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moeos\Documents\Saumya Lab\Publish\2023 PoPl Review\"/>
    </mc:Choice>
  </mc:AlternateContent>
  <xr:revisionPtr revIDLastSave="0" documentId="13_ncr:1_{28DCEFEA-1233-45F7-A398-FCC400993DA0}" xr6:coauthVersionLast="47" xr6:coauthVersionMax="47" xr10:uidLastSave="{00000000-0000-0000-0000-000000000000}"/>
  <bookViews>
    <workbookView xWindow="-110" yWindow="-110" windowWidth="19420" windowHeight="11020" activeTab="2" xr2:uid="{00000000-000D-0000-FFFF-FFFF00000000}"/>
  </bookViews>
  <sheets>
    <sheet name="&gt;50IDR" sheetId="3" r:id="rId1"/>
    <sheet name="dat1" sheetId="1" r:id="rId2"/>
    <sheet name="dat2" sheetId="2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Rvq94pYSzA6H57rBsWbTtJK/cCc9TaJmZDIs0bVaSwU="/>
    </ext>
  </extLst>
</workbook>
</file>

<file path=xl/calcChain.xml><?xml version="1.0" encoding="utf-8"?>
<calcChain xmlns="http://schemas.openxmlformats.org/spreadsheetml/2006/main">
  <c r="M464" i="2" l="1"/>
  <c r="M3786" i="2"/>
  <c r="M3785" i="2"/>
  <c r="M3784" i="2"/>
  <c r="M973" i="2"/>
  <c r="M3783" i="2"/>
  <c r="M3782" i="2"/>
  <c r="M3781" i="2"/>
  <c r="M3780" i="2"/>
  <c r="M3779" i="2"/>
  <c r="M3778" i="2"/>
  <c r="M3777" i="2"/>
  <c r="M3776" i="2"/>
  <c r="M3775" i="2"/>
  <c r="M3774" i="2"/>
  <c r="M189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511" i="2"/>
  <c r="M1189" i="2"/>
  <c r="M3758" i="2"/>
  <c r="M1048" i="2"/>
  <c r="M112" i="2"/>
  <c r="M1143" i="2"/>
  <c r="M1149" i="2"/>
  <c r="M668" i="2"/>
  <c r="M1127" i="2"/>
  <c r="M3757" i="2"/>
  <c r="M3756" i="2"/>
  <c r="M896" i="2"/>
  <c r="M3755" i="2"/>
  <c r="M3754" i="2"/>
  <c r="M3753" i="2"/>
  <c r="M3752" i="2"/>
  <c r="M463" i="2"/>
  <c r="M3751" i="2"/>
  <c r="M815" i="2"/>
  <c r="M3750" i="2"/>
  <c r="M3749" i="2"/>
  <c r="M510" i="2"/>
  <c r="M3748" i="2"/>
  <c r="M3747" i="2"/>
  <c r="M3746" i="2"/>
  <c r="M3745" i="2"/>
  <c r="M3744" i="2"/>
  <c r="M3743" i="2"/>
  <c r="M3742" i="2"/>
  <c r="M3741" i="2"/>
  <c r="M3740" i="2"/>
  <c r="M3739" i="2"/>
  <c r="M615" i="2"/>
  <c r="M1190" i="2"/>
  <c r="M3738" i="2"/>
  <c r="M3737" i="2"/>
  <c r="M3736" i="2"/>
  <c r="M3735" i="2"/>
  <c r="M3734" i="2"/>
  <c r="M3733" i="2"/>
  <c r="M3732" i="2"/>
  <c r="M3731" i="2"/>
  <c r="M3730" i="2"/>
  <c r="M3729" i="2"/>
  <c r="M871" i="2"/>
  <c r="M3728" i="2"/>
  <c r="M3727" i="2"/>
  <c r="M846" i="2"/>
  <c r="M3726" i="2"/>
  <c r="M987" i="2"/>
  <c r="M972" i="2"/>
  <c r="M562" i="2"/>
  <c r="M17" i="2"/>
  <c r="M3725" i="2"/>
  <c r="M3724" i="2"/>
  <c r="M784" i="2"/>
  <c r="M916" i="2"/>
  <c r="M1000" i="2"/>
  <c r="M3723" i="2"/>
  <c r="M938" i="2"/>
  <c r="M870" i="2"/>
  <c r="M3722" i="2"/>
  <c r="M3721" i="2"/>
  <c r="M3720" i="2"/>
  <c r="M188" i="2"/>
  <c r="M3719" i="2"/>
  <c r="M1062" i="2"/>
  <c r="M311" i="2"/>
  <c r="M1037" i="2"/>
  <c r="M248" i="2"/>
  <c r="M614" i="2"/>
  <c r="M3718" i="2"/>
  <c r="M561" i="2"/>
  <c r="M1106" i="2"/>
  <c r="M3717" i="2"/>
  <c r="M845" i="2"/>
  <c r="M999" i="2"/>
  <c r="M3716" i="2"/>
  <c r="M3715" i="2"/>
  <c r="M3714" i="2"/>
  <c r="M3713" i="2"/>
  <c r="M937" i="2"/>
  <c r="M3712" i="2"/>
  <c r="M3711" i="2"/>
  <c r="M3710" i="2"/>
  <c r="M3709" i="2"/>
  <c r="M3708" i="2"/>
  <c r="M3707" i="2"/>
  <c r="M783" i="2"/>
  <c r="M3706" i="2"/>
  <c r="M3705" i="2"/>
  <c r="M3704" i="2"/>
  <c r="M895" i="2"/>
  <c r="M986" i="2"/>
  <c r="M3703" i="2"/>
  <c r="M3702" i="2"/>
  <c r="M1173" i="2"/>
  <c r="M3701" i="2"/>
  <c r="M844" i="2"/>
  <c r="M3700" i="2"/>
  <c r="M3699" i="2"/>
  <c r="M1027" i="2"/>
  <c r="M3698" i="2"/>
  <c r="M3697" i="2"/>
  <c r="M3696" i="2"/>
  <c r="M462" i="2"/>
  <c r="M3695" i="2"/>
  <c r="M3694" i="2"/>
  <c r="M1047" i="2"/>
  <c r="M3693" i="2"/>
  <c r="M3692" i="2"/>
  <c r="M1105" i="2"/>
  <c r="M708" i="2"/>
  <c r="M1036" i="2"/>
  <c r="M3691" i="2"/>
  <c r="M3690" i="2"/>
  <c r="M936" i="2"/>
  <c r="M111" i="2"/>
  <c r="M3689" i="2"/>
  <c r="M3688" i="2"/>
  <c r="M461" i="2"/>
  <c r="M560" i="2"/>
  <c r="M3687" i="2"/>
  <c r="M3686" i="2"/>
  <c r="M667" i="2"/>
  <c r="M1046" i="2"/>
  <c r="M3685" i="2"/>
  <c r="M3684" i="2"/>
  <c r="M3683" i="2"/>
  <c r="M3682" i="2"/>
  <c r="M3681" i="2"/>
  <c r="M1185" i="2"/>
  <c r="M814" i="2"/>
  <c r="M3680" i="2"/>
  <c r="M1175" i="2"/>
  <c r="M3679" i="2"/>
  <c r="M3678" i="2"/>
  <c r="M3677" i="2"/>
  <c r="M3676" i="2"/>
  <c r="M460" i="2"/>
  <c r="M3675" i="2"/>
  <c r="M3674" i="2"/>
  <c r="M16" i="2"/>
  <c r="M3673" i="2"/>
  <c r="M459" i="2"/>
  <c r="M3672" i="2"/>
  <c r="M458" i="2"/>
  <c r="M3671" i="2"/>
  <c r="M187" i="2"/>
  <c r="M746" i="2"/>
  <c r="M3670" i="2"/>
  <c r="M3669" i="2"/>
  <c r="M869" i="2"/>
  <c r="M3668" i="2"/>
  <c r="M3667" i="2"/>
  <c r="M3666" i="2"/>
  <c r="M3665" i="2"/>
  <c r="M3664" i="2"/>
  <c r="M3663" i="2"/>
  <c r="M3662" i="2"/>
  <c r="M3661" i="2"/>
  <c r="M559" i="2"/>
  <c r="M3660" i="2"/>
  <c r="M1054" i="2"/>
  <c r="M3659" i="2"/>
  <c r="M3658" i="2"/>
  <c r="M3657" i="2"/>
  <c r="M3656" i="2"/>
  <c r="M707" i="2"/>
  <c r="M3655" i="2"/>
  <c r="M935" i="2"/>
  <c r="M457" i="2"/>
  <c r="M456" i="2"/>
  <c r="M3654" i="2"/>
  <c r="M1091" i="2"/>
  <c r="M1026" i="2"/>
  <c r="M3653" i="2"/>
  <c r="M3652" i="2"/>
  <c r="M3651" i="2"/>
  <c r="M3650" i="2"/>
  <c r="M998" i="2"/>
  <c r="M3649" i="2"/>
  <c r="M3648" i="2"/>
  <c r="M706" i="2"/>
  <c r="M3647" i="2"/>
  <c r="M3646" i="2"/>
  <c r="M3645" i="2"/>
  <c r="M3644" i="2"/>
  <c r="M1139" i="2"/>
  <c r="M3643" i="2"/>
  <c r="M3642" i="2"/>
  <c r="M558" i="2"/>
  <c r="M3641" i="2"/>
  <c r="M3640" i="2"/>
  <c r="M3639" i="2"/>
  <c r="M3638" i="2"/>
  <c r="M3637" i="2"/>
  <c r="M3636" i="2"/>
  <c r="M3635" i="2"/>
  <c r="M1121" i="2"/>
  <c r="M1194" i="2"/>
  <c r="M3634" i="2"/>
  <c r="M705" i="2"/>
  <c r="M3633" i="2"/>
  <c r="M3632" i="2"/>
  <c r="M3631" i="2"/>
  <c r="M1045" i="2"/>
  <c r="M3630" i="2"/>
  <c r="M3629" i="2"/>
  <c r="M3628" i="2"/>
  <c r="M186" i="2"/>
  <c r="M3627" i="2"/>
  <c r="M3626" i="2"/>
  <c r="M971" i="2"/>
  <c r="M3625" i="2"/>
  <c r="M3624" i="2"/>
  <c r="M3623" i="2"/>
  <c r="M3622" i="2"/>
  <c r="M3621" i="2"/>
  <c r="M3620" i="2"/>
  <c r="M3619" i="2"/>
  <c r="M455" i="2"/>
  <c r="M934" i="2"/>
  <c r="M509" i="2"/>
  <c r="M3618" i="2"/>
  <c r="M3617" i="2"/>
  <c r="M3616" i="2"/>
  <c r="M3615" i="2"/>
  <c r="M3614" i="2"/>
  <c r="M3613" i="2"/>
  <c r="M110" i="2"/>
  <c r="M185" i="2"/>
  <c r="M184" i="2"/>
  <c r="M3612" i="2"/>
  <c r="M3611" i="2"/>
  <c r="M3610" i="2"/>
  <c r="M3609" i="2"/>
  <c r="M3608" i="2"/>
  <c r="M3607" i="2"/>
  <c r="M3606" i="2"/>
  <c r="M3605" i="2"/>
  <c r="M3604" i="2"/>
  <c r="M3603" i="2"/>
  <c r="M915" i="2"/>
  <c r="M3602" i="2"/>
  <c r="M813" i="2"/>
  <c r="M385" i="2"/>
  <c r="M1078" i="2"/>
  <c r="M310" i="2"/>
  <c r="M3601" i="2"/>
  <c r="M985" i="2"/>
  <c r="M3600" i="2"/>
  <c r="M3599" i="2"/>
  <c r="M3598" i="2"/>
  <c r="M3597" i="2"/>
  <c r="M3596" i="2"/>
  <c r="M3595" i="2"/>
  <c r="M3594" i="2"/>
  <c r="M3593" i="2"/>
  <c r="M3592" i="2"/>
  <c r="M1044" i="2"/>
  <c r="M3591" i="2"/>
  <c r="M3590" i="2"/>
  <c r="M109" i="2"/>
  <c r="M3589" i="2"/>
  <c r="M3588" i="2"/>
  <c r="M1061" i="2"/>
  <c r="M3587" i="2"/>
  <c r="M666" i="2"/>
  <c r="M247" i="2"/>
  <c r="M3586" i="2"/>
  <c r="M454" i="2"/>
  <c r="M384" i="2"/>
  <c r="M3585" i="2"/>
  <c r="M3584" i="2"/>
  <c r="M3583" i="2"/>
  <c r="M3582" i="2"/>
  <c r="M3581" i="2"/>
  <c r="M1035" i="2"/>
  <c r="M3580" i="2"/>
  <c r="M3579" i="2"/>
  <c r="M183" i="2"/>
  <c r="M3578" i="2"/>
  <c r="M3577" i="2"/>
  <c r="M3576" i="2"/>
  <c r="M1087" i="2"/>
  <c r="M3575" i="2"/>
  <c r="M3574" i="2"/>
  <c r="M3573" i="2"/>
  <c r="M3572" i="2"/>
  <c r="M557" i="2"/>
  <c r="M3571" i="2"/>
  <c r="M3570" i="2"/>
  <c r="M3569" i="2"/>
  <c r="M108" i="2"/>
  <c r="M54" i="2"/>
  <c r="M3568" i="2"/>
  <c r="M3567" i="2"/>
  <c r="M3566" i="2"/>
  <c r="M3565" i="2"/>
  <c r="M3564" i="2"/>
  <c r="M1162" i="2"/>
  <c r="M309" i="2"/>
  <c r="M3563" i="2"/>
  <c r="M1168" i="2"/>
  <c r="M3562" i="2"/>
  <c r="M3561" i="2"/>
  <c r="M3560" i="2"/>
  <c r="M3559" i="2"/>
  <c r="M3558" i="2"/>
  <c r="M1141" i="2"/>
  <c r="M3557" i="2"/>
  <c r="M3556" i="2"/>
  <c r="M3555" i="2"/>
  <c r="M3554" i="2"/>
  <c r="M3553" i="2"/>
  <c r="M3552" i="2"/>
  <c r="M3551" i="2"/>
  <c r="M182" i="2"/>
  <c r="M3550" i="2"/>
  <c r="M383" i="2"/>
  <c r="M933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812" i="2"/>
  <c r="M3537" i="2"/>
  <c r="M3536" i="2"/>
  <c r="M3535" i="2"/>
  <c r="M3534" i="2"/>
  <c r="M3533" i="2"/>
  <c r="M3532" i="2"/>
  <c r="M3531" i="2"/>
  <c r="M3530" i="2"/>
  <c r="M3529" i="2"/>
  <c r="M3528" i="2"/>
  <c r="M508" i="2"/>
  <c r="M843" i="2"/>
  <c r="M3527" i="2"/>
  <c r="M3526" i="2"/>
  <c r="M3525" i="2"/>
  <c r="M3524" i="2"/>
  <c r="M3523" i="2"/>
  <c r="M1071" i="2"/>
  <c r="M453" i="2"/>
  <c r="M3522" i="2"/>
  <c r="M782" i="2"/>
  <c r="M107" i="2"/>
  <c r="M3521" i="2"/>
  <c r="M704" i="2"/>
  <c r="M3520" i="2"/>
  <c r="M665" i="2"/>
  <c r="M3519" i="2"/>
  <c r="M3518" i="2"/>
  <c r="M3517" i="2"/>
  <c r="M3516" i="2"/>
  <c r="M1169" i="2"/>
  <c r="M811" i="2"/>
  <c r="M1082" i="2"/>
  <c r="M3515" i="2"/>
  <c r="M246" i="2"/>
  <c r="M3514" i="2"/>
  <c r="M3513" i="2"/>
  <c r="M53" i="2"/>
  <c r="M245" i="2"/>
  <c r="M3512" i="2"/>
  <c r="M3511" i="2"/>
  <c r="M3510" i="2"/>
  <c r="M745" i="2"/>
  <c r="M244" i="2"/>
  <c r="M3509" i="2"/>
  <c r="M3508" i="2"/>
  <c r="M3507" i="2"/>
  <c r="M556" i="2"/>
  <c r="M3506" i="2"/>
  <c r="M3505" i="2"/>
  <c r="M452" i="2"/>
  <c r="M3504" i="2"/>
  <c r="M3503" i="2"/>
  <c r="M3502" i="2"/>
  <c r="M3501" i="2"/>
  <c r="M243" i="2"/>
  <c r="M3500" i="2"/>
  <c r="M3499" i="2"/>
  <c r="M3498" i="2"/>
  <c r="M3497" i="2"/>
  <c r="M3496" i="2"/>
  <c r="M3495" i="2"/>
  <c r="M3494" i="2"/>
  <c r="M3493" i="2"/>
  <c r="M3492" i="2"/>
  <c r="M3491" i="2"/>
  <c r="M3490" i="2"/>
  <c r="M555" i="2"/>
  <c r="M3489" i="2"/>
  <c r="M914" i="2"/>
  <c r="M3488" i="2"/>
  <c r="M3487" i="2"/>
  <c r="M3486" i="2"/>
  <c r="M3485" i="2"/>
  <c r="M3484" i="2"/>
  <c r="M3483" i="2"/>
  <c r="M451" i="2"/>
  <c r="M3482" i="2"/>
  <c r="M3481" i="2"/>
  <c r="M3480" i="2"/>
  <c r="M3479" i="2"/>
  <c r="M3478" i="2"/>
  <c r="M3477" i="2"/>
  <c r="M3476" i="2"/>
  <c r="M3475" i="2"/>
  <c r="M3474" i="2"/>
  <c r="M554" i="2"/>
  <c r="M308" i="2"/>
  <c r="M3473" i="2"/>
  <c r="M3472" i="2"/>
  <c r="M3471" i="2"/>
  <c r="M3470" i="2"/>
  <c r="M553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07" i="2"/>
  <c r="M3455" i="2"/>
  <c r="M181" i="2"/>
  <c r="M382" i="2"/>
  <c r="M381" i="2"/>
  <c r="M3454" i="2"/>
  <c r="M3453" i="2"/>
  <c r="M703" i="2"/>
  <c r="M3452" i="2"/>
  <c r="M1142" i="2"/>
  <c r="M1163" i="2"/>
  <c r="M3451" i="2"/>
  <c r="M3450" i="2"/>
  <c r="M3449" i="2"/>
  <c r="M3448" i="2"/>
  <c r="M3447" i="2"/>
  <c r="M3446" i="2"/>
  <c r="M3445" i="2"/>
  <c r="M781" i="2"/>
  <c r="M180" i="2"/>
  <c r="M3444" i="2"/>
  <c r="M3443" i="2"/>
  <c r="M702" i="2"/>
  <c r="M3442" i="2"/>
  <c r="M106" i="2"/>
  <c r="M3441" i="2"/>
  <c r="M52" i="2"/>
  <c r="M3440" i="2"/>
  <c r="M3439" i="2"/>
  <c r="M105" i="2"/>
  <c r="M664" i="2"/>
  <c r="M3438" i="2"/>
  <c r="M613" i="2"/>
  <c r="M3437" i="2"/>
  <c r="M3436" i="2"/>
  <c r="M1100" i="2"/>
  <c r="M612" i="2"/>
  <c r="M3435" i="2"/>
  <c r="M3434" i="2"/>
  <c r="M3433" i="2"/>
  <c r="M3432" i="2"/>
  <c r="M3431" i="2"/>
  <c r="M3430" i="2"/>
  <c r="M3429" i="2"/>
  <c r="M3428" i="2"/>
  <c r="M3427" i="2"/>
  <c r="M744" i="2"/>
  <c r="M3426" i="2"/>
  <c r="M306" i="2"/>
  <c r="M3425" i="2"/>
  <c r="M3424" i="2"/>
  <c r="M3423" i="2"/>
  <c r="M3422" i="2"/>
  <c r="M780" i="2"/>
  <c r="M3421" i="2"/>
  <c r="M305" i="2"/>
  <c r="M1114" i="2"/>
  <c r="M3420" i="2"/>
  <c r="M932" i="2"/>
  <c r="M3419" i="2"/>
  <c r="M3418" i="2"/>
  <c r="M380" i="2"/>
  <c r="M3417" i="2"/>
  <c r="M304" i="2"/>
  <c r="M3416" i="2"/>
  <c r="M3415" i="2"/>
  <c r="M3414" i="2"/>
  <c r="M3413" i="2"/>
  <c r="M701" i="2"/>
  <c r="M3412" i="2"/>
  <c r="M3411" i="2"/>
  <c r="M3410" i="2"/>
  <c r="M3409" i="2"/>
  <c r="M3408" i="2"/>
  <c r="M3407" i="2"/>
  <c r="M3406" i="2"/>
  <c r="M3405" i="2"/>
  <c r="M931" i="2"/>
  <c r="M3404" i="2"/>
  <c r="M700" i="2"/>
  <c r="M3403" i="2"/>
  <c r="M3402" i="2"/>
  <c r="M3401" i="2"/>
  <c r="M3400" i="2"/>
  <c r="M3399" i="2"/>
  <c r="M3398" i="2"/>
  <c r="M3397" i="2"/>
  <c r="M3396" i="2"/>
  <c r="M3395" i="2"/>
  <c r="M3394" i="2"/>
  <c r="M3393" i="2"/>
  <c r="M611" i="2"/>
  <c r="M3392" i="2"/>
  <c r="M3391" i="2"/>
  <c r="M3390" i="2"/>
  <c r="M699" i="2"/>
  <c r="M3389" i="2"/>
  <c r="M104" i="2"/>
  <c r="M3388" i="2"/>
  <c r="M3387" i="2"/>
  <c r="M3386" i="2"/>
  <c r="M894" i="2"/>
  <c r="M610" i="2"/>
  <c r="M3385" i="2"/>
  <c r="M3384" i="2"/>
  <c r="M379" i="2"/>
  <c r="M3383" i="2"/>
  <c r="M3382" i="2"/>
  <c r="M1075" i="2"/>
  <c r="M378" i="2"/>
  <c r="M3381" i="2"/>
  <c r="M3380" i="2"/>
  <c r="M3379" i="2"/>
  <c r="M3378" i="2"/>
  <c r="M3377" i="2"/>
  <c r="M1086" i="2"/>
  <c r="M3376" i="2"/>
  <c r="M743" i="2"/>
  <c r="M3375" i="2"/>
  <c r="M3374" i="2"/>
  <c r="M242" i="2"/>
  <c r="M609" i="2"/>
  <c r="M3373" i="2"/>
  <c r="M957" i="2"/>
  <c r="M698" i="2"/>
  <c r="M697" i="2"/>
  <c r="M3372" i="2"/>
  <c r="M3371" i="2"/>
  <c r="M3370" i="2"/>
  <c r="M893" i="2"/>
  <c r="M3369" i="2"/>
  <c r="M3368" i="2"/>
  <c r="M377" i="2"/>
  <c r="M3367" i="2"/>
  <c r="M3366" i="2"/>
  <c r="M3365" i="2"/>
  <c r="M3364" i="2"/>
  <c r="M3363" i="2"/>
  <c r="M3362" i="2"/>
  <c r="M507" i="2"/>
  <c r="M179" i="2"/>
  <c r="M3361" i="2"/>
  <c r="M3360" i="2"/>
  <c r="M303" i="2"/>
  <c r="M178" i="2"/>
  <c r="M3359" i="2"/>
  <c r="M3358" i="2"/>
  <c r="M810" i="2"/>
  <c r="M3357" i="2"/>
  <c r="M1180" i="2"/>
  <c r="M3356" i="2"/>
  <c r="M241" i="2"/>
  <c r="M3355" i="2"/>
  <c r="M3354" i="2"/>
  <c r="M506" i="2"/>
  <c r="M3353" i="2"/>
  <c r="M3352" i="2"/>
  <c r="M3351" i="2"/>
  <c r="M3350" i="2"/>
  <c r="M3349" i="2"/>
  <c r="M3348" i="2"/>
  <c r="M3347" i="2"/>
  <c r="M15" i="2"/>
  <c r="M3346" i="2"/>
  <c r="M3345" i="2"/>
  <c r="M3344" i="2"/>
  <c r="M3343" i="2"/>
  <c r="M3342" i="2"/>
  <c r="M3341" i="2"/>
  <c r="M3340" i="2"/>
  <c r="M1090" i="2"/>
  <c r="M3339" i="2"/>
  <c r="M3338" i="2"/>
  <c r="M3337" i="2"/>
  <c r="M3336" i="2"/>
  <c r="M3335" i="2"/>
  <c r="M1099" i="2"/>
  <c r="M3334" i="2"/>
  <c r="M842" i="2"/>
  <c r="M51" i="2"/>
  <c r="M3333" i="2"/>
  <c r="M3332" i="2"/>
  <c r="M3331" i="2"/>
  <c r="M450" i="2"/>
  <c r="M302" i="2"/>
  <c r="M3330" i="2"/>
  <c r="M3329" i="2"/>
  <c r="M3328" i="2"/>
  <c r="M3327" i="2"/>
  <c r="M3326" i="2"/>
  <c r="M3325" i="2"/>
  <c r="M3324" i="2"/>
  <c r="M997" i="2"/>
  <c r="M3323" i="2"/>
  <c r="M696" i="2"/>
  <c r="M3322" i="2"/>
  <c r="M3321" i="2"/>
  <c r="M663" i="2"/>
  <c r="M3320" i="2"/>
  <c r="M3319" i="2"/>
  <c r="M177" i="2"/>
  <c r="M3318" i="2"/>
  <c r="M3317" i="2"/>
  <c r="M376" i="2"/>
  <c r="M3316" i="2"/>
  <c r="M3315" i="2"/>
  <c r="M103" i="2"/>
  <c r="M1057" i="2"/>
  <c r="M3314" i="2"/>
  <c r="M102" i="2"/>
  <c r="M3313" i="2"/>
  <c r="M375" i="2"/>
  <c r="M3312" i="2"/>
  <c r="M3311" i="2"/>
  <c r="M3310" i="2"/>
  <c r="M505" i="2"/>
  <c r="M374" i="2"/>
  <c r="M3309" i="2"/>
  <c r="M240" i="2"/>
  <c r="M50" i="2"/>
  <c r="M3308" i="2"/>
  <c r="M49" i="2"/>
  <c r="M3307" i="2"/>
  <c r="M3306" i="2"/>
  <c r="M1138" i="2"/>
  <c r="M779" i="2"/>
  <c r="M3305" i="2"/>
  <c r="M3304" i="2"/>
  <c r="M3303" i="2"/>
  <c r="M3302" i="2"/>
  <c r="M3301" i="2"/>
  <c r="M504" i="2"/>
  <c r="M3300" i="2"/>
  <c r="M3299" i="2"/>
  <c r="M662" i="2"/>
  <c r="M3298" i="2"/>
  <c r="M3297" i="2"/>
  <c r="M3296" i="2"/>
  <c r="M3295" i="2"/>
  <c r="M552" i="2"/>
  <c r="M809" i="2"/>
  <c r="M3294" i="2"/>
  <c r="M3293" i="2"/>
  <c r="M449" i="2"/>
  <c r="M1116" i="2"/>
  <c r="M3292" i="2"/>
  <c r="M3291" i="2"/>
  <c r="M448" i="2"/>
  <c r="M3290" i="2"/>
  <c r="M3289" i="2"/>
  <c r="M3288" i="2"/>
  <c r="M3287" i="2"/>
  <c r="M3286" i="2"/>
  <c r="M3285" i="2"/>
  <c r="M3284" i="2"/>
  <c r="M778" i="2"/>
  <c r="M239" i="2"/>
  <c r="M1025" i="2"/>
  <c r="M176" i="2"/>
  <c r="M3283" i="2"/>
  <c r="M3282" i="2"/>
  <c r="M841" i="2"/>
  <c r="M3281" i="2"/>
  <c r="M3280" i="2"/>
  <c r="M3279" i="2"/>
  <c r="M742" i="2"/>
  <c r="M3278" i="2"/>
  <c r="M3277" i="2"/>
  <c r="M3276" i="2"/>
  <c r="M3275" i="2"/>
  <c r="M3274" i="2"/>
  <c r="M608" i="2"/>
  <c r="M3273" i="2"/>
  <c r="M3272" i="2"/>
  <c r="M3271" i="2"/>
  <c r="M3270" i="2"/>
  <c r="M3269" i="2"/>
  <c r="M3268" i="2"/>
  <c r="M3267" i="2"/>
  <c r="M3266" i="2"/>
  <c r="M3265" i="2"/>
  <c r="M3264" i="2"/>
  <c r="M101" i="2"/>
  <c r="M3263" i="2"/>
  <c r="M503" i="2"/>
  <c r="M3262" i="2"/>
  <c r="M3261" i="2"/>
  <c r="M741" i="2"/>
  <c r="M607" i="2"/>
  <c r="M3260" i="2"/>
  <c r="M301" i="2"/>
  <c r="M868" i="2"/>
  <c r="M3259" i="2"/>
  <c r="M3258" i="2"/>
  <c r="M3257" i="2"/>
  <c r="M3256" i="2"/>
  <c r="M502" i="2"/>
  <c r="M3255" i="2"/>
  <c r="M3254" i="2"/>
  <c r="M3253" i="2"/>
  <c r="M3252" i="2"/>
  <c r="M3251" i="2"/>
  <c r="M3250" i="2"/>
  <c r="M996" i="2"/>
  <c r="M1147" i="2"/>
  <c r="M3249" i="2"/>
  <c r="M3248" i="2"/>
  <c r="M447" i="2"/>
  <c r="M913" i="2"/>
  <c r="M3247" i="2"/>
  <c r="M446" i="2"/>
  <c r="M3246" i="2"/>
  <c r="M970" i="2"/>
  <c r="M3245" i="2"/>
  <c r="M3244" i="2"/>
  <c r="M695" i="2"/>
  <c r="M606" i="2"/>
  <c r="M3243" i="2"/>
  <c r="M3242" i="2"/>
  <c r="M48" i="2"/>
  <c r="M3241" i="2"/>
  <c r="M175" i="2"/>
  <c r="M3240" i="2"/>
  <c r="M984" i="2"/>
  <c r="M3239" i="2"/>
  <c r="M3238" i="2"/>
  <c r="M892" i="2"/>
  <c r="M3237" i="2"/>
  <c r="M300" i="2"/>
  <c r="M3236" i="2"/>
  <c r="M1176" i="2"/>
  <c r="M3235" i="2"/>
  <c r="M605" i="2"/>
  <c r="M445" i="2"/>
  <c r="M3234" i="2"/>
  <c r="M867" i="2"/>
  <c r="M3233" i="2"/>
  <c r="M100" i="2"/>
  <c r="M3232" i="2"/>
  <c r="M3231" i="2"/>
  <c r="M299" i="2"/>
  <c r="M3230" i="2"/>
  <c r="M3229" i="2"/>
  <c r="M3228" i="2"/>
  <c r="M3227" i="2"/>
  <c r="M3226" i="2"/>
  <c r="M3225" i="2"/>
  <c r="M3224" i="2"/>
  <c r="M3223" i="2"/>
  <c r="M777" i="2"/>
  <c r="M3222" i="2"/>
  <c r="M3221" i="2"/>
  <c r="M3220" i="2"/>
  <c r="M3219" i="2"/>
  <c r="M3218" i="2"/>
  <c r="M3217" i="2"/>
  <c r="M14" i="2"/>
  <c r="M3216" i="2"/>
  <c r="M3215" i="2"/>
  <c r="M3214" i="2"/>
  <c r="M3213" i="2"/>
  <c r="M373" i="2"/>
  <c r="M3212" i="2"/>
  <c r="M3211" i="2"/>
  <c r="M3210" i="2"/>
  <c r="M3209" i="2"/>
  <c r="M3208" i="2"/>
  <c r="M3207" i="2"/>
  <c r="M372" i="2"/>
  <c r="M3206" i="2"/>
  <c r="M3205" i="2"/>
  <c r="M1144" i="2"/>
  <c r="M3204" i="2"/>
  <c r="M3203" i="2"/>
  <c r="M551" i="2"/>
  <c r="M444" i="2"/>
  <c r="M930" i="2"/>
  <c r="M371" i="2"/>
  <c r="M3202" i="2"/>
  <c r="M808" i="2"/>
  <c r="M501" i="2"/>
  <c r="M3201" i="2"/>
  <c r="M3200" i="2"/>
  <c r="M550" i="2"/>
  <c r="M3199" i="2"/>
  <c r="M3198" i="2"/>
  <c r="M740" i="2"/>
  <c r="M3197" i="2"/>
  <c r="M3196" i="2"/>
  <c r="M3195" i="2"/>
  <c r="M3194" i="2"/>
  <c r="M3193" i="2"/>
  <c r="M3192" i="2"/>
  <c r="M3191" i="2"/>
  <c r="M891" i="2"/>
  <c r="M3190" i="2"/>
  <c r="M3189" i="2"/>
  <c r="M604" i="2"/>
  <c r="M1024" i="2"/>
  <c r="M1009" i="2"/>
  <c r="M443" i="2"/>
  <c r="M3188" i="2"/>
  <c r="M3187" i="2"/>
  <c r="M912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238" i="2"/>
  <c r="M776" i="2"/>
  <c r="M3169" i="2"/>
  <c r="M3168" i="2"/>
  <c r="M3167" i="2"/>
  <c r="M3166" i="2"/>
  <c r="M3165" i="2"/>
  <c r="M1023" i="2"/>
  <c r="M3164" i="2"/>
  <c r="M3163" i="2"/>
  <c r="M3162" i="2"/>
  <c r="M3161" i="2"/>
  <c r="M694" i="2"/>
  <c r="M3160" i="2"/>
  <c r="M13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739" i="2"/>
  <c r="M3145" i="2"/>
  <c r="M3144" i="2"/>
  <c r="M3143" i="2"/>
  <c r="M840" i="2"/>
  <c r="M3142" i="2"/>
  <c r="M3141" i="2"/>
  <c r="M47" i="2"/>
  <c r="M3140" i="2"/>
  <c r="M603" i="2"/>
  <c r="M3139" i="2"/>
  <c r="M839" i="2"/>
  <c r="M956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995" i="2"/>
  <c r="M3126" i="2"/>
  <c r="M3125" i="2"/>
  <c r="M3124" i="2"/>
  <c r="M3123" i="2"/>
  <c r="M3122" i="2"/>
  <c r="M3121" i="2"/>
  <c r="M1060" i="2"/>
  <c r="M3120" i="2"/>
  <c r="M3119" i="2"/>
  <c r="M3118" i="2"/>
  <c r="M3117" i="2"/>
  <c r="M3116" i="2"/>
  <c r="M1085" i="2"/>
  <c r="M3115" i="2"/>
  <c r="M3114" i="2"/>
  <c r="M3113" i="2"/>
  <c r="M3112" i="2"/>
  <c r="M3111" i="2"/>
  <c r="M3110" i="2"/>
  <c r="M3109" i="2"/>
  <c r="M3108" i="2"/>
  <c r="M3107" i="2"/>
  <c r="M3106" i="2"/>
  <c r="M1140" i="2"/>
  <c r="M3105" i="2"/>
  <c r="M3104" i="2"/>
  <c r="M738" i="2"/>
  <c r="M3103" i="2"/>
  <c r="M3102" i="2"/>
  <c r="M3101" i="2"/>
  <c r="M3100" i="2"/>
  <c r="M442" i="2"/>
  <c r="M3099" i="2"/>
  <c r="M838" i="2"/>
  <c r="M99" i="2"/>
  <c r="M3098" i="2"/>
  <c r="M837" i="2"/>
  <c r="M3097" i="2"/>
  <c r="M1188" i="2"/>
  <c r="M775" i="2"/>
  <c r="M3096" i="2"/>
  <c r="M3095" i="2"/>
  <c r="M3094" i="2"/>
  <c r="M3093" i="2"/>
  <c r="M174" i="2"/>
  <c r="M3092" i="2"/>
  <c r="M3091" i="2"/>
  <c r="M3090" i="2"/>
  <c r="M370" i="2"/>
  <c r="M3089" i="2"/>
  <c r="M1089" i="2"/>
  <c r="M3088" i="2"/>
  <c r="M3087" i="2"/>
  <c r="M994" i="2"/>
  <c r="M3086" i="2"/>
  <c r="M3085" i="2"/>
  <c r="M173" i="2"/>
  <c r="M98" i="2"/>
  <c r="M46" i="2"/>
  <c r="M441" i="2"/>
  <c r="M3084" i="2"/>
  <c r="M911" i="2"/>
  <c r="M693" i="2"/>
  <c r="M3083" i="2"/>
  <c r="M969" i="2"/>
  <c r="M890" i="2"/>
  <c r="M172" i="2"/>
  <c r="M3082" i="2"/>
  <c r="M3081" i="2"/>
  <c r="M3080" i="2"/>
  <c r="M3079" i="2"/>
  <c r="M549" i="2"/>
  <c r="M3078" i="2"/>
  <c r="M3077" i="2"/>
  <c r="M3076" i="2"/>
  <c r="M3075" i="2"/>
  <c r="M602" i="2"/>
  <c r="M97" i="2"/>
  <c r="M3074" i="2"/>
  <c r="M3073" i="2"/>
  <c r="M3072" i="2"/>
  <c r="M1178" i="2"/>
  <c r="M3071" i="2"/>
  <c r="M500" i="2"/>
  <c r="M1067" i="2"/>
  <c r="M3070" i="2"/>
  <c r="M3069" i="2"/>
  <c r="M661" i="2"/>
  <c r="M3068" i="2"/>
  <c r="M3067" i="2"/>
  <c r="M3066" i="2"/>
  <c r="M692" i="2"/>
  <c r="M3065" i="2"/>
  <c r="M3064" i="2"/>
  <c r="M171" i="2"/>
  <c r="M3063" i="2"/>
  <c r="M499" i="2"/>
  <c r="M1172" i="2"/>
  <c r="M548" i="2"/>
  <c r="M1177" i="2"/>
  <c r="M3062" i="2"/>
  <c r="M3061" i="2"/>
  <c r="M3060" i="2"/>
  <c r="M547" i="2"/>
  <c r="M3059" i="2"/>
  <c r="M1146" i="2"/>
  <c r="M3058" i="2"/>
  <c r="M369" i="2"/>
  <c r="M3057" i="2"/>
  <c r="M3056" i="2"/>
  <c r="M1113" i="2"/>
  <c r="M546" i="2"/>
  <c r="M983" i="2"/>
  <c r="M3055" i="2"/>
  <c r="M3054" i="2"/>
  <c r="M3053" i="2"/>
  <c r="M3052" i="2"/>
  <c r="M3051" i="2"/>
  <c r="M3050" i="2"/>
  <c r="M3049" i="2"/>
  <c r="M545" i="2"/>
  <c r="M737" i="2"/>
  <c r="M3048" i="2"/>
  <c r="M3047" i="2"/>
  <c r="M3046" i="2"/>
  <c r="M3045" i="2"/>
  <c r="M3044" i="2"/>
  <c r="M3043" i="2"/>
  <c r="M3042" i="2"/>
  <c r="M298" i="2"/>
  <c r="M3041" i="2"/>
  <c r="M237" i="2"/>
  <c r="M3040" i="2"/>
  <c r="M3039" i="2"/>
  <c r="M3038" i="2"/>
  <c r="M3037" i="2"/>
  <c r="M440" i="2"/>
  <c r="M3036" i="2"/>
  <c r="M736" i="2"/>
  <c r="M968" i="2"/>
  <c r="M955" i="2"/>
  <c r="M1193" i="2"/>
  <c r="M368" i="2"/>
  <c r="M3035" i="2"/>
  <c r="M1053" i="2"/>
  <c r="M367" i="2"/>
  <c r="M170" i="2"/>
  <c r="M1032" i="2"/>
  <c r="M691" i="2"/>
  <c r="M3034" i="2"/>
  <c r="M3033" i="2"/>
  <c r="M3032" i="2"/>
  <c r="M169" i="2"/>
  <c r="M366" i="2"/>
  <c r="M3031" i="2"/>
  <c r="M3030" i="2"/>
  <c r="M690" i="2"/>
  <c r="M3029" i="2"/>
  <c r="M3028" i="2"/>
  <c r="M3027" i="2"/>
  <c r="M3026" i="2"/>
  <c r="M3025" i="2"/>
  <c r="M3024" i="2"/>
  <c r="M3023" i="2"/>
  <c r="M3022" i="2"/>
  <c r="M3021" i="2"/>
  <c r="M3020" i="2"/>
  <c r="M601" i="2"/>
  <c r="M866" i="2"/>
  <c r="M889" i="2"/>
  <c r="M3019" i="2"/>
  <c r="M3018" i="2"/>
  <c r="M3017" i="2"/>
  <c r="M3016" i="2"/>
  <c r="M3015" i="2"/>
  <c r="M3014" i="2"/>
  <c r="M954" i="2"/>
  <c r="M1119" i="2"/>
  <c r="M3013" i="2"/>
  <c r="M3012" i="2"/>
  <c r="M3011" i="2"/>
  <c r="M3010" i="2"/>
  <c r="M3009" i="2"/>
  <c r="M600" i="2"/>
  <c r="M3008" i="2"/>
  <c r="M12" i="2"/>
  <c r="M929" i="2"/>
  <c r="M3007" i="2"/>
  <c r="M3006" i="2"/>
  <c r="M910" i="2"/>
  <c r="M498" i="2"/>
  <c r="M3005" i="2"/>
  <c r="M45" i="2"/>
  <c r="M3004" i="2"/>
  <c r="M3003" i="2"/>
  <c r="M3002" i="2"/>
  <c r="M439" i="2"/>
  <c r="M3001" i="2"/>
  <c r="M96" i="2"/>
  <c r="M365" i="2"/>
  <c r="M3000" i="2"/>
  <c r="M2999" i="2"/>
  <c r="M2998" i="2"/>
  <c r="M599" i="2"/>
  <c r="M2997" i="2"/>
  <c r="M2996" i="2"/>
  <c r="M2995" i="2"/>
  <c r="M236" i="2"/>
  <c r="M2994" i="2"/>
  <c r="M2993" i="2"/>
  <c r="M888" i="2"/>
  <c r="M865" i="2"/>
  <c r="M2992" i="2"/>
  <c r="M2991" i="2"/>
  <c r="M2990" i="2"/>
  <c r="M2989" i="2"/>
  <c r="M364" i="2"/>
  <c r="M2988" i="2"/>
  <c r="M1095" i="2"/>
  <c r="M2987" i="2"/>
  <c r="M2986" i="2"/>
  <c r="M235" i="2"/>
  <c r="M2985" i="2"/>
  <c r="M44" i="2"/>
  <c r="M689" i="2"/>
  <c r="M2984" i="2"/>
  <c r="M735" i="2"/>
  <c r="M734" i="2"/>
  <c r="M2983" i="2"/>
  <c r="M2982" i="2"/>
  <c r="M2981" i="2"/>
  <c r="M95" i="2"/>
  <c r="M2980" i="2"/>
  <c r="M2979" i="2"/>
  <c r="M2978" i="2"/>
  <c r="M2977" i="2"/>
  <c r="M2976" i="2"/>
  <c r="M733" i="2"/>
  <c r="M2975" i="2"/>
  <c r="M2974" i="2"/>
  <c r="M2973" i="2"/>
  <c r="M168" i="2"/>
  <c r="M2972" i="2"/>
  <c r="M2971" i="2"/>
  <c r="M2970" i="2"/>
  <c r="M2969" i="2"/>
  <c r="M297" i="2"/>
  <c r="M2968" i="2"/>
  <c r="M2967" i="2"/>
  <c r="M2966" i="2"/>
  <c r="M2965" i="2"/>
  <c r="M2964" i="2"/>
  <c r="M732" i="2"/>
  <c r="M544" i="2"/>
  <c r="M2963" i="2"/>
  <c r="M2962" i="2"/>
  <c r="M2961" i="2"/>
  <c r="M2960" i="2"/>
  <c r="M807" i="2"/>
  <c r="M2959" i="2"/>
  <c r="M982" i="2"/>
  <c r="M2958" i="2"/>
  <c r="M836" i="2"/>
  <c r="M497" i="2"/>
  <c r="M543" i="2"/>
  <c r="M2957" i="2"/>
  <c r="M2956" i="2"/>
  <c r="M234" i="2"/>
  <c r="M2955" i="2"/>
  <c r="M806" i="2"/>
  <c r="M2954" i="2"/>
  <c r="M2953" i="2"/>
  <c r="M2952" i="2"/>
  <c r="M2951" i="2"/>
  <c r="M2950" i="2"/>
  <c r="M2949" i="2"/>
  <c r="M981" i="2"/>
  <c r="M2948" i="2"/>
  <c r="M1022" i="2"/>
  <c r="M2947" i="2"/>
  <c r="M2946" i="2"/>
  <c r="M363" i="2"/>
  <c r="M864" i="2"/>
  <c r="M2945" i="2"/>
  <c r="M660" i="2"/>
  <c r="M2944" i="2"/>
  <c r="M94" i="2"/>
  <c r="M2943" i="2"/>
  <c r="M2942" i="2"/>
  <c r="M362" i="2"/>
  <c r="M2941" i="2"/>
  <c r="M93" i="2"/>
  <c r="M2940" i="2"/>
  <c r="M2939" i="2"/>
  <c r="M1043" i="2"/>
  <c r="M2938" i="2"/>
  <c r="M2937" i="2"/>
  <c r="M1052" i="2"/>
  <c r="M2936" i="2"/>
  <c r="M2935" i="2"/>
  <c r="M167" i="2"/>
  <c r="M2934" i="2"/>
  <c r="M731" i="2"/>
  <c r="M233" i="2"/>
  <c r="M1070" i="2"/>
  <c r="M2933" i="2"/>
  <c r="M2932" i="2"/>
  <c r="M2931" i="2"/>
  <c r="M2930" i="2"/>
  <c r="M2929" i="2"/>
  <c r="M2928" i="2"/>
  <c r="M2927" i="2"/>
  <c r="M2926" i="2"/>
  <c r="M542" i="2"/>
  <c r="M438" i="2"/>
  <c r="M980" i="2"/>
  <c r="M2925" i="2"/>
  <c r="M361" i="2"/>
  <c r="M2924" i="2"/>
  <c r="M2923" i="2"/>
  <c r="M2922" i="2"/>
  <c r="M2921" i="2"/>
  <c r="M863" i="2"/>
  <c r="M232" i="2"/>
  <c r="M2920" i="2"/>
  <c r="M2919" i="2"/>
  <c r="M360" i="2"/>
  <c r="M2918" i="2"/>
  <c r="M688" i="2"/>
  <c r="M2917" i="2"/>
  <c r="M2916" i="2"/>
  <c r="M2915" i="2"/>
  <c r="M2914" i="2"/>
  <c r="M2913" i="2"/>
  <c r="M2912" i="2"/>
  <c r="M887" i="2"/>
  <c r="M2911" i="2"/>
  <c r="M2910" i="2"/>
  <c r="M166" i="2"/>
  <c r="M43" i="2"/>
  <c r="M2909" i="2"/>
  <c r="M2908" i="2"/>
  <c r="M2907" i="2"/>
  <c r="M165" i="2"/>
  <c r="M2906" i="2"/>
  <c r="M2905" i="2"/>
  <c r="M2904" i="2"/>
  <c r="M2903" i="2"/>
  <c r="M2902" i="2"/>
  <c r="M2901" i="2"/>
  <c r="M659" i="2"/>
  <c r="M2900" i="2"/>
  <c r="M1191" i="2"/>
  <c r="M2899" i="2"/>
  <c r="M2898" i="2"/>
  <c r="M296" i="2"/>
  <c r="M2897" i="2"/>
  <c r="M2896" i="2"/>
  <c r="M2895" i="2"/>
  <c r="M2894" i="2"/>
  <c r="M42" i="2"/>
  <c r="M541" i="2"/>
  <c r="M658" i="2"/>
  <c r="M2893" i="2"/>
  <c r="M2892" i="2"/>
  <c r="M2891" i="2"/>
  <c r="M928" i="2"/>
  <c r="M2890" i="2"/>
  <c r="M2889" i="2"/>
  <c r="M2888" i="2"/>
  <c r="M2887" i="2"/>
  <c r="M2886" i="2"/>
  <c r="M2885" i="2"/>
  <c r="M1081" i="2"/>
  <c r="M2884" i="2"/>
  <c r="M164" i="2"/>
  <c r="M2883" i="2"/>
  <c r="M730" i="2"/>
  <c r="M2882" i="2"/>
  <c r="M2881" i="2"/>
  <c r="M2880" i="2"/>
  <c r="M886" i="2"/>
  <c r="M2879" i="2"/>
  <c r="M2878" i="2"/>
  <c r="M729" i="2"/>
  <c r="M993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1034" i="2"/>
  <c r="M2865" i="2"/>
  <c r="M2864" i="2"/>
  <c r="M2863" i="2"/>
  <c r="M2862" i="2"/>
  <c r="M862" i="2"/>
  <c r="M41" i="2"/>
  <c r="M885" i="2"/>
  <c r="M2861" i="2"/>
  <c r="M2860" i="2"/>
  <c r="M2859" i="2"/>
  <c r="M2858" i="2"/>
  <c r="M657" i="2"/>
  <c r="M2857" i="2"/>
  <c r="M2856" i="2"/>
  <c r="M1008" i="2"/>
  <c r="M2855" i="2"/>
  <c r="M656" i="2"/>
  <c r="M496" i="2"/>
  <c r="M2854" i="2"/>
  <c r="M2853" i="2"/>
  <c r="M2852" i="2"/>
  <c r="M2851" i="2"/>
  <c r="M2850" i="2"/>
  <c r="M2849" i="2"/>
  <c r="M2848" i="2"/>
  <c r="M2847" i="2"/>
  <c r="M92" i="2"/>
  <c r="M2846" i="2"/>
  <c r="M2845" i="2"/>
  <c r="M2844" i="2"/>
  <c r="M231" i="2"/>
  <c r="M2843" i="2"/>
  <c r="M230" i="2"/>
  <c r="M2842" i="2"/>
  <c r="M2841" i="2"/>
  <c r="M2840" i="2"/>
  <c r="M835" i="2"/>
  <c r="M91" i="2"/>
  <c r="M2839" i="2"/>
  <c r="M2838" i="2"/>
  <c r="M2837" i="2"/>
  <c r="M2836" i="2"/>
  <c r="M2835" i="2"/>
  <c r="M2834" i="2"/>
  <c r="M2833" i="2"/>
  <c r="M2832" i="2"/>
  <c r="M2831" i="2"/>
  <c r="M295" i="2"/>
  <c r="M2830" i="2"/>
  <c r="M861" i="2"/>
  <c r="M2829" i="2"/>
  <c r="M2828" i="2"/>
  <c r="M2827" i="2"/>
  <c r="M2826" i="2"/>
  <c r="M1112" i="2"/>
  <c r="M163" i="2"/>
  <c r="M2825" i="2"/>
  <c r="M687" i="2"/>
  <c r="M2824" i="2"/>
  <c r="M229" i="2"/>
  <c r="M2823" i="2"/>
  <c r="M2822" i="2"/>
  <c r="M2821" i="2"/>
  <c r="M2820" i="2"/>
  <c r="M2819" i="2"/>
  <c r="M2818" i="2"/>
  <c r="M2817" i="2"/>
  <c r="M90" i="2"/>
  <c r="M2816" i="2"/>
  <c r="M2815" i="2"/>
  <c r="M2814" i="2"/>
  <c r="M29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927" i="2"/>
  <c r="M40" i="2"/>
  <c r="M2798" i="2"/>
  <c r="M2797" i="2"/>
  <c r="M293" i="2"/>
  <c r="M2796" i="2"/>
  <c r="M926" i="2"/>
  <c r="M2795" i="2"/>
  <c r="M1021" i="2"/>
  <c r="M2794" i="2"/>
  <c r="M2793" i="2"/>
  <c r="M2792" i="2"/>
  <c r="M2791" i="2"/>
  <c r="M2790" i="2"/>
  <c r="M1137" i="2"/>
  <c r="M2789" i="2"/>
  <c r="M437" i="2"/>
  <c r="M774" i="2"/>
  <c r="M359" i="2"/>
  <c r="M2788" i="2"/>
  <c r="M2787" i="2"/>
  <c r="M2786" i="2"/>
  <c r="M2785" i="2"/>
  <c r="M2784" i="2"/>
  <c r="M2783" i="2"/>
  <c r="M2782" i="2"/>
  <c r="M2781" i="2"/>
  <c r="M1098" i="2"/>
  <c r="M2780" i="2"/>
  <c r="M686" i="2"/>
  <c r="M2779" i="2"/>
  <c r="M89" i="2"/>
  <c r="M2778" i="2"/>
  <c r="M2777" i="2"/>
  <c r="M358" i="2"/>
  <c r="M2776" i="2"/>
  <c r="M1156" i="2"/>
  <c r="M2775" i="2"/>
  <c r="M2774" i="2"/>
  <c r="M884" i="2"/>
  <c r="M2773" i="2"/>
  <c r="M2772" i="2"/>
  <c r="M2771" i="2"/>
  <c r="M495" i="2"/>
  <c r="M2770" i="2"/>
  <c r="M2769" i="2"/>
  <c r="M2768" i="2"/>
  <c r="M2767" i="2"/>
  <c r="M2766" i="2"/>
  <c r="M2765" i="2"/>
  <c r="M2764" i="2"/>
  <c r="M2763" i="2"/>
  <c r="M1136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860" i="2"/>
  <c r="M2744" i="2"/>
  <c r="M2743" i="2"/>
  <c r="M2742" i="2"/>
  <c r="M2741" i="2"/>
  <c r="M655" i="2"/>
  <c r="M2740" i="2"/>
  <c r="M2739" i="2"/>
  <c r="M2738" i="2"/>
  <c r="M992" i="2"/>
  <c r="M2737" i="2"/>
  <c r="M728" i="2"/>
  <c r="M2736" i="2"/>
  <c r="M2735" i="2"/>
  <c r="M2734" i="2"/>
  <c r="M2733" i="2"/>
  <c r="M2732" i="2"/>
  <c r="M2731" i="2"/>
  <c r="M228" i="2"/>
  <c r="M2730" i="2"/>
  <c r="M162" i="2"/>
  <c r="M2729" i="2"/>
  <c r="M2728" i="2"/>
  <c r="M967" i="2"/>
  <c r="M161" i="2"/>
  <c r="M2727" i="2"/>
  <c r="M2726" i="2"/>
  <c r="M2725" i="2"/>
  <c r="M2724" i="2"/>
  <c r="M883" i="2"/>
  <c r="M2723" i="2"/>
  <c r="M39" i="2"/>
  <c r="M2722" i="2"/>
  <c r="M2721" i="2"/>
  <c r="M2720" i="2"/>
  <c r="M2719" i="2"/>
  <c r="M160" i="2"/>
  <c r="M436" i="2"/>
  <c r="M88" i="2"/>
  <c r="M227" i="2"/>
  <c r="M435" i="2"/>
  <c r="M2718" i="2"/>
  <c r="M2717" i="2"/>
  <c r="M2716" i="2"/>
  <c r="M2715" i="2"/>
  <c r="M773" i="2"/>
  <c r="M540" i="2"/>
  <c r="M2714" i="2"/>
  <c r="M2713" i="2"/>
  <c r="M494" i="2"/>
  <c r="M598" i="2"/>
  <c r="M2712" i="2"/>
  <c r="M2711" i="2"/>
  <c r="M357" i="2"/>
  <c r="M2710" i="2"/>
  <c r="M2709" i="2"/>
  <c r="M1171" i="2"/>
  <c r="M2708" i="2"/>
  <c r="M2707" i="2"/>
  <c r="M2706" i="2"/>
  <c r="M2705" i="2"/>
  <c r="M2704" i="2"/>
  <c r="M2703" i="2"/>
  <c r="M2702" i="2"/>
  <c r="M2701" i="2"/>
  <c r="M882" i="2"/>
  <c r="M2700" i="2"/>
  <c r="M2699" i="2"/>
  <c r="M654" i="2"/>
  <c r="M1120" i="2"/>
  <c r="M2698" i="2"/>
  <c r="M87" i="2"/>
  <c r="M2697" i="2"/>
  <c r="M2696" i="2"/>
  <c r="M1051" i="2"/>
  <c r="M226" i="2"/>
  <c r="M2695" i="2"/>
  <c r="M2694" i="2"/>
  <c r="M2693" i="2"/>
  <c r="M38" i="2"/>
  <c r="M805" i="2"/>
  <c r="M292" i="2"/>
  <c r="M2692" i="2"/>
  <c r="M597" i="2"/>
  <c r="M2691" i="2"/>
  <c r="M2690" i="2"/>
  <c r="M2689" i="2"/>
  <c r="M859" i="2"/>
  <c r="M653" i="2"/>
  <c r="M356" i="2"/>
  <c r="M2688" i="2"/>
  <c r="M2687" i="2"/>
  <c r="M2686" i="2"/>
  <c r="M2685" i="2"/>
  <c r="M2684" i="2"/>
  <c r="M2683" i="2"/>
  <c r="M652" i="2"/>
  <c r="M159" i="2"/>
  <c r="M2682" i="2"/>
  <c r="M493" i="2"/>
  <c r="M2681" i="2"/>
  <c r="M858" i="2"/>
  <c r="M2680" i="2"/>
  <c r="M2679" i="2"/>
  <c r="M2678" i="2"/>
  <c r="M225" i="2"/>
  <c r="M2677" i="2"/>
  <c r="M2676" i="2"/>
  <c r="M685" i="2"/>
  <c r="M2675" i="2"/>
  <c r="M2674" i="2"/>
  <c r="M2673" i="2"/>
  <c r="M2672" i="2"/>
  <c r="M539" i="2"/>
  <c r="M2671" i="2"/>
  <c r="M2670" i="2"/>
  <c r="M2669" i="2"/>
  <c r="M2668" i="2"/>
  <c r="M2667" i="2"/>
  <c r="M804" i="2"/>
  <c r="M2666" i="2"/>
  <c r="M2665" i="2"/>
  <c r="M291" i="2"/>
  <c r="M2664" i="2"/>
  <c r="M22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86" i="2"/>
  <c r="M2645" i="2"/>
  <c r="M2644" i="2"/>
  <c r="M2643" i="2"/>
  <c r="M434" i="2"/>
  <c r="M2642" i="2"/>
  <c r="M2641" i="2"/>
  <c r="M2640" i="2"/>
  <c r="M2639" i="2"/>
  <c r="M2638" i="2"/>
  <c r="M834" i="2"/>
  <c r="M2637" i="2"/>
  <c r="M1077" i="2"/>
  <c r="M2636" i="2"/>
  <c r="M2635" i="2"/>
  <c r="M2634" i="2"/>
  <c r="M2633" i="2"/>
  <c r="M355" i="2"/>
  <c r="M37" i="2"/>
  <c r="M2632" i="2"/>
  <c r="M2631" i="2"/>
  <c r="M2630" i="2"/>
  <c r="M11" i="2"/>
  <c r="M2629" i="2"/>
  <c r="M2628" i="2"/>
  <c r="M2627" i="2"/>
  <c r="M2626" i="2"/>
  <c r="M2625" i="2"/>
  <c r="M2624" i="2"/>
  <c r="M354" i="2"/>
  <c r="M2623" i="2"/>
  <c r="M2622" i="2"/>
  <c r="M953" i="2"/>
  <c r="M2621" i="2"/>
  <c r="M2620" i="2"/>
  <c r="M538" i="2"/>
  <c r="M651" i="2"/>
  <c r="M2619" i="2"/>
  <c r="M2618" i="2"/>
  <c r="M2617" i="2"/>
  <c r="M803" i="2"/>
  <c r="M2616" i="2"/>
  <c r="M2615" i="2"/>
  <c r="M158" i="2"/>
  <c r="M1108" i="2"/>
  <c r="M2614" i="2"/>
  <c r="M2613" i="2"/>
  <c r="M2612" i="2"/>
  <c r="M2611" i="2"/>
  <c r="M2610" i="2"/>
  <c r="M2609" i="2"/>
  <c r="M2608" i="2"/>
  <c r="M2607" i="2"/>
  <c r="M2606" i="2"/>
  <c r="M2605" i="2"/>
  <c r="M223" i="2"/>
  <c r="M2604" i="2"/>
  <c r="M2603" i="2"/>
  <c r="M2602" i="2"/>
  <c r="M2601" i="2"/>
  <c r="M2600" i="2"/>
  <c r="M596" i="2"/>
  <c r="M2599" i="2"/>
  <c r="M2598" i="2"/>
  <c r="M595" i="2"/>
  <c r="M2597" i="2"/>
  <c r="M353" i="2"/>
  <c r="M966" i="2"/>
  <c r="M2596" i="2"/>
  <c r="M2595" i="2"/>
  <c r="M2594" i="2"/>
  <c r="M2593" i="2"/>
  <c r="M2592" i="2"/>
  <c r="M2591" i="2"/>
  <c r="M2590" i="2"/>
  <c r="M157" i="2"/>
  <c r="M492" i="2"/>
  <c r="M2589" i="2"/>
  <c r="M2588" i="2"/>
  <c r="M2587" i="2"/>
  <c r="M2586" i="2"/>
  <c r="M2585" i="2"/>
  <c r="M2584" i="2"/>
  <c r="M2583" i="2"/>
  <c r="M433" i="2"/>
  <c r="M491" i="2"/>
  <c r="M2582" i="2"/>
  <c r="M2581" i="2"/>
  <c r="M2580" i="2"/>
  <c r="M2579" i="2"/>
  <c r="M2578" i="2"/>
  <c r="M2577" i="2"/>
  <c r="M2576" i="2"/>
  <c r="M991" i="2"/>
  <c r="M2575" i="2"/>
  <c r="M1076" i="2"/>
  <c r="M1118" i="2"/>
  <c r="M2574" i="2"/>
  <c r="M2573" i="2"/>
  <c r="M2572" i="2"/>
  <c r="M2571" i="2"/>
  <c r="M684" i="2"/>
  <c r="M2570" i="2"/>
  <c r="M2569" i="2"/>
  <c r="M2568" i="2"/>
  <c r="M2567" i="2"/>
  <c r="M2566" i="2"/>
  <c r="M952" i="2"/>
  <c r="M1020" i="2"/>
  <c r="M2565" i="2"/>
  <c r="M2564" i="2"/>
  <c r="M2563" i="2"/>
  <c r="M2562" i="2"/>
  <c r="M2561" i="2"/>
  <c r="M2560" i="2"/>
  <c r="M2559" i="2"/>
  <c r="M2558" i="2"/>
  <c r="M290" i="2"/>
  <c r="M2557" i="2"/>
  <c r="M2556" i="2"/>
  <c r="M951" i="2"/>
  <c r="M2555" i="2"/>
  <c r="M2554" i="2"/>
  <c r="M2553" i="2"/>
  <c r="M594" i="2"/>
  <c r="M2552" i="2"/>
  <c r="M2551" i="2"/>
  <c r="M2550" i="2"/>
  <c r="M2549" i="2"/>
  <c r="M2548" i="2"/>
  <c r="M2547" i="2"/>
  <c r="M2546" i="2"/>
  <c r="M2545" i="2"/>
  <c r="M289" i="2"/>
  <c r="M352" i="2"/>
  <c r="M2544" i="2"/>
  <c r="M2543" i="2"/>
  <c r="M2542" i="2"/>
  <c r="M2541" i="2"/>
  <c r="M2540" i="2"/>
  <c r="M2539" i="2"/>
  <c r="M833" i="2"/>
  <c r="M432" i="2"/>
  <c r="M802" i="2"/>
  <c r="M965" i="2"/>
  <c r="M950" i="2"/>
  <c r="M2538" i="2"/>
  <c r="M2537" i="2"/>
  <c r="M2536" i="2"/>
  <c r="M222" i="2"/>
  <c r="M2535" i="2"/>
  <c r="M2534" i="2"/>
  <c r="M2533" i="2"/>
  <c r="M2532" i="2"/>
  <c r="M801" i="2"/>
  <c r="M2531" i="2"/>
  <c r="M2530" i="2"/>
  <c r="M2529" i="2"/>
  <c r="M1069" i="2"/>
  <c r="M2528" i="2"/>
  <c r="M221" i="2"/>
  <c r="M156" i="2"/>
  <c r="M772" i="2"/>
  <c r="M431" i="2"/>
  <c r="M2527" i="2"/>
  <c r="M2526" i="2"/>
  <c r="M2525" i="2"/>
  <c r="M430" i="2"/>
  <c r="M155" i="2"/>
  <c r="M832" i="2"/>
  <c r="M2524" i="2"/>
  <c r="M2523" i="2"/>
  <c r="M2522" i="2"/>
  <c r="M2521" i="2"/>
  <c r="M2520" i="2"/>
  <c r="M2519" i="2"/>
  <c r="M10" i="2"/>
  <c r="M2518" i="2"/>
  <c r="M2517" i="2"/>
  <c r="M2516" i="2"/>
  <c r="M2515" i="2"/>
  <c r="M2514" i="2"/>
  <c r="M1183" i="2"/>
  <c r="M85" i="2"/>
  <c r="M2513" i="2"/>
  <c r="M2512" i="2"/>
  <c r="M2511" i="2"/>
  <c r="M288" i="2"/>
  <c r="M683" i="2"/>
  <c r="M351" i="2"/>
  <c r="M2510" i="2"/>
  <c r="M2509" i="2"/>
  <c r="M2508" i="2"/>
  <c r="M2507" i="2"/>
  <c r="M925" i="2"/>
  <c r="M2506" i="2"/>
  <c r="M2505" i="2"/>
  <c r="M2504" i="2"/>
  <c r="M2503" i="2"/>
  <c r="M2502" i="2"/>
  <c r="M2501" i="2"/>
  <c r="M2500" i="2"/>
  <c r="M154" i="2"/>
  <c r="M153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84" i="2"/>
  <c r="M881" i="2"/>
  <c r="M36" i="2"/>
  <c r="M2482" i="2"/>
  <c r="M2481" i="2"/>
  <c r="M2480" i="2"/>
  <c r="M2479" i="2"/>
  <c r="M2478" i="2"/>
  <c r="M429" i="2"/>
  <c r="M350" i="2"/>
  <c r="M924" i="2"/>
  <c r="M2477" i="2"/>
  <c r="M349" i="2"/>
  <c r="M152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593" i="2"/>
  <c r="M2461" i="2"/>
  <c r="M880" i="2"/>
  <c r="M220" i="2"/>
  <c r="M2460" i="2"/>
  <c r="M2459" i="2"/>
  <c r="M2458" i="2"/>
  <c r="M428" i="2"/>
  <c r="M2457" i="2"/>
  <c r="M2456" i="2"/>
  <c r="M2455" i="2"/>
  <c r="M2454" i="2"/>
  <c r="M2453" i="2"/>
  <c r="M2452" i="2"/>
  <c r="M1066" i="2"/>
  <c r="M2451" i="2"/>
  <c r="M2450" i="2"/>
  <c r="M2449" i="2"/>
  <c r="M2448" i="2"/>
  <c r="M2447" i="2"/>
  <c r="M2446" i="2"/>
  <c r="M219" i="2"/>
  <c r="M2445" i="2"/>
  <c r="M2444" i="2"/>
  <c r="M2443" i="2"/>
  <c r="M727" i="2"/>
  <c r="M537" i="2"/>
  <c r="M2442" i="2"/>
  <c r="M427" i="2"/>
  <c r="M2441" i="2"/>
  <c r="M83" i="2"/>
  <c r="M2440" i="2"/>
  <c r="M2439" i="2"/>
  <c r="M2438" i="2"/>
  <c r="M287" i="2"/>
  <c r="M650" i="2"/>
  <c r="M2437" i="2"/>
  <c r="M2436" i="2"/>
  <c r="M2435" i="2"/>
  <c r="M2434" i="2"/>
  <c r="M2433" i="2"/>
  <c r="M2432" i="2"/>
  <c r="M649" i="2"/>
  <c r="M2431" i="2"/>
  <c r="M2430" i="2"/>
  <c r="M348" i="2"/>
  <c r="M2429" i="2"/>
  <c r="M426" i="2"/>
  <c r="M2428" i="2"/>
  <c r="M2427" i="2"/>
  <c r="M800" i="2"/>
  <c r="M2426" i="2"/>
  <c r="M2425" i="2"/>
  <c r="M1007" i="2"/>
  <c r="M2424" i="2"/>
  <c r="M2423" i="2"/>
  <c r="M2422" i="2"/>
  <c r="M2421" i="2"/>
  <c r="M2420" i="2"/>
  <c r="M490" i="2"/>
  <c r="M286" i="2"/>
  <c r="M2419" i="2"/>
  <c r="M2418" i="2"/>
  <c r="M2417" i="2"/>
  <c r="M2416" i="2"/>
  <c r="M2415" i="2"/>
  <c r="M2414" i="2"/>
  <c r="M909" i="2"/>
  <c r="M857" i="2"/>
  <c r="M2413" i="2"/>
  <c r="M2412" i="2"/>
  <c r="M2411" i="2"/>
  <c r="M2410" i="2"/>
  <c r="M218" i="2"/>
  <c r="M2409" i="2"/>
  <c r="M489" i="2"/>
  <c r="M2408" i="2"/>
  <c r="M2407" i="2"/>
  <c r="M2406" i="2"/>
  <c r="M2405" i="2"/>
  <c r="M2404" i="2"/>
  <c r="M2403" i="2"/>
  <c r="M2402" i="2"/>
  <c r="M2401" i="2"/>
  <c r="M2400" i="2"/>
  <c r="M285" i="2"/>
  <c r="M2399" i="2"/>
  <c r="M2398" i="2"/>
  <c r="M2397" i="2"/>
  <c r="M347" i="2"/>
  <c r="M2396" i="2"/>
  <c r="M2395" i="2"/>
  <c r="M2394" i="2"/>
  <c r="M2393" i="2"/>
  <c r="M2392" i="2"/>
  <c r="M2391" i="2"/>
  <c r="M2390" i="2"/>
  <c r="M726" i="2"/>
  <c r="M2389" i="2"/>
  <c r="M2388" i="2"/>
  <c r="M799" i="2"/>
  <c r="M2387" i="2"/>
  <c r="M2386" i="2"/>
  <c r="M2385" i="2"/>
  <c r="M488" i="2"/>
  <c r="M9" i="2"/>
  <c r="M2384" i="2"/>
  <c r="M2383" i="2"/>
  <c r="M2382" i="2"/>
  <c r="M2381" i="2"/>
  <c r="M2380" i="2"/>
  <c r="M2379" i="2"/>
  <c r="M2378" i="2"/>
  <c r="M2377" i="2"/>
  <c r="M2376" i="2"/>
  <c r="M425" i="2"/>
  <c r="M2375" i="2"/>
  <c r="M2374" i="2"/>
  <c r="M592" i="2"/>
  <c r="M1125" i="2"/>
  <c r="M2373" i="2"/>
  <c r="M2372" i="2"/>
  <c r="M35" i="2"/>
  <c r="M908" i="2"/>
  <c r="M2371" i="2"/>
  <c r="M1056" i="2"/>
  <c r="M2370" i="2"/>
  <c r="M2369" i="2"/>
  <c r="M2368" i="2"/>
  <c r="M2367" i="2"/>
  <c r="M2366" i="2"/>
  <c r="M2365" i="2"/>
  <c r="M2364" i="2"/>
  <c r="M1174" i="2"/>
  <c r="M2363" i="2"/>
  <c r="M771" i="2"/>
  <c r="M2362" i="2"/>
  <c r="M2361" i="2"/>
  <c r="M2360" i="2"/>
  <c r="M798" i="2"/>
  <c r="M2359" i="2"/>
  <c r="M2358" i="2"/>
  <c r="M424" i="2"/>
  <c r="M487" i="2"/>
  <c r="M2357" i="2"/>
  <c r="M2356" i="2"/>
  <c r="M284" i="2"/>
  <c r="M2355" i="2"/>
  <c r="M2354" i="2"/>
  <c r="M34" i="2"/>
  <c r="M2353" i="2"/>
  <c r="M2352" i="2"/>
  <c r="M2351" i="2"/>
  <c r="M2350" i="2"/>
  <c r="M949" i="2"/>
  <c r="M2349" i="2"/>
  <c r="M2348" i="2"/>
  <c r="M648" i="2"/>
  <c r="M2347" i="2"/>
  <c r="M90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33" i="2"/>
  <c r="M2333" i="2"/>
  <c r="M1019" i="2"/>
  <c r="M2332" i="2"/>
  <c r="M2331" i="2"/>
  <c r="M2330" i="2"/>
  <c r="M2329" i="2"/>
  <c r="M2328" i="2"/>
  <c r="M2327" i="2"/>
  <c r="M2326" i="2"/>
  <c r="M2325" i="2"/>
  <c r="M2324" i="2"/>
  <c r="M2323" i="2"/>
  <c r="M1094" i="2"/>
  <c r="M423" i="2"/>
  <c r="M2322" i="2"/>
  <c r="M2321" i="2"/>
  <c r="M856" i="2"/>
  <c r="M2320" i="2"/>
  <c r="M2319" i="2"/>
  <c r="M346" i="2"/>
  <c r="M151" i="2"/>
  <c r="M770" i="2"/>
  <c r="M831" i="2"/>
  <c r="M2318" i="2"/>
  <c r="M591" i="2"/>
  <c r="M590" i="2"/>
  <c r="M2317" i="2"/>
  <c r="M2316" i="2"/>
  <c r="M2315" i="2"/>
  <c r="M2314" i="2"/>
  <c r="M2313" i="2"/>
  <c r="M2312" i="2"/>
  <c r="M2311" i="2"/>
  <c r="M2310" i="2"/>
  <c r="M2309" i="2"/>
  <c r="M2308" i="2"/>
  <c r="M2307" i="2"/>
  <c r="M769" i="2"/>
  <c r="M2306" i="2"/>
  <c r="M2305" i="2"/>
  <c r="M2304" i="2"/>
  <c r="M647" i="2"/>
  <c r="M345" i="2"/>
  <c r="M2303" i="2"/>
  <c r="M2302" i="2"/>
  <c r="M150" i="2"/>
  <c r="M589" i="2"/>
  <c r="M2301" i="2"/>
  <c r="M2300" i="2"/>
  <c r="M2299" i="2"/>
  <c r="M422" i="2"/>
  <c r="M1135" i="2"/>
  <c r="M2298" i="2"/>
  <c r="M344" i="2"/>
  <c r="M682" i="2"/>
  <c r="M2297" i="2"/>
  <c r="M283" i="2"/>
  <c r="M1155" i="2"/>
  <c r="M421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948" i="2"/>
  <c r="M8" i="2"/>
  <c r="M2284" i="2"/>
  <c r="M2283" i="2"/>
  <c r="M2282" i="2"/>
  <c r="M588" i="2"/>
  <c r="M2281" i="2"/>
  <c r="M2280" i="2"/>
  <c r="M2279" i="2"/>
  <c r="M2278" i="2"/>
  <c r="M646" i="2"/>
  <c r="M645" i="2"/>
  <c r="M2277" i="2"/>
  <c r="M2276" i="2"/>
  <c r="M2275" i="2"/>
  <c r="M2274" i="2"/>
  <c r="M2273" i="2"/>
  <c r="M2272" i="2"/>
  <c r="M2271" i="2"/>
  <c r="M2270" i="2"/>
  <c r="M149" i="2"/>
  <c r="M1031" i="2"/>
  <c r="M2269" i="2"/>
  <c r="M2268" i="2"/>
  <c r="M2267" i="2"/>
  <c r="M2266" i="2"/>
  <c r="M644" i="2"/>
  <c r="M2265" i="2"/>
  <c r="M217" i="2"/>
  <c r="M990" i="2"/>
  <c r="M643" i="2"/>
  <c r="M2264" i="2"/>
  <c r="M1117" i="2"/>
  <c r="M2263" i="2"/>
  <c r="M587" i="2"/>
  <c r="M797" i="2"/>
  <c r="M2262" i="2"/>
  <c r="M536" i="2"/>
  <c r="M2261" i="2"/>
  <c r="M1088" i="2"/>
  <c r="M148" i="2"/>
  <c r="M2260" i="2"/>
  <c r="M2259" i="2"/>
  <c r="M2258" i="2"/>
  <c r="M2257" i="2"/>
  <c r="M1084" i="2"/>
  <c r="M586" i="2"/>
  <c r="M2256" i="2"/>
  <c r="M681" i="2"/>
  <c r="M830" i="2"/>
  <c r="M535" i="2"/>
  <c r="M2255" i="2"/>
  <c r="M2254" i="2"/>
  <c r="M486" i="2"/>
  <c r="M2253" i="2"/>
  <c r="M2252" i="2"/>
  <c r="M2251" i="2"/>
  <c r="M2250" i="2"/>
  <c r="M2249" i="2"/>
  <c r="M1128" i="2"/>
  <c r="M7" i="2"/>
  <c r="M343" i="2"/>
  <c r="M2248" i="2"/>
  <c r="M2247" i="2"/>
  <c r="M2246" i="2"/>
  <c r="M585" i="2"/>
  <c r="M2245" i="2"/>
  <c r="M2244" i="2"/>
  <c r="M2243" i="2"/>
  <c r="M2242" i="2"/>
  <c r="M2241" i="2"/>
  <c r="M2240" i="2"/>
  <c r="M2239" i="2"/>
  <c r="M2238" i="2"/>
  <c r="M768" i="2"/>
  <c r="M2237" i="2"/>
  <c r="M2236" i="2"/>
  <c r="M2235" i="2"/>
  <c r="M680" i="2"/>
  <c r="M2234" i="2"/>
  <c r="M1065" i="2"/>
  <c r="M2233" i="2"/>
  <c r="M829" i="2"/>
  <c r="M2232" i="2"/>
  <c r="M2231" i="2"/>
  <c r="M2230" i="2"/>
  <c r="M2229" i="2"/>
  <c r="M767" i="2"/>
  <c r="M2228" i="2"/>
  <c r="M2227" i="2"/>
  <c r="M2226" i="2"/>
  <c r="M2225" i="2"/>
  <c r="M2224" i="2"/>
  <c r="M2223" i="2"/>
  <c r="M420" i="2"/>
  <c r="M282" i="2"/>
  <c r="M2222" i="2"/>
  <c r="M2221" i="2"/>
  <c r="M2220" i="2"/>
  <c r="M2219" i="2"/>
  <c r="M1132" i="2"/>
  <c r="M2218" i="2"/>
  <c r="M2217" i="2"/>
  <c r="M216" i="2"/>
  <c r="M32" i="2"/>
  <c r="M1160" i="2"/>
  <c r="M1083" i="2"/>
  <c r="M947" i="2"/>
  <c r="M2216" i="2"/>
  <c r="M2215" i="2"/>
  <c r="M2214" i="2"/>
  <c r="M147" i="2"/>
  <c r="M2213" i="2"/>
  <c r="M2212" i="2"/>
  <c r="M2211" i="2"/>
  <c r="M31" i="2"/>
  <c r="M679" i="2"/>
  <c r="M2210" i="2"/>
  <c r="M2209" i="2"/>
  <c r="M2208" i="2"/>
  <c r="M2207" i="2"/>
  <c r="M2206" i="2"/>
  <c r="M2205" i="2"/>
  <c r="M946" i="2"/>
  <c r="M1124" i="2"/>
  <c r="M215" i="2"/>
  <c r="M2204" i="2"/>
  <c r="M2203" i="2"/>
  <c r="M2202" i="2"/>
  <c r="M82" i="2"/>
  <c r="M2201" i="2"/>
  <c r="M2200" i="2"/>
  <c r="M879" i="2"/>
  <c r="M2199" i="2"/>
  <c r="M2198" i="2"/>
  <c r="M534" i="2"/>
  <c r="M2197" i="2"/>
  <c r="M2196" i="2"/>
  <c r="M2195" i="2"/>
  <c r="M485" i="2"/>
  <c r="M2194" i="2"/>
  <c r="M2193" i="2"/>
  <c r="M2192" i="2"/>
  <c r="M2191" i="2"/>
  <c r="M2190" i="2"/>
  <c r="M2189" i="2"/>
  <c r="M484" i="2"/>
  <c r="M2188" i="2"/>
  <c r="M419" i="2"/>
  <c r="M2187" i="2"/>
  <c r="M2186" i="2"/>
  <c r="M2185" i="2"/>
  <c r="M146" i="2"/>
  <c r="M2184" i="2"/>
  <c r="M2183" i="2"/>
  <c r="M1158" i="2"/>
  <c r="M1080" i="2"/>
  <c r="M483" i="2"/>
  <c r="M2182" i="2"/>
  <c r="M2181" i="2"/>
  <c r="M2180" i="2"/>
  <c r="M2179" i="2"/>
  <c r="M2178" i="2"/>
  <c r="M2177" i="2"/>
  <c r="M2176" i="2"/>
  <c r="M2175" i="2"/>
  <c r="M2174" i="2"/>
  <c r="M2173" i="2"/>
  <c r="M2172" i="2"/>
  <c r="M906" i="2"/>
  <c r="M2171" i="2"/>
  <c r="M1050" i="2"/>
  <c r="M2170" i="2"/>
  <c r="M2169" i="2"/>
  <c r="M796" i="2"/>
  <c r="M2168" i="2"/>
  <c r="M828" i="2"/>
  <c r="M2167" i="2"/>
  <c r="M964" i="2"/>
  <c r="M2166" i="2"/>
  <c r="M963" i="2"/>
  <c r="M482" i="2"/>
  <c r="M2165" i="2"/>
  <c r="M2164" i="2"/>
  <c r="M2163" i="2"/>
  <c r="M81" i="2"/>
  <c r="M533" i="2"/>
  <c r="M795" i="2"/>
  <c r="M2162" i="2"/>
  <c r="M2161" i="2"/>
  <c r="M1018" i="2"/>
  <c r="M2160" i="2"/>
  <c r="M2159" i="2"/>
  <c r="M2158" i="2"/>
  <c r="M2157" i="2"/>
  <c r="M2156" i="2"/>
  <c r="M2155" i="2"/>
  <c r="M2154" i="2"/>
  <c r="M1126" i="2"/>
  <c r="M2153" i="2"/>
  <c r="M2152" i="2"/>
  <c r="M2151" i="2"/>
  <c r="M2150" i="2"/>
  <c r="M642" i="2"/>
  <c r="M2149" i="2"/>
  <c r="M2148" i="2"/>
  <c r="M2147" i="2"/>
  <c r="M2146" i="2"/>
  <c r="M641" i="2"/>
  <c r="M418" i="2"/>
  <c r="M2145" i="2"/>
  <c r="M481" i="2"/>
  <c r="M342" i="2"/>
  <c r="M532" i="2"/>
  <c r="M80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480" i="2"/>
  <c r="M2129" i="2"/>
  <c r="M2128" i="2"/>
  <c r="M2127" i="2"/>
  <c r="M2126" i="2"/>
  <c r="M1134" i="2"/>
  <c r="M2125" i="2"/>
  <c r="M145" i="2"/>
  <c r="M2124" i="2"/>
  <c r="M2123" i="2"/>
  <c r="M479" i="2"/>
  <c r="M2122" i="2"/>
  <c r="M214" i="2"/>
  <c r="M2121" i="2"/>
  <c r="M2120" i="2"/>
  <c r="M213" i="2"/>
  <c r="M794" i="2"/>
  <c r="M2119" i="2"/>
  <c r="M2118" i="2"/>
  <c r="M144" i="2"/>
  <c r="M1074" i="2"/>
  <c r="M2117" i="2"/>
  <c r="M2116" i="2"/>
  <c r="M2115" i="2"/>
  <c r="M584" i="2"/>
  <c r="M2114" i="2"/>
  <c r="M478" i="2"/>
  <c r="M2113" i="2"/>
  <c r="M2112" i="2"/>
  <c r="M2111" i="2"/>
  <c r="M2110" i="2"/>
  <c r="M2109" i="2"/>
  <c r="M2108" i="2"/>
  <c r="M945" i="2"/>
  <c r="M417" i="2"/>
  <c r="M2107" i="2"/>
  <c r="M79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1049" i="2"/>
  <c r="M2094" i="2"/>
  <c r="M979" i="2"/>
  <c r="M2093" i="2"/>
  <c r="M2092" i="2"/>
  <c r="M678" i="2"/>
  <c r="M1123" i="2"/>
  <c r="M1181" i="2"/>
  <c r="M923" i="2"/>
  <c r="M2091" i="2"/>
  <c r="M2090" i="2"/>
  <c r="M2089" i="2"/>
  <c r="M1154" i="2"/>
  <c r="M2088" i="2"/>
  <c r="M2087" i="2"/>
  <c r="M583" i="2"/>
  <c r="M2086" i="2"/>
  <c r="M2085" i="2"/>
  <c r="M640" i="2"/>
  <c r="M1073" i="2"/>
  <c r="M2084" i="2"/>
  <c r="M341" i="2"/>
  <c r="M78" i="2"/>
  <c r="M143" i="2"/>
  <c r="M281" i="2"/>
  <c r="M212" i="2"/>
  <c r="M582" i="2"/>
  <c r="M2083" i="2"/>
  <c r="M2082" i="2"/>
  <c r="M2081" i="2"/>
  <c r="M2080" i="2"/>
  <c r="M766" i="2"/>
  <c r="M2079" i="2"/>
  <c r="M2078" i="2"/>
  <c r="M639" i="2"/>
  <c r="M2077" i="2"/>
  <c r="M581" i="2"/>
  <c r="M2076" i="2"/>
  <c r="M2075" i="2"/>
  <c r="M1017" i="2"/>
  <c r="M2074" i="2"/>
  <c r="M2073" i="2"/>
  <c r="M2072" i="2"/>
  <c r="M2071" i="2"/>
  <c r="M2070" i="2"/>
  <c r="M2069" i="2"/>
  <c r="M531" i="2"/>
  <c r="M2068" i="2"/>
  <c r="M211" i="2"/>
  <c r="M2067" i="2"/>
  <c r="M725" i="2"/>
  <c r="M2066" i="2"/>
  <c r="M2065" i="2"/>
  <c r="M2064" i="2"/>
  <c r="M878" i="2"/>
  <c r="M944" i="2"/>
  <c r="M2063" i="2"/>
  <c r="M2062" i="2"/>
  <c r="M2061" i="2"/>
  <c r="M2060" i="2"/>
  <c r="M2059" i="2"/>
  <c r="M855" i="2"/>
  <c r="M1179" i="2"/>
  <c r="M1153" i="2"/>
  <c r="M2058" i="2"/>
  <c r="M2057" i="2"/>
  <c r="M2056" i="2"/>
  <c r="M943" i="2"/>
  <c r="M580" i="2"/>
  <c r="M2055" i="2"/>
  <c r="M2054" i="2"/>
  <c r="M765" i="2"/>
  <c r="M2053" i="2"/>
  <c r="M280" i="2"/>
  <c r="M2052" i="2"/>
  <c r="M724" i="2"/>
  <c r="M2051" i="2"/>
  <c r="M2050" i="2"/>
  <c r="M2049" i="2"/>
  <c r="M2048" i="2"/>
  <c r="M2047" i="2"/>
  <c r="M1104" i="2"/>
  <c r="M2046" i="2"/>
  <c r="M279" i="2"/>
  <c r="M2045" i="2"/>
  <c r="M2044" i="2"/>
  <c r="M2043" i="2"/>
  <c r="M77" i="2"/>
  <c r="M416" i="2"/>
  <c r="M2042" i="2"/>
  <c r="M2041" i="2"/>
  <c r="M2040" i="2"/>
  <c r="M1161" i="2"/>
  <c r="M2039" i="2"/>
  <c r="M278" i="2"/>
  <c r="M2038" i="2"/>
  <c r="M2037" i="2"/>
  <c r="M2036" i="2"/>
  <c r="M2035" i="2"/>
  <c r="M2034" i="2"/>
  <c r="M76" i="2"/>
  <c r="M2033" i="2"/>
  <c r="M764" i="2"/>
  <c r="M277" i="2"/>
  <c r="M2032" i="2"/>
  <c r="M2031" i="2"/>
  <c r="M2030" i="2"/>
  <c r="M1192" i="2"/>
  <c r="M2029" i="2"/>
  <c r="M2028" i="2"/>
  <c r="M2027" i="2"/>
  <c r="M2026" i="2"/>
  <c r="M2025" i="2"/>
  <c r="M2024" i="2"/>
  <c r="M2023" i="2"/>
  <c r="M2022" i="2"/>
  <c r="M2021" i="2"/>
  <c r="M2020" i="2"/>
  <c r="M2019" i="2"/>
  <c r="M1182" i="2"/>
  <c r="M2018" i="2"/>
  <c r="M2017" i="2"/>
  <c r="M2016" i="2"/>
  <c r="M2015" i="2"/>
  <c r="M579" i="2"/>
  <c r="M2014" i="2"/>
  <c r="M2013" i="2"/>
  <c r="M2012" i="2"/>
  <c r="M1042" i="2"/>
  <c r="M2011" i="2"/>
  <c r="M530" i="2"/>
  <c r="M1157" i="2"/>
  <c r="M2010" i="2"/>
  <c r="M2009" i="2"/>
  <c r="M2008" i="2"/>
  <c r="M2007" i="2"/>
  <c r="M2006" i="2"/>
  <c r="M2005" i="2"/>
  <c r="M2004" i="2"/>
  <c r="M2003" i="2"/>
  <c r="M2002" i="2"/>
  <c r="M75" i="2"/>
  <c r="M2001" i="2"/>
  <c r="M415" i="2"/>
  <c r="M2000" i="2"/>
  <c r="M1999" i="2"/>
  <c r="M1998" i="2"/>
  <c r="M1997" i="2"/>
  <c r="M1996" i="2"/>
  <c r="M1995" i="2"/>
  <c r="M1994" i="2"/>
  <c r="M1993" i="2"/>
  <c r="M414" i="2"/>
  <c r="M1992" i="2"/>
  <c r="M1991" i="2"/>
  <c r="M142" i="2"/>
  <c r="M1990" i="2"/>
  <c r="M1989" i="2"/>
  <c r="M210" i="2"/>
  <c r="M1988" i="2"/>
  <c r="M276" i="2"/>
  <c r="M275" i="2"/>
  <c r="M827" i="2"/>
  <c r="M1987" i="2"/>
  <c r="M1986" i="2"/>
  <c r="M1985" i="2"/>
  <c r="M340" i="2"/>
  <c r="M1984" i="2"/>
  <c r="M1983" i="2"/>
  <c r="M1982" i="2"/>
  <c r="M413" i="2"/>
  <c r="M1981" i="2"/>
  <c r="M1980" i="2"/>
  <c r="M1979" i="2"/>
  <c r="M141" i="2"/>
  <c r="M274" i="2"/>
  <c r="M1978" i="2"/>
  <c r="M209" i="2"/>
  <c r="M1977" i="2"/>
  <c r="M1976" i="2"/>
  <c r="M1975" i="2"/>
  <c r="M529" i="2"/>
  <c r="M1974" i="2"/>
  <c r="M1973" i="2"/>
  <c r="M477" i="2"/>
  <c r="M273" i="2"/>
  <c r="M339" i="2"/>
  <c r="M1972" i="2"/>
  <c r="M922" i="2"/>
  <c r="M1971" i="2"/>
  <c r="M30" i="2"/>
  <c r="M338" i="2"/>
  <c r="M1970" i="2"/>
  <c r="M1969" i="2"/>
  <c r="M1968" i="2"/>
  <c r="M1967" i="2"/>
  <c r="M272" i="2"/>
  <c r="M1966" i="2"/>
  <c r="M1965" i="2"/>
  <c r="M1964" i="2"/>
  <c r="M1963" i="2"/>
  <c r="M1962" i="2"/>
  <c r="M1961" i="2"/>
  <c r="M1960" i="2"/>
  <c r="M1959" i="2"/>
  <c r="M1958" i="2"/>
  <c r="M905" i="2"/>
  <c r="M1957" i="2"/>
  <c r="M337" i="2"/>
  <c r="M942" i="2"/>
  <c r="M1956" i="2"/>
  <c r="M1955" i="2"/>
  <c r="M1954" i="2"/>
  <c r="M74" i="2"/>
  <c r="M1953" i="2"/>
  <c r="M1952" i="2"/>
  <c r="M1951" i="2"/>
  <c r="M29" i="2"/>
  <c r="M1186" i="2"/>
  <c r="M1950" i="2"/>
  <c r="M73" i="2"/>
  <c r="M1949" i="2"/>
  <c r="M877" i="2"/>
  <c r="M1948" i="2"/>
  <c r="M1947" i="2"/>
  <c r="M578" i="2"/>
  <c r="M1946" i="2"/>
  <c r="M1165" i="2"/>
  <c r="M1945" i="2"/>
  <c r="M1944" i="2"/>
  <c r="M6" i="2"/>
  <c r="M336" i="2"/>
  <c r="M1943" i="2"/>
  <c r="M412" i="2"/>
  <c r="M411" i="2"/>
  <c r="M638" i="2"/>
  <c r="M1942" i="2"/>
  <c r="M1941" i="2"/>
  <c r="M1940" i="2"/>
  <c r="M1939" i="2"/>
  <c r="M1102" i="2"/>
  <c r="M1030" i="2"/>
  <c r="M1938" i="2"/>
  <c r="M1937" i="2"/>
  <c r="M1936" i="2"/>
  <c r="M528" i="2"/>
  <c r="M1935" i="2"/>
  <c r="M1934" i="2"/>
  <c r="M1933" i="2"/>
  <c r="M1932" i="2"/>
  <c r="M1931" i="2"/>
  <c r="M723" i="2"/>
  <c r="M1930" i="2"/>
  <c r="M1929" i="2"/>
  <c r="M1928" i="2"/>
  <c r="M1927" i="2"/>
  <c r="M1926" i="2"/>
  <c r="M1925" i="2"/>
  <c r="M72" i="2"/>
  <c r="M1924" i="2"/>
  <c r="M1923" i="2"/>
  <c r="M1922" i="2"/>
  <c r="M1103" i="2"/>
  <c r="M71" i="2"/>
  <c r="M1921" i="2"/>
  <c r="M1920" i="2"/>
  <c r="M637" i="2"/>
  <c r="M271" i="2"/>
  <c r="M1919" i="2"/>
  <c r="M1918" i="2"/>
  <c r="M1016" i="2"/>
  <c r="M1917" i="2"/>
  <c r="M270" i="2"/>
  <c r="M1916" i="2"/>
  <c r="M1107" i="2"/>
  <c r="M1915" i="2"/>
  <c r="M1914" i="2"/>
  <c r="M1913" i="2"/>
  <c r="M410" i="2"/>
  <c r="M826" i="2"/>
  <c r="M636" i="2"/>
  <c r="M1912" i="2"/>
  <c r="M1911" i="2"/>
  <c r="M1910" i="2"/>
  <c r="M269" i="2"/>
  <c r="M577" i="2"/>
  <c r="M722" i="2"/>
  <c r="M1909" i="2"/>
  <c r="M677" i="2"/>
  <c r="M854" i="2"/>
  <c r="M989" i="2"/>
  <c r="M1908" i="2"/>
  <c r="M1907" i="2"/>
  <c r="M576" i="2"/>
  <c r="M335" i="2"/>
  <c r="M1906" i="2"/>
  <c r="M1905" i="2"/>
  <c r="M1904" i="2"/>
  <c r="M70" i="2"/>
  <c r="M1903" i="2"/>
  <c r="M1902" i="2"/>
  <c r="M1901" i="2"/>
  <c r="M1900" i="2"/>
  <c r="M140" i="2"/>
  <c r="M1899" i="2"/>
  <c r="M1898" i="2"/>
  <c r="M1897" i="2"/>
  <c r="M763" i="2"/>
  <c r="M978" i="2"/>
  <c r="M409" i="2"/>
  <c r="M1896" i="2"/>
  <c r="M1895" i="2"/>
  <c r="M1133" i="2"/>
  <c r="M1894" i="2"/>
  <c r="M1893" i="2"/>
  <c r="M1892" i="2"/>
  <c r="M1891" i="2"/>
  <c r="M1890" i="2"/>
  <c r="M676" i="2"/>
  <c r="M1889" i="2"/>
  <c r="M1888" i="2"/>
  <c r="M1887" i="2"/>
  <c r="M1886" i="2"/>
  <c r="M1885" i="2"/>
  <c r="M1884" i="2"/>
  <c r="M408" i="2"/>
  <c r="M1883" i="2"/>
  <c r="M1882" i="2"/>
  <c r="M28" i="2"/>
  <c r="M1881" i="2"/>
  <c r="M139" i="2"/>
  <c r="M1880" i="2"/>
  <c r="M208" i="2"/>
  <c r="M1879" i="2"/>
  <c r="M1184" i="2"/>
  <c r="M1878" i="2"/>
  <c r="M1877" i="2"/>
  <c r="M1876" i="2"/>
  <c r="M721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38" i="2"/>
  <c r="M1861" i="2"/>
  <c r="M675" i="2"/>
  <c r="M1860" i="2"/>
  <c r="M27" i="2"/>
  <c r="M1859" i="2"/>
  <c r="M1858" i="2"/>
  <c r="M1857" i="2"/>
  <c r="M1856" i="2"/>
  <c r="M1855" i="2"/>
  <c r="M1854" i="2"/>
  <c r="M1853" i="2"/>
  <c r="M1109" i="2"/>
  <c r="M1852" i="2"/>
  <c r="M1851" i="2"/>
  <c r="M1850" i="2"/>
  <c r="M1849" i="2"/>
  <c r="M334" i="2"/>
  <c r="M1015" i="2"/>
  <c r="M1848" i="2"/>
  <c r="M1847" i="2"/>
  <c r="M1846" i="2"/>
  <c r="M333" i="2"/>
  <c r="M762" i="2"/>
  <c r="M1845" i="2"/>
  <c r="M1844" i="2"/>
  <c r="M1843" i="2"/>
  <c r="M575" i="2"/>
  <c r="M761" i="2"/>
  <c r="M720" i="2"/>
  <c r="M1842" i="2"/>
  <c r="M1841" i="2"/>
  <c r="M1840" i="2"/>
  <c r="M1839" i="2"/>
  <c r="M1838" i="2"/>
  <c r="M760" i="2"/>
  <c r="M1837" i="2"/>
  <c r="M1836" i="2"/>
  <c r="M137" i="2"/>
  <c r="M207" i="2"/>
  <c r="M1835" i="2"/>
  <c r="M1834" i="2"/>
  <c r="M1833" i="2"/>
  <c r="M1832" i="2"/>
  <c r="M1831" i="2"/>
  <c r="M1830" i="2"/>
  <c r="M1829" i="2"/>
  <c r="M876" i="2"/>
  <c r="M1828" i="2"/>
  <c r="M332" i="2"/>
  <c r="M1827" i="2"/>
  <c r="M1826" i="2"/>
  <c r="M635" i="2"/>
  <c r="M527" i="2"/>
  <c r="M69" i="2"/>
  <c r="M1825" i="2"/>
  <c r="M1824" i="2"/>
  <c r="M1823" i="2"/>
  <c r="M136" i="2"/>
  <c r="M206" i="2"/>
  <c r="M1822" i="2"/>
  <c r="M135" i="2"/>
  <c r="M793" i="2"/>
  <c r="M1821" i="2"/>
  <c r="M1820" i="2"/>
  <c r="M634" i="2"/>
  <c r="M1819" i="2"/>
  <c r="M1818" i="2"/>
  <c r="M407" i="2"/>
  <c r="M1817" i="2"/>
  <c r="M5" i="2"/>
  <c r="M1816" i="2"/>
  <c r="M1029" i="2"/>
  <c r="M674" i="2"/>
  <c r="M526" i="2"/>
  <c r="M1815" i="2"/>
  <c r="M1814" i="2"/>
  <c r="M406" i="2"/>
  <c r="M1813" i="2"/>
  <c r="M1812" i="2"/>
  <c r="M405" i="2"/>
  <c r="M1811" i="2"/>
  <c r="M633" i="2"/>
  <c r="M268" i="2"/>
  <c r="M1810" i="2"/>
  <c r="M1809" i="2"/>
  <c r="M134" i="2"/>
  <c r="M962" i="2"/>
  <c r="M1808" i="2"/>
  <c r="M988" i="2"/>
  <c r="M977" i="2"/>
  <c r="M719" i="2"/>
  <c r="M1807" i="2"/>
  <c r="M1151" i="2"/>
  <c r="M1806" i="2"/>
  <c r="M205" i="2"/>
  <c r="M133" i="2"/>
  <c r="M1805" i="2"/>
  <c r="M1804" i="2"/>
  <c r="M1803" i="2"/>
  <c r="M331" i="2"/>
  <c r="M1802" i="2"/>
  <c r="M132" i="2"/>
  <c r="M1801" i="2"/>
  <c r="M1800" i="2"/>
  <c r="M1799" i="2"/>
  <c r="M1798" i="2"/>
  <c r="M1797" i="2"/>
  <c r="M792" i="2"/>
  <c r="M131" i="2"/>
  <c r="M1796" i="2"/>
  <c r="M1795" i="2"/>
  <c r="M1794" i="2"/>
  <c r="M1793" i="2"/>
  <c r="M404" i="2"/>
  <c r="M1792" i="2"/>
  <c r="M1111" i="2"/>
  <c r="M1791" i="2"/>
  <c r="M330" i="2"/>
  <c r="M1790" i="2"/>
  <c r="M1789" i="2"/>
  <c r="M1788" i="2"/>
  <c r="M1110" i="2"/>
  <c r="M329" i="2"/>
  <c r="M1093" i="2"/>
  <c r="M1787" i="2"/>
  <c r="M1786" i="2"/>
  <c r="M1079" i="2"/>
  <c r="M574" i="2"/>
  <c r="M1785" i="2"/>
  <c r="M525" i="2"/>
  <c r="M1784" i="2"/>
  <c r="M1783" i="2"/>
  <c r="M328" i="2"/>
  <c r="M1782" i="2"/>
  <c r="M1781" i="2"/>
  <c r="M1780" i="2"/>
  <c r="M573" i="2"/>
  <c r="M1779" i="2"/>
  <c r="M1778" i="2"/>
  <c r="M1777" i="2"/>
  <c r="M1776" i="2"/>
  <c r="M1006" i="2"/>
  <c r="M4" i="2"/>
  <c r="M1775" i="2"/>
  <c r="M1774" i="2"/>
  <c r="M524" i="2"/>
  <c r="M1773" i="2"/>
  <c r="M1772" i="2"/>
  <c r="M204" i="2"/>
  <c r="M718" i="2"/>
  <c r="M1771" i="2"/>
  <c r="M1014" i="2"/>
  <c r="M403" i="2"/>
  <c r="M1770" i="2"/>
  <c r="M1769" i="2"/>
  <c r="M327" i="2"/>
  <c r="M1768" i="2"/>
  <c r="M1767" i="2"/>
  <c r="M1766" i="2"/>
  <c r="M523" i="2"/>
  <c r="M1765" i="2"/>
  <c r="M759" i="2"/>
  <c r="M1764" i="2"/>
  <c r="M26" i="2"/>
  <c r="M1763" i="2"/>
  <c r="M1762" i="2"/>
  <c r="M267" i="2"/>
  <c r="M1761" i="2"/>
  <c r="M1760" i="2"/>
  <c r="M1759" i="2"/>
  <c r="M1758" i="2"/>
  <c r="M1757" i="2"/>
  <c r="M1756" i="2"/>
  <c r="M853" i="2"/>
  <c r="M522" i="2"/>
  <c r="M1755" i="2"/>
  <c r="M1754" i="2"/>
  <c r="M1753" i="2"/>
  <c r="M25" i="2"/>
  <c r="M266" i="2"/>
  <c r="M1752" i="2"/>
  <c r="M326" i="2"/>
  <c r="M1751" i="2"/>
  <c r="M1750" i="2"/>
  <c r="M130" i="2"/>
  <c r="M572" i="2"/>
  <c r="M1749" i="2"/>
  <c r="M1748" i="2"/>
  <c r="M1064" i="2"/>
  <c r="M129" i="2"/>
  <c r="M1747" i="2"/>
  <c r="M1152" i="2"/>
  <c r="M1059" i="2"/>
  <c r="M402" i="2"/>
  <c r="M265" i="2"/>
  <c r="M128" i="2"/>
  <c r="M1746" i="2"/>
  <c r="M1745" i="2"/>
  <c r="M1744" i="2"/>
  <c r="M24" i="2"/>
  <c r="M791" i="2"/>
  <c r="M68" i="2"/>
  <c r="M1743" i="2"/>
  <c r="M632" i="2"/>
  <c r="M1742" i="2"/>
  <c r="M1741" i="2"/>
  <c r="M1740" i="2"/>
  <c r="M325" i="2"/>
  <c r="M1739" i="2"/>
  <c r="M1738" i="2"/>
  <c r="M1737" i="2"/>
  <c r="M1736" i="2"/>
  <c r="M1735" i="2"/>
  <c r="M203" i="2"/>
  <c r="M1734" i="2"/>
  <c r="M1733" i="2"/>
  <c r="M1145" i="2"/>
  <c r="M521" i="2"/>
  <c r="M1732" i="2"/>
  <c r="M202" i="2"/>
  <c r="M921" i="2"/>
  <c r="M571" i="2"/>
  <c r="M631" i="2"/>
  <c r="M520" i="2"/>
  <c r="M23" i="2"/>
  <c r="M67" i="2"/>
  <c r="M1731" i="2"/>
  <c r="M1730" i="2"/>
  <c r="M717" i="2"/>
  <c r="M630" i="2"/>
  <c r="M1729" i="2"/>
  <c r="M1728" i="2"/>
  <c r="M1727" i="2"/>
  <c r="M1726" i="2"/>
  <c r="M1725" i="2"/>
  <c r="M1724" i="2"/>
  <c r="M264" i="2"/>
  <c r="M629" i="2"/>
  <c r="M1723" i="2"/>
  <c r="M1722" i="2"/>
  <c r="M476" i="2"/>
  <c r="M961" i="2"/>
  <c r="M401" i="2"/>
  <c r="M1721" i="2"/>
  <c r="M66" i="2"/>
  <c r="M570" i="2"/>
  <c r="M1720" i="2"/>
  <c r="M1719" i="2"/>
  <c r="M127" i="2"/>
  <c r="M400" i="2"/>
  <c r="M1718" i="2"/>
  <c r="M1717" i="2"/>
  <c r="M399" i="2"/>
  <c r="M1716" i="2"/>
  <c r="M1715" i="2"/>
  <c r="M716" i="2"/>
  <c r="M100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004" i="2"/>
  <c r="M1129" i="2"/>
  <c r="M263" i="2"/>
  <c r="M1701" i="2"/>
  <c r="M673" i="2"/>
  <c r="M758" i="2"/>
  <c r="M519" i="2"/>
  <c r="M1700" i="2"/>
  <c r="M518" i="2"/>
  <c r="M1699" i="2"/>
  <c r="M398" i="2"/>
  <c r="M1698" i="2"/>
  <c r="M1697" i="2"/>
  <c r="M1696" i="2"/>
  <c r="M324" i="2"/>
  <c r="M1695" i="2"/>
  <c r="M1694" i="2"/>
  <c r="M1693" i="2"/>
  <c r="M126" i="2"/>
  <c r="M1692" i="2"/>
  <c r="M1691" i="2"/>
  <c r="M1690" i="2"/>
  <c r="M1689" i="2"/>
  <c r="M125" i="2"/>
  <c r="M1688" i="2"/>
  <c r="M1687" i="2"/>
  <c r="M1686" i="2"/>
  <c r="M1685" i="2"/>
  <c r="M1684" i="2"/>
  <c r="M1683" i="2"/>
  <c r="M323" i="2"/>
  <c r="M1682" i="2"/>
  <c r="M875" i="2"/>
  <c r="M976" i="2"/>
  <c r="M1681" i="2"/>
  <c r="M1680" i="2"/>
  <c r="M1679" i="2"/>
  <c r="M65" i="2"/>
  <c r="M1678" i="2"/>
  <c r="M1677" i="2"/>
  <c r="M1676" i="2"/>
  <c r="M1013" i="2"/>
  <c r="M262" i="2"/>
  <c r="M1675" i="2"/>
  <c r="M825" i="2"/>
  <c r="M1674" i="2"/>
  <c r="M1673" i="2"/>
  <c r="M1672" i="2"/>
  <c r="M941" i="2"/>
  <c r="M1671" i="2"/>
  <c r="M1670" i="2"/>
  <c r="M1063" i="2"/>
  <c r="M1669" i="2"/>
  <c r="M1668" i="2"/>
  <c r="M1667" i="2"/>
  <c r="M64" i="2"/>
  <c r="M1666" i="2"/>
  <c r="M1665" i="2"/>
  <c r="M475" i="2"/>
  <c r="M1664" i="2"/>
  <c r="M1663" i="2"/>
  <c r="M1187" i="2"/>
  <c r="M474" i="2"/>
  <c r="M1662" i="2"/>
  <c r="M1661" i="2"/>
  <c r="M1660" i="2"/>
  <c r="M124" i="2"/>
  <c r="M201" i="2"/>
  <c r="M1659" i="2"/>
  <c r="M1658" i="2"/>
  <c r="M261" i="2"/>
  <c r="M1657" i="2"/>
  <c r="M63" i="2"/>
  <c r="M1012" i="2"/>
  <c r="M1656" i="2"/>
  <c r="M1655" i="2"/>
  <c r="M1654" i="2"/>
  <c r="M824" i="2"/>
  <c r="M1653" i="2"/>
  <c r="M1652" i="2"/>
  <c r="M1651" i="2"/>
  <c r="M628" i="2"/>
  <c r="M1650" i="2"/>
  <c r="M1649" i="2"/>
  <c r="M322" i="2"/>
  <c r="M569" i="2"/>
  <c r="M1648" i="2"/>
  <c r="M1647" i="2"/>
  <c r="M1646" i="2"/>
  <c r="M260" i="2"/>
  <c r="M1645" i="2"/>
  <c r="M1644" i="2"/>
  <c r="M627" i="2"/>
  <c r="M1643" i="2"/>
  <c r="M1642" i="2"/>
  <c r="M1641" i="2"/>
  <c r="M1640" i="2"/>
  <c r="M1639" i="2"/>
  <c r="M1638" i="2"/>
  <c r="M1637" i="2"/>
  <c r="M1058" i="2"/>
  <c r="M1636" i="2"/>
  <c r="M1635" i="2"/>
  <c r="M1634" i="2"/>
  <c r="M1633" i="2"/>
  <c r="M200" i="2"/>
  <c r="M1632" i="2"/>
  <c r="M1631" i="2"/>
  <c r="M1630" i="2"/>
  <c r="M1629" i="2"/>
  <c r="M568" i="2"/>
  <c r="M1628" i="2"/>
  <c r="M1627" i="2"/>
  <c r="M1626" i="2"/>
  <c r="M1625" i="2"/>
  <c r="M1624" i="2"/>
  <c r="M1623" i="2"/>
  <c r="M715" i="2"/>
  <c r="M1622" i="2"/>
  <c r="M1621" i="2"/>
  <c r="M1620" i="2"/>
  <c r="M1619" i="2"/>
  <c r="M1618" i="2"/>
  <c r="M1617" i="2"/>
  <c r="M1041" i="2"/>
  <c r="M1616" i="2"/>
  <c r="M517" i="2"/>
  <c r="M1615" i="2"/>
  <c r="M1614" i="2"/>
  <c r="M1613" i="2"/>
  <c r="M1612" i="2"/>
  <c r="M62" i="2"/>
  <c r="M1611" i="2"/>
  <c r="M1610" i="2"/>
  <c r="M397" i="2"/>
  <c r="M1609" i="2"/>
  <c r="M1608" i="2"/>
  <c r="M1607" i="2"/>
  <c r="M1606" i="2"/>
  <c r="M1605" i="2"/>
  <c r="M1604" i="2"/>
  <c r="M1603" i="2"/>
  <c r="M473" i="2"/>
  <c r="M1602" i="2"/>
  <c r="M396" i="2"/>
  <c r="M1601" i="2"/>
  <c r="M1600" i="2"/>
  <c r="M1599" i="2"/>
  <c r="M1598" i="2"/>
  <c r="M1597" i="2"/>
  <c r="M1596" i="2"/>
  <c r="M259" i="2"/>
  <c r="M790" i="2"/>
  <c r="M757" i="2"/>
  <c r="M1595" i="2"/>
  <c r="M1594" i="2"/>
  <c r="M823" i="2"/>
  <c r="M1593" i="2"/>
  <c r="M22" i="2"/>
  <c r="M1592" i="2"/>
  <c r="M874" i="2"/>
  <c r="M1591" i="2"/>
  <c r="M1590" i="2"/>
  <c r="M1589" i="2"/>
  <c r="M123" i="2"/>
  <c r="M1588" i="2"/>
  <c r="M1587" i="2"/>
  <c r="M1586" i="2"/>
  <c r="M1585" i="2"/>
  <c r="M1150" i="2"/>
  <c r="M789" i="2"/>
  <c r="M1584" i="2"/>
  <c r="M1583" i="2"/>
  <c r="M1582" i="2"/>
  <c r="M1581" i="2"/>
  <c r="M61" i="2"/>
  <c r="M60" i="2"/>
  <c r="M1580" i="2"/>
  <c r="M258" i="2"/>
  <c r="M1028" i="2"/>
  <c r="M1579" i="2"/>
  <c r="M1578" i="2"/>
  <c r="M472" i="2"/>
  <c r="M1577" i="2"/>
  <c r="M1576" i="2"/>
  <c r="M1575" i="2"/>
  <c r="M1574" i="2"/>
  <c r="M1573" i="2"/>
  <c r="M1572" i="2"/>
  <c r="M1571" i="2"/>
  <c r="M1570" i="2"/>
  <c r="M1569" i="2"/>
  <c r="M626" i="2"/>
  <c r="M1568" i="2"/>
  <c r="M1567" i="2"/>
  <c r="M1566" i="2"/>
  <c r="M1565" i="2"/>
  <c r="M1564" i="2"/>
  <c r="M1563" i="2"/>
  <c r="M1562" i="2"/>
  <c r="M395" i="2"/>
  <c r="M1561" i="2"/>
  <c r="M1560" i="2"/>
  <c r="M1559" i="2"/>
  <c r="M822" i="2"/>
  <c r="M1558" i="2"/>
  <c r="M1557" i="2"/>
  <c r="M1556" i="2"/>
  <c r="M1555" i="2"/>
  <c r="M1554" i="2"/>
  <c r="M1553" i="2"/>
  <c r="M1552" i="2"/>
  <c r="M1551" i="2"/>
  <c r="M920" i="2"/>
  <c r="M1550" i="2"/>
  <c r="M1549" i="2"/>
  <c r="M1548" i="2"/>
  <c r="M1131" i="2"/>
  <c r="M1547" i="2"/>
  <c r="M904" i="2"/>
  <c r="M199" i="2"/>
  <c r="M1040" i="2"/>
  <c r="M1546" i="2"/>
  <c r="M960" i="2"/>
  <c r="M1545" i="2"/>
  <c r="M821" i="2"/>
  <c r="M21" i="2"/>
  <c r="M1544" i="2"/>
  <c r="M1543" i="2"/>
  <c r="M1542" i="2"/>
  <c r="M122" i="2"/>
  <c r="M1541" i="2"/>
  <c r="M1540" i="2"/>
  <c r="M1539" i="2"/>
  <c r="M1538" i="2"/>
  <c r="M1537" i="2"/>
  <c r="M1536" i="2"/>
  <c r="M1535" i="2"/>
  <c r="M1534" i="2"/>
  <c r="M1533" i="2"/>
  <c r="M1532" i="2"/>
  <c r="M1055" i="2"/>
  <c r="M1003" i="2"/>
  <c r="M1531" i="2"/>
  <c r="M756" i="2"/>
  <c r="M1530" i="2"/>
  <c r="M714" i="2"/>
  <c r="M755" i="2"/>
  <c r="M1529" i="2"/>
  <c r="M321" i="2"/>
  <c r="M1528" i="2"/>
  <c r="M754" i="2"/>
  <c r="M1527" i="2"/>
  <c r="M1526" i="2"/>
  <c r="M1525" i="2"/>
  <c r="M1524" i="2"/>
  <c r="M1523" i="2"/>
  <c r="M1522" i="2"/>
  <c r="M121" i="2"/>
  <c r="M1521" i="2"/>
  <c r="M1520" i="2"/>
  <c r="M1519" i="2"/>
  <c r="M1518" i="2"/>
  <c r="M1517" i="2"/>
  <c r="M1516" i="2"/>
  <c r="M1515" i="2"/>
  <c r="M1514" i="2"/>
  <c r="M567" i="2"/>
  <c r="M1513" i="2"/>
  <c r="M394" i="2"/>
  <c r="M1512" i="2"/>
  <c r="M788" i="2"/>
  <c r="M903" i="2"/>
  <c r="M1511" i="2"/>
  <c r="M902" i="2"/>
  <c r="M1510" i="2"/>
  <c r="M1509" i="2"/>
  <c r="M1508" i="2"/>
  <c r="M566" i="2"/>
  <c r="M1507" i="2"/>
  <c r="M1506" i="2"/>
  <c r="M1505" i="2"/>
  <c r="M1504" i="2"/>
  <c r="M1503" i="2"/>
  <c r="M1502" i="2"/>
  <c r="M1501" i="2"/>
  <c r="M1500" i="2"/>
  <c r="M1499" i="2"/>
  <c r="M1002" i="2"/>
  <c r="M1498" i="2"/>
  <c r="M625" i="2"/>
  <c r="M120" i="2"/>
  <c r="M1497" i="2"/>
  <c r="M1496" i="2"/>
  <c r="M393" i="2"/>
  <c r="M1495" i="2"/>
  <c r="M1494" i="2"/>
  <c r="M1493" i="2"/>
  <c r="M1492" i="2"/>
  <c r="M20" i="2"/>
  <c r="M516" i="2"/>
  <c r="M1491" i="2"/>
  <c r="M1490" i="2"/>
  <c r="M1489" i="2"/>
  <c r="M565" i="2"/>
  <c r="M624" i="2"/>
  <c r="M820" i="2"/>
  <c r="M713" i="2"/>
  <c r="M1488" i="2"/>
  <c r="M1487" i="2"/>
  <c r="M852" i="2"/>
  <c r="M471" i="2"/>
  <c r="M1486" i="2"/>
  <c r="M1485" i="2"/>
  <c r="M1484" i="2"/>
  <c r="M1483" i="2"/>
  <c r="M1482" i="2"/>
  <c r="M1481" i="2"/>
  <c r="M119" i="2"/>
  <c r="M1480" i="2"/>
  <c r="M1479" i="2"/>
  <c r="M1478" i="2"/>
  <c r="M1477" i="2"/>
  <c r="M1170" i="2"/>
  <c r="M1476" i="2"/>
  <c r="M1475" i="2"/>
  <c r="M3" i="2"/>
  <c r="M1474" i="2"/>
  <c r="M1473" i="2"/>
  <c r="M1472" i="2"/>
  <c r="M564" i="2"/>
  <c r="M1471" i="2"/>
  <c r="M1470" i="2"/>
  <c r="M753" i="2"/>
  <c r="M1469" i="2"/>
  <c r="M470" i="2"/>
  <c r="M1468" i="2"/>
  <c r="M1467" i="2"/>
  <c r="M1466" i="2"/>
  <c r="M1465" i="2"/>
  <c r="M1464" i="2"/>
  <c r="M1463" i="2"/>
  <c r="M1462" i="2"/>
  <c r="M1167" i="2"/>
  <c r="M1461" i="2"/>
  <c r="M1460" i="2"/>
  <c r="M1011" i="2"/>
  <c r="M1459" i="2"/>
  <c r="M320" i="2"/>
  <c r="M1458" i="2"/>
  <c r="M1457" i="2"/>
  <c r="M901" i="2"/>
  <c r="M1456" i="2"/>
  <c r="M1455" i="2"/>
  <c r="M1454" i="2"/>
  <c r="M1453" i="2"/>
  <c r="M752" i="2"/>
  <c r="M1452" i="2"/>
  <c r="M1451" i="2"/>
  <c r="M118" i="2"/>
  <c r="M1450" i="2"/>
  <c r="M1449" i="2"/>
  <c r="M873" i="2"/>
  <c r="M1448" i="2"/>
  <c r="M1447" i="2"/>
  <c r="M787" i="2"/>
  <c r="M1446" i="2"/>
  <c r="M1445" i="2"/>
  <c r="M786" i="2"/>
  <c r="M1444" i="2"/>
  <c r="M819" i="2"/>
  <c r="M392" i="2"/>
  <c r="M751" i="2"/>
  <c r="M319" i="2"/>
  <c r="M59" i="2"/>
  <c r="M1443" i="2"/>
  <c r="M975" i="2"/>
  <c r="M1442" i="2"/>
  <c r="M1441" i="2"/>
  <c r="M1440" i="2"/>
  <c r="M198" i="2"/>
  <c r="M1439" i="2"/>
  <c r="M1438" i="2"/>
  <c r="M257" i="2"/>
  <c r="M1437" i="2"/>
  <c r="M1436" i="2"/>
  <c r="M256" i="2"/>
  <c r="M623" i="2"/>
  <c r="M255" i="2"/>
  <c r="M1435" i="2"/>
  <c r="M1434" i="2"/>
  <c r="M1433" i="2"/>
  <c r="M1432" i="2"/>
  <c r="M1431" i="2"/>
  <c r="M1430" i="2"/>
  <c r="M1429" i="2"/>
  <c r="M1428" i="2"/>
  <c r="M1427" i="2"/>
  <c r="M1426" i="2"/>
  <c r="M197" i="2"/>
  <c r="M1425" i="2"/>
  <c r="M1424" i="2"/>
  <c r="M1423" i="2"/>
  <c r="M851" i="2"/>
  <c r="M1422" i="2"/>
  <c r="M1421" i="2"/>
  <c r="M1039" i="2"/>
  <c r="M1420" i="2"/>
  <c r="M1419" i="2"/>
  <c r="M1418" i="2"/>
  <c r="M1417" i="2"/>
  <c r="M1416" i="2"/>
  <c r="M1415" i="2"/>
  <c r="M1414" i="2"/>
  <c r="M1413" i="2"/>
  <c r="M750" i="2"/>
  <c r="M1412" i="2"/>
  <c r="M318" i="2"/>
  <c r="M1411" i="2"/>
  <c r="M1410" i="2"/>
  <c r="M515" i="2"/>
  <c r="M1409" i="2"/>
  <c r="M1408" i="2"/>
  <c r="M1407" i="2"/>
  <c r="M1406" i="2"/>
  <c r="M1405" i="2"/>
  <c r="M317" i="2"/>
  <c r="M1404" i="2"/>
  <c r="M1403" i="2"/>
  <c r="M1402" i="2"/>
  <c r="M1401" i="2"/>
  <c r="M1400" i="2"/>
  <c r="M1399" i="2"/>
  <c r="M1398" i="2"/>
  <c r="M1397" i="2"/>
  <c r="M1396" i="2"/>
  <c r="M117" i="2"/>
  <c r="M391" i="2"/>
  <c r="M1395" i="2"/>
  <c r="M116" i="2"/>
  <c r="M1394" i="2"/>
  <c r="M1393" i="2"/>
  <c r="M1392" i="2"/>
  <c r="M390" i="2"/>
  <c r="M1391" i="2"/>
  <c r="M1390" i="2"/>
  <c r="M58" i="2"/>
  <c r="M1389" i="2"/>
  <c r="M1388" i="2"/>
  <c r="M1387" i="2"/>
  <c r="M1386" i="2"/>
  <c r="M1385" i="2"/>
  <c r="M672" i="2"/>
  <c r="M115" i="2"/>
  <c r="M1130" i="2"/>
  <c r="M1384" i="2"/>
  <c r="M622" i="2"/>
  <c r="M1383" i="2"/>
  <c r="M1382" i="2"/>
  <c r="M1381" i="2"/>
  <c r="M254" i="2"/>
  <c r="M1380" i="2"/>
  <c r="M1379" i="2"/>
  <c r="M1097" i="2"/>
  <c r="M196" i="2"/>
  <c r="M1378" i="2"/>
  <c r="M900" i="2"/>
  <c r="M621" i="2"/>
  <c r="M1377" i="2"/>
  <c r="M1376" i="2"/>
  <c r="M1375" i="2"/>
  <c r="M872" i="2"/>
  <c r="M671" i="2"/>
  <c r="M1374" i="2"/>
  <c r="M1159" i="2"/>
  <c r="M899" i="2"/>
  <c r="M1373" i="2"/>
  <c r="M1001" i="2"/>
  <c r="M1372" i="2"/>
  <c r="M253" i="2"/>
  <c r="M1371" i="2"/>
  <c r="M1370" i="2"/>
  <c r="M1369" i="2"/>
  <c r="M620" i="2"/>
  <c r="M974" i="2"/>
  <c r="M1072" i="2"/>
  <c r="M1368" i="2"/>
  <c r="M1367" i="2"/>
  <c r="M1366" i="2"/>
  <c r="M1365" i="2"/>
  <c r="M1364" i="2"/>
  <c r="M1363" i="2"/>
  <c r="M1362" i="2"/>
  <c r="M316" i="2"/>
  <c r="M1361" i="2"/>
  <c r="M850" i="2"/>
  <c r="M1360" i="2"/>
  <c r="M1359" i="2"/>
  <c r="M1358" i="2"/>
  <c r="M1092" i="2"/>
  <c r="M1357" i="2"/>
  <c r="M1356" i="2"/>
  <c r="M1355" i="2"/>
  <c r="M1354" i="2"/>
  <c r="M1353" i="2"/>
  <c r="M1352" i="2"/>
  <c r="M1351" i="2"/>
  <c r="M389" i="2"/>
  <c r="M1350" i="2"/>
  <c r="M1349" i="2"/>
  <c r="M1348" i="2"/>
  <c r="M195" i="2"/>
  <c r="M1347" i="2"/>
  <c r="M1346" i="2"/>
  <c r="M749" i="2"/>
  <c r="M1345" i="2"/>
  <c r="M1344" i="2"/>
  <c r="M1343" i="2"/>
  <c r="M1166" i="2"/>
  <c r="M1342" i="2"/>
  <c r="M194" i="2"/>
  <c r="M252" i="2"/>
  <c r="M1341" i="2"/>
  <c r="M1340" i="2"/>
  <c r="M57" i="2"/>
  <c r="M1339" i="2"/>
  <c r="M1338" i="2"/>
  <c r="M849" i="2"/>
  <c r="M1337" i="2"/>
  <c r="M1122" i="2"/>
  <c r="M1148" i="2"/>
  <c r="M1336" i="2"/>
  <c r="M1010" i="2"/>
  <c r="M1335" i="2"/>
  <c r="M1334" i="2"/>
  <c r="M1333" i="2"/>
  <c r="M919" i="2"/>
  <c r="M1332" i="2"/>
  <c r="M114" i="2"/>
  <c r="M1331" i="2"/>
  <c r="M1330" i="2"/>
  <c r="M514" i="2"/>
  <c r="M1101" i="2"/>
  <c r="M959" i="2"/>
  <c r="M1329" i="2"/>
  <c r="M1328" i="2"/>
  <c r="M818" i="2"/>
  <c r="M918" i="2"/>
  <c r="M1327" i="2"/>
  <c r="M1326" i="2"/>
  <c r="M1325" i="2"/>
  <c r="M1324" i="2"/>
  <c r="M1323" i="2"/>
  <c r="M1322" i="2"/>
  <c r="M1321" i="2"/>
  <c r="M1320" i="2"/>
  <c r="M958" i="2"/>
  <c r="M848" i="2"/>
  <c r="M19" i="2"/>
  <c r="M1319" i="2"/>
  <c r="M1318" i="2"/>
  <c r="M56" i="2"/>
  <c r="M1317" i="2"/>
  <c r="M1316" i="2"/>
  <c r="M1315" i="2"/>
  <c r="M1314" i="2"/>
  <c r="M1313" i="2"/>
  <c r="M1312" i="2"/>
  <c r="M712" i="2"/>
  <c r="M1311" i="2"/>
  <c r="M1310" i="2"/>
  <c r="M1309" i="2"/>
  <c r="M1308" i="2"/>
  <c r="M1307" i="2"/>
  <c r="M1033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619" i="2"/>
  <c r="M1291" i="2"/>
  <c r="M1290" i="2"/>
  <c r="M1289" i="2"/>
  <c r="M1288" i="2"/>
  <c r="M1287" i="2"/>
  <c r="M251" i="2"/>
  <c r="M1286" i="2"/>
  <c r="M1285" i="2"/>
  <c r="M1284" i="2"/>
  <c r="M1283" i="2"/>
  <c r="M563" i="2"/>
  <c r="M315" i="2"/>
  <c r="M1282" i="2"/>
  <c r="M1281" i="2"/>
  <c r="M1280" i="2"/>
  <c r="M1279" i="2"/>
  <c r="M1278" i="2"/>
  <c r="M469" i="2"/>
  <c r="M1277" i="2"/>
  <c r="M1276" i="2"/>
  <c r="M940" i="2"/>
  <c r="M1275" i="2"/>
  <c r="M468" i="2"/>
  <c r="M250" i="2"/>
  <c r="M670" i="2"/>
  <c r="M1274" i="2"/>
  <c r="M1164" i="2"/>
  <c r="M1273" i="2"/>
  <c r="M1272" i="2"/>
  <c r="M1271" i="2"/>
  <c r="M1270" i="2"/>
  <c r="M1269" i="2"/>
  <c r="M898" i="2"/>
  <c r="M1268" i="2"/>
  <c r="M193" i="2"/>
  <c r="M1267" i="2"/>
  <c r="M1266" i="2"/>
  <c r="M18" i="2"/>
  <c r="M1265" i="2"/>
  <c r="M1264" i="2"/>
  <c r="M1263" i="2"/>
  <c r="M1262" i="2"/>
  <c r="M1261" i="2"/>
  <c r="M1260" i="2"/>
  <c r="M467" i="2"/>
  <c r="M1259" i="2"/>
  <c r="M1258" i="2"/>
  <c r="M1257" i="2"/>
  <c r="M1256" i="2"/>
  <c r="M1255" i="2"/>
  <c r="M314" i="2"/>
  <c r="M192" i="2"/>
  <c r="M1254" i="2"/>
  <c r="M1115" i="2"/>
  <c r="M1253" i="2"/>
  <c r="M1252" i="2"/>
  <c r="M1251" i="2"/>
  <c r="M1250" i="2"/>
  <c r="M1249" i="2"/>
  <c r="M748" i="2"/>
  <c r="M313" i="2"/>
  <c r="M1248" i="2"/>
  <c r="M817" i="2"/>
  <c r="M747" i="2"/>
  <c r="M711" i="2"/>
  <c r="M1068" i="2"/>
  <c r="M1247" i="2"/>
  <c r="M1038" i="2"/>
  <c r="M1246" i="2"/>
  <c r="M1245" i="2"/>
  <c r="M1244" i="2"/>
  <c r="M466" i="2"/>
  <c r="M1243" i="2"/>
  <c r="M1242" i="2"/>
  <c r="M1241" i="2"/>
  <c r="M1240" i="2"/>
  <c r="M1239" i="2"/>
  <c r="M1238" i="2"/>
  <c r="M1237" i="2"/>
  <c r="M1236" i="2"/>
  <c r="M816" i="2"/>
  <c r="M669" i="2"/>
  <c r="M1235" i="2"/>
  <c r="M1234" i="2"/>
  <c r="M847" i="2"/>
  <c r="M1233" i="2"/>
  <c r="M1232" i="2"/>
  <c r="M1231" i="2"/>
  <c r="M465" i="2"/>
  <c r="M1230" i="2"/>
  <c r="M1229" i="2"/>
  <c r="M1228" i="2"/>
  <c r="M249" i="2"/>
  <c r="M2" i="2"/>
  <c r="M1227" i="2"/>
  <c r="M513" i="2"/>
  <c r="M1226" i="2"/>
  <c r="M388" i="2"/>
  <c r="M1225" i="2"/>
  <c r="M1224" i="2"/>
  <c r="M1223" i="2"/>
  <c r="M1222" i="2"/>
  <c r="M1221" i="2"/>
  <c r="M1220" i="2"/>
  <c r="M1219" i="2"/>
  <c r="M1218" i="2"/>
  <c r="M191" i="2"/>
  <c r="M1217" i="2"/>
  <c r="M1216" i="2"/>
  <c r="M1215" i="2"/>
  <c r="M1214" i="2"/>
  <c r="M55" i="2"/>
  <c r="M618" i="2"/>
  <c r="M1213" i="2"/>
  <c r="M387" i="2"/>
  <c r="M1212" i="2"/>
  <c r="M1211" i="2"/>
  <c r="M312" i="2"/>
  <c r="M1210" i="2"/>
  <c r="M1096" i="2"/>
  <c r="M1209" i="2"/>
  <c r="M710" i="2"/>
  <c r="M1208" i="2"/>
  <c r="M190" i="2"/>
  <c r="M1207" i="2"/>
  <c r="M785" i="2"/>
  <c r="M1206" i="2"/>
  <c r="M1205" i="2"/>
  <c r="M709" i="2"/>
  <c r="M1204" i="2"/>
  <c r="M1203" i="2"/>
  <c r="M1202" i="2"/>
  <c r="M1201" i="2"/>
  <c r="M1200" i="2"/>
  <c r="M939" i="2"/>
  <c r="M113" i="2"/>
  <c r="M1199" i="2"/>
  <c r="M917" i="2"/>
  <c r="M512" i="2"/>
  <c r="M386" i="2"/>
  <c r="M1198" i="2"/>
  <c r="M1197" i="2"/>
  <c r="M617" i="2"/>
  <c r="M1196" i="2"/>
  <c r="M1195" i="2"/>
  <c r="M616" i="2"/>
  <c r="M897" i="2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K1" i="1"/>
  <c r="I3785" i="1" l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" i="1"/>
</calcChain>
</file>

<file path=xl/sharedStrings.xml><?xml version="1.0" encoding="utf-8"?>
<sst xmlns="http://schemas.openxmlformats.org/spreadsheetml/2006/main" count="25597" uniqueCount="13946">
  <si>
    <t>num</t>
  </si>
  <si>
    <t>OS</t>
  </si>
  <si>
    <t>iupred</t>
  </si>
  <si>
    <t>res</t>
  </si>
  <si>
    <t>startend</t>
  </si>
  <si>
    <t>UPI00000000E4 status=activ</t>
  </si>
  <si>
    <t>([0.011106, 0.023087, 0.01204, 0.008276, 0.009187, 0.010131, 0.007555, 0.007031, 0.006374, 0.008624, 0.008075, 0.006374, 0.005799, 0.007877, 0.008525, 0.009015, 0.016257, 0.010672, 0.01078, 0.012491, 0.013437, 0.021816, 0.0198, 0.032017, 0.076542, 0.098513, 0.125101, 0.147574, 0.209395, 0.264545, 0.232838, 0.232838, 0.349426, 0.288399, 0.200174, 0.191378, 0.111485, 0.11371, 0.11371, 0.179055, 0.179055, 0.243554, 0.247041, 0.15284, 0.116183, 0.118441, 0.109221, 0.050641, 0.088832, 0.106997, 0.144935, 0.158265, 0.222385, 0.127496, 0.232838, 0.288399, 0.232838, 0.31487, 0.311707, 0.288399, 0.271506, 0.206376, 0.139895, 0.088832, 0.096677, 0.155435, 0.122885, 0.085092, 0.10481, 0.10481, 0.085092, 0.049374, 0.047319, 0.038858, 0.083462, 0.073402, 0.10481, 0.137348, 0.088832, 0.085092, 0.161087, 0.164327, 0.147574, 0.219301, 0.209395, 0.284882, 0.295083, 0.335645, 0.408655, 0.408655, 0.342579, 0.366687, 0.339168, 0.328603, 0.390993, 0.321458, 0.31487, 0.31487, 0.298791, 0.377384, 0.295083, 0.30533, 0.31487, 0.40511, 0.366687, 0.468512, 0.408655, 0.390993, 0.401658, 0.318242, 0.328603, 0.394753, 0.349426, 0.418646, 0.335645, 0.308712, 0.339168, 0.332115, 0.321458, 0.339168, 0.346032, 0.401658, 0.366687, 0.370445, 0.291804, 0.25031, 0.17593, 0.236433, 0.247041, 0.15008, 0.219301, 0.288399, 0.318242, 0.342579, 0.387226, 0.394753, 0.394753, 0.401658, 0.30533, 0.219301, 0.21291, 0.216401, 0.209395, 0.239899, 0.236433, 0.31487, 0.332115, 0.414856, 0.408655, 0.321458, 0.418646, 0.418646, 0.318242, 0.30533, 0.342579, 0.342579, 0.342579, 0.349426, 0.394753, 0.468512, 0.461924, 0.494003, 0.494003, 0.545602, 0.56648, 0.553315, 0.562014, 0.653063, 0.653063, 0.613573, 0.76285, 0.716283, 0.685117, 0.767246, 0.712013, 0.675549, 0.657645, 0.657645, 0.63748, 0.604312, 0.541878, 0.549308, 0.51388, 0.505461, 0.517562, 0.414856, 0.342579, 0.335645, 0.25406, 0.222385, 0.25406, 0.216401, 0.257454, 0.295083, 0.25406, 0.196879, 0.200174, 0.122885, 0.155435, 0.173081, 0.155435, 0.229226, 0.301917, 0.239899, 0.21291, 0.194234, 0.301917, 0.298791, 0.216401, 0.291804, 0.31487, 0.291804, 0.216401, 0.236433, 0.196879, 0.271506, 0.26085, 0.164327, 0.173081, 0.179055, 0.170161, 0.191378, 0.185198, 0.18812, 0.219301, 0.247041, 0.264545, 0.229226, 0.308712, 0.387226, 0.384043, 0.387226, 0.332115, 0.328603, 0.271506, 0.275179, 0.196879, 0.288399, 0.414856, 0.509769, 0.545602, 0.529623, 0.575842, 0.575842, 0.56648, 0.5017, 0.436924, 0.359901, 0.284882, 0.191378, 0.196879, 0.206376, 0.206376, 0.288399, 0.384043, 0.380708, 0.408655, 0.454136, 0.461924, 0.447574, 0.440853, 0.447574, 0.447574, 0.42561, 0.339168, 0.318242, 0.414856, 0.384043, 0.444081, 0.494003, 0.608892, 0.494003, 0.394753, 0.390993, 0.398279, 0.295083, 0.298791, 0.268042, 0.278302, 0.236433, 0.182256, 0.15008, 0.106997, 0.079919, 0.046336, 0.079919], '')</t>
  </si>
  <si>
    <t>[163, 164, 165, 166, 167, 168, 169, 170, 171, 172, 173, 174, 175, 176, 177, 178, 179, 180, 181, 182, 183, 184, 239, 240, 241, 242, 243, 244, 245, 270]</t>
  </si>
  <si>
    <t>(21</t>
  </si>
  <si>
    <t>21)</t>
  </si>
  <si>
    <t>UPI000000029B status=activ</t>
  </si>
  <si>
    <t>([0.024826, 0.050641, 0.088832, 0.122885, 0.064632, 0.036378, 0.058088, 0.088832, 0.11371, 0.132295, 0.15284, 0.118441, 0.182256, 0.203355, 0.236433, 0.346032, 0.311707, 0.328603, 0.418646, 0.377384, 0.4292, 0.332115, 0.332115, 0.278302, 0.196879, 0.298791, 0.342579, 0.324872, 0.30533, 0.318242, 0.26085, 0.200174, 0.295083, 0.216401, 0.191378, 0.25406, 0.222385, 0.225814, 0.295083, 0.291804, 0.352862, 0.394753, 0.454136, 0.42561, 0.505461, 0.521092, 0.525368, 0.657645, 0.613573, 0.626927, 0.632174, 0.604312, 0.685117, 0.657645, 0.626927, 0.585406, 0.58069, 0.517562, 0.458154, 0.468512, 0.436924, 0.31487, 0.301917, 0.346032, 0.366687, 0.295083, 0.366687, 0.359901, 0.257454, 0.288399, 0.18812, 0.182256, 0.268042, 0.167087, 0.185198, 0.301917, 0.349426, 0.324872, 0.42561, 0.505461, 0.398279, 0.398279, 0.401658, 0.394753, 0.377384, 0.366687, 0.332115, 0.332115, 0.247041, 0.232838, 0.247041, 0.349426, 0.247041, 0.26085, 0.377384, 0.247041, 0.247041, 0.239899, 0.264545, 0.219301, 0.15008, 0.15284, 0.206376, 0.301917, 0.21291, 0.191378, 0.203355, 0.239899, 0.25031, 0.275179, 0.356642, 0.26085, 0.182256, 0.203355, 0.158265, 0.161087, 0.268042, 0.203355, 0.206376, 0.17593, 0.21291, 0.298791, 0.291804, 0.225814, 0.222385, 0.31487, 0.352862, 0.339168, 0.374039, 0.278302, 0.342579, 0.377384, 0.480142, 0.575842, 0.626927, 0.562014, 0.570702, 0.59508, 0.517562, 0.4292, 0.4292, 0.301917, 0.191378, 0.298791, 0.298791, 0.288399, 0.219301, 0.21291, 0.182256, 0.111485, 0.173081, 0.173081, 0.144935, 0.132295, 0.081712, 0.079919, 0.109221, 0.106997, 0.098513, 0.10481, 0.090864, 0.054297, 0.11371, 0.232838, 0.219301, 0.216401, 0.216401, 0.179055, 0.096677, 0.071867, 0.118441, 0.144935, 0.120615, 0.147574, 0.158265, 0.229226, 0.26085, 0.209395, 0.203355, 0.147574, 0.144935, 0.222385, 0.318242, 0.225814, 0.209395, 0.209395, 0.164327, 0.161087, 0.268042, 0.346032, 0.346032, 0.349426, 0.229226, 0.295083, 0.182256, 0.106997, 0.069024, 0.069024, 0.076542, 0.073402, 0.109221, 0.170161, 0.173081, 0.085092, 0.085092, 0.076542, 0.064632, 0.111485, 0.074921, 0.076542, 0.054297, 0.11371, 0.074921, 0.125101, 0.106997, 0.106997, 0.167087, 0.264545, 0.232838, 0.301917, 0.219301, 0.191378, 0.164327, 0.179055, 0.203355, 0.295083, 0.264545, 0.196879, 0.194234, 0.275179, 0.275179, 0.324872, 0.298791, 0.271506, 0.200174, 0.194234, 0.284882, 0.288399, 0.216401, 0.281712, 0.284882, 0.374039, 0.318242, 0.352862, 0.335645, 0.387226, 0.281712, 0.318242, 0.298791, 0.295083, 0.295083, 0.298791, 0.247041, 0.209395, 0.301917, 0.25406, 0.257454, 0.247041, 0.243554, 0.288399, 0.219301, 0.222385, 0.225814, 0.31487, 0.31487, 0.232838, 0.271506, 0.380708, 0.339168, 0.444081, 0.4292, 0.390993, 0.359901, 0.447574, 0.468512, 0.444081, 0.648219, 0.618285, 0.604312], '')</t>
  </si>
  <si>
    <t>[44, 45, 46, 47, 48, 49, 50, 51, 52, 53, 54, 55, 56, 57, 79, 133, 134, 135, 136, 137, 138, 276, 277, 278]</t>
  </si>
  <si>
    <t>(13</t>
  </si>
  <si>
    <t>13)</t>
  </si>
  <si>
    <t>UPI00000005CC status=activ</t>
  </si>
  <si>
    <t>([0.222385, 0.278302, 0.179055, 0.216401, 0.275179, 0.219301, 0.173081, 0.203355, 0.164327, 0.11371, 0.147574, 0.167087, 0.17593, 0.096677, 0.127496, 0.206376, 0.311707, 0.25031, 0.15284, 0.191378, 0.129801, 0.122885, 0.067594, 0.069024, 0.0704, 0.06312, 0.078022, 0.076542, 0.079919, 0.122885, 0.200174, 0.11371, 0.116183, 0.137348, 0.216401, 0.200174, 0.182256, 0.100716, 0.173081, 0.173081, 0.125101, 0.125101, 0.132295, 0.144935, 0.229226, 0.161087, 0.15284, 0.109221, 0.17593, 0.182256, 0.191378, 0.196879, 0.278302, 0.271506, 0.209395, 0.134866, 0.076542, 0.076542, 0.15008, 0.083462, 0.085092, 0.158265, 0.232838, 0.222385, 0.268042, 0.257454, 0.36309, 0.377384, 0.494003, 0.476583, 0.476583, 0.366687, 0.271506, 0.268042, 0.25406, 0.216401, 0.324872, 0.352862, 0.346032, 0.236433, 0.257454, 0.278302, 0.257454, 0.26085, 0.275179, 0.206376, 0.129801, 0.129801, 0.069024, 0.055536, 0.032017, 0.034068, 0.051831, 0.085092, 0.085092, 0.11371, 0.100716, 0.094817, 0.071867, 0.069024, 0.137348, 0.116183, 0.17593, 0.164327, 0.164327, 0.161087, 0.164327, 0.170161, 0.125101, 0.21291, 0.142424, 0.127496, 0.118441, 0.164327, 0.147574, 0.164327, 0.085092, 0.15284, 0.083462, 0.173081, 0.10481, 0.078022, 0.079919, 0.043307, 0.027463, 0.026892, 0.023963, 0.036378, 0.058088, 0.078022, 0.074921, 0.129801, 0.161087, 0.127496, 0.06312, 0.048328, 0.047319, 0.106997, 0.083462, 0.125101, 0.127496, 0.219301, 0.164327, 0.15284, 0.247041, 0.36309, 0.288399, 0.324872, 0.374039, 0.394753, 0.390993, 0.30533, 0.200174, 0.284882, 0.281712, 0.278302, 0.359901, 0.374039, 0.349426, 0.288399, 0.324872, 0.222385, 0.127496, 0.209395, 0.31487, 0.328603, 0.328603, 0.41194, 0.284882, 0.236433, 0.232838, 0.232838, 0.335645, 0.433034, 0.4292, 0.384043, 0.40511, 0.301917, 0.291804, 0.194234, 0.278302, 0.257454, 0.25031, 0.25031, 0.155435, 0.155435, 0.116183, 0.06312, 0.060549, 0.111485, 0.125101, 0.0704, 0.054297, 0.059222, 0.060549, 0.06184, 0.06184, 0.081712, 0.118441, 0.122885, 0.120615, 0.102787, 0.088832, 0.164327, 0.239899, 0.243554, 0.278302, 0.275179, 0.352862, 0.25031, 0.257454, 0.295083, 0.318242, 0.257454, 0.15008, 0.173081, 0.137348, 0.185198, 0.216401, 0.216401, 0.127496, 0.137348, 0.161087, 0.200174, 0.200174, 0.225814, 0.328603, 0.288399, 0.236433, 0.206376, 0.295083, 0.275179, 0.216401, 0.298791, 0.394753, 0.398279, 0.398279, 0.444081, 0.349426, 0.281712, 0.30533, 0.30533, 0.321458, 0.308712, 0.30533, 0.30533, 0.200174, 0.194234, 0.194234, 0.209395, 0.173081, 0.17593, 0.182256, 0.182256, 0.139895, 0.109221, 0.15284, 0.109221, 0.0704, 0.132295, 0.173081, 0.134866, 0.225814], '')</t>
  </si>
  <si>
    <t>[]</t>
  </si>
  <si>
    <t>UPI000000091B status=activ</t>
  </si>
  <si>
    <t>([0.191378, 0.243554, 0.291804, 0.173081, 0.216401, 0.264545, 0.308712, 0.377384, 0.41194, 0.433034, 0.458154, 0.398279, 0.40511, 0.401658, 0.324872, 0.321458, 0.335645, 0.339168, 0.418646, 0.476583, 0.370445, 0.436924, 0.440853, 0.436924, 0.521092, 0.517562, 0.509769, 0.490133, 0.461924, 0.380708, 0.377384, 0.366687, 0.486429, 0.486429, 0.401658, 0.480142, 0.454136, 0.444081, 0.359901, 0.36309, 0.288399, 0.36309, 0.36309, 0.36309, 0.36309, 0.394753, 0.401658, 0.335645, 0.275179, 0.203355, 0.284882, 0.284882, 0.264545, 0.232838, 0.222385, 0.225814, 0.196879, 0.222385, 0.311707, 0.31487, 0.31487, 0.418646, 0.366687, 0.366687, 0.359901, 0.281712, 0.216401, 0.216401, 0.288399, 0.275179, 0.342579, 0.339168, 0.335645, 0.359901, 0.291804, 0.30533, 0.301917, 0.328603, 0.232838, 0.164327, 0.232838, 0.236433, 0.243554, 0.243554, 0.247041, 0.158265, 0.232838, 0.298791, 0.295083, 0.291804, 0.370445, 0.398279, 0.366687, 0.346032, 0.356642, 0.342579, 0.308712, 0.311707, 0.30533, 0.339168, 0.380708, 0.384043, 0.356642, 0.247041, 0.298791, 0.30533, 0.301917, 0.301917, 0.298791, 0.268042, 0.191378, 0.127496, 0.102787, 0.122885, 0.137348, 0.132295, 0.196879, 0.222385, 0.301917, 0.219301, 0.26085, 0.206376, 0.182256, 0.200174, 0.30533, 0.324872, 0.321458, 0.394753, 0.311707, 0.311707, 0.335645, 0.408655, 0.490133, 0.490133, 0.483068, 0.401658, 0.390993, 0.394753, 0.394753, 0.390993, 0.390993, 0.390993, 0.476583, 0.418646, 0.414856, 0.414856, 0.414856, 0.346032, 0.377384, 0.4292, 0.436924, 0.440853, 0.450668, 0.450668, 0.465241, 0.461924, 0.465241, 0.440853, 0.436924, 0.436924, 0.339168, 0.422041, 0.36309, 0.359901, 0.436924, 0.447574, 0.447574, 0.374039, 0.36309, 0.36309, 0.311707, 0.236433, 0.225814, 0.225814, 0.232838, 0.232838, 0.206376, 0.26085, 0.26085, 0.232838, 0.194234, 0.288399, 0.25031, 0.342579, 0.30533, 0.264545], '')</t>
  </si>
  <si>
    <t>[24, 25, 26]</t>
  </si>
  <si>
    <t>UPI0000000D97 status=activ</t>
  </si>
  <si>
    <t>([0.301917, 0.335645, 0.332115, 0.25031, 0.298791, 0.229226, 0.17593, 0.219301, 0.26085, 0.219301, 0.243554, 0.191378, 0.203355, 0.203355, 0.206376, 0.206376, 0.206376, 0.206376, 0.203355, 0.185198, 0.239899, 0.229226, 0.232838, 0.179055, 0.25031, 0.179055, 0.26085, 0.339168, 0.356642, 0.349426, 0.332115, 0.243554, 0.225814, 0.219301, 0.161087, 0.232838, 0.243554, 0.236433, 0.236433, 0.209395, 0.209395, 0.161087, 0.161087, 0.142424, 0.142424, 0.125101, 0.109221, 0.109221, 0.088832, 0.045352, 0.046336, 0.074921, 0.129801, 0.222385, 0.222385, 0.291804, 0.194234, 0.111485, 0.137348, 0.090864, 0.116183, 0.17593, 0.264545, 0.25406, 0.182256, 0.264545, 0.295083, 0.278302, 0.194234, 0.216401, 0.30533, 0.311707, 0.291804, 0.284882, 0.278302, 0.173081, 0.164327, 0.17593, 0.239899, 0.142424, 0.139895, 0.127496, 0.129801, 0.118441, 0.125101, 0.21291, 0.182256, 0.173081, 0.206376, 0.284882, 0.206376, 0.196879, 0.18812, 0.206376, 0.239899, 0.247041, 0.370445, 0.366687, 0.465241, 0.398279, 0.494003, 0.59508, 0.5017, 0.517562, 0.534167, 0.529623, 0.444081, 0.447574, 0.346032, 0.335645, 0.225814, 0.31487, 0.318242, 0.31487, 0.21291, 0.182256, 0.118441, 0.116183, 0.127496, 0.106997, 0.116183, 0.060549, 0.050641, 0.050641, 0.044297, 0.035586, 0.023534, 0.037156, 0.043307, 0.042364, 0.071867, 0.083462, 0.079919, 0.038042, 0.025762, 0.031287, 0.035586, 0.06184, 0.059222, 0.06184, 0.071867, 0.118441, 0.137348, 0.134866, 0.194234, 0.216401, 0.257454, 0.318242, 0.335645, 0.339168, 0.483068, 0.483068, 0.585406, 0.59917, 0.73685, 0.788093, 0.891961, 0.903857, 0.83125, 0.73685, 0.707965, 0.716283, 0.671169, 0.648219, 0.703578, 0.608892, 0.461924, 0.454136, 0.461924, 0.447574, 0.444081, 0.384043, 0.394753, 0.42561, 0.387226, 0.288399, 0.243554, 0.125101, 0.102787, 0.102787, 0.170161, 0.120615, 0.074921, 0.051831, 0.044297, 0.040537, 0.040537, 0.088832, 0.078022, 0.078022, 0.046336, 0.043307, 0.025762, 0.026338, 0.021381, 0.024826, 0.045352, 0.056825, 0.090864, 0.0704, 0.094817, 0.06184, 0.085092, 0.125101, 0.18812, 0.324872, 0.281712], '')</t>
  </si>
  <si>
    <t>[101, 102, 103, 104, 105, 152, 153, 154, 155, 156, 157, 158, 159, 160, 161, 162, 163, 164, 165]</t>
  </si>
  <si>
    <t>18)</t>
  </si>
  <si>
    <t>UPI0000003DD8 status=activ</t>
  </si>
  <si>
    <t>([0.182256, 0.229226, 0.15008, 0.100716, 0.064632, 0.030003, 0.032677, 0.028695, 0.036378, 0.020876, 0.016257, 0.015694, 0.015078, 0.009096, 0.015344, 0.010131, 0.009977, 0.007422, 0.007645, 0.01204, 0.008156, 0.008804, 0.008723, 0.009401, 0.008895, 0.01078, 0.020522, 0.023534, 0.033407, 0.023963, 0.058088, 0.0704, 0.10481, 0.096677, 0.161087, 0.164327, 0.167087, 0.100716, 0.167087, 0.088832, 0.059222, 0.111485, 0.102787, 0.056825, 0.066181, 0.127496, 0.15008, 0.11371, 0.118441, 0.120615, 0.164327, 0.094817, 0.132295, 0.064632, 0.038858, 0.020165, 0.019401, 0.034068, 0.071867, 0.071867, 0.147574, 0.129801, 0.079919, 0.092881, 0.081712, 0.096677, 0.064632, 0.064632, 0.088832, 0.090864, 0.049374, 0.035586, 0.06312, 0.043307, 0.098513, 0.161087, 0.268042, 0.161087, 0.129801, 0.067594, 0.040537, 0.022667, 0.038042, 0.049374, 0.030003, 0.06312, 0.06184, 0.083462, 0.081712, 0.079919, 0.079919, 0.094817, 0.134866, 0.067594, 0.056825, 0.030003, 0.029376, 0.029376, 0.060549, 0.0704, 0.129801, 0.196879, 0.291804, 0.264545, 0.26085, 0.229226, 0.229226, 0.137348, 0.086953, 0.085092, 0.086953, 0.051831, 0.045352, 0.049374, 0.106997, 0.127496, 0.196879, 0.203355, 0.118441, 0.127496, 0.078022, 0.083462, 0.085092, 0.041405, 0.030003, 0.03976, 0.073402, 0.074921, 0.144935, 0.18812, 0.209395, 0.182256, 0.173081, 0.247041, 0.232838, 0.191378, 0.170161, 0.144935, 0.088832, 0.106997, 0.100716, 0.161087, 0.147574, 0.144935, 0.247041, 0.257454, 0.268042, 0.257454, 0.257454, 0.191378, 0.225814, 0.203355, 0.232838, 0.335645, 0.25406, 0.257454, 0.200174, 0.288399, 0.328603, 0.42561, 0.447574, 0.356642, 0.359901, 0.288399, 0.291804, 0.295083, 0.36309, 0.342579, 0.26085, 0.264545, 0.332115, 0.239899, 0.164327, 0.161087, 0.125101, 0.196879, 0.125101, 0.194234, 0.10481, 0.100716, 0.090864, 0.102787, 0.167087, 0.167087, 0.200174, 0.129801, 0.10481, 0.111485, 0.064632, 0.111485, 0.106997, 0.059222, 0.10481, 0.118441, 0.094817, 0.120615, 0.096677, 0.098513, 0.106997, 0.196879, 0.18812, 0.200174, 0.206376, 0.200174, 0.167087, 0.111485, 0.109221, 0.074921, 0.071867, 0.120615, 0.134866, 0.085092, 0.137348, 0.137348, 0.155435, 0.196879, 0.125101, 0.10481, 0.164327, 0.164327, 0.11371, 0.06312, 0.06184, 0.059222, 0.046336, 0.045352, 0.074921, 0.11371, 0.17593, 0.15008, 0.118441, 0.067594, 0.116183, 0.085092], '')</t>
  </si>
  <si>
    <t>UPI0000003DF5 status=activ</t>
  </si>
  <si>
    <t>([0.703578, 0.653063, 0.486429, 0.5017, 0.517562, 0.549308, 0.450668, 0.480142, 0.517562, 0.465241, 0.422041, 0.450668, 0.36309, 0.339168, 0.318242, 0.311707, 0.25406, 0.200174, 0.170161, 0.15284, 0.137348, 0.179055, 0.179055, 0.26085, 0.264545, 0.271506, 0.288399, 0.342579, 0.247041, 0.236433, 0.236433, 0.264545, 0.264545, 0.26085, 0.295083, 0.291804, 0.288399, 0.209395, 0.209395, 0.25031, 0.335645, 0.257454, 0.209395, 0.164327, 0.161087, 0.158265, 0.170161, 0.092881, 0.069024, 0.083462, 0.069024, 0.094817, 0.058088, 0.059222, 0.100716, 0.096677, 0.06184, 0.040537, 0.081712, 0.051831, 0.025762, 0.025762, 0.030003, 0.041405, 0.056825, 0.066181, 0.0704, 0.074921, 0.132295, 0.111485, 0.092881, 0.127496, 0.134866, 0.200174, 0.137348, 0.127496, 0.127496, 0.206376, 0.236433, 0.209395, 0.21291, 0.229226, 0.219301, 0.295083, 0.219301, 0.219301, 0.155435, 0.142424, 0.118441, 0.111485, 0.18812, 0.247041, 0.219301, 0.203355, 0.229226, 0.25031, 0.25031, 0.243554, 0.200174, 0.15284, 0.11371, 0.200174, 0.247041, 0.158265, 0.155435, 0.222385, 0.219301, 0.25031, 0.25031, 0.26085, 0.268042, 0.275179, 0.196879, 0.173081, 0.17593, 0.111485, 0.15008, 0.096677, 0.102787, 0.06312, 0.102787, 0.185198, 0.179055, 0.134866, 0.21291, 0.222385, 0.15284, 0.106997, 0.137348, 0.137348, 0.081712, 0.074921, 0.037156, 0.074921, 0.086953, 0.060549, 0.10481, 0.11371, 0.096677, 0.096677, 0.200174, 0.200174, 0.102787, 0.102787, 0.185198, 0.194234, 0.111485, 0.11371, 0.161087, 0.161087, 0.164327, 0.167087, 0.182256, 0.206376, 0.216401, 0.15008, 0.179055, 0.15008, 0.120615, 0.196879, 0.161087, 0.10481, 0.079919, 0.144935, 0.102787, 0.050641], '')</t>
  </si>
  <si>
    <t>[0, 1, 3, 4, 5, 8]</t>
  </si>
  <si>
    <t>UPI0000003DF9 status=activ</t>
  </si>
  <si>
    <t>([0.36309, 0.390993, 0.41194, 0.328603, 0.366687, 0.298791, 0.21291, 0.247041, 0.281712, 0.21291, 0.236433, 0.291804, 0.284882, 0.182256, 0.209395, 0.127496, 0.090864, 0.078022, 0.076542, 0.064632, 0.030611, 0.05306, 0.056825, 0.06184, 0.098513, 0.079919, 0.069024, 0.076542, 0.081712, 0.034884, 0.038042, 0.037156, 0.028695, 0.014783, 0.014586, 0.014586, 0.012727, 0.020165, 0.020522, 0.023087, 0.023087, 0.040537, 0.050641, 0.038042, 0.038858, 0.021381, 0.025762, 0.046336, 0.071867, 0.069024, 0.094817, 0.15284, 0.132295, 0.078022, 0.096677, 0.167087, 0.083462, 0.102787, 0.085092, 0.092881, 0.147574, 0.147574, 0.15008, 0.083462, 0.100716, 0.060549, 0.10481, 0.109221, 0.11371, 0.111485, 0.111485, 0.142424, 0.079919, 0.079919, 0.137348, 0.139895, 0.085092, 0.088832, 0.076542, 0.051831, 0.048328, 0.045352, 0.030003, 0.018106, 0.019109, 0.020522, 0.032677, 0.019401, 0.021816, 0.011518, 0.008525, 0.008525, 0.00962, 0.009294, 0.010509, 0.011669, 0.021381, 0.034884, 0.088832, 0.167087, 0.243554, 0.232838, 0.15008, 0.243554, 0.26085, 0.25406, 0.158265, 0.161087, 0.275179, 0.25031, 0.380708, 0.401658, 0.321458, 0.308712, 0.311707, 0.222385, 0.232838, 0.11371, 0.0704, 0.060549, 0.06312, 0.0704, 0.071867, 0.118441, 0.055536, 0.040537, 0.054297, 0.100716, 0.054297, 0.025316, 0.014586, 0.014315, 0.021816, 0.034068, 0.028695, 0.049374, 0.048328, 0.046336, 0.100716, 0.167087, 0.100716, 0.10481, 0.059222, 0.056825, 0.03976, 0.071867, 0.15008, 0.109221, 0.106997, 0.092881, 0.158265, 0.247041, 0.247041, 0.247041, 0.158265, 0.120615, 0.085092, 0.139895, 0.15008, 0.147574, 0.144935, 0.222385, 0.209395, 0.295083, 0.308712, 0.370445, 0.346032, 0.257454, 0.311707, 0.219301, 0.36309, 0.366687, 0.366687, 0.278302, 0.247041, 0.366687, 0.450668, 0.433034, 0.433034, 0.433034, 0.444081, 0.356642, 0.352862, 0.349426, 0.324872, 0.311707, 0.295083, 0.203355, 0.179055, 0.139895, 0.21291, 0.194234, 0.196879, 0.179055, 0.268042, 0.298791, 0.264545, 0.264545, 0.356642, 0.298791, 0.264545, 0.173081, 0.281712, 0.288399, 0.271506, 0.209395, 0.225814, 0.247041, 0.36309, 0.380708, 0.497853, 0.494003, 0.461924, 0.450668, 0.480142, 0.468512, 0.346032, 0.384043, 0.275179, 0.170161, 0.129801, 0.106997, 0.092881, 0.066181, 0.069024, 0.081712, 0.137348, 0.129801, 0.129801, 0.132295, 0.216401, 0.216401, 0.216401, 0.239899, 0.243554, 0.185198, 0.139895, 0.236433, 0.203355, 0.31487, 0.4292, 0.51388, 0.480142, 0.618285, 0.671169, 0.657645, 0.517562, 0.529623, 0.521092, 0.5017, 0.387226, 0.387226, 0.356642, 0.335645, 0.278302, 0.284882, 0.356642, 0.394753, 0.401658, 0.321458, 0.321458, 0.321458, 0.384043, 0.454136, 0.454136, 0.468512, 0.468512, 0.59917, 0.490133, 0.490133, 0.517562, 0.648219, 0.505461, 0.486429, 0.51388, 0.557691, 0.461924, 0.370445, 0.390993, 0.380708, 0.468512, 0.366687, 0.366687, 0.26085, 0.281712, 0.278302, 0.194234, 0.206376, 0.206376, 0.209395, 0.147574, 0.15008, 0.155435, 0.25031, 0.275179, 0.21291, 0.232838, 0.311707, 0.390993, 0.352862, 0.278302, 0.182256, 0.278302, 0.278302, 0.301917, 0.225814, 0.225814, 0.225814, 0.219301, 0.219301, 0.271506, 0.349426, 0.288399, 0.288399, 0.284882, 0.308712, 0.284882, 0.291804, 0.264545, 0.18812, 0.25406, 0.36309, 0.384043, 0.380708, 0.380708, 0.454136, 0.545602, 0.529623, 0.59014, 0.56648, 0.538167, 0.553315, 0.525368, 0.613573, 0.58069, 0.56648, 0.480142], '')</t>
  </si>
  <si>
    <t>[241, 243, 244, 245, 246, 247, 248, 249, 267, 270, 271, 272, 274, 275, 326, 327, 328, 329, 330, 331, 332, 333, 334, 335]</t>
  </si>
  <si>
    <t>(9</t>
  </si>
  <si>
    <t>23)</t>
  </si>
  <si>
    <t>UPI00000AF2B1 status=activ</t>
  </si>
  <si>
    <t>([0.022306, 0.034884, 0.021816, 0.032677, 0.023963, 0.017797, 0.014315, 0.0198, 0.026338, 0.023087, 0.033407, 0.038858, 0.038042, 0.041405, 0.024826, 0.034884, 0.059222, 0.083462, 0.073402, 0.142424, 0.264545, 0.374039, 0.346032, 0.436924, 0.359901, 0.440853, 0.454136, 0.454136, 0.447574, 0.352862, 0.42561, 0.440853, 0.447574, 0.444081, 0.359901, 0.447574, 0.374039, 0.366687, 0.41194, 0.414856, 0.301917, 0.301917, 0.239899, 0.275179, 0.203355, 0.291804, 0.264545, 0.232838, 0.31487, 0.324872, 0.384043, 0.394753, 0.271506, 0.271506, 0.30533, 0.380708, 0.291804, 0.394753, 0.394753, 0.291804, 0.185198, 0.275179, 0.243554, 0.203355, 0.134866, 0.111485, 0.102787, 0.122885, 0.206376, 0.203355, 0.206376, 0.170161, 0.161087, 0.219301, 0.216401, 0.18812, 0.158265, 0.15284, 0.096677, 0.096677, 0.094817, 0.173081, 0.161087, 0.173081, 0.247041, 0.222385, 0.342579, 0.311707, 0.324872, 0.25406, 0.271506, 0.257454, 0.346032, 0.342579, 0.346032, 0.342579, 0.26085, 0.30533, 0.384043, 0.436924, 0.450668, 0.521092, 0.517562, 0.444081, 0.401658, 0.398279, 0.42561, 0.408655, 0.374039, 0.356642, 0.352862, 0.349426, 0.356642, 0.264545, 0.271506, 0.30533, 0.229226, 0.232838, 0.25406, 0.25406, 0.301917, 0.26085, 0.203355, 0.191378, 0.25406, 0.284882, 0.295083, 0.301917, 0.301917, 0.384043, 0.356642, 0.436924, 0.394753, 0.390993, 0.394753, 0.384043, 0.384043, 0.436924, 0.436924, 0.374039, 0.390993, 0.308712, 0.311707, 0.401658, 0.370445, 0.370445, 0.339168, 0.25406, 0.247041, 0.219301, 0.206376, 0.236433, 0.25031, 0.203355, 0.21291, 0.21291, 0.21291, 0.147574, 0.147574, 0.216401, 0.182256, 0.173081, 0.203355, 0.268042, 0.185198, 0.21291, 0.21291, 0.243554, 0.236433, 0.311707, 0.342579, 0.339168, 0.243554, 0.173081, 0.247041, 0.247041, 0.321458, 0.291804, 0.291804, 0.257454, 0.25031, 0.318242, 0.31487, 0.359901, 0.328603, 0.4292, 0.433034, 0.40511, 0.377384, 0.465241, 0.377384, 0.380708, 0.384043, 0.390993, 0.472492, 0.465241, 0.380708, 0.308712, 0.268042, 0.356642, 0.349426, 0.349426, 0.349426, 0.349426, 0.271506, 0.264545, 0.264545, 0.185198, 0.229226, 0.26085, 0.179055, 0.264545, 0.232838, 0.200174, 0.209395, 0.196879, 0.200174, 0.264545, 0.356642, 0.346032, 0.328603, 0.366687, 0.384043, 0.384043, 0.401658, 0.468512, 0.472492, 0.387226, 0.468512, 0.366687, 0.366687, 0.465241, 0.461924, 0.505461, 0.538167, 0.642678, 0.685117, 0.575842, 0.59508, 0.494003, 0.59508, 0.553315, 0.585406, 0.525368, 0.436924, 0.321458, 0.339168, 0.349426, 0.332115, 0.339168, 0.356642, 0.366687, 0.384043, 0.398279, 0.394753, 0.394753, 0.408655, 0.30533, 0.390993, 0.281712, 0.352862, 0.264545, 0.308712, 0.243554, 0.291804, 0.384043, 0.490133, 0.490133, 0.476583, 0.56648, 0.461924, 0.450668, 0.468512, 0.433034, 0.387226, 0.30533, 0.239899, 0.225814, 0.229226, 0.236433, 0.247041, 0.26085, 0.349426, 0.30533, 0.377384, 0.278302, 0.295083, 0.295083, 0.25031, 0.17593, 0.120615, 0.129801, 0.222385, 0.170161, 0.173081, 0.179055, 0.170161, 0.236433, 0.232838, 0.31487, 0.216401, 0.301917, 0.284882, 0.295083, 0.352862, 0.359901, 0.377384, 0.271506, 0.203355, 0.155435, 0.239899, 0.288399, 0.359901, 0.328603, 0.366687, 0.332115, 0.377384, 0.377384, 0.374039, 0.401658, 0.30533, 0.401658, 0.318242, 0.318242, 0.311707, 0.288399, 0.203355, 0.281712, 0.36309, 0.335645, 0.342579, 0.243554, 0.243554, 0.25406, 0.247041, 0.239899, 0.18812, 0.173081, 0.185198, 0.182256, 0.173081, 0.25031, 0.173081, 0.185198, 0.129801, 0.134866, 0.132295, 0.127496, 0.127496, 0.125101, 0.129801, 0.18812, 0.298791, 0.339168, 0.328603, 0.332115, 0.247041, 0.301917, 0.222385, 0.264545, 0.236433, 0.144935, 0.142424, 0.173081, 0.264545, 0.30533, 0.219301, 0.194234, 0.291804, 0.291804, 0.257454, 0.342579, 0.349426, 0.247041, 0.247041, 0.25406, 0.25406, 0.346032, 0.377384, 0.374039, 0.374039, 0.414856, 0.505461, 0.472492, 0.509769, 0.509769, 0.529623, 0.613573, 0.648219, 0.608892, 0.56648, 0.608892, 0.585406, 0.562014, 0.707965, 0.661982], '')</t>
  </si>
  <si>
    <t>[101, 102, 233, 234, 235, 236, 237, 238, 240, 241, 242, 243, 269, 382, 384, 385, 386, 387, 388, 389, 390, 391, 392, 393, 394, 395]</t>
  </si>
  <si>
    <t>(11</t>
  </si>
  <si>
    <t>25)</t>
  </si>
  <si>
    <t>UPI00000B160E status=activ</t>
  </si>
  <si>
    <t>([0.483068, 0.529623, 0.545602, 0.585406, 0.618285, 0.632174, 0.63748, 0.51388, 0.541878, 0.549308, 0.562014, 0.59508, 0.59917, 0.613573, 0.703578, 0.745909, 0.685117, 0.585406, 0.468512, 0.505461, 0.42561, 0.36309, 0.36309, 0.377384, 0.271506, 0.170161, 0.196879, 0.17593, 0.155435, 0.127496, 0.111485, 0.067594, 0.056825, 0.03976, 0.03976, 0.03976, 0.038042, 0.06184, 0.10481, 0.109221, 0.120615, 0.182256, 0.15284, 0.096677, 0.094817, 0.158265, 0.26085, 0.129801, 0.158265, 0.275179, 0.18812, 0.139895, 0.216401, 0.15284, 0.179055, 0.167087, 0.100716, 0.106997, 0.106997, 0.098513, 0.085092, 0.042364, 0.042364, 0.051831, 0.079919, 0.040537, 0.044297, 0.040537, 0.046336, 0.043307, 0.032677, 0.074921, 0.125101, 0.071867, 0.086953, 0.071867, 0.034884, 0.059222, 0.029376, 0.029376, 0.029376, 0.060549, 0.100716, 0.047319, 0.038858, 0.047319, 0.086953, 0.043307, 0.044297, 0.067594, 0.066181, 0.079919, 0.058088, 0.046336, 0.086953, 0.127496, 0.127496, 0.194234, 0.125101, 0.132295, 0.086953, 0.090864, 0.096677, 0.06184, 0.074921, 0.15284, 0.139895, 0.147574, 0.26085, 0.219301, 0.25031, 0.25406, 0.15284, 0.127496, 0.090864, 0.081712, 0.038042, 0.054297, 0.030003, 0.055536, 0.054297, 0.085092, 0.037156, 0.020522, 0.016021, 0.021816, 0.018415, 0.017138, 0.019401, 0.018106, 0.013821, 0.011669, 0.011342, 0.011518, 0.011669, 0.011903, 0.01204, 0.014586, 0.009401, 0.010221, 0.009977, 0.010926, 0.007877, 0.01078, 0.017797, 0.035586, 0.025316, 0.017797, 0.017797, 0.015344, 0.012491, 0.020165, 0.024826, 0.025762, 0.051831, 0.085092, 0.096677, 0.079919, 0.137348, 0.200174, 0.301917, 0.271506, 0.275179, 0.370445, 0.31487, 0.216401, 0.222385, 0.31487, 0.264545, 0.264545, 0.26085, 0.26085, 0.17593, 0.18812, 0.111485, 0.120615, 0.074921, 0.116183, 0.069024, 0.069024, 0.050641, 0.029376, 0.018415, 0.016528, 0.016826, 0.028107, 0.032017, 0.017447, 0.01204, 0.024826, 0.026338, 0.026338, 0.032677, 0.059222, 0.05306, 0.076542, 0.071867, 0.05306, 0.05306, 0.055536, 0.034884, 0.045352, 0.064632, 0.15284, 0.236433, 0.225814, 0.25406, 0.339168, 0.346032, 0.42561, 0.418646, 0.321458, 0.328603, 0.332115, 0.335645, 0.247041, 0.247041, 0.247041, 0.370445, 0.301917, 0.41194, 0.490133, 0.390993, 0.339168, 0.321458, 0.318242, 0.332115, 0.301917, 0.203355, 0.209395, 0.216401, 0.21291, 0.30533, 0.236433, 0.243554, 0.25406, 0.342579, 0.291804, 0.209395, 0.182256, 0.243554, 0.25031, 0.219301, 0.25031, 0.339168, 0.332115, 0.332115, 0.352862, 0.321458, 0.408655, 0.534167, 0.436924, 0.352862, 0.349426, 0.422041, 0.408655, 0.30533, 0.311707, 0.311707, 0.390993, 0.332115, 0.30533, 0.236433, 0.264545, 0.321458, 0.328603, 0.295083, 0.291804, 0.264545, 0.295083, 0.229226, 0.11371, 0.17593, 0.173081, 0.182256, 0.182256, 0.120615, 0.219301, 0.219301, 0.301917, 0.301917, 0.394753, 0.454136, 0.41194, 0.414856, 0.422041, 0.41194, 0.359901, 0.359901, 0.359901, 0.301917, 0.335645, 0.450668, 0.444081, 0.525368, 0.433034, 0.436924, 0.494003, 0.461924, 0.398279, 0.374039, 0.346032, 0.346032, 0.288399, 0.398279, 0.408655, 0.40511, 0.40511, 0.490133, 0.414856, 0.422041, 0.490133, 0.440853, 0.370445, 0.374039, 0.295083, 0.291804, 0.284882, 0.311707, 0.342579, 0.374039, 0.342579, 0.366687, 0.370445, 0.401658, 0.401658, 0.31487, 0.311707, 0.239899, 0.243554, 0.318242, 0.311707, 0.308712, 0.390993, 0.40511, 0.40511, 0.401658, 0.497853, 0.418646, 0.418646, 0.390993, 0.447574, 0.418646, 0.42561, 0.422041, 0.418646, 0.418646, 0.5017, 0.51388, 0.529623, 0.436924, 0.332115, 0.335645, 0.36309, 0.271506, 0.332115, 0.229226, 0.232838, 0.194234, 0.271506, 0.191378, 0.164327, 0.120615, 0.129801, 0.088832, 0.102787, 0.10481, 0.120615, 0.120615, 0.079919, 0.120615, 0.125101, 0.209395, 0.209395, 0.111485, 0.179055, 0.17593, 0.216401, 0.203355, 0.206376, 0.229226, 0.318242, 0.346032, 0.374039, 0.461924, 0.529623, 0.468512, 0.387226, 0.301917, 0.301917, 0.387226, 0.349426, 0.4292, 0.42561, 0.422041, 0.525368, 0.51388, 0.529623, 0.59917, 0.648219, 0.685117, 0.562014, 0.517562, 0.521092, 0.525368, 0.545602, 0.509769, 0.545602, 0.685117, 0.724957, 0.733139, 0.703578, 0.741537, 0.703578, 0.699094, 0.657645, 0.661982, 0.534167, 0.486429, 0.497853, 0.575842, 0.483068, 0.553315, 0.59014, 0.51388, 0.401658, 0.387226, 0.328603, 0.328603, 0.219301, 0.257454, 0.25031, 0.173081, 0.170161, 0.194234, 0.129801, 0.15284, 0.15008, 0.21291, 0.209395, 0.200174, 0.144935, 0.142424, 0.122885, 0.073402, 0.06312, 0.122885, 0.118441, 0.206376, 0.129801, 0.144935, 0.086953, 0.085092, 0.144935, 0.090864, 0.055536, 0.094817, 0.100716, 0.06184, 0.073402, 0.092881, 0.094817, 0.116183, 0.185198, 0.21291, 0.291804, 0.380708, 0.377384, 0.374039, 0.321458, 0.332115, 0.42561, 0.525368, 0.517562, 0.505461, 0.575842, 0.720929, 0.750527, 0.703578, 0.805026, 0.720929, 0.613573, 0.517562, 0.549308, 0.461924, 0.36309, 0.370445, 0.349426, 0.318242, 0.291804, 0.295083, 0.36309, 0.295083, 0.25031, 0.21291, 0.164327, 0.158265], '')</t>
  </si>
  <si>
    <t>[1, 2, 3, 4, 5, 6, 7, 8, 9, 10, 11, 12, 13, 14, 15, 16, 17, 19, 250, 294, 347, 348, 349, 385, 395, 396, 397, 398, 399, 400, 401, 402, 403, 404, 405, 406, 407, 408, 409, 410, 411, 412, 413, 414, 415, 416, 417, 420, 422, 423, 424, 472, 473, 474, 475, 476, 477, 478, 479, 480, 481, 482, 483]</t>
  </si>
  <si>
    <t>(22</t>
  </si>
  <si>
    <t>46)</t>
  </si>
  <si>
    <t>UPI00000B3855 status=activ</t>
  </si>
  <si>
    <t>([0.332115, 0.206376, 0.264545, 0.164327, 0.219301, 0.257454, 0.243554, 0.170161, 0.191378, 0.225814, 0.167087, 0.127496, 0.106997, 0.055536, 0.067594, 0.029376, 0.019109, 0.022306, 0.021816, 0.017447, 0.01078, 0.007555, 0.010672, 0.007877, 0.008624, 0.008002, 0.006988, 0.005503, 0.005623, 0.004611, 0.003478, 0.004577, 0.006374, 0.007091, 0.009483, 0.015078, 0.027463, 0.034068, 0.028695, 0.056825, 0.079919, 0.147574, 0.147574, 0.147574, 0.216401, 0.25406, 0.25031, 0.25031, 0.271506, 0.268042, 0.298791, 0.394753, 0.298791, 0.295083, 0.30533, 0.21291, 0.17593, 0.182256, 0.225814, 0.144935, 0.079919, 0.076542, 0.03976, 0.044297, 0.047319, 0.025762, 0.034068, 0.041405, 0.056825, 0.111485, 0.109221, 0.139895, 0.137348, 0.182256, 0.179055, 0.167087, 0.161087, 0.144935, 0.15008, 0.139895, 0.167087, 0.142424, 0.137348, 0.232838, 0.30533, 0.30533, 0.298791, 0.291804, 0.268042, 0.216401, 0.164327, 0.164327, 0.085092, 0.088832, 0.109221, 0.111485, 0.109221, 0.196879, 0.25406, 0.15284, 0.086953, 0.118441, 0.129801, 0.129801, 0.06312, 0.06312, 0.06184, 0.122885, 0.122885, 0.067594, 0.038042, 0.059222, 0.118441, 0.10481, 0.102787, 0.111485, 0.111485, 0.125101, 0.127496, 0.059222, 0.05306, 0.098513, 0.118441, 0.122885, 0.122885, 0.129801, 0.137348, 0.129801, 0.129801, 0.139895, 0.137348, 0.167087, 0.142424, 0.085092, 0.173081, 0.096677, 0.048328, 0.047319, 0.044297, 0.032017, 0.069024, 0.139895, 0.167087, 0.167087, 0.18812, 0.094817, 0.094817, 0.047319, 0.025316, 0.025316, 0.017797, 0.033407, 0.066181, 0.0704, 0.129801, 0.073402, 0.144935, 0.15284, 0.120615, 0.116183, 0.083462, 0.083462, 0.044297, 0.021381, 0.011342, 0.013821, 0.017138, 0.019401, 0.019109, 0.036378, 0.032677, 0.024826, 0.018415, 0.017797, 0.010672, 0.007031, 0.007091, 0.00515, 0.00515, 0.004414, 0.003701, 0.003671, 0.003821, 0.003701, 0.003727, 0.004835, 0.005249, 0.006988, 0.005932, 0.005932, 0.005223, 0.005734, 0.006619, 0.005932, 0.006039, 0.005992, 0.007877, 0.009187, 0.014075, 0.013821, 0.023534, 0.034068, 0.033407, 0.033407, 0.056825, 0.100716, 0.106997, 0.060549, 0.06312, 0.137348, 0.222385, 0.164327, 0.090864, 0.06312, 0.116183, 0.106997, 0.179055, 0.179055, 0.236433, 0.142424, 0.222385, 0.132295, 0.076542, 0.139895, 0.127496, 0.161087, 0.086953, 0.067594, 0.132295, 0.079919, 0.046336, 0.047319, 0.086953, 0.076542, 0.139895, 0.06312, 0.06312, 0.030003, 0.017797, 0.017797, 0.017797, 0.018106, 0.034068, 0.064632, 0.064632, 0.071867, 0.0704, 0.132295, 0.170161, 0.170161, 0.25031, 0.229226, 0.225814, 0.225814, 0.332115, 0.229226, 0.356642, 0.36309, 0.387226, 0.5017, 0.40511, 0.51388, 0.529623, 0.398279, 0.40511, 0.308712, 0.288399, 0.291804, 0.25031, 0.232838, 0.225814, 0.225814, 0.288399, 0.194234, 0.194234, 0.18812, 0.298791, 0.298791, 0.26085, 0.356642, 0.339168, 0.342579, 0.222385, 0.132295, 0.194234, 0.206376, 0.196879, 0.200174, 0.200174, 0.25031, 0.170161, 0.161087, 0.161087, 0.222385, 0.232838, 0.25406, 0.25406, 0.15008, 0.15284, 0.179055, 0.096677, 0.05306, 0.088832, 0.10481, 0.102787, 0.071867, 0.064632, 0.122885, 0.127496, 0.137348, 0.0704, 0.118441, 0.132295, 0.139895, 0.120615, 0.206376, 0.120615, 0.071867, 0.074921, 0.073402, 0.076542, 0.083462, 0.144935, 0.137348, 0.21291, 0.301917, 0.359901, 0.366687, 0.268042, 0.17593, 0.137348, 0.142424, 0.083462, 0.081712, 0.078022, 0.046336, 0.023534, 0.044297, 0.037156, 0.066181, 0.06184, 0.032677, 0.066181, 0.054297, 0.055536, 0.054297, 0.030611, 0.042364, 0.023087, 0.045352, 0.081712, 0.079919, 0.164327, 0.147574, 0.142424, 0.078022, 0.134866, 0.229226, 0.18812, 0.222385, 0.127496, 0.137348, 0.15284, 0.116183, 0.147574, 0.120615, 0.0704, 0.120615, 0.132295, 0.132295, 0.098513, 0.078022, 0.102787, 0.079919, 0.158265, 0.086953, 0.122885, 0.088832, 0.064632, 0.037156, 0.033407, 0.038858, 0.028695, 0.049374, 0.069024, 0.034884, 0.055536, 0.10481, 0.11371, 0.056825, 0.054297, 0.067594, 0.088832, 0.067594, 0.037156, 0.037156, 0.032677, 0.03976, 0.054297, 0.037156, 0.043307, 0.079919, 0.15008, 0.111485, 0.060549, 0.054297, 0.106997, 0.0704, 0.037156, 0.033407, 0.026338, 0.049374, 0.06312, 0.06312, 0.078022, 0.15008, 0.088832, 0.10481, 0.069024, 0.06312, 0.073402, 0.122885, 0.096677, 0.102787, 0.167087, 0.264545, 0.278302, 0.17593, 0.206376, 0.308712, 0.247041, 0.275179, 0.185198, 0.155435, 0.074921, 0.074921, 0.041405, 0.079919, 0.142424, 0.203355, 0.206376, 0.191378, 0.196879, 0.15284, 0.134866, 0.134866, 0.129801, 0.132295, 0.206376, 0.196879, 0.182256, 0.164327, 0.142424, 0.239899, 0.236433, 0.236433, 0.236433, 0.321458, 0.308712, 0.308712, 0.281712, 0.278302, 0.291804, 0.295083, 0.384043, 0.394753, 0.278302, 0.275179, 0.264545, 0.268042, 0.278302, 0.194234, 0.284882, 0.311707, 0.26085, 0.179055, 0.288399, 0.284882, 0.281712, 0.194234, 0.127496, 0.15284, 0.094817, 0.120615, 0.118441, 0.120615, 0.120615, 0.139895, 0.142424, 0.071867, 0.078022, 0.081712, 0.147574, 0.155435, 0.25031, 0.278302, 0.339168, 0.377384, 0.384043, 0.394753, 0.480142, 0.56648, 0.557691, 0.685117, 0.575842, 0.450668, 0.335645, 0.332115, 0.390993, 0.398279, 0.398279, 0.356642, 0.281712, 0.278302, 0.288399, 0.288399, 0.291804, 0.335645, 0.216401, 0.229226, 0.21291, 0.25406, 0.25031, 0.15284, 0.164327, 0.271506, 0.295083, 0.414856, 0.346032, 0.308712, 0.298791, 0.321458, 0.264545, 0.30533, 0.295083, 0.311707, 0.264545, 0.268042, 0.222385, 0.308712, 0.222385, 0.15008, 0.122885, 0.073402, 0.086953, 0.047319, 0.05306, 0.096677, 0.054297, 0.085092, 0.085092, 0.10481, 0.170161, 0.167087, 0.206376, 0.209395, 0.18812, 0.21291, 0.134866, 0.098513, 0.109221, 0.100716, 0.085092, 0.085092, 0.137348, 0.134866, 0.196879, 0.182256, 0.106997, 0.182256, 0.179055, 0.239899, 0.222385, 0.236433, 0.328603, 0.18812, 0.120615, 0.066181, 0.042364, 0.081712, 0.132295, 0.120615, 0.18812, 0.308712, 0.31487, 0.339168, 0.398279, 0.321458, 0.239899, 0.318242, 0.324872, 0.222385, 0.222385, 0.206376, 0.185198, 0.116183, 0.222385, 0.30533, 0.414856, 0.398279, 0.356642, 0.281712, 0.200174, 0.200174, 0.120615, 0.120615, 0.085092, 0.102787, 0.098513, 0.173081, 0.206376, 0.203355, 0.257454, 0.179055, 0.185198, 0.209395, 0.206376, 0.196879, 0.167087, 0.15008, 0.26085, 0.203355, 0.18812, 0.278302, 0.308712, 0.30533, 0.298791, 0.335645, 0.328603, 0.414856, 0.311707, 0.185198, 0.179055, 0.139895, 0.142424, 0.137348, 0.132295, 0.21291, 0.25031, 0.18812, 0.10481, 0.096677, 0.173081, 0.278302, 0.278302, 0.25406, 0.356642, 0.247041, 0.264545, 0.268042, 0.275179, 0.36309, 0.374039, 0.366687, 0.356642, 0.356642, 0.324872, 0.239899, 0.243554, 0.222385, 0.324872, 0.349426, 0.366687, 0.36309, 0.257454, 0.164327, 0.106997, 0.058088, 0.129801, 0.100716, 0.059222, 0.032677, 0.032017, 0.06312, 0.034884, 0.0704, 0.074921, 0.086953, 0.137348, 0.132295, 0.120615, 0.098513, 0.098513, 0.079919, 0.073402, 0.125101, 0.219301, 0.257454, 0.25406, 0.247041, 0.185198, 0.17593, 0.26085, 0.281712, 0.264545, 0.25406, 0.257454, 0.339168, 0.339168, 0.243554, 0.232838, 0.275179, 0.200174, 0.301917, 0.21291, 0.15284, 0.079919, 0.056825, 0.076542, 0.071867, 0.069024, 0.098513, 0.200174, 0.132295, 0.094817, 0.094817, 0.164327, 0.086953, 0.092881, 0.098513, 0.164327, 0.167087, 0.118441, 0.125101, 0.111485, 0.179055, 0.164327, 0.281712, 0.318242, 0.30533, 0.311707, 0.318242, 0.356642, 0.339168, 0.380708, 0.422041, 0.335645, 0.374039, 0.374039, 0.264545, 0.229226, 0.15008, 0.155435, 0.155435, 0.247041, 0.222385, 0.144935, 0.196879, 0.191378, 0.21291, 0.203355, 0.298791, 0.278302, 0.191378, 0.106997, 0.127496, 0.078022, 0.132295, 0.085092, 0.161087, 0.264545, 0.200174, 0.209395, 0.209395, 0.232838, 0.264545, 0.196879, 0.288399, 0.281712, 0.284882, 0.271506, 0.185198, 0.109221, 0.116183, 0.111485, 0.116183, 0.122885, 0.185198, 0.106997, 0.134866, 0.120615, 0.120615, 0.206376, 0.17593, 0.17593, 0.155435, 0.132295, 0.229226, 0.147574, 0.155435, 0.137348, 0.142424, 0.229226, 0.328603, 0.25406, 0.275179, 0.328603, 0.342579, 0.311707, 0.328603, 0.335645, 0.380708, 0.384043, 0.278302, 0.301917, 0.31487, 0.232838, 0.236433, 0.229226, 0.31487, 0.257454, 0.268042, 0.17593, 0.15008, 0.127496, 0.196879, 0.26085, 0.30533, 0.298791, 0.239899, 0.301917, 0.291804, 0.268042, 0.170161, 0.17593, 0.247041, 0.200174, 0.222385, 0.15008, 0.155435, 0.155435, 0.137348, 0.161087, 0.243554, 0.288399, 0.222385, 0.225814, 0.25031, 0.196879, 0.191378, 0.278302, 0.219301, 0.139895, 0.142424, 0.142424, 0.229226, 0.25031, 0.182256, 0.298791, 0.374039, 0.275179, 0.288399, 0.401658, 0.291804, 0.203355, 0.191378, 0.268042, 0.173081, 0.098513, 0.122885, 0.102787, 0.102787, 0.158265, 0.161087, 0.098513, 0.161087, 0.15284, 0.173081, 0.268042, 0.15284, 0.155435, 0.236433, 0.155435, 0.158265, 0.225814, 0.324872, 0.21291, 0.236433, 0.328603, 0.30533, 0.21291, 0.236433, 0.239899, 0.167087, 0.236433, 0.301917, 0.318242, 0.301917, 0.25406, 0.247041, 0.311707, 0.318242, 0.328603, 0.40511, 0.288399, 0.194234, 0.196879, 0.321458, 0.232838, 0.196879, 0.291804, 0.370445, 0.257454, 0.264545, 0.366687, 0.288399, 0.301917, 0.200174, 0.147574, 0.094817, 0.096677, 0.122885, 0.071867, 0.073402, 0.071867, 0.120615, 0.170161, 0.155435, 0.147574, 0.134866, 0.100716, 0.069024, 0.041405, 0.10481, 0.102787, 0.074921, 0.106997, 0.081712, 0.116183, 0.15284, 0.232838, 0.206376, 0.144935, 0.21291, 0.142424], '')</t>
  </si>
  <si>
    <t>[259, 261, 262, 501, 502, 503, 504]</t>
  </si>
  <si>
    <t>UPI00000B7B08 status=activ</t>
  </si>
  <si>
    <t>([0.291804, 0.191378, 0.125101, 0.158265, 0.200174, 0.142424, 0.173081, 0.122885, 0.125101, 0.096677, 0.079919, 0.081712, 0.05306, 0.034884, 0.038858, 0.032017, 0.056825, 0.0704, 0.085092, 0.083462, 0.098513, 0.132295, 0.129801, 0.200174, 0.200174, 0.206376, 0.200174, 0.229226, 0.318242, 0.356642, 0.332115, 0.394753, 0.42561, 0.51388, 0.604312, 0.585406, 0.618285, 0.613573, 0.608892, 0.472492, 0.440853, 0.42561, 0.454136, 0.545602, 0.447574, 0.450668, 0.454136, 0.440853, 0.324872, 0.318242, 0.318242, 0.450668, 0.450668, 0.366687, 0.275179, 0.271506, 0.209395, 0.137348, 0.147574, 0.109221, 0.167087, 0.127496, 0.125101, 0.134866, 0.144935, 0.222385, 0.239899, 0.147574, 0.243554, 0.332115, 0.30533, 0.295083, 0.182256, 0.194234, 0.185198, 0.275179, 0.278302, 0.271506, 0.36309, 0.352862, 0.461924, 0.374039, 0.465241, 0.356642, 0.349426, 0.335645, 0.342579, 0.321458, 0.41194, 0.318242, 0.346032, 0.380708, 0.284882, 0.366687, 0.284882, 0.380708, 0.359901, 0.366687, 0.40511, 0.328603, 0.332115, 0.318242, 0.335645, 0.328603, 0.454136, 0.447574, 0.356642, 0.356642, 0.390993, 0.401658, 0.505461, 0.505461, 0.433034, 0.529623, 0.538167, 0.505461, 0.505461, 0.436924, 0.422041, 0.374039, 0.444081, 0.401658, 0.401658, 0.444081, 0.366687, 0.349426, 0.275179, 0.377384, 0.268042, 0.15284, 0.139895, 0.132295, 0.074921, 0.11371, 0.125101, 0.074921, 0.132295, 0.139895, 0.170161, 0.144935, 0.142424, 0.155435, 0.196879, 0.132295, 0.096677, 0.129801, 0.122885, 0.18812, 0.173081, 0.236433, 0.324872, 0.346032, 0.311707, 0.308712, 0.308712, 0.203355, 0.281712, 0.203355, 0.120615, 0.142424, 0.179055, 0.170161, 0.161087, 0.15284, 0.161087, 0.15284, 0.116183, 0.125101, 0.076542, 0.064632, 0.040537, 0.033407, 0.031287, 0.031287, 0.054297, 0.032017, 0.06312, 0.038042, 0.05306, 0.102787, 0.109221, 0.100716, 0.106997, 0.102787, 0.083462, 0.129801, 0.144935, 0.229226, 0.18812, 0.185198, 0.225814, 0.243554, 0.288399, 0.284882, 0.311707, 0.298791, 0.275179, 0.275179, 0.284882, 0.308712, 0.200174, 0.209395, 0.203355, 0.298791, 0.229226, 0.295083, 0.203355, 0.271506, 0.264545, 0.26085, 0.352862, 0.239899, 0.321458, 0.236433, 0.257454, 0.26085, 0.222385, 0.332115, 0.332115, 0.414856, 0.346032, 0.408655, 0.398279, 0.311707, 0.295083, 0.366687, 0.339168, 0.328603, 0.342579, 0.342579, 0.342579, 0.332115, 0.444081, 0.36309, 0.349426, 0.346032, 0.257454, 0.206376, 0.17593, 0.161087, 0.155435, 0.25031, 0.21291, 0.243554, 0.339168, 0.356642, 0.271506, 0.179055, 0.301917, 0.30533, 0.30533, 0.30533, 0.216401, 0.209395, 0.308712, 0.298791, 0.288399, 0.264545, 0.366687, 0.394753, 0.41194, 0.298791, 0.236433, 0.275179, 0.239899, 0.155435, 0.170161, 0.243554, 0.339168, 0.225814, 0.144935, 0.15008, 0.182256, 0.275179, 0.298791, 0.291804, 0.30533, 0.298791, 0.377384, 0.328603, 0.349426, 0.247041, 0.366687, 0.31487, 0.349426, 0.288399, 0.342579, 0.308712, 0.284882, 0.288399, 0.281712, 0.36309, 0.321458, 0.284882, 0.278302, 0.216401, 0.209395, 0.257454, 0.164327, 0.219301, 0.25031, 0.155435, 0.232838, 0.144935, 0.216401, 0.21291, 0.275179, 0.30533, 0.30533, 0.243554, 0.200174, 0.284882, 0.281712, 0.324872, 0.271506, 0.275179, 0.308712, 0.225814, 0.158265, 0.25406, 0.222385, 0.216401, 0.318242, 0.21291, 0.264545, 0.170161, 0.167087, 0.10481, 0.100716, 0.122885, 0.209395, 0.15284, 0.164327, 0.102787, 0.11371, 0.106997, 0.055536, 0.056825, 0.050641, 0.098513, 0.100716, 0.100716, 0.100716, 0.094817, 0.185198, 0.134866, 0.216401, 0.139895, 0.185198, 0.203355, 0.17593, 0.170161, 0.268042, 0.257454, 0.25031, 0.18812, 0.191378, 0.264545, 0.25031, 0.257454, 0.275179, 0.271506, 0.232838, 0.15284, 0.158265, 0.144935, 0.191378, 0.109221, 0.185198, 0.229226, 0.15284, 0.161087, 0.161087, 0.127496, 0.076542, 0.106997, 0.132295, 0.21291, 0.209395, 0.219301, 0.219301, 0.200174, 0.216401, 0.257454, 0.26085, 0.257454, 0.222385, 0.268042, 0.380708, 0.384043, 0.278302, 0.278302, 0.26085, 0.216401, 0.25031, 0.301917, 0.301917, 0.301917, 0.203355, 0.236433, 0.147574, 0.225814, 0.191378, 0.144935, 0.144935, 0.142424, 0.134866, 0.134866, 0.125101, 0.079919, 0.079919, 0.132295, 0.118441, 0.06184, 0.078022, 0.049374, 0.034884, 0.046336, 0.036378, 0.069024, 0.071867, 0.120615, 0.100716, 0.074921, 0.074921, 0.059222, 0.106997, 0.116183, 0.137348, 0.083462, 0.074921, 0.058088, 0.033407, 0.064632, 0.129801, 0.073402, 0.111485, 0.11371, 0.118441, 0.155435, 0.15284, 0.086953, 0.098513, 0.067594, 0.0704, 0.085092, 0.069024, 0.036378, 0.033407, 0.033407, 0.056825, 0.05306, 0.064632, 0.111485, 0.064632, 0.048328, 0.071867, 0.056825, 0.083462, 0.055536, 0.034884, 0.022667, 0.037156, 0.021381, 0.038042], '')</t>
  </si>
  <si>
    <t>[33, 34, 35, 36, 37, 38, 43, 110, 111, 113, 114, 115, 116]</t>
  </si>
  <si>
    <t>(5</t>
  </si>
  <si>
    <t>5)</t>
  </si>
  <si>
    <t>UPI00000B93CF status=activ</t>
  </si>
  <si>
    <t>([0.41194, 0.398279, 0.390993, 0.436924, 0.387226, 0.422041, 0.480142, 0.497853, 0.517562, 0.422041, 0.447574, 0.472492, 0.494003, 0.604312, 0.59917, 0.56648, 0.608892, 0.690604, 0.680603, 0.712013, 0.716283, 0.716283, 0.754692, 0.754692, 0.741537, 0.675549, 0.671169, 0.632174, 0.622677, 0.618285, 0.661982, 0.657645, 0.680603, 0.557691, 0.562014, 0.529623, 0.525368, 0.486429, 0.486429, 0.58069, 0.538167, 0.458154, 0.480142, 0.486429, 0.51388, 0.5017, 0.63748, 0.666105, 0.661982, 0.632174, 0.604312, 0.59917, 0.525368, 0.509769, 0.58069, 0.570702, 0.59508, 0.613573, 0.549308, 0.56648, 0.387226, 0.387226, 0.458154, 0.36309, 0.284882, 0.281712, 0.291804, 0.291804, 0.239899, 0.26085, 0.236433, 0.209395, 0.25031, 0.31487, 0.30533, 0.26085, 0.301917, 0.308712, 0.321458, 0.387226, 0.236433, 0.31487, 0.298791, 0.222385, 0.225814, 0.298791, 0.308712, 0.281712, 0.275179, 0.167087, 0.167087, 0.216401, 0.219301, 0.25406, 0.239899, 0.158265, 0.15008, 0.083462, 0.0704, 0.060549, 0.066181, 0.132295, 0.206376, 0.206376, 0.25406, 0.291804, 0.200174, 0.15008, 0.170161, 0.102787, 0.170161, 0.161087, 0.164327, 0.147574, 0.142424, 0.144935, 0.225814, 0.288399, 0.352862, 0.380708, 0.352862, 0.328603, 0.370445, 0.370445, 0.387226, 0.414856, 0.433034, 0.390993, 0.308712, 0.25406, 0.21291, 0.139895, 0.132295, 0.139895, 0.142424, 0.161087, 0.109221, 0.118441, 0.100716, 0.098513, 0.05306, 0.064632, 0.073402, 0.073402, 0.06184, 0.054297, 0.059222, 0.034068, 0.055536, 0.137348, 0.173081, 0.203355, 0.18812, 0.194234, 0.122885, 0.191378, 0.0704, 0.060549, 0.055536, 0.06312, 0.03976, 0.074921, 0.06312, 0.051831, 0.038042, 0.037156, 0.045352, 0.033407, 0.06184, 0.096677, 0.088832, 0.086953, 0.11371, 0.225814, 0.25031, 0.328603, 0.284882, 0.275179, 0.384043, 0.370445, 0.394753, 0.521092, 0.505461, 0.538167, 0.529623, 0.549308, 0.545602, 0.525368, 0.549308, 0.529623, 0.480142, 0.454136, 0.444081, 0.517562], '')</t>
  </si>
  <si>
    <t>[8, 13, 14, 15, 16, 17, 18, 19, 20, 21, 22, 23, 24, 25, 26, 27, 28, 29, 30, 31, 32, 33, 34, 35, 36, 39, 40, 44, 45, 46, 47, 48, 49, 50, 51, 52, 53, 54, 55, 56, 57, 58, 59, 181, 182, 183, 184, 185, 186, 187, 188, 189, 193]</t>
  </si>
  <si>
    <t>(23</t>
  </si>
  <si>
    <t>24)</t>
  </si>
  <si>
    <t>UPI00000BA5BD status=activ</t>
  </si>
  <si>
    <t>([0.4292, 0.461924, 0.349426, 0.377384, 0.308712, 0.342579, 0.268042, 0.332115, 0.352862, 0.284882, 0.30533, 0.25031, 0.15008, 0.243554, 0.173081, 0.10481, 0.111485, 0.116183, 0.179055, 0.179055, 0.18812, 0.216401, 0.219301, 0.219301, 0.222385, 0.264545, 0.275179, 0.366687, 0.25406, 0.182256, 0.257454, 0.264545, 0.271506, 0.275179, 0.271506, 0.356642, 0.433034, 0.4292, 0.42561, 0.359901, 0.36309, 0.281712, 0.25406, 0.25031, 0.268042, 0.194234, 0.216401, 0.147574, 0.090864, 0.147574, 0.219301, 0.137348, 0.142424, 0.185198, 0.236433, 0.219301, 0.147574, 0.094817, 0.090864, 0.085092, 0.127496, 0.134866, 0.116183, 0.142424, 0.15008, 0.21291, 0.298791, 0.298791, 0.298791, 0.275179, 0.284882, 0.200174, 0.275179, 0.264545, 0.301917, 0.335645, 0.342579, 0.4292, 0.525368, 0.529623, 0.447574, 0.377384, 0.271506, 0.380708, 0.380708, 0.268042, 0.271506, 0.26085, 0.200174, 0.185198, 0.295083, 0.182256, 0.264545, 0.301917, 0.30533, 0.229226, 0.15008, 0.155435, 0.147574, 0.15284, 0.147574, 0.219301, 0.278302, 0.31487, 0.284882, 0.288399, 0.387226, 0.380708, 0.380708, 0.339168, 0.422041, 0.332115, 0.440853, 0.433034, 0.42561, 0.414856, 0.40511, 0.5017, 0.41194, 0.335645, 0.321458, 0.243554, 0.142424, 0.15284, 0.222385, 0.275179, 0.278302, 0.170161, 0.167087, 0.182256, 0.26085, 0.185198, 0.257454, 0.243554, 0.236433, 0.206376, 0.182256, 0.229226, 0.18812, 0.243554, 0.31487, 0.284882, 0.374039, 0.538167, 0.486429], '')</t>
  </si>
  <si>
    <t>[78, 79, 117, 143]</t>
  </si>
  <si>
    <t>UPI00000BCCD3 status=activ</t>
  </si>
  <si>
    <t>([0.022306, 0.009483, 0.006795, 0.007091, 0.005318, 0.006795, 0.005503, 0.004921, 0.006245, 0.005086, 0.005992, 0.005503, 0.005623, 0.004135, 0.002705, 0.00389, 0.003079, 0.003405, 0.00246, 0.002435, 0.001649, 0.001855, 0.002117, 0.002078, 0.002503, 0.002529, 0.00225, 0.002276, 0.003109, 0.003014, 0.004208, 0.00316, 0.00292, 0.002761, 0.0028, 0.004208, 0.004208, 0.003607, 0.004689, 0.006795, 0.007315, 0.011518, 0.010372, 0.018106, 0.034068, 0.014783, 0.026892, 0.016528, 0.019109, 0.018106, 0.010672, 0.007315, 0.007422, 0.007495, 0.006701, 0.010131, 0.00777, 0.005734, 0.005872, 0.004736, 0.004611, 0.003671, 0.002581, 0.002606, 0.002512, 0.001778, 0.002155, 0.00152, 0.002366, 0.002555, 0.002503, 0.002482, 0.003079, 0.004161, 0.005734, 0.004388, 0.003177, 0.003177, 0.004611, 0.004899, 0.006194, 0.004247, 0.003727, 0.004483, 0.006482, 0.005872, 0.007177, 0.00962, 0.015694, 0.009483, 0.011518, 0.011342, 0.0198, 0.026338, 0.014586, 0.014075, 0.023087, 0.044297, 0.059222, 0.025762, 0.055536, 0.055536, 0.122885, 0.120615, 0.147574, 0.129801, 0.129801, 0.17593, 0.137348, 0.132295, 0.243554, 0.15284, 0.085092, 0.044297, 0.045352, 0.03976, 0.045352, 0.06312, 0.046336, 0.047319, 0.094817, 0.086953, 0.040537, 0.046336, 0.056825, 0.055536, 0.034884, 0.044297, 0.044297, 0.048328, 0.05306, 0.028695, 0.028695, 0.06184, 0.094817, 0.0704, 0.085092, 0.06312, 0.058088, 0.086953, 0.059222, 0.055536, 0.059222, 0.134866, 0.066181, 0.11371, 0.06184, 0.054297, 0.056825, 0.050641, 0.06184, 0.031287, 0.054297, 0.10481, 0.050641, 0.032017, 0.042364, 0.081712, 0.06184, 0.029376, 0.026338, 0.06184, 0.067594, 0.0704, 0.034884, 0.038042, 0.018106, 0.033407, 0.06312, 0.033407, 0.0198, 0.022306, 0.043307, 0.025762, 0.028695, 0.034068, 0.036378, 0.034068, 0.035586, 0.032677, 0.044297, 0.048328, 0.042364, 0.023087, 0.020876, 0.034884, 0.035586, 0.074921, 0.042364, 0.026892, 0.054297, 0.10481, 0.098513, 0.098513, 0.090864, 0.081712, 0.073402, 0.139895, 0.085092, 0.088832, 0.090864, 0.069024, 0.069024, 0.030003, 0.051831, 0.044297, 0.026338, 0.028695, 0.032017, 0.055536, 0.054297, 0.027463, 0.024393, 0.0198, 0.01078, 0.018106, 0.0198, 0.033407, 0.017797, 0.031287, 0.029376, 0.042364, 0.086953, 0.043307, 0.056825, 0.071867, 0.094817, 0.083462, 0.137348, 0.0704, 0.076542, 0.118441, 0.196879, 0.236433, 0.191378, 0.222385, 0.155435, 0.155435, 0.155435, 0.236433, 0.219301, 0.134866, 0.170161, 0.179055, 0.194234, 0.182256, 0.086953, 0.066181, 0.067594, 0.034068, 0.067594, 0.0704, 0.058088, 0.029376, 0.023534, 0.022306, 0.036378, 0.055536, 0.041405, 0.042364, 0.042364, 0.024393, 0.043307, 0.021816, 0.020876, 0.032677, 0.064632, 0.073402, 0.056825, 0.098513, 0.170161, 0.17593, 0.090864, 0.06184, 0.064632, 0.064632, 0.059222, 0.066181, 0.069024, 0.092881, 0.090864, 0.11371, 0.185198, 0.116183, 0.164327, 0.173081, 0.18812, 0.094817, 0.147574, 0.222385, 0.232838, 0.15008, 0.071867, 0.129801, 0.239899, 0.216401, 0.127496, 0.206376, 0.118441, 0.122885, 0.122885, 0.120615, 0.098513, 0.106997, 0.173081, 0.216401, 0.120615, 0.111485, 0.200174, 0.200174, 0.194234, 0.11371, 0.185198, 0.203355, 0.182256, 0.10481, 0.132295, 0.232838, 0.203355, 0.209395, 0.127496, 0.076542, 0.064632, 0.035586, 0.032017, 0.032677, 0.030611, 0.034884, 0.037156, 0.021816, 0.020876, 0.022306, 0.040537, 0.03976, 0.0704, 0.081712, 0.122885, 0.109221, 0.055536, 0.071867, 0.069024, 0.11371, 0.098513, 0.118441, 0.155435, 0.170161, 0.179055, 0.15284, 0.21291, 0.17593, 0.247041, 0.222385, 0.17593, 0.134866, 0.10481, 0.078022, 0.054297], '')</t>
  </si>
  <si>
    <t>UPI00000BE992 status=activ</t>
  </si>
  <si>
    <t>([0.444081, 0.468512, 0.545602, 0.562014, 0.458154, 0.494003, 0.509769, 0.541878, 0.461924, 0.486429, 0.472492, 0.534167, 0.454136, 0.366687, 0.450668, 0.342579, 0.339168, 0.219301, 0.191378, 0.191378, 0.26085, 0.278302, 0.216401, 0.194234, 0.206376, 0.281712, 0.268042, 0.243554, 0.232838, 0.222385, 0.137348, 0.155435, 0.096677, 0.086953, 0.144935, 0.142424, 0.247041, 0.26085, 0.335645, 0.390993, 0.408655, 0.318242, 0.200174, 0.182256, 0.182256, 0.164327, 0.167087, 0.167087, 0.194234, 0.185198, 0.206376, 0.271506, 0.284882, 0.370445, 0.401658, 0.40511, 0.414856, 0.401658, 0.352862, 0.321458, 0.295083, 0.203355, 0.295083, 0.298791, 0.301917, 0.308712, 0.284882, 0.182256, 0.15008, 0.17593, 0.118441, 0.18812, 0.219301, 0.137348, 0.129801, 0.17593, 0.096677, 0.054297, 0.048328, 0.064632, 0.109221, 0.116183, 0.185198, 0.15284, 0.15284, 0.15284, 0.096677, 0.116183, 0.203355, 0.216401, 0.122885, 0.21291, 0.18812, 0.182256, 0.264545, 0.239899, 0.144935, 0.25406, 0.278302, 0.200174, 0.209395, 0.200174, 0.118441, 0.132295, 0.158265, 0.25031, 0.324872, 0.422041, 0.4292, 0.335645, 0.295083, 0.387226, 0.328603, 0.243554, 0.216401, 0.155435, 0.098513, 0.116183, 0.10481, 0.142424, 0.137348, 0.122885, 0.111485, 0.11371, 0.11371, 0.0704, 0.043307, 0.047319, 0.025316, 0.028695, 0.023963, 0.038042, 0.034884, 0.045352, 0.074921, 0.059222, 0.042364, 0.081712, 0.078022, 0.067594, 0.074921, 0.10481, 0.11371, 0.11371, 0.17593, 0.122885, 0.185198, 0.271506, 0.26085, 0.25406, 0.164327, 0.284882, 0.243554, 0.243554, 0.243554, 0.142424, 0.206376, 0.328603, 0.352862, 0.436924, 0.476583, 0.468512, 0.390993, 0.408655, 0.342579, 0.366687, 0.422041, 0.339168, 0.222385, 0.216401, 0.318242, 0.346032, 0.328603, 0.349426, 0.268042, 0.173081, 0.31487, 0.191378, 0.179055, 0.191378, 0.206376, 0.191378, 0.132295, 0.158265, 0.137348, 0.191378, 0.17593, 0.173081, 0.134866, 0.219301, 0.144935, 0.142424, 0.185198, 0.120615, 0.073402, 0.060549, 0.11371, 0.102787, 0.191378, 0.191378, 0.100716, 0.055536, 0.056825, 0.051831, 0.045352, 0.046336, 0.030611, 0.030611, 0.027463, 0.036378, 0.037156, 0.037156, 0.028695, 0.028107, 0.047319, 0.044297, 0.102787, 0.100716, 0.05306, 0.043307, 0.025762, 0.026338, 0.024393, 0.025762, 0.025316, 0.025762, 0.024826, 0.042364, 0.020522, 0.020876, 0.03976, 0.038858, 0.038858, 0.05306, 0.048328, 0.047319, 0.050641, 0.022667, 0.023534, 0.038858, 0.025316, 0.044297, 0.043307, 0.086953, 0.086953, 0.173081, 0.264545, 0.222385, 0.216401, 0.324872, 0.236433, 0.219301, 0.122885, 0.182256, 0.102787, 0.081712, 0.048328, 0.088832, 0.182256, 0.086953, 0.042364, 0.06184, 0.047319, 0.069024, 0.048328, 0.032677, 0.018106, 0.011903, 0.011342, 0.007645, 0.005872], '')</t>
  </si>
  <si>
    <t>[2, 3, 6, 7, 11]</t>
  </si>
  <si>
    <t>UPI000012A6A2 status=activ</t>
  </si>
  <si>
    <t>([0.206376, 0.137348, 0.173081, 0.058088, 0.079919, 0.085092, 0.037156, 0.019109, 0.021381, 0.027463, 0.020165, 0.022306, 0.024393, 0.024393, 0.014783, 0.013437, 0.010509, 0.009401, 0.009187, 0.008002, 0.008002, 0.01078, 0.013613, 0.015078, 0.03976, 0.038858, 0.029376, 0.050641, 0.129801, 0.170161, 0.118441, 0.196879, 0.225814, 0.225814, 0.155435, 0.236433, 0.173081, 0.225814, 0.247041, 0.229226, 0.26085, 0.247041, 0.318242, 0.366687, 0.366687, 0.374039, 0.374039, 0.295083, 0.352862, 0.311707, 0.216401, 0.291804, 0.284882, 0.278302, 0.26085, 0.342579, 0.339168, 0.509769, 0.476583, 0.480142, 0.332115, 0.324872, 0.25031, 0.173081, 0.134866, 0.088832, 0.073402, 0.074921, 0.170161, 0.170161, 0.086953, 0.127496, 0.137348, 0.102787, 0.094817, 0.094817, 0.081712, 0.094817, 0.094817, 0.132295, 0.055536, 0.137348, 0.134866, 0.167087, 0.236433, 0.194234, 0.222385, 0.222385, 0.225814, 0.167087, 0.11371, 0.26085, 0.200174, 0.129801, 0.17593, 0.132295, 0.185198, 0.229226, 0.191378, 0.18812, 0.182256, 0.339168, 0.339168, 0.36309, 0.390993, 0.41194, 0.398279, 0.444081, 0.454136, 0.394753, 0.461924, 0.525368, 0.480142, 0.549308, 0.648219, 0.626927, 0.716283, 0.716283, 0.657645, 0.703578, 0.653063], '')</t>
  </si>
  <si>
    <t>[57, 111, 113, 114, 115, 116, 117, 118, 119, 120]</t>
  </si>
  <si>
    <t>UPI000016E088 status=activ</t>
  </si>
  <si>
    <t>([0.257454, 0.298791, 0.200174, 0.25406, 0.284882, 0.301917, 0.356642, 0.278302, 0.328603, 0.26085, 0.318242, 0.275179, 0.191378, 0.167087, 0.196879, 0.196879, 0.129801, 0.137348, 0.173081, 0.209395, 0.209395, 0.206376, 0.216401, 0.232838, 0.216401, 0.225814, 0.17593, 0.098513, 0.134866, 0.118441, 0.182256, 0.15284, 0.132295, 0.209395, 0.118441, 0.125101, 0.147574, 0.219301, 0.122885, 0.078022, 0.060549, 0.092881, 0.125101, 0.118441, 0.111485, 0.129801, 0.122885, 0.167087, 0.161087, 0.191378, 0.10481, 0.06184, 0.064632, 0.127496, 0.132295, 0.225814, 0.216401, 0.116183, 0.0704, 0.085092, 0.111485, 0.134866, 0.129801, 0.092881, 0.111485, 0.100716, 0.092881, 0.102787, 0.060549, 0.086953, 0.086953, 0.17593, 0.225814, 0.225814, 0.142424, 0.081712, 0.094817, 0.098513, 0.109221, 0.102787, 0.102787, 0.059222, 0.033407, 0.036378, 0.066181, 0.06184, 0.06312, 0.071867, 0.067594, 0.094817, 0.129801, 0.137348, 0.122885, 0.100716, 0.109221, 0.092881, 0.158265, 0.118441, 0.111485, 0.111485, 0.18812, 0.236433, 0.318242, 0.41194, 0.346032, 0.278302, 0.25406, 0.356642, 0.342579, 0.268042, 0.298791, 0.281712, 0.155435, 0.081712, 0.134866, 0.118441, 0.116183, 0.11371, 0.139895, 0.15008, 0.179055, 0.17593, 0.232838, 0.18812, 0.155435, 0.127496, 0.142424, 0.096677, 0.090864, 0.054297, 0.055536, 0.056825, 0.044297, 0.054297, 0.111485, 0.083462, 0.040537, 0.048328, 0.048328, 0.051831, 0.054297, 0.03976, 0.042364, 0.020522, 0.031287, 0.041405, 0.040537, 0.06184, 0.096677, 0.098513, 0.161087, 0.142424, 0.144935, 0.144935, 0.142424, 0.147574, 0.109221, 0.122885, 0.170161, 0.170161, 0.096677, 0.10481, 0.170161, 0.102787, 0.142424, 0.10481, 0.051831, 0.090864, 0.044297, 0.044297, 0.023534, 0.021816, 0.024826, 0.023963, 0.032017, 0.069024, 0.032677, 0.032677, 0.031287, 0.046336, 0.047319, 0.090864, 0.081712, 0.046336, 0.086953, 0.058088, 0.058088, 0.125101, 0.134866, 0.125101, 0.076542, 0.139895, 0.10481, 0.116183, 0.058088, 0.042364, 0.037156, 0.090864, 0.125101, 0.21291, 0.194234, 0.196879, 0.109221, 0.102787, 0.11371, 0.11371, 0.21291, 0.182256, 0.10481, 0.078022, 0.15284, 0.196879, 0.147574, 0.196879, 0.25031, 0.278302, 0.200174, 0.200174, 0.111485, 0.137348, 0.109221, 0.111485, 0.109221, 0.203355, 0.216401, 0.295083, 0.247041, 0.219301, 0.291804, 0.377384, 0.414856, 0.342579, 0.380708, 0.346032, 0.308712, 0.301917, 0.384043, 0.509769, 0.5017, 0.562014, 0.570702, 0.661982, 0.525368, 0.483068, 0.390993, 0.284882, 0.271506, 0.275179, 0.275179, 0.179055, 0.179055, 0.147574, 0.137348, 0.073402, 0.118441, 0.161087, 0.137348, 0.139895, 0.132295, 0.132295, 0.129801, 0.129801, 0.122885, 0.167087, 0.139895, 0.129801, 0.203355, 0.161087, 0.122885, 0.132295, 0.225814, 0.147574, 0.173081, 0.25031, 0.281712, 0.30533, 0.291804, 0.257454, 0.219301, 0.239899, 0.142424, 0.132295, 0.137348, 0.122885, 0.098513, 0.142424, 0.216401, 0.216401, 0.284882, 0.295083, 0.284882, 0.182256, 0.219301, 0.219301, 0.125101, 0.179055, 0.161087, 0.15284, 0.15284, 0.106997, 0.096677, 0.191378, 0.134866, 0.127496, 0.15008, 0.209395, 0.182256, 0.182256, 0.127496, 0.086953, 0.129801, 0.139895, 0.222385, 0.203355, 0.21291, 0.346032, 0.281712, 0.196879, 0.209395, 0.247041, 0.26085, 0.26085, 0.167087, 0.284882, 0.284882, 0.284882, 0.295083, 0.239899, 0.21291, 0.194234, 0.206376, 0.167087, 0.170161, 0.098513, 0.158265, 0.15284, 0.081712, 0.100716, 0.098513, 0.096677, 0.122885, 0.209395, 0.129801, 0.11371, 0.069024, 0.071867, 0.060549, 0.056825, 0.055536, 0.035586, 0.074921, 0.098513, 0.085092, 0.081712, 0.071867, 0.034884, 0.034884, 0.06184, 0.042364, 0.042364, 0.023087, 0.021381, 0.015694, 0.016021, 0.029376, 0.025762, 0.027463, 0.028695, 0.031287, 0.041405, 0.038042, 0.033407, 0.020522, 0.018787, 0.010221, 0.014783, 0.015344, 0.013016, 0.013016, 0.021816, 0.023963, 0.040537, 0.020876, 0.015344, 0.025316, 0.025762, 0.023534, 0.012727, 0.013265, 0.009865, 0.011669, 0.020876, 0.0198, 0.034884, 0.033407, 0.067594, 0.045352, 0.078022, 0.096677, 0.111485, 0.10481, 0.167087, 0.102787, 0.111485, 0.18812, 0.18812, 0.200174, 0.236433, 0.335645, 0.318242, 0.384043, 0.288399, 0.284882, 0.278302, 0.229226, 0.308712, 0.288399, 0.377384, 0.352862, 0.332115, 0.264545, 0.229226, 0.173081, 0.291804], '')</t>
  </si>
  <si>
    <t>[237, 238, 239, 240, 241, 242]</t>
  </si>
  <si>
    <t>UPI0000179AD2 status=activ</t>
  </si>
  <si>
    <t>([0.525368, 0.545602, 0.562014, 0.585406, 0.671169, 0.675549, 0.694846, 0.699094, 0.585406, 0.59508, 0.608892, 0.653063, 0.754692, 0.699094, 0.703578, 0.585406, 0.468512, 0.461924, 0.541878, 0.461924, 0.450668, 0.352862, 0.356642, 0.390993, 0.398279, 0.374039, 0.308712, 0.30533, 0.30533, 0.346032, 0.349426, 0.31487, 0.281712, 0.196879, 0.243554, 0.164327, 0.144935, 0.216401, 0.216401, 0.229226, 0.18812, 0.182256, 0.275179, 0.209395, 0.147574, 0.144935, 0.081712, 0.120615, 0.129801, 0.134866, 0.173081, 0.200174, 0.243554, 0.278302, 0.377384, 0.278302, 0.278302, 0.387226, 0.40511, 0.31487, 0.209395, 0.324872, 0.324872, 0.308712, 0.384043, 0.308712, 0.21291, 0.268042, 0.18812, 0.15008, 0.122885, 0.058088, 0.050641, 0.050641, 0.058088, 0.043307, 0.048328, 0.054297, 0.055536, 0.040537, 0.040537, 0.058088, 0.045352, 0.026338, 0.018415, 0.011669, 0.025316, 0.043307, 0.026338, 0.050641, 0.069024, 0.067594, 0.134866, 0.125101, 0.129801, 0.067594, 0.048328, 0.041405, 0.036378, 0.03976, 0.028695, 0.038858, 0.031287, 0.038042, 0.064632, 0.111485, 0.17593, 0.147574, 0.15284, 0.268042, 0.243554, 0.147574, 0.144935, 0.147574, 0.120615, 0.06184, 0.060549, 0.111485, 0.111485, 0.111485, 0.098513, 0.161087, 0.21291, 0.243554, 0.26085, 0.225814, 0.129801, 0.125101, 0.100716, 0.056825, 0.032677, 0.018787, 0.019401, 0.016021, 0.016528, 0.016257, 0.029376, 0.030611, 0.026892, 0.05306, 0.100716, 0.127496, 0.098513, 0.054297, 0.054297, 0.027463, 0.020522, 0.037156, 0.036378, 0.025762, 0.044297, 0.036378, 0.069024, 0.137348, 0.222385, 0.142424, 0.132295, 0.125101, 0.102787, 0.11371, 0.054297, 0.05306, 0.05306, 0.066181, 0.109221, 0.106997, 0.179055, 0.239899, 0.206376, 0.185198, 0.268042, 0.239899, 0.352862, 0.324872, 0.25406, 0.173081, 0.268042], '')</t>
  </si>
  <si>
    <t>[0, 1, 2, 3, 4, 5, 6, 7, 8, 9, 10, 11, 12, 13, 14, 15, 18]</t>
  </si>
  <si>
    <t>(15</t>
  </si>
  <si>
    <t>15)</t>
  </si>
  <si>
    <t>UPI00003B72DC status=activ</t>
  </si>
  <si>
    <t>([0.003366, 0.004577, 0.004736, 0.00359, 0.00283, 0.002327, 0.00246, 0.001855, 0.002435, 0.002555, 0.002211, 0.002606, 0.002512, 0.003177, 0.002014, 0.00292, 0.001855, 0.002705, 0.002555, 0.002078, 0.003079, 0.003555, 0.003607, 0.002727, 0.0028, 0.004388, 0.00543, 0.004646, 0.006078, 0.006194, 0.007495, 0.014315, 0.017447, 0.009096, 0.009096, 0.020165, 0.021816, 0.023963, 0.025762, 0.06312, 0.134866, 0.096677, 0.040537, 0.019401, 0.020876, 0.032017, 0.025762, 0.017447, 0.016021, 0.023087, 0.017138, 0.009865, 0.009977, 0.007177, 0.007091, 0.008409, 0.005378, 0.00515, 0.005011, 0.004775, 0.003276, 0.002155, 0.001649, 0.001692, 0.001597, 0.002057, 0.002512, 0.00283, 0.002688, 0.002881, 0.002688, 0.002555, 0.002881, 0.001936, 0.001786, 0.002366, 0.001687, 0.001967, 0.001344, 0.001748, 0.001142], '')</t>
  </si>
  <si>
    <t>UPI00003B73ED status=activ</t>
  </si>
  <si>
    <t>([0.349426, 0.384043, 0.408655, 0.433034, 0.339168, 0.257454, 0.185198, 0.21291, 0.239899, 0.264545, 0.288399, 0.335645, 0.318242, 0.339168, 0.332115, 0.366687, 0.374039, 0.440853, 0.497853, 0.461924, 0.458154, 0.414856, 0.414856, 0.422041, 0.324872, 0.401658, 0.509769, 0.618285, 0.534167, 0.553315, 0.570702, 0.585406, 0.5017, 0.440853, 0.335645, 0.342579, 0.377384, 0.324872, 0.324872, 0.257454, 0.295083, 0.271506, 0.321458, 0.298791, 0.268042, 0.359901, 0.346032, 0.284882, 0.247041, 0.321458, 0.25031], '')</t>
  </si>
  <si>
    <t>[26, 27, 28, 29, 30, 31, 32]</t>
  </si>
  <si>
    <t>UPI00003B73EE status=activ</t>
  </si>
  <si>
    <t>([0.461924, 0.545602, 0.461924, 0.398279, 0.422041, 0.468512, 0.505461, 0.447574, 0.465241, 0.497853, 0.490133, 0.529623, 0.549308, 0.549308, 0.632174, 0.728858, 0.724957, 0.801317, 0.680603, 0.671169, 0.694846, 0.707965, 0.56648, 0.666105, 0.754692, 0.771762, 0.76285, 0.618285, 0.570702, 0.486429, 0.465241, 0.490133, 0.468512, 0.465241, 0.461924, 0.359901, 0.295083, 0.298791, 0.216401, 0.318242, 0.25031, 0.229226, 0.219301, 0.30533, 0.288399, 0.25406, 0.247041, 0.170161, 0.18812, 0.271506, 0.352862, 0.284882, 0.284882, 0.21291, 0.200174, 0.203355, 0.239899, 0.239899, 0.209395, 0.278302, 0.196879, 0.278302, 0.25031, 0.25406, 0.239899, 0.247041, 0.278302, 0.196879, 0.243554, 0.301917, 0.281712, 0.239899, 0.30533, 0.271506, 0.352862, 0.328603, 0.275179, 0.335645], '')</t>
  </si>
  <si>
    <t>[1, 6, 11, 12, 13, 14, 15, 16, 17, 18, 19, 20, 21, 22, 23, 24, 25, 26, 27, 28]</t>
  </si>
  <si>
    <t>(17</t>
  </si>
  <si>
    <t>19)</t>
  </si>
  <si>
    <t>UPI00003B74B7 status=activ</t>
  </si>
  <si>
    <t>([0.387226, 0.271506, 0.206376, 0.271506, 0.321458, 0.370445, 0.414856, 0.4292, 0.356642, 0.346032, 0.359901, 0.308712, 0.311707, 0.311707, 0.308712, 0.209395, 0.147574, 0.139895, 0.111485, 0.125101, 0.196879, 0.191378, 0.288399, 0.288399, 0.271506, 0.191378, 0.191378, 0.185198, 0.203355, 0.284882, 0.324872, 0.321458, 0.380708, 0.278302, 0.257454, 0.232838, 0.222385, 0.21291, 0.308712, 0.328603, 0.321458, 0.356642, 0.447574, 0.352862, 0.356642, 0.288399, 0.278302, 0.275179, 0.200174, 0.161087, 0.102787, 0.118441, 0.125101, 0.125101, 0.209395, 0.222385, 0.158265, 0.25031, 0.271506, 0.21291, 0.18812, 0.196879, 0.116183, 0.100716, 0.18812, 0.25406, 0.236433, 0.318242, 0.31487, 0.418646, 0.352862, 0.352862, 0.284882, 0.200174, 0.236433, 0.196879, 0.185198, 0.275179, 0.278302, 0.356642, 0.377384, 0.401658, 0.390993, 0.390993, 0.318242, 0.281712, 0.196879, 0.288399, 0.25406, 0.247041, 0.18812, 0.288399, 0.380708, 0.335645, 0.349426, 0.311707, 0.335645, 0.384043, 0.30533, 0.298791, 0.321458, 0.346032, 0.268042, 0.182256, 0.170161, 0.219301, 0.209395, 0.203355, 0.182256, 0.18812, 0.120615, 0.088832, 0.078022, 0.069024, 0.116183, 0.17593, 0.196879, 0.209395, 0.127496, 0.194234, 0.194234, 0.173081, 0.129801, 0.161087, 0.247041, 0.318242, 0.26085, 0.284882, 0.271506, 0.288399, 0.321458, 0.321458, 0.339168, 0.26085, 0.278302, 0.281712, 0.275179, 0.278302, 0.26085, 0.324872, 0.25031, 0.247041, 0.158265, 0.229226, 0.257454, 0.26085, 0.191378, 0.209395, 0.206376, 0.206376, 0.206376, 0.200174, 0.257454, 0.332115, 0.342579, 0.342579, 0.25031, 0.173081, 0.096677, 0.06312, 0.037156, 0.048328, 0.046336, 0.085092, 0.067594, 0.067594, 0.059222, 0.058088, 0.051831, 0.049374, 0.088832, 0.092881, 0.094817, 0.066181, 0.032677, 0.056825, 0.050641, 0.050641, 0.078022, 0.144935, 0.137348, 0.21291, 0.170161, 0.173081, 0.161087, 0.194234, 0.200174, 0.196879, 0.284882, 0.278302, 0.281712, 0.225814, 0.203355, 0.127496, 0.196879, 0.288399, 0.191378, 0.191378, 0.30533, 0.308712, 0.222385, 0.311707, 0.30533, 0.380708, 0.41194, 0.418646, 0.418646, 0.450668, 0.450668, 0.436924, 0.440853, 0.4292, 0.5017, 0.447574, 0.529623, 0.529623, 0.529623, 0.648219, 0.56648, 0.436924, 0.346032, 0.370445, 0.36309, 0.370445, 0.374039, 0.349426, 0.342579, 0.247041, 0.18812, 0.170161, 0.15284, 0.209395, 0.18812, 0.147574, 0.18812, 0.167087, 0.127496, 0.100716], '')</t>
  </si>
  <si>
    <t>[212, 214, 215, 216, 217, 218]</t>
  </si>
  <si>
    <t>UPI00003B76D6 status=activ</t>
  </si>
  <si>
    <t>([0.618285, 0.517562, 0.534167, 0.465241, 0.461924, 0.390993, 0.418646, 0.447574, 0.36309, 0.387226, 0.408655, 0.422041, 0.342579, 0.328603, 0.384043, 0.36309, 0.42561, 0.370445, 0.324872, 0.30533, 0.31487, 0.236433, 0.295083, 0.298791, 0.356642, 0.36309, 0.342579, 0.271506, 0.25406, 0.346032, 0.370445, 0.370445, 0.374039, 0.418646, 0.436924, 0.433034, 0.454136, 0.454136, 0.51388, 0.553315, 0.557691, 0.541878, 0.541878, 0.541878, 0.541878, 0.458154, 0.476583, 0.575842, 0.671169, 0.604312, 0.575842, 0.549308, 0.534167, 0.529623, 0.480142, 0.480142, 0.483068, 0.486429, 0.490133, 0.4292, 0.380708, 0.380708, 0.380708, 0.418646, 0.398279, 0.370445, 0.440853, 0.41194, 0.380708, 0.342579, 0.418646], '')</t>
  </si>
  <si>
    <t>[0, 1, 2, 38, 39, 40, 41, 42, 43, 44, 47, 48, 49, 50, 51, 52, 53]</t>
  </si>
  <si>
    <t>(6</t>
  </si>
  <si>
    <t>9)</t>
  </si>
  <si>
    <t>UPI00003B7C99 status=activ</t>
  </si>
  <si>
    <t>([0.200174, 0.264545, 0.318242, 0.377384, 0.418646, 0.458154, 0.356642, 0.271506, 0.257454, 0.291804, 0.275179, 0.332115, 0.36309, 0.25406, 0.225814, 0.209395, 0.164327, 0.182256, 0.25031, 0.332115, 0.298791, 0.185198, 0.18812, 0.120615, 0.086953, 0.038858, 0.038042, 0.055536, 0.06312, 0.043307, 0.043307, 0.044297, 0.038858, 0.043307, 0.043307, 0.064632, 0.035586, 0.049374, 0.046336, 0.050641, 0.050641, 0.085092, 0.161087, 0.161087, 0.239899, 0.288399, 0.284882, 0.284882, 0.284882, 0.264545, 0.26085, 0.158265, 0.158265, 0.17593, 0.096677, 0.182256, 0.179055, 0.264545, 0.216401, 0.225814, 0.222385, 0.229226, 0.21291, 0.122885, 0.116183, 0.059222, 0.055536, 0.120615, 0.085092, 0.058088, 0.102787, 0.170161, 0.170161, 0.216401, 0.216401, 0.278302, 0.271506, 0.236433, 0.158265, 0.116183, 0.109221, 0.109221, 0.10481, 0.0704, 0.071867, 0.055536, 0.102787, 0.056825, 0.041405, 0.041405, 0.088832, 0.088832, 0.073402, 0.083462, 0.06184, 0.027463, 0.028107, 0.020876, 0.018415, 0.025316, 0.046336, 0.050641, 0.036378, 0.035586, 0.054297, 0.074921, 0.051831, 0.03976, 0.058088, 0.058088, 0.06184, 0.03976, 0.029376, 0.028107, 0.037156, 0.035586, 0.076542, 0.078022, 0.081712], '')</t>
  </si>
  <si>
    <t>UPI00003B7D1E status=activ</t>
  </si>
  <si>
    <t>([0.661982, 0.685117, 0.716283, 0.733139, 0.632174, 0.642678, 0.680603, 0.685117, 0.613573, 0.585406, 0.618285, 0.553315, 0.608892, 0.570702, 0.562014, 0.461924, 0.465241, 0.476583, 0.468512, 0.394753, 0.342579, 0.40511, 0.324872, 0.321458, 0.321458, 0.394753, 0.40511, 0.390993, 0.408655, 0.440853, 0.398279, 0.359901, 0.359901, 0.321458, 0.349426, 0.349426, 0.436924, 0.422041, 0.422041, 0.418646, 0.401658, 0.465241, 0.461924, 0.541878, 0.549308, 0.545602, 0.534167, 0.521092, 0.557691, 0.447574, 0.447574, 0.494003, 0.534167, 0.562014, 0.56648, 0.529623, 0.541878, 0.483068, 0.458154, 0.447574, 0.450668, 0.517562, 0.480142, 0.41194, 0.418646, 0.324872, 0.321458, 0.25406, 0.25406, 0.236433, 0.25406, 0.281712, 0.25406, 0.182256, 0.182256, 0.203355, 0.225814, 0.247041, 0.298791, 0.352862, 0.349426, 0.359901, 0.394753, 0.418646, 0.461924, 0.40511, 0.5017, 0.476583, 0.476583, 0.472492, 0.436924, 0.454136, 0.447574, 0.418646, 0.490133, 0.465241, 0.476583, 0.476583, 0.366687, 0.374039, 0.352862, 0.298791, 0.291804, 0.311707, 0.232838, 0.288399, 0.352862, 0.356642, 0.380708, 0.374039, 0.384043, 0.440853, 0.529623, 0.529623, 0.632174, 0.642678, 0.750527, 0.666105, 0.657645, 0.754692, 0.741537, 0.724957, 0.805026, 0.795062, 0.73685, 0.868118, 0.819762, 0.788093], '')</t>
  </si>
  <si>
    <t>[0, 1, 2, 3, 4, 5, 6, 7, 8, 9, 10, 11, 12, 13, 14, 43, 44, 45, 46, 47, 48, 52, 53, 54, 55, 56, 61, 86, 112, 113, 114, 115, 116, 117, 118, 119, 120, 121, 122, 123, 124, 125, 126, 127]</t>
  </si>
  <si>
    <t>43)</t>
  </si>
  <si>
    <t>UPI00003B7D20 status=activ</t>
  </si>
  <si>
    <t>([0.167087, 0.200174, 0.247041, 0.120615, 0.167087, 0.139895, 0.116183, 0.155435, 0.200174, 0.229226, 0.247041, 0.203355, 0.142424, 0.206376, 0.164327, 0.137348, 0.066181, 0.096677, 0.076542, 0.06312, 0.106997, 0.219301, 0.239899, 0.247041, 0.36309, 0.366687, 0.41194, 0.465241, 0.433034, 0.394753, 0.370445, 0.356642, 0.401658, 0.465241, 0.414856, 0.476583, 0.570702, 0.846163], '')</t>
  </si>
  <si>
    <t>[36, 37]</t>
  </si>
  <si>
    <t>UPI00003B7EBD status=activ</t>
  </si>
  <si>
    <t>([0.661982, 0.712013, 0.759478, 0.791621, 0.707965, 0.767246, 0.775545, 0.648219, 0.685117, 0.666105, 0.699094, 0.699094, 0.653063, 0.642678, 0.666105, 0.759478, 0.750527, 0.728858, 0.745909, 0.712013, 0.720929, 0.675549, 0.680603, 0.680603, 0.680603, 0.724957, 0.716283, 0.716283, 0.834292, 0.846163, 0.868118, 0.788093, 0.805026, 0.76285, 0.750527, 0.716283, 0.733139, 0.720929, 0.685117, 0.642678, 0.716283, 0.812494, 0.837511, 0.805026], '')</t>
  </si>
  <si>
    <t>[0, 1, 2, 3, 4, 5, 6, 7, 8, 9, 10, 11, 12, 13, 14, 15, 16, 17, 18, 19, 20, 21, 22, 23, 24, 25, 26, 27, 28, 29, 30, 31, 32, 33, 34, 35, 36, 37, 38, 39, 40, 41, 42, 43]</t>
  </si>
  <si>
    <t>(43</t>
  </si>
  <si>
    <t>UPI00003D8B19 status=activ</t>
  </si>
  <si>
    <t>([0.179055, 0.111485, 0.142424, 0.203355, 0.132295, 0.158265, 0.142424, 0.206376, 0.164327, 0.196879, 0.239899, 0.275179, 0.17593, 0.179055, 0.139895, 0.132295, 0.219301, 0.182256, 0.222385, 0.243554, 0.243554, 0.257454, 0.30533, 0.278302, 0.164327, 0.264545, 0.275179, 0.236433, 0.203355, 0.268042, 0.25406, 0.147574, 0.129801, 0.147574, 0.182256, 0.206376, 0.173081, 0.164327, 0.139895, 0.139895, 0.106997, 0.127496, 0.179055, 0.206376, 0.232838, 0.328603, 0.281712, 0.271506, 0.352862, 0.284882, 0.281712, 0.219301, 0.288399, 0.308712, 0.377384, 0.40511, 0.433034, 0.480142, 0.401658, 0.380708, 0.384043, 0.308712, 0.281712, 0.298791, 0.311707, 0.225814, 0.15284, 0.179055, 0.18812, 0.191378, 0.179055, 0.127496, 0.191378, 0.139895, 0.15008, 0.155435, 0.173081, 0.134866, 0.132295, 0.18812, 0.278302, 0.295083, 0.321458, 0.366687, 0.352862, 0.25031, 0.247041, 0.26085, 0.229226, 0.236433, 0.25406, 0.26085, 0.243554, 0.268042, 0.281712, 0.295083, 0.284882, 0.288399, 0.236433, 0.147574, 0.090864, 0.088832, 0.059222, 0.059222, 0.033407, 0.037156, 0.066181, 0.11371, 0.167087, 0.196879, 0.179055, 0.100716, 0.158265, 0.144935, 0.098513, 0.125101, 0.11371, 0.118441, 0.116183, 0.179055, 0.26085, 0.271506, 0.288399, 0.225814, 0.31487, 0.384043, 0.295083, 0.26085, 0.275179, 0.291804, 0.298791, 0.332115, 0.440853, 0.42561, 0.444081, 0.390993, 0.418646, 0.349426, 0.352862, 0.268042, 0.284882, 0.318242, 0.308712, 0.222385, 0.31487, 0.216401, 0.225814, 0.328603, 0.25406, 0.243554, 0.200174, 0.18812, 0.17593, 0.111485, 0.094817, 0.083462, 0.118441, 0.071867, 0.109221, 0.058088, 0.085092, 0.086953, 0.069024, 0.118441, 0.102787, 0.102787, 0.170161, 0.090864, 0.047319, 0.088832, 0.047319, 0.045352, 0.049374, 0.035586, 0.046336, 0.032677, 0.067594, 0.066181, 0.058088, 0.036378, 0.071867, 0.081712, 0.079919, 0.042364, 0.032677, 0.033407, 0.018415, 0.019401, 0.020876, 0.034884, 0.044297, 0.047319, 0.060549, 0.035586, 0.043307, 0.060549, 0.109221, 0.102787, 0.139895, 0.15008, 0.139895, 0.085092, 0.049374, 0.048328, 0.078022, 0.092881, 0.098513, 0.17593, 0.094817, 0.170161, 0.158265, 0.142424, 0.182256, 0.11371, 0.100716, 0.100716, 0.050641, 0.059222, 0.056825, 0.030611, 0.044297, 0.060549, 0.050641, 0.079919, 0.081712, 0.096677, 0.100716, 0.158265, 0.17593, 0.278302, 0.284882, 0.288399, 0.295083, 0.232838, 0.318242, 0.370445, 0.370445, 0.483068, 0.332115, 0.352862, 0.335645, 0.384043, 0.321458, 0.339168, 0.301917, 0.191378, 0.216401, 0.209395, 0.216401, 0.116183, 0.106997, 0.059222, 0.044297, 0.023963, 0.047319, 0.047319, 0.047319, 0.046336, 0.023087, 0.036378, 0.025762, 0.037156, 0.036378, 0.050641, 0.092881, 0.06312, 0.060549, 0.051831, 0.029376, 0.016528, 0.028107, 0.028107, 0.046336, 0.076542, 0.096677, 0.096677, 0.049374, 0.035586, 0.040537, 0.045352, 0.056825, 0.0704, 0.085092, 0.06312, 0.088832, 0.078022, 0.158265, 0.25031, 0.185198, 0.182256, 0.288399, 0.25406, 0.158265, 0.15008, 0.0704, 0.048328, 0.025316, 0.03976, 0.078022, 0.076542, 0.120615, 0.079919, 0.086953, 0.086953, 0.069024, 0.036378, 0.020522, 0.019401, 0.011669, 0.009977, 0.015344, 0.013437, 0.010131, 0.011669, 0.01204, 0.013821, 0.025316, 0.034884, 0.023963, 0.018106, 0.019109, 0.015694, 0.013821, 0.009015, 0.008075, 0.009096, 0.009483, 0.015344, 0.016528, 0.018415, 0.037156, 0.023963, 0.026338, 0.030003, 0.060549, 0.036378, 0.034068, 0.0198, 0.024826, 0.024826, 0.036378, 0.030003, 0.040537, 0.081712, 0.111485, 0.155435, 0.11371, 0.161087, 0.125101, 0.106997, 0.096677, 0.049374, 0.090864, 0.096677, 0.15284, 0.120615, 0.106997, 0.161087, 0.144935, 0.078022, 0.139895, 0.096677, 0.109221, 0.098513, 0.049374, 0.064632, 0.06184, 0.088832, 0.071867, 0.106997, 0.106997, 0.118441, 0.129801, 0.094817, 0.064632, 0.038042, 0.038858, 0.056825, 0.045352, 0.0704, 0.116183, 0.092881, 0.098513, 0.069024, 0.051831, 0.098513, 0.0704, 0.038042], '')</t>
  </si>
  <si>
    <t>UPI00003D8B6B status=activ</t>
  </si>
  <si>
    <t>([0.013265, 0.014783, 0.010509, 0.009187, 0.007555, 0.008409, 0.007177, 0.006619, 0.005872, 0.006142, 0.005623, 0.005872, 0.006533, 0.004775, 0.005011, 0.007031, 0.007091, 0.007177, 0.006988, 0.00558, 0.008409, 0.008723, 0.008804, 0.013016, 0.011903, 0.023087, 0.029376, 0.028695, 0.038042, 0.086953, 0.137348, 0.219301, 0.17593, 0.182256, 0.179055, 0.229226, 0.191378, 0.288399, 0.18812, 0.222385, 0.264545, 0.196879, 0.288399, 0.284882, 0.30533, 0.40511, 0.295083, 0.311707, 0.422041, 0.461924, 0.349426, 0.321458, 0.321458, 0.311707, 0.216401, 0.335645, 0.377384, 0.418646, 0.370445, 0.483068, 0.447574, 0.359901, 0.414856, 0.414856, 0.36309, 0.342579, 0.25031, 0.232838, 0.206376, 0.194234, 0.200174, 0.271506, 0.232838, 0.225814, 0.328603, 0.422041, 0.401658, 0.359901, 0.349426, 0.298791, 0.291804, 0.200174, 0.301917, 0.17593, 0.196879, 0.288399, 0.284882, 0.298791, 0.41194, 0.444081, 0.465241, 0.356642, 0.324872, 0.366687, 0.298791, 0.291804, 0.219301, 0.222385, 0.271506, 0.268042, 0.275179, 0.275179, 0.359901, 0.31487, 0.4292, 0.374039, 0.288399, 0.209395, 0.318242, 0.321458, 0.311707, 0.225814, 0.324872, 0.36309, 0.36309, 0.436924, 0.359901, 0.436924, 0.36309, 0.356642, 0.356642, 0.444081, 0.436924, 0.408655, 0.444081, 0.342579, 0.298791, 0.384043, 0.401658, 0.281712, 0.229226, 0.129801, 0.122885, 0.118441, 0.139895, 0.15284, 0.164327, 0.239899, 0.164327, 0.222385, 0.239899, 0.243554, 0.264545, 0.182256, 0.203355, 0.225814, 0.239899, 0.25031, 0.26085, 0.321458, 0.408655, 0.346032, 0.440853, 0.545602, 0.59917, 0.461924, 0.436924, 0.42561, 0.342579, 0.390993, 0.394753, 0.301917, 0.30533, 0.298791, 0.318242, 0.324872, 0.236433, 0.216401, 0.284882, 0.271506, 0.271506, 0.194234, 0.25406, 0.225814, 0.21291, 0.111485, 0.109221, 0.069024, 0.074921, 0.139895, 0.137348, 0.134866, 0.127496, 0.129801, 0.116183, 0.106997, 0.109221, 0.100716, 0.17593, 0.209395, 0.206376, 0.225814, 0.216401, 0.21291, 0.247041, 0.21291, 0.222385, 0.308712, 0.356642, 0.342579, 0.318242, 0.346032, 0.356642, 0.370445, 0.339168, 0.275179, 0.352862, 0.352862, 0.356642, 0.352862, 0.31487, 0.288399, 0.30533, 0.366687, 0.328603, 0.332115, 0.359901, 0.450668, 0.377384, 0.332115, 0.339168, 0.295083, 0.298791, 0.225814, 0.308712, 0.30533, 0.377384, 0.377384, 0.291804, 0.288399, 0.298791, 0.301917, 0.370445, 0.349426, 0.387226, 0.349426, 0.339168, 0.356642, 0.257454, 0.216401, 0.21291, 0.194234, 0.239899, 0.239899, 0.275179, 0.257454, 0.288399, 0.243554, 0.264545, 0.268042, 0.349426, 0.25031, 0.243554, 0.222385, 0.142424, 0.111485, 0.194234, 0.134866, 0.139895, 0.137348, 0.225814, 0.30533, 0.324872, 0.324872, 0.222385, 0.26085, 0.155435, 0.170161, 0.196879, 0.179055, 0.142424, 0.15284, 0.232838, 0.232838, 0.25031, 0.288399, 0.284882, 0.281712, 0.264545, 0.206376, 0.196879, 0.194234, 0.116183, 0.085092, 0.079919, 0.137348, 0.106997, 0.21291, 0.167087, 0.098513, 0.109221, 0.206376, 0.158265, 0.17593, 0.144935, 0.073402, 0.10481, 0.132295, 0.134866, 0.129801, 0.15284, 0.268042, 0.173081, 0.275179, 0.308712, 0.31487, 0.216401, 0.288399, 0.281712, 0.318242, 0.31487, 0.26085, 0.264545, 0.301917, 0.185198, 0.18812, 0.173081, 0.167087, 0.170161, 0.173081, 0.301917, 0.185198, 0.094817, 0.167087, 0.096677, 0.096677, 0.045352, 0.096677, 0.076542, 0.044297, 0.027463, 0.05306, 0.071867, 0.034884, 0.019109, 0.03976, 0.038858, 0.044297, 0.021381, 0.01227, 0.008804, 0.005378, 0.005683, 0.006078, 0.005249, 0.004775, 0.003671, 0.003461, 0.002396, 0.002435, 0.003276, 0.003079, 0.003079, 0.002581, 0.00359, 0.00359, 0.002435, 0.003053, 0.003864, 0.003864, 0.004577, 0.004483, 0.007091, 0.007555, 0.007422, 0.006567, 0.007031, 0.009728, 0.018787, 0.016021, 0.01227, 0.008409, 0.008002, 0.008276, 0.006482, 0.004247, 0.005799, 0.005249, 0.004736, 0.003341, 0.004646, 0.00543, 0.004976, 0.004646, 0.005086, 0.004414, 0.004921, 0.005799, 0.004431, 0.003212, 0.004135, 0.003366, 0.004247, 0.004358, 0.003079, 0.003341, 0.005011, 0.005318, 0.007031, 0.005011, 0.00558, 0.004161, 0.003177, 0.004611, 0.004689, 0.004315, 0.006894, 0.008075, 0.007177, 0.008075, 0.011903, 0.016826, 0.034068, 0.033407, 0.0704, 0.139895, 0.243554, 0.15284, 0.15008, 0.147574, 0.26085, 0.339168, 0.4292, 0.517562, 0.433034, 0.422041, 0.525368, 0.380708, 0.370445, 0.458154, 0.472492, 0.366687, 0.25406, 0.243554, 0.147574, 0.144935, 0.134866, 0.067594, 0.058088, 0.058088, 0.058088, 0.031287, 0.015344, 0.009977, 0.011518, 0.011518, 0.009401, 0.005992, 0.00558, 0.005623, 0.005623, 0.006533, 0.00962, 0.014075, 0.00962, 0.00962, 0.006482, 0.006701, 0.009187, 0.008525, 0.008075, 0.006533, 0.009015, 0.009977, 0.009977, 0.009294, 0.009728, 0.009401, 0.011669, 0.013613, 0.013437, 0.008895, 0.006142, 0.004689, 0.004247, 0.00407, 0.005799, 0.00543, 0.00543, 0.005932, 0.008002, 0.006039, 0.006988, 0.006039, 0.008723, 0.008156, 0.005932, 0.006619, 0.008075, 0.010926, 0.019401, 0.023963, 0.049374, 0.094817, 0.167087, 0.232838, 0.332115, 0.339168, 0.490133, 0.380708, 0.225814, 0.229226, 0.332115, 0.275179, 0.194234, 0.194234, 0.291804, 0.26085, 0.275179, 0.284882, 0.284882, 0.158265, 0.142424, 0.137348, 0.106997, 0.090864, 0.073402, 0.073402, 0.034068, 0.032677, 0.066181, 0.137348, 0.106997, 0.098513, 0.196879, 0.268042, 0.167087, 0.170161, 0.288399, 0.271506, 0.164327, 0.079919, 0.158265, 0.15008, 0.092881, 0.0704, 0.038042, 0.030611, 0.020165, 0.023963, 0.015078, 0.011903, 0.008409, 0.008075, 0.006482, 0.004483, 0.003963, 0.003727, 0.003821, 0.003821, 0.002976, 0.004315, 0.006142, 0.006142, 0.004315, 0.004135, 0.005872, 0.008624, 0.010372, 0.015694, 0.024393, 0.03976, 0.030611, 0.034884, 0.046336, 0.076542, 0.092881, 0.102787, 0.203355, 0.122885, 0.147574, 0.26085, 0.243554, 0.21291, 0.222385, 0.257454, 0.359901, 0.335645, 0.324872, 0.308712, 0.298791, 0.219301, 0.142424, 0.216401, 0.295083, 0.298791, 0.298791, 0.40511, 0.366687, 0.247041, 0.295083, 0.278302, 0.264545, 0.25031, 0.298791, 0.298791, 0.311707, 0.318242, 0.308712, 0.209395, 0.116183, 0.120615, 0.118441, 0.185198, 0.17593, 0.092881, 0.116183, 0.055536, 0.05306, 0.10481, 0.132295, 0.164327, 0.158265, 0.155435, 0.132295, 0.125101, 0.0704, 0.109221, 0.049374, 0.032677, 0.059222, 0.071867, 0.069024, 0.116183, 0.066181, 0.066181, 0.127496, 0.132295, 0.236433, 0.236433, 0.275179, 0.36309, 0.370445, 0.370445, 0.264545, 0.295083, 0.295083, 0.30533, 0.216401, 0.332115, 0.408655, 0.41194, 0.461924, 0.436924, 0.339168, 0.450668, 0.41194, 0.335645, 0.247041, 0.239899, 0.25031, 0.18812, 0.170161, 0.100716, 0.064632, 0.090864, 0.11371, 0.0704, 0.122885, 0.127496, 0.15008, 0.122885, 0.096677, 0.144935, 0.185198, 0.185198, 0.173081, 0.15008, 0.225814, 0.278302, 0.281712, 0.173081, 0.209395, 0.142424, 0.229226, 0.219301, 0.25406, 0.229226, 0.308712, 0.298791, 0.377384, 0.352862, 0.380708, 0.4292, 0.408655, 0.390993, 0.394753, 0.31487, 0.352862, 0.318242, 0.352862, 0.366687, 0.468512, 0.374039, 0.377384, 0.36309, 0.36309, 0.335645, 0.321458, 0.332115, 0.346032, 0.346032, 0.339168, 0.264545, 0.196879, 0.182256, 0.132295, 0.200174, 0.308712, 0.349426, 0.377384, 0.384043, 0.387226, 0.394753, 0.486429, 0.622677, 0.63748, 0.626927, 0.680603, 0.570702, 0.570702, 0.486429, 0.505461, 0.51388, 0.570702, 0.675549, 0.63748, 0.720929, 0.680603, 0.58069, 0.56648, 0.494003, 0.483068, 0.384043, 0.342579, 0.352862, 0.239899, 0.243554, 0.342579, 0.339168, 0.380708, 0.374039, 0.349426, 0.308712, 0.209395, 0.232838, 0.222385, 0.25031, 0.170161, 0.127496, 0.167087, 0.182256, 0.155435, 0.111485, 0.185198, 0.216401, 0.200174, 0.281712, 0.209395, 0.196879, 0.18812, 0.173081, 0.106997, 0.122885, 0.15284, 0.232838, 0.25031, 0.222385, 0.222385, 0.311707, 0.390993, 0.339168, 0.284882, 0.41194, 0.490133, 0.490133, 0.408655, 0.418646, 0.41194, 0.384043, 0.298791, 0.239899, 0.298791, 0.394753, 0.461924, 0.447574, 0.444081, 0.447574, 0.4292, 0.36309, 0.390993, 0.288399, 0.324872, 0.332115, 0.196879, 0.155435, 0.147574, 0.21291, 0.219301, 0.139895, 0.222385, 0.216401, 0.278302, 0.275179, 0.291804, 0.281712, 0.200174, 0.219301, 0.203355, 0.155435, 0.219301, 0.191378, 0.219301, 0.219301, 0.247041, 0.278302, 0.318242, 0.21291, 0.222385, 0.200174, 0.30533, 0.321458, 0.380708, 0.408655, 0.408655, 0.308712, 0.30533, 0.387226, 0.36309, 0.380708, 0.440853, 0.374039, 0.370445, 0.40511, 0.349426, 0.374039, 0.468512, 0.356642, 0.356642, 0.342579, 0.342579, 0.236433, 0.232838, 0.268042, 0.185198, 0.185198, 0.161087, 0.173081, 0.173081, 0.086953, 0.088832, 0.058088, 0.092881, 0.049374, 0.069024, 0.094817, 0.045352, 0.038858, 0.03976, 0.085092, 0.100716, 0.100716, 0.194234, 0.167087, 0.170161, 0.182256, 0.194234, 0.25031, 0.271506, 0.158265, 0.185198, 0.096677, 0.139895, 0.069024, 0.127496, 0.066181, 0.035586, 0.034068, 0.022306, 0.019109, 0.010672, 0.007877, 0.005799, 0.004775, 0.004315, 0.003276, 0.002606, 0.002705, 0.003109, 0.002035, 0.002881, 0.002705, 0.00407, 0.003177, 0.004135, 0.003341, 0.003298, 0.003298, 0.003478, 0.003461, 0.005378, 0.005249, 0.006245, 0.006619, 0.00543, 0.006078, 0.007177, 0.007177, 0.005223, 0.00389, 0.005503, 0.003997, 0.004135, 0.003757, 0.004611, 0.003431, 0.00316, 0.00407, 0.00543, 0.007259, 0.01078, 0.009977, 0.00962, 0.009483, 0.014315, 0.028107, 0.014783, 0.010509, 0.009483, 0.014075, 0.014783, 0.011106, 0.010509, 0.009865, 0.008525, 0.007315, 0.007091, 0.010372, 0.007031, 0.006988, 0.005734, 0.005086, 0.005086, 0.006194, 0.004431, 0.00316, 0.002117, 0.002327, 0.003461, 0.003461, 0.00292, 0.003804, 0.004646, 0.004736, 0.006988, 0.008895, 0.013016, 0.023963, 0.028107, 0.064632, 0.032017, 0.021816, 0.023963, 0.017138, 0.023087, 0.023087, 0.044297, 0.069024, 0.086953, 0.073402, 0.118441, 0.155435, 0.079919, 0.071867, 0.161087, 0.078022, 0.031287, 0.022306, 0.023963, 0.021816, 0.011342, 0.016021, 0.014075, 0.013016, 0.009096, 0.008804, 0.00962, 0.006701, 0.008804, 0.007031, 0.006142, 0.005249, 0.00515, 0.007555, 0.007315, 0.005872, 0.008525, 0.011106, 0.014586, 0.013613, 0.013613, 0.024826, 0.032017, 0.043307, 0.043307, 0.045352, 0.045352, 0.045352, 0.047319, 0.038042, 0.078022, 0.060549, 0.06312, 0.06312, 0.045352, 0.048328, 0.029376, 0.016826, 0.021381, 0.012491, 0.007877, 0.00515, 0.003727, 0.004161, 0.004208, 0.002881, 0.003109, 0.00243, 0.002336, 0.002327, 0.002366, 0.002349, 0.002194, 0.002035, 0.002057, 0.001623, 0.001572, 0.002623, 0.003607, 0.003701, 0.003727, 0.005623, 0.008624, 0.014315, 0.013613, 0.021381, 0.046336, 0.088832, 0.127496, 0.191378, 0.288399, 0.25406, 0.229226, 0.352862, 0.525368, 0.509769, 0.73685, 0.733139], '')</t>
  </si>
  <si>
    <t>[153, 154, 423, 426, 715, 716, 717, 718, 719, 720, 722, 723, 724, 725, 726, 727, 728, 729, 730, 1054, 1055, 1056, 1057]</t>
  </si>
  <si>
    <t>(8</t>
  </si>
  <si>
    <t>UPI00003D8B84 status=activ</t>
  </si>
  <si>
    <t>([0.490133, 0.398279, 0.288399, 0.196879, 0.21291, 0.206376, 0.222385, 0.239899, 0.268042, 0.206376, 0.222385, 0.284882, 0.200174, 0.194234, 0.129801, 0.109221, 0.049374, 0.088832, 0.094817, 0.050641, 0.035586, 0.035586, 0.060549, 0.059222, 0.059222, 0.038858, 0.043307, 0.038858, 0.044297, 0.051831, 0.0704, 0.083462, 0.0704, 0.102787, 0.060549, 0.044297, 0.06184, 0.134866, 0.079919, 0.045352, 0.085092, 0.134866, 0.155435, 0.15008, 0.247041, 0.342579, 0.342579, 0.275179, 0.31487, 0.182256, 0.085092, 0.076542, 0.076542, 0.05306, 0.06312, 0.111485, 0.222385, 0.278302, 0.25031, 0.339168, 0.418646, 0.321458, 0.295083, 0.295083, 0.173081, 0.096677, 0.054297, 0.081712, 0.081712, 0.0704, 0.144935, 0.167087, 0.15284, 0.137348, 0.194234, 0.170161, 0.132295, 0.092881, 0.059222, 0.048328, 0.032017, 0.0198, 0.027463, 0.020165, 0.011518], '')</t>
  </si>
  <si>
    <t>UPI00003D8B8A status=activ</t>
  </si>
  <si>
    <t>([0.102787, 0.137348, 0.179055, 0.118441, 0.120615, 0.071867, 0.045352, 0.032017, 0.023963, 0.017138, 0.018787, 0.022306, 0.016021, 0.026892, 0.017138, 0.01078, 0.015694, 0.015344, 0.016826, 0.011342, 0.011342, 0.014783, 0.016257, 0.018415, 0.0198, 0.024393, 0.030003, 0.055536, 0.092881, 0.086953, 0.106997, 0.102787, 0.106997, 0.10481, 0.106997, 0.132295, 0.196879, 0.225814, 0.200174, 0.200174, 0.185198, 0.158265, 0.122885, 0.122885, 0.125101, 0.173081, 0.164327, 0.222385, 0.222385, 0.225814, 0.328603, 0.394753, 0.335645, 0.257454, 0.335645, 0.332115, 0.278302, 0.271506, 0.173081, 0.203355, 0.185198, 0.278302, 0.308712, 0.311707, 0.264545, 0.268042, 0.284882, 0.288399, 0.288399, 0.291804, 0.295083, 0.301917, 0.206376, 0.295083, 0.377384, 0.36309, 0.359901, 0.450668, 0.422041, 0.509769, 0.422041, 0.509769, 0.538167, 0.450668, 0.534167, 0.538167, 0.5017, 0.422041, 0.356642, 0.324872, 0.324872, 0.26085, 0.216401, 0.339168, 0.356642, 0.36309, 0.370445, 0.346032, 0.356642, 0.324872, 0.321458, 0.324872, 0.243554, 0.222385, 0.295083, 0.236433, 0.264545, 0.264545, 0.209395, 0.21291, 0.271506, 0.236433, 0.308712, 0.311707, 0.281712, 0.268042, 0.182256, 0.102787, 0.129801, 0.125101, 0.116183, 0.074921, 0.125101, 0.118441, 0.096677, 0.106997, 0.158265, 0.109221, 0.109221, 0.137348, 0.209395, 0.161087, 0.194234, 0.129801, 0.15008, 0.15008, 0.147574, 0.216401, 0.321458, 0.257454, 0.264545, 0.31487, 0.387226, 0.380708, 0.472492, 0.505461, 0.418646, 0.418646, 0.490133, 0.490133, 0.468512, 0.444081, 0.468512, 0.387226, 0.465241, 0.494003, 0.494003, 0.422041, 0.450668, 0.440853, 0.509769, 0.497853, 0.444081, 0.454136, 0.356642, 0.36309, 0.25406, 0.321458, 0.243554, 0.239899, 0.247041, 0.335645, 0.346032, 0.291804, 0.30533, 0.222385, 0.200174, 0.21291, 0.222385, 0.196879, 0.144935, 0.074921, 0.045352, 0.073402, 0.047319, 0.090864, 0.086953, 0.161087, 0.10481, 0.15284, 0.158265, 0.081712, 0.081712, 0.079919, 0.116183, 0.11371, 0.122885, 0.118441, 0.118441, 0.086953, 0.100716, 0.137348, 0.239899, 0.243554, 0.243554, 0.225814, 0.216401, 0.21291, 0.209395, 0.21291, 0.18812, 0.161087, 0.25031, 0.225814, 0.185198, 0.15008, 0.185198, 0.236433, 0.203355, 0.144935], '')</t>
  </si>
  <si>
    <t>[79, 81, 82, 84, 85, 86, 145, 160]</t>
  </si>
  <si>
    <t>UPI00003D8B9F status=activ</t>
  </si>
  <si>
    <t>([0.020876, 0.035586, 0.040537, 0.059222, 0.040537, 0.056825, 0.059222, 0.06312, 0.102787, 0.076542, 0.100716, 0.100716, 0.100716, 0.132295, 0.11371, 0.182256, 0.179055, 0.25406, 0.328603, 0.324872, 0.36309, 0.436924, 0.444081, 0.41194, 0.422041, 0.505461, 0.549308, 0.604312, 0.608892, 0.58069, 0.585406, 0.541878, 0.541878, 0.534167, 0.5017, 0.454136, 0.436924, 0.440853, 0.454136, 0.461924, 0.557691, 0.557691, 0.447574, 0.450668, 0.51388, 0.509769, 0.40511, 0.366687, 0.366687, 0.31487, 0.31487, 0.387226, 0.335645, 0.359901, 0.275179, 0.335645, 0.422041, 0.433034, 0.4292, 0.418646, 0.422041, 0.422041, 0.332115, 0.440853, 0.436924, 0.450668, 0.418646, 0.436924, 0.41194, 0.370445, 0.454136, 0.356642, 0.374039, 0.366687, 0.401658, 0.5017, 0.505461, 0.5017, 0.529623, 0.529623, 0.468512, 0.380708, 0.380708, 0.465241, 0.380708, 0.384043, 0.377384, 0.342579, 0.394753, 0.422041, 0.461924, 0.465241, 0.490133, 0.483068, 0.58069, 0.433034, 0.418646, 0.42561, 0.414856, 0.384043, 0.359901, 0.390993, 0.472492, 0.366687, 0.288399, 0.36309, 0.356642, 0.366687, 0.332115, 0.374039, 0.377384, 0.370445, 0.366687, 0.4292, 0.398279, 0.394753, 0.494003, 0.505461, 0.494003, 0.394753, 0.401658, 0.40511, 0.440853, 0.418646, 0.436924, 0.525368, 0.497853, 0.461924, 0.461924, 0.570702, 0.553315, 0.472492, 0.497853, 0.42561, 0.433034, 0.390993, 0.318242, 0.25031, 0.247041, 0.191378, 0.284882, 0.291804, 0.31487, 0.308712, 0.342579, 0.41194, 0.408655, 0.433034, 0.40511, 0.339168, 0.281712, 0.284882, 0.298791, 0.281712, 0.356642, 0.349426, 0.414856, 0.529623, 0.505461, 0.51388, 0.575842, 0.59014, 0.58069, 0.517562, 0.436924, 0.433034, 0.359901, 0.359901, 0.281712, 0.335645, 0.36309, 0.390993, 0.390993, 0.450668, 0.374039, 0.366687, 0.288399, 0.291804, 0.275179, 0.335645, 0.318242, 0.321458, 0.284882, 0.281712, 0.281712, 0.346032, 0.268042, 0.349426, 0.359901, 0.387226, 0.387226, 0.408655, 0.465241, 0.468512, 0.461924, 0.517562, 0.5017, 0.59014, 0.570702, 0.534167, 0.557691, 0.545602, 0.521092, 0.549308, 0.521092], '')</t>
  </si>
  <si>
    <t>[25, 26, 27, 28, 29, 30, 31, 32, 33, 34, 40, 41, 44, 45, 75, 76, 77, 78, 79, 94, 117, 125, 129, 130, 157, 158, 159, 160, 161, 162, 163, 195, 196, 197, 198, 199, 200, 201, 202, 203, 204]</t>
  </si>
  <si>
    <t>UPI00003D8C28 status=activ</t>
  </si>
  <si>
    <t>([0.278302, 0.321458, 0.370445, 0.257454, 0.332115, 0.36309, 0.380708, 0.291804, 0.324872, 0.374039, 0.408655, 0.377384, 0.298791, 0.26085, 0.275179, 0.182256, 0.161087, 0.236433, 0.295083, 0.295083, 0.295083, 0.275179, 0.291804, 0.278302, 0.281712, 0.222385, 0.216401, 0.147574, 0.247041, 0.243554, 0.139895, 0.132295, 0.194234, 0.281712, 0.384043, 0.370445, 0.356642, 0.288399, 0.291804, 0.25406, 0.15008, 0.173081, 0.111485, 0.096677, 0.05306, 0.055536, 0.071867, 0.060549, 0.10481, 0.094817, 0.055536, 0.116183, 0.118441, 0.074921, 0.06312, 0.038858, 0.035586, 0.066181, 0.0704, 0.071867, 0.066181, 0.144935, 0.11371, 0.173081, 0.173081, 0.301917, 0.394753, 0.301917, 0.243554, 0.264545, 0.257454, 0.332115, 0.298791, 0.209395, 0.268042, 0.21291, 0.21291, 0.122885, 0.134866, 0.203355, 0.129801, 0.209395, 0.102787, 0.122885, 0.132295, 0.071867, 0.064632, 0.058088, 0.098513, 0.164327, 0.144935, 0.079919, 0.049374, 0.056825, 0.096677, 0.066181, 0.120615, 0.179055, 0.295083, 0.196879, 0.196879, 0.25031, 0.209395, 0.288399, 0.284882, 0.25031, 0.349426, 0.264545, 0.284882, 0.196879, 0.191378, 0.125101, 0.122885, 0.196879, 0.127496, 0.134866, 0.200174, 0.116183, 0.132295, 0.073402, 0.118441, 0.116183, 0.158265, 0.18812, 0.216401, 0.139895, 0.10481, 0.06312, 0.10481, 0.102787, 0.100716, 0.078022, 0.15008, 0.268042, 0.25406, 0.232838, 0.239899, 0.232838, 0.318242, 0.328603, 0.4292, 0.40511, 0.414856, 0.301917, 0.21291, 0.203355, 0.206376, 0.301917, 0.40511, 0.387226, 0.374039, 0.483068, 0.545602, 0.418646, 0.418646, 0.356642, 0.465241, 0.36309, 0.271506, 0.268042, 0.236433, 0.15284, 0.116183, 0.109221, 0.167087, 0.26085, 0.182256, 0.291804, 0.209395, 0.200174, 0.203355, 0.209395, 0.219301, 0.216401, 0.196879, 0.182256, 0.25031, 0.173081, 0.155435, 0.158265, 0.158265, 0.088832, 0.137348, 0.206376, 0.203355, 0.200174, 0.216401, 0.216401, 0.120615, 0.167087, 0.164327, 0.102787, 0.060549, 0.042364, 0.023534, 0.026892, 0.016826, 0.016528, 0.014586, 0.024826, 0.043307, 0.043307, 0.090864, 0.094817, 0.048328, 0.049374, 0.056825, 0.048328, 0.047319, 0.054297, 0.06184, 0.066181, 0.066181, 0.058088, 0.058088, 0.10481, 0.106997, 0.092881, 0.096677, 0.167087, 0.111485, 0.111485, 0.132295, 0.134866, 0.129801, 0.147574, 0.125101, 0.079919, 0.044297, 0.069024, 0.106997, 0.056825, 0.055536, 0.088832, 0.15284, 0.17593, 0.167087, 0.167087, 0.278302, 0.18812, 0.18812, 0.291804, 0.194234, 0.167087, 0.109221, 0.109221, 0.179055, 0.139895, 0.194234, 0.17593, 0.164327, 0.179055, 0.26085, 0.278302, 0.196879, 0.203355, 0.129801, 0.109221, 0.170161, 0.167087, 0.219301, 0.185198, 0.134866, 0.200174, 0.17593, 0.225814, 0.196879, 0.144935, 0.229226, 0.17593], '')</t>
  </si>
  <si>
    <t>[152]</t>
  </si>
  <si>
    <t>UPI00003D8D2F status=activ</t>
  </si>
  <si>
    <t>([0.028695, 0.045352, 0.096677, 0.142424, 0.086953, 0.11371, 0.155435, 0.10481, 0.139895, 0.164327, 0.203355, 0.247041, 0.257454, 0.257454, 0.321458, 0.229226, 0.318242, 0.359901, 0.41194, 0.461924, 0.461924, 0.549308, 0.549308, 0.509769, 0.509769, 0.63748, 0.59508, 0.59014, 0.59917, 0.476583, 0.387226, 0.257454, 0.284882, 0.288399, 0.200174, 0.239899, 0.25406, 0.158265, 0.147574, 0.10481, 0.116183, 0.088832, 0.116183, 0.122885, 0.071867, 0.038042, 0.020876, 0.025762, 0.029376, 0.055536, 0.054297, 0.102787, 0.18812, 0.164327, 0.120615, 0.196879, 0.196879, 0.236433, 0.21291, 0.185198, 0.281712, 0.167087, 0.191378, 0.194234, 0.125101, 0.194234, 0.291804, 0.288399, 0.209395, 0.147574, 0.088832, 0.076542, 0.0704, 0.034068, 0.021816, 0.030611, 0.030611, 0.032017, 0.042364, 0.094817, 0.11371, 0.11371, 0.18812, 0.118441, 0.120615, 0.17593, 0.15284, 0.122885, 0.137348, 0.161087, 0.196879, 0.278302, 0.390993, 0.398279, 0.436924, 0.422041, 0.40511, 0.324872, 0.21291, 0.216401, 0.206376, 0.21291, 0.222385, 0.142424, 0.25406, 0.25031, 0.173081, 0.196879, 0.161087, 0.132295, 0.17593, 0.185198, 0.17593, 0.179055, 0.111485, 0.086953, 0.144935, 0.144935, 0.203355, 0.318242, 0.308712, 0.31487, 0.219301, 0.144935, 0.125101, 0.111485, 0.060549, 0.058088, 0.058088, 0.092881, 0.167087, 0.081712, 0.073402, 0.047319, 0.026892, 0.025762, 0.033407, 0.035586, 0.038858, 0.022306, 0.012491, 0.01204, 0.008276, 0.01227, 0.018415, 0.023087, 0.020522, 0.035586, 0.037156, 0.037156, 0.037156, 0.022667, 0.051831, 0.032017, 0.055536, 0.096677, 0.106997, 0.098513, 0.056825, 0.030003, 0.060549, 0.111485, 0.111485, 0.21291, 0.127496, 0.134866, 0.134866, 0.134866, 0.127496, 0.225814, 0.232838, 0.229226, 0.31487, 0.295083, 0.374039, 0.36309, 0.275179, 0.346032, 0.450668, 0.436924, 0.494003, 0.472492, 0.480142, 0.394753, 0.36309, 0.359901, 0.359901, 0.339168, 0.268042, 0.18812, 0.106997, 0.11371, 0.116183, 0.073402, 0.074921, 0.071867, 0.071867, 0.127496, 0.139895, 0.076542, 0.071867, 0.042364, 0.048328, 0.045352, 0.083462, 0.079919, 0.066181, 0.037156, 0.067594, 0.116183, 0.18812, 0.275179, 0.257454, 0.271506, 0.247041, 0.216401, 0.142424, 0.142424, 0.109221, 0.120615, 0.18812, 0.170161, 0.275179, 0.281712, 0.298791, 0.206376, 0.134866, 0.15284, 0.18812, 0.209395, 0.106997, 0.116183, 0.106997, 0.118441, 0.111485, 0.179055, 0.134866, 0.137348, 0.129801, 0.10481, 0.054297, 0.06312, 0.127496, 0.106997, 0.116183, 0.085092, 0.085092, 0.158265, 0.25031, 0.17593, 0.129801, 0.25031, 0.15008, 0.090864, 0.086953, 0.081712, 0.049374, 0.055536, 0.073402, 0.06184, 0.100716, 0.15284, 0.15008, 0.092881, 0.073402, 0.069024, 0.086953, 0.142424, 0.127496, 0.06184, 0.15008, 0.179055, 0.106997, 0.109221, 0.109221, 0.102787, 0.059222, 0.100716, 0.147574, 0.182256, 0.132295, 0.137348, 0.134866, 0.098513, 0.098513, 0.15284, 0.081712, 0.064632, 0.036378, 0.029376, 0.037156, 0.033407, 0.026892, 0.023963, 0.041405, 0.058088, 0.069024, 0.118441, 0.078022, 0.083462, 0.067594, 0.078022, 0.054297, 0.040537, 0.06312, 0.06184, 0.06184, 0.060549, 0.078022, 0.132295, 0.167087, 0.147574, 0.132295, 0.106997, 0.196879, 0.209395, 0.206376, 0.15284, 0.170161, 0.247041, 0.196879, 0.232838, 0.30533, 0.298791, 0.339168, 0.232838, 0.332115, 0.206376, 0.298791, 0.196879, 0.164327, 0.17593, 0.17593, 0.179055, 0.247041, 0.139895, 0.085092, 0.116183, 0.142424, 0.06312, 0.044297, 0.06184, 0.064632, 0.036378, 0.028695, 0.035586, 0.028107, 0.014783, 0.028107, 0.030611, 0.056825, 0.086953, 0.060549, 0.118441, 0.096677, 0.102787, 0.191378, 0.284882, 0.284882, 0.203355, 0.324872, 0.335645, 0.328603, 0.284882, 0.374039, 0.465241, 0.440853, 0.465241, 0.490133, 0.444081, 0.4292, 0.342579, 0.308712, 0.359901, 0.335645, 0.26085, 0.25031, 0.239899, 0.144935, 0.090864, 0.090864, 0.083462, 0.106997, 0.10481, 0.139895, 0.132295, 0.132295, 0.144935, 0.144935, 0.219301, 0.196879, 0.196879, 0.196879, 0.144935, 0.142424, 0.092881, 0.109221, 0.109221, 0.111485, 0.139895, 0.139895, 0.21291, 0.21291, 0.118441, 0.098513, 0.060549, 0.038042, 0.036378, 0.034068, 0.038042, 0.023534, 0.034068, 0.036378, 0.036378, 0.035586, 0.018106, 0.032017, 0.032677, 0.026892, 0.023963, 0.019401, 0.028695, 0.031287, 0.031287, 0.037156, 0.045352, 0.076542, 0.129801, 0.155435, 0.100716, 0.090864, 0.167087, 0.18812, 0.179055, 0.200174, 0.182256, 0.291804, 0.275179, 0.387226, 0.450668, 0.454136, 0.509769, 0.525368, 0.42561, 0.42561, 0.549308, 0.562014, 0.557691, 0.541878, 0.521092, 0.618285, 0.745909, 0.707965, 0.58069, 0.622677, 0.666105, 0.680603, 0.685117, 0.59917, 0.465241, 0.444081, 0.41194, 0.359901, 0.264545, 0.268042, 0.239899, 0.144935, 0.081712, 0.083462, 0.092881, 0.090864, 0.051831, 0.047319, 0.050641, 0.069024, 0.060549, 0.042364, 0.040537, 0.031287, 0.045352, 0.074921, 0.036378, 0.048328, 0.079919, 0.137348, 0.147574, 0.122885, 0.194234, 0.275179, 0.196879, 0.120615, 0.111485, 0.111485, 0.074921, 0.076542, 0.090864, 0.092881, 0.158265, 0.167087, 0.18812, 0.18812, 0.185198, 0.298791, 0.288399, 0.268042, 0.17593, 0.236433, 0.328603, 0.308712, 0.232838, 0.30533, 0.394753, 0.390993, 0.447574, 0.414856, 0.40511, 0.40511, 0.401658, 0.384043, 0.458154, 0.394753, 0.433034, 0.359901, 0.288399, 0.301917, 0.332115, 0.31487, 0.324872, 0.271506, 0.291804, 0.387226, 0.359901, 0.339168, 0.321458, 0.332115, 0.433034, 0.408655, 0.390993, 0.342579, 0.318242, 0.288399], '')</t>
  </si>
  <si>
    <t>[21, 22, 23, 24, 25, 26, 27, 28, 441, 442, 445, 446, 447, 448, 449, 450, 451, 452, 453, 454, 455, 456, 457, 458]</t>
  </si>
  <si>
    <t>UPI00003D8D6D status=activ</t>
  </si>
  <si>
    <t>([0.098513, 0.15008, 0.18812, 0.122885, 0.081712, 0.102787, 0.137348, 0.161087, 0.122885, 0.161087, 0.206376, 0.191378, 0.196879, 0.200174, 0.257454, 0.239899, 0.31487, 0.318242, 0.321458, 0.281712, 0.284882, 0.359901, 0.356642, 0.36309, 0.346032, 0.436924, 0.472492, 0.468512, 0.380708, 0.42561, 0.42561, 0.328603, 0.398279, 0.291804, 0.281712, 0.281712, 0.36309, 0.30533, 0.295083, 0.268042, 0.31487, 0.284882, 0.308712, 0.31487, 0.31487, 0.31487, 0.311707, 0.295083, 0.206376, 0.301917, 0.342579, 0.321458, 0.318242, 0.30533, 0.414856, 0.31487, 0.281712, 0.268042, 0.264545, 0.185198, 0.185198, 0.17593, 0.129801, 0.096677, 0.050641, 0.050641, 0.094817, 0.071867, 0.045352, 0.06184, 0.046336, 0.029376, 0.034068, 0.059222, 0.047319, 0.042364, 0.048328, 0.06184, 0.049374, 0.083462, 0.144935, 0.11371, 0.118441, 0.196879, 0.236433, 0.36309, 0.359901, 0.268042, 0.298791, 0.278302, 0.278302, 0.308712, 0.36309, 0.339168, 0.328603, 0.359901, 0.359901, 0.436924, 0.444081, 0.444081, 0.418646, 0.349426, 0.366687, 0.42561, 0.370445, 0.366687, 0.356642, 0.275179, 0.295083, 0.318242, 0.408655, 0.440853, 0.444081, 0.414856, 0.422041, 0.422041, 0.370445, 0.370445, 0.408655, 0.298791, 0.229226, 0.179055, 0.268042, 0.332115, 0.318242, 0.31487, 0.318242, 0.30533, 0.384043, 0.374039, 0.356642, 0.318242, 0.332115, 0.271506, 0.301917, 0.232838, 0.206376, 0.164327, 0.164327, 0.088832, 0.173081, 0.264545, 0.239899, 0.17593, 0.17593, 0.167087, 0.132295, 0.106997, 0.098513, 0.076542, 0.078022, 0.060549, 0.078022, 0.071867, 0.085092, 0.094817, 0.111485, 0.079919, 0.142424, 0.085092, 0.111485, 0.058088, 0.06312, 0.067594, 0.048328, 0.038042, 0.024393, 0.040537, 0.049374, 0.054297, 0.074921, 0.078022, 0.074921, 0.044297, 0.036378, 0.044297, 0.03976, 0.048328, 0.098513, 0.118441, 0.203355, 0.247041, 0.264545, 0.25031, 0.342579, 0.42561, 0.377384, 0.377384, 0.278302, 0.298791, 0.25031, 0.200174, 0.271506, 0.281712, 0.284882, 0.232838, 0.236433, 0.236433, 0.155435, 0.144935, 0.137348, 0.129801, 0.147574, 0.239899, 0.243554, 0.200174, 0.200174, 0.281712, 0.394753, 0.40511, 0.387226, 0.414856, 0.472492, 0.483068, 0.534167, 0.626927, 0.59917, 0.525368, 0.444081, 0.509769, 0.494003, 0.476583, 0.468512, 0.4292, 0.30533, 0.243554, 0.219301, 0.155435, 0.173081, 0.144935, 0.158265, 0.182256, 0.191378, 0.15284, 0.161087, 0.127496, 0.132295, 0.216401, 0.243554, 0.335645, 0.284882, 0.21291, 0.18812, 0.21291, 0.164327, 0.200174, 0.225814, 0.191378, 0.232838, 0.182256, 0.191378, 0.264545, 0.25406, 0.239899, 0.243554, 0.243554, 0.229226, 0.173081, 0.15008, 0.206376, 0.196879, 0.275179, 0.374039, 0.40511, 0.352862, 0.414856, 0.476583, 0.433034, 0.444081, 0.401658, 0.398279, 0.359901, 0.291804, 0.298791, 0.324872, 0.332115, 0.308712, 0.36309, 0.4292, 0.461924, 0.366687, 0.380708, 0.377384, 0.271506, 0.284882, 0.225814, 0.167087, 0.17593, 0.25031, 0.339168, 0.408655, 0.450668, 0.476583, 0.56648, 0.575842, 0.51388, 0.541878, 0.56648, 0.483068, 0.483068, 0.505461, 0.486429, 0.465241, 0.444081, 0.486429, 0.497853, 0.608892, 0.653063, 0.505461, 0.494003, 0.509769, 0.509769, 0.497853, 0.433034, 0.461924, 0.465241, 0.41194, 0.41194, 0.401658, 0.468512, 0.454136, 0.4292, 0.468512, 0.483068, 0.509769, 0.562014, 0.534167, 0.450668, 0.480142, 0.562014, 0.534167, 0.505461, 0.444081, 0.458154, 0.553315, 0.480142, 0.36309, 0.352862, 0.352862, 0.295083, 0.21291, 0.185198, 0.127496, 0.170161, 0.173081, 0.185198, 0.10481, 0.066181, 0.088832, 0.109221, 0.134866, 0.102787, 0.109221, 0.109221, 0.109221, 0.106997, 0.081712, 0.137348, 0.236433, 0.236433, 0.298791, 0.394753, 0.4292, 0.401658, 0.398279, 0.308712, 0.239899, 0.264545, 0.36309, 0.384043, 0.352862, 0.352862, 0.436924, 0.418646, 0.40511, 0.41194, 0.390993, 0.408655, 0.359901, 0.335645, 0.349426, 0.342579, 0.219301, 0.222385, 0.219301, 0.209395, 0.288399, 0.288399, 0.374039, 0.324872, 0.268042, 0.194234, 0.125101, 0.066181, 0.066181, 0.098513, 0.054297, 0.055536, 0.066181, 0.067594, 0.05306, 0.036378, 0.027463, 0.044297, 0.032017, 0.058088, 0.03976, 0.025762, 0.030611], '')</t>
  </si>
  <si>
    <t>[214, 215, 216, 217, 219, 293, 294, 295, 296, 297, 300, 306, 307, 308, 310, 311, 324, 325, 326, 329, 330, 331, 334]</t>
  </si>
  <si>
    <t>(4</t>
  </si>
  <si>
    <t>UPI00003D8E65 status=activ</t>
  </si>
  <si>
    <t>([0.194234, 0.236433, 0.137348, 0.194234, 0.139895, 0.167087, 0.109221, 0.134866, 0.100716, 0.069024, 0.092881, 0.096677, 0.10481, 0.054297, 0.054297, 0.055536, 0.11371, 0.116183, 0.139895, 0.079919, 0.071867, 0.03976, 0.03976, 0.079919, 0.040537, 0.064632, 0.066181, 0.116183, 0.066181, 0.11371, 0.15284, 0.147574, 0.200174, 0.25406, 0.346032, 0.257454, 0.257454, 0.25031, 0.158265, 0.079919, 0.092881, 0.155435, 0.155435, 0.088832, 0.081712, 0.111485, 0.120615, 0.069024, 0.055536, 0.100716, 0.094817, 0.067594, 0.071867, 0.066181, 0.081712, 0.081712, 0.073402, 0.058088, 0.032017, 0.058088, 0.111485, 0.170161, 0.144935, 0.132295, 0.216401, 0.134866, 0.167087, 0.092881, 0.170161, 0.139895, 0.078022, 0.078022, 0.137348, 0.122885, 0.122885, 0.129801, 0.073402, 0.132295, 0.094817, 0.10481, 0.106997, 0.100716, 0.056825, 0.038042, 0.042364, 0.046336, 0.047319, 0.048328, 0.085092, 0.078022, 0.067594, 0.122885, 0.078022, 0.078022, 0.043307, 0.040537, 0.021381, 0.036378, 0.035586, 0.032017, 0.049374, 0.059222, 0.058088, 0.100716, 0.194234, 0.21291, 0.137348, 0.15284, 0.15284, 0.15284, 0.088832, 0.164327, 0.161087, 0.236433, 0.239899, 0.366687, 0.264545, 0.356642, 0.264545, 0.191378, 0.30533, 0.30533, 0.203355, 0.203355, 0.200174, 0.102787, 0.125101, 0.206376, 0.191378, 0.127496, 0.139895, 0.219301, 0.17593, 0.15284, 0.142424, 0.139895, 0.069024, 0.06312, 0.05306, 0.094817, 0.083462, 0.045352, 0.055536, 0.098513, 0.098513, 0.051831, 0.060549, 0.076542, 0.076542, 0.076542, 0.069024, 0.0704, 0.074921, 0.100716, 0.066181, 0.067594, 0.067594, 0.118441, 0.209395, 0.25406, 0.173081, 0.26085, 0.26085, 0.239899, 0.144935, 0.120615, 0.232838, 0.308712, 0.321458, 0.194234, 0.298791, 0.40511, 0.281712, 0.18812, 0.18812, 0.194234, 0.191378, 0.206376, 0.21291, 0.132295, 0.120615, 0.196879, 0.203355, 0.298791, 0.25406, 0.342579, 0.342579, 0.284882, 0.281712, 0.271506, 0.384043, 0.281712, 0.182256, 0.295083, 0.384043, 0.278302, 0.384043, 0.356642, 0.271506, 0.268042, 0.271506, 0.298791, 0.222385, 0.127496, 0.132295, 0.155435, 0.170161, 0.200174, 0.229226, 0.15284, 0.164327, 0.081712, 0.094817, 0.092881, 0.055536, 0.045352, 0.045352, 0.046336, 0.054297, 0.092881, 0.073402, 0.066181, 0.031287, 0.060549, 0.073402, 0.074921, 0.090864, 0.086953, 0.081712, 0.078022, 0.079919, 0.040537, 0.088832, 0.134866, 0.137348, 0.191378, 0.232838, 0.339168, 0.232838, 0.25031, 0.232838, 0.182256, 0.295083, 0.387226, 0.271506, 0.257454, 0.236433, 0.206376, 0.194234, 0.173081, 0.15284, 0.21291, 0.288399, 0.239899, 0.194234, 0.284882, 0.257454, 0.194234, 0.127496], '')</t>
  </si>
  <si>
    <t>UPI00003D8ED7 status=activ</t>
  </si>
  <si>
    <t>([0.139895, 0.096677, 0.058088, 0.090864, 0.129801, 0.158265, 0.182256, 0.21291, 0.155435, 0.179055, 0.203355, 0.243554, 0.196879, 0.200174, 0.236433, 0.26085, 0.173081, 0.173081, 0.257454, 0.284882, 0.349426, 0.31487, 0.401658, 0.418646, 0.321458, 0.31487, 0.284882, 0.225814, 0.232838, 0.318242, 0.21291, 0.229226, 0.196879, 0.15284, 0.139895, 0.132295, 0.129801, 0.170161, 0.17593, 0.147574, 0.142424, 0.170161, 0.243554, 0.15008, 0.15284, 0.139895, 0.092881, 0.120615, 0.106997, 0.083462, 0.067594, 0.15284, 0.142424, 0.106997, 0.17593, 0.17593, 0.11371, 0.18812, 0.222385, 0.147574, 0.147574, 0.088832, 0.042364, 0.038042, 0.0704, 0.102787, 0.18812, 0.26085, 0.170161, 0.26085, 0.301917, 0.25031, 0.25031, 0.18812, 0.18812, 0.15008, 0.094817, 0.15284, 0.144935, 0.137348, 0.206376, 0.232838, 0.232838, 0.21291, 0.229226, 0.225814, 0.196879, 0.182256, 0.173081, 0.25406, 0.182256, 0.120615, 0.18812, 0.158265, 0.225814, 0.321458, 0.275179, 0.275179, 0.278302, 0.275179, 0.311707, 0.196879, 0.196879, 0.271506, 0.387226, 0.390993, 0.301917, 0.25406, 0.271506, 0.239899, 0.161087, 0.222385, 0.298791, 0.301917, 0.232838, 0.222385, 0.206376, 0.264545, 0.332115, 0.301917, 0.284882, 0.21291, 0.321458, 0.291804, 0.268042, 0.206376, 0.139895], '')</t>
  </si>
  <si>
    <t>UPI00003D8F7B status=activ</t>
  </si>
  <si>
    <t>([0.008409, 0.00558, 0.007422, 0.009483, 0.014075, 0.013265, 0.012491, 0.017447, 0.011669, 0.011903, 0.009096, 0.011342, 0.008276, 0.008525, 0.008804, 0.008409, 0.007555, 0.010672, 0.006894, 0.006374, 0.009977, 0.008075, 0.009187, 0.009483, 0.009728, 0.006482, 0.005992, 0.007031, 0.007091, 0.007177, 0.005932, 0.007315, 0.008409, 0.008002, 0.008075, 0.013265, 0.009294, 0.006533, 0.007645, 0.01227, 0.01227, 0.01227, 0.014075, 0.023963, 0.011903, 0.011903, 0.022306, 0.037156, 0.018415, 0.010221, 0.011342, 0.011669, 0.014315, 0.010131, 0.018106, 0.042364, 0.043307, 0.081712, 0.083462, 0.083462, 0.085092, 0.044297, 0.048328, 0.064632, 0.030611, 0.0704, 0.0704, 0.050641, 0.050641, 0.054297, 0.11371, 0.11371, 0.11371, 0.120615, 0.083462, 0.074921, 0.066181, 0.028107, 0.014586, 0.027463, 0.014315, 0.009294, 0.009187, 0.009294, 0.007091, 0.007177, 0.005011, 0.003757, 0.003757, 0.0028, 0.003109, 0.002327, 0.002078, 0.002078, 0.001709, 0.001786, 0.001808, 0.001288, 0.001335, 0.001967, 0.001872, 0.001906, 0.002662, 0.003757, 0.003757, 0.005318, 0.007555, 0.01227, 0.025316, 0.036378, 0.05306, 0.111485, 0.142424, 0.209395, 0.318242, 0.398279, 0.505461, 0.521092, 0.509769, 0.657645, 0.509769, 0.401658, 0.517562, 0.534167, 0.408655, 0.398279, 0.41194, 0.41194, 0.291804, 0.257454, 0.236433, 0.288399, 0.216401, 0.232838, 0.25031, 0.216401, 0.15008, 0.109221, 0.076542, 0.15284, 0.111485, 0.206376, 0.352862], '')</t>
  </si>
  <si>
    <t>[116, 117, 118, 119, 120, 122, 123]</t>
  </si>
  <si>
    <t>UPI00003D8FEE status=activ</t>
  </si>
  <si>
    <t>([0.096677, 0.102787, 0.0704, 0.118441, 0.15284, 0.10481, 0.132295, 0.161087, 0.118441, 0.094817, 0.116183, 0.139895, 0.118441, 0.173081, 0.25406, 0.366687, 0.390993, 0.301917, 0.257454, 0.247041, 0.18812, 0.275179, 0.308712, 0.380708, 0.366687, 0.380708, 0.436924, 0.356642, 0.374039, 0.461924, 0.509769, 0.509769, 0.42561, 0.472492, 0.483068, 0.51388, 0.505461, 0.509769, 0.486429, 0.436924, 0.349426, 0.394753, 0.295083, 0.291804, 0.26085, 0.288399, 0.271506, 0.268042, 0.359901, 0.342579, 0.25406, 0.209395, 0.134866, 0.17593, 0.182256, 0.17593, 0.092881, 0.083462, 0.127496, 0.129801, 0.206376, 0.318242, 0.30533, 0.433034, 0.398279, 0.335645, 0.229226, 0.134866, 0.100716, 0.094817, 0.078022, 0.076542, 0.127496, 0.203355, 0.236433, 0.194234, 0.122885, 0.206376, 0.182256, 0.096677, 0.15284, 0.139895, 0.120615, 0.098513, 0.083462, 0.083462, 0.085092, 0.079919, 0.094817, 0.15008, 0.173081, 0.120615, 0.203355, 0.219301, 0.222385, 0.229226, 0.179055, 0.275179, 0.26085, 0.295083, 0.291804, 0.295083, 0.298791, 0.206376, 0.243554, 0.243554, 0.18812, 0.278302, 0.36309, 0.414856, 0.422041, 0.301917, 0.398279, 0.352862, 0.232838, 0.264545, 0.243554, 0.36309, 0.36309, 0.275179, 0.185198, 0.298791, 0.31487, 0.225814, 0.308712, 0.311707, 0.308712, 0.394753, 0.394753, 0.394753, 0.328603, 0.295083, 0.349426, 0.349426, 0.384043, 0.387226, 0.352862, 0.356642, 0.243554, 0.243554, 0.243554, 0.232838, 0.264545, 0.179055, 0.275179, 0.295083, 0.196879, 0.127496, 0.081712, 0.038858, 0.022667, 0.033407, 0.043307, 0.054297, 0.054297, 0.031287, 0.033407, 0.034068, 0.022306, 0.034068, 0.032677, 0.055536, 0.111485, 0.090864, 0.137348, 0.081712, 0.042364, 0.042364, 0.076542, 0.129801, 0.229226, 0.225814, 0.257454, 0.257454, 0.173081, 0.185198, 0.264545, 0.349426, 0.232838, 0.278302, 0.291804, 0.284882, 0.179055, 0.096677, 0.094817, 0.05306, 0.088832, 0.139895, 0.239899, 0.203355, 0.125101, 0.079919, 0.132295, 0.076542, 0.059222, 0.064632, 0.034884, 0.035586, 0.033407, 0.038858, 0.049374, 0.026338, 0.017797, 0.033407, 0.06184, 0.06184, 0.116183, 0.069024, 0.071867, 0.03976, 0.046336, 0.045352, 0.0704, 0.0704, 0.071867, 0.088832, 0.142424, 0.216401, 0.132295, 0.129801, 0.139895, 0.132295, 0.200174, 0.271506, 0.278302, 0.191378, 0.191378, 0.194234, 0.179055, 0.173081, 0.25406, 0.25406, 0.243554, 0.25031, 0.25406, 0.247041, 0.216401, 0.179055, 0.155435, 0.222385, 0.191378, 0.257454, 0.222385, 0.18812, 0.15284, 0.102787], '')</t>
  </si>
  <si>
    <t>[30, 31, 35, 36, 37]</t>
  </si>
  <si>
    <t>UPI00003D907A status=activ</t>
  </si>
  <si>
    <t>([0.42561, 0.476583, 0.517562, 0.545602, 0.422041, 0.318242, 0.278302, 0.239899, 0.271506, 0.268042, 0.295083, 0.324872, 0.332115, 0.332115, 0.328603, 0.328603, 0.359901, 0.291804, 0.236433, 0.264545, 0.264545, 0.243554, 0.209395, 0.206376, 0.209395, 0.232838, 0.335645, 0.390993, 0.447574, 0.454136, 0.480142, 0.483068, 0.486429, 0.394753, 0.394753, 0.5017, 0.517562, 0.444081, 0.529623, 0.56648, 0.562014, 0.557691, 0.545602, 0.486429, 0.398279, 0.332115, 0.321458, 0.332115, 0.30533, 0.318242, 0.318242, 0.264545, 0.271506, 0.21291, 0.301917, 0.298791, 0.288399, 0.275179, 0.308712, 0.229226, 0.236433, 0.236433, 0.225814, 0.225814, 0.216401, 0.301917, 0.370445, 0.450668, 0.447574, 0.370445, 0.387226, 0.374039, 0.433034, 0.346032, 0.408655, 0.418646, 0.418646, 0.418646, 0.318242, 0.356642, 0.4292, 0.349426, 0.291804, 0.268042, 0.366687, 0.454136, 0.476583, 0.476583, 0.486429, 0.390993, 0.394753, 0.377384, 0.387226, 0.359901, 0.374039, 0.374039, 0.359901, 0.321458, 0.232838, 0.359901, 0.346032, 0.346032, 0.444081, 0.4292, 0.454136, 0.356642, 0.335645, 0.271506, 0.18812, 0.17593, 0.247041, 0.308712, 0.295083, 0.229226, 0.17593, 0.206376, 0.206376, 0.209395, 0.257454, 0.342579, 0.342579, 0.356642, 0.332115, 0.281712, 0.366687, 0.380708, 0.494003, 0.538167, 0.509769, 0.517562, 0.534167, 0.447574, 0.472492, 0.454136, 0.509769, 0.622677, 0.653063, 0.63748, 0.618285, 0.570702, 0.525368, 0.444081], '')</t>
  </si>
  <si>
    <t>[2, 3, 35, 36, 38, 39, 40, 41, 42, 127, 128, 129, 130, 134, 135, 136, 137, 138, 139, 140]</t>
  </si>
  <si>
    <t>UPI00003D90A3 status=activ</t>
  </si>
  <si>
    <t>([0.102787, 0.191378, 0.25031, 0.321458, 0.346032, 0.36309, 0.384043, 0.308712, 0.216401, 0.268042, 0.30533, 0.308712, 0.298791, 0.209395, 0.219301, 0.158265, 0.18812, 0.182256, 0.26085, 0.295083, 0.243554, 0.328603, 0.288399, 0.194234, 0.182256, 0.158265, 0.142424, 0.076542, 0.120615, 0.17593, 0.086953, 0.092881, 0.074921, 0.044297, 0.079919, 0.067594, 0.100716, 0.096677, 0.096677, 0.094817, 0.096677, 0.096677, 0.056825, 0.06312, 0.06312, 0.058088, 0.071867, 0.069024, 0.127496, 0.129801, 0.15008, 0.247041, 0.132295, 0.191378, 0.275179, 0.268042, 0.281712, 0.200174, 0.147574, 0.25031, 0.17593, 0.167087, 0.243554, 0.222385, 0.155435, 0.243554, 0.247041, 0.25406, 0.25031, 0.264545, 0.200174, 0.200174, 0.236433, 0.257454, 0.243554, 0.142424, 0.158265, 0.102787, 0.158265, 0.155435, 0.139895, 0.247041, 0.173081, 0.179055, 0.291804, 0.356642, 0.26085, 0.229226, 0.18812, 0.243554, 0.15284, 0.21291, 0.142424, 0.125101, 0.196879, 0.200174, 0.200174, 0.15284, 0.219301, 0.147574, 0.239899, 0.229226, 0.196879, 0.191378, 0.11371, 0.106997, 0.106997, 0.167087, 0.200174, 0.229226, 0.118441, 0.206376, 0.206376, 0.288399, 0.288399, 0.318242, 0.308712, 0.356642, 0.356642, 0.25406, 0.349426, 0.247041, 0.191378, 0.200174, 0.25031, 0.359901, 0.359901, 0.268042, 0.239899, 0.155435, 0.134866, 0.225814, 0.15008, 0.086953, 0.088832, 0.079919, 0.038042, 0.038858, 0.03976, 0.048328, 0.051831, 0.027463, 0.040537, 0.041405, 0.038042, 0.027463, 0.015078, 0.015344, 0.026892, 0.032017, 0.045352, 0.058088, 0.064632, 0.098513, 0.142424, 0.139895, 0.086953, 0.15008, 0.088832, 0.147574, 0.164327, 0.25406, 0.26085, 0.182256, 0.167087, 0.173081, 0.225814, 0.324872, 0.31487, 0.222385, 0.15008, 0.15008, 0.088832, 0.046336, 0.048328, 0.06312, 0.064632, 0.054297, 0.038858, 0.058088, 0.037156, 0.023534, 0.015694, 0.020876, 0.028695, 0.044297, 0.029376, 0.025762], '')</t>
  </si>
  <si>
    <t>UPI00003D920C status=activ</t>
  </si>
  <si>
    <t>([0.003341, 0.004775, 0.003177, 0.00246, 0.003671, 0.00292, 0.00243, 0.002035, 0.002623, 0.00359, 0.003079, 0.003757, 0.003109, 0.003366, 0.003671, 0.002503, 0.003461, 0.003478, 0.002366, 0.001391, 0.00155, 0.000906, 0.000498, 0.000498, 0.000876, 0.000876, 0.001434, 0.001748, 0.001602, 0.001159, 0.000507, 0.000704, 0.000326, 0.000206, 0.000236, 0.000442, 0.000747, 0.000936, 0.001434, 0.001434, 0.001597, 0.001597, 0.002435, 0.002581, 0.003963, 0.003555, 0.002349, 0.001748, 0.002117, 0.002482, 0.002482, 0.004135, 0.003512, 0.004388, 0.006482, 0.006374, 0.005734, 0.004135, 0.003298, 0.002349, 0.003431, 0.003366, 0.003298, 0.003298, 0.003298, 0.002761, 0.002761, 0.003997, 0.003461, 0.003478, 0.003246, 0.003014, 0.002057, 0.00316, 0.002662, 0.002662, 0.002688, 0.002688, 0.003924, 0.004611, 0.004315, 0.004135, 0.006142, 0.009401, 0.006142, 0.005223, 0.006567, 0.006619, 0.006482, 0.009483, 0.009728, 0.008895, 0.008895, 0.013016, 0.01204, 0.025762, 0.014315, 0.014586, 0.016021, 0.015694, 0.017447, 0.046336, 0.049374, 0.021816, 0.010221, 0.010221, 0.022667, 0.018787, 0.024393, 0.023534, 0.024826, 0.025316, 0.030611, 0.030611, 0.016021, 0.01227, 0.011342, 0.009977, 0.009977, 0.010509, 0.006421, 0.005318, 0.005223, 0.004976, 0.004646, 0.006194, 0.010221, 0.006619, 0.005992, 0.005223, 0.005223, 0.005011, 0.004835, 0.007315, 0.008895, 0.014315, 0.01078, 0.010221, 0.022306, 0.0198, 0.010131, 0.011669, 0.009294, 0.009483, 0.007259, 0.009977, 0.01204, 0.009015, 0.009096, 0.007422, 0.005992, 0.004388, 0.003607, 0.002623, 0.001748, 0.001533, 0.001597, 0.001936, 0.001936, 0.001374, 0.00152, 0.001391, 0.001967, 0.002705, 0.002327, 0.002155, 0.001722, 0.001855, 0.001649, 0.002435, 0.003461, 0.003366, 0.003607, 0.004689, 0.006894, 0.008276, 0.010509, 0.008409, 0.008409, 0.006795, 0.008804, 0.01227, 0.026338, 0.019109, 0.013016], '')</t>
  </si>
  <si>
    <t>UPI00003D924B status=activ</t>
  </si>
  <si>
    <t>([0.257454, 0.158265, 0.21291, 0.25031, 0.308712, 0.339168, 0.370445, 0.387226, 0.377384, 0.394753, 0.332115, 0.356642, 0.281712, 0.25031, 0.236433, 0.257454, 0.216401, 0.298791, 0.380708, 0.380708, 0.384043, 0.318242, 0.377384, 0.366687, 0.366687, 0.359901, 0.278302, 0.275179, 0.281712, 0.229226, 0.243554, 0.298791, 0.298791, 0.380708, 0.408655, 0.40511, 0.5017, 0.534167, 0.436924, 0.454136, 0.497853, 0.408655, 0.384043, 0.380708, 0.301917, 0.225814, 0.15284, 0.194234, 0.125101, 0.127496, 0.120615, 0.129801, 0.085092, 0.0704, 0.067594, 0.038858, 0.030003, 0.027463, 0.030611, 0.064632, 0.059222, 0.058088, 0.100716, 0.11371, 0.139895, 0.15008, 0.139895, 0.194234, 0.15008, 0.225814, 0.232838, 0.324872, 0.324872, 0.436924, 0.398279, 0.398279, 0.486429, 0.545602, 0.42561, 0.380708, 0.359901, 0.275179, 0.26085, 0.222385, 0.203355, 0.129801, 0.120615, 0.167087, 0.17593, 0.17593, 0.203355, 0.216401, 0.225814, 0.170161, 0.158265, 0.216401, 0.232838, 0.170161, 0.098513, 0.10481, 0.076542, 0.040537, 0.046336, 0.05306, 0.076542, 0.129801, 0.21291, 0.311707, 0.339168, 0.243554, 0.324872, 0.311707, 0.311707, 0.308712, 0.370445, 0.30533, 0.30533, 0.288399, 0.288399, 0.390993, 0.476583, 0.465241, 0.465241, 0.465241, 0.377384, 0.366687, 0.366687, 0.346032, 0.295083, 0.216401, 0.232838, 0.232838, 0.142424, 0.0704, 0.074921, 0.0704, 0.088832, 0.058088, 0.064632, 0.058088, 0.050641, 0.030611, 0.055536, 0.106997, 0.094817, 0.081712, 0.042364, 0.025316, 0.031287, 0.031287, 0.059222, 0.096677, 0.092881, 0.15008, 0.15284, 0.076542, 0.066181, 0.067594, 0.06312, 0.06184, 0.11371, 0.11371, 0.17593, 0.173081, 0.132295, 0.134866, 0.142424, 0.137348, 0.206376, 0.200174, 0.239899, 0.232838, 0.200174, 0.182256, 0.15284, 0.216401, 0.318242, 0.295083, 0.30533, 0.40511, 0.342579, 0.288399], '')</t>
  </si>
  <si>
    <t>[36, 37, 77]</t>
  </si>
  <si>
    <t>UPI00003D92D0 status=activ</t>
  </si>
  <si>
    <t>([0.002435, 0.001808, 0.002606, 0.003512, 0.004483, 0.003341, 0.004315, 0.003924, 0.003671, 0.004431, 0.003757, 0.003212, 0.004483, 0.004414, 0.006374, 0.008895, 0.009865, 0.006374, 0.006142, 0.006701, 0.00558, 0.005734, 0.008276, 0.005932, 0.006142, 0.004388, 0.006619, 0.004689, 0.004736, 0.004431, 0.004414, 0.006894, 0.006894, 0.005623, 0.005623, 0.005623, 0.005734, 0.005734, 0.008276, 0.007259, 0.006567, 0.00962, 0.006374, 0.006374, 0.009294, 0.00777, 0.008804, 0.008723, 0.013437, 0.010372, 0.014315, 0.016826, 0.016257, 0.034068, 0.048328, 0.076542, 0.076542, 0.076542, 0.10481, 0.098513, 0.132295, 0.26085, 0.264545, 0.321458, 0.321458, 0.311707, 0.239899, 0.216401, 0.125101, 0.067594, 0.079919, 0.100716, 0.038858, 0.033407, 0.015694, 0.015694, 0.020522, 0.011518, 0.007555, 0.006421, 0.005623, 0.005734, 0.003757, 0.003607, 0.004513, 0.004921, 0.003555, 0.003864, 0.003757, 0.003727, 0.003924, 0.00389, 0.003924, 0.004388, 0.003671, 0.003997, 0.003276, 0.002117, 0.00292, 0.003555, 0.003864, 0.004414, 0.003109, 0.003757, 0.003924, 0.003924, 0.002581, 0.002555, 0.003431, 0.003405, 0.004775, 0.004431, 0.006194, 0.006533, 0.009187, 0.00962, 0.013821, 0.011903, 0.028695, 0.022306, 0.030003, 0.051831, 0.05306, 0.045352, 0.026338, 0.014075, 0.013821, 0.024393, 0.030003, 0.022306, 0.045352, 0.022306, 0.044297, 0.032017, 0.028695, 0.014075, 0.014075, 0.009015, 0.009015, 0.005799, 0.004689, 0.00407, 0.004161, 0.004315, 0.006533, 0.009977, 0.017797, 0.013265, 0.015344, 0.013265, 0.017447, 0.013821, 0.026892, 0.019109, 0.013437, 0.014586, 0.014586, 0.010509, 0.010131, 0.020165, 0.016826, 0.014586, 0.018415, 0.019109, 0.010131, 0.009401, 0.006374, 0.006567, 0.005378, 0.004835, 0.004775, 0.003671, 0.004577, 0.003177, 0.003757, 0.003757, 0.003177, 0.00283, 0.002761, 0.003177, 0.001786, 0.002976, 0.003212, 0.00231, 0.001597, 0.001572, 0.001687, 0.002503, 0.001967, 0.002761, 0.003014, 0.003701, 0.003671, 0.003512, 0.003512, 0.003671, 0.005318, 0.006078, 0.006567, 0.010509, 0.015694, 0.018106, 0.013437, 0.013437, 0.016826, 0.032677, 0.040537, 0.021381, 0.015078, 0.01227, 0.009977, 0.009865, 0.011903, 0.010672, 0.009865, 0.01078, 0.006482, 0.005318, 0.003821, 0.003821, 0.003607, 0.003607, 0.005249, 0.004208, 0.006078, 0.004835, 0.003864, 0.005249, 0.004775, 0.004247, 0.005503, 0.004431, 0.004689, 0.003431, 0.003671, 0.003757, 0.003461, 0.005378, 0.006194, 0.009977, 0.010221, 0.007555, 0.005992, 0.003997, 0.004835, 0.004689, 0.006245, 0.005992, 0.003963, 0.00558, 0.006701, 0.006619, 0.006795, 0.005318, 0.004899, 0.004577, 0.003276, 0.003246, 0.003276, 0.002761, 0.002529, 0.003821, 0.004315, 0.005683, 0.006078, 0.004736, 0.00389, 0.004431, 0.005683, 0.006142, 0.006142, 0.006142, 0.004431, 0.00543, 0.004431, 0.006701, 0.008525, 0.009865, 0.010131, 0.009401, 0.01204, 0.00777, 0.006142, 0.00543, 0.004388, 0.004414, 0.006894, 0.009015, 0.009865, 0.006374, 0.006482, 0.004358, 0.004388, 0.004315, 0.003997, 0.005623, 0.005623, 0.004921, 0.003997, 0.004358, 0.003555, 0.003701, 0.004513, 0.003924, 0.005086, 0.004736, 0.00407, 0.0028, 0.0028, 0.001743, 0.002555, 0.003366, 0.00359, 0.004208, 0.004775, 0.006039, 0.006421, 0.006567, 0.009096, 0.011106, 0.009187, 0.008002, 0.005992, 0.006039, 0.008895, 0.006039, 0.008002, 0.014075, 0.025762, 0.012727, 0.027463, 0.029376, 0.030611, 0.06312, 0.029376, 0.048328, 0.054297, 0.05306, 0.05306, 0.028107, 0.028107, 0.031287, 0.067594, 0.042364, 0.028695, 0.013016, 0.012727, 0.013821, 0.008525, 0.006894, 0.007091, 0.005011, 0.003804, 0.002623, 0.002662, 0.002623, 0.002155, 0.002078, 0.001374, 0.001383, 0.001288, 0.001722, 0.002117, 0.001541, 0.001967, 0.002336, 0.002727, 0.003478, 0.00246, 0.003177, 0.003177, 0.004135], '')</t>
  </si>
  <si>
    <t>UPI00003D9301 status=activ</t>
  </si>
  <si>
    <t>([0.001936, 0.00292, 0.002078, 0.001499, 0.002435, 0.003109, 0.003177, 0.002482, 0.001967, 0.001597, 0.001335, 0.001211, 0.001267, 0.000661, 0.000704, 0.000708, 0.000318, 0.000386, 0.000391, 0.000301, 0.000228, 0.000266, 0.000275, 0.000249, 0.000477, 0.000468, 0.00055, 0.000558, 0.000558, 0.001048, 0.001687, 0.001675, 0.00243, 0.001499, 0.002117, 0.002078, 0.003053, 0.003298, 0.003246, 0.003924, 0.003177, 0.002606, 0.002623, 0.001675, 0.00243, 0.002349, 0.001572, 0.000893, 0.001142, 0.001778, 0.001855, 0.002035, 0.002482, 0.001434, 0.002336, 0.001649, 0.001687, 0.001692, 0.00155, 0.002078, 0.00146, 0.001623, 0.002435, 0.00359, 0.004483, 0.003671, 0.002482, 0.00283, 0.003997, 0.003053, 0.001748, 0.001142, 0.00055, 0.000442, 0.000893, 0.000468, 0.000923, 0.001572, 0.00103, 0.001649, 0.001318, 0.002327, 0.002117, 0.001318, 0.001103, 0.001271, 0.001855, 0.002327, 0.00292, 0.002555, 0.00243, 0.003341, 0.003341, 0.003053, 0.004247, 0.003701, 0.004577, 0.003298, 0.003109, 0.00316, 0.001786, 0.002727, 0.001743, 0.002194, 0.002194, 0.002155, 0.002349, 0.00243, 0.002035, 0.001232, 0.00146, 0.00231, 0.002688, 0.004358, 0.004775, 0.003212, 0.003212, 0.003246, 0.00407, 0.003555, 0.003924, 0.00407, 0.004135, 0.004315, 0.003727, 0.005086, 0.004135, 0.003924, 0.002503, 0.003212, 0.002976, 0.002035, 0.001335, 0.001335, 0.000721, 0.000854, 0.00155, 0.001288, 0.000958, 0.000721, 0.001, 0.001481, 0.002366, 0.001408, 0.002155, 0.003212, 0.003997, 0.006142, 0.006078, 0.006619, 0.007495, 0.013016, 0.013016, 0.026892, 0.025316, 0.024393, 0.020522, 0.020522, 0.020876, 0.021381, 0.018415, 0.009483, 0.008804, 0.00558, 0.008804, 0.005872, 0.005799, 0.005086, 0.004247, 0.004431, 0.006245, 0.004611, 0.004646, 0.006795, 0.004736, 0.003864, 0.006194, 0.006245, 0.005932, 0.009401, 0.018415, 0.032677, 0.0704, 0.043307, 0.056825, 0.044297, 0.06312, 0.029376, 0.033407, 0.030003, 0.013016, 0.009401, 0.015344, 0.010509, 0.008156, 0.008002, 0.006894, 0.00558, 0.005623, 0.004135, 0.002976, 0.002705, 0.003276, 0.002336, 0.002138, 0.002555, 0.002194, 0.002662, 0.002606, 0.001709, 0.002211, 0.003405, 0.004358, 0.004689, 0.006194, 0.007645, 0.013016, 0.021816, 0.030611, 0.06312, 0.106997, 0.15008, 0.122885, 0.094817, 0.164327, 0.281712, 0.31487, 0.458154, 0.414856, 0.653063], '')</t>
  </si>
  <si>
    <t>[229]</t>
  </si>
  <si>
    <t>UPI00003D9351 status=activ</t>
  </si>
  <si>
    <t>([0.222385, 0.271506, 0.301917, 0.25406, 0.15008, 0.139895, 0.167087, 0.118441, 0.102787, 0.122885, 0.144935, 0.106997, 0.106997, 0.106997, 0.111485, 0.05306, 0.098513, 0.094817, 0.102787, 0.079919, 0.079919, 0.040537, 0.021816, 0.022306, 0.016826, 0.016826, 0.011342, 0.008525, 0.008002, 0.007177, 0.007177, 0.005223, 0.006078, 0.006795, 0.005872, 0.005086, 0.00515, 0.005623, 0.008002, 0.005503, 0.004611, 0.003478, 0.003461, 0.003478, 0.002662, 0.002688, 0.002662, 0.0028, 0.0028, 0.002761, 0.003864, 0.003924, 0.00543, 0.006421, 0.006988, 0.008409, 0.00962, 0.010926, 0.009977, 0.010131, 0.009977, 0.016257, 0.025762, 0.060549, 0.066181, 0.111485, 0.200174, 0.216401, 0.321458, 0.418646, 0.549308, 0.521092, 0.401658, 0.401658, 0.384043, 0.335645, 0.298791, 0.268042, 0.349426, 0.318242, 0.288399, 0.4292, 0.394753, 0.359901], '')</t>
  </si>
  <si>
    <t>[70, 71]</t>
  </si>
  <si>
    <t>UPI00003D9365 status=activ</t>
  </si>
  <si>
    <t>([0.118441, 0.167087, 0.118441, 0.15284, 0.191378, 0.247041, 0.15284, 0.200174, 0.144935, 0.173081, 0.209395, 0.203355, 0.191378, 0.26085, 0.225814, 0.147574, 0.144935, 0.15008, 0.225814, 0.318242, 0.318242, 0.30533, 0.225814, 0.295083, 0.291804, 0.298791, 0.191378, 0.291804, 0.288399, 0.284882, 0.295083, 0.291804, 0.335645, 0.25031, 0.281712, 0.236433, 0.328603, 0.324872, 0.21291, 0.15284, 0.147574, 0.147574, 0.147574, 0.203355, 0.203355, 0.137348, 0.079919, 0.139895, 0.086953, 0.085092, 0.15284, 0.173081, 0.164327, 0.155435, 0.232838, 0.155435, 0.147574, 0.142424, 0.137348, 0.164327, 0.247041, 0.247041, 0.219301, 0.144935, 0.100716, 0.109221, 0.144935, 0.232838, 0.25031, 0.243554, 0.229226, 0.21291, 0.118441, 0.098513, 0.10481, 0.11371, 0.100716, 0.173081, 0.170161, 0.18812, 0.268042, 0.268042, 0.271506, 0.308712, 0.308712, 0.384043, 0.278302, 0.278302, 0.264545, 0.25406, 0.349426, 0.359901, 0.366687, 0.422041, 0.450668, 0.352862, 0.271506, 0.295083, 0.311707, 0.352862, 0.335645, 0.25406, 0.25031, 0.257454, 0.15284, 0.222385, 0.21291, 0.222385, 0.15284, 0.179055, 0.167087, 0.111485, 0.111485, 0.064632, 0.043307, 0.025316, 0.045352, 0.074921, 0.10481, 0.085092, 0.085092, 0.096677, 0.155435, 0.085092, 0.067594, 0.142424, 0.120615, 0.074921, 0.073402, 0.144935, 0.118441, 0.139895, 0.170161, 0.17593, 0.167087, 0.25406, 0.243554, 0.200174, 0.194234, 0.243554, 0.247041, 0.137348, 0.200174, 0.185198, 0.298791, 0.349426, 0.346032, 0.295083, 0.349426, 0.436924, 0.335645, 0.370445, 0.264545, 0.209395, 0.206376, 0.200174, 0.209395, 0.30533, 0.335645, 0.243554, 0.142424, 0.142424, 0.25031, 0.257454, 0.264545, 0.243554, 0.25406, 0.155435, 0.236433, 0.278302, 0.191378, 0.295083, 0.25031, 0.243554, 0.342579, 0.243554, 0.359901, 0.31487, 0.222385, 0.219301, 0.332115, 0.332115, 0.36309, 0.239899, 0.147574, 0.139895, 0.083462, 0.067594, 0.116183, 0.11371, 0.051831, 0.092881, 0.085092, 0.088832, 0.147574, 0.132295, 0.127496, 0.129801, 0.147574, 0.196879, 0.109221, 0.109221, 0.18812, 0.132295, 0.219301, 0.219301, 0.229226, 0.284882, 0.298791, 0.206376, 0.147574, 0.206376, 0.203355, 0.173081, 0.106997, 0.118441, 0.102787, 0.182256, 0.118441, 0.073402, 0.083462, 0.161087, 0.088832, 0.05306, 0.076542, 0.03976, 0.071867, 0.048328, 0.060549, 0.035586, 0.06312, 0.056825, 0.049374, 0.05306, 0.071867, 0.083462, 0.060549, 0.043307, 0.042364, 0.05306, 0.106997, 0.111485, 0.118441, 0.118441, 0.167087, 0.088832, 0.139895, 0.15284, 0.120615, 0.11371, 0.167087, 0.179055, 0.17593, 0.137348, 0.127496, 0.079919, 0.127496, 0.15284, 0.232838, 0.134866, 0.098513, 0.0704, 0.045352, 0.041405, 0.067594, 0.067594, 0.11371, 0.069024, 0.035586, 0.06312, 0.064632, 0.036378, 0.032677, 0.032677, 0.076542, 0.036378, 0.032017, 0.029376, 0.017138, 0.012491, 0.020876, 0.043307, 0.055536, 0.067594, 0.0704, 0.042364, 0.041405, 0.033407, 0.033407, 0.055536, 0.05306, 0.030611, 0.043307, 0.025316, 0.055536, 0.050641, 0.116183, 0.164327, 0.142424, 0.203355, 0.247041, 0.216401, 0.15008, 0.111485, 0.122885, 0.081712, 0.15284], '')</t>
  </si>
  <si>
    <t>UPI00003D9498 status=activ</t>
  </si>
  <si>
    <t>([0.020165, 0.023087, 0.038042, 0.041405, 0.031287, 0.048328, 0.064632, 0.090864, 0.120615, 0.083462, 0.109221, 0.090864, 0.144935, 0.132295, 0.083462, 0.155435, 0.219301, 0.147574, 0.137348, 0.21291, 0.21291, 0.311707, 0.339168, 0.243554, 0.284882, 0.349426, 0.257454, 0.26085, 0.164327, 0.106997, 0.182256, 0.118441, 0.170161, 0.167087, 0.243554, 0.222385, 0.196879, 0.125101, 0.179055, 0.18812, 0.18812, 0.196879, 0.194234, 0.125101, 0.203355, 0.122885, 0.132295, 0.196879, 0.206376, 0.291804, 0.359901, 0.346032, 0.321458, 0.25031, 0.222385, 0.222385, 0.209395, 0.222385, 0.308712, 0.222385, 0.144935, 0.147574, 0.085092, 0.086953, 0.15008, 0.090864, 0.106997, 0.081712, 0.066181, 0.046336, 0.035586, 0.026338, 0.019109, 0.029376, 0.041405, 0.037156, 0.024826], '')</t>
  </si>
  <si>
    <t>UPI00003D94A8 status=activ</t>
  </si>
  <si>
    <t>([0.092881, 0.049374, 0.083462, 0.118441, 0.142424, 0.090864, 0.058088, 0.051831, 0.069024, 0.098513, 0.122885, 0.086953, 0.088832, 0.078022, 0.074921, 0.134866, 0.15284, 0.073402, 0.120615, 0.209395, 0.137348, 0.109221, 0.170161, 0.137348, 0.125101, 0.129801, 0.21291, 0.311707, 0.370445, 0.278302, 0.173081, 0.100716, 0.17593, 0.185198, 0.291804, 0.30533, 0.191378, 0.122885, 0.18812, 0.21291, 0.191378, 0.275179, 0.291804, 0.271506, 0.308712, 0.209395, 0.216401, 0.116183, 0.073402, 0.056825, 0.096677, 0.158265, 0.17593, 0.167087, 0.161087, 0.096677, 0.051831, 0.056825, 0.096677, 0.109221, 0.098513, 0.098513, 0.109221, 0.059222, 0.067594, 0.036378, 0.042364, 0.040537, 0.041405, 0.043307, 0.030003, 0.034884, 0.030003, 0.023534, 0.024393, 0.023534, 0.023963, 0.045352, 0.083462, 0.036378, 0.042364, 0.042364, 0.034884, 0.022306, 0.036378, 0.03976, 0.038858, 0.069024, 0.038858, 0.079919, 0.11371, 0.182256, 0.134866, 0.098513, 0.191378, 0.196879, 0.134866, 0.116183, 0.11371, 0.118441, 0.137348, 0.118441, 0.139895, 0.109221, 0.096677, 0.111485, 0.116183, 0.194234, 0.200174, 0.203355, 0.209395, 0.222385, 0.21291, 0.170161, 0.25031, 0.161087, 0.098513, 0.161087, 0.268042, 0.179055, 0.106997, 0.182256, 0.194234, 0.102787, 0.194234, 0.236433, 0.147574, 0.083462, 0.074921, 0.067594, 0.074921, 0.086953, 0.047319, 0.050641, 0.096677, 0.096677, 0.129801, 0.229226, 0.144935, 0.085092, 0.15008, 0.15008, 0.085092, 0.085092, 0.083462, 0.071867, 0.100716, 0.085092, 0.086953, 0.05306, 0.055536, 0.096677, 0.085092, 0.085092, 0.081712, 0.073402, 0.069024, 0.086953, 0.073402, 0.137348, 0.232838, 0.142424, 0.239899, 0.321458, 0.321458, 0.408655, 0.401658, 0.418646, 0.538167, 0.680603, 0.685117, 0.716283, 0.703578, 0.541878, 0.680603, 0.699094, 0.666105, 0.562014, 0.436924, 0.450668, 0.433034, 0.41194, 0.497853, 0.476583, 0.374039, 0.374039, 0.295083, 0.291804, 0.278302, 0.196879, 0.18812, 0.288399, 0.167087, 0.173081, 0.275179, 0.194234, 0.122885, 0.144935, 0.239899, 0.232838, 0.236433, 0.170161, 0.11371, 0.111485, 0.116183, 0.203355, 0.132295, 0.219301, 0.225814, 0.144935, 0.185198, 0.179055, 0.10481, 0.200174, 0.185198, 0.216401, 0.281712, 0.257454, 0.225814, 0.182256, 0.206376, 0.209395, 0.275179, 0.324872, 0.229226, 0.239899, 0.239899, 0.236433, 0.219301, 0.21291, 0.291804, 0.25031, 0.25031, 0.321458, 0.222385, 0.15008, 0.122885, 0.106997, 0.203355, 0.206376, 0.139895, 0.21291, 0.200174, 0.206376, 0.164327, 0.236433, 0.25031, 0.243554, 0.332115, 0.349426, 0.359901, 0.332115, 0.387226, 0.324872, 0.257454, 0.339168, 0.4292, 0.468512, 0.494003, 0.436924, 0.483068, 0.632174, 0.63748, 0.541878, 0.575842, 0.59014, 0.632174, 0.494003, 0.42561, 0.414856, 0.418646, 0.414856, 0.468512, 0.454136, 0.41194, 0.497853, 0.525368, 0.529623, 0.465241, 0.476583, 0.521092, 0.5017, 0.408655, 0.377384, 0.458154, 0.4292, 0.521092, 0.521092, 0.59508, 0.632174, 0.626927, 0.517562, 0.4292, 0.408655, 0.468512, 0.486429, 0.458154, 0.450668, 0.346032, 0.271506, 0.275179, 0.243554, 0.25406, 0.352862, 0.408655, 0.401658, 0.398279, 0.408655, 0.332115, 0.356642, 0.301917, 0.275179, 0.264545, 0.349426, 0.339168, 0.324872, 0.328603, 0.346032, 0.229226, 0.324872, 0.433034, 0.387226, 0.444081, 0.352862, 0.339168, 0.328603, 0.222385, 0.158265, 0.120615, 0.179055, 0.127496, 0.137348, 0.161087, 0.25406, 0.268042, 0.281712, 0.30533, 0.31487, 0.321458, 0.387226, 0.318242, 0.318242, 0.374039, 0.311707, 0.31487, 0.311707, 0.229226, 0.332115, 0.433034, 0.450668, 0.465241, 0.557691, 0.538167, 0.562014, 0.517562, 0.480142, 0.447574, 0.387226, 0.461924, 0.433034, 0.461924, 0.553315, 0.517562, 0.450668], '')</t>
  </si>
  <si>
    <t>[168, 169, 170, 171, 172, 173, 174, 175, 176, 177, 261, 262, 263, 264, 265, 266, 276, 277, 280, 281, 286, 287, 288, 289, 290, 291, 351, 352, 353, 354, 361, 362]</t>
  </si>
  <si>
    <t>UPI00003D94EA status=activ</t>
  </si>
  <si>
    <t>([0.048328, 0.0704, 0.051831, 0.034068, 0.054297, 0.069024, 0.092881, 0.11371, 0.088832, 0.088832, 0.088832, 0.081712, 0.083462, 0.0704, 0.106997, 0.144935, 0.209395, 0.203355, 0.134866, 0.137348, 0.122885, 0.11371, 0.11371, 0.111485, 0.074921, 0.066181, 0.076542, 0.073402, 0.076542, 0.118441, 0.164327, 0.116183, 0.059222, 0.092881, 0.098513, 0.098513, 0.081712, 0.032677, 0.032677, 0.06312, 0.025316, 0.025316, 0.027463, 0.028695, 0.026338, 0.069024, 0.069024, 0.037156, 0.03976, 0.025762, 0.016528, 0.01204, 0.009865, 0.019401, 0.020522, 0.015078, 0.008525, 0.010509, 0.020876, 0.023534, 0.019109, 0.045352, 0.028107, 0.046336, 0.046336, 0.074921, 0.059222, 0.047319, 0.066181, 0.047319, 0.059222, 0.085092, 0.085092, 0.222385, 0.194234, 0.144935], '')</t>
  </si>
  <si>
    <t>UPI00003D954E status=activ</t>
  </si>
  <si>
    <t>([0.134866, 0.076542, 0.10481, 0.083462, 0.116183, 0.144935, 0.185198, 0.209395, 0.236433, 0.271506, 0.288399, 0.332115, 0.342579, 0.328603, 0.398279, 0.387226, 0.370445, 0.374039, 0.422041, 0.436924, 0.433034, 0.342579, 0.422041, 0.4292, 0.5017, 0.418646, 0.41194, 0.41194, 0.444081, 0.436924, 0.42561, 0.40511, 0.398279, 0.390993, 0.394753, 0.387226, 0.4292, 0.5017, 0.490133, 0.553315, 0.541878, 0.517562, 0.657645, 0.661982, 0.585406, 0.58069, 0.690604, 0.690604, 0.685117, 0.604312, 0.545602, 0.444081, 0.414856, 0.408655, 0.418646, 0.349426, 0.359901, 0.390993, 0.390993, 0.384043, 0.408655, 0.401658, 0.352862, 0.25406, 0.268042, 0.298791, 0.222385, 0.216401, 0.196879, 0.194234, 0.15284, 0.196879, 0.194234, 0.25031, 0.268042, 0.206376, 0.288399, 0.209395, 0.239899, 0.15008, 0.098513, 0.083462, 0.073402, 0.120615, 0.191378, 0.18812, 0.203355, 0.264545, 0.196879, 0.21291, 0.142424, 0.15284, 0.158265, 0.182256, 0.170161, 0.109221, 0.139895, 0.134866, 0.15284, 0.102787, 0.134866, 0.196879, 0.194234, 0.170161, 0.158265, 0.182256, 0.17593, 0.139895, 0.147574, 0.225814, 0.243554, 0.324872, 0.342579, 0.359901, 0.436924, 0.454136, 0.505461, 0.408655, 0.40511, 0.380708, 0.444081, 0.41194, 0.390993, 0.370445, 0.370445, 0.384043, 0.271506, 0.271506, 0.239899, 0.239899, 0.232838, 0.229226, 0.236433, 0.21291, 0.200174, 0.196879, 0.18812, 0.185198, 0.271506, 0.271506, 0.31487, 0.26085, 0.346032, 0.36309, 0.377384, 0.346032, 0.324872, 0.332115, 0.324872, 0.422041, 0.422041, 0.41194, 0.374039, 0.359901, 0.352862, 0.311707, 0.284882, 0.26085, 0.268042, 0.25031, 0.219301, 0.222385, 0.271506, 0.236433, 0.206376, 0.182256, 0.291804], '')</t>
  </si>
  <si>
    <t>[24, 37, 39, 40, 41, 42, 43, 44, 45, 46, 47, 48, 49, 50, 116]</t>
  </si>
  <si>
    <t>UPI00003D958B status=activ</t>
  </si>
  <si>
    <t>([0.17593, 0.098513, 0.05306, 0.076542, 0.111485, 0.058088, 0.079919, 0.06312, 0.045352, 0.060549, 0.079919, 0.066181, 0.055536, 0.071867, 0.118441, 0.064632, 0.120615, 0.11371, 0.116183, 0.194234, 0.137348, 0.094817, 0.109221, 0.125101, 0.083462, 0.078022, 0.17593, 0.167087, 0.229226, 0.311707, 0.308712, 0.295083, 0.36309, 0.359901, 0.278302, 0.194234, 0.281712, 0.271506, 0.203355, 0.216401, 0.185198, 0.173081, 0.247041, 0.346032, 0.30533, 0.380708, 0.387226, 0.356642, 0.366687, 0.281712, 0.196879, 0.139895, 0.147574, 0.15008, 0.098513, 0.155435, 0.155435, 0.155435, 0.161087, 0.257454, 0.239899, 0.275179, 0.370445, 0.275179, 0.21291, 0.318242, 0.203355, 0.200174, 0.200174, 0.191378, 0.209395, 0.295083, 0.332115, 0.25406, 0.15284, 0.219301, 0.222385, 0.200174, 0.216401, 0.139895, 0.059222, 0.074921, 0.073402, 0.054297, 0.094817, 0.073402, 0.045352, 0.100716, 0.10481, 0.06312, 0.064632, 0.058088, 0.047319, 0.06184, 0.06184, 0.120615, 0.078022, 0.045352, 0.088832, 0.081712, 0.129801, 0.161087, 0.11371, 0.125101, 0.129801, 0.127496, 0.196879, 0.275179, 0.257454, 0.170161, 0.243554, 0.15284, 0.161087, 0.203355, 0.200174, 0.196879, 0.200174, 0.18812, 0.18812, 0.167087, 0.167087, 0.164327, 0.239899, 0.268042, 0.15008, 0.206376, 0.203355, 0.196879, 0.132295, 0.132295, 0.200174, 0.203355, 0.30533, 0.394753, 0.387226, 0.384043, 0.384043, 0.356642, 0.349426, 0.401658, 0.433034, 0.4292, 0.349426, 0.339168, 0.30533, 0.422041, 0.422041, 0.328603, 0.247041, 0.295083, 0.21291, 0.120615, 0.125101, 0.127496, 0.144935, 0.142424, 0.142424, 0.179055, 0.134866, 0.216401, 0.275179, 0.291804, 0.25031, 0.264545, 0.264545, 0.31487, 0.236433, 0.134866, 0.225814, 0.225814, 0.225814, 0.236433, 0.359901, 0.268042, 0.225814, 0.200174, 0.209395, 0.206376, 0.200174, 0.288399, 0.247041, 0.182256, 0.11371, 0.092881, 0.147574, 0.15008, 0.15284, 0.182256, 0.26085, 0.144935, 0.182256, 0.216401, 0.284882, 0.206376, 0.291804, 0.332115, 0.328603, 0.232838, 0.161087, 0.111485, 0.085092, 0.111485, 0.15008, 0.216401, 0.281712, 0.194234, 0.125101, 0.127496, 0.161087, 0.10481, 0.219301, 0.25406, 0.26085, 0.278302, 0.239899, 0.142424, 0.142424, 0.15008, 0.147574, 0.239899, 0.31487, 0.349426, 0.342579, 0.346032, 0.346032, 0.318242, 0.398279, 0.394753, 0.271506, 0.18812, 0.284882, 0.25031, 0.164327, 0.173081, 0.134866, 0.18812, 0.288399, 0.25406, 0.216401, 0.281712, 0.225814, 0.229226, 0.196879, 0.164327, 0.10481, 0.073402, 0.067594], '')</t>
  </si>
  <si>
    <t>UPI00003D95E7 status=activ</t>
  </si>
  <si>
    <t>([0.529623, 0.414856, 0.440853, 0.486429, 0.468512, 0.486429, 0.505461, 0.521092, 0.534167, 0.458154, 0.447574, 0.51388, 0.549308, 0.461924, 0.461924, 0.541878, 0.538167, 0.458154, 0.468512, 0.494003, 0.51388, 0.494003, 0.509769, 0.529623, 0.51388, 0.458154, 0.465241, 0.465241, 0.440853, 0.370445, 0.454136, 0.486429, 0.422041, 0.422041, 0.5017, 0.444081, 0.384043, 0.380708, 0.450668, 0.36309, 0.380708, 0.366687, 0.377384, 0.440853, 0.366687, 0.298791, 0.288399, 0.291804, 0.291804, 0.328603, 0.40511, 0.374039, 0.366687, 0.408655, 0.40511, 0.377384, 0.465241, 0.525368, 0.494003, 0.483068, 0.541878, 0.447574, 0.366687, 0.366687, 0.335645, 0.30533, 0.384043, 0.447574, 0.414856, 0.339168, 0.328603, 0.321458, 0.324872, 0.301917, 0.26085, 0.232838, 0.232838, 0.194234, 0.161087, 0.158265, 0.125101, 0.116183, 0.170161], '')</t>
  </si>
  <si>
    <t>[0, 6, 7, 8, 11, 12, 15, 16, 20, 22, 23, 24, 34, 57, 60]</t>
  </si>
  <si>
    <t>(2</t>
  </si>
  <si>
    <t>3)</t>
  </si>
  <si>
    <t>UPI00003D96E8 status=activ</t>
  </si>
  <si>
    <t>([0.25031, 0.346032, 0.401658, 0.454136, 0.42561, 0.458154, 0.494003, 0.51388, 0.450668, 0.374039, 0.30533, 0.335645, 0.321458, 0.394753, 0.298791, 0.298791, 0.321458, 0.321458, 0.321458, 0.225814, 0.225814, 0.31487, 0.318242, 0.301917, 0.321458, 0.271506, 0.185198, 0.111485, 0.109221, 0.155435, 0.243554, 0.342579, 0.271506, 0.179055, 0.225814, 0.229226, 0.311707, 0.301917, 0.298791, 0.18812, 0.281712, 0.291804, 0.203355, 0.173081, 0.194234, 0.102787, 0.10481, 0.179055, 0.257454, 0.232838, 0.247041, 0.271506, 0.179055, 0.236433, 0.30533, 0.203355, 0.291804, 0.311707, 0.203355, 0.229226, 0.328603, 0.318242, 0.308712, 0.321458, 0.324872, 0.30533, 0.298791, 0.398279, 0.398279, 0.31487, 0.247041, 0.203355, 0.182256, 0.271506, 0.194234, 0.191378, 0.295083, 0.328603, 0.324872, 0.422041, 0.41194, 0.401658, 0.374039, 0.291804, 0.26085, 0.182256, 0.155435, 0.271506, 0.170161, 0.170161, 0.167087, 0.268042, 0.225814, 0.142424, 0.132295, 0.17593, 0.179055, 0.161087, 0.092881, 0.086953, 0.044297, 0.034884, 0.031287, 0.037156, 0.05306, 0.058088, 0.111485, 0.127496, 0.069024, 0.069024, 0.069024, 0.129801, 0.129801, 0.161087, 0.243554, 0.25031, 0.298791, 0.298791, 0.301917, 0.36309, 0.328603, 0.433034, 0.461924, 0.398279, 0.398279, 0.447574, 0.465241, 0.374039, 0.387226, 0.458154, 0.480142, 0.374039, 0.352862, 0.36309, 0.40511, 0.31487, 0.308712, 0.295083, 0.236433, 0.247041, 0.291804, 0.318242, 0.311707, 0.328603, 0.41194, 0.387226, 0.284882, 0.36309, 0.349426, 0.335645, 0.356642, 0.335645, 0.342579, 0.25406, 0.257454, 0.25031, 0.328603, 0.30533, 0.216401, 0.30533, 0.295083, 0.179055, 0.11371, 0.127496, 0.074921, 0.078022, 0.054297, 0.088832, 0.086953, 0.15008, 0.132295, 0.129801, 0.129801, 0.116183, 0.191378, 0.167087, 0.137348, 0.173081, 0.142424, 0.139895, 0.120615, 0.094817, 0.10481, 0.164327, 0.15284, 0.21291, 0.219301, 0.31487, 0.229226, 0.222385, 0.134866, 0.167087, 0.182256, 0.26085, 0.356642, 0.370445, 0.295083, 0.335645, 0.311707, 0.414856, 0.525368, 0.608892, 0.675549, 0.685117, 0.59917, 0.497853, 0.433034, 0.398279, 0.401658, 0.490133, 0.497853, 0.608892, 0.59014, 0.450668, 0.377384, 0.380708, 0.332115, 0.418646, 0.324872, 0.31487, 0.291804, 0.288399, 0.18812, 0.182256, 0.167087, 0.222385, 0.31487, 0.278302, 0.321458, 0.311707, 0.311707, 0.301917, 0.275179, 0.203355, 0.206376, 0.206376, 0.206376, 0.225814, 0.194234, 0.268042, 0.281712, 0.281712, 0.281712, 0.318242, 0.30533, 0.311707, 0.288399, 0.191378, 0.288399, 0.30533, 0.203355, 0.134866, 0.134866, 0.100716, 0.088832, 0.147574, 0.219301, 0.225814, 0.142424, 0.167087, 0.11371, 0.111485, 0.111485, 0.06312, 0.074921, 0.078022, 0.078022, 0.098513, 0.111485, 0.125101, 0.06184, 0.122885, 0.125101, 0.132295, 0.196879, 0.301917, 0.298791, 0.308712, 0.206376, 0.247041, 0.170161, 0.257454, 0.247041, 0.17593, 0.25031, 0.247041, 0.21291, 0.284882, 0.284882, 0.264545, 0.243554, 0.321458, 0.321458, 0.444081, 0.447574, 0.458154, 0.374039, 0.278302, 0.275179, 0.387226, 0.454136, 0.447574, 0.447574, 0.465241, 0.549308, 0.553315, 0.570702, 0.505461, 0.553315, 0.549308, 0.666105, 0.529623, 0.461924, 0.370445, 0.229226, 0.147574, 0.139895, 0.209395, 0.21291, 0.120615, 0.096677, 0.116183, 0.182256, 0.179055, 0.173081, 0.164327, 0.17593, 0.17593, 0.229226, 0.194234, 0.164327, 0.164327, 0.161087, 0.219301, 0.298791, 0.398279, 0.41194, 0.41194, 0.418646, 0.436924, 0.476583, 0.509769, 0.384043, 0.377384, 0.36309, 0.390993, 0.384043, 0.284882, 0.275179, 0.308712, 0.222385, 0.173081, 0.185198, 0.291804, 0.225814, 0.194234, 0.200174, 0.26085, 0.271506, 0.26085, 0.295083, 0.36309, 0.398279, 0.384043, 0.398279, 0.298791, 0.268042, 0.18812, 0.284882, 0.257454, 0.182256, 0.225814, 0.311707, 0.311707, 0.232838, 0.295083, 0.339168, 0.339168, 0.359901, 0.275179, 0.206376, 0.206376, 0.17593, 0.118441, 0.182256, 0.137348, 0.225814, 0.18812, 0.278302, 0.209395, 0.209395], '')</t>
  </si>
  <si>
    <t>[7, 200, 201, 202, 203, 204, 211, 212, 304, 305, 306, 307, 308, 309, 310, 311, 341]</t>
  </si>
  <si>
    <t>(7</t>
  </si>
  <si>
    <t>UPI00003D9704 status=activ</t>
  </si>
  <si>
    <t>([0.10481, 0.164327, 0.088832, 0.137348, 0.081712, 0.050641, 0.069024, 0.088832, 0.11371, 0.155435, 0.209395, 0.268042, 0.196879, 0.122885, 0.118441, 0.206376, 0.200174, 0.281712, 0.284882, 0.288399, 0.301917, 0.173081, 0.170161, 0.271506, 0.264545, 0.264545, 0.257454, 0.222385, 0.229226, 0.191378, 0.191378, 0.170161, 0.125101, 0.182256, 0.173081, 0.179055, 0.100716, 0.182256, 0.182256, 0.167087, 0.164327, 0.15008, 0.257454, 0.15008, 0.158265, 0.15008, 0.203355, 0.203355, 0.170161, 0.17593, 0.21291, 0.116183, 0.11371, 0.147574, 0.122885, 0.216401, 0.216401, 0.332115, 0.318242, 0.236433, 0.349426, 0.25031, 0.164327, 0.088832, 0.092881, 0.088832, 0.106997, 0.106997, 0.15008, 0.137348, 0.129801, 0.132295, 0.222385, 0.21291, 0.142424, 0.144935, 0.079919, 0.078022, 0.074921, 0.06184, 0.055536, 0.030611, 0.054297, 0.06312, 0.092881, 0.092881, 0.102787, 0.041405, 0.028107, 0.038858, 0.044297, 0.044297, 0.023963, 0.022667, 0.024826, 0.024393, 0.031287, 0.046336, 0.046336, 0.047319, 0.048328, 0.042364, 0.078022, 0.081712, 0.132295, 0.155435, 0.161087, 0.079919, 0.15008, 0.25406, 0.232838, 0.275179, 0.173081, 0.257454, 0.191378, 0.10481, 0.106997, 0.102787, 0.069024, 0.067594, 0.047319, 0.058088, 0.11371, 0.06312, 0.059222, 0.026892, 0.022667, 0.022306, 0.041405, 0.023534, 0.018106, 0.011106, 0.014586, 0.024826, 0.014783, 0.023087, 0.050641, 0.076542, 0.083462, 0.170161, 0.182256, 0.18812, 0.164327, 0.137348, 0.206376, 0.179055, 0.295083, 0.311707, 0.433034, 0.380708, 0.538167], '')</t>
  </si>
  <si>
    <t>[150]</t>
  </si>
  <si>
    <t>UPI00003D9753 status=activ</t>
  </si>
  <si>
    <t>([0.15284, 0.191378, 0.239899, 0.295083, 0.31487, 0.30533, 0.25406, 0.298791, 0.232838, 0.275179, 0.264545, 0.219301, 0.17593, 0.179055, 0.200174, 0.196879, 0.196879, 0.222385, 0.257454, 0.21291, 0.236433, 0.236433, 0.239899, 0.25406, 0.147574, 0.167087, 0.200174, 0.271506, 0.225814, 0.216401, 0.147574, 0.170161, 0.25406, 0.346032, 0.257454, 0.167087, 0.26085, 0.257454, 0.164327, 0.158265, 0.179055, 0.17593, 0.203355, 0.147574, 0.076542, 0.137348, 0.10481, 0.060549, 0.037156, 0.054297, 0.090864, 0.129801, 0.0704, 0.067594, 0.060549, 0.109221, 0.185198, 0.109221, 0.11371, 0.200174, 0.206376, 0.222385, 0.200174, 0.134866, 0.203355, 0.216401, 0.15008, 0.191378, 0.278302, 0.264545, 0.232838, 0.236433, 0.209395, 0.332115, 0.332115, 0.328603, 0.25031, 0.232838, 0.232838, 0.17593, 0.129801, 0.132295, 0.067594, 0.125101, 0.155435, 0.142424, 0.239899, 0.291804, 0.185198, 0.118441, 0.179055, 0.179055, 0.122885, 0.167087, 0.170161, 0.185198, 0.191378, 0.179055, 0.170161, 0.264545, 0.25031, 0.18812, 0.196879, 0.30533, 0.30533, 0.374039, 0.387226, 0.295083, 0.26085, 0.257454, 0.30533, 0.308712, 0.308712, 0.308712, 0.182256, 0.194234, 0.203355, 0.203355, 0.308712, 0.288399, 0.288399, 0.281712, 0.380708, 0.387226, 0.394753, 0.398279, 0.30533, 0.225814, 0.225814, 0.284882, 0.384043, 0.41194, 0.321458, 0.31487, 0.288399, 0.384043, 0.352862, 0.328603, 0.257454, 0.194234, 0.222385, 0.179055, 0.275179, 0.185198, 0.120615, 0.11371, 0.074921, 0.111485, 0.098513, 0.139895, 0.164327, 0.10481, 0.100716, 0.170161, 0.185198, 0.308712, 0.275179, 0.284882, 0.284882, 0.268042, 0.335645, 0.332115, 0.324872, 0.281712, 0.30533, 0.332115, 0.359901, 0.398279, 0.40511, 0.486429, 0.458154, 0.422041, 0.414856, 0.447574, 0.394753, 0.394753, 0.295083, 0.349426, 0.349426, 0.281712, 0.36309, 0.25406, 0.25031, 0.288399, 0.324872, 0.390993, 0.42561, 0.398279, 0.447574, 0.352862, 0.295083, 0.26085, 0.284882, 0.387226, 0.301917, 0.257454, 0.185198, 0.281712, 0.257454, 0.239899, 0.229226, 0.232838, 0.21291, 0.161087, 0.155435, 0.15284, 0.167087, 0.194234, 0.191378, 0.170161, 0.167087, 0.222385, 0.308712, 0.318242, 0.200174, 0.173081, 0.243554, 0.21291, 0.222385, 0.225814, 0.158265, 0.229226, 0.147574, 0.21291, 0.284882, 0.291804, 0.225814, 0.139895, 0.120615, 0.083462, 0.059222, 0.098513, 0.059222, 0.051831, 0.028107, 0.044297, 0.069024, 0.059222, 0.088832, 0.044297, 0.051831, 0.096677, 0.050641, 0.094817, 0.111485, 0.066181, 0.051831, 0.092881, 0.147574, 0.139895, 0.167087, 0.222385, 0.15008, 0.229226, 0.229226, 0.295083, 0.324872, 0.374039, 0.318242, 0.318242, 0.414856, 0.394753, 0.408655, 0.447574, 0.433034, 0.447574, 0.4292, 0.480142, 0.339168, 0.308712, 0.318242, 0.318242, 0.332115, 0.384043, 0.398279, 0.288399, 0.295083, 0.268042, 0.216401, 0.298791, 0.321458, 0.225814, 0.132295, 0.06184, 0.096677, 0.098513, 0.071867, 0.137348, 0.073402, 0.092881, 0.066181, 0.069024, 0.094817, 0.050641, 0.035586, 0.025762, 0.051831, 0.050641, 0.069024, 0.069024, 0.073402, 0.060549, 0.116183, 0.209395, 0.219301, 0.209395, 0.216401, 0.216401, 0.206376, 0.21291, 0.247041, 0.257454, 0.25031, 0.232838, 0.284882, 0.339168, 0.374039, 0.308712, 0.229226, 0.179055, 0.206376, 0.142424, 0.173081, 0.161087, 0.147574, 0.182256, 0.194234, 0.144935, 0.118441, 0.094817, 0.15008, 0.139895, 0.206376, 0.173081, 0.109221, 0.074921, 0.094817, 0.098513, 0.15284, 0.25031, 0.185198, 0.185198, 0.257454, 0.158265, 0.109221, 0.120615, 0.164327, 0.161087, 0.209395, 0.229226, 0.200174, 0.203355, 0.257454, 0.25406, 0.25406, 0.232838, 0.288399, 0.281712, 0.281712, 0.236433, 0.209395, 0.225814, 0.239899, 0.243554, 0.311707, 0.374039, 0.278302, 0.200174, 0.194234, 0.102787, 0.144935, 0.129801, 0.125101, 0.139895, 0.139895, 0.191378, 0.291804, 0.229226, 0.155435, 0.125101, 0.127496, 0.102787, 0.147574, 0.111485, 0.076542, 0.076542, 0.054297, 0.092881, 0.129801], '')</t>
  </si>
  <si>
    <t>UPI00003D9756 status=activ</t>
  </si>
  <si>
    <t>([0.040537, 0.040537, 0.073402, 0.034068, 0.023963, 0.023963, 0.038858, 0.060549, 0.059222, 0.079919, 0.096677, 0.067594, 0.055536, 0.032017, 0.037156, 0.0704, 0.132295, 0.109221, 0.102787, 0.111485, 0.134866, 0.073402, 0.074921, 0.036378, 0.048328, 0.086953, 0.125101, 0.116183, 0.100716, 0.125101, 0.0704, 0.042364, 0.046336, 0.044297, 0.076542, 0.069024, 0.038858, 0.03976, 0.079919, 0.066181, 0.100716, 0.122885, 0.125101, 0.155435, 0.243554, 0.321458, 0.225814, 0.142424, 0.085092, 0.098513, 0.096677, 0.127496, 0.191378, 0.200174, 0.236433, 0.236433, 0.196879, 0.278302, 0.26085, 0.268042, 0.335645, 0.335645, 0.301917, 0.275179, 0.179055, 0.191378, 0.203355, 0.203355, 0.196879, 0.288399, 0.281712, 0.281712, 0.321458, 0.239899, 0.311707, 0.200174, 0.134866, 0.164327, 0.134866, 0.161087, 0.155435, 0.106997, 0.106997, 0.106997, 0.161087, 0.170161, 0.170161, 0.15008, 0.222385, 0.301917, 0.257454, 0.164327, 0.102787, 0.054297, 0.106997, 0.106997, 0.200174, 0.196879, 0.132295, 0.161087, 0.11371, 0.067594, 0.083462, 0.054297, 0.054297, 0.069024, 0.076542, 0.071867, 0.071867, 0.036378, 0.041405, 0.056825, 0.079919, 0.147574, 0.15284, 0.11371, 0.122885, 0.118441, 0.158265, 0.15284, 0.164327, 0.137348, 0.125101, 0.078022, 0.118441, 0.116183, 0.125101, 0.17593, 0.164327, 0.144935, 0.222385, 0.179055, 0.139895, 0.144935, 0.100716, 0.161087, 0.167087, 0.120615, 0.079919], '')</t>
  </si>
  <si>
    <t>UPI00003D9849 status=activ</t>
  </si>
  <si>
    <t>([0.335645, 0.209395, 0.25406, 0.30533, 0.203355, 0.25406, 0.229226, 0.219301, 0.264545, 0.288399, 0.21291, 0.284882, 0.173081, 0.106997, 0.109221, 0.054297, 0.045352, 0.042364, 0.028695, 0.050641, 0.049374, 0.027463, 0.055536, 0.054297, 0.049374, 0.098513, 0.050641, 0.054297, 0.032017, 0.032677, 0.018787, 0.026338, 0.024826, 0.054297, 0.047319, 0.045352, 0.102787, 0.055536, 0.036378, 0.047319, 0.043307, 0.038858, 0.076542, 0.037156, 0.045352, 0.024393, 0.015078, 0.013437, 0.015694, 0.024826, 0.022306, 0.0198, 0.025316, 0.023087, 0.018787, 0.036378, 0.067594, 0.06184, 0.111485, 0.092881, 0.096677, 0.094817, 0.081712, 0.076542, 0.134866, 0.132295, 0.216401, 0.200174, 0.332115, 0.332115, 0.36309, 0.271506, 0.40511, 0.291804, 0.200174, 0.229226, 0.229226, 0.139895, 0.139895, 0.139895, 0.222385, 0.120615, 0.129801, 0.161087, 0.185198, 0.111485, 0.051831, 0.054297, 0.10481, 0.058088, 0.058088, 0.066181, 0.137348, 0.069024, 0.134866, 0.179055, 0.15008, 0.164327, 0.182256, 0.155435, 0.173081, 0.11371, 0.179055, 0.17593, 0.161087, 0.079919, 0.15008, 0.15284, 0.173081, 0.137348, 0.111485, 0.064632, 0.056825, 0.047319, 0.096677, 0.092881, 0.122885, 0.088832, 0.047319, 0.086953, 0.086953, 0.060549, 0.079919, 0.096677, 0.094817, 0.170161, 0.225814, 0.134866, 0.134866, 0.122885, 0.086953, 0.164327, 0.247041, 0.216401, 0.229226, 0.122885, 0.071867, 0.055536, 0.116183, 0.17593, 0.17593, 0.170161, 0.209395, 0.243554, 0.167087, 0.10481, 0.098513, 0.120615, 0.127496, 0.134866, 0.139895, 0.191378, 0.194234, 0.206376, 0.25031, 0.236433, 0.264545, 0.264545, 0.209395, 0.120615, 0.129801, 0.120615, 0.15008, 0.144935, 0.120615, 0.10481, 0.164327, 0.092881, 0.100716, 0.167087, 0.164327, 0.102787, 0.081712, 0.085092, 0.06312, 0.034884, 0.034884, 0.028695, 0.054297, 0.050641, 0.067594, 0.059222, 0.066181, 0.051831, 0.056825, 0.043307, 0.109221, 0.071867, 0.067594, 0.031287, 0.030611, 0.034068, 0.055536, 0.088832, 0.069024, 0.050641, 0.092881, 0.096677, 0.209395, 0.196879, 0.288399, 0.324872, 0.324872, 0.31487, 0.349426, 0.30533, 0.374039, 0.339168, 0.41194, 0.529623, 0.632174, 0.63748, 0.608892, 0.608892, 0.604312, 0.541878, 0.608892, 0.59917, 0.553315, 0.509769, 0.472492, 0.444081, 0.440853, 0.440853, 0.352862, 0.324872, 0.352862, 0.275179, 0.173081, 0.111485, 0.120615, 0.139895, 0.134866, 0.243554, 0.243554, 0.275179, 0.36309, 0.390993, 0.359901, 0.387226, 0.301917, 0.342579, 0.370445, 0.40511, 0.401658, 0.454136, 0.408655, 0.41194, 0.414856, 0.529623, 0.653063, 0.525368, 0.549308, 0.59014, 0.4292, 0.346032, 0.281712, 0.288399, 0.21291, 0.239899, 0.26085, 0.271506, 0.271506, 0.278302, 0.170161, 0.125101, 0.144935, 0.209395, 0.120615, 0.179055, 0.17593, 0.106997, 0.170161, 0.158265, 0.134866, 0.203355, 0.257454, 0.264545, 0.216401, 0.284882, 0.257454, 0.191378, 0.271506, 0.216401, 0.164327], '')</t>
  </si>
  <si>
    <t>[209, 210, 211, 212, 213, 214, 215, 216, 217, 218, 219, 249, 250, 251, 252, 253]</t>
  </si>
  <si>
    <t>(10</t>
  </si>
  <si>
    <t>10)</t>
  </si>
  <si>
    <t>UPI00003D984F status=activ</t>
  </si>
  <si>
    <t>([0.342579, 0.384043, 0.42561, 0.318242, 0.370445, 0.384043, 0.298791, 0.328603, 0.278302, 0.298791, 0.311707, 0.352862, 0.268042, 0.268042, 0.232838, 0.236433, 0.243554, 0.164327, 0.26085, 0.225814, 0.147574, 0.129801, 0.139895, 0.083462, 0.096677, 0.081712, 0.100716, 0.155435, 0.106997, 0.155435, 0.158265, 0.182256, 0.11371, 0.11371, 0.144935, 0.185198, 0.111485, 0.100716, 0.170161, 0.164327, 0.132295, 0.132295, 0.096677, 0.092881, 0.147574, 0.129801, 0.132295, 0.078022, 0.046336, 0.083462, 0.064632, 0.067594, 0.03976, 0.066181, 0.066181, 0.06312, 0.056825, 0.049374, 0.085092, 0.076542, 0.074921, 0.071867, 0.071867, 0.109221, 0.102787, 0.066181, 0.118441, 0.134866, 0.134866, 0.15284, 0.079919, 0.102787, 0.092881, 0.081712, 0.098513, 0.155435, 0.158265, 0.173081, 0.268042, 0.182256, 0.122885, 0.116183, 0.194234, 0.271506, 0.278302, 0.194234, 0.17593, 0.179055, 0.100716, 0.15284, 0.15008, 0.196879, 0.122885, 0.074921, 0.122885, 0.11371, 0.109221, 0.06312, 0.030611, 0.030003, 0.056825, 0.096677, 0.100716, 0.098513, 0.076542, 0.041405, 0.041405, 0.047319, 0.042364, 0.079919, 0.048328, 0.078022, 0.111485, 0.182256, 0.229226, 0.229226, 0.21291, 0.147574, 0.161087, 0.278302, 0.288399, 0.281712, 0.191378, 0.206376, 0.170161, 0.173081, 0.191378, 0.239899, 0.301917, 0.225814, 0.216401, 0.25031, 0.179055, 0.15284, 0.173081, 0.200174, 0.173081, 0.182256, 0.182256, 0.236433, 0.229226, 0.15008, 0.142424, 0.139895, 0.106997, 0.078022, 0.109221, 0.15284, 0.129801, 0.11371, 0.179055, 0.182256, 0.232838, 0.295083, 0.209395, 0.18812, 0.125101, 0.106997, 0.106997, 0.185198, 0.120615, 0.0704, 0.118441, 0.122885, 0.191378, 0.144935, 0.219301, 0.206376, 0.15008, 0.132295, 0.158265, 0.173081, 0.17593, 0.182256, 0.196879, 0.200174, 0.134866, 0.206376, 0.182256, 0.17593, 0.167087, 0.25406, 0.328603, 0.339168, 0.335645, 0.25406, 0.278302, 0.200174, 0.200174, 0.257454, 0.346032, 0.295083, 0.21291, 0.120615, 0.106997, 0.059222, 0.11371, 0.194234, 0.15008, 0.17593, 0.18812, 0.155435, 0.15284, 0.15284, 0.164327, 0.173081, 0.191378, 0.25031, 0.349426, 0.278302, 0.295083, 0.311707, 0.359901, 0.328603, 0.440853, 0.370445, 0.370445, 0.356642, 0.339168, 0.40511, 0.468512, 0.458154, 0.401658, 0.40511, 0.380708, 0.36309, 0.264545, 0.346032, 0.352862, 0.288399, 0.30533, 0.268042, 0.191378, 0.196879, 0.308712, 0.308712, 0.370445, 0.352862, 0.36309, 0.278302, 0.185198, 0.18812, 0.21291, 0.196879, 0.222385, 0.268042, 0.26085, 0.291804, 0.275179, 0.281712, 0.236433, 0.324872, 0.366687, 0.349426, 0.321458, 0.281712, 0.247041, 0.216401, 0.31487, 0.26085, 0.342579, 0.440853, 0.401658, 0.318242], '')</t>
  </si>
  <si>
    <t>UPI00003D9854 status=activ</t>
  </si>
  <si>
    <t>([0.387226, 0.236433, 0.164327, 0.209395, 0.25031, 0.164327, 0.120615, 0.15008, 0.092881, 0.109221, 0.15008, 0.18812, 0.18812, 0.191378, 0.144935, 0.073402, 0.120615, 0.079919, 0.06184, 0.109221, 0.106997, 0.081712, 0.079919, 0.127496, 0.132295, 0.147574, 0.247041, 0.239899, 0.142424, 0.243554, 0.170161, 0.161087, 0.129801, 0.134866, 0.071867, 0.067594, 0.067594, 0.074921, 0.116183, 0.096677, 0.055536, 0.034068, 0.024393, 0.03976, 0.021381, 0.019109, 0.018106, 0.016257, 0.026892, 0.032017, 0.036378, 0.064632, 0.06312, 0.074921, 0.071867, 0.0704, 0.066181, 0.125101, 0.079919, 0.088832, 0.079919, 0.137348, 0.194234, 0.291804, 0.346032, 0.374039, 0.30533, 0.232838, 0.232838, 0.216401, 0.298791, 0.271506, 0.257454, 0.25031, 0.275179, 0.185198, 0.281712, 0.332115, 0.295083, 0.295083, 0.291804, 0.335645, 0.239899, 0.26085, 0.243554, 0.209395, 0.284882, 0.328603, 0.394753, 0.31487, 0.321458, 0.311707, 0.25031, 0.229226, 0.219301, 0.206376, 0.301917, 0.318242, 0.342579, 0.380708, 0.332115, 0.324872, 0.257454, 0.384043, 0.26085, 0.264545, 0.239899, 0.15284, 0.109221, 0.06184, 0.098513, 0.094817, 0.100716, 0.142424, 0.164327, 0.111485, 0.076542, 0.069024, 0.043307, 0.043307, 0.034884, 0.085092, 0.081712, 0.15284, 0.078022, 0.085092, 0.094817, 0.118441, 0.109221, 0.18812, 0.268042, 0.271506, 0.271506, 0.264545, 0.264545, 0.191378, 0.264545, 0.332115, 0.339168, 0.401658, 0.332115, 0.332115, 0.301917, 0.225814, 0.21291, 0.298791, 0.291804, 0.219301, 0.129801, 0.170161, 0.161087, 0.111485, 0.120615, 0.122885, 0.129801, 0.111485, 0.170161, 0.182256, 0.170161, 0.116183, 0.125101, 0.194234, 0.132295, 0.090864, 0.142424, 0.144935, 0.125101, 0.203355, 0.191378, 0.18812, 0.17593, 0.18812, 0.18812, 0.15284, 0.11371, 0.116183, 0.142424, 0.137348, 0.155435, 0.158265, 0.222385, 0.225814, 0.155435, 0.268042, 0.281712, 0.21291, 0.216401, 0.243554, 0.243554, 0.308712, 0.408655, 0.394753, 0.387226, 0.349426, 0.356642, 0.41194, 0.41194, 0.301917, 0.298791, 0.196879, 0.206376, 0.219301, 0.219301, 0.301917, 0.288399, 0.268042, 0.346032, 0.335645, 0.25406, 0.26085, 0.209395, 0.209395, 0.295083, 0.232838, 0.339168, 0.281712, 0.295083, 0.196879, 0.239899, 0.243554, 0.318242, 0.247041, 0.247041, 0.225814, 0.21291, 0.222385, 0.311707, 0.239899, 0.25406, 0.308712, 0.30533, 0.356642, 0.36309, 0.328603, 0.408655, 0.328603, 0.4292, 0.414856, 0.422041, 0.494003, 0.40511, 0.398279, 0.454136, 0.36309, 0.366687, 0.339168, 0.328603, 0.328603, 0.384043, 0.387226, 0.418646, 0.436924, 0.450668, 0.450668, 0.370445, 0.25031, 0.324872, 0.209395, 0.200174, 0.295083, 0.284882, 0.370445, 0.374039, 0.318242, 0.321458, 0.216401, 0.239899, 0.25031, 0.200174, 0.229226, 0.225814, 0.25406, 0.247041, 0.182256, 0.179055, 0.311707, 0.418646, 0.339168, 0.447574, 0.454136, 0.380708, 0.342579, 0.374039, 0.295083, 0.318242, 0.335645, 0.454136, 0.454136, 0.359901, 0.40511, 0.387226, 0.370445, 0.257454, 0.229226, 0.301917, 0.200174, 0.155435, 0.125101, 0.191378, 0.18812, 0.125101, 0.170161, 0.21291, 0.127496, 0.203355, 0.170161, 0.15284, 0.164327, 0.164327, 0.173081, 0.098513, 0.049374, 0.03976, 0.073402, 0.090864, 0.051831, 0.098513, 0.111485, 0.142424, 0.094817, 0.094817, 0.096677, 0.0704, 0.06312, 0.120615, 0.078022, 0.10481, 0.094817, 0.085092, 0.083462, 0.132295, 0.229226, 0.268042, 0.232838, 0.216401, 0.219301, 0.225814, 0.161087, 0.164327, 0.11371, 0.167087, 0.173081, 0.25031, 0.301917, 0.311707, 0.291804, 0.328603, 0.349426, 0.447574, 0.447574, 0.450668, 0.366687, 0.349426, 0.414856, 0.384043, 0.398279, 0.398279, 0.36309, 0.339168, 0.349426, 0.346032, 0.346032, 0.346032, 0.257454, 0.264545, 0.264545, 0.281712, 0.31487, 0.328603, 0.257454, 0.185198, 0.200174, 0.17593, 0.17593, 0.179055, 0.288399, 0.284882, 0.271506, 0.377384, 0.374039, 0.366687, 0.40511, 0.401658, 0.318242, 0.408655, 0.401658, 0.295083, 0.264545, 0.264545, 0.179055, 0.25031, 0.30533, 0.298791, 0.332115, 0.342579, 0.328603, 0.222385, 0.222385, 0.15008, 0.15284, 0.222385, 0.219301, 0.243554, 0.257454, 0.335645, 0.332115, 0.346032, 0.36309, 0.370445, 0.288399, 0.370445, 0.40511, 0.352862, 0.278302, 0.349426, 0.346032, 0.342579, 0.454136, 0.349426, 0.440853, 0.440853, 0.476583, 0.472492, 0.401658, 0.308712, 0.25031, 0.257454, 0.25406, 0.335645, 0.335645, 0.414856, 0.321458, 0.295083, 0.346032, 0.346032, 0.31487, 0.239899, 0.25406, 0.247041, 0.268042, 0.275179, 0.264545, 0.25031, 0.229226, 0.225814, 0.301917, 0.332115, 0.328603, 0.332115, 0.25406, 0.257454, 0.161087, 0.25406, 0.26085, 0.278302, 0.332115, 0.295083, 0.339168, 0.339168, 0.349426, 0.36309, 0.332115, 0.31487, 0.298791, 0.295083, 0.36309, 0.346032, 0.359901, 0.318242, 0.268042, 0.36309], '')</t>
  </si>
  <si>
    <t>UPI00003D98B2 status=activ</t>
  </si>
  <si>
    <t>([0.090864, 0.088832, 0.06184, 0.066181, 0.044297, 0.048328, 0.033407, 0.021381, 0.023534, 0.020165, 0.021816, 0.022667, 0.015694, 0.013613, 0.009483, 0.009483, 0.015344, 0.01078, 0.013821, 0.016826, 0.015694, 0.013437, 0.016257, 0.023534, 0.027463, 0.046336, 0.054297, 0.102787, 0.15284, 0.11371, 0.10481, 0.134866, 0.158265, 0.222385, 0.219301, 0.30533, 0.200174, 0.142424, 0.173081, 0.164327, 0.216401, 0.232838, 0.26085, 0.225814, 0.18812, 0.155435, 0.167087, 0.102787, 0.102787, 0.125101, 0.209395, 0.209395, 0.132295, 0.132295, 0.132295, 0.155435, 0.158265, 0.25406, 0.321458, 0.352862, 0.324872, 0.311707, 0.291804, 0.36309, 0.394753, 0.450668, 0.497853, 0.390993, 0.486429, 0.377384, 0.390993, 0.374039, 0.458154, 0.509769, 0.509769, 0.509769, 0.509769, 0.41194, 0.41194, 0.447574, 0.458154, 0.458154, 0.461924, 0.461924, 0.366687, 0.384043, 0.284882, 0.284882, 0.301917, 0.295083, 0.301917, 0.194234, 0.206376, 0.239899, 0.288399, 0.284882, 0.284882, 0.284882, 0.301917, 0.30533, 0.288399, 0.275179, 0.257454, 0.25406, 0.268042, 0.318242, 0.239899, 0.229226, 0.142424, 0.216401, 0.139895, 0.247041, 0.278302, 0.264545, 0.206376, 0.191378, 0.167087, 0.142424, 0.120615, 0.155435, 0.127496, 0.086953, 0.06312, 0.106997, 0.074921, 0.042364], '')</t>
  </si>
  <si>
    <t>[73, 74, 75, 76]</t>
  </si>
  <si>
    <t>UPI00003D98D2 status=activ</t>
  </si>
  <si>
    <t>([0.521092, 0.401658, 0.450668, 0.483068, 0.390993, 0.387226, 0.321458, 0.346032, 0.384043, 0.440853, 0.472492, 0.42561, 0.390993, 0.394753, 0.414856, 0.366687, 0.380708, 0.377384, 0.387226, 0.36309, 0.295083, 0.366687, 0.36309, 0.328603, 0.247041, 0.332115, 0.366687, 0.414856, 0.335645, 0.332115, 0.281712, 0.194234, 0.268042, 0.291804, 0.288399, 0.271506, 0.346032, 0.321458, 0.321458, 0.229226, 0.257454, 0.318242, 0.219301, 0.301917, 0.324872, 0.308712, 0.284882, 0.196879, 0.236433, 0.328603, 0.324872, 0.359901, 0.461924, 0.461924, 0.398279, 0.394753, 0.384043, 0.394753, 0.509769, 0.497853, 0.608892, 0.608892, 0.608892, 0.73685, 0.657645, 0.666105, 0.712013, 0.712013, 0.771762, 0.750527, 0.703578, 0.618285, 0.642678, 0.626927, 0.5017, 0.575842, 0.613573, 0.613573, 0.59508, 0.529623, 0.450668, 0.444081, 0.450668, 0.42561, 0.36309, 0.440853, 0.444081, 0.509769, 0.538167, 0.56648, 0.549308, 0.56648, 0.642678, 0.575842, 0.529623, 0.685117, 0.671169, 0.585406, 0.557691, 0.534167], '')</t>
  </si>
  <si>
    <t>[0, 58, 60, 61, 62, 63, 64, 65, 66, 67, 68, 69, 70, 71, 72, 73, 74, 75, 76, 77, 78, 79, 87, 88, 89, 90, 91, 92, 93, 94, 95, 96, 97, 98, 99]</t>
  </si>
  <si>
    <t>(19</t>
  </si>
  <si>
    <t>UPI00003D997B status=activ</t>
  </si>
  <si>
    <t>([0.179055, 0.26085, 0.243554, 0.164327, 0.164327, 0.236433, 0.232838, 0.185198, 0.232838, 0.229226, 0.18812, 0.222385, 0.167087, 0.26085, 0.179055, 0.10481, 0.111485, 0.06184, 0.066181, 0.040537, 0.03976, 0.083462, 0.076542, 0.092881, 0.142424, 0.158265, 0.134866, 0.098513, 0.088832, 0.076542, 0.050641, 0.045352, 0.024826, 0.044297, 0.036378, 0.078022, 0.088832, 0.098513, 0.179055, 0.173081, 0.239899, 0.339168, 0.342579, 0.268042, 0.182256, 0.196879, 0.219301, 0.239899, 0.321458, 0.42561, 0.359901, 0.468512, 0.575842, 0.703578, 0.661982, 0.675549, 0.51388, 0.604312, 0.494003, 0.494003, 0.5017, 0.461924, 0.370445, 0.328603, 0.328603, 0.42561, 0.418646, 0.41194, 0.321458, 0.318242, 0.275179, 0.31487, 0.21291, 0.229226, 0.161087, 0.173081, 0.191378, 0.308712, 0.219301, 0.291804, 0.275179, 0.271506, 0.257454, 0.301917, 0.225814, 0.31487, 0.232838, 0.229226, 0.222385, 0.328603, 0.328603, 0.264545, 0.318242, 0.394753, 0.408655, 0.380708, 0.275179, 0.26085, 0.147574, 0.243554, 0.25031, 0.170161, 0.158265, 0.232838, 0.18812, 0.185198, 0.170161, 0.239899, 0.243554, 0.17593, 0.129801, 0.078022, 0.127496, 0.067594, 0.040537, 0.028107, 0.045352, 0.055536, 0.059222, 0.111485, 0.094817, 0.085092, 0.134866, 0.073402, 0.073402, 0.100716, 0.155435, 0.098513, 0.058088, 0.047319, 0.047319, 0.064632, 0.066181, 0.078022, 0.137348, 0.229226, 0.271506, 0.21291, 0.288399, 0.203355, 0.206376, 0.15284, 0.17593, 0.182256, 0.268042, 0.271506, 0.225814, 0.161087, 0.257454, 0.247041, 0.291804, 0.36309, 0.356642, 0.450668, 0.339168, 0.346032, 0.321458, 0.278302, 0.377384, 0.288399, 0.268042, 0.17593, 0.247041, 0.247041, 0.222385, 0.206376, 0.170161, 0.216401, 0.291804, 0.232838, 0.332115, 0.271506, 0.225814, 0.161087], '')</t>
  </si>
  <si>
    <t>[52, 53, 54, 55, 56, 57, 60]</t>
  </si>
  <si>
    <t>UPI00003D997D status=activ</t>
  </si>
  <si>
    <t>([0.200174, 0.144935, 0.203355, 0.232838, 0.182256, 0.222385, 0.25406, 0.243554, 0.229226, 0.25406, 0.278302, 0.308712, 0.342579, 0.342579, 0.422041, 0.377384, 0.239899, 0.239899, 0.239899, 0.236433, 0.30533, 0.359901, 0.436924, 0.42561, 0.346032, 0.41194, 0.374039, 0.390993, 0.342579, 0.311707, 0.321458, 0.288399, 0.209395, 0.15284, 0.122885, 0.129801, 0.167087, 0.271506, 0.170161, 0.170161, 0.173081, 0.17593, 0.225814, 0.155435, 0.173081, 0.264545, 0.185198, 0.139895, 0.074921, 0.120615, 0.118441, 0.078022, 0.098513, 0.164327, 0.229226, 0.182256, 0.194234, 0.194234, 0.182256, 0.239899, 0.239899, 0.219301, 0.206376, 0.194234, 0.268042, 0.167087, 0.155435, 0.158265, 0.167087, 0.219301, 0.219301, 0.209395, 0.308712, 0.301917, 0.298791, 0.229226, 0.284882, 0.26085, 0.26085, 0.275179, 0.25031, 0.25031, 0.339168, 0.264545, 0.194234, 0.182256, 0.268042, 0.271506, 0.308712, 0.398279, 0.401658, 0.321458, 0.414856, 0.387226, 0.356642, 0.321458, 0.356642, 0.394753, 0.311707, 0.275179, 0.271506, 0.342579, 0.346032, 0.335645, 0.42561, 0.41194, 0.321458, 0.239899, 0.164327, 0.196879, 0.185198, 0.15284, 0.243554, 0.239899, 0.196879, 0.219301, 0.257454, 0.222385, 0.209395, 0.25406, 0.247041, 0.25031, 0.239899, 0.15284, 0.164327, 0.100716, 0.164327, 0.284882, 0.384043, 0.436924, 0.440853, 0.440853, 0.517562, 0.398279, 0.36309, 0.398279, 0.374039, 0.36309, 0.436924, 0.40511, 0.40511, 0.440853, 0.352862, 0.359901, 0.414856, 0.42561, 0.468512, 0.377384, 0.342579, 0.328603, 0.321458, 0.328603, 0.328603, 0.239899, 0.339168, 0.374039, 0.398279, 0.447574, 0.465241, 0.465241, 0.472492, 0.40511, 0.40511, 0.422041, 0.440853, 0.472492, 0.461924, 0.509769, 0.618285, 0.58069, 0.480142, 0.486429, 0.447574, 0.454136, 0.562014, 0.585406, 0.570702, 0.553315, 0.418646, 0.40511, 0.401658, 0.454136, 0.472492, 0.390993, 0.454136, 0.366687, 0.390993, 0.374039, 0.380708, 0.387226, 0.384043, 0.480142, 0.509769, 0.433034, 0.42561, 0.324872, 0.225814, 0.167087, 0.170161, 0.185198, 0.194234, 0.206376, 0.134866, 0.132295, 0.203355, 0.239899, 0.311707, 0.26085, 0.271506, 0.185198, 0.194234, 0.194234, 0.106997, 0.109221, 0.161087, 0.10481, 0.164327, 0.271506, 0.278302, 0.167087, 0.257454, 0.281712, 0.257454, 0.31487, 0.398279, 0.394753, 0.295083, 0.288399, 0.288399, 0.247041, 0.328603, 0.308712, 0.339168, 0.408655, 0.324872, 0.356642, 0.447574, 0.447574, 0.377384, 0.440853, 0.517562, 0.465241, 0.346032, 0.268042, 0.236433, 0.236433, 0.206376, 0.288399, 0.288399, 0.284882, 0.328603, 0.291804, 0.209395, 0.206376, 0.164327, 0.236433, 0.271506, 0.26085, 0.232838, 0.200174, 0.127496, 0.155435, 0.185198, 0.225814, 0.275179, 0.243554, 0.209395, 0.239899, 0.144935, 0.15284, 0.15008, 0.118441, 0.081712, 0.109221, 0.109221, 0.100716, 0.098513, 0.098513, 0.06184, 0.094817, 0.11371, 0.185198, 0.191378, 0.18812, 0.18812, 0.144935, 0.196879, 0.232838, 0.203355, 0.281712, 0.182256, 0.21291, 0.158265, 0.206376, 0.25406, 0.167087, 0.268042, 0.278302, 0.17593, 0.264545, 0.15008, 0.191378, 0.206376, 0.164327, 0.094817, 0.094817, 0.125101, 0.134866, 0.125101, 0.094817, 0.096677, 0.106997, 0.06312, 0.11371, 0.137348, 0.074921, 0.129801, 0.074921, 0.038858, 0.067594, 0.058088, 0.102787, 0.10481, 0.050641, 0.040537, 0.083462, 0.059222, 0.079919, 0.073402, 0.071867, 0.098513, 0.05306, 0.066181, 0.064632, 0.06184, 0.069024, 0.142424, 0.086953, 0.137348, 0.15008, 0.137348, 0.134866, 0.102787, 0.098513, 0.096677, 0.147574, 0.147574, 0.232838, 0.144935, 0.090864, 0.098513, 0.079919, 0.111485, 0.155435, 0.239899, 0.25406, 0.257454, 0.225814, 0.321458, 0.225814, 0.301917, 0.21291, 0.185198, 0.225814, 0.182256, 0.18812, 0.109221, 0.098513, 0.054297, 0.090864, 0.15284, 0.142424, 0.125101, 0.127496, 0.116183, 0.071867, 0.038042, 0.03976, 0.03976, 0.024393, 0.035586, 0.028107, 0.03976, 0.03976, 0.026892, 0.026892, 0.042364, 0.078022, 0.058088, 0.106997], '')</t>
  </si>
  <si>
    <t>[132, 167, 168, 169, 174, 175, 176, 177, 192, 240]</t>
  </si>
  <si>
    <t>UPI00003D998C status=activ</t>
  </si>
  <si>
    <t>([0.819762, 0.827927, 0.613573, 0.63748, 0.59917, 0.680603, 0.541878, 0.59014, 0.63748, 0.541878, 0.570702, 0.529623, 0.517562, 0.4292, 0.370445, 0.229226, 0.236433, 0.25406, 0.25406, 0.161087, 0.10481, 0.137348, 0.15284, 0.17593, 0.18812, 0.225814, 0.206376, 0.219301, 0.179055, 0.096677, 0.161087, 0.155435, 0.147574, 0.167087, 0.167087, 0.164327, 0.284882, 0.281712, 0.25031, 0.219301, 0.308712, 0.339168, 0.328603, 0.232838, 0.236433, 0.147574, 0.147574, 0.134866, 0.139895, 0.17593, 0.26085, 0.222385, 0.239899, 0.239899, 0.219301, 0.328603, 0.359901, 0.268042, 0.321458, 0.366687, 0.268042, 0.278302, 0.346032, 0.25406, 0.335645, 0.4292, 0.505461, 0.534167, 0.585406, 0.690604, 0.545602, 0.534167, 0.549308, 0.505461, 0.608892, 0.59014, 0.534167, 0.505461, 0.618285, 0.661982, 0.549308], '')</t>
  </si>
  <si>
    <t>[0, 1, 2, 3, 4, 5, 6, 7, 8, 9, 10, 11, 12, 66, 67, 68, 69, 70, 71, 72, 73, 74, 75, 76, 77, 78, 79, 80]</t>
  </si>
  <si>
    <t>(14</t>
  </si>
  <si>
    <t>27)</t>
  </si>
  <si>
    <t>UPI00003D9A8D status=activ</t>
  </si>
  <si>
    <t>([0.05306, 0.079919, 0.116183, 0.078022, 0.079919, 0.106997, 0.069024, 0.098513, 0.098513, 0.129801, 0.155435, 0.196879, 0.239899, 0.335645, 0.422041, 0.324872, 0.236433, 0.127496, 0.109221, 0.173081, 0.170161, 0.182256, 0.122885, 0.125101, 0.18812, 0.191378, 0.203355, 0.298791, 0.291804, 0.346032, 0.339168, 0.268042, 0.268042, 0.25406, 0.18812, 0.191378, 0.243554, 0.247041, 0.359901, 0.40511, 0.377384, 0.4292, 0.387226, 0.36309, 0.366687, 0.284882, 0.321458, 0.30533, 0.275179, 0.232838, 0.147574, 0.122885, 0.100716, 0.060549, 0.060549, 0.100716, 0.060549, 0.046336, 0.078022, 0.043307, 0.023087, 0.026338, 0.0198, 0.031287, 0.067594, 0.038042, 0.064632, 0.073402, 0.076542, 0.054297, 0.067594, 0.106997, 0.071867, 0.144935, 0.225814, 0.225814, 0.182256, 0.232838, 0.275179, 0.271506, 0.36309, 0.458154, 0.390993, 0.472492, 0.486429, 0.486429, 0.497853, 0.490133, 0.390993, 0.30533, 0.390993, 0.398279, 0.318242, 0.380708, 0.36309, 0.366687, 0.359901, 0.288399, 0.247041, 0.247041, 0.264545, 0.185198, 0.179055, 0.239899, 0.216401, 0.120615, 0.109221, 0.132295, 0.085092, 0.132295, 0.127496, 0.106997, 0.122885, 0.196879, 0.25031, 0.26085, 0.26085, 0.288399, 0.40511, 0.505461, 0.553315, 0.553315, 0.685117, 0.699094, 0.703578, 0.733139, 0.849326, 0.767246, 0.707965, 0.694846, 0.680603, 0.703578, 0.745909, 0.716283, 0.703578, 0.699094, 0.699094, 0.680603, 0.494003, 0.40511, 0.40511, 0.401658, 0.318242, 0.298791, 0.209395, 0.142424, 0.139895, 0.139895, 0.118441, 0.185198, 0.26085, 0.278302, 0.271506, 0.26085, 0.26085, 0.18812, 0.106997, 0.11371, 0.116183, 0.125101, 0.182256, 0.170161, 0.170161, 0.209395, 0.161087, 0.25031, 0.232838, 0.21291, 0.170161, 0.26085, 0.225814, 0.203355, 0.15284, 0.21291, 0.17593, 0.132295, 0.194234], '')</t>
  </si>
  <si>
    <t>[119, 120, 121, 122, 123, 124, 125, 126, 127, 128, 129, 130, 131, 132, 133, 134, 135, 136, 137]</t>
  </si>
  <si>
    <t>(18</t>
  </si>
  <si>
    <t>UPI00003D9AEC status=activ</t>
  </si>
  <si>
    <t>([0.004431, 0.006142, 0.003757, 0.004775, 0.00359, 0.003757, 0.003727, 0.003079, 0.003804, 0.004483, 0.003997, 0.003461, 0.002396, 0.001786, 0.002078, 0.002529, 0.002366, 0.002349, 0.00246, 0.001499, 0.001872, 0.001936, 0.001391, 0.002327, 0.001541, 0.00243, 0.001872, 0.001533, 0.001541, 0.001481, 0.00155, 0.002349, 0.003366, 0.004577, 0.006482, 0.009728, 0.007315, 0.008895, 0.008723, 0.00777, 0.007091, 0.005086, 0.004161, 0.003864, 0.003864, 0.003804, 0.0028, 0.003924, 0.004921, 0.004775, 0.003512, 0.002761, 0.001906, 0.001855, 0.001155, 0.000575, 0.00061, 0.000876, 0.000687, 0.001211, 0.001249, 0.002035, 0.00246, 0.001808, 0.002727, 0.00292, 0.004358, 0.005799, 0.004835, 0.004835, 0.007031, 0.01078, 0.008624, 0.014075, 0.015078, 0.018415, 0.022667, 0.009865, 0.012491, 0.018106, 0.00962, 0.009401, 0.006374, 0.006374, 0.011106, 0.008624, 0.006142, 0.003821, 0.002623, 0.003177, 0.003555, 0.002512, 0.001786, 0.002435, 0.001481, 0.000906, 0.001417, 0.001408, 0.00243, 0.00155, 0.001748, 0.001748, 0.00152, 0.001391, 0.00146, 0.000936, 0.000876, 0.000906, 0.001374, 0.001623, 0.001202, 0.000743, 0.000936, 0.001069], '')</t>
  </si>
  <si>
    <t>UPI00004520ED status=activ</t>
  </si>
  <si>
    <t>([0.004483, 0.006567, 0.009294, 0.006795, 0.005378, 0.006988, 0.005249, 0.006795, 0.008624, 0.009977, 0.011903, 0.009294, 0.009401, 0.007315, 0.006619, 0.005623, 0.003924, 0.003924, 0.004611, 0.004577, 0.004899, 0.004921, 0.003555, 0.002512, 0.003607, 0.005011, 0.004976, 0.005872, 0.005872, 0.004208, 0.004208, 0.004247, 0.005223, 0.004976, 0.006482, 0.008895, 0.006988, 0.011342, 0.011342, 0.015694, 0.018415, 0.015694, 0.032677, 0.064632, 0.118441, 0.050641, 0.024393, 0.024826, 0.041405, 0.026338, 0.055536, 0.059222, 0.027463, 0.017138, 0.014315, 0.013821, 0.017797, 0.018106, 0.008895, 0.014075, 0.008723, 0.011518, 0.020876, 0.01078, 0.010221, 0.01078, 0.011903, 0.01204, 0.007259, 0.007495, 0.007555, 0.004976, 0.004835, 0.004835, 0.007091, 0.008409, 0.006482, 0.006482, 0.006421, 0.009977, 0.006701, 0.009977, 0.009977, 0.009977, 0.017447, 0.010372, 0.010221, 0.009977, 0.016257, 0.034884, 0.032017, 0.048328, 0.056825, 0.064632, 0.074921, 0.036378, 0.025316, 0.021381, 0.016826, 0.017797, 0.011518, 0.011669, 0.011518, 0.011342, 0.007645, 0.006533, 0.006894, 0.007422, 0.00777, 0.005623, 0.003997, 0.00407, 0.002761, 0.002688, 0.002688, 0.003727, 0.005086, 0.005992, 0.009015, 0.009977, 0.016826, 0.026892, 0.055536, 0.059222, 0.059222, 0.06184, 0.06184, 0.059222, 0.026892, 0.054297, 0.106997, 0.098513, 0.051831, 0.083462, 0.092881, 0.038858, 0.038858, 0.03976, 0.040537, 0.037156, 0.021816, 0.013437, 0.014075, 0.009483, 0.006142, 0.00543, 0.007315, 0.008409, 0.013613, 0.011903, 0.007877, 0.008002, 0.013613, 0.023963, 0.016528, 0.014586, 0.030003, 0.016257, 0.00962, 0.006701, 0.006988, 0.009977, 0.015078, 0.009015, 0.013613, 0.013613, 0.013265, 0.008624, 0.008525, 0.006245, 0.009401, 0.014586, 0.015078, 0.013821, 0.008409, 0.01227, 0.027463, 0.015344, 0.016257, 0.023963, 0.035586, 0.025316, 0.018415, 0.013437, 0.020165, 0.013265, 0.025316, 0.027463, 0.059222], '')</t>
  </si>
  <si>
    <t>UPI00004E17AE status=activ</t>
  </si>
  <si>
    <t>([0.132295, 0.164327, 0.225814, 0.301917, 0.281712, 0.301917, 0.321458, 0.25031, 0.275179, 0.209395, 0.239899, 0.291804, 0.243554, 0.155435, 0.155435, 0.15284, 0.100716, 0.109221, 0.132295, 0.219301, 0.164327, 0.229226, 0.203355, 0.185198, 0.161087, 0.129801, 0.155435, 0.161087, 0.179055, 0.106997, 0.109221, 0.10481, 0.058088, 0.100716, 0.17593, 0.15284, 0.182256, 0.185198, 0.179055, 0.100716, 0.086953, 0.066181, 0.032017, 0.043307, 0.046336, 0.048328, 0.049374, 0.040537, 0.020876, 0.033407, 0.06312, 0.102787, 0.116183, 0.173081, 0.111485, 0.109221, 0.129801, 0.122885, 0.179055, 0.118441, 0.139895, 0.155435, 0.229226, 0.308712, 0.311707, 0.298791, 0.216401, 0.298791, 0.30533, 0.440853, 0.346032, 0.268042, 0.167087, 0.109221, 0.111485, 0.170161, 0.173081, 0.26085, 0.271506, 0.200174, 0.25031, 0.332115, 0.346032, 0.349426, 0.278302, 0.18812, 0.129801, 0.132295, 0.081712, 0.081712, 0.066181, 0.064632, 0.056825, 0.118441, 0.139895, 0.137348, 0.074921, 0.079919, 0.048328, 0.03976, 0.038858, 0.051831, 0.051831, 0.041405, 0.03976, 0.06312, 0.06184, 0.106997, 0.11371, 0.167087, 0.158265, 0.11371, 0.182256, 0.311707, 0.291804, 0.257454, 0.25406, 0.349426, 0.275179, 0.25406, 0.271506, 0.268042, 0.243554, 0.243554, 0.278302, 0.281712, 0.30533, 0.387226, 0.387226, 0.468512, 0.468512, 0.465241, 0.549308, 0.450668, 0.339168, 0.339168, 0.414856, 0.339168, 0.356642, 0.414856, 0.418646, 0.41194, 0.534167, 0.534167, 0.541878, 0.51388, 0.414856, 0.414856, 0.308712, 0.236433, 0.147574, 0.096677, 0.109221, 0.098513, 0.164327, 0.25031, 0.17593, 0.17593, 0.161087, 0.15008, 0.147574, 0.222385, 0.222385, 0.139895, 0.155435, 0.15008, 0.090864, 0.15008, 0.098513, 0.179055, 0.239899, 0.321458, 0.339168, 0.321458, 0.335645, 0.257454, 0.155435, 0.137348, 0.127496, 0.239899, 0.219301, 0.132295, 0.11371, 0.074921, 0.118441, 0.109221, 0.109221, 0.15284, 0.10481, 0.167087, 0.10481, 0.125101, 0.120615, 0.111485, 0.098513, 0.092881, 0.142424, 0.155435, 0.232838, 0.243554, 0.125101, 0.090864, 0.106997, 0.129801, 0.191378, 0.182256, 0.118441, 0.139895, 0.111485, 0.15008, 0.078022, 0.132295, 0.067594, 0.073402, 0.071867, 0.081712, 0.085092, 0.047319, 0.047319, 0.028107, 0.030003, 0.06184, 0.10481, 0.158265, 0.155435, 0.139895, 0.118441, 0.161087, 0.109221, 0.137348, 0.116183, 0.200174, 0.158265, 0.232838, 0.185198, 0.284882], '')</t>
  </si>
  <si>
    <t>[132, 142, 143, 144, 145]</t>
  </si>
  <si>
    <t>UPI00004E17AF status=activ</t>
  </si>
  <si>
    <t>([0.209395, 0.102787, 0.15284, 0.203355, 0.229226, 0.225814, 0.271506, 0.179055, 0.21291, 0.21291, 0.209395, 0.25031, 0.191378, 0.21291, 0.291804, 0.308712, 0.219301, 0.295083, 0.380708, 0.339168, 0.268042, 0.30533, 0.422041, 0.380708, 0.284882, 0.264545, 0.291804, 0.196879, 0.311707, 0.318242, 0.342579, 0.377384, 0.281712, 0.346032, 0.25031, 0.225814, 0.229226, 0.308712, 0.229226, 0.232838, 0.26085, 0.342579, 0.25406, 0.179055, 0.15008, 0.229226, 0.26085, 0.185198, 0.18812, 0.173081, 0.155435, 0.134866, 0.090864, 0.090864, 0.056825, 0.083462, 0.050641, 0.044297, 0.026892, 0.049374, 0.049374, 0.05306, 0.046336, 0.092881, 0.081712, 0.129801, 0.127496, 0.079919, 0.137348, 0.134866, 0.137348, 0.078022, 0.05306, 0.086953, 0.134866, 0.147574, 0.161087, 0.264545, 0.264545, 0.247041, 0.232838, 0.219301, 0.144935, 0.15284, 0.142424, 0.232838, 0.222385, 0.134866, 0.191378, 0.15284, 0.200174, 0.200174, 0.232838, 0.318242, 0.239899, 0.182256, 0.275179, 0.284882, 0.247041, 0.18812, 0.257454, 0.257454, 0.257454, 0.328603, 0.321458, 0.200174, 0.191378, 0.158265, 0.247041, 0.264545, 0.225814, 0.194234, 0.127496, 0.15008, 0.17593, 0.236433, 0.216401, 0.134866, 0.122885, 0.086953, 0.129801, 0.129801, 0.078022, 0.051831, 0.058088, 0.064632, 0.120615, 0.122885, 0.118441, 0.083462, 0.086953, 0.132295, 0.122885, 0.161087, 0.200174, 0.125101, 0.125101, 0.194234, 0.18812, 0.15284, 0.236433, 0.155435, 0.179055, 0.257454, 0.335645, 0.25406, 0.239899, 0.164327, 0.155435, 0.185198, 0.247041, 0.170161, 0.158265, 0.155435, 0.179055, 0.170161, 0.173081, 0.11371, 0.125101, 0.209395, 0.164327, 0.164327, 0.216401, 0.225814, 0.26085, 0.257454, 0.239899, 0.158265, 0.257454, 0.271506, 0.288399, 0.222385, 0.191378, 0.125101, 0.191378, 0.164327, 0.170161, 0.225814, 0.324872, 0.219301, 0.139895, 0.229226, 0.219301, 0.18812, 0.11371, 0.064632, 0.069024, 0.127496, 0.194234, 0.179055, 0.116183, 0.06312, 0.096677, 0.137348, 0.203355, 0.15008, 0.11371, 0.066181, 0.064632, 0.060549, 0.102787, 0.15284, 0.142424, 0.086953, 0.078022, 0.142424, 0.200174, 0.203355, 0.194234, 0.194234, 0.21291, 0.191378, 0.281712, 0.200174, 0.236433, 0.239899, 0.239899, 0.352862, 0.408655, 0.408655, 0.401658, 0.335645, 0.264545, 0.200174, 0.318242, 0.398279, 0.390993, 0.301917, 0.308712, 0.301917, 0.275179, 0.268042, 0.352862, 0.342579, 0.346032, 0.352862, 0.268042, 0.257454, 0.194234, 0.196879, 0.129801, 0.076542, 0.076542, 0.109221, 0.15008, 0.085092, 0.096677, 0.073402, 0.127496, 0.11371, 0.11371, 0.11371, 0.098513, 0.106997, 0.111485, 0.109221, 0.116183, 0.194234, 0.191378, 0.15008, 0.179055, 0.225814, 0.324872, 0.374039, 0.359901, 0.346032, 0.41194, 0.366687, 0.394753, 0.356642, 0.308712, 0.275179, 0.298791], '')</t>
  </si>
  <si>
    <t>UPI00004E17B1 status=activ</t>
  </si>
  <si>
    <t>([0.232838, 0.106997, 0.142424, 0.142424, 0.073402, 0.102787, 0.10481, 0.0704, 0.088832, 0.120615, 0.081712, 0.10481, 0.06184, 0.118441, 0.054297, 0.109221, 0.118441, 0.109221, 0.191378, 0.109221, 0.069024, 0.054297, 0.06312, 0.035586, 0.042364, 0.10481, 0.098513, 0.120615, 0.132295, 0.134866, 0.125101, 0.209395, 0.219301, 0.222385, 0.139895, 0.243554, 0.129801, 0.069024, 0.056825, 0.051831, 0.051831, 0.088832, 0.106997, 0.147574, 0.236433, 0.236433, 0.203355, 0.21291, 0.147574, 0.129801, 0.074921, 0.081712, 0.076542, 0.079919, 0.139895, 0.185198, 0.191378, 0.301917, 0.318242, 0.356642, 0.281712, 0.374039, 0.374039, 0.374039, 0.418646, 0.332115, 0.332115, 0.219301, 0.147574, 0.118441, 0.196879, 0.295083, 0.191378, 0.167087, 0.094817, 0.043307, 0.05306, 0.051831, 0.038042, 0.066181, 0.038858, 0.030611, 0.032017, 0.032017, 0.018106, 0.014783, 0.01204, 0.01204, 0.013821, 0.0198, 0.024826, 0.023534, 0.027463, 0.047319, 0.047319, 0.086953, 0.164327, 0.196879, 0.18812, 0.232838, 0.194234, 0.278302, 0.298791, 0.291804, 0.275179, 0.366687, 0.321458, 0.450668, 0.444081, 0.447574, 0.359901, 0.444081, 0.359901, 0.25406, 0.268042, 0.209395, 0.203355, 0.118441, 0.056825, 0.047319, 0.046336, 0.055536, 0.029376, 0.069024, 0.058088, 0.06184, 0.035586, 0.058088, 0.054297, 0.056825, 0.10481, 0.164327, 0.164327, 0.236433, 0.216401, 0.185198, 0.182256, 0.158265, 0.25406, 0.311707, 0.257454, 0.219301, 0.158265, 0.25031, 0.25031, 0.275179, 0.194234, 0.196879, 0.125101, 0.073402, 0.076542, 0.078022, 0.098513, 0.047319, 0.049374, 0.076542, 0.051831, 0.094817, 0.094817, 0.098513, 0.073402, 0.120615, 0.139895, 0.209395, 0.125101, 0.100716, 0.102787, 0.083462, 0.083462, 0.137348, 0.225814, 0.142424, 0.139895, 0.122885, 0.225814, 0.144935, 0.17593, 0.17593, 0.17593, 0.203355, 0.129801, 0.111485, 0.073402, 0.079919, 0.079919, 0.144935, 0.15284, 0.164327, 0.278302, 0.339168, 0.26085, 0.25406, 0.271506, 0.239899, 0.239899, 0.236433, 0.236433, 0.147574, 0.161087, 0.129801, 0.139895, 0.21291, 0.318242, 0.40511, 0.321458, 0.321458, 0.318242, 0.216401, 0.209395, 0.200174, 0.257454, 0.335645, 0.339168, 0.335645, 0.275179, 0.278302, 0.268042, 0.390993, 0.458154, 0.545602, 0.632174, 0.486429, 0.414856, 0.311707, 0.308712, 0.281712, 0.18812, 0.185198, 0.284882, 0.25406, 0.271506, 0.229226, 0.142424, 0.142424, 0.206376, 0.308712, 0.301917, 0.278302, 0.243554, 0.275179, 0.179055, 0.092881, 0.158265, 0.142424, 0.236433, 0.239899, 0.352862, 0.433034, 0.339168, 0.346032, 0.284882, 0.301917, 0.31487, 0.4292, 0.342579, 0.349426, 0.308712, 0.332115, 0.366687, 0.370445, 0.36309, 0.384043, 0.387226, 0.370445, 0.352862, 0.324872, 0.30533, 0.324872, 0.342579, 0.450668, 0.346032, 0.444081, 0.324872, 0.324872, 0.291804, 0.370445, 0.394753, 0.42561, 0.366687, 0.374039, 0.380708, 0.295083, 0.380708, 0.444081, 0.476583, 0.480142, 0.433034, 0.433034, 0.418646, 0.332115, 0.229226, 0.232838, 0.196879, 0.288399, 0.275179, 0.229226, 0.158265, 0.116183, 0.120615, 0.085092, 0.083462, 0.086953, 0.139895, 0.139895, 0.164327, 0.15284, 0.164327, 0.15284, 0.167087, 0.096677, 0.127496, 0.125101, 0.191378, 0.21291, 0.225814, 0.203355, 0.247041, 0.31487, 0.349426, 0.346032, 0.401658, 0.288399, 0.271506, 0.30533, 0.30533, 0.308712, 0.318242, 0.332115, 0.332115, 0.247041, 0.332115, 0.332115, 0.414856, 0.42561, 0.339168, 0.339168, 0.278302, 0.206376, 0.185198, 0.191378, 0.18812, 0.15008, 0.222385, 0.200174, 0.142424, 0.106997, 0.078022, 0.054297, 0.073402, 0.11371, 0.158265, 0.120615, 0.11371], '')</t>
  </si>
  <si>
    <t>[219, 220]</t>
  </si>
  <si>
    <t>UPI00004EC46F status=activ</t>
  </si>
  <si>
    <t>([0.028695, 0.032677, 0.021816, 0.013613, 0.01078, 0.014315, 0.016257, 0.014586, 0.018787, 0.029376, 0.021816, 0.017138, 0.011669, 0.018415, 0.016021, 0.020165, 0.038858, 0.069024, 0.11371, 0.173081, 0.147574, 0.147574, 0.170161, 0.243554, 0.356642, 0.377384, 0.380708, 0.377384, 0.461924, 0.465241, 0.346032, 0.436924, 0.541878, 0.517562, 0.401658, 0.447574, 0.450668, 0.387226, 0.384043, 0.380708, 0.387226, 0.414856, 0.356642, 0.278302, 0.222385, 0.142424, 0.206376, 0.216401, 0.243554, 0.236433, 0.239899, 0.339168, 0.349426, 0.335645, 0.324872, 0.433034, 0.433034, 0.422041, 0.370445, 0.332115, 0.335645, 0.301917, 0.298791, 0.36309, 0.461924, 0.4292, 0.450668, 0.468512, 0.4292, 0.4292, 0.418646, 0.311707, 0.298791, 0.247041, 0.173081, 0.271506, 0.243554, 0.158265, 0.094817, 0.147574, 0.111485, 0.120615, 0.147574, 0.15284, 0.15008, 0.116183, 0.191378, 0.25406, 0.225814, 0.271506, 0.209395, 0.122885, 0.206376, 0.132295, 0.173081, 0.25031, 0.232838, 0.257454, 0.342579, 0.349426, 0.25031, 0.36309, 0.36309, 0.268042, 0.278302, 0.278302, 0.318242, 0.281712, 0.281712, 0.203355, 0.18812, 0.26085, 0.339168, 0.30533, 0.394753, 0.359901, 0.359901, 0.339168, 0.264545, 0.291804, 0.30533, 0.31487, 0.291804, 0.288399, 0.295083, 0.25406, 0.257454, 0.247041, 0.200174, 0.200174, 0.194234, 0.206376, 0.132295, 0.120615, 0.144935, 0.144935, 0.179055, 0.127496, 0.142424, 0.209395, 0.127496, 0.179055, 0.17593, 0.170161, 0.173081, 0.222385, 0.26085, 0.182256, 0.182256, 0.268042, 0.271506, 0.288399, 0.284882, 0.380708, 0.31487, 0.232838, 0.164327, 0.106997, 0.15284, 0.179055, 0.118441, 0.164327, 0.100716, 0.173081, 0.196879, 0.191378, 0.222385, 0.222385, 0.275179, 0.281712, 0.17593, 0.147574, 0.122885, 0.11371, 0.06312, 0.100716, 0.173081, 0.243554, 0.311707, 0.229226, 0.229226, 0.209395, 0.209395, 0.301917, 0.291804, 0.200174, 0.196879, 0.203355, 0.200174, 0.167087, 0.164327, 0.26085, 0.247041, 0.26085, 0.167087, 0.167087, 0.200174, 0.196879, 0.200174, 0.206376, 0.291804, 0.275179, 0.374039, 0.288399, 0.194234, 0.170161, 0.229226, 0.222385, 0.209395, 0.125101, 0.179055, 0.106997, 0.120615, 0.100716, 0.170161, 0.295083, 0.384043, 0.301917, 0.288399, 0.203355, 0.122885, 0.125101, 0.116183, 0.0704, 0.078022, 0.090864, 0.109221, 0.129801, 0.134866, 0.134866, 0.222385, 0.147574, 0.167087, 0.132295, 0.11371, 0.102787, 0.049374, 0.05306, 0.048328, 0.051831, 0.069024, 0.11371, 0.106997, 0.109221, 0.109221, 0.185198, 0.243554, 0.236433, 0.147574, 0.144935, 0.142424, 0.142424, 0.137348, 0.196879, 0.137348, 0.222385, 0.222385, 0.222385, 0.222385, 0.311707, 0.21291, 0.26085, 0.182256, 0.122885, 0.100716, 0.144935, 0.098513, 0.079919, 0.06184, 0.085092, 0.06312, 0.044297, 0.025762, 0.046336], '')</t>
  </si>
  <si>
    <t>[32, 33]</t>
  </si>
  <si>
    <t>UPI000050D8FE status=activ</t>
  </si>
  <si>
    <t>([0.116183, 0.155435, 0.216401, 0.295083, 0.229226, 0.161087, 0.102787, 0.10481, 0.142424, 0.17593, 0.109221, 0.142424, 0.120615, 0.059222, 0.058088, 0.059222, 0.049374, 0.038042, 0.037156, 0.041405, 0.048328, 0.085092, 0.085092, 0.085092, 0.085092, 0.106997, 0.098513, 0.11371, 0.134866, 0.125101, 0.069024, 0.134866, 0.158265, 0.092881, 0.167087, 0.247041, 0.264545, 0.232838, 0.318242, 0.339168, 0.342579, 0.311707, 0.298791, 0.264545, 0.268042, 0.15008, 0.111485, 0.129801, 0.10481, 0.10481, 0.11371, 0.179055, 0.179055, 0.15284, 0.209395, 0.137348, 0.125101, 0.129801, 0.094817, 0.086953, 0.076542, 0.144935, 0.158265, 0.170161, 0.127496, 0.090864, 0.098513, 0.098513, 0.164327, 0.170161, 0.147574, 0.137348, 0.15284, 0.15284, 0.118441, 0.083462, 0.125101, 0.127496, 0.122885, 0.134866, 0.11371, 0.129801, 0.116183, 0.106997, 0.106997, 0.096677, 0.134866, 0.179055, 0.271506, 0.271506, 0.275179, 0.271506, 0.239899, 0.236433, 0.158265, 0.158265, 0.206376, 0.206376, 0.132295, 0.129801, 0.158265, 0.158265, 0.142424, 0.158265, 0.17593, 0.191378, 0.203355, 0.219301, 0.25031, 0.209395, 0.122885, 0.129801, 0.182256, 0.132295, 0.11371, 0.196879, 0.236433, 0.164327, 0.142424, 0.191378, 0.200174, 0.134866, 0.173081, 0.170161, 0.127496, 0.111485, 0.098513, 0.170161, 0.155435, 0.167087, 0.167087, 0.247041, 0.264545, 0.247041, 0.349426, 0.366687, 0.257454, 0.194234, 0.30533, 0.301917, 0.301917, 0.291804, 0.308712, 0.257454, 0.275179, 0.321458, 0.281712, 0.225814, 0.21291, 0.209395, 0.170161, 0.196879, 0.219301, 0.203355, 0.182256, 0.173081, 0.100716, 0.173081, 0.232838, 0.247041, 0.196879, 0.229226, 0.324872, 0.444081, 0.490133, 0.384043, 0.321458, 0.257454, 0.301917, 0.301917, 0.288399, 0.31487, 0.21291, 0.125101, 0.142424, 0.086953, 0.096677, 0.185198, 0.129801, 0.129801, 0.073402, 0.083462, 0.081712, 0.090864, 0.051831, 0.047319, 0.041405, 0.055536, 0.090864, 0.073402, 0.079919, 0.06184, 0.031287, 0.032677, 0.06184, 0.11371, 0.155435, 0.155435, 0.125101, 0.191378, 0.206376, 0.206376, 0.191378, 0.125101, 0.118441, 0.200174, 0.200174, 0.30533, 0.216401, 0.216401, 0.264545, 0.21291, 0.222385, 0.346032, 0.408655, 0.284882, 0.25031, 0.278302, 0.232838, 0.158265, 0.158265, 0.100716, 0.173081, 0.284882, 0.36309, 0.346032, 0.225814, 0.155435, 0.170161, 0.271506, 0.271506, 0.167087, 0.17593, 0.127496, 0.118441, 0.090864, 0.102787, 0.10481, 0.088832, 0.086953, 0.079919, 0.078022, 0.096677, 0.096677, 0.076542, 0.088832, 0.102787, 0.179055, 0.275179, 0.25406, 0.25406, 0.200174, 0.264545, 0.206376, 0.271506, 0.239899, 0.281712, 0.284882, 0.278302, 0.324872, 0.291804, 0.387226, 0.390993, 0.4292, 0.414856, 0.318242, 0.275179, 0.225814, 0.179055, 0.134866, 0.11371, 0.076542, 0.120615, 0.118441, 0.200174, 0.206376], '')</t>
  </si>
  <si>
    <t>UPI00005FE89E status=activ</t>
  </si>
  <si>
    <t>([0.038858, 0.026892, 0.028107, 0.024393, 0.035586, 0.047319, 0.047319, 0.064632, 0.064632, 0.047319, 0.064632, 0.045352, 0.055536, 0.03976, 0.069024, 0.069024, 0.116183, 0.139895, 0.155435, 0.125101, 0.129801, 0.200174, 0.275179, 0.311707, 0.335645, 0.349426, 0.374039, 0.401658, 0.414856, 0.342579, 0.42561, 0.408655, 0.545602, 0.450668, 0.476583, 0.461924, 0.468512, 0.346032, 0.268042, 0.17593, 0.243554, 0.31487, 0.236433, 0.25031, 0.25406, 0.25031, 0.225814, 0.206376, 0.243554, 0.161087, 0.225814, 0.25031, 0.219301, 0.17593, 0.132295, 0.10481, 0.118441, 0.125101, 0.182256, 0.257454, 0.328603, 0.271506, 0.25406, 0.236433, 0.216401, 0.139895, 0.167087, 0.109221, 0.120615, 0.109221, 0.102787, 0.134866, 0.125101, 0.164327, 0.209395, 0.257454, 0.346032, 0.247041, 0.243554, 0.191378, 0.18812, 0.194234, 0.17593, 0.173081, 0.18812, 0.18812, 0.264545, 0.291804, 0.339168, 0.243554, 0.17593, 0.291804, 0.278302, 0.298791, 0.203355, 0.127496, 0.206376, 0.139895, 0.142424, 0.11371, 0.179055, 0.15284, 0.15284, 0.15284, 0.170161, 0.232838, 0.243554, 0.268042, 0.182256, 0.232838, 0.308712, 0.36309, 0.346032, 0.356642, 0.219301, 0.301917, 0.370445, 0.352862, 0.433034, 0.541878, 0.575842, 0.59917, 0.666105, 0.549308, 0.613573, 0.5017, 0.525368, 0.450668, 0.42561, 0.454136, 0.380708, 0.308712, 0.239899, 0.257454, 0.257454, 0.25406, 0.182256, 0.144935, 0.134866, 0.085092, 0.074921, 0.047319, 0.043307, 0.040537, 0.046336, 0.046336, 0.081712, 0.076542, 0.059222, 0.048328, 0.038042, 0.059222, 0.10481, 0.086953, 0.069024, 0.036378, 0.042364, 0.066181, 0.100716, 0.096677, 0.083462, 0.050641, 0.083462, 0.064632, 0.043307, 0.0704, 0.094817, 0.090864, 0.066181, 0.102787, 0.073402, 0.127496, 0.125101, 0.125101, 0.225814, 0.247041, 0.295083, 0.318242, 0.324872, 0.278302, 0.288399, 0.339168, 0.414856, 0.332115, 0.30533, 0.36309, 0.384043, 0.281712, 0.291804, 0.321458, 0.359901, 0.461924, 0.394753, 0.346032, 0.247041, 0.225814, 0.125101, 0.170161, 0.194234, 0.161087, 0.18812, 0.15284, 0.10481, 0.106997, 0.182256, 0.264545, 0.281712, 0.26085, 0.26085, 0.243554, 0.170161, 0.164327, 0.155435, 0.21291, 0.170161, 0.167087, 0.111485, 0.194234, 0.206376, 0.236433, 0.18812, 0.18812, 0.158265, 0.25031, 0.216401, 0.206376, 0.10481, 0.064632, 0.056825, 0.106997, 0.118441, 0.17593, 0.200174, 0.164327, 0.164327, 0.161087, 0.236433, 0.311707, 0.321458, 0.298791, 0.222385, 0.301917, 0.328603, 0.295083, 0.30533, 0.356642, 0.318242, 0.342579, 0.408655, 0.408655, 0.40511, 0.324872, 0.346032, 0.232838, 0.179055, 0.10481, 0.173081, 0.209395, 0.185198, 0.11371, 0.085092, 0.096677, 0.098513, 0.0704, 0.127496, 0.074921, 0.051831, 0.06184, 0.083462, 0.092881, 0.06312, 0.056825, 0.079919, 0.073402, 0.122885, 0.127496, 0.206376, 0.206376, 0.18812, 0.222385, 0.216401, 0.247041, 0.225814, 0.243554, 0.239899, 0.232838, 0.216401, 0.264545, 0.173081, 0.182256, 0.144935, 0.179055, 0.158265, 0.139895, 0.11371, 0.086953, 0.15008, 0.102787, 0.067594], '')</t>
  </si>
  <si>
    <t>[32, 119, 120, 121, 122, 123, 124, 125, 126]</t>
  </si>
  <si>
    <t>UPI0000662F60 status=activ</t>
  </si>
  <si>
    <t>([0.004513, 0.005086, 0.006701, 0.00558, 0.005086, 0.004414, 0.003821, 0.003607, 0.003461, 0.003109, 0.002976, 0.003053, 0.003431, 0.00243, 0.002396, 0.001778, 0.001786, 0.001967, 0.002138, 0.002194, 0.002194, 0.002035, 0.00243, 0.001778, 0.002529, 0.003276, 0.003864, 0.005223, 0.006988, 0.006894, 0.009865, 0.015344, 0.019109, 0.017138, 0.036378, 0.03976, 0.067594, 0.066181, 0.120615, 0.11371, 0.067594, 0.066181, 0.122885, 0.122885, 0.18812, 0.120615, 0.094817, 0.120615, 0.120615, 0.129801, 0.196879, 0.191378, 0.182256, 0.18812, 0.281712, 0.173081, 0.17593, 0.090864, 0.092881, 0.092881, 0.161087, 0.196879, 0.298791, 0.31487, 0.200174, 0.120615, 0.200174, 0.147574, 0.170161, 0.094817, 0.045352, 0.026338, 0.028695, 0.030611, 0.023087, 0.023534, 0.044297, 0.023963, 0.056825, 0.058088, 0.059222, 0.054297, 0.073402, 0.081712, 0.073402, 0.129801, 0.216401, 0.120615, 0.219301, 0.158265, 0.257454, 0.342579, 0.4292, 0.342579, 0.25031, 0.291804, 0.209395, 0.229226, 0.275179, 0.257454, 0.374039, 0.374039, 0.278302, 0.236433, 0.15008, 0.100716, 0.058088, 0.032017, 0.060549, 0.031287, 0.040537, 0.044297, 0.050641, 0.06184, 0.10481, 0.164327, 0.109221, 0.106997, 0.098513, 0.071867, 0.0704, 0.03976, 0.045352, 0.081712, 0.059222, 0.100716, 0.167087, 0.257454, 0.356642, 0.31487, 0.401658, 0.366687, 0.264545, 0.278302, 0.164327, 0.086953, 0.05306, 0.048328, 0.094817, 0.054297, 0.054297, 0.042364, 0.032017, 0.017797, 0.021381, 0.035586, 0.036378, 0.036378, 0.038042, 0.040537, 0.030003, 0.017797, 0.017447, 0.027463, 0.013613, 0.023087, 0.044297, 0.0704, 0.058088, 0.051831, 0.051831, 0.106997, 0.074921, 0.155435, 0.144935, 0.127496, 0.137348, 0.071867, 0.069024, 0.0704, 0.038858, 0.076542, 0.078022, 0.10481, 0.106997, 0.196879, 0.196879, 0.118441, 0.118441, 0.219301, 0.139895, 0.219301, 0.200174, 0.31487, 0.30533, 0.408655, 0.324872, 0.26085, 0.268042, 0.17593, 0.164327, 0.25031, 0.232838, 0.288399, 0.281712, 0.206376, 0.196879, 0.191378, 0.298791, 0.30533, 0.200174, 0.291804, 0.18812, 0.122885, 0.111485, 0.127496, 0.0704, 0.134866, 0.185198, 0.278302, 0.401658, 0.366687, 0.359901, 0.284882, 0.232838, 0.155435, 0.144935, 0.142424, 0.167087, 0.10481, 0.120615, 0.164327, 0.085092, 0.167087, 0.129801, 0.102787, 0.100716, 0.106997, 0.094817, 0.047319, 0.046336, 0.030611, 0.038858, 0.020165, 0.033407, 0.033407, 0.026338, 0.047319, 0.027463, 0.013016, 0.01227, 0.007877, 0.009187, 0.010221, 0.009728, 0.01227, 0.010131, 0.009187, 0.009401, 0.006619, 0.006795, 0.007495, 0.006374, 0.006619, 0.009401, 0.009187, 0.009015, 0.014586, 0.015694, 0.016826, 0.032017, 0.030611, 0.044297, 0.025316, 0.047319, 0.046336, 0.056825, 0.098513, 0.098513, 0.158265, 0.257454, 0.257454, 0.229226, 0.232838, 0.216401, 0.15284, 0.179055, 0.179055, 0.194234, 0.185198, 0.25406, 0.268042, 0.377384, 0.359901, 0.414856, 0.414856, 0.324872, 0.332115, 0.332115, 0.332115, 0.239899, 0.239899, 0.339168, 0.295083, 0.377384, 0.390993, 0.468512, 0.335645, 0.444081, 0.422041, 0.332115, 0.232838, 0.239899, 0.191378, 0.243554, 0.275179, 0.281712, 0.284882, 0.275179, 0.271506, 0.236433, 0.25406, 0.239899, 0.225814, 0.291804, 0.203355, 0.185198, 0.191378, 0.318242, 0.236433, 0.206376, 0.291804, 0.288399, 0.264545, 0.182256, 0.173081, 0.185198, 0.182256, 0.225814, 0.185198, 0.158265, 0.203355, 0.295083, 0.30533, 0.31487, 0.209395, 0.311707, 0.321458, 0.308712, 0.236433, 0.31487, 0.356642, 0.291804, 0.401658, 0.366687, 0.394753, 0.408655, 0.394753, 0.390993, 0.339168, 0.444081, 0.447574, 0.349426, 0.346032, 0.342579, 0.25031, 0.25031, 0.247041, 0.26085, 0.182256, 0.185198, 0.18812, 0.118441, 0.147574, 0.134866, 0.109221, 0.191378, 0.191378, 0.194234, 0.191378, 0.308712, 0.298791, 0.247041, 0.339168, 0.222385, 0.191378, 0.284882, 0.288399, 0.216401, 0.137348, 0.125101, 0.167087, 0.11371, 0.116183, 0.142424, 0.15284, 0.164327, 0.132295, 0.085092, 0.094817, 0.092881, 0.085092, 0.0704, 0.069024, 0.06184, 0.122885, 0.15008, 0.132295, 0.216401, 0.191378, 0.281712, 0.298791, 0.200174, 0.295083, 0.40511, 0.42561, 0.328603, 0.308712, 0.271506, 0.324872, 0.243554, 0.247041, 0.203355, 0.247041, 0.321458, 0.321458, 0.229226, 0.147574, 0.15008, 0.134866, 0.15008, 0.094817, 0.161087, 0.25031, 0.144935, 0.081712, 0.067594, 0.120615, 0.161087, 0.161087, 0.161087, 0.147574, 0.096677, 0.120615, 0.118441, 0.118441, 0.083462, 0.132295, 0.132295, 0.134866, 0.139895, 0.196879, 0.179055, 0.170161, 0.173081, 0.26085, 0.324872, 0.291804, 0.25031, 0.179055, 0.179055, 0.129801, 0.144935, 0.21291, 0.21291, 0.209395, 0.216401, 0.308712, 0.311707, 0.311707, 0.335645, 0.346032, 0.356642, 0.454136, 0.450668, 0.433034, 0.418646, 0.352862, 0.284882, 0.324872, 0.401658, 0.359901, 0.398279, 0.465241, 0.366687, 0.366687, 0.36309, 0.36309, 0.332115, 0.339168, 0.422041, 0.366687, 0.352862, 0.342579, 0.335645, 0.25406, 0.26085, 0.18812, 0.25031, 0.278302, 0.264545, 0.216401, 0.26085, 0.288399, 0.291804, 0.295083, 0.26085, 0.170161, 0.10481, 0.056825, 0.054297, 0.054297, 0.069024, 0.041405, 0.040537, 0.027463, 0.048328, 0.050641, 0.083462, 0.098513, 0.15008, 0.096677, 0.15008, 0.203355, 0.179055, 0.182256, 0.161087, 0.122885, 0.161087, 0.25406, 0.271506, 0.298791, 0.271506, 0.26085, 0.342579, 0.243554, 0.30533, 0.31487, 0.335645, 0.36309, 0.257454, 0.257454, 0.339168, 0.349426, 0.346032, 0.370445, 0.342579, 0.476583, 0.534167, 0.562014, 0.538167, 0.657645, 0.59508, 0.626927, 0.613573, 0.59508, 0.784345, 0.784345, 0.741537], '')</t>
  </si>
  <si>
    <t>[538, 539, 540, 541, 542, 543, 544, 545, 546, 547, 548]</t>
  </si>
  <si>
    <t>UPI0000697668 status=activ</t>
  </si>
  <si>
    <t>([0.247041, 0.15284, 0.219301, 0.134866, 0.122885, 0.161087, 0.109221, 0.134866, 0.164327, 0.191378, 0.232838, 0.275179, 0.167087, 0.185198, 0.278302, 0.17593, 0.092881, 0.15284, 0.185198, 0.173081, 0.090864, 0.076542, 0.125101, 0.064632, 0.111485, 0.137348, 0.109221, 0.106997, 0.109221, 0.060549, 0.046336, 0.045352, 0.046336, 0.049374, 0.045352, 0.046336, 0.046336, 0.056825, 0.060549, 0.059222, 0.069024, 0.137348, 0.21291, 0.137348, 0.219301, 0.247041, 0.268042, 0.232838, 0.236433, 0.155435, 0.158265, 0.137348, 0.125101, 0.125101, 0.194234, 0.203355, 0.158265, 0.239899, 0.321458, 0.311707, 0.31487, 0.200174, 0.122885, 0.125101, 0.209395, 0.118441, 0.083462, 0.076542, 0.122885, 0.118441, 0.11371, 0.18812, 0.25031, 0.257454, 0.18812, 0.18812, 0.179055, 0.18812, 0.194234, 0.161087, 0.161087, 0.098513, 0.102787, 0.170161, 0.116183, 0.109221, 0.196879, 0.257454, 0.18812, 0.11371, 0.209395, 0.209395, 0.134866, 0.11371, 0.127496, 0.155435, 0.155435, 0.125101, 0.161087, 0.106997, 0.134866, 0.142424, 0.142424, 0.137348, 0.081712, 0.132295, 0.073402, 0.043307, 0.03976, 0.06184, 0.051831, 0.021816, 0.024826, 0.050641, 0.029376, 0.025316, 0.024826, 0.024826, 0.031287, 0.034068, 0.058088, 0.046336, 0.041405, 0.040537, 0.074921, 0.139895, 0.134866, 0.185198, 0.196879, 0.18812, 0.118441, 0.17593, 0.284882, 0.352862, 0.232838, 0.366687, 0.370445, 0.40511, 0.366687, 0.278302, 0.158265, 0.083462, 0.106997, 0.118441, 0.111485, 0.109221, 0.109221, 0.067594, 0.046336, 0.074921, 0.073402, 0.120615, 0.122885, 0.122885, 0.071867, 0.071867, 0.079919, 0.083462, 0.05306, 0.05306, 0.098513, 0.17593, 0.185198, 0.17593, 0.17593, 0.185198, 0.182256, 0.182256, 0.264545, 0.264545, 0.257454, 0.17593, 0.191378, 0.134866, 0.088832, 0.144935, 0.155435, 0.132295, 0.127496, 0.182256, 0.232838, 0.18812, 0.10481, 0.179055, 0.10481, 0.055536, 0.098513, 0.10481, 0.100716, 0.106997, 0.179055, 0.11371, 0.15284, 0.139895, 0.229226, 0.185198, 0.194234, 0.194234, 0.137348, 0.142424, 0.085092, 0.092881, 0.11371, 0.10481, 0.109221, 0.116183, 0.196879, 0.200174, 0.196879, 0.102787, 0.050641, 0.047319, 0.048328, 0.034068, 0.023087, 0.023087, 0.027463, 0.018106, 0.026892, 0.024826, 0.014315, 0.027463, 0.014586, 0.014586, 0.026892, 0.025316, 0.044297, 0.043307, 0.023963, 0.019401, 0.037156, 0.066181, 0.071867, 0.066181, 0.090864, 0.139895, 0.085092, 0.078022, 0.058088, 0.064632, 0.0704, 0.116183, 0.096677, 0.155435, 0.167087, 0.10481, 0.098513, 0.106997, 0.055536, 0.106997, 0.125101, 0.074921, 0.043307, 0.025316, 0.05306, 0.043307, 0.034068, 0.059222, 0.118441, 0.182256, 0.098513, 0.088832, 0.094817, 0.094817, 0.100716, 0.098513, 0.173081, 0.100716, 0.100716, 0.102787, 0.098513, 0.05306, 0.059222, 0.100716, 0.147574, 0.0704, 0.100716, 0.06312, 0.035586, 0.032017, 0.048328, 0.092881, 0.161087, 0.158265, 0.094817, 0.086953, 0.088832, 0.043307, 0.079919, 0.083462, 0.073402, 0.076542, 0.079919, 0.120615, 0.067594, 0.067594, 0.111485, 0.092881, 0.15284, 0.219301, 0.194234, 0.127496, 0.092881, 0.059222, 0.040537, 0.078022], '')</t>
  </si>
  <si>
    <t>UPI000069768C status=activ</t>
  </si>
  <si>
    <t>([0.071867, 0.109221, 0.139895, 0.17593, 0.229226, 0.26085, 0.191378, 0.222385, 0.164327, 0.200174, 0.229226, 0.26085, 0.308712, 0.31487, 0.31487, 0.359901, 0.356642, 0.356642, 0.349426, 0.36309, 0.359901, 0.394753, 0.40511, 0.31487, 0.229226, 0.222385, 0.225814, 0.225814, 0.194234, 0.278302, 0.264545, 0.257454, 0.25406, 0.284882, 0.370445, 0.374039, 0.447574, 0.476583, 0.394753, 0.461924, 0.418646, 0.359901, 0.275179, 0.264545, 0.352862, 0.356642, 0.356642, 0.352862, 0.433034, 0.468512, 0.401658, 0.324872, 0.264545, 0.206376, 0.125101, 0.125101, 0.076542, 0.060549, 0.06312, 0.06312, 0.060549, 0.073402, 0.106997, 0.106997, 0.090864, 0.094817, 0.096677, 0.066181, 0.0704, 0.073402, 0.048328, 0.071867, 0.125101, 0.111485, 0.155435, 0.247041, 0.243554, 0.324872, 0.232838, 0.229226, 0.229226, 0.229226, 0.173081, 0.11371, 0.17593, 0.200174, 0.191378, 0.268042, 0.298791, 0.298791, 0.206376, 0.271506, 0.275179, 0.268042, 0.352862, 0.324872, 0.321458, 0.321458, 0.321458, 0.380708, 0.321458, 0.301917, 0.298791, 0.271506, 0.243554, 0.209395, 0.216401, 0.144935, 0.125101, 0.15284, 0.076542, 0.137348, 0.137348, 0.134866, 0.079919, 0.044297, 0.05306, 0.056825, 0.058088, 0.059222, 0.059222, 0.0704, 0.129801, 0.078022, 0.111485, 0.194234, 0.191378, 0.18812, 0.236433, 0.268042, 0.25406, 0.36309, 0.352862, 0.349426, 0.342579, 0.4292, 0.525368, 0.408655, 0.36309, 0.275179, 0.278302, 0.308712, 0.30533, 0.31487, 0.332115, 0.366687, 0.281712, 0.278302, 0.284882, 0.284882, 0.25031, 0.219301, 0.18812, 0.194234, 0.200174, 0.203355, 0.209395, 0.206376, 0.25031, 0.281712, 0.370445, 0.278302, 0.206376, 0.239899, 0.243554, 0.225814, 0.222385, 0.219301, 0.26085, 0.26085, 0.222385, 0.264545, 0.209395, 0.158265, 0.158265, 0.092881, 0.060549, 0.056825, 0.071867, 0.109221, 0.106997, 0.11371, 0.111485, 0.167087, 0.170161, 0.170161, 0.247041, 0.247041, 0.346032, 0.268042, 0.182256, 0.243554, 0.161087, 0.206376, 0.209395, 0.134866, 0.219301, 0.194234, 0.139895, 0.111485, 0.109221, 0.11371, 0.106997, 0.106997, 0.060549, 0.033407, 0.038858, 0.020876, 0.014315, 0.010672, 0.011669, 0.014315, 0.010926, 0.013821, 0.01227, 0.016257, 0.023087, 0.014075, 0.022306], '')</t>
  </si>
  <si>
    <t>[136]</t>
  </si>
  <si>
    <t>UPI00006AB14D status=activ</t>
  </si>
  <si>
    <t>([0.387226, 0.206376, 0.236433, 0.11371, 0.05306, 0.042364, 0.024826, 0.016528, 0.016528, 0.011903, 0.009401, 0.012727, 0.010509, 0.006567, 0.006374, 0.006701, 0.005683, 0.00543, 0.003804, 0.003864, 0.004611, 0.003405, 0.003478, 0.003864, 0.004835, 0.004976, 0.006619, 0.009728, 0.011669, 0.011669, 0.020165, 0.042364, 0.018415, 0.023534, 0.026338, 0.026892, 0.023534, 0.049374, 0.034068, 0.041405, 0.028107, 0.044297, 0.096677, 0.096677, 0.094817, 0.094817, 0.086953, 0.031287, 0.014315, 0.019109, 0.013821, 0.010926, 0.006795, 0.010672, 0.011342, 0.010131, 0.007555, 0.004976, 0.004835, 0.006374, 0.005799, 0.006533, 0.006619, 0.006533, 0.006245, 0.005683, 0.006567, 0.009865, 0.018415, 0.049374, 0.023963, 0.021816, 0.013437, 0.024393, 0.013437, 0.010221, 0.009977, 0.008525, 0.011342, 0.008156, 0.006374, 0.009096, 0.006245, 0.00389, 0.003109, 0.003405, 0.00243, 0.002057, 0.002117, 0.002155, 0.002138, 0.002194, 0.003177, 0.003366, 0.002366, 0.002881, 0.00283, 0.004135, 0.004208, 0.003431, 0.004513, 0.004483, 0.003276, 0.004483, 0.006619, 0.006619, 0.006567, 0.00962, 0.008276, 0.006039, 0.004736, 0.003821, 0.005378, 0.004689, 0.005799, 0.005799, 0.006795, 0.008409, 0.008525, 0.008723, 0.015344, 0.009728, 0.012491, 0.023087, 0.022667, 0.017447, 0.028107, 0.036378, 0.016257, 0.025316, 0.042364, 0.042364, 0.038042, 0.018415, 0.014783, 0.013613, 0.025316, 0.013016, 0.00962, 0.010509, 0.010372, 0.006619, 0.007495, 0.008075, 0.006567, 0.004689, 0.00543, 0.004513, 0.003864, 0.004161, 0.003053, 0.002194, 0.001855, 0.001434, 0.002366, 0.002276, 0.002761, 0.002435, 0.002435, 0.001748, 0.001103, 0.001391, 0.001391, 0.001572, 0.000906, 0.000842, 0.001335, 0.001142, 0.000842, 0.000893, 0.000906, 0.000906, 0.001048, 0.001112, 0.001722, 0.000936, 0.000833, 0.000412, 0.000507, 0.001, 0.001692, 0.001709, 0.001722, 0.001936, 0.002117, 0.003079, 0.003997, 0.00292, 0.003461, 0.003478, 0.004483, 0.004388, 0.004315, 0.005734, 0.005734, 0.005011, 0.008075, 0.008804, 0.009294, 0.009015, 0.007031, 0.004835, 0.004513, 0.005249, 0.007177, 0.005932, 0.005799, 0.003727, 0.005249, 0.003701, 0.005683, 0.004736, 0.004414, 0.005503, 0.005318, 0.00558, 0.004513, 0.004513, 0.006245, 0.008075, 0.006894, 0.005623, 0.005223, 0.006374, 0.004247, 0.00283, 0.003276, 0.003276, 0.004247, 0.004513, 0.00558, 0.00389, 0.00316, 0.00389, 0.004689, 0.004835, 0.004208, 0.005932, 0.00407, 0.004315, 0.005011, 0.006078, 0.009728, 0.009865, 0.010926, 0.011106, 0.013265, 0.00777, 0.007877, 0.006421, 0.006078, 0.006142, 0.005318, 0.008156, 0.006894, 0.00558, 0.003864, 0.004689, 0.004646, 0.006482, 0.004483, 0.004513, 0.004414, 0.00407, 0.004414, 0.00515, 0.007877, 0.011106, 0.014586, 0.017138, 0.017138, 0.016826, 0.022306, 0.056825, 0.029376, 0.06312, 0.067594, 0.127496, 0.170161, 0.127496, 0.079919, 0.158265, 0.092881, 0.094817, 0.092881, 0.132295, 0.125101, 0.058088, 0.031287, 0.027463, 0.013016, 0.018106, 0.016826, 0.009977, 0.006533, 0.009294, 0.007645, 0.007645, 0.008895, 0.006374, 0.005683, 0.005318, 0.003997, 0.004414, 0.003177, 0.003212, 0.002623, 0.001722, 0.001786, 0.002117, 0.002057, 0.00283, 0.003298, 0.002366, 0.003212, 0.003276, 0.003405, 0.003821, 0.004835, 0.004577, 0.00543, 0.006194, 0.007422, 0.006988, 0.007177, 0.008525, 0.008624, 0.013613, 0.030003, 0.056825, 0.056825, 0.125101, 0.096677, 0.096677, 0.191378, 0.155435, 0.25406, 0.200174, 0.111485, 0.064632, 0.056825, 0.074921, 0.074921, 0.106997, 0.088832, 0.088832, 0.088832, 0.088832, 0.043307, 0.021381, 0.021381, 0.026892, 0.016021, 0.011903, 0.008156, 0.008276, 0.006245, 0.004689, 0.003864, 0.00407, 0.004736, 0.004247, 0.004247, 0.003701, 0.003727, 0.004689, 0.005318, 0.004899, 0.004247, 0.004899, 0.005223, 0.003864, 0.002623, 0.003555, 0.003461, 0.004611, 0.004414, 0.004358, 0.004135, 0.004414, 0.004513, 0.003298, 0.003821, 0.003366, 0.003212, 0.003212, 0.003804, 0.003341, 0.004388, 0.004976, 0.006078, 0.007877, 0.007645, 0.012727, 0.009865, 0.013437, 0.010672, 0.008895, 0.014315, 0.025316, 0.03976, 0.067594, 0.155435, 0.109221], '')</t>
  </si>
  <si>
    <t>UPI00006AB150 status=activ</t>
  </si>
  <si>
    <t>([0.932927, 0.951925, 0.921076, 0.926919, 0.922952, 0.91684, 0.924947, 0.93079, 0.936162, 0.948786, 0.945666, 0.970265, 0.96342, 0.967676, 0.951925, 0.960642, 0.941505, 0.957673, 0.928747, 0.938133, 0.91684, 0.915074, 0.894241, 0.859585, 0.759478, 0.791621, 0.795062, 0.775545, 0.767246, 0.741537, 0.707965, 0.604312, 0.483068, 0.4292, 0.366687, 0.321458, 0.295083, 0.264545, 0.167087, 0.127496, 0.064632, 0.076542, 0.046336, 0.029376, 0.032017, 0.032017, 0.017797, 0.01204, 0.01078, 0.008075, 0.008409, 0.006421, 0.008156, 0.01204, 0.011106, 0.011518, 0.016826, 0.016528, 0.016021, 0.024393, 0.041405, 0.0704, 0.078022, 0.137348, 0.196879, 0.17593, 0.191378, 0.26085, 0.335645, 0.359901, 0.440853, 0.433034, 0.433034, 0.356642, 0.321458, 0.414856, 0.447574, 0.36309, 0.380708, 0.447574, 0.356642, 0.288399, 0.284882, 0.288399, 0.209395, 0.15008, 0.170161, 0.225814, 0.247041, 0.158265, 0.17593, 0.18812, 0.134866, 0.203355, 0.275179, 0.278302, 0.284882, 0.216401, 0.222385, 0.179055, 0.191378, 0.185198, 0.26085, 0.232838, 0.219301, 0.284882, 0.268042, 0.342579, 0.349426, 0.328603, 0.352862, 0.30533, 0.295083, 0.324872, 0.295083, 0.295083, 0.291804, 0.216401, 0.295083, 0.370445, 0.370445, 0.349426, 0.458154, 0.440853, 0.384043, 0.352862, 0.36309, 0.454136, 0.440853, 0.433034, 0.433034, 0.408655, 0.408655, 0.40511, 0.433034, 0.465241, 0.436924, 0.454136, 0.433034, 0.349426, 0.321458, 0.321458, 0.324872, 0.281712, 0.278302, 0.295083, 0.342579, 0.328603, 0.264545, 0.271506, 0.243554, 0.247041, 0.264545, 0.311707, 0.239899, 0.243554, 0.17593, 0.179055, 0.167087, 0.182256, 0.257454, 0.291804, 0.247041, 0.247041, 0.278302, 0.206376, 0.268042, 0.268042, 0.268042, 0.324872, 0.291804, 0.291804, 0.288399, 0.36309, 0.346032, 0.436924, 0.433034, 0.534167, 0.562014, 0.525368, 0.58069, 0.534167, 0.549308, 0.608892, 0.632174, 0.653063, 0.771762, 0.680603, 0.618285, 0.58069, 0.494003, 0.525368, 0.557691, 0.525368, 0.549308, 0.51388, 0.51388, 0.440853, 0.346032, 0.281712, 0.284882, 0.308712, 0.352862, 0.30533, 0.26085, 0.239899, 0.225814, 0.18812, 0.26085, 0.219301, 0.219301, 0.308712, 0.284882, 0.281712, 0.232838, 0.232838, 0.236433, 0.222385, 0.222385, 0.298791, 0.36309, 0.359901, 0.359901, 0.318242, 0.349426, 0.346032, 0.366687, 0.366687, 0.366687, 0.370445, 0.440853, 0.472492, 0.454136, 0.5017, 0.414856, 0.494003, 0.408655, 0.349426, 0.278302, 0.318242, 0.352862, 0.321458, 0.366687, 0.366687, 0.398279, 0.318242, 0.394753, 0.390993, 0.321458, 0.36309, 0.398279, 0.398279, 0.328603, 0.328603, 0.31487, 0.31487, 0.25406, 0.295083, 0.352862, 0.422041, 0.450668, 0.418646, 0.377384, 0.288399, 0.203355, 0.139895, 0.137348, 0.167087, 0.158265, 0.225814, 0.216401, 0.122885, 0.083462, 0.074921, 0.064632, 0.067594, 0.06312, 0.092881, 0.120615, 0.139895, 0.144935, 0.090864, 0.073402, 0.127496, 0.155435, 0.239899, 0.225814, 0.30533, 0.278302, 0.268042, 0.232838, 0.158265, 0.142424, 0.196879, 0.209395, 0.25031, 0.209395, 0.271506, 0.271506, 0.264545, 0.257454, 0.247041, 0.232838, 0.264545, 0.25031, 0.298791, 0.225814, 0.328603, 0.335645, 0.247041, 0.25031, 0.308712, 0.359901, 0.433034, 0.4292, 0.497853, 0.5017, 0.42561, 0.461924, 0.401658, 0.308712, 0.311707, 0.346032, 0.461924, 0.472492, 0.440853, 0.433034, 0.5017, 0.497853, 0.390993, 0.480142, 0.480142, 0.377384, 0.339168, 0.374039, 0.377384, 0.295083, 0.25031, 0.284882, 0.291804, 0.271506, 0.352862, 0.275179, 0.257454, 0.271506, 0.271506, 0.30533, 0.31487, 0.31487, 0.268042, 0.380708, 0.384043, 0.301917, 0.374039, 0.472492, 0.465241, 0.422041, 0.509769, 0.468512, 0.454136, 0.450668, 0.538167, 0.458154, 0.562014, 0.549308, 0.51388, 0.497853, 0.476583, 0.444081, 0.422041, 0.447574, 0.408655, 0.370445, 0.472492, 0.436924, 0.356642, 0.31487], '')</t>
  </si>
  <si>
    <t>[0, 1, 2, 3, 4, 5, 6, 7, 8, 9, 10, 11, 12, 13, 14, 15, 16, 17, 18, 19, 20, 21, 22, 23, 24, 25, 26, 27, 28, 29, 30, 31, 177, 178, 179, 180, 181, 182, 183, 184, 185, 186, 187, 188, 189, 191, 192, 193, 194, 195, 196, 233, 316, 327, 357, 361, 363, 364, 365]</t>
  </si>
  <si>
    <t>(31</t>
  </si>
  <si>
    <t>31)</t>
  </si>
  <si>
    <t>UPI00006AB156 status=activ</t>
  </si>
  <si>
    <t>([0.000283, 0.000339, 0.000906, 0.000833, 0.000614, 0.000747, 0.001232, 0.001572, 0.001687, 0.001391, 0.001748, 0.001855, 0.001855, 0.002881, 0.004208, 0.003924, 0.005992, 0.005249, 0.008525, 0.006619, 0.011518, 0.014586, 0.010926, 0.006374, 0.009015, 0.009865, 0.008723, 0.008156, 0.005683, 0.005683, 0.006245, 0.005249, 0.004135, 0.00292, 0.001872, 0.001305, 0.002057, 0.001305, 0.001778, 0.001061, 0.001675, 0.001572, 0.00103, 0.001722, 0.001709, 0.001649, 0.001499, 0.001692, 0.001172, 0.001434, 0.001159, 0.001142, 0.001344, 0.002117, 0.002529, 0.003671, 0.003701, 0.002555, 0.002606, 0.001687, 0.002529, 0.002138, 0.001344, 0.002035, 0.001318, 0.001335, 0.00076, 0.000773, 0.000983, 0.001572, 0.001855, 0.001808, 0.002705, 0.001786, 0.001541, 0.001541, 0.001288, 0.001288, 0.001808, 0.001786, 0.002349, 0.001533, 0.001481, 0.001481, 0.001271, 0.001709, 0.001709, 0.002057, 0.002035, 0.001335, 0.001335, 0.000906, 0.000893, 0.000816, 0.001374, 0.001687, 0.002155, 0.002581, 0.002581, 0.002194, 0.002623, 0.002529, 0.003276, 0.003366, 0.004358, 0.004358, 0.003405, 0.004646, 0.005799], '')</t>
  </si>
  <si>
    <t>UPI00006AB157 status=activ</t>
  </si>
  <si>
    <t>([0.064632, 0.067594, 0.038042, 0.0198, 0.016528, 0.018415, 0.013821, 0.011106, 0.01227, 0.016528, 0.021381, 0.026892, 0.026892, 0.028107, 0.023534, 0.014586, 0.009977, 0.009865, 0.019109, 0.024826, 0.034884, 0.038858, 0.038858, 0.067594, 0.111485, 0.137348, 0.191378, 0.281712, 0.335645, 0.335645, 0.339168, 0.349426, 0.31487, 0.284882, 0.401658, 0.36309, 0.465241, 0.483068, 0.440853, 0.454136, 0.366687, 0.328603, 0.311707, 0.342579, 0.352862, 0.295083, 0.332115, 0.308712, 0.216401, 0.257454, 0.308712, 0.209395, 0.200174, 0.229226, 0.268042, 0.182256, 0.268042, 0.222385, 0.206376, 0.25031, 0.222385, 0.222385, 0.308712, 0.222385, 0.225814, 0.26085, 0.359901, 0.288399, 0.271506, 0.359901, 0.349426, 0.247041, 0.247041, 0.219301, 0.158265, 0.170161, 0.15008, 0.137348, 0.173081, 0.26085, 0.243554, 0.158265, 0.158265, 0.147574, 0.225814, 0.225814, 0.200174, 0.125101, 0.118441, 0.06312, 0.066181, 0.037156, 0.069024, 0.144935, 0.170161, 0.271506, 0.158265, 0.275179, 0.243554, 0.247041, 0.170161, 0.185198, 0.268042, 0.30533, 0.30533, 0.278302, 0.284882, 0.194234, 0.247041, 0.324872, 0.401658, 0.41194, 0.476583, 0.468512, 0.36309, 0.366687, 0.25406, 0.36309, 0.318242, 0.349426, 0.346032, 0.349426, 0.335645, 0.332115, 0.275179, 0.281712, 0.311707, 0.225814, 0.219301, 0.25031, 0.25031, 0.295083, 0.25031, 0.216401, 0.206376, 0.275179, 0.271506, 0.36309, 0.278302, 0.318242, 0.239899, 0.194234, 0.288399, 0.30533, 0.31487, 0.374039, 0.370445, 0.366687, 0.414856, 0.525368, 0.486429, 0.505461, 0.40511, 0.444081, 0.480142, 0.450668, 0.450668, 0.414856, 0.370445, 0.387226, 0.380708, 0.461924, 0.461924, 0.454136, 0.359901, 0.359901, 0.311707, 0.324872, 0.25031, 0.288399, 0.278302, 0.219301, 0.21291, 0.26085, 0.291804, 0.26085, 0.288399, 0.284882, 0.318242, 0.26085, 0.321458, 0.318242, 0.291804, 0.335645, 0.268042, 0.352862, 0.275179, 0.352862, 0.352862, 0.36309, 0.298791, 0.295083, 0.352862, 0.346032, 0.390993, 0.352862, 0.384043, 0.390993, 0.332115, 0.25406, 0.346032, 0.346032, 0.268042, 0.236433, 0.219301, 0.219301, 0.209395, 0.278302, 0.206376, 0.134866, 0.161087, 0.21291, 0.132295, 0.164327, 0.118441, 0.116183, 0.127496, 0.15284, 0.155435, 0.147574, 0.147574, 0.139895, 0.092881, 0.086953, 0.125101, 0.137348, 0.194234, 0.200174, 0.206376, 0.281712, 0.321458, 0.356642, 0.295083, 0.4292, 0.352862, 0.346032, 0.30533, 0.288399, 0.203355, 0.170161, 0.25031, 0.342579, 0.349426, 0.422041, 0.408655, 0.414856, 0.408655, 0.418646, 0.41194, 0.401658, 0.311707, 0.356642, 0.349426, 0.321458, 0.301917, 0.377384, 0.465241, 0.41194, 0.4292, 0.521092, 0.56648, 0.549308, 0.529623, 0.529623, 0.440853, 0.553315, 0.472492, 0.468512, 0.422041, 0.433034, 0.328603, 0.436924, 0.436924, 0.472492, 0.59508, 0.575842, 0.483068, 0.390993, 0.398279, 0.418646, 0.408655, 0.324872, 0.25031, 0.225814, 0.225814, 0.229226, 0.232838, 0.225814, 0.222385, 0.25406, 0.247041, 0.352862, 0.370445, 0.36309, 0.36309, 0.324872, 0.247041, 0.243554, 0.236433, 0.31487, 0.31487, 0.321458, 0.370445, 0.387226, 0.418646, 0.349426, 0.454136, 0.458154, 0.557691, 0.553315, 0.562014, 0.465241, 0.398279, 0.308712, 0.247041, 0.164327, 0.200174, 0.25406, 0.321458, 0.414856, 0.42561, 0.398279, 0.370445, 0.321458, 0.390993, 0.40511, 0.408655, 0.390993, 0.31487, 0.301917, 0.281712, 0.284882, 0.380708, 0.454136, 0.517562, 0.505461, 0.59014, 0.480142, 0.447574, 0.465241, 0.450668, 0.444081, 0.370445, 0.40511, 0.458154, 0.450668, 0.454136, 0.525368, 0.444081, 0.454136, 0.394753, 0.433034, 0.42561, 0.346032, 0.342579, 0.349426, 0.335645, 0.332115, 0.444081, 0.505461, 0.509769, 0.545602, 0.476583, 0.557691, 0.585406, 0.63748, 0.545602, 0.461924, 0.490133, 0.549308, 0.671169, 0.76285, 0.750527, 0.759478, 0.741537, 0.73685, 0.694846, 0.795062, 0.759478, 0.728858, 0.767246, 0.788093, 0.759478, 0.859585, 0.862302, 0.862302, 0.852992, 0.921076, 0.951925, 0.938133, 0.953422, 0.939629, 0.948786, 0.936162, 0.928747, 0.967676, 0.968436, 0.976226, 0.978316, 0.984871, 0.985964, 0.981594, 0.975609, 0.976226, 0.966441, 0.966441], '')</t>
  </si>
  <si>
    <t>[149, 151, 259, 260, 261, 262, 263, 265, 274, 275, 308, 309, 310, 334, 335, 336, 347, 359, 360, 361, 363, 364, 365, 366, 369, 370, 371, 372, 373, 374, 375, 376, 377, 378, 379, 380, 381, 382, 383, 384, 385, 386, 387, 388, 389, 390, 391, 392, 393, 394, 395, 396, 397, 398, 399, 400, 401, 402, 403, 404, 405]</t>
  </si>
  <si>
    <t>(36</t>
  </si>
  <si>
    <t>60)</t>
  </si>
  <si>
    <t>UPI00006AB15B status=activ</t>
  </si>
  <si>
    <t>([0.078022, 0.118441, 0.122885, 0.088832, 0.056825, 0.079919, 0.050641, 0.055536, 0.071867, 0.092881, 0.066181, 0.083462, 0.058088, 0.060549, 0.074921, 0.129801, 0.127496, 0.21291, 0.209395, 0.106997, 0.185198, 0.185198, 0.185198, 0.137348, 0.209395, 0.18812, 0.196879, 0.295083, 0.335645, 0.342579, 0.352862, 0.352862, 0.370445, 0.486429, 0.401658, 0.281712, 0.291804, 0.194234, 0.147574, 0.15284, 0.232838, 0.239899, 0.25406, 0.25031, 0.243554, 0.243554, 0.26085, 0.239899, 0.229226, 0.191378, 0.209395, 0.109221, 0.173081, 0.094817, 0.092881, 0.079919, 0.076542, 0.078022, 0.155435, 0.10481, 0.100716, 0.058088, 0.066181, 0.064632, 0.047319, 0.05306, 0.05306, 0.043307, 0.049374, 0.054297, 0.066181, 0.056825, 0.0704, 0.071867, 0.079919, 0.038858, 0.076542, 0.129801, 0.098513, 0.088832, 0.170161, 0.179055, 0.271506, 0.25406, 0.25031, 0.295083, 0.268042, 0.257454, 0.257454, 0.239899, 0.225814, 0.239899, 0.236433, 0.31487, 0.21291, 0.284882, 0.387226, 0.370445, 0.271506, 0.301917, 0.18812, 0.194234, 0.158265, 0.088832, 0.079919, 0.129801, 0.139895, 0.139895, 0.132295, 0.25406, 0.182256, 0.109221, 0.05306, 0.026892, 0.025762, 0.060549, 0.067594, 0.069024, 0.067594, 0.064632, 0.081712, 0.155435, 0.118441, 0.139895, 0.137348, 0.144935, 0.15284, 0.083462, 0.079919, 0.079919, 0.088832, 0.078022, 0.147574, 0.203355, 0.31487, 0.209395, 0.092881, 0.041405, 0.038858, 0.021381, 0.025762, 0.012727, 0.011903, 0.015078, 0.009401, 0.014783, 0.013821, 0.008723, 0.009294, 0.015694, 0.009728, 0.007495, 0.006988, 0.005992, 0.006567, 0.004689, 0.004835, 0.006374, 0.00962, 0.007422, 0.007555, 0.008723, 0.008723, 0.007645, 0.007555, 0.008002, 0.005932, 0.004161, 0.00543, 0.006039, 0.006039, 0.006482, 0.005503, 0.008409, 0.009401, 0.007177, 0.007645, 0.012727, 0.014586, 0.014075, 0.020165, 0.019109, 0.027463, 0.054297, 0.033407, 0.016826, 0.018106, 0.016528, 0.025316, 0.025762, 0.034068, 0.019401, 0.016257, 0.014783, 0.011518, 0.00962, 0.008624, 0.006988, 0.006619, 0.004483, 0.004483, 0.003276, 0.004414, 0.00316, 0.003014, 0.00407, 0.004388, 0.003997, 0.003924, 0.004414, 0.004483, 0.003246, 0.00292, 0.00407, 0.005683, 0.006421, 0.006374, 0.009483, 0.010372, 0.009728, 0.011903, 0.011106, 0.021381, 0.021381, 0.021381, 0.010926, 0.010926, 0.016528, 0.023963, 0.023963, 0.024393, 0.012491, 0.023087, 0.051831, 0.051831, 0.055536, 0.056825, 0.071867, 0.069024, 0.134866, 0.142424, 0.222385, 0.222385, 0.106997, 0.05306, 0.090864, 0.196879, 0.106997, 0.111485, 0.155435, 0.158265, 0.173081, 0.288399, 0.196879, 0.185198, 0.200174, 0.106997, 0.06312, 0.069024, 0.067594, 0.073402, 0.073402, 0.037156, 0.037156, 0.069024, 0.073402, 0.059222, 0.060549, 0.056825, 0.0704, 0.028695, 0.026892, 0.012727, 0.008409, 0.007422, 0.005378, 0.003997, 0.004135, 0.003701, 0.003276, 0.002396, 0.001597, 0.001541, 0.002276, 0.00231, 0.001748, 0.001675, 0.001344, 0.000906, 0.001288, 0.000713, 0.00076, 0.000893, 0.001048, 0.001675, 0.001743, 0.002211, 0.002035, 0.002035, 0.003298, 0.003671, 0.003701, 0.003727, 0.00292, 0.003014, 0.002976, 0.00407, 0.004388, 0.005318, 0.006988, 0.005872, 0.007177, 0.01078, 0.018106, 0.029376, 0.018787, 0.035586, 0.054297, 0.100716, 0.17593, 0.081712, 0.083462, 0.161087, 0.216401, 0.196879, 0.111485, 0.066181, 0.073402, 0.111485, 0.083462, 0.083462, 0.15008, 0.10481, 0.111485, 0.109221, 0.058088, 0.076542, 0.038858, 0.018787, 0.019109, 0.015694, 0.032017, 0.030611, 0.028695, 0.018106, 0.033407, 0.0704, 0.120615, 0.058088, 0.081712, 0.134866, 0.102787, 0.111485, 0.21291, 0.127496, 0.118441, 0.167087, 0.179055, 0.17593, 0.275179, 0.222385, 0.268042, 0.25406, 0.257454, 0.257454, 0.271506, 0.18812, 0.17593, 0.182256, 0.17593, 0.129801, 0.100716, 0.0704, 0.069024, 0.06184, 0.079919, 0.048328, 0.064632, 0.058088, 0.064632, 0.069024, 0.049374, 0.038858, 0.020876, 0.013821, 0.009728, 0.010372, 0.010672, 0.010672, 0.008409, 0.008156, 0.008723, 0.00777, 0.009728, 0.009977, 0.009728, 0.013016, 0.016021, 0.016257, 0.017138, 0.029376, 0.023087, 0.024826, 0.020165, 0.030611, 0.032677, 0.054297, 0.054297, 0.050641, 0.051831, 0.078022, 0.15008, 0.147574, 0.137348, 0.164327, 0.185198, 0.11371, 0.085092, 0.111485, 0.058088, 0.058088, 0.058088, 0.044297, 0.044297, 0.069024, 0.085092, 0.073402, 0.074921, 0.137348, 0.182256, 0.182256, 0.122885, 0.100716, 0.125101, 0.203355, 0.206376, 0.109221, 0.194234, 0.239899, 0.155435, 0.206376, 0.206376, 0.21291, 0.321458, 0.31487, 0.328603, 0.332115, 0.390993, 0.398279, 0.394753, 0.4292, 0.436924, 0.422041, 0.380708, 0.387226, 0.380708, 0.346032, 0.36309, 0.264545, 0.26085, 0.342579, 0.390993, 0.291804, 0.30533, 0.182256, 0.275179, 0.275179, 0.17593, 0.132295, 0.064632, 0.066181, 0.035586, 0.033407, 0.066181, 0.116183, 0.120615, 0.144935, 0.17593, 0.278302, 0.370445, 0.268042, 0.236433, 0.137348, 0.219301, 0.209395, 0.21291, 0.21291, 0.120615, 0.203355, 0.25406, 0.36309, 0.374039, 0.468512, 0.370445, 0.321458, 0.206376, 0.127496, 0.100716, 0.100716, 0.086953, 0.085092, 0.118441, 0.142424, 0.229226, 0.229226, 0.229226, 0.232838, 0.158265, 0.257454, 0.17593, 0.134866, 0.137348, 0.122885, 0.100716, 0.179055, 0.142424, 0.268042, 0.359901, 0.370445, 0.366687, 0.321458, 0.25031, 0.295083, 0.209395, 0.222385, 0.219301, 0.139895, 0.222385, 0.222385, 0.21291, 0.21291, 0.196879, 0.206376, 0.247041, 0.284882, 0.288399, 0.288399, 0.243554, 0.236433, 0.243554, 0.209395, 0.236433, 0.222385, 0.137348, 0.229226, 0.225814, 0.243554, 0.298791, 0.291804, 0.288399, 0.179055, 0.17593, 0.271506, 0.268042, 0.134866, 0.134866, 0.139895, 0.21291, 0.139895, 0.144935, 0.079919, 0.098513, 0.079919, 0.164327, 0.161087, 0.125101, 0.125101, 0.120615, 0.158265, 0.161087, 0.147574, 0.167087, 0.243554, 0.21291, 0.132295, 0.155435, 0.10481, 0.096677, 0.086953, 0.122885, 0.066181, 0.116183, 0.058088, 0.044297, 0.036378, 0.073402, 0.088832, 0.085092, 0.088832, 0.079919, 0.041405, 0.086953, 0.088832, 0.051831, 0.03976, 0.03976, 0.0704, 0.111485, 0.106997, 0.069024, 0.085092, 0.076542, 0.076542, 0.147574, 0.209395, 0.206376, 0.191378, 0.196879, 0.170161, 0.096677, 0.056825, 0.059222, 0.045352, 0.078022, 0.079919, 0.073402, 0.069024, 0.06184, 0.06312, 0.081712, 0.137348, 0.076542, 0.088832, 0.050641, 0.029376, 0.032017, 0.034068, 0.044297, 0.045352, 0.045352, 0.064632, 0.059222, 0.109221, 0.137348, 0.090864, 0.125101, 0.209395, 0.308712, 0.31487, 0.222385, 0.106997, 0.10481, 0.191378, 0.18812, 0.271506, 0.356642, 0.247041, 0.15008, 0.100716, 0.102787, 0.120615, 0.144935, 0.155435, 0.098513, 0.058088, 0.076542, 0.096677, 0.092881, 0.092881, 0.088832, 0.122885, 0.144935, 0.079919, 0.081712, 0.081712, 0.051831, 0.058088, 0.102787, 0.096677, 0.06184, 0.036378, 0.023534, 0.024393, 0.046336, 0.071867, 0.111485, 0.073402, 0.044297, 0.034068, 0.038042, 0.038042, 0.060549, 0.094817, 0.164327, 0.155435, 0.170161, 0.161087, 0.161087, 0.167087, 0.264545, 0.374039, 0.418646, 0.5017, 0.486429, 0.472492, 0.480142, 0.40511, 0.509769, 0.604312, 0.648219, 0.626927, 0.653063, 0.604312, 0.59014, 0.557691, 0.541878, 0.63748, 0.775545, 0.745909, 0.733139, 0.720929, 0.694846, 0.754692], '')</t>
  </si>
  <si>
    <t>[692, 697, 698, 699, 700, 701, 702, 703, 704, 705, 706, 707, 708, 709, 710, 711, 712]</t>
  </si>
  <si>
    <t>16)</t>
  </si>
  <si>
    <t>UPI00006AB15C status=activ</t>
  </si>
  <si>
    <t>([0.570702, 0.517562, 0.562014, 0.444081, 0.458154, 0.349426, 0.366687, 0.408655, 0.465241, 0.517562, 0.42561, 0.497853, 0.5017, 0.450668, 0.444081, 0.349426, 0.275179, 0.173081, 0.17593, 0.100716, 0.064632, 0.069024, 0.047319, 0.044297, 0.040537, 0.025762, 0.026338, 0.015078, 0.009015, 0.005992, 0.004161, 0.004976, 0.003478, 0.002555, 0.002057, 0.002057, 0.002057, 0.002688, 0.003727, 0.00389, 0.005011, 0.006533, 0.006533, 0.009294, 0.009294, 0.013613, 0.013821, 0.013821, 0.030003, 0.058088, 0.100716, 0.161087, 0.206376, 0.301917, 0.332115, 0.346032, 0.352862, 0.444081, 0.335645, 0.335645, 0.414856, 0.422041, 0.318242, 0.229226, 0.229226, 0.219301, 0.147574, 0.222385, 0.239899, 0.209395, 0.229226, 0.236433, 0.26085, 0.155435, 0.102787, 0.15284, 0.232838, 0.232838, 0.236433, 0.232838, 0.144935, 0.120615, 0.118441, 0.120615, 0.206376, 0.229226, 0.247041, 0.328603, 0.21291, 0.257454, 0.25406, 0.25406, 0.179055, 0.167087, 0.268042, 0.339168, 0.332115, 0.335645, 0.25031, 0.170161, 0.170161, 0.219301, 0.219301, 0.222385, 0.281712, 0.271506, 0.209395, 0.17593, 0.17593, 0.191378, 0.209395, 0.185198, 0.185198, 0.185198, 0.194234, 0.182256, 0.191378, 0.229226, 0.155435, 0.170161, 0.155435, 0.278302, 0.321458, 0.26085, 0.194234, 0.196879, 0.191378, 0.229226, 0.298791, 0.298791, 0.311707, 0.25406, 0.301917, 0.301917, 0.387226, 0.380708, 0.356642, 0.281712, 0.179055, 0.271506, 0.339168, 0.444081, 0.40511, 0.366687, 0.472492, 0.468512, 0.509769, 0.51388, 0.505461, 0.390993, 0.398279, 0.476583, 0.465241, 0.450668, 0.436924, 0.398279, 0.318242, 0.342579, 0.342579, 0.349426, 0.339168, 0.342579, 0.352862, 0.281712, 0.284882, 0.243554, 0.324872, 0.324872, 0.36309, 0.281712, 0.291804, 0.268042, 0.264545, 0.335645, 0.311707, 0.288399, 0.31487, 0.401658, 0.332115, 0.418646, 0.414856, 0.339168, 0.335645, 0.25031, 0.318242, 0.342579, 0.380708, 0.346032, 0.349426, 0.324872, 0.321458, 0.390993, 0.4292, 0.4292, 0.401658, 0.444081, 0.483068, 0.454136, 0.440853, 0.529623, 0.517562, 0.505461, 0.497853, 0.4292, 0.505461, 0.476583, 0.476583, 0.476583, 0.517562, 0.418646, 0.40511, 0.480142, 0.447574, 0.447574, 0.458154, 0.5017, 0.490133, 0.480142, 0.517562, 0.521092, 0.509769, 0.51388, 0.525368, 0.538167, 0.59014, 0.59508, 0.632174, 0.653063, 0.653063, 0.63748, 0.63748, 0.63748, 0.642678, 0.642678, 0.534167, 0.418646, 0.398279, 0.359901, 0.390993, 0.31487, 0.31487, 0.308712, 0.236433, 0.236433, 0.298791, 0.335645, 0.25031, 0.25406, 0.17593, 0.170161, 0.173081, 0.257454, 0.25406, 0.25031, 0.21291, 0.196879, 0.324872, 0.332115, 0.377384, 0.342579, 0.40511, 0.324872, 0.288399, 0.359901, 0.346032, 0.284882, 0.30533, 0.308712, 0.311707, 0.390993, 0.394753, 0.308712, 0.222385, 0.147574, 0.158265, 0.18812, 0.275179, 0.164327, 0.10481, 0.116183, 0.118441, 0.127496, 0.122885, 0.127496, 0.0704, 0.0704, 0.10481, 0.10481, 0.164327, 0.161087, 0.158265, 0.132295, 0.132295, 0.142424, 0.209395, 0.129801, 0.155435, 0.132295, 0.137348, 0.209395, 0.122885, 0.120615, 0.069024, 0.071867, 0.085092, 0.147574, 0.147574, 0.139895, 0.118441, 0.116183, 0.074921, 0.071867, 0.056825, 0.054297, 0.081712, 0.100716, 0.167087, 0.167087, 0.122885, 0.185198, 0.185198, 0.271506, 0.203355, 0.281712, 0.36309, 0.370445, 0.380708, 0.352862, 0.281712, 0.203355, 0.209395, 0.206376, 0.134866, 0.120615, 0.18812, 0.191378, 0.170161, 0.164327, 0.167087, 0.243554, 0.161087, 0.098513, 0.100716, 0.142424, 0.158265, 0.15008, 0.139895, 0.111485, 0.109221, 0.167087, 0.161087, 0.161087, 0.25406, 0.332115, 0.377384, 0.30533, 0.268042, 0.264545, 0.194234, 0.191378, 0.122885, 0.191378, 0.275179, 0.257454, 0.278302, 0.25406, 0.26085, 0.200174, 0.155435, 0.26085, 0.185198, 0.191378, 0.118441, 0.096677, 0.116183, 0.078022, 0.127496, 0.144935, 0.118441, 0.164327, 0.170161, 0.219301, 0.147574, 0.147574, 0.161087, 0.15284, 0.134866, 0.109221, 0.139895, 0.194234, 0.158265, 0.219301, 0.308712, 0.41194, 0.398279, 0.311707], '')</t>
  </si>
  <si>
    <t>[0, 1, 2, 9, 12, 146, 147, 148, 199, 200, 201, 204, 208, 215, 218, 219, 220, 221, 222, 223, 224, 225, 226, 227, 228, 229, 230, 231, 232, 233, 234]</t>
  </si>
  <si>
    <t>(16</t>
  </si>
  <si>
    <t>30)</t>
  </si>
  <si>
    <t>UPI00006AB172 status=activ</t>
  </si>
  <si>
    <t>([0.604312, 0.468512, 0.56648, 0.59014, 0.613573, 0.622677, 0.58069, 0.59014, 0.618285, 0.648219, 0.675549, 0.680603, 0.685117, 0.694846, 0.733139, 0.728858, 0.728858, 0.707965, 0.661982, 0.541878, 0.51388, 0.401658, 0.366687, 0.298791, 0.216401, 0.137348, 0.085092, 0.06312, 0.036378, 0.028107, 0.022306, 0.013016, 0.010509, 0.007645, 0.006619, 0.00515, 0.003963, 0.003671, 0.002881, 0.00292, 0.00292, 0.003109, 0.004414, 0.005992, 0.005318, 0.006701, 0.009187, 0.013821, 0.023087, 0.033407, 0.023963, 0.019401, 0.032017, 0.044297, 0.083462, 0.100716, 0.139895, 0.219301, 0.164327, 0.243554, 0.346032, 0.394753, 0.311707, 0.291804, 0.291804, 0.366687, 0.301917, 0.271506, 0.264545, 0.185198, 0.144935, 0.161087, 0.219301, 0.236433, 0.271506, 0.26085, 0.26085, 0.225814, 0.236433, 0.332115, 0.328603, 0.342579, 0.311707, 0.301917, 0.239899, 0.247041, 0.158265, 0.229226, 0.275179, 0.275179, 0.352862, 0.401658, 0.468512, 0.377384, 0.332115, 0.25031, 0.216401, 0.216401, 0.25406, 0.25031, 0.216401, 0.232838, 0.15008, 0.179055, 0.25031, 0.284882, 0.281712, 0.374039, 0.366687, 0.268042, 0.26085, 0.25406, 0.288399, 0.25406, 0.311707, 0.356642, 0.436924, 0.465241, 0.454136, 0.401658, 0.401658, 0.4292, 0.418646, 0.433034, 0.394753, 0.328603, 0.366687, 0.339168, 0.349426, 0.359901, 0.359901, 0.377384, 0.370445, 0.339168, 0.370445, 0.377384, 0.366687, 0.308712, 0.288399, 0.295083, 0.352862, 0.342579, 0.318242, 0.332115, 0.321458, 0.408655, 0.472492, 0.440853, 0.447574, 0.356642, 0.356642, 0.370445, 0.370445, 0.377384, 0.408655, 0.384043, 0.414856, 0.339168, 0.377384, 0.377384, 0.374039, 0.401658, 0.374039, 0.335645, 0.321458, 0.398279, 0.394753, 0.41194, 0.36309, 0.394753, 0.468512, 0.42561, 0.509769, 0.494003, 0.465241, 0.394753, 0.436924, 0.440853, 0.486429, 0.51388, 0.509769, 0.505461, 0.4292, 0.468512, 0.458154, 0.4292, 0.4292, 0.387226, 0.374039, 0.374039, 0.342579, 0.349426, 0.346032, 0.349426, 0.349426, 0.374039, 0.444081, 0.42561, 0.394753, 0.398279, 0.41194, 0.440853, 0.447574, 0.454136, 0.41194, 0.461924, 0.505461, 0.525368, 0.525368, 0.454136, 0.444081, 0.476583, 0.468512, 0.433034, 0.4292, 0.444081, 0.447574, 0.444081, 0.450668, 0.517562, 0.56648, 0.480142, 0.483068, 0.414856, 0.458154, 0.490133, 0.486429, 0.490133, 0.408655, 0.450668, 0.534167, 0.604312, 0.604312, 0.51388, 0.613573, 0.517562, 0.521092, 0.521092, 0.525368, 0.450668, 0.324872, 0.31487, 0.349426, 0.380708, 0.377384, 0.418646, 0.414856, 0.377384, 0.271506, 0.339168, 0.324872, 0.321458, 0.366687, 0.271506, 0.349426, 0.271506, 0.346032, 0.332115, 0.332115, 0.264545, 0.301917, 0.418646, 0.414856, 0.450668, 0.414856, 0.454136, 0.408655, 0.380708, 0.359901, 0.384043, 0.41194, 0.332115, 0.342579, 0.342579, 0.352862, 0.264545, 0.264545, 0.278302, 0.243554, 0.25406, 0.216401, 0.243554, 0.222385, 0.222385, 0.222385, 0.155435, 0.17593, 0.200174, 0.167087, 0.25031, 0.349426, 0.311707, 0.398279, 0.414856, 0.335645, 0.418646, 0.42561, 0.5017, 0.486429, 0.538167, 0.436924, 0.454136, 0.458154, 0.458154, 0.472492, 0.398279, 0.490133, 0.40511, 0.418646, 0.490133, 0.483068, 0.380708, 0.31487, 0.311707, 0.179055, 0.243554, 0.236433, 0.31487, 0.31487, 0.31487, 0.301917, 0.349426, 0.332115, 0.301917, 0.209395, 0.122885, 0.203355, 0.167087, 0.25031, 0.25406, 0.222385, 0.232838, 0.298791, 0.377384, 0.281712, 0.295083, 0.291804, 0.222385, 0.161087, 0.164327, 0.167087, 0.106997, 0.147574, 0.179055, 0.206376, 0.194234, 0.25406, 0.15008, 0.185198, 0.206376, 0.194234, 0.236433, 0.158265, 0.134866, 0.134866, 0.222385, 0.342579, 0.264545, 0.335645, 0.335645, 0.324872, 0.243554, 0.321458, 0.247041, 0.328603, 0.295083, 0.380708, 0.342579, 0.436924, 0.342579, 0.311707, 0.281712, 0.264545, 0.318242, 0.328603, 0.288399, 0.25031, 0.182256, 0.247041, 0.206376, 0.271506, 0.225814, 0.328603], '')</t>
  </si>
  <si>
    <t>[0, 2, 3, 4, 5, 6, 7, 8, 9, 10, 11, 12, 13, 14, 15, 16, 17, 18, 19, 20, 172, 179, 180, 181, 206, 207, 208, 219, 220, 230, 231, 232, 233, 234, 235, 236, 237, 238, 297, 299]</t>
  </si>
  <si>
    <t>UPI00006AB173 status=activ</t>
  </si>
  <si>
    <t>([0.158265, 0.194234, 0.229226, 0.268042, 0.15008, 0.079919, 0.043307, 0.040537, 0.038042, 0.020522, 0.016528, 0.012491, 0.010221, 0.006894, 0.006619, 0.006701, 0.004161, 0.005318, 0.004736, 0.003478, 0.003512, 0.003727, 0.003864, 0.003963, 0.0028, 0.003461, 0.004835, 0.005223, 0.005932, 0.005249, 0.008895, 0.01204, 0.01204, 0.016021, 0.028695, 0.032677, 0.016826, 0.028107, 0.023087, 0.037156, 0.060549, 0.122885, 0.118441, 0.111485, 0.111485, 0.120615, 0.096677, 0.054297, 0.096677, 0.098513, 0.079919, 0.049374, 0.030003, 0.045352, 0.050641, 0.038858, 0.018787, 0.022306, 0.017797, 0.034884, 0.019401, 0.020876, 0.0198, 0.011669, 0.00777, 0.006567, 0.009187, 0.013265, 0.010372, 0.009977, 0.010509, 0.01227, 0.015344, 0.015344, 0.010131, 0.006374, 0.004775, 0.006619, 0.005992, 0.005503, 0.004921, 0.004513, 0.004513, 0.003555, 0.003246, 0.004358, 0.003341, 0.002396, 0.001786, 0.0028, 0.002035, 0.001675, 0.002349, 0.00231, 0.002078, 0.003366, 0.003924, 0.004247, 0.003366, 0.00316, 0.00292, 0.002976, 0.00316, 0.003014, 0.00389, 0.005799, 0.004161, 0.004921, 0.006894, 0.008804, 0.009728, 0.009483, 0.009096, 0.009728, 0.006701, 0.009728, 0.009096, 0.011669, 0.011518, 0.010372, 0.015078, 0.032017, 0.016528, 0.015078, 0.018106, 0.018415, 0.020876, 0.043307, 0.06312, 0.048328, 0.050641, 0.031287, 0.046336, 0.066181, 0.026338, 0.028107, 0.022306, 0.016021, 0.016021, 0.032017, 0.036378, 0.029376, 0.029376, 0.073402, 0.078022, 0.030003, 0.028695, 0.029376, 0.015078, 0.009401, 0.011106, 0.01078, 0.008276, 0.006619, 0.006567, 0.009977, 0.017447, 0.011669, 0.015078, 0.009015, 0.008525, 0.007877, 0.007177, 0.004689, 0.00283, 0.002881, 0.004315, 0.003053, 0.003053, 0.003298, 0.004611, 0.003276, 0.00246, 0.00283, 0.00316, 0.00225, 0.001778, 0.00152, 0.001808, 0.001855, 0.001778, 0.001288, 0.001748, 0.001967, 0.002623, 0.004358, 0.006374, 0.006533, 0.010221, 0.006078, 0.008075, 0.00558, 0.008156, 0.007315, 0.00962, 0.015694, 0.018106, 0.023087, 0.015694, 0.021381, 0.011669, 0.011903, 0.01204, 0.007877, 0.007495, 0.005992, 0.00558, 0.004689, 0.003177, 0.003177, 0.003212, 0.002662, 0.002688, 0.002761, 0.00283, 0.002727, 0.002555, 0.003701, 0.003701, 0.005378, 0.00389, 0.003671, 0.005318, 0.007495, 0.011903, 0.020165, 0.020522, 0.013437, 0.01078, 0.010926, 0.009096, 0.009096, 0.011903, 0.017447, 0.013265, 0.013016, 0.012727, 0.007645, 0.00543, 0.004208, 0.002623, 0.002555, 0.002688, 0.001778, 0.002035, 0.001335, 0.001383, 0.002117, 0.002688, 0.003405, 0.005223, 0.004513, 0.004921, 0.004899, 0.004358, 0.004899, 0.00543, 0.003555, 0.005318, 0.006619, 0.008895, 0.016826, 0.014586, 0.021816, 0.020876, 0.017797, 0.021381, 0.011106, 0.009187, 0.006194, 0.006245, 0.003997, 0.00515, 0.004388, 0.004315, 0.004835, 0.003246, 0.002688, 0.004208, 0.004161, 0.003079, 0.002366, 0.001597, 0.001709, 0.00231, 0.003366, 0.002435, 0.00225, 0.003276, 0.003109, 0.004513, 0.003298, 0.004513, 0.003177, 0.004899, 0.004358, 0.004976, 0.00543, 0.007315, 0.007315, 0.005086, 0.005086, 0.006795, 0.008723, 0.015078, 0.009728, 0.009401, 0.008525, 0.013821, 0.012727, 0.009977, 0.009728, 0.012491, 0.012491, 0.030003, 0.015078, 0.012491, 0.009865, 0.017138, 0.011903, 0.011518, 0.023534, 0.049374, 0.045352, 0.064632, 0.074921, 0.11371, 0.086953, 0.10481, 0.079919, 0.079919, 0.0704, 0.067594, 0.049374, 0.025762, 0.012491, 0.012727, 0.020165, 0.014075, 0.00962, 0.017447, 0.010672, 0.008525, 0.008624, 0.007555, 0.004921, 0.003405, 0.003431, 0.003924, 0.005734, 0.005734, 0.006078, 0.006194, 0.005249, 0.006482, 0.006533, 0.008075, 0.008276, 0.009294, 0.016257, 0.014075, 0.008895, 0.014586, 0.0198, 0.010221, 0.010221, 0.013016, 0.026338, 0.013016, 0.007555, 0.004921, 0.00407, 0.004388, 0.004646, 0.005378, 0.006421, 0.006245, 0.006245, 0.006194, 0.005623, 0.005318, 0.005734, 0.005683, 0.005683, 0.005872, 0.009728, 0.007555, 0.008723, 0.007495, 0.010221, 0.015694, 0.032017, 0.033407, 0.019401, 0.040537, 0.019401, 0.010672, 0.019401, 0.025316, 0.034884, 0.026892, 0.028107, 0.037156, 0.038042, 0.035586, 0.025762, 0.021816, 0.022306, 0.022306, 0.015078, 0.019401, 0.015694, 0.009865, 0.017138, 0.024826, 0.023087, 0.03976, 0.076542, 0.044297, 0.033407, 0.048328, 0.060549, 0.0704, 0.06312, 0.073402, 0.0704, 0.098513, 0.051831, 0.098513, 0.129801, 0.203355, 0.219301, 0.216401, 0.328603, 0.328603, 0.321458, 0.219301, 0.161087, 0.167087, 0.257454, 0.298791, 0.167087, 0.179055, 0.127496, 0.182256, 0.257454, 0.268042, 0.158265, 0.26085, 0.164327, 0.086953, 0.079919, 0.073402, 0.066181, 0.036378, 0.036378, 0.035586, 0.081712, 0.120615, 0.059222, 0.056825, 0.040537, 0.090864, 0.069024, 0.094817, 0.088832, 0.055536, 0.024393, 0.024826, 0.014586, 0.013613, 0.0198, 0.01204, 0.008624, 0.008156, 0.008525, 0.005503, 0.004899, 0.004513, 0.003864, 0.004315, 0.00316, 0.002727, 0.002138, 0.001967, 0.002138, 0.002138, 0.003014, 0.004358, 0.005992, 0.006421, 0.009401, 0.010672, 0.013821, 0.024393, 0.049374, 0.079919, 0.137348, 0.142424, 0.120615, 0.185198, 0.243554, 0.349426, 0.461924, 0.618285, 0.750527, 0.661982], '')</t>
  </si>
  <si>
    <t>[504, 505, 506]</t>
  </si>
  <si>
    <t>UPI00006DE23F status=activ</t>
  </si>
  <si>
    <t>([0.144935, 0.191378, 0.222385, 0.281712, 0.164327, 0.196879, 0.222385, 0.161087, 0.216401, 0.25406, 0.21291, 0.219301, 0.257454, 0.311707, 0.339168, 0.346032, 0.26085, 0.17593, 0.17593, 0.118441, 0.122885, 0.137348, 0.142424, 0.147574, 0.083462, 0.158265, 0.164327, 0.092881, 0.096677, 0.086953, 0.085092, 0.125101, 0.147574, 0.139895, 0.18812, 0.161087, 0.247041, 0.324872, 0.418646, 0.4292, 0.4292, 0.414856, 0.401658, 0.401658, 0.370445, 0.42561, 0.318242, 0.31487, 0.418646, 0.4292, 0.311707, 0.328603, 0.25031, 0.268042, 0.268042, 0.164327, 0.167087, 0.158265, 0.170161, 0.134866, 0.109221, 0.11371, 0.120615, 0.10481, 0.067594, 0.086953, 0.06312, 0.118441, 0.071867, 0.071867, 0.106997, 0.21291, 0.196879, 0.17593, 0.170161, 0.120615, 0.18812, 0.200174, 0.147574, 0.085092, 0.06184, 0.073402, 0.118441, 0.109221, 0.196879, 0.179055, 0.142424, 0.185198, 0.209395, 0.247041, 0.247041, 0.18812, 0.161087, 0.096677, 0.173081, 0.106997, 0.096677, 0.056825, 0.051831, 0.079919, 0.129801, 0.203355, 0.209395, 0.206376, 0.206376, 0.127496, 0.194234, 0.232838, 0.196879, 0.173081, 0.222385, 0.232838, 0.311707, 0.247041, 0.247041, 0.209395, 0.288399, 0.380708, 0.377384, 0.408655, 0.31487, 0.275179, 0.271506, 0.275179, 0.291804, 0.295083, 0.390993, 0.278302, 0.203355, 0.18812, 0.200174, 0.18812, 0.185198, 0.185198, 0.25031, 0.26085, 0.209395, 0.15008, 0.139895, 0.222385, 0.125101, 0.194234, 0.225814, 0.219301, 0.236433, 0.219301, 0.155435, 0.078022, 0.078022, 0.122885, 0.194234, 0.18812, 0.185198, 0.179055, 0.164327, 0.170161, 0.236433, 0.324872, 0.398279, 0.398279, 0.384043, 0.40511, 0.318242, 0.239899, 0.243554, 0.18812, 0.185198, 0.173081, 0.196879, 0.339168, 0.247041, 0.247041, 0.236433, 0.243554, 0.144935, 0.090864, 0.090864, 0.044297, 0.048328, 0.023963, 0.025316, 0.021816, 0.032677, 0.059222, 0.059222, 0.037156, 0.027463, 0.018787, 0.030611, 0.030003, 0.026338, 0.043307, 0.043307, 0.042364, 0.040537, 0.047319, 0.048328, 0.038042, 0.079919, 0.049374, 0.067594, 0.037156, 0.044297, 0.037156, 0.020876, 0.034884, 0.032677, 0.060549, 0.100716, 0.111485, 0.18812, 0.111485, 0.067594, 0.074921, 0.044297, 0.023087, 0.023534, 0.043307, 0.050641, 0.031287, 0.058088, 0.056825, 0.058088, 0.034068, 0.044297, 0.058088, 0.058088, 0.094817, 0.051831, 0.049374, 0.024826, 0.024826, 0.025316, 0.027463, 0.030611, 0.058088, 0.11371, 0.109221, 0.098513, 0.100716, 0.158265, 0.106997, 0.129801, 0.203355, 0.179055, 0.179055, 0.134866, 0.139895, 0.147574, 0.236433, 0.239899, 0.332115, 0.318242, 0.339168, 0.31487, 0.216401, 0.216401, 0.225814, 0.311707, 0.308712, 0.30533, 0.194234, 0.25031, 0.247041, 0.232838, 0.349426, 0.271506, 0.359901, 0.36309, 0.31487, 0.31487, 0.271506, 0.243554, 0.247041, 0.229226, 0.332115, 0.394753, 0.298791, 0.291804, 0.222385, 0.264545, 0.278302, 0.390993, 0.295083, 0.247041, 0.179055, 0.18812, 0.25406, 0.173081, 0.173081, 0.182256, 0.182256, 0.219301, 0.164327, 0.173081, 0.173081, 0.164327, 0.179055, 0.257454, 0.271506, 0.275179, 0.161087, 0.132295, 0.102787, 0.173081, 0.26085, 0.26085, 0.173081, 0.179055, 0.271506, 0.278302, 0.243554, 0.194234, 0.134866, 0.206376, 0.134866, 0.182256, 0.196879, 0.18812, 0.191378, 0.127496, 0.17593, 0.271506, 0.200174, 0.239899, 0.155435, 0.096677, 0.085092, 0.142424, 0.15008, 0.155435, 0.088832, 0.137348, 0.158265, 0.216401, 0.225814, 0.203355, 0.173081, 0.142424, 0.147574, 0.15284, 0.142424, 0.142424, 0.116183, 0.203355, 0.129801, 0.203355, 0.268042, 0.377384, 0.36309, 0.36309, 0.366687, 0.42561, 0.339168, 0.284882, 0.295083, 0.21291, 0.236433, 0.295083, 0.257454, 0.222385, 0.206376, 0.31487, 0.324872, 0.36309, 0.390993, 0.505461, 0.505461, 0.505461, 0.51388, 0.490133, 0.450668, 0.450668, 0.490133, 0.490133, 0.450668, 0.454136, 0.557691, 0.553315, 0.454136, 0.414856, 0.447574, 0.458154, 0.433034, 0.42561, 0.339168, 0.311707, 0.203355, 0.196879, 0.236433, 0.170161, 0.194234, 0.209395, 0.17593, 0.161087, 0.142424, 0.243554, 0.222385, 0.206376, 0.206376, 0.30533, 0.398279, 0.4292, 0.352862, 0.352862, 0.295083, 0.370445, 0.374039, 0.458154, 0.465241, 0.422041, 0.486429, 0.480142, 0.5017, 0.461924, 0.480142, 0.59917, 0.490133, 0.422041, 0.4292, 0.517562, 0.529623, 0.545602, 0.422041, 0.422041, 0.418646, 0.422041, 0.349426, 0.335645, 0.335645, 0.25406, 0.203355, 0.209395, 0.147574, 0.137348, 0.200174, 0.194234, 0.18812, 0.264545, 0.346032, 0.288399, 0.288399, 0.288399, 0.203355, 0.288399, 0.377384, 0.298791, 0.36309, 0.447574, 0.447574, 0.433034, 0.447574, 0.505461, 0.497853, 0.517562, 0.529623, 0.521092, 0.490133, 0.505461, 0.509769, 0.517562, 0.604312, 0.483068, 0.468512, 0.490133, 0.483068, 0.40511, 0.414856, 0.408655, 0.332115, 0.349426, 0.349426, 0.390993, 0.332115, 0.328603, 0.398279, 0.394753, 0.311707, 0.335645, 0.335645, 0.30533, 0.301917, 0.298791, 0.401658, 0.418646, 0.401658, 0.398279, 0.5017, 0.585406, 0.59917, 0.585406, 0.483068, 0.5017, 0.5017, 0.56648, 0.613573, 0.525368, 0.5017, 0.562014, 0.538167, 0.444081, 0.461924, 0.465241, 0.359901, 0.26085, 0.247041, 0.321458, 0.321458, 0.298791, 0.216401, 0.209395, 0.288399, 0.268042, 0.225814, 0.26085, 0.275179, 0.25406, 0.321458, 0.380708, 0.324872, 0.349426, 0.436924, 0.359901, 0.356642, 0.458154, 0.557691, 0.549308, 0.545602, 0.476583, 0.468512, 0.525368, 0.444081, 0.436924, 0.585406, 0.618285, 0.608892, 0.509769, 0.5017, 0.486429, 0.465241, 0.545602, 0.517562, 0.505461, 0.486429, 0.490133, 0.418646, 0.422041, 0.440853, 0.380708, 0.450668, 0.458154, 0.490133, 0.585406, 0.494003, 0.461924, 0.458154, 0.394753, 0.401658, 0.42561, 0.349426, 0.349426, 0.359901, 0.414856, 0.4292, 0.538167, 0.562014, 0.661982, 0.557691, 0.545602, 0.529623, 0.436924, 0.440853, 0.433034, 0.346032, 0.42561, 0.359901, 0.284882, 0.321458, 0.380708, 0.321458, 0.414856, 0.414856, 0.30533, 0.275179, 0.167087, 0.111485, 0.100716, 0.096677, 0.179055, 0.11371, 0.170161, 0.239899, 0.170161, 0.120615, 0.191378, 0.194234, 0.25406, 0.268042, 0.298791, 0.318242, 0.356642, 0.281712, 0.284882, 0.30533, 0.232838, 0.335645, 0.384043, 0.288399, 0.298791, 0.281712, 0.30533, 0.30533, 0.318242, 0.321458, 0.308712, 0.271506, 0.278302, 0.25406, 0.328603, 0.321458, 0.284882, 0.209395, 0.284882, 0.264545, 0.356642, 0.4292, 0.440853, 0.387226, 0.476583, 0.480142, 0.480142, 0.436924, 0.370445, 0.36309, 0.356642, 0.433034, 0.465241, 0.465241, 0.490133, 0.494003, 0.387226, 0.349426, 0.408655, 0.359901, 0.394753, 0.41194, 0.433034, 0.41194, 0.422041, 0.422041, 0.41194, 0.359901, 0.480142, 0.472492, 0.472492, 0.509769, 0.521092, 0.525368, 0.447574, 0.380708, 0.36309, 0.40511, 0.440853, 0.408655, 0.447574, 0.335645, 0.219301, 0.232838, 0.147574, 0.134866, 0.142424, 0.142424, 0.185198, 0.182256, 0.216401, 0.225814, 0.25406, 0.216401, 0.142424, 0.167087, 0.222385, 0.222385, 0.298791, 0.291804, 0.324872, 0.324872, 0.41194, 0.468512, 0.370445, 0.51388, 0.626927, 0.509769, 0.497853, 0.450668, 0.454136, 0.480142, 0.505461, 0.422041, 0.390993, 0.468512, 0.51388, 0.51388, 0.472492, 0.480142, 0.483068, 0.486429, 0.422041, 0.387226, 0.414856, 0.494003, 0.461924, 0.450668, 0.465241, 0.398279, 0.36309, 0.264545, 0.239899, 0.216401, 0.295083, 0.352862, 0.352862, 0.281712, 0.200174, 0.25406, 0.158265, 0.132295, 0.134866, 0.161087, 0.18812, 0.185198, 0.109221, 0.073402, 0.043307, 0.064632, 0.066181, 0.102787, 0.17593, 0.216401, 0.222385, 0.18812, 0.137348, 0.118441, 0.161087, 0.257454, 0.209395, 0.291804, 0.288399, 0.288399, 0.229226, 0.155435, 0.164327, 0.170161, 0.15008, 0.222385, 0.15008, 0.21291, 0.200174, 0.18812, 0.182256, 0.17593, 0.216401, 0.291804, 0.247041, 0.167087, 0.161087, 0.194234, 0.206376, 0.209395, 0.129801, 0.147574, 0.229226, 0.147574, 0.21291, 0.31487, 0.311707, 0.332115, 0.291804, 0.291804, 0.284882, 0.288399, 0.196879, 0.125101, 0.098513, 0.161087, 0.236433, 0.26085, 0.25031, 0.25031, 0.321458, 0.370445, 0.42561, 0.436924, 0.436924, 0.41194, 0.31487, 0.31487, 0.387226, 0.42561, 0.394753, 0.394753, 0.31487, 0.370445, 0.352862, 0.352862, 0.346032, 0.268042, 0.239899, 0.236433, 0.158265, 0.155435, 0.122885, 0.139895, 0.134866, 0.203355, 0.155435, 0.155435, 0.102787, 0.098513, 0.106997, 0.127496, 0.088832, 0.079919, 0.100716, 0.18812, 0.232838, 0.222385, 0.229226, 0.225814, 0.229226, 0.222385, 0.222385, 0.216401, 0.203355, 0.209395, 0.142424, 0.219301, 0.229226, 0.247041, 0.219301, 0.196879, 0.21291, 0.281712, 0.352862, 0.268042, 0.247041, 0.206376, 0.225814, 0.321458, 0.229226, 0.232838, 0.291804, 0.298791, 0.298791, 0.328603, 0.321458, 0.339168, 0.335645, 0.418646, 0.458154, 0.458154, 0.384043, 0.370445, 0.356642, 0.288399, 0.377384, 0.394753, 0.42561, 0.408655, 0.30533, 0.328603, 0.25031, 0.200174, 0.191378, 0.243554, 0.222385, 0.158265, 0.216401, 0.194234, 0.17593, 0.21291, 0.161087, 0.164327, 0.118441, 0.125101, 0.17593, 0.120615, 0.11371, 0.137348, 0.132295, 0.200174, 0.271506, 0.352862, 0.444081, 0.366687, 0.401658, 0.418646, 0.497853, 0.509769, 0.529623, 0.450668, 0.36309, 0.440853, 0.494003, 0.476583, 0.377384, 0.387226, 0.465241, 0.450668, 0.384043, 0.370445, 0.380708, 0.301917, 0.288399, 0.291804, 0.366687, 0.36309, 0.25406, 0.229226, 0.161087, 0.203355, 0.278302, 0.352862, 0.366687, 0.380708, 0.461924, 0.575842, 0.5017, 0.401658, 0.422041, 0.384043, 0.418646, 0.346032, 0.31487, 0.332115, 0.311707, 0.321458, 0.321458, 0.321458, 0.346032, 0.394753, 0.366687, 0.377384, 0.370445, 0.339168, 0.278302, 0.25406, 0.173081, 0.247041, 0.31487, 0.281712, 0.352862, 0.271506, 0.342579, 0.440853, 0.36309, 0.36309, 0.339168, 0.346032, 0.349426, 0.321458, 0.346032, 0.346032, 0.264545, 0.26085, 0.203355, 0.182256, 0.21291, 0.30533, 0.264545, 0.25031, 0.268042, 0.271506, 0.339168, 0.268042, 0.191378, 0.25406, 0.191378, 0.142424, 0.127496, 0.18812, 0.203355, 0.200174, 0.191378, 0.275179, 0.288399, 0.370445, 0.472492, 0.461924, 0.454136, 0.472492, 0.494003, 0.5017, 0.497853, 0.494003, 0.483068, 0.58069, 0.59917, 0.707965, 0.703578, 0.618285, 0.618285, 0.608892, 0.505461, 0.517562, 0.42561, 0.366687, 0.374039, 0.298791, 0.225814, 0.229226, 0.164327, 0.173081, 0.206376, 0.17593, 0.191378, 0.271506, 0.247041, 0.164327, 0.139895, 0.209395, 0.281712, 0.206376, 0.21291, 0.295083, 0.200174, 0.278302, 0.275179, 0.173081, 0.173081, 0.236433, 0.239899, 0.31487, 0.311707, 0.25031, 0.288399, 0.194234, 0.194234, 0.225814, 0.30533, 0.232838, 0.200174, 0.21291, 0.281712, 0.271506, 0.26085, 0.339168, 0.26085, 0.298791, 0.401658, 0.476583, 0.490133, 0.490133, 0.414856, 0.422041, 0.454136, 0.444081, 0.468512, 0.380708, 0.366687, 0.30533, 0.335645, 0.356642, 0.281712, 0.206376, 0.144935, 0.129801, 0.092881, 0.137348, 0.15284, 0.144935, 0.090864, 0.088832, 0.10481, 0.155435, 0.155435, 0.147574, 0.129801, 0.158265, 0.225814, 0.225814, 0.301917, 0.366687, 0.384043, 0.447574, 0.529623, 0.545602, 0.497853, 0.575842, 0.604312, 0.494003, 0.418646, 0.553315, 0.468512, 0.447574, 0.458154, 0.418646, 0.461924, 0.497853, 0.538167, 0.505461, 0.525368, 0.51388, 0.444081, 0.465241, 0.40511, 0.414856, 0.390993, 0.390993, 0.311707, 0.311707, 0.436924, 0.436924, 0.398279, 0.401658, 0.422041, 0.41194, 0.440853, 0.374039, 0.377384, 0.301917, 0.328603, 0.321458, 0.232838, 0.225814, 0.203355, 0.278302, 0.275179, 0.288399, 0.352862, 0.40511, 0.366687, 0.30533, 0.374039, 0.374039, 0.366687, 0.332115, 0.339168, 0.335645, 0.275179, 0.278302, 0.339168, 0.30533, 0.222385, 0.30533, 0.398279, 0.394753, 0.387226, 0.384043, 0.394753, 0.31487, 0.359901, 0.30533, 0.328603, 0.352862, 0.25031, 0.247041, 0.257454, 0.243554, 0.167087, 0.173081, 0.170161, 0.170161, 0.144935, 0.209395, 0.21291, 0.21291, 0.216401, 0.232838, 0.239899, 0.229226, 0.318242, 0.30533, 0.311707, 0.318242, 0.311707, 0.436924, 0.541878, 0.433034, 0.36309, 0.42561, 0.436924, 0.394753, 0.398279, 0.480142, 0.398279, 0.398279, 0.349426, 0.339168, 0.257454, 0.281712, 0.278302, 0.239899, 0.243554, 0.352862, 0.281712, 0.170161, 0.167087, 0.15008, 0.200174, 0.291804, 0.335645, 0.41194, 0.447574, 0.352862, 0.332115, 0.42561, 0.349426, 0.301917, 0.318242, 0.308712, 0.243554, 0.332115, 0.275179, 0.268042, 0.225814, 0.295083, 0.398279, 0.394753, 0.398279, 0.36309, 0.268042, 0.155435, 0.161087, 0.155435, 0.232838, 0.243554, 0.229226, 0.328603, 0.414856, 0.295083, 0.380708, 0.40511, 0.433034, 0.454136, 0.461924, 0.398279, 0.394753, 0.311707, 0.271506, 0.18812, 0.216401, 0.21291, 0.30533, 0.219301, 0.232838, 0.239899, 0.164327, 0.118441, 0.111485, 0.11371, 0.185198, 0.142424, 0.147574, 0.100716, 0.142424, 0.139895, 0.196879, 0.194234, 0.275179, 0.229226, 0.308712, 0.271506, 0.284882, 0.301917, 0.387226, 0.387226, 0.422041, 0.422041, 0.490133, 0.476583, 0.454136, 0.433034, 0.486429, 0.377384, 0.40511, 0.408655, 0.418646, 0.41194, 0.308712, 0.30533, 0.40511, 0.36309, 0.458154, 0.458154, 0.346032, 0.308712, 0.219301, 0.203355, 0.25031, 0.173081, 0.173081, 0.155435, 0.158265, 0.094817, 0.170161, 0.11371, 0.122885, 0.127496, 0.100716, 0.120615, 0.125101, 0.076542, 0.094817, 0.085092, 0.129801, 0.225814, 0.191378, 0.284882, 0.264545, 0.291804, 0.380708, 0.380708, 0.328603, 0.271506, 0.349426, 0.359901, 0.352862, 0.281712, 0.275179, 0.311707, 0.401658, 0.398279, 0.377384, 0.342579, 0.349426, 0.374039, 0.359901, 0.377384, 0.390993, 0.41194, 0.41194, 0.301917, 0.31487, 0.332115, 0.342579, 0.352862, 0.335645, 0.436924, 0.41194, 0.40511, 0.408655, 0.321458, 0.318242, 0.318242, 0.374039, 0.284882, 0.271506, 0.200174, 0.239899, 0.219301, 0.200174, 0.209395, 0.291804, 0.25406, 0.295083, 0.359901, 0.328603, 0.30533, 0.243554, 0.339168, 0.301917, 0.257454], '')</t>
  </si>
  <si>
    <t>[366, 367, 368, 369, 377, 378, 413, 416, 420, 421, 422, 452, 454, 455, 456, 458, 459, 460, 461, 487, 488, 489, 490, 492, 493, 494, 495, 496, 497, 498, 499, 525, 526, 527, 530, 533, 534, 535, 536, 537, 540, 541, 542, 552, 564, 565, 566, 567, 568, 569, 655, 656, 657, 689, 690, 691, 696, 700, 701, 897, 898, 925, 926, 991, 995, 996, 997, 998, 999, 1000, 1001, 1002, 1003, 1084, 1085, 1087, 1088, 1091, 1098, 1099, 1100, 1101, 1176]</t>
  </si>
  <si>
    <t>72)</t>
  </si>
  <si>
    <t>UPI00006DE9E8 status=activ</t>
  </si>
  <si>
    <t>([0.216401, 0.127496, 0.127496, 0.092881, 0.120615, 0.120615, 0.083462, 0.086953, 0.06312, 0.067594, 0.050641, 0.054297, 0.043307, 0.028107, 0.045352, 0.081712, 0.067594, 0.120615, 0.120615, 0.144935, 0.155435, 0.185198, 0.206376, 0.17593, 0.239899, 0.247041, 0.298791, 0.295083, 0.356642, 0.444081, 0.468512, 0.465241, 0.465241, 0.408655, 0.494003, 0.483068, 0.450668, 0.483068, 0.476583, 0.480142, 0.444081, 0.342579, 0.278302, 0.356642, 0.4292, 0.4292, 0.342579, 0.318242, 0.41194, 0.278302, 0.17593, 0.15284, 0.243554, 0.30533, 0.390993, 0.301917, 0.225814, 0.275179, 0.21291, 0.142424, 0.15008, 0.098513, 0.134866, 0.100716, 0.074921, 0.078022, 0.085092, 0.139895, 0.155435, 0.094817, 0.167087, 0.264545, 0.264545, 0.25031, 0.144935, 0.15284, 0.144935, 0.225814, 0.216401, 0.243554, 0.335645, 0.324872, 0.41194, 0.356642, 0.444081, 0.387226, 0.377384, 0.366687, 0.377384, 0.374039, 0.465241, 0.377384, 0.408655, 0.444081, 0.349426, 0.433034, 0.387226, 0.472492, 0.450668, 0.444081, 0.447574, 0.349426, 0.346032, 0.346032, 0.36309, 0.356642, 0.450668, 0.444081, 0.440853, 0.444081, 0.465241, 0.476583, 0.59014, 0.59508, 0.497853, 0.604312, 0.613573, 0.553315, 0.56648, 0.494003, 0.497853, 0.450668, 0.549308, 0.472492, 0.465241, 0.505461, 0.4292, 0.440853, 0.36309, 0.377384, 0.26085, 0.139895, 0.127496, 0.120615, 0.064632, 0.10481, 0.10481, 0.06184, 0.096677, 0.102787, 0.125101, 0.10481, 0.102787, 0.11371, 0.158265, 0.102787, 0.074921, 0.098513, 0.092881, 0.147574, 0.134866, 0.194234, 0.295083, 0.311707, 0.308712, 0.377384, 0.380708, 0.295083, 0.374039, 0.298791, 0.196879, 0.222385, 0.257454, 0.275179, 0.229226, 0.236433, 0.284882, 0.268042, 0.219301, 0.232838, 0.161087, 0.161087, 0.109221, 0.092881, 0.085092, 0.071867, 0.078022, 0.046336, 0.085092, 0.05306, 0.073402, 0.132295, 0.137348, 0.137348, 0.129801, 0.147574, 0.125101, 0.15008, 0.164327, 0.25406, 0.232838, 0.229226, 0.25031, 0.268042, 0.311707, 0.30533, 0.332115, 0.321458, 0.295083, 0.308712, 0.31487, 0.342579, 0.236433, 0.25031, 0.243554, 0.335645, 0.271506, 0.332115, 0.247041, 0.328603, 0.318242, 0.288399, 0.374039, 0.264545, 0.339168, 0.25406, 0.275179, 0.278302, 0.239899, 0.346032, 0.346032, 0.4292, 0.359901, 0.418646, 0.418646, 0.335645, 0.318242, 0.390993, 0.36309, 0.349426, 0.31487, 0.31487, 0.31487, 0.31487, 0.42561, 0.349426, 0.335645, 0.332115, 0.247041, 0.200174, 0.139895, 0.127496, 0.122885, 0.206376, 0.17593, 0.194234, 0.281712, 0.298791, 0.21291, 0.137348, 0.25031, 0.288399, 0.288399, 0.352862, 0.278302, 0.26085, 0.346032, 0.332115, 0.288399, 0.377384, 0.472492, 0.56648, 0.490133, 0.374039, 0.342579, 0.380708, 0.342579, 0.25406, 0.275179, 0.352862, 0.450668, 0.332115, 0.25031, 0.257454, 0.236433, 0.308712, 0.342579, 0.356642, 0.384043, 0.41194, 0.374039, 0.335645, 0.335645, 0.321458, 0.444081, 0.359901, 0.387226, 0.359901, 0.41194, 0.377384, 0.352862, 0.352862, 0.342579, 0.42561, 0.380708, 0.339168, 0.332115, 0.271506, 0.257454, 0.247041, 0.158265, 0.216401, 0.247041, 0.155435, 0.225814, 0.144935, 0.219301, 0.219301, 0.247041, 0.247041, 0.247041, 0.196879, 0.158265, 0.236433, 0.239899, 0.281712, 0.232838, 0.229226, 0.271506, 0.194234, 0.170161, 0.26085, 0.222385, 0.216401, 0.30533, 0.203355, 0.216401, 0.132295, 0.129801, 0.090864, 0.106997, 0.132295, 0.194234, 0.147574, 0.161087, 0.098513, 0.11371, 0.106997, 0.056825, 0.058088, 0.051831, 0.098513, 0.102787, 0.10481, 0.106997, 0.088832, 0.170161, 0.170161, 0.25406, 0.173081, 0.229226, 0.247041, 0.21291, 0.229226, 0.318242, 0.301917, 0.295083, 0.229226, 0.239899, 0.339168, 0.335645, 0.349426, 0.366687, 0.359901, 0.352862, 0.291804, 0.332115, 0.311707, 0.349426, 0.25031, 0.342579, 0.36309, 0.284882, 0.295083, 0.295083, 0.25406, 0.185198, 0.239899, 0.275179, 0.356642, 0.328603, 0.332115, 0.324872, 0.308712, 0.324872, 0.332115, 0.318242, 0.308712, 0.284882, 0.321458, 0.433034, 0.433034, 0.339168, 0.339168, 0.339168, 0.298791, 0.332115, 0.422041, 0.454136, 0.465241, 0.384043, 0.418646, 0.324872, 0.408655, 0.42561, 0.377384, 0.377384, 0.352862, 0.349426, 0.352862, 0.342579, 0.247041, 0.257454, 0.332115, 0.318242, 0.225814, 0.257454, 0.196879, 0.122885, 0.129801, 0.100716, 0.161087, 0.158265, 0.225814, 0.225814, 0.147574, 0.15008, 0.129801, 0.229226, 0.236433, 0.264545, 0.194234, 0.206376, 0.137348, 0.092881, 0.144935, 0.219301, 0.191378, 0.264545, 0.268042, 0.275179, 0.318242, 0.31487, 0.232838, 0.25031, 0.185198, 0.191378, 0.21291, 0.243554, 0.161087, 0.155435, 0.155435, 0.219301, 0.219301, 0.288399, 0.332115, 0.342579, 0.339168, 0.366687, 0.36309, 0.440853, 0.36309, 0.288399, 0.301917, 0.387226, 0.414856, 0.486429, 0.562014, 0.534167, 0.541878, 0.545602, 0.545602, 0.545602, 0.553315, 0.642678, 0.632174, 0.671169, 0.632174, 0.608892, 0.59508, 0.553315, 0.529623, 0.63748, 0.767246], '')</t>
  </si>
  <si>
    <t>[112, 113, 115, 116, 117, 118, 122, 125, 261, 467, 468, 469, 470, 471, 472, 473, 474, 475, 476, 477, 478, 479, 480, 481, 482, 483]</t>
  </si>
  <si>
    <t>UPI00006E288E status=activ</t>
  </si>
  <si>
    <t>([0.024826, 0.055536, 0.033407, 0.056825, 0.05306, 0.090864, 0.096677, 0.132295, 0.158265, 0.161087, 0.200174, 0.257454, 0.25031, 0.356642, 0.328603, 0.328603, 0.352862, 0.398279, 0.359901, 0.335645, 0.335645, 0.440853, 0.422041, 0.42561, 0.4292, 0.472492, 0.461924, 0.490133, 0.476583, 0.352862, 0.377384, 0.36309, 0.264545, 0.229226, 0.229226, 0.173081, 0.239899, 0.222385, 0.239899, 0.17593, 0.264545, 0.278302, 0.179055, 0.170161, 0.170161, 0.085092, 0.094817, 0.056825, 0.06184, 0.06184, 0.137348, 0.15284, 0.164327, 0.164327, 0.278302, 0.291804, 0.295083, 0.209395, 0.222385, 0.209395, 0.216401, 0.243554, 0.15284, 0.15008, 0.173081, 0.170161, 0.229226, 0.229226, 0.209395, 0.209395, 0.15284, 0.111485, 0.086953, 0.046336, 0.086953, 0.085092, 0.078022, 0.147574, 0.219301, 0.206376, 0.147574, 0.219301, 0.206376, 0.301917, 0.40511, 0.374039, 0.450668, 0.480142, 0.447574, 0.545602, 0.505461, 0.59508, 0.666105, 0.703578, 0.859585, 0.834292], '')</t>
  </si>
  <si>
    <t>[89, 90, 91, 92, 93, 94, 95]</t>
  </si>
  <si>
    <t>UPI0000F2F37B status=activ</t>
  </si>
  <si>
    <t>([0.071867, 0.122885, 0.158265, 0.219301, 0.219301, 0.158265, 0.106997, 0.147574, 0.102787, 0.076542, 0.094817, 0.064632, 0.073402, 0.132295, 0.134866, 0.15008, 0.15008, 0.137348, 0.073402, 0.116183, 0.21291, 0.185198, 0.173081, 0.17593, 0.17593, 0.194234, 0.291804, 0.414856, 0.311707, 0.318242, 0.387226, 0.291804, 0.377384, 0.25406, 0.25031, 0.271506, 0.271506, 0.271506, 0.284882, 0.346032, 0.26085, 0.167087, 0.194234, 0.206376, 0.206376, 0.200174, 0.243554, 0.142424, 0.0704, 0.102787, 0.155435, 0.173081, 0.239899, 0.15284, 0.25031, 0.222385, 0.179055, 0.102787, 0.094817, 0.100716, 0.0704, 0.073402, 0.134866, 0.127496, 0.116183, 0.071867, 0.073402, 0.064632, 0.066181, 0.10481, 0.10481, 0.118441, 0.067594, 0.047319, 0.100716, 0.11371, 0.129801, 0.182256, 0.25406, 0.25406, 0.173081, 0.25406, 0.318242, 0.275179, 0.25406, 0.225814, 0.298791, 0.247041, 0.185198, 0.288399, 0.25031, 0.26085], '')</t>
  </si>
  <si>
    <t>UPI0000F2F3B6 status=activ</t>
  </si>
  <si>
    <t>([0.014586, 0.009294, 0.010672, 0.008895, 0.008409, 0.008002, 0.007091, 0.006482, 0.005992, 0.005086, 0.006142, 0.006701, 0.007315, 0.007259, 0.007259, 0.007259, 0.010221, 0.009865, 0.009483, 0.012491, 0.017797, 0.019401, 0.036378, 0.043307, 0.06184, 0.060549, 0.092881, 0.15284, 0.132295, 0.196879, 0.301917, 0.298791, 0.222385, 0.232838, 0.247041, 0.349426, 0.356642, 0.352862, 0.41194, 0.380708, 0.380708, 0.284882, 0.366687, 0.359901, 0.390993, 0.42561, 0.5017, 0.401658, 0.401658, 0.480142, 0.490133, 0.42561, 0.42561, 0.505461, 0.494003, 0.494003, 0.476583, 0.476583, 0.461924, 0.422041, 0.454136, 0.454136, 0.541878, 0.509769, 0.5017, 0.444081, 0.422041, 0.394753, 0.51388, 0.483068, 0.521092, 0.483068], '')</t>
  </si>
  <si>
    <t>[46, 53, 62, 63, 64, 68, 70]</t>
  </si>
  <si>
    <t>UPI0000F2F3C2 status=activ</t>
  </si>
  <si>
    <t>([0.158265, 0.219301, 0.194234, 0.125101, 0.079919, 0.100716, 0.125101, 0.167087, 0.120615, 0.120615, 0.120615, 0.15008, 0.164327, 0.17593, 0.10481, 0.05306, 0.028107, 0.042364, 0.076542, 0.069024, 0.096677, 0.096677, 0.100716, 0.134866, 0.111485, 0.17593, 0.116183, 0.127496, 0.11371, 0.11371, 0.081712, 0.109221, 0.106997, 0.058088, 0.056825, 0.096677, 0.164327, 0.200174, 0.206376, 0.219301, 0.243554, 0.25031, 0.332115, 0.31487, 0.278302, 0.40511, 0.377384, 0.370445, 0.271506, 0.268042, 0.342579, 0.36309, 0.26085, 0.170161, 0.17593, 0.164327, 0.142424, 0.127496, 0.185198, 0.185198, 0.137348, 0.127496, 0.144935, 0.155435, 0.164327, 0.120615, 0.120615, 0.096677, 0.155435, 0.239899, 0.26085, 0.200174, 0.200174, 0.284882, 0.321458, 0.321458, 0.318242, 0.318242, 0.332115, 0.216401, 0.179055, 0.142424, 0.155435, 0.100716, 0.092881, 0.056825, 0.094817, 0.098513, 0.139895, 0.086953, 0.069024, 0.067594, 0.100716, 0.086953, 0.083462, 0.071867, 0.081712, 0.092881, 0.122885, 0.11371, 0.17593, 0.209395, 0.21291, 0.125101, 0.194234, 0.185198, 0.26085, 0.229226, 0.139895, 0.137348, 0.216401, 0.25406, 0.167087, 0.170161, 0.264545, 0.275179, 0.377384, 0.461924, 0.454136, 0.436924, 0.447574, 0.370445, 0.257454, 0.257454, 0.359901, 0.352862, 0.370445, 0.275179, 0.30533, 0.308712, 0.232838, 0.239899, 0.155435, 0.158265, 0.155435, 0.092881, 0.094817, 0.092881, 0.051831, 0.028107, 0.028695, 0.027463, 0.047319, 0.051831, 0.0704, 0.049374, 0.038042, 0.026892, 0.037156, 0.028107, 0.041405, 0.066181, 0.037156, 0.06312], '')</t>
  </si>
  <si>
    <t>UPI0000F2F3CD status=activ</t>
  </si>
  <si>
    <t>([0.465241, 0.483068, 0.349426, 0.332115, 0.380708, 0.271506, 0.311707, 0.349426, 0.387226, 0.324872, 0.257454, 0.200174, 0.206376, 0.129801, 0.236433, 0.196879, 0.118441, 0.060549, 0.026892, 0.020876, 0.019109, 0.035586, 0.030003, 0.067594, 0.050641, 0.045352, 0.047319, 0.036378, 0.034884, 0.018415, 0.028695, 0.055536, 0.081712, 0.038858, 0.078022, 0.078022, 0.096677, 0.100716, 0.179055, 0.284882, 0.318242, 0.324872, 0.219301, 0.243554, 0.216401, 0.203355, 0.129801, 0.216401, 0.25031, 0.164327, 0.222385, 0.139895, 0.074921, 0.094817, 0.179055, 0.167087, 0.15284, 0.147574, 0.139895, 0.139895, 0.081712, 0.042364, 0.044297, 0.085092, 0.071867, 0.071867, 0.127496, 0.111485, 0.10481, 0.050641, 0.094817, 0.0704, 0.120615, 0.191378, 0.18812, 0.11371, 0.109221, 0.122885, 0.0704, 0.0704, 0.05306, 0.098513, 0.098513, 0.045352, 0.054297, 0.073402, 0.0704, 0.085092, 0.167087, 0.170161, 0.18812, 0.179055, 0.284882, 0.284882, 0.200174, 0.125101, 0.21291, 0.219301, 0.127496, 0.182256, 0.200174, 0.142424, 0.116183, 0.120615, 0.216401, 0.191378, 0.203355, 0.139895, 0.120615, 0.116183, 0.094817, 0.170161, 0.102787, 0.090864, 0.096677, 0.092881, 0.155435, 0.144935, 0.090864, 0.15008, 0.191378, 0.281712, 0.377384, 0.414856, 0.41194, 0.31487, 0.308712, 0.284882, 0.275179, 0.167087, 0.179055, 0.120615, 0.122885, 0.116183, 0.059222, 0.056825, 0.11371, 0.094817, 0.094817, 0.076542, 0.078022, 0.078022, 0.038858, 0.049374, 0.047319, 0.086953, 0.170161, 0.144935, 0.083462, 0.083462, 0.090864, 0.086953, 0.167087, 0.179055, 0.291804, 0.281712, 0.191378, 0.194234, 0.194234, 0.106997, 0.194234, 0.122885, 0.094817, 0.155435, 0.078022, 0.078022, 0.085092, 0.038042, 0.056825, 0.118441, 0.118441, 0.200174, 0.206376, 0.173081, 0.15008, 0.15284, 0.222385, 0.206376, 0.161087, 0.164327, 0.182256, 0.194234, 0.25031, 0.295083, 0.271506, 0.394753, 0.390993, 0.374039, 0.450668, 0.401658, 0.346032, 0.433034, 0.394753, 0.349426, 0.36309, 0.332115, 0.268042, 0.278302], '')</t>
  </si>
  <si>
    <t>UPI0000F2F3D2 status=activ</t>
  </si>
  <si>
    <t>([0.879233, 0.885302, 0.891961, 0.885302, 0.865454, 0.871313, 0.874069, 0.876521, 0.894241, 0.889439, 0.879233, 0.846163, 0.856457, 0.88723, 0.88723, 0.862302, 0.791621, 0.788093, 0.728858, 0.716283, 0.728858, 0.712013, 0.707965, 0.699094, 0.707965, 0.728858, 0.750527, 0.745909, 0.750527, 0.745909, 0.779859, 0.73685, 0.801317, 0.812494, 0.805026, 0.791621, 0.712013, 0.694846, 0.699094, 0.759478, 0.771762, 0.775545, 0.728858, 0.626927, 0.608892, 0.618285, 0.59917, 0.557691, 0.545602, 0.525368, 0.5017, 0.461924, 0.494003, 0.476583, 0.444081, 0.4292, 0.398279, 0.486429, 0.59014, 0.553315, 0.517562], '')</t>
  </si>
  <si>
    <t>[0, 1, 2, 3, 4, 5, 6, 7, 8, 9, 10, 11, 12, 13, 14, 15, 16, 17, 18, 19, 20, 21, 22, 23, 24, 25, 26, 27, 28, 29, 30, 31, 32, 33, 34, 35, 36, 37, 38, 39, 40, 41, 42, 43, 44, 45, 46, 47, 48, 49, 50, 58, 59, 60]</t>
  </si>
  <si>
    <t>(50</t>
  </si>
  <si>
    <t>50)</t>
  </si>
  <si>
    <t>UPI0000F2F3DD status=activ</t>
  </si>
  <si>
    <t>([0.271506, 0.359901, 0.25406, 0.173081, 0.209395, 0.144935, 0.134866, 0.182256, 0.222385, 0.144935, 0.182256, 0.185198, 0.301917, 0.298791, 0.295083, 0.377384, 0.366687, 0.332115, 0.349426, 0.398279, 0.31487, 0.295083, 0.182256, 0.268042, 0.268042, 0.179055, 0.170161, 0.219301, 0.219301, 0.222385, 0.324872, 0.225814, 0.194234, 0.206376, 0.209395, 0.137348, 0.15284, 0.142424, 0.086953, 0.078022, 0.079919, 0.109221, 0.118441, 0.182256, 0.182256, 0.17593, 0.281712, 0.401658, 0.380708, 0.377384, 0.36309, 0.359901, 0.454136, 0.521092, 0.40511, 0.298791, 0.298791, 0.308712, 0.257454, 0.36309, 0.454136, 0.321458, 0.349426, 0.366687, 0.281712, 0.281712, 0.387226, 0.335645, 0.219301, 0.239899, 0.194234, 0.127496, 0.081712, 0.03976, 0.040537, 0.056825, 0.109221, 0.170161, 0.167087, 0.182256, 0.116183, 0.11371, 0.173081, 0.17593, 0.15284, 0.209395, 0.15008, 0.137348, 0.100716, 0.17593, 0.170161, 0.129801, 0.196879, 0.278302, 0.380708, 0.380708, 0.384043, 0.288399, 0.284882, 0.194234, 0.222385, 0.257454, 0.275179, 0.196879, 0.129801, 0.125101, 0.15008, 0.129801, 0.066181, 0.132295, 0.132295, 0.127496, 0.206376, 0.147574, 0.085092, 0.058088, 0.056825, 0.073402, 0.139895, 0.147574, 0.125101, 0.134866, 0.170161, 0.158265, 0.194234, 0.243554, 0.167087, 0.088832, 0.158265, 0.26085, 0.200174, 0.18812, 0.120615, 0.106997, 0.158265, 0.247041, 0.206376, 0.129801, 0.142424, 0.069024, 0.032677, 0.066181, 0.048328, 0.050641, 0.051831, 0.079919, 0.096677, 0.109221, 0.200174, 0.102787, 0.109221, 0.129801, 0.098513, 0.098513, 0.098513, 0.096677, 0.055536, 0.10481, 0.179055, 0.090864, 0.182256, 0.311707, 0.311707, 0.342579, 0.229226, 0.164327, 0.098513, 0.056825, 0.085092, 0.098513, 0.118441, 0.067594, 0.066181, 0.096677, 0.185198, 0.194234, 0.18812, 0.239899, 0.26085, 0.173081, 0.268042, 0.268042, 0.21291, 0.21291, 0.139895, 0.225814, 0.308712, 0.328603, 0.332115, 0.301917, 0.203355, 0.196879, 0.271506, 0.288399, 0.275179, 0.25406, 0.170161, 0.10481, 0.15008, 0.073402, 0.073402, 0.074921, 0.035586, 0.036378, 0.019401, 0.035586, 0.033407, 0.016528, 0.023963, 0.045352, 0.056825, 0.066181, 0.125101, 0.144935, 0.142424, 0.122885, 0.066181, 0.094817, 0.096677, 0.076542, 0.125101, 0.125101, 0.122885, 0.203355, 0.200174, 0.291804, 0.196879, 0.206376, 0.209395, 0.137348, 0.086953, 0.085092, 0.116183, 0.102787, 0.045352, 0.041405, 0.047319, 0.049374, 0.030003, 0.050641, 0.030611, 0.021816, 0.036378, 0.038042, 0.035586, 0.028107, 0.028107, 0.049374, 0.026892, 0.054297, 0.046336, 0.046336, 0.028107, 0.028695, 0.031287, 0.051831, 0.059222, 0.050641, 0.071867, 0.142424, 0.092881, 0.15284, 0.134866, 0.134866, 0.127496, 0.074921, 0.109221, 0.088832, 0.092881, 0.100716, 0.096677, 0.170161, 0.15284, 0.144935, 0.134866, 0.122885, 0.173081, 0.185198, 0.219301, 0.257454, 0.247041, 0.291804, 0.191378, 0.21291, 0.15284, 0.155435, 0.25406, 0.191378, 0.142424, 0.147574, 0.216401, 0.18812, 0.206376, 0.206376, 0.30533, 0.31487, 0.324872, 0.196879, 0.17593, 0.167087, 0.17593, 0.125101, 0.144935, 0.25031, 0.295083, 0.36309, 0.370445, 0.352862, 0.335645, 0.335645, 0.318242, 0.264545, 0.298791, 0.278302, 0.275179, 0.179055, 0.170161, 0.173081, 0.281712, 0.18812, 0.196879, 0.17593, 0.209395, 0.139895, 0.147574, 0.194234, 0.196879, 0.18812, 0.10481, 0.167087, 0.170161, 0.111485, 0.098513, 0.106997, 0.111485, 0.17593, 0.25406, 0.219301, 0.120615, 0.109221, 0.109221, 0.109221, 0.111485, 0.083462, 0.142424, 0.098513, 0.102787, 0.10481, 0.066181, 0.137348, 0.083462, 0.088832, 0.139895, 0.21291, 0.216401, 0.137348, 0.120615, 0.071867, 0.054297, 0.064632, 0.042364, 0.074921, 0.0704, 0.0704, 0.116183, 0.064632, 0.055536, 0.032677, 0.025762, 0.038858, 0.021816, 0.03976, 0.050641, 0.055536, 0.054297, 0.032017, 0.032017, 0.040537, 0.046336, 0.066181, 0.10481, 0.125101, 0.098513, 0.079919, 0.090864, 0.060549, 0.06312, 0.073402, 0.106997, 0.129801, 0.086953, 0.15284, 0.118441, 0.125101, 0.094817, 0.0704, 0.086953, 0.129801, 0.098513, 0.132295, 0.134866, 0.109221, 0.111485, 0.125101], '')</t>
  </si>
  <si>
    <t>[53]</t>
  </si>
  <si>
    <t>UPI0000F2F3E1 status=activ</t>
  </si>
  <si>
    <t>([0.25406, 0.173081, 0.209395, 0.247041, 0.18812, 0.200174, 0.21291, 0.164327, 0.17593, 0.139895, 0.158265, 0.18812, 0.15008, 0.173081, 0.17593, 0.147574, 0.158265, 0.247041, 0.31487, 0.30533, 0.288399, 0.288399, 0.288399, 0.291804, 0.229226, 0.243554, 0.185198, 0.21291, 0.295083, 0.25406, 0.247041, 0.25031, 0.161087, 0.18812, 0.17593, 0.170161, 0.196879, 0.125101, 0.122885, 0.079919, 0.094817, 0.111485, 0.161087, 0.17593, 0.167087, 0.232838, 0.295083, 0.374039, 0.374039, 0.359901, 0.418646, 0.418646, 0.390993, 0.494003, 0.41194, 0.335645, 0.257454, 0.247041, 0.324872, 0.301917, 0.380708, 0.30533, 0.284882, 0.21291, 0.196879, 0.137348, 0.134866, 0.11371, 0.10481, 0.092881, 0.056825, 0.056825, 0.088832, 0.106997, 0.054297, 0.05306, 0.086953, 0.094817, 0.118441, 0.127496, 0.142424, 0.129801, 0.170161, 0.125101, 0.17593, 0.173081, 0.243554, 0.229226, 0.161087, 0.170161, 0.185198, 0.268042, 0.268042, 0.194234, 0.194234, 0.298791, 0.36309, 0.332115, 0.31487, 0.271506, 0.268042, 0.247041, 0.257454, 0.281712, 0.264545, 0.219301, 0.295083, 0.288399, 0.275179, 0.377384, 0.298791, 0.31487, 0.209395, 0.182256, 0.229226, 0.167087, 0.170161, 0.18812, 0.216401, 0.291804, 0.311707, 0.209395, 0.161087, 0.106997, 0.051831, 0.100716, 0.118441, 0.081712, 0.085092, 0.092881, 0.098513, 0.15008, 0.086953, 0.15284, 0.100716, 0.116183, 0.170161, 0.164327, 0.155435, 0.132295, 0.085092, 0.054297, 0.050641, 0.088832, 0.134866, 0.155435, 0.142424, 0.164327, 0.15284, 0.098513, 0.094817, 0.096677, 0.106997, 0.15008, 0.147574, 0.25031, 0.155435, 0.15008, 0.15284, 0.096677, 0.0704, 0.11371, 0.158265, 0.26085, 0.257454, 0.203355, 0.206376, 0.203355, 0.203355, 0.298791, 0.30533, 0.278302, 0.194234, 0.191378, 0.129801, 0.086953, 0.085092, 0.158265, 0.155435, 0.158265, 0.232838, 0.328603, 0.229226, 0.232838, 0.239899, 0.239899, 0.301917, 0.298791, 0.301917, 0.298791, 0.18812, 0.167087, 0.18812, 0.264545, 0.182256, 0.25406, 0.247041, 0.243554, 0.243554, 0.25406, 0.264545, 0.291804, 0.200174, 0.219301, 0.243554, 0.164327, 0.10481, 0.109221, 0.170161, 0.137348, 0.096677, 0.120615, 0.196879, 0.17593, 0.098513, 0.15008, 0.155435, 0.222385, 0.155435, 0.111485, 0.109221, 0.109221, 0.094817, 0.161087, 0.229226, 0.137348, 0.139895, 0.216401, 0.203355, 0.15008, 0.11371, 0.11371, 0.158265, 0.173081, 0.173081, 0.278302, 0.281712, 0.275179, 0.278302, 0.25406, 0.318242, 0.328603, 0.31487, 0.232838, 0.225814, 0.203355, 0.284882, 0.284882, 0.288399, 0.288399, 0.349426, 0.436924, 0.538167, 0.454136, 0.335645, 0.377384, 0.366687, 0.380708, 0.41194, 0.408655, 0.517562, 0.541878, 0.490133, 0.494003, 0.575842, 0.570702, 0.618285, 0.604312, 0.707965, 0.680603, 0.575842, 0.497853, 0.490133, 0.454136, 0.458154, 0.59508, 0.570702, 0.541878, 0.521092, 0.490133, 0.509769, 0.505461, 0.468512, 0.534167, 0.444081, 0.418646, 0.339168, 0.25406, 0.185198, 0.125101, 0.129801, 0.196879, 0.196879, 0.194234, 0.200174, 0.278302, 0.257454, 0.264545, 0.295083, 0.194234, 0.127496, 0.127496, 0.081712, 0.083462, 0.071867, 0.118441, 0.086953, 0.132295, 0.191378, 0.236433, 0.308712, 0.200174, 0.11371, 0.170161, 0.182256, 0.17593, 0.185198, 0.185198, 0.194234, 0.219301, 0.243554, 0.352862, 0.339168, 0.308712, 0.222385, 0.229226, 0.15284, 0.229226, 0.134866, 0.139895, 0.164327, 0.090864, 0.161087, 0.257454, 0.264545, 0.26085, 0.278302, 0.295083, 0.21291, 0.206376, 0.098513, 0.096677, 0.048328, 0.049374, 0.096677, 0.094817, 0.043307, 0.078022, 0.044297, 0.05306, 0.050641, 0.050641, 0.106997, 0.10481, 0.05306, 0.023534, 0.016021, 0.015078, 0.009096, 0.013437, 0.013016, 0.022667, 0.021816, 0.034884, 0.016528, 0.014315, 0.014075, 0.028695, 0.026892, 0.050641, 0.048328, 0.055536, 0.051831, 0.026892, 0.026338, 0.05306, 0.106997, 0.17593, 0.098513, 0.083462, 0.043307, 0.023963, 0.0198, 0.036378, 0.036378, 0.083462, 0.116183, 0.200174, 0.111485, 0.109221, 0.092881, 0.15284, 0.085092, 0.090864, 0.161087, 0.098513, 0.056825, 0.032017, 0.021816, 0.041405, 0.049374, 0.100716, 0.139895, 0.10481, 0.090864, 0.11371, 0.060549, 0.033407, 0.031287, 0.054297, 0.031287, 0.019401, 0.020165, 0.020165, 0.016257, 0.015078, 0.023963, 0.023534, 0.03976, 0.059222, 0.031287, 0.025762, 0.013821, 0.010672, 0.010372, 0.011106, 0.010509, 0.011106, 0.016826, 0.017447, 0.009865, 0.017138, 0.030003, 0.031287, 0.025316, 0.017797, 0.020165, 0.020522, 0.042364, 0.023963, 0.01078, 0.016826, 0.035586, 0.064632, 0.06312, 0.088832, 0.046336, 0.033407, 0.05306, 0.049374, 0.024393, 0.054297, 0.025762, 0.026892, 0.014783, 0.017447, 0.017447, 0.013437, 0.011342, 0.010221, 0.018415, 0.037156, 0.040537, 0.018787, 0.011518, 0.020522, 0.024826, 0.045352, 0.056825, 0.056825, 0.071867, 0.132295, 0.06312, 0.122885, 0.090864, 0.079919, 0.147574, 0.127496, 0.161087, 0.225814, 0.144935, 0.132295, 0.076542, 0.083462, 0.194234, 0.321458, 0.324872, 0.232838, 0.271506, 0.236433, 0.170161, 0.083462, 0.078022, 0.158265, 0.147574, 0.092881, 0.094817, 0.048328, 0.109221, 0.10481, 0.083462, 0.085092, 0.046336, 0.094817, 0.085092, 0.067594, 0.054297, 0.048328, 0.098513, 0.038042, 0.026338, 0.034068, 0.034884, 0.038858, 0.040537, 0.032677, 0.078022, 0.078022, 0.132295, 0.081712, 0.090864, 0.098513, 0.102787, 0.167087, 0.10481, 0.051831, 0.030003, 0.032677, 0.019109, 0.011903, 0.021381, 0.038042, 0.046336, 0.05306, 0.026892, 0.026892, 0.034884, 0.035586, 0.047319, 0.049374, 0.086953, 0.076542, 0.040537, 0.076542, 0.049374, 0.044297, 0.086953, 0.158265, 0.15284, 0.243554, 0.247041, 0.25031, 0.167087, 0.144935, 0.134866, 0.21291, 0.182256, 0.179055, 0.167087, 0.247041, 0.147574, 0.083462, 0.0704, 0.122885, 0.118441, 0.111485, 0.185198, 0.191378, 0.209395, 0.17593, 0.164327, 0.200174, 0.127496, 0.127496, 0.155435, 0.236433, 0.229226, 0.295083, 0.301917, 0.298791, 0.284882, 0.311707, 0.401658, 0.346032, 0.380708, 0.374039, 0.468512, 0.472492, 0.433034, 0.288399, 0.321458, 0.321458, 0.268042, 0.271506, 0.275179, 0.268042, 0.278302, 0.291804, 0.257454, 0.179055, 0.118441, 0.116183, 0.194234, 0.200174, 0.200174, 0.170161, 0.120615, 0.066181, 0.060549, 0.079919, 0.179055, 0.096677, 0.102787, 0.161087, 0.239899, 0.236433, 0.25031, 0.239899, 0.225814, 0.239899, 0.311707, 0.408655, 0.324872, 0.222385, 0.209395, 0.206376, 0.122885, 0.122885, 0.125101, 0.125101, 0.096677, 0.045352, 0.06184, 0.060549, 0.060549, 0.059222, 0.100716, 0.090864, 0.098513, 0.100716, 0.100716, 0.098513, 0.054297, 0.055536, 0.102787, 0.102787, 0.17593, 0.196879, 0.179055, 0.264545, 0.271506, 0.298791, 0.298791, 0.359901, 0.36309, 0.284882, 0.284882, 0.182256, 0.182256, 0.182256, 0.185198, 0.182256, 0.185198, 0.17593, 0.222385, 0.139895, 0.081712, 0.074921, 0.127496, 0.122885, 0.083462, 0.083462, 0.047319, 0.083462, 0.042364, 0.034068, 0.059222, 0.060549, 0.11371, 0.11371, 0.10481, 0.102787, 0.096677, 0.076542, 0.134866, 0.096677, 0.167087, 0.247041, 0.243554, 0.161087, 0.147574, 0.170161, 0.161087, 0.247041, 0.158265, 0.26085, 0.291804, 0.288399, 0.196879, 0.129801, 0.129801, 0.125101, 0.073402, 0.043307, 0.054297, 0.05306, 0.046336, 0.043307, 0.023087, 0.014783, 0.025316, 0.054297, 0.038858, 0.023087, 0.019401, 0.034884, 0.034884, 0.018787, 0.01204, 0.018415, 0.033407, 0.033407, 0.035586, 0.069024, 0.060549, 0.067594, 0.069024, 0.078022, 0.074921, 0.137348, 0.137348, 0.122885, 0.11371, 0.173081, 0.182256, 0.222385, 0.232838, 0.247041, 0.352862, 0.450668, 0.366687, 0.284882, 0.284882, 0.275179, 0.182256, 0.295083, 0.291804, 0.278302, 0.284882, 0.295083, 0.298791, 0.298791, 0.298791, 0.219301, 0.132295, 0.127496, 0.129801, 0.067594, 0.049374, 0.028695, 0.026338, 0.048328, 0.042364, 0.041405, 0.024826, 0.024393, 0.014075, 0.013016, 0.014075, 0.018415, 0.018106, 0.017797, 0.028695, 0.029376, 0.027463, 0.056825, 0.118441, 0.064632, 0.060549, 0.041405, 0.0704, 0.076542, 0.085092, 0.083462, 0.050641, 0.094817, 0.127496, 0.196879, 0.209395, 0.200174, 0.147574, 0.079919, 0.079919, 0.086953, 0.06312, 0.118441, 0.111485, 0.076542, 0.073402, 0.116183, 0.182256, 0.158265, 0.158265, 0.129801, 0.139895, 0.139895, 0.129801, 0.173081, 0.185198, 0.15008, 0.155435, 0.236433, 0.321458, 0.30533, 0.268042, 0.30533, 0.264545, 0.239899, 0.25031, 0.356642, 0.380708, 0.356642], '')</t>
  </si>
  <si>
    <t>[252, 260, 261, 264, 265, 266, 267, 268, 269, 270, 275, 276, 277, 278, 280, 281, 283]</t>
  </si>
  <si>
    <t>UPI0000F2F3EF status=activ</t>
  </si>
  <si>
    <t>([0.278302, 0.139895, 0.074921, 0.102787, 0.127496, 0.079919, 0.100716, 0.069024, 0.041405, 0.058088, 0.046336, 0.048328, 0.042364, 0.086953, 0.051831, 0.028107, 0.017447, 0.015694, 0.016826, 0.01204, 0.011518, 0.018787, 0.034884, 0.06312, 0.034884, 0.035586, 0.035586, 0.030003, 0.030003, 0.038858, 0.035586, 0.064632, 0.081712, 0.078022, 0.088832, 0.142424, 0.222385, 0.196879, 0.196879, 0.185198, 0.167087, 0.139895, 0.155435, 0.167087, 0.10481, 0.17593, 0.147574, 0.191378, 0.232838, 0.284882, 0.356642, 0.257454, 0.236433, 0.232838, 0.144935, 0.137348, 0.083462, 0.081712, 0.142424, 0.239899, 0.271506, 0.271506, 0.324872, 0.216401, 0.203355, 0.194234, 0.222385, 0.167087, 0.167087, 0.167087, 0.203355, 0.170161, 0.26085, 0.229226, 0.15008, 0.257454, 0.257454, 0.239899, 0.161087, 0.134866, 0.122885, 0.060549, 0.085092, 0.083462, 0.079919, 0.079919, 0.161087, 0.15008, 0.200174, 0.15008, 0.139895, 0.139895, 0.173081, 0.122885, 0.100716, 0.167087, 0.15008, 0.142424, 0.216401, 0.216401, 0.257454, 0.25406, 0.308712, 0.359901, 0.26085, 0.268042, 0.278302, 0.278302, 0.281712, 0.222385, 0.25406, 0.275179, 0.275179, 0.182256, 0.25031, 0.288399, 0.247041, 0.257454, 0.288399, 0.206376, 0.264545, 0.284882, 0.203355, 0.243554, 0.239899, 0.356642, 0.408655, 0.408655, 0.30533, 0.200174, 0.291804, 0.271506, 0.271506, 0.236433, 0.335645, 0.288399, 0.321458, 0.275179, 0.164327, 0.167087, 0.264545, 0.216401, 0.216401, 0.311707, 0.243554, 0.200174, 0.127496, 0.083462, 0.085092, 0.139895, 0.18812, 0.106997, 0.17593, 0.173081, 0.203355, 0.161087, 0.225814, 0.194234, 0.278302, 0.359901, 0.232838, 0.216401, 0.200174, 0.15008, 0.083462, 0.142424, 0.164327, 0.127496, 0.144935, 0.078022, 0.078022, 0.102787, 0.18812, 0.196879, 0.132295, 0.129801, 0.167087, 0.081712, 0.098513, 0.048328, 0.059222, 0.106997, 0.109221, 0.179055, 0.209395, 0.271506, 0.155435, 0.111485, 0.196879, 0.281712, 0.380708, 0.377384, 0.356642, 0.370445, 0.278302, 0.31487, 0.311707, 0.308712, 0.298791, 0.308712, 0.418646, 0.41194, 0.41194, 0.308712, 0.229226, 0.229226, 0.225814, 0.321458, 0.30533, 0.30533, 0.308712, 0.30533, 0.301917, 0.298791, 0.284882, 0.284882, 0.281712, 0.219301, 0.132295, 0.236433, 0.222385, 0.236433, 0.232838, 0.173081, 0.278302, 0.36309, 0.352862, 0.339168, 0.335645, 0.332115, 0.335645, 0.356642, 0.275179, 0.295083, 0.298791, 0.229226, 0.247041, 0.232838, 0.291804, 0.398279, 0.387226, 0.384043, 0.366687, 0.380708, 0.380708, 0.377384, 0.40511, 0.401658, 0.366687, 0.366687, 0.447574, 0.332115, 0.222385, 0.271506, 0.247041, 0.26085, 0.239899, 0.298791, 0.239899, 0.25031, 0.173081, 0.144935, 0.147574, 0.090864, 0.090864, 0.127496, 0.086953, 0.043307, 0.048328, 0.085092, 0.094817, 0.094817, 0.173081, 0.17593, 0.142424, 0.142424, 0.086953, 0.137348, 0.147574, 0.167087, 0.155435, 0.236433, 0.278302, 0.247041, 0.332115, 0.328603, 0.275179, 0.25031, 0.346032, 0.308712, 0.271506, 0.275179, 0.284882, 0.288399, 0.370445, 0.468512, 0.480142, 0.534167, 0.454136, 0.36309, 0.414856, 0.335645, 0.346032, 0.281712, 0.219301, 0.219301, 0.147574, 0.194234, 0.200174, 0.161087, 0.179055, 0.203355, 0.125101, 0.102787, 0.088832, 0.051831, 0.045352, 0.027463, 0.032677, 0.033407, 0.067594, 0.079919, 0.078022, 0.074921, 0.106997, 0.120615, 0.073402, 0.067594, 0.0704, 0.111485, 0.127496, 0.081712, 0.081712, 0.139895, 0.170161, 0.191378, 0.239899, 0.167087, 0.158265, 0.155435, 0.239899, 0.200174, 0.206376, 0.21291, 0.179055, 0.118441, 0.116183, 0.209395, 0.311707, 0.206376, 0.206376, 0.139895, 0.219301, 0.15284, 0.147574, 0.137348, 0.147574, 0.17593, 0.26085, 0.349426, 0.36309, 0.268042, 0.264545, 0.257454, 0.332115, 0.366687, 0.465241, 0.549308, 0.505461, 0.414856, 0.534167, 0.534167, 0.63748, 0.632174, 0.73685, 0.76285, 0.779859, 0.661982, 0.538167, 0.465241, 0.377384, 0.401658, 0.486429, 0.509769, 0.534167, 0.557691, 0.549308, 0.521092, 0.440853, 0.414856, 0.490133, 0.497853, 0.505461, 0.5017, 0.505461, 0.440853, 0.346032, 0.352862, 0.370445, 0.454136, 0.525368, 0.63748, 0.59917, 0.59014, 0.613573, 0.613573, 0.51388, 0.517562, 0.444081, 0.497853, 0.517562, 0.51388, 0.472492, 0.447574, 0.433034, 0.398279, 0.465241, 0.553315, 0.497853, 0.618285], '')</t>
  </si>
  <si>
    <t>[297, 367, 368, 370, 371, 372, 373, 374, 375, 376, 377, 378, 383, 384, 385, 386, 387, 392, 393, 394, 400, 401, 402, 403, 404, 405, 406, 407, 410, 411, 417, 419]</t>
  </si>
  <si>
    <t>11)</t>
  </si>
  <si>
    <t>UPI0000F2F3FB status=activ</t>
  </si>
  <si>
    <t>([0.346032, 0.278302, 0.167087, 0.206376, 0.232838, 0.257454, 0.167087, 0.229226, 0.173081, 0.191378, 0.225814, 0.170161, 0.118441, 0.109221, 0.111485, 0.11371, 0.074921, 0.081712, 0.081712, 0.079919, 0.096677, 0.067594, 0.090864, 0.158265, 0.167087, 0.109221, 0.064632, 0.116183, 0.100716, 0.15008, 0.179055, 0.17593, 0.164327, 0.21291, 0.137348, 0.134866, 0.120615, 0.088832, 0.085092, 0.049374, 0.045352, 0.055536, 0.096677, 0.056825, 0.043307, 0.041405, 0.038858, 0.066181, 0.037156, 0.034068, 0.020522, 0.01204, 0.01204, 0.019109, 0.011903, 0.011669, 0.011903, 0.011669, 0.023534, 0.038858, 0.069024, 0.078022, 0.05306, 0.047319, 0.090864, 0.06184, 0.064632, 0.122885, 0.137348, 0.155435, 0.094817, 0.161087, 0.219301, 0.182256, 0.194234, 0.284882, 0.374039, 0.394753, 0.308712, 0.203355, 0.200174, 0.200174, 0.194234, 0.295083, 0.31487, 0.301917, 0.41194, 0.278302, 0.281712, 0.271506, 0.352862, 0.339168, 0.346032, 0.236433, 0.275179, 0.281712, 0.284882, 0.196879, 0.155435, 0.25031, 0.339168, 0.25031, 0.219301, 0.206376, 0.109221, 0.100716, 0.10481, 0.096677, 0.096677, 0.074921, 0.034068, 0.018415, 0.019401, 0.013265, 0.013016, 0.011342, 0.007495, 0.005249, 0.005249, 0.005932, 0.005799, 0.004135, 0.004161, 0.003701, 0.0028, 0.004208, 0.004247, 0.003461, 0.002761, 0.003014, 0.002606, 0.003053, 0.00389, 0.005683, 0.005623, 0.008409, 0.010372, 0.010509, 0.022667, 0.0198, 0.011903, 0.008276, 0.008895, 0.014075, 0.012491, 0.013821, 0.008804, 0.008624, 0.008804, 0.008075, 0.010131, 0.01227, 0.010926, 0.011669, 0.009187, 0.014586, 0.009294, 0.006194, 0.007422, 0.006039, 0.008723, 0.013265, 0.023534, 0.040537, 0.038858, 0.079919, 0.102787, 0.173081, 0.185198, 0.247041, 0.239899, 0.268042, 0.291804, 0.398279, 0.387226, 0.4292, 0.291804, 0.394753, 0.387226, 0.436924, 0.374039, 0.377384, 0.335645, 0.339168, 0.239899, 0.247041, 0.139895, 0.161087, 0.155435, 0.081712, 0.081712, 0.158265, 0.164327, 0.129801, 0.132295, 0.132295, 0.067594, 0.067594, 0.06184, 0.116183, 0.109221, 0.096677, 0.106997, 0.127496, 0.060549, 0.092881, 0.083462, 0.081712, 0.086953, 0.096677, 0.090864, 0.096677, 0.045352, 0.047319, 0.033407, 0.017797, 0.015078, 0.028695, 0.043307, 0.049374, 0.051831, 0.051831, 0.111485, 0.081712, 0.066181, 0.109221, 0.11371, 0.090864, 0.167087, 0.127496, 0.083462, 0.182256, 0.132295], '')</t>
  </si>
  <si>
    <t>UPI0000F2F3FE status=activ</t>
  </si>
  <si>
    <t>([0.239899, 0.118441, 0.073402, 0.118441, 0.078022, 0.081712, 0.086953, 0.090864, 0.111485, 0.15008, 0.122885, 0.161087, 0.179055, 0.222385, 0.144935, 0.137348, 0.147574, 0.078022, 0.137348, 0.137348, 0.216401, 0.229226, 0.229226, 0.301917, 0.291804, 0.377384, 0.418646, 0.480142, 0.414856, 0.324872, 0.278302, 0.342579, 0.346032, 0.324872, 0.359901, 0.450668, 0.370445, 0.352862, 0.465241, 0.458154, 0.444081, 0.414856, 0.422041, 0.538167, 0.509769, 0.433034, 0.447574, 0.440853, 0.440853, 0.553315, 0.671169, 0.618285, 0.521092, 0.525368, 0.458154, 0.458154, 0.465241, 0.480142, 0.394753, 0.394753, 0.408655, 0.450668, 0.422041, 0.321458, 0.257454, 0.26085, 0.26085, 0.247041, 0.239899, 0.206376, 0.129801, 0.147574, 0.164327, 0.247041, 0.18812, 0.268042, 0.268042, 0.257454, 0.243554, 0.335645, 0.232838, 0.15284, 0.132295, 0.106997, 0.116183, 0.170161, 0.125101, 0.122885, 0.120615, 0.06184, 0.071867, 0.127496, 0.11371, 0.139895, 0.079919, 0.086953, 0.090864, 0.042364, 0.024393, 0.043307, 0.024393, 0.040537, 0.071867, 0.050641, 0.081712, 0.139895, 0.142424, 0.243554, 0.236433, 0.179055, 0.295083, 0.295083, 0.295083, 0.295083, 0.26085, 0.247041, 0.25031, 0.203355, 0.295083, 0.384043, 0.342579, 0.436924, 0.414856, 0.370445, 0.490133, 0.440853], '')</t>
  </si>
  <si>
    <t>[43, 44, 49, 50, 51, 52, 53]</t>
  </si>
  <si>
    <t>UPI0000F2F404 status=activ</t>
  </si>
  <si>
    <t>([0.380708, 0.436924, 0.490133, 0.401658, 0.370445, 0.387226, 0.370445, 0.311707, 0.335645, 0.288399, 0.203355, 0.25031, 0.25031, 0.17593, 0.127496, 0.0704, 0.073402, 0.069024, 0.0704, 0.125101, 0.078022, 0.092881, 0.085092, 0.081712, 0.125101, 0.167087, 0.173081, 0.21291, 0.21291, 0.182256, 0.243554, 0.352862, 0.346032, 0.349426, 0.436924, 0.408655, 0.41194, 0.468512, 0.476583, 0.380708, 0.387226, 0.476583, 0.352862, 0.271506, 0.229226, 0.15008, 0.116183, 0.122885, 0.116183, 0.179055, 0.203355, 0.203355, 0.200174, 0.127496, 0.074921, 0.066181, 0.096677, 0.155435, 0.116183, 0.067594, 0.071867, 0.064632, 0.06312, 0.06312, 0.102787, 0.132295, 0.116183, 0.134866, 0.127496, 0.083462, 0.083462, 0.0704, 0.03976, 0.023534, 0.025762, 0.048328, 0.029376, 0.021381, 0.020876, 0.034068, 0.040537, 0.045352, 0.038042, 0.043307, 0.073402, 0.076542, 0.056825, 0.11371, 0.064632, 0.064632, 0.081712, 0.081712, 0.056825, 0.067594, 0.120615, 0.203355, 0.203355, 0.203355, 0.203355, 0.127496, 0.139895, 0.11371, 0.139895, 0.111485, 0.092881, 0.078022, 0.06312, 0.078022, 0.074921, 0.109221, 0.086953, 0.086953, 0.06184, 0.092881, 0.122885, 0.083462, 0.042364, 0.023963, 0.038858], '')</t>
  </si>
  <si>
    <t>UPI0000F2F407 status=activ</t>
  </si>
  <si>
    <t>([0.0198, 0.013613, 0.011106, 0.008895, 0.009865, 0.013265, 0.019109, 0.025316, 0.036378, 0.025316, 0.034884, 0.048328, 0.03976, 0.051831, 0.047319, 0.049374, 0.024826, 0.023963, 0.025316, 0.027463, 0.056825, 0.109221, 0.182256, 0.179055, 0.232838, 0.264545, 0.264545, 0.161087, 0.167087, 0.134866, 0.134866, 0.142424, 0.073402, 0.074921, 0.051831, 0.05306, 0.10481, 0.18812, 0.118441, 0.096677, 0.085092, 0.083462, 0.094817, 0.073402, 0.122885, 0.15008, 0.086953, 0.096677, 0.100716, 0.102787, 0.0704, 0.134866, 0.125101, 0.164327, 0.161087, 0.164327, 0.106997, 0.120615, 0.11371, 0.122885, 0.232838, 0.239899, 0.200174, 0.196879, 0.236433, 0.196879, 0.106997, 0.111485, 0.10481, 0.100716, 0.106997, 0.17593, 0.18812, 0.191378, 0.236433, 0.298791, 0.298791, 0.380708, 0.352862, 0.352862, 0.352862, 0.335645, 0.232838, 0.275179, 0.268042, 0.288399, 0.339168, 0.454136, 0.42561, 0.418646, 0.534167, 0.476583, 0.359901, 0.236433, 0.200174, 0.194234, 0.102787, 0.102787, 0.079919, 0.086953, 0.041405, 0.067594, 0.036378, 0.0704, 0.040537, 0.046336, 0.022667, 0.013016, 0.013613, 0.014783, 0.016021, 0.009977, 0.008075, 0.014586, 0.015694, 0.022306, 0.021816, 0.029376, 0.028107, 0.034884, 0.018787, 0.036378, 0.037156, 0.0704, 0.074921, 0.100716, 0.092881, 0.085092, 0.090864, 0.05306, 0.096677, 0.047319, 0.094817, 0.161087, 0.161087, 0.239899, 0.209395, 0.21291, 0.281712, 0.291804, 0.200174, 0.194234, 0.206376, 0.203355, 0.127496, 0.11371, 0.15284, 0.085092, 0.102787, 0.092881, 0.142424, 0.081712, 0.085092, 0.076542, 0.074921, 0.066181, 0.069024, 0.038042, 0.021816, 0.015694, 0.026338, 0.05306, 0.116183, 0.129801, 0.071867, 0.122885, 0.122885, 0.06184, 0.116183, 0.182256, 0.182256, 0.191378, 0.295083, 0.384043, 0.380708, 0.26085, 0.182256, 0.182256, 0.182256, 0.173081, 0.216401, 0.219301, 0.125101, 0.067594, 0.030611, 0.056825, 0.069024, 0.076542, 0.076542, 0.038042, 0.023087, 0.022306, 0.023534, 0.022306, 0.013437, 0.015694, 0.017797, 0.026338, 0.014586, 0.025762, 0.038858, 0.03976, 0.017797, 0.030003, 0.047319, 0.085092, 0.085092, 0.037156, 0.0198, 0.028107, 0.054297, 0.088832, 0.086953, 0.064632, 0.040537, 0.074921, 0.050641, 0.092881, 0.076542, 0.134866, 0.071867, 0.073402, 0.035586, 0.044297, 0.054297, 0.054297, 0.025316, 0.015694, 0.022306, 0.041405, 0.056825, 0.051831, 0.059222, 0.118441, 0.081712, 0.137348, 0.15284, 0.120615, 0.069024, 0.092881, 0.094817, 0.167087, 0.132295, 0.209395, 0.17593, 0.158265, 0.155435, 0.275179, 0.243554, 0.161087, 0.120615, 0.06312, 0.067594, 0.025762, 0.016021, 0.028695, 0.015694, 0.015078, 0.022306, 0.043307, 0.048328, 0.044297, 0.022667, 0.034884, 0.020165, 0.026892, 0.013265, 0.014315, 0.009294, 0.010221, 0.018415, 0.022667, 0.041405, 0.032017, 0.074921, 0.116183, 0.059222, 0.109221, 0.100716, 0.056825, 0.028695, 0.015694, 0.017447, 0.023963, 0.018787, 0.026338, 0.034068, 0.0704, 0.046336, 0.078022, 0.139895, 0.111485, 0.081712], '')</t>
  </si>
  <si>
    <t>[90]</t>
  </si>
  <si>
    <t>UPI0000F2F42B status=activ</t>
  </si>
  <si>
    <t>([0.088832, 0.046336, 0.06312, 0.092881, 0.059222, 0.047319, 0.049374, 0.060549, 0.092881, 0.086953, 0.098513, 0.085092, 0.088832, 0.116183, 0.118441, 0.129801, 0.088832, 0.15284, 0.275179, 0.291804, 0.328603, 0.408655, 0.387226, 0.401658, 0.394753, 0.390993, 0.458154, 0.401658, 0.4292, 0.40511, 0.352862, 0.301917, 0.339168, 0.232838, 0.200174, 0.127496, 0.122885, 0.200174, 0.200174, 0.109221, 0.11371, 0.120615, 0.078022, 0.15284, 0.139895, 0.086953, 0.161087, 0.098513, 0.17593, 0.191378, 0.196879, 0.206376, 0.194234, 0.132295, 0.216401, 0.142424, 0.229226, 0.239899, 0.15284, 0.15008, 0.196879, 0.116183, 0.086953, 0.158265, 0.094817, 0.06184, 0.0704, 0.060549, 0.116183, 0.060549, 0.051831, 0.054297, 0.090864, 0.098513, 0.147574, 0.132295, 0.182256, 0.129801, 0.102787, 0.155435, 0.116183, 0.116183, 0.173081, 0.179055, 0.111485, 0.194234], '')</t>
  </si>
  <si>
    <t>UPI0000F2F431 status=activ</t>
  </si>
  <si>
    <t>([0.206376, 0.275179, 0.324872, 0.239899, 0.236433, 0.308712, 0.332115, 0.370445, 0.301917, 0.346032, 0.298791, 0.247041, 0.264545, 0.36309, 0.342579, 0.30533, 0.298791, 0.384043, 0.476583, 0.458154, 0.359901, 0.335645, 0.352862, 0.346032, 0.4292, 0.476583, 0.444081, 0.458154, 0.339168, 0.422041, 0.335645, 0.318242, 0.339168, 0.257454, 0.239899, 0.257454, 0.301917, 0.194234, 0.196879, 0.196879, 0.129801, 0.209395, 0.236433, 0.15008, 0.158265, 0.158265, 0.15008, 0.158265, 0.15008, 0.185198, 0.111485, 0.142424, 0.144935, 0.179055, 0.239899, 0.26085, 0.170161, 0.129801, 0.232838, 0.247041, 0.247041, 0.335645, 0.243554, 0.332115, 0.374039, 0.284882, 0.257454, 0.167087, 0.167087, 0.147574, 0.127496, 0.137348, 0.179055, 0.25406, 0.295083, 0.191378, 0.185198, 0.264545, 0.30533, 0.264545, 0.264545, 0.236433, 0.222385, 0.339168, 0.349426, 0.298791, 0.352862, 0.384043, 0.447574, 0.465241, 0.494003, 0.604312, 0.703578, 0.657645, 0.648219, 0.59917, 0.771762, 0.745909, 0.733139, 0.707965, 0.754692, 0.675549], '')</t>
  </si>
  <si>
    <t>[91, 92, 93, 94, 95, 96, 97, 98, 99, 100, 101]</t>
  </si>
  <si>
    <t>UPI0000F2F434 status=activ</t>
  </si>
  <si>
    <t>([0.034068, 0.038042, 0.041405, 0.06312, 0.044297, 0.034068, 0.025762, 0.034884, 0.037156, 0.026338, 0.028695, 0.037156, 0.048328, 0.032677, 0.032677, 0.06312, 0.111485, 0.10481, 0.102787, 0.081712, 0.147574, 0.17593, 0.203355, 0.15284, 0.15284, 0.216401, 0.21291, 0.284882, 0.200174, 0.232838, 0.324872, 0.281712, 0.278302, 0.271506, 0.352862, 0.268042, 0.243554, 0.25031, 0.26085, 0.321458, 0.324872, 0.209395, 0.139895, 0.15008, 0.239899, 0.232838, 0.179055, 0.25406, 0.257454, 0.377384, 0.370445, 0.366687, 0.447574, 0.444081, 0.408655, 0.390993, 0.418646, 0.40511, 0.318242, 0.398279, 0.318242, 0.31487, 0.401658, 0.480142, 0.377384, 0.36309, 0.377384, 0.436924, 0.433034, 0.346032, 0.311707, 0.219301, 0.219301, 0.247041, 0.247041, 0.203355, 0.203355, 0.203355, 0.21291, 0.25406, 0.25406, 0.328603, 0.328603, 0.328603, 0.332115, 0.418646, 0.418646, 0.418646, 0.42561, 0.444081, 0.450668, 0.450668, 0.56648, 0.5017, 0.390993, 0.390993, 0.476583, 0.480142, 0.56648, 0.521092, 0.483068, 0.42561, 0.42561, 0.401658, 0.374039, 0.377384, 0.291804, 0.291804, 0.291804, 0.196879, 0.216401, 0.222385, 0.167087, 0.118441, 0.173081, 0.239899, 0.239899, 0.243554, 0.25031, 0.209395, 0.21291, 0.268042, 0.308712, 0.278302, 0.284882, 0.295083, 0.26085, 0.36309, 0.332115], '')</t>
  </si>
  <si>
    <t>[92, 93, 98, 99]</t>
  </si>
  <si>
    <t>UPI0000F2F441 status=activ</t>
  </si>
  <si>
    <t>([0.549308, 0.51388, 0.377384, 0.436924, 0.450668, 0.349426, 0.268042, 0.30533, 0.318242, 0.359901, 0.288399, 0.318242, 0.21291, 0.21291, 0.129801, 0.15008, 0.147574, 0.182256, 0.185198, 0.10481, 0.051831, 0.094817, 0.106997, 0.179055, 0.092881, 0.100716, 0.191378, 0.295083, 0.196879, 0.219301, 0.125101, 0.21291, 0.139895, 0.232838, 0.21291, 0.257454, 0.196879, 0.216401, 0.236433, 0.15008, 0.236433, 0.377384, 0.377384, 0.390993, 0.278302, 0.398279, 0.31487, 0.281712, 0.17593, 0.25406, 0.170161, 0.18812, 0.118441, 0.194234, 0.170161, 0.185198, 0.225814, 0.278302, 0.271506, 0.298791, 0.401658, 0.349426, 0.209395, 0.129801, 0.081712, 0.170161, 0.098513, 0.158265, 0.164327, 0.243554, 0.257454, 0.239899, 0.209395, 0.200174, 0.122885, 0.161087, 0.161087, 0.088832, 0.088832, 0.092881, 0.092881, 0.085092, 0.059222, 0.137348, 0.139895, 0.129801, 0.069024, 0.111485, 0.088832, 0.049374, 0.032677, 0.040537, 0.078022, 0.085092, 0.085092, 0.074921, 0.081712, 0.036378, 0.037156, 0.032017, 0.032677, 0.023534, 0.016021, 0.027463, 0.025316, 0.024826, 0.026892, 0.048328, 0.045352, 0.055536, 0.092881, 0.069024, 0.069024, 0.066181, 0.067594, 0.067594, 0.076542, 0.064632, 0.15008, 0.144935, 0.158265, 0.073402, 0.100716, 0.129801, 0.134866, 0.06184, 0.122885, 0.15284, 0.155435, 0.132295, 0.137348, 0.137348, 0.203355, 0.182256, 0.147574, 0.194234, 0.243554, 0.257454, 0.271506, 0.236433, 0.342579, 0.295083, 0.387226, 0.346032, 0.36309, 0.311707, 0.433034, 0.380708, 0.408655, 0.356642, 0.394753, 0.346032], '')</t>
  </si>
  <si>
    <t>[0, 1]</t>
  </si>
  <si>
    <t>UPI0000F2F442 status=activ</t>
  </si>
  <si>
    <t>([0.059222, 0.038858, 0.025762, 0.05306, 0.034884, 0.025316, 0.020522, 0.026892, 0.028695, 0.036378, 0.047319, 0.035586, 0.025762, 0.034884, 0.032017, 0.048328, 0.083462, 0.081712, 0.11371, 0.067594, 0.06312, 0.069024, 0.069024, 0.120615, 0.059222, 0.098513, 0.100716, 0.164327, 0.137348, 0.18812, 0.206376, 0.139895, 0.209395, 0.257454, 0.257454, 0.17593, 0.15008, 0.15284, 0.21291, 0.25406, 0.352862, 0.359901, 0.339168, 0.422041, 0.335645, 0.454136, 0.454136, 0.436924, 0.311707, 0.257454, 0.239899, 0.239899, 0.31487, 0.206376, 0.158265, 0.144935, 0.216401, 0.15008, 0.161087, 0.164327, 0.096677, 0.054297, 0.042364, 0.025316, 0.026338, 0.042364, 0.038858, 0.037156, 0.066181, 0.074921, 0.139895, 0.139895, 0.078022, 0.046336, 0.076542, 0.111485, 0.090864, 0.073402, 0.132295, 0.094817, 0.0704, 0.111485, 0.173081, 0.179055, 0.288399], '')</t>
  </si>
  <si>
    <t>UPI0000F2F44C status=activ</t>
  </si>
  <si>
    <t>([0.069024, 0.034884, 0.076542, 0.116183, 0.118441, 0.144935, 0.179055, 0.179055, 0.109221, 0.074921, 0.054297, 0.069024, 0.0704, 0.120615, 0.120615, 0.219301, 0.216401, 0.134866, 0.167087, 0.257454, 0.275179, 0.18812, 0.194234, 0.17593, 0.170161, 0.106997, 0.106997, 0.10481, 0.120615, 0.122885, 0.200174, 0.291804, 0.291804, 0.301917, 0.203355, 0.203355, 0.173081, 0.26085, 0.346032, 0.247041, 0.257454, 0.155435, 0.232838, 0.318242, 0.232838, 0.222385, 0.352862, 0.247041, 0.247041, 0.268042, 0.30533, 0.191378, 0.200174, 0.173081, 0.098513, 0.179055, 0.167087, 0.102787, 0.098513, 0.058088, 0.049374, 0.044297, 0.085092, 0.088832, 0.051831, 0.0704, 0.03976, 0.038858, 0.049374, 0.051831, 0.047319, 0.081712, 0.088832, 0.081712, 0.118441, 0.200174, 0.161087, 0.179055, 0.268042, 0.18812, 0.271506, 0.387226, 0.301917, 0.298791, 0.288399, 0.291804, 0.222385, 0.321458, 0.31487, 0.40511, 0.41194, 0.41194, 0.41194, 0.422041, 0.332115, 0.21291, 0.127496, 0.100716, 0.05306, 0.064632, 0.109221, 0.111485, 0.116183, 0.182256, 0.179055, 0.17593, 0.17593, 0.264545, 0.25406, 0.222385, 0.120615, 0.056825, 0.056825, 0.033407, 0.037156, 0.0704, 0.100716, 0.179055, 0.243554, 0.26085, 0.161087, 0.109221, 0.088832, 0.046336, 0.048328, 0.040537, 0.046336, 0.046336, 0.059222, 0.06184, 0.081712, 0.15008, 0.25406, 0.243554, 0.216401, 0.200174, 0.158265, 0.158265, 0.158265, 0.132295, 0.203355, 0.275179, 0.25406, 0.298791, 0.288399, 0.291804, 0.229226, 0.225814, 0.328603, 0.308712, 0.271506, 0.15008, 0.155435, 0.079919, 0.046336, 0.067594, 0.118441, 0.142424, 0.170161, 0.173081, 0.203355, 0.203355, 0.129801, 0.132295, 0.100716, 0.15008, 0.144935, 0.239899, 0.222385, 0.134866, 0.098513, 0.118441, 0.144935, 0.139895, 0.257454, 0.349426, 0.271506, 0.301917, 0.311707, 0.311707, 0.291804, 0.200174, 0.109221, 0.179055, 0.167087, 0.209395, 0.239899, 0.158265, 0.085092, 0.071867, 0.083462, 0.058088, 0.059222, 0.102787, 0.10481, 0.094817, 0.088832, 0.100716, 0.083462, 0.079919, 0.043307, 0.047319, 0.047319, 0.086953, 0.092881, 0.139895, 0.074921, 0.040537, 0.081712, 0.139895, 0.179055, 0.155435, 0.21291, 0.21291, 0.196879, 0.116183, 0.118441, 0.066181, 0.058088, 0.058088, 0.030003, 0.030611, 0.016021, 0.026338, 0.026338, 0.024393, 0.032677, 0.073402, 0.139895, 0.125101, 0.071867, 0.034884, 0.034884, 0.021381, 0.021381, 0.013265, 0.021816, 0.021816, 0.045352, 0.071867, 0.069024, 0.0704, 0.069024, 0.096677, 0.098513, 0.056825, 0.026892, 0.026892, 0.022667, 0.024826, 0.025316, 0.049374, 0.074921, 0.073402, 0.147574, 0.085092, 0.144935, 0.083462, 0.038858, 0.034884, 0.047319, 0.048328, 0.05306, 0.092881, 0.067594, 0.035586, 0.066181, 0.134866, 0.098513, 0.05306, 0.042364, 0.041405, 0.020876, 0.027463, 0.06312, 0.06184, 0.111485, 0.055536, 0.056825, 0.116183, 0.055536, 0.05306, 0.041405, 0.037156, 0.021816, 0.021381, 0.03976, 0.020522, 0.021816, 0.021816, 0.031287, 0.017447, 0.017447, 0.030003, 0.021816, 0.017447, 0.018415, 0.020165, 0.044297, 0.066181, 0.067594, 0.137348, 0.078022, 0.074921, 0.134866, 0.219301, 0.278302, 0.17593, 0.243554, 0.243554, 0.182256, 0.155435, 0.25031, 0.25406, 0.26085, 0.203355, 0.116183, 0.055536, 0.048328, 0.034068, 0.033407, 0.024393, 0.018106, 0.026892, 0.026892, 0.018415, 0.012491, 0.011106, 0.018787], '')</t>
  </si>
  <si>
    <t>UPI0000F2F453 status=activ</t>
  </si>
  <si>
    <t>([0.318242, 0.36309, 0.271506, 0.295083, 0.339168, 0.332115, 0.349426, 0.377384, 0.41194, 0.359901, 0.374039, 0.408655, 0.328603, 0.324872, 0.335645, 0.332115, 0.342579, 0.349426, 0.308712, 0.225814, 0.295083, 0.291804, 0.30533, 0.384043, 0.398279, 0.398279, 0.346032, 0.243554, 0.25406, 0.167087, 0.170161, 0.185198, 0.179055, 0.18812, 0.179055, 0.185198, 0.158265, 0.239899, 0.134866, 0.137348, 0.216401, 0.219301, 0.222385, 0.206376, 0.203355, 0.191378, 0.182256, 0.155435, 0.236433, 0.164327, 0.236433, 0.225814, 0.206376, 0.147574, 0.125101, 0.129801, 0.127496, 0.098513, 0.074921, 0.090864, 0.17593, 0.185198, 0.182256, 0.185198, 0.18812, 0.216401, 0.158265, 0.086953, 0.167087, 0.196879, 0.161087, 0.10481, 0.18812, 0.200174, 0.167087, 0.271506, 0.281712, 0.164327, 0.194234, 0.216401, 0.308712, 0.219301, 0.196879, 0.200174, 0.200174, 0.139895, 0.111485, 0.167087, 0.278302, 0.268042, 0.288399, 0.377384, 0.440853, 0.384043, 0.352862, 0.476583, 0.450668, 0.414856, 0.585406, 0.63748, 0.63748], '')</t>
  </si>
  <si>
    <t>[98, 99, 100]</t>
  </si>
  <si>
    <t>UPI0000F2F456 status=activ</t>
  </si>
  <si>
    <t>([0.071867, 0.100716, 0.03976, 0.056825, 0.032677, 0.022667, 0.013265, 0.014315, 0.011106, 0.016021, 0.022667, 0.017797, 0.030003, 0.017797, 0.030003, 0.017447, 0.019401, 0.018787, 0.016826, 0.013613, 0.009015, 0.009294, 0.009401, 0.010509, 0.011903, 0.021381, 0.020165, 0.042364, 0.043307, 0.090864, 0.088832, 0.083462, 0.081712, 0.083462, 0.094817, 0.046336, 0.088832, 0.092881, 0.098513, 0.100716, 0.191378, 0.25406, 0.271506, 0.182256, 0.182256, 0.167087, 0.164327, 0.271506, 0.288399, 0.332115, 0.232838, 0.137348, 0.109221, 0.194234, 0.191378, 0.229226, 0.25406, 0.164327, 0.085092, 0.158265, 0.090864, 0.049374, 0.066181, 0.059222, 0.106997, 0.098513, 0.10481, 0.100716, 0.090864, 0.088832, 0.088832, 0.064632, 0.11371, 0.158265, 0.144935, 0.15284, 0.15284, 0.222385, 0.332115, 0.332115, 0.324872, 0.436924, 0.4292, 0.321458, 0.216401, 0.116183, 0.155435, 0.144935, 0.076542, 0.06312, 0.066181, 0.06312, 0.129801, 0.074921, 0.047319, 0.056825, 0.030003, 0.021381, 0.013821, 0.010372, 0.016826, 0.010221, 0.007555, 0.009096, 0.014783, 0.028107, 0.038042, 0.058088, 0.058088, 0.109221, 0.086953, 0.094817, 0.045352, 0.026892, 0.027463, 0.03976, 0.03976, 0.045352, 0.066181, 0.10481, 0.137348, 0.078022, 0.139895, 0.216401, 0.264545, 0.179055, 0.164327, 0.203355, 0.203355, 0.116183, 0.073402, 0.116183, 0.116183, 0.21291, 0.25406, 0.342579, 0.349426, 0.328603, 0.311707, 0.339168, 0.229226, 0.15008, 0.243554, 0.257454, 0.155435, 0.096677, 0.122885, 0.132295, 0.161087, 0.158265, 0.170161, 0.137348, 0.11371, 0.096677, 0.102787, 0.066181, 0.066181, 0.028695, 0.023087, 0.044297, 0.025316, 0.054297, 0.0704, 0.064632, 0.028107, 0.06184, 0.060549, 0.078022, 0.060549, 0.033407, 0.032677, 0.059222, 0.122885, 0.086953, 0.092881, 0.085092, 0.164327, 0.094817, 0.200174, 0.232838, 0.139895, 0.225814, 0.18812, 0.129801, 0.078022, 0.15284, 0.137348, 0.132295, 0.134866, 0.167087, 0.25406, 0.271506, 0.243554, 0.137348, 0.222385, 0.216401, 0.18812, 0.191378, 0.301917, 0.278302, 0.275179, 0.281712, 0.271506, 0.301917, 0.436924, 0.545602, 0.545602, 0.562014, 0.59014, 0.538167, 0.538167, 0.440853, 0.390993, 0.40511, 0.529623, 0.497853, 0.472492, 0.5017, 0.472492, 0.4292, 0.394753, 0.356642], '')</t>
  </si>
  <si>
    <t>[205, 206, 207, 208, 209, 210, 214, 217]</t>
  </si>
  <si>
    <t>UPI0000F2F46B status=activ</t>
  </si>
  <si>
    <t>([0.185198, 0.182256, 0.111485, 0.142424, 0.173081, 0.229226, 0.264545, 0.216401, 0.26085, 0.206376, 0.25031, 0.291804, 0.206376, 0.194234, 0.196879, 0.25406, 0.268042, 0.194234, 0.206376, 0.122885, 0.125101, 0.139895, 0.167087, 0.216401, 0.219301, 0.21291, 0.129801, 0.129801, 0.125101, 0.118441, 0.203355, 0.194234, 0.125101, 0.203355, 0.21291, 0.147574, 0.170161, 0.219301, 0.216401, 0.203355, 0.284882, 0.321458, 0.301917, 0.288399, 0.332115, 0.339168, 0.349426, 0.352862, 0.366687, 0.359901, 0.278302, 0.25031, 0.15008, 0.25406, 0.206376, 0.219301, 0.30533, 0.191378, 0.191378, 0.281712, 0.374039, 0.380708, 0.440853, 0.450668, 0.458154, 0.458154, 0.468512, 0.483068, 0.476583, 0.468512, 0.570702, 0.538167, 0.454136, 0.56648, 0.447574, 0.490133, 0.390993, 0.394753, 0.4292, 0.447574, 0.324872, 0.349426, 0.257454, 0.139895, 0.139895, 0.134866, 0.073402, 0.066181, 0.038858, 0.056825, 0.054297, 0.056825, 0.118441, 0.167087, 0.173081, 0.271506, 0.18812, 0.18812, 0.182256, 0.219301, 0.147574, 0.247041, 0.222385, 0.271506, 0.377384, 0.408655, 0.436924, 0.521092, 0.436924, 0.505461, 0.553315, 0.553315, 0.570702, 0.440853, 0.447574, 0.461924, 0.42561, 0.42561, 0.529623, 0.525368, 0.476583, 0.562014, 0.465241, 0.490133, 0.529623, 0.534167, 0.534167, 0.486429, 0.525368, 0.661982, 0.56648, 0.468512, 0.377384, 0.359901, 0.36309, 0.380708, 0.356642, 0.264545, 0.268042, 0.18812, 0.196879, 0.257454, 0.268042, 0.352862, 0.339168, 0.268042, 0.191378, 0.144935, 0.158265, 0.074921, 0.059222, 0.10481, 0.167087, 0.182256, 0.17593, 0.25031, 0.25031, 0.275179, 0.387226, 0.472492, 0.461924, 0.380708, 0.380708, 0.342579, 0.275179, 0.271506, 0.311707, 0.390993, 0.335645, 0.318242, 0.408655, 0.414856, 0.36309, 0.324872, 0.390993, 0.352862, 0.359901, 0.30533, 0.243554, 0.173081, 0.118441], '')</t>
  </si>
  <si>
    <t>[70, 71, 73, 107, 109, 110, 111, 112, 118, 119, 121, 124, 125, 126, 128, 129, 130]</t>
  </si>
  <si>
    <t>(3</t>
  </si>
  <si>
    <t>7)</t>
  </si>
  <si>
    <t>UPI0000F2F4C8 status=activ</t>
  </si>
  <si>
    <t>([0.122885, 0.066181, 0.092881, 0.054297, 0.081712, 0.079919, 0.106997, 0.10481, 0.127496, 0.147574, 0.167087, 0.129801, 0.129801, 0.139895, 0.090864, 0.090864, 0.139895, 0.134866, 0.106997, 0.179055, 0.167087, 0.170161, 0.164327, 0.17593, 0.170161, 0.161087, 0.18812, 0.182256, 0.219301, 0.229226, 0.155435, 0.109221, 0.179055, 0.229226, 0.206376, 0.291804, 0.194234, 0.158265, 0.161087, 0.182256, 0.11371, 0.092881, 0.05306, 0.094817, 0.071867, 0.125101, 0.125101, 0.125101, 0.129801, 0.127496, 0.071867, 0.122885, 0.111485, 0.071867, 0.049374, 0.05306, 0.047319, 0.088832, 0.11371, 0.127496, 0.216401, 0.311707, 0.311707, 0.311707, 0.328603, 0.384043, 0.31487, 0.332115, 0.301917, 0.216401, 0.125101, 0.167087, 0.137348, 0.206376, 0.170161, 0.173081, 0.185198, 0.158265, 0.161087, 0.134866, 0.098513, 0.067594, 0.046336, 0.045352, 0.0704, 0.044297, 0.024393, 0.032677, 0.018415], '')</t>
  </si>
  <si>
    <t>UPI0000F2F4D6 status=activ</t>
  </si>
  <si>
    <t>([0.384043, 0.433034, 0.271506, 0.308712, 0.288399, 0.332115, 0.271506, 0.196879, 0.239899, 0.225814, 0.271506, 0.311707, 0.346032, 0.311707, 0.219301, 0.243554, 0.324872, 0.206376, 0.139895, 0.111485, 0.100716, 0.056825, 0.032017, 0.05306, 0.06312, 0.046336, 0.040537, 0.050641, 0.049374, 0.036378, 0.055536, 0.032017, 0.018787, 0.017797, 0.028107, 0.027463, 0.040537, 0.036378, 0.083462, 0.073402, 0.074921, 0.074921, 0.11371, 0.120615, 0.137348, 0.067594, 0.073402, 0.071867, 0.058088, 0.109221, 0.086953, 0.076542, 0.11371, 0.118441, 0.118441, 0.120615, 0.196879, 0.170161, 0.120615, 0.10481, 0.102787, 0.132295, 0.076542, 0.079919, 0.127496, 0.076542, 0.15284, 0.182256, 0.122885, 0.111485, 0.06184, 0.047319, 0.043307, 0.047319, 0.078022, 0.076542, 0.044297, 0.028107, 0.028107, 0.045352, 0.048328, 0.048328, 0.045352, 0.066181, 0.043307, 0.048328, 0.086953, 0.0704, 0.081712, 0.081712, 0.088832, 0.142424, 0.142424, 0.086953, 0.090864, 0.100716, 0.096677, 0.094817, 0.118441, 0.122885, 0.096677, 0.073402, 0.116183, 0.092881, 0.092881, 0.132295, 0.071867, 0.049374], '')</t>
  </si>
  <si>
    <t>UPI0000F2F4E2 status=activ</t>
  </si>
  <si>
    <t>([0.42561, 0.486429, 0.529623, 0.4292, 0.472492, 0.5017, 0.529623, 0.570702, 0.59917, 0.476583, 0.490133, 0.422041, 0.408655, 0.465241, 0.436924, 0.450668, 0.370445, 0.359901, 0.342579, 0.339168, 0.332115, 0.414856, 0.408655, 0.308712, 0.394753, 0.377384, 0.298791, 0.288399, 0.206376, 0.142424, 0.173081, 0.173081, 0.26085, 0.247041, 0.26085, 0.271506, 0.25406, 0.328603, 0.42561, 0.356642, 0.356642, 0.284882, 0.271506, 0.26085, 0.356642, 0.349426, 0.352862, 0.444081, 0.444081, 0.553315, 0.505461, 0.525368, 0.534167, 0.529623, 0.557691, 0.557691, 0.472492, 0.472492, 0.387226, 0.374039, 0.465241, 0.472492, 0.538167, 0.521092, 0.505461, 0.486429, 0.458154, 0.433034, 0.387226, 0.36309, 0.271506, 0.4292], '')</t>
  </si>
  <si>
    <t>[2, 5, 6, 7, 8, 49, 50, 51, 52, 53, 54, 55, 62, 63, 64]</t>
  </si>
  <si>
    <t>UPI0000F2F507 status=activ</t>
  </si>
  <si>
    <t>([0.090864, 0.092881, 0.139895, 0.079919, 0.118441, 0.139895, 0.098513, 0.134866, 0.155435, 0.106997, 0.137348, 0.102787, 0.11371, 0.182256, 0.194234, 0.222385, 0.31487, 0.335645, 0.324872, 0.25406, 0.225814, 0.170161, 0.194234, 0.11371, 0.196879, 0.18812, 0.120615, 0.185198, 0.100716, 0.06312, 0.137348, 0.127496, 0.203355, 0.18812, 0.125101, 0.125101, 0.078022, 0.043307, 0.043307, 0.073402, 0.118441, 0.088832, 0.085092, 0.086953, 0.147574, 0.147574, 0.17593, 0.17593, 0.111485, 0.118441, 0.179055, 0.086953, 0.088832, 0.042364, 0.046336, 0.076542, 0.036378, 0.049374, 0.050641, 0.045352, 0.045352, 0.036378, 0.06312, 0.096677, 0.10481, 0.100716, 0.051831, 0.044297, 0.043307, 0.076542, 0.081712, 0.086953, 0.158265, 0.158265, 0.179055, 0.200174, 0.173081, 0.247041, 0.25031, 0.328603, 0.308712, 0.291804, 0.30533, 0.257454, 0.271506, 0.209395, 0.17593], '')</t>
  </si>
  <si>
    <t>UPI0000F2F52D status=activ</t>
  </si>
  <si>
    <t>([0.444081, 0.483068, 0.387226, 0.398279, 0.408655, 0.339168, 0.370445, 0.401658, 0.4292, 0.42561, 0.447574, 0.444081, 0.384043, 0.284882, 0.257454, 0.321458, 0.31487, 0.298791, 0.380708, 0.384043, 0.42561, 0.346032, 0.346032, 0.4292, 0.418646, 0.356642, 0.440853, 0.440853, 0.359901, 0.281712, 0.311707, 0.229226, 0.229226, 0.30533, 0.387226, 0.346032, 0.349426, 0.275179, 0.281712, 0.21291, 0.216401, 0.239899, 0.243554, 0.173081, 0.170161, 0.118441, 0.17593, 0.15008, 0.15008, 0.203355, 0.26085, 0.243554, 0.308712, 0.335645, 0.332115, 0.311707, 0.36309, 0.356642, 0.384043, 0.390993, 0.486429, 0.468512, 0.384043, 0.447574, 0.538167, 0.517562, 0.648219, 0.661982, 0.657645, 0.661982, 0.685117, 0.707965, 0.604312, 0.626927, 0.618285, 0.59508, 0.613573, 0.618285, 0.622677, 0.745909, 0.724957, 0.570702, 0.505461, 0.521092, 0.51388, 0.505461, 0.436924, 0.433034, 0.41194, 0.436924, 0.408655, 0.390993, 0.311707, 0.40511, 0.408655, 0.321458, 0.264545, 0.191378, 0.17593, 0.144935, 0.096677, 0.079919, 0.116183, 0.15008, 0.185198, 0.173081, 0.125101, 0.191378], '')</t>
  </si>
  <si>
    <t>[64, 65, 66, 67, 68, 69, 70, 71, 72, 73, 74, 75, 76, 77, 78, 79, 80, 81, 82, 83, 84, 85]</t>
  </si>
  <si>
    <t>UPI0000F2F53A status=activ</t>
  </si>
  <si>
    <t>([0.264545, 0.191378, 0.185198, 0.25406, 0.271506, 0.318242, 0.26085, 0.203355, 0.25406, 0.203355, 0.167087, 0.21291, 0.17593, 0.170161, 0.158265, 0.127496, 0.060549, 0.060549, 0.118441, 0.167087, 0.088832, 0.11371, 0.11371, 0.132295, 0.100716, 0.090864, 0.0704, 0.0704, 0.094817, 0.054297, 0.073402, 0.092881, 0.100716, 0.129801, 0.200174, 0.200174, 0.200174, 0.271506, 0.222385, 0.179055, 0.161087, 0.278302, 0.284882, 0.352862, 0.352862, 0.401658, 0.328603, 0.370445, 0.366687, 0.414856, 0.408655, 0.447574, 0.476583, 0.339168, 0.366687, 0.339168, 0.352862, 0.370445, 0.328603, 0.328603, 0.295083, 0.232838, 0.203355, 0.161087, 0.109221, 0.109221, 0.109221, 0.161087, 0.158265, 0.219301, 0.137348, 0.200174, 0.127496, 0.120615, 0.222385, 0.196879, 0.21291, 0.216401, 0.161087, 0.161087, 0.203355, 0.264545, 0.324872, 0.374039, 0.40511, 0.40511, 0.335645, 0.301917, 0.352862, 0.339168, 0.275179, 0.346032, 0.339168, 0.433034, 0.465241, 0.440853, 0.490133, 0.525368, 0.42561, 0.490133, 0.553315, 0.51388, 0.436924, 0.486429, 0.468512, 0.436924, 0.5017, 0.557691, 0.585406, 0.480142, 0.494003, 0.486429, 0.480142, 0.476583, 0.440853, 0.398279, 0.380708, 0.332115, 0.278302, 0.356642, 0.346032, 0.332115, 0.318242], '')</t>
  </si>
  <si>
    <t>[97, 100, 101, 106, 107, 108]</t>
  </si>
  <si>
    <t>UPI0000F2F558 status=activ</t>
  </si>
  <si>
    <t>([0.264545, 0.18812, 0.222385, 0.308712, 0.346032, 0.328603, 0.257454, 0.291804, 0.229226, 0.17593, 0.209395, 0.257454, 0.170161, 0.236433, 0.191378, 0.122885, 0.17593, 0.206376, 0.203355, 0.284882, 0.25406, 0.25031, 0.335645, 0.352862, 0.239899, 0.239899, 0.271506, 0.268042, 0.264545, 0.349426, 0.4292, 0.4292, 0.321458, 0.41194, 0.4292, 0.414856, 0.505461, 0.5017, 0.374039, 0.366687, 0.275179, 0.229226, 0.247041, 0.236433, 0.194234, 0.271506, 0.236433, 0.25406, 0.25406, 0.25406, 0.25406, 0.170161, 0.170161, 0.194234, 0.125101, 0.071867, 0.144935, 0.094817, 0.047319, 0.088832, 0.054297, 0.098513, 0.158265, 0.15008, 0.102787, 0.06312, 0.066181, 0.048328, 0.026338, 0.054297, 0.035586, 0.023087, 0.041405, 0.042364, 0.064632, 0.06312, 0.10481, 0.086953, 0.144935, 0.167087, 0.161087, 0.239899, 0.173081, 0.161087, 0.161087, 0.222385, 0.25031, 0.264545, 0.339168, 0.339168, 0.31487, 0.380708, 0.444081, 0.444081, 0.4292, 0.349426, 0.352862, 0.352862, 0.349426, 0.236433, 0.239899, 0.209395, 0.203355, 0.268042, 0.268042, 0.229226, 0.236433, 0.311707, 0.298791, 0.311707, 0.30533, 0.278302, 0.25031, 0.222385, 0.191378, 0.161087, 0.222385, 0.298791, 0.25406, 0.216401, 0.36309], '')</t>
  </si>
  <si>
    <t>UPI0000F2F562 status=activ</t>
  </si>
  <si>
    <t>([0.092881, 0.033407, 0.015344, 0.023963, 0.013265, 0.013265, 0.018106, 0.011342, 0.011518, 0.008723, 0.006894, 0.009401, 0.006701, 0.004414, 0.003177, 0.002396, 0.002396, 0.003014, 0.001936, 0.002117, 0.002117, 0.002211, 0.002727, 0.0028, 0.002705, 0.002727, 0.003246, 0.003431, 0.004736, 0.004247, 0.006039, 0.008723, 0.006482, 0.009015, 0.016528, 0.032017, 0.026892, 0.028107, 0.019109, 0.041405, 0.060549, 0.024393, 0.010672, 0.009187, 0.009187, 0.007877, 0.010131, 0.007422, 0.007091, 0.007422, 0.007091, 0.004736, 0.004976, 0.006039, 0.004135, 0.002881, 0.002512, 0.00359, 0.005086, 0.004976, 0.005011, 0.005932, 0.008895, 0.015344, 0.018787, 0.016257, 0.020522, 0.026892, 0.020165, 0.010672, 0.010672, 0.020522, 0.025762, 0.018415, 0.0198, 0.041405, 0.03976, 0.034884, 0.0198, 0.014783, 0.021381, 0.015344, 0.008895, 0.005799, 0.004513, 0.003701, 0.004315, 0.004414, 0.003177, 0.004736, 0.007315, 0.007259, 0.004611, 0.005249, 0.004921, 0.004208, 0.002688, 0.003431, 0.00359, 0.003298, 0.002881, 0.002336, 0.001748, 0.002555, 0.003701, 0.00515, 0.005011, 0.006795, 0.004976, 0.006894, 0.005992, 0.003864, 0.003804, 0.005872, 0.004835, 0.004835, 0.004899, 0.008276, 0.006533, 0.007555, 0.009865, 0.015078, 0.031287, 0.067594, 0.03976, 0.029376, 0.015694, 0.030003, 0.030003, 0.030003, 0.031287, 0.042364, 0.040537, 0.03976, 0.035586, 0.05306, 0.032017, 0.044297, 0.024826, 0.023963, 0.018787, 0.012491, 0.011903, 0.008276, 0.00543, 0.004976, 0.004135, 0.005623, 0.004135, 0.004135, 0.005799, 0.004135, 0.004388, 0.004835, 0.003478, 0.002976, 0.002366, 0.003276, 0.00231, 0.001906, 0.001872, 0.002327, 0.00283, 0.002276, 0.002014, 0.002155, 0.00316, 0.003109, 0.002117, 0.002881, 0.002336, 0.001335, 0.001305, 0.000687, 0.000567, 0.000958, 0.000945, 0.001305, 0.000958, 0.001602, 0.001541, 0.00155, 0.001533, 0.001748, 0.002555, 0.003079, 0.003607, 0.002761, 0.003405, 0.003963, 0.003212, 0.003246, 0.004611, 0.006482, 0.010372], '')</t>
  </si>
  <si>
    <t>UPI0000F2F573 status=activ</t>
  </si>
  <si>
    <t>([0.008156, 0.006039, 0.00777, 0.009865, 0.010372, 0.013437, 0.018787, 0.018787, 0.012727, 0.019109, 0.013821, 0.018787, 0.023534, 0.0198, 0.042364, 0.081712, 0.142424, 0.066181, 0.032017, 0.032017, 0.049374, 0.032677, 0.069024, 0.071867, 0.034068, 0.021381, 0.017797, 0.017138, 0.022667, 0.023087, 0.010509, 0.017797, 0.010131, 0.013613, 0.025762, 0.013016, 0.01204, 0.013016, 0.013821, 0.014315, 0.008409, 0.008723, 0.008723, 0.005734, 0.00558, 0.005503, 0.008156, 0.009483, 0.007177, 0.007177, 0.007091, 0.011342, 0.007315, 0.011342, 0.011342, 0.011106, 0.020165, 0.011903, 0.011518, 0.011518, 0.019109, 0.040537, 0.038042, 0.056825, 0.066181, 0.073402, 0.085092, 0.041405, 0.029376, 0.024826, 0.019109, 0.020522, 0.013265, 0.013437, 0.013265, 0.013016, 0.008624, 0.007177, 0.007315, 0.008075, 0.008409, 0.005992, 0.004315, 0.004388, 0.003053, 0.00292, 0.00292, 0.003924, 0.00543, 0.006245, 0.009401, 0.010509, 0.017797, 0.029376, 0.059222, 0.06312, 0.06312, 0.066181, 0.066181, 0.06312, 0.028107, 0.056825, 0.109221, 0.100716, 0.05306, 0.085092, 0.092881, 0.038858, 0.038858, 0.03976, 0.040537, 0.037156, 0.021816, 0.013437, 0.014075, 0.009483, 0.006142, 0.00543, 0.007315, 0.008409, 0.013613, 0.011903, 0.007877, 0.008002, 0.013613, 0.023963, 0.016528, 0.014586, 0.030003, 0.016257, 0.00962, 0.006701, 0.006988, 0.009977, 0.015078, 0.009015, 0.013613, 0.013613, 0.013265, 0.008624, 0.008525, 0.006245, 0.009401, 0.014586, 0.015078, 0.013821, 0.008409, 0.01227, 0.027463, 0.015344, 0.016257, 0.023963, 0.035586, 0.025316, 0.018415, 0.013437, 0.020165, 0.013265, 0.025316, 0.027463, 0.059222], '')</t>
  </si>
  <si>
    <t>UPI0000F2F577 status=activ</t>
  </si>
  <si>
    <t>([0.308712, 0.374039, 0.356642, 0.232838, 0.31487, 0.36309, 0.349426, 0.387226, 0.332115, 0.288399, 0.243554, 0.275179, 0.26085, 0.268042, 0.222385, 0.219301, 0.295083, 0.18812, 0.194234, 0.194234, 0.271506, 0.194234, 0.127496, 0.158265, 0.264545, 0.236433, 0.132295, 0.167087, 0.155435, 0.209395, 0.271506, 0.342579, 0.278302, 0.247041, 0.239899, 0.278302, 0.281712, 0.257454, 0.295083, 0.196879, 0.25031, 0.284882, 0.284882, 0.36309, 0.359901, 0.26085, 0.17593, 0.25031, 0.236433, 0.232838, 0.257454, 0.191378, 0.194234, 0.232838, 0.194234, 0.200174, 0.125101, 0.120615, 0.120615, 0.144935, 0.225814, 0.25031, 0.225814, 0.324872, 0.225814, 0.222385, 0.301917, 0.356642, 0.380708, 0.30533, 0.203355, 0.191378, 0.229226, 0.196879, 0.196879, 0.243554, 0.206376, 0.284882, 0.25406, 0.26085, 0.278302, 0.225814, 0.18812], '')</t>
  </si>
  <si>
    <t>UPI0000F2F5B2 status=activ</t>
  </si>
  <si>
    <t>([0.971713, 0.967676, 0.971072, 0.971072, 0.959312, 0.960642, 0.956248, 0.951925, 0.954657, 0.950334, 0.921076, 0.926919, 0.94331, 0.885302, 0.81615, 0.798249, 0.788093, 0.827927, 0.720929, 0.759478, 0.771762, 0.733139, 0.73685, 0.754692, 0.754692, 0.779859, 0.779859, 0.795062, 0.808535, 0.791621, 0.724957, 0.795062, 0.808535, 0.775545, 0.798249, 0.859585, 0.871313, 0.874069, 0.874069, 0.879233, 0.849326, 0.846163, 0.837511, 0.784345, 0.784345, 0.771762, 0.666105, 0.666105, 0.56648, 0.59508, 0.604312, 0.694846, 0.653063, 0.642678, 0.657645, 0.741537, 0.745909, 0.745909, 0.675549, 0.632174, 0.720929, 0.724957, 0.724957, 0.741537, 0.690604, 0.648219, 0.545602, 0.653063, 0.63748, 0.653063, 0.608892, 0.604312, 0.618285, 0.661982, 0.653063, 0.604312, 0.613573, 0.604312, 0.517562, 0.553315, 0.56648, 0.490133, 0.390993, 0.394753, 0.384043, 0.418646, 0.394753, 0.472492, 0.468512, 0.384043, 0.450668, 0.377384, 0.349426, 0.346032, 0.346032, 0.278302, 0.271506, 0.26085, 0.170161, 0.219301, 0.170161, 0.161087, 0.209395, 0.229226, 0.142424, 0.139895, 0.185198, 0.122885, 0.106997, 0.066181, 0.11371, 0.086953, 0.127496, 0.144935, 0.094817, 0.090864, 0.137348, 0.161087, 0.170161, 0.268042, 0.206376, 0.206376, 0.209395, 0.134866, 0.170161, 0.25406, 0.257454, 0.257454, 0.359901, 0.390993, 0.390993, 0.349426, 0.377384, 0.31487, 0.206376, 0.264545, 0.26085, 0.275179, 0.206376, 0.196879, 0.219301, 0.291804, 0.366687, 0.359901, 0.377384, 0.339168, 0.25406, 0.25031, 0.25406, 0.167087, 0.173081, 0.264545, 0.291804, 0.25031, 0.225814, 0.349426, 0.284882, 0.281712, 0.264545, 0.335645, 0.339168, 0.219301, 0.129801, 0.134866, 0.109221, 0.155435, 0.158265, 0.243554, 0.257454, 0.185198, 0.278302, 0.15284, 0.094817, 0.056825, 0.059222, 0.111485, 0.083462, 0.137348, 0.142424, 0.083462, 0.088832, 0.106997, 0.086953, 0.125101, 0.125101, 0.164327, 0.161087, 0.120615, 0.122885, 0.066181, 0.067594, 0.067594, 0.079919, 0.118441, 0.098513, 0.120615, 0.064632, 0.079919, 0.078022, 0.048328, 0.088832, 0.083462, 0.069024, 0.144935, 0.144935, 0.116183, 0.06312, 0.051831, 0.106997, 0.078022, 0.066181, 0.100716, 0.064632, 0.067594, 0.067594, 0.161087, 0.161087, 0.239899, 0.239899, 0.15284, 0.139895, 0.090864, 0.050641, 0.058088, 0.025762, 0.032017, 0.038042, 0.081712, 0.066181, 0.030611, 0.045352, 0.11371, 0.05306, 0.079919, 0.129801, 0.079919, 0.035586, 0.038042, 0.023087, 0.013821, 0.021381, 0.017797, 0.026338, 0.035586, 0.019109, 0.047319, 0.026338, 0.020876, 0.017447, 0.024826, 0.030611, 0.018787, 0.013265, 0.027463, 0.028695, 0.028695, 0.055536, 0.096677, 0.049374, 0.083462, 0.081712, 0.047319, 0.081712, 0.088832, 0.106997, 0.102787, 0.085092, 0.11371, 0.142424, 0.170161, 0.17593, 0.271506, 0.342579, 0.384043, 0.284882, 0.275179, 0.278302, 0.216401, 0.17593, 0.284882, 0.301917, 0.36309, 0.447574, 0.359901, 0.352862, 0.374039, 0.401658, 0.40511, 0.352862, 0.356642, 0.339168, 0.243554, 0.236433, 0.229226, 0.222385, 0.216401, 0.158265, 0.132295, 0.116183, 0.15008, 0.139895, 0.127496, 0.074921, 0.076542, 0.096677, 0.071867, 0.049374, 0.06312, 0.045352, 0.074921, 0.055536, 0.034068, 0.055536, 0.034884, 0.022667],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</si>
  <si>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</si>
  <si>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(80</t>
  </si>
  <si>
    <t>80)</t>
  </si>
  <si>
    <t>UPI0000F2F5CC status=activ</t>
  </si>
  <si>
    <t>([0.219301, 0.144935, 0.11371, 0.066181, 0.092881, 0.132295, 0.170161, 0.125101, 0.147574, 0.200174, 0.196879, 0.232838, 0.247041, 0.25406, 0.236433, 0.257454, 0.257454, 0.352862, 0.359901, 0.332115, 0.308712, 0.318242, 0.31487, 0.342579, 0.433034, 0.42561, 0.377384, 0.366687, 0.444081, 0.461924, 0.444081, 0.486429, 0.40511, 0.394753, 0.398279, 0.40511, 0.40511, 0.398279, 0.359901, 0.275179, 0.377384, 0.418646, 0.40511, 0.384043, 0.422041, 0.401658, 0.324872, 0.332115, 0.335645, 0.232838, 0.222385, 0.222385, 0.239899, 0.308712, 0.311707, 0.301917, 0.298791, 0.295083, 0.295083, 0.271506, 0.356642, 0.278302, 0.281712, 0.206376, 0.229226, 0.21291, 0.182256, 0.268042, 0.26085, 0.271506, 0.298791, 0.298791, 0.257454, 0.239899, 0.257454, 0.257454, 0.26085, 0.25406, 0.332115, 0.257454, 0.342579, 0.257454, 0.257454, 0.257454, 0.257454, 0.26085, 0.26085, 0.324872, 0.324872, 0.284882, 0.216401, 0.295083, 0.288399, 0.31487, 0.30533, 0.30533, 0.318242, 0.31487, 0.243554, 0.257454, 0.328603, 0.229226, 0.247041, 0.321458, 0.321458, 0.41194, 0.384043, 0.387226, 0.380708, 0.291804, 0.30533, 0.36309, 0.36309, 0.291804, 0.301917, 0.194234, 0.182256, 0.122885, 0.079919, 0.079919, 0.046336, 0.048328, 0.078022, 0.118441, 0.116183, 0.116183, 0.102787, 0.17593, 0.182256, 0.100716, 0.15284, 0.206376, 0.229226, 0.239899, 0.311707, 0.196879, 0.298791, 0.31487, 0.295083, 0.366687, 0.440853, 0.541878, 0.447574, 0.332115, 0.311707, 0.311707, 0.191378, 0.127496, 0.139895, 0.132295, 0.243554, 0.25031, 0.173081, 0.144935, 0.111485, 0.122885, 0.122885, 0.120615, 0.10481, 0.137348, 0.155435, 0.111485, 0.06184, 0.064632, 0.079919, 0.079919, 0.055536, 0.106997, 0.170161, 0.155435, 0.15284, 0.100716, 0.060549, 0.098513, 0.106997, 0.129801, 0.132295, 0.243554, 0.268042, 0.275179, 0.332115, 0.243554, 0.229226, 0.311707, 0.318242, 0.41194, 0.339168, 0.398279, 0.41194, 0.422041, 0.436924, 0.36309, 0.422041, 0.422041, 0.42561, 0.4292, 0.444081, 0.346032, 0.219301, 0.21291, 0.206376, 0.15008, 0.203355, 0.203355, 0.196879, 0.196879, 0.185198, 0.182256, 0.102787, 0.073402, 0.078022, 0.086953, 0.134866, 0.134866, 0.142424, 0.118441, 0.129801, 0.073402, 0.100716, 0.102787, 0.059222, 0.030611, 0.041405, 0.041405, 0.073402, 0.046336, 0.043307, 0.040537, 0.073402, 0.088832, 0.118441, 0.111485, 0.059222, 0.066181, 0.040537, 0.036378, 0.043307, 0.038042, 0.036378, 0.043307, 0.088832, 0.106997, 0.206376, 0.206376, 0.116183, 0.11371, 0.164327, 0.161087, 0.106997, 0.100716, 0.179055, 0.18812, 0.11371, 0.111485, 0.111485, 0.144935, 0.232838, 0.232838, 0.167087, 0.216401, 0.219301, 0.209395, 0.25406, 0.164327, 0.167087, 0.298791, 0.288399, 0.216401, 0.291804, 0.366687, 0.374039, 0.366687, 0.271506, 0.352862, 0.356642, 0.342579, 0.377384, 0.275179, 0.21291, 0.196879, 0.243554, 0.243554, 0.271506, 0.291804, 0.374039, 0.359901, 0.339168, 0.26085, 0.30533, 0.229226, 0.25031, 0.25031, 0.236433, 0.311707, 0.200174, 0.21291, 0.222385, 0.243554, 0.335645, 0.288399, 0.288399, 0.264545, 0.288399, 0.18812, 0.179055, 0.15008, 0.098513, 0.058088, 0.109221, 0.137348, 0.11371, 0.100716, 0.076542, 0.083462, 0.051831, 0.086953, 0.147574, 0.144935, 0.111485, 0.085092, 0.142424, 0.203355, 0.179055, 0.122885, 0.18812, 0.139895, 0.144935, 0.232838], '')</t>
  </si>
  <si>
    <t>[141]</t>
  </si>
  <si>
    <t>UPI0000F2F5D0 status=activ</t>
  </si>
  <si>
    <t>([0.321458, 0.216401, 0.219301, 0.268042, 0.167087, 0.173081, 0.209395, 0.209395, 0.247041, 0.291804, 0.31487, 0.352862, 0.374039, 0.454136, 0.490133, 0.480142, 0.444081, 0.461924, 0.394753, 0.398279, 0.311707, 0.321458, 0.408655, 0.408655, 0.414856, 0.4292, 0.476583, 0.468512, 0.414856, 0.422041, 0.40511, 0.422041, 0.31487, 0.324872, 0.295083, 0.275179, 0.271506, 0.346032, 0.332115, 0.408655, 0.447574, 0.534167, 0.642678, 0.642678, 0.675549, 0.549308, 0.553315, 0.541878, 0.5017, 0.521092, 0.521092, 0.545602, 0.529623, 0.671169, 0.666105, 0.59508, 0.486429, 0.480142, 0.377384, 0.298791, 0.298791, 0.281712, 0.288399, 0.284882, 0.295083, 0.308712, 0.390993, 0.390993, 0.390993, 0.398279, 0.384043, 0.284882, 0.268042, 0.239899, 0.164327, 0.155435, 0.155435, 0.229226, 0.232838, 0.295083, 0.356642, 0.311707, 0.288399, 0.247041, 0.209395, 0.15284, 0.106997, 0.0704, 0.122885], '')</t>
  </si>
  <si>
    <t>[41, 42, 43, 44, 45, 46, 47, 48, 49, 50, 51, 52, 53, 54, 55]</t>
  </si>
  <si>
    <t>14)</t>
  </si>
  <si>
    <t>UPI0000F2F5E0 status=activ</t>
  </si>
  <si>
    <t>([0.666105, 0.521092, 0.56648, 0.59917, 0.613573, 0.63748, 0.538167, 0.549308, 0.472492, 0.521092, 0.549308, 0.622677, 0.545602, 0.5017, 0.468512, 0.370445, 0.458154, 0.461924, 0.41194, 0.328603, 0.384043, 0.374039, 0.422041, 0.40511, 0.401658, 0.40511, 0.414856, 0.42561, 0.370445, 0.461924, 0.374039, 0.295083, 0.243554, 0.308712, 0.346032, 0.398279, 0.468512, 0.472492, 0.468512, 0.380708, 0.476583, 0.394753, 0.42561, 0.447574, 0.349426, 0.271506, 0.239899, 0.232838, 0.222385, 0.281712, 0.271506, 0.339168, 0.339168, 0.295083, 0.219301, 0.209395, 0.196879, 0.206376, 0.15284, 0.102787, 0.194234, 0.194234, 0.278302, 0.26085, 0.268042, 0.36309, 0.454136, 0.390993, 0.387226, 0.370445, 0.301917, 0.243554, 0.239899, 0.30533, 0.370445, 0.422041, 0.40511, 0.366687, 0.328603, 0.377384, 0.447574, 0.40511, 0.352862, 0.308712, 0.243554], '')</t>
  </si>
  <si>
    <t>[0, 1, 2, 3, 4, 5, 6, 7, 9, 10, 11, 12, 13]</t>
  </si>
  <si>
    <t>UPI0000F2F5F2 status=activ</t>
  </si>
  <si>
    <t>([0.005734, 0.003963, 0.004208, 0.002705, 0.00246, 0.001906, 0.002529, 0.002327, 0.003014, 0.00231, 0.001855, 0.001967, 0.001499, 0.001048, 0.001288, 0.000743, 0.000687, 0.000773, 0.000833, 0.000816, 0.000567, 0.000614, 0.001061, 0.001305, 0.002155, 0.002727, 0.002976, 0.003014, 0.003924, 0.003366, 0.005249, 0.007877, 0.010221, 0.016528, 0.017447, 0.028695, 0.060549, 0.056825, 0.059222, 0.028695, 0.059222, 0.092881, 0.179055, 0.179055, 0.142424, 0.142424, 0.076542, 0.139895, 0.073402, 0.071867, 0.073402, 0.073402, 0.030003, 0.014315, 0.008895, 0.011106, 0.008895, 0.006374, 0.004388, 0.003864, 0.00389, 0.003212, 0.002482, 0.002555, 0.001786, 0.002336, 0.002057, 0.002138, 0.001481, 0.001533, 0.001103, 0.001142, 0.000747, 0.001288, 0.001872, 0.002606, 0.002623, 0.003079, 0.004414, 0.005086, 0.007645, 0.007259, 0.006894, 0.01078, 0.007177, 0.010672, 0.010221, 0.009015, 0.009865, 0.010131, 0.009294, 0.010221, 0.009015, 0.014315, 0.009401, 0.006533, 0.004899, 0.00558, 0.004135, 0.003109, 0.00283, 0.002529, 0.002349, 0.00316, 0.00246, 0.003405, 0.002976, 0.002138, 0.002623, 0.002503, 0.003079, 0.004736, 0.005378, 0.007091, 0.006795, 0.00962, 0.014783, 0.015344, 0.015694, 0.028107, 0.051831, 0.096677, 0.069024, 0.142424, 0.096677, 0.15008, 0.147574, 0.203355, 0.308712, 0.271506, 0.387226, 0.324872, 0.26085, 0.31487, 0.203355, 0.21291, 0.21291, 0.11371, 0.203355, 0.229226, 0.139895, 0.142424, 0.158265, 0.155435, 0.10481, 0.164327, 0.170161, 0.200174, 0.182256, 0.173081, 0.219301, 0.120615, 0.225814, 0.222385, 0.21291, 0.308712, 0.295083, 0.295083, 0.418646, 0.332115, 0.328603, 0.4292, 0.40511, 0.394753, 0.509769, 0.642678, 0.585406, 0.468512, 0.436924, 0.42561, 0.444081, 0.436924, 0.570702, 0.529623, 0.56648, 0.549308, 0.545602, 0.541878, 0.525368, 0.51388, 0.642678, 0.648219, 0.648219], '')</t>
  </si>
  <si>
    <t>[164, 165, 166, 172, 173, 174, 175, 176, 177, 178, 179, 180, 181, 182]</t>
  </si>
  <si>
    <t>UPI0000F2F606 status=activ</t>
  </si>
  <si>
    <t>([0.007495, 0.01227, 0.018787, 0.026892, 0.040537, 0.043307, 0.029376, 0.038042, 0.027463, 0.029376, 0.041405, 0.031287, 0.032017, 0.055536, 0.102787, 0.167087, 0.167087, 0.25406, 0.247041, 0.155435, 0.225814, 0.15008, 0.132295, 0.142424, 0.076542, 0.079919, 0.100716, 0.179055, 0.132295, 0.134866, 0.170161, 0.098513, 0.161087, 0.257454, 0.15284, 0.161087, 0.094817, 0.17593, 0.092881, 0.048328, 0.092881, 0.086953, 0.139895, 0.144935, 0.15284, 0.278302, 0.236433, 0.236433, 0.219301, 0.203355, 0.200174, 0.196879, 0.295083, 0.324872, 0.301917, 0.408655, 0.408655, 0.521092, 0.394753, 0.458154, 0.59917, 0.59508, 0.494003, 0.465241, 0.476583, 0.418646, 0.40511, 0.40511, 0.295083, 0.209395, 0.191378, 0.194234, 0.179055, 0.191378, 0.182256, 0.118441, 0.118441, 0.111485, 0.102787, 0.10481, 0.122885, 0.129801, 0.116183, 0.111485, 0.127496, 0.129801, 0.129801, 0.071867, 0.092881, 0.102787, 0.11371, 0.196879, 0.275179, 0.295083, 0.179055, 0.161087, 0.247041, 0.229226, 0.25406, 0.225814, 0.288399, 0.194234, 0.111485, 0.134866, 0.134866, 0.142424, 0.127496, 0.15284, 0.243554, 0.236433, 0.318242, 0.384043, 0.377384, 0.30533, 0.284882, 0.387226, 0.311707, 0.308712, 0.324872, 0.232838, 0.264545, 0.284882, 0.380708, 0.377384, 0.370445, 0.380708, 0.311707, 0.332115, 0.356642, 0.352862, 0.324872, 0.268042, 0.194234, 0.21291, 0.209395, 0.219301, 0.222385, 0.225814, 0.137348, 0.125101, 0.179055, 0.18812, 0.18812, 0.203355, 0.301917, 0.298791, 0.278302, 0.352862, 0.308712, 0.295083, 0.295083, 0.219301, 0.298791, 0.308712, 0.288399, 0.370445, 0.281712, 0.278302, 0.349426, 0.370445, 0.308712, 0.321458, 0.301917, 0.222385, 0.219301, 0.200174, 0.137348, 0.229226, 0.144935, 0.164327, 0.129801, 0.098513, 0.155435, 0.118441, 0.15008, 0.127496, 0.096677, 0.155435, 0.10481, 0.076542], '')</t>
  </si>
  <si>
    <t>[57, 60, 61]</t>
  </si>
  <si>
    <t>UPI0000F2F60B status=activ</t>
  </si>
  <si>
    <t>([0.247041, 0.311707, 0.390993, 0.41194, 0.384043, 0.301917, 0.346032, 0.380708, 0.40511, 0.436924, 0.377384, 0.374039, 0.374039, 0.318242, 0.196879, 0.268042, 0.25406, 0.36309, 0.21291, 0.21291, 0.288399, 0.239899, 0.243554, 0.173081, 0.182256, 0.206376, 0.206376, 0.182256, 0.179055, 0.191378, 0.18812, 0.18812, 0.18812, 0.125101, 0.206376, 0.328603, 0.346032, 0.346032, 0.346032, 0.497853, 0.534167, 0.613573, 0.694846, 0.653063, 0.728858, 0.716283, 0.745909, 0.819762, 0.846163, 0.859585, 0.859585, 0.76285, 0.859585, 0.885302, 0.921076, 0.908098, 0.908098, 0.899122, 0.889439, 0.903857, 0.882776, 0.862302, 0.837511, 0.801317], '')</t>
  </si>
  <si>
    <t>[40, 41, 42, 43, 44, 45, 46, 47, 48, 49, 50, 51, 52, 53, 54, 55, 56, 57, 58, 59, 60, 61, 62, 63]</t>
  </si>
  <si>
    <t>UPI0000F2F612 status=activ</t>
  </si>
  <si>
    <t>([0.468512, 0.384043, 0.295083, 0.179055, 0.225814, 0.271506, 0.301917, 0.346032, 0.335645, 0.36309, 0.318242, 0.284882, 0.182256, 0.127496, 0.078022, 0.125101, 0.118441, 0.100716, 0.074921, 0.127496, 0.120615, 0.111485, 0.164327, 0.232838, 0.332115, 0.335645, 0.247041, 0.25406, 0.236433, 0.278302, 0.209395, 0.196879, 0.298791, 0.321458, 0.328603, 0.40511, 0.324872, 0.335645, 0.257454, 0.332115, 0.318242, 0.284882, 0.284882, 0.281712, 0.30533, 0.203355, 0.129801, 0.196879, 0.191378, 0.200174, 0.137348, 0.196879, 0.281712, 0.222385, 0.295083, 0.377384, 0.387226, 0.468512, 0.468512, 0.483068, 0.458154, 0.458154, 0.377384, 0.398279, 0.390993, 0.370445, 0.366687, 0.414856, 0.42561, 0.31487, 0.321458, 0.394753, 0.384043, 0.370445, 0.380708, 0.366687, 0.321458, 0.284882, 0.25406, 0.209395, 0.264545, 0.271506, 0.236433, 0.390993], '')</t>
  </si>
  <si>
    <t>UPI0000F2F622 status=activ</t>
  </si>
  <si>
    <t>([0.144935, 0.196879, 0.139895, 0.092881, 0.056825, 0.090864, 0.125101, 0.100716, 0.137348, 0.137348, 0.170161, 0.203355, 0.18812, 0.219301, 0.232838, 0.271506, 0.264545, 0.278302, 0.278302, 0.288399, 0.291804, 0.206376, 0.139895, 0.132295, 0.203355, 0.284882, 0.275179, 0.278302, 0.352862, 0.328603, 0.377384, 0.377384, 0.359901, 0.30533, 0.30533, 0.25406, 0.125101, 0.134866, 0.142424, 0.0704, 0.059222, 0.042364, 0.056825, 0.03976, 0.074921, 0.048328, 0.050641, 0.022306, 0.013613, 0.012727, 0.009401, 0.009187, 0.008525, 0.007645, 0.013821, 0.018106, 0.023534, 0.055536, 0.05306, 0.085092, 0.106997, 0.078022, 0.127496, 0.161087, 0.185198, 0.096677, 0.132295, 0.086953, 0.179055, 0.155435, 0.155435, 0.219301, 0.11371, 0.076542, 0.049374, 0.021816, 0.022667, 0.017447, 0.009401, 0.009977, 0.010509, 0.013821, 0.011518, 0.011518, 0.011106, 0.019109, 0.028107, 0.018787, 0.030611, 0.018787, 0.035586, 0.041405, 0.045352, 0.054297, 0.092881, 0.106997, 0.196879, 0.209395, 0.167087, 0.222385, 0.206376, 0.200174, 0.243554, 0.291804, 0.209395, 0.134866, 0.139895, 0.155435, 0.236433, 0.232838, 0.236433, 0.164327, 0.096677, 0.086953, 0.15008, 0.155435, 0.219301, 0.21291, 0.132295, 0.219301, 0.291804, 0.21291, 0.209395, 0.118441, 0.11371, 0.15284, 0.170161, 0.164327, 0.167087, 0.132295, 0.106997, 0.106997, 0.161087, 0.222385, 0.216401, 0.236433, 0.206376, 0.206376, 0.222385, 0.271506, 0.25406, 0.232838, 0.335645, 0.328603, 0.390993, 0.5017, 0.4292, 0.505461, 0.436924, 0.436924, 0.461924, 0.422041, 0.422041, 0.444081, 0.433034, 0.4292, 0.390993, 0.384043, 0.366687, 0.335645, 0.356642, 0.31487, 0.298791, 0.229226], '')</t>
  </si>
  <si>
    <t>[145, 147]</t>
  </si>
  <si>
    <t>UPI0000F2F629 status=activ</t>
  </si>
  <si>
    <t>([0.328603, 0.398279, 0.295083, 0.349426, 0.342579, 0.366687, 0.387226, 0.41194, 0.324872, 0.349426, 0.278302, 0.236433, 0.239899, 0.222385, 0.216401, 0.311707, 0.394753, 0.390993, 0.324872, 0.229226, 0.200174, 0.216401, 0.142424, 0.209395, 0.194234, 0.137348, 0.161087, 0.144935, 0.139895, 0.225814, 0.225814, 0.321458, 0.418646, 0.414856, 0.418646, 0.433034, 0.436924, 0.433034, 0.374039, 0.447574, 0.444081, 0.468512, 0.433034, 0.476583, 0.480142, 0.494003, 0.618285, 0.58069, 0.608892, 0.497853, 0.486429, 0.461924, 0.401658, 0.366687, 0.30533, 0.30533, 0.298791, 0.225814, 0.225814, 0.311707, 0.318242, 0.440853, 0.483068, 0.505461, 0.534167, 0.534167, 0.509769, 0.505461, 0.5017, 0.436924, 0.51388, 0.51388, 0.553315, 0.648219, 0.648219, 0.707965, 0.608892, 0.59917, 0.685117, 0.699094, 0.562014, 0.468512, 0.436924, 0.476583, 0.384043, 0.387226, 0.398279, 0.384043, 0.359901, 0.342579, 0.398279, 0.40511, 0.380708, 0.339168, 0.284882, 0.25031, 0.247041], '')</t>
  </si>
  <si>
    <t>[46, 47, 48, 63, 64, 65, 66, 67, 68, 70, 71, 72, 73, 74, 75, 76, 77, 78, 79, 80]</t>
  </si>
  <si>
    <t>UPI0000F2F650 status=activ</t>
  </si>
  <si>
    <t>([0.030611, 0.023087, 0.024826, 0.042364, 0.06312, 0.086953, 0.111485, 0.071867, 0.088832, 0.0704, 0.074921, 0.078022, 0.073402, 0.132295, 0.092881, 0.05306, 0.060549, 0.055536, 0.0704, 0.158265, 0.196879, 0.134866, 0.194234, 0.229226, 0.219301, 0.137348, 0.144935, 0.144935, 0.147574, 0.164327, 0.247041, 0.182256, 0.11371, 0.111485, 0.067594, 0.11371, 0.132295, 0.116183, 0.125101, 0.118441, 0.083462, 0.100716, 0.15284, 0.15284, 0.100716, 0.10481, 0.15008, 0.147574, 0.155435, 0.209395, 0.167087, 0.158265, 0.243554, 0.271506, 0.185198, 0.288399, 0.284882, 0.301917, 0.418646, 0.398279, 0.291804, 0.229226, 0.243554, 0.26085, 0.170161, 0.236433, 0.239899, 0.173081, 0.173081, 0.173081, 0.200174, 0.147574, 0.142424, 0.147574, 0.243554, 0.342579, 0.31487, 0.324872, 0.301917, 0.311707, 0.318242, 0.4292, 0.4292, 0.408655, 0.291804, 0.387226, 0.390993, 0.374039, 0.480142, 0.480142, 0.374039, 0.370445, 0.370445, 0.380708, 0.380708, 0.271506, 0.291804, 0.257454, 0.281712, 0.288399, 0.278302, 0.281712, 0.170161, 0.18812, 0.196879, 0.301917, 0.185198, 0.209395, 0.219301, 0.15008, 0.15008, 0.161087, 0.167087, 0.182256, 0.185198, 0.096677, 0.111485, 0.098513, 0.116183, 0.106997, 0.182256, 0.158265, 0.158265, 0.284882, 0.36309, 0.284882, 0.191378, 0.281712, 0.25031, 0.257454, 0.239899, 0.25406, 0.25406, 0.216401, 0.17593, 0.106997, 0.200174, 0.182256, 0.200174, 0.232838, 0.216401, 0.209395, 0.25031, 0.264545, 0.247041, 0.158265, 0.239899, 0.232838, 0.167087, 0.170161, 0.090864, 0.076542, 0.076542, 0.139895, 0.18812, 0.21291, 0.229226, 0.127496, 0.139895, 0.100716, 0.0704, 0.086953, 0.042364, 0.040537, 0.044297, 0.025316, 0.037156, 0.034884, 0.064632, 0.118441, 0.125101, 0.132295, 0.239899, 0.147574, 0.142424, 0.129801, 0.129801, 0.11371, 0.219301, 0.194234, 0.25031, 0.278302, 0.164327, 0.18812, 0.21291, 0.158265, 0.209395, 0.243554, 0.239899, 0.15008, 0.155435, 0.120615, 0.196879, 0.116183, 0.18812, 0.11371, 0.088832, 0.158265, 0.144935, 0.144935, 0.229226, 0.206376, 0.209395, 0.209395, 0.291804, 0.291804, 0.318242, 0.247041, 0.243554, 0.196879, 0.295083, 0.30533, 0.346032, 0.374039, 0.384043, 0.398279, 0.486429, 0.414856, 0.394753, 0.472492, 0.366687, 0.295083, 0.288399, 0.18812, 0.275179, 0.191378, 0.164327, 0.088832, 0.15284, 0.098513, 0.076542, 0.092881, 0.085092, 0.079919, 0.038042, 0.038858, 0.038042, 0.03976, 0.081712, 0.06312, 0.085092, 0.144935, 0.134866, 0.144935, 0.155435, 0.167087, 0.179055, 0.191378, 0.26085, 0.275179, 0.346032, 0.440853, 0.324872, 0.328603, 0.281712, 0.291804, 0.264545, 0.257454, 0.284882, 0.239899, 0.284882, 0.284882, 0.281712, 0.366687, 0.356642, 0.414856, 0.36309, 0.440853, 0.440853, 0.40511, 0.295083, 0.295083, 0.25031, 0.291804, 0.295083, 0.352862, 0.408655, 0.517562, 0.490133, 0.4292, 0.447574, 0.418646, 0.384043, 0.346032, 0.308712, 0.26085], '')</t>
  </si>
  <si>
    <t>[277]</t>
  </si>
  <si>
    <t>UPI0000F2F652 status=activ</t>
  </si>
  <si>
    <t>([0.158265, 0.158265, 0.243554, 0.167087, 0.219301, 0.25031, 0.239899, 0.284882, 0.236433, 0.275179, 0.301917, 0.346032, 0.271506, 0.219301, 0.219301, 0.243554, 0.298791, 0.298791, 0.182256, 0.118441, 0.17593, 0.225814, 0.17593, 0.144935, 0.21291, 0.206376, 0.206376, 0.142424, 0.132295, 0.194234, 0.196879, 0.125101, 0.060549, 0.106997, 0.179055, 0.17593, 0.15008, 0.092881, 0.050641, 0.106997, 0.182256, 0.185198, 0.118441, 0.21291, 0.219301, 0.229226, 0.236433, 0.25031, 0.356642, 0.284882, 0.275179, 0.291804, 0.366687, 0.490133, 0.509769, 0.509769, 0.486429, 0.418646, 0.422041, 0.525368, 0.521092, 0.538167, 0.538167, 0.534167, 0.51388, 0.517562, 0.468512, 0.461924, 0.380708, 0.301917, 0.288399, 0.26085, 0.229226, 0.239899, 0.239899, 0.122885, 0.11371, 0.125101, 0.17593, 0.25031, 0.236433, 0.222385, 0.21291, 0.21291, 0.268042, 0.288399, 0.194234, 0.194234, 0.122885, 0.185198, 0.281712, 0.278302, 0.308712, 0.206376, 0.196879, 0.191378, 0.232838, 0.158265, 0.209395, 0.239899, 0.239899, 0.147574, 0.127496, 0.122885, 0.074921, 0.047319, 0.020522, 0.03976, 0.051831, 0.051831, 0.024393, 0.021381, 0.038858, 0.038858, 0.06184, 0.036378, 0.043307, 0.043307, 0.043307, 0.031287, 0.031287, 0.034884, 0.074921, 0.054297, 0.032677, 0.060549, 0.120615, 0.137348, 0.069024, 0.060549, 0.11371, 0.125101, 0.111485, 0.086953, 0.092881, 0.125101, 0.191378, 0.102787, 0.155435, 0.155435, 0.232838, 0.137348, 0.134866, 0.078022, 0.106997, 0.132295, 0.129801, 0.134866, 0.142424, 0.232838, 0.243554, 0.257454, 0.352862, 0.380708, 0.42561, 0.384043, 0.257454, 0.25031, 0.229226, 0.236433, 0.247041, 0.25031, 0.36309, 0.239899, 0.31487, 0.332115, 0.356642, 0.257454, 0.161087, 0.144935, 0.155435, 0.15284, 0.078022, 0.081712, 0.086953, 0.046336, 0.056825, 0.066181, 0.0704, 0.079919, 0.076542, 0.125101, 0.096677, 0.086953, 0.137348, 0.085092, 0.086953, 0.071867, 0.071867, 0.134866, 0.222385, 0.206376, 0.21291, 0.288399, 0.284882, 0.200174, 0.278302, 0.308712, 0.308712, 0.232838, 0.21291, 0.209395, 0.216401, 0.167087, 0.164327, 0.167087, 0.229226, 0.209395, 0.219301, 0.30533, 0.25406, 0.191378, 0.167087, 0.122885, 0.096677], '')</t>
  </si>
  <si>
    <t>[54, 55, 59, 60, 61, 62, 63, 64, 65]</t>
  </si>
  <si>
    <t>UPI0000F2F653 status=activ</t>
  </si>
  <si>
    <t>([0.4292, 0.480142, 0.529623, 0.41194, 0.4292, 0.461924, 0.494003, 0.472492, 0.454136, 0.387226, 0.328603, 0.284882, 0.268042, 0.26085, 0.295083, 0.291804, 0.374039, 0.295083, 0.301917, 0.229226, 0.232838, 0.232838, 0.15008, 0.15008, 0.236433, 0.161087, 0.158265, 0.10481, 0.086953, 0.109221, 0.142424, 0.21291, 0.295083, 0.301917, 0.308712, 0.257454, 0.25406, 0.268042, 0.352862, 0.311707, 0.332115, 0.324872, 0.324872, 0.40511, 0.308712, 0.236433, 0.321458, 0.236433, 0.311707, 0.374039, 0.359901, 0.324872, 0.239899, 0.232838, 0.236433, 0.229226, 0.324872, 0.324872, 0.236433, 0.161087, 0.125101, 0.191378, 0.134866, 0.15008, 0.132295, 0.196879, 0.264545, 0.18812, 0.275179, 0.200174, 0.15008, 0.096677, 0.142424, 0.142424, 0.094817, 0.109221, 0.067594, 0.06184, 0.073402, 0.125101, 0.18812, 0.232838, 0.243554, 0.311707, 0.203355, 0.236433, 0.179055, 0.11371, 0.179055, 0.17593, 0.142424, 0.194234, 0.239899, 0.25031, 0.332115, 0.41194, 0.308712, 0.36309, 0.26085, 0.232838, 0.196879, 0.132295, 0.155435, 0.158265, 0.155435, 0.222385, 0.229226, 0.295083, 0.370445, 0.36309, 0.356642, 0.380708, 0.30533, 0.346032, 0.271506, 0.26085, 0.196879, 0.295083, 0.328603, 0.461924, 0.380708, 0.332115, 0.342579, 0.346032, 0.25406, 0.264545, 0.271506, 0.268042, 0.264545, 0.275179, 0.209395, 0.142424, 0.216401, 0.298791, 0.179055, 0.170161, 0.17593, 0.26085, 0.137348, 0.139895, 0.079919, 0.132295, 0.200174, 0.264545, 0.179055, 0.257454, 0.257454, 0.15008, 0.094817, 0.098513, 0.100716, 0.142424, 0.21291, 0.142424, 0.139895, 0.26085, 0.339168, 0.346032, 0.31487, 0.41194, 0.380708, 0.440853, 0.414856, 0.384043, 0.359901, 0.454136, 0.4292, 0.390993, 0.585406], '')</t>
  </si>
  <si>
    <t>[2, 168]</t>
  </si>
  <si>
    <t>UPI0000F2F655 status=activ</t>
  </si>
  <si>
    <t>([0.268042, 0.30533, 0.247041, 0.194234, 0.239899, 0.288399, 0.324872, 0.257454, 0.311707, 0.349426, 0.377384, 0.377384, 0.30533, 0.295083, 0.236433, 0.225814, 0.147574, 0.222385, 0.31487, 0.301917, 0.408655, 0.408655, 0.352862, 0.335645, 0.366687, 0.366687, 0.278302, 0.271506, 0.349426, 0.318242, 0.268042, 0.26085, 0.291804, 0.394753, 0.311707, 0.295083, 0.295083, 0.295083, 0.209395, 0.203355, 0.203355, 0.200174, 0.191378, 0.18812, 0.26085, 0.225814, 0.229226, 0.271506, 0.275179, 0.301917, 0.219301, 0.26085, 0.18812, 0.200174, 0.191378, 0.268042, 0.349426, 0.268042, 0.349426, 0.339168, 0.332115, 0.30533, 0.30533, 0.281712, 0.321458, 0.301917, 0.349426, 0.311707, 0.335645, 0.295083, 0.216401, 0.318242, 0.278302], '')</t>
  </si>
  <si>
    <t>UPI0000F2F65B status=activ</t>
  </si>
  <si>
    <t>([0.066181, 0.047319, 0.0704, 0.096677, 0.074921, 0.049374, 0.045352, 0.066181, 0.083462, 0.074921, 0.06312, 0.098513, 0.120615, 0.17593, 0.185198, 0.161087, 0.182256, 0.182256, 0.182256, 0.200174, 0.229226, 0.179055, 0.15008, 0.083462, 0.083462, 0.122885, 0.185198, 0.239899, 0.194234, 0.194234, 0.239899, 0.324872, 0.268042, 0.275179, 0.264545, 0.15284, 0.247041, 0.275179, 0.275179, 0.359901, 0.30533, 0.30533, 0.374039, 0.387226, 0.444081, 0.468512, 0.4292, 0.436924, 0.440853, 0.380708, 0.387226, 0.387226, 0.278302, 0.308712, 0.284882, 0.232838, 0.356642, 0.295083, 0.209395, 0.139895, 0.139895, 0.118441, 0.10481, 0.127496, 0.191378, 0.25031, 0.137348, 0.167087, 0.161087, 0.173081, 0.196879, 0.109221, 0.132295, 0.200174, 0.134866, 0.125101, 0.137348, 0.129801, 0.179055, 0.17593, 0.271506, 0.26085, 0.225814, 0.142424, 0.086953, 0.094817, 0.071867, 0.109221, 0.106997, 0.109221, 0.055536, 0.085092, 0.120615, 0.100716, 0.111485, 0.185198, 0.161087, 0.122885, 0.071867, 0.050641, 0.05306, 0.054297, 0.069024, 0.086953, 0.15008, 0.155435, 0.155435, 0.134866, 0.100716, 0.098513, 0.10481, 0.161087, 0.102787, 0.11371, 0.106997, 0.098513, 0.094817, 0.111485, 0.179055, 0.161087, 0.161087, 0.229226, 0.216401, 0.194234, 0.18812, 0.182256, 0.196879, 0.18812, 0.170161, 0.206376, 0.144935, 0.106997, 0.106997, 0.118441, 0.139895, 0.122885, 0.078022, 0.03976, 0.044297, 0.045352, 0.094817, 0.086953, 0.059222, 0.0704, 0.038042, 0.045352, 0.045352, 0.055536, 0.042364, 0.071867, 0.05306, 0.090864, 0.096677, 0.081712, 0.118441, 0.118441, 0.118441, 0.17593, 0.239899, 0.236433, 0.236433, 0.18812, 0.268042, 0.349426, 0.247041, 0.25031, 0.295083, 0.291804, 0.281712, 0.321458, 0.222385, 0.232838, 0.142424, 0.179055, 0.216401, 0.219301, 0.219301, 0.25406, 0.182256, 0.139895, 0.142424, 0.144935, 0.21291, 0.206376, 0.18812, 0.236433, 0.229226, 0.155435, 0.167087, 0.132295, 0.142424, 0.229226, 0.321458, 0.349426, 0.311707, 0.318242, 0.232838, 0.243554, 0.243554, 0.324872, 0.422041, 0.408655, 0.298791, 0.298791, 0.301917, 0.271506, 0.311707, 0.301917, 0.380708, 0.308712, 0.4292, 0.339168, 0.308712, 0.298791, 0.359901, 0.318242, 0.219301, 0.332115, 0.236433, 0.158265, 0.170161, 0.155435, 0.164327, 0.182256, 0.170161, 0.170161, 0.194234, 0.194234, 0.288399, 0.288399, 0.366687, 0.352862, 0.339168, 0.36309, 0.36309, 0.374039, 0.387226, 0.490133, 0.458154, 0.575842, 0.690604, 0.553315, 0.472492, 0.465241, 0.562014, 0.541878, 0.553315, 0.461924, 0.390993, 0.42561, 0.342579, 0.335645, 0.318242, 0.414856, 0.352862, 0.291804, 0.281712, 0.257454, 0.239899, 0.209395, 0.167087, 0.170161, 0.18812, 0.264545, 0.264545, 0.26085, 0.232838, 0.155435, 0.236433, 0.209395, 0.17593, 0.182256, 0.167087, 0.167087, 0.170161, 0.173081, 0.264545, 0.18812, 0.281712, 0.295083, 0.239899, 0.288399, 0.298791, 0.332115, 0.243554, 0.243554, 0.247041, 0.275179, 0.36309, 0.36309, 0.359901, 0.335645, 0.41194, 0.352862, 0.291804, 0.311707, 0.387226, 0.359901, 0.440853, 0.444081, 0.401658, 0.486429, 0.440853, 0.433034, 0.476583, 0.483068, 0.490133, 0.51388, 0.444081, 0.40511, 0.335645, 0.433034, 0.461924, 0.468512, 0.454136, 0.525368, 0.42561, 0.447574, 0.377384, 0.377384, 0.36309, 0.31487, 0.31487, 0.346032, 0.264545, 0.264545, 0.311707, 0.308712, 0.278302, 0.349426, 0.288399, 0.275179, 0.268042, 0.239899, 0.147574, 0.219301, 0.158265, 0.21291, 0.191378, 0.257454, 0.179055, 0.120615, 0.10481, 0.10481, 0.090864, 0.118441, 0.118441, 0.164327, 0.10481, 0.106997, 0.098513, 0.134866, 0.134866, 0.137348, 0.096677, 0.111485, 0.074921, 0.118441, 0.067594, 0.066181, 0.06312, 0.102787, 0.134866, 0.194234, 0.170161, 0.167087, 0.170161, 0.127496, 0.073402, 0.116183, 0.081712, 0.054297], '')</t>
  </si>
  <si>
    <t>[239, 240, 241, 244, 245, 246, 307, 315]</t>
  </si>
  <si>
    <t>UPI0000F2F68D status=activ</t>
  </si>
  <si>
    <t>([0.275179, 0.173081, 0.209395, 0.268042, 0.18812, 0.216401, 0.155435, 0.161087, 0.185198, 0.216401, 0.170161, 0.200174, 0.127496, 0.127496, 0.139895, 0.083462, 0.116183, 0.10481, 0.158265, 0.129801, 0.134866, 0.096677, 0.155435, 0.15284, 0.144935, 0.194234, 0.132295, 0.200174, 0.15284, 0.100716, 0.10481, 0.155435, 0.15008, 0.229226, 0.229226, 0.291804, 0.398279, 0.433034, 0.4292, 0.370445, 0.370445, 0.281712, 0.352862, 0.349426, 0.275179, 0.247041, 0.284882, 0.366687, 0.288399, 0.377384, 0.394753, 0.41194, 0.335645, 0.342579, 0.335645, 0.243554, 0.155435, 0.142424, 0.142424, 0.173081, 0.206376, 0.271506, 0.359901, 0.349426, 0.352862, 0.433034, 0.465241, 0.483068, 0.394753, 0.394753, 0.377384, 0.440853, 0.422041, 0.521092, 0.51388, 0.480142, 0.59508, 0.58069, 0.56648, 0.570702, 0.59014, 0.648219, 0.657645, 0.642678, 0.538167, 0.444081, 0.440853, 0.433034, 0.41194, 0.422041, 0.509769, 0.549308, 0.59014, 0.59508, 0.476583, 0.468512, 0.414856, 0.4292, 0.4292, 0.436924, 0.332115, 0.236433, 0.236433, 0.147574, 0.155435, 0.137348, 0.239899, 0.275179, 0.284882, 0.275179, 0.339168, 0.25031, 0.232838, 0.137348, 0.137348, 0.216401, 0.232838, 0.328603, 0.298791, 0.398279, 0.394753, 0.414856, 0.414856, 0.40511, 0.5017, 0.490133, 0.517562, 0.380708, 0.284882, 0.21291, 0.229226, 0.236433, 0.318242, 0.222385, 0.31487, 0.216401, 0.209395, 0.132295, 0.122885, 0.134866, 0.142424, 0.144935, 0.137348, 0.170161, 0.109221, 0.109221, 0.109221, 0.170161, 0.284882, 0.288399, 0.275179, 0.236433, 0.203355, 0.209395, 0.216401, 0.222385, 0.308712, 0.335645, 0.352862, 0.268042, 0.182256, 0.173081, 0.185198, 0.264545, 0.284882, 0.339168, 0.335645, 0.268042, 0.236433, 0.209395, 0.200174, 0.196879, 0.15008, 0.122885, 0.079919, 0.127496, 0.122885, 0.122885, 0.06312, 0.060549, 0.116183, 0.15008, 0.092881, 0.083462, 0.088832, 0.088832, 0.06184, 0.047319, 0.059222, 0.054297, 0.041405, 0.058088, 0.085092, 0.125101, 0.167087, 0.232838, 0.191378], '')</t>
  </si>
  <si>
    <t>[73, 74, 76, 77, 78, 79, 80, 81, 82, 83, 84, 90, 91, 92, 93, 124, 126]</t>
  </si>
  <si>
    <t>UPI0000F2F6C3 status=activ</t>
  </si>
  <si>
    <t>([0.377384, 0.422041, 0.422041, 0.458154, 0.408655, 0.342579, 0.349426, 0.374039, 0.328603, 0.352862, 0.374039, 0.387226, 0.324872, 0.324872, 0.394753, 0.328603, 0.408655, 0.408655, 0.332115, 0.414856, 0.422041, 0.444081, 0.447574, 0.472492, 0.394753, 0.436924, 0.436924, 0.450668, 0.444081, 0.517562, 0.529623, 0.541878, 0.557691, 0.632174, 0.642678, 0.657645, 0.63748, 0.541878, 0.56648, 0.661982, 0.648219, 0.553315, 0.461924, 0.450668, 0.458154, 0.476583, 0.476583, 0.570702, 0.575842, 0.59508, 0.525368, 0.440853, 0.36309, 0.366687, 0.356642, 0.356642, 0.349426, 0.42561, 0.509769, 0.418646, 0.414856, 0.42561, 0.51388, 0.509769, 0.517562, 0.486429, 0.468512, 0.461924, 0.42561, 0.401658, 0.370445, 0.408655, 0.480142, 0.56648, 0.525368, 0.517562, 0.472492], '')</t>
  </si>
  <si>
    <t>[29, 30, 31, 32, 33, 34, 35, 36, 37, 38, 39, 40, 41, 47, 48, 49, 50, 58, 62, 63, 64, 73, 74, 75]</t>
  </si>
  <si>
    <t>(12</t>
  </si>
  <si>
    <t>12)</t>
  </si>
  <si>
    <t>UPI0000F2F6E9 status=activ</t>
  </si>
  <si>
    <t>([0.461924, 0.472492, 0.483068, 0.521092, 0.529623, 0.394753, 0.414856, 0.422041, 0.433034, 0.335645, 0.356642, 0.408655, 0.450668, 0.483068, 0.380708, 0.374039, 0.298791, 0.200174, 0.200174, 0.100716, 0.100716, 0.094817, 0.060549, 0.032017, 0.028695, 0.029376, 0.054297, 0.026892, 0.014075, 0.009977, 0.016021, 0.015078, 0.015344, 0.014315, 0.009187, 0.008895, 0.005799, 0.007315, 0.010926, 0.010926, 0.021381, 0.017447, 0.011669, 0.009294, 0.009187, 0.00962, 0.006482, 0.005872, 0.005799, 0.008723, 0.011518, 0.00777, 0.005623, 0.004431, 0.003341, 0.003109, 0.003109, 0.003607, 0.003512, 0.002705, 0.001906, 0.001722, 0.00246, 0.002503, 0.003276, 0.003461, 0.002366, 0.003512, 0.004247, 0.006078, 0.005992, 0.005992, 0.008276, 0.007422, 0.00962, 0.016528, 0.017138, 0.024393, 0.040537, 0.041405, 0.048328, 0.048328, 0.048328, 0.043307, 0.034884, 0.034884, 0.060549, 0.05306, 0.046336, 0.0198, 0.018415, 0.011342, 0.007555, 0.005318, 0.005992, 0.005086, 0.00515, 0.005378, 0.00543, 0.004315, 0.003053, 0.002761, 0.00389, 0.002881, 0.003109, 0.003671, 0.00283, 0.00225, 0.00292, 0.002976, 0.004161, 0.00292, 0.002727, 0.003997, 0.005992, 0.005992, 0.004611, 0.004775, 0.004414, 0.003555, 0.004611, 0.004577, 0.004161, 0.003276, 0.003053, 0.00231, 0.002662, 0.003053, 0.003053, 0.002482, 0.001872, 0.001602, 0.001623, 0.001786, 0.001344, 0.000906, 0.001417, 0.00155, 0.001481, 0.00246, 0.002688, 0.002512, 0.003757, 0.003478, 0.004431, 0.007031, 0.005683, 0.005932, 0.005011, 0.004835, 0.004483, 0.005011, 0.004135, 0.004135, 0.005249, 0.005249, 0.004775, 0.00407, 0.004135, 0.003177, 0.002349, 0.002014, 0.001383, 0.000923, 0.001, 0.001, 0.000893, 0.000983, 0.00076, 0.000854, 0.000958, 0.001541, 0.001267, 0.001335, 0.002117, 0.001499, 0.001967, 0.00292, 0.00359, 0.004388, 0.004835, 0.006078, 0.009401, 0.009294, 0.013016, 0.025316, 0.013613, 0.015078, 0.026892, 0.036378, 0.073402, 0.045352, 0.032017, 0.076542, 0.147574, 0.127496, 0.209395, 0.206376, 0.18812, 0.10481, 0.0704, 0.098513, 0.079919, 0.038858, 0.03976, 0.041405, 0.022667, 0.032017, 0.014075, 0.011669, 0.007422, 0.005318, 0.008156, 0.008804, 0.008804, 0.005872, 0.004577, 0.004736, 0.003821, 0.003461, 0.003864, 0.004689, 0.004835, 0.00543, 0.006619, 0.010221, 0.011518, 0.017138, 0.023963, 0.064632, 0.043307, 0.094817, 0.179055, 0.147574, 0.182256, 0.173081, 0.271506, 0.281712, 0.196879, 0.18812, 0.236433, 0.182256, 0.137348, 0.064632, 0.029376, 0.0198, 0.012491, 0.010926, 0.01078, 0.008895, 0.00543, 0.005992, 0.005086, 0.00407, 0.003607, 0.002688, 0.001872, 0.002155, 0.002623, 0.003461, 0.004611, 0.004835, 0.004899, 0.004899, 0.006701, 0.010926, 0.018787, 0.031287, 0.018415, 0.019109, 0.026892, 0.030611, 0.048328, 0.03976, 0.069024, 0.06312, 0.111485, 0.15284, 0.074921, 0.076542, 0.037156, 0.040537, 0.034884, 0.049374, 0.096677, 0.094817, 0.046336, 0.030003, 0.031287, 0.024826, 0.016826, 0.011342, 0.011903, 0.013016, 0.018106, 0.011903, 0.012727, 0.012727, 0.010509, 0.009294, 0.009728, 0.014783, 0.010672, 0.007555, 0.006194, 0.006142, 0.004835, 0.006421, 0.008409, 0.006619, 0.007259, 0.006039, 0.007422, 0.007259, 0.006894, 0.007031, 0.009294, 0.013016, 0.014075, 0.017138, 0.043307, 0.03976, 0.03976, 0.022667, 0.040537, 0.078022, 0.045352, 0.081712, 0.081712, 0.078022, 0.10481, 0.173081, 0.321458, 0.219301, 0.239899, 0.243554, 0.167087, 0.088832, 0.05306, 0.047319, 0.038042, 0.014586, 0.008075, 0.008002, 0.00962, 0.006701, 0.005992, 0.005992, 0.004208, 0.003177, 0.003246, 0.0028, 0.002976, 0.002976, 0.003963, 0.004247, 0.004431, 0.004483, 0.004483, 0.005872, 0.003997, 0.003461, 0.004414, 0.004899, 0.005086, 0.006619, 0.009483, 0.009728, 0.011106, 0.0198, 0.020522, 0.011342, 0.009977, 0.006701, 0.004611, 0.004775, 0.004247, 0.00359, 0.003298, 0.004414, 0.004414, 0.004775, 0.007315, 0.007315, 0.01078, 0.010509, 0.010131, 0.007091, 0.008895, 0.008804, 0.009187, 0.014315, 0.016826, 0.025316, 0.026338, 0.054297, 0.021816, 0.040537, 0.037156, 0.036378, 0.026338, 0.01227, 0.024826, 0.013265, 0.010672, 0.010672, 0.007259, 0.005734, 0.006194, 0.004315, 0.003341, 0.002688, 0.002014, 0.001786, 0.001786, 0.00231, 0.00155, 0.001709, 0.001748, 0.001743, 0.001778, 0.001533, 0.002555, 0.002396, 0.003431, 0.003341, 0.002138, 0.002976, 0.003997, 0.003924, 0.00389, 0.004161, 0.004775, 0.006619, 0.008002, 0.005683, 0.004208, 0.005623, 0.00558, 0.003924, 0.003701, 0.003366, 0.003053, 0.002761, 0.002014, 0.001374, 0.001906, 0.003276, 0.003246, 0.002194, 0.002727, 0.002606, 0.003701, 0.00359, 0.003757, 0.004414, 0.006194, 0.008525, 0.008804, 0.013437, 0.013265, 0.020876, 0.048328, 0.111485, 0.109221, 0.216401, 0.349426, 0.352862, 0.216401, 0.144935, 0.219301, 0.200174, 0.321458, 0.30533, 0.284882, 0.222385, 0.18812, 0.15008, 0.185198, 0.137348], '')</t>
  </si>
  <si>
    <t>[3, 4]</t>
  </si>
  <si>
    <t>UPI0000F2F720 status=activ</t>
  </si>
  <si>
    <t>([0.06184, 0.086953, 0.045352, 0.032677, 0.046336, 0.06184, 0.094817, 0.06184, 0.088832, 0.067594, 0.086953, 0.064632, 0.111485, 0.196879, 0.196879, 0.17593, 0.179055, 0.164327, 0.15008, 0.216401, 0.206376, 0.125101, 0.134866, 0.247041, 0.332115, 0.36309, 0.268042, 0.247041, 0.342579, 0.335645, 0.4292, 0.444081, 0.440853, 0.40511, 0.380708, 0.480142, 0.494003, 0.509769, 0.529623, 0.444081, 0.436924, 0.444081, 0.450668, 0.414856, 0.359901, 0.346032, 0.318242, 0.318242, 0.321458, 0.318242, 0.308712, 0.264545, 0.173081, 0.25406, 0.243554, 0.247041, 0.155435, 0.083462, 0.073402, 0.129801, 0.164327, 0.139895, 0.158265, 0.158265, 0.179055, 0.206376, 0.209395, 0.137348, 0.170161, 0.173081, 0.167087, 0.182256, 0.203355, 0.281712, 0.196879, 0.229226, 0.142424, 0.239899, 0.339168, 0.36309, 0.349426, 0.408655, 0.472492, 0.447574, 0.545602, 0.545602, 0.450668, 0.447574, 0.465241, 0.553315, 0.517562, 0.541878, 0.433034, 0.433034, 0.41194, 0.418646, 0.422041, 0.56648, 0.529623, 0.525368, 0.497853, 0.490133, 0.408655, 0.390993, 0.387226, 0.384043, 0.308712, 0.332115, 0.328603, 0.30533, 0.229226, 0.26085, 0.257454, 0.31487, 0.236433, 0.275179, 0.36309, 0.359901, 0.335645, 0.346032, 0.295083, 0.216401, 0.155435, 0.161087, 0.15008, 0.155435, 0.155435, 0.222385, 0.203355, 0.155435, 0.185198, 0.15284, 0.147574, 0.137348, 0.164327, 0.179055, 0.144935, 0.11371, 0.090864, 0.067594, 0.046336, 0.055536, 0.079919, 0.116183, 0.173081, 0.134866], '')</t>
  </si>
  <si>
    <t>[37, 38, 84, 85, 89, 90, 91, 97, 98, 99]</t>
  </si>
  <si>
    <t>UPI0000F2F761 status=activ</t>
  </si>
  <si>
    <t>([0.020165, 0.012491, 0.009187, 0.014075, 0.020876, 0.030611, 0.044297, 0.044297, 0.056825, 0.0704, 0.047319, 0.045352, 0.032017, 0.028695, 0.023534, 0.055536, 0.049374, 0.059222, 0.05306, 0.055536, 0.040537, 0.071867, 0.125101, 0.209395, 0.191378, 0.191378, 0.200174, 0.102787, 0.074921, 0.074921, 0.06184, 0.090864, 0.134866, 0.15008, 0.161087, 0.191378, 0.111485, 0.056825, 0.102787, 0.111485, 0.179055, 0.232838, 0.139895, 0.15284, 0.073402, 0.049374, 0.030611, 0.016826, 0.032677, 0.032017, 0.034884, 0.027463, 0.033407, 0.0198, 0.022667, 0.021381, 0.024826, 0.024393, 0.028107, 0.021381, 0.021381, 0.022306, 0.013437, 0.013437, 0.013016, 0.016257, 0.024393, 0.030003, 0.051831, 0.034068, 0.03976, 0.038042, 0.038858, 0.038858, 0.056825, 0.06184, 0.06312, 0.025316, 0.029376, 0.029376, 0.042364, 0.043307, 0.045352, 0.044297, 0.045352, 0.041405, 0.064632, 0.067594, 0.046336, 0.027463, 0.024393, 0.030611, 0.030003, 0.045352, 0.049374, 0.03976, 0.05306, 0.029376, 0.050641, 0.051831, 0.051831, 0.048328, 0.044297, 0.043307, 0.044297, 0.059222, 0.071867, 0.071867, 0.06312, 0.06312, 0.125101, 0.209395, 0.25406, 0.167087, 0.164327, 0.158265, 0.144935, 0.078022, 0.129801, 0.15008, 0.216401, 0.219301, 0.225814, 0.236433, 0.236433, 0.30533, 0.332115, 0.278302, 0.25406, 0.229226, 0.328603, 0.26085, 0.206376, 0.15284, 0.268042], '')</t>
  </si>
  <si>
    <t>UPI0000F2F772 status=activ</t>
  </si>
  <si>
    <t>([0.001872, 0.001391, 0.000893, 0.000558, 0.000464, 0.000386, 0.000305, 0.000532, 0.000893, 0.000833, 0.001249, 0.001692, 0.001434, 0.001743, 0.002623, 0.003924, 0.003727, 0.006374, 0.005992, 0.003757, 0.005378, 0.005503, 0.005623, 0.009015, 0.017138, 0.024826, 0.054297, 0.11371, 0.06312, 0.064632, 0.129801, 0.134866, 0.125101, 0.081712, 0.037156, 0.020165, 0.014783, 0.016257, 0.014315, 0.027463, 0.028107, 0.014315, 0.014075, 0.026338, 0.018415, 0.010372, 0.009015, 0.006619, 0.004611, 0.006078, 0.005086, 0.003461, 0.002078, 0.001318, 0.001541, 0.002349, 0.00316, 0.00231, 0.002276, 0.001434, 0.001499, 0.00231, 0.003366, 0.004921, 0.00359, 0.003109, 0.003341, 0.003079, 0.002529, 0.003079, 0.00316, 0.002688, 0.002688, 0.002662, 0.003864, 0.004646, 0.003212, 0.003246, 0.003512, 0.002727, 0.002705, 0.002581, 0.002623, 0.002606, 0.001533, 0.001481, 0.00146, 0.002035, 0.001967, 0.003177, 0.003366, 0.002761, 0.002555, 0.002529, 0.004208, 0.002976, 0.00225, 0.002035, 0.001675, 0.002503, 0.002662, 0.002503, 0.001709, 0.001267, 0.001172, 0.002211, 0.002336, 0.002194, 0.002138, 0.003212, 0.003276, 0.003804, 0.004414, 0.006894, 0.006988, 0.004611, 0.006988, 0.009728, 0.010672, 0.007422, 0.007645, 0.010131, 0.011518, 0.011342, 0.014075, 0.008624, 0.007495, 0.012491, 0.028107, 0.028107, 0.014315, 0.013821, 0.014586, 0.008276, 0.007877, 0.007031, 0.009015, 0.005799, 0.004899, 0.006142, 0.007877, 0.004736, 0.003298, 0.003478, 0.003997, 0.004483, 0.006533, 0.004513, 0.00407, 0.003079, 0.001855, 0.001675, 0.001417, 0.000743, 0.00076, 0.000322, 0.000687, 0.000854, 0.001383, 0.001602, 0.001249, 0.00103, 0.001743, 0.002581, 0.002194, 0.002727, 0.002482, 0.00146, 0.00231, 0.00243, 0.002581, 0.00292, 0.003478, 0.003276, 0.003276, 0.004513, 0.004483, 0.003366, 0.002366, 0.001572, 0.001649, 0.00155, 0.00155, 0.001048, 0.00052, 0.001142, 0.001103, 0.001271, 0.001288, 0.001305, 0.001232, 0.001675, 0.002482, 0.002881, 0.002881, 0.003821, 0.003212, 0.004414, 0.00543, 0.007031, 0.009728, 0.006701, 0.013265, 0.026892], '')</t>
  </si>
  <si>
    <t>UPI0000F2F773 status=activ</t>
  </si>
  <si>
    <t>([0.116183, 0.179055, 0.225814, 0.275179, 0.206376, 0.264545, 0.281712, 0.301917, 0.247041, 0.25031, 0.216401, 0.239899, 0.239899, 0.352862, 0.450668, 0.4292, 0.521092, 0.517562, 0.505461, 0.517562, 0.494003, 0.40511, 0.401658, 0.408655, 0.414856, 0.494003, 0.472492, 0.408655, 0.356642, 0.40511, 0.40511, 0.472492, 0.454136, 0.390993, 0.408655, 0.401658, 0.490133, 0.505461, 0.525368, 0.632174, 0.653063, 0.685117, 0.745909, 0.73685, 0.59014, 0.468512, 0.472492, 0.476583, 0.562014, 0.59917, 0.534167, 0.494003, 0.505461, 0.418646, 0.465241, 0.440853, 0.444081, 0.450668, 0.394753, 0.311707, 0.311707, 0.298791, 0.191378, 0.15284, 0.142424, 0.247041, 0.349426, 0.374039, 0.275179, 0.200174, 0.222385, 0.311707, 0.377384, 0.284882, 0.298791, 0.288399, 0.278302, 0.222385, 0.216401, 0.182256, 0.239899, 0.26085, 0.15008, 0.247041, 0.308712, 0.295083, 0.182256, 0.194234, 0.161087, 0.257454, 0.30533, 0.288399, 0.243554, 0.209395, 0.271506, 0.36309, 0.335645, 0.301917, 0.370445, 0.31487], '')</t>
  </si>
  <si>
    <t>[16, 17, 18, 19, 37, 38, 39, 40, 41, 42, 43, 44, 48, 49, 50, 52]</t>
  </si>
  <si>
    <t>UPI0000F2F775 status=activ</t>
  </si>
  <si>
    <t>([0.298791, 0.170161, 0.268042, 0.328603, 0.374039, 0.359901, 0.308712, 0.236433, 0.17593, 0.219301, 0.185198, 0.21291, 0.311707, 0.318242, 0.324872, 0.284882, 0.185198, 0.236433, 0.247041, 0.236433, 0.342579, 0.26085, 0.352862, 0.31487, 0.271506, 0.196879, 0.225814, 0.284882, 0.398279, 0.398279, 0.394753, 0.476583, 0.394753, 0.387226, 0.356642, 0.370445, 0.318242, 0.324872, 0.36309, 0.359901, 0.298791, 0.264545, 0.298791, 0.318242, 0.328603, 0.390993, 0.374039, 0.288399, 0.209395, 0.120615, 0.137348, 0.129801, 0.118441, 0.179055, 0.170161, 0.191378, 0.15284, 0.257454, 0.332115, 0.291804, 0.25031, 0.328603, 0.352862, 0.30533, 0.308712, 0.295083, 0.185198, 0.281712, 0.332115, 0.414856, 0.494003, 0.59508, 0.490133, 0.42561, 0.366687, 0.288399, 0.26085, 0.288399, 0.25406, 0.268042, 0.291804, 0.291804, 0.243554, 0.247041, 0.342579, 0.295083, 0.295083, 0.295083, 0.311707, 0.26085, 0.281712, 0.295083, 0.275179, 0.332115, 0.374039, 0.422041, 0.494003, 0.525368, 0.509769, 0.490133, 0.458154, 0.440853, 0.465241, 0.494003], '')</t>
  </si>
  <si>
    <t>[71, 97, 98]</t>
  </si>
  <si>
    <t>UPI0000F2F77E status=activ</t>
  </si>
  <si>
    <t>([0.137348, 0.196879, 0.284882, 0.311707, 0.164327, 0.196879, 0.222385, 0.191378, 0.139895, 0.161087, 0.182256, 0.229226, 0.21291, 0.17593, 0.10481, 0.102787, 0.085092, 0.078022, 0.03976, 0.081712, 0.078022, 0.038858, 0.025762, 0.013016, 0.009401, 0.010509, 0.007259, 0.005734, 0.006567, 0.005799, 0.004976, 0.003804, 0.00283, 0.002327, 0.002529, 0.002503, 0.002606, 0.003701, 0.003821, 0.003555, 0.002581, 0.003109, 0.004161, 0.004689, 0.004388, 0.005378, 0.007177, 0.010221, 0.010131, 0.010509, 0.020876, 0.014783, 0.024826, 0.023087, 0.046336, 0.024393, 0.047319, 0.023087, 0.023087, 0.011669, 0.013265, 0.014586, 0.011518, 0.011518, 0.007315, 0.008156, 0.006078, 0.005086, 0.00515, 0.00515, 0.003727, 0.003607, 0.003727, 0.002705, 0.003405, 0.003246, 0.004483, 0.004611, 0.004577, 0.004736, 0.006567, 0.006619, 0.008624, 0.014075, 0.016021, 0.025316, 0.024826, 0.045352, 0.076542, 0.045352, 0.086953, 0.127496, 0.067594, 0.132295, 0.219301, 0.281712, 0.264545, 0.247041, 0.144935, 0.232838, 0.196879, 0.173081, 0.25406, 0.232838, 0.182256, 0.129801, 0.144935, 0.25031, 0.216401, 0.142424], '')</t>
  </si>
  <si>
    <t>UPI0000F2F78C status=activ</t>
  </si>
  <si>
    <t>([0.100716, 0.155435, 0.239899, 0.155435, 0.191378, 0.222385, 0.25406, 0.185198, 0.134866, 0.158265, 0.106997, 0.078022, 0.071867, 0.132295, 0.144935, 0.179055, 0.271506, 0.18812, 0.120615, 0.164327, 0.17593, 0.21291, 0.21291, 0.122885, 0.194234, 0.194234, 0.191378, 0.109221, 0.185198, 0.268042, 0.264545, 0.295083, 0.298791, 0.271506, 0.257454, 0.232838, 0.142424, 0.147574, 0.225814, 0.225814, 0.196879, 0.268042, 0.185198, 0.15008, 0.219301, 0.216401, 0.222385, 0.191378, 0.291804, 0.291804, 0.298791, 0.209395, 0.281712, 0.291804, 0.232838, 0.236433, 0.232838, 0.291804, 0.278302, 0.194234, 0.194234, 0.196879, 0.139895, 0.200174, 0.225814, 0.147574, 0.147574, 0.144935, 0.098513, 0.100716, 0.05306, 0.026892, 0.045352, 0.046336, 0.078022, 0.139895, 0.116183, 0.0704, 0.048328, 0.049374, 0.085092, 0.083462, 0.046336, 0.079919, 0.081712, 0.047319, 0.083462, 0.083462, 0.085092, 0.096677, 0.078022, 0.111485, 0.173081, 0.147574, 0.120615, 0.083462, 0.054297, 0.049374, 0.081712, 0.144935], '')</t>
  </si>
  <si>
    <t>UPI0000F2F79A status=activ</t>
  </si>
  <si>
    <t>([0.137348, 0.194234, 0.281712, 0.328603, 0.206376, 0.203355, 0.247041, 0.278302, 0.225814, 0.185198, 0.209395, 0.257454, 0.15008, 0.147574, 0.139895, 0.222385, 0.203355, 0.308712, 0.275179, 0.239899, 0.225814, 0.18812, 0.179055, 0.164327, 0.083462, 0.155435, 0.194234, 0.182256, 0.196879, 0.17593, 0.239899, 0.170161, 0.179055, 0.170161, 0.170161, 0.275179, 0.26085, 0.271506, 0.278302, 0.311707, 0.342579, 0.356642, 0.356642, 0.243554, 0.15008, 0.182256, 0.191378, 0.206376, 0.216401, 0.144935, 0.196879, 0.229226, 0.311707, 0.308712, 0.418646, 0.422041, 0.31487, 0.257454, 0.349426, 0.25406, 0.173081, 0.118441, 0.083462, 0.106997, 0.206376, 0.268042, 0.25031, 0.243554, 0.216401, 0.179055, 0.239899, 0.239899, 0.206376, 0.206376, 0.118441, 0.11371, 0.085092, 0.096677, 0.0704, 0.076542, 0.076542, 0.066181, 0.102787, 0.074921, 0.074921, 0.069024, 0.090864, 0.161087, 0.161087, 0.164327, 0.222385, 0.225814, 0.26085, 0.229226, 0.225814, 0.25031, 0.278302, 0.216401, 0.295083, 0.359901, 0.324872, 0.346032, 0.387226, 0.356642, 0.465241, 0.461924, 0.366687, 0.359901, 0.356642, 0.278302, 0.271506, 0.155435, 0.161087, 0.161087, 0.132295, 0.086953, 0.106997, 0.049374, 0.094817, 0.05306, 0.066181, 0.054297, 0.090864, 0.144935, 0.102787, 0.102787, 0.125101, 0.11371, 0.056825, 0.059222, 0.051831, 0.066181, 0.074921, 0.073402, 0.078022, 0.069024, 0.060549, 0.074921, 0.132295, 0.147574, 0.194234, 0.120615, 0.086953, 0.064632, 0.066181, 0.067594, 0.064632, 0.0704, 0.139895, 0.243554, 0.239899, 0.342579, 0.321458, 0.301917, 0.25406, 0.173081, 0.191378, 0.281712, 0.318242, 0.324872, 0.216401, 0.247041, 0.332115, 0.352862, 0.31487, 0.308712, 0.359901, 0.359901, 0.31487, 0.232838, 0.194234, 0.185198, 0.182256, 0.139895, 0.21291, 0.264545, 0.239899, 0.321458, 0.229226, 0.170161, 0.098513, 0.086953, 0.094817, 0.094817, 0.142424, 0.203355, 0.209395, 0.239899, 0.206376, 0.25031, 0.335645, 0.370445, 0.380708, 0.298791, 0.301917, 0.311707, 0.216401, 0.219301, 0.206376, 0.30533, 0.264545, 0.352862, 0.461924, 0.450668, 0.465241, 0.398279, 0.324872, 0.225814, 0.164327, 0.200174, 0.200174, 0.155435, 0.102787, 0.10481, 0.161087, 0.164327, 0.155435, 0.239899, 0.243554, 0.185198, 0.173081, 0.209395, 0.182256, 0.182256, 0.15284, 0.088832, 0.125101, 0.18812, 0.173081, 0.236433, 0.196879, 0.185198, 0.219301, 0.222385, 0.15284, 0.127496, 0.094817, 0.079919, 0.079919, 0.142424, 0.232838, 0.170161, 0.129801, 0.155435, 0.144935, 0.170161, 0.222385, 0.144935, 0.15008, 0.26085, 0.182256, 0.209395, 0.219301, 0.222385, 0.219301, 0.200174, 0.236433, 0.335645, 0.281712, 0.209395, 0.142424, 0.120615, 0.179055, 0.264545, 0.17593, 0.209395, 0.139895, 0.161087, 0.26085, 0.26085, 0.216401, 0.216401, 0.225814, 0.142424, 0.139895, 0.191378, 0.191378, 0.182256, 0.17593, 0.191378, 0.25406, 0.257454, 0.222385, 0.21291, 0.182256, 0.203355, 0.147574, 0.239899, 0.243554, 0.147574, 0.134866, 0.158265, 0.15008, 0.15008, 0.239899, 0.257454, 0.278302, 0.370445, 0.281712, 0.271506, 0.30533, 0.278302, 0.236433, 0.275179, 0.271506, 0.21291, 0.25406, 0.264545, 0.216401, 0.182256, 0.26085, 0.229226, 0.194234, 0.301917, 0.243554, 0.182256], '')</t>
  </si>
  <si>
    <t>UPI0000F2F7B7 status=activ</t>
  </si>
  <si>
    <t>([0.046336, 0.073402, 0.046336, 0.031287, 0.041405, 0.032677, 0.034068, 0.021381, 0.016528, 0.023963, 0.030003, 0.028695, 0.047319, 0.045352, 0.044297, 0.044297, 0.045352, 0.045352, 0.073402, 0.118441, 0.050641, 0.044297, 0.024393, 0.038042, 0.059222, 0.066181, 0.098513, 0.116183, 0.170161, 0.264545, 0.161087, 0.10481, 0.078022, 0.078022, 0.079919, 0.047319, 0.05306, 0.088832, 0.050641, 0.055536, 0.066181, 0.129801, 0.078022, 0.129801, 0.078022, 0.078022, 0.047319, 0.028107, 0.027463, 0.022306, 0.022306, 0.046336, 0.076542, 0.076542, 0.044297, 0.050641, 0.086953, 0.078022, 0.081712, 0.111485, 0.116183, 0.094817, 0.116183, 0.191378, 0.137348, 0.219301, 0.243554, 0.332115, 0.387226, 0.291804, 0.370445, 0.271506, 0.239899, 0.247041, 0.335645, 0.339168, 0.206376, 0.209395, 0.298791, 0.26085, 0.308712, 0.203355, 0.147574, 0.083462, 0.079919, 0.067594, 0.067594, 0.059222, 0.030003, 0.022667, 0.03976, 0.046336, 0.079919, 0.079919, 0.074921, 0.083462, 0.139895, 0.243554, 0.26085, 0.25031, 0.31487, 0.232838, 0.321458, 0.390993, 0.349426, 0.247041, 0.257454, 0.173081, 0.109221, 0.170161, 0.173081, 0.11371, 0.094817, 0.100716, 0.059222, 0.035586, 0.032677, 0.0198, 0.0198, 0.011669, 0.008002, 0.005623, 0.006894, 0.006894, 0.006894, 0.008895, 0.015694, 0.025316, 0.042364, 0.042364, 0.042364, 0.073402, 0.071867, 0.073402, 0.071867, 0.118441, 0.129801, 0.10481, 0.17593, 0.170161, 0.170161, 0.191378, 0.239899, 0.170161, 0.109221, 0.106997, 0.127496, 0.122885, 0.120615, 0.125101, 0.18812, 0.18812, 0.164327, 0.219301, 0.194234, 0.161087, 0.139895, 0.182256, 0.191378, 0.142424, 0.111485, 0.191378], '')</t>
  </si>
  <si>
    <t>UPI0000F2F7E1 status=activ</t>
  </si>
  <si>
    <t>([0.661982, 0.716283, 0.545602, 0.557691, 0.534167, 0.553315, 0.42561, 0.461924, 0.490133, 0.505461, 0.521092, 0.480142, 0.414856, 0.42561, 0.30533, 0.318242, 0.219301, 0.222385, 0.25031, 0.236433, 0.239899, 0.243554, 0.243554, 0.324872, 0.339168, 0.380708, 0.398279, 0.521092, 0.51388, 0.521092, 0.521092, 0.538167, 0.562014, 0.56648, 0.480142, 0.622677, 0.618285, 0.720929, 0.73685, 0.733139, 0.750527, 0.750527, 0.745909, 0.733139, 0.767246, 0.795062, 0.685117, 0.553315, 0.509769, 0.440853, 0.36309, 0.295083, 0.209395, 0.284882, 0.356642, 0.433034, 0.339168, 0.339168, 0.394753, 0.324872, 0.308712, 0.196879, 0.209395, 0.144935, 0.155435, 0.081712, 0.043307, 0.073402, 0.125101, 0.090864, 0.071867, 0.088832, 0.106997, 0.170161, 0.10481, 0.10481, 0.102787, 0.139895, 0.139895, 0.125101, 0.111485, 0.081712, 0.096677, 0.137348, 0.15008, 0.142424, 0.142424, 0.216401, 0.206376, 0.194234, 0.271506, 0.374039, 0.374039, 0.41194, 0.335645, 0.324872, 0.342579, 0.335645, 0.380708, 0.291804, 0.25406, 0.332115, 0.374039, 0.444081, 0.408655, 0.490133, 0.40511, 0.42561, 0.42561, 0.440853, 0.356642, 0.328603, 0.324872, 0.352862, 0.359901, 0.422041, 0.51388, 0.51388, 0.433034, 0.342579, 0.359901, 0.398279, 0.291804, 0.308712, 0.342579, 0.36309, 0.318242, 0.374039, 0.422041, 0.387226, 0.346032, 0.4292, 0.444081, 0.422041, 0.394753, 0.346032, 0.308712], '')</t>
  </si>
  <si>
    <t>[0, 1, 2, 3, 4, 5, 9, 10, 27, 28, 29, 30, 31, 32, 33, 35, 36, 37, 38, 39, 40, 41, 42, 43, 44, 45, 46, 47, 48, 116, 117]</t>
  </si>
  <si>
    <t>28)</t>
  </si>
  <si>
    <t>UPI0000F2F7E7 status=activ</t>
  </si>
  <si>
    <t>([0.018415, 0.010131, 0.014075, 0.015694, 0.022667, 0.018106, 0.019401, 0.026892, 0.041405, 0.028107, 0.037156, 0.047319, 0.032677, 0.034068, 0.074921, 0.096677, 0.094817, 0.096677, 0.096677, 0.094817, 0.102787, 0.106997, 0.137348, 0.139895, 0.164327, 0.173081, 0.173081, 0.225814, 0.232838, 0.132295, 0.185198, 0.18812, 0.129801, 0.132295, 0.129801, 0.127496, 0.100716, 0.100716, 0.100716, 0.085092, 0.158265, 0.125101, 0.125101, 0.191378, 0.21291, 0.222385, 0.147574, 0.132295, 0.125101, 0.132295, 0.132295, 0.167087, 0.090864, 0.144935, 0.236433, 0.170161, 0.173081, 0.173081, 0.170161, 0.194234, 0.161087, 0.127496, 0.088832, 0.083462, 0.088832, 0.083462, 0.041405, 0.074921, 0.106997, 0.100716, 0.047319, 0.048328, 0.029376, 0.034884, 0.018787, 0.018787, 0.016528, 0.015344, 0.0198, 0.017797, 0.025762, 0.022667, 0.029376, 0.054297, 0.030003, 0.015694, 0.010509, 0.017138, 0.013016, 0.015344, 0.015694, 0.026338, 0.038042, 0.060549, 0.100716, 0.173081, 0.094817, 0.096677, 0.098513, 0.094817, 0.094817, 0.10481, 0.106997, 0.106997, 0.106997, 0.106997, 0.106997, 0.164327, 0.194234, 0.243554, 0.264545, 0.268042, 0.232838, 0.264545, 0.185198, 0.182256, 0.118441, 0.167087, 0.257454, 0.222385, 0.137348, 0.229226, 0.137348, 0.25406, 0.203355, 0.142424, 0.225814, 0.324872, 0.229226, 0.164327, 0.15008, 0.078022, 0.079919, 0.106997, 0.122885, 0.185198, 0.116183, 0.100716, 0.078022, 0.074921, 0.049374, 0.094817, 0.046336, 0.098513, 0.090864, 0.11371, 0.098513, 0.106997, 0.10481, 0.098513, 0.132295, 0.076542, 0.078022, 0.071867, 0.035586, 0.024826, 0.024393, 0.043307, 0.066181, 0.122885, 0.127496, 0.142424, 0.134866, 0.222385, 0.120615, 0.06184, 0.038042, 0.0704, 0.066181, 0.069024, 0.129801, 0.125101, 0.122885, 0.125101, 0.064632, 0.127496, 0.161087, 0.170161, 0.179055, 0.21291, 0.102787, 0.102787, 0.092881, 0.096677, 0.096677, 0.167087, 0.264545, 0.25031, 0.170161, 0.100716, 0.056825, 0.06184, 0.059222, 0.111485, 0.109221, 0.200174, 0.191378, 0.116183, 0.106997, 0.096677, 0.05306, 0.106997, 0.116183, 0.134866, 0.069024, 0.036378, 0.026892, 0.019109, 0.026338, 0.036378, 0.055536, 0.088832, 0.055536, 0.038042, 0.023534, 0.042364], '')</t>
  </si>
  <si>
    <t>UPI0000F2F7EF status=activ</t>
  </si>
  <si>
    <t>([0.301917, 0.17593, 0.239899, 0.291804, 0.332115, 0.356642, 0.384043, 0.288399, 0.318242, 0.239899, 0.194234, 0.225814, 0.219301, 0.257454, 0.26085, 0.257454, 0.257454, 0.26085, 0.26085, 0.232838, 0.17593, 0.26085, 0.257454, 0.243554, 0.21291, 0.144935, 0.102787, 0.102787, 0.182256, 0.182256, 0.281712, 0.349426, 0.342579, 0.264545, 0.247041, 0.25406, 0.25031, 0.25031, 0.243554, 0.239899, 0.339168, 0.30533, 0.298791, 0.328603, 0.268042, 0.295083, 0.370445, 0.444081, 0.436924, 0.433034, 0.328603, 0.332115, 0.308712, 0.318242, 0.414856, 0.346032, 0.346032, 0.380708, 0.288399, 0.298791, 0.349426, 0.318242, 0.408655, 0.387226, 0.450668, 0.529623, 0.494003, 0.465241, 0.42561, 0.401658], '')</t>
  </si>
  <si>
    <t>[65]</t>
  </si>
  <si>
    <t>UPI0000F2F7F2 status=activ</t>
  </si>
  <si>
    <t>([0.179055, 0.236433, 0.339168, 0.374039, 0.401658, 0.444081, 0.356642, 0.281712, 0.308712, 0.243554, 0.185198, 0.21291, 0.229226, 0.229226, 0.284882, 0.284882, 0.288399, 0.284882, 0.264545, 0.352862, 0.25406, 0.209395, 0.139895, 0.125101, 0.132295, 0.142424, 0.134866, 0.209395, 0.206376, 0.139895, 0.25031, 0.332115, 0.332115, 0.311707, 0.308712, 0.352862, 0.444081, 0.332115, 0.339168, 0.25406, 0.225814, 0.321458, 0.359901, 0.458154, 0.440853, 0.332115, 0.335645, 0.243554, 0.155435, 0.25406, 0.298791, 0.18812, 0.191378, 0.191378, 0.194234, 0.257454, 0.21291, 0.179055, 0.257454, 0.216401, 0.30533, 0.311707, 0.278302, 0.209395, 0.134866], '')</t>
  </si>
  <si>
    <t>UPI0000F2F856 status=activ</t>
  </si>
  <si>
    <t>([0.058088, 0.032017, 0.033407, 0.034068, 0.048328, 0.028695, 0.019109, 0.014783, 0.021381, 0.032677, 0.023087, 0.033407, 0.022667, 0.041405, 0.034884, 0.067594, 0.03976, 0.038858, 0.03976, 0.032017, 0.055536, 0.032017, 0.055536, 0.071867, 0.090864, 0.086953, 0.161087, 0.275179, 0.352862, 0.335645, 0.275179, 0.387226, 0.284882, 0.268042, 0.275179, 0.291804, 0.291804, 0.40511, 0.374039, 0.370445, 0.352862, 0.268042, 0.384043, 0.352862, 0.26085, 0.284882, 0.194234, 0.200174, 0.206376, 0.206376, 0.134866, 0.094817, 0.050641, 0.090864, 0.167087, 0.161087, 0.18812, 0.144935, 0.0704, 0.041405, 0.050641, 0.040537, 0.036378, 0.024826, 0.034068, 0.056825, 0.05306, 0.11371, 0.100716, 0.094817, 0.10481, 0.10481, 0.10481, 0.191378, 0.209395, 0.185198, 0.170161, 0.15284, 0.182256, 0.275179, 0.324872, 0.295083, 0.346032, 0.342579, 0.401658, 0.271506, 0.191378, 0.179055, 0.096677, 0.059222, 0.059222, 0.05306, 0.10481, 0.111485, 0.094817, 0.088832, 0.073402, 0.043307, 0.06184, 0.040537, 0.020876, 0.013613, 0.013821, 0.016528, 0.032017, 0.017138, 0.034068, 0.066181, 0.073402, 0.137348, 0.203355, 0.196879, 0.194234, 0.147574, 0.15284, 0.127496, 0.132295, 0.092881, 0.161087, 0.18812, 0.17593, 0.200174, 0.308712, 0.225814, 0.173081, 0.161087, 0.257454, 0.170161, 0.096677, 0.071867, 0.071867, 0.073402, 0.078022, 0.046336, 0.06184, 0.060549, 0.042364, 0.024393, 0.048328, 0.049374, 0.055536, 0.043307, 0.073402, 0.092881, 0.122885, 0.21291, 0.167087, 0.096677, 0.094817, 0.078022, 0.06312, 0.031287, 0.032677, 0.032677, 0.027463, 0.024826, 0.048328, 0.081712, 0.067594, 0.0704, 0.06312, 0.06184, 0.076542, 0.078022, 0.079919, 0.058088, 0.050641, 0.06184, 0.059222, 0.055536, 0.094817, 0.083462, 0.137348, 0.142424, 0.127496, 0.161087, 0.134866, 0.139895, 0.137348, 0.236433, 0.21291, 0.15284, 0.15284, 0.144935, 0.118441, 0.069024, 0.11371, 0.127496, 0.144935, 0.222385, 0.232838, 0.182256, 0.264545, 0.243554, 0.203355, 0.185198, 0.232838, 0.25031, 0.18812, 0.161087, 0.111485, 0.085092, 0.127496], '')</t>
  </si>
  <si>
    <t>UPI0000F2F859 status=activ</t>
  </si>
  <si>
    <t>([0.056825, 0.078022, 0.109221, 0.158265, 0.10481, 0.067594, 0.088832, 0.0704, 0.03976, 0.050641, 0.042364, 0.046336, 0.045352, 0.073402, 0.0704, 0.078022, 0.079919, 0.142424, 0.232838, 0.25031, 0.17593, 0.196879, 0.147574, 0.090864, 0.083462, 0.094817, 0.098513, 0.056825, 0.085092, 0.173081, 0.109221, 0.155435, 0.18812, 0.100716, 0.0704, 0.071867, 0.076542, 0.043307, 0.043307, 0.028695, 0.014075, 0.022306, 0.035586, 0.055536, 0.06184, 0.06184, 0.066181, 0.106997, 0.182256, 0.179055, 0.164327, 0.185198, 0.132295, 0.15008, 0.264545, 0.21291, 0.206376, 0.120615, 0.122885, 0.11371, 0.142424, 0.25406, 0.225814, 0.185198, 0.155435, 0.196879, 0.167087, 0.194234, 0.167087, 0.116183, 0.085092, 0.060549], '')</t>
  </si>
  <si>
    <t>UPI0000F2F85B status=activ</t>
  </si>
  <si>
    <t>([0.066181, 0.032017, 0.059222, 0.056825, 0.079919, 0.098513, 0.125101, 0.147574, 0.098513, 0.118441, 0.078022, 0.048328, 0.034068, 0.028695, 0.028695, 0.035586, 0.051831, 0.078022, 0.078022, 0.045352, 0.058088, 0.056825, 0.122885, 0.071867, 0.10481, 0.11371, 0.051831, 0.033407, 0.019401, 0.034068, 0.038858, 0.040537, 0.05306, 0.098513, 0.098513, 0.098513, 0.102787, 0.109221, 0.086953, 0.069024, 0.05306, 0.064632, 0.06312, 0.05306, 0.044297, 0.021816, 0.021816, 0.021381, 0.034884, 0.036378, 0.034884, 0.014586, 0.023963, 0.043307, 0.023534, 0.023963, 0.014315, 0.010372, 0.007422, 0.007422, 0.008276, 0.011106, 0.01227, 0.009865, 0.008002, 0.009728, 0.012491, 0.008525, 0.015078, 0.009187, 0.013016], '')</t>
  </si>
  <si>
    <t>UPI0000F2F88B status=activ</t>
  </si>
  <si>
    <t>([0.173081, 0.219301, 0.268042, 0.173081, 0.111485, 0.11371, 0.073402, 0.094817, 0.11371, 0.147574, 0.118441, 0.122885, 0.074921, 0.076542, 0.147574, 0.225814, 0.216401, 0.142424, 0.232838, 0.247041, 0.236433, 0.15284, 0.15284, 0.161087, 0.21291, 0.229226, 0.257454, 0.346032, 0.339168, 0.374039, 0.349426, 0.390993, 0.30533, 0.40511, 0.390993, 0.398279, 0.387226, 0.384043, 0.476583, 0.390993, 0.311707, 0.311707, 0.311707, 0.216401, 0.203355, 0.25031, 0.311707, 0.321458, 0.288399, 0.288399, 0.15284, 0.094817, 0.122885, 0.142424, 0.088832, 0.092881, 0.098513, 0.085092, 0.050641, 0.049374, 0.074921, 0.066181, 0.040537, 0.086953, 0.122885, 0.129801, 0.098513, 0.049374, 0.038858, 0.048328, 0.051831, 0.116183, 0.161087, 0.144935, 0.144935, 0.21291, 0.206376, 0.102787, 0.081712, 0.116183, 0.118441, 0.079919, 0.134866, 0.196879, 0.118441, 0.085092, 0.038858, 0.026338, 0.06184, 0.079919, 0.085092, 0.067594, 0.03976, 0.031287, 0.031287, 0.054297, 0.028695, 0.032017, 0.073402, 0.118441, 0.071867, 0.078022, 0.0704, 0.038042, 0.030003, 0.050641, 0.094817, 0.092881, 0.185198, 0.118441, 0.064632, 0.058088, 0.078022, 0.120615, 0.167087, 0.167087, 0.147574, 0.147574, 0.118441, 0.11371, 0.051831, 0.088832, 0.081712, 0.081712, 0.144935, 0.144935, 0.079919, 0.0704, 0.15284, 0.074921, 0.116183, 0.116183, 0.120615, 0.090864, 0.085092, 0.049374, 0.055536, 0.066181, 0.06184, 0.079919, 0.092881, 0.106997, 0.083462, 0.086953, 0.122885, 0.129801, 0.127496, 0.173081, 0.196879, 0.15008, 0.127496, 0.137348, 0.15008, 0.17593, 0.173081, 0.185198, 0.191378, 0.173081, 0.10481, 0.17593, 0.137348, 0.122885, 0.125101, 0.127496, 0.056825, 0.0704, 0.06184, 0.046336, 0.066181, 0.047319, 0.071867, 0.122885, 0.116183, 0.191378, 0.155435, 0.155435, 0.074921, 0.071867, 0.073402, 0.139895, 0.158265, 0.203355, 0.18812, 0.158265, 0.21291, 0.339168, 0.21291, 0.236433, 0.291804, 0.239899, 0.25031, 0.185198, 0.191378, 0.155435, 0.102787, 0.081712, 0.079919, 0.200174], '')</t>
  </si>
  <si>
    <t>UPI0000F2F88E status=activ</t>
  </si>
  <si>
    <t>([0.054297, 0.094817, 0.167087, 0.247041, 0.275179, 0.328603, 0.380708, 0.414856, 0.318242, 0.232838, 0.278302, 0.219301, 0.182256, 0.164327, 0.092881, 0.155435, 0.139895, 0.134866, 0.15008, 0.129801, 0.25031, 0.257454, 0.206376, 0.102787, 0.038858, 0.038858, 0.037156, 0.037156, 0.018787, 0.033407, 0.033407, 0.028695, 0.059222, 0.03976, 0.027463, 0.026892, 0.022667, 0.024826, 0.024826, 0.045352, 0.081712, 0.045352, 0.018787, 0.024826, 0.024826, 0.043307, 0.043307, 0.043307, 0.020522, 0.040537, 0.050641, 0.10481, 0.11371, 0.100716, 0.142424, 0.102787, 0.090864, 0.06184, 0.06312, 0.038858, 0.022306, 0.024826, 0.040537, 0.100716, 0.049374, 0.088832, 0.10481, 0.059222, 0.042364, 0.088832, 0.092881, 0.083462, 0.085092, 0.041405, 0.042364, 0.066181, 0.109221, 0.216401, 0.278302, 0.284882, 0.384043, 0.486429, 0.366687, 0.366687, 0.247041, 0.222385, 0.194234, 0.155435, 0.158265, 0.11371, 0.066181, 0.030611, 0.018106, 0.010131, 0.010131, 0.009015, 0.007177, 0.005932, 0.004247, 0.003607, 0.002366, 0.002211, 0.001675, 0.001649, 0.001602, 0.00231, 0.002396, 0.00231, 0.002581, 0.0028, 0.00316, 0.003246, 0.00359, 0.003757, 0.004358, 0.005086, 0.004513, 0.003924, 0.004835], '')</t>
  </si>
  <si>
    <t>UPI0000F2F88F status=activ</t>
  </si>
  <si>
    <t>([0.26085, 0.318242, 0.236433, 0.139895, 0.137348, 0.17593, 0.170161, 0.129801, 0.170161, 0.200174, 0.144935, 0.191378, 0.278302, 0.278302, 0.222385, 0.332115, 0.216401, 0.21291, 0.216401, 0.173081, 0.18812, 0.147574, 0.144935, 0.132295, 0.232838, 0.281712, 0.203355, 0.203355, 0.281712, 0.229226, 0.222385, 0.328603, 0.318242, 0.321458, 0.284882, 0.30533, 0.203355, 0.21291, 0.134866, 0.10481, 0.139895, 0.127496, 0.086953, 0.043307, 0.079919, 0.0704, 0.030003, 0.049374, 0.038042, 0.041405, 0.054297, 0.060549, 0.055536, 0.040537, 0.040537, 0.03976, 0.050641, 0.047319, 0.047319, 0.085092, 0.102787, 0.05306, 0.076542, 0.139895, 0.179055, 0.179055, 0.15284, 0.236433, 0.203355, 0.26085, 0.206376, 0.167087, 0.120615, 0.092881, 0.111485, 0.078022, 0.078022], '')</t>
  </si>
  <si>
    <t>UPI0000F2F893 status=activ</t>
  </si>
  <si>
    <t>([0.59014, 0.436924, 0.461924, 0.517562, 0.553315, 0.440853, 0.42561, 0.436924, 0.454136, 0.505461, 0.444081, 0.401658, 0.311707, 0.200174, 0.155435, 0.17593, 0.182256, 0.173081, 0.18812, 0.182256, 0.125101, 0.216401, 0.31487, 0.25406, 0.236433, 0.137348, 0.209395, 0.209395, 0.21291, 0.185198, 0.109221, 0.17593, 0.222385, 0.222385, 0.31487, 0.366687, 0.284882, 0.284882, 0.271506, 0.275179, 0.167087, 0.236433, 0.127496, 0.078022, 0.122885, 0.071867, 0.081712, 0.092881, 0.118441, 0.139895, 0.179055, 0.164327, 0.144935, 0.144935, 0.225814, 0.15008, 0.164327, 0.243554, 0.158265, 0.139895, 0.127496, 0.129801, 0.17593, 0.278302, 0.243554, 0.26085, 0.356642, 0.356642, 0.239899, 0.164327, 0.15008, 0.139895, 0.236433, 0.161087, 0.120615, 0.116183, 0.185198, 0.158265, 0.179055, 0.179055, 0.170161, 0.100716, 0.18812, 0.132295, 0.067594, 0.134866, 0.122885, 0.118441, 0.200174, 0.209395, 0.275179, 0.291804, 0.206376, 0.118441, 0.200174, 0.298791, 0.194234, 0.191378, 0.164327, 0.125101, 0.219301, 0.278302, 0.332115, 0.288399, 0.308712, 0.401658, 0.366687, 0.324872, 0.295083, 0.229226, 0.324872, 0.298791, 0.203355], '')</t>
  </si>
  <si>
    <t>[0, 3, 4, 9]</t>
  </si>
  <si>
    <t>UPI0000F2F8C2 status=activ</t>
  </si>
  <si>
    <t>([0.534167, 0.575842, 0.585406, 0.657645, 0.461924, 0.458154, 0.476583, 0.480142, 0.359901, 0.370445, 0.394753, 0.458154, 0.447574, 0.31487, 0.311707, 0.185198, 0.185198, 0.15284, 0.074921, 0.060549, 0.066181, 0.040537, 0.019401, 0.019401, 0.017797, 0.034068, 0.019109, 0.009977, 0.008156, 0.012727, 0.012727, 0.011903, 0.011903, 0.013437, 0.013613, 0.01227, 0.01227, 0.016826, 0.020876, 0.050641, 0.049374, 0.024393, 0.016826, 0.014783, 0.009015, 0.005992, 0.004921, 0.004835, 0.005086, 0.006194, 0.004414, 0.003727, 0.00283, 0.001808, 0.001155, 0.001267, 0.000945, 0.001481, 0.001481, 0.000936, 0.000842, 0.000945, 0.000923, 0.000906, 0.000936, 0.001434, 0.00225, 0.001748, 0.002662, 0.002581, 0.002581, 0.003607, 0.00283, 0.002529, 0.003963, 0.00389, 0.004921, 0.006245, 0.006533, 0.00515, 0.00515, 0.00515, 0.005223, 0.005249, 0.006533, 0.009728, 0.006567, 0.004208, 0.004611, 0.004431, 0.004513, 0.004646, 0.003366, 0.003671, 0.003671, 0.002976, 0.003276, 0.002336, 0.002336, 0.00146, 0.002276, 0.00225, 0.001855, 0.001722, 0.001687, 0.001936, 0.001623, 0.001623, 0.001722, 0.001533, 0.000923, 0.000893, 0.000893, 0.000816, 0.000687, 0.001211, 0.001499, 0.002211, 0.002117, 0.002276, 0.002014, 0.001906, 0.003109, 0.002623, 0.0028, 0.004135, 0.00359, 0.003405, 0.003405, 0.004646, 0.00515, 0.006567, 0.008624, 0.005623, 0.006619, 0.006701, 0.004513, 0.003555, 0.00359, 0.003671, 0.003478, 0.003727, 0.002606, 0.002503, 0.002512, 0.002336, 0.001533, 0.001142, 0.001434, 0.002396, 0.001602, 0.00246, 0.001748, 0.001481, 0.001383, 0.001572, 0.001692, 0.001692, 0.002155, 0.001434, 0.001434, 0.001172, 0.001211, 0.001267, 0.000721, 0.000631, 0.000348, 0.000498, 0.000674, 0.000687, 0.000305, 0.000348, 0.000215, 0.000262, 0.000206, 0.000468, 0.00061, 0.000532, 0.000983, 0.000945, 0.00155, 0.002482, 0.00283, 0.004431, 0.004736, 0.005872, 0.008525, 0.007645, 0.009483, 0.013613, 0.008156, 0.008804, 0.010672, 0.015694, 0.030611, 0.074921, 0.028107, 0.013265, 0.034884, 0.034884, 0.037156, 0.019401, 0.017797, 0.017797, 0.008409, 0.007645, 0.007645, 0.007877, 0.008002, 0.007877, 0.005734, 0.007259, 0.006988, 0.005318, 0.004431, 0.003014, 0.00231, 0.003512, 0.003997, 0.003997, 0.002705, 0.002117, 0.002761, 0.003014, 0.00316, 0.004135, 0.005086, 0.006421, 0.006619, 0.011106, 0.011106, 0.024393, 0.038042, 0.081712, 0.194234, 0.137348, 0.295083, 0.390993, 0.346032, 0.324872, 0.311707, 0.42561, 0.401658, 0.433034, 0.308712, 0.301917, 0.232838, 0.173081, 0.079919, 0.031287, 0.016021, 0.009977, 0.006194, 0.005011, 0.003607, 0.002482, 0.002503, 0.001692, 0.001417, 0.001597, 0.001722, 0.001709, 0.001967, 0.002057, 0.001936, 0.0028, 0.002014, 0.002976, 0.004431, 0.005503, 0.005992, 0.008624, 0.014075, 0.013016, 0.01078, 0.020522, 0.021381, 0.019401, 0.030611, 0.046336, 0.036378, 0.06312, 0.034068, 0.021816, 0.030003, 0.021381, 0.016257, 0.015694, 0.009096, 0.006701, 0.008156, 0.008002, 0.006245, 0.004431, 0.004736, 0.005992, 0.005623, 0.005932, 0.007422, 0.007422, 0.007031, 0.006795, 0.007091, 0.009401, 0.010926, 0.009483, 0.007091, 0.008075, 0.013265, 0.022667, 0.032677, 0.021816, 0.022306, 0.017138, 0.026892, 0.026892, 0.026338, 0.028695, 0.056825, 0.086953, 0.094817, 0.096677, 0.15284, 0.142424, 0.11371, 0.048328, 0.081712, 0.173081, 0.096677, 0.098513, 0.106997, 0.106997, 0.111485, 0.122885, 0.264545, 0.216401, 0.335645, 0.295083, 0.179055, 0.081712, 0.030611, 0.027463, 0.020876, 0.014075, 0.010221, 0.008002, 0.008525, 0.005872, 0.005799, 0.006988, 0.005734, 0.003963, 0.003997, 0.003276, 0.002705, 0.001906, 0.002435, 0.002435, 0.00283, 0.003177, 0.004646, 0.006194, 0.004208, 0.004899, 0.004135, 0.004388, 0.006374, 0.009483, 0.009728, 0.009401, 0.011903, 0.009294, 0.009483, 0.005799, 0.005932, 0.007177, 0.007177, 0.004689, 0.003298, 0.002327, 0.002138, 0.001344, 0.00103, 0.001623, 0.001061, 0.001048, 0.001305, 0.00076, 0.000412, 0.000743, 0.000799, 0.000773, 0.001344, 0.002117, 0.002336, 0.00316, 0.003431, 0.004388, 0.005992, 0.008804, 0.00777, 0.011903, 0.011669, 0.024393, 0.025316, 0.054297, 0.054297, 0.021381, 0.046336, 0.060549, 0.026338, 0.013613, 0.013821, 0.008002, 0.005249, 0.004835, 0.003366, 0.002705, 0.002705, 0.002349, 0.001541, 0.001675, 0.001267, 0.001232, 0.001061, 0.000614, 0.000687, 0.001211, 0.001967, 0.001967, 0.001533, 0.002327, 0.002705, 0.001748, 0.002529, 0.002623, 0.00389, 0.006245, 0.006039, 0.004208, 0.003276, 0.003478, 0.003512, 0.003212, 0.003246, 0.002336, 0.003366, 0.002155, 0.001267, 0.000631, 0.000292, 0.000326, 0.000322, 0.000468, 0.000859, 0.000773, 0.001159, 0.001211, 0.00076, 0.000906, 0.001159, 0.001541, 0.001649, 0.002035, 0.002555, 0.003298, 0.004388, 0.003177], '')</t>
  </si>
  <si>
    <t>[0, 1, 2, 3]</t>
  </si>
  <si>
    <t>UPI0000F2F8ED status=activ</t>
  </si>
  <si>
    <t>([0.31487, 0.387226, 0.418646, 0.324872, 0.346032, 0.380708, 0.301917, 0.229226, 0.275179, 0.31487, 0.264545, 0.216401, 0.31487, 0.301917, 0.356642, 0.271506, 0.271506, 0.229226, 0.247041, 0.264545, 0.15284, 0.078022, 0.066181, 0.073402, 0.118441, 0.144935, 0.083462, 0.129801, 0.194234, 0.185198, 0.170161, 0.167087, 0.161087, 0.094817, 0.155435, 0.078022, 0.10481, 0.185198, 0.21291, 0.127496, 0.127496, 0.206376, 0.298791, 0.206376, 0.191378, 0.116183, 0.096677, 0.173081, 0.106997, 0.111485, 0.092881, 0.079919, 0.071867, 0.100716, 0.164327, 0.170161, 0.288399, 0.311707, 0.206376, 0.203355, 0.30533, 0.308712, 0.301917, 0.268042, 0.359901, 0.36309, 0.461924, 0.366687, 0.366687, 0.433034, 0.42561, 0.476583, 0.505461, 0.63748, 0.534167, 0.525368, 0.483068, 0.447574, 0.465241, 0.575842, 0.538167, 0.521092, 0.422041, 0.414856, 0.356642, 0.374039, 0.394753, 0.394753, 0.490133, 0.476583, 0.509769, 0.483068, 0.377384, 0.291804, 0.278302, 0.384043, 0.40511, 0.339168, 0.352862, 0.25031, 0.26085, 0.291804, 0.288399, 0.275179, 0.278302, 0.264545, 0.164327, 0.085092, 0.048328, 0.026892, 0.025762, 0.022306, 0.022306, 0.037156, 0.036378, 0.035586, 0.034068, 0.034884, 0.067594, 0.034884, 0.034884, 0.031287, 0.030611, 0.019109, 0.038858, 0.038858, 0.074921, 0.076542, 0.137348, 0.222385, 0.328603, 0.243554, 0.243554, 0.182256, 0.194234, 0.281712, 0.288399, 0.203355, 0.129801, 0.132295, 0.219301, 0.308712, 0.222385, 0.200174, 0.26085, 0.161087, 0.142424, 0.086953, 0.086953, 0.090864, 0.047319, 0.042364, 0.074921, 0.096677, 0.10481, 0.096677, 0.081712, 0.06312, 0.090864, 0.120615, 0.083462, 0.056825, 0.03976, 0.06312, 0.056825, 0.049374, 0.092881], '')</t>
  </si>
  <si>
    <t>[72, 73, 74, 75, 79, 80, 81, 90]</t>
  </si>
  <si>
    <t>UPI0000F2F8F9 status=activ</t>
  </si>
  <si>
    <t>([0.000876, 0.001481, 0.001061, 0.001159, 0.001383, 0.001202, 0.000983, 0.00146, 0.002211, 0.002688, 0.003671, 0.004483, 0.004161, 0.003607, 0.003053, 0.003276, 0.004431, 0.004431, 0.006374, 0.006245, 0.007259, 0.010672, 0.010926, 0.021816, 0.033407, 0.045352, 0.10481, 0.15284, 0.10481, 0.042364, 0.024826, 0.013437, 0.010221, 0.020165, 0.022306, 0.045352, 0.058088, 0.060549, 0.032017, 0.021381, 0.013016, 0.011342, 0.009728, 0.009294, 0.006482, 0.00558, 0.003924, 0.003109, 0.003512, 0.003053, 0.004388, 0.003924, 0.003607, 0.002662, 0.002881, 0.004161, 0.003366, 0.003366, 0.002396, 0.002194, 0.002555, 0.003963, 0.00558, 0.004483, 0.003298, 0.003246, 0.003246, 0.004431, 0.005318, 0.003757, 0.003671, 0.00246, 0.0028, 0.0028, 0.00316, 0.002881, 0.001906, 0.00243, 0.002336, 0.00231, 0.003276, 0.003212, 0.002662, 0.001687, 0.002435, 0.003461, 0.005011, 0.005992, 0.006142, 0.006567, 0.010672, 0.012491, 0.023963, 0.040537, 0.047319, 0.111485, 0.05306, 0.137348, 0.132295, 0.144935, 0.281712, 0.161087, 0.088832, 0.048328, 0.050641, 0.036378, 0.036378, 0.033407, 0.016528, 0.009294, 0.008895, 0.008624, 0.007877, 0.007422, 0.007495, 0.011903, 0.01078, 0.015344, 0.009187, 0.006245, 0.004976, 0.003079, 0.004388, 0.005992, 0.006894, 0.006795, 0.008075, 0.005503, 0.00359, 0.003512, 0.004315, 0.004388, 0.004483, 0.006533, 0.004646, 0.004611, 0.004388, 0.003341, 0.003607, 0.003366, 0.003341, 0.003366, 0.003366, 0.002366, 0.001649, 0.001623, 0.002529, 0.001936, 0.003079, 0.004736, 0.004835, 0.003924, 0.002688, 0.001541, 0.001232, 0.001142, 0.000721, 0.000721, 0.00055, 0.000326, 0.000301, 0.000485, 0.000485, 0.001112, 0.00155, 0.001417, 0.001936, 0.001692, 0.002035, 0.001288, 0.001249, 0.001855, 0.001692, 0.00243, 0.003727, 0.003246, 0.003555, 0.004736, 0.004646, 0.00515, 0.007031, 0.01204, 0.013016, 0.013613, 0.007031, 0.007422, 0.009096, 0.005623, 0.006533, 0.005249, 0.004835, 0.003431, 0.002336, 0.00359, 0.003864, 0.003864, 0.004577, 0.00543, 0.004358, 0.003478, 0.004161, 0.003431, 0.002512, 0.001709, 0.002194, 0.003298], '')</t>
  </si>
  <si>
    <t>UPI0000F2F8FA status=activ</t>
  </si>
  <si>
    <t>([0.366687, 0.4292, 0.275179, 0.30533, 0.349426, 0.398279, 0.418646, 0.36309, 0.26085, 0.26085, 0.194234, 0.158265, 0.196879, 0.295083, 0.216401, 0.225814, 0.225814, 0.271506, 0.268042, 0.31487, 0.31487, 0.271506, 0.264545, 0.26085, 0.268042, 0.194234, 0.118441, 0.067594, 0.100716, 0.161087, 0.098513, 0.161087, 0.236433, 0.182256, 0.161087, 0.268042, 0.25406, 0.236433, 0.137348, 0.147574, 0.203355, 0.125101, 0.092881, 0.090864, 0.170161, 0.090864, 0.090864, 0.122885, 0.206376, 0.206376, 0.232838, 0.359901, 0.275179, 0.288399, 0.30533, 0.31487, 0.30533, 0.31487, 0.321458, 0.422041, 0.422041, 0.422041, 0.414856, 0.5017, 0.5017, 0.433034, 0.465241, 0.505461, 0.534167, 0.401658, 0.42561, 0.42561, 0.433034, 0.525368, 0.472492, 0.538167, 0.40511, 0.308712, 0.298791, 0.216401, 0.144935, 0.11371, 0.11371, 0.096677, 0.081712, 0.060549, 0.073402, 0.10481, 0.098513, 0.076542, 0.147574, 0.090864, 0.066181, 0.035586, 0.023087], '')</t>
  </si>
  <si>
    <t>[63, 64, 67, 68, 73, 75]</t>
  </si>
  <si>
    <t>UPI0000F2F8FB status=activ</t>
  </si>
  <si>
    <t>([0.086953, 0.137348, 0.191378, 0.229226, 0.311707, 0.342579, 0.374039, 0.366687, 0.394753, 0.422041, 0.414856, 0.440853, 0.480142, 0.480142, 0.494003, 0.613573, 0.525368, 0.450668, 0.461924, 0.538167, 0.534167, 0.545602, 0.538167, 0.529623, 0.450668, 0.418646, 0.414856, 0.41194, 0.359901, 0.359901, 0.356642, 0.390993, 0.390993, 0.301917, 0.311707, 0.390993, 0.366687, 0.42561, 0.5017, 0.585406, 0.521092, 0.490133, 0.486429, 0.414856, 0.349426, 0.4292, 0.42561, 0.339168, 0.278302, 0.352862, 0.352862, 0.284882, 0.275179, 0.284882, 0.36309, 0.36309, 0.284882, 0.31487, 0.291804, 0.298791, 0.225814, 0.298791, 0.324872, 0.328603, 0.366687, 0.444081, 0.36309, 0.374039, 0.433034, 0.422041, 0.4292, 0.401658, 0.480142, 0.398279, 0.401658, 0.321458, 0.339168, 0.42561, 0.433034, 0.461924, 0.440853, 0.494003, 0.476583, 0.458154, 0.422041, 0.433034, 0.390993, 0.486429, 0.447574, 0.465241], '')</t>
  </si>
  <si>
    <t>[15, 16, 19, 20, 21, 22, 23, 38, 39, 40]</t>
  </si>
  <si>
    <t>UPI0000F2F900 status=activ</t>
  </si>
  <si>
    <t>([0.06312, 0.064632, 0.064632, 0.050641, 0.041405, 0.031287, 0.043307, 0.055536, 0.043307, 0.060549, 0.078022, 0.102787, 0.092881, 0.120615, 0.185198, 0.167087, 0.243554, 0.236433, 0.173081, 0.247041, 0.222385, 0.243554, 0.278302, 0.278302, 0.30533, 0.291804, 0.356642, 0.36309, 0.295083, 0.284882, 0.268042, 0.229226, 0.194234, 0.170161, 0.155435, 0.092881, 0.139895, 0.086953, 0.090864, 0.127496, 0.11371, 0.18812, 0.15008, 0.158265, 0.18812, 0.216401, 0.301917, 0.318242, 0.321458, 0.408655, 0.5017, 0.476583, 0.476583, 0.476583, 0.422041, 0.422041, 0.476583, 0.422041, 0.440853, 0.433034, 0.40511, 0.374039, 0.356642, 0.384043, 0.301917, 0.222385, 0.158265, 0.161087, 0.161087, 0.15008, 0.158265, 0.15008, 0.17593, 0.142424, 0.179055, 0.275179, 0.291804, 0.288399, 0.311707, 0.380708, 0.387226, 0.414856, 0.387226, 0.414856, 0.359901, 0.4292, 0.525368, 0.632174, 0.666105, 0.671169, 0.666105, 0.63748, 0.562014, 0.58069, 0.585406, 0.483068, 0.433034, 0.461924, 0.494003, 0.529623, 0.454136, 0.454136, 0.374039, 0.447574, 0.4292, 0.5017, 0.505461, 0.494003, 0.494003, 0.380708, 0.366687, 0.408655, 0.422041, 0.394753, 0.311707, 0.349426, 0.4292, 0.390993, 0.370445, 0.374039, 0.318242, 0.366687, 0.374039, 0.465241, 0.380708, 0.349426, 0.356642, 0.370445, 0.384043, 0.370445, 0.447574, 0.422041, 0.31487, 0.239899, 0.275179, 0.346032, 0.374039, 0.298791, 0.374039, 0.370445, 0.387226, 0.447574, 0.472492, 0.472492, 0.483068, 0.562014, 0.509769, 0.505461, 0.41194, 0.436924, 0.366687, 0.366687, 0.408655, 0.450668, 0.529623, 0.557691, 0.570702, 0.570702, 0.59508, 0.585406, 0.58069, 0.486429, 0.418646, 0.394753, 0.380708, 0.36309, 0.36309, 0.387226, 0.408655, 0.486429, 0.450668, 0.538167, 0.458154, 0.461924, 0.465241, 0.468512, 0.497853, 0.41194, 0.41194, 0.465241, 0.472492, 0.472492, 0.59014, 0.58069, 0.58069, 0.59917, 0.622677, 0.622677, 0.694846, 0.608892, 0.608892, 0.604312, 0.604312, 0.724957, 0.724957, 0.771762, 0.767246, 0.779859, 0.798249, 0.81615, 0.733139, 0.733139, 0.626927, 0.509769, 0.562014, 0.59014, 0.59014, 0.557691, 0.545602, 0.529623, 0.553315, 0.538167, 0.525368, 0.486429, 0.433034, 0.380708, 0.321458], '')</t>
  </si>
  <si>
    <t>[50, 86, 87, 88, 89, 90, 91, 92, 93, 94, 99, 105, 106, 145, 146, 147, 154, 155, 156, 157, 158, 159, 160, 171, 182, 183, 184, 185, 186, 187, 188, 189, 190, 191, 192, 193, 194, 195, 196, 197, 198, 199, 200, 201, 202, 203, 204, 205, 206, 207, 208, 209, 210, 211, 212]</t>
  </si>
  <si>
    <t>(30</t>
  </si>
  <si>
    <t>54)</t>
  </si>
  <si>
    <t>UPI0000F2F907 status=activ</t>
  </si>
  <si>
    <t>([0.209395, 0.26085, 0.173081, 0.216401, 0.167087, 0.118441, 0.147574, 0.191378, 0.232838, 0.257454, 0.268042, 0.295083, 0.229226, 0.18812, 0.200174, 0.239899, 0.18812, 0.196879, 0.200174, 0.196879, 0.18812, 0.191378, 0.137348, 0.196879, 0.196879, 0.268042, 0.356642, 0.359901, 0.339168, 0.31487, 0.311707, 0.243554, 0.25031, 0.332115, 0.352862, 0.268042, 0.349426, 0.444081, 0.349426, 0.26085, 0.342579, 0.25406, 0.25031, 0.328603, 0.335645, 0.328603, 0.219301, 0.209395, 0.118441, 0.132295, 0.144935, 0.15284, 0.144935, 0.161087, 0.167087, 0.229226, 0.288399, 0.288399, 0.191378, 0.257454, 0.25031, 0.239899, 0.26085, 0.284882, 0.271506, 0.264545, 0.25406, 0.295083, 0.295083, 0.401658, 0.308712, 0.196879, 0.134866, 0.200174, 0.179055, 0.11371, 0.11371, 0.078022, 0.045352, 0.074921, 0.083462, 0.132295, 0.073402, 0.116183, 0.074921, 0.076542, 0.079919, 0.085092, 0.078022, 0.083462, 0.0704, 0.122885, 0.134866, 0.209395, 0.225814, 0.164327, 0.161087, 0.134866, 0.196879, 0.179055, 0.120615, 0.0704, 0.079919, 0.147574, 0.088832, 0.122885, 0.122885, 0.125101, 0.125101, 0.164327, 0.158265, 0.116183, 0.073402, 0.125101, 0.100716, 0.06184, 0.096677, 0.161087, 0.194234, 0.170161, 0.236433, 0.321458, 0.321458, 0.232838, 0.225814, 0.31487, 0.298791, 0.30533, 0.298791, 0.295083, 0.311707, 0.311707, 0.387226, 0.472492, 0.356642, 0.271506, 0.308712, 0.311707, 0.194234, 0.100716, 0.122885, 0.125101, 0.100716, 0.134866, 0.179055, 0.155435, 0.116183, 0.090864, 0.059222, 0.040537, 0.026892], '')</t>
  </si>
  <si>
    <t>UPI0000F2F90D status=activ</t>
  </si>
  <si>
    <t>([0.036378, 0.056825, 0.096677, 0.129801, 0.132295, 0.164327, 0.203355, 0.144935, 0.17593, 0.132295, 0.155435, 0.161087, 0.155435, 0.196879, 0.219301, 0.239899, 0.278302, 0.264545, 0.288399, 0.328603, 0.332115, 0.398279, 0.414856, 0.332115, 0.332115, 0.359901, 0.275179, 0.281712, 0.284882, 0.311707, 0.366687, 0.284882, 0.328603, 0.332115, 0.366687, 0.342579, 0.243554, 0.284882, 0.374039, 0.298791, 0.301917, 0.209395, 0.216401, 0.132295, 0.15284, 0.164327, 0.170161, 0.247041, 0.247041, 0.324872, 0.295083, 0.332115, 0.324872, 0.328603, 0.342579, 0.342579, 0.25031, 0.335645, 0.339168, 0.346032, 0.318242, 0.384043, 0.359901, 0.366687, 0.387226, 0.461924, 0.458154, 0.384043, 0.356642, 0.342579, 0.236433, 0.236433, 0.170161, 0.264545, 0.219301, 0.118441, 0.129801, 0.209395, 0.206376, 0.200174, 0.191378, 0.271506, 0.268042, 0.349426, 0.275179, 0.232838, 0.203355, 0.196879, 0.182256, 0.236433, 0.239899, 0.342579, 0.278302, 0.264545, 0.257454, 0.25031, 0.370445, 0.36309, 0.271506, 0.257454, 0.185198, 0.185198, 0.222385, 0.15008, 0.096677, 0.137348, 0.232838, 0.158265, 0.10481, 0.170161, 0.090864, 0.111485, 0.111485, 0.158265, 0.15284, 0.10481, 0.079919, 0.048328, 0.048328, 0.079919, 0.096677, 0.155435, 0.155435, 0.144935, 0.216401, 0.31487, 0.318242, 0.31487, 0.408655, 0.398279, 0.36309, 0.414856, 0.352862, 0.275179, 0.278302, 0.278302, 0.257454, 0.349426, 0.433034, 0.436924, 0.433034, 0.318242, 0.318242, 0.321458, 0.243554, 0.170161, 0.179055, 0.127496, 0.134866, 0.134866, 0.232838, 0.179055, 0.219301, 0.155435, 0.170161, 0.167087, 0.25406, 0.335645, 0.318242, 0.295083, 0.216401, 0.147574, 0.144935, 0.15008, 0.155435, 0.225814, 0.321458, 0.25031, 0.321458, 0.30533, 0.308712, 0.281712, 0.370445, 0.352862, 0.352862, 0.433034, 0.447574, 0.40511, 0.321458, 0.328603, 0.335645, 0.374039, 0.366687, 0.458154, 0.465241, 0.458154, 0.490133, 0.483068, 0.458154, 0.36309, 0.281712, 0.209395, 0.203355, 0.21291, 0.182256, 0.284882, 0.281712, 0.182256, 0.225814, 0.31487, 0.225814, 0.225814, 0.179055, 0.232838, 0.158265, 0.147574, 0.120615, 0.083462, 0.090864, 0.15284, 0.229226, 0.318242, 0.30533, 0.243554, 0.137348, 0.167087, 0.170161, 0.10481, 0.17593, 0.164327, 0.164327, 0.247041, 0.219301, 0.271506, 0.301917, 0.387226, 0.295083, 0.332115, 0.366687, 0.281712, 0.194234, 0.203355, 0.139895, 0.127496, 0.206376, 0.281712, 0.298791, 0.308712, 0.390993, 0.387226, 0.349426, 0.281712, 0.281712, 0.281712, 0.281712, 0.203355, 0.200174, 0.301917, 0.295083, 0.209395, 0.284882, 0.342579, 0.271506, 0.247041, 0.349426, 0.324872, 0.359901, 0.264545, 0.173081, 0.173081, 0.164327, 0.203355, 0.268042, 0.268042, 0.295083, 0.328603, 0.342579, 0.31487, 0.271506, 0.281712, 0.380708, 0.281712, 0.278302, 0.25406, 0.339168, 0.247041, 0.275179, 0.236433, 0.225814, 0.311707, 0.324872, 0.243554, 0.15008, 0.155435, 0.173081, 0.182256, 0.179055, 0.17593, 0.173081, 0.203355, 0.164327, 0.090864, 0.15008, 0.15284, 0.15284, 0.161087, 0.25031, 0.21291, 0.21291, 0.31487, 0.324872, 0.311707, 0.356642, 0.454136, 0.454136, 0.349426, 0.346032, 0.356642, 0.4292, 0.377384, 0.370445, 0.401658, 0.41194, 0.342579, 0.342579, 0.440853, 0.4292, 0.359901, 0.278302, 0.308712, 0.328603, 0.324872, 0.332115, 0.335645, 0.339168, 0.339168, 0.390993, 0.349426, 0.342579, 0.349426, 0.468512, 0.483068, 0.486429, 0.476583, 0.465241, 0.483068, 0.458154, 0.440853, 0.505461, 0.622677, 0.604312, 0.521092, 0.486429, 0.447574, 0.480142], '')</t>
  </si>
  <si>
    <t>[338, 339, 340, 341]</t>
  </si>
  <si>
    <t>UPI0000F2F918 status=activ</t>
  </si>
  <si>
    <t>([0.284882, 0.346032, 0.401658, 0.42561, 0.436924, 0.461924, 0.36309, 0.390993, 0.311707, 0.264545, 0.291804, 0.318242, 0.328603, 0.328603, 0.332115, 0.324872, 0.328603, 0.271506, 0.25031, 0.236433, 0.308712, 0.308712, 0.291804, 0.291804, 0.222385, 0.236433, 0.229226, 0.321458, 0.321458, 0.321458, 0.377384, 0.31487, 0.243554, 0.170161, 0.170161, 0.170161, 0.179055, 0.179055, 0.17593, 0.26085, 0.194234, 0.18812, 0.209395, 0.209395, 0.200174, 0.271506, 0.26085, 0.25031, 0.25031, 0.284882, 0.374039, 0.359901, 0.414856, 0.5017, 0.505461, 0.490133, 0.418646, 0.356642, 0.346032, 0.422041, 0.394753, 0.476583, 0.461924, 0.525368, 0.509769, 0.490133, 0.465241, 0.461924, 0.450668, 0.422041, 0.321458], '')</t>
  </si>
  <si>
    <t>[53, 54, 63, 64]</t>
  </si>
  <si>
    <t>UPI0000F2F939 status=activ</t>
  </si>
  <si>
    <t>([0.142424, 0.185198, 0.247041, 0.278302, 0.164327, 0.196879, 0.142424, 0.185198, 0.216401, 0.142424, 0.191378, 0.158265, 0.102787, 0.051831, 0.031287, 0.054297, 0.0704, 0.046336, 0.092881, 0.120615, 0.106997, 0.066181, 0.044297, 0.042364, 0.046336, 0.055536, 0.058088, 0.100716, 0.076542, 0.045352, 0.086953, 0.0704, 0.069024, 0.111485, 0.134866, 0.209395, 0.219301, 0.209395, 0.275179, 0.275179, 0.311707, 0.216401, 0.26085, 0.243554, 0.206376, 0.129801, 0.194234, 0.18812, 0.173081, 0.225814, 0.30533, 0.281712, 0.281712, 0.301917, 0.298791, 0.394753, 0.30533, 0.291804, 0.298791, 0.257454, 0.17593, 0.109221, 0.173081, 0.203355, 0.239899, 0.268042, 0.349426, 0.356642, 0.359901, 0.359901, 0.247041, 0.18812, 0.144935, 0.147574, 0.134866, 0.134866, 0.129801, 0.206376, 0.206376, 0.137348, 0.120615, 0.200174, 0.284882, 0.203355, 0.206376, 0.18812, 0.196879, 0.194234, 0.194234, 0.191378, 0.196879, 0.196879, 0.257454, 0.342579, 0.275179, 0.275179, 0.200174, 0.196879, 0.196879, 0.200174, 0.278302, 0.342579, 0.342579, 0.301917, 0.298791, 0.311707, 0.366687, 0.275179, 0.288399, 0.291804, 0.21291, 0.21291, 0.298791, 0.232838, 0.17593, 0.164327, 0.25406, 0.339168, 0.335645, 0.216401, 0.225814, 0.222385, 0.144935, 0.137348, 0.194234, 0.203355, 0.200174, 0.137348, 0.225814, 0.209395, 0.179055, 0.225814, 0.236433, 0.239899, 0.222385, 0.281712, 0.284882, 0.196879, 0.129801, 0.127496, 0.225814, 0.144935, 0.147574, 0.225814, 0.196879, 0.144935, 0.191378, 0.155435, 0.209395, 0.161087, 0.132295, 0.129801, 0.127496, 0.078022], '')</t>
  </si>
  <si>
    <t>UPI0000F2F943 status=activ</t>
  </si>
  <si>
    <t>([0.015078, 0.022667, 0.016257, 0.011518, 0.016826, 0.024826, 0.038042, 0.038042, 0.051831, 0.034884, 0.044297, 0.06312, 0.060549, 0.106997, 0.055536, 0.055536, 0.106997, 0.056825, 0.064632, 0.071867, 0.073402, 0.127496, 0.10481, 0.158265, 0.206376, 0.144935, 0.147574, 0.139895, 0.173081, 0.11371, 0.185198, 0.109221, 0.055536, 0.058088, 0.054297, 0.106997, 0.127496, 0.067594, 0.06312, 0.109221, 0.100716, 0.106997, 0.11371, 0.111485, 0.11371, 0.088832, 0.142424, 0.081712, 0.086953, 0.083462, 0.073402, 0.071867, 0.0704, 0.125101, 0.06184, 0.066181, 0.046336, 0.025762, 0.029376, 0.06184, 0.029376, 0.028695, 0.026338, 0.020876, 0.026892, 0.015694, 0.024393, 0.024393, 0.045352, 0.044297, 0.046336, 0.094817, 0.048328, 0.045352, 0.024393, 0.046336, 0.043307, 0.028695, 0.054297, 0.096677, 0.042364, 0.086953, 0.094817, 0.106997, 0.071867, 0.076542, 0.111485, 0.066181, 0.031287, 0.016257, 0.016021, 0.014783, 0.014586, 0.026892, 0.060549, 0.066181, 0.040537, 0.021816, 0.043307, 0.026338, 0.0198, 0.041405, 0.03976, 0.038042, 0.034068, 0.071867, 0.06312, 0.038858, 0.064632, 0.125101, 0.118441, 0.073402, 0.040537, 0.040537, 0.042364, 0.020876, 0.038042, 0.06184, 0.060549, 0.056825, 0.090864, 0.0704, 0.040537, 0.03976, 0.020522, 0.040537, 0.035586, 0.036378, 0.03976, 0.022306, 0.012491, 0.023087, 0.035586, 0.035586, 0.018415, 0.018415, 0.032677, 0.034884, 0.019109, 0.026892, 0.020522, 0.016257, 0.020165, 0.025762, 0.019401, 0.031287, 0.019109, 0.013265, 0.009096], '')</t>
  </si>
  <si>
    <t>UPI0000F2F948 status=activ</t>
  </si>
  <si>
    <t>([0.724957, 0.724957, 0.805026, 0.865454, 0.750527, 0.767246, 0.775545, 0.779859, 0.779859, 0.685117, 0.690604, 0.707965, 0.728858, 0.703578, 0.585406, 0.538167, 0.444081, 0.366687, 0.366687, 0.359901, 0.352862, 0.366687, 0.298791, 0.264545, 0.222385, 0.275179, 0.275179, 0.200174, 0.137348, 0.144935, 0.203355, 0.144935, 0.127496, 0.179055, 0.139895, 0.194234, 0.21291, 0.301917, 0.295083, 0.295083, 0.30533, 0.236433, 0.219301, 0.291804, 0.209395, 0.15284, 0.17593, 0.17593, 0.167087, 0.236433, 0.236433, 0.239899, 0.332115, 0.278302, 0.284882, 0.352862, 0.387226, 0.387226, 0.366687, 0.377384, 0.349426, 0.349426, 0.422041, 0.401658, 0.318242, 0.374039, 0.447574, 0.444081, 0.356642, 0.436924, 0.4292, 0.42561, 0.422041, 0.40511, 0.521092, 0.51388, 0.509769, 0.41194, 0.414856, 0.418646, 0.465241, 0.408655, 0.401658, 0.40511, 0.42561, 0.509769, 0.447574, 0.450668, 0.465241, 0.575842, 0.486429, 0.408655, 0.384043, 0.398279, 0.401658, 0.284882, 0.288399, 0.295083, 0.291804, 0.301917, 0.200174, 0.158265, 0.236433, 0.239899, 0.209395, 0.147574, 0.147574, 0.144935, 0.139895, 0.081712, 0.074921, 0.11371, 0.100716, 0.11371, 0.109221, 0.090864, 0.096677, 0.100716, 0.094817, 0.161087, 0.182256, 0.271506, 0.26085, 0.247041, 0.222385, 0.243554, 0.31487, 0.225814, 0.308712, 0.219301, 0.21291, 0.219301, 0.158265, 0.25031, 0.25031, 0.158265, 0.194234, 0.185198, 0.191378, 0.137348, 0.081712, 0.038858, 0.03976, 0.058088, 0.034884, 0.041405, 0.042364, 0.040537, 0.041405, 0.045352, 0.066181, 0.088832, 0.069024, 0.092881, 0.071867, 0.05306, 0.088832, 0.054297, 0.088832, 0.049374], '')</t>
  </si>
  <si>
    <t>[0, 1, 2, 3, 4, 5, 6, 7, 8, 9, 10, 11, 12, 13, 14, 15, 74, 75, 76, 85, 89]</t>
  </si>
  <si>
    <t>UPI0000F2F958 status=activ</t>
  </si>
  <si>
    <t>([0.25406, 0.170161, 0.111485, 0.164327, 0.219301, 0.144935, 0.182256, 0.219301, 0.247041, 0.182256, 0.182256, 0.219301, 0.185198, 0.301917, 0.408655, 0.40511, 0.538167, 0.570702, 0.447574, 0.36309, 0.384043, 0.301917, 0.380708, 0.472492, 0.450668, 0.342579, 0.408655, 0.321458, 0.324872, 0.247041, 0.349426, 0.398279, 0.394753, 0.308712, 0.203355, 0.222385, 0.239899, 0.164327, 0.086953, 0.142424, 0.219301, 0.125101, 0.132295, 0.137348, 0.132295, 0.071867, 0.147574, 0.144935, 0.21291, 0.219301, 0.295083, 0.281712, 0.278302, 0.268042, 0.328603, 0.440853, 0.418646, 0.318242, 0.359901, 0.440853, 0.342579, 0.268042, 0.342579, 0.408655, 0.40511, 0.321458, 0.40511, 0.298791, 0.25031, 0.17593, 0.158265, 0.173081, 0.109221, 0.060549, 0.058088, 0.0704, 0.050641, 0.064632, 0.118441, 0.144935, 0.098513, 0.109221, 0.158265, 0.170161, 0.170161, 0.11371, 0.179055, 0.11371, 0.164327, 0.25406, 0.332115, 0.335645, 0.239899, 0.21291, 0.291804, 0.30533, 0.342579, 0.384043, 0.346032, 0.339168, 0.239899, 0.311707, 0.311707, 0.311707, 0.229226, 0.203355, 0.194234, 0.185198, 0.264545, 0.264545, 0.170161, 0.118441, 0.122885, 0.203355, 0.225814, 0.222385, 0.222385, 0.206376, 0.106997, 0.088832, 0.092881, 0.092881, 0.100716, 0.122885, 0.122885, 0.191378, 0.229226, 0.216401, 0.222385, 0.25406, 0.222385, 0.275179, 0.257454, 0.219301, 0.219301, 0.222385, 0.142424, 0.134866, 0.129801, 0.129801, 0.15284, 0.147574, 0.191378, 0.15008, 0.122885, 0.129801, 0.127496, 0.060549, 0.086953, 0.076542, 0.081712, 0.047319, 0.064632, 0.106997, 0.132295, 0.071867, 0.122885, 0.127496, 0.122885, 0.090864, 0.100716, 0.102787, 0.102787, 0.122885, 0.125101, 0.15008, 0.15008, 0.079919, 0.15008, 0.155435, 0.132295, 0.10481, 0.137348, 0.127496, 0.127496, 0.10481, 0.116183, 0.118441, 0.11371, 0.096677, 0.0704, 0.129801, 0.129801, 0.074921, 0.041405, 0.066181, 0.079919, 0.043307, 0.090864, 0.096677, 0.118441, 0.155435, 0.11371, 0.167087, 0.137348, 0.10481, 0.102787, 0.167087, 0.088832, 0.161087, 0.191378, 0.281712, 0.185198, 0.100716, 0.081712, 0.15284, 0.10481, 0.086953, 0.127496, 0.090864, 0.066181, 0.047319, 0.027463, 0.045352, 0.029376, 0.026892], '')</t>
  </si>
  <si>
    <t>[16, 17]</t>
  </si>
  <si>
    <t>UPI0000F2F960 status=activ</t>
  </si>
  <si>
    <t>([0.268042, 0.17593, 0.225814, 0.278302, 0.318242, 0.349426, 0.36309, 0.295083, 0.284882, 0.278302, 0.271506, 0.321458, 0.247041, 0.275179, 0.349426, 0.318242, 0.275179, 0.278302, 0.328603, 0.356642, 0.370445, 0.342579, 0.433034, 0.339168, 0.349426, 0.264545, 0.232838, 0.161087, 0.243554, 0.284882, 0.232838, 0.268042, 0.243554, 0.318242, 0.318242, 0.332115, 0.332115, 0.40511, 0.374039, 0.321458, 0.349426, 0.332115, 0.308712, 0.291804, 0.390993, 0.284882, 0.332115, 0.332115, 0.42561, 0.408655, 0.366687, 0.356642, 0.359901, 0.275179, 0.209395, 0.222385, 0.222385, 0.247041, 0.264545, 0.288399, 0.288399, 0.206376, 0.144935, 0.122885, 0.139895, 0.088832, 0.15284, 0.125101, 0.155435, 0.15008, 0.164327, 0.11371, 0.129801, 0.10481, 0.167087, 0.239899, 0.25031, 0.25406, 0.164327, 0.155435, 0.170161, 0.118441, 0.155435, 0.243554, 0.311707, 0.225814, 0.26085, 0.216401, 0.25031, 0.209395, 0.137348, 0.109221, 0.158265, 0.209395, 0.26085, 0.268042, 0.271506, 0.219301, 0.179055, 0.271506, 0.185198, 0.15008, 0.257454, 0.209395, 0.18812, 0.122885, 0.147574, 0.185198, 0.209395, 0.25031, 0.284882, 0.298791, 0.346032, 0.398279, 0.370445, 0.356642, 0.264545, 0.222385, 0.17593, 0.147574, 0.158265, 0.232838, 0.179055, 0.161087, 0.25406, 0.271506, 0.26085, 0.301917, 0.222385, 0.232838, 0.225814, 0.196879, 0.257454, 0.155435, 0.096677, 0.129801, 0.122885, 0.209395, 0.247041, 0.247041, 0.281712, 0.185198, 0.120615, 0.18812, 0.206376, 0.185198, 0.111485, 0.17593, 0.100716, 0.144935, 0.094817, 0.060549, 0.048328, 0.049374, 0.050641, 0.081712, 0.0704, 0.078022, 0.056825, 0.059222, 0.102787, 0.120615, 0.18812, 0.268042, 0.18812, 0.147574, 0.125101, 0.206376, 0.15284, 0.203355, 0.182256, 0.15008, 0.222385, 0.324872, 0.257454, 0.311707, 0.236433, 0.25406, 0.209395, 0.26085, 0.216401, 0.147574, 0.179055, 0.155435, 0.173081, 0.179055, 0.129801, 0.132295, 0.116183, 0.185198, 0.209395, 0.257454, 0.271506, 0.225814, 0.21291, 0.247041, 0.275179, 0.311707, 0.21291, 0.264545, 0.247041, 0.275179, 0.339168, 0.335645, 0.335645, 0.335645, 0.328603, 0.352862, 0.401658, 0.401658, 0.346032, 0.281712, 0.271506, 0.356642, 0.387226, 0.301917, 0.349426, 0.352862, 0.298791, 0.298791, 0.298791, 0.311707, 0.247041, 0.222385, 0.127496, 0.161087, 0.15284, 0.239899, 0.275179, 0.17593, 0.127496, 0.092881, 0.15008, 0.15284, 0.173081, 0.167087, 0.225814, 0.15008, 0.127496, 0.209395, 0.222385, 0.142424, 0.125101, 0.15284, 0.185198, 0.257454, 0.25406, 0.264545, 0.191378, 0.194234, 0.291804, 0.257454, 0.284882, 0.271506, 0.161087, 0.161087, 0.118441, 0.120615, 0.18812, 0.216401, 0.129801, 0.200174, 0.275179, 0.275179, 0.275179, 0.284882, 0.209395, 0.203355, 0.111485, 0.137348, 0.17593, 0.179055, 0.209395, 0.247041, 0.21291, 0.284882, 0.275179, 0.308712, 0.284882, 0.236433, 0.232838, 0.301917, 0.257454, 0.236433, 0.21291, 0.222385, 0.167087, 0.239899, 0.200174, 0.332115, 0.352862], '')</t>
  </si>
  <si>
    <t>UPI0000F2F971 status=activ</t>
  </si>
  <si>
    <t>([0.450668, 0.494003, 0.505461, 0.408655, 0.352862, 0.352862, 0.384043, 0.318242, 0.335645, 0.366687, 0.311707, 0.236433, 0.25031, 0.257454, 0.25406, 0.31487, 0.418646, 0.422041, 0.352862, 0.359901, 0.356642, 0.346032, 0.278302, 0.298791, 0.268042, 0.301917, 0.301917, 0.298791, 0.298791, 0.30533, 0.308712, 0.374039, 0.480142, 0.480142, 0.490133, 0.458154, 0.476583, 0.370445, 0.370445, 0.374039, 0.380708, 0.377384, 0.390993, 0.374039, 0.284882, 0.384043, 0.398279, 0.335645, 0.342579, 0.41194, 0.401658, 0.332115, 0.332115, 0.257454, 0.179055, 0.167087, 0.179055, 0.164327, 0.164327, 0.164327, 0.243554, 0.161087, 0.158265, 0.098513, 0.111485, 0.173081, 0.122885, 0.127496, 0.216401, 0.216401, 0.232838, 0.247041, 0.308712, 0.311707, 0.324872, 0.328603, 0.229226, 0.236433, 0.225814, 0.196879, 0.142424, 0.142424, 0.139895, 0.15008, 0.229226, 0.295083, 0.295083, 0.370445, 0.380708, 0.359901, 0.349426, 0.346032, 0.26085, 0.25031, 0.182256, 0.182256, 0.25406, 0.291804, 0.298791, 0.324872, 0.352862, 0.339168, 0.342579, 0.42561, 0.422041, 0.433034, 0.433034, 0.4292, 0.349426, 0.342579, 0.257454, 0.271506, 0.264545, 0.366687, 0.346032, 0.401658, 0.450668, 0.42561, 0.408655, 0.324872, 0.318242, 0.390993, 0.476583, 0.401658, 0.408655, 0.414856, 0.398279, 0.328603, 0.335645, 0.352862, 0.356642, 0.444081, 0.461924, 0.380708, 0.356642, 0.377384, 0.390993, 0.321458, 0.239899, 0.247041, 0.243554, 0.257454, 0.239899, 0.155435, 0.200174, 0.129801, 0.129801, 0.116183, 0.185198, 0.167087, 0.236433, 0.243554, 0.247041, 0.15284, 0.194234, 0.167087, 0.147574, 0.127496, 0.17593, 0.278302, 0.346032, 0.444081, 0.390993, 0.398279], '')</t>
  </si>
  <si>
    <t>[2]</t>
  </si>
  <si>
    <t>UPI0000F2F978 status=activ</t>
  </si>
  <si>
    <t>([0.31487, 0.377384, 0.41194, 0.328603, 0.359901, 0.390993, 0.308712, 0.335645, 0.356642, 0.380708, 0.311707, 0.352862, 0.352862, 0.247041, 0.346032, 0.36309, 0.332115, 0.232838, 0.243554, 0.247041, 0.366687, 0.447574, 0.436924, 0.436924, 0.444081, 0.352862, 0.359901, 0.359901, 0.278302, 0.288399, 0.288399, 0.308712, 0.271506, 0.243554, 0.243554, 0.232838, 0.219301, 0.219301, 0.219301, 0.222385, 0.216401, 0.120615, 0.096677, 0.096677, 0.100716, 0.090864, 0.127496, 0.129801, 0.203355, 0.298791, 0.209395, 0.216401, 0.301917, 0.342579, 0.298791, 0.301917, 0.301917, 0.301917, 0.301917, 0.398279, 0.31487, 0.324872, 0.414856, 0.454136, 0.465241, 0.366687, 0.461924, 0.505461, 0.390993, 0.30533, 0.291804, 0.30533, 0.206376, 0.194234, 0.182256, 0.170161, 0.243554, 0.216401, 0.191378, 0.191378, 0.15008, 0.196879, 0.15284, 0.116183, 0.074921, 0.044297, 0.076542], '')</t>
  </si>
  <si>
    <t>[67]</t>
  </si>
  <si>
    <t>UPI0000F2F97C status=activ</t>
  </si>
  <si>
    <t>([0.004736, 0.003864, 0.00558, 0.004835, 0.00558, 0.004899, 0.006039, 0.008075, 0.006988, 0.006194, 0.007422, 0.009187, 0.012491, 0.008409, 0.011903, 0.011106, 0.007877, 0.013437, 0.025316, 0.023963, 0.022667, 0.042364, 0.042364, 0.032677, 0.032017, 0.040537, 0.059222, 0.033407, 0.031287, 0.059222, 0.102787, 0.102787, 0.074921, 0.040537, 0.079919, 0.078022, 0.096677, 0.083462, 0.040537, 0.038042, 0.0704, 0.074921, 0.071867, 0.078022, 0.050641, 0.094817, 0.048328, 0.058088, 0.118441, 0.054297, 0.051831, 0.054297, 0.051831, 0.064632, 0.058088, 0.058088, 0.066181, 0.064632, 0.144935, 0.247041, 0.257454, 0.229226, 0.144935, 0.144935, 0.127496, 0.137348, 0.129801, 0.118441, 0.118441, 0.109221, 0.127496, 0.132295, 0.127496, 0.139895, 0.142424, 0.229226, 0.219301, 0.142424, 0.173081, 0.10481, 0.10481, 0.048328, 0.06184, 0.11371, 0.11371, 0.127496, 0.164327, 0.173081, 0.295083, 0.308712, 0.203355, 0.288399, 0.291804, 0.291804, 0.191378, 0.18812, 0.167087, 0.147574, 0.18812, 0.194234, 0.25031, 0.191378, 0.324872, 0.284882, 0.229226, 0.17593], '')</t>
  </si>
  <si>
    <t>UPI0000F2F97F status=activ</t>
  </si>
  <si>
    <t>([0.142424, 0.170161, 0.203355, 0.236433, 0.288399, 0.173081, 0.122885, 0.096677, 0.069024, 0.086953, 0.06312, 0.078022, 0.094817, 0.073402, 0.069024, 0.044297, 0.042364, 0.035586, 0.022306, 0.03976, 0.05306, 0.032677, 0.032017, 0.033407, 0.038858, 0.035586, 0.043307, 0.036378, 0.036378, 0.036378, 0.03976, 0.073402, 0.06312, 0.098513, 0.094817, 0.100716, 0.15008, 0.158265, 0.083462, 0.161087, 0.139895, 0.081712, 0.0704, 0.076542, 0.079919, 0.041405, 0.03976, 0.038858, 0.085092, 0.074921, 0.129801, 0.081712, 0.078022, 0.096677, 0.069024, 0.122885, 0.100716, 0.10481, 0.11371, 0.116183, 0.106997, 0.111485, 0.167087, 0.247041, 0.15008, 0.15008, 0.18812, 0.142424, 0.144935, 0.067594, 0.106997, 0.102787, 0.147574, 0.164327, 0.182256, 0.25031, 0.239899, 0.281712, 0.288399, 0.288399, 0.321458, 0.247041, 0.25031, 0.275179, 0.194234, 0.318242, 0.229226, 0.275179, 0.332115, 0.328603, 0.36309, 0.36309, 0.281712, 0.275179, 0.167087, 0.158265, 0.167087, 0.182256, 0.191378, 0.106997, 0.106997, 0.118441, 0.182256, 0.170161, 0.096677, 0.078022, 0.034884, 0.034884, 0.020876, 0.023534, 0.038858, 0.0704, 0.079919, 0.081712, 0.086953, 0.144935, 0.0704, 0.06312, 0.035586, 0.035586, 0.042364, 0.041405, 0.051831, 0.032017, 0.032677, 0.058088, 0.111485, 0.191378, 0.203355, 0.284882, 0.18812, 0.200174, 0.209395, 0.206376, 0.219301, 0.15284, 0.100716, 0.120615, 0.100716, 0.144935, 0.144935, 0.182256, 0.182256, 0.18812, 0.243554, 0.222385, 0.194234, 0.173081, 0.144935, 0.191378, 0.15284, 0.239899, 0.173081], '')</t>
  </si>
  <si>
    <t>UPI0000F2F985 status=activ</t>
  </si>
  <si>
    <t>([0.517562, 0.529623, 0.562014, 0.42561, 0.321458, 0.25031, 0.281712, 0.219301, 0.25031, 0.200174, 0.232838, 0.179055, 0.102787, 0.170161, 0.25031, 0.155435, 0.173081, 0.142424, 0.15008, 0.161087, 0.086953, 0.066181, 0.03976, 0.022667, 0.033407, 0.060549, 0.096677, 0.081712, 0.127496, 0.109221, 0.170161, 0.098513, 0.096677, 0.167087, 0.164327, 0.092881, 0.147574, 0.090864, 0.111485, 0.098513, 0.098513, 0.173081, 0.232838, 0.328603, 0.458154, 0.483068, 0.370445, 0.268042, 0.209395, 0.209395, 0.236433, 0.229226, 0.318242, 0.335645, 0.332115, 0.339168, 0.346032, 0.324872, 0.41194, 0.41194, 0.349426, 0.342579, 0.356642, 0.229226, 0.232838, 0.173081, 0.17593, 0.194234, 0.222385, 0.225814, 0.137348, 0.142424, 0.15008, 0.134866, 0.125101, 0.120615, 0.139895, 0.191378, 0.216401, 0.216401, 0.206376, 0.288399, 0.200174, 0.200174, 0.284882, 0.191378, 0.147574, 0.144935, 0.164327, 0.222385, 0.243554, 0.26085, 0.26085, 0.247041, 0.278302, 0.36309, 0.278302, 0.161087, 0.118441, 0.120615, 0.067594, 0.036378, 0.028107, 0.049374, 0.046336, 0.038858, 0.066181, 0.111485, 0.120615, 0.17593, 0.182256, 0.243554, 0.243554, 0.243554, 0.182256, 0.185198, 0.118441, 0.158265, 0.243554, 0.239899, 0.229226, 0.328603, 0.346032, 0.370445, 0.370445, 0.370445, 0.318242, 0.232838, 0.229226, 0.219301, 0.125101, 0.125101, 0.109221, 0.17593, 0.098513, 0.15008, 0.147574, 0.225814, 0.25031, 0.247041, 0.332115, 0.247041, 0.236433, 0.232838, 0.232838, 0.229226, 0.268042, 0.346032, 0.444081, 0.444081, 0.447574, 0.461924, 0.472492, 0.505461, 0.505461, 0.626927, 0.613573, 0.5017, 0.401658, 0.401658, 0.328603, 0.324872, 0.321458, 0.324872, 0.414856, 0.332115, 0.328603, 0.298791, 0.295083, 0.203355, 0.21291, 0.206376, 0.225814, 0.222385, 0.222385, 0.219301, 0.219301, 0.196879, 0.281712, 0.370445, 0.370445, 0.41194, 0.387226, 0.480142, 0.480142, 0.472492, 0.538167, 0.538167, 0.433034, 0.476583, 0.58069, 0.486429, 0.486429, 0.468512, 0.390993, 0.387226, 0.301917, 0.308712, 0.349426, 0.321458, 0.321458, 0.321458, 0.346032, 0.380708, 0.301917, 0.194234, 0.209395, 0.155435, 0.100716, 0.142424, 0.111485, 0.109221, 0.164327, 0.116183, 0.116183, 0.144935, 0.125101, 0.196879, 0.200174, 0.120615, 0.074921, 0.06184, 0.066181, 0.038042, 0.038858, 0.081712, 0.15284, 0.088832, 0.144935, 0.209395, 0.161087, 0.179055, 0.102787, 0.10481, 0.15284, 0.147574, 0.170161, 0.196879, 0.137348, 0.090864, 0.090864, 0.139895, 0.170161, 0.173081, 0.185198, 0.179055, 0.079919, 0.049374, 0.081712, 0.092881, 0.055536, 0.096677, 0.090864, 0.167087, 0.098513, 0.06312, 0.120615, 0.118441, 0.056825, 0.085092, 0.10481, 0.167087, 0.122885, 0.127496, 0.134866, 0.194234, 0.125101, 0.232838, 0.268042, 0.278302, 0.182256, 0.182256, 0.111485, 0.111485, 0.067594, 0.06184, 0.102787, 0.092881, 0.090864, 0.170161, 0.17593, 0.216401, 0.17593, 0.17593, 0.170161, 0.161087, 0.088832, 0.161087, 0.122885, 0.096677, 0.106997, 0.167087, 0.17593, 0.173081, 0.161087, 0.247041, 0.243554, 0.229226, 0.200174, 0.21291, 0.185198, 0.21291, 0.137348, 0.102787, 0.161087, 0.100716, 0.056825, 0.116183, 0.098513, 0.064632, 0.111485, 0.055536, 0.055536, 0.086953, 0.164327, 0.185198, 0.142424, 0.225814, 0.139895, 0.094817, 0.051831, 0.064632, 0.058088, 0.11371, 0.18812, 0.132295, 0.225814, 0.324872, 0.30533, 0.236433, 0.25406, 0.170161, 0.257454, 0.225814, 0.232838, 0.21291, 0.196879, 0.147574, 0.15284, 0.161087, 0.268042, 0.268042, 0.182256, 0.161087, 0.139895, 0.116183, 0.116183, 0.098513, 0.100716, 0.0704, 0.064632, 0.088832, 0.137348, 0.142424, 0.102787, 0.102787, 0.106997, 0.05306, 0.092881, 0.054297, 0.060549, 0.031287, 0.05306, 0.11371, 0.096677, 0.055536, 0.067594, 0.10481, 0.056825, 0.048328, 0.078022, 0.139895, 0.100716, 0.060549, 0.047319, 0.048328, 0.050641, 0.030611, 0.034068, 0.036378, 0.06312, 0.111485, 0.185198, 0.120615, 0.109221, 0.139895, 0.225814, 0.225814, 0.15008, 0.15284, 0.161087, 0.088832, 0.090864, 0.085092, 0.137348, 0.092881, 0.129801, 0.142424, 0.209395, 0.301917, 0.203355, 0.216401, 0.206376, 0.127496, 0.118441, 0.106997, 0.102787, 0.078022, 0.076542, 0.076542, 0.15284, 0.083462, 0.158265, 0.158265, 0.161087, 0.100716, 0.173081, 0.21291, 0.185198, 0.15284, 0.155435, 0.247041, 0.132295, 0.127496, 0.196879, 0.321458, 0.232838, 0.239899, 0.281712, 0.170161, 0.271506, 0.147574, 0.232838, 0.225814, 0.18812, 0.26085, 0.335645, 0.311707, 0.264545, 0.232838, 0.243554, 0.203355, 0.15008, 0.30533], '')</t>
  </si>
  <si>
    <t>[0, 1, 2, 153, 154, 155, 156, 157, 186, 187, 190]</t>
  </si>
  <si>
    <t>UPI0000F2F986 status=activ</t>
  </si>
  <si>
    <t>([0.013821, 0.008409, 0.006567, 0.008624, 0.01204, 0.008276, 0.006245, 0.004976, 0.00407, 0.003405, 0.00407, 0.00316, 0.003079, 0.003212, 0.004513, 0.004414, 0.003431, 0.003804, 0.0028, 0.003341, 0.003804, 0.003804, 0.003478, 0.004513, 0.004414, 0.004577, 0.006988, 0.006894, 0.010221, 0.020522, 0.020876, 0.013265, 0.029376, 0.014783, 0.008156, 0.008075, 0.005683, 0.005223, 0.004689, 0.004736, 0.003997, 0.0028, 0.002276, 0.002482, 0.002512, 0.002606, 0.001499, 0.001434, 0.00225, 0.001434, 0.00152, 0.001499, 0.002078, 0.001391, 0.00152, 0.002349, 0.00246, 0.003701, 0.00543, 0.008075, 0.008075, 0.009728, 0.017797, 0.040537, 0.081712, 0.079919, 0.030003, 0.058088, 0.022667, 0.011669, 0.026338, 0.011669, 0.017138, 0.013437, 0.025316, 0.044297, 0.020522, 0.010372, 0.008002, 0.005249, 0.003924, 0.004976, 0.004976, 0.004899, 0.004736, 0.005086, 0.003555, 0.005932, 0.004689, 0.004689, 0.004736, 0.002881, 0.003276, 0.002529, 0.002276, 0.001623, 0.001623, 0.002503, 0.002512, 0.002057, 0.003212, 0.00292, 0.002078, 0.001808, 0.001249, 0.000958, 0.000923, 0.001249, 0.000906, 0.00146, 0.002349, 0.002349, 0.002529, 0.002688, 0.003298, 0.003555, 0.003924, 0.003212, 0.002327, 0.002881, 0.003864, 0.00246, 0.003341], '')</t>
  </si>
  <si>
    <t>UPI0000F2F9A8 status=activ</t>
  </si>
  <si>
    <t>([0.007877, 0.005872, 0.007555, 0.005992, 0.004736, 0.005086, 0.004611, 0.004921, 0.004315, 0.003963, 0.004247, 0.00407, 0.00359, 0.002327, 0.002581, 0.002688, 0.003014, 0.003431, 0.00389, 0.003864, 0.003276, 0.003276, 0.002976, 0.002482, 0.002482, 0.003053, 0.003461, 0.003701, 0.002727, 0.002512, 0.002336, 0.002581, 0.00246, 0.002662, 0.004358, 0.003431, 0.002396, 0.003431, 0.00225, 0.002194, 0.002396, 0.003341, 0.002529, 0.003963, 0.003177, 0.004513, 0.004315, 0.004646, 0.004358, 0.006619, 0.007091, 0.010509, 0.007091, 0.007031, 0.010509, 0.008409, 0.00777, 0.010372, 0.007091, 0.009977, 0.008156, 0.008156, 0.006567, 0.006567, 0.006567, 0.006567, 0.004835, 0.004358, 0.002881, 0.003804, 0.00389, 0.005799, 0.005872, 0.008624, 0.010672, 0.010509, 0.012727, 0.017797, 0.010672, 0.014586, 0.0198, 0.028107, 0.050641, 0.035586, 0.030003, 0.032677, 0.076542, 0.134866, 0.25406, 0.275179, 0.161087, 0.158265, 0.158265, 0.170161, 0.170161, 0.21291, 0.216401, 0.164327, 0.200174, 0.298791, 0.342579, 0.30533, 0.284882, 0.257454, 0.374039, 0.505461, 0.458154, 0.450668, 0.41194, 0.335645, 0.472492], '')</t>
  </si>
  <si>
    <t>[105]</t>
  </si>
  <si>
    <t>UPI0000F2F9B0 status=activ</t>
  </si>
  <si>
    <t>([0.281712, 0.278302, 0.321458, 0.356642, 0.339168, 0.366687, 0.394753, 0.311707, 0.335645, 0.356642, 0.390993, 0.433034, 0.436924, 0.450668, 0.444081, 0.525368, 0.476583, 0.408655, 0.374039, 0.414856, 0.529623, 0.5017, 0.447574, 0.447574, 0.454136, 0.5017, 0.505461, 0.42561, 0.433034, 0.346032, 0.384043, 0.30533, 0.196879, 0.142424, 0.142424, 0.170161, 0.194234, 0.229226, 0.308712, 0.318242, 0.308712, 0.311707, 0.311707, 0.30533, 0.332115, 0.324872, 0.278302, 0.308712, 0.394753, 0.390993, 0.483068, 0.447574, 0.433034, 0.541878, 0.58069, 0.699094, 0.549308, 0.468512, 0.380708, 0.359901, 0.346032, 0.31487, 0.321458, 0.311707, 0.324872, 0.216401, 0.232838, 0.194234, 0.164327, 0.109221, 0.17593, 0.164327, 0.109221, 0.144935, 0.094817, 0.060549, 0.0704, 0.074921, 0.120615, 0.206376, 0.222385, 0.247041, 0.288399, 0.264545, 0.268042, 0.264545, 0.342579, 0.295083, 0.390993, 0.359901, 0.394753, 0.291804, 0.298791, 0.394753, 0.433034, 0.51388, 0.541878, 0.433034, 0.51388, 0.51388, 0.480142, 0.398279, 0.380708, 0.288399, 0.21291, 0.206376, 0.278302, 0.295083, 0.243554, 0.257454, 0.30533, 0.295083, 0.332115, 0.25406, 0.15284, 0.147574, 0.161087, 0.229226, 0.264545, 0.179055, 0.185198, 0.209395, 0.194234, 0.200174, 0.281712, 0.36309, 0.366687, 0.380708, 0.374039, 0.454136, 0.332115, 0.225814, 0.278302, 0.36309, 0.447574, 0.541878, 0.444081, 0.36309, 0.288399, 0.328603, 0.418646, 0.4292, 0.401658, 0.422041, 0.440853, 0.359901, 0.278302, 0.194234, 0.179055, 0.17593, 0.15008, 0.155435, 0.232838, 0.222385, 0.173081, 0.18812, 0.161087, 0.236433, 0.264545, 0.36309, 0.288399, 0.191378, 0.144935, 0.167087, 0.225814, 0.219301, 0.25031, 0.284882, 0.387226, 0.390993, 0.380708, 0.324872, 0.401658, 0.370445, 0.278302, 0.311707, 0.301917, 0.30533, 0.225814, 0.284882, 0.229226, 0.301917, 0.387226, 0.422041, 0.301917, 0.209395, 0.200174, 0.25406, 0.209395, 0.15284, 0.129801, 0.074921, 0.125101, 0.10481, 0.120615, 0.116183, 0.094817, 0.086953, 0.10481, 0.088832, 0.042364, 0.050641, 0.058088, 0.028695, 0.028695, 0.055536, 0.078022, 0.049374, 0.044297, 0.078022, 0.083462, 0.102787, 0.17593, 0.111485, 0.127496, 0.129801, 0.200174, 0.247041, 0.236433, 0.15008, 0.257454, 0.257454, 0.275179, 0.194234, 0.318242, 0.206376, 0.161087, 0.200174, 0.268042, 0.232838, 0.257454, 0.257454, 0.17593, 0.170161, 0.278302, 0.196879, 0.167087, 0.106997, 0.111485, 0.067594, 0.129801, 0.139895, 0.216401, 0.173081, 0.232838, 0.170161, 0.206376, 0.161087, 0.106997, 0.102787, 0.15008, 0.127496, 0.116183, 0.209395, 0.125101, 0.064632, 0.122885, 0.100716, 0.11371, 0.10481, 0.191378, 0.125101, 0.106997, 0.120615, 0.15284, 0.073402, 0.098513, 0.085092, 0.164327, 0.229226, 0.134866, 0.067594, 0.037156, 0.056825, 0.030611, 0.056825, 0.092881, 0.098513, 0.079919, 0.096677, 0.067594, 0.032677, 0.03976, 0.038858, 0.027463, 0.016528, 0.033407, 0.037156, 0.064632, 0.028695, 0.017138, 0.032017, 0.06184, 0.109221, 0.067594, 0.060549, 0.035586, 0.042364, 0.035586, 0.038858, 0.034884, 0.033407, 0.03976, 0.050641, 0.051831, 0.05306, 0.090864, 0.066181, 0.067594, 0.069024, 0.071867, 0.067594, 0.071867, 0.034884, 0.019109, 0.022667, 0.044297, 0.078022, 0.054297, 0.042364, 0.086953, 0.11371, 0.096677, 0.129801, 0.15008, 0.11371, 0.144935, 0.127496, 0.132295, 0.098513, 0.079919, 0.125101, 0.196879, 0.155435, 0.26085, 0.41194, 0.450668], '')</t>
  </si>
  <si>
    <t>[15, 20, 21, 25, 26, 53, 54, 55, 56, 95, 96, 98, 99, 135]</t>
  </si>
  <si>
    <t>8)</t>
  </si>
  <si>
    <t>UPI0000F2F9C1 status=activ</t>
  </si>
  <si>
    <t>([0.529623, 0.570702, 0.608892, 0.63748, 0.653063, 0.675549, 0.680603, 0.720929, 0.720929, 0.733139, 0.73685, 0.76285, 0.733139, 0.59014, 0.58069, 0.63748, 0.653063, 0.666105, 0.63748, 0.545602, 0.458154, 0.370445, 0.370445, 0.359901, 0.380708, 0.298791, 0.31487, 0.339168, 0.31487, 0.26085, 0.268042, 0.288399, 0.264545, 0.335645, 0.352862, 0.4292, 0.380708, 0.271506, 0.18812, 0.200174, 0.264545, 0.339168, 0.42561, 0.418646, 0.335645, 0.321458, 0.401658, 0.318242, 0.295083, 0.308712, 0.284882, 0.284882, 0.26085, 0.18812, 0.132295, 0.179055, 0.179055, 0.203355, 0.31487, 0.328603, 0.291804, 0.288399, 0.209395, 0.15008, 0.170161, 0.247041, 0.142424, 0.15008, 0.139895, 0.088832, 0.081712, 0.132295, 0.10481, 0.106997, 0.191378, 0.167087, 0.196879, 0.196879, 0.127496, 0.122885, 0.167087, 0.185198, 0.194234, 0.182256, 0.209395, 0.137348, 0.161087, 0.268042, 0.257454, 0.346032, 0.346032, 0.247041, 0.264545, 0.301917, 0.298791, 0.209395, 0.30533, 0.301917, 0.222385, 0.30533, 0.239899, 0.147574, 0.15008, 0.085092, 0.088832, 0.064632, 0.079919, 0.058088, 0.05306, 0.034884, 0.0198, 0.032677, 0.067594, 0.030611, 0.031287, 0.021816, 0.036378, 0.036378, 0.023963, 0.023087, 0.022667, 0.034884, 0.040537, 0.048328, 0.049374, 0.088832, 0.15008, 0.106997, 0.106997, 0.109221, 0.155435, 0.200174, 0.18812, 0.173081, 0.271506, 0.257454, 0.311707, 0.225814, 0.134866, 0.196879, 0.278302, 0.25031, 0.164327, 0.247041, 0.129801, 0.194234, 0.118441, 0.109221, 0.200174, 0.239899, 0.179055, 0.200174, 0.236433, 0.271506, 0.284882, 0.301917, 0.216401, 0.194234, 0.170161, 0.194234, 0.196879, 0.209395, 0.243554, 0.321458, 0.203355, 0.311707, 0.229226, 0.219301, 0.229226, 0.118441, 0.059222, 0.073402, 0.064632, 0.059222, 0.049374, 0.049374, 0.044297, 0.046336, 0.059222, 0.069024, 0.116183, 0.06312, 0.059222, 0.033407, 0.020165, 0.037156, 0.035586, 0.06184, 0.116183, 0.064632, 0.118441, 0.129801, 0.158265, 0.15284, 0.167087, 0.167087, 0.096677, 0.100716, 0.161087, 0.085092, 0.137348, 0.158265, 0.247041, 0.164327, 0.243554, 0.335645, 0.352862, 0.36309, 0.356642, 0.308712, 0.298791, 0.31487, 0.295083, 0.264545, 0.236433, 0.200174, 0.173081, 0.25406, 0.219301, 0.182256, 0.301917, 0.268042, 0.17593], '')</t>
  </si>
  <si>
    <t>[0, 1, 2, 3, 4, 5, 6, 7, 8, 9, 10, 11, 12, 13, 14, 15, 16, 17, 18, 19]</t>
  </si>
  <si>
    <t>UPI0000F2F9DD status=activ</t>
  </si>
  <si>
    <t>([0.680603, 0.73685, 0.775545, 0.808535, 0.716283, 0.745909, 0.707965, 0.741537, 0.767246, 0.805026, 0.823549, 0.827927, 0.859585, 0.76285, 0.784345, 0.81615, 0.76285, 0.733139, 0.741537, 0.724957, 0.585406, 0.521092, 0.51388, 0.521092, 0.5017, 0.486429, 0.472492, 0.476583, 0.374039, 0.335645, 0.298791, 0.275179, 0.301917, 0.21291, 0.26085, 0.18812, 0.161087, 0.191378, 0.243554, 0.196879, 0.127496, 0.209395, 0.301917, 0.26085, 0.18812, 0.216401, 0.232838, 0.158265, 0.182256, 0.278302, 0.271506, 0.25031, 0.257454, 0.275179, 0.352862, 0.298791, 0.275179, 0.332115, 0.346032, 0.36309, 0.40511, 0.461924, 0.418646, 0.42561, 0.486429, 0.562014, 0.529623, 0.626927, 0.63748, 0.661982, 0.59014, 0.661982, 0.622677, 0.642678, 0.585406, 0.505461, 0.56648, 0.699094, 0.648219, 0.618285, 0.575842, 0.538167, 0.56648, 0.59917, 0.545602, 0.472492, 0.422041, 0.387226], '')</t>
  </si>
  <si>
    <t>[0, 1, 2, 3, 4, 5, 6, 7, 8, 9, 10, 11, 12, 13, 14, 15, 16, 17, 18, 19, 20, 21, 22, 23, 24, 65, 66, 67, 68, 69, 70, 71, 72, 73, 74, 75, 76, 77, 78, 79, 80, 81, 82, 83, 84]</t>
  </si>
  <si>
    <t>(24</t>
  </si>
  <si>
    <t>UPI0000F2F9F4 status=activ</t>
  </si>
  <si>
    <t>([0.158265, 0.194234, 0.122885, 0.200174, 0.222385, 0.216401, 0.164327, 0.134866, 0.17593, 0.200174, 0.247041, 0.281712, 0.209395, 0.144935, 0.125101, 0.137348, 0.127496, 0.125101, 0.21291, 0.295083, 0.291804, 0.284882, 0.295083, 0.31487, 0.25406, 0.264545, 0.311707, 0.298791, 0.374039, 0.356642, 0.324872, 0.318242, 0.239899, 0.26085, 0.271506, 0.203355, 0.206376, 0.284882, 0.203355, 0.196879, 0.10481, 0.064632, 0.118441, 0.11371, 0.134866, 0.111485, 0.116183, 0.116183, 0.182256, 0.111485, 0.122885, 0.122885, 0.069024, 0.106997, 0.164327, 0.191378, 0.216401, 0.206376, 0.216401, 0.31487, 0.31487, 0.418646, 0.440853, 0.339168, 0.278302, 0.31487, 0.377384, 0.271506, 0.179055, 0.179055, 0.247041, 0.247041, 0.295083, 0.387226, 0.387226, 0.284882, 0.318242, 0.359901, 0.324872, 0.311707, 0.332115, 0.342579, 0.278302, 0.26085, 0.335645, 0.332115, 0.332115, 0.332115, 0.398279, 0.447574, 0.418646, 0.339168, 0.328603, 0.328603, 0.25031, 0.219301, 0.318242, 0.284882, 0.216401, 0.25406, 0.264545, 0.161087, 0.106997, 0.17593, 0.219301, 0.25031, 0.346032, 0.332115, 0.335645, 0.377384, 0.436924, 0.359901, 0.359901, 0.366687, 0.275179, 0.275179, 0.339168, 0.339168, 0.380708, 0.440853, 0.352862, 0.335645, 0.335645, 0.40511, 0.401658, 0.42561, 0.398279, 0.278302, 0.25406, 0.167087, 0.100716, 0.083462, 0.090864, 0.144935, 0.147574, 0.21291, 0.185198, 0.170161, 0.155435, 0.15008, 0.092881, 0.155435, 0.083462, 0.081712, 0.044297, 0.022306, 0.026338, 0.026338, 0.034068, 0.042364, 0.074921, 0.132295, 0.083462, 0.094817, 0.094817, 0.086953, 0.102787, 0.120615, 0.111485, 0.111485, 0.071867, 0.073402, 0.076542, 0.158265, 0.206376, 0.26085, 0.318242, 0.209395, 0.209395, 0.26085, 0.225814, 0.229226, 0.155435, 0.232838, 0.31487, 0.225814, 0.15008, 0.088832, 0.076542, 0.076542, 0.083462, 0.132295, 0.209395, 0.194234, 0.155435, 0.109221, 0.129801, 0.10481, 0.17593, 0.182256, 0.179055, 0.127496, 0.125101, 0.11371, 0.120615, 0.05306, 0.048328, 0.088832, 0.129801, 0.216401, 0.239899, 0.167087, 0.155435, 0.155435, 0.155435, 0.098513, 0.086953, 0.092881, 0.109221, 0.059222, 0.06312, 0.050641, 0.05306, 0.05306, 0.096677, 0.050641, 0.10481, 0.11371, 0.054297, 0.034884, 0.032017, 0.016826, 0.023534, 0.014315, 0.010131, 0.007259, 0.01204, 0.013437, 0.014315, 0.017447, 0.018787, 0.018415, 0.018415, 0.020876, 0.013265, 0.013437, 0.013437, 0.010926, 0.014783, 0.027463, 0.043307, 0.042364, 0.041405, 0.025316, 0.055536, 0.048328, 0.051831, 0.048328, 0.050641, 0.050641, 0.025316, 0.041405, 0.038042, 0.038858, 0.059222, 0.122885, 0.111485, 0.122885, 0.094817, 0.109221, 0.06184, 0.046336, 0.046336, 0.081712, 0.155435, 0.11371, 0.185198, 0.264545, 0.264545, 0.370445, 0.346032, 0.374039, 0.384043, 0.380708, 0.321458, 0.318242, 0.203355, 0.125101, 0.179055, 0.278302, 0.278302, 0.291804, 0.36309, 0.380708, 0.301917, 0.203355, 0.15284, 0.15008, 0.15284, 0.144935, 0.069024, 0.042364, 0.048328, 0.044297, 0.022667, 0.047319, 0.049374, 0.094817, 0.173081, 0.18812, 0.18812, 0.209395, 0.170161, 0.15284, 0.085092, 0.086953, 0.078022, 0.144935, 0.081712, 0.049374, 0.030611, 0.0704, 0.090864, 0.142424, 0.085092, 0.17593, 0.15008, 0.100716, 0.092881, 0.060549, 0.026892, 0.025762, 0.015078, 0.028107, 0.032677, 0.037156, 0.073402, 0.125101, 0.096677, 0.17593, 0.225814, 0.311707, 0.308712, 0.25406, 0.275179, 0.377384, 0.359901, 0.298791, 0.398279, 0.41194, 0.494003, 0.521092, 0.5017, 0.618285, 0.642678, 0.59508, 0.56648, 0.56648, 0.553315, 0.465241, 0.42561, 0.465241, 0.384043, 0.374039, 0.468512, 0.447574, 0.346032, 0.342579, 0.387226, 0.328603, 0.301917, 0.203355, 0.298791, 0.295083, 0.275179, 0.179055, 0.18812, 0.275179, 0.264545, 0.236433, 0.346032, 0.308712, 0.219301, 0.216401, 0.225814, 0.216401, 0.137348, 0.225814, 0.243554, 0.291804, 0.232838, 0.281712, 0.291804, 0.257454, 0.200174, 0.182256, 0.25406, 0.25031, 0.170161, 0.142424, 0.185198, 0.155435, 0.25031, 0.352862, 0.339168, 0.342579, 0.346032, 0.444081, 0.356642, 0.239899, 0.158265, 0.25406, 0.236433, 0.219301, 0.268042, 0.324872, 0.352862, 0.370445, 0.284882, 0.374039, 0.433034, 0.414856, 0.465241, 0.398279, 0.298791, 0.401658, 0.31487, 0.332115, 0.239899, 0.311707, 0.436924, 0.480142, 0.480142, 0.480142, 0.490133, 0.490133, 0.42561, 0.328603, 0.298791, 0.370445, 0.284882, 0.179055, 0.164327, 0.092881, 0.10481, 0.164327, 0.100716, 0.122885, 0.086953, 0.120615, 0.092881, 0.060549, 0.055536, 0.032017, 0.018106, 0.024393, 0.013016], '')</t>
  </si>
  <si>
    <t>[341, 342, 343, 344, 345, 346, 347, 348]</t>
  </si>
  <si>
    <t>UPI0000F2FA00 status=activ</t>
  </si>
  <si>
    <t>([0.074921, 0.11371, 0.144935, 0.081712, 0.11371, 0.116183, 0.0704, 0.094817, 0.098513, 0.069024, 0.086953, 0.06184, 0.054297, 0.055536, 0.081712, 0.078022, 0.129801, 0.200174, 0.200174, 0.219301, 0.264545, 0.239899, 0.132295, 0.134866, 0.15284, 0.078022, 0.045352, 0.046336, 0.047319, 0.060549, 0.10481, 0.067594, 0.122885, 0.096677, 0.076542, 0.100716, 0.17593, 0.088832, 0.098513, 0.050641, 0.029376, 0.032677, 0.032677, 0.073402, 0.078022, 0.118441, 0.222385, 0.247041, 0.346032, 0.342579, 0.349426, 0.243554, 0.321458, 0.311707, 0.291804, 0.31487, 0.203355, 0.191378, 0.216401, 0.243554, 0.278302, 0.278302, 0.17593, 0.161087, 0.132295, 0.109221, 0.06312, 0.048328, 0.085092, 0.083462, 0.043307, 0.040537, 0.085092, 0.066181, 0.073402, 0.137348, 0.120615, 0.194234, 0.191378, 0.284882, 0.257454, 0.236433, 0.301917, 0.377384, 0.387226, 0.4292, 0.366687, 0.4292, 0.476583, 0.494003, 0.366687, 0.483068, 0.387226, 0.30533, 0.335645, 0.229226, 0.216401, 0.26085, 0.182256, 0.161087, 0.170161, 0.139895, 0.155435, 0.170161, 0.161087, 0.137348, 0.122885, 0.194234, 0.144935, 0.079919, 0.076542, 0.078022, 0.056825, 0.081712, 0.10481, 0.081712, 0.125101, 0.094817, 0.060549, 0.100716, 0.094817, 0.056825], '')</t>
  </si>
  <si>
    <t>UPI0000F2FA02 status=activ</t>
  </si>
  <si>
    <t>([0.044297, 0.064632, 0.035586, 0.05306, 0.071867, 0.094817, 0.15008, 0.182256, 0.122885, 0.081712, 0.111485, 0.15008, 0.088832, 0.0704, 0.0704, 0.03976, 0.033407, 0.059222, 0.100716, 0.158265, 0.167087, 0.200174, 0.127496, 0.139895, 0.0704, 0.056825, 0.055536, 0.047319, 0.045352, 0.081712, 0.116183, 0.106997, 0.05306, 0.092881, 0.071867, 0.079919, 0.078022, 0.088832, 0.092881, 0.096677, 0.040537, 0.037156, 0.035586, 0.03976, 0.06184, 0.071867, 0.049374, 0.048328, 0.045352, 0.05306, 0.051831, 0.0704, 0.038858, 0.038858, 0.043307, 0.055536, 0.058088, 0.10481, 0.106997, 0.083462, 0.083462, 0.111485, 0.111485, 0.073402, 0.066181, 0.073402, 0.074921, 0.137348, 0.142424, 0.069024, 0.049374, 0.054297, 0.027463, 0.031287, 0.031287, 0.030003, 0.018106, 0.017797, 0.018106, 0.017797, 0.013016, 0.01227, 0.011342, 0.011342, 0.012727, 0.016528, 0.011669, 0.015078, 0.010672, 0.008156, 0.01227, 0.010926, 0.007495, 0.00962], '')</t>
  </si>
  <si>
    <t>UPI0000F2FA03 status=activ</t>
  </si>
  <si>
    <t>([0.298791, 0.21291, 0.275179, 0.167087, 0.209395, 0.132295, 0.073402, 0.106997, 0.158265, 0.200174, 0.161087, 0.170161, 0.164327, 0.264545, 0.164327, 0.219301, 0.206376, 0.196879, 0.118441, 0.125101, 0.073402, 0.134866, 0.122885, 0.118441, 0.206376, 0.118441, 0.196879, 0.191378, 0.191378, 0.111485, 0.059222, 0.078022, 0.078022, 0.047319, 0.041405, 0.078022, 0.044297, 0.024826, 0.026892, 0.049374, 0.022306, 0.038858, 0.034884, 0.060549, 0.0704, 0.054297, 0.109221, 0.10481, 0.222385, 0.134866, 0.118441, 0.185198, 0.118441, 0.083462, 0.100716, 0.102787, 0.100716, 0.127496, 0.203355, 0.222385, 0.222385, 0.243554, 0.26085, 0.275179, 0.25031, 0.155435, 0.116183, 0.118441, 0.127496, 0.10481, 0.086953, 0.161087, 0.167087, 0.278302, 0.275179, 0.247041, 0.216401, 0.209395, 0.281712, 0.200174, 0.170161, 0.158265, 0.167087, 0.132295, 0.122885, 0.081712, 0.147574, 0.222385, 0.247041, 0.206376, 0.222385, 0.271506, 0.173081, 0.144935, 0.120615, 0.167087, 0.21291, 0.219301, 0.18812, 0.15284, 0.236433, 0.203355, 0.158265], '')</t>
  </si>
  <si>
    <t>UPI0000F2FA1D status=activ</t>
  </si>
  <si>
    <t>([0.408655, 0.328603, 0.222385, 0.26085, 0.291804, 0.236433, 0.288399, 0.332115, 0.370445, 0.401658, 0.41194, 0.454136, 0.418646, 0.408655, 0.497853, 0.41194, 0.301917, 0.30533, 0.324872, 0.308712, 0.311707, 0.349426, 0.380708, 0.486429, 0.483068, 0.521092, 0.608892, 0.59508, 0.570702, 0.570702, 0.486429, 0.40511, 0.366687, 0.332115, 0.332115, 0.346032, 0.4292, 0.51388, 0.497853, 0.472492, 0.486429, 0.497853, 0.529623, 0.486429, 0.468512, 0.444081, 0.328603, 0.339168, 0.268042, 0.264545, 0.185198, 0.243554, 0.339168, 0.359901, 0.36309, 0.291804, 0.18812, 0.18812, 0.191378, 0.200174, 0.170161, 0.158265, 0.155435, 0.164327, 0.164327, 0.161087, 0.132295, 0.203355, 0.191378, 0.271506, 0.295083, 0.284882, 0.21291, 0.132295, 0.116183, 0.158265, 0.243554, 0.335645, 0.349426, 0.257454, 0.26085, 0.26085, 0.200174, 0.127496, 0.132295, 0.185198, 0.164327, 0.200174, 0.161087, 0.137348, 0.096677, 0.06312, 0.092881, 0.132295, 0.209395, 0.21291], '')</t>
  </si>
  <si>
    <t>[25, 26, 27, 28, 29, 37, 42]</t>
  </si>
  <si>
    <t>UPI0000F2FA28 status=activ</t>
  </si>
  <si>
    <t>([0.067594, 0.046336, 0.050641, 0.092881, 0.059222, 0.071867, 0.102787, 0.073402, 0.050641, 0.076542, 0.102787, 0.069024, 0.11371, 0.092881, 0.074921, 0.040537, 0.079919, 0.127496, 0.127496, 0.094817, 0.098513, 0.129801, 0.209395, 0.25031, 0.247041, 0.239899, 0.167087, 0.147574, 0.139895, 0.18812, 0.161087, 0.161087, 0.275179, 0.232838, 0.26085, 0.301917, 0.281712, 0.281712, 0.318242, 0.232838, 0.25031, 0.366687, 0.408655, 0.268042, 0.281712, 0.281712, 0.284882, 0.398279, 0.41194, 0.51388, 0.454136, 0.480142, 0.490133, 0.486429, 0.534167, 0.483068, 0.476583, 0.476583, 0.370445, 0.31487, 0.394753, 0.374039, 0.291804, 0.232838, 0.301917, 0.206376, 0.132295, 0.21291, 0.21291, 0.182256, 0.179055, 0.173081, 0.098513, 0.098513, 0.058088, 0.081712, 0.0704, 0.073402, 0.144935, 0.147574, 0.120615, 0.076542, 0.100716, 0.127496, 0.18812, 0.134866, 0.167087, 0.206376, 0.167087, 0.122885, 0.122885, 0.094817, 0.15284, 0.232838, 0.158265, 0.257454], '')</t>
  </si>
  <si>
    <t>[49, 54]</t>
  </si>
  <si>
    <t>UPI0000F2FA37 status=activ</t>
  </si>
  <si>
    <t>([0.232838, 0.120615, 0.182256, 0.232838, 0.161087, 0.206376, 0.147574, 0.194234, 0.216401, 0.26085, 0.298791, 0.301917, 0.401658, 0.30533, 0.31487, 0.321458, 0.182256, 0.122885, 0.170161, 0.167087, 0.236433, 0.318242, 0.339168, 0.359901, 0.332115, 0.433034, 0.4292, 0.505461, 0.401658, 0.40511, 0.408655, 0.377384, 0.387226, 0.291804, 0.271506, 0.25031, 0.243554, 0.356642, 0.440853, 0.454136, 0.468512, 0.366687, 0.281712, 0.352862, 0.308712, 0.324872, 0.209395, 0.219301, 0.222385, 0.321458, 0.335645, 0.339168, 0.25406, 0.185198, 0.219301, 0.26085, 0.18812, 0.194234, 0.200174, 0.127496, 0.142424, 0.142424, 0.239899, 0.236433, 0.247041, 0.268042, 0.281712, 0.377384, 0.291804, 0.291804, 0.264545, 0.222385, 0.179055, 0.26085, 0.321458, 0.377384, 0.436924, 0.538167, 0.490133, 0.433034, 0.58069], '')</t>
  </si>
  <si>
    <t>[27, 77, 80]</t>
  </si>
  <si>
    <t>UPI0000F2FA6D status=activ</t>
  </si>
  <si>
    <t>([0.034068, 0.025316, 0.038042, 0.064632, 0.085092, 0.106997, 0.147574, 0.144935, 0.118441, 0.134866, 0.155435, 0.167087, 0.167087, 0.10481, 0.096677, 0.164327, 0.15008, 0.144935, 0.222385, 0.216401, 0.216401, 0.147574, 0.219301, 0.225814, 0.209395, 0.216401, 0.216401, 0.118441, 0.144935, 0.200174, 0.206376, 0.134866, 0.164327, 0.239899, 0.318242, 0.321458, 0.225814, 0.137348, 0.236433, 0.182256, 0.132295, 0.137348, 0.203355, 0.194234, 0.18812, 0.18812, 0.134866, 0.085092, 0.147574, 0.142424, 0.085092, 0.086953, 0.15008, 0.144935, 0.090864, 0.0704, 0.066181, 0.090864, 0.15284, 0.096677, 0.129801, 0.179055, 0.25031, 0.25031, 0.236433, 0.161087, 0.132295, 0.132295, 0.229226, 0.203355, 0.206376, 0.21291, 0.182256, 0.102787, 0.102787, 0.179055, 0.21291, 0.209395, 0.209395, 0.21291, 0.271506, 0.194234, 0.129801, 0.158265, 0.134866, 0.147574, 0.222385, 0.271506, 0.25406, 0.15008, 0.102787, 0.11371, 0.11371, 0.144935, 0.15284, 0.088832, 0.081712, 0.055536, 0.056825, 0.074921, 0.076542, 0.081712, 0.137348, 0.182256, 0.129801, 0.132295, 0.100716, 0.078022, 0.05306, 0.083462, 0.129801, 0.236433, 0.167087], '')</t>
  </si>
  <si>
    <t>UPI0000F2FA88 status=activ</t>
  </si>
  <si>
    <t>([0.716283, 0.745909, 0.771762, 0.775545, 0.795062, 0.784345, 0.805026, 0.795062, 0.795062, 0.788093, 0.788093, 0.788093, 0.784345, 0.767246, 0.784345, 0.759478, 0.827927, 0.798249, 0.728858, 0.724957, 0.626927, 0.613573, 0.59508, 0.497853, 0.5017, 0.483068, 0.497853, 0.408655, 0.335645, 0.275179, 0.268042, 0.271506, 0.21291, 0.216401, 0.200174, 0.129801, 0.134866, 0.134866, 0.134866, 0.191378, 0.194234, 0.288399, 0.288399, 0.311707, 0.370445, 0.308712, 0.229226, 0.225814, 0.301917, 0.318242, 0.328603, 0.339168, 0.284882, 0.349426, 0.356642, 0.380708, 0.40511, 0.414856, 0.414856, 0.4292, 0.422041, 0.41194, 0.408655, 0.346032, 0.311707, 0.324872, 0.387226, 0.480142, 0.418646, 0.418646, 0.480142, 0.476583, 0.483068, 0.553315, 0.545602, 0.517562, 0.497853, 0.59014, 0.575842, 0.51388, 0.517562, 0.525368, 0.525368, 0.51388, 0.59917, 0.613573, 0.538167, 0.549308, 0.541878, 0.517562, 0.450668, 0.465241, 0.525368, 0.521092, 0.454136, 0.476583, 0.51388, 0.521092, 0.440853, 0.454136, 0.51388, 0.433034, 0.4292, 0.359901, 0.311707, 0.30533, 0.349426, 0.398279, 0.390993, 0.328603, 0.40511, 0.483068, 0.394753, 0.401658, 0.408655, 0.390993, 0.30533, 0.229226, 0.236433, 0.229226, 0.225814, 0.155435, 0.216401, 0.161087, 0.222385, 0.257454, 0.191378, 0.100716, 0.111485, 0.116183, 0.182256, 0.182256, 0.161087, 0.173081, 0.158265, 0.139895, 0.191378, 0.196879, 0.268042, 0.275179, 0.339168, 0.301917, 0.370445, 0.356642, 0.408655, 0.380708, 0.384043, 0.461924, 0.59014, 0.545602, 0.497853], '')</t>
  </si>
  <si>
    <t>[0, 1, 2, 3, 4, 5, 6, 7, 8, 9, 10, 11, 12, 13, 14, 15, 16, 17, 18, 19, 20, 21, 22, 24, 73, 74, 75, 77, 78, 79, 80, 81, 82, 83, 84, 85, 86, 87, 88, 89, 92, 93, 96, 97, 100, 148, 149]</t>
  </si>
  <si>
    <t>22)</t>
  </si>
  <si>
    <t>UPI0000F2FA89 status=activ</t>
  </si>
  <si>
    <t>([0.281712, 0.342579, 0.366687, 0.390993, 0.414856, 0.366687, 0.387226, 0.401658, 0.422041, 0.444081, 0.433034, 0.450668, 0.433034, 0.41194, 0.349426, 0.339168, 0.377384, 0.447574, 0.374039, 0.374039, 0.444081, 0.394753, 0.380708, 0.398279, 0.374039, 0.308712, 0.356642, 0.349426, 0.352862, 0.356642, 0.352862, 0.324872, 0.324872, 0.268042, 0.243554, 0.30533, 0.216401, 0.239899, 0.239899, 0.225814, 0.25031, 0.200174, 0.264545, 0.281712, 0.278302, 0.278302, 0.318242, 0.332115, 0.339168, 0.339168, 0.346032, 0.356642, 0.450668, 0.444081, 0.51388, 0.570702, 0.59014, 0.724957, 0.63748, 0.657645, 0.671169, 0.661982, 0.699094, 0.707965, 0.680603, 0.59508, 0.680603, 0.712013, 0.585406, 0.575842, 0.545602, 0.538167, 0.51388, 0.472492, 0.41194, 0.40511, 0.41194, 0.398279, 0.332115, 0.374039, 0.342579, 0.398279, 0.387226, 0.398279, 0.374039, 0.356642, 0.408655, 0.318242, 0.284882, 0.40511], '')</t>
  </si>
  <si>
    <t>[54, 55, 56, 57, 58, 59, 60, 61, 62, 63, 64, 65, 66, 67, 68, 69, 70, 71, 72]</t>
  </si>
  <si>
    <t>UPI0000F2FAFF status=activ</t>
  </si>
  <si>
    <t>([0.059222, 0.024393, 0.027463, 0.048328, 0.06312, 0.085092, 0.118441, 0.15284, 0.191378, 0.203355, 0.15008, 0.122885, 0.074921, 0.071867, 0.088832, 0.155435, 0.229226, 0.132295, 0.15008, 0.236433, 0.200174, 0.116183, 0.167087, 0.209395, 0.120615, 0.120615, 0.127496, 0.127496, 0.100716, 0.05306, 0.032017, 0.032017, 0.05306, 0.096677, 0.090864, 0.043307, 0.038042, 0.043307, 0.078022, 0.046336, 0.046336, 0.085092, 0.15284, 0.106997, 0.051831, 0.051831, 0.050641, 0.023087, 0.023534, 0.030611, 0.029376, 0.054297, 0.098513, 0.085092, 0.090864, 0.049374, 0.056825, 0.032017, 0.016826, 0.019109, 0.029376, 0.026338, 0.034068, 0.033407, 0.078022, 0.074921, 0.085092, 0.109221, 0.109221, 0.092881, 0.048328, 0.071867, 0.054297, 0.038042, 0.036378, 0.023087, 0.035586, 0.06312, 0.11371, 0.209395, 0.147574], '')</t>
  </si>
  <si>
    <t>UPI0000F2FB69 status=activ</t>
  </si>
  <si>
    <t>([0.444081, 0.505461, 0.545602, 0.42561, 0.288399, 0.229226, 0.132295, 0.194234, 0.185198, 0.219301, 0.161087, 0.225814, 0.219301, 0.203355, 0.137348, 0.078022, 0.064632, 0.069024, 0.060549, 0.054297, 0.10481, 0.118441, 0.06184, 0.055536, 0.05306, 0.090864, 0.090864, 0.118441, 0.102787, 0.073402, 0.040537, 0.047319, 0.035586, 0.064632, 0.032017, 0.069024, 0.125101, 0.060549, 0.060549, 0.078022, 0.079919, 0.074921, 0.038042, 0.064632, 0.042364, 0.083462, 0.109221, 0.155435, 0.209395, 0.206376, 0.298791, 0.374039, 0.352862, 0.359901, 0.359901, 0.387226, 0.359901, 0.321458, 0.450668, 0.349426, 0.332115, 0.21291, 0.216401, 0.321458, 0.239899, 0.324872, 0.324872, 0.239899, 0.236433, 0.216401, 0.139895, 0.081712, 0.071867, 0.129801, 0.078022, 0.066181, 0.096677, 0.064632, 0.096677, 0.094817, 0.092881, 0.090864, 0.179055, 0.147574, 0.081712, 0.11371, 0.081712, 0.059222, 0.076542, 0.059222, 0.055536, 0.086953, 0.142424, 0.139895, 0.090864], '')</t>
  </si>
  <si>
    <t>[1, 2]</t>
  </si>
  <si>
    <t>UPI0000F2FB78 status=activ</t>
  </si>
  <si>
    <t>([0.243554, 0.308712, 0.349426, 0.401658, 0.387226, 0.339168, 0.271506, 0.301917, 0.243554, 0.275179, 0.219301, 0.179055, 0.134866, 0.129801, 0.134866, 0.15284, 0.161087, 0.232838, 0.225814, 0.281712, 0.25406, 0.271506, 0.185198, 0.125101, 0.100716, 0.100716, 0.100716, 0.15284, 0.096677, 0.15008, 0.15008, 0.222385, 0.30533, 0.398279, 0.321458, 0.408655, 0.414856, 0.332115, 0.311707, 0.30533, 0.30533, 0.31487, 0.225814, 0.301917, 0.346032, 0.295083, 0.324872, 0.356642, 0.36309, 0.384043, 0.352862, 0.356642, 0.291804, 0.318242, 0.31487, 0.398279, 0.387226, 0.380708, 0.380708, 0.390993, 0.401658, 0.433034, 0.339168, 0.418646, 0.394753, 0.433034, 0.433034, 0.4292, 0.465241, 0.384043, 0.414856, 0.440853, 0.359901, 0.418646, 0.328603, 0.247041, 0.25031, 0.25031, 0.182256, 0.26085, 0.268042, 0.268042, 0.268042, 0.349426, 0.271506, 0.328603, 0.257454, 0.342579, 0.335645, 0.342579, 0.42561, 0.454136, 0.465241, 0.553315, 0.570702, 0.613573, 0.728858, 0.724957, 0.733139, 0.823549, 0.81615, 0.83125, 0.83125, 0.827927, 0.856457, 0.852992, 0.827927, 0.882776, 0.879233, 0.882776, 0.871313, 0.865454, 0.862302, 0.856457, 0.849326, 0.827927, 0.871313, 0.862302], '')</t>
  </si>
  <si>
    <t>[93, 94, 95, 96, 97, 98, 99, 100, 101, 102, 103, 104, 105, 106, 107, 108, 109, 110, 111, 112, 113, 114, 115, 116, 117]</t>
  </si>
  <si>
    <t>UPI0000F2FB7A status=activ</t>
  </si>
  <si>
    <t>([0.370445, 0.40511, 0.433034, 0.418646, 0.444081, 0.472492, 0.497853, 0.541878, 0.557691, 0.58069, 0.505461, 0.525368, 0.517562, 0.608892, 0.5017, 0.59014, 0.570702, 0.56648, 0.575842, 0.608892, 0.562014, 0.604312, 0.604312, 0.59917, 0.648219, 0.642678, 0.529623, 0.525368, 0.5017, 0.505461, 0.5017, 0.59014, 0.59917, 0.59508, 0.59508, 0.703578, 0.699094, 0.613573, 0.618285, 0.750527, 0.750527, 0.632174, 0.626927, 0.626927, 0.626927, 0.626927, 0.642678, 0.716283, 0.608892, 0.51388, 0.509769, 0.51388, 0.433034, 0.465241, 0.465241, 0.374039, 0.374039, 0.288399, 0.356642, 0.352862, 0.324872, 0.25031, 0.311707, 0.232838, 0.232838, 0.243554, 0.209395, 0.206376, 0.17593, 0.25406, 0.257454, 0.25406, 0.25406, 0.25406, 0.219301, 0.219301, 0.247041, 0.25406, 0.339168, 0.335645, 0.257454, 0.191378, 0.271506, 0.219301, 0.301917, 0.308712, 0.225814, 0.25031, 0.219301, 0.25406, 0.26085, 0.275179, 0.21291, 0.209395, 0.291804, 0.295083, 0.301917, 0.284882, 0.281712, 0.257454, 0.257454, 0.26085, 0.264545, 0.191378, 0.264545, 0.257454, 0.25406, 0.247041, 0.257454, 0.288399, 0.284882, 0.18812, 0.25406, 0.25031, 0.25031, 0.243554, 0.182256, 0.15284, 0.15284, 0.155435, 0.17593, 0.170161, 0.209395, 0.264545, 0.308712, 0.281712, 0.200174, 0.200174, 0.25031, 0.216401, 0.209395, 0.236433, 0.318242, 0.243554, 0.318242, 0.321458, 0.301917, 0.349426, 0.356642, 0.4292, 0.398279, 0.377384, 0.349426, 0.36309, 0.335645, 0.352862], '')</t>
  </si>
  <si>
    <t>[7, 8, 9, 10, 11, 12, 13, 14, 15, 16, 17, 18, 19, 20, 21, 22, 23, 24, 25, 26, 27, 28, 29, 30, 31, 32, 33, 34, 35, 36, 37, 38, 39, 40, 41, 42, 43, 44, 45, 46, 47, 48, 49, 50, 51]</t>
  </si>
  <si>
    <t>(44</t>
  </si>
  <si>
    <t>44)</t>
  </si>
  <si>
    <t>UPI0000F2FB7B status=activ</t>
  </si>
  <si>
    <t>([0.521092, 0.553315, 0.58069, 0.622677, 0.666105, 0.557691, 0.58069, 0.613573, 0.648219, 0.661982, 0.58069, 0.534167, 0.458154, 0.458154, 0.538167, 0.461924, 0.517562, 0.444081, 0.454136, 0.465241, 0.384043, 0.377384, 0.387226, 0.387226, 0.318242, 0.311707, 0.324872, 0.324872, 0.311707, 0.301917, 0.324872, 0.394753, 0.472492, 0.557691, 0.553315, 0.529623, 0.521092, 0.538167, 0.632174, 0.545602, 0.447574, 0.450668, 0.433034, 0.366687, 0.370445, 0.370445, 0.366687, 0.42561, 0.40511, 0.387226, 0.36309, 0.308712, 0.278302, 0.225814, 0.173081, 0.139895, 0.132295, 0.200174], '')</t>
  </si>
  <si>
    <t>[0, 1, 2, 3, 4, 5, 6, 7, 8, 9, 10, 11, 14, 16, 33, 34, 35, 36, 37, 38, 39]</t>
  </si>
  <si>
    <t>UPI0000F2FB83 status=activ</t>
  </si>
  <si>
    <t>([0.203355, 0.257454, 0.31487, 0.349426, 0.374039, 0.356642, 0.387226, 0.414856, 0.359901, 0.390993, 0.356642, 0.298791, 0.387226, 0.308712, 0.216401, 0.209395, 0.203355, 0.232838, 0.324872, 0.328603, 0.398279, 0.339168, 0.30533, 0.295083, 0.222385, 0.222385, 0.26085, 0.173081, 0.10481, 0.15284, 0.096677, 0.137348, 0.15008, 0.15284, 0.219301, 0.271506, 0.191378, 0.219301, 0.222385, 0.182256, 0.182256, 0.125101, 0.194234, 0.225814, 0.222385, 0.295083, 0.229226, 0.194234, 0.291804, 0.346032, 0.278302, 0.281712, 0.206376, 0.281712, 0.284882, 0.281712, 0.209395, 0.295083, 0.179055, 0.179055, 0.21291, 0.236433, 0.311707, 0.30533, 0.30533, 0.239899, 0.158265, 0.225814, 0.161087, 0.155435, 0.185198, 0.264545, 0.298791, 0.335645, 0.264545, 0.17593, 0.109221, 0.200174, 0.21291, 0.311707, 0.308712, 0.271506, 0.271506, 0.185198, 0.158265, 0.164327, 0.229226, 0.229226, 0.137348, 0.222385, 0.247041, 0.179055, 0.173081, 0.206376, 0.243554, 0.222385, 0.311707, 0.40511, 0.398279, 0.394753, 0.281712, 0.25031, 0.288399, 0.173081, 0.173081, 0.203355, 0.125101, 0.100716, 0.185198, 0.288399, 0.219301, 0.122885, 0.15008, 0.122885, 0.094817, 0.069024, 0.10481, 0.074921, 0.050641, 0.032017, 0.019109, 0.035586], '')</t>
  </si>
  <si>
    <t>UPI0000F2FB84 status=activ</t>
  </si>
  <si>
    <t>([0.517562, 0.541878, 0.461924, 0.398279, 0.42561, 0.450668, 0.468512, 0.458154, 0.476583, 0.494003, 0.509769, 0.450668, 0.394753, 0.335645, 0.268042, 0.191378, 0.25031, 0.25406, 0.25406, 0.271506, 0.271506, 0.284882, 0.311707, 0.295083, 0.275179, 0.278302, 0.275179, 0.275179, 0.219301, 0.219301, 0.222385, 0.222385, 0.30533, 0.356642, 0.335645, 0.418646, 0.476583, 0.483068, 0.480142, 0.483068, 0.562014, 0.575842, 0.494003, 0.440853, 0.517562, 0.51388, 0.51388, 0.51388, 0.454136, 0.480142, 0.480142, 0.390993, 0.390993, 0.394753, 0.394753, 0.472492, 0.486429, 0.4292, 0.414856, 0.41194, 0.41194, 0.398279, 0.359901, 0.324872, 0.352862, 0.281712, 0.30533, 0.311707, 0.25406, 0.25406, 0.31487, 0.288399, 0.346032, 0.321458, 0.321458, 0.298791, 0.271506, 0.21291, 0.278302, 0.247041, 0.21291, 0.170161, 0.132295, 0.122885, 0.216401], '')</t>
  </si>
  <si>
    <t>[0, 1, 10, 40, 41, 44, 45, 46, 47]</t>
  </si>
  <si>
    <t>UPI0000F2FB85 status=activ</t>
  </si>
  <si>
    <t>([0.59508, 0.622677, 0.642678, 0.529623, 0.549308, 0.541878, 0.476583, 0.418646, 0.440853, 0.458154, 0.476583, 0.490133, 0.422041, 0.436924, 0.433034, 0.346032, 0.414856, 0.346032, 0.342579, 0.332115, 0.311707, 0.370445, 0.349426, 0.349426, 0.414856, 0.418646, 0.370445, 0.4292, 0.494003, 0.497853, 0.525368, 0.525368, 0.458154, 0.534167, 0.454136, 0.436924, 0.529623, 0.525368, 0.608892, 0.509769, 0.497853, 0.525368, 0.444081, 0.465241, 0.465241, 0.401658, 0.339168, 0.40511, 0.40511, 0.40511, 0.40511, 0.380708, 0.394753, 0.454136, 0.450668, 0.497853, 0.5017, 0.480142, 0.461924, 0.436924, 0.525368, 0.534167, 0.5017, 0.642678, 0.618285], '')</t>
  </si>
  <si>
    <t>[0, 1, 2, 3, 4, 5, 30, 31, 33, 36, 37, 38, 39, 41, 56, 60, 61, 62, 63, 64]</t>
  </si>
  <si>
    <t>UPI0000F2FB8A status=activ</t>
  </si>
  <si>
    <t>([0.229226, 0.268042, 0.36309, 0.298791, 0.200174, 0.232838, 0.275179, 0.295083, 0.288399, 0.31487, 0.278302, 0.232838, 0.216401, 0.206376, 0.200174, 0.170161, 0.243554, 0.257454, 0.257454, 0.257454, 0.236433, 0.236433, 0.179055, 0.15284, 0.137348, 0.232838, 0.203355, 0.200174, 0.196879, 0.158265, 0.161087, 0.144935, 0.200174, 0.196879, 0.170161, 0.120615, 0.147574, 0.144935, 0.137348, 0.076542, 0.109221, 0.129801, 0.142424, 0.142424, 0.098513, 0.15284, 0.098513, 0.127496, 0.127496, 0.132295, 0.127496, 0.122885, 0.185198, 0.18812, 0.18812, 0.216401, 0.271506, 0.268042, 0.179055, 0.239899, 0.339168, 0.346032, 0.335645, 0.321458, 0.387226, 0.454136, 0.461924, 0.534167, 0.450668, 0.440853, 0.4292, 0.490133, 0.408655, 0.349426, 0.356642, 0.288399, 0.278302, 0.257454, 0.247041, 0.349426, 0.352862, 0.288399, 0.291804, 0.339168, 0.31487, 0.311707, 0.232838, 0.232838, 0.232838, 0.298791, 0.275179, 0.288399, 0.31487, 0.36309, 0.394753, 0.401658, 0.465241, 0.454136, 0.472492, 0.458154, 0.436924, 0.408655, 0.483068, 0.447574, 0.468512, 0.497853], '')</t>
  </si>
  <si>
    <t>UPI0000F2FB8B status=activ</t>
  </si>
  <si>
    <t>([0.36309, 0.40511, 0.31487, 0.346032, 0.380708, 0.328603, 0.328603, 0.243554, 0.271506, 0.301917, 0.328603, 0.26085, 0.26085, 0.335645, 0.301917, 0.222385, 0.216401, 0.229226, 0.236433, 0.182256, 0.15284, 0.206376, 0.179055, 0.167087, 0.11371, 0.094817, 0.129801, 0.144935, 0.232838, 0.239899, 0.232838, 0.232838, 0.332115, 0.291804, 0.301917, 0.328603, 0.40511, 0.472492, 0.4292, 0.42561, 0.422041, 0.483068, 0.476583, 0.5017, 0.608892, 0.712013, 0.745909, 0.788093, 0.657645, 0.653063, 0.657645, 0.657645, 0.648219, 0.653063, 0.685117, 0.671169, 0.626927, 0.632174, 0.585406, 0.622677, 0.613573, 0.58069, 0.585406, 0.585406, 0.632174, 0.521092, 0.4292, 0.36309, 0.328603, 0.4292, 0.42561, 0.418646, 0.42561, 0.318242, 0.284882, 0.257454, 0.25406, 0.31487, 0.321458, 0.359901, 0.275179, 0.275179, 0.370445, 0.366687, 0.301917, 0.281712, 0.370445, 0.458154, 0.490133, 0.398279, 0.401658, 0.401658, 0.370445, 0.328603, 0.444081, 0.408655, 0.349426, 0.264545, 0.203355, 0.206376, 0.129801, 0.144935, 0.144935, 0.144935, 0.15008, 0.21291, 0.132295, 0.088832, 0.05306, 0.043307, 0.081712, 0.085092, 0.044297, 0.044297, 0.035586, 0.028107, 0.034884, 0.076542, 0.125101, 0.15284, 0.144935, 0.229226, 0.216401, 0.142424, 0.118441, 0.11371, 0.067594, 0.120615, 0.179055, 0.17593, 0.25031, 0.209395, 0.17593, 0.278302, 0.278302, 0.264545, 0.203355, 0.173081, 0.15008, 0.155435, 0.127496, 0.083462, 0.081712, 0.139895, 0.222385, 0.170161, 0.102787, 0.098513, 0.074921, 0.058088, 0.096677, 0.096677, 0.066181, 0.096677, 0.102787, 0.078022, 0.134866, 0.147574, 0.142424, 0.144935, 0.11371, 0.139895, 0.167087, 0.090864, 0.090864, 0.100716, 0.106997, 0.17593, 0.17593, 0.122885, 0.122885, 0.059222, 0.058088, 0.102787, 0.05306, 0.030611, 0.038042, 0.035586, 0.034884, 0.044297, 0.032677, 0.032017, 0.030611, 0.037156, 0.034884, 0.036378, 0.018787, 0.032017, 0.018415, 0.029376, 0.043307, 0.041405, 0.074921, 0.051831, 0.038042, 0.051831, 0.071867, 0.076542, 0.051831, 0.083462], '')</t>
  </si>
  <si>
    <t>[43, 44, 45, 46, 47, 48, 49, 50, 51, 52, 53, 54, 55, 56, 57, 58, 59, 60, 61, 62, 63, 64, 65]</t>
  </si>
  <si>
    <t>UPI0000F2FB8D status=activ</t>
  </si>
  <si>
    <t>([0.301917, 0.346032, 0.219301, 0.275179, 0.318242, 0.349426, 0.278302, 0.21291, 0.247041, 0.284882, 0.308712, 0.308712, 0.318242, 0.31487, 0.222385, 0.164327, 0.25031, 0.25031, 0.308712, 0.301917, 0.387226, 0.390993, 0.387226, 0.461924, 0.461924, 0.384043, 0.324872, 0.40511, 0.525368, 0.4292, 0.454136, 0.422041, 0.486429, 0.480142, 0.472492, 0.468512, 0.553315, 0.545602, 0.433034, 0.476583, 0.41194, 0.328603, 0.328603, 0.332115, 0.394753, 0.394753, 0.390993, 0.465241, 0.461924, 0.436924, 0.494003, 0.461924, 0.5017, 0.476583, 0.387226, 0.398279, 0.398279, 0.387226, 0.387226, 0.40511, 0.390993, 0.458154, 0.461924, 0.374039, 0.377384, 0.264545, 0.194234, 0.268042, 0.284882, 0.291804, 0.291804, 0.318242, 0.318242, 0.247041, 0.243554, 0.298791, 0.209395, 0.264545, 0.26085, 0.179055, 0.264545, 0.18812, 0.164327, 0.209395, 0.291804, 0.216401, 0.30533, 0.30533, 0.30533, 0.191378, 0.167087, 0.102787, 0.102787, 0.081712, 0.100716, 0.074921, 0.0704, 0.098513, 0.094817, 0.0704, 0.109221, 0.071867, 0.118441], '')</t>
  </si>
  <si>
    <t>[28, 36, 37, 52]</t>
  </si>
  <si>
    <t>UPI0000F2FB8E status=activ</t>
  </si>
  <si>
    <t>([0.026338, 0.040537, 0.021381, 0.022306, 0.031287, 0.051831, 0.067594, 0.034884, 0.045352, 0.056825, 0.043307, 0.031287, 0.031287, 0.016257, 0.010509, 0.017138, 0.014075, 0.020876, 0.020876, 0.032017, 0.073402, 0.035586, 0.038042, 0.059222, 0.079919, 0.090864, 0.038042, 0.019109, 0.032677, 0.019109, 0.022667, 0.023087, 0.047319, 0.026892, 0.069024, 0.069024, 0.076542, 0.051831, 0.058088, 0.047319, 0.033407, 0.037156, 0.0704, 0.036378, 0.050641, 0.051831, 0.029376, 0.067594, 0.078022, 0.055536, 0.056825, 0.025762, 0.030611, 0.028695, 0.05306, 0.046336, 0.064632, 0.055536, 0.066181, 0.064632, 0.085092, 0.158265, 0.11371, 0.125101, 0.120615, 0.127496, 0.06184, 0.056825, 0.051831, 0.050641, 0.100716, 0.164327, 0.25406, 0.194234, 0.118441, 0.120615, 0.11371, 0.081712, 0.047319, 0.06184, 0.046336, 0.043307, 0.038858, 0.056825, 0.042364, 0.044297, 0.037156, 0.041405, 0.044297, 0.024826, 0.046336, 0.040537, 0.043307, 0.024826, 0.026338, 0.03976, 0.042364, 0.034884, 0.037156, 0.067594, 0.066181, 0.066181, 0.041405, 0.040537, 0.033407, 0.044297, 0.079919, 0.043307, 0.081712, 0.142424, 0.142424, 0.142424, 0.076542, 0.071867, 0.127496, 0.144935, 0.179055, 0.164327, 0.134866, 0.239899, 0.25031, 0.194234, 0.25406, 0.324872, 0.346032, 0.349426, 0.225814, 0.15008, 0.158265, 0.17593, 0.17593, 0.26085, 0.170161, 0.284882, 0.216401, 0.173081, 0.247041, 0.144935, 0.15008, 0.209395, 0.196879, 0.194234, 0.17593, 0.164327, 0.098513, 0.106997, 0.106997, 0.191378, 0.247041, 0.243554, 0.219301, 0.132295, 0.11371, 0.196879, 0.196879, 0.264545, 0.232838, 0.155435, 0.247041, 0.25406, 0.26085, 0.209395, 0.127496, 0.225814, 0.132295, 0.21291, 0.182256, 0.194234, 0.134866, 0.098513, 0.164327, 0.086953, 0.144935, 0.092881, 0.088832, 0.098513, 0.109221, 0.132295, 0.206376, 0.239899, 0.225814, 0.158265, 0.122885, 0.206376, 0.132295, 0.139895, 0.085092, 0.094817, 0.094817, 0.155435, 0.236433, 0.25031, 0.275179, 0.268042, 0.288399, 0.182256, 0.155435, 0.144935, 0.18812, 0.11371, 0.06184, 0.06312, 0.096677, 0.098513, 0.100716, 0.173081, 0.173081, 0.25406, 0.243554, 0.161087, 0.161087, 0.098513, 0.090864, 0.144935, 0.079919, 0.144935, 0.243554, 0.247041, 0.257454, 0.25031, 0.25406, 0.239899, 0.25031, 0.247041, 0.301917, 0.200174, 0.200174, 0.179055, 0.125101, 0.079919, 0.134866, 0.125101, 0.170161, 0.142424, 0.120615, 0.196879, 0.15008, 0.116183, 0.086953, 0.05306, 0.033407, 0.055536], '')</t>
  </si>
  <si>
    <t>UPI0000F2FBB1 status=activ</t>
  </si>
  <si>
    <t>([0.001597, 0.001271, 0.000906, 0.000708, 0.000507, 0.000876, 0.00061, 0.001, 0.000923, 0.001318, 0.001391, 0.001872, 0.001155, 0.001335, 0.002138, 0.00231, 0.002396, 0.003821, 0.003864, 0.005623, 0.004513, 0.002976, 0.004135, 0.004431, 0.004388, 0.004414, 0.00316, 0.004689, 0.004689, 0.005378, 0.003804, 0.003177, 0.001967, 0.002503, 0.002035, 0.002057, 0.001692, 0.001709, 0.000906, 0.001048, 0.001155, 0.001687, 0.001597, 0.001597, 0.002396, 0.003671, 0.004483, 0.006795, 0.005932, 0.004358, 0.004358, 0.006482, 0.007031, 0.007091, 0.005623, 0.008723, 0.009187, 0.014315, 0.007645, 0.016257, 0.020522, 0.022667, 0.014315, 0.024393, 0.015344, 0.010221, 0.006894, 0.006988, 0.006567, 0.005011, 0.005623, 0.006894, 0.004388, 0.00407, 0.005872, 0.006533, 0.00515, 0.003804, 0.003804, 0.005318, 0.004775, 0.004775, 0.003405, 0.003757, 0.003053, 0.003864, 0.003298, 0.003079, 0.003053, 0.002138, 0.00231, 0.003014, 0.002138, 0.003607, 0.003555, 0.002482, 0.002623, 0.003431, 0.003671, 0.004208, 0.004208, 0.004208, 0.004208, 0.005503, 0.004161, 0.005249, 0.004431, 0.004921, 0.004775, 0.004899, 0.005011, 0.005249, 0.003431, 0.00389, 0.00316, 0.003177, 0.003298, 0.002976, 0.002976, 0.002512, 0.002512, 0.002623, 0.002014, 0.001499, 0.000983, 0.001649, 0.001335, 0.001743, 0.002057, 0.003109, 0.003478, 0.004689, 0.006482, 0.009977, 0.008075, 0.006533, 0.009728, 0.016021, 0.015078, 0.009015, 0.014783, 0.010131, 0.00962, 0.009096, 0.012491, 0.024393, 0.024393, 0.025762, 0.01204, 0.015078, 0.01204, 0.01227, 0.013437, 0.013265, 0.008804, 0.014586, 0.028695, 0.028695, 0.028695, 0.032677, 0.071867, 0.050641, 0.094817, 0.102787, 0.120615, 0.086953, 0.081712, 0.046336, 0.092881, 0.17593, 0.142424, 0.102787, 0.05306, 0.022306, 0.022306, 0.048328, 0.023087, 0.011903, 0.01204, 0.007495, 0.008804, 0.00558, 0.005872, 0.004921, 0.003478, 0.003512, 0.003461, 0.002503, 0.002435, 0.001855, 0.001855, 0.00231, 0.00231, 0.002155, 0.003246, 0.003341, 0.003109, 0.003177, 0.004689, 0.003555, 0.003671, 0.004208, 0.006894, 0.008895, 0.011342, 0.020165, 0.037156, 0.083462, 0.179055, 0.308712, 0.4292, 0.390993, 0.278302, 0.284882, 0.418646, 0.380708, 0.275179, 0.179055, 0.182256, 0.083462, 0.15284, 0.203355, 0.206376, 0.17593, 0.094817, 0.083462, 0.040537, 0.029376, 0.031287, 0.025316, 0.020522, 0.018787, 0.024826, 0.047319, 0.096677, 0.090864, 0.11371, 0.158265, 0.243554, 0.25406, 0.275179, 0.232838, 0.21291, 0.129801, 0.078022, 0.079919, 0.079919, 0.094817, 0.074921, 0.088832, 0.051831, 0.042364, 0.022306, 0.020165, 0.013016, 0.013437, 0.013437, 0.014586, 0.011342, 0.01204, 0.019401, 0.036378, 0.048328, 0.05306, 0.102787, 0.161087, 0.132295, 0.137348, 0.219301, 0.206376, 0.17593, 0.257454, 0.298791, 0.394753, 0.36309, 0.384043, 0.284882, 0.206376, 0.206376, 0.30533, 0.30533, 0.308712, 0.332115, 0.342579, 0.332115, 0.328603, 0.342579, 0.472492, 0.465241, 0.42561, 0.521092, 0.494003, 0.42561, 0.335645, 0.335645, 0.366687, 0.349426, 0.339168, 0.433034, 0.422041, 0.41194, 0.40511, 0.408655, 0.377384, 0.390993, 0.494003, 0.422041, 0.339168, 0.356642, 0.324872, 0.271506, 0.229226, 0.257454, 0.284882, 0.366687, 0.377384, 0.384043, 0.387226, 0.480142, 0.486429, 0.490133, 0.42561, 0.414856, 0.40511, 0.311707, 0.281712, 0.281712, 0.268042, 0.335645, 0.31487, 0.257454, 0.374039, 0.42561, 0.398279, 0.40511, 0.308712, 0.298791, 0.308712, 0.295083, 0.301917, 0.301917, 0.30533, 0.332115, 0.247041, 0.173081, 0.257454, 0.26085, 0.247041, 0.328603, 0.222385, 0.209395, 0.308712, 0.200174, 0.194234, 0.222385, 0.225814, 0.328603, 0.301917, 0.209395, 0.339168, 0.332115, 0.278302, 0.278302, 0.324872, 0.414856, 0.505461, 0.505461, 0.5017, 0.418646, 0.352862, 0.461924, 0.472492, 0.374039, 0.461924, 0.447574, 0.447574, 0.398279, 0.394753, 0.422041, 0.394753, 0.281712, 0.291804, 0.236433, 0.144935, 0.161087, 0.173081, 0.098513, 0.066181, 0.066181, 0.071867, 0.085092, 0.056825, 0.042364, 0.045352, 0.034884, 0.020876, 0.020876, 0.0198, 0.018415, 0.018787, 0.025762, 0.027463, 0.025316, 0.024393, 0.042364, 0.035586, 0.018415, 0.021381, 0.020876, 0.021381, 0.020522, 0.024393, 0.040537, 0.05306, 0.047319, 0.058088, 0.096677, 0.096677, 0.155435, 0.120615, 0.120615, 0.085092, 0.125101, 0.132295, 0.216401, 0.170161, 0.164327, 0.216401, 0.301917, 0.278302, 0.206376, 0.236433, 0.191378, 0.170161, 0.164327, 0.164327, 0.137348, 0.111485, 0.088832, 0.092881, 0.120615, 0.067594, 0.125101, 0.092881, 0.10481, 0.0704, 0.092881, 0.096677, 0.122885, 0.109221, 0.122885, 0.106997, 0.142424, 0.182256, 0.15284, 0.100716, 0.142424, 0.170161, 0.203355, 0.191378, 0.127496, 0.102787, 0.182256, 0.185198, 0.229226, 0.196879, 0.170161, 0.185198, 0.088832, 0.092881, 0.096677, 0.092881, 0.158265, 0.15008, 0.083462, 0.056825, 0.086953, 0.083462, 0.046336, 0.028107, 0.018415, 0.028695, 0.020165, 0.021816, 0.017447, 0.018415, 0.01078, 0.013265, 0.008409, 0.014075, 0.013016, 0.01227, 0.011106, 0.007315, 0.00558, 0.005799, 0.005503, 0.004247, 0.004835, 0.004483, 0.004577, 0.005623, 0.004513, 0.005223, 0.003804, 0.003478, 0.002529, 0.003079, 0.00292, 0.003431, 0.002396], '')</t>
  </si>
  <si>
    <t>[290, 365, 366, 367]</t>
  </si>
  <si>
    <t>UPI0000F2FBC8 status=activ</t>
  </si>
  <si>
    <t>([0.022667, 0.0198, 0.029376, 0.023087, 0.034068, 0.03976, 0.025316, 0.034068, 0.045352, 0.03976, 0.05306, 0.064632, 0.064632, 0.073402, 0.11371, 0.170161, 0.278302, 0.374039, 0.374039, 0.370445, 0.390993, 0.458154, 0.553315, 0.570702, 0.707965, 0.671169, 0.703578, 0.823549, 0.73685, 0.618285, 0.618285, 0.626927, 0.622677, 0.626927, 0.604312, 0.59917, 0.51388, 0.494003, 0.390993, 0.398279, 0.483068, 0.497853, 0.472492, 0.450668, 0.440853, 0.41194, 0.384043, 0.384043, 0.301917, 0.281712, 0.384043, 0.374039, 0.390993, 0.398279, 0.398279, 0.401658, 0.352862, 0.36309, 0.366687, 0.447574, 0.366687, 0.352862, 0.278302, 0.219301, 0.216401, 0.229226, 0.236433, 0.291804, 0.271506, 0.356642, 0.352862, 0.288399, 0.352862, 0.335645, 0.335645, 0.311707, 0.311707, 0.359901, 0.349426, 0.288399, 0.275179, 0.284882, 0.288399, 0.349426, 0.366687, 0.359901, 0.359901, 0.36309, 0.36309, 0.318242, 0.30533, 0.40511, 0.458154, 0.461924, 0.447574, 0.433034, 0.468512, 0.401658, 0.356642, 0.42561, 0.476583, 0.42561, 0.476583, 0.509769, 0.509769, 0.59508, 0.632174, 0.59508, 0.58069, 0.557691, 0.675549, 0.585406, 0.585406, 0.59508, 0.604312, 0.613573, 0.553315, 0.541878, 0.557691, 0.626927, 0.538167, 0.557691, 0.661982, 0.690604, 0.653063, 0.642678, 0.626927, 0.509769, 0.525368, 0.525368, 0.521092, 0.505461, 0.486429, 0.480142, 0.465241, 0.440853, 0.414856, 0.458154, 0.433034, 0.486429, 0.461924, 0.549308, 0.5017, 0.414856], '')</t>
  </si>
  <si>
    <t>[22, 23, 24, 25, 26, 27, 28, 29, 30, 31, 32, 33, 34, 35, 36, 103, 104, 105, 106, 107, 108, 109, 110, 111, 112, 113, 114, 115, 116, 117, 118, 119, 120, 121, 122, 123, 124, 125, 126, 127, 128, 129, 130, 131, 141, 142]</t>
  </si>
  <si>
    <t>(28</t>
  </si>
  <si>
    <t>UPI0000F2FBD8 status=activ</t>
  </si>
  <si>
    <t>([0.134866, 0.194234, 0.25406, 0.158265, 0.18812, 0.243554, 0.291804, 0.321458, 0.390993, 0.308712, 0.328603, 0.36309, 0.366687, 0.26085, 0.196879, 0.111485, 0.164327, 0.26085, 0.25406, 0.164327, 0.200174, 0.298791, 0.301917, 0.30533, 0.370445, 0.278302, 0.268042, 0.147574, 0.142424, 0.067594, 0.056825, 0.056825, 0.034068, 0.041405, 0.081712, 0.067594, 0.069024, 0.066181, 0.034884, 0.045352, 0.038858, 0.037156, 0.038042, 0.032677, 0.017138, 0.020876, 0.020876, 0.020522, 0.0198, 0.014075, 0.013821, 0.014075, 0.014586, 0.021816, 0.023087, 0.022667, 0.030003, 0.056825, 0.06184, 0.06184, 0.047319, 0.10481, 0.067594, 0.067594, 0.069024, 0.118441, 0.118441, 0.120615, 0.067594, 0.090864, 0.132295, 0.129801, 0.225814, 0.225814, 0.144935, 0.081712, 0.06312, 0.079919, 0.073402, 0.038858, 0.045352, 0.030611, 0.019401, 0.028107, 0.026338, 0.025762, 0.025762, 0.025316, 0.049374, 0.092881, 0.081712, 0.046336, 0.079919, 0.079919, 0.041405, 0.076542, 0.06312, 0.074921, 0.081712, 0.047319, 0.046336, 0.074921, 0.11371, 0.164327, 0.164327, 0.161087, 0.173081, 0.170161, 0.170161, 0.076542, 0.06184, 0.060549, 0.054297, 0.059222, 0.028107, 0.056825, 0.030611, 0.036378, 0.036378, 0.019401, 0.032677, 0.054297, 0.032017, 0.03976, 0.040537, 0.020876, 0.011342, 0.011903, 0.011903, 0.011342, 0.011106, 0.008075, 0.010221, 0.018787, 0.021816, 0.050641, 0.050641, 0.042364, 0.086953, 0.085092, 0.071867, 0.0704, 0.037156, 0.046336, 0.028695, 0.021381, 0.036378, 0.078022, 0.049374, 0.038042, 0.026338, 0.069024, 0.167087], '')</t>
  </si>
  <si>
    <t>UPI0000F2FBDD status=activ</t>
  </si>
  <si>
    <t>([0.750527, 0.795062, 0.83125, 0.859585, 0.889439, 0.922952, 0.879233, 0.894241, 0.823549, 0.856457, 0.871313, 0.89662, 0.938133, 0.885302, 0.823549, 0.812494, 0.862302, 0.788093, 0.808535, 0.83125, 0.905695, 0.903857, 0.88723, 0.823549, 0.81615, 0.795062, 0.694846, 0.759478, 0.699094, 0.805026, 0.788093, 0.779859, 0.754692, 0.671169, 0.775545, 0.859585, 0.834292, 0.83125, 0.876521, 0.908098, 0.889439, 0.852992, 0.812494, 0.775545, 0.798249, 0.834292, 0.856457, 0.901269, 0.905695, 0.934618, 0.945666, 0.915074, 0.926919, 0.894241, 0.928747, 0.936162, 0.915074, 0.922952, 0.912647, 0.901269, 0.891961, 0.891961, 0.921076, 0.934618, 0.969315, 0.983636],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</si>
  <si>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65]</t>
  </si>
  <si>
    <t>(65</t>
  </si>
  <si>
    <t>65)</t>
  </si>
  <si>
    <t>UPI0000F2FBE4 status=activ</t>
  </si>
  <si>
    <t>([0.754692, 0.76285, 0.795062, 0.795062, 0.805026, 0.827927, 0.819762, 0.819762, 0.852992, 0.812494, 0.784345, 0.784345, 0.788093, 0.775545, 0.728858, 0.733139, 0.73685, 0.73685, 0.767246, 0.834292, 0.849326, 0.852992, 0.849326, 0.83125, 0.83125, 0.834292, 0.784345, 0.788093, 0.699094, 0.671169, 0.716283, 0.707965, 0.724957, 0.724957, 0.73685, 0.779859, 0.784345, 0.779859, 0.779859, 0.750527, 0.745909, 0.728858, 0.733139, 0.771762, 0.775545, 0.771762, 0.754692, 0.801317, 0.801317, 0.891961, 0.889439, 0.894241, 0.934618, 0.926919], '')</t>
  </si>
  <si>
    <t>[0, 1, 2, 3, 4, 5, 6, 7, 8, 9, 10, 11, 12, 13, 14, 15, 16, 17, 18, 19, 20, 21, 22, 23, 24, 25, 26, 27, 28, 29, 30, 31, 32, 33, 34, 35, 36, 37, 38, 39, 40, 41, 42, 43, 44, 45, 46, 47, 48, 49, 50, 51, 52, 53]</t>
  </si>
  <si>
    <t>(53</t>
  </si>
  <si>
    <t>53)</t>
  </si>
  <si>
    <t>UPI0000F2FBEC status=activ</t>
  </si>
  <si>
    <t>([0.024393, 0.046336, 0.069024, 0.029376, 0.047319, 0.023087, 0.013265, 0.018415, 0.024826, 0.031287, 0.03976, 0.026892, 0.030003, 0.026892, 0.015694, 0.009015, 0.005799, 0.005932, 0.008723, 0.014783, 0.008804, 0.009401, 0.009015, 0.006039, 0.006194, 0.005932, 0.00558, 0.008276, 0.005623, 0.005503, 0.005872, 0.005872, 0.007422, 0.006078, 0.006567, 0.009977, 0.009294, 0.018106, 0.009401, 0.009401, 0.00777, 0.014586, 0.008075, 0.005378, 0.005318, 0.005223, 0.003671, 0.003963, 0.002688, 0.002482, 0.001602, 0.001499, 0.000876, 0.001061, 0.000773, 0.00076, 0.000713, 0.000893, 0.000477, 0.000923, 0.000958, 0.001335, 0.001249, 0.001335, 0.001318, 0.001872, 0.001855, 0.001855, 0.002623, 0.002705, 0.003014, 0.004247, 0.003053, 0.003512, 0.003512, 0.003512, 0.003512, 0.002581, 0.00243, 0.002482, 0.001906, 0.001267, 0.000687, 0.000365, 0.00055, 0.000498, 0.000301, 0.00052, 0.000923, 0.000532, 0.000958, 0.001533, 0.001, 0.000906, 0.001408, 0.000906, 0.000936, 0.001069, 0.00146, 0.001499, 0.00225, 0.002512, 0.00359, 0.004358, 0.005378, 0.004208, 0.00558, 0.005623, 0.005799, 0.003804, 0.00389, 0.002581, 0.001722, 0.002688, 0.003212, 0.002117, 0.003246, 0.004646, 0.006078, 0.006194, 0.00962, 0.010221, 0.007555, 0.005378, 0.004161, 0.004646, 0.005249, 0.005249, 0.006078, 0.004775, 0.005318, 0.006533, 0.006567, 0.007177, 0.004775, 0.004483, 0.004611, 0.004315, 0.003555, 0.002705, 0.002623, 0.002057, 0.001936, 0.001675, 0.001722, 0.002761, 0.002512, 0.002117, 0.001675, 0.001786, 0.002336, 0.002276, 0.002014, 0.00283, 0.003727, 0.003804, 0.00389, 0.005378, 0.003963, 0.003405, 0.003478, 0.003478, 0.004388, 0.003246, 0.003461, 0.004899, 0.004736, 0.005683, 0.005734, 0.008525, 0.006619, 0.006894, 0.006619, 0.006194, 0.006533, 0.006567, 0.009728, 0.009865, 0.010221, 0.009483, 0.015344, 0.023534, 0.012491, 0.008276, 0.012491, 0.016528, 0.015694, 0.009977, 0.008409, 0.008804, 0.007315, 0.011518, 0.011903, 0.023963, 0.050641, 0.044297, 0.045352, 0.051831, 0.109221, 0.056825, 0.067594, 0.074921, 0.083462, 0.116183, 0.147574, 0.085092, 0.137348, 0.074921, 0.144935, 0.17593, 0.173081, 0.232838, 0.142424, 0.096677, 0.102787, 0.102787, 0.083462, 0.088832, 0.081712, 0.041405, 0.076542, 0.078022, 0.038858, 0.035586, 0.059222, 0.090864, 0.167087, 0.120615, 0.125101, 0.120615, 0.118441, 0.122885, 0.086953, 0.164327, 0.21291, 0.203355, 0.118441, 0.085092, 0.083462, 0.088832, 0.158265, 0.094817, 0.173081, 0.278302, 0.301917, 0.185198, 0.17593, 0.167087, 0.170161, 0.17593, 0.173081, 0.173081, 0.284882, 0.324872, 0.349426, 0.257454, 0.26085, 0.268042, 0.318242, 0.268042, 0.185198, 0.18812, 0.191378, 0.194234, 0.100716, 0.045352, 0.088832, 0.109221, 0.06184, 0.083462, 0.147574, 0.144935, 0.090864, 0.079919, 0.079919, 0.036378, 0.066181, 0.06312, 0.118441, 0.155435, 0.127496, 0.116183, 0.111485, 0.191378, 0.11371, 0.173081, 0.278302, 0.25031, 0.139895, 0.219301, 0.206376, 0.127496, 0.109221, 0.15008, 0.15284, 0.15008, 0.222385, 0.239899, 0.161087, 0.10481, 0.081712, 0.132295, 0.129801, 0.129801, 0.120615, 0.206376, 0.25406, 0.15284, 0.116183, 0.118441, 0.071867, 0.036378, 0.079919, 0.076542, 0.094817, 0.100716, 0.083462, 0.088832, 0.086953, 0.120615, 0.170161, 0.125101, 0.129801, 0.173081, 0.191378, 0.196879, 0.11371, 0.081712, 0.161087, 0.206376, 0.200174, 0.281712, 0.387226, 0.264545, 0.271506, 0.182256, 0.118441, 0.144935, 0.164327, 0.10481, 0.125101, 0.125101, 0.142424, 0.132295, 0.185198, 0.102787, 0.066181, 0.11371, 0.081712, 0.074921, 0.059222, 0.100716, 0.066181, 0.05306, 0.094817, 0.116183, 0.11371, 0.191378, 0.191378, 0.100716, 0.158265, 0.170161, 0.170161, 0.15008, 0.15008, 0.10481, 0.096677, 0.098513, 0.094817, 0.164327, 0.137348, 0.206376, 0.219301, 0.25406, 0.203355, 0.129801, 0.132295, 0.17593, 0.15008, 0.147574, 0.239899, 0.222385, 0.219301, 0.232838, 0.332115, 0.247041, 0.288399, 0.301917, 0.332115, 0.247041, 0.257454, 0.308712, 0.31487, 0.311707, 0.257454, 0.275179, 0.374039, 0.278302, 0.321458, 0.301917, 0.271506, 0.232838, 0.206376, 0.167087, 0.125101, 0.088832, 0.147574, 0.102787, 0.191378], '')</t>
  </si>
  <si>
    <t>UPI0000F2FC28 status=activ</t>
  </si>
  <si>
    <t>([0.63748, 0.685117, 0.690604, 0.728858, 0.741537, 0.750527, 0.775545, 0.819762, 0.819762, 0.784345, 0.703578, 0.741537, 0.703578, 0.699094, 0.622677, 0.521092, 0.549308, 0.545602, 0.562014, 0.562014, 0.494003, 0.497853, 0.454136, 0.454136, 0.454136, 0.380708, 0.311707, 0.247041, 0.222385, 0.232838, 0.278302, 0.342579, 0.346032, 0.41194, 0.321458, 0.394753, 0.450668, 0.450668, 0.42561, 0.4292, 0.370445, 0.42561, 0.387226, 0.41194, 0.4292, 0.418646, 0.509769, 0.59917, 0.585406, 0.468512, 0.433034, 0.422041, 0.398279, 0.398279, 0.384043, 0.422041, 0.349426, 0.377384, 0.291804, 0.324872, 0.257454, 0.31487, 0.311707, 0.352862, 0.268042, 0.25031, 0.26085, 0.257454, 0.17593, 0.185198, 0.264545, 0.236433, 0.239899, 0.271506, 0.216401, 0.194234, 0.219301, 0.25406, 0.222385, 0.30533, 0.264545, 0.311707, 0.278302, 0.243554, 0.182256], '')</t>
  </si>
  <si>
    <t>[0, 1, 2, 3, 4, 5, 6, 7, 8, 9, 10, 11, 12, 13, 14, 15, 16, 17, 18, 19, 46, 47, 48]</t>
  </si>
  <si>
    <t>UPI0000F2FC3B status=activ</t>
  </si>
  <si>
    <t>([0.014783, 0.022667, 0.034884, 0.051831, 0.028107, 0.045352, 0.024826, 0.037156, 0.056825, 0.058088, 0.079919, 0.098513, 0.15284, 0.088832, 0.15008, 0.203355, 0.185198, 0.116183, 0.088832, 0.085092, 0.073402, 0.118441, 0.120615, 0.120615, 0.122885, 0.206376, 0.10481, 0.225814, 0.134866, 0.067594, 0.050641, 0.050641, 0.028107, 0.028107, 0.051831, 0.028695, 0.038042, 0.040537, 0.073402, 0.096677, 0.173081, 0.182256, 0.155435, 0.092881, 0.078022, 0.046336, 0.025762, 0.032677, 0.026338, 0.024393, 0.025762, 0.043307, 0.038858, 0.073402, 0.090864, 0.088832, 0.15284, 0.139895, 0.132295, 0.078022, 0.074921, 0.034884, 0.06312, 0.085092, 0.088832, 0.129801, 0.209395, 0.298791, 0.342579, 0.25031, 0.352862, 0.342579, 0.236433, 0.236433, 0.203355, 0.120615, 0.132295, 0.074921, 0.074921, 0.081712, 0.15284, 0.083462, 0.170161, 0.102787, 0.056825, 0.076542, 0.047319, 0.032017, 0.023534, 0.022306, 0.033407, 0.023087, 0.040537, 0.081712, 0.056825], '')</t>
  </si>
  <si>
    <t>UPI0000F2FC66 status=activ</t>
  </si>
  <si>
    <t>([0.00962, 0.009294, 0.006894, 0.009865, 0.015694, 0.017447, 0.027463, 0.036378, 0.033407, 0.050641, 0.067594, 0.094817, 0.109221, 0.086953, 0.142424, 0.116183, 0.203355, 0.257454, 0.284882, 0.346032, 0.366687, 0.433034, 0.42561, 0.56648, 0.56648, 0.562014, 0.538167, 0.51388, 0.398279, 0.476583, 0.468512, 0.349426, 0.335645, 0.284882, 0.335645, 0.335645, 0.335645, 0.352862, 0.26085, 0.301917, 0.311707, 0.229226, 0.232838, 0.236433, 0.191378, 0.155435, 0.118441, 0.134866, 0.109221, 0.194234, 0.137348, 0.090864, 0.191378, 0.147574], '')</t>
  </si>
  <si>
    <t>[23, 24, 25, 26, 27]</t>
  </si>
  <si>
    <t>UPI0000F2FC6D status=activ</t>
  </si>
  <si>
    <t>([0.203355, 0.25031, 0.284882, 0.321458, 0.243554, 0.179055, 0.185198, 0.209395, 0.25031, 0.275179, 0.225814, 0.191378, 0.191378, 0.129801, 0.120615, 0.17593, 0.173081, 0.17593, 0.170161, 0.170161, 0.18812, 0.219301, 0.21291, 0.219301, 0.219301, 0.308712, 0.401658, 0.342579, 0.271506, 0.185198, 0.11371, 0.17593, 0.239899, 0.236433, 0.31487, 0.335645, 0.352862, 0.366687, 0.36309, 0.380708, 0.328603, 0.414856, 0.30533, 0.308712, 0.30533, 0.30533, 0.30533, 0.301917, 0.398279, 0.394753, 0.486429, 0.618285, 0.59917, 0.486429, 0.447574, 0.461924, 0.497853, 0.5017, 0.509769, 0.505461, 0.490133, 0.570702, 0.486429, 0.575842, 0.575842, 0.622677, 0.618285, 0.5017, 0.490133, 0.41194, 0.40511, 0.394753, 0.387226, 0.401658, 0.401658, 0.4292, 0.335645, 0.308712, 0.291804, 0.271506, 0.359901, 0.264545, 0.281712, 0.243554, 0.173081, 0.182256, 0.158265, 0.170161, 0.239899, 0.21291, 0.275179, 0.324872, 0.324872, 0.298791, 0.219301, 0.219301, 0.216401, 0.291804, 0.203355, 0.139895, 0.15284, 0.142424, 0.247041, 0.161087, 0.268042, 0.359901, 0.384043, 0.390993, 0.380708, 0.394753, 0.422041, 0.440853, 0.384043, 0.356642, 0.308712, 0.346032, 0.42561, 0.436924, 0.414856, 0.41194, 0.51388, 0.497853, 0.40511, 0.359901, 0.440853, 0.398279, 0.352862, 0.239899, 0.225814, 0.239899, 0.196879, 0.229226, 0.229226, 0.229226, 0.271506, 0.359901, 0.359901, 0.366687, 0.356642, 0.356642, 0.359901, 0.264545, 0.275179, 0.370445, 0.414856, 0.414856, 0.454136, 0.40511, 0.387226, 0.308712, 0.295083, 0.288399, 0.17593, 0.17593, 0.25406, 0.161087, 0.17593, 0.200174, 0.203355, 0.147574, 0.173081, 0.25406, 0.247041, 0.161087, 0.164327, 0.096677, 0.096677, 0.090864, 0.15284, 0.25406, 0.247041, 0.155435, 0.164327, 0.216401, 0.17593, 0.147574, 0.21291, 0.142424, 0.111485, 0.074921, 0.10481, 0.069024], '')</t>
  </si>
  <si>
    <t>[51, 52, 57, 58, 59, 61, 63, 64, 65, 66, 67, 120]</t>
  </si>
  <si>
    <t>UPI0000F2FC73 status=activ</t>
  </si>
  <si>
    <t>([0.281712, 0.222385, 0.120615, 0.096677, 0.120615, 0.15008, 0.179055, 0.225814, 0.26085, 0.206376, 0.229226, 0.264545, 0.25031, 0.239899, 0.18812, 0.179055, 0.164327, 0.200174, 0.194234, 0.247041, 0.356642, 0.352862, 0.414856, 0.538167, 0.51388, 0.5017, 0.422041, 0.440853, 0.422041, 0.394753, 0.468512, 0.480142, 0.418646, 0.342579, 0.349426, 0.401658, 0.390993, 0.40511, 0.497853, 0.509769, 0.454136, 0.42561, 0.342579, 0.219301, 0.161087, 0.17593, 0.185198, 0.257454, 0.25406, 0.182256, 0.139895, 0.142424, 0.137348, 0.182256, 0.278302, 0.295083, 0.308712, 0.324872, 0.308712, 0.278302, 0.281712, 0.25406, 0.158265, 0.232838, 0.377384, 0.433034, 0.41194, 0.42561, 0.42561, 0.356642, 0.349426, 0.414856, 0.418646, 0.447574, 0.454136, 0.332115, 0.225814, 0.222385, 0.147574, 0.167087, 0.194234, 0.18812, 0.21291, 0.324872, 0.318242, 0.26085, 0.236433, 0.295083, 0.26085, 0.229226, 0.275179, 0.356642, 0.335645, 0.30533, 0.219301, 0.164327], '')</t>
  </si>
  <si>
    <t>[23, 24, 25, 39]</t>
  </si>
  <si>
    <t>UPI0000F2FCC1 status=activ</t>
  </si>
  <si>
    <t>([0.414856, 0.321458, 0.275179, 0.264545, 0.295083, 0.173081, 0.203355, 0.118441, 0.139895, 0.170161, 0.15008, 0.122885, 0.120615, 0.142424, 0.15008, 0.203355, 0.17593, 0.10481, 0.102787, 0.164327, 0.164327, 0.161087, 0.164327, 0.139895, 0.11371, 0.11371, 0.158265, 0.081712, 0.155435, 0.137348, 0.067594, 0.094817, 0.155435, 0.090864, 0.055536, 0.051831, 0.050641, 0.060549, 0.098513, 0.100716, 0.10481, 0.071867, 0.073402, 0.106997, 0.161087, 0.216401, 0.229226, 0.216401, 0.328603, 0.332115, 0.268042, 0.380708, 0.384043, 0.366687, 0.366687, 0.418646, 0.414856, 0.394753, 0.390993, 0.390993, 0.390993, 0.31487, 0.366687, 0.377384, 0.36309, 0.349426, 0.332115, 0.298791, 0.356642, 0.332115, 0.30533, 0.42561, 0.401658, 0.352862], '')</t>
  </si>
  <si>
    <t>UPI0000F2FCEB status=activ</t>
  </si>
  <si>
    <t>([0.090864, 0.044297, 0.024393, 0.0198, 0.022667, 0.018415, 0.024393, 0.026892, 0.018106, 0.0198, 0.024826, 0.030611, 0.024393, 0.031287, 0.020165, 0.020165, 0.030003, 0.028107, 0.064632, 0.069024, 0.058088, 0.092881, 0.120615, 0.137348, 0.216401, 0.247041, 0.332115, 0.332115, 0.374039, 0.40511, 0.454136, 0.4292, 0.349426, 0.41194, 0.377384, 0.447574, 0.450668, 0.454136, 0.557691, 0.458154, 0.42561, 0.447574, 0.374039, 0.359901, 0.422041, 0.401658, 0.41194, 0.390993, 0.398279, 0.359901, 0.324872, 0.278302, 0.236433, 0.335645, 0.206376, 0.206376, 0.209395, 0.142424, 0.098513, 0.092881, 0.125101, 0.144935, 0.155435, 0.164327, 0.225814, 0.25406, 0.25406, 0.170161, 0.120615, 0.067594, 0.083462, 0.164327, 0.182256, 0.247041, 0.167087, 0.18812, 0.185198, 0.161087, 0.239899, 0.301917, 0.209395, 0.209395, 0.229226, 0.229226, 0.203355, 0.239899, 0.229226, 0.219301, 0.291804, 0.359901, 0.384043, 0.30533, 0.288399, 0.301917, 0.275179, 0.339168, 0.418646, 0.418646, 0.444081, 0.433034, 0.433034, 0.525368, 0.525368, 0.497853, 0.490133, 0.483068, 0.458154, 0.380708, 0.394753, 0.414856, 0.450668, 0.549308, 0.549308, 0.570702, 0.58069, 0.632174, 0.525368, 0.505461, 0.505461, 0.436924, 0.450668, 0.454136, 0.472492, 0.390993, 0.387226, 0.384043, 0.483068, 0.483068, 0.483068, 0.450668, 0.4292, 0.308712, 0.298791, 0.346032, 0.31487, 0.278302, 0.236433, 0.318242, 0.301917, 0.281712, 0.352862, 0.308712, 0.278302], '')</t>
  </si>
  <si>
    <t>[38, 101, 102, 111, 112, 113, 114, 115, 116, 117, 118]</t>
  </si>
  <si>
    <t>UPI0000F2FD5C status=activ</t>
  </si>
  <si>
    <t>([0.366687, 0.387226, 0.4292, 0.444081, 0.36309, 0.318242, 0.356642, 0.377384, 0.414856, 0.447574, 0.461924, 0.509769, 0.418646, 0.418646, 0.5017, 0.490133, 0.59917, 0.509769, 0.5017, 0.505461, 0.59014, 0.562014, 0.570702, 0.476583, 0.422041, 0.494003, 0.562014, 0.440853, 0.461924, 0.480142, 0.468512, 0.440853, 0.42561, 0.497853, 0.494003, 0.517562, 0.534167, 0.517562, 0.608892, 0.626927, 0.525368, 0.521092, 0.436924, 0.436924, 0.483068, 0.56648, 0.58069, 0.538167, 0.671169, 0.56648, 0.440853, 0.356642, 0.384043, 0.394753, 0.298791, 0.318242, 0.26085, 0.173081, 0.173081, 0.170161, 0.100716, 0.164327, 0.111485, 0.17593, 0.118441, 0.088832, 0.088832, 0.090864, 0.118441, 0.081712, 0.073402, 0.100716, 0.088832, 0.055536, 0.051831, 0.116183, 0.10481, 0.122885, 0.125101, 0.129801, 0.125101, 0.18812, 0.182256, 0.164327, 0.10481, 0.164327, 0.236433, 0.158265, 0.158265, 0.144935, 0.167087, 0.25031, 0.288399, 0.390993, 0.394753, 0.40511, 0.374039, 0.291804, 0.295083, 0.308712, 0.311707, 0.31487, 0.311707, 0.229226, 0.332115, 0.328603, 0.335645, 0.346032, 0.414856, 0.414856, 0.332115, 0.284882, 0.284882, 0.301917, 0.311707, 0.311707, 0.311707, 0.25031, 0.275179, 0.196879, 0.179055, 0.179055, 0.155435, 0.167087, 0.182256, 0.179055, 0.219301, 0.155435, 0.081712, 0.090864, 0.081712, 0.15284, 0.232838, 0.25406, 0.139895, 0.15284, 0.216401, 0.203355, 0.182256, 0.144935, 0.225814, 0.311707, 0.243554, 0.243554, 0.155435, 0.209395, 0.239899, 0.268042, 0.243554, 0.346032, 0.332115, 0.25406, 0.196879, 0.18812, 0.170161, 0.26085, 0.155435, 0.173081, 0.111485, 0.191378, 0.308712, 0.209395, 0.144935, 0.219301, 0.26085, 0.342579, 0.264545, 0.232838, 0.232838, 0.284882, 0.284882, 0.209395, 0.200174, 0.243554, 0.26085, 0.18812, 0.18812, 0.278302, 0.268042, 0.271506, 0.268042, 0.257454, 0.377384, 0.444081, 0.4292, 0.418646, 0.342579, 0.422041, 0.422041, 0.4292, 0.468512, 0.480142, 0.58069, 0.707965, 0.575842, 0.468512, 0.447574, 0.422041, 0.408655, 0.414856, 0.408655, 0.366687, 0.295083, 0.26085, 0.291804, 0.30533, 0.239899, 0.236433, 0.164327, 0.137348, 0.147574, 0.15284, 0.17593, 0.116183, 0.116183, 0.15284, 0.15008, 0.239899, 0.298791, 0.216401, 0.185198, 0.275179, 0.275179, 0.332115, 0.268042, 0.25406, 0.25406, 0.239899, 0.243554, 0.321458, 0.374039, 0.281712, 0.264545, 0.243554, 0.321458, 0.239899, 0.275179, 0.271506, 0.196879, 0.109221, 0.125101, 0.147574, 0.147574, 0.170161, 0.15008, 0.21291, 0.203355, 0.164327, 0.209395, 0.284882, 0.219301, 0.203355, 0.295083, 0.291804, 0.284882, 0.25031, 0.25406, 0.161087, 0.243554, 0.225814, 0.308712, 0.387226, 0.30533, 0.219301, 0.239899, 0.206376, 0.209395, 0.203355, 0.232838, 0.281712, 0.278302, 0.278302, 0.185198, 0.17593, 0.185198, 0.209395, 0.25031, 0.332115, 0.433034, 0.346032, 0.4292, 0.450668, 0.40511, 0.401658, 0.398279, 0.384043, 0.450668, 0.436924, 0.335645, 0.328603, 0.288399, 0.271506, 0.318242, 0.41194, 0.384043, 0.352862, 0.275179, 0.21291, 0.167087, 0.118441], '')</t>
  </si>
  <si>
    <t>[11, 14, 16, 17, 18, 19, 20, 21, 22, 26, 35, 36, 37, 38, 39, 40, 41, 45, 46, 47, 48, 49, 192, 193, 194]</t>
  </si>
  <si>
    <t>UPI0000F2FD89 status=activ</t>
  </si>
  <si>
    <t>([0.098513, 0.137348, 0.179055, 0.219301, 0.268042, 0.308712, 0.335645, 0.370445, 0.408655, 0.352862, 0.288399, 0.335645, 0.398279, 0.284882, 0.384043, 0.468512, 0.40511, 0.298791, 0.422041, 0.42561, 0.349426, 0.257454, 0.229226, 0.25031, 0.26085, 0.25406, 0.18812, 0.194234, 0.18812, 0.106997, 0.170161, 0.281712, 0.185198, 0.147574, 0.257454, 0.257454, 0.17593, 0.257454, 0.359901, 0.301917, 0.298791, 0.26085, 0.352862, 0.390993, 0.374039, 0.374039, 0.401658, 0.476583, 0.377384, 0.291804, 0.318242, 0.268042, 0.158265, 0.257454, 0.321458, 0.21291, 0.222385, 0.311707, 0.243554, 0.206376, 0.239899, 0.158265, 0.275179, 0.239899, 0.232838, 0.158265, 0.129801, 0.11371, 0.125101, 0.203355, 0.25406, 0.328603, 0.332115, 0.4292, 0.414856, 0.436924, 0.509769, 0.418646, 0.414856, 0.5017, 0.545602, 0.461924, 0.480142, 0.476583, 0.4292, 0.422041, 0.414856, 0.440853, 0.349426, 0.232838, 0.243554, 0.281712, 0.271506, 0.229226, 0.196879, 0.164327, 0.122885, 0.118441, 0.15008, 0.122885, 0.081712, 0.049374, 0.069024, 0.100716], '')</t>
  </si>
  <si>
    <t>[76, 79, 80]</t>
  </si>
  <si>
    <t>UPI0000F2FD9F status=activ</t>
  </si>
  <si>
    <t>([0.798249, 0.834292, 0.84206, 0.823549, 0.759478, 0.791621, 0.83125, 0.852992, 0.876521, 0.862302, 0.84206, 0.84206, 0.823549, 0.83125, 0.889439, 0.885302, 0.859585, 0.899122, 0.891961, 0.899122, 0.922952, 0.899122, 0.889439, 0.894241, 0.865454, 0.901269, 0.901269, 0.871313, 0.874069, 0.795062, 0.798249, 0.849326, 0.846163, 0.879233, 0.862302, 0.801317, 0.805026, 0.767246, 0.788093, 0.750527, 0.694846, 0.680603, 0.671169, 0.690604, 0.653063, 0.745909, 0.720929, 0.626927, 0.685117, 0.680603, 0.779859, 0.741537, 0.694846, 0.699094, 0.570702, 0.509769, 0.557691, 0.529623, 0.59508, 0.59508, 0.59014, 0.541878, 0.521092, 0.58069, 0.505461, 0.585406, 0.622677, 0.661982, 0.76285, 0.745909, 0.728858, 0.720929, 0.754692, 0.76285, 0.771762, 0.852992, 0.899122, 0.912647, 0.928747, 0.928747, 0.93079, 0.948786, 0.983636],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</si>
  <si>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82]</t>
  </si>
  <si>
    <t>(82</t>
  </si>
  <si>
    <t>82)</t>
  </si>
  <si>
    <t>UPI0000F2FDA6 status=activ</t>
  </si>
  <si>
    <t>([0.026338, 0.045352, 0.067594, 0.094817, 0.094817, 0.060549, 0.076542, 0.05306, 0.036378, 0.047319, 0.06312, 0.081712, 0.147574, 0.129801, 0.164327, 0.090864, 0.058088, 0.081712, 0.081712, 0.088832, 0.092881, 0.11371, 0.10481, 0.10481, 0.102787, 0.120615, 0.200174, 0.139895, 0.222385, 0.219301, 0.147574, 0.094817, 0.090864, 0.081712, 0.139895, 0.144935, 0.247041, 0.229226, 0.179055, 0.100716, 0.059222, 0.111485, 0.071867, 0.071867, 0.059222, 0.059222, 0.059222, 0.055536, 0.088832, 0.090864, 0.088832, 0.142424, 0.203355, 0.179055, 0.116183, 0.125101, 0.088832, 0.05306, 0.092881, 0.088832, 0.161087, 0.222385, 0.216401, 0.284882, 0.284882, 0.232838, 0.155435, 0.15284, 0.15284, 0.129801, 0.094817, 0.158265, 0.083462, 0.047319, 0.059222, 0.096677, 0.050641, 0.081712, 0.120615, 0.069024, 0.120615, 0.129801, 0.067594, 0.037156, 0.023087, 0.023534, 0.020165, 0.035586, 0.023534, 0.014586, 0.011342, 0.008723, 0.009096, 0.009096, 0.015078, 0.015078, 0.014783, 0.015694, 0.011518, 0.011669, 0.018787, 0.013016, 0.012727, 0.023534, 0.042364, 0.034068, 0.033407, 0.067594, 0.030611, 0.048328, 0.047319, 0.083462, 0.094817, 0.092881, 0.098513, 0.047319, 0.049374, 0.056825, 0.076542, 0.045352, 0.046336, 0.025762, 0.041405, 0.031287, 0.023534, 0.017447, 0.028695, 0.021816, 0.016257, 0.028695, 0.0198, 0.032017, 0.019109], '')</t>
  </si>
  <si>
    <t>UPI0000F2FDB4 status=activ</t>
  </si>
  <si>
    <t>([0.194234, 0.18812, 0.243554, 0.311707, 0.356642, 0.374039, 0.356642, 0.275179, 0.200174, 0.147574, 0.170161, 0.139895, 0.092881, 0.098513, 0.098513, 0.106997, 0.081712, 0.067594, 0.059222, 0.098513, 0.111485, 0.17593, 0.129801, 0.122885, 0.064632, 0.029376, 0.020522, 0.028107, 0.05306, 0.109221, 0.191378, 0.191378, 0.291804, 0.339168, 0.288399, 0.295083, 0.281712, 0.225814, 0.247041, 0.335645, 0.342579, 0.239899, 0.147574, 0.155435, 0.147574, 0.21291, 0.318242, 0.278302, 0.158265, 0.094817, 0.085092, 0.073402, 0.073402, 0.073402, 0.043307, 0.056825, 0.05306, 0.031287, 0.036378, 0.045352, 0.043307, 0.024826, 0.03976, 0.094817, 0.090864, 0.100716, 0.102787, 0.102787, 0.161087, 0.236433, 0.30533, 0.264545, 0.236433, 0.209395, 0.15008, 0.278302, 0.229226, 0.167087], '')</t>
  </si>
  <si>
    <t>UPI0000F2FDBB status=activ</t>
  </si>
  <si>
    <t>([0.63748, 0.653063, 0.666105, 0.483068, 0.5017, 0.41194, 0.335645, 0.374039, 0.390993, 0.42561, 0.444081, 0.418646, 0.377384, 0.461924, 0.465241, 0.414856, 0.42561, 0.328603, 0.321458, 0.225814, 0.206376, 0.206376, 0.222385, 0.219301, 0.288399, 0.21291, 0.209395, 0.206376, 0.206376, 0.182256, 0.170161, 0.17593, 0.17593, 0.21291, 0.229226, 0.225814, 0.182256, 0.17593, 0.257454, 0.264545, 0.352862, 0.318242, 0.318242, 0.301917, 0.311707, 0.271506, 0.271506, 0.356642, 0.41194, 0.324872, 0.295083, 0.264545, 0.161087, 0.164327, 0.15284, 0.155435, 0.142424, 0.225814, 0.170161, 0.164327, 0.11371, 0.069024, 0.125101, 0.078022, 0.054297, 0.064632, 0.06184, 0.085092, 0.074921, 0.090864, 0.098513, 0.076542, 0.098513, 0.164327, 0.229226, 0.264545, 0.243554, 0.170161, 0.161087, 0.225814, 0.179055, 0.164327, 0.236433, 0.194234, 0.25031, 0.288399, 0.216401, 0.288399, 0.298791, 0.278302, 0.243554, 0.301917, 0.447574, 0.394753], '')</t>
  </si>
  <si>
    <t>[0, 1, 2, 4]</t>
  </si>
  <si>
    <t>UPI0000F2FE00 status=activ</t>
  </si>
  <si>
    <t>([0.433034, 0.494003, 0.549308, 0.604312, 0.570702, 0.472492, 0.505461, 0.490133, 0.436924, 0.349426, 0.268042, 0.321458, 0.318242, 0.281712, 0.295083, 0.384043, 0.275179, 0.229226, 0.219301, 0.222385, 0.275179, 0.284882, 0.275179, 0.161087, 0.094817, 0.109221, 0.194234, 0.216401, 0.236433, 0.295083, 0.41194, 0.51388, 0.529623, 0.541878, 0.618285, 0.575842, 0.575842, 0.613573, 0.703578, 0.716283, 0.716283, 0.666105, 0.648219, 0.604312, 0.712013, 0.767246, 0.685117, 0.509769, 0.450668, 0.458154, 0.433034, 0.41194, 0.31487, 0.295083, 0.291804, 0.167087, 0.139895, 0.11371, 0.15008, 0.161087, 0.173081, 0.088832, 0.122885, 0.129801, 0.147574, 0.17593, 0.222385, 0.25406, 0.349426, 0.380708, 0.356642, 0.374039, 0.384043, 0.509769, 0.433034, 0.394753, 0.494003, 0.461924, 0.41194, 0.36309, 0.366687, 0.370445, 0.370445, 0.390993, 0.349426, 0.311707, 0.229226, 0.225814, 0.271506, 0.288399, 0.182256, 0.209395, 0.229226, 0.142424, 0.081712, 0.127496, 0.167087, 0.096677, 0.164327, 0.243554, 0.222385, 0.144935, 0.129801, 0.127496, 0.11371, 0.134866, 0.173081, 0.25406, 0.243554, 0.142424, 0.132295, 0.222385, 0.21291, 0.194234, 0.281712, 0.370445, 0.352862, 0.31487, 0.40511, 0.374039, 0.335645, 0.42561, 0.509769, 0.494003, 0.690604, 0.680603, 0.680603], '')</t>
  </si>
  <si>
    <t>[2, 3, 4, 6, 31, 32, 33, 34, 35, 36, 37, 38, 39, 40, 41, 42, 43, 44, 45, 46, 47, 73, 122, 124, 125, 126]</t>
  </si>
  <si>
    <t>20)</t>
  </si>
  <si>
    <t>UPI0000F2FE14 status=activ</t>
  </si>
  <si>
    <t>([0.346032, 0.384043, 0.440853, 0.468512, 0.494003, 0.408655, 0.433034, 0.461924, 0.486429, 0.414856, 0.465241, 0.490133, 0.387226, 0.359901, 0.390993, 0.374039, 0.349426, 0.433034, 0.433034, 0.366687, 0.328603, 0.422041, 0.356642, 0.342579, 0.278302, 0.275179, 0.352862, 0.349426, 0.346032, 0.346032, 0.4292, 0.401658, 0.324872, 0.433034, 0.433034, 0.301917, 0.301917, 0.298791, 0.229226, 0.229226, 0.21291, 0.25031, 0.243554, 0.308712, 0.321458, 0.390993, 0.390993, 0.311707, 0.328603, 0.324872, 0.295083, 0.194234, 0.196879, 0.206376, 0.203355, 0.229226, 0.247041, 0.247041, 0.247041, 0.311707, 0.308712, 0.390993, 0.349426, 0.349426, 0.352862, 0.275179, 0.17593, 0.182256, 0.26085, 0.264545, 0.264545, 0.318242, 0.356642, 0.284882, 0.324872, 0.321458, 0.236433, 0.321458, 0.257454, 0.257454, 0.26085, 0.328603, 0.328603, 0.398279, 0.328603, 0.328603, 0.398279, 0.472492, 0.468512, 0.384043, 0.288399, 0.21291, 0.125101, 0.179055, 0.243554, 0.194234, 0.191378, 0.275179, 0.275179, 0.311707, 0.284882, 0.284882, 0.196879, 0.200174, 0.196879, 0.264545, 0.185198, 0.206376, 0.206376, 0.206376, 0.281712, 0.328603, 0.384043, 0.447574, 0.42561, 0.398279, 0.480142, 0.458154, 0.433034, 0.40511, 0.422041, 0.440853], '')</t>
  </si>
  <si>
    <t>UPI0000F2FE17 status=activ</t>
  </si>
  <si>
    <t>([0.109221, 0.15284, 0.196879, 0.243554, 0.324872, 0.225814, 0.155435, 0.196879, 0.147574, 0.122885, 0.100716, 0.122885, 0.179055, 0.236433, 0.318242, 0.328603, 0.384043, 0.414856, 0.418646, 0.418646, 0.422041, 0.349426, 0.268042, 0.271506, 0.275179, 0.164327, 0.257454, 0.25031, 0.15008, 0.236433, 0.332115, 0.40511, 0.370445, 0.374039, 0.377384, 0.384043, 0.339168, 0.374039, 0.374039, 0.284882, 0.288399, 0.200174, 0.30533, 0.356642, 0.356642, 0.356642, 0.339168, 0.308712, 0.42561, 0.440853, 0.356642, 0.318242, 0.324872, 0.356642, 0.31487, 0.324872, 0.349426, 0.374039, 0.377384, 0.377384, 0.394753, 0.36309, 0.447574, 0.356642, 0.359901, 0.324872, 0.328603, 0.401658, 0.433034, 0.414856, 0.472492, 0.557691, 0.525368, 0.497853, 0.480142, 0.497853, 0.468512, 0.401658, 0.380708, 0.342579, 0.298791, 0.377384, 0.390993], '')</t>
  </si>
  <si>
    <t>[71, 72]</t>
  </si>
  <si>
    <t>UPI0000F2FE1D status=activ</t>
  </si>
  <si>
    <t>([0.021816, 0.033407, 0.051831, 0.076542, 0.10481, 0.129801, 0.161087, 0.18812, 0.139895, 0.111485, 0.129801, 0.134866, 0.086953, 0.051831, 0.092881, 0.147574, 0.17593, 0.229226, 0.311707, 0.229226, 0.264545, 0.222385, 0.222385, 0.158265, 0.15284, 0.158265, 0.167087, 0.167087, 0.167087, 0.247041, 0.318242, 0.324872, 0.390993, 0.476583, 0.59014, 0.480142, 0.486429, 0.570702, 0.497853, 0.486429, 0.486429, 0.490133, 0.450668, 0.458154, 0.541878, 0.538167, 0.545602, 0.557691, 0.436924, 0.352862, 0.36309, 0.36309, 0.295083, 0.271506, 0.275179, 0.26085, 0.342579, 0.219301, 0.142424, 0.216401, 0.139895, 0.182256, 0.191378, 0.225814, 0.129801, 0.125101, 0.139895, 0.079919, 0.042364, 0.085092, 0.139895, 0.129801, 0.129801, 0.158265, 0.15008, 0.100716, 0.096677, 0.098513, 0.185198, 0.18812, 0.15008, 0.225814, 0.25406, 0.243554, 0.321458, 0.366687, 0.281712, 0.185198, 0.281712, 0.275179, 0.284882, 0.179055, 0.185198, 0.182256, 0.182256, 0.191378, 0.264545, 0.203355, 0.200174, 0.191378, 0.194234, 0.134866, 0.158265, 0.170161, 0.164327, 0.15284, 0.216401, 0.21291, 0.194234, 0.118441, 0.122885, 0.139895, 0.271506, 0.271506, 0.275179, 0.200174, 0.196879, 0.127496, 0.179055, 0.185198, 0.18812, 0.185198, 0.284882, 0.264545, 0.25031, 0.25406, 0.26085, 0.271506, 0.356642, 0.390993, 0.494003, 0.505461, 0.380708, 0.359901, 0.359901, 0.352862, 0.370445, 0.356642, 0.366687, 0.342579, 0.268042, 0.284882, 0.380708, 0.346032, 0.335645, 0.342579, 0.26085, 0.18812, 0.18812, 0.109221, 0.173081, 0.102787, 0.094817, 0.094817, 0.049374, 0.05306, 0.060549, 0.111485, 0.058088, 0.098513, 0.111485, 0.144935, 0.081712, 0.078022, 0.102787, 0.060549, 0.06312, 0.086953, 0.090864, 0.048328, 0.096677, 0.074921, 0.132295, 0.200174, 0.200174, 0.21291, 0.129801, 0.120615, 0.11371, 0.203355, 0.167087, 0.167087, 0.185198, 0.268042, 0.268042, 0.268042, 0.268042, 0.173081, 0.200174, 0.281712, 0.284882, 0.196879, 0.225814, 0.243554, 0.25031, 0.366687, 0.436924, 0.538167, 0.549308, 0.529623, 0.509769, 0.525368, 0.51388, 0.505461, 0.480142, 0.450668, 0.401658, 0.529623, 0.712013], '')</t>
  </si>
  <si>
    <t>[34, 37, 44, 45, 46, 47, 131, 197, 198, 199, 200, 201, 202, 203, 207, 208]</t>
  </si>
  <si>
    <t>UPI0000F2FE1E status=activ</t>
  </si>
  <si>
    <t>([0.222385, 0.278302, 0.21291, 0.264545, 0.318242, 0.335645, 0.229226, 0.275179, 0.216401, 0.185198, 0.147574, 0.120615, 0.120615, 0.125101, 0.170161, 0.158265, 0.191378, 0.173081, 0.170161, 0.158265, 0.203355, 0.18812, 0.18812, 0.25031, 0.216401, 0.21291, 0.257454, 0.366687, 0.291804, 0.380708, 0.339168, 0.422041, 0.497853, 0.538167, 0.534167, 0.585406, 0.604312, 0.553315, 0.494003, 0.465241, 0.465241, 0.483068, 0.505461, 0.41194, 0.390993, 0.352862, 0.342579, 0.311707, 0.243554, 0.311707, 0.295083, 0.41194, 0.318242, 0.229226, 0.216401, 0.225814, 0.185198, 0.194234, 0.257454, 0.324872, 0.268042, 0.346032, 0.356642, 0.342579, 0.4292, 0.374039, 0.444081, 0.366687, 0.339168, 0.324872, 0.318242, 0.328603, 0.328603, 0.41194, 0.408655, 0.4292, 0.346032, 0.36309, 0.352862, 0.243554, 0.236433, 0.21291, 0.182256, 0.15008, 0.127496, 0.102787, 0.139895, 0.10481, 0.147574, 0.139895, 0.206376, 0.164327], '')</t>
  </si>
  <si>
    <t>[33, 34, 35, 36, 37, 42]</t>
  </si>
  <si>
    <t>UPI0000F2FE20 status=activ</t>
  </si>
  <si>
    <t>([0.342579, 0.436924, 0.394753, 0.359901, 0.243554, 0.268042, 0.308712, 0.219301, 0.243554, 0.281712, 0.264545, 0.21291, 0.137348, 0.085092, 0.078022, 0.132295, 0.225814, 0.137348, 0.074921, 0.034884, 0.032017, 0.040537, 0.034884, 0.023534, 0.028695, 0.029376, 0.034068, 0.03976, 0.03976, 0.03976, 0.027463, 0.040537, 0.041405, 0.045352, 0.083462, 0.083462, 0.03976, 0.044297, 0.06184, 0.118441, 0.111485, 0.116183, 0.120615, 0.071867, 0.067594, 0.078022, 0.147574, 0.074921, 0.059222, 0.085092, 0.051831, 0.046336, 0.046336, 0.066181, 0.083462, 0.071867, 0.071867, 0.139895, 0.069024, 0.069024, 0.073402, 0.074921, 0.055536, 0.05306, 0.047319, 0.102787, 0.048328, 0.022306, 0.022667, 0.024393, 0.034884, 0.031287, 0.048328, 0.044297, 0.027463, 0.038042, 0.021816, 0.014783, 0.015078, 0.026338, 0.018787, 0.013265, 0.022306, 0.032677, 0.019109, 0.017797, 0.013437, 0.024393, 0.060549, 0.060549, 0.0704, 0.047319, 0.090864, 0.0704, 0.049374, 0.056825, 0.051831, 0.056825, 0.071867, 0.066181, 0.032677, 0.078022, 0.102787, 0.102787, 0.067594, 0.067594, 0.081712, 0.120615, 0.083462, 0.076542, 0.129801, 0.054297, 0.042364, 0.022306, 0.016021, 0.020876, 0.03976, 0.032017, 0.041405, 0.042364, 0.032017, 0.05306, 0.028107, 0.020522, 0.014783, 0.014315, 0.023963], '')</t>
  </si>
  <si>
    <t>UPI0000F2FE21 status=activ</t>
  </si>
  <si>
    <t>([0.007555, 0.010926, 0.017797, 0.013437, 0.017447, 0.026338, 0.027463, 0.021381, 0.032017, 0.041405, 0.050641, 0.044297, 0.083462, 0.120615, 0.155435, 0.225814, 0.380708, 0.308712, 0.308712, 0.40511, 0.311707, 0.216401, 0.225814, 0.139895, 0.200174, 0.216401, 0.11371, 0.071867, 0.111485, 0.092881, 0.03976, 0.033407, 0.051831, 0.050641, 0.040537, 0.066181, 0.054297, 0.029376, 0.030003, 0.031287, 0.032017, 0.06312, 0.06184, 0.044297, 0.086953, 0.056825, 0.042364, 0.069024, 0.129801, 0.083462, 0.086953, 0.132295, 0.134866, 0.092881, 0.066181, 0.069024, 0.056825, 0.058088, 0.079919, 0.116183, 0.090864, 0.054297, 0.029376, 0.051831], '')</t>
  </si>
  <si>
    <t>UPI0000F2FE41 status=activ</t>
  </si>
  <si>
    <t>([0.486429, 0.380708, 0.414856, 0.458154, 0.483068, 0.472492, 0.461924, 0.476583, 0.505461, 0.440853, 0.433034, 0.483068, 0.480142, 0.486429, 0.468512, 0.468512, 0.4292, 0.468512, 0.505461, 0.418646, 0.497853, 0.525368, 0.517562, 0.517562, 0.545602, 0.538167, 0.458154, 0.408655, 0.414856, 0.408655, 0.41194, 0.36309, 0.356642, 0.278302, 0.196879, 0.232838, 0.17593, 0.21291, 0.161087, 0.158265, 0.155435, 0.102787, 0.098513, 0.102787, 0.111485, 0.088832, 0.06184, 0.122885, 0.18812, 0.18812, 0.196879, 0.278302, 0.271506, 0.275179, 0.321458, 0.384043, 0.284882, 0.346032, 0.339168, 0.359901, 0.370445, 0.465241, 0.525368, 0.529623, 0.534167, 0.557691, 0.575842, 0.661982, 0.51388, 0.440853, 0.447574, 0.352862, 0.352862, 0.465241, 0.472492, 0.575842, 0.59508, 0.712013, 0.59917, 0.472492, 0.401658, 0.401658, 0.387226, 0.352862, 0.349426, 0.422041, 0.332115, 0.25031, 0.257454, 0.298791, 0.356642, 0.349426, 0.422041, 0.352862, 0.298791, 0.295083, 0.191378, 0.129801, 0.118441, 0.17593, 0.298791, 0.370445, 0.366687, 0.374039, 0.352862, 0.346032, 0.359901, 0.42561, 0.422041, 0.40511, 0.384043, 0.387226, 0.301917, 0.321458, 0.384043, 0.324872, 0.30533, 0.394753, 0.468512, 0.483068, 0.5017, 0.465241, 0.483068, 0.390993, 0.298791, 0.390993, 0.408655, 0.422041, 0.4292, 0.42561, 0.440853, 0.440853, 0.359901, 0.414856, 0.401658, 0.332115, 0.422041, 0.440853, 0.436924, 0.450668, 0.436924, 0.339168, 0.339168, 0.328603, 0.332115, 0.42561, 0.418646, 0.440853, 0.440853, 0.433034, 0.553315, 0.56648, 0.690604, 0.685117, 0.733139, 0.750527, 0.733139, 0.622677, 0.59917, 0.575842, 0.486429, 0.390993, 0.468512, 0.486429, 0.51388, 0.613573, 0.472492, 0.366687, 0.25406, 0.194234, 0.18812, 0.185198, 0.185198, 0.147574, 0.139895, 0.111485, 0.085092, 0.0704, 0.11371, 0.11371, 0.129801, 0.125101, 0.21291, 0.216401, 0.196879, 0.173081, 0.118441, 0.229226, 0.36309, 0.476583, 0.51388, 0.444081, 0.41194, 0.31487, 0.236433, 0.324872, 0.352862, 0.394753, 0.394753, 0.30533, 0.31487, 0.196879, 0.264545, 0.257454, 0.173081, 0.203355, 0.132295, 0.118441, 0.118441, 0.094817, 0.085092, 0.078022, 0.067594, 0.081712, 0.090864, 0.17593, 0.185198, 0.18812, 0.173081, 0.281712, 0.36309, 0.264545, 0.284882, 0.203355, 0.132295, 0.206376, 0.125101, 0.194234, 0.298791, 0.264545, 0.26085, 0.26085, 0.271506, 0.271506, 0.17593, 0.239899, 0.15008, 0.074921, 0.079919, 0.098513, 0.094817, 0.056825, 0.081712, 0.134866, 0.219301, 0.31487, 0.31487, 0.41194, 0.41194, 0.301917, 0.30533, 0.236433, 0.219301, 0.122885, 0.158265, 0.219301, 0.132295, 0.21291, 0.321458, 0.321458, 0.257454, 0.167087, 0.21291, 0.243554, 0.155435, 0.085092, 0.042364, 0.042364, 0.020876, 0.013016, 0.014075, 0.014075, 0.013016, 0.010926, 0.013821, 0.010926, 0.011342, 0.0198, 0.0198, 0.016528, 0.010221, 0.010221, 0.011342, 0.009187, 0.009728, 0.016257, 0.017138, 0.033407, 0.021381, 0.03976, 0.0704, 0.06184, 0.06184, 0.116183, 0.083462, 0.15008, 0.158265, 0.161087, 0.090864, 0.081712, 0.081712, 0.118441, 0.120615, 0.155435, 0.229226, 0.179055, 0.127496, 0.18812, 0.125101, 0.194234], '')</t>
  </si>
  <si>
    <t>[8, 18, 21, 22, 23, 24, 25, 62, 63, 64, 65, 66, 67, 68, 75, 76, 77, 78, 120, 150, 151, 152, 153, 154, 155, 156, 157, 158, 159, 164, 165, 190]</t>
  </si>
  <si>
    <t>UPI0000F2FEBF status=activ</t>
  </si>
  <si>
    <t>([0.308712, 0.342579, 0.374039, 0.4292, 0.332115, 0.380708, 0.401658, 0.436924, 0.458154, 0.483068, 0.5017, 0.534167, 0.42561, 0.356642, 0.346032, 0.42561, 0.414856, 0.486429, 0.440853, 0.387226, 0.401658, 0.332115, 0.335645, 0.301917, 0.247041, 0.321458, 0.301917, 0.301917, 0.25406, 0.239899, 0.229226, 0.170161, 0.170161, 0.229226, 0.271506, 0.243554, 0.239899, 0.232838, 0.206376, 0.21291, 0.21291, 0.278302, 0.318242, 0.284882, 0.239899, 0.268042, 0.275179, 0.216401, 0.185198, 0.209395, 0.25031, 0.179055, 0.225814, 0.179055, 0.125101, 0.111485, 0.127496, 0.122885, 0.127496, 0.111485, 0.106997, 0.147574, 0.092881, 0.081712, 0.094817, 0.122885, 0.079919, 0.079919, 0.092881, 0.109221, 0.0704, 0.056825, 0.086953, 0.086953, 0.086953, 0.096677, 0.129801, 0.139895, 0.094817, 0.054297, 0.074921, 0.074921, 0.071867, 0.102787, 0.134866, 0.100716, 0.102787, 0.102787, 0.106997, 0.125101, 0.134866, 0.137348, 0.079919, 0.086953, 0.092881, 0.074921, 0.118441, 0.071867, 0.041405, 0.066181, 0.0704, 0.071867, 0.041405, 0.047319, 0.032017, 0.032677, 0.049374, 0.059222, 0.094817, 0.074921, 0.060549, 0.044297, 0.06184, 0.096677, 0.071867, 0.049374, 0.086953, 0.051831, 0.096677], '')</t>
  </si>
  <si>
    <t>[10, 11]</t>
  </si>
  <si>
    <t>UPI0000F2FF44 status=activ</t>
  </si>
  <si>
    <t>([0.461924, 0.51388, 0.42561, 0.352862, 0.370445, 0.390993, 0.346032, 0.308712, 0.342579, 0.377384, 0.390993, 0.414856, 0.41194, 0.335645, 0.321458, 0.401658, 0.390993, 0.374039, 0.339168, 0.318242, 0.377384, 0.356642, 0.335645, 0.394753, 0.387226, 0.328603, 0.324872, 0.370445, 0.4292, 0.401658, 0.380708, 0.398279, 0.394753, 0.41194, 0.465241, 0.480142, 0.390993, 0.387226, 0.387226, 0.398279, 0.401658, 0.40511, 0.436924, 0.444081, 0.42561, 0.472492, 0.468512, 0.483068, 0.483068, 0.494003, 0.436924, 0.436924, 0.414856, 0.398279, 0.308712, 0.324872, 0.321458, 0.387226, 0.398279, 0.384043, 0.387226, 0.394753, 0.40511, 0.387226, 0.387226, 0.30533, 0.301917, 0.366687, 0.275179, 0.275179, 0.288399, 0.332115, 0.339168, 0.352862, 0.384043, 0.480142, 0.494003, 0.494003, 0.41194, 0.308712, 0.394753, 0.318242, 0.324872, 0.222385, 0.139895, 0.085092, 0.15008, 0.170161, 0.18812, 0.281712, 0.291804, 0.18812, 0.219301, 0.225814, 0.194234, 0.182256, 0.109221, 0.11371, 0.116183, 0.116183, 0.200174, 0.21291, 0.264545, 0.257454, 0.36309, 0.356642, 0.36309, 0.374039, 0.275179, 0.264545, 0.25031, 0.147574, 0.232838, 0.139895, 0.071867, 0.088832, 0.088832, 0.164327, 0.129801, 0.127496, 0.209395, 0.200174, 0.182256, 0.236433, 0.155435, 0.096677, 0.173081, 0.247041, 0.271506, 0.281712, 0.21291, 0.225814, 0.239899, 0.15284, 0.170161, 0.281712, 0.278302, 0.25031, 0.142424, 0.164327, 0.098513, 0.090864, 0.055536, 0.047319, 0.038858, 0.078022, 0.085092, 0.064632, 0.038042, 0.032017, 0.060549, 0.090864, 0.042364, 0.044297, 0.074921, 0.081712, 0.044297, 0.036378, 0.043307, 0.083462, 0.049374, 0.048328, 0.031287, 0.051831, 0.050641, 0.028695, 0.026338, 0.03976, 0.028695, 0.028107, 0.022306, 0.024393, 0.023963, 0.026338, 0.043307, 0.046336, 0.040537, 0.067594, 0.083462, 0.083462, 0.06312, 0.067594, 0.067594, 0.079919, 0.090864, 0.11371, 0.182256, 0.164327, 0.173081, 0.185198, 0.185198, 0.222385, 0.194234, 0.209395, 0.308712, 0.222385, 0.206376, 0.203355, 0.216401, 0.209395, 0.209395, 0.243554, 0.219301, 0.18812, 0.225814, 0.222385, 0.21291, 0.219301, 0.229226, 0.232838, 0.31487, 0.291804, 0.182256, 0.182256, 0.179055, 0.194234, 0.196879, 0.209395, 0.295083, 0.17593, 0.185198, 0.111485, 0.071867, 0.081712, 0.094817, 0.076542, 0.056825, 0.043307, 0.032017, 0.022306, 0.014783, 0.009977, 0.016257, 0.030611, 0.020522], '')</t>
  </si>
  <si>
    <t>[1]</t>
  </si>
  <si>
    <t>UPI0000F2FF5A status=activ</t>
  </si>
  <si>
    <t>([0.008723, 0.011903, 0.019109, 0.026892, 0.03976, 0.05306, 0.035586, 0.051831, 0.035586, 0.026338, 0.033407, 0.023087, 0.027463, 0.016257, 0.016826, 0.023963, 0.022667, 0.046336, 0.051831, 0.026892, 0.034068, 0.030003, 0.033407, 0.019109, 0.019401, 0.020522, 0.020876, 0.020876, 0.020876, 0.020876, 0.033407, 0.034068, 0.071867, 0.10481, 0.100716, 0.092881, 0.092881, 0.090864, 0.049374, 0.074921, 0.086953, 0.078022, 0.142424, 0.134866, 0.203355, 0.200174, 0.134866, 0.085092, 0.085092, 0.083462, 0.147574, 0.15008, 0.147574, 0.122885, 0.125101, 0.120615, 0.083462, 0.051831, 0.031287, 0.051831, 0.035586, 0.064632, 0.129801, 0.139895, 0.083462, 0.10481, 0.0704, 0.058088, 0.079919, 0.079919, 0.079919, 0.042364, 0.025762, 0.025762, 0.018106, 0.011669, 0.020165, 0.032017, 0.056825, 0.100716, 0.100716, 0.161087, 0.15284, 0.125101, 0.079919, 0.129801, 0.106997, 0.155435, 0.25031, 0.278302, 0.356642, 0.243554, 0.243554, 0.328603, 0.332115, 0.401658, 0.390993, 0.281712, 0.281712, 0.25031, 0.21291, 0.191378, 0.167087, 0.137348, 0.11371, 0.155435, 0.127496, 0.096677, 0.067594], '')</t>
  </si>
  <si>
    <t>UPI0000F2FF6B status=activ</t>
  </si>
  <si>
    <t>([0.056825, 0.034068, 0.060549, 0.079919, 0.116183, 0.076542, 0.092881, 0.122885, 0.071867, 0.071867, 0.094817, 0.0704, 0.069024, 0.06312, 0.096677, 0.111485, 0.064632, 0.078022, 0.042364, 0.034884, 0.034068, 0.059222, 0.078022, 0.069024, 0.067594, 0.036378, 0.060549, 0.031287, 0.030611, 0.073402, 0.094817, 0.043307, 0.06312, 0.064632, 0.038858, 0.044297, 0.066181, 0.066181, 0.06312, 0.111485, 0.155435, 0.088832, 0.083462, 0.109221, 0.120615, 0.122885, 0.127496, 0.139895, 0.17593, 0.11371, 0.094817, 0.046336, 0.111485, 0.081712, 0.090864, 0.15284, 0.074921, 0.076542, 0.122885, 0.200174, 0.196879, 0.229226, 0.31487, 0.318242, 0.318242, 0.30533, 0.321458, 0.318242, 0.301917, 0.370445, 0.342579, 0.264545, 0.380708, 0.352862, 0.450668, 0.346032, 0.335645, 0.377384, 0.370445, 0.268042, 0.288399, 0.239899, 0.125101, 0.10481, 0.10481, 0.064632, 0.0704, 0.041405, 0.067594, 0.067594, 0.079919, 0.158265, 0.203355, 0.194234, 0.137348, 0.081712, 0.073402, 0.074921, 0.066181, 0.041405, 0.083462, 0.071867, 0.098513, 0.15008, 0.170161, 0.17593, 0.164327, 0.102787, 0.147574, 0.15008, 0.147574, 0.127496, 0.071867, 0.085092, 0.049374, 0.081712, 0.069024, 0.132295, 0.127496, 0.118441, 0.122885, 0.085092, 0.081712, 0.071867, 0.094817, 0.096677, 0.094817, 0.10481, 0.106997, 0.116183, 0.122885, 0.073402, 0.060549, 0.118441, 0.125101, 0.196879, 0.182256, 0.311707, 0.321458, 0.301917, 0.324872, 0.408655, 0.440853, 0.450668, 0.377384, 0.384043, 0.380708, 0.352862, 0.342579, 0.387226, 0.370445, 0.349426, 0.42561, 0.444081, 0.390993, 0.36309, 0.332115, 0.31487, 0.236433, 0.17593, 0.179055], '')</t>
  </si>
  <si>
    <t>UPI0000F2FF90 status=activ</t>
  </si>
  <si>
    <t>([0.055536, 0.090864, 0.041405, 0.060549, 0.059222, 0.083462, 0.120615, 0.094817, 0.092881, 0.069024, 0.051831, 0.067594, 0.050641, 0.048328, 0.094817, 0.090864, 0.085092, 0.079919, 0.043307, 0.044297, 0.092881, 0.085092, 0.048328, 0.094817, 0.096677, 0.132295, 0.127496, 0.116183, 0.106997, 0.088832, 0.158265, 0.229226, 0.239899, 0.236433, 0.232838, 0.225814, 0.311707, 0.31487, 0.278302, 0.370445, 0.288399, 0.288399, 0.377384, 0.472492, 0.387226, 0.346032, 0.247041, 0.219301, 0.144935, 0.216401, 0.291804, 0.225814, 0.239899, 0.158265, 0.158265, 0.158265, 0.10481, 0.06312, 0.073402, 0.056825, 0.05306, 0.088832, 0.092881, 0.088832, 0.083462, 0.116183, 0.118441, 0.164327, 0.170161, 0.236433, 0.203355, 0.155435, 0.170161, 0.122885, 0.196879], '')</t>
  </si>
  <si>
    <t>UPI0000F2FF91 status=activ</t>
  </si>
  <si>
    <t>([0.060549, 0.036378, 0.05306, 0.073402, 0.048328, 0.064632, 0.092881, 0.116183, 0.090864, 0.11371, 0.090864, 0.106997, 0.083462, 0.122885, 0.125101, 0.185198, 0.264545, 0.268042, 0.17593, 0.18812, 0.122885, 0.142424, 0.219301, 0.219301, 0.222385, 0.275179, 0.21291, 0.17593, 0.15284, 0.219301, 0.232838, 0.271506, 0.288399, 0.324872, 0.298791, 0.349426, 0.25031, 0.264545, 0.219301, 0.31487, 0.390993, 0.450668, 0.42561, 0.332115, 0.352862, 0.352862, 0.387226, 0.472492, 0.472492, 0.521092, 0.440853, 0.339168, 0.339168, 0.295083, 0.257454, 0.295083, 0.291804, 0.394753, 0.346032, 0.394753, 0.40511, 0.318242, 0.36309, 0.36309, 0.380708, 0.377384, 0.284882, 0.209395, 0.120615, 0.15008, 0.116183, 0.167087, 0.21291, 0.239899, 0.281712, 0.324872, 0.31487, 0.346032, 0.26085, 0.194234, 0.17593, 0.170161, 0.164327, 0.15008, 0.144935, 0.203355, 0.203355, 0.200174, 0.236433, 0.339168, 0.301917, 0.247041, 0.26085, 0.30533, 0.278302, 0.268042, 0.173081, 0.182256, 0.129801, 0.209395, 0.308712, 0.281712, 0.298791, 0.324872, 0.324872, 0.236433, 0.275179, 0.278302, 0.370445, 0.370445, 0.278302, 0.30533, 0.408655, 0.41194, 0.394753, 0.444081, 0.346032, 0.444081, 0.342579, 0.384043, 0.284882, 0.291804, 0.243554, 0.243554, 0.332115, 0.346032, 0.359901, 0.257454, 0.216401, 0.236433, 0.200174, 0.203355, 0.147574, 0.142424, 0.078022, 0.051831, 0.046336, 0.096677, 0.071867, 0.10481, 0.100716, 0.147574, 0.111485, 0.161087, 0.109221, 0.066181, 0.038042, 0.05306], '')</t>
  </si>
  <si>
    <t>[49]</t>
  </si>
  <si>
    <t>UPI0000F2FFB3 status=activ</t>
  </si>
  <si>
    <t>([0.05306, 0.092881, 0.092881, 0.092881, 0.054297, 0.076542, 0.100716, 0.074921, 0.094817, 0.11371, 0.079919, 0.102787, 0.081712, 0.083462, 0.049374, 0.05306, 0.100716, 0.058088, 0.060549, 0.059222, 0.120615, 0.122885, 0.116183, 0.079919, 0.106997, 0.15284, 0.161087, 0.096677, 0.086953, 0.086953, 0.094817, 0.185198, 0.179055, 0.185198, 0.179055, 0.158265, 0.147574, 0.167087, 0.271506, 0.370445, 0.268042, 0.271506, 0.339168, 0.219301, 0.216401, 0.200174, 0.191378, 0.106997, 0.092881, 0.122885, 0.079919, 0.079919, 0.069024, 0.071867, 0.096677, 0.096677, 0.109221, 0.11371, 0.043307, 0.041405, 0.024393, 0.051831, 0.060549, 0.059222, 0.120615, 0.122885, 0.127496, 0.164327, 0.142424, 0.216401, 0.167087, 0.191378, 0.137348, 0.139895, 0.079919, 0.03976, 0.022667, 0.034068, 0.027463, 0.059222, 0.059222, 0.051831, 0.049374, 0.044297, 0.038042, 0.021816, 0.042364, 0.023534, 0.022306, 0.046336, 0.060549, 0.050641, 0.034884, 0.050641, 0.025316, 0.021381, 0.038858, 0.076542, 0.086953, 0.050641, 0.049374, 0.030003, 0.056825, 0.030611, 0.032017, 0.037156, 0.071867, 0.06312, 0.109221, 0.122885, 0.10481, 0.094817, 0.11371, 0.132295, 0.155435, 0.158265, 0.182256, 0.206376, 0.194234, 0.185198, 0.209395, 0.219301, 0.321458, 0.321458, 0.414856, 0.275179, 0.191378, 0.18812, 0.203355, 0.206376, 0.15284, 0.111485, 0.090864, 0.090864, 0.069024, 0.055536, 0.102787, 0.10481, 0.073402, 0.073402, 0.033407, 0.034068, 0.018787, 0.017797, 0.016528, 0.016257, 0.018787, 0.038858, 0.021816, 0.022306, 0.022306, 0.018787, 0.031287, 0.0198, 0.034068, 0.038042, 0.047319, 0.044297, 0.096677, 0.094817, 0.094817, 0.155435, 0.247041, 0.352862, 0.236433, 0.25031, 0.225814, 0.229226, 0.109221, 0.094817, 0.0704, 0.086953, 0.086953, 0.0704, 0.15008, 0.078022, 0.144935, 0.10481, 0.129801, 0.10481, 0.129801, 0.142424, 0.098513, 0.098513, 0.042364, 0.066181, 0.051831, 0.067594, 0.064632, 0.078022, 0.161087, 0.118441, 0.118441, 0.10481, 0.125101, 0.125101, 0.232838, 0.239899, 0.268042, 0.243554, 0.170161, 0.179055, 0.182256, 0.164327, 0.100716, 0.18812, 0.18812, 0.18812, 0.209395, 0.275179, 0.370445, 0.278302, 0.281712, 0.182256, 0.271506, 0.167087, 0.15284, 0.158265, 0.15008, 0.164327, 0.155435, 0.155435, 0.147574, 0.132295, 0.225814, 0.216401, 0.216401, 0.26085, 0.219301, 0.125101, 0.144935, 0.132295, 0.21291, 0.206376, 0.278302, 0.295083, 0.42561, 0.390993, 0.40511, 0.40511, 0.308712, 0.324872, 0.422041, 0.349426, 0.324872, 0.324872, 0.380708, 0.30533, 0.203355, 0.191378, 0.271506, 0.30533, 0.318242, 0.311707, 0.324872, 0.321458, 0.30533, 0.291804, 0.25031, 0.194234, 0.164327, 0.25406, 0.239899, 0.225814, 0.291804, 0.225814, 0.239899, 0.281712, 0.291804, 0.374039, 0.465241, 0.440853, 0.328603, 0.31487, 0.311707, 0.398279, 0.370445, 0.346032, 0.26085, 0.346032, 0.298791, 0.25031, 0.161087, 0.173081, 0.206376, 0.222385, 0.232838, 0.225814, 0.155435, 0.225814, 0.236433, 0.167087, 0.170161, 0.25031, 0.26085, 0.196879, 0.191378, 0.127496, 0.144935, 0.232838, 0.229226, 0.30533, 0.387226, 0.356642, 0.349426, 0.318242, 0.281712, 0.25031, 0.247041, 0.324872, 0.196879, 0.196879, 0.26085, 0.222385, 0.219301, 0.243554, 0.308712, 0.232838, 0.257454, 0.26085, 0.257454, 0.179055, 0.18812, 0.185198, 0.209395, 0.206376, 0.179055, 0.179055, 0.268042, 0.236433, 0.203355, 0.328603, 0.291804, 0.25406, 0.321458, 0.275179], '')</t>
  </si>
  <si>
    <t>UPI0000F2FFB7 status=activ</t>
  </si>
  <si>
    <t>([0.712013, 0.56648, 0.59917, 0.4292, 0.454136, 0.349426, 0.30533, 0.257454, 0.21291, 0.182256, 0.21291, 0.194234, 0.137348, 0.125101, 0.111485, 0.067594, 0.037156, 0.024393, 0.022306, 0.013613, 0.009865, 0.009015, 0.009015, 0.008409, 0.010672, 0.01078, 0.018787, 0.028695, 0.054297, 0.090864, 0.071867, 0.056825, 0.100716, 0.15008, 0.134866, 0.158265, 0.222385, 0.31487, 0.359901, 0.370445, 0.480142, 0.59917, 0.745909, 0.784345, 0.81615, 0.868118, 0.865454, 0.83125, 0.83125, 0.795062, 0.779859, 0.876521, 0.912647, 0.899122, 0.905695, 0.919029, 0.919029, 0.921076, 0.932927, 0.951925, 0.924947, 0.936162, 0.941505, 0.908098, 0.941505, 0.912647, 0.910643, 0.924947, 0.939629, 0.934618, 0.939629, 0.938133, 0.941505, 0.939629, 0.934618, 0.93079, 0.932927, 0.926919, 0.924947, 0.912647, 0.901269, 0.939629, 0.910643, 0.889439], '')</t>
  </si>
  <si>
    <t>[0, 1, 2, 41, 42, 43, 44, 45, 46, 47, 48, 49, 50, 51, 52, 53, 54, 55, 56, 57, 58, 59, 60, 61, 62, 63, 64, 65, 66, 67, 68, 69, 70, 71, 72, 73, 74, 75, 76, 77, 78, 79, 80, 81, 82, 83]</t>
  </si>
  <si>
    <t>(42</t>
  </si>
  <si>
    <t>45)</t>
  </si>
  <si>
    <t>UPI0000F2FFD5 status=activ</t>
  </si>
  <si>
    <t>([0.032017, 0.051831, 0.073402, 0.058088, 0.042364, 0.058088, 0.038858, 0.049374, 0.069024, 0.086953, 0.10481, 0.10481, 0.182256, 0.281712, 0.384043, 0.359901, 0.318242, 0.30533, 0.295083, 0.398279, 0.414856, 0.4292, 0.356642, 0.328603, 0.398279, 0.436924, 0.450668, 0.553315, 0.472492, 0.390993, 0.401658, 0.42561, 0.461924, 0.41194, 0.398279, 0.380708, 0.284882, 0.359901, 0.377384, 0.308712, 0.30533, 0.206376, 0.18812, 0.257454, 0.26085, 0.155435, 0.158265, 0.15008, 0.147574, 0.25031, 0.232838, 0.225814, 0.203355, 0.232838, 0.196879, 0.139895, 0.155435, 0.206376, 0.129801, 0.173081, 0.229226, 0.191378, 0.288399, 0.308712, 0.328603, 0.268042, 0.40511, 0.346032, 0.356642, 0.264545, 0.229226, 0.31487, 0.311707, 0.229226, 0.196879, 0.268042, 0.247041, 0.247041, 0.284882, 0.284882, 0.335645, 0.346032, 0.284882, 0.191378, 0.182256, 0.137348, 0.21291, 0.127496, 0.206376, 0.11371, 0.127496, 0.076542, 0.043307, 0.043307, 0.079919, 0.076542, 0.06312, 0.073402, 0.069024, 0.074921, 0.15284, 0.15008, 0.081712, 0.096677, 0.173081, 0.173081, 0.17593, 0.127496, 0.179055, 0.173081, 0.17593, 0.209395, 0.295083, 0.390993, 0.301917, 0.209395, 0.15284, 0.179055, 0.155435, 0.161087, 0.122885, 0.078022, 0.074921, 0.134866, 0.15284, 0.092881, 0.067594, 0.085092, 0.132295, 0.134866, 0.081712, 0.125101, 0.155435, 0.10481, 0.10481, 0.185198, 0.196879, 0.26085, 0.225814, 0.324872, 0.324872, 0.271506, 0.278302, 0.26085, 0.264545, 0.203355, 0.239899, 0.284882, 0.243554, 0.225814, 0.164327, 0.243554, 0.278302, 0.17593, 0.179055, 0.106997, 0.102787, 0.164327, 0.102787, 0.102787, 0.098513, 0.098513, 0.155435, 0.15284, 0.127496, 0.129801, 0.21291, 0.179055, 0.17593, 0.142424, 0.161087, 0.232838, 0.239899, 0.173081, 0.271506, 0.25406, 0.308712, 0.308712, 0.203355, 0.295083, 0.324872, 0.236433, 0.257454, 0.194234, 0.15008, 0.155435, 0.15008, 0.15008, 0.206376, 0.139895, 0.203355, 0.194234, 0.120615, 0.125101, 0.191378, 0.127496, 0.200174, 0.243554, 0.158265, 0.232838, 0.229226, 0.239899, 0.366687, 0.324872, 0.30533, 0.311707, 0.339168, 0.30533, 0.216401, 0.225814, 0.291804, 0.288399, 0.243554, 0.232838, 0.144935, 0.15284, 0.206376, 0.21291, 0.132295, 0.21291, 0.147574, 0.15284, 0.164327, 0.11371, 0.122885, 0.127496, 0.132295, 0.085092, 0.11371, 0.203355, 0.206376, 0.21291, 0.142424, 0.147574, 0.206376, 0.278302, 0.222385, 0.196879, 0.158265, 0.232838, 0.179055, 0.271506, 0.222385], '')</t>
  </si>
  <si>
    <t>[27]</t>
  </si>
  <si>
    <t>UPI0000F2FFD6 status=activ</t>
  </si>
  <si>
    <t>([0.349426, 0.387226, 0.4292, 0.476583, 0.36309, 0.384043, 0.401658, 0.321458, 0.342579, 0.377384, 0.408655, 0.4292, 0.4292, 0.339168, 0.335645, 0.342579, 0.349426, 0.4292, 0.422041, 0.390993, 0.394753, 0.454136, 0.422041, 0.418646, 0.335645, 0.422041, 0.418646, 0.414856, 0.509769, 0.418646, 0.377384, 0.335645, 0.25406, 0.275179, 0.36309, 0.370445, 0.370445, 0.298791, 0.295083, 0.291804, 0.311707, 0.209395, 0.194234, 0.209395, 0.137348, 0.206376, 0.185198, 0.120615, 0.106997, 0.086953, 0.100716, 0.069024, 0.083462, 0.092881, 0.090864, 0.043307, 0.040537, 0.041405, 0.035586, 0.022306, 0.036378, 0.030611, 0.066181, 0.086953, 0.051831, 0.085092, 0.086953, 0.106997, 0.147574, 0.10481, 0.081712, 0.132295, 0.17593, 0.106997, 0.129801, 0.067594, 0.132295, 0.137348, 0.144935, 0.219301, 0.30533, 0.324872, 0.352862, 0.311707, 0.26085, 0.352862, 0.247041, 0.15008, 0.122885, 0.142424, 0.155435, 0.25031, 0.229226, 0.257454, 0.339168, 0.374039, 0.401658, 0.414856, 0.324872, 0.21291, 0.222385, 0.127496, 0.11371, 0.067594, 0.056825, 0.044297, 0.042364, 0.096677, 0.15284, 0.111485, 0.074921, 0.094817, 0.086953, 0.071867, 0.079919, 0.067594, 0.073402, 0.11371, 0.056825, 0.102787, 0.18812, 0.109221, 0.109221, 0.064632, 0.071867, 0.048328, 0.085092, 0.085092, 0.085092, 0.047319, 0.086953, 0.073402, 0.090864, 0.038042, 0.049374, 0.049374, 0.059222, 0.049374, 0.047319, 0.088832, 0.046336, 0.032677, 0.047319, 0.086953, 0.139895, 0.194234, 0.173081, 0.090864, 0.043307, 0.030611, 0.054297, 0.048328, 0.058088, 0.059222, 0.0704, 0.0704, 0.035586, 0.021381, 0.023963, 0.023963, 0.023087, 0.03976, 0.050641, 0.040537, 0.023087, 0.022667, 0.012727, 0.014586, 0.023087, 0.051831, 0.040537, 0.028107, 0.017447, 0.020165, 0.015078, 0.020165, 0.014315, 0.019401, 0.028695, 0.018106, 0.013437, 0.009294, 0.007031], '')</t>
  </si>
  <si>
    <t>[28]</t>
  </si>
  <si>
    <t>UPI0000F2FFDF status=activ</t>
  </si>
  <si>
    <t>([0.006567, 0.004247, 0.003864, 0.00316, 0.0028, 0.002155, 0.002705, 0.003461, 0.003405, 0.003997, 0.004689, 0.005011, 0.003804, 0.002705, 0.003478, 0.004513, 0.004577, 0.0028, 0.004689, 0.007315, 0.005318, 0.005011, 0.005503, 0.006988, 0.006482, 0.007315, 0.01204, 0.008804, 0.007495, 0.006567, 0.005799, 0.003924, 0.004483, 0.004135, 0.005872, 0.005086, 0.004161, 0.004899, 0.007259, 0.005623, 0.003607, 0.004315, 0.003109, 0.004247, 0.004247, 0.004483, 0.005011, 0.005011, 0.006533, 0.007555, 0.006988, 0.008624, 0.018787, 0.014586, 0.016528, 0.015078, 0.015344, 0.028695, 0.014586, 0.009977, 0.008723, 0.014075, 0.018106, 0.037156, 0.016826, 0.018787, 0.020876, 0.021816, 0.024393, 0.013437, 0.008525, 0.018106, 0.009728, 0.005992, 0.005318, 0.006078, 0.006482, 0.006533, 0.005011, 0.007091, 0.008075, 0.01204, 0.009977, 0.008624, 0.007091, 0.007259, 0.005318, 0.005011, 0.003607, 0.002482, 0.002482, 0.003079, 0.00283, 0.003997, 0.005872, 0.006567, 0.007555, 0.004775, 0.006142, 0.008075, 0.006078, 0.007031, 0.006701, 0.005223, 0.005223, 0.006194, 0.010131, 0.015078, 0.013437, 0.024393, 0.055536, 0.054297, 0.0704, 0.079919, 0.088832, 0.083462, 0.047319, 0.047319, 0.055536, 0.056825, 0.055536, 0.073402, 0.031287, 0.016528, 0.018415, 0.028107, 0.016257, 0.009977, 0.006795, 0.011518, 0.00962, 0.005932, 0.005734, 0.004208, 0.002705, 0.001786, 0.001288, 0.001383, 0.001383, 0.001692, 0.001748, 0.001906, 0.002336, 0.003512, 0.004315, 0.006619, 0.005318, 0.006894, 0.006039, 0.007422, 0.008075, 0.006482, 0.008525, 0.008895, 0.014075, 0.013821, 0.024826, 0.024393, 0.05306, 0.025316, 0.017797, 0.016826, 0.009187, 0.006142, 0.005992, 0.004775, 0.004775, 0.004247, 0.004414, 0.006701, 0.008156, 0.007177, 0.00777, 0.009483, 0.019401, 0.015344, 0.030611, 0.029376, 0.067594, 0.06184, 0.073402, 0.111485, 0.048328, 0.044297, 0.067594, 0.083462, 0.170161, 0.111485, 0.142424, 0.069024, 0.060549, 0.060549, 0.031287, 0.033407, 0.016528, 0.008276, 0.007259, 0.00543, 0.004775, 0.00515, 0.003727, 0.003512, 0.003963, 0.005086, 0.005872, 0.004736, 0.004414, 0.003757, 0.003079, 0.002482, 0.002482, 0.002503, 0.001748, 0.001906, 0.002194, 0.003014, 0.004513, 0.005872, 0.008156, 0.008002, 0.005992, 0.007259, 0.009401, 0.007495, 0.007315, 0.008723, 0.013265, 0.009401, 0.009187], '')</t>
  </si>
  <si>
    <t>UPI0000F2FFFD status=activ</t>
  </si>
  <si>
    <t>([0.038858, 0.044297, 0.028107, 0.020876, 0.028695, 0.031287, 0.041405, 0.035586, 0.023534, 0.018787, 0.016021, 0.019109, 0.034068, 0.022667, 0.023534, 0.025316, 0.025316, 0.026338, 0.044297, 0.06184, 0.100716, 0.164327, 0.185198, 0.264545, 0.281712, 0.295083, 0.243554, 0.247041, 0.335645, 0.414856, 0.534167, 0.63748, 0.534167, 0.534167, 0.642678, 0.648219, 0.59014, 0.59508, 0.509769, 0.42561, 0.40511, 0.408655, 0.398279, 0.374039, 0.291804, 0.349426, 0.275179, 0.281712, 0.295083, 0.264545, 0.236433, 0.21291, 0.225814, 0.229226, 0.182256, 0.116183, 0.118441, 0.134866, 0.139895, 0.129801, 0.185198, 0.21291, 0.15008, 0.164327, 0.191378, 0.288399, 0.232838, 0.30533, 0.374039, 0.390993, 0.321458, 0.380708, 0.380708, 0.301917, 0.366687, 0.418646, 0.505461, 0.408655, 0.414856, 0.332115, 0.414856, 0.36309, 0.356642, 0.40511, 0.390993, 0.390993, 0.374039, 0.374039, 0.370445, 0.380708, 0.349426, 0.418646, 0.342579, 0.31487, 0.318242, 0.239899, 0.243554, 0.232838, 0.291804, 0.219301, 0.295083, 0.281712, 0.268042, 0.281712, 0.257454, 0.182256, 0.158265, 0.164327, 0.219301, 0.219301, 0.161087, 0.167087, 0.182256, 0.26085, 0.281712, 0.346032, 0.380708, 0.36309, 0.374039, 0.394753, 0.468512, 0.450668, 0.458154, 0.454136, 0.454136, 0.509769, 0.618285, 0.642678, 0.653063, 0.653063, 0.553315, 0.626927, 0.632174, 0.59014, 0.490133, 0.497853, 0.517562, 0.613573, 0.657645, 0.557691, 0.562014, 0.570702, 0.59917, 0.585406, 0.724957, 0.712013, 0.703578, 0.685117, 0.675549, 0.657645, 0.632174, 0.750527, 0.750527, 0.728858, 0.759478, 0.889439], '')</t>
  </si>
  <si>
    <t>[30, 31, 32, 33, 34, 35, 36, 37, 38, 76, 125, 126, 127, 128, 129, 130, 131, 132, 133, 136, 137, 138, 139, 140, 141, 142, 143, 144, 145, 146, 147, 148, 149, 150, 151, 152, 153, 154, 155]</t>
  </si>
  <si>
    <t>38)</t>
  </si>
  <si>
    <t>UPI0000F30024 status=activ</t>
  </si>
  <si>
    <t>([0.40511, 0.436924, 0.480142, 0.398279, 0.384043, 0.30533, 0.339168, 0.257454, 0.298791, 0.25031, 0.284882, 0.324872, 0.281712, 0.21291, 0.216401, 0.225814, 0.127496, 0.118441, 0.179055, 0.179055, 0.139895, 0.139895, 0.137348, 0.139895, 0.200174, 0.26085, 0.339168, 0.342579, 0.366687, 0.268042, 0.342579, 0.298791, 0.229226, 0.185198, 0.219301, 0.225814, 0.179055, 0.271506, 0.380708, 0.444081, 0.356642, 0.356642, 0.352862, 0.288399, 0.21291, 0.139895, 0.125101, 0.073402, 0.071867, 0.111485, 0.17593, 0.182256, 0.222385, 0.295083, 0.374039, 0.374039, 0.332115, 0.380708, 0.281712, 0.203355, 0.173081, 0.173081, 0.26085, 0.26085, 0.324872, 0.398279, 0.394753, 0.387226, 0.483068, 0.476583, 0.390993, 0.390993, 0.346032, 0.349426, 0.342579, 0.26085, 0.25406, 0.284882, 0.284882, 0.352862, 0.414856, 0.394753, 0.472492, 0.433034, 0.401658, 0.377384, 0.335645, 0.440853, 0.401658], '')</t>
  </si>
  <si>
    <t>UPI0000F30027 status=activ</t>
  </si>
  <si>
    <t>([0.096677, 0.161087, 0.216401, 0.209395, 0.137348, 0.137348, 0.100716, 0.125101, 0.083462, 0.085092, 0.109221, 0.147574, 0.116183, 0.18812, 0.194234, 0.268042, 0.359901, 0.291804, 0.191378, 0.134866, 0.11371, 0.132295, 0.116183, 0.118441, 0.118441, 0.182256, 0.216401, 0.257454, 0.264545, 0.377384, 0.436924, 0.42561, 0.342579, 0.301917, 0.318242, 0.318242, 0.321458, 0.225814, 0.311707, 0.321458, 0.30533, 0.352862, 0.339168, 0.370445, 0.321458, 0.264545, 0.173081, 0.139895, 0.090864, 0.0704, 0.06184, 0.059222, 0.064632, 0.106997, 0.106997, 0.111485, 0.100716, 0.05306, 0.059222, 0.034068, 0.060549, 0.122885, 0.127496, 0.096677, 0.096677, 0.069024, 0.079919, 0.147574, 0.173081, 0.206376, 0.173081, 0.18812, 0.142424, 0.109221, 0.10481, 0.173081, 0.129801, 0.200174, 0.219301, 0.284882, 0.26085, 0.194234, 0.164327, 0.173081, 0.21291, 0.194234, 0.185198, 0.219301, 0.17593, 0.18812, 0.170161, 0.257454, 0.236433, 0.268042, 0.298791, 0.26085, 0.144935, 0.144935, 0.142424, 0.21291, 0.127496, 0.132295, 0.18812, 0.191378, 0.170161, 0.173081, 0.100716, 0.200174, 0.236433, 0.239899, 0.139895, 0.134866, 0.134866, 0.092881, 0.048328, 0.05306, 0.074921, 0.094817, 0.125101, 0.106997, 0.083462, 0.15008, 0.196879, 0.125101, 0.083462, 0.090864, 0.081712, 0.147574, 0.122885, 0.096677, 0.139895, 0.15284, 0.17593, 0.094817, 0.137348, 0.196879, 0.203355, 0.185198, 0.170161, 0.134866, 0.132295, 0.155435, 0.158265, 0.185198, 0.206376, 0.191378, 0.120615, 0.102787, 0.073402, 0.078022, 0.10481, 0.098513, 0.182256, 0.216401, 0.203355, 0.179055, 0.182256, 0.10481, 0.116183, 0.194234, 0.182256, 0.142424, 0.120615, 0.122885, 0.129801, 0.182256, 0.164327, 0.222385, 0.268042, 0.278302, 0.268042, 0.25406, 0.236433, 0.155435, 0.129801, 0.142424, 0.191378, 0.232838, 0.21291, 0.132295, 0.100716, 0.129801, 0.219301, 0.275179, 0.243554, 0.232838, 0.144935, 0.167087, 0.116183, 0.079919, 0.059222, 0.066181, 0.064632, 0.060549, 0.098513, 0.090864, 0.090864, 0.094817, 0.066181, 0.102787, 0.167087, 0.196879, 0.21291, 0.206376, 0.18812, 0.209395, 0.209395, 0.229226, 0.206376, 0.30533, 0.346032, 0.447574, 0.447574, 0.447574, 0.486429, 0.486429, 0.59508, 0.707965, 0.666105, 0.671169, 0.712013, 0.661982, 0.534167, 0.517562, 0.538167, 0.497853, 0.545602, 0.468512, 0.486429, 0.626927, 0.63748, 0.661982, 0.549308, 0.42561, 0.454136, 0.418646, 0.346032, 0.295083, 0.30533, 0.328603, 0.291804, 0.25031, 0.278302, 0.408655, 0.414856, 0.31487, 0.366687, 0.332115, 0.359901, 0.401658, 0.36309, 0.349426, 0.332115, 0.401658, 0.436924, 0.318242, 0.324872, 0.394753, 0.339168, 0.25406, 0.15008, 0.196879, 0.236433, 0.170161, 0.118441, 0.0704, 0.116183, 0.120615, 0.129801, 0.161087, 0.196879, 0.257454, 0.236433, 0.179055, 0.118441, 0.18812, 0.185198, 0.185198, 0.127496, 0.206376, 0.18812, 0.278302, 0.318242, 0.349426, 0.447574, 0.494003, 0.604312, 0.626927, 0.5017, 0.447574, 0.41194, 0.394753, 0.288399, 0.281712, 0.346032, 0.42561, 0.328603, 0.36309, 0.370445, 0.370445, 0.308712, 0.42561, 0.398279, 0.384043, 0.275179, 0.222385, 0.216401, 0.21291, 0.122885, 0.21291, 0.247041, 0.30533, 0.275179, 0.374039, 0.291804, 0.30533, 0.324872, 0.398279, 0.450668, 0.436924, 0.4292, 0.494003, 0.387226, 0.352862, 0.275179, 0.324872, 0.321458, 0.342579, 0.332115, 0.321458, 0.324872, 0.335645, 0.31487, 0.281712, 0.257454, 0.335645, 0.318242, 0.311707, 0.25031, 0.182256, 0.182256, 0.257454, 0.182256, 0.257454, 0.328603, 0.40511, 0.468512, 0.525368, 0.517562, 0.525368, 0.626927, 0.486429, 0.374039, 0.377384, 0.408655, 0.41194, 0.42561, 0.398279, 0.390993, 0.450668, 0.562014, 0.58069, 0.58069, 0.694846, 0.59508, 0.505461, 0.51388, 0.476583, 0.454136, 0.440853, 0.4292, 0.377384, 0.377384, 0.398279, 0.332115, 0.370445, 0.342579, 0.26085, 0.288399, 0.295083, 0.298791, 0.219301, 0.142424, 0.155435, 0.132295, 0.200174, 0.182256, 0.182256, 0.155435, 0.100716, 0.11371, 0.078022, 0.074921, 0.118441, 0.185198, 0.185198, 0.185198, 0.132295, 0.200174, 0.200174, 0.161087, 0.170161, 0.15008, 0.216401, 0.196879, 0.236433, 0.161087, 0.236433, 0.155435, 0.179055, 0.225814, 0.144935, 0.173081, 0.236433, 0.257454, 0.239899, 0.271506, 0.281712, 0.356642, 0.328603, 0.30533, 0.31487, 0.278302, 0.359901, 0.335645, 0.30533, 0.243554, 0.339168], '')</t>
  </si>
  <si>
    <t>[216, 217, 218, 219, 220, 221, 222, 223, 224, 226, 229, 230, 231, 232, 286, 287, 288, 347, 348, 349, 350, 360, 361, 362, 363, 364, 365, 366]</t>
  </si>
  <si>
    <t>UPI0000F3002D status=activ</t>
  </si>
  <si>
    <t>([0.044297, 0.045352, 0.0198, 0.030003, 0.018787, 0.013821, 0.01078, 0.015344, 0.020165, 0.015344, 0.019109, 0.013821, 0.013821, 0.009977, 0.013613, 0.021381, 0.013437, 0.013613, 0.013821, 0.012491, 0.019401, 0.032017, 0.019109, 0.03976, 0.018787, 0.032017, 0.025762, 0.044297, 0.03976, 0.044297, 0.040537, 0.040537, 0.045352, 0.029376, 0.048328, 0.032677, 0.030003, 0.030003, 0.030611, 0.029376, 0.033407, 0.026892, 0.017138, 0.028107, 0.021381, 0.048328, 0.027463, 0.058088, 0.064632, 0.0704, 0.028695, 0.060549, 0.06312, 0.111485, 0.098513, 0.094817, 0.111485, 0.092881, 0.134866, 0.139895, 0.120615, 0.086953, 0.090864, 0.147574, 0.155435, 0.185198, 0.129801], '')</t>
  </si>
  <si>
    <t>UPI0000F30045 status=activ</t>
  </si>
  <si>
    <t>([0.013613, 0.021381, 0.014315, 0.024826, 0.034884, 0.05306, 0.064632, 0.086953, 0.106997, 0.073402, 0.046336, 0.049374, 0.0704, 0.076542, 0.10481, 0.167087, 0.257454, 0.26085, 0.335645, 0.321458, 0.206376, 0.229226, 0.232838, 0.264545, 0.21291, 0.139895, 0.137348, 0.094817, 0.085092, 0.088832, 0.086953, 0.158265, 0.191378, 0.127496, 0.120615, 0.164327, 0.109221, 0.100716, 0.164327, 0.137348, 0.142424, 0.25406, 0.15008, 0.088832, 0.125101, 0.167087, 0.164327, 0.158265, 0.247041, 0.173081, 0.18812, 0.281712, 0.206376, 0.219301, 0.349426, 0.275179, 0.243554, 0.243554, 0.278302, 0.284882, 0.229226, 0.15008, 0.076542, 0.147574, 0.243554, 0.232838, 0.185198, 0.268042, 0.236433, 0.15008, 0.203355, 0.173081, 0.142424, 0.132295, 0.111485, 0.079919, 0.129801, 0.134866, 0.222385, 0.127496, 0.134866, 0.225814, 0.324872, 0.384043, 0.25406, 0.25406, 0.161087, 0.120615, 0.127496, 0.092881, 0.085092, 0.116183, 0.078022, 0.109221, 0.100716, 0.086953, 0.086953, 0.0704, 0.05306, 0.030611, 0.050641, 0.029376, 0.016826, 0.009401, 0.008276], '')</t>
  </si>
  <si>
    <t>UPI0000F30058 status=activ</t>
  </si>
  <si>
    <t>([0.088832, 0.030611, 0.049374, 0.045352, 0.059222, 0.030611, 0.044297, 0.025762, 0.017138, 0.021816, 0.014783, 0.025316, 0.013437, 0.008895, 0.009096, 0.007259, 0.007555, 0.005378, 0.004431, 0.004431, 0.004513, 0.003079, 0.00389, 0.002662, 0.002138, 0.001434, 0.00225, 0.001383, 0.001936, 0.002194, 0.002138, 0.002623, 0.001649, 0.001855, 0.002581, 0.002194, 0.001602, 0.00152, 0.001541, 0.001572, 0.001335, 0.001335, 0.001936, 0.002211, 0.002581, 0.003757, 0.003924, 0.003864, 0.005086, 0.005223, 0.004611, 0.004513, 0.005086, 0.00543, 0.004646, 0.004247, 0.00558, 0.008525, 0.011903, 0.010926, 0.020876, 0.020165, 0.037156, 0.0198, 0.023534, 0.018415, 0.018415, 0.018106, 0.010509, 0.008276, 0.006533, 0.006701, 0.006988, 0.006988, 0.010221, 0.009728, 0.009728, 0.007555, 0.008075, 0.009728, 0.016528, 0.009015, 0.007091, 0.004736, 0.004513, 0.003757, 0.005086, 0.005011, 0.006701, 0.00962, 0.016257, 0.022306, 0.040537, 0.040537, 0.037156, 0.021816, 0.055536, 0.074921, 0.073402, 0.0704, 0.073402, 0.079919, 0.17593, 0.164327, 0.291804, 0.301917, 0.366687, 0.374039, 0.374039, 0.243554, 0.132295, 0.064632, 0.05306, 0.05306, 0.034068, 0.037156, 0.028107, 0.018415, 0.010221, 0.015344, 0.015344, 0.012727, 0.011903, 0.011903, 0.021816, 0.024826, 0.06184, 0.055536, 0.023534, 0.024393, 0.064632, 0.111485, 0.225814, 0.275179, 0.185198, 0.15284, 0.167087, 0.295083, 0.366687, 0.374039, 0.30533, 0.236433, 0.132295, 0.15008, 0.122885, 0.127496, 0.058088, 0.023963, 0.019401, 0.023963, 0.016528, 0.010926, 0.00962, 0.007877, 0.006142, 0.008156, 0.009187, 0.008804, 0.006245, 0.004611, 0.006194, 0.005683, 0.00558, 0.008409, 0.005503, 0.00515, 0.00515, 0.007259, 0.010926, 0.008624, 0.008156, 0.010221, 0.010221, 0.010372, 0.008276, 0.007495, 0.007877, 0.010131, 0.007259, 0.007177, 0.010131, 0.007177, 0.007315, 0.006894, 0.006701, 0.00962, 0.011903, 0.009015, 0.009096, 0.005992, 0.005503, 0.005872, 0.006078, 0.007315, 0.006619, 0.007315, 0.009977, 0.008002, 0.005378, 0.007177, 0.009977, 0.010131, 0.018106, 0.016257, 0.028107, 0.030003, 0.035586, 0.034884, 0.051831, 0.040537, 0.088832, 0.185198, 0.291804, 0.158265, 0.088832, 0.088832, 0.109221, 0.064632, 0.078022, 0.164327, 0.086953, 0.086953, 0.096677, 0.083462, 0.085092, 0.079919, 0.085092, 0.038858, 0.034068, 0.034068, 0.023534, 0.01227, 0.012491, 0.00777, 0.013016, 0.013016, 0.021381, 0.028107, 0.050641, 0.038858, 0.038858, 0.03976, 0.020876, 0.020165, 0.011669, 0.020522, 0.024826, 0.023087, 0.045352, 0.024826, 0.015344, 0.015694, 0.017447, 0.016826, 0.020876, 0.0198, 0.038042, 0.021816, 0.020165, 0.012491, 0.015694, 0.016021, 0.031287, 0.034884, 0.032017, 0.064632, 0.034884, 0.035586, 0.034068, 0.017138, 0.034068, 0.034884, 0.064632, 0.125101, 0.10481, 0.161087, 0.102787, 0.086953, 0.116183, 0.118441, 0.106997, 0.127496, 0.0704, 0.054297, 0.10481, 0.11371, 0.116183, 0.118441, 0.086953, 0.054297, 0.06312, 0.058088, 0.100716, 0.100716, 0.069024, 0.088832, 0.071867, 0.122885, 0.090864, 0.116183, 0.122885, 0.17593, 0.17593, 0.281712, 0.30533, 0.216401, 0.182256, 0.191378, 0.281712, 0.209395, 0.298791, 0.370445, 0.257454, 0.257454, 0.257454, 0.31487, 0.219301, 0.26085, 0.26085, 0.232838, 0.21291, 0.203355, 0.170161, 0.173081, 0.170161, 0.182256, 0.268042, 0.206376, 0.206376, 0.17593, 0.271506, 0.264545, 0.268042, 0.352862, 0.318242, 0.291804, 0.298791, 0.387226, 0.288399, 0.291804, 0.401658, 0.387226, 0.387226, 0.480142, 0.480142, 0.387226, 0.380708, 0.308712, 0.394753, 0.275179, 0.311707, 0.232838, 0.164327, 0.191378, 0.225814, 0.271506, 0.219301, 0.21291, 0.222385, 0.318242, 0.318242, 0.328603, 0.301917, 0.222385, 0.222385, 0.222385, 0.225814, 0.194234, 0.257454, 0.275179, 0.301917, 0.291804, 0.370445, 0.465241, 0.458154, 0.461924, 0.394753, 0.414856, 0.447574, 0.433034, 0.40511, 0.377384, 0.346032, 0.40511, 0.486429, 0.454136, 0.4292, 0.538167, 0.585406, 0.553315], '')</t>
  </si>
  <si>
    <t>[387, 388, 389]</t>
  </si>
  <si>
    <t>UPI0000F3007E status=activ</t>
  </si>
  <si>
    <t>([0.298791, 0.36309, 0.346032, 0.332115, 0.268042, 0.194234, 0.139895, 0.109221, 0.144935, 0.173081, 0.209395, 0.216401, 0.243554, 0.15008, 0.086953, 0.144935, 0.127496, 0.083462, 0.132295, 0.134866, 0.074921, 0.074921, 0.081712, 0.106997, 0.122885, 0.090864, 0.139895, 0.222385, 0.301917, 0.216401, 0.139895, 0.109221, 0.085092, 0.069024, 0.125101, 0.164327, 0.139895, 0.206376, 0.18812, 0.102787, 0.100716, 0.106997, 0.120615, 0.102787, 0.05306, 0.032017, 0.0704, 0.074921, 0.067594, 0.030003, 0.054297, 0.096677, 0.116183, 0.196879, 0.243554, 0.229226, 0.295083, 0.239899, 0.182256, 0.298791, 0.433034, 0.328603, 0.414856, 0.401658, 0.301917, 0.394753, 0.517562, 0.521092, 0.483068, 0.521092, 0.521092, 0.40511, 0.433034, 0.4292, 0.4292, 0.414856, 0.42561, 0.301917, 0.401658, 0.440853, 0.318242, 0.308712, 0.41194, 0.436924, 0.42561, 0.408655, 0.342579, 0.30533, 0.264545, 0.225814, 0.194234, 0.271506, 0.366687, 0.335645, 0.332115, 0.298791, 0.311707, 0.216401, 0.222385, 0.137348, 0.137348, 0.216401, 0.147574, 0.094817, 0.086953, 0.090864, 0.120615, 0.116183, 0.079919, 0.081712, 0.06312, 0.078022, 0.079919, 0.045352, 0.044297, 0.038042, 0.023534, 0.018415, 0.033407, 0.058088, 0.050641, 0.069024, 0.046336, 0.035586, 0.037156, 0.021381, 0.0198, 0.031287, 0.040537, 0.059222, 0.071867, 0.139895, 0.06184, 0.078022, 0.144935, 0.092881, 0.111485, 0.173081, 0.206376, 0.167087, 0.144935, 0.158265, 0.15284, 0.206376, 0.271506, 0.328603, 0.408655, 0.377384, 0.366687, 0.370445, 0.390993, 0.308712, 0.264545, 0.377384, 0.281712, 0.161087, 0.239899, 0.196879, 0.17593, 0.11371, 0.144935, 0.10481, 0.167087, 0.155435, 0.164327, 0.129801, 0.132295, 0.142424, 0.170161, 0.106997, 0.137348, 0.125101, 0.122885, 0.15008, 0.147574, 0.147574, 0.147574, 0.139895, 0.182256, 0.200174, 0.18812, 0.200174, 0.288399, 0.191378, 0.194234, 0.194234, 0.194234, 0.127496, 0.116183, 0.106997, 0.096677, 0.092881, 0.090864, 0.15284, 0.155435, 0.147574, 0.232838, 0.335645, 0.321458, 0.288399, 0.271506, 0.346032, 0.281712, 0.243554, 0.356642, 0.328603, 0.278302, 0.401658], '')</t>
  </si>
  <si>
    <t>[66, 67, 69, 70]</t>
  </si>
  <si>
    <t>UPI000153C026 status=activ</t>
  </si>
  <si>
    <t>([0.359901, 0.30533, 0.349426, 0.301917, 0.182256, 0.155435, 0.134866, 0.074921, 0.090864, 0.06312, 0.045352, 0.028695, 0.025316, 0.024826, 0.013265, 0.016021, 0.016257, 0.015694, 0.023963, 0.012727, 0.012491, 0.009096, 0.007315, 0.007177, 0.009294, 0.014783, 0.010131, 0.013016, 0.017797, 0.014315, 0.023087, 0.036378, 0.040537, 0.041405, 0.019401, 0.042364, 0.054297, 0.06184, 0.067594, 0.032017, 0.031287, 0.06312, 0.041405, 0.040537, 0.038858, 0.016826, 0.009865, 0.009728, 0.006894, 0.006619, 0.00543, 0.004483, 0.003341, 0.003298, 0.002349, 0.003298, 0.00225, 0.002014, 0.001249, 0.000816, 0.000936, 0.000923, 0.000648, 0.000833, 0.001344, 0.001155, 0.001722, 0.002606, 0.00407, 0.005318, 0.006894, 0.010131, 0.013016, 0.012727, 0.016826, 0.023963, 0.013016, 0.013016, 0.010221, 0.010221, 0.016826, 0.011669, 0.022306, 0.038858, 0.041405, 0.038858, 0.025316, 0.018106, 0.018106, 0.018106, 0.018415, 0.016021, 0.009483, 0.006482, 0.00777, 0.006482, 0.006482, 0.006421, 0.009401, 0.006894, 0.006795, 0.006482, 0.008156, 0.00777, 0.005249, 0.00407, 0.002662, 0.003757, 0.004513, 0.004358, 0.00292, 0.002014, 0.002078, 0.003276, 0.003924, 0.003341, 0.004577, 0.003963, 0.003924, 0.00389, 0.005086, 0.005503, 0.006039, 0.006988, 0.004835, 0.006988, 0.007315, 0.009977, 0.010509, 0.010509, 0.007495, 0.007031, 0.011342, 0.012491, 0.006619, 0.00543, 0.006421, 0.007031, 0.006482, 0.008276, 0.005683, 0.005683, 0.005223, 0.003405, 0.002512, 0.003804, 0.002606, 0.00246, 0.001936, 0.001374, 0.001374, 0.001808, 0.00283, 0.002688, 0.002529, 0.003431, 0.003212, 0.00292, 0.002623, 0.003864, 0.002976, 0.002761, 0.003276, 0.004976, 0.005011, 0.007031, 0.004736, 0.005249, 0.005992, 0.005683, 0.005249, 0.004976, 0.003478, 0.003555, 0.00246, 0.001597, 0.001855, 0.002014, 0.002581, 0.002581, 0.001872, 0.002057, 0.003298, 0.003431, 0.003405, 0.003607, 0.002581, 0.002555, 0.003431, 0.003757, 0.003671, 0.005086, 0.005623, 0.008075, 0.005734, 0.007177, 0.007091, 0.007315, 0.006795, 0.004835, 0.003405, 0.004358, 0.006039, 0.006245, 0.004247, 0.003212, 0.004414, 0.003821, 0.003607, 0.002688, 0.002705, 0.004247, 0.003757, 0.002581, 0.001967, 0.001872, 0.002349, 0.002512, 0.002512, 0.003924, 0.005623, 0.009401, 0.008276, 0.005872, 0.003727, 0.004646, 0.006039, 0.004775, 0.007422, 0.012491, 0.010131, 0.013821, 0.016021, 0.012491, 0.023963, 0.020876, 0.045352, 0.020522, 0.027463, 0.013613, 0.007645, 0.004899, 0.003478, 0.003053, 0.003014, 0.004646, 0.004513, 0.003053, 0.002705, 0.001808, 0.002035, 0.002138, 0.001778, 0.001649, 0.002349, 0.002155, 0.002662, 0.001748, 0.001748, 0.001408, 0.002138, 0.003461, 0.005683, 0.006482, 0.007495, 0.007315, 0.007422, 0.00962, 0.019401, 0.015078, 0.015078, 0.008624, 0.008895, 0.007555, 0.008409, 0.008409, 0.005734, 0.005734, 0.005799, 0.005734, 0.009187, 0.007091, 0.004611, 0.003053, 0.0028, 0.002761, 0.004208, 0.003177, 0.002555, 0.00246, 0.002881, 0.00283, 0.003512, 0.004775, 0.006482, 0.005086, 0.003804, 0.003701, 0.004161, 0.005872, 0.006374, 0.003804, 0.004577, 0.004577, 0.005623, 0.006988, 0.008409, 0.006795, 0.005734, 0.006701, 0.004513, 0.005992, 0.006039, 0.004775, 0.005318, 0.005249, 0.004315, 0.00558, 0.00558, 0.005683, 0.00558, 0.00777, 0.013613, 0.016021, 0.030611, 0.051831, 0.060549, 0.056825, 0.081712, 0.079919, 0.034884, 0.03976, 0.048328, 0.03976, 0.038858, 0.035586, 0.017797, 0.017797, 0.010131, 0.010221, 0.006567, 0.005932, 0.00389, 0.002688, 0.001675, 0.001159, 0.000575, 0.000292, 0.000146, 6.9e-05, 0.000142, 0.000292, 0.000464, 0.000391, 0.000859, 0.000876, 0.000674, 0.001069, 0.001408, 0.001434, 0.002194, 0.00225, 0.002276, 0.002482, 0.003727, 0.003804, 0.005503, 0.006567, 0.006567, 0.008409, 0.016257, 0.017138, 0.009294, 0.006421, 0.004976, 0.004208, 0.004611, 0.003555, 0.002503, 0.002035, 0.00283, 0.002503, 0.002529, 0.002976, 0.002761, 0.002623, 0.002688, 0.002881, 0.003478, 0.003821, 0.003246, 0.002211, 0.00146, 0.001481, 0.001481, 0.00225, 0.001602, 0.001391, 0.001481, 0.001533, 0.002435, 0.00243, 0.002155, 0.002138, 0.00155, 0.002327, 0.002035, 0.003014, 0.002662, 0.001808, 0.002482, 0.00246, 0.00246, 0.003431, 0.004736, 0.006795, 0.004483, 0.005249, 0.008895, 0.009096, 0.009294, 0.005932, 0.006078, 0.006988, 0.006894, 0.008075, 0.006078, 0.007091, 0.004835, 0.003512, 0.004161, 0.004247, 0.004358, 0.006039, 0.006078, 0.006078, 0.006078, 0.009483, 0.008624, 0.008075, 0.007315, 0.009294, 0.015694, 0.009401, 0.01204, 0.021816, 0.029376, 0.054297, 0.025762, 0.054297, 0.059222, 0.088832, 0.043307, 0.038858, 0.023534, 0.023534, 0.023087, 0.012727, 0.011518, 0.022667, 0.021381, 0.028695, 0.036378, 0.018787, 0.021816, 0.022306, 0.023087, 0.023087, 0.017797, 0.020165, 0.010509, 0.013437, 0.013437, 0.023534, 0.056825, 0.111485, 0.122885, 0.078022, 0.094817, 0.111485, 0.098513, 0.081712, 0.102787, 0.055536, 0.111485, 0.18812, 0.090864, 0.090864, 0.085092, 0.118441, 0.182256, 0.236433, 0.191378, 0.182256, 0.191378, 0.185198, 0.17593, 0.092881, 0.086953, 0.088832, 0.079919, 0.051831, 0.03976, 0.030003, 0.064632, 0.0704, 0.038858, 0.092881, 0.042364, 0.027463, 0.020876, 0.024393, 0.045352, 0.094817, 0.098513, 0.049374, 0.05306, 0.050641, 0.10481, 0.182256, 0.164327, 0.134866, 0.21291, 0.288399, 0.268042, 0.142424, 0.137348, 0.125101, 0.106997, 0.127496, 0.100716, 0.067594, 0.058088, 0.024826, 0.022306, 0.023534, 0.047319, 0.034068, 0.035586, 0.020522, 0.023087, 0.040537, 0.041405, 0.021381, 0.016826, 0.035586, 0.06312, 0.033407, 0.067594, 0.073402, 0.071867, 0.144935, 0.147574, 0.158265, 0.173081, 0.182256, 0.106997, 0.073402, 0.096677, 0.049374, 0.078022, 0.031287, 0.016528, 0.01204, 0.019401, 0.025316, 0.025316, 0.031287, 0.032677, 0.019109, 0.018106, 0.030611, 0.0198, 0.034884, 0.033407, 0.064632, 0.045352, 0.079919, 0.122885, 0.060549, 0.106997, 0.120615, 0.21291, 0.236433, 0.21291, 0.137348, 0.132295, 0.096677, 0.100716, 0.164327, 0.247041, 0.257454, 0.25406, 0.356642, 0.275179, 0.26085, 0.271506, 0.200174, 0.122885, 0.111485, 0.132295, 0.15008, 0.142424, 0.15284, 0.232838, 0.275179, 0.288399, 0.308712, 0.257454, 0.25406, 0.25406, 0.25031, 0.161087, 0.17593, 0.092881, 0.122885, 0.102787, 0.073402, 0.137348, 0.209395, 0.167087, 0.25406, 0.17593, 0.127496, 0.076542], '')</t>
  </si>
  <si>
    <t>UPI000153C043 status=activ</t>
  </si>
  <si>
    <t>([0.541878, 0.570702, 0.59508, 0.465241, 0.509769, 0.570702, 0.59917, 0.494003, 0.509769, 0.529623, 0.422041, 0.380708, 0.284882, 0.264545, 0.25406, 0.25406, 0.222385, 0.203355, 0.278302, 0.284882, 0.284882, 0.196879, 0.196879, 0.200174, 0.203355, 0.194234, 0.17593, 0.17593, 0.25406, 0.158265, 0.15008, 0.191378, 0.264545, 0.384043, 0.301917, 0.308712, 0.311707, 0.311707, 0.288399, 0.288399, 0.281712, 0.194234, 0.271506, 0.167087, 0.142424, 0.216401, 0.203355, 0.203355, 0.11371, 0.092881, 0.17593, 0.15008, 0.225814, 0.222385, 0.200174, 0.298791, 0.298791, 0.284882, 0.185198, 0.222385, 0.216401, 0.225814, 0.308712, 0.209395, 0.232838, 0.164327, 0.167087, 0.167087, 0.167087, 0.200174, 0.239899, 0.25406, 0.185198, 0.11371, 0.116183, 0.100716, 0.100716, 0.096677, 0.060549, 0.060549, 0.10481, 0.064632, 0.06184, 0.059222, 0.064632, 0.111485, 0.185198, 0.179055, 0.161087, 0.158265, 0.144935, 0.073402, 0.06312, 0.118441, 0.106997, 0.111485, 0.122885, 0.122885, 0.147574, 0.144935, 0.25031, 0.147574, 0.127496, 0.073402, 0.037156, 0.067594, 0.06312, 0.064632, 0.066181, 0.088832, 0.050641, 0.050641, 0.10481, 0.102787, 0.10481, 0.11371, 0.067594, 0.0704, 0.040537, 0.040537, 0.073402, 0.071867, 0.06184, 0.122885, 0.18812, 0.30533, 0.291804, 0.216401, 0.127496, 0.127496, 0.056825, 0.094817, 0.15284, 0.092881, 0.092881, 0.045352, 0.041405, 0.045352, 0.047319, 0.088832, 0.076542, 0.034068, 0.0198, 0.043307, 0.036378, 0.018787, 0.018787, 0.017138, 0.014315, 0.015694, 0.009728, 0.016826, 0.018106, 0.016528, 0.026892, 0.026338, 0.058088, 0.05306, 0.044297, 0.032677, 0.023534, 0.017797, 0.028695, 0.043307, 0.025316, 0.022306, 0.044297, 0.026338, 0.022667], '')</t>
  </si>
  <si>
    <t>[0, 1, 2, 4, 5, 6, 8, 9]</t>
  </si>
  <si>
    <t>UPI000156806C status=activ</t>
  </si>
  <si>
    <t>([0.291804, 0.268042, 0.247041, 0.281712, 0.324872, 0.222385, 0.25406, 0.170161, 0.200174, 0.147574, 0.109221, 0.073402, 0.076542, 0.038858, 0.024826, 0.040537, 0.038858, 0.0704, 0.067594, 0.060549, 0.056825, 0.056825, 0.079919, 0.102787, 0.129801, 0.078022, 0.079919, 0.048328, 0.096677, 0.056825, 0.056825, 0.106997, 0.127496, 0.15284, 0.173081, 0.219301, 0.216401, 0.18812, 0.182256, 0.229226, 0.281712, 0.203355, 0.203355, 0.185198, 0.122885, 0.078022, 0.094817, 0.17593, 0.173081, 0.179055, 0.275179, 0.298791, 0.243554, 0.21291, 0.209395, 0.203355, 0.120615, 0.100716, 0.120615, 0.088832, 0.044297, 0.055536, 0.096677, 0.106997, 0.118441, 0.206376, 0.243554, 0.216401, 0.170161, 0.147574, 0.134866, 0.134866, 0.158265, 0.200174, 0.21291, 0.15284, 0.15284, 0.15008, 0.125101, 0.122885, 0.155435, 0.25031, 0.288399, 0.284882, 0.264545, 0.284882, 0.247041, 0.200174, 0.291804, 0.328603, 0.40511, 0.422041, 0.321458, 0.275179, 0.257454, 0.284882, 0.328603, 0.41194, 0.521092, 0.494003, 0.384043, 0.291804, 0.281712, 0.26085, 0.25406, 0.268042, 0.203355, 0.137348, 0.185198, 0.185198, 0.127496, 0.129801, 0.120615, 0.18812, 0.281712, 0.219301, 0.284882, 0.209395, 0.144935, 0.090864, 0.106997, 0.18812, 0.295083, 0.328603, 0.284882, 0.301917, 0.295083, 0.339168, 0.390993, 0.284882, 0.182256, 0.21291, 0.206376, 0.203355, 0.200174, 0.161087, 0.25406, 0.268042, 0.25031, 0.359901, 0.394753, 0.458154, 0.472492, 0.349426, 0.321458, 0.321458, 0.268042, 0.185198, 0.17593, 0.137348, 0.225814, 0.321458, 0.366687, 0.41194, 0.380708, 0.301917, 0.339168, 0.321458, 0.25031, 0.301917, 0.284882, 0.318242, 0.291804, 0.275179, 0.321458, 0.288399, 0.26085, 0.271506, 0.36309, 0.275179, 0.370445, 0.359901, 0.271506, 0.264545, 0.200174, 0.155435, 0.222385, 0.232838, 0.222385, 0.281712, 0.342579, 0.328603, 0.288399, 0.225814, 0.200174, 0.268042, 0.203355, 0.268042, 0.196879, 0.161087, 0.247041, 0.196879, 0.209395, 0.284882, 0.298791, 0.359901, 0.36309, 0.36309, 0.36309, 0.352862, 0.268042, 0.25031, 0.25406, 0.324872, 0.390993, 0.332115, 0.335645, 0.42561, 0.436924, 0.480142, 0.408655, 0.324872, 0.387226, 0.380708, 0.321458, 0.301917, 0.301917, 0.380708, 0.380708, 0.339168, 0.31487, 0.318242, 0.225814, 0.236433, 0.179055, 0.206376, 0.291804, 0.200174, 0.203355, 0.191378, 0.219301, 0.291804, 0.36309, 0.308712, 0.275179, 0.346032, 0.318242, 0.298791, 0.216401, 0.225814, 0.26085, 0.243554, 0.321458, 0.414856, 0.308712, 0.311707, 0.232838, 0.232838, 0.318242, 0.328603, 0.332115, 0.352862, 0.301917, 0.243554, 0.275179, 0.26085, 0.25031, 0.216401, 0.275179, 0.352862, 0.352862, 0.346032, 0.387226, 0.295083, 0.284882, 0.291804, 0.349426, 0.447574, 0.447574, 0.384043, 0.332115, 0.232838, 0.239899, 0.219301, 0.311707, 0.247041, 0.295083, 0.301917, 0.384043, 0.36309, 0.36309, 0.374039, 0.281712, 0.275179, 0.291804, 0.232838, 0.328603, 0.298791, 0.200174, 0.219301, 0.200174, 0.25031, 0.366687, 0.271506, 0.370445, 0.335645, 0.414856, 0.40511, 0.318242, 0.308712, 0.200174, 0.206376, 0.125101, 0.209395, 0.236433, 0.229226, 0.308712, 0.311707, 0.332115, 0.408655, 0.359901, 0.41194, 0.321458, 0.278302, 0.384043, 0.349426, 0.291804, 0.26085, 0.239899, 0.301917, 0.264545, 0.356642, 0.321458, 0.40511, 0.366687, 0.30533, 0.41194, 0.342579], '')</t>
  </si>
  <si>
    <t>[98]</t>
  </si>
  <si>
    <t>UPI000156808F status=activ</t>
  </si>
  <si>
    <t>([0.328603, 0.225814, 0.264545, 0.203355, 0.155435, 0.191378, 0.225814, 0.271506, 0.311707, 0.301917, 0.339168, 0.284882, 0.206376, 0.17593, 0.185198, 0.281712, 0.268042, 0.247041, 0.25031, 0.219301, 0.31487, 0.222385, 0.222385, 0.15284, 0.21291, 0.284882, 0.200174, 0.206376, 0.137348, 0.132295, 0.161087, 0.085092, 0.090864, 0.15008, 0.179055, 0.170161, 0.092881, 0.094817, 0.098513, 0.134866, 0.132295, 0.085092, 0.142424, 0.225814, 0.222385, 0.15008, 0.088832, 0.147574, 0.144935, 0.232838, 0.229226, 0.219301, 0.288399, 0.339168, 0.335645, 0.264545, 0.268042, 0.26085, 0.26085, 0.25406, 0.25406, 0.291804, 0.387226, 0.380708, 0.281712, 0.30533, 0.295083, 0.384043, 0.377384, 0.374039, 0.342579, 0.346032, 0.356642, 0.298791, 0.335645, 0.335645, 0.318242, 0.321458, 0.414856, 0.422041, 0.332115, 0.370445, 0.380708, 0.264545, 0.232838, 0.31487, 0.31487, 0.4292, 0.401658, 0.408655, 0.339168, 0.342579, 0.247041, 0.25406, 0.349426, 0.25406, 0.257454, 0.339168, 0.359901, 0.359901, 0.271506, 0.356642, 0.318242, 0.30533, 0.308712, 0.281712, 0.25406, 0.324872, 0.268042, 0.21291, 0.179055, 0.239899, 0.247041, 0.257454, 0.25406, 0.247041, 0.332115, 0.264545, 0.229226, 0.125101, 0.122885, 0.191378, 0.161087, 0.161087, 0.161087, 0.236433, 0.275179, 0.243554, 0.243554, 0.284882, 0.380708, 0.380708, 0.380708, 0.346032, 0.4292, 0.390993, 0.394753, 0.394753, 0.384043, 0.418646, 0.454136, 0.461924, 0.401658, 0.433034, 0.465241, 0.465241, 0.394753, 0.422041, 0.486429, 0.450668, 0.447574, 0.36309, 0.370445, 0.370445, 0.401658, 0.408655, 0.352862, 0.275179, 0.271506, 0.352862, 0.352862, 0.41194, 0.346032, 0.436924, 0.359901, 0.377384, 0.387226, 0.387226, 0.384043, 0.36309, 0.390993, 0.311707, 0.390993, 0.332115, 0.311707, 0.311707, 0.278302, 0.356642, 0.414856, 0.422041, 0.42561, 0.436924, 0.352862, 0.41194, 0.387226, 0.390993, 0.374039, 0.311707, 0.380708, 0.324872, 0.26085, 0.191378, 0.182256, 0.17593, 0.25406, 0.278302, 0.203355, 0.170161, 0.173081, 0.191378, 0.161087, 0.15284, 0.155435, 0.182256, 0.155435, 0.155435, 0.25406, 0.229226, 0.31487, 0.295083, 0.349426, 0.444081, 0.517562, 0.661982, 0.63748, 0.63748, 0.632174, 0.720929, 0.798249, 0.798249, 0.798249, 0.827927, 0.834292, 0.819762, 0.882776, 0.905695, 0.899122, 0.874069, 0.889439, 0.862302, 0.879233, 0.876521, 0.879233, 0.876521, 0.827927, 0.827927, 0.83125, 0.83125, 0.83125, 0.837511, 0.834292, 0.837511, 0.834292, 0.827927, 0.827927, 0.805026, 0.795062, 0.791621, 0.791621, 0.784345], '')</t>
  </si>
  <si>
    <t>[212, 213, 214, 215, 216, 217, 218, 219, 220, 221, 222, 223, 224, 225, 226, 227, 228, 229, 230, 231, 232, 233, 234, 235, 236, 237, 238, 239, 240, 241, 242, 243, 244, 245, 246, 247, 248, 249]</t>
  </si>
  <si>
    <t>(37</t>
  </si>
  <si>
    <t>37)</t>
  </si>
  <si>
    <t>UPI0001568097 status=activ</t>
  </si>
  <si>
    <t>([0.225814, 0.271506, 0.321458, 0.366687, 0.394753, 0.414856, 0.440853, 0.465241, 0.40511, 0.4292, 0.377384, 0.401658, 0.42561, 0.414856, 0.42561, 0.509769, 0.549308, 0.414856, 0.414856, 0.4292, 0.433034, 0.509769, 0.51388, 0.509769, 0.472492, 0.486429, 0.494003, 0.461924, 0.490133, 0.562014, 0.562014, 0.680603, 0.671169, 0.675549, 0.642678, 0.728858, 0.720929, 0.675549, 0.795062, 0.798249, 0.859585, 0.852992, 0.767246, 0.76285, 0.671169, 0.712013, 0.59014, 0.59917, 0.63748, 0.59917, 0.613573, 0.613573, 0.509769, 0.525368, 0.525368, 0.468512, 0.384043, 0.387226, 0.328603, 0.25406, 0.25031, 0.257454, 0.26085, 0.239899, 0.239899, 0.324872, 0.243554, 0.239899, 0.232838, 0.236433, 0.206376, 0.179055, 0.179055, 0.179055, 0.17593, 0.167087, 0.21291, 0.291804, 0.291804, 0.356642, 0.444081, 0.366687, 0.288399, 0.284882, 0.308712, 0.232838, 0.222385, 0.301917, 0.384043, 0.30533, 0.308712, 0.349426, 0.31487, 0.247041, 0.232838, 0.232838, 0.21291, 0.236433, 0.147574, 0.147574, 0.147574, 0.139895, 0.203355, 0.25031, 0.25406, 0.298791, 0.374039, 0.377384, 0.298791, 0.232838, 0.30533, 0.31487, 0.30533, 0.366687, 0.342579, 0.42561, 0.346032, 0.384043, 0.384043, 0.486429, 0.490133, 0.42561, 0.433034, 0.346032, 0.346032, 0.342579, 0.284882, 0.288399, 0.216401, 0.291804, 0.328603, 0.324872, 0.31487, 0.247041, 0.170161, 0.219301, 0.155435, 0.239899, 0.229226, 0.229226, 0.196879, 0.194234, 0.26085, 0.25406, 0.25031, 0.278302, 0.191378, 0.275179, 0.281712, 0.31487, 0.225814, 0.26085, 0.182256, 0.15008, 0.179055, 0.264545, 0.291804, 0.356642, 0.25031, 0.278302, 0.25031, 0.182256, 0.116183, 0.118441, 0.076542, 0.132295, 0.142424, 0.219301, 0.219301, 0.134866, 0.167087, 0.247041, 0.25031, 0.232838, 0.26085, 0.264545, 0.229226, 0.26085, 0.271506, 0.359901, 0.328603, 0.366687, 0.377384, 0.5017, 0.461924, 0.545602, 0.440853, 0.440853, 0.450668, 0.450668, 0.450668, 0.356642, 0.288399, 0.291804, 0.308712, 0.225814, 0.257454, 0.284882, 0.225814, 0.191378, 0.164327, 0.137348, 0.102787, 0.155435, 0.092881, 0.088832, 0.055536, 0.098513], '')</t>
  </si>
  <si>
    <t>[15, 16, 21, 22, 23, 29, 30, 31, 32, 33, 34, 35, 36, 37, 38, 39, 40, 41, 42, 43, 44, 45, 46, 47, 48, 49, 50, 51, 52, 53, 54, 183, 185]</t>
  </si>
  <si>
    <t>(25</t>
  </si>
  <si>
    <t>UPI00015888C1 status=activ</t>
  </si>
  <si>
    <t>([0.486429, 0.534167, 0.562014, 0.59014, 0.5017, 0.454136, 0.476583, 0.497853, 0.51388, 0.534167, 0.490133, 0.541878, 0.545602, 0.476583, 0.476583, 0.444081, 0.346032, 0.433034, 0.51388, 0.517562, 0.529623, 0.529623, 0.468512, 0.366687, 0.366687, 0.440853, 0.440853, 0.370445, 0.366687, 0.370445, 0.366687, 0.444081, 0.418646, 0.447574, 0.541878, 0.545602, 0.575842, 0.675549, 0.618285, 0.626927, 0.613573, 0.538167, 0.436924, 0.497853, 0.557691, 0.570702, 0.486429, 0.541878, 0.632174, 0.626927, 0.51388, 0.509769, 0.433034, 0.42561, 0.422041, 0.328603, 0.25406, 0.25031, 0.268042, 0.281712, 0.268042, 0.278302, 0.335645, 0.374039, 0.366687, 0.408655, 0.41194, 0.472492, 0.422041, 0.380708, 0.324872, 0.349426, 0.36309, 0.408655, 0.40511, 0.414856, 0.440853, 0.51388, 0.517562, 0.454136, 0.483068, 0.483068, 0.422041, 0.422041, 0.41194, 0.422041, 0.42561, 0.36309, 0.377384, 0.418646, 0.465241, 0.461924, 0.529623, 0.41194, 0.394753, 0.394753, 0.335645, 0.387226, 0.380708, 0.394753, 0.465241, 0.444081, 0.447574, 0.509769, 0.494003, 0.585406, 0.483068, 0.480142, 0.505461, 0.497853, 0.51388, 0.541878, 0.622677, 0.632174, 0.754692, 0.779859, 0.779859, 0.837511, 0.83125, 0.83125, 0.812494, 0.791621, 0.779859, 0.775545], '')</t>
  </si>
  <si>
    <t>[1, 2, 3, 4, 8, 9, 11, 12, 18, 19, 20, 21, 34, 35, 36, 37, 38, 39, 40, 41, 44, 45, 47, 48, 49, 50, 51, 77, 78, 92, 103, 105, 108, 110, 111, 112, 113, 114, 115, 116, 117, 118, 119, 120, 121, 122, 123]</t>
  </si>
  <si>
    <t>UPI0001596AAD status=activ</t>
  </si>
  <si>
    <t>([0.278302, 0.191378, 0.21291, 0.232838, 0.26085, 0.30533, 0.25406, 0.191378, 0.122885, 0.147574, 0.173081, 0.173081, 0.109221, 0.0704, 0.067594, 0.06312, 0.125101, 0.079919, 0.083462, 0.064632, 0.0704, 0.109221, 0.164327, 0.179055, 0.179055, 0.173081, 0.167087, 0.155435, 0.225814, 0.268042, 0.196879, 0.134866, 0.179055, 0.264545, 0.359901, 0.366687, 0.394753, 0.311707, 0.380708, 0.268042, 0.390993, 0.377384, 0.366687, 0.301917, 0.324872, 0.356642, 0.366687, 0.332115, 0.4292, 0.352862, 0.339168, 0.408655, 0.486429, 0.476583, 0.384043, 0.36309, 0.295083, 0.257454, 0.26085, 0.229226, 0.346032, 0.321458, 0.328603, 0.349426, 0.408655, 0.398279, 0.30533, 0.203355, 0.232838, 0.18812, 0.26085, 0.339168, 0.342579, 0.239899, 0.15008, 0.173081, 0.196879, 0.257454, 0.281712, 0.349426, 0.318242, 0.206376, 0.200174, 0.129801, 0.127496, 0.134866, 0.129801, 0.206376, 0.247041, 0.17593, 0.209395, 0.139895, 0.096677, 0.056825, 0.10481, 0.10481, 0.161087, 0.139895, 0.118441, 0.090864, 0.073402, 0.090864, 0.15008, 0.132295, 0.18812, 0.129801, 0.092881, 0.055536], '')</t>
  </si>
  <si>
    <t>UPI00015A2584 status=activ</t>
  </si>
  <si>
    <t>([0.009865, 0.018787, 0.032017, 0.05306, 0.028695, 0.049374, 0.074921, 0.051831, 0.067594, 0.10481, 0.076542, 0.106997, 0.15284, 0.129801, 0.139895, 0.144935, 0.229226, 0.142424, 0.216401, 0.236433, 0.25031, 0.346032, 0.321458, 0.324872, 0.25031, 0.346032, 0.332115, 0.31487, 0.41194, 0.401658, 0.390993, 0.472492, 0.374039, 0.339168, 0.476583, 0.476583, 0.380708, 0.352862, 0.450668, 0.472492, 0.476583, 0.461924, 0.418646, 0.335645, 0.295083, 0.278302, 0.257454, 0.232838, 0.26085, 0.203355, 0.216401, 0.11371, 0.127496, 0.194234, 0.200174, 0.111485, 0.170161, 0.247041, 0.209395, 0.257454, 0.182256, 0.111485, 0.058088, 0.036378, 0.036378, 0.054297, 0.085092, 0.094817, 0.109221, 0.094817, 0.129801, 0.125101, 0.120615, 0.125101, 0.073402, 0.076542, 0.067594, 0.046336, 0.023087, 0.031287, 0.027463, 0.048328, 0.074921, 0.15008, 0.25406, 0.324872, 0.295083, 0.194234, 0.155435, 0.092881, 0.088832, 0.100716, 0.06312, 0.139895, 0.076542, 0.11371, 0.069024, 0.083462, 0.102787, 0.191378, 0.216401, 0.225814, 0.236433, 0.18812, 0.185198, 0.173081, 0.118441, 0.11371, 0.18812, 0.257454, 0.25406, 0.275179, 0.219301, 0.281712, 0.229226, 0.295083, 0.301917, 0.387226, 0.483068, 0.505461, 0.465241, 0.41194], '')</t>
  </si>
  <si>
    <t>[119]</t>
  </si>
  <si>
    <t>UPI00015A25B7 status=activ</t>
  </si>
  <si>
    <t>([0.26085, 0.164327, 0.200174, 0.25406, 0.298791, 0.222385, 0.139895, 0.102787, 0.122885, 0.137348, 0.17593, 0.142424, 0.164327, 0.170161, 0.170161, 0.147574, 0.098513, 0.11371, 0.076542, 0.118441, 0.118441, 0.088832, 0.092881, 0.048328, 0.047319, 0.047319, 0.047319, 0.088832, 0.086953, 0.092881, 0.106997, 0.102787, 0.161087, 0.10481, 0.10481, 0.111485, 0.170161, 0.185198, 0.179055, 0.164327, 0.182256, 0.200174, 0.182256, 0.257454, 0.284882, 0.288399, 0.298791, 0.342579, 0.342579, 0.433034, 0.422041, 0.324872, 0.311707, 0.239899, 0.225814, 0.225814, 0.191378, 0.164327, 0.229226, 0.209395, 0.284882, 0.291804, 0.194234, 0.257454, 0.243554, 0.342579, 0.349426, 0.25031, 0.271506, 0.271506, 0.25031, 0.15284, 0.243554, 0.26085, 0.295083, 0.356642, 0.398279, 0.440853, 0.447574, 0.324872, 0.346032, 0.271506, 0.182256, 0.275179, 0.278302, 0.21291, 0.134866, 0.086953, 0.116183, 0.102787, 0.085092, 0.071867, 0.127496, 0.086953, 0.054297, 0.058088, 0.043307, 0.040537], '')</t>
  </si>
  <si>
    <t>UPI00015A25E8 status=activ</t>
  </si>
  <si>
    <t>([0.036378, 0.040537, 0.059222, 0.047319, 0.050641, 0.032677, 0.047319, 0.049374, 0.042364, 0.054297, 0.042364, 0.041405, 0.042364, 0.050641, 0.064632, 0.064632, 0.06312, 0.109221, 0.088832, 0.125101, 0.167087, 0.225814, 0.222385, 0.232838, 0.301917, 0.328603, 0.387226, 0.377384, 0.454136, 0.517562, 0.517562, 0.534167, 0.58069, 0.541878, 0.509769, 0.476583, 0.476583, 0.490133, 0.505461, 0.505461, 0.505461, 0.444081, 0.444081, 0.476583, 0.476583, 0.433034, 0.436924, 0.517562, 0.51388, 0.476583, 0.41194, 0.444081, 0.472492, 0.461924, 0.461924, 0.461924, 0.525368, 0.525368, 0.529623, 0.497853, 0.529623, 0.534167, 0.56648, 0.575842, 0.541878, 0.541878, 0.570702, 0.549308, 0.483068, 0.472492, 0.444081, 0.51388, 0.454136, 0.486429, 0.468512, 0.509769], '')</t>
  </si>
  <si>
    <t>[29, 30, 31, 32, 33, 34, 38, 39, 40, 47, 48, 56, 57, 58, 60, 61, 62, 63, 64, 65, 66, 67, 71, 75]</t>
  </si>
  <si>
    <t>UPI00015A25F4 status=activ</t>
  </si>
  <si>
    <t>([0.004208, 0.004835, 0.006567, 0.008624, 0.007259, 0.006374, 0.006894, 0.009015, 0.01204, 0.015078, 0.019401, 0.020165, 0.022306, 0.054297, 0.060549, 0.059222, 0.056825, 0.10481, 0.10481, 0.0704, 0.129801, 0.191378, 0.161087, 0.134866, 0.079919, 0.142424, 0.155435, 0.15284, 0.15284, 0.116183, 0.120615, 0.125101, 0.155435, 0.142424, 0.078022, 0.088832, 0.120615, 0.194234, 0.194234, 0.191378, 0.264545, 0.278302, 0.200174, 0.232838, 0.278302, 0.366687, 0.268042, 0.30533, 0.352862, 0.356642, 0.387226, 0.349426, 0.335645, 0.335645, 0.257454, 0.236433, 0.21291, 0.26085, 0.173081, 0.10481, 0.164327, 0.155435, 0.125101, 0.122885, 0.122885, 0.092881, 0.092881, 0.102787, 0.064632, 0.058088, 0.05306, 0.054297, 0.034068, 0.018787, 0.017797, 0.028695, 0.05306, 0.041405, 0.022667, 0.041405, 0.076542, 0.038858, 0.041405, 0.040537, 0.0704, 0.050641, 0.035586, 0.040537, 0.069024, 0.078022, 0.046336, 0.046336, 0.047319, 0.100716, 0.194234, 0.17593, 0.15008, 0.122885, 0.127496, 0.185198, 0.139895, 0.098513, 0.196879, 0.15008, 0.164327], '')</t>
  </si>
  <si>
    <t>UPI00015A2600 status=activ</t>
  </si>
  <si>
    <t>([0.137348, 0.203355, 0.264545, 0.194234, 0.278302, 0.328603, 0.366687, 0.308712, 0.349426, 0.387226, 0.339168, 0.370445, 0.332115, 0.36309, 0.25031, 0.332115, 0.433034, 0.349426, 0.408655, 0.509769, 0.505461, 0.58069, 0.585406, 0.59014, 0.707965, 0.562014, 0.585406, 0.59508, 0.699094, 0.724957, 0.724957, 0.801317, 0.801317, 0.812494, 0.779859, 0.791621, 0.788093, 0.759478, 0.759478, 0.699094, 0.716283, 0.671169, 0.703578, 0.707965, 0.661982, 0.521092, 0.534167, 0.497853, 0.490133, 0.465241, 0.359901, 0.346032, 0.346032, 0.318242, 0.288399, 0.25406, 0.308712, 0.278302, 0.25031, 0.31487, 0.390993, 0.335645, 0.335645], '')</t>
  </si>
  <si>
    <t>[19, 20, 21, 22, 23, 24, 25, 26, 27, 28, 29, 30, 31, 32, 33, 34, 35, 36, 37, 38, 39, 40, 41, 42, 43, 44, 45, 46]</t>
  </si>
  <si>
    <t>(27</t>
  </si>
  <si>
    <t>UPI00015A2601 status=activ</t>
  </si>
  <si>
    <t>([0.010926, 0.009187, 0.012727, 0.010221, 0.014315, 0.010672, 0.009728, 0.01078, 0.015344, 0.024393, 0.031287, 0.038042, 0.038858, 0.024393, 0.026338, 0.031287, 0.066181, 0.059222, 0.11371, 0.170161, 0.116183, 0.164327, 0.25406, 0.225814, 0.239899, 0.25406, 0.342579, 0.384043, 0.387226, 0.342579, 0.318242, 0.295083, 0.21291, 0.216401, 0.196879, 0.275179, 0.31487, 0.268042, 0.346032, 0.328603, 0.328603, 0.339168, 0.335645, 0.321458, 0.321458, 0.394753, 0.380708, 0.380708, 0.339168, 0.380708, 0.377384, 0.359901, 0.398279, 0.490133, 0.418646, 0.414856, 0.40511, 0.342579, 0.342579, 0.342579, 0.318242, 0.308712, 0.295083, 0.31487, 0.239899, 0.271506, 0.271506, 0.17593, 0.127496, 0.17593, 0.173081, 0.209395, 0.155435, 0.158265, 0.164327, 0.222385, 0.318242, 0.332115, 0.295083, 0.247041, 0.236433, 0.264545, 0.191378, 0.271506, 0.257454, 0.298791, 0.311707, 0.311707, 0.339168, 0.418646, 0.418646, 0.418646, 0.332115, 0.332115, 0.311707, 0.291804, 0.298791, 0.308712, 0.295083, 0.384043, 0.465241, 0.480142, 0.494003, 0.517562, 0.450668, 0.450668, 0.497853, 0.414856, 0.408655, 0.476583, 0.476583, 0.418646, 0.356642, 0.42561, 0.5017, 0.505461, 0.414856, 0.42561, 0.335645, 0.346032, 0.308712, 0.281712, 0.25031, 0.206376, 0.25406, 0.295083, 0.268042, 0.209395, 0.271506, 0.243554], '')</t>
  </si>
  <si>
    <t>[103, 114, 115]</t>
  </si>
  <si>
    <t>UPI00015A2606 status=activ</t>
  </si>
  <si>
    <t>([0.008409, 0.00777, 0.010509, 0.008075, 0.007877, 0.007091, 0.007645, 0.008624, 0.009401, 0.012491, 0.0198, 0.025762, 0.047319, 0.043307, 0.043307, 0.069024, 0.118441, 0.139895, 0.203355, 0.291804, 0.31487, 0.346032, 0.335645, 0.346032, 0.447574, 0.51388, 0.626927, 0.63748, 0.632174, 0.694846, 0.622677, 0.562014, 0.549308, 0.529623, 0.545602, 0.541878, 0.59917, 0.585406, 0.653063, 0.671169, 0.675549, 0.63748, 0.699094, 0.666105, 0.538167, 0.529623, 0.51388, 0.486429, 0.509769, 0.538167, 0.497853, 0.545602, 0.529623, 0.509769, 0.490133], '')</t>
  </si>
  <si>
    <t>[25, 26, 27, 28, 29, 30, 31, 32, 33, 34, 35, 36, 37, 38, 39, 40, 41, 42, 43, 44, 45, 46, 48, 49, 51, 52, 53]</t>
  </si>
  <si>
    <t>UPI00015A2610 status=activ</t>
  </si>
  <si>
    <t>([0.977651, 0.980097, 0.983019, 0.978672, 0.975134, 0.970265, 0.9657, 0.960642, 0.954657, 0.950334, 0.956248, 0.957673, 0.962114, 0.968436, 0.974374, 0.968436, 0.959312, 0.960642, 0.971072, 0.968436, 0.975134, 0.969315, 0.962114, 0.950334, 0.962114, 0.97245, 0.971713, 0.971713, 0.971713, 0.971713, 0.976962, 0.976962, 0.968436, 0.959312, 0.950334, 0.938133, 0.938133, 0.950334, 0.966441, 0.953422, 0.956248, 0.951925, 0.951925, 0.951925, 0.951925, 0.947281, 0.936162, 0.950334, 0.948786, 0.956248, 0.969315, 0.967676, 0.964893, 0.964893, 0.96342, 0.971072, 0.974374, 0.979242, 0.979242, 0.976962, 0.971713, 0.9657, 0.967676, 0.971072, 0.975134, 0.978316, 0.978316, 0.978316, 0.975609, 0.979741, 0.979741, 0.971713, 0.971072],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</si>
  <si>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72]</t>
  </si>
  <si>
    <t>(72</t>
  </si>
  <si>
    <t>UPI00015A2631 status=activ</t>
  </si>
  <si>
    <t>([0.001335, 0.002057, 0.001675, 0.00243, 0.001936, 0.001597, 0.001391, 0.000945, 0.001142, 0.000773, 0.000704, 0.000468, 0.000468, 0.000507, 0.00055, 0.001142, 0.000833, 0.000507, 0.000249, 0.000378, 0.000249, 0.000206, 0.000232, 0.000206, 0.000236, 0.000442, 0.000833, 0.001344, 0.002435, 0.002881, 0.004775, 0.007259, 0.013613, 0.015344, 0.025762, 0.0198, 0.013437, 0.017138, 0.026338, 0.06312, 0.074921, 0.225814, 0.468512, 0.4292], '')</t>
  </si>
  <si>
    <t>UPI00015A263E status=activ</t>
  </si>
  <si>
    <t>([0.562014, 0.476583, 0.51388, 0.545602, 0.58069, 0.608892, 0.63748, 0.575842, 0.59917, 0.490133, 0.51388, 0.557691, 0.557691, 0.557691, 0.56648, 0.525368, 0.562014, 0.541878, 0.604312, 0.562014, 0.58069, 0.570702, 0.557691, 0.58069, 0.538167, 0.497853, 0.461924, 0.394753, 0.380708, 0.384043, 0.486429, 0.418646, 0.339168, 0.321458, 0.346032, 0.311707, 0.308712, 0.311707, 0.332115, 0.321458, 0.370445, 0.284882, 0.257454, 0.328603, 0.209395, 0.243554, 0.219301, 0.25406, 0.247041, 0.31487, 0.31487, 0.31487, 0.380708, 0.377384, 0.398279, 0.377384, 0.42561, 0.461924, 0.517562, 0.472492, 0.486429, 0.440853, 0.505461, 0.525368, 0.486429, 0.657645, 0.618285, 0.733139], '')</t>
  </si>
  <si>
    <t>[0, 2, 3, 4, 5, 6, 7, 8, 10, 11, 12, 13, 14, 15, 16, 17, 18, 19, 20, 21, 22, 23, 24, 58, 62, 63, 65, 66, 67]</t>
  </si>
  <si>
    <t>UPI00015A264A status=activ</t>
  </si>
  <si>
    <t>([0.408655, 0.356642, 0.288399, 0.288399, 0.321458, 0.26085, 0.284882, 0.25031, 0.278302, 0.200174, 0.173081, 0.170161, 0.167087, 0.147574, 0.078022, 0.078022, 0.037156, 0.05306, 0.041405, 0.046336, 0.038858, 0.051831, 0.073402, 0.102787, 0.11371, 0.111485, 0.17593, 0.17593, 0.225814, 0.216401, 0.328603, 0.384043, 0.422041, 0.433034, 0.447574, 0.553315, 0.553315, 0.680603, 0.728858, 0.856457, 0.862302, 0.856457, 0.862302, 0.827927, 0.827927, 0.849326, 0.849326, 0.83125, 0.834292, 0.834292, 0.846163, 0.827927, 0.83125, 0.808535, 0.801317, 0.812494], '')</t>
  </si>
  <si>
    <t>[35, 36, 37, 38, 39, 40, 41, 42, 43, 44, 45, 46, 47, 48, 49, 50, 51, 52, 53, 54, 55]</t>
  </si>
  <si>
    <t>(20</t>
  </si>
  <si>
    <t>UPI00015A2656 status=activ</t>
  </si>
  <si>
    <t>([0.000185, 0.000129, 0.000146, 0.00012, 6.9e-05, 0.000146, 9e-05, 0.000125, 0.000189, 0.000232, 0.000198, 0.000275, 0.000245, 0.00012, 0.00012, 0.00012, 8.6e-05, 0.00018, 0.000262, 0.000262, 0.000253, 0.000262, 0.000266, 0.000172, 0.000335, 0.000339, 0.000339, 0.000399, 0.000275, 0.000198, 0.000198, 0.000262, 0.00012, 5.2e-05, 5.2e-05, 0.000133, 0.000137, 0.000322, 0.000146, 0.000206, 0.000236, 0.000485, 0.00055, 0.000532, 0.000477, 0.000275, 0.000575, 0.000399, 0.000532, 0.00076, 0.000713, 0.000631, 0.00055, 0.000945, 0.001434, 0.002276, 0.001434], '')</t>
  </si>
  <si>
    <t>UPI00015A2682 status=activ</t>
  </si>
  <si>
    <t>([0.001142, 0.000983, 0.000816, 0.000833, 0.000648, 0.001249, 0.001687, 0.001872, 0.002512, 0.003298, 0.004161, 0.00515, 0.007315, 0.007645, 0.00777, 0.007091, 0.007495, 0.007422, 0.007645, 0.011903, 0.022667, 0.043307, 0.058088, 0.120615, 0.10481, 0.116183, 0.096677, 0.045352, 0.024826, 0.012491, 0.013821, 0.008156, 0.007555, 0.008075, 0.007555, 0.00777, 0.014315, 0.017447, 0.032017, 0.046336, 0.031287, 0.0198, 0.013821, 0.014783, 0.010372, 0.016826, 0.032677], '')</t>
  </si>
  <si>
    <t>UPI00015A269B status=activ</t>
  </si>
  <si>
    <t>([0.013265, 0.014586, 0.022667, 0.034884, 0.058088, 0.033407, 0.034068, 0.048328, 0.06312, 0.047319, 0.060549, 0.041405, 0.023963, 0.014586, 0.013613, 0.026338, 0.028695, 0.037156, 0.044297, 0.020165, 0.041405, 0.074921, 0.041405, 0.03976, 0.017797, 0.016826, 0.019109, 0.013821, 0.013016, 0.013613, 0.023534, 0.013437, 0.023534, 0.025762, 0.048328, 0.048328, 0.040537, 0.030611, 0.030003, 0.047319, 0.111485, 0.051831, 0.028695, 0.066181, 0.040537, 0.094817, 0.092881, 0.064632, 0.066181, 0.074921, 0.055536, 0.047319, 0.048328, 0.050641, 0.044297, 0.024393, 0.016826, 0.020522, 0.024393, 0.016257, 0.012727, 0.009865, 0.012491, 0.017138, 0.012727, 0.015694, 0.010926, 0.008156, 0.014075, 0.023963], '')</t>
  </si>
  <si>
    <t>UPI00015A26B6 status=activ</t>
  </si>
  <si>
    <t>([0.58069, 0.618285, 0.642678, 0.525368, 0.534167, 0.562014, 0.534167, 0.557691, 0.59508, 0.618285, 0.618285, 0.675549, 0.694846, 0.545602, 0.483068, 0.486429, 0.483068, 0.497853, 0.5017, 0.494003, 0.505461, 0.461924, 0.468512, 0.401658, 0.387226, 0.366687, 0.374039, 0.321458, 0.31487, 0.219301, 0.243554, 0.243554, 0.247041, 0.229226, 0.335645, 0.349426, 0.346032, 0.339168, 0.243554, 0.182256, 0.120615, 0.17593, 0.134866, 0.147574, 0.216401, 0.288399, 0.328603, 0.328603, 0.308712, 0.243554, 0.295083, 0.239899, 0.167087, 0.167087, 0.179055, 0.18812, 0.264545, 0.191378, 0.191378, 0.173081, 0.229226, 0.247041, 0.21291, 0.209395, 0.158265, 0.147574, 0.15284, 0.167087, 0.167087, 0.18812, 0.219301, 0.21291, 0.164327, 0.164327, 0.164327, 0.164327, 0.179055, 0.170161, 0.243554, 0.216401, 0.236433, 0.232838, 0.311707, 0.311707, 0.384043, 0.408655, 0.321458, 0.318242, 0.281712, 0.275179, 0.346032, 0.295083, 0.25406, 0.271506, 0.288399, 0.21291, 0.134866, 0.060549, 0.06312, 0.069024, 0.079919, 0.139895, 0.147574, 0.085092, 0.081712, 0.049374, 0.055536, 0.102787, 0.059222, 0.032677, 0.025316, 0.028695, 0.026338, 0.032677, 0.038858, 0.046336, 0.058088, 0.079919, 0.142424, 0.098513, 0.067594, 0.046336, 0.024826], '')</t>
  </si>
  <si>
    <t>[0, 1, 2, 3, 4, 5, 6, 7, 8, 9, 10, 11, 12, 13, 18, 20]</t>
  </si>
  <si>
    <t>UPI00015A26BD status=activ</t>
  </si>
  <si>
    <t>([0.055536, 0.036378, 0.032017, 0.0704, 0.078022, 0.086953, 0.069024, 0.090864, 0.096677, 0.079919, 0.085092, 0.094817, 0.081712, 0.142424, 0.170161, 0.206376, 0.182256, 0.281712, 0.281712, 0.301917, 0.374039, 0.454136, 0.505461, 0.538167, 0.494003, 0.521092, 0.517562, 0.529623, 0.497853, 0.549308, 0.622677, 0.575842, 0.59508, 0.661982, 0.657645, 0.63748, 0.690604, 0.690604, 0.642678, 0.570702, 0.59508, 0.549308, 0.458154, 0.505461, 0.525368, 0.570702, 0.505461, 0.461924, 0.541878, 0.608892, 0.570702, 0.59917, 0.685117, 0.703578, 0.575842, 0.480142, 0.494003, 0.483068, 0.509769, 0.505461, 0.604312, 0.58069, 0.653063, 0.741537, 0.685117, 0.661982, 0.608892, 0.716283, 0.798249, 0.795062, 0.759478, 0.767246, 0.745909, 0.73685, 0.699094, 0.784345, 0.865454, 0.827927, 0.827927, 0.827927], '')</t>
  </si>
  <si>
    <t>[22, 23, 25, 26, 27, 29, 30, 31, 32, 33, 34, 35, 36, 37, 38, 39, 40, 41, 43, 44, 45, 46, 48, 49, 50, 51, 52, 53, 54, 58, 59, 60, 61, 62, 63, 64, 65, 66, 67, 68, 69, 70, 71, 72, 73, 74, 75, 76, 77, 78, 79]</t>
  </si>
  <si>
    <t>UPI00015A26DA status=activ</t>
  </si>
  <si>
    <t>([0.454136, 0.480142, 0.328603, 0.356642, 0.384043, 0.30533, 0.243554, 0.271506, 0.295083, 0.321458, 0.352862, 0.390993, 0.433034, 0.414856, 0.370445, 0.366687, 0.4292, 0.36309, 0.342579, 0.278302, 0.25031, 0.147574, 0.15008, 0.18812, 0.127496, 0.132295, 0.194234, 0.281712, 0.25406, 0.271506, 0.264545, 0.25406, 0.200174, 0.139895, 0.090864, 0.088832, 0.100716, 0.098513, 0.142424, 0.142424, 0.191378, 0.191378, 0.219301, 0.243554, 0.225814, 0.308712, 0.243554, 0.25031, 0.232838, 0.164327, 0.15008, 0.15284, 0.158265, 0.216401, 0.311707, 0.384043, 0.380708, 0.36309, 0.370445, 0.335645, 0.26085, 0.191378, 0.206376, 0.291804, 0.206376, 0.291804, 0.18812, 0.25406, 0.25406, 0.257454, 0.356642, 0.370445, 0.295083, 0.264545, 0.182256, 0.164327, 0.111485, 0.179055, 0.247041, 0.243554, 0.288399, 0.278302, 0.377384, 0.359901, 0.278302, 0.339168, 0.335645, 0.436924, 0.398279, 0.318242, 0.308712, 0.308712, 0.301917, 0.380708, 0.40511, 0.380708, 0.377384, 0.450668, 0.440853, 0.42561, 0.408655, 0.370445, 0.447574, 0.390993, 0.366687, 0.458154, 0.42561, 0.387226, 0.359901], '')</t>
  </si>
  <si>
    <t>UPI00015A26E0 status=activ</t>
  </si>
  <si>
    <t>([0.196879, 0.203355, 0.209395, 0.247041, 0.281712, 0.232838, 0.229226, 0.271506, 0.271506, 0.295083, 0.321458, 0.36309, 0.36309, 0.374039, 0.390993, 0.454136, 0.541878, 0.541878, 0.461924, 0.545602, 0.562014, 0.480142, 0.480142, 0.521092, 0.534167, 0.458154, 0.538167, 0.59014, 0.585406, 0.622677, 0.59508, 0.58069, 0.575842, 0.480142, 0.450668, 0.42561, 0.465241, 0.398279, 0.308712, 0.377384, 0.36309, 0.328603, 0.321458, 0.342579, 0.324872, 0.311707, 0.31487, 0.203355, 0.203355, 0.206376, 0.225814, 0.185198, 0.127496, 0.120615, 0.173081, 0.25031, 0.219301, 0.155435, 0.229226, 0.318242, 0.219301, 0.229226, 0.25031, 0.339168, 0.247041, 0.26085, 0.281712, 0.356642, 0.370445, 0.291804, 0.257454, 0.225814, 0.311707, 0.31487, 0.298791, 0.295083, 0.311707, 0.308712, 0.346032, 0.308712, 0.268042, 0.36309, 0.332115, 0.301917, 0.264545, 0.380708, 0.321458, 0.257454], '')</t>
  </si>
  <si>
    <t>[16, 17, 19, 20, 23, 24, 26, 27, 28, 29, 30, 31, 32]</t>
  </si>
  <si>
    <t>UPI00015A270F status=activ</t>
  </si>
  <si>
    <t>([0.308712, 0.247041, 0.25406, 0.203355, 0.239899, 0.243554, 0.247041, 0.275179, 0.298791, 0.232838, 0.236433, 0.236433, 0.236433, 0.291804, 0.339168, 0.352862, 0.36309, 0.394753, 0.476583, 0.517562, 0.517562, 0.490133, 0.553315, 0.613573, 0.728858, 0.724957, 0.694846, 0.666105, 0.604312, 0.59917, 0.720929, 0.76285, 0.81615, 0.83125, 0.808535, 0.798249, 0.788093, 0.745909, 0.795062, 0.73685, 0.690604, 0.685117, 0.728858, 0.703578, 0.604312, 0.56648, 0.56648, 0.59917, 0.657645, 0.745909, 0.720929, 0.690604, 0.724957, 0.661982, 0.642678, 0.694846, 0.661982, 0.653063, 0.675549, 0.642678, 0.666105, 0.699094, 0.694846, 0.657645, 0.690604, 0.791621], '')</t>
  </si>
  <si>
    <t>[19, 20, 22, 23, 24, 25, 26, 27, 28, 29, 30, 31, 32, 33, 34, 35, 36, 37, 38, 39, 40, 41, 42, 43, 44, 45, 46, 47, 48, 49, 50, 51, 52, 53, 54, 55, 56, 57, 58, 59, 60, 61, 62, 63, 64, 65]</t>
  </si>
  <si>
    <t>UPI00015B3CDC status=activ</t>
  </si>
  <si>
    <t>([0.127496, 0.058088, 0.054297, 0.090864, 0.132295, 0.074921, 0.118441, 0.06312, 0.06184, 0.033407, 0.033407, 0.028695, 0.016257, 0.016528, 0.01204, 0.013613, 0.015694, 0.009401, 0.006374, 0.004414, 0.003212, 0.003405, 0.003512, 0.0028, 0.002035, 0.001623, 0.002014, 0.001267, 0.001434, 0.001597, 0.00152, 0.001172, 0.001675, 0.002276, 0.002194, 0.001692, 0.001572, 0.001786, 0.001872, 0.001906, 0.002761, 0.003804, 0.004921, 0.004414, 0.006078, 0.009015, 0.011106, 0.013821, 0.016257, 0.023534, 0.028107, 0.069024, 0.139895, 0.083462, 0.034068, 0.036378, 0.034884, 0.041405, 0.040537, 0.088832, 0.11371, 0.05306, 0.048328, 0.023087, 0.033407, 0.015344, 0.013613, 0.014075, 0.015344, 0.013821, 0.014783, 0.014783, 0.015078, 0.008525, 0.009096, 0.018415, 0.017797, 0.018106, 0.032017, 0.018415, 0.017138, 0.013613, 0.019401, 0.022667, 0.034884, 0.030611, 0.055536, 0.035586, 0.023534, 0.023087, 0.033407, 0.018415, 0.009401, 0.009096, 0.009096, 0.008409, 0.005992, 0.004135, 0.006245, 0.004513, 0.006701, 0.007315, 0.009096, 0.007031, 0.006421, 0.005503, 0.006194, 0.007495, 0.007422, 0.008525, 0.00558, 0.006374, 0.005932, 0.005992, 0.003963, 0.003997, 0.00407, 0.004646, 0.005623, 0.004513, 0.006039, 0.004414, 0.00359, 0.003246, 0.003246, 0.00283, 0.00292, 0.002482, 0.00152, 0.001872, 0.001936, 0.002078, 0.002057, 0.002881, 0.004247, 0.006619, 0.01078, 0.008624, 0.009865, 0.008525, 0.006894, 0.006894, 0.009977, 0.008002, 0.010926, 0.0198, 0.019401, 0.024393, 0.050641, 0.122885, 0.060549, 0.059222, 0.051831, 0.06184, 0.034884, 0.014586, 0.008525, 0.008409, 0.008624, 0.008624, 0.008276, 0.009401, 0.009401, 0.006988, 0.007315, 0.006374, 0.004513, 0.004513, 0.00515, 0.004899, 0.003177, 0.004577, 0.003298, 0.004736, 0.004736, 0.004388, 0.004976, 0.007645, 0.006567, 0.010131, 0.010372, 0.020165, 0.017138, 0.010131, 0.008276, 0.007422, 0.005872, 0.009294, 0.011342, 0.006619, 0.004689, 0.007259, 0.004414, 0.004414, 0.00316, 0.001748, 0.001967, 0.001967, 0.001533, 0.001778, 0.001305, 0.001069, 0.000661, 0.001061, 0.001499, 0.002435, 0.003405, 0.005223, 0.00316, 0.003212, 0.004976, 0.007877, 0.008624, 0.013016, 0.028107, 0.06312, 0.170161, 0.147574, 0.18812, 0.25406, 0.25406, 0.222385, 0.26085, 0.26085, 0.271506, 0.164327, 0.164327, 0.173081, 0.10481, 0.225814, 0.118441, 0.11371, 0.066181, 0.023087, 0.013821, 0.008624, 0.007091, 0.007091, 0.006988, 0.005992, 0.005872, 0.004431, 0.004775, 0.003555, 0.003341, 0.003053, 0.003821, 0.002662, 0.001786, 0.001649, 0.001709, 0.001687, 0.001, 0.000713, 0.001305, 0.002057, 0.001906, 0.00152, 0.001232, 0.002014, 0.001649, 0.001675, 0.001533, 0.00231, 0.002276, 0.003461, 0.00231, 0.001906, 0.003053, 0.004577, 0.004611, 0.002881, 0.002976, 0.002976, 0.003478, 0.002435, 0.002435, 0.003555, 0.004388, 0.003276, 0.001855, 0.00231, 0.001675, 0.002014, 0.001112, 0.001249, 0.000661, 0.00103, 0.001434, 0.001335, 0.001211, 0.001103, 0.001417, 0.002057, 0.003461, 0.004513, 0.004414, 0.004611, 0.004513, 0.003963, 0.004976, 0.008409, 0.007031, 0.009015, 0.007555, 0.014075, 0.01227, 0.017138, 0.011903, 0.013437, 0.008276, 0.007259, 0.007259, 0.006619, 0.007031, 0.004513, 0.003212, 0.003478, 0.003478, 0.003405, 0.003757, 0.003461, 0.00231, 0.00243, 0.001808, 0.0028, 0.002881, 0.003512, 0.003431, 0.003997, 0.003053, 0.003607, 0.003405, 0.004208, 0.004835, 0.003461, 0.004577, 0.006482], '')</t>
  </si>
  <si>
    <t>UPI00015B3D0E status=activ</t>
  </si>
  <si>
    <t>([0.352862, 0.384043, 0.408655, 0.433034, 0.458154, 0.433034, 0.328603, 0.308712, 0.332115, 0.366687, 0.394753, 0.349426, 0.387226, 0.394753, 0.422041, 0.401658, 0.328603, 0.311707, 0.298791, 0.268042, 0.36309, 0.36309, 0.380708, 0.384043, 0.291804, 0.291804, 0.291804, 0.394753, 0.401658, 0.370445, 0.268042, 0.257454, 0.264545, 0.179055, 0.182256, 0.094817, 0.182256, 0.26085, 0.264545, 0.179055, 0.206376, 0.127496, 0.076542, 0.069024, 0.083462, 0.142424, 0.116183, 0.139895, 0.092881, 0.073402, 0.092881, 0.096677, 0.096677, 0.129801, 0.167087, 0.185198, 0.268042, 0.257454, 0.155435, 0.155435, 0.247041, 0.164327, 0.209395, 0.298791, 0.298791, 0.182256, 0.127496, 0.155435, 0.15008, 0.209395, 0.278302, 0.182256, 0.194234, 0.122885, 0.122885, 0.144935, 0.127496, 0.074921, 0.043307, 0.096677, 0.076542, 0.078022, 0.11371, 0.081712, 0.100716, 0.106997, 0.118441, 0.173081, 0.096677, 0.058088, 0.06184, 0.06184, 0.111485, 0.088832, 0.15008, 0.185198, 0.196879, 0.158265, 0.17593, 0.155435, 0.139895, 0.167087, 0.098513, 0.071867, 0.129801, 0.060549, 0.032677, 0.056825, 0.055536, 0.109221, 0.179055, 0.116183, 0.122885, 0.066181, 0.083462, 0.045352, 0.041405, 0.041405, 0.040537, 0.051831, 0.127496, 0.127496, 0.134866, 0.203355, 0.284882, 0.284882, 0.380708, 0.433034, 0.339168, 0.352862, 0.356642, 0.384043, 0.461924, 0.454136, 0.454136, 0.436924, 0.444081, 0.380708, 0.384043, 0.328603, 0.328603, 0.206376, 0.206376, 0.11371, 0.094817, 0.098513, 0.088832, 0.055536, 0.038858, 0.06312, 0.073402, 0.078022, 0.06312, 0.064632, 0.030611, 0.034884, 0.038858, 0.066181, 0.06184, 0.027463, 0.050641, 0.06184, 0.086953, 0.079919, 0.078022, 0.102787, 0.106997, 0.05306, 0.085092, 0.139895, 0.144935, 0.074921, 0.042364, 0.046336, 0.043307, 0.043307, 0.074921, 0.073402, 0.043307, 0.069024, 0.139895, 0.11371, 0.111485, 0.164327, 0.139895, 0.209395, 0.196879, 0.18812, 0.264545, 0.264545, 0.268042, 0.257454, 0.342579, 0.346032, 0.229226, 0.155435, 0.18812, 0.179055, 0.25406, 0.335645, 0.342579, 0.335645, 0.366687, 0.339168, 0.219301, 0.25406, 0.26085, 0.239899, 0.209395, 0.216401, 0.185198, 0.155435, 0.125101, 0.085092, 0.129801, 0.25406], '')</t>
  </si>
  <si>
    <t>UPI00015C2F14 status=activ</t>
  </si>
  <si>
    <t>([0.009865, 0.014075, 0.027463, 0.020165, 0.012727, 0.010372, 0.008002, 0.009728, 0.01227, 0.015694, 0.012727, 0.010672, 0.009096, 0.014783, 0.016257, 0.016257, 0.031287, 0.031287, 0.051831, 0.090864, 0.15284, 0.15008, 0.15008, 0.127496, 0.125101, 0.155435, 0.239899, 0.356642, 0.377384, 0.268042, 0.268042, 0.384043, 0.390993, 0.342579, 0.359901, 0.342579, 0.257454, 0.239899, 0.179055, 0.196879, 0.18812, 0.142424, 0.191378, 0.139895, 0.142424, 0.15284, 0.137348, 0.137348, 0.142424, 0.142424, 0.236433, 0.232838, 0.132295, 0.209395, 0.25031, 0.158265, 0.098513, 0.161087, 0.098513, 0.15008, 0.125101, 0.086953, 0.116183, 0.144935, 0.194234, 0.191378, 0.222385, 0.247041, 0.25406, 0.232838, 0.216401, 0.219301, 0.15008, 0.137348, 0.137348, 0.106997, 0.170161, 0.243554, 0.182256, 0.25406, 0.239899, 0.173081, 0.137348, 0.132295, 0.10481, 0.106997, 0.090864, 0.109221, 0.15284, 0.085092, 0.073402, 0.071867, 0.079919, 0.127496, 0.216401, 0.200174, 0.194234, 0.191378, 0.109221, 0.167087, 0.182256, 0.185198, 0.288399, 0.398279, 0.390993, 0.342579, 0.247041, 0.278302, 0.291804, 0.219301, 0.301917, 0.349426, 0.352862, 0.370445, 0.291804, 0.301917, 0.31487, 0.339168, 0.359901, 0.398279, 0.308712, 0.308712, 0.232838, 0.179055, 0.182256, 0.118441, 0.185198, 0.275179, 0.275179, 0.278302, 0.281712, 0.25406, 0.170161, 0.17593, 0.085092, 0.158265, 0.161087, 0.167087, 0.167087, 0.15284, 0.222385, 0.308712, 0.311707, 0.394753, 0.36309, 0.288399, 0.374039, 0.271506, 0.173081, 0.173081, 0.170161, 0.147574, 0.170161, 0.268042, 0.257454, 0.377384, 0.346032, 0.247041, 0.232838, 0.311707, 0.229226, 0.236433, 0.236433, 0.15008, 0.139895, 0.206376, 0.308712, 0.30533, 0.324872, 0.433034, 0.359901, 0.243554, 0.346032, 0.346032, 0.257454, 0.200174, 0.161087, 0.111485, 0.173081, 0.137348, 0.139895, 0.209395, 0.229226, 0.132295, 0.216401, 0.232838, 0.161087, 0.092881, 0.102787, 0.161087, 0.161087, 0.155435, 0.155435, 0.179055, 0.158265, 0.147574, 0.203355, 0.161087, 0.222385, 0.225814, 0.268042, 0.170161, 0.125101, 0.116183, 0.142424, 0.15284, 0.142424, 0.196879, 0.278302, 0.219301, 0.229226, 0.243554, 0.239899, 0.31487, 0.185198, 0.21291, 0.203355, 0.216401, 0.301917, 0.324872, 0.339168, 0.349426, 0.465241, 0.444081, 0.436924, 0.436924, 0.42561, 0.458154, 0.454136, 0.468512, 0.440853, 0.447574, 0.401658, 0.517562, 0.517562, 0.545602, 0.545602, 0.575842, 0.549308, 0.538167, 0.521092, 0.422041, 0.436924, 0.422041, 0.461924, 0.377384, 0.440853, 0.318242, 0.209395, 0.216401, 0.164327, 0.247041, 0.164327, 0.203355, 0.200174, 0.236433, 0.318242, 0.229226, 0.318242, 0.291804, 0.308712, 0.222385, 0.308712, 0.295083, 0.25031, 0.21291, 0.301917, 0.321458, 0.433034, 0.529623, 0.534167, 0.56648, 0.562014, 0.545602, 0.538167, 0.440853, 0.447574, 0.454136, 0.497853, 0.384043, 0.42561, 0.380708, 0.387226, 0.377384, 0.264545, 0.311707, 0.41194, 0.295083, 0.278302, 0.18812, 0.203355, 0.167087, 0.173081, 0.111485, 0.18812, 0.182256, 0.17593, 0.109221, 0.116183, 0.144935, 0.236433, 0.222385, 0.271506, 0.356642, 0.278302, 0.318242, 0.26085, 0.243554, 0.370445, 0.384043, 0.472492, 0.380708, 0.418646, 0.384043, 0.374039, 0.36309, 0.359901, 0.447574, 0.557691, 0.538167, 0.468512, 0.450668, 0.408655, 0.308712, 0.30533, 0.384043, 0.450668, 0.494003, 0.494003, 0.472492, 0.461924, 0.461924, 0.418646, 0.41194, 0.447574, 0.440853, 0.377384, 0.318242, 0.206376, 0.118441, 0.137348, 0.18812, 0.203355, 0.257454, 0.257454, 0.247041, 0.179055, 0.127496, 0.100716, 0.064632, 0.064632, 0.069024, 0.069024, 0.132295, 0.083462, 0.094817, 0.167087, 0.236433, 0.311707, 0.422041, 0.422041, 0.390993, 0.36309, 0.318242, 0.219301, 0.275179, 0.219301, 0.219301, 0.295083, 0.30533, 0.295083, 0.288399, 0.271506, 0.25031, 0.21291, 0.278302, 0.216401, 0.170161, 0.122885, 0.081712, 0.051831, 0.085092, 0.058088], '')</t>
  </si>
  <si>
    <t>[233, 234, 235, 236, 237, 238, 239, 240, 269, 270, 271, 272, 273, 274, 318, 319]</t>
  </si>
  <si>
    <t>UPI00015CE7AC status=activ</t>
  </si>
  <si>
    <t>([0.394753, 0.374039, 0.401658, 0.30533, 0.349426, 0.418646, 0.401658, 0.422041, 0.408655, 0.390993, 0.41194, 0.444081, 0.366687, 0.281712, 0.264545, 0.164327, 0.11371, 0.206376, 0.203355, 0.17593, 0.25031, 0.291804, 0.239899, 0.239899, 0.339168, 0.328603, 0.295083, 0.247041, 0.25031, 0.196879, 0.167087, 0.170161, 0.191378, 0.236433, 0.311707, 0.30533, 0.318242, 0.298791, 0.278302, 0.206376, 0.173081, 0.122885, 0.076542, 0.122885, 0.071867, 0.032677, 0.021816, 0.023087, 0.046336, 0.046336, 0.081712, 0.06184, 0.060549, 0.066181, 0.079919, 0.090864, 0.102787, 0.086953, 0.15284, 0.15284, 0.137348, 0.219301, 0.288399, 0.36309, 0.278302, 0.380708, 0.497853, 0.59917, 0.58069, 0.541878, 0.440853, 0.346032, 0.42561, 0.444081, 0.335645, 0.335645, 0.239899, 0.239899, 0.26085, 0.161087, 0.081712, 0.11371, 0.11371, 0.111485, 0.069024, 0.129801, 0.122885, 0.096677, 0.051831, 0.05306, 0.055536, 0.098513, 0.185198, 0.216401, 0.129801, 0.196879, 0.209395, 0.194234, 0.182256, 0.194234, 0.281712, 0.398279, 0.339168, 0.31487, 0.332115, 0.422041, 0.31487, 0.229226, 0.268042, 0.349426, 0.349426, 0.342579, 0.370445, 0.339168, 0.339168, 0.318242, 0.328603, 0.318242, 0.339168, 0.311707, 0.301917, 0.229226, 0.158265, 0.25031, 0.232838, 0.144935, 0.067594, 0.125101, 0.116183, 0.073402, 0.074921, 0.092881, 0.100716, 0.048328, 0.03976, 0.020165, 0.020522, 0.018415, 0.018787, 0.026892, 0.037156, 0.038042, 0.06184, 0.100716, 0.056825, 0.048328, 0.054297, 0.06184, 0.055536, 0.102787, 0.081712, 0.049374, 0.041405, 0.042364, 0.040537, 0.055536, 0.059222, 0.139895, 0.083462, 0.090864, 0.059222, 0.028107, 0.047319, 0.028107, 0.034068, 0.032017, 0.023963, 0.037156, 0.051831, 0.059222, 0.064632, 0.125101, 0.11371, 0.090864, 0.045352, 0.078022, 0.071867, 0.127496, 0.11371, 0.182256, 0.106997, 0.098513, 0.173081, 0.206376, 0.301917, 0.264545, 0.36309, 0.447574, 0.366687, 0.370445, 0.390993, 0.295083, 0.200174, 0.206376, 0.239899, 0.332115, 0.239899, 0.236433, 0.239899, 0.191378, 0.206376, 0.30533, 0.398279, 0.298791, 0.268042, 0.25406, 0.25031, 0.243554, 0.26085, 0.243554, 0.281712, 0.247041, 0.243554, 0.247041, 0.295083, 0.311707, 0.216401, 0.30533, 0.31487, 0.219301, 0.167087, 0.158265, 0.161087, 0.173081, 0.26085, 0.147574, 0.092881, 0.056825, 0.064632, 0.034068, 0.036378, 0.03976, 0.031287, 0.051831, 0.094817, 0.144935, 0.144935, 0.15008, 0.092881, 0.071867, 0.10481, 0.17593, 0.170161, 0.079919, 0.081712, 0.081712, 0.173081, 0.155435, 0.158265, 0.086953, 0.074921, 0.076542, 0.056825, 0.058088, 0.056825, 0.032017, 0.025316, 0.023087, 0.041405, 0.073402, 0.051831, 0.033407, 0.038042, 0.042364, 0.050641, 0.045352, 0.028695, 0.021816, 0.020876, 0.034068, 0.076542, 0.147574, 0.18812, 0.191378, 0.196879, 0.173081, 0.247041, 0.21291, 0.17593, 0.132295, 0.098513, 0.173081], '')</t>
  </si>
  <si>
    <t>[67, 68, 69]</t>
  </si>
  <si>
    <t>UPI00015CE7B4 status=activ</t>
  </si>
  <si>
    <t>([0.024393, 0.038858, 0.042364, 0.034068, 0.028107, 0.041405, 0.059222, 0.060549, 0.088832, 0.064632, 0.083462, 0.06184, 0.120615, 0.118441, 0.116183, 0.116183, 0.158265, 0.098513, 0.161087, 0.158265, 0.182256, 0.116183, 0.090864, 0.116183, 0.102787, 0.122885, 0.116183, 0.066181, 0.081712, 0.083462, 0.078022, 0.085092, 0.158265, 0.086953, 0.092881, 0.06312, 0.06184, 0.079919, 0.092881, 0.090864, 0.098513, 0.137348, 0.203355, 0.247041, 0.142424, 0.219301, 0.257454, 0.179055, 0.229226, 0.15008, 0.137348, 0.209395, 0.209395, 0.200174, 0.295083, 0.288399, 0.346032, 0.349426, 0.25406, 0.318242, 0.247041, 0.247041, 0.247041, 0.247041, 0.21291, 0.288399, 0.284882, 0.288399, 0.346032, 0.384043, 0.40511, 0.398279, 0.41194, 0.311707, 0.243554, 0.155435, 0.098513, 0.083462, 0.142424, 0.127496, 0.125101, 0.182256, 0.096677, 0.102787, 0.118441, 0.116183, 0.15284, 0.125101, 0.127496, 0.125101, 0.122885, 0.170161, 0.196879, 0.191378, 0.191378, 0.194234, 0.191378, 0.243554, 0.284882, 0.308712, 0.42561, 0.444081, 0.440853, 0.483068, 0.490133, 0.472492, 0.517562, 0.461924, 0.509769, 0.41194, 0.36309, 0.387226, 0.332115, 0.318242, 0.25406, 0.30533, 0.346032, 0.418646, 0.436924, 0.40511, 0.346032, 0.30533, 0.257454, 0.209395, 0.275179, 0.21291], '')</t>
  </si>
  <si>
    <t>[106, 108]</t>
  </si>
  <si>
    <t>UPI00015CE7C9 status=activ</t>
  </si>
  <si>
    <t>([0.335645, 0.377384, 0.42561, 0.356642, 0.401658, 0.444081, 0.42561, 0.450668, 0.433034, 0.418646, 0.436924, 0.468512, 0.472492, 0.509769, 0.440853, 0.433034, 0.394753, 0.494003, 0.529623, 0.521092, 0.553315, 0.545602, 0.541878, 0.458154, 0.490133, 0.394753, 0.349426, 0.394753, 0.324872, 0.278302, 0.311707, 0.318242, 0.328603, 0.318242, 0.229226, 0.209395, 0.209395, 0.25406, 0.164327, 0.173081, 0.120615, 0.100716, 0.158265, 0.170161, 0.239899, 0.275179, 0.356642, 0.387226, 0.380708, 0.366687, 0.447574, 0.356642, 0.356642, 0.268042, 0.268042, 0.268042, 0.25406, 0.264545, 0.25031, 0.31487, 0.335645, 0.335645, 0.284882, 0.291804, 0.247041, 0.173081, 0.170161, 0.179055, 0.125101, 0.122885, 0.194234, 0.219301, 0.301917, 0.219301, 0.30533, 0.311707, 0.308712, 0.414856, 0.401658, 0.40511, 0.414856, 0.384043, 0.370445, 0.486429, 0.480142, 0.444081, 0.51388, 0.521092, 0.505461, 0.494003, 0.490133, 0.394753, 0.332115, 0.25406, 0.268042, 0.257454, 0.257454, 0.346032, 0.335645, 0.335645, 0.25031, 0.21291, 0.216401, 0.30533, 0.284882, 0.25406, 0.288399, 0.298791, 0.26085, 0.229226, 0.30533, 0.222385, 0.30533, 0.328603, 0.422041, 0.422041, 0.335645, 0.298791, 0.203355, 0.144935, 0.144935, 0.194234, 0.196879, 0.161087, 0.125101, 0.090864, 0.088832, 0.086953, 0.055536, 0.051831, 0.047319], '')</t>
  </si>
  <si>
    <t>[13, 18, 19, 20, 21, 22, 86, 87, 88]</t>
  </si>
  <si>
    <t>UPI00015D7B31 status=activ</t>
  </si>
  <si>
    <t>([0.21291, 0.26085, 0.298791, 0.324872, 0.356642, 0.377384, 0.398279, 0.384043, 0.4292, 0.384043, 0.408655, 0.332115, 0.339168, 0.342579, 0.335645, 0.408655, 0.335645, 0.401658, 0.349426, 0.321458, 0.321458, 0.349426, 0.352862, 0.318242, 0.243554, 0.239899, 0.243554, 0.15284, 0.17593, 0.15284, 0.200174, 0.200174, 0.243554, 0.239899, 0.236433, 0.332115, 0.339168, 0.418646, 0.335645, 0.422041, 0.352862, 0.356642, 0.339168, 0.222385, 0.25031, 0.352862, 0.36309, 0.366687, 0.472492, 0.472492, 0.394753, 0.288399, 0.196879, 0.225814, 0.225814, 0.155435, 0.071867, 0.067594, 0.076542, 0.086953, 0.079919, 0.142424, 0.083462, 0.086953, 0.102787, 0.064632, 0.032677, 0.030611, 0.028695, 0.017138, 0.016528, 0.024826, 0.038042, 0.06312, 0.042364, 0.041405, 0.0704, 0.094817, 0.058088, 0.029376, 0.047319, 0.047319, 0.027463, 0.049374, 0.030611, 0.058088, 0.06312, 0.109221, 0.111485, 0.096677, 0.15284, 0.11371, 0.11371, 0.137348, 0.15284, 0.232838, 0.203355, 0.203355, 0.26085, 0.26085, 0.356642, 0.264545, 0.243554, 0.321458, 0.349426, 0.349426, 0.30533, 0.366687, 0.281712, 0.182256, 0.122885, 0.079919, 0.111485, 0.11371, 0.073402, 0.078022, 0.078022, 0.096677, 0.058088, 0.059222, 0.060549, 0.034068, 0.034884, 0.043307, 0.035586, 0.030611, 0.028107, 0.033407, 0.034884, 0.035586, 0.073402, 0.132295, 0.144935, 0.100716, 0.059222, 0.049374, 0.045352, 0.045352, 0.026338, 0.030003, 0.020522, 0.033407, 0.056825, 0.106997, 0.10481, 0.102787, 0.10481, 0.182256, 0.100716, 0.10481, 0.158265, 0.086953, 0.094817, 0.086953, 0.085092, 0.147574, 0.25406, 0.25406, 0.271506, 0.275179, 0.225814, 0.298791, 0.264545, 0.185198, 0.173081, 0.185198, 0.216401, 0.21291, 0.194234, 0.318242, 0.196879, 0.15008, 0.206376, 0.194234, 0.232838, 0.311707, 0.275179, 0.278302, 0.239899, 0.167087, 0.26085, 0.377384, 0.291804, 0.243554, 0.31487, 0.311707, 0.209395, 0.216401, 0.144935, 0.15008, 0.120615, 0.219301, 0.194234, 0.219301, 0.219301, 0.17593, 0.170161, 0.209395, 0.209395, 0.15284, 0.239899, 0.239899, 0.243554, 0.328603, 0.408655, 0.42561, 0.42561, 0.521092, 0.42561, 0.509769, 0.490133, 0.490133, 0.480142, 0.58069, 0.570702, 0.490133, 0.58069, 0.497853, 0.450668, 0.447574, 0.521092, 0.377384, 0.36309, 0.36309, 0.356642, 0.370445, 0.370445, 0.359901, 0.398279, 0.490133, 0.387226, 0.36309, 0.328603, 0.295083, 0.31487, 0.264545, 0.271506, 0.308712, 0.321458, 0.284882, 0.308712, 0.366687, 0.480142, 0.41194, 0.398279, 0.433034, 0.346032, 0.271506, 0.311707, 0.206376, 0.203355, 0.308712, 0.335645, 0.394753, 0.328603, 0.291804, 0.356642, 0.4292, 0.401658, 0.387226, 0.476583, 0.444081, 0.335645, 0.25031, 0.321458, 0.324872, 0.232838, 0.219301, 0.295083, 0.26085, 0.346032, 0.352862, 0.352862, 0.281712, 0.288399, 0.384043, 0.332115, 0.25031, 0.25031, 0.173081, 0.219301, 0.182256, 0.206376, 0.281712, 0.271506, 0.191378, 0.139895, 0.191378, 0.284882, 0.278302, 0.281712, 0.271506, 0.229226, 0.161087, 0.239899, 0.243554, 0.243554, 0.257454, 0.335645, 0.30533, 0.311707, 0.268042, 0.295083, 0.278302, 0.278302, 0.36309, 0.454136, 0.521092, 0.521092, 0.476583, 0.377384, 0.380708, 0.377384, 0.40511, 0.494003, 0.486429, 0.483068, 0.517562, 0.497853, 0.5017, 0.534167, 0.525368, 0.58069, 0.585406, 0.525368, 0.4292, 0.433034, 0.433034, 0.436924, 0.447574, 0.472492, 0.585406, 0.454136, 0.458154, 0.468512, 0.468512, 0.380708, 0.298791, 0.268042, 0.349426, 0.349426, 0.281712, 0.359901, 0.298791, 0.295083, 0.324872, 0.418646, 0.41194, 0.342579, 0.247041, 0.243554, 0.179055, 0.173081, 0.30533, 0.308712, 0.21291, 0.203355, 0.200174, 0.288399, 0.298791, 0.225814, 0.222385, 0.206376, 0.232838, 0.324872, 0.328603, 0.298791, 0.268042, 0.185198, 0.257454, 0.268042, 0.161087, 0.225814, 0.26085, 0.137348, 0.076542, 0.066181, 0.05306, 0.092881, 0.050641, 0.050641, 0.066181, 0.066181, 0.109221, 0.096677, 0.076542, 0.078022, 0.098513, 0.067594, 0.11371, 0.090864, 0.125101, 0.216401, 0.21291, 0.155435, 0.18812, 0.291804, 0.408655, 0.450668, 0.454136, 0.59014, 0.59508, 0.541878, 0.433034, 0.444081, 0.36309, 0.308712, 0.271506, 0.264545, 0.284882, 0.18812, 0.219301, 0.257454, 0.26085, 0.291804, 0.25031, 0.281712, 0.185198, 0.191378, 0.185198, 0.15008, 0.15008, 0.144935, 0.132295, 0.219301, 0.216401, 0.203355, 0.284882, 0.229226, 0.239899, 0.281712, 0.26085, 0.271506, 0.295083, 0.191378, 0.10481, 0.090864, 0.125101, 0.191378, 0.182256, 0.15008, 0.10481, 0.088832, 0.049374, 0.090864, 0.10481, 0.058088, 0.06312, 0.040537, 0.058088, 0.044297, 0.026338, 0.059222, 0.043307, 0.038858, 0.034884, 0.06312, 0.11371, 0.111485, 0.116183, 0.092881, 0.094817, 0.109221, 0.11371, 0.122885, 0.139895, 0.069024, 0.125101, 0.11371, 0.182256, 0.182256, 0.219301, 0.247041, 0.25031, 0.25031, 0.239899, 0.324872, 0.229226, 0.196879, 0.155435, 0.15008, 0.191378, 0.232838, 0.318242, 0.216401, 0.206376, 0.179055, 0.291804, 0.25406, 0.352862, 0.335645, 0.387226, 0.408655, 0.401658, 0.291804, 0.25406, 0.284882, 0.311707, 0.40511, 0.454136, 0.414856, 0.342579, 0.247041, 0.232838, 0.142424, 0.142424, 0.137348, 0.078022, 0.069024, 0.083462, 0.083462, 0.069024, 0.038858, 0.034884, 0.050641, 0.088832, 0.132295, 0.122885, 0.120615, 0.092881, 0.054297, 0.042364, 0.05306, 0.098513, 0.10481, 0.170161, 0.275179, 0.295083, 0.401658, 0.394753, 0.356642, 0.257454, 0.25406, 0.332115, 0.31487, 0.356642, 0.288399, 0.257454, 0.155435, 0.161087, 0.167087, 0.232838, 0.275179, 0.30533, 0.222385, 0.219301, 0.15284, 0.142424, 0.21291, 0.206376, 0.147574, 0.106997, 0.185198, 0.232838, 0.236433, 0.239899, 0.25031, 0.321458, 0.374039, 0.472492, 0.476583, 0.521092, 0.42561, 0.408655, 0.342579, 0.42561, 0.433034, 0.51388, 0.545602, 0.534167, 0.529623, 0.529623, 0.541878, 0.440853, 0.324872, 0.328603, 0.264545, 0.185198, 0.209395, 0.206376, 0.200174, 0.125101, 0.120615, 0.11371, 0.18812, 0.216401, 0.134866, 0.137348, 0.081712, 0.073402, 0.059222, 0.060549, 0.088832, 0.137348, 0.216401, 0.222385, 0.206376, 0.268042, 0.25406, 0.147574, 0.144935, 0.144935, 0.161087, 0.100716, 0.17593, 0.161087, 0.127496, 0.194234, 0.122885, 0.185198, 0.182256, 0.219301, 0.158265, 0.106997, 0.06184, 0.048328, 0.086953, 0.090864, 0.056825, 0.076542, 0.076542, 0.043307, 0.043307, 0.034884, 0.060549, 0.06312, 0.054297, 0.092881, 0.092881, 0.144935, 0.147574, 0.096677, 0.094817, 0.094817, 0.144935, 0.196879, 0.232838, 0.232838, 0.196879, 0.200174, 0.161087, 0.271506, 0.380708, 0.387226, 0.483068, 0.486429, 0.486429, 0.436924, 0.352862, 0.36309, 0.356642, 0.328603, 0.408655, 0.41194, 0.494003, 0.4292, 0.468512, 0.472492, 0.380708, 0.4292, 0.517562, 0.632174, 0.468512, 0.450668, 0.458154, 0.458154, 0.352862, 0.284882, 0.36309, 0.408655, 0.398279, 0.418646, 0.450668, 0.342579, 0.349426, 0.328603, 0.328603, 0.264545, 0.257454, 0.257454, 0.15284, 0.122885, 0.120615, 0.203355, 0.200174, 0.200174, 0.209395, 0.247041, 0.281712, 0.275179, 0.278302, 0.243554, 0.191378, 0.196879, 0.298791, 0.206376, 0.209395, 0.18812, 0.25406, 0.173081, 0.18812, 0.278302, 0.321458, 0.311707, 0.321458, 0.308712, 0.31487, 0.31487, 0.394753, 0.418646, 0.433034, 0.458154, 0.497853, 0.433034, 0.440853, 0.4292, 0.4292, 0.346032, 0.398279, 0.359901, 0.436924, 0.51388, 0.517562, 0.505461, 0.480142, 0.472492, 0.472492, 0.458154, 0.418646, 0.374039, 0.387226, 0.301917, 0.308712, 0.318242, 0.339168, 0.301917, 0.298791, 0.342579, 0.433034, 0.465241, 0.42561, 0.394753, 0.356642, 0.352862, 0.387226, 0.42561, 0.418646, 0.422041, 0.342579, 0.295083, 0.339168, 0.332115, 0.450668, 0.366687, 0.349426, 0.398279, 0.440853, 0.339168, 0.377384, 0.390993, 0.390993, 0.390993, 0.42561, 0.390993, 0.321458, 0.298791, 0.206376, 0.129801, 0.079919, 0.127496, 0.191378, 0.185198, 0.182256, 0.129801, 0.194234, 0.194234, 0.219301, 0.142424, 0.200174, 0.209395, 0.200174, 0.17593, 0.17593, 0.167087, 0.225814, 0.275179, 0.275179, 0.356642, 0.454136, 0.450668, 0.370445, 0.370445, 0.36309, 0.36309, 0.31487, 0.25406, 0.271506, 0.209395, 0.25406, 0.291804, 0.288399, 0.209395, 0.182256, 0.17593, 0.185198, 0.194234, 0.25406, 0.25406, 0.179055, 0.17593, 0.26085, 0.335645, 0.328603, 0.328603, 0.25031, 0.264545, 0.291804, 0.288399, 0.387226, 0.318242, 0.229226, 0.229226, 0.301917, 0.359901, 0.454136, 0.384043, 0.284882, 0.268042, 0.291804, 0.295083, 0.295083, 0.301917, 0.301917, 0.239899, 0.173081, 0.243554, 0.30533, 0.275179, 0.275179, 0.209395, 0.324872, 0.414856, 0.346032, 0.349426, 0.349426, 0.308712, 0.370445, 0.468512, 0.461924, 0.440853, 0.461924, 0.401658, 0.311707, 0.346032, 0.41194, 0.490133, 0.497853, 0.418646, 0.401658, 0.40511, 0.450668, 0.42561, 0.335645, 0.370445, 0.342579, 0.349426, 0.30533, 0.318242, 0.318242, 0.284882, 0.268042, 0.268042, 0.335645, 0.422041, 0.328603, 0.324872, 0.268042, 0.264545, 0.339168, 0.359901, 0.275179, 0.232838, 0.164327, 0.25406, 0.281712, 0.31487, 0.216401, 0.288399, 0.216401, 0.137348, 0.137348, 0.134866, 0.122885, 0.073402, 0.067594, 0.096677, 0.106997, 0.096677, 0.081712, 0.081712, 0.116183, 0.182256, 0.144935, 0.161087, 0.158265, 0.185198, 0.179055, 0.281712, 0.284882, 0.281712, 0.359901, 0.324872, 0.301917, 0.352862, 0.401658, 0.408655, 0.41194, 0.318242, 0.390993, 0.433034, 0.465241, 0.468512, 0.465241, 0.557691, 0.538167, 0.538167, 0.472492, 0.472492, 0.465241, 0.366687, 0.440853, 0.380708, 0.444081, 0.468512, 0.472492, 0.476583, 0.468512, 0.468512, 0.56648, 0.56648, 0.521092, 0.458154, 0.468512, 0.461924, 0.394753, 0.480142, 0.41194, 0.440853, 0.450668, 0.440853, 0.541878, 0.534167, 0.538167, 0.541878, 0.440853, 0.480142, 0.517562, 0.454136, 0.447574, 0.447574, 0.387226, 0.418646, 0.458154, 0.418646, 0.414856, 0.476583, 0.480142, 0.465241, 0.408655, 0.398279, 0.346032, 0.349426, 0.346032, 0.40511, 0.398279, 0.51388, 0.414856, 0.40511, 0.387226, 0.366687, 0.370445, 0.447574, 0.370445, 0.359901, 0.390993, 0.41194, 0.418646, 0.422041, 0.5017, 0.472492, 0.468512, 0.454136, 0.490133, 0.401658, 0.401658, 0.380708, 0.366687, 0.366687, 0.301917, 0.308712, 0.328603, 0.332115, 0.318242, 0.40511, 0.335645, 0.275179, 0.275179, 0.243554, 0.225814, 0.222385, 0.229226, 0.179055, 0.222385, 0.196879, 0.196879, 0.203355, 0.26085, 0.271506, 0.352862, 0.433034, 0.545602, 0.472492, 0.40511, 0.408655, 0.40511, 0.418646, 0.454136, 0.436924, 0.458154, 0.433034, 0.433034, 0.418646, 0.480142, 0.517562, 0.4292, 0.490133, 0.486429, 0.454136, 0.387226, 0.387226, 0.352862, 0.321458, 0.394753, 0.447574, 0.447574, 0.440853, 0.509769, 0.509769, 0.51388, 0.521092, 0.517562, 0.521092, 0.653063, 0.56648, 0.575842, 0.575842, 0.51388, 0.545602, 0.476583, 0.545602, 0.51388, 0.538167, 0.570702, 0.538167, 0.545602, 0.541878, 0.521092, 0.525368, 0.472492, 0.461924, 0.494003, 0.5017, 0.414856, 0.352862, 0.339168, 0.335645, 0.418646, 0.5017, 0.476583, 0.545602, 0.541878, 0.59508, 0.608892, 0.461924, 0.41194, 0.318242, 0.243554, 0.281712, 0.281712, 0.366687, 0.374039, 0.26085, 0.229226, 0.308712, 0.30533, 0.374039, 0.374039, 0.370445, 0.380708, 0.377384, 0.301917, 0.301917, 0.229226, 0.222385, 0.324872, 0.346032, 0.366687, 0.447574, 0.408655, 0.342579, 0.36309, 0.370445, 0.465241, 0.534167, 0.525368, 0.59917, 0.613573, 0.59508, 0.604312, 0.490133, 0.490133, 0.58069, 0.58069, 0.557691, 0.59508, 0.575842, 0.570702, 0.63748, 0.648219, 0.553315, 0.517562, 0.497853, 0.458154, 0.440853, 0.42561, 0.461924, 0.454136, 0.465241, 0.472492, 0.436924, 0.440853, 0.359901, 0.332115, 0.342579, 0.356642, 0.321458, 0.328603, 0.308712, 0.271506, 0.26085, 0.239899, 0.332115, 0.308712, 0.346032, 0.356642, 0.359901, 0.328603, 0.328603, 0.324872, 0.31487, 0.26085, 0.271506, 0.264545, 0.295083, 0.31487, 0.384043, 0.394753, 0.394753, 0.476583, 0.562014, 0.465241, 0.486429, 0.497853, 0.521092, 0.422041, 0.335645, 0.377384, 0.366687, 0.284882, 0.268042, 0.278302, 0.275179, 0.349426, 0.359901, 0.26085, 0.236433, 0.229226, 0.229226, 0.236433, 0.173081, 0.173081, 0.247041, 0.318242, 0.318242, 0.311707, 0.311707, 0.390993, 0.366687, 0.377384, 0.5017, 0.51388, 0.521092, 0.671169, 0.666105, 0.767246, 0.784345, 0.671169, 0.666105, 0.541878, 0.525368, 0.608892, 0.608892, 0.529623, 0.497853, 0.401658, 0.401658, 0.497853, 0.414856, 0.321458, 0.25406, 0.232838, 0.239899, 0.167087, 0.144935, 0.144935, 0.092881, 0.094817, 0.147574, 0.094817, 0.15284, 0.158265, 0.109221, 0.098513, 0.090864, 0.11371, 0.185198, 0.173081, 0.170161, 0.164327, 0.25031, 0.25031, 0.161087, 0.10481, 0.15008, 0.15008, 0.122885, 0.11371, 0.170161, 0.164327, 0.17593, 0.179055, 0.116183, 0.10481, 0.116183, 0.179055, 0.167087, 0.164327, 0.179055, 0.173081, 0.161087, 0.094817, 0.132295, 0.203355, 0.281712, 0.291804, 0.219301, 0.26085, 0.264545, 0.185198, 0.18812, 0.18812, 0.127496, 0.200174, 0.295083, 0.298791, 0.30533, 0.278302, 0.203355, 0.132295, 0.11371, 0.194234, 0.291804, 0.291804, 0.194234, 0.21291, 0.185198, 0.243554, 0.142424, 0.222385, 0.30533, 0.31487, 0.301917, 0.339168, 0.335645, 0.236433, 0.229226, 0.219301, 0.216401, 0.281712, 0.281712, 0.30533, 0.30533, 0.301917, 0.308712, 0.30533, 0.185198, 0.206376, 0.185198, 0.25406, 0.239899, 0.147574, 0.147574, 0.229226, 0.264545, 0.268042, 0.349426, 0.275179, 0.200174, 0.229226, 0.243554, 0.298791, 0.271506, 0.196879, 0.191378, 0.194234, 0.291804, 0.390993, 0.401658, 0.440853, 0.387226, 0.384043, 0.494003, 0.40511, 0.384043, 0.394753, 0.40511, 0.335645, 0.339168, 0.352862, 0.349426, 0.332115, 0.281712, 0.225814, 0.335645, 0.301917, 0.30533, 0.31487, 0.301917, 0.21291, 0.182256, 0.185198, 0.196879, 0.132295, 0.216401, 0.219301, 0.203355, 0.18812, 0.26085, 0.342579, 0.384043, 0.398279, 0.374039, 0.4292, 0.534167, 0.5017, 0.505461, 0.422041, 0.4292, 0.444081, 0.541878, 0.458154, 0.541878, 0.549308, 0.56648, 0.557691, 0.56648, 0.541878, 0.433034, 0.422041, 0.418646, 0.422041, 0.332115, 0.374039, 0.394753, 0.398279, 0.394753, 0.318242, 0.377384, 0.342579, 0.301917, 0.257454, 0.359901, 0.332115, 0.278302, 0.342579, 0.291804, 0.232838], '')</t>
  </si>
  <si>
    <t>[207, 209, 213, 214, 216, 220, 307, 308, 317, 319, 320, 321, 322, 323, 324, 331, 400, 401, 402, 561, 567, 568, 569, 570, 571, 572, 660, 661, 721, 722, 723, 923, 924, 925, 938, 939, 940, 950, 951, 952, 953, 956, 975, 988, 1020, 1033, 1046, 1047, 1048, 1049, 1050, 1051, 1052, 1053, 1054, 1055, 1056, 1057, 1059, 1060, 1061, 1062, 1063, 1064, 1065, 1066, 1067, 1071, 1077, 1079, 1080, 1081, 1082, 1113, 1114, 1115, 1116, 1117, 1118, 1121, 1122, 1123, 1124, 1125, 1126, 1127, 1128, 1129, 1130, 1169, 1173, 1199, 1200, 1201, 1202, 1203, 1204, 1205, 1206, 1207, 1208, 1209, 1210, 1211, 1212, 1363, 1364, 1365, 1369, 1371, 1372, 1373, 1374, 1375, 1376]</t>
  </si>
  <si>
    <t>104)</t>
  </si>
  <si>
    <t>UPI00015E161A status=activ</t>
  </si>
  <si>
    <t>([0.222385, 0.203355, 0.191378, 0.239899, 0.257454, 0.206376, 0.236433, 0.271506, 0.209395, 0.236433, 0.275179, 0.311707, 0.321458, 0.349426, 0.352862, 0.401658, 0.490133, 0.468512, 0.505461, 0.418646, 0.40511, 0.335645, 0.291804, 0.264545, 0.26085, 0.264545, 0.321458, 0.318242, 0.219301, 0.295083, 0.288399, 0.170161, 0.170161, 0.098513, 0.098513, 0.046336, 0.045352, 0.021381, 0.026892, 0.03976, 0.06312, 0.042364, 0.066181, 0.122885, 0.179055, 0.18812, 0.161087, 0.185198, 0.10481, 0.125101, 0.134866, 0.134866, 0.243554, 0.185198, 0.25406, 0.216401, 0.25031, 0.185198, 0.30533, 0.335645, 0.236433, 0.236433, 0.219301, 0.219301, 0.132295, 0.078022, 0.048328, 0.059222, 0.050641, 0.069024, 0.069024, 0.0704, 0.043307, 0.026892, 0.046336, 0.047319, 0.037156, 0.069024, 0.096677, 0.086953, 0.088832, 0.074921, 0.045352, 0.051831, 0.051831, 0.090864, 0.167087, 0.229226, 0.200174, 0.209395, 0.278302, 0.342579, 0.236433, 0.31487, 0.284882, 0.257454, 0.26085, 0.335645, 0.209395, 0.21291, 0.144935, 0.125101, 0.194234, 0.257454, 0.301917, 0.268042, 0.222385, 0.144935, 0.10481, 0.109221, 0.071867], '')</t>
  </si>
  <si>
    <t>[18]</t>
  </si>
  <si>
    <t>UPI00015E1659 status=activ</t>
  </si>
  <si>
    <t>([0.720929, 0.728858, 0.759478, 0.788093, 0.63748, 0.562014, 0.585406, 0.613573, 0.549308, 0.505461, 0.541878, 0.575842, 0.56648, 0.570702, 0.570702, 0.570702, 0.671169, 0.632174, 0.63748, 0.534167, 0.509769, 0.509769, 0.444081, 0.384043, 0.377384, 0.444081, 0.5017, 0.505461, 0.509769, 0.575842, 0.642678, 0.618285, 0.626927, 0.622677, 0.728858, 0.724957, 0.716283, 0.73685, 0.666105, 0.63748, 0.745909, 0.779859, 0.771762, 0.784345, 0.834292, 0.827927, 0.849326, 0.859585, 0.859585, 0.865454, 0.874069, 0.798249, 0.808535, 0.707965, 0.618285, 0.604312, 0.480142, 0.486429, 0.483068, 0.585406, 0.585406, 0.585406, 0.56648, 0.483068, 0.58069, 0.549308, 0.486429, 0.433034, 0.422041, 0.42561, 0.332115, 0.318242, 0.318242, 0.311707, 0.41194, 0.483068, 0.486429, 0.59917, 0.562014, 0.570702, 0.468512, 0.436924, 0.359901, 0.291804, 0.352862, 0.247041, 0.25031, 0.308712, 0.359901, 0.359901, 0.359901, 0.447574, 0.36309, 0.370445, 0.291804, 0.239899, 0.257454, 0.25406, 0.243554, 0.200174, 0.194234, 0.239899, 0.264545, 0.335645, 0.41194, 0.349426, 0.444081, 0.468512, 0.461924, 0.480142, 0.476583, 0.440853, 0.461924, 0.458154, 0.549308, 0.690604, 0.716283, 0.699094, 0.59014, 0.505461, 0.626927, 0.529623, 0.56648, 0.585406, 0.545602, 0.575842, 0.553315, 0.534167, 0.538167, 0.549308, 0.458154, 0.472492, 0.509769, 0.422041, 0.51388, 0.4292, 0.408655, 0.332115, 0.318242, 0.398279, 0.472492, 0.414856, 0.505461, 0.42561, 0.387226, 0.422041, 0.394753, 0.447574, 0.447574, 0.418646, 0.414856, 0.4292, 0.42561, 0.346032, 0.335645, 0.324872, 0.40511, 0.40511, 0.483068, 0.486429, 0.401658, 0.377384, 0.328603, 0.239899, 0.318242, 0.275179, 0.275179, 0.275179, 0.295083, 0.298791, 0.295083, 0.298791, 0.359901, 0.295083, 0.377384, 0.390993, 0.394753, 0.31487, 0.318242, 0.298791, 0.239899, 0.247041, 0.268042, 0.342579, 0.366687, 0.36309, 0.444081, 0.450668, 0.450668, 0.461924, 0.468512, 0.4292, 0.433034, 0.4292, 0.414856, 0.398279, 0.458154, 0.433034, 0.509769, 0.476583, 0.480142, 0.549308, 0.541878, 0.553315, 0.549308, 0.549308, 0.557691, 0.58069, 0.570702, 0.509769, 0.505461, 0.490133, 0.541878, 0.509769, 0.480142, 0.56648, 0.608892, 0.505461, 0.534167, 0.557691, 0.626927, 0.680603, 0.666105, 0.767246, 0.754692, 0.759478, 0.812494, 0.812494, 0.795062, 0.795062, 0.849326, 0.76285, 0.775545, 0.834292, 0.801317, 0.827927, 0.849326, 0.724957, 0.805026, 0.81615, 0.805026, 0.745909, 0.733139, 0.733139, 0.632174, 0.648219, 0.653063, 0.666105, 0.666105, 0.661982, 0.661982, 0.675549, 0.771762, 0.767246, 0.741537, 0.775545, 0.699094, 0.575842, 0.703578, 0.707965, 0.703578, 0.703578, 0.671169, 0.671169, 0.661982, 0.76285, 0.741537, 0.724957, 0.703578, 0.680603, 0.648219, 0.613573, 0.575842, 0.534167], '')</t>
  </si>
  <si>
    <t>[0, 1, 2, 3, 4, 5, 6, 7, 8, 9, 10, 11, 12, 13, 14, 15, 16, 17, 18, 19, 20, 21, 26, 27, 28, 29, 30, 31, 32, 33, 34, 35, 36, 37, 38, 39, 40, 41, 42, 43, 44, 45, 46, 47, 48, 49, 50, 51, 52, 53, 54, 55, 59, 60, 61, 62, 64, 65, 77, 78, 79, 114, 115, 116, 117, 118, 119, 120, 121, 122, 123, 124, 125, 126, 127, 128, 129, 132, 134, 142, 198, 201, 202, 203, 204, 205, 206, 207, 208, 209, 210, 212, 213,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273]</t>
  </si>
  <si>
    <t>(58</t>
  </si>
  <si>
    <t>151)</t>
  </si>
  <si>
    <t>UPI0001612C8C status=activ</t>
  </si>
  <si>
    <t>([0.008804, 0.007259, 0.006795, 0.006421, 0.005734, 0.005503, 0.005249, 0.006482, 0.008075, 0.007259, 0.006533, 0.006795, 0.005223, 0.007422, 0.006619, 0.005799, 0.006078, 0.006701, 0.009401, 0.014586, 0.026892, 0.03976, 0.043307, 0.0704, 0.055536, 0.094817, 0.139895, 0.170161, 0.170161, 0.137348, 0.209395, 0.30533, 0.342579, 0.324872, 0.308712, 0.31487, 0.401658, 0.422041, 0.318242, 0.311707, 0.295083, 0.229226, 0.281712, 0.359901, 0.257454, 0.281712, 0.281712, 0.288399, 0.291804, 0.311707, 0.25031, 0.219301, 0.21291, 0.216401, 0.328603, 0.332115, 0.332115, 0.219301, 0.295083, 0.384043, 0.390993, 0.36309, 0.36309, 0.26085, 0.17593, 0.271506, 0.284882, 0.281712, 0.275179, 0.30533, 0.301917, 0.366687, 0.40511, 0.318242, 0.311707, 0.268042, 0.25406, 0.264545, 0.308712, 0.219301, 0.206376, 0.194234, 0.232838, 0.182256, 0.26085, 0.352862, 0.359901, 0.342579, 0.281712, 0.216401, 0.191378, 0.11371, 0.15008, 0.088832, 0.122885, 0.15008, 0.179055, 0.182256, 0.203355, 0.284882, 0.275179, 0.196879, 0.200174, 0.191378, 0.185198, 0.18812, 0.155435, 0.147574, 0.26085, 0.295083, 0.359901, 0.31487, 0.398279, 0.30533, 0.398279, 0.352862, 0.318242, 0.31487, 0.308712, 0.209395, 0.209395, 0.206376, 0.209395, 0.139895, 0.15008, 0.173081, 0.182256, 0.179055, 0.18812, 0.155435, 0.164327, 0.102787, 0.155435, 0.161087, 0.229226, 0.194234, 0.281712, 0.281712, 0.281712, 0.25406, 0.321458, 0.31487, 0.335645, 0.414856, 0.494003, 0.490133, 0.450668, 0.444081, 0.490133, 0.497853, 0.497853, 0.433034, 0.525368, 0.418646, 0.42561, 0.440853, 0.394753, 0.352862, 0.275179, 0.291804, 0.332115, 0.342579, 0.271506, 0.26085, 0.264545, 0.200174, 0.196879, 0.200174, 0.173081, 0.170161, 0.170161, 0.147574, 0.232838, 0.232838, 0.342579, 0.301917, 0.257454, 0.30533, 0.339168, 0.31487, 0.225814, 0.209395, 0.194234, 0.271506, 0.359901, 0.370445, 0.447574, 0.36309, 0.468512, 0.505461, 0.505461, 0.458154, 0.41194, 0.377384, 0.377384, 0.374039, 0.408655, 0.433034, 0.465241, 0.374039, 0.398279, 0.476583, 0.398279, 0.40511, 0.311707, 0.318242, 0.31487, 0.236433, 0.31487, 0.311707, 0.311707, 0.31487, 0.26085, 0.339168, 0.339168, 0.268042, 0.236433, 0.173081, 0.18812, 0.191378, 0.288399, 0.284882, 0.295083, 0.374039, 0.295083, 0.370445, 0.380708, 0.370445, 0.352862, 0.366687, 0.380708, 0.298791, 0.284882, 0.308712, 0.275179, 0.31487, 0.359901, 0.31487, 0.318242, 0.308712, 0.301917, 0.295083, 0.370445, 0.36309, 0.374039, 0.447574, 0.36309, 0.288399, 0.225814, 0.321458, 0.232838, 0.26085, 0.332115, 0.271506, 0.335645, 0.377384, 0.370445, 0.366687, 0.454136, 0.490133, 0.480142, 0.480142, 0.41194, 0.342579, 0.342579, 0.328603, 0.332115, 0.387226, 0.465241, 0.450668, 0.450668, 0.4292, 0.394753, 0.321458, 0.321458, 0.318242, 0.31487, 0.236433, 0.278302, 0.275179, 0.30533, 0.243554, 0.167087, 0.232838, 0.342579, 0.275179, 0.278302, 0.271506, 0.295083, 0.209395, 0.295083, 0.281712, 0.380708, 0.414856, 0.414856, 0.521092, 0.562014, 0.545602, 0.657645, 0.653063, 0.553315, 0.450668, 0.494003, 0.509769, 0.5017, 0.461924, 0.458154, 0.468512, 0.468512, 0.472492, 0.553315, 0.541878, 0.465241, 0.387226, 0.278302, 0.356642, 0.321458, 0.298791, 0.301917, 0.216401, 0.142424, 0.200174, 0.288399, 0.328603, 0.401658, 0.335645, 0.339168, 0.42561, 0.384043, 0.384043, 0.384043, 0.380708, 0.281712, 0.352862, 0.4292, 0.521092, 0.517562, 0.51388, 0.497853, 0.465241, 0.58069, 0.59014, 0.59917, 0.494003, 0.486429, 0.40511, 0.483068, 0.476583, 0.4292, 0.458154, 0.458154, 0.454136, 0.380708, 0.444081, 0.444081, 0.450668, 0.408655, 0.414856, 0.418646, 0.433034, 0.4292, 0.349426, 0.41194, 0.390993, 0.483068, 0.444081, 0.494003, 0.41194, 0.339168, 0.268042, 0.185198, 0.200174, 0.219301, 0.284882, 0.324872, 0.318242, 0.216401, 0.247041, 0.161087, 0.109221, 0.10481, 0.134866, 0.216401, 0.209395, 0.222385, 0.219301, 0.216401, 0.25031, 0.321458, 0.414856, 0.440853, 0.538167, 0.525368, 0.549308, 0.450668, 0.454136, 0.476583, 0.575842, 0.486429, 0.497853, 0.461924, 0.468512, 0.41194, 0.342579, 0.352862, 0.268042, 0.275179, 0.271506, 0.191378, 0.111485, 0.098513, 0.144935, 0.15008, 0.071867, 0.059222, 0.056825, 0.056825, 0.048328, 0.026892, 0.042364, 0.067594, 0.147574, 0.142424, 0.191378, 0.18812, 0.179055, 0.275179, 0.173081, 0.173081, 0.15284, 0.191378, 0.11371, 0.118441, 0.086953, 0.164327, 0.129801, 0.129801, 0.098513, 0.076542, 0.161087, 0.125101, 0.069024, 0.025762, 0.016021, 0.016021, 0.022667, 0.023534, 0.013437, 0.014586, 0.017797, 0.037156, 0.050641, 0.049374, 0.047319, 0.064632, 0.074921, 0.10481, 0.098513, 0.134866, 0.167087, 0.139895, 0.116183, 0.116183, 0.209395, 0.298791, 0.281712, 0.158265, 0.155435, 0.120615, 0.106997, 0.058088, 0.028107, 0.022306, 0.021816, 0.013016, 0.009865, 0.006894, 0.005086, 0.004835, 0.003246, 0.003276, 0.002396, 0.002078, 0.002761, 0.002057, 0.001374, 0.001155, 0.001687, 0.001103, 0.001434, 0.001391, 0.001434, 0.001249, 0.00146, 0.001417, 0.001687, 0.001649, 0.001499, 0.001374, 0.002138, 0.002211, 0.001722, 0.00246, 0.002623, 0.001808, 0.002555, 0.00316, 0.003478, 0.002366, 0.003607, 0.002881, 0.004388, 0.00558, 0.005872, 0.004835, 0.006795, 0.00558, 0.005011, 0.005011, 0.007315, 0.004976, 0.007031, 0.007031, 0.006142, 0.006194, 0.009401, 0.008002, 0.009865, 0.007259, 0.007259, 0.004899, 0.005872, 0.005799, 0.005992, 0.005932, 0.006988, 0.007555, 0.013016, 0.014783, 0.014586, 0.009015, 0.014586, 0.011518, 0.015344, 0.023534, 0.041405, 0.03976, 0.03976, 0.018787, 0.018787, 0.027463, 0.055536, 0.037156, 0.034068, 0.034068, 0.051831, 0.023534, 0.021381, 0.0198, 0.014586, 0.013016, 0.023534, 0.023087, 0.033407, 0.016528, 0.014783, 0.015694, 0.008409, 0.006482, 0.006988, 0.007877, 0.005992, 0.004315, 0.004315, 0.002727, 0.002349, 0.001808, 0.002662, 0.002662, 0.002529, 0.003963, 0.004247, 0.004161, 0.004161, 0.002688, 0.003461, 0.002529, 0.002512, 0.002662, 0.003341, 0.00316, 0.00359, 0.003864, 0.003924, 0.004736, 0.007091, 0.006988, 0.006795, 0.007091, 0.005992, 0.004414, 0.004161, 0.004513, 0.004611, 0.004835, 0.006194, 0.005249, 0.005318, 0.005378, 0.00558, 0.004835, 0.004899, 0.004899, 0.006795, 0.010221, 0.014075, 0.014783, 0.011342, 0.021381, 0.020522, 0.014315, 0.025316, 0.013821, 0.017447, 0.013265, 0.009865, 0.009865, 0.013821, 0.018415, 0.012491, 0.020522, 0.041405, 0.100716], '')</t>
  </si>
  <si>
    <t>[152, 189, 190, 295, 296, 297, 298, 299, 300, 303, 304, 310, 311, 335, 336, 337, 340, 341, 342, 391, 392, 393, 397]</t>
  </si>
  <si>
    <t>UPI0001612C8F status=activ</t>
  </si>
  <si>
    <t>([0.784345, 0.779859, 0.657645, 0.671169, 0.690604, 0.666105, 0.694846, 0.703578, 0.63748, 0.622677, 0.632174, 0.570702, 0.604312, 0.534167, 0.525368, 0.468512, 0.418646, 0.422041, 0.418646, 0.356642, 0.366687, 0.36309, 0.390993, 0.454136, 0.450668, 0.472492, 0.497853, 0.40511, 0.335645, 0.384043, 0.349426, 0.346032, 0.384043, 0.366687, 0.398279, 0.42561, 0.486429, 0.562014, 0.472492, 0.480142, 0.541878, 0.450668, 0.505461, 0.486429, 0.490133, 0.418646, 0.398279, 0.366687, 0.458154, 0.534167, 0.458154, 0.521092, 0.534167, 0.494003, 0.380708, 0.414856, 0.401658, 0.366687, 0.332115, 0.284882, 0.301917, 0.308712, 0.308712, 0.339168, 0.346032, 0.239899, 0.21291, 0.21291, 0.236433, 0.225814, 0.236433, 0.278302, 0.281712, 0.185198, 0.21291, 0.243554, 0.206376, 0.196879, 0.225814, 0.179055, 0.17593, 0.158265, 0.15008, 0.21291, 0.109221, 0.120615, 0.122885, 0.120615, 0.125101, 0.088832, 0.076542, 0.073402, 0.086953, 0.083462, 0.164327, 0.194234, 0.239899, 0.194234, 0.200174, 0.216401, 0.298791, 0.414856, 0.436924, 0.436924, 0.436924, 0.51388, 0.454136, 0.58069, 0.724957, 0.604312, 0.648219, 0.694846, 0.59014, 0.58069, 0.490133, 0.461924, 0.359901, 0.359901, 0.377384, 0.291804, 0.271506, 0.264545, 0.194234, 0.179055, 0.179055, 0.18812, 0.222385, 0.179055, 0.111485, 0.11371, 0.173081, 0.194234, 0.161087, 0.239899, 0.239899, 0.216401, 0.167087, 0.26085, 0.170161, 0.15008, 0.21291, 0.225814, 0.196879, 0.25406, 0.216401, 0.147574, 0.139895, 0.155435, 0.229226, 0.308712, 0.222385, 0.155435, 0.173081, 0.129801, 0.078022, 0.054297, 0.118441, 0.173081, 0.090864, 0.173081, 0.247041, 0.25406, 0.196879, 0.236433, 0.161087, 0.161087, 0.158265, 0.158265, 0.086953, 0.066181, 0.066181, 0.118441, 0.10481, 0.111485, 0.194234, 0.281712, 0.281712, 0.158265, 0.155435, 0.25031, 0.26085, 0.185198, 0.200174, 0.243554, 0.17593, 0.281712, 0.308712, 0.311707, 0.222385, 0.301917, 0.311707, 0.268042, 0.247041, 0.374039, 0.346032, 0.318242, 0.318242, 0.288399, 0.408655, 0.394753, 0.398279, 0.30533, 0.398279, 0.301917, 0.21291, 0.271506, 0.200174, 0.116183, 0.170161, 0.271506, 0.18812, 0.144935, 0.200174, 0.209395, 0.120615, 0.137348, 0.142424, 0.132295, 0.139895, 0.129801, 0.083462, 0.066181, 0.073402, 0.069024, 0.069024, 0.11371, 0.127496, 0.164327, 0.281712, 0.301917, 0.301917, 0.321458, 0.321458, 0.268042, 0.182256, 0.185198, 0.173081, 0.179055, 0.120615, 0.179055, 0.155435, 0.222385, 0.275179, 0.271506, 0.284882, 0.278302, 0.21291, 0.206376, 0.132295, 0.122885, 0.120615, 0.064632, 0.059222, 0.106997, 0.142424, 0.209395, 0.284882, 0.288399, 0.275179, 0.324872, 0.349426, 0.298791, 0.311707, 0.298791, 0.257454, 0.185198, 0.278302, 0.366687, 0.374039, 0.472492, 0.36309, 0.366687, 0.454136, 0.450668, 0.408655, 0.398279, 0.398279, 0.401658, 0.387226, 0.384043, 0.335645, 0.311707, 0.288399, 0.271506, 0.288399, 0.311707, 0.264545, 0.257454, 0.206376, 0.216401, 0.167087, 0.203355, 0.18812, 0.18812, 0.271506, 0.216401, 0.118441, 0.100716, 0.106997, 0.106997, 0.118441, 0.111485, 0.066181, 0.125101, 0.134866, 0.142424, 0.155435, 0.281712, 0.295083, 0.257454, 0.229226, 0.264545, 0.318242, 0.257454, 0.271506, 0.295083, 0.349426, 0.450668, 0.472492, 0.374039, 0.349426, 0.275179, 0.374039, 0.436924, 0.352862, 0.352862, 0.301917, 0.349426, 0.301917, 0.26085, 0.308712, 0.288399, 0.264545, 0.239899, 0.30533, 0.243554, 0.155435], '')</t>
  </si>
  <si>
    <t>[0, 1, 2, 3, 4, 5, 6, 7, 8, 9, 10, 11, 12, 13, 14, 37, 40, 42, 49, 51, 52, 105, 107, 108, 109, 110, 111, 112, 113]</t>
  </si>
  <si>
    <t>UPI0001612C91 status=activ</t>
  </si>
  <si>
    <t>([0.185198, 0.247041, 0.288399, 0.335645, 0.377384, 0.40511, 0.418646, 0.398279, 0.328603, 0.275179, 0.298791, 0.243554, 0.173081, 0.137348, 0.17593, 0.200174, 0.206376, 0.236433, 0.352862, 0.36309, 0.370445, 0.377384, 0.377384, 0.301917, 0.324872, 0.236433, 0.164327, 0.170161, 0.194234, 0.232838, 0.232838, 0.200174, 0.26085, 0.332115, 0.301917, 0.352862, 0.281712, 0.173081, 0.164327, 0.102787, 0.083462, 0.047319, 0.094817, 0.042364, 0.069024, 0.06312, 0.125101, 0.15284, 0.125101, 0.142424, 0.17593, 0.278302, 0.236433, 0.182256, 0.155435, 0.15008, 0.116183, 0.142424, 0.247041, 0.229226, 0.281712, 0.200174, 0.25406, 0.191378, 0.30533, 0.311707, 0.308712, 0.281712, 0.236433, 0.288399, 0.236433, 0.158265, 0.142424, 0.164327, 0.182256, 0.206376, 0.308712, 0.222385, 0.257454, 0.26085, 0.264545, 0.311707, 0.401658, 0.454136, 0.494003, 0.534167, 0.447574, 0.359901, 0.271506, 0.31487, 0.298791, 0.239899, 0.243554, 0.239899, 0.318242, 0.318242, 0.346032, 0.25031, 0.275179, 0.271506, 0.161087, 0.173081, 0.155435, 0.078022, 0.043307, 0.041405, 0.019401, 0.023963, 0.034884, 0.06312, 0.054297, 0.054297, 0.060549, 0.11371, 0.102787, 0.049374, 0.046336, 0.024393, 0.024393, 0.049374, 0.028107, 0.06312, 0.069024, 0.081712, 0.173081, 0.239899, 0.232838, 0.352862, 0.271506, 0.275179, 0.229226, 0.200174, 0.129801, 0.182256, 0.17593, 0.179055, 0.275179, 0.311707, 0.41194, 0.497853, 0.380708, 0.359901, 0.243554, 0.137348, 0.098513, 0.10481, 0.109221, 0.11371, 0.100716, 0.200174, 0.209395, 0.247041, 0.247041, 0.339168, 0.356642, 0.275179, 0.236433, 0.229226, 0.281712, 0.229226, 0.219301, 0.308712, 0.308712, 0.298791, 0.291804, 0.236433, 0.142424, 0.137348, 0.083462, 0.076542, 0.069024, 0.040537, 0.041405, 0.076542, 0.058088, 0.044297, 0.071867, 0.051831, 0.05306, 0.05306, 0.066181, 0.074921, 0.06184, 0.098513, 0.134866, 0.21291, 0.203355, 0.295083, 0.291804, 0.281712, 0.281712, 0.281712, 0.311707, 0.311707, 0.328603, 0.288399, 0.356642, 0.278302, 0.359901, 0.271506, 0.26085, 0.158265, 0.139895, 0.098513, 0.120615, 0.158265, 0.129801, 0.182256, 0.161087, 0.139895, 0.216401, 0.191378, 0.161087, 0.194234, 0.18812, 0.120615, 0.15008, 0.134866, 0.164327, 0.116183, 0.10481, 0.0704, 0.137348, 0.137348, 0.18812, 0.106997, 0.06312, 0.076542, 0.092881, 0.046336, 0.046336, 0.049374, 0.035586, 0.036378, 0.029376, 0.032677, 0.059222, 0.058088, 0.033407, 0.047319, 0.076542, 0.134866, 0.132295, 0.142424, 0.139895, 0.116183, 0.200174, 0.291804, 0.209395, 0.216401, 0.291804, 0.288399, 0.196879, 0.295083, 0.349426, 0.298791, 0.21291, 0.170161, 0.179055, 0.225814, 0.173081, 0.134866, 0.102787, 0.142424, 0.096677, 0.071867, 0.106997], '')</t>
  </si>
  <si>
    <t>[85]</t>
  </si>
  <si>
    <t>UPI0001612C94 status=activ</t>
  </si>
  <si>
    <t>([0.308712, 0.164327, 0.081712, 0.048328, 0.066181, 0.096677, 0.122885, 0.155435, 0.15284, 0.109221, 0.134866, 0.139895, 0.161087, 0.147574, 0.094817, 0.100716, 0.094817, 0.179055, 0.120615, 0.074921, 0.06312, 0.102787, 0.100716, 0.206376, 0.30533, 0.236433, 0.236433, 0.137348, 0.139895, 0.100716, 0.164327, 0.098513, 0.094817, 0.102787, 0.058088, 0.056825, 0.058088, 0.060549, 0.0704, 0.129801, 0.170161, 0.173081, 0.137348, 0.206376, 0.127496, 0.079919, 0.081712, 0.088832, 0.102787, 0.102787, 0.161087, 0.109221, 0.185198, 0.222385, 0.191378, 0.288399, 0.374039, 0.298791, 0.209395, 0.219301, 0.132295, 0.109221, 0.066181, 0.086953, 0.106997, 0.094817, 0.092881, 0.144935, 0.15008, 0.232838, 0.158265, 0.167087, 0.25406, 0.161087, 0.096677, 0.102787, 0.100716, 0.081712, 0.118441, 0.158265, 0.090864, 0.155435, 0.142424, 0.25031, 0.179055, 0.096677, 0.173081, 0.232838, 0.15284, 0.076542, 0.076542, 0.109221, 0.064632, 0.064632, 0.118441, 0.206376, 0.125101, 0.122885, 0.147574, 0.182256, 0.243554, 0.31487, 0.308712, 0.308712, 0.232838, 0.298791, 0.418646, 0.40511, 0.40511, 0.458154, 0.480142, 0.486429, 0.505461, 0.608892, 0.608892, 0.490133, 0.387226, 0.468512, 0.436924, 0.4292, 0.30533, 0.281712, 0.247041, 0.182256, 0.264545, 0.219301, 0.191378, 0.118441, 0.120615, 0.127496, 0.158265, 0.225814, 0.219301, 0.185198, 0.182256, 0.170161, 0.247041, 0.332115, 0.257454, 0.298791, 0.295083, 0.352862, 0.352862, 0.298791, 0.278302, 0.194234, 0.216401, 0.243554, 0.26085, 0.25031, 0.236433, 0.225814, 0.216401, 0.209395, 0.247041, 0.281712, 0.281712, 0.284882, 0.191378, 0.194234, 0.118441, 0.120615, 0.088832, 0.090864, 0.078022, 0.129801, 0.125101, 0.194234, 0.139895, 0.167087, 0.179055, 0.120615, 0.142424, 0.088832, 0.094817, 0.100716, 0.090864, 0.092881, 0.055536, 0.102787, 0.164327, 0.257454, 0.25406, 0.25406, 0.278302, 0.352862, 0.288399, 0.295083, 0.298791, 0.377384, 0.414856, 0.401658, 0.483068, 0.444081, 0.450668, 0.339168, 0.321458, 0.225814, 0.185198, 0.185198, 0.182256, 0.147574, 0.15008, 0.15008, 0.15008, 0.086953, 0.086953, 0.076542, 0.122885, 0.122885, 0.122885, 0.118441, 0.116183, 0.094817, 0.10481, 0.161087, 0.257454, 0.182256, 0.225814, 0.26085, 0.239899, 0.232838, 0.278302, 0.203355, 0.216401, 0.264545, 0.339168, 0.284882, 0.370445, 0.339168, 0.25406, 0.25031, 0.25031, 0.173081, 0.137348, 0.074921, 0.074921, 0.083462, 0.132295, 0.094817, 0.092881, 0.106997, 0.06184, 0.06184, 0.056825, 0.055536, 0.074921, 0.055536, 0.094817, 0.055536, 0.073402, 0.129801, 0.071867, 0.071867, 0.127496, 0.191378, 0.191378, 0.120615, 0.116183, 0.094817, 0.164327, 0.164327, 0.158265, 0.236433, 0.222385, 0.291804, 0.196879, 0.185198, 0.191378, 0.167087, 0.229226, 0.18812, 0.142424, 0.216401, 0.179055, 0.134866, 0.100716, 0.182256], '')</t>
  </si>
  <si>
    <t>[112, 113, 114]</t>
  </si>
  <si>
    <t>UPI0001612C95 status=activ</t>
  </si>
  <si>
    <t>([0.155435, 0.196879, 0.268042, 0.196879, 0.236433, 0.275179, 0.18812, 0.15008, 0.120615, 0.144935, 0.100716, 0.122885, 0.200174, 0.182256, 0.164327, 0.147574, 0.142424, 0.122885, 0.125101, 0.120615, 0.125101, 0.196879, 0.127496, 0.120615, 0.109221, 0.111485, 0.092881, 0.092881, 0.132295, 0.194234, 0.116183, 0.161087, 0.164327, 0.173081, 0.102787, 0.142424, 0.225814, 0.144935, 0.173081, 0.173081, 0.15008, 0.142424, 0.147574, 0.243554, 0.15284, 0.15284, 0.088832, 0.071867, 0.125101, 0.125101, 0.120615, 0.173081, 0.144935, 0.122885, 0.129801, 0.206376, 0.203355, 0.139895, 0.21291, 0.179055, 0.170161, 0.125101, 0.106997, 0.10481, 0.092881, 0.185198, 0.275179, 0.374039, 0.346032, 0.384043, 0.384043, 0.295083, 0.328603, 0.36309, 0.321458, 0.275179, 0.247041, 0.191378, 0.25031, 0.264545, 0.264545, 0.264545, 0.264545, 0.206376, 0.209395, 0.216401, 0.111485, 0.109221, 0.102787, 0.120615, 0.056825, 0.064632, 0.118441, 0.116183, 0.137348, 0.125101, 0.147574, 0.17593, 0.232838, 0.247041, 0.17593, 0.134866, 0.081712, 0.137348, 0.219301, 0.222385, 0.232838, 0.239899, 0.209395, 0.219301, 0.284882, 0.370445, 0.352862, 0.247041, 0.164327, 0.173081, 0.257454, 0.194234, 0.200174, 0.200174, 0.122885, 0.185198, 0.278302, 0.281712, 0.18812, 0.191378, 0.111485, 0.10481, 0.122885, 0.085092, 0.100716, 0.067594, 0.038042, 0.041405, 0.085092, 0.147574, 0.147574, 0.15008, 0.155435, 0.147574, 0.17593, 0.268042, 0.275179, 0.17593, 0.257454, 0.239899, 0.229226, 0.332115, 0.342579, 0.414856, 0.51388, 0.390993, 0.42561, 0.490133, 0.440853, 0.356642, 0.31487, 0.30533, 0.311707, 0.31487, 0.31487, 0.281712, 0.281712, 0.185198, 0.196879, 0.129801, 0.147574, 0.094817, 0.090864, 0.088832, 0.090864, 0.094817, 0.147574, 0.142424, 0.092881, 0.120615, 0.167087, 0.200174, 0.239899, 0.222385, 0.288399, 0.295083, 0.36309, 0.36309, 0.414856, 0.490133, 0.494003, 0.497853, 0.59917, 0.59917, 0.509769, 0.497853, 0.454136, 0.418646, 0.465241, 0.59917, 0.509769, 0.42561, 0.311707, 0.291804, 0.25406, 0.222385, 0.21291, 0.17593, 0.170161, 0.194234, 0.142424, 0.142424, 0.209395, 0.209395, 0.203355, 0.268042, 0.229226, 0.196879, 0.232838, 0.222385, 0.161087, 0.216401, 0.268042, 0.346032, 0.324872, 0.284882, 0.284882, 0.26085, 0.257454, 0.26085, 0.26085, 0.257454, 0.377384, 0.384043, 0.308712, 0.222385, 0.200174, 0.236433, 0.298791, 0.311707, 0.31487, 0.387226, 0.398279, 0.36309, 0.311707, 0.31487, 0.398279, 0.359901, 0.356642, 0.328603, 0.324872, 0.342579, 0.374039, 0.25406, 0.247041, 0.328603, 0.332115, 0.25406, 0.257454, 0.264545, 0.25406, 0.25406, 0.25406, 0.247041, 0.275179, 0.359901, 0.328603, 0.335645, 0.408655, 0.454136, 0.390993, 0.31487, 0.271506, 0.278302, 0.370445, 0.291804, 0.298791, 0.384043, 0.465241, 0.458154, 0.454136, 0.366687, 0.30533, 0.21291, 0.21291, 0.25406, 0.247041, 0.243554, 0.17593, 0.179055, 0.142424, 0.144935, 0.21291, 0.164327, 0.18812, 0.185198, 0.264545, 0.25406, 0.173081, 0.132295, 0.158265, 0.109221, 0.164327, 0.161087, 0.243554, 0.243554, 0.179055, 0.191378, 0.216401, 0.291804, 0.17593, 0.209395, 0.301917, 0.298791, 0.384043, 0.321458, 0.25031, 0.26085, 0.191378, 0.206376, 0.295083, 0.26085, 0.332115, 0.332115, 0.398279, 0.398279, 0.328603, 0.36309, 0.288399, 0.291804, 0.281712, 0.321458, 0.328603, 0.216401, 0.222385, 0.216401, 0.281712, 0.346032, 0.30533, 0.387226, 0.36309, 0.271506, 0.271506, 0.26085, 0.182256, 0.182256, 0.182256, 0.247041, 0.275179, 0.275179, 0.18812, 0.196879, 0.196879, 0.120615, 0.206376, 0.216401, 0.18812, 0.18812, 0.18812, 0.142424, 0.139895, 0.185198, 0.185198, 0.194234, 0.196879, 0.288399, 0.298791, 0.264545, 0.232838, 0.15008, 0.132295, 0.182256, 0.15008, 0.182256, 0.247041, 0.216401, 0.170161, 0.173081, 0.134866, 0.098513, 0.164327], '')</t>
  </si>
  <si>
    <t>[150, 188, 189, 190, 195, 196]</t>
  </si>
  <si>
    <t>UPI0001612C9F status=activ</t>
  </si>
  <si>
    <t>([0.027463, 0.029376, 0.032677, 0.035586, 0.060549, 0.043307, 0.027463, 0.030003, 0.042364, 0.029376, 0.047319, 0.064632, 0.073402, 0.041405, 0.078022, 0.055536, 0.069024, 0.073402, 0.03976, 0.050641, 0.032017, 0.048328, 0.060549, 0.074921, 0.090864, 0.043307, 0.079919, 0.137348, 0.109221, 0.106997, 0.17593, 0.15284, 0.098513, 0.088832, 0.15284, 0.161087, 0.161087, 0.170161, 0.182256, 0.18812, 0.257454, 0.346032, 0.219301, 0.236433, 0.239899, 0.17593, 0.284882, 0.26085, 0.264545, 0.374039, 0.380708, 0.288399, 0.21291, 0.196879, 0.216401, 0.155435, 0.122885, 0.194234, 0.194234, 0.229226, 0.288399, 0.219301, 0.203355, 0.311707, 0.301917, 0.264545, 0.339168, 0.318242, 0.25406, 0.173081, 0.122885, 0.111485, 0.182256, 0.170161, 0.26085, 0.161087, 0.219301, 0.173081, 0.106997, 0.102787, 0.081712, 0.098513, 0.147574, 0.092881, 0.067594, 0.0704, 0.085092, 0.092881, 0.048328, 0.043307, 0.048328, 0.06184, 0.036378, 0.035586, 0.06312, 0.064632, 0.090864, 0.10481, 0.161087, 0.25406, 0.275179, 0.311707, 0.321458, 0.236433, 0.332115, 0.284882, 0.191378, 0.170161, 0.15284, 0.222385, 0.222385, 0.26085, 0.25406, 0.25406, 0.271506, 0.264545, 0.179055, 0.203355, 0.161087, 0.142424, 0.127496, 0.132295, 0.155435, 0.147574, 0.147574, 0.144935, 0.209395, 0.222385, 0.25406, 0.170161, 0.191378, 0.271506, 0.229226, 0.222385, 0.311707, 0.332115, 0.324872, 0.41194, 0.339168, 0.359901, 0.387226, 0.394753, 0.281712, 0.25031, 0.275179, 0.36309, 0.281712, 0.222385, 0.301917, 0.219301, 0.318242, 0.335645, 0.271506, 0.339168, 0.366687, 0.401658, 0.370445, 0.311707, 0.21291, 0.18812, 0.196879, 0.196879, 0.203355, 0.26085, 0.298791, 0.298791, 0.257454, 0.30533, 0.332115, 0.31487, 0.291804, 0.311707, 0.271506, 0.346032, 0.318242, 0.308712, 0.21291, 0.179055, 0.209395, 0.31487, 0.328603, 0.295083, 0.222385, 0.191378, 0.216401, 0.144935, 0.127496, 0.125101, 0.158265, 0.206376, 0.216401, 0.284882, 0.191378, 0.243554, 0.161087, 0.194234, 0.132295, 0.194234, 0.25406, 0.291804, 0.200174, 0.295083, 0.321458, 0.408655, 0.436924, 0.447574, 0.538167, 0.447574, 0.418646, 0.377384, 0.377384, 0.370445, 0.401658, 0.36309, 0.342579, 0.4292, 0.390993, 0.458154, 0.36309, 0.349426, 0.275179, 0.301917, 0.288399, 0.229226, 0.25031, 0.182256, 0.200174, 0.194234, 0.284882, 0.374039, 0.401658, 0.387226, 0.387226, 0.394753, 0.418646, 0.390993, 0.352862, 0.308712, 0.30533, 0.324872, 0.219301, 0.295083, 0.324872, 0.26085, 0.328603, 0.311707, 0.387226, 0.291804, 0.318242, 0.278302, 0.170161, 0.182256, 0.111485, 0.092881, 0.0704, 0.094817, 0.092881, 0.088832, 0.127496, 0.100716, 0.132295, 0.216401, 0.164327], '')</t>
  </si>
  <si>
    <t>[206]</t>
  </si>
  <si>
    <t>UPI0001612CA1 status=activ</t>
  </si>
  <si>
    <t>([0.036378, 0.06312, 0.066181, 0.067594, 0.11371, 0.15008, 0.194234, 0.120615, 0.147574, 0.118441, 0.164327, 0.17593, 0.116183, 0.196879, 0.222385, 0.236433, 0.301917, 0.209395, 0.216401, 0.318242, 0.356642, 0.346032, 0.30533, 0.247041, 0.232838, 0.139895, 0.11371, 0.085092, 0.167087, 0.142424, 0.203355, 0.18812, 0.219301, 0.359901, 0.281712, 0.26085, 0.185198, 0.182256, 0.229226, 0.206376, 0.167087, 0.209395, 0.173081, 0.206376, 0.295083, 0.243554, 0.295083, 0.324872, 0.324872, 0.342579, 0.271506, 0.18812, 0.179055, 0.185198, 0.102787, 0.090864, 0.096677, 0.118441, 0.092881, 0.066181, 0.076542, 0.109221, 0.06312, 0.096677, 0.096677, 0.055536, 0.125101, 0.102787, 0.0704, 0.067594, 0.056825, 0.116183, 0.191378, 0.194234, 0.185198, 0.268042, 0.356642, 0.468512, 0.521092, 0.480142, 0.486429, 0.476583, 0.450668, 0.553315, 0.418646, 0.422041, 0.4292, 0.394753, 0.349426, 0.414856, 0.458154, 0.384043, 0.335645, 0.278302, 0.284882, 0.284882, 0.278302, 0.203355, 0.173081, 0.134866, 0.203355, 0.281712, 0.264545, 0.268042, 0.301917, 0.398279, 0.394753, 0.380708, 0.398279, 0.41194, 0.422041, 0.356642, 0.436924, 0.41194, 0.461924, 0.447574, 0.461924, 0.398279, 0.41194, 0.384043, 0.374039, 0.324872, 0.332115, 0.308712, 0.222385, 0.194234, 0.137348, 0.132295, 0.155435, 0.164327, 0.25031, 0.26085, 0.243554, 0.225814, 0.216401, 0.142424, 0.139895, 0.129801, 0.118441, 0.185198, 0.216401, 0.257454, 0.25031, 0.216401, 0.243554, 0.346032, 0.374039, 0.450668, 0.450668, 0.447574, 0.422041, 0.394753, 0.394753, 0.483068, 0.418646, 0.418646, 0.521092, 0.525368, 0.529623, 0.648219, 0.517562, 0.433034, 0.440853, 0.480142, 0.444081, 0.468512, 0.465241, 0.41194, 0.390993, 0.398279, 0.36309, 0.30533, 0.30533, 0.295083, 0.301917, 0.374039, 0.387226, 0.384043, 0.352862, 0.275179, 0.236433, 0.225814, 0.275179, 0.203355, 0.203355, 0.268042, 0.247041, 0.229226, 0.257454, 0.236433, 0.15008, 0.232838, 0.194234, 0.225814, 0.21291, 0.239899, 0.264545, 0.328603, 0.31487, 0.356642, 0.352862, 0.308712, 0.36309, 0.311707, 0.387226, 0.390993, 0.301917, 0.295083, 0.308712, 0.222385, 0.257454, 0.31487, 0.291804, 0.308712, 0.332115, 0.346032, 0.318242, 0.291804, 0.206376, 0.155435, 0.120615, 0.18812, 0.26085, 0.284882, 0.366687, 0.352862, 0.288399, 0.40511, 0.422041, 0.42561, 0.42561, 0.339168, 0.36309, 0.328603, 0.328603, 0.308712, 0.318242, 0.209395, 0.206376, 0.284882, 0.356642, 0.308712, 0.301917, 0.321458, 0.328603, 0.243554, 0.243554, 0.243554, 0.243554, 0.170161, 0.167087, 0.26085, 0.257454, 0.200174, 0.278302, 0.328603, 0.236433, 0.21291, 0.321458, 0.321458, 0.257454, 0.247041, 0.321458, 0.239899, 0.236433, 0.155435, 0.243554, 0.247041, 0.318242, 0.206376, 0.275179, 0.179055, 0.144935, 0.21291, 0.281712, 0.264545, 0.264545, 0.264545, 0.271506, 0.271506, 0.173081, 0.196879, 0.170161, 0.18812, 0.281712, 0.295083, 0.346032, 0.352862, 0.247041, 0.243554, 0.352862, 0.352862, 0.4292, 0.374039, 0.278302, 0.243554, 0.243554, 0.278302, 0.295083, 0.298791, 0.291804, 0.352862, 0.387226, 0.433034, 0.335645, 0.264545, 0.161087, 0.194234, 0.185198, 0.194234, 0.200174, 0.15008, 0.085092, 0.085092, 0.144935, 0.203355, 0.229226, 0.243554, 0.209395, 0.281712, 0.271506, 0.196879, 0.232838, 0.264545, 0.17593, 0.25031, 0.229226, 0.321458, 0.308712, 0.268042, 0.295083, 0.288399, 0.318242, 0.332115, 0.328603, 0.301917, 0.308712, 0.284882, 0.243554, 0.25031, 0.206376, 0.17593, 0.25031, 0.209395, 0.125101], '')</t>
  </si>
  <si>
    <t>[78, 83, 156, 157, 158, 159, 160]</t>
  </si>
  <si>
    <t>UPI0001612CA4 status=activ</t>
  </si>
  <si>
    <t>([0.003821, 0.003366, 0.002976, 0.002705, 0.002512, 0.002396, 0.00225, 0.002512, 0.003246, 0.002976, 0.00292, 0.00246, 0.001855, 0.001335, 0.001967, 0.002881, 0.00225, 0.002662, 0.003478, 0.004431, 0.005623, 0.005872, 0.008002, 0.011518, 0.014783, 0.023534, 0.044297, 0.088832, 0.129801, 0.085092, 0.094817, 0.15284, 0.219301, 0.232838, 0.257454, 0.179055, 0.15284, 0.239899, 0.275179, 0.18812, 0.15008, 0.144935, 0.179055, 0.179055, 0.10481, 0.127496, 0.134866, 0.069024, 0.029376, 0.025316, 0.045352, 0.03976, 0.040537, 0.06184, 0.106997, 0.102787, 0.164327, 0.094817, 0.096677, 0.071867, 0.06184, 0.092881, 0.096677, 0.067594, 0.069024, 0.127496, 0.081712, 0.06184, 0.120615, 0.232838, 0.222385, 0.203355, 0.311707, 0.295083, 0.155435, 0.155435, 0.257454, 0.216401, 0.31487, 0.318242, 0.366687, 0.490133, 0.465241, 0.461924, 0.440853, 0.377384, 0.387226, 0.414856, 0.468512, 0.352862, 0.342579, 0.36309, 0.384043, 0.366687, 0.380708, 0.505461, 0.486429, 0.422041, 0.476583, 0.384043, 0.349426, 0.346032, 0.311707, 0.335645, 0.332115, 0.380708, 0.401658, 0.384043, 0.444081, 0.321458, 0.444081, 0.370445, 0.328603, 0.308712, 0.321458, 0.206376, 0.134866, 0.137348, 0.10481, 0.100716, 0.118441, 0.137348, 0.147574, 0.173081, 0.11371, 0.073402, 0.096677, 0.125101, 0.147574, 0.137348, 0.236433, 0.134866, 0.125101, 0.155435, 0.185198, 0.127496, 0.243554, 0.332115, 0.26085, 0.328603, 0.222385, 0.229226, 0.155435, 0.15008, 0.158265, 0.225814, 0.243554, 0.264545, 0.158265, 0.090864, 0.100716, 0.096677, 0.170161, 0.161087, 0.134866, 0.100716, 0.118441, 0.06312, 0.064632, 0.100716, 0.137348, 0.155435, 0.127496, 0.194234, 0.194234, 0.15284, 0.139895, 0.11371, 0.116183, 0.206376, 0.281712, 0.298791, 0.275179, 0.21291, 0.222385, 0.239899, 0.271506, 0.219301, 0.268042, 0.288399, 0.216401, 0.137348, 0.164327, 0.257454, 0.271506, 0.275179, 0.318242, 0.352862, 0.454136, 0.458154, 0.440853, 0.370445, 0.31487, 0.311707, 0.377384, 0.461924, 0.422041, 0.4292, 0.447574, 0.476583, 0.440853, 0.534167, 0.525368, 0.59014, 0.476583, 0.468512, 0.458154, 0.36309, 0.335645, 0.332115, 0.332115, 0.257454, 0.257454, 0.298791, 0.328603, 0.247041, 0.257454, 0.30533, 0.308712, 0.40511, 0.418646, 0.318242, 0.308712, 0.298791, 0.295083, 0.390993, 0.387226, 0.394753, 0.497853, 0.4292, 0.436924, 0.4292, 0.42561, 0.490133, 0.486429, 0.497853, 0.608892, 0.59917, 0.585406, 0.56648, 0.433034, 0.418646, 0.461924, 0.461924, 0.433034, 0.418646, 0.433034, 0.356642, 0.349426, 0.335645, 0.401658, 0.394753, 0.394753, 0.490133, 0.5017, 0.422041, 0.40511, 0.398279, 0.398279, 0.298791, 0.236433, 0.222385, 0.15008, 0.206376, 0.182256, 0.284882, 0.288399, 0.243554, 0.295083, 0.239899, 0.232838, 0.167087, 0.11371, 0.120615, 0.073402, 0.0704, 0.102787, 0.066181, 0.081712, 0.085092, 0.129801, 0.17593, 0.281712, 0.278302, 0.25031, 0.278302, 0.17593, 0.203355, 0.173081, 0.194234, 0.25031, 0.268042, 0.236433, 0.239899, 0.15284, 0.219301, 0.229226, 0.243554, 0.349426, 0.288399, 0.18812, 0.21291, 0.18812, 0.18812, 0.275179, 0.301917, 0.275179, 0.374039, 0.281712, 0.26085, 0.26085, 0.268042, 0.222385, 0.342579, 0.339168, 0.422041, 0.394753, 0.414856, 0.436924, 0.36309, 0.387226, 0.41194, 0.444081, 0.483068, 0.384043, 0.387226, 0.390993, 0.42561, 0.342579, 0.318242, 0.41194, 0.41194, 0.40511, 0.4292, 0.328603, 0.342579, 0.271506, 0.194234, 0.167087, 0.164327, 0.11371, 0.096677, 0.139895, 0.069024, 0.066181, 0.120615, 0.111485, 0.058088, 0.034068, 0.058088, 0.106997, 0.100716, 0.098513, 0.109221, 0.069024, 0.122885, 0.111485, 0.109221, 0.161087, 0.161087, 0.139895, 0.25031, 0.278302, 0.271506, 0.374039, 0.311707, 0.219301, 0.25406, 0.318242, 0.398279, 0.408655, 0.324872, 0.328603, 0.25406, 0.26085, 0.356642, 0.268042, 0.359901, 0.36309, 0.332115, 0.332115, 0.239899, 0.158265, 0.116183, 0.116183, 0.11371, 0.116183, 0.142424, 0.096677, 0.122885, 0.127496, 0.134866, 0.200174, 0.206376, 0.206376, 0.203355, 0.203355, 0.206376, 0.196879, 0.268042, 0.243554, 0.167087, 0.281712, 0.366687, 0.398279, 0.398279, 0.352862, 0.433034, 0.486429, 0.414856, 0.42561, 0.335645, 0.318242, 0.31487, 0.311707, 0.384043, 0.380708, 0.366687, 0.380708, 0.384043, 0.301917, 0.301917, 0.380708, 0.346032, 0.349426, 0.41194, 0.414856, 0.440853, 0.458154, 0.414856, 0.529623, 0.444081, 0.534167, 0.418646, 0.408655, 0.41194, 0.4292, 0.332115, 0.225814, 0.264545, 0.25031, 0.332115, 0.433034, 0.436924, 0.41194, 0.335645, 0.308712, 0.281712, 0.216401, 0.132295, 0.155435, 0.132295, 0.191378, 0.21291, 0.318242, 0.295083, 0.291804, 0.278302, 0.359901, 0.497853, 0.444081, 0.36309, 0.332115, 0.25031, 0.264545, 0.219301, 0.209395, 0.222385, 0.247041, 0.288399, 0.257454, 0.288399, 0.324872, 0.335645, 0.308712, 0.321458, 0.349426, 0.346032, 0.247041, 0.268042, 0.243554, 0.318242, 0.328603, 0.374039, 0.461924, 0.366687, 0.384043, 0.398279, 0.380708, 0.30533, 0.324872, 0.440853, 0.418646, 0.339168, 0.324872, 0.318242, 0.318242, 0.349426, 0.295083, 0.321458, 0.236433, 0.243554, 0.243554, 0.257454, 0.25031, 0.247041, 0.239899, 0.298791, 0.352862, 0.349426, 0.433034, 0.366687, 0.356642, 0.275179, 0.359901, 0.278302, 0.284882, 0.268042, 0.268042, 0.225814, 0.288399, 0.328603, 0.288399, 0.308712, 0.380708, 0.394753, 0.387226, 0.444081, 0.41194, 0.384043, 0.422041, 0.356642, 0.401658, 0.394753, 0.436924, 0.436924, 0.51388, 0.494003, 0.483068, 0.42561, 0.545602, 0.534167, 0.562014, 0.59917, 0.545602, 0.490133], '')</t>
  </si>
  <si>
    <t>[95, 201, 202, 203, 236, 237, 238, 239, 254, 430, 432, 536, 540, 541, 542, 543, 544]</t>
  </si>
  <si>
    <t>UPI0001612CA7 status=activ</t>
  </si>
  <si>
    <t>([0.465241, 0.352862, 0.268042, 0.342579, 0.380708, 0.440853, 0.461924, 0.359901, 0.384043, 0.408655, 0.436924, 0.476583, 0.366687, 0.339168, 0.339168, 0.236433, 0.268042, 0.346032, 0.380708, 0.342579, 0.308712, 0.311707, 0.398279, 0.472492, 0.447574, 0.444081, 0.418646, 0.335645, 0.41194, 0.414856, 0.414856, 0.324872, 0.257454, 0.247041, 0.275179, 0.247041, 0.278302, 0.31487, 0.30533, 0.232838, 0.30533, 0.346032, 0.339168, 0.346032, 0.346032, 0.284882, 0.288399, 0.31487, 0.332115, 0.36309, 0.257454, 0.161087, 0.239899, 0.308712, 0.40511, 0.328603, 0.359901, 0.436924, 0.36309, 0.36309, 0.454136, 0.408655, 0.339168, 0.342579, 0.264545, 0.264545, 0.301917, 0.301917, 0.275179, 0.275179, 0.271506, 0.370445, 0.447574, 0.450668, 0.349426, 0.352862, 0.366687, 0.387226, 0.349426, 0.418646, 0.352862, 0.328603, 0.390993, 0.454136, 0.450668, 0.521092, 0.525368, 0.529623, 0.447574, 0.418646, 0.447574, 0.450668, 0.352862, 0.30533, 0.236433, 0.332115, 0.295083, 0.328603, 0.278302, 0.308712, 0.30533, 0.366687, 0.374039, 0.346032, 0.352862, 0.31487, 0.288399, 0.206376, 0.232838, 0.232838, 0.232838, 0.264545, 0.268042, 0.291804, 0.291804, 0.356642, 0.324872, 0.324872, 0.359901, 0.384043, 0.384043, 0.384043, 0.356642, 0.321458, 0.239899, 0.232838, 0.268042, 0.291804, 0.374039, 0.374039, 0.384043, 0.42561, 0.422041, 0.384043, 0.433034, 0.517562, 0.483068, 0.529623, 0.562014, 0.525368, 0.422041, 0.422041, 0.440853, 0.370445, 0.394753, 0.370445, 0.352862, 0.332115, 0.308712, 0.271506, 0.232838, 0.284882, 0.229226, 0.194234, 0.203355, 0.196879], '')</t>
  </si>
  <si>
    <t>[85, 86, 87, 135, 137, 138, 139]</t>
  </si>
  <si>
    <t>UPI0001612CAB status=activ</t>
  </si>
  <si>
    <t>([0.086953, 0.06312, 0.106997, 0.137348, 0.088832, 0.122885, 0.15008, 0.122885, 0.144935, 0.170161, 0.203355, 0.173081, 0.264545, 0.179055, 0.17593, 0.173081, 0.257454, 0.247041, 0.257454, 0.25406, 0.264545, 0.229226, 0.291804, 0.284882, 0.219301, 0.301917, 0.21291, 0.21291, 0.281712, 0.281712, 0.196879, 0.164327, 0.229226, 0.247041, 0.328603, 0.247041, 0.278302, 0.18812, 0.18812, 0.127496, 0.127496, 0.132295, 0.098513, 0.098513, 0.098513, 0.147574, 0.088832, 0.088832, 0.074921, 0.058088, 0.06184, 0.0704, 0.083462, 0.078022, 0.083462, 0.083462, 0.083462, 0.125101, 0.191378, 0.191378, 0.26085, 0.26085, 0.243554, 0.346032, 0.25406, 0.243554, 0.173081, 0.26085, 0.346032, 0.374039, 0.342579, 0.342579, 0.346032, 0.366687, 0.36309, 0.31487, 0.281712, 0.281712, 0.301917, 0.311707, 0.311707, 0.301917, 0.278302, 0.278302, 0.268042, 0.359901, 0.275179, 0.271506, 0.271506, 0.264545, 0.268042, 0.268042, 0.264545, 0.324872, 0.247041, 0.25031, 0.295083, 0.239899, 0.332115, 0.219301, 0.155435, 0.147574, 0.164327, 0.275179, 0.247041, 0.243554, 0.243554, 0.243554, 0.225814, 0.134866, 0.15008, 0.102787, 0.15284, 0.122885, 0.147574, 0.147574, 0.161087, 0.092881, 0.129801, 0.122885, 0.122885, 0.106997, 0.092881, 0.092881, 0.085092, 0.100716, 0.100716, 0.069024, 0.122885, 0.134866, 0.232838, 0.216401, 0.191378, 0.185198, 0.137348, 0.120615, 0.102787, 0.098513, 0.161087, 0.120615, 0.120615, 0.18812, 0.281712, 0.222385, 0.137348, 0.139895, 0.085092, 0.094817, 0.085092, 0.047319, 0.086953, 0.088832, 0.094817, 0.132295, 0.147574, 0.222385, 0.222385, 0.328603, 0.222385, 0.219301, 0.311707, 0.219301, 0.225814, 0.155435, 0.232838, 0.31487, 0.311707, 0.328603, 0.328603, 0.324872, 0.433034, 0.328603, 0.328603, 0.25406, 0.200174, 0.158265, 0.158265, 0.094817, 0.048328, 0.096677, 0.096677, 0.05306, 0.056825, 0.031287, 0.047319, 0.050641, 0.049374, 0.041405, 0.051831, 0.05306, 0.094817, 0.083462, 0.129801, 0.137348, 0.191378, 0.284882, 0.219301, 0.219301, 0.268042, 0.324872, 0.203355, 0.132295, 0.17593, 0.278302, 0.377384, 0.377384, 0.257454, 0.17593, 0.200174, 0.206376, 0.164327, 0.134866, 0.11371, 0.083462, 0.05306, 0.038042, 0.022667, 0.03976, 0.025762], '')</t>
  </si>
  <si>
    <t>UPI0001612CAC status=activ</t>
  </si>
  <si>
    <t>([0.129801, 0.134866, 0.100716, 0.066181, 0.102787, 0.079919, 0.120615, 0.079919, 0.118441, 0.142424, 0.173081, 0.203355, 0.147574, 0.17593, 0.167087, 0.109221, 0.111485, 0.18812, 0.158265, 0.164327, 0.247041, 0.182256, 0.219301, 0.284882, 0.370445, 0.377384, 0.450668, 0.436924, 0.447574, 0.444081, 0.377384, 0.374039, 0.380708, 0.450668, 0.332115, 0.342579, 0.440853, 0.521092, 0.433034, 0.390993, 0.472492, 0.472492, 0.450668, 0.401658, 0.370445, 0.36309, 0.342579, 0.342579, 0.356642, 0.436924, 0.335645, 0.390993, 0.387226, 0.377384, 0.288399, 0.377384, 0.308712, 0.298791, 0.301917, 0.374039, 0.450668, 0.418646, 0.447574, 0.444081, 0.476583, 0.436924, 0.472492, 0.401658, 0.390993, 0.380708, 0.346032, 0.436924, 0.36309, 0.359901, 0.36309, 0.359901, 0.321458, 0.40511, 0.328603, 0.25031, 0.239899, 0.232838, 0.298791, 0.182256, 0.281712, 0.298791, 0.335645, 0.301917, 0.40511, 0.342579, 0.30533, 0.342579, 0.356642, 0.458154, 0.461924, 0.377384, 0.5017, 0.444081, 0.436924, 0.509769, 0.618285, 0.58069, 0.622677, 0.58069, 0.585406, 0.534167, 0.534167, 0.585406, 0.549308, 0.480142, 0.553315, 0.604312, 0.613573, 0.497853, 0.401658, 0.418646, 0.51388, 0.472492, 0.472492, 0.461924, 0.398279, 0.30533, 0.346032, 0.243554, 0.17593, 0.191378, 0.25031, 0.147574, 0.122885, 0.137348, 0.158265, 0.155435, 0.147574, 0.096677, 0.144935, 0.144935, 0.071867, 0.069024, 0.069024, 0.096677, 0.098513, 0.096677, 0.15008, 0.139895, 0.203355, 0.21291, 0.288399, 0.216401, 0.271506, 0.31487, 0.247041, 0.170161, 0.182256, 0.194234, 0.170161, 0.147574, 0.206376, 0.271506, 0.281712, 0.284882, 0.311707, 0.232838, 0.298791, 0.236433, 0.15008, 0.122885, 0.167087, 0.111485, 0.134866, 0.182256, 0.167087, 0.243554, 0.328603, 0.339168, 0.324872, 0.42561, 0.468512, 0.370445, 0.318242, 0.318242, 0.335645, 0.298791, 0.370445, 0.380708, 0.447574, 0.575842, 0.538167, 0.458154, 0.541878, 0.538167, 0.447574, 0.414856, 0.366687, 0.301917, 0.196879, 0.196879, 0.194234, 0.147574, 0.25031, 0.352862, 0.380708, 0.394753, 0.433034, 0.450668, 0.440853, 0.36309, 0.352862, 0.352862, 0.394753, 0.30533, 0.31487, 0.377384, 0.328603, 0.377384, 0.398279, 0.454136, 0.480142, 0.377384, 0.31487, 0.30533, 0.295083, 0.284882, 0.247041, 0.26085, 0.268042, 0.278302, 0.349426, 0.342579, 0.401658, 0.440853, 0.538167, 0.461924, 0.387226, 0.390993, 0.281712, 0.264545, 0.308712, 0.298791, 0.30533, 0.324872, 0.324872, 0.229226, 0.216401, 0.155435, 0.125101, 0.111485, 0.106997, 0.122885, 0.088832, 0.090864, 0.073402, 0.042364, 0.038858, 0.06312, 0.100716, 0.142424, 0.225814, 0.21291, 0.17593, 0.196879, 0.278302, 0.196879, 0.288399, 0.31487, 0.398279, 0.352862, 0.324872, 0.339168, 0.335645, 0.356642, 0.356642, 0.321458, 0.321458, 0.40511, 0.4292, 0.4292, 0.377384, 0.349426, 0.349426, 0.387226, 0.444081, 0.444081, 0.529623, 0.517562, 0.387226, 0.387226, 0.465241, 0.398279, 0.390993, 0.339168, 0.311707, 0.232838, 0.229226, 0.339168, 0.295083, 0.288399, 0.301917, 0.311707, 0.311707, 0.321458, 0.349426, 0.356642, 0.387226, 0.356642, 0.359901, 0.461924, 0.339168, 0.30533, 0.401658, 0.308712, 0.352862, 0.387226, 0.476583, 0.472492, 0.370445, 0.318242, 0.30533, 0.288399, 0.384043, 0.288399, 0.243554, 0.209395, 0.209395, 0.182256, 0.134866, 0.078022, 0.090864, 0.142424, 0.100716, 0.106997, 0.196879, 0.116183, 0.15008, 0.144935, 0.209395, 0.275179, 0.356642, 0.366687, 0.281712, 0.284882, 0.40511, 0.349426, 0.281712, 0.209395, 0.209395, 0.311707, 0.418646, 0.390993, 0.332115, 0.450668, 0.342579, 0.278302, 0.366687, 0.318242, 0.25031, 0.25406, 0.268042, 0.196879, 0.120615, 0.196879, 0.182256, 0.096677, 0.15008, 0.229226, 0.21291, 0.206376, 0.209395, 0.120615, 0.067594, 0.094817, 0.047319, 0.049374, 0.060549, 0.047319, 0.064632, 0.111485, 0.060549, 0.044297, 0.079919, 0.144935, 0.15008, 0.144935, 0.144935, 0.098513, 0.055536, 0.054297, 0.056825, 0.040537, 0.071867, 0.120615, 0.081712, 0.147574, 0.222385, 0.127496, 0.081712, 0.074921, 0.071867, 0.144935, 0.090864, 0.083462, 0.045352, 0.033407, 0.038858, 0.042364, 0.032677, 0.054297, 0.094817, 0.076542, 0.11371, 0.116183, 0.116183, 0.118441, 0.069024, 0.085092, 0.094817, 0.170161, 0.185198, 0.182256, 0.090864, 0.167087, 0.164327, 0.132295, 0.15284, 0.139895, 0.127496, 0.147574, 0.118441, 0.118441, 0.155435, 0.078022, 0.085092, 0.092881, 0.090864, 0.164327, 0.15284, 0.243554, 0.21291, 0.109221, 0.060549, 0.085092, 0.051831, 0.051831, 0.10481, 0.059222, 0.06312, 0.120615, 0.127496, 0.086953, 0.0704, 0.060549, 0.083462, 0.085092, 0.078022, 0.078022, 0.050641, 0.034884, 0.024826, 0.023534, 0.041405, 0.064632, 0.067594, 0.106997, 0.076542, 0.051831], '')</t>
  </si>
  <si>
    <t>[37, 96, 99, 100, 101, 102, 103, 104, 105, 106, 107, 108, 110, 111, 112, 116, 185, 186, 188, 189, 230, 282, 283]</t>
  </si>
  <si>
    <t>UPI0001612CAD status=activ</t>
  </si>
  <si>
    <t>([0.236433, 0.229226, 0.278302, 0.18812, 0.236433, 0.275179, 0.311707, 0.346032, 0.377384, 0.30533, 0.332115, 0.387226, 0.387226, 0.332115, 0.418646, 0.366687, 0.291804, 0.346032, 0.301917, 0.332115, 0.328603, 0.352862, 0.394753, 0.40511, 0.458154, 0.454136, 0.454136, 0.465241, 0.414856, 0.374039, 0.468512, 0.458154, 0.458154, 0.525368, 0.468512, 0.4292, 0.480142, 0.585406, 0.570702, 0.632174, 0.648219, 0.545602, 0.494003, 0.447574, 0.454136, 0.40511, 0.328603, 0.328603, 0.281712, 0.335645, 0.401658, 0.40511, 0.318242, 0.308712, 0.295083, 0.394753, 0.335645, 0.291804, 0.206376, 0.25406, 0.25406, 0.271506, 0.268042, 0.356642, 0.398279, 0.30533, 0.384043, 0.36309, 0.271506, 0.21291, 0.139895, 0.118441, 0.11371, 0.194234, 0.200174, 0.182256, 0.111485, 0.15284, 0.182256, 0.247041, 0.158265, 0.164327, 0.081712, 0.137348, 0.083462, 0.040537, 0.066181, 0.067594, 0.078022, 0.088832, 0.15008, 0.229226, 0.164327, 0.164327, 0.132295, 0.129801, 0.137348, 0.216401, 0.25406, 0.257454, 0.17593, 0.268042, 0.18812, 0.281712, 0.170161, 0.216401, 0.243554, 0.158265, 0.155435, 0.222385, 0.291804, 0.25406, 0.173081, 0.236433, 0.142424, 0.090864, 0.086953, 0.090864, 0.049374, 0.046336, 0.045352, 0.079919, 0.046336, 0.042364, 0.03976, 0.06184, 0.078022, 0.129801, 0.206376, 0.129801, 0.122885, 0.134866, 0.132295, 0.219301, 0.216401, 0.236433, 0.356642, 0.36309, 0.26085, 0.356642, 0.352862, 0.352862, 0.284882, 0.359901, 0.370445, 0.328603, 0.281712, 0.288399, 0.247041, 0.142424, 0.243554, 0.239899, 0.219301, 0.271506, 0.161087, 0.173081, 0.257454, 0.15284, 0.092881, 0.094817, 0.056825, 0.058088, 0.06312, 0.096677, 0.046336, 0.045352, 0.066181, 0.088832, 0.06184, 0.078022, 0.15008, 0.132295, 0.164327, 0.161087, 0.096677, 0.173081, 0.161087, 0.100716, 0.11371, 0.209395, 0.206376, 0.243554, 0.278302, 0.229226, 0.25031, 0.380708, 0.454136, 0.458154, 0.517562, 0.468512, 0.476583, 0.472492, 0.486429, 0.359901, 0.36309, 0.346032, 0.346032, 0.257454, 0.25031, 0.236433, 0.222385, 0.342579, 0.398279, 0.328603, 0.384043, 0.387226, 0.281712, 0.203355, 0.196879, 0.17593, 0.179055, 0.106997, 0.069024, 0.064632, 0.064632, 0.036378, 0.074921, 0.066181, 0.086953, 0.100716, 0.102787, 0.092881, 0.073402, 0.040537, 0.028695, 0.029376, 0.027463, 0.030003, 0.042364, 0.026338, 0.030611, 0.054297, 0.092881, 0.116183, 0.11371, 0.142424, 0.161087, 0.120615, 0.090864, 0.111485, 0.137348, 0.17593, 0.182256, 0.200174, 0.281712, 0.339168, 0.311707, 0.30533, 0.295083, 0.232838, 0.288399, 0.284882, 0.194234, 0.200174, 0.155435, 0.094817, 0.073402, 0.120615, 0.139895, 0.111485, 0.116183, 0.144935, 0.144935, 0.116183, 0.056825, 0.056825, 0.071867, 0.085092, 0.045352, 0.078022, 0.15008, 0.092881, 0.051831, 0.086953, 0.083462, 0.111485, 0.15284, 0.196879, 0.127496, 0.111485, 0.155435, 0.132295, 0.102787, 0.10481, 0.10481, 0.17593, 0.127496, 0.088832, 0.045352], '')</t>
  </si>
  <si>
    <t>[33, 37, 38, 39, 40, 41, 188]</t>
  </si>
  <si>
    <t>UPI0001612CAE status=activ</t>
  </si>
  <si>
    <t>([0.447574, 0.324872, 0.206376, 0.236433, 0.281712, 0.311707, 0.219301, 0.247041, 0.291804, 0.225814, 0.271506, 0.318242, 0.31487, 0.275179, 0.366687, 0.324872, 0.281712, 0.288399, 0.288399, 0.384043, 0.387226, 0.332115, 0.346032, 0.408655, 0.342579, 0.339168, 0.356642, 0.450668, 0.359901, 0.275179, 0.356642, 0.247041, 0.243554, 0.239899, 0.191378, 0.158265, 0.203355, 0.182256, 0.144935, 0.078022, 0.079919, 0.085092, 0.118441, 0.102787, 0.139895, 0.118441, 0.127496, 0.116183, 0.116183, 0.125101, 0.10481, 0.10481, 0.142424, 0.118441, 0.073402, 0.127496, 0.094817, 0.096677, 0.120615, 0.155435, 0.236433, 0.173081, 0.158265, 0.164327, 0.185198, 0.118441, 0.132295, 0.120615, 0.129801, 0.078022, 0.078022, 0.142424, 0.090864, 0.118441, 0.15284, 0.222385, 0.219301, 0.295083, 0.247041, 0.239899, 0.170161, 0.173081, 0.232838, 0.236433, 0.200174, 0.185198, 0.268042, 0.278302, 0.311707, 0.232838, 0.31487, 0.433034, 0.447574, 0.444081, 0.352862, 0.328603, 0.335645, 0.257454, 0.196879, 0.239899, 0.206376, 0.185198, 0.17593, 0.185198, 0.216401, 0.196879, 0.291804, 0.271506, 0.332115, 0.295083, 0.398279, 0.311707, 0.291804, 0.239899, 0.318242, 0.31487, 0.324872, 0.335645, 0.370445, 0.370445, 0.374039, 0.40511, 0.418646, 0.387226, 0.41194, 0.374039, 0.390993, 0.284882, 0.21291, 0.222385, 0.232838, 0.200174, 0.219301, 0.222385, 0.26085, 0.298791, 0.31487, 0.31487, 0.30533, 0.335645, 0.31487, 0.291804, 0.295083, 0.298791, 0.349426, 0.318242, 0.284882, 0.268042, 0.390993, 0.401658, 0.390993, 0.387226, 0.380708, 0.458154, 0.440853, 0.454136, 0.342579, 0.324872, 0.232838, 0.222385, 0.243554, 0.335645, 0.349426, 0.352862, 0.414856, 0.394753, 0.394753, 0.398279, 0.447574, 0.377384, 0.359901, 0.380708, 0.346032, 0.268042, 0.182256, 0.15284, 0.142424, 0.206376, 0.301917, 0.387226, 0.390993, 0.284882, 0.278302, 0.203355, 0.142424, 0.088832, 0.060549, 0.047319, 0.033407, 0.042364, 0.055536, 0.092881, 0.088832, 0.109221, 0.17593, 0.173081, 0.170161, 0.17593, 0.127496, 0.079919, 0.081712, 0.079919, 0.083462, 0.094817, 0.15008, 0.21291, 0.298791, 0.328603, 0.321458, 0.377384, 0.295083, 0.291804, 0.298791, 0.225814, 0.164327, 0.134866, 0.179055, 0.179055, 0.139895, 0.164327, 0.236433, 0.264545, 0.232838, 0.281712, 0.222385, 0.216401, 0.137348, 0.088832, 0.088832, 0.134866, 0.100716, 0.161087, 0.15284, 0.100716, 0.15008, 0.167087, 0.194234, 0.243554, 0.191378, 0.134866, 0.167087, 0.167087, 0.147574, 0.173081, 0.219301, 0.275179, 0.229226, 0.232838, 0.229226, 0.179055, 0.092881, 0.158265, 0.170161, 0.109221, 0.158265, 0.15008, 0.194234, 0.164327, 0.100716, 0.134866, 0.147574, 0.147574, 0.142424, 0.081712, 0.083462, 0.042364, 0.023087, 0.017447, 0.028695, 0.050641, 0.10481, 0.196879, 0.179055, 0.173081, 0.275179, 0.239899, 0.167087, 0.185198, 0.21291, 0.295083, 0.264545, 0.243554, 0.158265, 0.094817, 0.164327, 0.164327, 0.25031, 0.25031, 0.25406, 0.268042, 0.271506, 0.203355, 0.17593, 0.182256, 0.122885, 0.109221, 0.109221, 0.191378, 0.100716, 0.067594, 0.0704, 0.10481, 0.100716, 0.167087, 0.26085, 0.25031, 0.216401, 0.15008, 0.229226, 0.311707, 0.288399, 0.288399, 0.321458, 0.318242, 0.229226, 0.30533, 0.275179, 0.225814, 0.239899, 0.243554, 0.225814, 0.222385, 0.232838, 0.352862, 0.311707, 0.298791, 0.311707, 0.281712, 0.349426, 0.311707, 0.209395, 0.155435, 0.179055, 0.185198, 0.200174, 0.216401, 0.134866, 0.161087, 0.155435, 0.134866, 0.219301, 0.308712, 0.298791, 0.203355, 0.11371, 0.083462, 0.094817, 0.090864, 0.132295, 0.083462, 0.051831, 0.109221, 0.132295, 0.109221, 0.06184, 0.058088, 0.106997, 0.144935, 0.098513, 0.17593, 0.142424, 0.132295, 0.078022, 0.073402, 0.081712, 0.147574, 0.225814, 0.147574, 0.142424, 0.144935, 0.21291, 0.284882, 0.278302, 0.31487, 0.311707, 0.308712, 0.21291, 0.179055, 0.203355, 0.18812, 0.173081, 0.203355, 0.200174, 0.203355, 0.209395, 0.284882, 0.25031, 0.170161, 0.200174, 0.209395, 0.139895, 0.144935, 0.191378, 0.118441, 0.092881, 0.078022, 0.071867, 0.100716, 0.109221, 0.059222, 0.083462, 0.083462, 0.090864, 0.054297, 0.102787, 0.11371, 0.088832, 0.111485, 0.17593, 0.200174, 0.200174, 0.200174, 0.21291, 0.203355, 0.284882, 0.328603, 0.366687, 0.398279, 0.436924, 0.450668, 0.468512, 0.461924, 0.458154, 0.450668, 0.538167, 0.534167, 0.414856, 0.414856, 0.447574, 0.352862, 0.359901, 0.264545, 0.31487, 0.308712, 0.30533, 0.275179, 0.196879, 0.191378, 0.191378, 0.122885, 0.088832, 0.142424, 0.18812, 0.21291, 0.203355, 0.137348, 0.10481, 0.139895, 0.179055, 0.102787, 0.182256, 0.129801, 0.194234, 0.222385, 0.137348, 0.088832, 0.120615, 0.098513, 0.106997, 0.129801, 0.170161, 0.134866, 0.083462, 0.06184, 0.032677, 0.018415, 0.030003, 0.038042, 0.054297, 0.028695, 0.036378, 0.03976, 0.036378, 0.028107, 0.028107, 0.050641, 0.045352, 0.044297, 0.098513, 0.090864, 0.111485, 0.144935, 0.139895, 0.225814, 0.25031, 0.346032, 0.36309, 0.380708, 0.346032, 0.295083, 0.295083, 0.318242, 0.25406, 0.332115, 0.295083, 0.321458, 0.311707, 0.291804, 0.271506, 0.216401, 0.216401, 0.229226, 0.216401, 0.222385, 0.185198, 0.167087, 0.127496, 0.182256, 0.132295, 0.137348, 0.139895, 0.216401, 0.194234, 0.206376], '')</t>
  </si>
  <si>
    <t>[424, 425]</t>
  </si>
  <si>
    <t>UPI0001612CAF status=activ</t>
  </si>
  <si>
    <t>([0.094817, 0.132295, 0.170161, 0.206376, 0.239899, 0.271506, 0.301917, 0.291804, 0.219301, 0.25406, 0.209395, 0.167087, 0.185198, 0.200174, 0.206376, 0.284882, 0.291804, 0.275179, 0.196879, 0.118441, 0.122885, 0.132295, 0.078022, 0.096677, 0.055536, 0.046336, 0.026892, 0.016528, 0.023534, 0.044297, 0.023963, 0.023963, 0.033407, 0.030003, 0.017138, 0.029376, 0.030003, 0.058088, 0.10481, 0.173081, 0.179055, 0.182256, 0.17593, 0.179055, 0.127496, 0.129801, 0.15284, 0.164327, 0.257454, 0.158265, 0.147574, 0.225814, 0.298791, 0.328603, 0.301917, 0.398279, 0.352862, 0.356642, 0.356642, 0.222385, 0.216401, 0.311707, 0.222385, 0.120615, 0.203355, 0.239899, 0.236433, 0.243554, 0.311707, 0.308712, 0.377384, 0.380708, 0.30533, 0.311707, 0.239899, 0.179055, 0.106997, 0.074921, 0.073402, 0.069024, 0.144935, 0.142424, 0.144935, 0.216401, 0.243554, 0.142424, 0.118441, 0.18812, 0.094817, 0.094817, 0.076542, 0.076542, 0.073402, 0.11371, 0.132295, 0.194234, 0.321458, 0.321458, 0.384043, 0.394753, 0.387226, 0.26085, 0.25031, 0.239899, 0.15008, 0.15284, 0.25031, 0.203355, 0.125101, 0.225814, 0.247041, 0.295083, 0.291804, 0.30533, 0.219301, 0.118441, 0.066181, 0.066181, 0.06184, 0.079919, 0.033407, 0.033407, 0.059222, 0.06184, 0.038858, 0.069024, 0.066181, 0.066181, 0.109221, 0.185198, 0.194234, 0.179055, 0.161087, 0.111485, 0.10481, 0.179055, 0.17593, 0.268042, 0.232838, 0.236433, 0.147574, 0.17593, 0.17593, 0.200174, 0.125101, 0.18812, 0.196879, 0.288399, 0.284882, 0.295083, 0.203355, 0.125101, 0.083462, 0.048328, 0.043307, 0.046336, 0.043307, 0.035586, 0.037156, 0.020876, 0.035586, 0.06312, 0.109221, 0.06312, 0.076542, 0.074921, 0.076542, 0.060549, 0.064632, 0.033407, 0.020165, 0.017138, 0.029376, 0.028695, 0.049374, 0.086953, 0.045352, 0.055536, 0.125101, 0.144935, 0.229226, 0.129801, 0.134866, 0.076542, 0.142424, 0.069024, 0.120615, 0.11371, 0.064632, 0.060549, 0.111485, 0.098513, 0.194234, 0.196879, 0.295083, 0.225814, 0.225814, 0.328603, 0.182256, 0.102787, 0.092881, 0.076542, 0.15008, 0.170161, 0.264545, 0.222385, 0.328603, 0.346032, 0.30533, 0.30533, 0.321458, 0.324872, 0.321458, 0.225814, 0.21291, 0.098513, 0.086953, 0.086953, 0.081712, 0.081712, 0.083462, 0.090864, 0.092881, 0.044297, 0.031287, 0.032017, 0.038858, 0.034884, 0.031287, 0.03976, 0.045352, 0.032017, 0.032017, 0.031287, 0.054297, 0.030003, 0.066181, 0.078022, 0.081712, 0.081712, 0.164327, 0.257454, 0.225814, 0.247041, 0.359901, 0.318242, 0.206376, 0.167087, 0.116183, 0.125101, 0.122885, 0.127496, 0.158265, 0.164327, 0.229226, 0.155435, 0.25406, 0.222385, 0.301917, 0.179055, 0.173081, 0.120615, 0.122885, 0.086953, 0.051831, 0.051831, 0.076542, 0.147574, 0.144935, 0.206376, 0.194234, 0.106997, 0.17593, 0.15008, 0.116183, 0.111485, 0.161087, 0.120615, 0.11371, 0.076542, 0.170161, 0.132295, 0.18812], '')</t>
  </si>
  <si>
    <t>UPI0001612CB2 status=activ</t>
  </si>
  <si>
    <t>([0.472492, 0.517562, 0.604312, 0.483068, 0.517562, 0.534167, 0.538167, 0.59917, 0.56648, 0.440853, 0.42561, 0.384043, 0.342579, 0.346032, 0.349426, 0.25406, 0.335645, 0.374039, 0.408655, 0.264545, 0.25406, 0.271506, 0.278302, 0.144935, 0.132295, 0.085092, 0.092881, 0.081712, 0.071867, 0.041405, 0.096677, 0.125101, 0.10481, 0.17593, 0.170161, 0.106997, 0.090864, 0.06184, 0.064632, 0.06312, 0.109221, 0.100716, 0.059222, 0.059222, 0.132295, 0.147574, 0.134866, 0.096677, 0.056825, 0.030611, 0.060549, 0.051831, 0.030003, 0.0704, 0.056825, 0.06312, 0.05306, 0.071867, 0.081712, 0.043307, 0.022667, 0.028107, 0.018415, 0.026338, 0.020876, 0.014783, 0.022667, 0.042364, 0.054297, 0.066181, 0.106997, 0.122885, 0.122885, 0.170161, 0.164327, 0.173081, 0.096677, 0.185198, 0.222385, 0.268042, 0.359901, 0.36309, 0.359901, 0.384043, 0.275179, 0.209395, 0.25031, 0.170161, 0.098513, 0.102787, 0.102787, 0.120615, 0.10481, 0.118441, 0.122885, 0.120615, 0.071867, 0.111485, 0.056825, 0.064632, 0.043307, 0.034884, 0.041405, 0.043307, 0.071867, 0.15008, 0.239899, 0.167087, 0.25406, 0.25031, 0.278302, 0.366687, 0.324872, 0.342579, 0.342579, 0.26085, 0.142424, 0.243554, 0.268042, 0.321458, 0.346032, 0.288399, 0.219301, 0.318242, 0.295083, 0.295083, 0.257454, 0.161087, 0.247041, 0.191378, 0.167087, 0.15008, 0.086953, 0.111485, 0.051831, 0.051831, 0.088832, 0.170161, 0.170161, 0.125101, 0.092881, 0.079919, 0.155435, 0.164327, 0.098513, 0.06184, 0.067594, 0.081712, 0.085092, 0.038042, 0.055536, 0.111485, 0.106997, 0.194234, 0.120615, 0.206376, 0.191378, 0.203355, 0.129801, 0.111485, 0.125101, 0.182256, 0.167087, 0.179055, 0.275179, 0.26085, 0.346032, 0.346032, 0.25406, 0.298791, 0.433034, 0.4292, 0.422041, 0.401658, 0.366687, 0.465241, 0.486429, 0.377384, 0.377384, 0.486429, 0.509769, 0.529623, 0.450668, 0.468512, 0.352862, 0.278302, 0.394753, 0.401658, 0.387226, 0.36309, 0.408655, 0.31487, 0.301917, 0.298791, 0.324872, 0.342579, 0.301917, 0.301917, 0.4292, 0.422041, 0.301917, 0.236433, 0.15008, 0.15008, 0.167087, 0.191378, 0.25031, 0.25031, 0.247041, 0.229226, 0.36309, 0.359901, 0.408655, 0.408655, 0.41194, 0.384043, 0.264545, 0.284882, 0.194234, 0.129801, 0.076542, 0.15284, 0.127496, 0.222385, 0.301917, 0.30533, 0.401658, 0.335645, 0.308712, 0.308712, 0.232838, 0.15284, 0.17593, 0.209395, 0.142424, 0.142424, 0.096677, 0.173081, 0.173081, 0.247041, 0.308712, 0.321458, 0.324872, 0.401658, 0.339168, 0.311707, 0.311707, 0.291804, 0.370445, 0.380708, 0.257454, 0.335645, 0.401658, 0.268042, 0.17593, 0.284882, 0.191378, 0.288399, 0.301917, 0.30533, 0.243554, 0.25406, 0.222385, 0.137348, 0.142424, 0.182256, 0.144935, 0.111485, 0.120615, 0.120615, 0.086953, 0.185198, 0.109221, 0.073402, 0.10481, 0.142424, 0.083462, 0.155435, 0.161087, 0.094817, 0.078022, 0.116183, 0.06184, 0.111485, 0.120615, 0.137348, 0.15008, 0.216401, 0.21291, 0.21291, 0.144935, 0.11371, 0.096677, 0.116183, 0.125101, 0.100716, 0.127496, 0.194234, 0.11371, 0.051831, 0.088832, 0.060549, 0.066181, 0.122885, 0.122885, 0.111485, 0.056825, 0.026892, 0.017797, 0.020876, 0.020165, 0.024393, 0.024393, 0.025316, 0.041405, 0.046336, 0.078022, 0.071867, 0.046336, 0.081712, 0.182256, 0.127496, 0.116183, 0.059222, 0.038858, 0.020165, 0.026892, 0.048328, 0.092881, 0.15008, 0.15008, 0.100716, 0.067594, 0.122885, 0.067594, 0.041405, 0.056825, 0.046336, 0.026892, 0.038858, 0.037156, 0.017797, 0.025316, 0.034884, 0.06312, 0.100716, 0.15284, 0.102787, 0.047319, 0.046336, 0.024393, 0.023963, 0.034884, 0.069024, 0.051831, 0.086953, 0.134866, 0.073402, 0.10481, 0.179055, 0.18812, 0.10481, 0.18812, 0.18812, 0.161087, 0.111485, 0.094817, 0.127496, 0.139895, 0.158265, 0.167087, 0.15284, 0.116183, 0.137348, 0.129801, 0.155435, 0.098513, 0.100716, 0.17593, 0.090864, 0.045352, 0.043307, 0.0704, 0.05306, 0.025762, 0.045352, 0.076542, 0.076542, 0.045352, 0.038858, 0.03976, 0.037156, 0.074921, 0.106997, 0.090864, 0.100716, 0.069024, 0.098513, 0.098513, 0.049374, 0.096677, 0.137348, 0.132295, 0.155435, 0.155435, 0.182256, 0.155435, 0.078022, 0.079919, 0.079919, 0.158265, 0.239899, 0.247041, 0.247041, 0.164327, 0.164327, 0.129801, 0.18812, 0.216401, 0.132295, 0.219301, 0.118441, 0.15008, 0.106997, 0.106997, 0.125101, 0.118441, 0.142424, 0.26085, 0.173081, 0.229226, 0.225814, 0.142424, 0.15284, 0.161087, 0.139895, 0.147574, 0.094817, 0.100716, 0.069024, 0.132295, 0.086953, 0.182256, 0.102787, 0.158265, 0.161087, 0.173081, 0.232838, 0.15284, 0.11371, 0.18812, 0.142424, 0.092881, 0.11371, 0.102787, 0.047319, 0.096677, 0.100716, 0.118441, 0.118441, 0.173081, 0.15008, 0.137348, 0.122885, 0.129801, 0.071867, 0.069024, 0.071867, 0.056825, 0.060549, 0.076542, 0.083462, 0.088832, 0.158265, 0.206376, 0.206376, 0.342579, 0.25031, 0.229226, 0.278302, 0.271506, 0.26085, 0.288399, 0.284882, 0.257454, 0.278302, 0.387226, 0.422041, 0.436924, 0.497853, 0.613573, 0.59014, 0.58069, 0.534167, 0.517562, 0.538167, 0.440853, 0.436924, 0.538167, 0.450668, 0.401658, 0.394753, 0.390993, 0.25406, 0.25406, 0.284882, 0.284882, 0.257454, 0.134866, 0.116183, 0.139895, 0.088832, 0.069024, 0.079919, 0.106997, 0.100716, 0.10481, 0.144935, 0.127496, 0.06312, 0.079919, 0.134866, 0.147574, 0.102787, 0.134866, 0.196879, 0.200174, 0.232838, 0.232838, 0.346032, 0.25406, 0.147574, 0.134866, 0.17593, 0.15284, 0.194234, 0.18812, 0.142424, 0.17593, 0.139895, 0.239899, 0.194234, 0.194234, 0.179055, 0.247041, 0.219301, 0.229226, 0.232838, 0.291804, 0.298791, 0.182256, 0.275179, 0.359901, 0.36309, 0.370445, 0.384043, 0.284882, 0.318242, 0.349426, 0.281712, 0.239899, 0.25406, 0.346032, 0.342579, 0.257454, 0.194234, 0.281712, 0.291804, 0.209395, 0.120615, 0.071867, 0.081712, 0.048328, 0.03976, 0.0704, 0.035586, 0.035586, 0.041405, 0.023534, 0.018787, 0.022306, 0.040537, 0.024393, 0.026338, 0.027463, 0.034884, 0.041405, 0.031287, 0.020522, 0.026338, 0.038042, 0.058088, 0.100716, 0.155435, 0.158265], '')</t>
  </si>
  <si>
    <t>[1, 2, 4, 5, 6, 7, 8, 180, 181, 490, 491, 492, 493, 494, 495, 498]</t>
  </si>
  <si>
    <t>UPI0001612CB3 status=activ</t>
  </si>
  <si>
    <t>([0.454136, 0.5017, 0.461924, 0.529623, 0.394753, 0.454136, 0.480142, 0.490133, 0.521092, 0.553315, 0.557691, 0.58069, 0.604312, 0.494003, 0.401658, 0.394753, 0.394753, 0.394753, 0.377384, 0.440853, 0.433034, 0.450668, 0.324872, 0.284882, 0.161087, 0.164327, 0.092881, 0.044297, 0.036378, 0.017447, 0.013437, 0.008895, 0.006988, 0.004835, 0.005992, 0.006567, 0.006795, 0.005992, 0.004646, 0.004899, 0.004513, 0.006039, 0.004208, 0.006245, 0.007031, 0.006894, 0.006894, 0.00777, 0.013265, 0.013016, 0.024826, 0.033407, 0.038858, 0.03976, 0.046336, 0.047319, 0.035586, 0.034068, 0.028107, 0.023534, 0.011106, 0.00962, 0.008075, 0.007877, 0.005683, 0.004976, 0.006142, 0.006039, 0.006701, 0.004513, 0.003727, 0.002581, 0.002276, 0.00292, 0.003821, 0.004835, 0.004899, 0.006245, 0.006245, 0.005378, 0.005932, 0.008895, 0.007031, 0.006078, 0.008895, 0.012727, 0.015694, 0.018787, 0.021381, 0.023534, 0.023087, 0.043307, 0.083462, 0.06312, 0.06312, 0.034884, 0.040537, 0.043307, 0.043307, 0.043307, 0.109221, 0.17593, 0.111485, 0.203355, 0.318242, 0.311707, 0.200174, 0.236433, 0.161087, 0.134866, 0.060549, 0.069024, 0.040537, 0.024393, 0.023534, 0.017447, 0.029376, 0.013265, 0.008804, 0.005932, 0.004388, 0.003512, 0.002211, 0.00292, 0.001906, 0.001786, 0.001271, 0.001709, 0.001267, 0.001142, 0.001103, 0.001602, 0.001481, 0.001344, 0.001249, 0.001602, 0.001434, 0.001103, 0.001305, 0.001335, 0.001572, 0.001748, 0.001623, 0.00243, 0.00152, 0.002035], '')</t>
  </si>
  <si>
    <t>[1, 3, 8, 9, 10, 11, 12]</t>
  </si>
  <si>
    <t>UPI0001612CB4 status=activ</t>
  </si>
  <si>
    <t>([0.549308, 0.59508, 0.51388, 0.553315, 0.490133, 0.505461, 0.521092, 0.454136, 0.468512, 0.494003, 0.458154, 0.5017, 0.541878, 0.541878, 0.570702, 0.58069, 0.707965, 0.585406, 0.56648, 0.525368, 0.5017, 0.398279, 0.36309, 0.41194, 0.324872, 0.284882, 0.26085, 0.26085, 0.324872, 0.239899, 0.225814, 0.271506, 0.281712, 0.243554, 0.243554, 0.25406, 0.173081, 0.173081, 0.247041, 0.170161, 0.203355, 0.225814, 0.271506, 0.324872, 0.342579, 0.444081, 0.534167, 0.534167, 0.538167, 0.534167, 0.541878, 0.549308, 0.465241, 0.454136, 0.486429, 0.494003, 0.486429, 0.517562, 0.541878, 0.436924, 0.534167, 0.525368, 0.557691, 0.59917, 0.562014, 0.545602, 0.4292, 0.408655, 0.440853, 0.377384, 0.390993, 0.384043, 0.41194, 0.494003, 0.486429, 0.450668, 0.465241, 0.377384, 0.377384, 0.346032, 0.444081, 0.394753, 0.311707, 0.288399, 0.284882, 0.25031, 0.219301, 0.31487, 0.30533, 0.311707, 0.370445, 0.328603, 0.332115, 0.229226, 0.179055, 0.111485, 0.111485, 0.086953, 0.147574, 0.209395, 0.21291, 0.232838, 0.229226, 0.339168, 0.346032, 0.356642, 0.384043, 0.440853, 0.4292, 0.384043, 0.295083, 0.219301, 0.25031, 0.328603, 0.414856, 0.41194, 0.497853, 0.461924, 0.525368, 0.42561, 0.324872, 0.243554, 0.161087, 0.11371, 0.059222, 0.058088, 0.05306, 0.032677, 0.030611, 0.019401, 0.021381, 0.038042, 0.069024, 0.079919, 0.092881, 0.051831, 0.046336, 0.055536, 0.049374, 0.026338, 0.05306, 0.0704, 0.134866, 0.129801, 0.209395, 0.311707, 0.219301, 0.155435, 0.225814, 0.216401, 0.209395, 0.288399, 0.170161, 0.182256, 0.161087, 0.15284, 0.239899, 0.328603, 0.335645, 0.349426, 0.328603, 0.298791, 0.335645, 0.31487, 0.349426, 0.271506, 0.216401, 0.264545, 0.264545, 0.271506, 0.26085, 0.366687, 0.318242, 0.422041, 0.42561, 0.339168, 0.321458, 0.328603, 0.339168, 0.311707, 0.308712, 0.31487, 0.291804, 0.21291, 0.15008, 0.15008, 0.194234, 0.15284, 0.191378, 0.275179, 0.185198, 0.118441, 0.125101, 0.164327, 0.194234, 0.182256, 0.26085, 0.232838, 0.139895, 0.134866, 0.125101, 0.155435, 0.139895, 0.10481, 0.137348, 0.225814, 0.170161, 0.21291, 0.308712, 0.225814, 0.134866, 0.206376, 0.209395, 0.182256, 0.167087, 0.134866, 0.122885, 0.132295, 0.106997, 0.120615, 0.116183, 0.122885, 0.139895, 0.170161, 0.264545, 0.268042, 0.232838, 0.243554, 0.15284, 0.132295, 0.137348, 0.225814, 0.243554, 0.349426, 0.281712, 0.298791, 0.222385, 0.164327, 0.158265, 0.144935, 0.191378, 0.194234, 0.203355, 0.15284, 0.200174, 0.194234, 0.229226, 0.170161, 0.257454, 0.339168, 0.288399, 0.370445, 0.335645, 0.222385, 0.203355, 0.257454, 0.170161, 0.17593, 0.247041, 0.264545, 0.346032, 0.356642, 0.31487, 0.30533, 0.390993, 0.41194, 0.342579, 0.335645, 0.318242, 0.232838, 0.161087, 0.216401, 0.200174, 0.243554, 0.328603, 0.328603, 0.356642, 0.450668, 0.461924, 0.458154, 0.436924, 0.436924, 0.447574, 0.41194, 0.332115, 0.284882, 0.268042, 0.352862, 0.352862, 0.447574, 0.440853, 0.517562, 0.557691, 0.56648, 0.56648, 0.56648, 0.458154, 0.450668, 0.40511, 0.486429, 0.41194, 0.328603, 0.264545, 0.182256, 0.247041, 0.318242, 0.359901, 0.380708, 0.349426, 0.349426, 0.342579, 0.433034, 0.450668, 0.450668, 0.349426, 0.268042, 0.284882, 0.384043, 0.291804, 0.318242, 0.335645, 0.408655, 0.401658, 0.384043, 0.366687, 0.36309, 0.380708, 0.377384, 0.370445, 0.308712, 0.318242, 0.318242, 0.284882, 0.196879, 0.17593, 0.191378, 0.257454, 0.26085, 0.26085, 0.281712, 0.295083, 0.232838, 0.170161, 0.225814, 0.339168, 0.433034, 0.440853, 0.444081, 0.370445, 0.377384, 0.40511, 0.398279, 0.335645, 0.374039, 0.384043, 0.298791, 0.380708, 0.418646, 0.328603, 0.30533, 0.332115, 0.328603, 0.390993, 0.450668, 0.408655, 0.380708, 0.284882, 0.25031, 0.164327, 0.222385, 0.225814, 0.26085, 0.26085, 0.324872, 0.321458, 0.328603, 0.408655, 0.374039, 0.342579, 0.356642, 0.318242, 0.321458, 0.308712, 0.21291, 0.222385, 0.268042, 0.239899, 0.318242, 0.321458, 0.398279, 0.370445, 0.321458, 0.288399, 0.25031, 0.203355, 0.144935], '')</t>
  </si>
  <si>
    <t>[0, 1, 2, 3, 5, 6, 11, 12, 13, 14, 15, 16, 17, 18, 19, 20, 46, 47, 48, 49, 50, 51, 57, 58, 60, 61, 62, 63, 64, 65, 118, 291, 292, 293, 294, 295]</t>
  </si>
  <si>
    <t>UPI000165E158 status=activ</t>
  </si>
  <si>
    <t>([0.048328, 0.094817, 0.051831, 0.051831, 0.032017, 0.045352, 0.030003, 0.042364, 0.058088, 0.056825, 0.045352, 0.058088, 0.109221, 0.056825, 0.058088, 0.050641, 0.088832, 0.15284, 0.125101, 0.118441, 0.067594, 0.036378, 0.032017, 0.06184, 0.060549, 0.116183, 0.111485, 0.194234, 0.118441, 0.090864, 0.116183, 0.10481, 0.111485, 0.054297, 0.064632, 0.0704, 0.139895, 0.116183, 0.073402, 0.0704, 0.03976, 0.0704, 0.144935, 0.144935, 0.109221, 0.134866, 0.125101, 0.134866, 0.125101, 0.118441, 0.086953, 0.090864, 0.088832, 0.100716, 0.15008, 0.134866, 0.074921, 0.069024, 0.069024, 0.083462, 0.147574, 0.147574, 0.158265, 0.132295, 0.111485, 0.144935, 0.120615, 0.069024, 0.067594, 0.081712, 0.142424, 0.139895, 0.129801, 0.120615, 0.059222, 0.074921, 0.142424, 0.229226, 0.18812, 0.243554, 0.179055, 0.132295, 0.229226, 0.144935, 0.100716, 0.139895, 0.132295, 0.158265, 0.239899, 0.139895, 0.122885, 0.066181, 0.069024, 0.069024, 0.15284, 0.232838, 0.264545, 0.264545, 0.257454, 0.206376, 0.191378, 0.209395, 0.203355, 0.185198, 0.281712, 0.342579, 0.25406, 0.25406, 0.222385, 0.15008, 0.185198, 0.15284, 0.209395, 0.295083, 0.295083, 0.229226, 0.229226, 0.142424, 0.15008, 0.15284, 0.170161, 0.194234, 0.281712, 0.243554, 0.26085, 0.257454, 0.229226, 0.229226, 0.239899, 0.18812, 0.275179, 0.352862, 0.356642, 0.31487, 0.291804, 0.31487, 0.318242, 0.318242, 0.40511, 0.291804, 0.284882, 0.25406, 0.25406, 0.179055, 0.173081, 0.11371, 0.106997, 0.109221, 0.134866, 0.109221, 0.17593, 0.170161, 0.161087, 0.185198, 0.268042, 0.295083, 0.236433, 0.268042, 0.191378, 0.122885, 0.206376, 0.206376, 0.239899, 0.222385, 0.311707, 0.31487, 0.298791, 0.31487, 0.346032, 0.308712, 0.349426, 0.318242, 0.291804, 0.301917, 0.298791, 0.311707, 0.281712, 0.335645, 0.298791, 0.291804, 0.25031, 0.232838, 0.239899, 0.318242, 0.31487, 0.239899, 0.225814, 0.275179, 0.275179, 0.275179, 0.236433, 0.155435, 0.18812, 0.21291, 0.232838, 0.232838, 0.225814, 0.18812, 0.18812, 0.161087, 0.25406, 0.291804, 0.209395, 0.200174, 0.200174, 0.191378, 0.271506, 0.36309, 0.40511, 0.356642, 0.271506, 0.380708, 0.380708, 0.278302, 0.295083, 0.26085, 0.278302, 0.194234, 0.26085, 0.167087, 0.236433, 0.222385, 0.288399, 0.374039, 0.380708, 0.36309, 0.291804, 0.196879, 0.21291, 0.222385, 0.222385, 0.346032, 0.311707, 0.4292, 0.541878, 0.433034, 0.472492, 0.476583, 0.575842, 0.541878, 0.648219, 0.59917, 0.622677, 0.525368, 0.433034, 0.433034, 0.41194, 0.401658, 0.418646, 0.40511, 0.36309, 0.308712, 0.281712, 0.229226, 0.167087, 0.164327, 0.161087, 0.129801, 0.120615, 0.098513, 0.116183, 0.127496, 0.079919, 0.081712, 0.071867, 0.071867, 0.035586, 0.048328, 0.088832, 0.134866, 0.144935, 0.094817, 0.083462, 0.041405, 0.040537, 0.058088, 0.041405, 0.078022, 0.086953, 0.083462, 0.06312, 0.067594, 0.041405, 0.090864, 0.081712, 0.173081, 0.182256, 0.288399, 0.288399, 0.232838, 0.170161, 0.161087, 0.257454, 0.291804, 0.408655, 0.408655, 0.30533, 0.366687, 0.366687, 0.370445, 0.291804, 0.359901, 0.264545, 0.301917, 0.25406, 0.25406, 0.15008, 0.209395, 0.132295, 0.134866, 0.102787, 0.161087, 0.164327, 0.179055, 0.257454, 0.164327, 0.257454, 0.271506, 0.25031, 0.239899, 0.229226, 0.284882, 0.203355, 0.30533, 0.25031, 0.278302, 0.194234, 0.284882, 0.25031, 0.356642, 0.352862, 0.468512, 0.461924, 0.458154, 0.324872, 0.225814, 0.339168, 0.318242, 0.422041, 0.422041, 0.414856, 0.321458, 0.374039, 0.458154, 0.332115, 0.324872, 0.295083, 0.41194, 0.401658, 0.436924, 0.380708, 0.366687, 0.25031, 0.243554, 0.161087, 0.275179, 0.359901, 0.332115, 0.25031, 0.142424, 0.167087, 0.173081, 0.173081, 0.155435, 0.096677, 0.200174, 0.318242, 0.264545, 0.15284, 0.164327, 0.167087, 0.161087, 0.100716, 0.139895, 0.137348, 0.142424, 0.081712, 0.069024, 0.0704, 0.118441, 0.182256, 0.170161, 0.170161, 0.275179, 0.278302, 0.366687, 0.25406, 0.196879, 0.278302, 0.328603, 0.31487, 0.328603, 0.335645, 0.335645, 0.377384, 0.401658, 0.447574, 0.447574, 0.394753, 0.394753, 0.390993, 0.311707, 0.291804, 0.298791, 0.288399, 0.200174, 0.225814, 0.229226, 0.264545, 0.257454, 0.308712, 0.232838, 0.15284, 0.120615, 0.200174, 0.196879, 0.17593, 0.219301, 0.200174, 0.203355, 0.196879, 0.21291, 0.268042, 0.236433, 0.239899, 0.155435, 0.232838, 0.134866, 0.134866, 0.147574, 0.15008, 0.142424, 0.139895, 0.137348, 0.196879, 0.196879, 0.137348, 0.15284, 0.158265, 0.271506, 0.346032, 0.342579, 0.291804, 0.339168, 0.380708, 0.339168, 0.40511, 0.380708, 0.461924, 0.545602, 0.497853, 0.486429, 0.461924, 0.58069, 0.745909, 0.745909], '')</t>
  </si>
  <si>
    <t>[234, 238, 239, 240, 241, 242, 243, 449, 453, 454, 455]</t>
  </si>
  <si>
    <t>6)</t>
  </si>
  <si>
    <t>UPI000165E159 status=activ</t>
  </si>
  <si>
    <t>([0.111485, 0.066181, 0.067594, 0.040537, 0.071867, 0.096677, 0.142424, 0.100716, 0.134866, 0.134866, 0.094817, 0.132295, 0.074921, 0.127496, 0.139895, 0.142424, 0.247041, 0.257454, 0.264545, 0.25406, 0.311707, 0.206376, 0.298791, 0.335645, 0.4292, 0.418646, 0.447574, 0.352862, 0.359901, 0.31487, 0.31487, 0.374039, 0.352862, 0.352862, 0.321458, 0.216401, 0.247041, 0.194234, 0.158265, 0.182256, 0.196879, 0.194234, 0.295083, 0.25031, 0.278302, 0.200174, 0.161087, 0.134866, 0.206376, 0.308712, 0.342579, 0.374039, 0.377384, 0.301917, 0.394753, 0.440853, 0.534167, 0.534167, 0.529623, 0.483068, 0.454136, 0.454136, 0.387226, 0.275179, 0.278302, 0.216401, 0.318242, 0.352862, 0.387226, 0.374039, 0.36309, 0.324872, 0.356642, 0.288399, 0.288399, 0.264545, 0.182256, 0.182256, 0.164327, 0.206376, 0.206376, 0.206376, 0.247041, 0.342579, 0.458154, 0.505461, 0.447574, 0.418646, 0.324872, 0.206376, 0.225814, 0.179055, 0.17593, 0.147574, 0.15284, 0.185198, 0.200174, 0.301917, 0.209395, 0.222385, 0.182256, 0.264545, 0.271506, 0.30533, 0.308712, 0.219301, 0.132295, 0.222385, 0.243554, 0.247041, 0.26085, 0.17593, 0.200174, 0.25031, 0.25406, 0.370445, 0.335645, 0.232838, 0.21291, 0.203355, 0.185198, 0.222385, 0.232838, 0.155435, 0.086953, 0.090864, 0.074921, 0.129801, 0.094817, 0.066181, 0.094817, 0.127496, 0.164327, 0.139895, 0.098513, 0.071867, 0.03976, 0.055536, 0.10481], '')</t>
  </si>
  <si>
    <t>[56, 57, 58, 85]</t>
  </si>
  <si>
    <t>UPI000165E15F status=activ</t>
  </si>
  <si>
    <t>([0.318242, 0.377384, 0.42561, 0.465241, 0.36309, 0.271506, 0.31487, 0.26085, 0.209395, 0.206376, 0.155435, 0.196879, 0.196879, 0.200174, 0.264545, 0.288399, 0.284882, 0.291804, 0.278302, 0.284882, 0.366687, 0.30533, 0.21291, 0.147574, 0.137348, 0.209395, 0.30533, 0.264545, 0.264545, 0.30533, 0.247041, 0.225814, 0.216401, 0.144935, 0.216401, 0.216401, 0.200174, 0.191378, 0.18812, 0.137348, 0.098513, 0.066181, 0.047319, 0.078022, 0.122885, 0.122885, 0.132295, 0.15008, 0.098513, 0.142424, 0.173081, 0.222385, 0.339168, 0.271506, 0.298791, 0.301917, 0.298791, 0.281712, 0.194234, 0.120615, 0.170161, 0.264545, 0.247041, 0.335645, 0.332115, 0.339168, 0.339168, 0.264545, 0.170161, 0.239899, 0.239899, 0.264545, 0.206376, 0.125101, 0.17593, 0.219301, 0.219301, 0.129801, 0.134866, 0.139895, 0.18812, 0.194234, 0.179055, 0.257454, 0.182256, 0.120615, 0.120615, 0.129801, 0.179055, 0.25406, 0.295083, 0.288399, 0.179055, 0.236433, 0.264545, 0.182256, 0.203355, 0.200174, 0.298791, 0.209395, 0.225814, 0.271506, 0.26085, 0.264545, 0.200174, 0.182256, 0.196879, 0.194234, 0.155435, 0.109221, 0.120615, 0.122885, 0.122885, 0.194234, 0.144935, 0.127496, 0.203355, 0.185198, 0.191378, 0.194234, 0.216401, 0.278302, 0.275179, 0.288399, 0.284882, 0.271506, 0.359901, 0.342579, 0.268042, 0.216401, 0.196879, 0.170161, 0.170161, 0.173081, 0.109221, 0.147574, 0.225814, 0.182256, 0.173081, 0.118441, 0.073402, 0.118441, 0.125101, 0.074921, 0.041405, 0.046336, 0.060549, 0.049374, 0.100716, 0.15284, 0.225814, 0.225814, 0.239899, 0.167087, 0.170161, 0.182256, 0.134866, 0.134866, 0.179055, 0.191378, 0.281712, 0.268042, 0.25406, 0.25031, 0.243554, 0.335645, 0.321458, 0.275179, 0.264545, 0.161087, 0.15008, 0.173081, 0.194234, 0.116183, 0.167087, 0.161087, 0.232838, 0.318242, 0.321458, 0.216401, 0.219301, 0.200174, 0.206376, 0.170161, 0.100716, 0.161087, 0.17593, 0.203355, 0.284882, 0.232838, 0.225814, 0.239899, 0.222385, 0.284882, 0.36309, 0.271506, 0.268042, 0.15284, 0.094817, 0.074921, 0.127496, 0.122885, 0.11371, 0.155435, 0.137348, 0.203355, 0.127496, 0.116183, 0.096677, 0.120615, 0.194234, 0.275179, 0.200174, 0.134866, 0.083462, 0.086953, 0.161087, 0.164327, 0.26085, 0.36309, 0.40511, 0.339168, 0.339168, 0.25406, 0.298791, 0.36309, 0.281712, 0.284882, 0.191378, 0.161087, 0.142424, 0.139895, 0.144935, 0.173081, 0.264545, 0.25031, 0.161087, 0.17593, 0.206376, 0.15008, 0.15008, 0.144935, 0.147574, 0.147574, 0.15284, 0.142424, 0.139895, 0.155435, 0.164327, 0.247041, 0.182256, 0.179055, 0.18812, 0.118441, 0.086953, 0.076542, 0.096677, 0.167087, 0.144935, 0.096677, 0.083462, 0.086953, 0.050641, 0.05306, 0.048328, 0.083462, 0.083462, 0.086953, 0.137348, 0.179055, 0.120615, 0.144935, 0.083462, 0.078022, 0.129801, 0.196879, 0.120615, 0.10481, 0.096677, 0.054297, 0.076542, 0.109221, 0.079919, 0.079919, 0.111485, 0.067594, 0.064632, 0.0704, 0.067594, 0.06184, 0.059222, 0.096677, 0.096677, 0.164327, 0.116183, 0.069024, 0.071867, 0.071867, 0.096677, 0.10481, 0.173081, 0.096677, 0.092881, 0.125101, 0.196879, 0.206376, 0.206376, 0.219301, 0.209395, 0.209395, 0.182256, 0.216401, 0.209395, 0.196879, 0.122885, 0.179055, 0.264545, 0.26085, 0.25406, 0.311707, 0.30533, 0.298791, 0.387226, 0.328603, 0.318242, 0.222385, 0.134866, 0.21291, 0.219301, 0.194234, 0.200174, 0.239899, 0.257454, 0.219301, 0.216401, 0.209395, 0.203355, 0.21291, 0.229226, 0.332115, 0.311707, 0.308712, 0.243554, 0.243554, 0.342579, 0.243554, 0.342579, 0.349426, 0.339168, 0.332115, 0.36309, 0.359901, 0.281712, 0.179055, 0.219301, 0.278302, 0.380708, 0.298791, 0.219301, 0.144935, 0.073402, 0.06312, 0.03976, 0.06184, 0.035586, 0.034068, 0.078022, 0.081712, 0.079919, 0.067594, 0.036378, 0.030611, 0.030611, 0.048328, 0.0704, 0.064632, 0.045352, 0.042364, 0.045352, 0.076542, 0.11371, 0.194234, 0.161087, 0.147574, 0.102787, 0.17593, 0.185198, 0.161087, 0.125101, 0.209395, 0.243554, 0.222385, 0.264545, 0.291804, 0.291804, 0.232838, 0.158265, 0.209395, 0.15008, 0.216401, 0.219301, 0.15284, 0.094817, 0.15284, 0.232838, 0.298791, 0.284882, 0.281712, 0.281712, 0.209395, 0.203355, 0.127496, 0.155435, 0.161087, 0.161087, 0.098513, 0.100716, 0.158265, 0.191378, 0.225814, 0.134866, 0.071867, 0.071867, 0.100716, 0.094817, 0.092881, 0.054297, 0.044297, 0.047319, 0.045352, 0.086953, 0.086953, 0.085092, 0.132295, 0.060549, 0.047319, 0.067594, 0.134866, 0.139895, 0.088832, 0.129801, 0.222385, 0.318242, 0.30533, 0.328603, 0.25031, 0.25031, 0.335645, 0.295083, 0.288399, 0.216401, 0.125101, 0.125101, 0.167087, 0.164327, 0.278302, 0.17593, 0.219301, 0.219301, 0.209395, 0.291804, 0.268042, 0.17593, 0.185198, 0.281712, 0.203355, 0.191378, 0.125101, 0.132295, 0.200174, 0.206376, 0.271506, 0.380708, 0.390993, 0.339168, 0.25031, 0.232838, 0.342579, 0.239899, 0.137348, 0.086953, 0.086953, 0.086953, 0.155435, 0.139895, 0.088832, 0.090864, 0.147574, 0.194234, 0.129801, 0.073402, 0.032017, 0.033407, 0.036378, 0.035586, 0.069024, 0.125101, 0.129801, 0.109221, 0.106997, 0.10481, 0.142424, 0.147574, 0.083462, 0.045352, 0.038042, 0.06184, 0.111485, 0.11371, 0.158265, 0.158265, 0.232838, 0.339168, 0.229226, 0.216401, 0.222385, 0.196879, 0.120615, 0.071867, 0.044297, 0.076542, 0.127496, 0.158265, 0.078022, 0.111485, 0.109221, 0.125101, 0.127496, 0.100716, 0.098513, 0.064632, 0.083462, 0.066181, 0.051831, 0.094817, 0.073402, 0.047319, 0.034068, 0.059222, 0.10481], '')</t>
  </si>
  <si>
    <t>UPI000165E160 status=activ</t>
  </si>
  <si>
    <t>([0.013265, 0.009187, 0.013613, 0.00962, 0.013821, 0.020876, 0.027463, 0.03976, 0.026338, 0.019401, 0.014586, 0.01204, 0.011903, 0.011669, 0.013613, 0.020165, 0.010672, 0.018415, 0.025762, 0.051831, 0.042364, 0.028695, 0.054297, 0.054297, 0.054297, 0.040537, 0.020165, 0.020876, 0.011106, 0.019109, 0.018787, 0.034068, 0.058088, 0.050641, 0.025316, 0.021381, 0.014075, 0.016257, 0.015344, 0.018415, 0.017138, 0.020165, 0.017797, 0.018787, 0.011106, 0.019401, 0.025316, 0.049374, 0.049374, 0.054297, 0.05306, 0.102787, 0.116183, 0.111485, 0.182256, 0.219301, 0.222385, 0.301917, 0.301917, 0.203355, 0.173081, 0.118441, 0.066181, 0.111485, 0.055536, 0.100716, 0.045352, 0.025762, 0.013613, 0.009728, 0.009865, 0.006894, 0.006988, 0.006374, 0.006482, 0.004646, 0.005932, 0.005932, 0.005992, 0.008156, 0.011903, 0.014315, 0.017797, 0.017447, 0.021381, 0.021381, 0.021816, 0.045352, 0.074921, 0.142424, 0.206376, 0.203355, 0.295083, 0.25031, 0.247041, 0.15284, 0.147574, 0.142424, 0.081712, 0.079919, 0.041405, 0.042364, 0.023534, 0.019109, 0.034884, 0.026892, 0.041405, 0.022667, 0.023087, 0.023087, 0.014075, 0.009401, 0.014586, 0.009015, 0.010372, 0.010672, 0.017447, 0.035586, 0.037156, 0.032677, 0.033407, 0.064632, 0.034884, 0.034884, 0.045352, 0.024826, 0.018106, 0.021816, 0.038042, 0.038042, 0.041405, 0.090864, 0.15008, 0.15284, 0.173081, 0.17593, 0.118441, 0.067594, 0.050641, 0.038042, 0.069024, 0.050641, 0.036378, 0.058088, 0.100716, 0.102787, 0.182256, 0.308712], '')</t>
  </si>
  <si>
    <t>UPI000165E166 status=activ</t>
  </si>
  <si>
    <t>([0.118441, 0.206376, 0.26085, 0.158265, 0.194234, 0.232838, 0.264545, 0.185198, 0.209395, 0.134866, 0.164327, 0.120615, 0.125101, 0.15284, 0.111485, 0.111485, 0.209395, 0.191378, 0.167087, 0.102787, 0.106997, 0.098513, 0.044297, 0.05306, 0.109221, 0.109221, 0.078022, 0.043307, 0.076542, 0.041405, 0.088832, 0.098513, 0.17593, 0.134866, 0.111485, 0.11371, 0.06184, 0.056825, 0.059222, 0.064632, 0.058088, 0.11371, 0.185198, 0.281712, 0.26085, 0.25406, 0.17593, 0.219301, 0.281712, 0.196879, 0.206376, 0.164327, 0.15284, 0.088832, 0.10481, 0.109221, 0.137348, 0.125101, 0.125101, 0.134866, 0.134866, 0.243554, 0.243554, 0.158265, 0.170161, 0.170161, 0.17593, 0.179055, 0.109221, 0.147574, 0.144935, 0.182256, 0.132295, 0.081712, 0.118441, 0.127496, 0.127496, 0.127496, 0.222385, 0.139895, 0.071867, 0.142424, 0.066181, 0.035586, 0.051831, 0.034068, 0.023087, 0.015078, 0.018415, 0.026892, 0.016021, 0.023534, 0.024393, 0.044297], '')</t>
  </si>
  <si>
    <t>UPI000165E16A status=activ</t>
  </si>
  <si>
    <t>([0.200174, 0.116183, 0.191378, 0.11371, 0.144935, 0.17593, 0.200174, 0.236433, 0.18812, 0.219301, 0.179055, 0.118441, 0.122885, 0.0704, 0.071867, 0.079919, 0.081712, 0.090864, 0.170161, 0.25406, 0.232838, 0.155435, 0.229226, 0.173081, 0.191378, 0.18812, 0.116183, 0.074921, 0.058088, 0.092881, 0.049374, 0.074921, 0.15284, 0.15284, 0.243554, 0.324872, 0.219301, 0.219301, 0.132295, 0.111485, 0.111485, 0.066181, 0.069024, 0.073402, 0.050641, 0.046336, 0.046336, 0.088832, 0.071867, 0.094817, 0.100716, 0.170161, 0.170161, 0.096677, 0.050641, 0.047319, 0.049374, 0.058088, 0.028695, 0.028695, 0.028695, 0.028107, 0.048328, 0.079919, 0.074921, 0.074921, 0.078022, 0.079919, 0.042364, 0.088832, 0.081712, 0.078022, 0.074921, 0.06184, 0.106997, 0.125101, 0.137348, 0.081712, 0.071867, 0.132295, 0.129801, 0.129801, 0.134866, 0.134866, 0.144935, 0.122885, 0.125101, 0.200174, 0.11371, 0.191378, 0.200174, 0.21291, 0.206376, 0.144935, 0.170161, 0.182256, 0.158265, 0.088832, 0.15284, 0.243554, 0.179055, 0.268042, 0.275179, 0.182256, 0.118441, 0.056825, 0.058088, 0.106997, 0.102787, 0.182256, 0.118441, 0.111485, 0.059222, 0.058088, 0.088832, 0.058088, 0.059222, 0.059222, 0.109221, 0.060549, 0.034068, 0.055536, 0.056825, 0.043307, 0.06184, 0.090864, 0.15284, 0.161087, 0.118441, 0.085092, 0.06312, 0.096677, 0.06184], '')</t>
  </si>
  <si>
    <t>UPI000165E186 status=activ</t>
  </si>
  <si>
    <t>([0.013613, 0.022306, 0.016021, 0.012727, 0.017447, 0.025316, 0.033407, 0.044297, 0.026892, 0.037156, 0.047319, 0.056825, 0.079919, 0.088832, 0.15284, 0.098513, 0.059222, 0.056825, 0.060549, 0.090864, 0.191378, 0.271506, 0.173081, 0.25031, 0.318242, 0.229226, 0.147574, 0.15284, 0.15284, 0.170161, 0.179055, 0.194234, 0.18812, 0.139895, 0.129801, 0.076542, 0.127496, 0.125101, 0.125101, 0.078022, 0.076542, 0.076542, 0.081712, 0.147574, 0.15008, 0.15008, 0.225814, 0.308712, 0.308712, 0.21291, 0.31487, 0.21291, 0.203355, 0.222385, 0.21291, 0.21291, 0.308712, 0.30533, 0.295083, 0.295083, 0.370445, 0.377384, 0.308712, 0.21291, 0.225814, 0.144935, 0.090864, 0.094817, 0.081712, 0.090864, 0.155435, 0.155435, 0.15008, 0.076542, 0.038858, 0.079919, 0.042364, 0.041405, 0.047319, 0.050641, 0.086953, 0.086953, 0.049374, 0.059222, 0.100716, 0.090864, 0.155435, 0.15284, 0.15008, 0.109221, 0.100716, 0.06312, 0.071867, 0.155435, 0.173081, 0.257454, 0.239899, 0.339168, 0.232838, 0.142424, 0.222385, 0.229226, 0.203355, 0.203355, 0.120615, 0.127496, 0.064632, 0.06184, 0.10481, 0.109221, 0.094817, 0.11371, 0.185198, 0.088832, 0.079919, 0.079919, 0.064632, 0.033407, 0.026892, 0.05306, 0.058088, 0.055536, 0.051831, 0.060549, 0.102787, 0.109221, 0.111485, 0.200174, 0.173081, 0.109221, 0.06184, 0.134866, 0.120615, 0.120615, 0.122885, 0.120615, 0.129801, 0.15008, 0.179055, 0.134866, 0.071867, 0.116183, 0.139895, 0.071867, 0.079919, 0.088832, 0.161087, 0.15284, 0.074921, 0.096677, 0.155435, 0.147574, 0.15284, 0.081712, 0.045352, 0.088832, 0.043307, 0.086953, 0.047319, 0.058088, 0.06312, 0.06184, 0.032677, 0.025762, 0.05306, 0.05306, 0.038042, 0.038042, 0.018415, 0.030611, 0.028695, 0.028695, 0.054297, 0.046336, 0.044297, 0.079919, 0.040537, 0.085092, 0.078022, 0.078022, 0.106997, 0.155435, 0.247041, 0.335645, 0.219301, 0.142424, 0.100716, 0.058088, 0.067594, 0.147574, 0.185198, 0.090864, 0.090864, 0.050641, 0.056825, 0.102787, 0.050641, 0.048328, 0.023534, 0.023087, 0.033407, 0.020522, 0.021381, 0.021816, 0.021381, 0.045352, 0.038042, 0.025762, 0.069024, 0.059222, 0.027463, 0.021381, 0.028107, 0.028107, 0.054297, 0.048328, 0.05306, 0.047319, 0.088832, 0.088832, 0.045352, 0.045352, 0.079919, 0.059222, 0.034884, 0.020522, 0.021381, 0.044297, 0.064632, 0.054297, 0.027463, 0.042364, 0.028695, 0.025316, 0.030003, 0.030611, 0.016826, 0.00962, 0.016826, 0.018106, 0.023534, 0.023087, 0.030003, 0.032677, 0.044297, 0.03976, 0.033407, 0.025762, 0.021816, 0.018787, 0.021381, 0.021816, 0.028107, 0.05306, 0.111485, 0.10481, 0.05306, 0.111485, 0.106997, 0.102787, 0.051831, 0.044297, 0.059222, 0.045352, 0.0198, 0.019401, 0.034884, 0.083462, 0.054297, 0.078022, 0.078022, 0.064632, 0.137348, 0.102787, 0.06184, 0.056825, 0.040537, 0.037156, 0.0198, 0.038858, 0.021381, 0.023963, 0.038042, 0.054297, 0.06312, 0.058088, 0.060549, 0.055536, 0.026338, 0.050641, 0.050641, 0.066181, 0.05306, 0.033407, 0.031287, 0.043307, 0.028107, 0.025762, 0.056825, 0.106997, 0.079919], '')</t>
  </si>
  <si>
    <t>UPI000165E18F status=activ</t>
  </si>
  <si>
    <t>([0.038042, 0.013265, 0.008276, 0.010372, 0.006533, 0.005223, 0.003821, 0.003963, 0.003341, 0.003924, 0.004646, 0.005623, 0.006039, 0.009096, 0.006078, 0.004899, 0.003924, 0.003997, 0.00292, 0.002035, 0.001335, 0.001936, 0.00316, 0.004513, 0.003298, 0.00515, 0.00777, 0.014783, 0.00962, 0.009015, 0.007259, 0.007495, 0.006567, 0.003997, 0.003276, 0.004431, 0.003701, 0.004388, 0.004646, 0.004689, 0.004689, 0.005799, 0.004689, 0.00359, 0.00246, 0.00246, 0.002512, 0.001722, 0.001288, 0.001408, 0.00152, 0.001906, 0.001967, 0.002327, 0.002482, 0.002155, 0.001499, 0.001434, 0.001499, 0.002078, 0.002976, 0.004358, 0.005378, 0.006988, 0.006421, 0.010131, 0.020522, 0.018415, 0.018106, 0.030611, 0.067594, 0.067594, 0.06184, 0.051831, 0.030003, 0.030611, 0.030003, 0.060549, 0.064632, 0.0704, 0.030611, 0.015694, 0.010221, 0.006482, 0.004414, 0.00407, 0.002581, 0.001623, 0.001103, 0.000958, 0.000721, 0.000721, 0.000721, 0.000713, 0.000816, 0.000833, 0.000945, 0.001159, 0.00076, 0.000906, 0.000477, 0.000614, 0.000799, 0.000721, 0.000906], '')</t>
  </si>
  <si>
    <t>UPI000165E190 status=activ</t>
  </si>
  <si>
    <t>([0.161087, 0.090864, 0.118441, 0.167087, 0.222385, 0.25031, 0.281712, 0.30533, 0.324872, 0.247041, 0.203355, 0.25031, 0.173081, 0.11371, 0.11371, 0.173081, 0.243554, 0.281712, 0.339168, 0.311707, 0.236433, 0.173081, 0.257454, 0.179055, 0.173081, 0.158265, 0.158265, 0.167087, 0.179055, 0.15284, 0.239899, 0.318242, 0.318242, 0.321458, 0.339168, 0.264545, 0.25031, 0.243554, 0.275179, 0.30533, 0.346032, 0.346032, 0.328603, 0.339168, 0.346032, 0.25031, 0.284882, 0.291804, 0.278302, 0.179055, 0.137348, 0.144935, 0.144935, 0.147574, 0.158265, 0.144935, 0.142424, 0.092881, 0.051831, 0.050641, 0.054297, 0.049374, 0.049374, 0.055536, 0.030003, 0.050641, 0.109221, 0.074921, 0.060549, 0.037156, 0.036378, 0.066181, 0.0704, 0.051831, 0.047319, 0.03976, 0.038858, 0.066181, 0.088832, 0.161087, 0.161087, 0.102787, 0.127496, 0.125101, 0.17593, 0.268042, 0.264545, 0.15284, 0.179055, 0.125101, 0.191378, 0.31487, 0.31487, 0.225814, 0.295083, 0.209395, 0.209395, 0.206376, 0.222385, 0.268042, 0.264545, 0.173081, 0.209395, 0.11371, 0.173081, 0.179055, 0.139895, 0.139895, 0.225814, 0.225814, 0.321458, 0.321458, 0.284882, 0.284882, 0.328603, 0.295083, 0.284882, 0.377384, 0.472492, 0.450668, 0.436924, 0.42561, 0.525368, 0.454136, 0.545602, 0.575842, 0.529623, 0.468512, 0.483068, 0.480142, 0.476583, 0.40511, 0.374039, 0.374039, 0.359901, 0.359901, 0.295083, 0.390993, 0.324872, 0.281712, 0.281712, 0.203355, 0.144935, 0.147574, 0.229226, 0.229226, 0.173081, 0.173081, 0.179055, 0.182256, 0.185198, 0.185198, 0.17593, 0.17593, 0.194234, 0.161087, 0.122885, 0.191378, 0.125101, 0.18812, 0.229226, 0.127496, 0.203355, 0.191378, 0.200174, 0.209395, 0.127496, 0.092881, 0.109221, 0.120615, 0.120615, 0.092881, 0.06312, 0.102787, 0.064632, 0.064632, 0.086953, 0.098513, 0.054297, 0.076542, 0.044297, 0.025762, 0.056825, 0.056825, 0.051831, 0.050641, 0.05306, 0.0704, 0.073402, 0.06184, 0.11371, 0.06312, 0.051831, 0.044297, 0.048328, 0.064632, 0.060549, 0.054297, 0.055536, 0.055536, 0.0704, 0.120615, 0.111485, 0.10481, 0.094817, 0.17593, 0.170161, 0.15008, 0.179055, 0.194234, 0.18812, 0.088832, 0.15284, 0.203355, 0.26085, 0.257454, 0.318242, 0.311707, 0.239899, 0.222385, 0.308712, 0.21291, 0.21291, 0.301917, 0.298791, 0.308712, 0.206376, 0.239899, 0.164327, 0.137348, 0.191378, 0.222385, 0.324872, 0.318242, 0.324872, 0.36309, 0.318242, 0.318242, 0.318242, 0.332115, 0.408655, 0.398279, 0.486429, 0.472492, 0.465241, 0.42561, 0.414856, 0.545602, 0.422041, 0.509769, 0.490133, 0.497853, 0.408655, 0.349426, 0.257454, 0.25031, 0.164327, 0.194234, 0.191378, 0.164327, 0.147574, 0.15284, 0.155435, 0.155435, 0.116183, 0.11371, 0.118441, 0.118441, 0.118441, 0.100716, 0.120615, 0.185198, 0.194234, 0.203355, 0.203355, 0.200174, 0.21291, 0.268042, 0.232838, 0.236433, 0.278302, 0.359901, 0.352862, 0.359901, 0.390993, 0.370445, 0.374039, 0.394753, 0.394753, 0.288399, 0.398279, 0.370445, 0.311707, 0.288399, 0.36309, 0.444081, 0.42561, 0.41194, 0.41194, 0.440853, 0.447574, 0.433034, 0.436924, 0.450668, 0.436924, 0.40511, 0.390993, 0.390993, 0.311707, 0.216401, 0.301917, 0.271506, 0.291804, 0.268042, 0.196879, 0.200174, 0.179055, 0.275179, 0.219301, 0.264545, 0.209395, 0.21291, 0.21291, 0.147574, 0.137348, 0.137348, 0.086953, 0.088832, 0.055536, 0.096677, 0.161087, 0.098513, 0.127496, 0.079919, 0.079919, 0.134866, 0.132295, 0.085092, 0.098513, 0.15008, 0.100716, 0.132295, 0.078022, 0.043307, 0.047319, 0.048328, 0.028695, 0.054297, 0.100716, 0.158265, 0.167087, 0.170161, 0.239899, 0.142424, 0.142424, 0.206376, 0.191378, 0.191378, 0.278302, 0.229226, 0.155435, 0.206376, 0.129801, 0.216401, 0.21291, 0.196879, 0.18812, 0.298791, 0.200174, 0.127496, 0.137348, 0.132295, 0.116183, 0.134866, 0.216401, 0.194234, 0.191378, 0.209395, 0.209395, 0.203355, 0.17593, 0.232838, 0.161087, 0.26085, 0.236433, 0.25406, 0.342579, 0.359901, 0.247041, 0.352862, 0.40511, 0.390993, 0.356642, 0.30533, 0.247041, 0.170161, 0.191378, 0.185198, 0.161087, 0.106997, 0.11371, 0.161087, 0.102787, 0.102787, 0.111485, 0.059222, 0.116183, 0.064632, 0.067594, 0.066181, 0.037156, 0.044297, 0.044297, 0.05306, 0.102787, 0.132295, 0.196879, 0.222385, 0.25406, 0.264545, 0.26085, 0.170161, 0.106997, 0.161087, 0.225814, 0.236433, 0.239899, 0.206376, 0.26085, 0.222385, 0.288399, 0.335645, 0.318242, 0.284882, 0.257454, 0.185198, 0.132295, 0.10481, 0.106997], '')</t>
  </si>
  <si>
    <t>[122, 124, 125, 126, 247, 249]</t>
  </si>
  <si>
    <t>UPI000165E191 status=activ</t>
  </si>
  <si>
    <t>([0.106997, 0.144935, 0.094817, 0.092881, 0.134866, 0.096677, 0.06184, 0.100716, 0.137348, 0.167087, 0.161087, 0.200174, 0.134866, 0.139895, 0.15284, 0.137348, 0.076542, 0.142424, 0.219301, 0.332115, 0.268042, 0.164327, 0.17593, 0.147574, 0.109221, 0.083462, 0.085092, 0.139895, 0.118441, 0.06312, 0.06312, 0.045352, 0.028107, 0.025762, 0.049374, 0.054297, 0.026892, 0.025762, 0.030003, 0.018415, 0.010372, 0.013437, 0.022306, 0.012727, 0.023087, 0.03976, 0.027463, 0.043307, 0.050641, 0.049374, 0.094817, 0.092881, 0.164327, 0.147574, 0.239899, 0.15008, 0.083462, 0.164327, 0.147574, 0.127496, 0.139895, 0.137348, 0.132295, 0.137348, 0.137348, 0.134866, 0.134866, 0.206376, 0.132295, 0.067594, 0.067594, 0.032017, 0.030611, 0.022667, 0.042364, 0.029376, 0.054297, 0.10481, 0.10481, 0.134866, 0.116183, 0.167087, 0.167087, 0.167087, 0.134866, 0.21291, 0.15008, 0.15008, 0.179055, 0.196879, 0.30533, 0.30533, 0.335645, 0.30533, 0.335645, 0.236433, 0.21291, 0.134866, 0.092881, 0.088832, 0.139895, 0.11371, 0.069024, 0.129801, 0.125101, 0.144935, 0.173081, 0.247041, 0.264545, 0.129801, 0.200174, 0.15284, 0.161087, 0.222385, 0.219301, 0.26085, 0.257454, 0.332115, 0.328603, 0.359901, 0.321458, 0.335645, 0.321458, 0.318242, 0.311707, 0.308712, 0.324872, 0.291804, 0.18812, 0.194234, 0.275179, 0.275179, 0.236433, 0.25406, 0.21291, 0.182256, 0.164327, 0.179055, 0.137348, 0.139895, 0.139895, 0.109221, 0.051831, 0.102787, 0.179055, 0.15284, 0.094817, 0.088832, 0.05306, 0.10481, 0.090864, 0.092881, 0.086953, 0.079919, 0.074921, 0.056825, 0.086953, 0.081712, 0.081712, 0.10481, 0.102787, 0.051831, 0.085092, 0.147574, 0.079919, 0.047319, 0.058088, 0.056825, 0.044297, 0.074921, 0.040537, 0.040537, 0.049374, 0.054297, 0.10481, 0.111485, 0.182256, 0.203355, 0.127496, 0.185198, 0.196879, 0.196879, 0.219301, 0.236433, 0.236433, 0.318242, 0.352862, 0.271506, 0.390993, 0.444081, 0.36309, 0.41194, 0.436924, 0.318242, 0.308712, 0.301917, 0.295083, 0.206376, 0.200174, 0.239899, 0.236433, 0.225814, 0.321458, 0.298791, 0.200174, 0.173081, 0.111485, 0.132295, 0.200174, 0.10481, 0.074921, 0.122885, 0.158265, 0.085092, 0.17593, 0.142424, 0.079919, 0.079919, 0.106997, 0.098513, 0.078022, 0.078022, 0.06312, 0.06312, 0.069024, 0.0704, 0.083462, 0.144935, 0.122885, 0.139895, 0.120615, 0.155435, 0.129801, 0.098513, 0.100716, 0.100716, 0.100716, 0.100716, 0.090864, 0.116183, 0.118441, 0.120615, 0.137348, 0.17593, 0.096677, 0.164327, 0.257454, 0.26085, 0.15008, 0.21291, 0.161087, 0.191378, 0.191378, 0.161087, 0.191378, 0.179055, 0.17593, 0.15008, 0.167087, 0.18812, 0.116183, 0.111485, 0.173081, 0.096677, 0.092881, 0.096677, 0.102787, 0.098513, 0.096677, 0.111485, 0.0704, 0.051831, 0.073402, 0.043307, 0.038858, 0.032017, 0.074921, 0.076542, 0.11371, 0.137348, 0.100716, 0.18812, 0.122885, 0.102787, 0.173081, 0.164327, 0.243554, 0.232838, 0.147574, 0.161087, 0.232838, 0.182256, 0.257454, 0.308712, 0.380708, 0.356642, 0.384043, 0.349426, 0.301917, 0.301917, 0.370445, 0.366687, 0.339168, 0.422041, 0.342579, 0.328603, 0.257454, 0.275179, 0.194234, 0.194234, 0.155435, 0.098513, 0.164327, 0.142424, 0.134866, 0.139895, 0.139895, 0.120615, 0.134866, 0.094817, 0.106997, 0.090864, 0.073402, 0.046336, 0.038042, 0.096677, 0.094817, 0.142424, 0.137348, 0.225814, 0.281712, 0.324872, 0.324872, 0.243554, 0.278302, 0.229226, 0.139895, 0.206376, 0.25406, 0.200174, 0.295083, 0.275179, 0.288399, 0.349426, 0.332115, 0.366687, 0.268042, 0.203355, 0.216401, 0.139895, 0.076542, 0.092881, 0.092881, 0.161087, 0.25031, 0.173081, 0.200174, 0.288399, 0.229226, 0.247041, 0.194234, 0.167087, 0.173081, 0.164327, 0.17593, 0.179055, 0.127496, 0.118441, 0.179055, 0.179055, 0.25406, 0.349426, 0.264545, 0.264545, 0.167087, 0.170161, 0.25031, 0.167087, 0.144935, 0.206376, 0.147574, 0.209395, 0.216401, 0.17593, 0.137348, 0.092881, 0.15008, 0.206376], '')</t>
  </si>
  <si>
    <t>UPI000165E194 status=activ</t>
  </si>
  <si>
    <t>([0.111485, 0.155435, 0.144935, 0.182256, 0.222385, 0.298791, 0.346032, 0.377384, 0.308712, 0.25406, 0.291804, 0.268042, 0.268042, 0.346032, 0.433034, 0.433034, 0.418646, 0.42561, 0.4292, 0.444081, 0.450668, 0.458154, 0.454136, 0.5017, 0.5017, 0.4292, 0.335645, 0.26085, 0.194234, 0.206376, 0.284882, 0.243554, 0.264545, 0.295083, 0.284882, 0.298791, 0.359901, 0.377384, 0.374039, 0.387226, 0.298791, 0.264545, 0.182256, 0.161087, 0.15008, 0.132295, 0.120615, 0.170161, 0.243554, 0.308712, 0.408655, 0.41194, 0.480142, 0.529623, 0.549308, 0.465241, 0.454136, 0.461924, 0.41194, 0.346032, 0.42561, 0.509769, 0.538167, 0.661982, 0.712013, 0.632174, 0.675549, 0.671169, 0.666105, 0.59014, 0.494003, 0.42561, 0.380708, 0.318242, 0.236433, 0.229226, 0.308712, 0.219301, 0.209395, 0.18812, 0.26085, 0.229226, 0.222385, 0.225814, 0.137348, 0.132295, 0.179055, 0.179055, 0.268042, 0.209395, 0.243554, 0.239899, 0.264545, 0.301917, 0.339168, 0.414856, 0.377384, 0.281712, 0.36309, 0.359901, 0.390993, 0.377384, 0.324872, 0.346032, 0.346032, 0.346032, 0.352862, 0.359901, 0.36309, 0.291804, 0.318242, 0.321458, 0.414856, 0.4292, 0.346032, 0.349426, 0.318242, 0.342579, 0.444081, 0.377384, 0.301917, 0.268042, 0.203355, 0.25406, 0.232838, 0.142424, 0.222385, 0.21291, 0.127496, 0.127496, 0.15008, 0.18812, 0.185198, 0.185198, 0.179055, 0.25406, 0.247041, 0.200174, 0.200174, 0.200174, 0.257454, 0.339168, 0.398279, 0.476583, 0.51388, 0.51388, 0.648219, 0.553315, 0.525368, 0.553315, 0.509769, 0.51388, 0.472492, 0.394753, 0.370445, 0.335645, 0.346032, 0.366687, 0.384043, 0.394753, 0.31487, 0.236433, 0.239899, 0.25406, 0.182256, 0.18812, 0.18812, 0.137348, 0.120615, 0.139895, 0.206376, 0.243554, 0.308712, 0.332115, 0.346032, 0.328603, 0.398279, 0.374039, 0.321458, 0.370445, 0.346032, 0.346032, 0.440853, 0.436924, 0.342579, 0.408655, 0.298791, 0.321458, 0.40511, 0.458154, 0.377384, 0.394753, 0.352862, 0.288399, 0.288399, 0.271506, 0.298791, 0.26085, 0.26085, 0.225814, 0.167087, 0.18812, 0.18812, 0.173081, 0.17593, 0.18812, 0.209395, 0.209395, 0.167087, 0.15008, 0.164327, 0.164327, 0.155435, 0.132295, 0.185198, 0.122885, 0.182256, 0.132295, 0.083462, 0.090864, 0.129801, 0.116183, 0.118441, 0.18812, 0.203355, 0.216401, 0.288399, 0.268042, 0.335645, 0.271506, 0.281712, 0.308712, 0.41194, 0.301917, 0.349426, 0.335645, 0.42561, 0.366687, 0.4292, 0.521092, 0.440853, 0.36309, 0.468512, 0.458154, 0.468512, 0.42561, 0.433034, 0.433034, 0.436924, 0.433034, 0.557691, 0.553315, 0.585406, 0.468512, 0.486429, 0.472492, 0.450668, 0.359901, 0.394753, 0.295083, 0.301917, 0.374039, 0.461924, 0.480142, 0.444081, 0.41194, 0.359901, 0.346032, 0.25406, 0.179055, 0.206376, 0.137348, 0.155435, 0.137348, 0.222385, 0.332115, 0.359901, 0.278302, 0.324872, 0.352862, 0.444081, 0.346032, 0.268042, 0.257454, 0.275179, 0.232838, 0.243554, 0.335645, 0.298791, 0.390993, 0.380708, 0.398279, 0.394753, 0.374039, 0.328603, 0.222385, 0.134866, 0.142424, 0.222385, 0.18812, 0.206376, 0.236433, 0.328603, 0.408655, 0.414856, 0.387226, 0.468512, 0.359901, 0.352862, 0.281712, 0.275179, 0.295083, 0.284882, 0.349426, 0.271506, 0.31487, 0.318242, 0.356642, 0.335645, 0.298791, 0.387226, 0.356642, 0.257454, 0.173081, 0.182256, 0.194234, 0.194234, 0.158265, 0.247041, 0.25031, 0.271506, 0.264545, 0.301917, 0.291804, 0.31487, 0.31487, 0.30533, 0.394753, 0.422041, 0.444081, 0.486429, 0.377384, 0.321458, 0.394753, 0.408655, 0.398279, 0.291804, 0.219301, 0.25031, 0.194234, 0.185198, 0.229226, 0.229226, 0.257454, 0.268042, 0.21291, 0.278302, 0.21291, 0.179055, 0.179055, 0.164327, 0.132295, 0.118441, 0.173081, 0.155435, 0.142424, 0.118441, 0.194234, 0.275179, 0.275179, 0.257454, 0.271506, 0.219301, 0.15008, 0.127496, 0.073402, 0.088832, 0.092881, 0.137348, 0.17593, 0.109221, 0.109221, 0.086953, 0.155435, 0.106997, 0.078022, 0.078022, 0.098513, 0.102787, 0.088832, 0.05306, 0.05306, 0.055536, 0.055536, 0.076542, 0.060549, 0.102787, 0.071867, 0.040537, 0.043307, 0.03976, 0.058088, 0.030611, 0.046336, 0.026338, 0.041405, 0.0704, 0.129801, 0.129801, 0.116183, 0.129801, 0.196879, 0.281712, 0.229226, 0.311707, 0.308712, 0.356642, 0.335645, 0.380708, 0.465241, 0.433034, 0.40511, 0.42561, 0.59014, 0.575842, 0.771762], '')</t>
  </si>
  <si>
    <t>[23, 24, 53, 54, 61, 62, 63, 64, 65, 66, 67, 68, 69, 144, 145, 146, 147, 148, 149, 150, 151, 239, 250, 251, 252, 423, 424, 425]</t>
  </si>
  <si>
    <t>UPI000165E195 status=activ</t>
  </si>
  <si>
    <t>([0.206376, 0.134866, 0.132295, 0.086953, 0.116183, 0.155435, 0.191378, 0.155435, 0.18812, 0.15284, 0.185198, 0.158265, 0.155435, 0.222385, 0.232838, 0.225814, 0.225814, 0.243554, 0.311707, 0.247041, 0.239899, 0.158265, 0.225814, 0.194234, 0.291804, 0.268042, 0.288399, 0.284882, 0.359901, 0.291804, 0.36309, 0.288399, 0.366687, 0.444081, 0.454136, 0.538167, 0.447574, 0.374039, 0.359901, 0.356642, 0.339168, 0.342579, 0.436924, 0.447574, 0.521092, 0.476583, 0.468512, 0.447574, 0.458154, 0.458154, 0.447574, 0.447574, 0.529623, 0.433034, 0.444081, 0.433034, 0.436924, 0.444081, 0.525368, 0.450668, 0.458154, 0.465241, 0.472492, 0.472492, 0.468512, 0.486429, 0.436924, 0.447574, 0.436924, 0.42561, 0.4292, 0.40511, 0.418646, 0.40511, 0.472492, 0.440853, 0.418646, 0.387226, 0.461924, 0.433034, 0.509769, 0.476583, 0.604312, 0.553315], '')</t>
  </si>
  <si>
    <t>[35, 44, 52, 58, 80, 82, 83]</t>
  </si>
  <si>
    <t>UPI000165E19A status=activ</t>
  </si>
  <si>
    <t>([0.054297, 0.111485, 0.155435, 0.083462, 0.034884, 0.047319, 0.028107, 0.035586, 0.051831, 0.069024, 0.083462, 0.127496, 0.170161, 0.106997, 0.096677, 0.096677, 0.118441, 0.073402, 0.049374, 0.038042, 0.066181, 0.071867, 0.06312, 0.06184, 0.050641, 0.056825, 0.060549, 0.076542, 0.046336, 0.020165, 0.010926, 0.007495, 0.005223, 0.003963, 0.006078, 0.006482, 0.004577, 0.003109, 0.00283, 0.003821, 0.004775, 0.004976, 0.006374, 0.005011, 0.00515, 0.007555, 0.010926, 0.008804, 0.008156, 0.006988, 0.007877, 0.009483, 0.016528, 0.019109, 0.016257, 0.01204, 0.008895, 0.010926, 0.010672, 0.017447, 0.011903, 0.007091, 0.005318, 0.004513, 0.005378, 0.003701, 0.002623, 0.002366, 0.0028, 0.002529, 0.004161, 0.003804, 0.003821, 0.002623, 0.002976, 0.004483, 0.005086, 0.004899, 0.005623, 0.005623, 0.005932, 0.006482, 0.006245, 0.005378, 0.006619, 0.004689, 0.006533, 0.007031, 0.006421, 0.005086, 0.007259, 0.005503, 0.007645, 0.006619, 0.01078, 0.009096, 0.008409, 0.008895, 0.009187, 0.006245, 0.007555, 0.006194, 0.00543, 0.005086, 0.005872, 0.005623, 0.008075, 0.006039, 0.006039, 0.005011, 0.004315, 0.003727, 0.003079, 0.003109, 0.002623, 0.00152, 0.002138, 0.001344, 0.001344, 0.001743, 0.00225, 0.001709, 0.001499, 0.002155, 0.002727, 0.002512, 0.002761, 0.002366, 0.003109, 0.0028, 0.004315, 0.003997, 0.00407, 0.004135, 0.00407, 0.006078, 0.009401, 0.006194, 0.009401, 0.006142, 0.003804, 0.003177, 0.00389, 0.003607, 0.00243, 0.002435, 0.002435, 0.002276, 0.002761, 0.00243, 0.003431, 0.002336, 0.00243, 0.002057, 0.002529, 0.002662, 0.002761, 0.002435, 0.003607, 0.002529, 0.002662, 0.003963, 0.00389, 0.004483, 0.006701, 0.006701, 0.008075, 0.013821, 0.016257, 0.016257, 0.013265, 0.008409, 0.008624, 0.011518, 0.010672, 0.007877, 0.007422, 0.004689, 0.003924, 0.002662, 0.002662, 0.002688, 0.001855, 0.001872, 0.001936, 0.001855, 0.001906, 0.001906, 0.001374, 0.001271, 0.001211, 0.001408, 0.001391, 0.001374, 0.001048, 0.001541, 0.001623, 0.001142, 0.001335, 0.001417, 0.002211, 0.002688, 0.002512, 0.003177, 0.004577, 0.003963, 0.002727, 0.003924, 0.002727, 0.003864, 0.004135, 0.002761, 0.003298, 0.004611, 0.00515, 0.005734, 0.005734, 0.009401, 0.009401, 0.017447, 0.029376, 0.014315, 0.014586, 0.036378, 0.05306, 0.021381, 0.020876, 0.044297, 0.032017, 0.073402, 0.027463, 0.027463, 0.06312, 0.030611, 0.014586, 0.024826, 0.031287, 0.031287, 0.0198, 0.022667, 0.018106, 0.011669, 0.011669, 0.008525, 0.005683, 0.003757, 0.003804, 0.003212, 0.002366, 0.002881, 0.001967, 0.001967, 0.001872, 0.001872, 0.002761, 0.004161, 0.004161, 0.003461, 0.002623, 0.003109, 0.003109, 0.003109, 0.003963, 0.005734, 0.007422, 0.009977, 0.01078, 0.011669, 0.022667, 0.042364, 0.038042, 0.076542, 0.086953, 0.098513, 0.10481, 0.048328, 0.048328, 0.044297, 0.067594, 0.060549, 0.025762, 0.034884, 0.038858, 0.038042, 0.038858, 0.038858, 0.020165, 0.023534, 0.034884, 0.032677, 0.022667, 0.017797, 0.010372, 0.018106, 0.016021, 0.014783, 0.027463, 0.029376, 0.032017, 0.05306, 0.051831, 0.059222, 0.096677, 0.085092, 0.066181, 0.059222, 0.078022, 0.092881, 0.118441, 0.118441, 0.120615, 0.15284, 0.200174, 0.318242, 0.318242, 0.200174, 0.21291, 0.173081, 0.102787, 0.056825, 0.025762, 0.03976, 0.034068, 0.015078, 0.008525, 0.006619, 0.005734, 0.004736, 0.004414, 0.003366, 0.002662, 0.002349, 0.002529, 0.001692, 0.001417, 0.00146, 0.002117, 0.001481, 0.001906, 0.002512, 0.002155, 0.00243, 0.0028, 0.003701, 0.005623, 0.007422, 0.007495, 0.006421, 0.005086, 0.005086, 0.007877, 0.008804, 0.007091, 0.00543, 0.005503, 0.006567, 0.006374, 0.004577, 0.006142, 0.005503, 0.003924, 0.006245, 0.005503, 0.005623, 0.006795, 0.004388, 0.00515, 0.008002, 0.009865, 0.01204, 0.025762, 0.0198, 0.014586, 0.014315, 0.020165, 0.0198, 0.011903, 0.007091, 0.008525, 0.009096, 0.005872, 0.007091, 0.004611, 0.005992, 0.00407, 0.003366, 0.004899, 0.004736, 0.00316, 0.00316, 0.003341, 0.003014, 0.00231, 0.002435, 0.003366, 0.00225, 0.002662, 0.002435, 0.002761, 0.003405, 0.002138, 0.002117, 0.002503, 0.003607, 0.003701, 0.004414, 0.005011, 0.004921, 0.003757, 0.005734, 0.004431, 0.004414, 0.003341, 0.003757, 0.003671, 0.002529, 0.003246, 0.003177, 0.003079, 0.003014, 0.00225, 0.002014, 0.00316, 0.001808, 0.001271, 0.00103, 0.000674, 0.000687, 0.000648, 0.000704, 0.000365, 0.000468, 0.000421, 0.000447, 0.000468, 0.000614, 0.000842, 0.000687, 0.000485], '')</t>
  </si>
  <si>
    <t>UPI000165E19D status=activ</t>
  </si>
  <si>
    <t>([0.268042, 0.308712, 0.359901, 0.342579, 0.247041, 0.243554, 0.191378, 0.15008, 0.182256, 0.203355, 0.200174, 0.222385, 0.308712, 0.384043, 0.394753, 0.394753, 0.398279, 0.401658, 0.278302, 0.247041, 0.15008, 0.164327, 0.100716, 0.076542, 0.090864, 0.144935, 0.167087, 0.225814, 0.291804, 0.216401, 0.155435, 0.11371, 0.094817, 0.102787, 0.059222, 0.109221, 0.06312, 0.0704, 0.058088, 0.090864, 0.118441, 0.185198, 0.173081, 0.18812, 0.21291, 0.139895, 0.083462, 0.094817, 0.100716, 0.059222, 0.088832, 0.137348, 0.209395, 0.209395, 0.111485, 0.15284, 0.098513, 0.170161, 0.094817, 0.125101, 0.102787, 0.088832, 0.081712, 0.064632, 0.111485, 0.118441, 0.129801, 0.21291, 0.200174, 0.122885, 0.164327, 0.179055, 0.179055, 0.15284, 0.196879, 0.311707, 0.257454, 0.236433, 0.243554, 0.339168, 0.356642, 0.356642, 0.36309, 0.275179, 0.216401, 0.122885, 0.125101, 0.191378, 0.155435, 0.15008, 0.161087, 0.18812, 0.111485, 0.10481, 0.125101, 0.111485, 0.055536, 0.102787, 0.182256, 0.137348, 0.129801, 0.06312, 0.109221, 0.11371, 0.118441, 0.191378, 0.203355, 0.120615, 0.088832, 0.11371, 0.076542, 0.125101, 0.076542, 0.078022, 0.076542, 0.051831, 0.028695, 0.059222, 0.05306, 0.026892, 0.036378, 0.030003, 0.025762, 0.016528, 0.018106, 0.028107, 0.015344, 0.023087, 0.03976, 0.029376, 0.027463, 0.023963, 0.022306, 0.030611, 0.028695, 0.017447, 0.027463, 0.032017, 0.025316, 0.025316, 0.036378, 0.028107, 0.034068, 0.037156, 0.059222, 0.038858, 0.031287, 0.078022, 0.088832, 0.067594, 0.111485, 0.076542, 0.074921, 0.083462, 0.066181, 0.120615, 0.194234, 0.15284, 0.206376, 0.17593, 0.11371, 0.111485, 0.081712, 0.079919, 0.158265, 0.155435, 0.116183, 0.137348, 0.092881, 0.092881, 0.0704, 0.074921, 0.111485, 0.098513, 0.098513, 0.079919, 0.079919, 0.051831, 0.069024, 0.046336, 0.03976, 0.041405, 0.06184, 0.106997, 0.06312, 0.036378, 0.042364, 0.076542, 0.085092, 0.058088, 0.028107, 0.049374, 0.051831, 0.050641, 0.111485, 0.055536, 0.120615, 0.116183, 0.173081, 0.090864, 0.129801, 0.203355, 0.194234, 0.139895, 0.139895, 0.219301, 0.247041, 0.142424, 0.10481, 0.106997, 0.10481, 0.144935, 0.109221, 0.102787, 0.106997, 0.100716, 0.17593, 0.125101, 0.086953, 0.064632, 0.125101, 0.076542, 0.078022, 0.078022, 0.109221, 0.11371, 0.066181, 0.088832, 0.155435, 0.196879, 0.191378, 0.206376, 0.155435, 0.203355, 0.203355, 0.229226, 0.243554, 0.147574, 0.18812, 0.21291, 0.25406, 0.173081, 0.15008, 0.078022, 0.081712, 0.054297, 0.050641, 0.092881, 0.090864, 0.081712, 0.102787, 0.096677, 0.096677, 0.098513, 0.078022, 0.076542, 0.030611, 0.017797, 0.030611, 0.017797, 0.021381, 0.013016, 0.020876, 0.025316, 0.024826, 0.041405, 0.044297, 0.034068, 0.024393, 0.018106, 0.013613, 0.008804, 0.006619, 0.00777, 0.009728, 0.008895], '')</t>
  </si>
  <si>
    <t>UPI000165E19E status=activ</t>
  </si>
  <si>
    <t>([0.028695, 0.064632, 0.090864, 0.116183, 0.078022, 0.048328, 0.049374, 0.071867, 0.047319, 0.066181, 0.079919, 0.058088, 0.102787, 0.06184, 0.058088, 0.079919, 0.137348, 0.132295, 0.127496, 0.125101, 0.229226, 0.147574, 0.125101, 0.125101, 0.069024, 0.122885, 0.116183, 0.139895, 0.06184, 0.11371, 0.106997, 0.10481, 0.191378, 0.106997, 0.206376, 0.127496, 0.127496, 0.06184, 0.033407, 0.019401, 0.038042, 0.034884, 0.069024, 0.030611, 0.024393, 0.048328, 0.023087, 0.020165, 0.010672, 0.016528, 0.016528, 0.009977, 0.009977, 0.007091, 0.006533, 0.004689, 0.006482, 0.004577, 0.006619, 0.009728, 0.014783, 0.009015, 0.006533, 0.004689, 0.007315, 0.008525, 0.007259, 0.010509, 0.019401, 0.040537, 0.05306, 0.058088, 0.048328, 0.026892, 0.049374, 0.11371, 0.216401, 0.129801, 0.129801, 0.127496, 0.125101, 0.118441, 0.134866, 0.206376, 0.298791, 0.185198, 0.109221, 0.134866, 0.142424, 0.158265, 0.132295, 0.073402, 0.06312, 0.132295, 0.209395, 0.120615, 0.11371, 0.106997, 0.196879, 0.170161, 0.18812, 0.185198, 0.15284, 0.137348, 0.132295, 0.15008, 0.15008, 0.25406, 0.158265, 0.170161, 0.098513, 0.127496, 0.10481, 0.056825, 0.058088, 0.026338, 0.026338, 0.026338, 0.027463, 0.026892, 0.026338, 0.011903, 0.011106, 0.008723, 0.009187, 0.006039, 0.004247, 0.005623, 0.00359, 0.00515, 0.004921, 0.006795, 0.004899, 0.007177, 0.007259, 0.007091, 0.007877, 0.009096, 0.008002, 0.007422, 0.00515, 0.008276, 0.014075, 0.008276, 0.013016, 0.016021, 0.021381, 0.021381, 0.018106, 0.044297, 0.020165, 0.014586, 0.010131, 0.016257, 0.016021, 0.031287, 0.032017, 0.067594, 0.043307, 0.028695, 0.016257, 0.029376, 0.027463, 0.029376, 0.055536, 0.05306, 0.064632, 0.10481, 0.15008, 0.106997, 0.044297, 0.06184, 0.038858, 0.05306, 0.038042, 0.022667, 0.022667, 0.024826, 0.022306, 0.054297, 0.096677, 0.167087, 0.170161, 0.096677, 0.074921, 0.048328, 0.051831, 0.032677, 0.018415, 0.024393, 0.028107, 0.034068, 0.05306, 0.11371, 0.127496, 0.096677, 0.185198, 0.100716, 0.088832, 0.073402, 0.067594, 0.0704, 0.031287, 0.017447, 0.021816, 0.021381, 0.018415, 0.010926, 0.016257, 0.016528, 0.009865, 0.013613, 0.013613, 0.008624, 0.009294, 0.008895, 0.011518, 0.010509, 0.010672, 0.006894, 0.006194, 0.006533, 0.004976, 0.005683, 0.007495, 0.009096, 0.011518, 0.022667, 0.046336, 0.025762, 0.026892, 0.050641, 0.050641, 0.088832, 0.074921, 0.029376, 0.028107, 0.037156, 0.028695, 0.051831, 0.11371, 0.170161, 0.100716, 0.179055, 0.185198, 0.111485, 0.05306, 0.044297, 0.05306, 0.045352, 0.083462, 0.139895, 0.092881, 0.042364, 0.043307, 0.094817, 0.185198, 0.116183, 0.111485, 0.144935, 0.085092, 0.03976, 0.041405, 0.034884, 0.018787, 0.030611, 0.064632, 0.139895, 0.069024, 0.056825, 0.067594, 0.071867, 0.074921, 0.111485, 0.216401, 0.219301, 0.232838, 0.243554, 0.243554, 0.161087, 0.161087, 0.158265, 0.182256, 0.170161, 0.26085, 0.346032, 0.25406, 0.15008, 0.158265, 0.291804, 0.298791, 0.275179, 0.222385, 0.134866, 0.11371, 0.125101, 0.067594, 0.030003, 0.018106, 0.030611, 0.060549, 0.024826, 0.046336, 0.100716, 0.120615, 0.079919, 0.083462, 0.116183, 0.129801, 0.116183, 0.086953, 0.069024, 0.05306, 0.051831, 0.085092, 0.086953, 0.049374, 0.090864, 0.203355, 0.291804], '')</t>
  </si>
  <si>
    <t>UPI000165E1A0 status=activ</t>
  </si>
  <si>
    <t>([0.604312, 0.604312, 0.480142, 0.509769, 0.418646, 0.450668, 0.476583, 0.380708, 0.298791, 0.342579, 0.321458, 0.370445, 0.25406, 0.164327, 0.134866, 0.094817, 0.064632, 0.036378, 0.033407, 0.040537, 0.048328, 0.060549, 0.06312, 0.102787, 0.102787, 0.158265, 0.15284, 0.147574, 0.144935, 0.191378, 0.191378, 0.139895, 0.116183, 0.206376, 0.222385, 0.26085, 0.26085, 0.291804, 0.380708, 0.291804, 0.203355, 0.196879, 0.122885, 0.06184, 0.058088, 0.060549, 0.056825, 0.064632, 0.073402, 0.071867, 0.050641, 0.047319, 0.067594, 0.060549, 0.067594, 0.10481, 0.058088, 0.043307, 0.028107, 0.027463, 0.055536, 0.054297, 0.026338, 0.050641, 0.073402, 0.040537, 0.035586, 0.042364, 0.020876, 0.019401, 0.038858, 0.074921, 0.037156, 0.026892, 0.043307, 0.022306, 0.024826, 0.024393, 0.059222, 0.106997, 0.069024, 0.032017, 0.069024, 0.086953, 0.043307, 0.028695, 0.029376, 0.031287, 0.014075, 0.023534, 0.024393, 0.013265, 0.008804, 0.012727, 0.020165, 0.019401, 0.036378, 0.034884, 0.066181, 0.031287, 0.016021, 0.024826, 0.028695, 0.015078, 0.020522, 0.020522, 0.033407, 0.060549, 0.067594, 0.078022, 0.085092, 0.042364, 0.083462, 0.139895, 0.081712, 0.045352, 0.048328, 0.042364, 0.021816, 0.024393, 0.048328, 0.069024, 0.035586, 0.03976, 0.085092, 0.050641, 0.050641, 0.044297, 0.043307, 0.020876, 0.025762, 0.017447, 0.029376, 0.029376, 0.034068, 0.06184, 0.06184, 0.028695, 0.028695, 0.028107, 0.026338, 0.026338, 0.019401, 0.038858, 0.034884, 0.017138, 0.027463, 0.027463, 0.021816, 0.016528, 0.016021, 0.023534, 0.034068, 0.034068, 0.017797, 0.009096, 0.00962, 0.010221, 0.013265, 0.013613, 0.022667, 0.012727, 0.008276, 0.008409, 0.008409, 0.011669, 0.021816, 0.011342, 0.011106, 0.018787, 0.013437, 0.024826, 0.025762, 0.018415, 0.012727, 0.023087, 0.048328, 0.024393, 0.041405, 0.056825, 0.037156, 0.021381, 0.025316, 0.047319, 0.045352, 0.021816, 0.021816, 0.0198, 0.046336, 0.060549, 0.046336, 0.10481, 0.096677, 0.096677, 0.144935, 0.222385, 0.209395, 0.191378, 0.268042, 0.232838, 0.196879, 0.247041, 0.352862, 0.418646, 0.398279, 0.553315, 0.779859], '')</t>
  </si>
  <si>
    <t>[0, 1, 3, 205, 206]</t>
  </si>
  <si>
    <t>UPI000165E1A7 status=activ</t>
  </si>
  <si>
    <t>([0.069024, 0.098513, 0.134866, 0.167087, 0.25031, 0.239899, 0.268042, 0.191378, 0.219301, 0.21291, 0.206376, 0.18812, 0.118441, 0.118441, 0.098513, 0.098513, 0.079919, 0.085092, 0.083462, 0.132295, 0.236433, 0.321458, 0.247041, 0.167087, 0.142424, 0.118441, 0.088832, 0.096677, 0.10481, 0.102787, 0.120615, 0.15284, 0.137348, 0.219301, 0.25406, 0.288399, 0.291804, 0.349426, 0.271506, 0.366687, 0.380708, 0.25406, 0.281712, 0.352862, 0.454136, 0.525368, 0.553315, 0.657645, 0.538167, 0.648219, 0.648219, 0.694846, 0.59508, 0.59508, 0.534167, 0.545602, 0.541878, 0.483068, 0.468512, 0.5017, 0.486429, 0.440853, 0.570702, 0.534167, 0.422041, 0.40511, 0.377384, 0.377384, 0.301917, 0.31487, 0.222385, 0.239899, 0.209395, 0.18812, 0.275179, 0.339168, 0.26085, 0.271506, 0.239899, 0.239899, 0.209395, 0.209395, 0.278302, 0.155435, 0.109221, 0.127496, 0.127496, 0.120615, 0.11371, 0.139895, 0.203355, 0.311707, 0.209395, 0.21291, 0.219301, 0.219301, 0.170161, 0.158265, 0.092881, 0.088832, 0.069024, 0.106997, 0.10481, 0.0704, 0.137348, 0.161087, 0.239899, 0.167087, 0.111485, 0.10481, 0.081712, 0.086953, 0.076542, 0.144935, 0.144935, 0.206376, 0.118441, 0.116183, 0.17593, 0.264545, 0.346032, 0.318242, 0.311707, 0.288399, 0.239899, 0.21291, 0.247041, 0.167087, 0.257454, 0.335645, 0.236433, 0.216401, 0.132295, 0.127496, 0.120615, 0.120615, 0.134866, 0.164327, 0.164327, 0.120615, 0.079919, 0.079919, 0.11371, 0.11371, 0.139895, 0.206376, 0.203355, 0.144935, 0.229226, 0.232838, 0.206376, 0.225814, 0.243554, 0.243554, 0.25406, 0.25406, 0.170161, 0.137348, 0.203355, 0.239899, 0.236433, 0.301917, 0.225814, 0.170161, 0.17593, 0.164327, 0.161087, 0.194234, 0.257454, 0.167087, 0.15284, 0.17593, 0.268042, 0.342579, 0.342579, 0.268042, 0.257454, 0.352862, 0.387226, 0.295083, 0.18812, 0.219301, 0.209395, 0.30533, 0.36309, 0.377384, 0.374039, 0.366687, 0.271506, 0.271506, 0.271506, 0.209395, 0.142424, 0.134866, 0.144935, 0.236433, 0.247041, 0.26085, 0.271506, 0.203355, 0.203355, 0.301917, 0.342579, 0.359901, 0.342579, 0.346032, 0.264545, 0.271506, 0.275179, 0.295083, 0.298791, 0.301917, 0.356642, 0.436924, 0.4292, 0.418646, 0.408655, 0.486429, 0.465241, 0.440853, 0.509769, 0.632174, 0.553315, 0.545602, 0.465241, 0.472492, 0.472492, 0.458154, 0.352862, 0.275179, 0.30533, 0.222385, 0.295083, 0.311707, 0.308712, 0.342579, 0.359901, 0.352862, 0.339168, 0.311707, 0.219301, 0.232838, 0.21291, 0.281712, 0.196879, 0.271506, 0.18812, 0.191378, 0.278302, 0.374039, 0.377384, 0.321458, 0.414856, 0.356642, 0.352862, 0.356642, 0.318242, 0.311707, 0.30533, 0.30533, 0.349426, 0.418646, 0.40511, 0.380708, 0.377384, 0.454136, 0.380708, 0.433034, 0.4292, 0.359901, 0.264545, 0.318242, 0.374039, 0.36309, 0.436924, 0.366687, 0.339168, 0.352862, 0.346032, 0.268042, 0.191378, 0.182256, 0.21291, 0.185198, 0.142424, 0.142424, 0.142424, 0.167087, 0.18812, 0.18812, 0.243554, 0.268042, 0.264545, 0.264545, 0.236433, 0.161087, 0.229226, 0.225814, 0.236433, 0.232838, 0.232838, 0.239899, 0.25031, 0.257454, 0.209395, 0.264545, 0.232838, 0.206376, 0.21291, 0.185198, 0.15284, 0.125101, 0.173081, 0.179055, 0.179055], '')</t>
  </si>
  <si>
    <t>[45, 46, 47, 48, 49, 50, 51, 52, 53, 54, 55, 56, 59, 62, 63, 220, 221, 222, 223]</t>
  </si>
  <si>
    <t>UPI000165E1A9 status=activ</t>
  </si>
  <si>
    <t>([0.271506, 0.321458, 0.229226, 0.281712, 0.191378, 0.125101, 0.086953, 0.111485, 0.15284, 0.200174, 0.219301, 0.264545, 0.164327, 0.164327, 0.170161, 0.116183, 0.106997, 0.11371, 0.116183, 0.170161, 0.209395, 0.203355, 0.161087, 0.179055, 0.092881, 0.102787, 0.173081, 0.275179, 0.194234, 0.170161, 0.15284, 0.100716, 0.100716, 0.129801, 0.092881, 0.15008, 0.15008, 0.142424, 0.139895, 0.088832, 0.088832, 0.106997, 0.064632, 0.083462, 0.055536, 0.109221, 0.161087, 0.15008, 0.132295, 0.203355, 0.116183, 0.079919, 0.074921, 0.0704, 0.118441, 0.173081, 0.094817, 0.139895, 0.088832, 0.041405, 0.069024, 0.076542, 0.038042, 0.038042, 0.036378, 0.03976, 0.03976, 0.026892, 0.032677, 0.022306, 0.018415, 0.038042, 0.025762, 0.049374, 0.038858, 0.035586, 0.032017, 0.050641, 0.058088, 0.092881, 0.167087, 0.144935, 0.064632, 0.120615, 0.182256, 0.194234, 0.311707, 0.318242, 0.298791, 0.275179, 0.295083, 0.328603, 0.257454, 0.295083, 0.308712, 0.352862, 0.335645, 0.349426, 0.356642, 0.339168, 0.352862, 0.268042, 0.288399, 0.318242, 0.328603, 0.247041, 0.15284, 0.155435, 0.147574, 0.142424, 0.085092, 0.116183, 0.125101, 0.173081, 0.239899, 0.185198, 0.18812, 0.18812, 0.18812, 0.17593, 0.092881, 0.102787, 0.18812, 0.191378, 0.194234, 0.194234, 0.288399, 0.257454, 0.257454, 0.257454, 0.225814, 0.229226, 0.161087, 0.142424, 0.139895, 0.085092, 0.10481, 0.106997, 0.10481, 0.048328, 0.030611, 0.03976, 0.036378, 0.019401, 0.01078, 0.016257, 0.016528, 0.016826, 0.032677, 0.019109, 0.01227, 0.022667, 0.025762, 0.037156, 0.040537, 0.023534, 0.044297, 0.025762, 0.0198, 0.021381, 0.046336, 0.094817, 0.094817, 0.085092, 0.116183, 0.158265, 0.098513, 0.094817, 0.042364, 0.021816, 0.037156, 0.076542, 0.083462, 0.132295, 0.127496, 0.122885, 0.196879, 0.185198, 0.182256, 0.222385, 0.158265, 0.090864, 0.088832, 0.085092, 0.051831, 0.069024, 0.106997, 0.106997, 0.116183, 0.132295, 0.173081, 0.158265, 0.142424, 0.081712, 0.074921, 0.045352, 0.051831, 0.030611, 0.021381, 0.020876, 0.013265, 0.018415, 0.018415, 0.010131, 0.010926, 0.019109, 0.016826, 0.015344, 0.021381, 0.018787, 0.023534, 0.038042, 0.022667, 0.021381, 0.034884, 0.036378, 0.035586, 0.032677, 0.067594, 0.058088, 0.111485, 0.111485, 0.066181, 0.064632, 0.144935, 0.200174, 0.182256, 0.098513, 0.098513, 0.11371, 0.067594, 0.096677, 0.085092, 0.139895, 0.086953, 0.086953, 0.096677, 0.173081, 0.185198, 0.092881, 0.164327, 0.158265, 0.158265, 0.236433, 0.335645, 0.324872, 0.239899, 0.18812, 0.318242, 0.328603, 0.247041, 0.366687, 0.349426, 0.374039, 0.25031, 0.352862, 0.374039, 0.26085, 0.161087, 0.086953, 0.15008, 0.118441, 0.092881, 0.132295, 0.106997, 0.074921, 0.058088, 0.090864, 0.10481, 0.0704, 0.043307], '')</t>
  </si>
  <si>
    <t>UPI000165E1AA status=activ</t>
  </si>
  <si>
    <t>([0.26085, 0.301917, 0.21291, 0.203355, 0.239899, 0.155435, 0.206376, 0.232838, 0.167087, 0.129801, 0.15284, 0.191378, 0.288399, 0.324872, 0.21291, 0.247041, 0.243554, 0.281712, 0.284882, 0.167087, 0.18812, 0.18812, 0.18812, 0.182256, 0.222385, 0.222385, 0.232838, 0.219301, 0.158265, 0.247041, 0.25031, 0.164327, 0.170161, 0.10481, 0.092881, 0.17593, 0.170161, 0.118441, 0.076542, 0.074921, 0.073402, 0.069024, 0.035586, 0.021381, 0.036378, 0.040537, 0.025762, 0.025316, 0.027463, 0.047319, 0.036378, 0.06312, 0.064632, 0.034068, 0.034068, 0.025316, 0.0198, 0.012727, 0.0198, 0.035586, 0.036378, 0.058088, 0.096677, 0.158265, 0.229226, 0.225814, 0.125101, 0.182256, 0.182256, 0.170161, 0.098513, 0.0704, 0.071867, 0.100716, 0.158265, 0.15284, 0.200174, 0.229226, 0.232838, 0.236433, 0.216401, 0.216401, 0.284882, 0.209395, 0.216401, 0.142424, 0.078022, 0.078022, 0.086953, 0.096677, 0.094817, 0.167087, 0.243554, 0.239899, 0.268042, 0.236433, 0.298791, 0.194234, 0.191378, 0.191378, 0.11371, 0.116183, 0.111485, 0.096677, 0.142424, 0.073402, 0.127496, 0.216401, 0.209395, 0.209395, 0.209395, 0.206376, 0.191378, 0.203355, 0.120615, 0.074921, 0.111485, 0.137348, 0.216401, 0.232838, 0.31487, 0.398279, 0.384043, 0.40511, 0.408655, 0.377384, 0.414856, 0.321458, 0.281712, 0.298791, 0.281712, 0.349426, 0.275179, 0.284882, 0.288399, 0.390993, 0.36309, 0.295083, 0.288399, 0.200174, 0.102787, 0.086953, 0.0704, 0.054297, 0.034884, 0.023087, 0.021816, 0.027463, 0.045352, 0.044297, 0.069024], '')</t>
  </si>
  <si>
    <t>UPI000165E1AD status=activ</t>
  </si>
  <si>
    <t>([0.450668, 0.494003, 0.398279, 0.422041, 0.346032, 0.370445, 0.359901, 0.380708, 0.318242, 0.349426, 0.342579, 0.377384, 0.390993, 0.394753, 0.384043, 0.387226, 0.356642, 0.447574, 0.447574, 0.377384, 0.394753, 0.308712, 0.209395, 0.281712, 0.281712, 0.295083, 0.295083, 0.324872, 0.321458, 0.321458, 0.31487, 0.356642, 0.298791, 0.30533, 0.308712, 0.30533, 0.278302, 0.25031, 0.232838, 0.194234, 0.268042, 0.25406, 0.301917, 0.408655, 0.41194, 0.4292, 0.497853, 0.51388, 0.521092, 0.525368, 0.525368, 0.529623, 0.433034, 0.497853, 0.494003, 0.461924, 0.433034, 0.465241, 0.494003, 0.414856, 0.359901, 0.268042, 0.352862, 0.390993, 0.335645, 0.328603, 0.324872, 0.324872, 0.21291, 0.236433, 0.243554, 0.31487, 0.31487, 0.31487, 0.321458, 0.26085, 0.209395, 0.243554, 0.247041, 0.268042, 0.339168, 0.440853, 0.461924, 0.468512, 0.370445, 0.41194, 0.332115, 0.339168, 0.271506, 0.384043, 0.359901, 0.349426, 0.308712, 0.30533, 0.318242, 0.229226, 0.298791, 0.374039, 0.335645, 0.264545, 0.196879, 0.142424, 0.081712, 0.079919, 0.064632, 0.079919, 0.078022, 0.125101, 0.078022, 0.120615, 0.127496, 0.129801, 0.129801, 0.17593, 0.179055, 0.179055, 0.17593, 0.167087, 0.173081, 0.173081, 0.247041, 0.278302, 0.247041, 0.335645, 0.339168, 0.398279, 0.458154, 0.377384, 0.349426, 0.31487, 0.247041, 0.225814, 0.209395, 0.17593, 0.173081, 0.164327, 0.225814, 0.308712, 0.284882, 0.288399, 0.219301, 0.127496, 0.129801, 0.15284, 0.11371, 0.17593, 0.155435, 0.129801, 0.18812, 0.216401, 0.308712, 0.288399, 0.281712, 0.26085, 0.308712, 0.324872, 0.264545, 0.288399, 0.206376, 0.170161, 0.11371, 0.219301, 0.232838, 0.239899, 0.271506, 0.352862, 0.346032, 0.346032, 0.281712, 0.295083, 0.288399, 0.225814, 0.239899, 0.25406, 0.200174, 0.122885, 0.116183, 0.132295, 0.106997, 0.142424, 0.129801, 0.118441, 0.058088, 0.10481, 0.116183, 0.116183, 0.10481, 0.100716, 0.096677, 0.139895, 0.127496, 0.069024, 0.11371, 0.098513, 0.090864, 0.158265, 0.161087, 0.173081, 0.182256, 0.200174, 0.155435, 0.173081, 0.268042, 0.359901, 0.318242, 0.311707, 0.359901, 0.278302, 0.268042, 0.275179, 0.324872, 0.298791, 0.339168, 0.339168, 0.40511, 0.377384, 0.328603, 0.433034, 0.370445, 0.401658, 0.40511, 0.509769, 0.490133, 0.436924, 0.444081, 0.461924, 0.356642, 0.25406, 0.356642, 0.380708, 0.374039, 0.374039, 0.324872, 0.387226, 0.359901, 0.41194, 0.454136, 0.394753, 0.291804, 0.288399, 0.288399, 0.191378, 0.170161, 0.216401, 0.247041, 0.239899, 0.173081, 0.229226, 0.31487, 0.31487, 0.209395, 0.219301, 0.15008, 0.191378, 0.125101, 0.098513, 0.086953, 0.079919, 0.111485, 0.100716, 0.11371, 0.122885, 0.179055, 0.185198, 0.155435, 0.170161, 0.158265, 0.196879, 0.15284, 0.164327, 0.127496, 0.142424, 0.083462, 0.134866, 0.092881, 0.094817, 0.15284, 0.15284, 0.179055, 0.21291, 0.332115, 0.278302, 0.257454, 0.239899, 0.167087, 0.243554, 0.229226, 0.164327, 0.132295, 0.209395, 0.209395, 0.225814, 0.301917, 0.401658, 0.390993, 0.483068, 0.545602, 0.505461, 0.5017, 0.483068, 0.447574, 0.4292, 0.509769, 0.538167, 0.538167, 0.690604, 0.534167, 0.534167, 0.59917, 0.59917, 0.545602, 0.42561, 0.42561, 0.332115, 0.288399, 0.291804, 0.311707, 0.332115, 0.236433, 0.182256, 0.167087, 0.200174, 0.134866, 0.132295, 0.066181, 0.05306, 0.041405, 0.051831, 0.030611, 0.036378, 0.060549, 0.048328, 0.056825, 0.056825, 0.100716, 0.118441, 0.118441, 0.092881, 0.066181, 0.071867, 0.111485, 0.134866, 0.088832, 0.134866, 0.132295, 0.206376, 0.271506, 0.288399, 0.352862, 0.356642, 0.356642, 0.356642, 0.342579, 0.359901, 0.377384, 0.339168, 0.349426, 0.31487, 0.352862, 0.436924, 0.521092, 0.525368, 0.497853, 0.476583, 0.494003, 0.51388, 0.436924, 0.433034, 0.390993, 0.394753, 0.483068, 0.40511, 0.380708, 0.433034, 0.4292, 0.356642, 0.384043, 0.301917, 0.321458, 0.318242, 0.239899, 0.247041, 0.243554, 0.232838, 0.321458, 0.31487, 0.225814, 0.243554, 0.25406, 0.295083, 0.288399, 0.288399, 0.291804, 0.243554, 0.275179, 0.257454, 0.332115, 0.332115, 0.377384, 0.398279, 0.295083, 0.390993, 0.390993, 0.418646, 0.356642, 0.271506, 0.275179, 0.271506, 0.308712, 0.236433, 0.232838, 0.271506, 0.25406, 0.335645, 0.40511, 0.374039, 0.458154, 0.454136, 0.468512, 0.490133, 0.447574, 0.557691, 0.436924, 0.40511, 0.295083, 0.359901, 0.433034, 0.349426, 0.40511, 0.422041, 0.505461, 0.505461, 0.505461, 0.51388, 0.41194, 0.414856, 0.380708, 0.380708, 0.380708, 0.377384, 0.398279, 0.440853, 0.440853, 0.525368, 0.562014, 0.675549, 0.570702, 0.486429, 0.545602, 0.575842, 0.549308, 0.534167, 0.541878, 0.42561, 0.4292, 0.447574, 0.461924, 0.447574, 0.359901, 0.291804, 0.291804, 0.278302, 0.229226, 0.219301, 0.216401, 0.219301, 0.129801, 0.191378, 0.196879, 0.236433, 0.206376, 0.247041, 0.170161, 0.155435, 0.21291, 0.236433, 0.278302, 0.203355, 0.25406, 0.247041, 0.308712, 0.311707, 0.321458, 0.275179, 0.275179, 0.268042, 0.26085, 0.295083, 0.308712, 0.387226, 0.387226, 0.414856, 0.394753, 0.374039, 0.308712, 0.31487, 0.295083, 0.332115, 0.398279, 0.422041, 0.5017, 0.505461, 0.476583, 0.36309, 0.444081, 0.461924, 0.401658, 0.30533, 0.30533, 0.288399, 0.200174, 0.203355, 0.229226, 0.167087, 0.278302, 0.278302, 0.295083, 0.25406, 0.219301, 0.216401, 0.209395, 0.232838, 0.15284, 0.173081, 0.173081, 0.15008, 0.155435, 0.232838, 0.257454, 0.257454, 0.26085, 0.335645, 0.257454, 0.164327, 0.268042, 0.247041, 0.332115, 0.21291, 0.15008, 0.173081, 0.15008, 0.109221, 0.106997, 0.167087, 0.15008, 0.170161, 0.206376, 0.206376, 0.191378, 0.209395, 0.268042, 0.278302, 0.278302, 0.278302, 0.268042, 0.203355, 0.209395, 0.120615, 0.232838, 0.271506, 0.206376, 0.236433, 0.236433, 0.216401, 0.194234, 0.142424, 0.15008, 0.078022, 0.074921, 0.074921, 0.100716, 0.059222, 0.056825, 0.06184, 0.06312, 0.109221, 0.129801, 0.139895, 0.236433, 0.142424, 0.200174, 0.167087, 0.158265, 0.179055, 0.158265, 0.185198, 0.247041, 0.229226, 0.301917, 0.18812, 0.191378, 0.200174, 0.288399, 0.179055, 0.132295, 0.17593, 0.139895, 0.147574, 0.164327, 0.10481, 0.10481, 0.064632, 0.134866, 0.167087, 0.137348, 0.125101, 0.120615, 0.079919, 0.15284, 0.127496, 0.236433, 0.239899, 0.26085, 0.281712, 0.40511, 0.359901, 0.321458, 0.352862, 0.352862, 0.243554, 0.264545, 0.335645, 0.42561, 0.328603, 0.308712, 0.394753, 0.444081, 0.454136, 0.521092, 0.450668, 0.450668, 0.447574, 0.440853, 0.359901, 0.349426, 0.349426, 0.366687, 0.444081, 0.444081, 0.42561, 0.517562, 0.56648, 0.534167, 0.433034, 0.505461, 0.458154, 0.480142, 0.414856, 0.447574, 0.374039, 0.387226, 0.472492, 0.40511, 0.301917, 0.349426, 0.239899, 0.200174, 0.281712, 0.268042, 0.219301, 0.222385, 0.219301, 0.185198, 0.21291, 0.308712, 0.31487, 0.349426, 0.298791, 0.366687, 0.239899, 0.31487, 0.301917, 0.301917, 0.25406, 0.328603, 0.321458, 0.321458, 0.324872, 0.339168, 0.324872, 0.408655, 0.41194, 0.418646, 0.408655, 0.377384, 0.377384, 0.377384, 0.30533, 0.264545, 0.229226, 0.318242, 0.222385, 0.288399, 0.239899, 0.335645, 0.36309, 0.36309, 0.450668, 0.480142, 0.472492, 0.483068, 0.468512, 0.450668, 0.422041, 0.472492, 0.490133, 0.444081, 0.422041, 0.51388, 0.632174, 0.680603, 0.680603], '')</t>
  </si>
  <si>
    <t>[47, 48, 49, 50, 51, 221, 296, 297, 298, 302, 303, 304, 305, 306, 307, 308, 309, 310, 360, 361, 365, 421, 430, 431, 432, 433, 443, 444, 445, 446, 448, 449, 450, 451, 452, 500, 501, 628, 640, 641, 642, 644, 708, 709, 710, 711]</t>
  </si>
  <si>
    <t>17)</t>
  </si>
  <si>
    <t>UPI000165E1AF status=activ</t>
  </si>
  <si>
    <t>([0.557691, 0.585406, 0.59917, 0.468512, 0.494003, 0.42561, 0.444081, 0.461924, 0.408655, 0.339168, 0.295083, 0.328603, 0.408655, 0.40511, 0.36309, 0.36309, 0.366687, 0.374039, 0.308712, 0.318242, 0.291804, 0.25031, 0.257454, 0.271506, 0.359901, 0.370445, 0.444081, 0.366687, 0.377384, 0.374039, 0.472492, 0.505461, 0.517562, 0.450668, 0.408655, 0.454136, 0.339168, 0.436924, 0.440853, 0.4292, 0.352862, 0.359901, 0.366687, 0.356642, 0.318242, 0.321458, 0.225814, 0.18812, 0.264545, 0.194234, 0.257454, 0.18812, 0.247041, 0.239899, 0.271506, 0.31487, 0.275179, 0.324872, 0.324872, 0.291804, 0.268042, 0.324872, 0.288399, 0.232838, 0.236433, 0.264545, 0.25406, 0.271506, 0.30533, 0.236433, 0.328603, 0.243554, 0.243554, 0.18812, 0.194234, 0.147574, 0.144935, 0.094817, 0.120615, 0.116183, 0.137348, 0.15008, 0.127496, 0.092881, 0.127496, 0.085092, 0.071867, 0.074921, 0.064632, 0.06312, 0.078022, 0.069024, 0.071867, 0.06312, 0.078022, 0.041405, 0.078022, 0.090864, 0.161087, 0.161087, 0.094817, 0.090864, 0.147574, 0.182256, 0.271506, 0.298791, 0.298791, 0.332115, 0.339168, 0.36309, 0.298791, 0.298791, 0.25406, 0.298791, 0.384043, 0.387226, 0.486429, 0.472492, 0.342579, 0.346032, 0.295083, 0.387226, 0.298791, 0.295083, 0.216401, 0.216401, 0.18812, 0.25031, 0.247041, 0.147574, 0.222385, 0.288399, 0.328603, 0.275179, 0.318242, 0.311707, 0.30533, 0.206376, 0.206376, 0.31487, 0.349426, 0.398279, 0.390993, 0.5017, 0.468512, 0.447574, 0.342579, 0.394753, 0.398279, 0.36309, 0.366687, 0.349426, 0.356642, 0.25031, 0.346032, 0.239899, 0.158265, 0.167087, 0.25406, 0.170161, 0.161087, 0.0704, 0.0704, 0.078022, 0.035586, 0.043307, 0.048328, 0.085092, 0.048328, 0.048328, 0.048328, 0.083462, 0.088832, 0.054297, 0.049374, 0.026338, 0.049374, 0.0704, 0.071867, 0.056825, 0.058088, 0.055536, 0.06312, 0.034884, 0.031287, 0.067594, 0.073402, 0.066181, 0.0704, 0.116183, 0.142424, 0.10481, 0.109221, 0.060549, 0.092881, 0.116183, 0.191378, 0.200174, 0.203355, 0.194234, 0.147574, 0.147574, 0.147574, 0.232838, 0.318242, 0.324872, 0.243554, 0.229226, 0.318242, 0.278302, 0.179055, 0.127496, 0.129801, 0.122885, 0.191378, 0.125101, 0.116183, 0.090864, 0.092881, 0.109221, 0.06312, 0.106997, 0.182256, 0.191378, 0.155435, 0.155435, 0.090864, 0.134866, 0.085092, 0.0704, 0.0704, 0.132295, 0.185198, 0.284882, 0.298791, 0.318242, 0.311707, 0.390993, 0.335645, 0.31487, 0.21291, 0.31487, 0.225814, 0.139895, 0.132295, 0.158265, 0.098513, 0.161087, 0.098513, 0.155435, 0.185198, 0.222385, 0.206376, 0.109221, 0.10481, 0.051831, 0.026338, 0.038858, 0.025762, 0.056825, 0.058088, 0.071867, 0.067594, 0.116183, 0.18812, 0.206376, 0.122885, 0.200174, 0.144935, 0.147574, 0.155435, 0.109221, 0.085092, 0.088832, 0.125101, 0.073402, 0.147574, 0.239899, 0.268042, 0.257454, 0.239899, 0.25406, 0.239899, 0.236433, 0.247041, 0.275179, 0.229226, 0.342579, 0.271506, 0.339168, 0.356642, 0.268042, 0.332115, 0.291804, 0.278302, 0.243554, 0.332115, 0.311707, 0.324872, 0.324872, 0.42561, 0.377384, 0.359901, 0.461924, 0.433034, 0.440853, 0.321458, 0.349426, 0.271506, 0.268042, 0.268042, 0.301917, 0.356642, 0.390993, 0.458154, 0.468512, 0.454136, 0.384043, 0.308712, 0.275179, 0.284882, 0.268042, 0.311707, 0.311707, 0.298791, 0.335645, 0.243554, 0.25031, 0.268042, 0.342579, 0.418646, 0.422041, 0.374039, 0.339168, 0.318242, 0.335645, 0.25406, 0.342579, 0.41194, 0.472492, 0.41194, 0.398279, 0.401658, 0.384043, 0.328603, 0.332115, 0.335645, 0.339168, 0.42561, 0.422041, 0.387226, 0.370445, 0.366687, 0.436924, 0.521092, 0.4292, 0.346032, 0.422041, 0.41194, 0.408655, 0.433034, 0.486429, 0.472492, 0.454136, 0.436924, 0.5017, 0.476583, 0.436924, 0.541878, 0.494003, 0.447574], '')</t>
  </si>
  <si>
    <t>[0, 1, 2, 31, 32, 143, 354, 365, 368]</t>
  </si>
  <si>
    <t>UPI000165E1B2 status=activ</t>
  </si>
  <si>
    <t>([0.346032, 0.243554, 0.298791, 0.332115, 0.370445, 0.408655, 0.440853, 0.454136, 0.468512, 0.480142, 0.5017, 0.570702, 0.541878, 0.541878, 0.608892, 0.657645, 0.699094, 0.788093, 0.788093, 0.716283, 0.716283, 0.59917, 0.608892, 0.59917, 0.562014, 0.549308, 0.538167, 0.497853, 0.51388, 0.436924, 0.450668, 0.440853, 0.311707, 0.243554, 0.257454, 0.236433, 0.18812, 0.21291, 0.209395, 0.209395, 0.264545, 0.158265, 0.225814, 0.271506, 0.268042, 0.298791, 0.239899, 0.216401, 0.236433, 0.15284, 0.155435, 0.15008, 0.155435, 0.167087, 0.167087, 0.116183, 0.111485, 0.179055, 0.10481, 0.083462, 0.092881, 0.081712, 0.15008, 0.155435, 0.120615, 0.118441, 0.116183, 0.15284, 0.11371, 0.118441, 0.158265, 0.216401, 0.144935, 0.15284, 0.232838, 0.25406, 0.222385, 0.236433, 0.158265, 0.243554, 0.239899, 0.257454, 0.295083, 0.236433, 0.173081, 0.243554, 0.247041, 0.25031, 0.173081, 0.243554, 0.236433, 0.278302, 0.284882, 0.36309, 0.349426, 0.335645, 0.321458, 0.352862, 0.239899, 0.311707, 0.257454, 0.284882, 0.271506, 0.257454, 0.311707, 0.370445, 0.366687, 0.291804, 0.225814, 0.332115, 0.339168, 0.281712, 0.191378, 0.127496, 0.142424, 0.122885, 0.137348, 0.219301, 0.271506, 0.377384, 0.377384, 0.433034, 0.433034, 0.41194, 0.414856, 0.339168, 0.257454, 0.182256, 0.25406, 0.311707, 0.30533, 0.236433, 0.298791, 0.298791, 0.349426, 0.239899, 0.281712, 0.18812, 0.182256, 0.102787, 0.06184, 0.06184, 0.064632, 0.06312, 0.064632, 0.064632, 0.10481, 0.086953, 0.144935, 0.147574, 0.158265, 0.096677, 0.142424, 0.164327, 0.25031, 0.295083, 0.291804, 0.203355, 0.281712, 0.291804, 0.321458, 0.308712, 0.278302, 0.243554, 0.257454, 0.17593, 0.170161, 0.109221, 0.164327, 0.170161, 0.185198, 0.125101, 0.216401, 0.155435, 0.11371, 0.118441, 0.109221, 0.182256, 0.264545, 0.264545, 0.194234, 0.275179, 0.377384, 0.346032, 0.31487, 0.271506, 0.324872, 0.321458, 0.374039, 0.408655, 0.408655, 0.418646, 0.40511, 0.295083, 0.366687, 0.308712, 0.301917, 0.268042, 0.191378, 0.125101, 0.127496, 0.17593, 0.142424, 0.137348, 0.120615, 0.137348, 0.109221, 0.142424, 0.155435, 0.106997, 0.090864, 0.046336, 0.038042, 0.050641, 0.083462, 0.076542, 0.132295, 0.127496, 0.10481, 0.15284, 0.15284, 0.15008, 0.155435, 0.185198, 0.182256, 0.196879, 0.170161, 0.271506, 0.257454, 0.158265, 0.271506, 0.311707, 0.318242, 0.291804, 0.324872, 0.342579, 0.257454, 0.271506, 0.203355, 0.236433, 0.158265, 0.206376, 0.129801, 0.127496, 0.079919, 0.083462, 0.10481, 0.17593, 0.164327, 0.17593, 0.281712, 0.185198, 0.179055, 0.271506, 0.318242, 0.236433, 0.158265, 0.268042, 0.167087, 0.243554, 0.275179, 0.352862, 0.295083, 0.414856, 0.332115, 0.384043, 0.390993, 0.342579, 0.229226, 0.18812, 0.15008, 0.086953, 0.15008, 0.15284, 0.085092, 0.043307, 0.06184, 0.094817, 0.086953, 0.144935, 0.142424, 0.155435, 0.155435, 0.203355, 0.182256, 0.257454, 0.295083, 0.216401, 0.301917, 0.298791, 0.342579, 0.288399, 0.298791, 0.25406, 0.173081, 0.268042, 0.356642, 0.321458, 0.332115, 0.332115, 0.342579, 0.359901, 0.356642, 0.366687, 0.370445, 0.374039, 0.384043, 0.301917, 0.288399, 0.284882, 0.295083, 0.206376, 0.291804, 0.370445, 0.324872, 0.440853, 0.42561, 0.4292, 0.408655, 0.408655, 0.321458, 0.229226, 0.232838, 0.137348, 0.139895, 0.191378, 0.109221, 0.125101, 0.196879, 0.247041, 0.278302, 0.278302, 0.352862, 0.356642, 0.342579, 0.422041, 0.390993, 0.40511, 0.408655, 0.41194, 0.31487, 0.394753, 0.380708, 0.356642, 0.458154, 0.447574, 0.339168, 0.436924, 0.414856, 0.377384, 0.40511, 0.278302, 0.295083, 0.21291, 0.21291, 0.142424, 0.147574, 0.15008, 0.142424, 0.142424, 0.21291, 0.30533, 0.31487, 0.328603, 0.332115, 0.30533, 0.278302, 0.268042, 0.268042, 0.264545, 0.216401, 0.161087, 0.25031, 0.321458, 0.346032, 0.318242, 0.41194, 0.408655, 0.408655, 0.40511, 0.40511, 0.380708, 0.377384, 0.374039, 0.359901, 0.356642, 0.380708, 0.40511, 0.42561, 0.401658, 0.401658, 0.480142, 0.553315, 0.562014, 0.468512, 0.458154, 0.486429, 0.480142, 0.483068, 0.483068, 0.465241, 0.444081, 0.454136, 0.42561, 0.398279, 0.509769, 0.480142, 0.454136, 0.4292, 0.529623], '')</t>
  </si>
  <si>
    <t>[10, 11, 12, 13, 14, 15, 16, 17, 18, 19, 20, 21, 22, 23, 24, 25, 26, 28, 392, 393, 405, 409]</t>
  </si>
  <si>
    <t>UPI000165E1B3 status=activ</t>
  </si>
  <si>
    <t>([0.090864, 0.170161, 0.222385, 0.216401, 0.161087, 0.191378, 0.219301, 0.264545, 0.301917, 0.236433, 0.26085, 0.31487, 0.257454, 0.239899, 0.194234, 0.191378, 0.10481, 0.185198, 0.182256, 0.236433, 0.30533, 0.222385, 0.191378, 0.116183, 0.092881, 0.116183, 0.122885, 0.122885, 0.090864, 0.079919, 0.139895, 0.085092, 0.074921, 0.137348, 0.196879, 0.236433, 0.203355, 0.328603, 0.308712, 0.206376, 0.15284, 0.129801, 0.219301, 0.232838, 0.31487, 0.401658, 0.436924, 0.42561, 0.324872, 0.26085, 0.264545, 0.268042, 0.268042, 0.206376, 0.167087, 0.111485, 0.085092, 0.109221, 0.096677, 0.096677, 0.196879, 0.222385, 0.191378, 0.122885, 0.116183, 0.079919, 0.041405, 0.046336, 0.046336, 0.100716, 0.191378, 0.164327, 0.109221, 0.109221, 0.132295, 0.161087, 0.264545, 0.31487, 0.225814, 0.155435, 0.155435, 0.111485, 0.167087, 0.236433, 0.332115, 0.332115, 0.414856, 0.472492, 0.418646, 0.450668, 0.4292, 0.42561, 0.374039, 0.440853, 0.490133, 0.538167, 0.41194, 0.384043, 0.298791, 0.377384, 0.377384, 0.387226, 0.436924, 0.440853, 0.398279, 0.335645, 0.349426, 0.328603, 0.356642, 0.398279, 0.366687, 0.301917, 0.26085, 0.342579, 0.311707, 0.36309, 0.352862, 0.486429, 0.4292, 0.468512, 0.380708, 0.359901, 0.25031, 0.203355, 0.200174, 0.243554, 0.295083, 0.206376, 0.147574, 0.17593, 0.164327, 0.17593, 0.232838, 0.239899, 0.216401, 0.219301, 0.170161, 0.139895, 0.092881, 0.139895, 0.137348, 0.225814, 0.374039], '')</t>
  </si>
  <si>
    <t>[95]</t>
  </si>
  <si>
    <t>UPI000165E1B4 status=activ</t>
  </si>
  <si>
    <t>([0.100716, 0.118441, 0.0704, 0.118441, 0.071867, 0.092881, 0.137348, 0.142424, 0.15284, 0.209395, 0.257454, 0.229226, 0.232838, 0.352862, 0.387226, 0.384043, 0.295083, 0.26085, 0.15284, 0.236433, 0.236433, 0.229226, 0.229226, 0.291804, 0.179055, 0.203355, 0.167087, 0.134866, 0.092881, 0.122885, 0.111485, 0.048328, 0.071867, 0.071867, 0.064632, 0.071867, 0.132295, 0.18812, 0.203355, 0.318242, 0.332115, 0.324872, 0.328603, 0.26085, 0.30533, 0.380708, 0.359901, 0.418646, 0.401658, 0.472492, 0.346032, 0.247041, 0.366687, 0.394753, 0.318242, 0.284882, 0.229226, 0.194234, 0.179055, 0.155435, 0.122885, 0.078022, 0.051831, 0.085092, 0.147574, 0.083462], '')</t>
  </si>
  <si>
    <t>UPI000165E1BF status=activ</t>
  </si>
  <si>
    <t>([0.155435, 0.26085, 0.191378, 0.11371, 0.185198, 0.142424, 0.100716, 0.102787, 0.06312, 0.088832, 0.109221, 0.106997, 0.120615, 0.129801, 0.206376, 0.209395, 0.206376, 0.203355, 0.271506, 0.278302, 0.324872, 0.239899, 0.216401, 0.25031, 0.342579, 0.30533, 0.298791, 0.374039, 0.332115, 0.352862, 0.356642, 0.257454, 0.295083, 0.191378, 0.185198, 0.194234, 0.144935, 0.11371, 0.167087, 0.102787, 0.081712, 0.081712, 0.076542, 0.083462, 0.10481, 0.085092, 0.085092, 0.139895, 0.086953, 0.109221, 0.185198, 0.179055, 0.185198, 0.122885, 0.134866, 0.129801, 0.081712, 0.100716, 0.127496, 0.073402, 0.127496, 0.15008, 0.206376, 0.324872, 0.31487, 0.225814, 0.229226, 0.239899, 0.196879, 0.275179, 0.30533, 0.257454, 0.239899, 0.301917, 0.366687, 0.328603, 0.328603, 0.328603, 0.328603, 0.352862, 0.450668, 0.356642, 0.366687, 0.328603, 0.324872, 0.229226, 0.318242, 0.268042, 0.225814, 0.225814, 0.239899, 0.26085, 0.26085, 0.264545, 0.209395, 0.247041, 0.268042, 0.185198, 0.284882, 0.288399, 0.18812, 0.155435, 0.239899, 0.264545, 0.268042, 0.264545, 0.268042, 0.173081, 0.264545, 0.264545, 0.206376, 0.216401, 0.132295, 0.155435, 0.088832, 0.158265, 0.076542, 0.083462, 0.137348, 0.059222, 0.030003, 0.058088, 0.059222, 0.060549, 0.051831, 0.042364, 0.038042, 0.064632, 0.073402, 0.078022, 0.074921, 0.078022, 0.067594, 0.092881, 0.047319, 0.047319, 0.043307, 0.096677, 0.076542, 0.094817, 0.182256, 0.200174, 0.173081, 0.118441, 0.069024, 0.079919, 0.100716, 0.100716, 0.100716, 0.090864, 0.081712, 0.083462, 0.15284, 0.161087, 0.161087, 0.288399, 0.408655, 0.301917, 0.191378, 0.291804, 0.271506, 0.288399, 0.387226, 0.311707, 0.346032, 0.342579, 0.236433, 0.232838, 0.232838, 0.229226, 0.243554, 0.158265, 0.194234, 0.203355, 0.194234, 0.257454, 0.161087, 0.098513, 0.144935, 0.18812, 0.196879, 0.206376, 0.11371, 0.086953, 0.147574, 0.127496, 0.203355, 0.278302, 0.191378, 0.161087, 0.170161, 0.155435, 0.203355, 0.194234, 0.173081, 0.109221, 0.073402, 0.094817, 0.122885, 0.125101, 0.127496, 0.092881, 0.056825, 0.092881, 0.094817, 0.047319], '')</t>
  </si>
  <si>
    <t>UPI000165E1D8 status=activ</t>
  </si>
  <si>
    <t>([0.010221, 0.015344, 0.017447, 0.015344, 0.020522, 0.014783, 0.021381, 0.026892, 0.03976, 0.040537, 0.058088, 0.081712, 0.086953, 0.0704, 0.0704, 0.06312, 0.06184, 0.028107, 0.028695, 0.030611, 0.050641, 0.132295, 0.06184, 0.081712, 0.11371, 0.096677, 0.164327, 0.155435, 0.155435, 0.122885, 0.088832, 0.066181, 0.066181, 0.03976, 0.060549, 0.032677, 0.033407, 0.030611, 0.074921, 0.073402, 0.170161, 0.109221, 0.098513, 0.132295, 0.120615, 0.122885, 0.158265, 0.102787, 0.100716, 0.059222, 0.036378, 0.071867, 0.088832, 0.047319, 0.074921, 0.086953, 0.15284, 0.247041, 0.257454, 0.268042, 0.200174, 0.182256, 0.26085, 0.232838, 0.203355, 0.111485, 0.127496, 0.118441, 0.088832, 0.090864, 0.147574, 0.25406, 0.173081, 0.094817, 0.144935, 0.094817, 0.111485, 0.127496, 0.083462, 0.055536, 0.055536, 0.096677, 0.081712, 0.049374, 0.058088, 0.0704, 0.15008, 0.111485, 0.109221, 0.206376, 0.142424, 0.155435, 0.155435, 0.243554, 0.342579, 0.271506, 0.25406, 0.229226, 0.236433, 0.30533, 0.332115, 0.324872, 0.25406, 0.18812, 0.203355, 0.203355, 0.291804, 0.288399, 0.225814, 0.203355, 0.118441, 0.185198, 0.147574, 0.090864, 0.083462, 0.100716, 0.158265, 0.170161, 0.170161, 0.15008, 0.083462, 0.111485, 0.100716, 0.11371, 0.129801, 0.191378, 0.194234, 0.179055, 0.170161, 0.25406, 0.26085, 0.349426, 0.31487, 0.332115, 0.408655, 0.374039, 0.31487, 0.268042, 0.36309, 0.339168], '')</t>
  </si>
  <si>
    <t>UPI000165E1F8 status=activ</t>
  </si>
  <si>
    <t>([0.100716, 0.051831, 0.022306, 0.011903, 0.009187, 0.005992, 0.004611, 0.003671, 0.003804, 0.004689, 0.005799, 0.007877, 0.004921, 0.004431, 0.003014, 0.00225, 0.001344, 0.001936, 0.001675, 0.001675, 0.001687, 0.001722, 0.002327, 0.00246, 0.00283, 0.002555, 0.003512, 0.003555, 0.003607, 0.00292, 0.00292, 0.001722, 0.001, 0.000983, 0.000983, 0.00103, 0.00155, 0.001623, 0.001623, 0.001649, 0.001155, 0.000721, 0.000743, 0.000442, 0.000447, 0.000326, 0.000648, 0.000854, 0.001335, 0.001211, 0.001967, 0.001967, 0.003079, 0.004483, 0.006567, 0.006533, 0.006482, 0.005734, 0.008075, 0.005503, 0.004513, 0.005623, 0.007315, 0.01078, 0.009401, 0.013613, 0.013613, 0.008075, 0.007645, 0.007645, 0.014783, 0.008002, 0.004835, 0.00515, 0.003512, 0.002976, 0.003014, 0.004414, 0.004646, 0.003341, 0.003431, 0.005223, 0.005932, 0.005932, 0.004976, 0.005503, 0.004835, 0.004835, 0.005799, 0.003727, 0.003804, 0.002555, 0.003246, 0.005378, 0.003671, 0.004388, 0.004358, 0.004921, 0.003431, 0.002336, 0.003405, 0.004899, 0.003246, 0.0028, 0.001743, 0.002211, 0.003298, 0.003701, 0.003701, 0.00283, 0.004577, 0.003246, 0.004646, 0.003821, 0.002482, 0.00359, 0.00359, 0.00359, 0.002662, 0.003366, 0.003607, 0.00283, 0.002705, 0.003014, 0.002976, 0.003246, 0.00225, 0.001602, 0.001112, 0.001709, 0.002727, 0.002623, 0.003997, 0.003997, 0.005623, 0.006078, 0.006039, 0.008156, 0.005992, 0.008075, 0.006482, 0.006567, 0.006039, 0.004976, 0.00515, 0.004611, 0.006567, 0.007315, 0.006142, 0.006701, 0.004414, 0.004388, 0.00292, 0.002688, 0.001786, 0.001159, 0.001061, 0.000721, 0.000648, 0.001267, 0.000854, 0.001417, 0.001602, 0.00243, 0.001967, 0.00283, 0.003997, 0.003405, 0.003757, 0.005872, 0.006533, 0.010372, 0.010509, 0.020876, 0.011342, 0.011106, 0.014075, 0.024826, 0.042364, 0.019401, 0.010221, 0.012491, 0.011342, 0.010131, 0.006533, 0.006482, 0.006988, 0.004135, 0.003478, 0.002881, 0.00292, 0.002349, 0.001872, 0.002138, 0.002276, 0.003246, 0.003276, 0.004611, 0.004775, 0.004247, 0.006194, 0.009096, 0.007177, 0.004689, 0.00515, 0.005223, 0.005318, 0.003431, 0.005378, 0.005872, 0.005799, 0.004646, 0.005932, 0.006619, 0.004388, 0.003276, 0.0028, 0.003405, 0.001967, 0.00146, 0.001159, 0.000575, 0.000614, 0.000631, 0.000816, 0.001, 0.001623, 0.001623, 0.002503, 0.002623, 0.003607, 0.005223, 0.004431, 0.004976, 0.003607, 0.005223, 0.007091, 0.006142, 0.005086, 0.008409, 0.012727, 0.016826, 0.019401, 0.014315, 0.019109, 0.016826, 0.009401, 0.008895, 0.011518, 0.008002, 0.005086, 0.005223, 0.005011, 0.007877, 0.008276, 0.008409, 0.008002, 0.005378, 0.006039, 0.006619, 0.004315, 0.003079, 0.003701, 0.004513, 0.003478, 0.002976, 0.003014, 0.003053, 0.001906, 0.00231, 0.002117, 0.001872, 0.001232, 0.000747, 0.000313, 0.000146, 0.000301, 0.000326, 0.000318, 0.000464, 0.000537, 0.001142, 0.001597, 0.001687, 0.001232, 0.001649, 0.002482, 0.003478, 0.003405, 0.005223, 0.005223, 0.007555, 0.010672, 0.016021, 0.026338, 0.06184, 0.127496, 0.098513, 0.067594, 0.161087, 0.118441, 0.155435], '')</t>
  </si>
  <si>
    <t>UPI000165E1FD status=activ</t>
  </si>
  <si>
    <t>([0.012491, 0.019401, 0.028695, 0.019109, 0.016528, 0.012727, 0.013613, 0.014783, 0.013437, 0.014315, 0.018106, 0.024393, 0.020522, 0.022667, 0.036378, 0.046336, 0.050641, 0.030003, 0.051831, 0.071867, 0.064632, 0.071867, 0.034884, 0.034884, 0.06184, 0.100716, 0.155435, 0.182256, 0.129801, 0.155435, 0.21291, 0.120615, 0.120615, 0.100716, 0.092881, 0.116183, 0.137348, 0.137348, 0.209395, 0.209395, 0.194234, 0.278302, 0.268042, 0.271506, 0.278302, 0.216401, 0.206376, 0.144935, 0.147574, 0.25031, 0.25031, 0.15008, 0.18812, 0.15008, 0.236433, 0.164327, 0.161087, 0.116183, 0.111485, 0.073402, 0.050641, 0.048328, 0.032677, 0.036378, 0.078022, 0.074921, 0.055536, 0.056825, 0.092881, 0.071867, 0.038858, 0.056825, 0.078022, 0.073402, 0.086953, 0.073402, 0.116183, 0.116183, 0.071867, 0.078022, 0.116183, 0.102787, 0.109221, 0.15008, 0.137348, 0.098513, 0.100716, 0.129801, 0.122885, 0.129801, 0.17593, 0.264545, 0.206376, 0.232838, 0.321458, 0.243554, 0.200174, 0.118441, 0.118441, 0.203355, 0.194234, 0.127496, 0.120615, 0.194234, 0.196879, 0.229226, 0.275179, 0.281712, 0.30533, 0.247041, 0.206376, 0.18812, 0.17593, 0.203355, 0.206376, 0.225814, 0.229226, 0.229226, 0.366687, 0.370445, 0.40511, 0.41194, 0.494003, 0.517562, 0.497853, 0.494003, 0.458154, 0.468512, 0.394753, 0.433034, 0.433034, 0.476583, 0.494003, 0.494003, 0.497853, 0.408655, 0.390993, 0.490133, 0.58069, 0.440853, 0.40511, 0.370445, 0.370445, 0.284882, 0.278302, 0.25031, 0.281712, 0.284882, 0.271506, 0.271506, 0.268042, 0.264545, 0.191378, 0.209395, 0.132295, 0.155435, 0.232838, 0.232838, 0.225814, 0.15284, 0.158265, 0.116183, 0.125101, 0.132295, 0.170161, 0.203355, 0.232838, 0.200174, 0.21291, 0.144935, 0.209395, 0.182256, 0.243554, 0.225814, 0.209395, 0.308712, 0.243554, 0.167087, 0.125101, 0.081712, 0.137348, 0.206376, 0.268042, 0.158265, 0.098513, 0.122885, 0.164327, 0.191378, 0.191378, 0.179055, 0.25406, 0.26085, 0.18812, 0.18812, 0.164327, 0.129801, 0.122885, 0.144935, 0.232838, 0.21291, 0.21291, 0.21291, 0.158265, 0.185198, 0.284882, 0.284882, 0.284882, 0.209395, 0.179055, 0.15284, 0.129801, 0.078022, 0.0704, 0.083462, 0.086953, 0.155435, 0.203355, 0.21291, 0.185198, 0.179055, 0.164327, 0.216401, 0.173081, 0.247041, 0.167087, 0.173081, 0.243554, 0.209395, 0.194234, 0.164327, 0.164327, 0.120615, 0.120615, 0.098513, 0.161087, 0.15008, 0.155435, 0.079919, 0.073402, 0.088832, 0.047319, 0.088832, 0.088832, 0.109221, 0.055536, 0.047319, 0.044297, 0.022667, 0.027463, 0.025762, 0.018787, 0.018106, 0.023087, 0.032017, 0.031287, 0.020876, 0.015694, 0.011106, 0.016257, 0.011342, 0.008276], '')</t>
  </si>
  <si>
    <t>[123, 138]</t>
  </si>
  <si>
    <t>UPI000165E204 status=activ</t>
  </si>
  <si>
    <t>([0.139895, 0.092881, 0.127496, 0.164327, 0.086953, 0.127496, 0.164327, 0.196879, 0.142424, 0.085092, 0.102787, 0.06312, 0.074921, 0.092881, 0.179055, 0.167087, 0.239899, 0.191378, 0.185198, 0.18812, 0.185198, 0.096677, 0.139895, 0.15284, 0.15008, 0.26085, 0.142424, 0.092881, 0.0704, 0.067594, 0.132295, 0.079919, 0.170161, 0.118441, 0.125101, 0.120615, 0.116183, 0.132295, 0.096677, 0.076542, 0.127496, 0.10481, 0.122885, 0.122885, 0.064632, 0.051831, 0.046336, 0.078022, 0.127496, 0.094817, 0.173081, 0.18812, 0.291804, 0.18812, 0.275179, 0.15008, 0.076542, 0.076542, 0.034884, 0.059222, 0.048328, 0.050641, 0.067594, 0.116183, 0.137348, 0.139895, 0.173081, 0.173081, 0.125101, 0.069024, 0.125101, 0.109221, 0.06312, 0.059222, 0.066181, 0.059222, 0.127496, 0.243554, 0.161087, 0.173081, 0.122885, 0.179055, 0.164327, 0.15008, 0.17593, 0.155435, 0.239899, 0.236433, 0.164327, 0.185198, 0.271506, 0.271506, 0.284882, 0.275179, 0.182256, 0.278302, 0.278302, 0.26085, 0.26085, 0.264545, 0.264545, 0.25031, 0.173081, 0.17593, 0.179055, 0.155435, 0.155435, 0.155435, 0.092881, 0.127496, 0.209395, 0.118441, 0.069024, 0.064632, 0.06312, 0.060549, 0.049374, 0.05306, 0.067594, 0.067594, 0.120615, 0.118441, 0.200174, 0.281712, 0.17593, 0.194234, 0.18812, 0.125101, 0.071867, 0.078022, 0.06312, 0.051831, 0.102787, 0.167087, 0.167087, 0.173081, 0.173081, 0.173081, 0.182256, 0.098513, 0.073402, 0.040537, 0.074921, 0.071867, 0.043307, 0.050641, 0.026338, 0.030003, 0.054297, 0.056825, 0.106997, 0.167087, 0.179055, 0.194234, 0.102787, 0.051831, 0.098513, 0.17593, 0.11371, 0.102787, 0.096677, 0.111485, 0.185198, 0.173081, 0.102787, 0.111485, 0.11371, 0.11371, 0.125101, 0.118441, 0.127496, 0.11371, 0.102787, 0.10481, 0.11371, 0.11371, 0.200174, 0.194234, 0.18812, 0.268042, 0.264545, 0.288399, 0.301917, 0.298791, 0.278302, 0.268042, 0.356642, 0.447574, 0.541878, 0.472492, 0.380708, 0.335645, 0.349426, 0.346032, 0.232838, 0.206376, 0.229226, 0.26085, 0.247041, 0.134866, 0.144935, 0.142424, 0.219301, 0.219301, 0.222385, 0.25031, 0.308712, 0.25031, 0.164327, 0.118441, 0.142424, 0.209395, 0.349426, 0.301917, 0.203355, 0.21291, 0.203355, 0.298791, 0.203355, 0.182256, 0.264545, 0.173081, 0.11371, 0.106997, 0.106997, 0.098513, 0.102787, 0.073402, 0.06184, 0.116183, 0.161087, 0.185198, 0.182256, 0.127496, 0.15008, 0.264545, 0.308712, 0.318242, 0.318242, 0.298791, 0.26085, 0.206376, 0.308712, 0.387226, 0.346032, 0.236433, 0.17593, 0.194234, 0.268042, 0.31487, 0.271506, 0.247041, 0.182256, 0.158265, 0.173081, 0.137348, 0.086953, 0.092881, 0.06184], '')</t>
  </si>
  <si>
    <t>[188]</t>
  </si>
  <si>
    <t>UPI000165E207 status=activ</t>
  </si>
  <si>
    <t>([0.041405, 0.064632, 0.064632, 0.0704, 0.096677, 0.100716, 0.127496, 0.102787, 0.083462, 0.069024, 0.071867, 0.098513, 0.102787, 0.15008, 0.158265, 0.17593, 0.236433, 0.291804, 0.335645, 0.284882, 0.25406, 0.31487, 0.288399, 0.324872, 0.288399, 0.288399, 0.318242, 0.257454, 0.311707, 0.380708, 0.418646, 0.366687, 0.324872, 0.321458, 0.284882, 0.36309, 0.36309, 0.36309, 0.42561, 0.387226, 0.472492, 0.418646, 0.394753, 0.422041, 0.42561, 0.4292, 0.359901, 0.352862, 0.422041, 0.346032, 0.339168, 0.380708, 0.480142, 0.505461, 0.41194, 0.422041, 0.30533, 0.298791, 0.308712, 0.271506, 0.335645, 0.339168, 0.422041, 0.321458, 0.324872, 0.229226, 0.30533, 0.30533, 0.321458, 0.332115, 0.4292, 0.349426, 0.264545, 0.25031, 0.25406, 0.346032, 0.374039, 0.41194, 0.408655, 0.36309, 0.380708, 0.384043, 0.398279, 0.332115, 0.42561, 0.342579, 0.346032, 0.332115, 0.414856, 0.339168, 0.339168, 0.232838, 0.321458, 0.31487, 0.30533, 0.342579, 0.257454, 0.216401, 0.284882, 0.222385, 0.268042, 0.173081, 0.185198, 0.122885, 0.185198, 0.18812, 0.200174, 0.291804, 0.196879, 0.158265, 0.194234, 0.15284, 0.219301, 0.173081, 0.243554, 0.216401, 0.132295, 0.203355, 0.170161], '')</t>
  </si>
  <si>
    <t>UPI000165E20B status=activ</t>
  </si>
  <si>
    <t>([0.098513, 0.079919, 0.06312, 0.073402, 0.06184, 0.088832, 0.069024, 0.090864, 0.116183, 0.096677, 0.137348, 0.164327, 0.225814, 0.229226, 0.209395, 0.232838, 0.281712, 0.380708, 0.454136, 0.529623, 0.557691, 0.622677, 0.618285, 0.699094, 0.73685, 0.801317, 0.791621, 0.859585, 0.856457, 0.865454, 0.910643, 0.889439, 0.876521, 0.871313, 0.812494, 0.837511, 0.716283, 0.720929, 0.741537, 0.63748, 0.657645, 0.63748, 0.63748, 0.728858, 0.632174, 0.622677, 0.63748, 0.642678, 0.642678, 0.549308, 0.541878, 0.476583, 0.394753, 0.335645, 0.36309, 0.42561, 0.433034, 0.51388, 0.51388, 0.51388, 0.622677, 0.613573, 0.480142, 0.465241, 0.472492, 0.570702, 0.56648, 0.553315, 0.562014, 0.486429, 0.608892, 0.570702, 0.529623, 0.632174, 0.720929, 0.585406, 0.545602, 0.541878, 0.541878, 0.545602, 0.517562, 0.517562, 0.483068, 0.494003, 0.476583, 0.480142, 0.472492, 0.472492, 0.380708, 0.374039, 0.454136, 0.398279, 0.4292, 0.541878, 0.450668, 0.42561, 0.42561, 0.458154, 0.433034, 0.436924, 0.444081, 0.370445, 0.346032, 0.401658, 0.490133, 0.468512, 0.433034, 0.436924, 0.433034, 0.447574, 0.387226, 0.295083, 0.257454, 0.229226, 0.164327, 0.239899, 0.243554, 0.328603, 0.342579, 0.36309, 0.36309, 0.359901, 0.346032, 0.36309, 0.349426, 0.321458, 0.349426, 0.36309, 0.288399, 0.264545, 0.349426, 0.418646, 0.509769, 0.497853, 0.517562, 0.486429, 0.461924, 0.483068, 0.461924, 0.444081, 0.422041, 0.390993, 0.390993, 0.476583, 0.476583, 0.384043, 0.31487, 0.239899, 0.182256, 0.173081, 0.132295, 0.129801, 0.109221, 0.106997, 0.161087, 0.164327, 0.257454, 0.298791, 0.31487, 0.356642, 0.356642, 0.377384, 0.335645, 0.335645, 0.346032, 0.318242, 0.390993, 0.483068, 0.534167, 0.521092, 0.626927, 0.690604, 0.553315, 0.56648, 0.549308, 0.529623, 0.509769, 0.483068, 0.433034, 0.380708, 0.291804, 0.247041, 0.196879], '')</t>
  </si>
  <si>
    <t>[19, 20, 21, 22, 23, 24, 25, 26, 27, 28, 29, 30, 31, 32, 33, 34, 35, 36, 37, 38, 39, 40, 41, 42, 43, 44, 45, 46, 47, 48, 49, 50, 57, 58, 59, 60, 61, 65, 66, 67, 68, 70, 71, 72, 73, 74, 75, 76, 77, 78, 79, 80, 81, 93, 132, 134, 168, 169, 170, 171, 172, 173, 174, 175, 176]</t>
  </si>
  <si>
    <t>UPI000165E214 status=activ</t>
  </si>
  <si>
    <t>([0.232838, 0.271506, 0.196879, 0.18812, 0.209395, 0.179055, 0.118441, 0.139895, 0.111485, 0.076542, 0.094817, 0.129801, 0.129801, 0.132295, 0.134866, 0.100716, 0.10481, 0.060549, 0.033407, 0.030003, 0.026892, 0.029376, 0.015344, 0.017797, 0.021381, 0.013821, 0.017447, 0.028695, 0.015078, 0.022306, 0.038858, 0.019109, 0.0198, 0.020165, 0.040537, 0.022667, 0.030003, 0.034068, 0.06184, 0.10481, 0.102787, 0.06312, 0.044297, 0.092881, 0.125101, 0.122885, 0.122885, 0.125101, 0.127496, 0.15284, 0.102787, 0.106997, 0.118441, 0.118441, 0.0704, 0.041405, 0.048328, 0.047319, 0.060549, 0.069024, 0.038042, 0.0198, 0.031287, 0.054297, 0.059222, 0.060549, 0.060549, 0.050641, 0.054297, 0.028695, 0.049374, 0.043307, 0.041405, 0.083462, 0.078022, 0.129801, 0.109221, 0.164327, 0.102787, 0.067594, 0.067594, 0.073402, 0.088832, 0.049374, 0.049374, 0.034884, 0.026892, 0.028695, 0.030003, 0.023534, 0.046336, 0.047319, 0.040537, 0.030611, 0.030611, 0.032017, 0.032017, 0.038858, 0.036378, 0.06312, 0.134866, 0.067594, 0.118441, 0.106997, 0.167087, 0.167087, 0.206376, 0.203355, 0.132295, 0.225814, 0.25406, 0.247041, 0.139895, 0.243554, 0.311707, 0.236433, 0.18812, 0.132295, 0.134866, 0.134866, 0.090864, 0.045352, 0.081712, 0.081712, 0.167087, 0.106997, 0.109221, 0.092881, 0.109221, 0.173081, 0.120615, 0.129801, 0.088832, 0.170161, 0.137348, 0.118441, 0.194234, 0.232838, 0.209395, 0.185198, 0.161087, 0.142424, 0.17593, 0.182256, 0.182256, 0.158265, 0.239899, 0.239899, 0.275179, 0.247041, 0.21291, 0.257454, 0.222385, 0.271506, 0.243554, 0.25406, 0.219301, 0.15284, 0.118441, 0.21291], '')</t>
  </si>
  <si>
    <t>UPI000165E217 status=activ</t>
  </si>
  <si>
    <t>([0.020522, 0.03976, 0.023534, 0.036378, 0.050641, 0.030611, 0.044297, 0.032017, 0.048328, 0.071867, 0.086953, 0.060549, 0.049374, 0.038042, 0.064632, 0.085092, 0.083462, 0.086953, 0.122885, 0.120615, 0.054297, 0.067594, 0.058088, 0.127496, 0.074921, 0.074921, 0.083462, 0.044297, 0.041405, 0.035586, 0.034884, 0.028695, 0.042364, 0.028695, 0.034884, 0.019401, 0.014586, 0.022667, 0.045352, 0.064632, 0.06184, 0.147574, 0.069024, 0.078022, 0.064632, 0.058088, 0.06184, 0.100716, 0.139895, 0.118441, 0.118441, 0.056825, 0.056825, 0.067594, 0.132295, 0.109221, 0.116183, 0.203355, 0.196879, 0.088832, 0.086953, 0.03976, 0.020165, 0.048328, 0.023963, 0.023087, 0.051831, 0.026338, 0.016021, 0.011342, 0.024393, 0.020522, 0.037156, 0.051831, 0.051831, 0.047319, 0.06184, 0.125101, 0.05306, 0.033407, 0.076542, 0.074921, 0.15284, 0.26085, 0.25031, 0.366687, 0.275179, 0.257454, 0.232838, 0.247041, 0.352862, 0.239899, 0.288399, 0.298791, 0.301917, 0.21291, 0.127496, 0.129801, 0.102787, 0.102787, 0.173081, 0.173081, 0.100716, 0.060549, 0.029376, 0.015694, 0.010926, 0.014075, 0.009865, 0.015078, 0.018787, 0.013265, 0.019109, 0.011518, 0.008002, 0.00515], '')</t>
  </si>
  <si>
    <t>UPI000165E21A status=activ</t>
  </si>
  <si>
    <t>([0.63748, 0.699094, 0.529623, 0.585406, 0.490133, 0.562014, 0.59917, 0.63748, 0.613573, 0.521092, 0.450668, 0.483068, 0.450668, 0.447574, 0.454136, 0.549308, 0.534167, 0.521092, 0.418646, 0.418646, 0.465241, 0.374039, 0.356642, 0.359901, 0.342579, 0.414856, 0.398279, 0.390993, 0.301917, 0.359901, 0.440853, 0.5017, 0.472492, 0.418646, 0.418646, 0.390993, 0.356642, 0.356642, 0.281712, 0.298791, 0.291804, 0.281712, 0.346032, 0.321458, 0.380708, 0.301917, 0.301917, 0.295083, 0.268042, 0.359901, 0.247041, 0.243554, 0.275179, 0.222385, 0.332115, 0.335645, 0.377384, 0.324872, 0.324872, 0.40511, 0.377384, 0.295083, 0.232838, 0.257454, 0.257454, 0.25406, 0.349426, 0.36309, 0.284882, 0.229226, 0.191378, 0.271506, 0.268042, 0.185198, 0.275179, 0.243554, 0.243554, 0.142424, 0.247041, 0.173081, 0.120615, 0.137348, 0.137348, 0.196879, 0.200174, 0.222385, 0.247041, 0.232838, 0.219301, 0.291804, 0.370445, 0.408655, 0.377384, 0.390993, 0.40511, 0.401658, 0.422041, 0.349426, 0.359901, 0.298791, 0.390993, 0.366687, 0.40511, 0.505461, 0.5017, 0.497853, 0.41194, 0.41194, 0.414856, 0.384043, 0.295083, 0.295083, 0.257454, 0.288399, 0.275179, 0.377384, 0.291804, 0.288399, 0.390993, 0.490133, 0.538167, 0.538167, 0.557691, 0.608892, 0.59508, 0.553315, 0.562014, 0.671169, 0.675549, 0.690604, 0.745909, 0.834292, 0.716283, 0.795062, 0.795062, 0.76285, 0.59508, 0.707965, 0.59917, 0.517562, 0.472492, 0.450668, 0.356642, 0.433034, 0.324872, 0.335645, 0.384043, 0.298791, 0.222385, 0.139895, 0.155435, 0.122885, 0.083462, 0.164327, 0.139895, 0.086953, 0.100716, 0.139895, 0.134866, 0.125101, 0.15008, 0.170161, 0.170161, 0.243554, 0.25406, 0.366687, 0.247041, 0.232838, 0.328603, 0.31487, 0.342579, 0.30533, 0.239899, 0.30533, 0.291804, 0.291804, 0.384043, 0.30533, 0.342579, 0.352862, 0.401658, 0.401658, 0.440853, 0.36309, 0.370445, 0.271506, 0.25031, 0.36309, 0.377384, 0.25406, 0.342579, 0.408655, 0.318242, 0.342579, 0.339168, 0.342579, 0.257454, 0.26085, 0.356642, 0.346032, 0.25031, 0.21291, 0.21291, 0.118441, 0.18812, 0.194234, 0.239899, 0.170161, 0.161087, 0.144935, 0.167087, 0.102787, 0.116183, 0.122885, 0.206376, 0.139895, 0.134866, 0.203355, 0.191378, 0.155435, 0.109221, 0.170161, 0.239899, 0.236433, 0.236433, 0.239899, 0.200174, 0.236433, 0.349426, 0.366687, 0.275179, 0.321458, 0.342579, 0.318242, 0.370445, 0.30533, 0.352862, 0.359901, 0.278302, 0.239899, 0.236433, 0.222385, 0.229226, 0.222385, 0.15008, 0.25406, 0.147574, 0.122885, 0.120615, 0.079919, 0.090864, 0.164327, 0.18812, 0.158265, 0.179055, 0.17593, 0.137348, 0.137348, 0.129801, 0.200174, 0.247041, 0.243554, 0.291804, 0.216401, 0.125101, 0.161087, 0.132295, 0.219301, 0.25031, 0.167087, 0.191378, 0.167087, 0.098513, 0.081712, 0.102787, 0.088832, 0.064632, 0.11371, 0.132295, 0.076542, 0.059222, 0.056825, 0.078022, 0.05306, 0.083462, 0.096677, 0.071867, 0.059222, 0.059222, 0.071867, 0.142424, 0.147574, 0.086953, 0.137348, 0.088832, 0.129801, 0.15008, 0.139895, 0.134866, 0.078022, 0.161087, 0.21291, 0.21291, 0.219301, 0.346032, 0.335645, 0.418646, 0.5017, 0.436924, 0.394753, 0.4292, 0.394753, 0.387226, 0.40511, 0.418646, 0.575842, 0.59014, 0.575842, 0.703578, 0.724957, 0.798249, 0.712013, 0.690604, 0.613573, 0.5017, 0.401658, 0.374039, 0.387226, 0.321458, 0.335645, 0.374039, 0.356642, 0.374039, 0.380708, 0.458154, 0.349426, 0.332115, 0.257454, 0.209395, 0.209395, 0.161087, 0.18812, 0.225814, 0.229226, 0.167087, 0.247041, 0.229226, 0.278302, 0.200174, 0.167087, 0.206376, 0.239899, 0.170161, 0.096677, 0.076542, 0.041405, 0.081712, 0.046336, 0.043307, 0.056825, 0.058088, 0.03976, 0.043307, 0.026892, 0.016528, 0.030003, 0.028695, 0.03976, 0.023087, 0.036378, 0.0704, 0.046336, 0.041405, 0.069024, 0.122885, 0.092881, 0.132295, 0.085092, 0.132295, 0.127496, 0.132295, 0.155435, 0.25031, 0.243554, 0.342579, 0.418646, 0.335645, 0.335645, 0.377384, 0.356642, 0.275179, 0.281712, 0.398279, 0.384043, 0.295083, 0.25031, 0.257454, 0.222385, 0.295083, 0.268042, 0.281712, 0.275179, 0.278302, 0.203355, 0.127496, 0.11371, 0.067594, 0.125101, 0.122885, 0.116183, 0.167087, 0.229226, 0.164327, 0.129801, 0.129801, 0.194234, 0.196879, 0.185198, 0.243554, 0.25406, 0.298791, 0.366687, 0.359901, 0.25031, 0.308712, 0.401658, 0.339168, 0.398279, 0.308712, 0.31487, 0.236433, 0.264545, 0.191378, 0.191378, 0.225814, 0.196879, 0.206376, 0.243554, 0.219301, 0.232838, 0.229226, 0.158265, 0.111485, 0.10481, 0.18812, 0.206376, 0.196879, 0.225814, 0.191378, 0.25406, 0.264545, 0.352862, 0.356642, 0.433034, 0.486429, 0.465241, 0.490133, 0.454136, 0.42561, 0.575842, 0.534167, 0.483068, 0.59917, 0.750527], '')</t>
  </si>
  <si>
    <t>[0, 1, 2, 3, 5, 6, 7, 8, 9, 15, 16, 17, 31, 103, 104, 120, 121, 122, 123, 124, 125, 126, 127, 128, 129, 130, 131, 132, 133, 134, 135, 136, 137, 138, 139, 307, 315, 316, 317, 318, 319, 320, 321, 322, 323, 324, 459, 460, 462, 463]</t>
  </si>
  <si>
    <t>34)</t>
  </si>
  <si>
    <t>UPI000165E21C status=activ</t>
  </si>
  <si>
    <t>([0.092881, 0.134866, 0.094817, 0.134866, 0.066181, 0.102787, 0.134866, 0.090864, 0.139895, 0.161087, 0.191378, 0.232838, 0.352862, 0.284882, 0.374039, 0.342579, 0.342579, 0.25031, 0.257454, 0.170161, 0.158265, 0.15008, 0.083462, 0.060549, 0.0704, 0.134866, 0.122885, 0.118441, 0.194234, 0.100716, 0.059222, 0.030611, 0.036378, 0.019109, 0.017447, 0.020876, 0.047319, 0.085092, 0.155435, 0.15008, 0.15008, 0.164327, 0.182256, 0.200174, 0.321458, 0.185198, 0.203355, 0.196879, 0.200174, 0.185198, 0.271506, 0.370445, 0.342579, 0.324872, 0.30533, 0.278302, 0.243554, 0.222385, 0.137348, 0.073402, 0.058088, 0.102787, 0.046336, 0.042364, 0.042364, 0.023087, 0.050641, 0.025316, 0.025762, 0.015694, 0.017447, 0.015344, 0.009401, 0.016528, 0.013265, 0.013437, 0.024826, 0.026892, 0.026892, 0.05306, 0.043307, 0.043307, 0.048328, 0.10481, 0.060549, 0.051831, 0.092881, 0.088832, 0.125101, 0.132295, 0.179055, 0.161087, 0.185198, 0.275179, 0.268042, 0.225814, 0.288399, 0.298791, 0.284882, 0.30533, 0.291804, 0.418646, 0.359901, 0.335645, 0.232838, 0.25031, 0.31487, 0.229226, 0.229226, 0.17593, 0.098513, 0.058088, 0.047319, 0.048328, 0.054297, 0.029376, 0.046336, 0.045352, 0.025316, 0.015344, 0.014315, 0.01227, 0.012727, 0.012727, 0.008276, 0.011669, 0.010372, 0.011903, 0.020522, 0.019109, 0.017138, 0.017797, 0.020522, 0.031287, 0.031287, 0.017447, 0.030611, 0.032677, 0.041405, 0.038042, 0.069024, 0.066181, 0.081712, 0.046336, 0.078022, 0.15284, 0.155435, 0.17593, 0.10481, 0.106997, 0.106997, 0.194234, 0.185198, 0.247041, 0.18812, 0.158265, 0.229226, 0.200174, 0.15284, 0.116183, 0.206376, 0.173081, 0.132295], '')</t>
  </si>
  <si>
    <t>UPI000165E226 status=activ</t>
  </si>
  <si>
    <t>([0.00777, 0.005378, 0.004513, 0.003512, 0.00316, 0.004208, 0.00543, 0.004921, 0.005249, 0.006194, 0.00558, 0.006245, 0.005932, 0.006142, 0.007877, 0.009294, 0.009294, 0.013821, 0.022306, 0.021816, 0.043307, 0.044297, 0.092881, 0.15008, 0.257454, 0.346032, 0.346032, 0.342579, 0.390993, 0.436924, 0.450668, 0.480142, 0.359901, 0.278302, 0.342579, 0.342579, 0.298791, 0.298791, 0.31487, 0.321458, 0.209395, 0.225814, 0.127496, 0.129801, 0.142424, 0.086953, 0.092881, 0.098513, 0.10481, 0.132295, 0.073402, 0.067594, 0.102787, 0.106997, 0.161087, 0.167087, 0.185198, 0.281712, 0.281712, 0.281712, 0.182256, 0.17593, 0.167087, 0.278302, 0.200174, 0.194234, 0.295083, 0.243554, 0.137348, 0.132295, 0.139895, 0.222385, 0.137348, 0.132295, 0.15008, 0.161087, 0.155435, 0.076542, 0.043307, 0.022306, 0.012491, 0.020165, 0.041405, 0.0198, 0.01204, 0.01078, 0.011342, 0.007645, 0.006533, 0.006795, 0.004899, 0.003555, 0.002606, 0.002503, 0.001808, 0.002482, 0.001722, 0.001722, 0.002482, 0.003177, 0.004135, 0.004161, 0.004358, 0.003366, 0.004315, 0.005992, 0.008804, 0.008276, 0.008409, 0.01204, 0.0198, 0.026892, 0.05306, 0.054297, 0.132295, 0.147574, 0.081712, 0.071867, 0.056825, 0.059222, 0.058088, 0.067594, 0.129801, 0.132295, 0.222385, 0.284882, 0.264545, 0.257454, 0.25406, 0.295083, 0.308712, 0.194234, 0.191378, 0.106997, 0.11371, 0.051831, 0.081712, 0.134866, 0.161087, 0.11371, 0.081712, 0.060549, 0.026338, 0.013821, 0.008895, 0.006078, 0.004208, 0.00316, 0.00231, 0.001597, 0.001434, 0.000936, 0.000906, 0.000713, 0.000713, 0.000687, 0.001155, 0.000713, 0.000743, 0.000687, 0.00076, 0.000614, 0.000477, 0.000537, 0.000614, 0.000614, 0.000713, 0.000833, 0.000936, 0.00103], '')</t>
  </si>
  <si>
    <t>UPI000165E227 status=activ</t>
  </si>
  <si>
    <t>([0.03976, 0.025316, 0.028107, 0.042364, 0.064632, 0.040537, 0.064632, 0.041405, 0.044297, 0.064632, 0.067594, 0.079919, 0.044297, 0.081712, 0.046336, 0.046336, 0.045352, 0.044297, 0.056825, 0.109221, 0.147574, 0.106997, 0.164327, 0.120615, 0.125101, 0.066181, 0.116183, 0.102787, 0.106997, 0.137348, 0.137348, 0.173081, 0.109221, 0.17593, 0.164327, 0.243554, 0.15284, 0.134866, 0.147574, 0.139895, 0.15284, 0.185198, 0.264545, 0.268042, 0.281712, 0.295083, 0.301917, 0.308712, 0.318242, 0.42561, 0.408655, 0.390993, 0.370445, 0.374039, 0.278302, 0.311707, 0.219301, 0.278302, 0.390993, 0.370445, 0.281712, 0.185198, 0.15284, 0.167087, 0.086953, 0.139895, 0.139895, 0.185198, 0.194234, 0.200174, 0.194234, 0.132295, 0.134866, 0.144935, 0.216401, 0.194234, 0.161087, 0.167087, 0.206376, 0.206376, 0.21291, 0.308712, 0.308712, 0.332115, 0.222385, 0.308712, 0.291804, 0.243554, 0.308712, 0.179055, 0.11371, 0.109221, 0.164327, 0.142424, 0.078022, 0.045352, 0.11371, 0.127496, 0.137348, 0.073402, 0.074921, 0.078022, 0.036378, 0.037156, 0.032677, 0.038042, 0.046336, 0.058088, 0.076542, 0.036378, 0.083462, 0.06312, 0.059222, 0.032677, 0.03976, 0.078022, 0.074921, 0.074921, 0.073402, 0.125101, 0.206376, 0.129801, 0.071867, 0.15008, 0.219301, 0.182256, 0.25406, 0.264545, 0.236433, 0.144935, 0.125101, 0.127496, 0.144935, 0.147574, 0.147574, 0.090864, 0.040537, 0.079919, 0.078022, 0.078022, 0.03976, 0.03976, 0.078022, 0.134866, 0.071867, 0.081712, 0.06184, 0.058088, 0.06312, 0.034884, 0.030003, 0.069024, 0.069024, 0.127496, 0.06184, 0.06312, 0.088832, 0.10481, 0.054297, 0.054297, 0.049374, 0.085092, 0.081712, 0.086953, 0.047319, 0.0704, 0.066181, 0.129801, 0.129801, 0.109221, 0.10481, 0.200174, 0.10481, 0.096677, 0.098513, 0.11371, 0.116183, 0.132295, 0.219301, 0.335645, 0.18812, 0.129801, 0.137348, 0.078022, 0.069024, 0.118441, 0.158265, 0.147574, 0.086953, 0.055536, 0.056825, 0.056825, 0.029376, 0.034884, 0.038858, 0.037156, 0.074921, 0.073402, 0.040537, 0.037156, 0.034068, 0.081712, 0.071867, 0.071867, 0.071867, 0.073402, 0.041405, 0.034068, 0.022306, 0.044297, 0.041405, 0.041405, 0.078022, 0.079919, 0.122885, 0.106997, 0.056825, 0.049374, 0.083462, 0.071867, 0.044297, 0.032677, 0.018106, 0.031287, 0.017797, 0.030003, 0.018415, 0.030003, 0.025316, 0.022667, 0.023534, 0.03976, 0.03976, 0.018787, 0.026338, 0.026338, 0.026892, 0.026892, 0.030003, 0.030611, 0.073402, 0.116183, 0.147574, 0.161087, 0.096677, 0.096677, 0.102787, 0.090864, 0.094817, 0.122885, 0.21291, 0.161087, 0.094817, 0.096677, 0.185198, 0.219301, 0.158265, 0.158265, 0.158265, 0.100716, 0.059222, 0.05306, 0.05306, 0.05306, 0.038858, 0.076542, 0.076542, 0.069024, 0.132295, 0.074921, 0.067594, 0.048328, 0.06184, 0.05306, 0.028107, 0.030611, 0.023963, 0.021381, 0.014315, 0.023963, 0.021381, 0.036378, 0.018106, 0.014075, 0.010372, 0.015694, 0.01078, 0.014586, 0.010926, 0.007877, 0.009977, 0.007555, 0.006795], '')</t>
  </si>
  <si>
    <t>UPI000165E22B status=activ</t>
  </si>
  <si>
    <t>([0.144935, 0.200174, 0.185198, 0.17593, 0.206376, 0.232838, 0.15008, 0.18812, 0.209395, 0.236433, 0.185198, 0.216401, 0.216401, 0.142424, 0.225814, 0.25406, 0.366687, 0.458154, 0.374039, 0.374039, 0.339168, 0.291804, 0.219301, 0.173081, 0.216401, 0.243554, 0.247041, 0.264545, 0.268042, 0.281712, 0.247041, 0.324872, 0.26085, 0.26085, 0.374039, 0.387226, 0.440853, 0.339168, 0.332115, 0.440853, 0.377384, 0.328603, 0.264545, 0.324872, 0.342579, 0.268042, 0.170161, 0.173081, 0.219301, 0.206376, 0.125101, 0.147574, 0.161087, 0.216401, 0.25031, 0.185198, 0.17593, 0.17593, 0.206376, 0.158265, 0.15008, 0.203355, 0.25406, 0.349426, 0.291804, 0.394753, 0.476583, 0.58069, 0.497853, 0.534167, 0.5017, 0.529623, 0.538167, 0.433034, 0.447574, 0.41194, 0.366687, 0.288399, 0.271506, 0.30533, 0.31487, 0.268042, 0.268042, 0.268042, 0.206376, 0.194234, 0.134866, 0.10481, 0.098513, 0.15008, 0.158265, 0.122885, 0.167087, 0.137348, 0.206376, 0.196879, 0.173081, 0.257454, 0.247041, 0.17593, 0.127496, 0.127496, 0.155435, 0.155435, 0.15284, 0.225814, 0.30533, 0.308712, 0.346032, 0.356642, 0.31487, 0.342579, 0.332115, 0.257454, 0.216401, 0.25406, 0.247041, 0.25031, 0.243554, 0.321458, 0.398279, 0.366687, 0.40511, 0.370445, 0.374039, 0.418646, 0.398279, 0.414856, 0.374039, 0.36309, 0.36309, 0.40511, 0.335645, 0.332115, 0.342579, 0.42561, 0.390993, 0.318242, 0.370445, 0.374039, 0.346032, 0.366687, 0.465241, 0.454136, 0.5017, 0.42561, 0.377384, 0.377384, 0.36309, 0.346032, 0.321458, 0.324872, 0.324872, 0.324872, 0.390993, 0.476583, 0.468512, 0.465241, 0.545602, 0.418646, 0.41194, 0.450668, 0.454136, 0.465241, 0.4292, 0.433034, 0.521092, 0.454136, 0.42561, 0.342579, 0.436924, 0.465241, 0.377384, 0.36309, 0.390993, 0.390993, 0.394753, 0.394753, 0.370445, 0.295083, 0.394753, 0.414856, 0.408655, 0.298791, 0.194234, 0.222385, 0.232838, 0.243554, 0.264545, 0.236433, 0.349426, 0.288399, 0.308712, 0.321458, 0.321458, 0.328603, 0.359901, 0.339168, 0.339168, 0.30533, 0.40511, 0.342579, 0.264545, 0.275179, 0.374039, 0.486429, 0.51388, 0.5017, 0.517562, 0.517562, 0.58069, 0.505461, 0.59508, 0.480142, 0.570702, 0.570702, 0.476583, 0.509769, 0.525368, 0.440853, 0.5017, 0.517562, 0.557691, 0.509769, 0.494003, 0.472492, 0.476583, 0.454136, 0.447574, 0.332115, 0.41194, 0.394753, 0.394753, 0.394753, 0.472492, 0.447574, 0.454136, 0.450668, 0.414856, 0.42561, 0.505461, 0.480142, 0.414856, 0.414856, 0.436924, 0.377384, 0.308712, 0.298791, 0.301917, 0.318242, 0.418646, 0.324872, 0.321458, 0.359901, 0.342579, 0.356642, 0.356642, 0.275179, 0.366687, 0.370445, 0.278302, 0.25031, 0.268042, 0.209395, 0.17593, 0.216401, 0.281712, 0.356642, 0.356642, 0.359901, 0.335645, 0.324872, 0.42561, 0.486429, 0.472492, 0.497853, 0.380708, 0.387226, 0.380708, 0.339168, 0.36309, 0.356642, 0.380708, 0.356642, 0.352862, 0.4292, 0.454136, 0.380708, 0.298791, 0.31487, 0.308712, 0.278302, 0.268042, 0.185198, 0.155435, 0.111485, 0.10481, 0.200174, 0.139895, 0.225814, 0.225814, 0.132295, 0.229226, 0.15008, 0.185198, 0.295083, 0.25406, 0.161087, 0.191378, 0.236433, 0.155435, 0.129801, 0.125101, 0.10481, 0.185198, 0.116183, 0.173081, 0.182256, 0.100716, 0.144935, 0.078022, 0.102787, 0.179055, 0.132295, 0.200174, 0.134866, 0.125101, 0.102787, 0.185198, 0.21291, 0.243554, 0.278302, 0.236433, 0.239899, 0.185198, 0.155435, 0.247041, 0.268042, 0.158265, 0.236433, 0.203355, 0.301917, 0.284882, 0.257454, 0.295083, 0.206376, 0.18812, 0.111485, 0.161087, 0.092881, 0.054297, 0.028695, 0.029376, 0.025762, 0.031287, 0.056825, 0.032017, 0.029376, 0.023963, 0.042364, 0.042364, 0.05306, 0.031287, 0.025762, 0.021816, 0.013437, 0.014783, 0.014315, 0.022667, 0.022667, 0.038042, 0.076542, 0.11371, 0.142424, 0.18812, 0.127496, 0.100716, 0.096677, 0.111485, 0.06184, 0.048328, 0.038042, 0.029376, 0.037156, 0.035586, 0.033407, 0.055536, 0.078022, 0.144935, 0.109221], '')</t>
  </si>
  <si>
    <t>[67, 69, 70, 71, 72, 144, 158, 166, 206, 207, 208, 209, 210, 211, 212, 214, 215, 217, 218, 220, 221, 222, 223, 240]</t>
  </si>
  <si>
    <t>UPI000165E22C status=activ</t>
  </si>
  <si>
    <t>([0.013613, 0.008075, 0.006482, 0.008525, 0.006795, 0.005872, 0.007315, 0.005734, 0.006894, 0.008409, 0.007555, 0.008804, 0.011903, 0.009728, 0.012727, 0.012727, 0.01078, 0.007422, 0.010372, 0.010509, 0.010131, 0.017797, 0.043307, 0.078022, 0.048328, 0.090864, 0.170161, 0.167087, 0.196879, 0.21291, 0.21291, 0.196879, 0.203355, 0.26085, 0.298791, 0.216401, 0.219301, 0.271506, 0.40511, 0.308712, 0.288399, 0.182256, 0.17593, 0.096677, 0.098513, 0.164327, 0.185198, 0.134866, 0.074921, 0.15284, 0.147574, 0.164327, 0.167087, 0.137348, 0.125101, 0.134866, 0.15008, 0.067594, 0.074921, 0.034068, 0.032677, 0.069024, 0.139895, 0.086953, 0.078022, 0.083462, 0.074921, 0.03976, 0.060549, 0.109221, 0.049374, 0.051831, 0.050641, 0.043307, 0.060549, 0.037156, 0.038042, 0.033407, 0.078022, 0.078022, 0.079919, 0.147574, 0.147574, 0.142424, 0.222385, 0.229226, 0.120615, 0.125101, 0.11371, 0.083462, 0.064632, 0.120615, 0.118441, 0.067594, 0.137348, 0.127496, 0.118441, 0.067594, 0.081712, 0.042364, 0.042364, 0.083462, 0.045352, 0.048328, 0.049374, 0.026338, 0.026892, 0.056825, 0.06184, 0.109221, 0.111485, 0.167087, 0.098513, 0.051831, 0.085092, 0.049374, 0.054297, 0.054297, 0.086953, 0.170161, 0.167087, 0.15008, 0.164327, 0.264545, 0.264545, 0.247041, 0.25031, 0.346032, 0.308712, 0.25406, 0.271506, 0.30533, 0.295083, 0.284882, 0.390993, 0.298791, 0.352862, 0.239899, 0.335645, 0.216401, 0.116183, 0.216401, 0.216401, 0.118441, 0.120615, 0.127496, 0.127496, 0.106997, 0.059222, 0.081712, 0.10481, 0.092881, 0.044297, 0.019401, 0.034068, 0.033407, 0.060549, 0.042364, 0.049374, 0.030611, 0.034068, 0.06184, 0.050641, 0.047319, 0.083462, 0.073402, 0.078022, 0.078022, 0.092881, 0.161087, 0.17593, 0.182256, 0.200174, 0.196879, 0.318242, 0.229226, 0.236433, 0.25031, 0.247041, 0.278302, 0.356642, 0.476583, 0.472492, 0.472492, 0.377384, 0.387226, 0.295083, 0.275179, 0.243554, 0.332115, 0.225814, 0.200174, 0.185198, 0.10481, 0.196879, 0.118441, 0.185198, 0.185198, 0.18812, 0.18812, 0.239899, 0.25406, 0.232838, 0.236433, 0.158265, 0.26085, 0.25031, 0.359901, 0.26085, 0.209395, 0.132295, 0.21291, 0.134866, 0.155435, 0.232838, 0.15284, 0.161087, 0.161087, 0.102787, 0.092881, 0.094817, 0.058088, 0.033407, 0.036378, 0.03976, 0.071867, 0.071867, 0.059222, 0.029376, 0.042364, 0.074921, 0.085092, 0.098513, 0.098513, 0.047319, 0.026892, 0.046336, 0.085092, 0.055536, 0.049374, 0.028107, 0.032017, 0.049374, 0.085092, 0.086953, 0.045352, 0.046336, 0.024826, 0.018415, 0.036378, 0.036378, 0.040537, 0.036378, 0.032677, 0.027463, 0.058088, 0.102787, 0.060549, 0.059222, 0.060549, 0.102787, 0.17593, 0.236433, 0.129801, 0.120615, 0.083462, 0.137348, 0.081712, 0.134866, 0.203355, 0.179055, 0.203355, 0.179055, 0.257454, 0.247041, 0.243554, 0.120615, 0.120615, 0.200174, 0.194234, 0.182256, 0.111485, 0.11371, 0.066181, 0.066181, 0.067594, 0.090864, 0.074921, 0.100716, 0.081712, 0.066181, 0.050641, 0.038042, 0.027463, 0.020165, 0.014075, 0.029376, 0.073402], '')</t>
  </si>
  <si>
    <t>UPI000165E22E status=activ</t>
  </si>
  <si>
    <t>([0.054297, 0.079919, 0.106997, 0.158265, 0.191378, 0.127496, 0.155435, 0.109221, 0.129801, 0.170161, 0.191378, 0.170161, 0.161087, 0.21291, 0.161087, 0.281712, 0.359901, 0.295083, 0.390993, 0.390993, 0.275179, 0.196879, 0.109221, 0.055536, 0.048328, 0.051831, 0.098513, 0.096677, 0.161087, 0.179055, 0.118441, 0.083462, 0.066181, 0.074921, 0.086953, 0.134866, 0.125101, 0.125101, 0.219301, 0.144935, 0.071867, 0.137348, 0.122885, 0.216401, 0.346032, 0.25031, 0.247041, 0.225814, 0.243554, 0.182256, 0.125101, 0.120615, 0.185198, 0.21291, 0.196879, 0.18812, 0.170161, 0.111485, 0.064632, 0.032017, 0.032677, 0.041405, 0.037156, 0.0704, 0.038042, 0.026892, 0.038858, 0.028695, 0.021816, 0.014315, 0.015344, 0.016528, 0.0198, 0.011518, 0.016021], '')</t>
  </si>
  <si>
    <t>UPI000165E230 status=activ</t>
  </si>
  <si>
    <t>([0.380708, 0.42561, 0.332115, 0.243554, 0.268042, 0.30533, 0.339168, 0.387226, 0.311707, 0.346032, 0.377384, 0.4292, 0.42561, 0.374039, 0.278302, 0.356642, 0.291804, 0.30533, 0.301917, 0.308712, 0.295083, 0.264545, 0.182256, 0.271506, 0.359901, 0.264545, 0.271506, 0.194234, 0.179055, 0.271506, 0.26085, 0.247041, 0.182256, 0.170161, 0.264545, 0.25406, 0.291804, 0.36309, 0.278302, 0.194234, 0.271506, 0.232838, 0.194234, 0.239899, 0.179055, 0.122885, 0.206376, 0.132295, 0.167087, 0.102787, 0.078022, 0.088832, 0.073402, 0.11371, 0.0704, 0.071867, 0.081712, 0.066181, 0.066181, 0.064632, 0.111485, 0.120615, 0.144935, 0.209395, 0.142424, 0.196879, 0.219301, 0.142424, 0.225814, 0.17593, 0.25406, 0.203355, 0.200174, 0.243554, 0.158265, 0.15284, 0.147574, 0.209395, 0.222385, 0.122885, 0.18812, 0.18812, 0.18812, 0.102787, 0.122885, 0.137348, 0.129801, 0.122885, 0.155435, 0.15008, 0.219301, 0.216401, 0.268042, 0.25031, 0.243554, 0.318242, 0.414856, 0.42561, 0.384043, 0.384043, 0.461924, 0.468512, 0.480142, 0.398279, 0.4292, 0.359901, 0.468512, 0.387226, 0.398279, 0.36309, 0.370445, 0.288399, 0.247041, 0.275179, 0.284882, 0.278302, 0.278302, 0.268042, 0.264545, 0.216401, 0.21291, 0.161087, 0.094817, 0.086953, 0.15284, 0.236433, 0.284882, 0.281712, 0.257454, 0.301917, 0.335645, 0.311707, 0.41194, 0.454136, 0.465241, 0.472492, 0.490133, 0.418646, 0.332115, 0.356642, 0.454136, 0.408655, 0.40511, 0.497853, 0.40511, 0.366687, 0.271506, 0.179055, 0.106997, 0.17593, 0.10481, 0.147574, 0.167087, 0.100716, 0.111485, 0.064632, 0.073402, 0.034068, 0.058088, 0.109221, 0.054297, 0.029376, 0.022667, 0.03976, 0.020522, 0.020522, 0.022667, 0.036378, 0.06184, 0.109221, 0.127496, 0.109221, 0.081712, 0.073402, 0.067594, 0.036378, 0.06184, 0.036378, 0.0704, 0.067594, 0.06312, 0.11371, 0.116183, 0.18812, 0.200174, 0.271506, 0.284882, 0.30533, 0.264545, 0.271506, 0.179055, 0.155435, 0.268042, 0.321458, 0.206376, 0.298791, 0.346032, 0.239899, 0.25031, 0.18812, 0.185198, 0.116183, 0.116183, 0.179055, 0.179055, 0.10481, 0.144935, 0.21291, 0.106997, 0.147574, 0.147574, 0.147574, 0.090864, 0.10481, 0.100716, 0.129801, 0.081712, 0.081712, 0.096677, 0.094817, 0.15008, 0.090864, 0.147574, 0.137348, 0.142424, 0.111485, 0.106997, 0.092881, 0.090864, 0.155435, 0.081712, 0.083462, 0.137348, 0.236433, 0.127496, 0.118441, 0.100716, 0.164327, 0.21291, 0.209395, 0.21291, 0.118441, 0.191378, 0.161087, 0.098513, 0.094817, 0.11371, 0.109221, 0.109221, 0.102787, 0.102787, 0.173081, 0.096677, 0.092881, 0.079919, 0.11371, 0.137348, 0.232838, 0.15008, 0.074921, 0.144935, 0.142424, 0.239899, 0.225814, 0.278302, 0.328603, 0.328603, 0.346032, 0.339168, 0.271506, 0.18812, 0.120615, 0.122885, 0.200174, 0.129801, 0.078022, 0.096677, 0.079919, 0.076542, 0.102787, 0.179055, 0.158265, 0.120615, 0.116183, 0.11371, 0.058088, 0.058088, 0.06312, 0.06312, 0.0704, 0.111485, 0.11371, 0.116183, 0.11371, 0.11371, 0.17593, 0.291804, 0.298791, 0.298791, 0.288399, 0.229226, 0.236433, 0.26085, 0.25406, 0.264545, 0.185198, 0.301917, 0.301917, 0.295083, 0.295083, 0.41194, 0.401658, 0.486429, 0.59014, 0.480142, 0.436924, 0.476583, 0.436924, 0.42561, 0.352862, 0.366687, 0.497853, 0.414856, 0.301917, 0.433034, 0.444081, 0.5017, 0.436924, 0.486429, 0.398279, 0.352862, 0.243554, 0.15284, 0.161087, 0.096677, 0.098513, 0.102787, 0.090864, 0.100716, 0.06184, 0.076542, 0.046336, 0.038858, 0.034884, 0.049374, 0.032677, 0.032677, 0.032677, 0.03976, 0.03976, 0.038858, 0.051831, 0.049374, 0.100716, 0.076542, 0.109221, 0.196879, 0.264545, 0.17593, 0.098513, 0.132295, 0.085092, 0.127496, 0.074921, 0.066181, 0.092881, 0.11371, 0.078022, 0.10481, 0.064632, 0.035586, 0.060549, 0.056825, 0.076542, 0.058088, 0.058088, 0.059222, 0.026338, 0.023087, 0.03976, 0.071867, 0.054297, 0.058088, 0.064632, 0.111485, 0.118441, 0.109221, 0.088832, 0.120615, 0.132295, 0.222385, 0.31487, 0.239899, 0.239899, 0.239899, 0.196879, 0.164327, 0.219301, 0.332115, 0.321458, 0.219301, 0.216401, 0.203355, 0.225814, 0.216401, 0.179055, 0.18812, 0.191378, 0.257454, 0.155435, 0.079919, 0.067594, 0.033407, 0.066181, 0.069024, 0.088832, 0.147574, 0.209395, 0.111485, 0.083462, 0.083462, 0.15008, 0.122885, 0.209395, 0.30533, 0.301917, 0.332115, 0.422041, 0.408655, 0.301917, 0.311707, 0.359901, 0.278302, 0.308712, 0.291804, 0.295083, 0.31487, 0.301917, 0.21291, 0.229226, 0.264545, 0.229226, 0.232838, 0.203355, 0.127496, 0.120615, 0.127496, 0.074921, 0.043307, 0.043307, 0.037156, 0.0704, 0.094817, 0.122885, 0.125101, 0.116183, 0.129801, 0.109221, 0.086953, 0.139895, 0.179055, 0.155435, 0.164327, 0.129801, 0.167087, 0.232838, 0.182256, 0.132295, 0.219301, 0.318242, 0.284882], '')</t>
  </si>
  <si>
    <t>[313, 326]</t>
  </si>
  <si>
    <t>UPI000165E242 status=activ</t>
  </si>
  <si>
    <t>([0.194234, 0.229226, 0.139895, 0.170161, 0.085092, 0.054297, 0.074921, 0.106997, 0.071867, 0.098513, 0.069024, 0.10481, 0.17593, 0.092881, 0.073402, 0.0704, 0.109221, 0.106997, 0.106997, 0.06312, 0.129801, 0.067594, 0.069024, 0.118441, 0.067594, 0.147574, 0.142424, 0.137348, 0.058088, 0.111485, 0.100716, 0.161087, 0.15284, 0.085092, 0.170161, 0.134866, 0.147574, 0.073402, 0.041405, 0.031287, 0.06312, 0.058088, 0.111485, 0.050641, 0.040537, 0.076542, 0.050641, 0.041405, 0.019401, 0.034068, 0.032017, 0.018415, 0.018415, 0.011518, 0.010131, 0.007259, 0.00962, 0.006567, 0.009977, 0.017138, 0.022667, 0.012727, 0.008895, 0.006245, 0.010131, 0.01204, 0.009977, 0.012491, 0.023963, 0.05306, 0.067594, 0.071867, 0.059222, 0.032677, 0.059222, 0.129801, 0.229226, 0.158265, 0.164327, 0.161087, 0.158265, 0.15284, 0.170161, 0.243554, 0.332115, 0.225814, 0.142424, 0.170161, 0.182256, 0.196879, 0.167087, 0.098513, 0.086953, 0.173081, 0.257454, 0.158265, 0.15284, 0.147574, 0.225814, 0.219301, 0.239899, 0.232838, 0.200174, 0.182256, 0.173081, 0.185198, 0.196879, 0.30533, 0.203355, 0.216401, 0.132295, 0.167087, 0.164327, 0.092881, 0.094817, 0.042364, 0.041405, 0.042364, 0.043307, 0.043307, 0.034884, 0.014586, 0.013821, 0.009977, 0.010509, 0.006701, 0.004899, 0.006078, 0.003864, 0.005683, 0.00543, 0.007495, 0.005378, 0.007177, 0.007315, 0.007177, 0.009294, 0.010509, 0.009294, 0.008723, 0.005992, 0.009728, 0.018106, 0.009728, 0.016528, 0.020522, 0.028107, 0.028107, 0.023087, 0.060549, 0.026338, 0.018415, 0.01227, 0.0198, 0.0198, 0.038858, 0.03976, 0.066181, 0.042364, 0.028107, 0.015694, 0.026338, 0.024826, 0.026892, 0.050641, 0.048328, 0.059222, 0.096677, 0.137348, 0.098513, 0.040537, 0.055536, 0.034884, 0.048328, 0.034884, 0.020522, 0.020522, 0.023087, 0.020522, 0.050641, 0.090864, 0.158265, 0.170161, 0.096677, 0.073402, 0.048328, 0.051831, 0.032677, 0.018106, 0.024393, 0.024826, 0.030003, 0.047319, 0.102787, 0.102787, 0.076542, 0.15284, 0.079919, 0.0704, 0.056825, 0.048328, 0.050641, 0.023087, 0.011106, 0.011518, 0.011342, 0.010131, 0.006374, 0.008156, 0.008409, 0.005932, 0.007877, 0.00777, 0.005503, 0.005992, 0.005378, 0.007495, 0.007031, 0.007031, 0.004775, 0.00407, 0.004431, 0.00359, 0.003997, 0.005932, 0.00777, 0.00962, 0.019401, 0.048328, 0.032677, 0.034068, 0.064632, 0.064632, 0.111485, 0.092881, 0.035586, 0.044297, 0.045352, 0.034884, 0.06312, 0.134866, 0.219301, 0.134866, 0.196879, 0.200174, 0.125101, 0.060549, 0.050641, 0.054297, 0.046336, 0.069024, 0.120615, 0.078022, 0.034884, 0.036378, 0.079919, 0.164327, 0.100716, 0.096677, 0.129801, 0.076542, 0.034884, 0.036378, 0.030003, 0.017797, 0.028695, 0.06184, 0.137348, 0.064632, 0.050641, 0.06184, 0.066181, 0.069024, 0.100716, 0.203355, 0.209395, 0.219301, 0.232838, 0.229226, 0.147574, 0.147574, 0.142424, 0.161087, 0.15008, 0.25406, 0.339168, 0.25031, 0.142424, 0.132295, 0.26085, 0.275179, 0.25031, 0.200174, 0.118441, 0.100716, 0.111485, 0.058088, 0.025762, 0.015694, 0.025316, 0.051831, 0.021381, 0.03976, 0.088832, 0.109221, 0.066181, 0.069024, 0.0704, 0.120615, 0.10481, 0.074921, 0.056825, 0.041405, 0.040537, 0.067594, 0.067594, 0.035586, 0.0704, 0.179055], '')</t>
  </si>
  <si>
    <t>UPI000165E252 status=activ</t>
  </si>
  <si>
    <t>([0.006039, 0.008409, 0.008723, 0.006374, 0.007495, 0.005872, 0.004736, 0.004976, 0.004646, 0.004414, 0.004315, 0.003607, 0.00231, 0.002327, 0.001786, 0.001335, 0.000708, 0.000468, 0.00055, 0.00103, 0.001623, 0.001499, 0.000906, 0.000816, 0.00076, 0.000773, 0.001048, 0.001232, 0.001374, 0.001748, 0.002396, 0.002555, 0.00389, 0.005932, 0.006374, 0.007495, 0.011106, 0.01078, 0.022667, 0.026338, 0.015694, 0.017447, 0.033407, 0.076542, 0.059222, 0.059222, 0.064632, 0.085092, 0.066181, 0.043307, 0.019109, 0.020876, 0.025762, 0.016528, 0.009977, 0.009015, 0.008895, 0.006078, 0.006894, 0.006567, 0.007495, 0.009294, 0.005378, 0.003821, 0.00292, 0.004208, 0.004135, 0.00407, 0.004161, 0.005086, 0.006482, 0.010131, 0.009015, 0.006078, 0.007315, 0.01227, 0.01204, 0.01204, 0.011342, 0.009728, 0.006374, 0.005086, 0.005378, 0.006533, 0.009483, 0.008723, 0.006421, 0.008624, 0.005992, 0.004208, 0.003757, 0.002581, 0.001709, 0.001709, 0.001748, 0.001408, 0.00103, 0.001249, 0.000704, 0.000708, 0.001335, 0.002035, 0.002976, 0.002035, 0.001786, 0.001786, 0.002761, 0.003177, 0.003461, 0.003366, 0.004689, 0.005932, 0.008156, 0.013821, 0.008002, 0.007422, 0.010221, 0.00777, 0.004976, 0.00777, 0.014075, 0.009865, 0.010509, 0.010509, 0.010926, 0.011518, 0.007877, 0.004775, 0.004899, 0.00407, 0.004577, 0.003341, 0.002435, 0.001936, 0.001434, 0.001748, 0.0028, 0.002976, 0.004611, 0.004513, 0.003555, 0.002688, 0.002727, 0.001967, 0.001408, 0.001597, 0.001786, 0.002211, 0.003212, 0.002688], '')</t>
  </si>
  <si>
    <t>UPI000165E259 status=activ</t>
  </si>
  <si>
    <t>([0.106997, 0.144935, 0.194234, 0.219301, 0.090864, 0.044297, 0.03976, 0.026892, 0.035586, 0.042364, 0.025762, 0.020165, 0.009865, 0.009401, 0.005799, 0.003997, 0.003804, 0.00283, 0.002482, 0.002503, 0.002482, 0.003246, 0.002336, 0.001499, 0.00146, 0.002435, 0.003727, 0.004161, 0.00389, 0.003821, 0.002881, 0.003555, 0.004315, 0.006533, 0.005872, 0.007315, 0.011342, 0.007555, 0.010221, 0.013016, 0.01204, 0.013821, 0.009096, 0.014586, 0.028695, 0.035586, 0.020522, 0.010221, 0.007259, 0.006533, 0.005734, 0.005086, 0.004315, 0.004247, 0.003109, 0.003212, 0.002512, 0.00246, 0.002327, 0.002276, 0.001533, 0.001383, 0.001112, 0.001709, 0.001687, 0.001155, 0.001, 0.001374, 0.001383, 0.001936, 0.002211, 0.002503, 0.004161, 0.005734, 0.006533, 0.010131, 0.017797, 0.020876, 0.019401, 0.047319, 0.031287, 0.059222, 0.038042, 0.048328, 0.022306, 0.016021, 0.014075, 0.009015, 0.006374, 0.008804, 0.008804, 0.008804, 0.008804, 0.007645, 0.007422, 0.007555, 0.004976, 0.003461, 0.003461, 0.003512, 0.00225, 0.001855, 0.002035, 0.002014, 0.002396, 0.002512, 0.002138, 0.00231, 0.003212, 0.004431, 0.004899, 0.004899, 0.004835, 0.004689, 0.003512, 0.00389, 0.004208, 0.006374, 0.009015, 0.011669, 0.013613, 0.023534, 0.023963, 0.022306, 0.022306, 0.028107, 0.035586, 0.056825, 0.056825, 0.050641, 0.020522, 0.009187, 0.008895, 0.013821, 0.014315, 0.014315, 0.011903, 0.008804, 0.005503, 0.004835, 0.003997, 0.002581, 0.002555, 0.002529, 0.00225, 0.003109, 0.002276, 0.002761, 0.002336, 0.002662, 0.001906, 0.00292, 0.003212, 0.003246, 0.002529, 0.002623, 0.003727, 0.003963, 0.004611, 0.006533, 0.005503, 0.007645, 0.007877, 0.007877, 0.011669, 0.010131, 0.007031, 0.011903, 0.009977, 0.011106, 0.016257, 0.030611, 0.014315, 0.026892, 0.026892, 0.048328, 0.044297, 0.025762, 0.015078, 0.014586, 0.015694, 0.015078, 0.010372, 0.018787, 0.013613, 0.010372, 0.008409, 0.008525, 0.00558, 0.004976, 0.005318, 0.003431, 0.003431, 0.004483, 0.003276, 0.003431, 0.002349, 0.002336, 0.002194, 0.002211, 0.001541, 0.001541, 0.001906, 0.001936, 0.001872, 0.001709, 0.00225, 0.00359, 0.00359, 0.003607, 0.004483, 0.005623, 0.006245, 0.006482, 0.007495, 0.007422, 0.008002, 0.013437, 0.014315, 0.011903, 0.012727, 0.023534, 0.022667, 0.018415, 0.015694, 0.009096, 0.009977, 0.006619, 0.005503, 0.005932, 0.008002, 0.006194, 0.004414, 0.003963, 0.003461, 0.002482, 0.003431, 0.003109, 0.002057, 0.001499, 0.00243, 0.002435, 0.00246, 0.00246, 0.003177, 0.003671, 0.005223, 0.007555, 0.007555, 0.008804, 0.011669, 0.009483, 0.009401, 0.011106, 0.012727, 0.016021, 0.018106, 0.01204, 0.008075, 0.007315, 0.008409, 0.005872, 0.004899, 0.003727, 0.002581, 0.002194, 0.001602, 0.00155, 0.001675, 0.002482, 0.002555, 0.001649, 0.001391, 0.001288, 0.001623, 0.002503, 0.00246, 0.002276, 0.002396, 0.003341, 0.003298, 0.003757, 0.003757, 0.004431, 0.004921, 0.007259, 0.009401, 0.00962, 0.007177, 0.006795, 0.005503, 0.005249, 0.005872, 0.00543, 0.008002, 0.008002, 0.008409, 0.006988, 0.010372, 0.015078, 0.015694, 0.036378, 0.016021, 0.032677, 0.051831, 0.083462, 0.038858, 0.038042, 0.05306, 0.037156, 0.016826, 0.013437, 0.008624, 0.008723, 0.00962, 0.006374, 0.006039, 0.003757, 0.003924, 0.004315, 0.004135, 0.003177, 0.002688, 0.00292, 0.001748, 0.001335, 0.001267, 0.001778, 0.001335, 0.001709, 0.002727, 0.003924, 0.005503, 0.008156, 0.008156, 0.012727, 0.027463, 0.018106, 0.020165, 0.013016, 0.00962, 0.00777, 0.008075, 0.006619, 0.009865, 0.020165, 0.032677, 0.018787, 0.018106, 0.016257, 0.010131, 0.006374, 0.004577, 0.003014, 0.002881, 0.00316, 0.002014, 0.002014, 0.002662, 0.002512, 0.003701, 0.003298, 0.002688, 0.003461, 0.003212, 0.002336, 0.002276, 0.002327, 0.002581, 0.002035, 0.003014, 0.003212, 0.005223, 0.007495, 0.008624, 0.006078, 0.007877, 0.014586, 0.013613, 0.012727, 0.024826, 0.030611, 0.030611, 0.050641, 0.026338, 0.06312, 0.125101, 0.067594, 0.032677, 0.041405, 0.034068, 0.016528, 0.030611, 0.0198, 0.018787, 0.034884, 0.034068, 0.023534, 0.016021, 0.00962, 0.006567, 0.004388, 0.002881, 0.003727, 0.003053, 0.003478, 0.002623, 0.002014, 0.001786, 0.001786, 0.001602, 0.002057, 0.00283, 0.002211, 0.002606, 0.002349, 0.001722, 0.002512, 0.002211, 0.002366, 0.002482, 0.003461, 0.004577, 0.006567, 0.005503, 0.008075, 0.010372, 0.015694, 0.014315, 0.030611, 0.073402, 0.096677, 0.127496, 0.144935, 0.225814, 0.209395, 0.284882, 0.384043, 0.342579, 0.465241, 0.401658, 0.36309, 0.264545, 0.239899, 0.155435, 0.167087, 0.088832, 0.090864, 0.047319, 0.055536, 0.069024, 0.030611, 0.024393, 0.018106, 0.010131, 0.006078, 0.006142, 0.005623, 0.004775, 0.005992, 0.004414, 0.006245, 0.00962, 0.01204, 0.016826, 0.027463, 0.030003, 0.06184, 0.030003, 0.035586, 0.06184, 0.040537, 0.042364, 0.067594, 0.043307, 0.043307, 0.059222, 0.031287, 0.017797, 0.013265, 0.00777, 0.011518, 0.010926, 0.007259, 0.008624, 0.006245, 0.004835, 0.00543, 0.00389, 0.003997, 0.003757, 0.003804, 0.004388, 0.004247, 0.003461, 0.004835, 0.005223, 0.007177, 0.010131, 0.016021, 0.016021, 0.016528, 0.017797, 0.018106, 0.036378, 0.036378, 0.035586, 0.064632, 0.0704, 0.137348, 0.239899, 0.25031, 0.243554, 0.147574, 0.26085, 0.30533, 0.308712, 0.394753, 0.377384, 0.401658, 0.40511, 0.468512, 0.58069, 0.553315, 0.497853, 0.497853, 0.401658, 0.534167, 0.418646, 0.374039, 0.36309, 0.342579, 0.339168, 0.335645, 0.328603, 0.332115, 0.328603, 0.321458, 0.318242, 0.30533, 0.26085, 0.236433, 0.247041, 0.225814, 0.194234, 0.21291, 0.170161, 0.268042, 0.196879, 0.321458], '')</t>
  </si>
  <si>
    <t>[522, 523, 527]</t>
  </si>
  <si>
    <t>UPI000165E25A status=activ</t>
  </si>
  <si>
    <t>([0.026338, 0.040537, 0.069024, 0.094817, 0.05306, 0.071867, 0.044297, 0.067594, 0.05306, 0.035586, 0.054297, 0.086953, 0.106997, 0.06312, 0.064632, 0.083462, 0.056825, 0.085092, 0.085092, 0.067594, 0.096677, 0.129801, 0.129801, 0.064632, 0.064632, 0.066181, 0.071867, 0.073402, 0.071867, 0.06312, 0.120615, 0.085092, 0.035586, 0.03976, 0.038858, 0.032017, 0.049374, 0.049374, 0.055536, 0.037156, 0.024826, 0.019109, 0.018787, 0.018787, 0.033407, 0.032017, 0.042364, 0.028695, 0.060549, 0.060549, 0.11371, 0.058088, 0.034068, 0.081712, 0.076542, 0.081712, 0.109221, 0.109221, 0.092881, 0.090864, 0.134866, 0.142424, 0.134866, 0.06184, 0.06312, 0.051831, 0.034068, 0.047319, 0.034068, 0.034068, 0.034068, 0.030003, 0.034884, 0.088832, 0.085092, 0.079919, 0.079919, 0.073402, 0.041405, 0.041405, 0.038042, 0.046336, 0.047319, 0.049374, 0.111485, 0.055536, 0.067594, 0.102787, 0.102787, 0.094817, 0.085092, 0.085092, 0.048328, 0.049374, 0.044297, 0.023963, 0.023963, 0.049374, 0.032677, 0.056825, 0.059222, 0.044297, 0.054297, 0.092881, 0.102787, 0.092881, 0.122885, 0.144935, 0.090864, 0.060549, 0.120615, 0.109221, 0.098513, 0.194234, 0.257454, 0.257454, 0.26085, 0.278302, 0.147574, 0.127496, 0.088832, 0.100716, 0.129801, 0.120615, 0.129801, 0.185198, 0.203355, 0.271506, 0.257454, 0.247041, 0.308712, 0.278302, 0.200174, 0.206376, 0.182256, 0.17593, 0.142424, 0.122885, 0.125101, 0.219301, 0.318242, 0.398279, 0.468512, 0.486429, 0.352862, 0.271506, 0.18812, 0.18812, 0.200174, 0.158265, 0.182256, 0.100716, 0.125101, 0.191378, 0.191378, 0.18812, 0.134866, 0.170161, 0.278302, 0.179055, 0.111485, 0.106997, 0.056825, 0.047319, 0.021816, 0.048328, 0.037156, 0.054297, 0.054297, 0.05306, 0.064632, 0.106997, 0.167087, 0.158265, 0.158265, 0.096677, 0.102787, 0.129801, 0.100716, 0.106997, 0.167087, 0.247041, 0.264545, 0.356642, 0.301917, 0.380708, 0.301917, 0.408655, 0.398279, 0.414856, 0.31487, 0.225814, 0.225814, 0.275179, 0.281712, 0.216401, 0.318242, 0.278302, 0.268042, 0.264545, 0.25406, 0.271506, 0.182256, 0.194234, 0.206376, 0.206376, 0.25031, 0.288399, 0.301917, 0.335645, 0.318242, 0.408655, 0.4292, 0.433034, 0.332115, 0.243554, 0.281712, 0.236433, 0.268042, 0.203355, 0.173081, 0.111485, 0.111485, 0.21291, 0.203355, 0.191378, 0.170161, 0.173081, 0.142424, 0.086953, 0.059222, 0.044297, 0.043307, 0.071867, 0.038042, 0.033407, 0.058088, 0.076542, 0.055536, 0.032677, 0.06312, 0.106997, 0.10481, 0.096677, 0.096677, 0.0704, 0.045352, 0.090864, 0.083462, 0.129801, 0.118441, 0.170161, 0.127496, 0.109221, 0.083462, 0.137348, 0.196879, 0.206376, 0.122885, 0.196879, 0.311707, 0.335645, 0.321458, 0.40511, 0.298791, 0.298791, 0.328603, 0.318242, 0.209395, 0.232838, 0.26085, 0.278302, 0.281712, 0.36309, 0.394753, 0.394753, 0.42561, 0.480142, 0.380708, 0.370445, 0.359901, 0.321458, 0.31487, 0.225814, 0.200174, 0.311707, 0.311707, 0.229226, 0.281712, 0.349426, 0.243554, 0.144935, 0.203355, 0.196879, 0.170161, 0.139895, 0.134866, 0.059222, 0.06184, 0.055536, 0.05306, 0.05306, 0.064632, 0.069024, 0.127496, 0.173081, 0.167087, 0.088832, 0.086953, 0.11371, 0.111485, 0.17593, 0.26085, 0.278302, 0.191378, 0.185198, 0.232838, 0.239899, 0.257454, 0.26085, 0.370445, 0.40511, 0.324872, 0.219301, 0.203355, 0.185198, 0.191378, 0.182256, 0.268042, 0.318242, 0.324872, 0.278302, 0.278302, 0.26085, 0.257454, 0.311707, 0.346032, 0.339168, 0.271506, 0.384043, 0.295083, 0.284882, 0.370445, 0.422041, 0.42561, 0.387226, 0.387226, 0.281712, 0.222385, 0.185198, 0.232838, 0.222385, 0.298791, 0.257454, 0.278302, 0.200174, 0.147574, 0.132295, 0.100716, 0.196879, 0.147574, 0.182256, 0.158265, 0.116183, 0.116183, 0.164327, 0.167087, 0.134866, 0.196879, 0.275179], '')</t>
  </si>
  <si>
    <t>UPI000165E25E status=activ</t>
  </si>
  <si>
    <t>([0.243554, 0.100716, 0.144935, 0.225814, 0.139895, 0.182256, 0.232838, 0.26085, 0.291804, 0.229226, 0.264545, 0.219301, 0.155435, 0.164327, 0.158265, 0.132295, 0.191378, 0.284882, 0.335645, 0.182256, 0.191378, 0.200174, 0.243554, 0.167087, 0.092881, 0.134866, 0.071867, 0.05306, 0.028107, 0.028107, 0.046336, 0.044297, 0.076542, 0.129801, 0.147574, 0.088832, 0.049374, 0.049374, 0.028107, 0.040537, 0.098513, 0.094817, 0.051831, 0.069024, 0.06184, 0.079919, 0.102787, 0.170161, 0.194234, 0.200174, 0.200174, 0.203355, 0.127496, 0.127496, 0.127496, 0.067594, 0.127496, 0.129801, 0.085092, 0.147574, 0.066181, 0.06184, 0.06312, 0.058088, 0.03976, 0.044297, 0.06184, 0.026892, 0.014586, 0.014586, 0.025762, 0.026892, 0.025762, 0.037156, 0.040537, 0.030003, 0.030003, 0.016826, 0.033407, 0.054297, 0.030003, 0.064632, 0.049374, 0.030003, 0.05306, 0.096677, 0.073402, 0.071867, 0.083462, 0.17593, 0.090864, 0.086953, 0.046336, 0.038858, 0.05306, 0.038042, 0.051831, 0.081712, 0.144935, 0.086953, 0.088832, 0.17593, 0.182256, 0.111485, 0.182256, 0.158265, 0.098513, 0.098513, 0.050641, 0.096677, 0.106997, 0.200174, 0.203355, 0.301917, 0.236433, 0.216401, 0.142424, 0.074921, 0.073402, 0.067594, 0.122885, 0.066181, 0.029376, 0.028107, 0.067594, 0.033407, 0.033407, 0.05306, 0.064632, 0.111485, 0.109221, 0.094817, 0.060549, 0.058088, 0.054297, 0.045352, 0.028107, 0.076542, 0.139895, 0.120615, 0.078022, 0.045352, 0.088832, 0.129801, 0.06184, 0.06184, 0.111485, 0.127496, 0.127496, 0.209395, 0.216401, 0.216401, 0.118441, 0.155435, 0.125101, 0.10481, 0.191378, 0.25406, 0.179055, 0.139895, 0.142424, 0.21291, 0.311707], '')</t>
  </si>
  <si>
    <t>UPI000165E25F status=activ</t>
  </si>
  <si>
    <t>([0.390993, 0.418646, 0.444081, 0.476583, 0.366687, 0.349426, 0.380708, 0.414856, 0.436924, 0.454136, 0.436924, 0.472492, 0.51388, 0.517562, 0.444081, 0.324872, 0.301917, 0.377384, 0.387226, 0.387226, 0.26085, 0.257454, 0.222385, 0.222385, 0.182256, 0.264545, 0.209395, 0.134866, 0.122885, 0.066181, 0.067594, 0.055536, 0.054297, 0.050641, 0.029376, 0.056825, 0.092881, 0.15284, 0.147574, 0.116183, 0.111485, 0.137348, 0.132295, 0.164327, 0.164327, 0.122885, 0.086953, 0.086953, 0.076542, 0.078022, 0.155435, 0.147574, 0.209395, 0.182256, 0.10481, 0.106997, 0.054297, 0.064632, 0.055536, 0.056825, 0.040537, 0.043307, 0.086953, 0.050641, 0.029376, 0.029376, 0.044297, 0.066181, 0.111485, 0.203355, 0.132295, 0.083462, 0.100716, 0.100716, 0.100716, 0.182256, 0.257454, 0.366687, 0.370445, 0.401658, 0.311707, 0.318242, 0.232838, 0.203355, 0.284882, 0.370445, 0.377384, 0.321458, 0.332115, 0.332115, 0.239899, 0.295083, 0.356642, 0.301917, 0.232838, 0.275179, 0.278302, 0.278302, 0.275179, 0.182256, 0.179055, 0.18812, 0.196879, 0.30533, 0.222385, 0.196879, 0.134866, 0.076542, 0.066181, 0.064632, 0.06312, 0.106997, 0.076542, 0.050641, 0.060549, 0.051831, 0.049374, 0.026892, 0.023087, 0.014783, 0.016826, 0.017447, 0.025316, 0.038858, 0.033407, 0.033407, 0.041405, 0.066181, 0.116183, 0.196879, 0.173081, 0.17593, 0.17593, 0.26085, 0.332115, 0.335645, 0.42561, 0.311707, 0.408655, 0.436924, 0.529623, 0.618285, 0.575842, 0.575842, 0.472492, 0.352862, 0.450668, 0.444081, 0.42561, 0.40511, 0.387226, 0.401658, 0.377384, 0.346032, 0.308712, 0.264545, 0.216401, 0.170161], '')</t>
  </si>
  <si>
    <t>[12, 13, 140, 141, 142, 143]</t>
  </si>
  <si>
    <t>UPI000165E260 status=activ</t>
  </si>
  <si>
    <t>([0.134866, 0.060549, 0.092881, 0.120615, 0.18812, 0.106997, 0.132295, 0.164327, 0.191378, 0.18812, 0.21291, 0.196879, 0.173081, 0.25031, 0.191378, 0.106997, 0.086953, 0.083462, 0.137348, 0.116183, 0.203355, 0.196879, 0.25031, 0.243554, 0.185198, 0.161087, 0.196879, 0.200174, 0.144935, 0.109221, 0.139895, 0.081712, 0.137348, 0.164327, 0.100716, 0.127496, 0.120615, 0.15008, 0.109221, 0.064632, 0.085092, 0.06184, 0.090864, 0.132295, 0.132295, 0.118441, 0.069024, 0.050641, 0.050641, 0.073402, 0.118441, 0.111485, 0.10481, 0.071867, 0.071867, 0.122885, 0.079919, 0.147574, 0.120615, 0.17593, 0.155435, 0.147574, 0.173081, 0.096677, 0.067594, 0.071867, 0.120615, 0.191378, 0.298791, 0.298791, 0.30533, 0.179055, 0.17593, 0.284882, 0.328603, 0.247041, 0.155435, 0.222385, 0.219301, 0.25031, 0.161087, 0.236433, 0.206376, 0.206376, 0.203355, 0.216401, 0.216401, 0.216401, 0.21291, 0.216401, 0.144935, 0.137348, 0.222385, 0.236433, 0.222385, 0.144935, 0.18812, 0.222385, 0.137348, 0.147574, 0.158265, 0.158265, 0.194234, 0.147574, 0.078022, 0.127496, 0.118441, 0.118441, 0.118441, 0.118441, 0.090864, 0.090864, 0.051831, 0.050641, 0.047319, 0.027463, 0.058088, 0.041405, 0.046336, 0.079919, 0.074921, 0.069024, 0.111485, 0.10481, 0.18812, 0.295083, 0.332115, 0.295083, 0.291804, 0.295083, 0.21291, 0.25406, 0.332115, 0.36309, 0.281712, 0.281712, 0.284882, 0.209395, 0.295083, 0.352862, 0.346032, 0.352862, 0.36309, 0.335645, 0.370445, 0.288399, 0.30533, 0.209395, 0.295083, 0.318242, 0.352862, 0.450668, 0.454136, 0.465241, 0.450668, 0.553315, 0.553315, 0.626927, 0.685117, 0.549308, 0.418646, 0.422041, 0.433034, 0.318242, 0.264545, 0.203355, 0.268042, 0.173081, 0.182256, 0.10481, 0.083462, 0.03976, 0.038858, 0.030611, 0.022306, 0.028107, 0.0198, 0.014586, 0.012727, 0.009401, 0.013016, 0.022306, 0.014075], '')</t>
  </si>
  <si>
    <t>[155, 156, 157, 158, 159]</t>
  </si>
  <si>
    <t>UPI000165E266 status=activ</t>
  </si>
  <si>
    <t>([0.102787, 0.144935, 0.182256, 0.111485, 0.137348, 0.182256, 0.17593, 0.120615, 0.155435, 0.096677, 0.067594, 0.086953, 0.049374, 0.028107, 0.050641, 0.106997, 0.118441, 0.118441, 0.059222, 0.032017, 0.060549, 0.085092, 0.066181, 0.066181, 0.116183, 0.098513, 0.05306, 0.0704, 0.122885, 0.127496, 0.239899, 0.339168, 0.335645, 0.394753, 0.447574, 0.440853, 0.414856, 0.374039, 0.278302, 0.346032, 0.444081, 0.342579, 0.295083, 0.25031, 0.264545, 0.26085, 0.295083, 0.342579, 0.26085, 0.225814, 0.222385, 0.203355, 0.196879, 0.203355, 0.268042, 0.216401, 0.155435, 0.158265, 0.194234, 0.281712, 0.311707, 0.216401, 0.236433, 0.328603, 0.349426, 0.232838, 0.161087, 0.173081, 0.15008, 0.21291, 0.167087, 0.161087, 0.118441, 0.111485, 0.056825, 0.049374, 0.050641, 0.081712, 0.059222, 0.054297, 0.032017, 0.034884, 0.064632, 0.078022, 0.048328, 0.076542, 0.155435, 0.225814, 0.15284, 0.21291, 0.225814, 0.30533, 0.203355, 0.18812, 0.209395, 0.321458, 0.311707, 0.40511, 0.335645, 0.295083, 0.301917, 0.349426, 0.339168, 0.264545, 0.219301, 0.25406, 0.25406, 0.268042, 0.239899, 0.200174, 0.194234, 0.185198, 0.185198, 0.281712, 0.370445, 0.349426, 0.349426, 0.359901, 0.356642, 0.454136, 0.51388, 0.444081, 0.394753, 0.401658, 0.374039, 0.450668, 0.40511, 0.332115, 0.332115, 0.359901, 0.476583, 0.476583, 0.408655, 0.422041, 0.321458, 0.321458, 0.26085, 0.219301, 0.182256, 0.173081, 0.144935, 0.164327, 0.21291, 0.298791, 0.308712, 0.40511, 0.40511, 0.486429, 0.549308, 0.4292, 0.401658, 0.356642, 0.278302, 0.352862, 0.374039, 0.461924, 0.468512, 0.538167, 0.476583, 0.440853, 0.458154, 0.377384, 0.31487, 0.243554, 0.236433, 0.225814, 0.161087, 0.194234, 0.196879, 0.167087, 0.236433, 0.236433, 0.271506, 0.268042, 0.18812, 0.18812, 0.216401, 0.200174, 0.167087, 0.179055, 0.236433, 0.15008, 0.219301, 0.200174, 0.275179, 0.275179, 0.275179, 0.30533, 0.291804, 0.284882, 0.295083, 0.264545, 0.25406, 0.18812, 0.239899, 0.311707, 0.301917, 0.239899, 0.173081, 0.173081, 0.26085, 0.281712, 0.284882, 0.295083, 0.346032, 0.359901, 0.380708, 0.298791, 0.257454, 0.243554, 0.247041, 0.275179, 0.339168, 0.394753, 0.483068, 0.509769, 0.42561, 0.42561, 0.476583, 0.476583, 0.521092, 0.41194, 0.41194, 0.414856, 0.311707, 0.370445, 0.352862, 0.278302, 0.359901, 0.408655, 0.328603, 0.321458, 0.243554, 0.21291, 0.173081, 0.17593, 0.179055, 0.185198, 0.167087, 0.15008, 0.15284, 0.155435, 0.232838, 0.164327, 0.170161, 0.271506, 0.173081, 0.173081, 0.15284, 0.144935, 0.17593, 0.158265, 0.18812, 0.196879, 0.200174, 0.203355, 0.167087, 0.167087, 0.229226, 0.264545, 0.206376, 0.278302, 0.232838, 0.15284, 0.232838, 0.31487, 0.232838, 0.288399, 0.264545, 0.352862, 0.356642, 0.342579, 0.41194, 0.384043, 0.352862, 0.366687, 0.318242, 0.356642, 0.356642, 0.36309, 0.332115, 0.332115, 0.308712, 0.352862, 0.356642, 0.339168, 0.30533, 0.40511, 0.4292, 0.380708, 0.394753, 0.408655, 0.31487, 0.377384, 0.377384, 0.414856, 0.408655, 0.390993, 0.390993, 0.366687, 0.36309, 0.380708, 0.440853, 0.461924, 0.458154, 0.480142, 0.476583, 0.42561, 0.40511, 0.414856, 0.41194, 0.394753, 0.401658, 0.51388, 0.497853, 0.454136, 0.529623, 0.525368, 0.529623, 0.51388, 0.58069, 0.575842, 0.570702, 0.570702, 0.494003, 0.422041, 0.408655, 0.398279, 0.472492, 0.465241, 0.422041, 0.408655, 0.40511, 0.390993, 0.377384, 0.366687, 0.377384, 0.339168, 0.339168, 0.422041, 0.4292, 0.356642, 0.301917, 0.311707, 0.268042, 0.26085, 0.339168, 0.422041, 0.422041, 0.444081, 0.461924, 0.42561, 0.557691, 0.486429, 0.497853, 0.414856, 0.401658, 0.4292, 0.454136, 0.342579, 0.268042, 0.17593, 0.132295, 0.129801, 0.118441, 0.170161, 0.18812, 0.18812, 0.203355, 0.15284, 0.137348, 0.132295, 0.209395, 0.134866, 0.132295, 0.122885, 0.209395, 0.18812, 0.18812, 0.219301, 0.328603, 0.414856, 0.483068, 0.59917, 0.685117, 0.622677, 0.59917, 0.675549, 0.521092, 0.490133, 0.562014, 0.553315, 0.468512, 0.366687, 0.447574, 0.517562, 0.525368, 0.486429, 0.436924, 0.332115, 0.301917, 0.25031, 0.164327, 0.18812, 0.179055, 0.15008, 0.200174, 0.191378, 0.194234, 0.328603, 0.328603, 0.298791, 0.216401, 0.298791, 0.346032, 0.236433, 0.225814, 0.232838, 0.247041, 0.321458, 0.390993, 0.398279, 0.346032, 0.349426, 0.301917, 0.275179, 0.239899, 0.222385, 0.219301, 0.18812, 0.137348, 0.074921, 0.054297, 0.06312, 0.055536, 0.066181, 0.092881, 0.06312, 0.060549, 0.06312, 0.051831, 0.073402, 0.044297, 0.054297, 0.073402, 0.050641, 0.049374, 0.083462, 0.048328, 0.049374, 0.044297, 0.06184, 0.090864, 0.083462, 0.069024, 0.066181, 0.033407, 0.026892, 0.026892, 0.029376, 0.028107, 0.025762, 0.026892, 0.026892, 0.041405, 0.034068, 0.055536, 0.044297, 0.043307, 0.048328, 0.05306, 0.071867, 0.067594, 0.083462, 0.083462, 0.155435, 0.129801, 0.161087, 0.191378, 0.288399, 0.264545, 0.161087, 0.139895, 0.127496, 0.15008, 0.147574, 0.125101, 0.144935, 0.200174, 0.11371, 0.191378, 0.120615, 0.067594, 0.069024, 0.054297, 0.076542, 0.055536, 0.067594, 0.083462, 0.085092, 0.05306, 0.040537, 0.066181, 0.094817, 0.06184, 0.06312, 0.044297, 0.090864], '')</t>
  </si>
  <si>
    <t>[120, 148, 157, 215, 220, 313, 316, 317, 318, 319, 320, 321, 322, 323, 352, 383, 384, 385, 386, 387, 388, 390, 391, 395, 396]</t>
  </si>
  <si>
    <t>UPI000165E267 status=activ</t>
  </si>
  <si>
    <t>([0.134866, 0.0704, 0.096677, 0.060549, 0.041405, 0.029376, 0.03976, 0.030611, 0.022306, 0.029376, 0.038042, 0.044297, 0.026892, 0.025316, 0.020165, 0.016826, 0.033407, 0.043307, 0.043307, 0.024393, 0.040537, 0.040537, 0.048328, 0.047319, 0.090864, 0.088832, 0.122885, 0.127496, 0.164327, 0.243554, 0.247041, 0.164327, 0.17593, 0.17593, 0.194234, 0.155435, 0.155435, 0.144935, 0.170161, 0.111485, 0.182256, 0.200174, 0.137348, 0.191378, 0.229226, 0.139895, 0.137348, 0.170161, 0.170161, 0.200174, 0.173081, 0.18812, 0.278302, 0.185198, 0.185198, 0.257454, 0.349426, 0.275179, 0.257454, 0.26085, 0.264545, 0.247041, 0.229226, 0.232838, 0.229226, 0.229226, 0.30533, 0.408655, 0.394753, 0.408655, 0.374039, 0.377384, 0.352862, 0.342579, 0.349426, 0.433034, 0.356642, 0.271506, 0.278302, 0.275179, 0.288399, 0.370445, 0.374039, 0.384043, 0.472492, 0.398279, 0.284882, 0.288399, 0.268042, 0.30533, 0.281712, 0.311707, 0.342579, 0.352862, 0.332115, 0.332115, 0.339168, 0.42561, 0.418646, 0.41194, 0.342579, 0.324872, 0.324872, 0.243554, 0.232838, 0.243554, 0.335645, 0.433034, 0.352862, 0.36309, 0.30533, 0.321458, 0.25031, 0.239899, 0.155435, 0.125101, 0.182256, 0.17593, 0.196879, 0.291804, 0.374039, 0.454136, 0.465241, 0.384043, 0.468512, 0.472492, 0.447574, 0.447574, 0.366687, 0.454136, 0.370445, 0.366687, 0.352862, 0.433034, 0.36309, 0.454136, 0.549308, 0.472492, 0.447574, 0.384043, 0.384043, 0.31487, 0.308712, 0.31487, 0.40511, 0.401658, 0.311707, 0.332115, 0.332115, 0.4292, 0.414856, 0.468512, 0.509769, 0.525368, 0.534167, 0.59917, 0.608892, 0.608892, 0.724957, 0.724957, 0.675549, 0.648219, 0.642678, 0.545602, 0.509769, 0.538167, 0.465241, 0.534167, 0.51388, 0.51388, 0.472492, 0.497853, 0.521092, 0.51388, 0.486429, 0.454136, 0.465241, 0.436924, 0.398279, 0.352862, 0.359901, 0.436924, 0.414856, 0.529623], '')</t>
  </si>
  <si>
    <t>[136, 152, 153, 154, 155, 156, 157, 158, 159, 160, 161, 162, 163, 164, 165, 167, 168, 169, 172, 173, 183]</t>
  </si>
  <si>
    <t>UPI000165E269 status=activ</t>
  </si>
  <si>
    <t>([0.59508, 0.608892, 0.444081, 0.295083, 0.321458, 0.342579, 0.370445, 0.394753, 0.408655, 0.440853, 0.394753, 0.418646, 0.414856, 0.332115, 0.25031, 0.196879, 0.191378, 0.206376, 0.219301, 0.196879, 0.125101, 0.147574, 0.081712, 0.15008, 0.268042, 0.170161, 0.122885, 0.132295, 0.088832, 0.047319, 0.026338, 0.041405, 0.026338, 0.019109, 0.029376, 0.047319, 0.055536, 0.059222, 0.056825, 0.034884, 0.046336, 0.064632, 0.102787, 0.194234, 0.118441, 0.092881, 0.164327, 0.216401, 0.179055, 0.167087, 0.298791, 0.370445, 0.390993, 0.476583, 0.56648, 0.461924, 0.465241, 0.436924, 0.401658, 0.318242, 0.394753, 0.380708, 0.328603, 0.275179, 0.179055, 0.25406, 0.288399, 0.301917, 0.229226, 0.229226, 0.301917, 0.264545, 0.271506, 0.164327, 0.158265, 0.100716, 0.139895, 0.094817, 0.069024, 0.086953, 0.142424, 0.083462, 0.078022, 0.127496, 0.116183, 0.17593, 0.129801, 0.125101, 0.118441, 0.17593, 0.200174, 0.21291, 0.164327, 0.161087, 0.225814, 0.239899, 0.243554, 0.288399, 0.268042, 0.318242, 0.301917, 0.291804, 0.384043, 0.30533, 0.225814, 0.225814, 0.155435, 0.206376, 0.243554, 0.239899, 0.239899, 0.239899, 0.229226, 0.284882, 0.291804, 0.219301, 0.142424, 0.170161, 0.161087, 0.239899, 0.194234, 0.17593, 0.179055, 0.11371, 0.118441, 0.191378, 0.200174, 0.321458, 0.225814, 0.173081, 0.144935, 0.129801, 0.139895, 0.122885, 0.129801, 0.129801, 0.127496, 0.194234, 0.236433, 0.203355, 0.200174, 0.194234, 0.161087, 0.158265, 0.243554, 0.332115, 0.25031, 0.332115, 0.311707, 0.321458, 0.281712, 0.31487, 0.335645, 0.239899, 0.191378, 0.191378, 0.182256, 0.229226, 0.239899, 0.15008, 0.18812, 0.132295, 0.216401, 0.278302, 0.25031, 0.239899, 0.219301, 0.288399, 0.191378, 0.118441, 0.125101, 0.11371, 0.118441, 0.132295, 0.129801, 0.206376, 0.196879, 0.132295, 0.161087, 0.15008, 0.216401, 0.206376, 0.288399, 0.284882, 0.328603, 0.359901, 0.271506, 0.278302, 0.281712, 0.380708, 0.390993, 0.472492, 0.56648, 0.570702, 0.553315, 0.570702, 0.56648, 0.58069, 0.657645, 0.541878, 0.447574, 0.444081, 0.414856, 0.311707, 0.31487, 0.281712, 0.284882, 0.298791, 0.268042, 0.268042, 0.173081, 0.275179, 0.311707, 0.31487, 0.298791, 0.298791, 0.366687, 0.349426, 0.349426, 0.418646, 0.51388, 0.626927, 0.661982, 0.570702, 0.575842, 0.562014, 0.465241, 0.476583, 0.562014, 0.59917, 0.613573, 0.622677, 0.480142, 0.346032, 0.26085, 0.200174, 0.200174, 0.203355, 0.18812, 0.109221, 0.073402, 0.071867, 0.03976, 0.03976, 0.069024, 0.067594, 0.041405, 0.073402, 0.069024, 0.066181, 0.067594, 0.069024, 0.109221, 0.164327, 0.25406, 0.25406, 0.31487, 0.216401, 0.222385, 0.222385, 0.332115, 0.288399, 0.281712, 0.377384, 0.352862, 0.377384, 0.480142, 0.570702, 0.553315, 0.538167, 0.450668, 0.414856, 0.414856, 0.342579, 0.243554, 0.239899, 0.328603, 0.26085, 0.374039, 0.401658, 0.440853, 0.440853, 0.433034, 0.370445, 0.349426, 0.25406, 0.239899, 0.15284, 0.090864, 0.116183, 0.132295, 0.118441, 0.081712, 0.074921, 0.120615, 0.129801, 0.158265, 0.102787, 0.090864, 0.069024, 0.058088, 0.032017, 0.032677, 0.060549, 0.056825, 0.064632, 0.129801, 0.139895, 0.185198, 0.191378, 0.137348, 0.129801, 0.144935, 0.15284, 0.158265, 0.173081, 0.288399, 0.243554, 0.328603, 0.390993, 0.339168, 0.339168, 0.414856, 0.40511, 0.308712, 0.394753, 0.298791, 0.206376, 0.11371, 0.142424, 0.182256, 0.222385, 0.229226, 0.243554, 0.332115, 0.247041, 0.173081, 0.079919, 0.092881, 0.090864, 0.109221, 0.147574, 0.090864, 0.090864, 0.074921, 0.081712, 0.067594, 0.10481, 0.155435, 0.225814, 0.144935, 0.185198, 0.167087, 0.170161, 0.239899, 0.229226, 0.281712, 0.339168, 0.444081, 0.349426, 0.332115, 0.332115, 0.275179, 0.275179, 0.295083, 0.335645, 0.335645, 0.284882, 0.21291, 0.232838, 0.271506, 0.318242, 0.222385, 0.239899, 0.15284, 0.173081, 0.173081, 0.191378, 0.206376, 0.216401, 0.225814, 0.229226, 0.239899, 0.26085, 0.229226, 0.139895, 0.137348, 0.209395, 0.257454, 0.275179, 0.17593, 0.179055, 0.206376, 0.298791, 0.257454, 0.356642, 0.356642, 0.291804, 0.222385, 0.206376, 0.194234, 0.278302, 0.275179, 0.271506, 0.370445, 0.472492, 0.59917, 0.545602, 0.454136, 0.494003, 0.58069, 0.720929, 0.703578, 0.618285, 0.562014, 0.59014, 0.534167, 0.505461, 0.494003, 0.575842, 0.509769, 0.422041, 0.414856, 0.418646, 0.40511, 0.374039, 0.349426, 0.311707, 0.321458, 0.370445, 0.339168, 0.298791, 0.247041, 0.21291, 0.268042, 0.275179, 0.239899], '')</t>
  </si>
  <si>
    <t>[0, 1, 54, 192, 193, 194, 195, 196, 197, 198, 199, 220, 221, 222, 223, 224, 225, 228, 229, 230, 231, 267, 268, 269, 406, 407, 410, 411, 412, 413, 414, 415, 416, 417, 419, 420]</t>
  </si>
  <si>
    <t>UPI000165E26A status=activ</t>
  </si>
  <si>
    <t>([0.037156, 0.079919, 0.05306, 0.037156, 0.027463, 0.048328, 0.0704, 0.090864, 0.11371, 0.137348, 0.155435, 0.219301, 0.311707, 0.384043, 0.239899, 0.247041, 0.247041, 0.139895, 0.129801, 0.161087, 0.164327, 0.15284, 0.134866, 0.219301, 0.295083, 0.298791, 0.185198, 0.094817, 0.055536, 0.058088, 0.055536, 0.066181, 0.035586, 0.03976, 0.044297, 0.098513, 0.067594, 0.096677, 0.173081, 0.109221, 0.060549, 0.066181, 0.090864, 0.092881, 0.060549, 0.032677, 0.025762, 0.026338, 0.060549, 0.081712, 0.086953, 0.096677, 0.100716, 0.161087, 0.144935, 0.142424, 0.078022, 0.106997, 0.078022, 0.040537, 0.03976, 0.076542, 0.118441, 0.170161, 0.158265, 0.200174, 0.288399, 0.328603, 0.42561, 0.374039, 0.41194, 0.346032, 0.301917, 0.185198, 0.106997, 0.116183, 0.111485, 0.144935, 0.15284, 0.134866, 0.139895, 0.216401, 0.232838, 0.247041, 0.155435, 0.106997, 0.11371, 0.064632, 0.066181, 0.046336, 0.058088, 0.06312, 0.067594, 0.069024, 0.118441, 0.15284, 0.142424, 0.11371, 0.078022, 0.042364, 0.050641, 0.094817, 0.078022, 0.064632, 0.048328, 0.073402, 0.111485, 0.10481, 0.173081, 0.15284, 0.134866, 0.083462, 0.086953, 0.11371, 0.111485, 0.111485, 0.096677, 0.073402, 0.051831, 0.10481, 0.17593, 0.288399, 0.194234, 0.219301, 0.219301, 0.15284, 0.155435, 0.155435, 0.170161, 0.142424, 0.222385, 0.30533, 0.30533, 0.30533, 0.206376, 0.247041, 0.209395, 0.284882, 0.349426, 0.349426, 0.268042, 0.158265, 0.081712, 0.132295, 0.15008, 0.155435, 0.179055, 0.18812, 0.194234, 0.120615, 0.11371, 0.094817, 0.098513, 0.164327, 0.147574, 0.219301, 0.229226, 0.275179, 0.17593, 0.167087, 0.25406, 0.25406, 0.324872, 0.414856, 0.4292, 0.41194, 0.414856, 0.509769, 0.509769, 0.517562, 0.486429, 0.486429, 0.525368, 0.468512, 0.476583, 0.444081, 0.414856, 0.401658, 0.408655, 0.41194, 0.398279, 0.31487, 0.335645, 0.374039, 0.380708, 0.308712, 0.225814, 0.216401, 0.209395, 0.203355, 0.229226, 0.311707, 0.339168, 0.311707, 0.324872, 0.281712, 0.295083, 0.308712, 0.275179, 0.206376, 0.332115], '')</t>
  </si>
  <si>
    <t>[167, 168, 169, 172]</t>
  </si>
  <si>
    <t>UPI000165E26B status=activ</t>
  </si>
  <si>
    <t>([0.356642, 0.342579, 0.374039, 0.401658, 0.318242, 0.36309, 0.30533, 0.332115, 0.278302, 0.332115, 0.36309, 0.390993, 0.380708, 0.36309, 0.366687, 0.366687, 0.36309, 0.291804, 0.36309, 0.335645, 0.332115, 0.324872, 0.342579, 0.339168, 0.349426, 0.401658, 0.380708, 0.458154, 0.390993, 0.450668, 0.342579, 0.346032, 0.346032, 0.25406, 0.332115, 0.349426, 0.339168, 0.332115, 0.36309, 0.384043, 0.387226, 0.40511, 0.418646, 0.36309, 0.36309, 0.352862, 0.387226, 0.318242, 0.311707, 0.352862, 0.36309, 0.366687, 0.275179, 0.278302, 0.384043, 0.324872, 0.229226, 0.243554, 0.26085, 0.25031, 0.15284, 0.170161, 0.170161, 0.229226, 0.229226, 0.147574, 0.158265, 0.132295, 0.134866, 0.137348, 0.158265, 0.167087, 0.229226, 0.229226, 0.239899, 0.206376, 0.206376, 0.271506, 0.229226, 0.25031, 0.339168, 0.339168, 0.352862, 0.335645, 0.271506, 0.342579, 0.447574, 0.4292, 0.465241, 0.562014, 0.525368, 0.440853, 0.36309, 0.278302, 0.36309, 0.324872, 0.356642, 0.352862, 0.36309, 0.328603, 0.216401, 0.236433, 0.324872, 0.247041, 0.268042, 0.268042, 0.243554, 0.209395, 0.139895, 0.137348, 0.132295, 0.096677, 0.158265, 0.158265, 0.26085, 0.243554, 0.257454, 0.257454, 0.295083, 0.298791, 0.284882, 0.352862, 0.332115, 0.295083, 0.370445, 0.291804, 0.366687, 0.384043, 0.377384, 0.390993, 0.398279, 0.408655, 0.408655, 0.401658, 0.454136, 0.447574, 0.447574, 0.468512, 0.468512, 0.414856, 0.377384, 0.384043, 0.40511, 0.377384, 0.40511, 0.359901, 0.401658, 0.374039, 0.356642, 0.401658, 0.450668, 0.444081, 0.359901, 0.444081, 0.339168, 0.366687, 0.26085, 0.284882, 0.278302, 0.271506, 0.271506, 0.308712, 0.377384, 0.387226, 0.387226, 0.291804, 0.339168, 0.366687, 0.384043, 0.398279, 0.359901, 0.408655, 0.41194, 0.384043, 0.366687, 0.387226, 0.311707, 0.339168, 0.324872, 0.321458, 0.324872, 0.394753, 0.356642, 0.278302, 0.298791, 0.311707, 0.308712, 0.308712, 0.318242, 0.31487, 0.236433, 0.185198, 0.173081, 0.142424, 0.21291, 0.200174, 0.271506, 0.349426, 0.436924, 0.422041, 0.356642, 0.278302, 0.298791, 0.257454, 0.339168, 0.21291, 0.247041, 0.359901, 0.356642, 0.264545, 0.271506, 0.321458, 0.414856, 0.42561, 0.380708, 0.370445, 0.398279, 0.387226, 0.346032, 0.308712, 0.324872, 0.301917, 0.366687, 0.278302, 0.349426, 0.278302, 0.359901, 0.332115, 0.25031, 0.25406, 0.324872, 0.356642, 0.374039, 0.284882, 0.308712, 0.394753, 0.342579, 0.356642, 0.339168, 0.377384, 0.308712, 0.225814, 0.308712, 0.243554, 0.225814, 0.222385, 0.219301, 0.229226, 0.236433, 0.318242, 0.318242, 0.328603, 0.209395, 0.232838, 0.301917, 0.18812, 0.170161, 0.21291, 0.21291, 0.173081, 0.158265, 0.232838, 0.321458, 0.30533, 0.394753, 0.490133, 0.5017, 0.5017, 0.497853, 0.494003, 0.480142, 0.384043, 0.377384, 0.476583, 0.468512, 0.40511, 0.476583, 0.494003, 0.494003, 0.450668, 0.42561, 0.447574, 0.4292, 0.335645, 0.295083, 0.25406, 0.229226, 0.229226, 0.31487, 0.236433, 0.236433, 0.173081, 0.284882, 0.264545, 0.225814, 0.194234, 0.196879, 0.182256, 0.179055, 0.216401, 0.161087, 0.271506, 0.25031, 0.278302, 0.352862, 0.42561, 0.458154, 0.458154, 0.370445, 0.359901, 0.447574, 0.328603, 0.40511, 0.374039, 0.40511, 0.324872, 0.352862, 0.422041, 0.422041, 0.418646, 0.377384, 0.468512, 0.450668, 0.352862, 0.366687, 0.36309, 0.359901, 0.324872, 0.275179, 0.384043, 0.394753, 0.40511, 0.4292, 0.321458, 0.308712, 0.318242, 0.42561, 0.398279, 0.41194, 0.436924, 0.436924, 0.390993, 0.380708, 0.298791, 0.40511, 0.318242, 0.25406, 0.18812, 0.216401, 0.288399, 0.185198, 0.11371, 0.090864, 0.15284, 0.219301, 0.219301, 0.139895, 0.147574, 0.118441, 0.118441, 0.125101, 0.106997, 0.15284, 0.109221, 0.182256, 0.158265, 0.147574, 0.139895, 0.21291, 0.225814, 0.203355, 0.243554, 0.321458, 0.349426, 0.25031, 0.291804, 0.318242, 0.436924, 0.42561, 0.517562, 0.42561, 0.335645, 0.377384, 0.301917, 0.271506, 0.243554, 0.284882, 0.384043, 0.444081, 0.4292, 0.414856, 0.444081, 0.444081, 0.447574, 0.356642, 0.458154, 0.414856, 0.328603, 0.222385, 0.15008, 0.147574, 0.222385, 0.311707, 0.225814, 0.239899, 0.359901, 0.377384, 0.278302, 0.185198, 0.185198, 0.182256, 0.155435, 0.15008, 0.118441, 0.118441, 0.200174, 0.179055, 0.17593, 0.17593, 0.239899, 0.239899, 0.239899, 0.236433, 0.164327, 0.155435, 0.209395, 0.206376, 0.203355, 0.291804, 0.339168, 0.356642, 0.349426, 0.342579, 0.352862, 0.40511, 0.380708, 0.339168, 0.324872, 0.335645, 0.401658, 0.374039, 0.472492, 0.422041, 0.359901], '')</t>
  </si>
  <si>
    <t>[89, 90, 266, 267, 379]</t>
  </si>
  <si>
    <t>UPI000165E26D status=activ</t>
  </si>
  <si>
    <t>([0.179055, 0.25031, 0.311707, 0.25031, 0.30533, 0.222385, 0.142424, 0.170161, 0.21291, 0.25406, 0.243554, 0.291804, 0.380708, 0.288399, 0.298791, 0.275179, 0.185198, 0.182256, 0.25031, 0.324872, 0.264545, 0.268042, 0.229226, 0.216401, 0.288399, 0.196879, 0.278302, 0.352862, 0.359901, 0.281712, 0.26085, 0.291804, 0.298791, 0.308712, 0.408655, 0.311707, 0.458154, 0.549308, 0.545602, 0.541878, 0.58069, 0.557691, 0.557691, 0.59014, 0.585406, 0.483068, 0.575842, 0.59508, 0.521092, 0.422041, 0.408655, 0.433034, 0.41194, 0.318242, 0.308712, 0.30533, 0.384043, 0.384043, 0.288399, 0.179055, 0.118441, 0.098513, 0.132295, 0.109221, 0.064632, 0.076542, 0.074921, 0.079919, 0.042364, 0.041405, 0.083462, 0.15284, 0.086953, 0.051831, 0.092881, 0.088832, 0.048328, 0.054297, 0.049374, 0.086953, 0.173081, 0.243554, 0.144935, 0.170161, 0.109221, 0.173081, 0.10481, 0.173081, 0.17593, 0.25406, 0.25406, 0.225814, 0.196879, 0.191378, 0.295083, 0.284882, 0.295083, 0.394753, 0.394753, 0.377384, 0.284882, 0.264545, 0.271506, 0.394753, 0.308712, 0.418646, 0.346032, 0.418646, 0.328603, 0.209395, 0.142424, 0.216401, 0.236433, 0.268042, 0.370445, 0.394753, 0.301917, 0.31487, 0.301917, 0.284882, 0.298791, 0.298791, 0.236433, 0.173081, 0.179055, 0.268042, 0.275179, 0.26085, 0.257454, 0.247041, 0.352862, 0.454136, 0.387226, 0.366687, 0.25406, 0.264545, 0.219301, 0.308712, 0.298791, 0.257454, 0.170161, 0.102787, 0.096677, 0.164327, 0.216401, 0.206376, 0.196879, 0.120615, 0.185198, 0.200174, 0.219301, 0.225814, 0.182256, 0.161087, 0.170161, 0.247041, 0.219301, 0.179055, 0.173081, 0.102787, 0.109221, 0.17593, 0.15284, 0.139895, 0.056825, 0.038042, 0.03976, 0.03976, 0.05306, 0.036378, 0.031287, 0.050641, 0.050641, 0.050641, 0.098513, 0.090864, 0.090864, 0.071867, 0.069024, 0.035586, 0.067594, 0.047319, 0.049374, 0.10481, 0.191378, 0.247041, 0.321458, 0.321458, 0.243554, 0.278302, 0.298791, 0.311707, 0.225814, 0.219301, 0.25406, 0.25031, 0.247041, 0.25031, 0.30533, 0.321458, 0.342579, 0.321458, 0.321458, 0.321458, 0.324872, 0.236433, 0.206376, 0.194234, 0.194234, 0.194234, 0.161087, 0.18812, 0.17593, 0.142424, 0.120615, 0.129801, 0.071867, 0.060549, 0.047319, 0.030611, 0.036378, 0.054297, 0.041405, 0.06312, 0.040537, 0.023534, 0.037156], '')</t>
  </si>
  <si>
    <t>[37, 38, 39, 40, 41, 42, 43, 44, 46, 47, 48]</t>
  </si>
  <si>
    <t>UPI000165E26E status=activ</t>
  </si>
  <si>
    <t>([0.225814, 0.271506, 0.232838, 0.134866, 0.191378, 0.222385, 0.173081, 0.209395, 0.15008, 0.200174, 0.236433, 0.284882, 0.346032, 0.318242, 0.377384, 0.380708, 0.370445, 0.384043, 0.298791, 0.30533, 0.408655, 0.380708, 0.408655, 0.366687, 0.356642, 0.295083, 0.295083, 0.370445, 0.370445, 0.374039, 0.349426, 0.346032, 0.349426, 0.346032, 0.480142, 0.418646, 0.318242, 0.196879, 0.196879, 0.311707, 0.26085, 0.278302, 0.26085, 0.247041, 0.346032, 0.461924, 0.394753, 0.394753, 0.346032, 0.225814, 0.31487, 0.271506, 0.182256, 0.125101, 0.116183, 0.06184, 0.074921, 0.06312, 0.122885, 0.116183, 0.058088, 0.083462, 0.044297, 0.059222, 0.026892, 0.029376, 0.028695, 0.048328, 0.047319, 0.069024, 0.079919, 0.085092, 0.055536, 0.100716, 0.078022, 0.079919, 0.132295, 0.102787, 0.120615, 0.073402, 0.076542, 0.137348, 0.137348, 0.21291, 0.139895, 0.264545, 0.247041, 0.257454, 0.219301, 0.137348, 0.078022, 0.139895, 0.090864, 0.106997, 0.067594, 0.137348, 0.11371, 0.11371, 0.15284, 0.229226, 0.225814, 0.139895, 0.142424, 0.129801, 0.134866, 0.116183, 0.109221, 0.086953, 0.046336, 0.060549, 0.111485, 0.15008, 0.134866, 0.185198, 0.236433, 0.216401, 0.147574, 0.170161, 0.106997, 0.055536, 0.060549, 0.100716, 0.170161, 0.15284, 0.179055, 0.179055, 0.179055, 0.161087, 0.194234, 0.275179, 0.232838, 0.15284, 0.18812, 0.132295, 0.144935, 0.11371, 0.18812, 0.25406, 0.225814, 0.308712, 0.41194, 0.311707, 0.284882, 0.203355, 0.219301, 0.167087, 0.137348, 0.243554, 0.239899, 0.167087, 0.167087, 0.247041, 0.243554, 0.200174, 0.239899, 0.239899, 0.219301, 0.232838, 0.25031, 0.288399, 0.30533, 0.206376, 0.209395, 0.142424, 0.206376, 0.125101, 0.144935, 0.194234, 0.200174, 0.134866, 0.109221, 0.111485, 0.083462, 0.147574, 0.185198, 0.142424, 0.147574, 0.167087, 0.122885, 0.109221, 0.116183, 0.071867, 0.071867, 0.129801, 0.194234, 0.132295, 0.21291, 0.229226, 0.132295, 0.073402, 0.132295, 0.194234, 0.191378, 0.247041, 0.25406, 0.243554, 0.318242, 0.243554, 0.225814, 0.17593, 0.18812, 0.111485, 0.182256, 0.236433, 0.229226, 0.196879, 0.278302, 0.209395, 0.191378, 0.284882, 0.394753, 0.390993, 0.356642, 0.275179, 0.219301, 0.219301, 0.222385, 0.15284, 0.225814, 0.229226, 0.278302, 0.271506, 0.349426, 0.332115, 0.281712, 0.247041, 0.308712, 0.288399, 0.366687, 0.366687, 0.298791, 0.191378, 0.120615, 0.167087, 0.185198, 0.216401, 0.125101, 0.120615, 0.194234, 0.191378, 0.264545, 0.298791, 0.200174, 0.203355, 0.129801, 0.173081, 0.173081, 0.173081, 0.194234, 0.118441, 0.102787, 0.092881, 0.116183, 0.155435, 0.155435, 0.185198, 0.196879, 0.284882, 0.219301, 0.229226, 0.216401, 0.139895, 0.100716, 0.096677, 0.096677, 0.155435, 0.179055, 0.222385, 0.219301, 0.209395, 0.288399, 0.321458, 0.342579, 0.398279, 0.36309, 0.335645, 0.339168, 0.243554, 0.222385, 0.206376, 0.194234, 0.161087, 0.164327, 0.225814, 0.342579, 0.342579, 0.271506, 0.243554, 0.25031, 0.275179, 0.191378, 0.203355, 0.11371, 0.158265, 0.158265, 0.137348, 0.167087, 0.206376, 0.222385, 0.170161, 0.216401, 0.216401, 0.191378, 0.295083, 0.30533, 0.209395, 0.216401, 0.278302, 0.225814, 0.225814, 0.15284, 0.225814, 0.243554, 0.342579, 0.342579, 0.36309, 0.366687, 0.328603, 0.308712, 0.384043, 0.387226, 0.352862, 0.243554, 0.31487, 0.268042, 0.155435, 0.229226, 0.219301, 0.219301, 0.301917, 0.281712, 0.356642, 0.324872, 0.216401, 0.21291, 0.203355, 0.173081, 0.155435, 0.196879, 0.132295, 0.127496, 0.185198, 0.257454, 0.377384, 0.390993, 0.335645, 0.342579, 0.359901, 0.318242, 0.349426, 0.271506, 0.185198, 0.196879, 0.15284, 0.236433, 0.275179, 0.271506, 0.288399, 0.311707, 0.291804, 0.370445, 0.377384, 0.308712, 0.311707, 0.264545, 0.18812, 0.191378, 0.281712, 0.203355, 0.257454, 0.225814, 0.31487, 0.394753, 0.366687, 0.444081, 0.4292, 0.401658, 0.324872, 0.284882, 0.288399, 0.209395, 0.144935, 0.147574, 0.21291, 0.21291, 0.167087, 0.236433, 0.25031, 0.191378, 0.179055, 0.194234, 0.191378, 0.179055, 0.118441, 0.125101, 0.079919, 0.088832, 0.047319, 0.079919, 0.098513, 0.106997, 0.118441, 0.185198, 0.179055, 0.118441, 0.11371, 0.185198, 0.191378, 0.268042, 0.332115, 0.414856, 0.40511, 0.321458, 0.324872, 0.377384, 0.359901, 0.450668, 0.349426, 0.352862, 0.359901, 0.271506, 0.232838, 0.288399, 0.295083, 0.291804, 0.295083, 0.225814, 0.225814, 0.15284, 0.137348, 0.144935, 0.144935, 0.137348, 0.144935, 0.147574, 0.122885, 0.122885, 0.125101, 0.132295, 0.206376, 0.134866, 0.200174, 0.311707, 0.232838, 0.232838, 0.225814, 0.30533, 0.374039, 0.271506, 0.25031, 0.275179, 0.182256, 0.194234, 0.120615, 0.191378, 0.132295, 0.200174, 0.206376, 0.209395, 0.291804, 0.301917, 0.384043, 0.301917, 0.288399, 0.370445, 0.374039, 0.374039, 0.380708, 0.374039, 0.494003, 0.494003, 0.472492, 0.529623, 0.40511, 0.41194, 0.408655, 0.444081, 0.342579, 0.346032, 0.243554, 0.275179, 0.185198, 0.194234, 0.21291, 0.139895, 0.15284, 0.090864, 0.102787, 0.10481, 0.106997, 0.086953, 0.086953, 0.086953, 0.10481, 0.17593, 0.225814, 0.222385, 0.225814, 0.301917, 0.271506, 0.275179, 0.243554, 0.25406, 0.161087, 0.239899, 0.243554, 0.236433, 0.247041, 0.222385, 0.200174, 0.206376, 0.203355, 0.288399, 0.288399, 0.288399, 0.191378, 0.216401, 0.179055, 0.203355, 0.15284, 0.185198, 0.278302, 0.284882, 0.370445, 0.384043, 0.370445, 0.454136, 0.447574, 0.42561, 0.454136, 0.422041, 0.332115, 0.25031, 0.219301, 0.161087, 0.170161, 0.275179, 0.278302, 0.225814, 0.15008, 0.225814, 0.219301, 0.203355, 0.137348, 0.083462, 0.122885, 0.125101, 0.137348, 0.139895, 0.155435, 0.098513, 0.098513, 0.134866, 0.179055, 0.15008, 0.185198, 0.15284, 0.118441, 0.094817, 0.137348, 0.206376, 0.15008, 0.111485, 0.081712, 0.120615], '')</t>
  </si>
  <si>
    <t>[472]</t>
  </si>
  <si>
    <t>UPI000165E270 status=activ</t>
  </si>
  <si>
    <t>([0.142424, 0.0704, 0.098513, 0.17593, 0.209395, 0.239899, 0.271506, 0.209395, 0.144935, 0.182256, 0.125101, 0.155435, 0.11371, 0.191378, 0.191378, 0.182256, 0.18812, 0.18812, 0.139895, 0.102787, 0.106997, 0.144935, 0.229226, 0.239899, 0.203355, 0.209395, 0.219301, 0.132295, 0.196879, 0.25406, 0.147574, 0.232838, 0.15008, 0.216401, 0.134866, 0.134866, 0.142424, 0.144935, 0.232838, 0.225814, 0.229226, 0.139895, 0.147574, 0.096677, 0.090864, 0.090864, 0.088832, 0.045352, 0.090864, 0.049374, 0.034068, 0.0704, 0.073402, 0.139895, 0.0704, 0.134866, 0.0704, 0.066181, 0.031287, 0.030611, 0.058088, 0.033407, 0.050641, 0.067594, 0.111485, 0.11371, 0.055536, 0.06184, 0.059222, 0.034068, 0.038858, 0.055536, 0.041405, 0.041405, 0.030611, 0.031287, 0.030611, 0.046336, 0.028695, 0.059222, 0.047319, 0.058088, 0.127496, 0.100716, 0.050641, 0.026892, 0.027463, 0.06184, 0.042364, 0.049374, 0.079919, 0.078022, 0.100716, 0.122885, 0.122885, 0.120615, 0.118441, 0.060549, 0.078022, 0.059222, 0.066181, 0.088832, 0.034068, 0.025316, 0.041405, 0.038858, 0.0704, 0.071867, 0.067594, 0.086953, 0.067594, 0.036378, 0.047319, 0.025762, 0.026338, 0.024826, 0.023087, 0.031287, 0.071867, 0.042364, 0.088832, 0.079919, 0.058088, 0.066181, 0.100716, 0.05306, 0.076542, 0.038858, 0.020876, 0.022306, 0.023087, 0.059222, 0.116183, 0.076542, 0.137348, 0.076542, 0.048328, 0.069024, 0.041405, 0.034884, 0.06312, 0.028695, 0.029376, 0.029376, 0.029376, 0.016257, 0.022667, 0.032677, 0.069024, 0.132295, 0.066181, 0.067594, 0.028695, 0.015078, 0.028695, 0.028695, 0.028695, 0.036378, 0.021816, 0.051831, 0.050641, 0.050641, 0.116183, 0.111485, 0.134866, 0.21291, 0.191378, 0.144935, 0.127496, 0.120615, 0.11371, 0.132295, 0.147574, 0.25406, 0.26085, 0.137348, 0.132295, 0.232838, 0.194234, 0.236433, 0.137348, 0.074921, 0.0704, 0.03976, 0.036378, 0.029376, 0.017797, 0.023963, 0.034068, 0.025762, 0.019109, 0.014075, 0.017447, 0.010221, 0.007091, 0.009015, 0.016021], '')</t>
  </si>
  <si>
    <t>UPI000165E274 status=activ</t>
  </si>
  <si>
    <t>([0.073402, 0.038042, 0.045352, 0.030611, 0.022667, 0.025762, 0.020165, 0.016826, 0.015078, 0.013016, 0.016528, 0.022306, 0.038858, 0.034068, 0.032677, 0.038042, 0.047319, 0.038042, 0.030003, 0.048328, 0.043307, 0.056825, 0.102787, 0.116183, 0.10481, 0.106997, 0.083462, 0.129801, 0.129801, 0.17593, 0.243554, 0.170161, 0.092881, 0.090864, 0.100716, 0.102787, 0.086953, 0.088832, 0.111485, 0.078022, 0.086953, 0.15008, 0.182256, 0.118441, 0.118441, 0.132295, 0.194234, 0.268042, 0.179055, 0.243554, 0.247041, 0.264545, 0.31487, 0.398279, 0.40511, 0.401658, 0.401658, 0.414856, 0.398279, 0.301917, 0.398279, 0.356642, 0.281712, 0.281712, 0.356642, 0.349426, 0.36309, 0.36309, 0.352862, 0.454136, 0.377384, 0.398279, 0.398279, 0.339168, 0.339168, 0.318242, 0.308712, 0.387226, 0.308712, 0.311707, 0.408655, 0.398279, 0.342579, 0.433034, 0.394753, 0.40511, 0.42561, 0.5017, 0.472492, 0.465241, 0.468512, 0.56648, 0.553315, 0.529623, 0.685117, 0.56648, 0.570702, 0.562014, 0.480142, 0.56648, 0.604312, 0.490133, 0.490133, 0.59014, 0.59014, 0.534167, 0.517562, 0.440853, 0.465241, 0.422041, 0.36309, 0.36309, 0.349426, 0.288399, 0.301917, 0.301917, 0.31487, 0.301917, 0.339168, 0.40511, 0.40511, 0.390993, 0.401658, 0.401658, 0.40511, 0.398279, 0.472492, 0.517562, 0.517562, 0.494003, 0.5017, 0.562014, 0.480142, 0.472492, 0.476583, 0.454136, 0.40511, 0.465241, 0.472492, 0.414856, 0.394753, 0.356642, 0.30533, 0.394753, 0.356642], '')</t>
  </si>
  <si>
    <t>[87, 91, 92, 93, 94, 95, 96, 97, 99, 100, 103, 104, 105, 106, 127, 128, 130, 131]</t>
  </si>
  <si>
    <t>UPI000165E28A status=activ</t>
  </si>
  <si>
    <t>([0.278302, 0.342579, 0.25031, 0.17593, 0.179055, 0.196879, 0.196879, 0.25406, 0.295083, 0.318242, 0.352862, 0.40511, 0.377384, 0.346032, 0.472492, 0.414856, 0.414856, 0.301917, 0.332115, 0.465241, 0.384043, 0.284882, 0.196879, 0.18812, 0.26085, 0.288399, 0.298791, 0.264545, 0.25406, 0.236433, 0.247041, 0.25031, 0.26085, 0.278302, 0.278302, 0.281712, 0.301917, 0.18812, 0.236433, 0.18812, 0.161087, 0.232838, 0.295083, 0.387226, 0.490133, 0.490133, 0.5017, 0.436924, 0.472492, 0.433034, 0.398279, 0.281712, 0.17593, 0.111485, 0.086953, 0.106997, 0.096677, 0.079919, 0.098513, 0.118441, 0.109221, 0.098513, 0.096677, 0.071867, 0.049374, 0.050641, 0.054297, 0.054297, 0.083462, 0.094817, 0.120615, 0.155435, 0.247041, 0.264545, 0.356642, 0.387226, 0.271506, 0.288399, 0.370445, 0.40511, 0.298791, 0.380708, 0.311707, 0.216401, 0.30533, 0.339168, 0.295083, 0.281712, 0.288399, 0.291804, 0.298791, 0.288399, 0.275179, 0.295083, 0.366687, 0.308712, 0.25031, 0.370445, 0.281712, 0.264545, 0.298791, 0.324872, 0.247041, 0.339168, 0.440853, 0.398279, 0.414856, 0.440853, 0.444081, 0.342579, 0.346032, 0.288399, 0.298791, 0.222385, 0.216401, 0.216401, 0.229226, 0.182256, 0.182256, 0.182256, 0.200174, 0.206376, 0.275179, 0.339168, 0.31487, 0.31487, 0.268042, 0.257454, 0.275179, 0.268042, 0.342579, 0.301917, 0.318242, 0.301917, 0.377384, 0.288399, 0.288399, 0.257454, 0.328603, 0.222385, 0.295083, 0.308712, 0.291804, 0.219301, 0.243554, 0.18812, 0.222385, 0.291804, 0.30533, 0.295083, 0.30533, 0.232838, 0.232838, 0.291804, 0.295083, 0.206376, 0.191378, 0.200174, 0.25031, 0.284882, 0.384043, 0.401658, 0.377384, 0.356642, 0.42561, 0.40511, 0.490133, 0.422041, 0.408655, 0.359901, 0.324872, 0.275179], '')</t>
  </si>
  <si>
    <t>[46]</t>
  </si>
  <si>
    <t>UPI000165E292 status=activ</t>
  </si>
  <si>
    <t>([0.374039, 0.40511, 0.278302, 0.31487, 0.359901, 0.384043, 0.414856, 0.447574, 0.440853, 0.465241, 0.398279, 0.436924, 0.497853, 0.42561, 0.436924, 0.414856, 0.40511, 0.408655, 0.401658, 0.414856, 0.436924, 0.433034, 0.444081, 0.557691, 0.472492, 0.472492, 0.398279, 0.390993, 0.390993, 0.335645, 0.36309, 0.450668, 0.36309, 0.366687, 0.450668, 0.418646, 0.444081, 0.461924, 0.436924, 0.374039, 0.433034, 0.408655, 0.414856, 0.414856, 0.311707, 0.308712, 0.295083, 0.408655, 0.346032, 0.332115, 0.422041, 0.394753, 0.387226, 0.468512, 0.387226, 0.374039, 0.401658, 0.408655, 0.370445, 0.401658, 0.401658, 0.332115, 0.30533, 0.191378, 0.11371, 0.182256, 0.236433, 0.247041, 0.21291, 0.271506, 0.278302, 0.191378, 0.191378, 0.191378, 0.185198, 0.229226, 0.25031, 0.332115, 0.247041, 0.200174, 0.191378, 0.257454, 0.308712, 0.301917, 0.324872, 0.418646, 0.4292, 0.377384, 0.36309, 0.377384, 0.387226, 0.390993, 0.458154, 0.4292, 0.408655, 0.390993, 0.408655, 0.359901, 0.318242, 0.40511, 0.505461, 0.483068], '')</t>
  </si>
  <si>
    <t>[23, 100]</t>
  </si>
  <si>
    <t>UPI000165E2A6 status=activ</t>
  </si>
  <si>
    <t>([0.328603, 0.387226, 0.440853, 0.472492, 0.486429, 0.36309, 0.384043, 0.298791, 0.328603, 0.264545, 0.284882, 0.25031, 0.170161, 0.167087, 0.239899, 0.321458, 0.206376, 0.206376, 0.161087, 0.100716, 0.051831, 0.069024, 0.036378, 0.017138, 0.011342, 0.008276, 0.01227, 0.01204, 0.020165, 0.013821, 0.017138, 0.016826, 0.014783, 0.023963, 0.024393, 0.016021, 0.017138, 0.028107, 0.018415, 0.014783, 0.022667, 0.038858, 0.029376, 0.049374, 0.05306, 0.085092, 0.147574, 0.094817, 0.094817, 0.096677, 0.142424, 0.116183, 0.116183, 0.21291, 0.134866, 0.137348, 0.203355, 0.203355, 0.219301, 0.222385, 0.225814, 0.155435, 0.144935, 0.21291, 0.229226, 0.243554, 0.271506, 0.271506, 0.268042, 0.295083, 0.311707, 0.298791, 0.318242, 0.335645, 0.229226, 0.308712, 0.21291, 0.209395, 0.216401, 0.203355, 0.278302, 0.36309, 0.444081, 0.370445, 0.291804, 0.301917, 0.311707, 0.209395, 0.209395, 0.25406, 0.191378, 0.109221, 0.118441, 0.083462, 0.074921, 0.139895, 0.139895, 0.219301, 0.179055, 0.17593, 0.173081, 0.15284, 0.122885, 0.100716, 0.139895, 0.196879, 0.137348, 0.200174, 0.284882, 0.232838, 0.264545], '')</t>
  </si>
  <si>
    <t>UPI000165E2AC status=activ</t>
  </si>
  <si>
    <t>([0.59014, 0.585406, 0.398279, 0.408655, 0.31487, 0.328603, 0.366687, 0.390993, 0.284882, 0.308712, 0.324872, 0.284882, 0.243554, 0.182256, 0.164327, 0.102787, 0.06312, 0.056825, 0.048328, 0.049374, 0.046336, 0.022306, 0.020165, 0.024393, 0.022306, 0.019109, 0.020522, 0.018415, 0.019401, 0.037156, 0.023534, 0.023087, 0.03976, 0.033407, 0.027463, 0.031287, 0.066181, 0.066181, 0.074921, 0.090864, 0.096677, 0.098513, 0.182256, 0.134866, 0.137348, 0.170161, 0.288399, 0.191378, 0.127496, 0.122885, 0.134866, 0.15008, 0.179055, 0.191378, 0.268042, 0.301917, 0.318242, 0.295083, 0.384043, 0.384043, 0.311707, 0.298791, 0.30533, 0.311707, 0.394753, 0.380708, 0.394753, 0.308712, 0.324872, 0.311707, 0.318242, 0.308712, 0.264545, 0.247041, 0.173081, 0.139895, 0.129801, 0.118441, 0.120615, 0.071867, 0.071867, 0.109221, 0.111485, 0.129801, 0.081712, 0.046336, 0.078022, 0.056825, 0.092881, 0.15284, 0.179055, 0.17593, 0.15284, 0.257454, 0.247041, 0.229226, 0.295083, 0.321458, 0.324872, 0.247041, 0.31487, 0.324872, 0.335645, 0.342579, 0.328603, 0.298791, 0.398279, 0.414856, 0.450668, 0.444081, 0.440853, 0.450668, 0.472492, 0.505461, 0.490133, 0.490133, 0.58069, 0.553315, 0.541878, 0.468512, 0.549308, 0.562014, 0.468512, 0.458154, 0.450668, 0.433034, 0.545602, 0.450668, 0.450668, 0.444081, 0.444081, 0.444081, 0.472492, 0.422041, 0.440853, 0.458154, 0.454136, 0.461924, 0.454136, 0.562014, 0.671169, 0.675549, 0.675549, 0.779859, 0.784345, 0.779859, 0.798249, 0.795062, 0.775545, 0.76285, 0.666105, 0.666105, 0.675549, 0.675549, 0.626927, 0.626927, 0.618285, 0.58069, 0.604312, 0.642678, 0.626927, 0.626927, 0.642678, 0.642678, 0.562014, 0.444081, 0.450668, 0.436924, 0.366687, 0.476583, 0.486429, 0.538167, 0.545602, 0.534167, 0.545602, 0.525368, 0.440853, 0.436924, 0.461924, 0.444081, 0.444081, 0.436924, 0.436924, 0.370445, 0.281712, 0.284882, 0.324872, 0.324872, 0.328603, 0.4292, 0.359901, 0.26085, 0.295083, 0.291804, 0.284882, 0.311707, 0.321458, 0.374039, 0.374039, 0.301917, 0.295083, 0.301917, 0.295083, 0.225814, 0.21291, 0.229226, 0.31487, 0.377384, 0.349426, 0.291804, 0.191378, 0.243554, 0.308712, 0.243554, 0.17593, 0.15284, 0.17593, 0.232838, 0.239899, 0.236433, 0.288399, 0.21291, 0.209395, 0.18812, 0.173081, 0.173081, 0.203355, 0.203355, 0.216401, 0.25031, 0.321458, 0.398279, 0.40511, 0.433034, 0.4292, 0.5017, 0.468512, 0.377384, 0.380708, 0.31487, 0.243554, 0.196879, 0.191378, 0.200174, 0.229226, 0.301917, 0.301917, 0.321458, 0.209395, 0.209395, 0.137348, 0.071867, 0.085092, 0.083462, 0.050641, 0.074921, 0.081712, 0.116183, 0.158265, 0.155435, 0.209395, 0.295083, 0.301917, 0.301917, 0.295083, 0.206376, 0.239899, 0.236433, 0.239899, 0.295083, 0.278302, 0.349426, 0.377384, 0.346032, 0.374039, 0.465241, 0.461924, 0.444081, 0.366687, 0.384043, 0.311707, 0.232838, 0.229226, 0.206376, 0.301917, 0.298791, 0.387226, 0.356642, 0.436924, 0.356642, 0.394753, 0.394753, 0.414856, 0.40511, 0.408655, 0.349426, 0.349426, 0.349426, 0.271506, 0.346032, 0.301917, 0.30533, 0.380708, 0.387226, 0.480142, 0.359901, 0.356642, 0.339168, 0.339168, 0.335645, 0.41194, 0.401658, 0.398279, 0.380708, 0.472492, 0.505461, 0.505461, 0.505461, 0.476583, 0.56648, 0.486429, 0.557691, 0.657645, 0.549308, 0.549308, 0.562014, 0.712013, 0.720929, 0.728858, 0.745909, 0.724957, 0.613573, 0.529623, 0.521092, 0.521092, 0.4292, 0.332115, 0.370445, 0.335645, 0.291804, 0.232838, 0.31487, 0.209395, 0.139895, 0.147574, 0.137348, 0.079919, 0.066181, 0.06312, 0.048328, 0.033407, 0.029376, 0.038858, 0.048328, 0.036378, 0.025316, 0.034068, 0.045352, 0.024826], '')</t>
  </si>
  <si>
    <t>[0, 1, 113, 116, 117, 118, 120, 121, 126, 139, 140, 141, 142, 143, 144, 145, 146, 147, 148, 149, 150, 151, 152, 153, 154, 155, 156, 157, 158, 159, 160, 161, 162, 163, 164, 171, 172, 173, 174, 175, 235, 315, 316, 317, 319, 321, 322, 323, 324, 325, 326, 327, 328, 329, 330, 331, 332, 333, 334]</t>
  </si>
  <si>
    <t>UPI000165E2C1 status=activ</t>
  </si>
  <si>
    <t>([0.120615, 0.043307, 0.024393, 0.016021, 0.009483, 0.00777, 0.005318, 0.006421, 0.005086, 0.00515, 0.006245, 0.005223, 0.00389, 0.00316, 0.002503, 0.002349, 0.001533, 0.001408, 0.000876, 0.000687, 0.00076, 0.001048, 0.00103, 0.000816, 0.001271, 0.001267, 0.001722, 0.002976, 0.003177, 0.004577, 0.00543, 0.003701, 0.003821, 0.004208, 0.004161, 0.004315, 0.003212, 0.004483, 0.006374, 0.006245, 0.00558, 0.00515, 0.004247, 0.004247, 0.004689, 0.00316, 0.002881, 0.002117, 0.001687, 0.001061, 0.000575, 0.000313, 0.000447, 0.000477, 0.000477, 0.000983, 0.001267, 0.001778, 0.001533, 0.001597, 0.00246, 0.003461, 0.00283, 0.002688, 0.003276, 0.00389, 0.004899, 0.007259, 0.009015, 0.009096, 0.015344, 0.037156], '')</t>
  </si>
  <si>
    <t>UPI000165E2C3 status=activ</t>
  </si>
  <si>
    <t>([0.26085, 0.328603, 0.318242, 0.366687, 0.288399, 0.328603, 0.366687, 0.394753, 0.352862, 0.377384, 0.324872, 0.284882, 0.318242, 0.229226, 0.173081, 0.170161, 0.239899, 0.301917, 0.295083, 0.301917, 0.377384, 0.370445, 0.359901, 0.328603, 0.243554, 0.225814, 0.155435, 0.15284, 0.125101, 0.164327, 0.167087, 0.225814, 0.301917, 0.301917, 0.321458, 0.321458, 0.332115, 0.281712, 0.229226, 0.164327, 0.161087, 0.185198, 0.18812, 0.194234, 0.278302, 0.359901, 0.4292, 0.401658, 0.370445, 0.41194, 0.390993, 0.387226, 0.387226, 0.356642, 0.346032, 0.422041, 0.494003, 0.401658, 0.398279, 0.377384, 0.450668, 0.36309, 0.342579, 0.339168, 0.324872, 0.236433, 0.222385, 0.239899, 0.332115, 0.278302, 0.284882, 0.311707, 0.311707, 0.328603, 0.366687, 0.40511, 0.414856, 0.374039, 0.394753, 0.458154, 0.545602, 0.56648, 0.56648, 0.570702, 0.497853, 0.42561, 0.490133, 0.494003, 0.51388, 0.436924, 0.534167, 0.454136, 0.377384, 0.346032, 0.308712, 0.295083, 0.278302, 0.271506, 0.332115, 0.42561, 0.318242, 0.349426, 0.26085, 0.352862, 0.349426, 0.418646, 0.505461, 0.41194, 0.4292, 0.352862, 0.433034, 0.433034, 0.505461, 0.59917, 0.622677, 0.553315, 0.549308, 0.450668, 0.436924, 0.298791, 0.194234, 0.30533, 0.191378, 0.26085, 0.239899, 0.264545, 0.268042, 0.225814, 0.236433, 0.236433, 0.295083, 0.219301, 0.203355, 0.111485, 0.109221, 0.111485, 0.164327, 0.118441, 0.185198, 0.200174, 0.225814, 0.225814, 0.209395, 0.30533, 0.232838, 0.167087, 0.15008, 0.147574, 0.17593, 0.247041, 0.144935, 0.096677, 0.155435, 0.111485, 0.206376, 0.216401, 0.25031, 0.17593, 0.161087, 0.161087, 0.147574, 0.185198, 0.268042, 0.308712, 0.30533, 0.387226, 0.436924, 0.418646, 0.422041, 0.335645, 0.257454, 0.298791, 0.40511, 0.398279, 0.458154, 0.377384, 0.384043, 0.366687, 0.454136, 0.545602, 0.418646, 0.342579, 0.342579, 0.25406, 0.25406, 0.257454, 0.25406, 0.311707, 0.332115, 0.243554, 0.21291, 0.284882, 0.366687, 0.25406, 0.179055, 0.15284, 0.15284, 0.144935, 0.134866, 0.079919, 0.083462, 0.15008, 0.144935, 0.106997, 0.179055, 0.092881, 0.0704, 0.067594, 0.037156, 0.017797, 0.026892, 0.058088, 0.064632, 0.06184, 0.059222, 0.094817, 0.098513, 0.147574, 0.142424, 0.15284, 0.264545, 0.271506, 0.170161, 0.257454, 0.356642, 0.25406, 0.349426, 0.291804, 0.311707, 0.377384, 0.494003, 0.384043, 0.295083, 0.298791, 0.298791, 0.394753, 0.408655, 0.352862, 0.301917, 0.31487, 0.216401, 0.15008, 0.15284, 0.257454, 0.206376, 0.196879, 0.21291, 0.196879, 0.203355, 0.10481, 0.109221, 0.118441, 0.137348, 0.137348, 0.125101, 0.078022, 0.0704, 0.032677, 0.06312, 0.079919, 0.037156, 0.06312, 0.081712, 0.056825, 0.069024, 0.051831, 0.049374, 0.085092, 0.071867, 0.090864, 0.170161, 0.167087, 0.094817, 0.125101, 0.191378, 0.203355, 0.264545, 0.301917, 0.42561, 0.318242, 0.324872, 0.342579, 0.377384, 0.288399, 0.321458, 0.203355, 0.216401, 0.229226, 0.147574, 0.147574, 0.194234, 0.122885, 0.086953, 0.158265, 0.203355, 0.139895, 0.142424, 0.076542, 0.060549, 0.034884, 0.030611, 0.025316, 0.044297, 0.044297, 0.06312, 0.06312, 0.116183, 0.200174, 0.185198, 0.257454, 0.291804, 0.191378, 0.243554, 0.25406, 0.161087, 0.144935, 0.147574, 0.158265, 0.264545, 0.236433, 0.308712, 0.414856, 0.356642, 0.36309, 0.328603, 0.359901, 0.380708, 0.275179, 0.25031, 0.278302, 0.179055, 0.18812, 0.271506, 0.191378, 0.158265, 0.239899, 0.155435, 0.134866, 0.111485, 0.092881, 0.109221, 0.111485, 0.064632, 0.094817, 0.048328, 0.027463, 0.026892, 0.016826, 0.031287, 0.032677, 0.017447, 0.034068, 0.031287, 0.033407, 0.038858, 0.067594, 0.067594, 0.071867, 0.139895, 0.139895, 0.191378, 0.125101, 0.085092, 0.137348, 0.086953, 0.092881, 0.170161, 0.200174, 0.182256, 0.118441, 0.085092, 0.15284, 0.085092, 0.051831, 0.058088, 0.100716, 0.059222, 0.059222, 0.081712, 0.083462, 0.090864, 0.074921, 0.134866, 0.118441, 0.081712, 0.081712, 0.071867, 0.064632, 0.043307, 0.085092, 0.122885, 0.127496, 0.116183, 0.111485, 0.122885, 0.116183, 0.127496, 0.15284, 0.122885, 0.144935, 0.111485, 0.06184, 0.060549, 0.036378, 0.06184, 0.054297, 0.106997, 0.194234, 0.203355, 0.155435, 0.15284, 0.096677, 0.096677, 0.10481, 0.125101, 0.196879, 0.116183, 0.086953, 0.127496, 0.098513, 0.055536, 0.043307, 0.047319, 0.05306, 0.03976, 0.050641, 0.066181, 0.032017, 0.036378, 0.038042, 0.071867, 0.071867, 0.132295, 0.155435, 0.144935, 0.120615, 0.111485, 0.182256, 0.147574, 0.127496, 0.196879, 0.31487, 0.271506, 0.349426, 0.243554, 0.387226, 0.352862, 0.394753, 0.51388, 0.414856, 0.414856, 0.422041, 0.339168, 0.318242, 0.31487, 0.335645, 0.461924, 0.454136, 0.480142, 0.521092, 0.433034, 0.4292, 0.328603, 0.414856, 0.308712, 0.41194, 0.342579, 0.281712, 0.203355, 0.216401, 0.288399, 0.271506, 0.281712, 0.284882, 0.291804, 0.298791, 0.288399, 0.25406, 0.17593, 0.155435, 0.116183, 0.109221, 0.116183, 0.106997, 0.139895, 0.191378, 0.191378, 0.222385, 0.264545, 0.26085, 0.15284, 0.167087, 0.139895, 0.078022, 0.118441, 0.0704, 0.069024, 0.073402, 0.085092, 0.15008, 0.129801, 0.219301, 0.335645, 0.321458, 0.298791, 0.278302, 0.21291, 0.139895, 0.092881, 0.118441, 0.161087, 0.185198, 0.164327, 0.116183, 0.179055, 0.155435, 0.264545, 0.298791, 0.288399, 0.271506, 0.25406, 0.209395, 0.170161, 0.085092, 0.090864, 0.109221, 0.120615, 0.203355, 0.206376, 0.222385, 0.182256, 0.144935, 0.182256, 0.191378, 0.284882, 0.25406, 0.288399, 0.257454, 0.147574, 0.147574, 0.155435, 0.109221, 0.102787, 0.100716, 0.100716, 0.122885, 0.173081, 0.170161, 0.167087, 0.239899, 0.271506, 0.321458, 0.328603, 0.394753, 0.308712, 0.31487, 0.356642, 0.31487, 0.349426, 0.40511, 0.436924, 0.352862, 0.440853, 0.494003, 0.541878, 0.694846, 0.538167, 0.545602, 0.549308, 0.468512, 0.461924, 0.401658, 0.380708, 0.366687, 0.332115, 0.433034, 0.436924, 0.436924, 0.465241, 0.422041, 0.480142, 0.41194, 0.468512, 0.4292, 0.450668, 0.414856, 0.380708, 0.468512, 0.447574, 0.398279, 0.509769, 0.483068], '')</t>
  </si>
  <si>
    <t>[80, 81, 82, 83, 88, 90, 106, 112, 113, 114, 115, 116, 179, 448, 459, 564, 565, 566, 567, 568, 590]</t>
  </si>
  <si>
    <t>UPI000165E2C8 status=activ</t>
  </si>
  <si>
    <t>([0.18812, 0.132295, 0.111485, 0.079919, 0.109221, 0.090864, 0.118441, 0.125101, 0.15284, 0.158265, 0.142424, 0.167087, 0.161087, 0.15284, 0.15008, 0.209395, 0.257454, 0.185198, 0.225814, 0.31487, 0.229226, 0.225814, 0.295083, 0.356642, 0.42561, 0.42561, 0.5017, 0.505461, 0.440853, 0.440853, 0.483068, 0.545602, 0.570702, 0.570702, 0.472492, 0.458154, 0.370445, 0.366687, 0.517562, 0.521092, 0.521092, 0.626927, 0.626927, 0.632174, 0.585406, 0.608892, 0.541878, 0.370445, 0.370445, 0.458154, 0.454136, 0.436924, 0.436924, 0.436924, 0.458154, 0.553315, 0.458154, 0.553315, 0.557691, 0.461924, 0.408655, 0.370445, 0.26085, 0.268042, 0.268042, 0.291804, 0.275179, 0.324872, 0.394753, 0.41194, 0.359901, 0.36309, 0.275179, 0.275179, 0.291804, 0.275179, 0.275179, 0.275179, 0.194234, 0.147574, 0.222385, 0.271506, 0.155435, 0.264545, 0.229226, 0.225814, 0.229226, 0.167087, 0.102787, 0.139895, 0.139895, 0.196879, 0.196879, 0.281712, 0.196879, 0.185198, 0.081712, 0.060549, 0.106997, 0.170161, 0.232838, 0.25031, 0.275179, 0.339168, 0.271506, 0.229226, 0.191378, 0.185198, 0.25406, 0.346032, 0.366687, 0.349426, 0.268042, 0.196879, 0.196879, 0.232838, 0.229226, 0.352862, 0.384043, 0.349426, 0.321458, 0.271506, 0.21291, 0.147574, 0.21291, 0.281712, 0.356642], '')</t>
  </si>
  <si>
    <t>[26, 27, 31, 32, 33, 38, 39, 40, 41, 42, 43, 44, 45, 46, 55, 57, 58]</t>
  </si>
  <si>
    <t>UPI000165E2C9 status=activ</t>
  </si>
  <si>
    <t>([0.225814, 0.278302, 0.318242, 0.137348, 0.164327, 0.185198, 0.100716, 0.090864, 0.059222, 0.086953, 0.078022, 0.048328, 0.03976, 0.019401, 0.00962, 0.008156, 0.00558, 0.005623, 0.003671, 0.002503, 0.00246, 0.00292, 0.002349, 0.001533, 0.002155, 0.001408, 0.001408, 0.001709, 0.001709, 0.002327, 0.002155, 0.001808, 0.001855, 0.002078, 0.002078, 0.002155, 0.002512, 0.002761, 0.004358, 0.006194, 0.006421, 0.005683, 0.006619, 0.005872, 0.008895, 0.010926, 0.01227, 0.008409, 0.006988, 0.005932, 0.00407, 0.00292, 0.002727, 0.003177, 0.003177, 0.003246, 0.004431, 0.00389, 0.004247, 0.003366, 0.003366, 0.003405, 0.002761, 0.001786, 0.002606, 0.002581, 0.002662, 0.003607, 0.004161, 0.006142, 0.006533, 0.010509, 0.009401, 0.00962, 0.00962, 0.006194, 0.006701, 0.005992, 0.004835, 0.005872, 0.006567, 0.004775, 0.006701, 0.009865, 0.011106, 0.007555, 0.005378, 0.005011, 0.005249, 0.004513, 0.004388, 0.00543, 0.00558, 0.008409, 0.012491, 0.017138, 0.034068, 0.028107, 0.038042, 0.081712, 0.046336, 0.029376, 0.028107, 0.028107, 0.026892, 0.051831, 0.048328, 0.048328, 0.024393, 0.013016, 0.018106, 0.009865, 0.009977, 0.006567, 0.004775, 0.003804, 0.003405, 0.003341, 0.003109, 0.002623, 0.002529, 0.002336, 0.003276, 0.003341, 0.003555, 0.003555, 0.0028, 0.003405, 0.004611, 0.006988, 0.010131, 0.01204, 0.021381, 0.021816, 0.045352, 0.109221, 0.17593, 0.25406, 0.15284, 0.278302, 0.324872, 0.359901, 0.490133, 0.525368, 0.680603, 0.657645, 0.675549, 0.801317, 0.741537, 0.694846, 0.657645, 0.653063, 0.648219, 0.648219, 0.63748, 0.618285, 0.545602, 0.521092, 0.509769, 0.745909], '')</t>
  </si>
  <si>
    <t>[143, 144, 145, 146, 147, 148, 149, 150, 151, 152, 153, 154, 155, 156, 157, 158, 159]</t>
  </si>
  <si>
    <t>UPI000165E2CA status=activ</t>
  </si>
  <si>
    <t>([0.17593, 0.206376, 0.111485, 0.073402, 0.050641, 0.076542, 0.111485, 0.088832, 0.054297, 0.066181, 0.069024, 0.106997, 0.096677, 0.081712, 0.088832, 0.090864, 0.088832, 0.078022, 0.142424, 0.158265, 0.092881, 0.100716, 0.10481, 0.127496, 0.203355, 0.247041, 0.206376, 0.200174, 0.229226, 0.359901, 0.335645, 0.278302, 0.17593, 0.185198, 0.308712, 0.346032, 0.298791, 0.321458, 0.203355, 0.155435, 0.173081, 0.26085, 0.225814, 0.232838, 0.301917, 0.318242, 0.268042, 0.311707, 0.298791, 0.339168, 0.311707, 0.359901, 0.476583, 0.604312, 0.56648, 0.5017, 0.553315, 0.472492, 0.509769, 0.661982, 0.703578, 0.716283, 0.618285, 0.562014, 0.562014, 0.604312, 0.525368, 0.632174, 0.483068, 0.480142, 0.486429, 0.458154, 0.335645, 0.308712, 0.298791, 0.200174, 0.203355, 0.232838, 0.335645, 0.308712, 0.206376, 0.139895, 0.120615, 0.111485, 0.194234, 0.161087, 0.147574, 0.196879, 0.219301, 0.232838, 0.239899, 0.225814, 0.268042, 0.374039, 0.328603, 0.349426, 0.436924, 0.422041, 0.318242, 0.324872, 0.264545, 0.281712, 0.332115, 0.342579, 0.444081, 0.401658, 0.356642, 0.243554, 0.194234, 0.17593, 0.275179, 0.308712, 0.30533, 0.196879, 0.164327, 0.142424, 0.069024, 0.090864, 0.074921, 0.074921, 0.073402, 0.073402, 0.116183, 0.116183, 0.106997, 0.0704, 0.076542, 0.076542, 0.134866, 0.15284, 0.088832, 0.0704, 0.056825, 0.06312, 0.129801, 0.173081, 0.229226, 0.342579, 0.31487, 0.301917, 0.30533, 0.335645, 0.390993, 0.311707, 0.25406, 0.25406, 0.295083, 0.349426, 0.335645, 0.335645, 0.335645, 0.436924, 0.422041, 0.352862, 0.264545, 0.243554, 0.25031, 0.291804, 0.268042, 0.229226, 0.31487, 0.390993, 0.374039, 0.30533, 0.380708, 0.387226, 0.30533, 0.301917, 0.281712, 0.36309, 0.332115, 0.356642, 0.352862, 0.40511, 0.497853, 0.608892, 0.59917, 0.575842, 0.433034, 0.440853, 0.387226, 0.394753, 0.384043, 0.377384, 0.450668, 0.366687, 0.346032, 0.346032, 0.356642, 0.349426, 0.352862, 0.394753, 0.380708, 0.390993, 0.30533, 0.247041, 0.257454, 0.271506, 0.182256, 0.194234, 0.18812, 0.194234, 0.137348, 0.090864, 0.071867, 0.071867, 0.120615, 0.229226, 0.324872, 0.288399, 0.321458, 0.291804, 0.275179, 0.264545, 0.257454, 0.328603, 0.281712, 0.257454, 0.17593, 0.167087, 0.173081, 0.127496, 0.219301, 0.275179, 0.264545, 0.225814, 0.179055, 0.185198, 0.17593, 0.179055, 0.203355, 0.179055, 0.144935, 0.147574, 0.158265, 0.158265, 0.170161, 0.25406, 0.196879, 0.268042, 0.394753, 0.472492, 0.538167, 0.414856, 0.440853, 0.545602, 0.63748, 0.661982, 0.642678, 0.509769, 0.494003, 0.465241, 0.465241, 0.51388, 0.521092, 0.433034, 0.36309, 0.31487, 0.318242, 0.278302, 0.295083, 0.26085, 0.229226, 0.229226, 0.308712, 0.200174, 0.132295, 0.094817, 0.116183, 0.118441, 0.196879, 0.209395, 0.26085, 0.257454, 0.209395, 0.17593, 0.209395, 0.229226, 0.173081, 0.116183, 0.161087, 0.122885, 0.134866, 0.096677, 0.109221, 0.116183, 0.120615, 0.182256, 0.200174, 0.196879, 0.127496, 0.122885, 0.111485, 0.060549, 0.060549, 0.079919, 0.096677, 0.129801, 0.086953, 0.129801, 0.111485, 0.15008, 0.194234, 0.155435, 0.206376, 0.200174, 0.120615, 0.155435, 0.161087, 0.206376, 0.219301, 0.225814, 0.225814, 0.225814, 0.311707, 0.31487, 0.31487, 0.281712, 0.257454, 0.301917, 0.346032, 0.436924, 0.458154, 0.444081, 0.476583, 0.553315, 0.497853, 0.626927, 0.675549, 0.549308, 0.447574, 0.374039, 0.465241, 0.447574, 0.465241, 0.390993, 0.398279, 0.440853, 0.4292, 0.349426, 0.335645, 0.335645, 0.268042, 0.239899, 0.206376, 0.219301, 0.196879, 0.247041, 0.203355, 0.200174, 0.291804, 0.335645, 0.298791, 0.25406, 0.194234, 0.111485, 0.111485, 0.102787, 0.10481, 0.142424, 0.137348, 0.219301, 0.132295, 0.194234, 0.185198, 0.127496, 0.118441, 0.11371, 0.109221, 0.111485, 0.125101, 0.098513, 0.079919, 0.142424, 0.167087, 0.196879, 0.298791, 0.377384, 0.384043, 0.308712, 0.264545, 0.268042, 0.17593, 0.26085, 0.295083, 0.21291, 0.284882, 0.278302, 0.239899, 0.15284, 0.116183, 0.10481, 0.137348, 0.194234, 0.170161, 0.098513, 0.127496, 0.096677, 0.092881, 0.05306, 0.086953, 0.086953, 0.147574, 0.18812, 0.132295, 0.056825, 0.096677, 0.116183, 0.122885, 0.147574, 0.144935, 0.144935, 0.142424, 0.15008, 0.088832, 0.106997, 0.15008, 0.161087, 0.200174, 0.137348, 0.134866, 0.125101, 0.158265, 0.088832, 0.111485, 0.096677, 0.137348, 0.147574, 0.086953, 0.045352, 0.05306, 0.088832, 0.147574, 0.155435, 0.137348, 0.147574, 0.158265, 0.191378, 0.182256, 0.182256, 0.167087, 0.167087, 0.164327, 0.155435, 0.229226, 0.232838, 0.232838, 0.26085, 0.182256, 0.268042, 0.356642, 0.298791, 0.18812, 0.11371, 0.083462, 0.098513, 0.086953, 0.045352, 0.046336, 0.050641, 0.025762, 0.045352, 0.085092, 0.042364, 0.033407, 0.038042, 0.040537, 0.03976, 0.045352, 0.073402, 0.081712, 0.044297, 0.06184, 0.06184, 0.06184, 0.074921, 0.0704, 0.096677, 0.164327, 0.092881, 0.086953, 0.120615, 0.094817, 0.090864, 0.191378, 0.142424, 0.15284, 0.116183, 0.118441, 0.111485, 0.118441, 0.054297, 0.056825, 0.029376, 0.071867, 0.134866, 0.11371, 0.083462, 0.120615, 0.127496, 0.142424, 0.15284, 0.100716, 0.15008, 0.155435, 0.134866, 0.179055, 0.129801, 0.106997, 0.185198, 0.111485, 0.056825, 0.11371, 0.15008, 0.161087, 0.139895, 0.074921, 0.051831, 0.064632, 0.026892, 0.024393, 0.022667, 0.015694, 0.015694, 0.010926, 0.010131, 0.007422, 0.007422, 0.007315, 0.008409, 0.007031, 0.009401, 0.015344, 0.014586, 0.017447, 0.025762, 0.028695, 0.024826, 0.025316, 0.028107, 0.06312, 0.060549, 0.058088, 0.060549, 0.066181, 0.066181, 0.076542, 0.074921, 0.044297, 0.034884, 0.054297, 0.069024, 0.038858, 0.020165, 0.025316, 0.028695, 0.016826, 0.016826, 0.025316, 0.046336, 0.023087, 0.017447, 0.017447, 0.017138, 0.020165, 0.028107, 0.035586, 0.031287, 0.064632, 0.073402, 0.066181, 0.038858, 0.038042, 0.032017, 0.058088, 0.055536, 0.055536, 0.055536, 0.023963, 0.031287, 0.034884, 0.0704, 0.069024, 0.059222, 0.090864, 0.076542, 0.081712, 0.06312, 0.048328, 0.030003, 0.05306, 0.102787, 0.129801], '')</t>
  </si>
  <si>
    <t>[53, 54, 55, 56, 58, 59, 60, 61, 62, 63, 64, 65, 66, 67, 175, 176, 177, 242, 245, 246, 247, 248, 249, 253, 254, 325, 327, 328, 329]</t>
  </si>
  <si>
    <t>UPI000165E2CC status=activ</t>
  </si>
  <si>
    <t>([0.84206, 0.88723, 0.750527, 0.76285, 0.812494, 0.805026, 0.819762, 0.834292, 0.837511, 0.865454, 0.876521, 0.823549, 0.84206, 0.741537, 0.750527, 0.733139, 0.690604, 0.661982, 0.545602, 0.450668, 0.414856, 0.398279, 0.308712, 0.401658, 0.414856, 0.398279, 0.401658, 0.390993, 0.377384, 0.374039, 0.346032, 0.247041, 0.335645, 0.247041, 0.232838, 0.216401, 0.200174, 0.206376, 0.161087, 0.216401, 0.200174, 0.158265, 0.102787, 0.092881, 0.05306, 0.026338, 0.016528, 0.011342, 0.009096, 0.007091, 0.006482, 0.006482, 0.008525, 0.008525, 0.009015, 0.013016, 0.021381, 0.022306, 0.021381, 0.036378, 0.035586, 0.06312, 0.100716, 0.139895, 0.196879, 0.268042, 0.359901, 0.4292, 0.480142, 0.549308, 0.545602, 0.549308, 0.476583, 0.414856, 0.42561, 0.408655, 0.328603, 0.324872, 0.324872, 0.247041, 0.25031, 0.216401, 0.219301, 0.21291, 0.25031, 0.264545, 0.236433, 0.182256, 0.194234, 0.216401, 0.229226, 0.321458, 0.356642, 0.4292, 0.486429, 0.440853, 0.436924, 0.521092, 0.521092, 0.480142, 0.461924, 0.465241, 0.461924, 0.461924, 0.476583, 0.461924, 0.444081, 0.440853, 0.418646, 0.374039, 0.291804, 0.284882, 0.185198, 0.18812, 0.17593, 0.206376, 0.232838, 0.311707, 0.31487, 0.342579, 0.308712, 0.422041, 0.401658, 0.447574, 0.468512, 0.370445, 0.284882, 0.298791, 0.349426, 0.349426, 0.390993, 0.387226, 0.288399, 0.374039, 0.359901, 0.384043, 0.36309, 0.398279, 0.41194, 0.414856, 0.380708, 0.384043, 0.288399, 0.26085, 0.191378, 0.116183, 0.179055, 0.278302, 0.232838, 0.21291, 0.275179, 0.268042, 0.356642, 0.414856, 0.339168, 0.26085, 0.167087, 0.137348, 0.116183, 0.090864, 0.078022, 0.085092, 0.137348, 0.137348, 0.102787, 0.102787, 0.170161, 0.200174, 0.18812, 0.216401, 0.147574, 0.122885, 0.122885, 0.122885, 0.088832, 0.139895, 0.155435, 0.155435, 0.15008, 0.179055, 0.216401, 0.167087, 0.155435, 0.086953, 0.144935, 0.21291, 0.196879, 0.164327, 0.147574, 0.147574, 0.094817, 0.147574, 0.132295, 0.142424, 0.15284, 0.229226, 0.236433, 0.216401, 0.301917, 0.30533, 0.271506, 0.264545, 0.359901, 0.359901, 0.458154, 0.366687, 0.288399, 0.370445, 0.359901, 0.352862, 0.352862, 0.468512, 0.384043, 0.483068, 0.5017, 0.422041, 0.4292, 0.4292, 0.525368, 0.529623, 0.472492, 0.483068, 0.480142, 0.401658, 0.321458, 0.321458, 0.414856, 0.433034, 0.444081, 0.490133, 0.494003, 0.398279, 0.281712, 0.377384, 0.335645, 0.243554, 0.30533, 0.311707, 0.30533, 0.301917, 0.291804, 0.374039, 0.366687, 0.284882, 0.346032, 0.433034, 0.433034, 0.433034, 0.538167, 0.494003, 0.40511, 0.298791, 0.394753, 0.480142, 0.387226, 0.321458, 0.295083, 0.301917, 0.284882, 0.301917, 0.30533, 0.281712, 0.203355, 0.206376, 0.209395, 0.21291, 0.155435, 0.127496, 0.125101, 0.106997, 0.127496, 0.194234, 0.298791, 0.216401, 0.222385, 0.301917, 0.318242, 0.380708, 0.384043, 0.398279, 0.308712, 0.298791, 0.25031, 0.339168, 0.342579, 0.418646, 0.359901, 0.4292, 0.377384, 0.370445, 0.284882, 0.298791, 0.301917, 0.301917, 0.422041, 0.342579, 0.352862, 0.4292, 0.380708, 0.30533, 0.291804, 0.370445, 0.346032, 0.422041, 0.414856, 0.414856, 0.390993, 0.454136, 0.447574, 0.534167, 0.450668, 0.538167, 0.534167, 0.534167, 0.450668, 0.390993, 0.476583, 0.468512, 0.390993, 0.480142, 0.56648, 0.562014, 0.570702, 0.613573, 0.575842, 0.570702, 0.476583, 0.51388, 0.494003, 0.480142, 0.458154, 0.538167, 0.517562, 0.483068, 0.461924, 0.541878, 0.56648, 0.517562], '')</t>
  </si>
  <si>
    <t>[0, 1, 2, 3, 4, 5, 6, 7, 8, 9, 10, 11, 12, 13, 14, 15, 16, 17, 18, 69, 70, 71, 97, 98, 214, 218, 219, 248, 309, 311, 312, 313, 320, 321, 322, 323, 324, 325, 327, 331, 332, 335, 336, 337]</t>
  </si>
  <si>
    <t>UPI000165E2CE status=activ</t>
  </si>
  <si>
    <t>([0.876521, 0.728858, 0.73685, 0.570702, 0.575842, 0.608892, 0.56648, 0.570702, 0.505461, 0.529623, 0.444081, 0.497853, 0.461924, 0.447574, 0.454136, 0.414856, 0.339168, 0.275179, 0.25031, 0.243554, 0.155435, 0.155435, 0.222385, 0.167087, 0.21291, 0.21291, 0.203355, 0.243554, 0.25031, 0.31487, 0.339168, 0.450668, 0.366687, 0.36309, 0.36309, 0.346032, 0.301917, 0.370445, 0.42561, 0.308712, 0.298791, 0.356642, 0.288399, 0.194234, 0.243554, 0.194234, 0.232838, 0.219301, 0.209395, 0.134866, 0.15008, 0.142424, 0.15284, 0.15284, 0.127496, 0.092881, 0.096677, 0.144935, 0.15284, 0.170161, 0.26085, 0.206376, 0.232838, 0.31487, 0.40511, 0.335645, 0.422041, 0.311707, 0.288399, 0.216401, 0.308712, 0.209395, 0.196879, 0.167087, 0.222385, 0.308712, 0.374039, 0.288399, 0.288399, 0.288399, 0.288399, 0.219301, 0.219301, 0.191378, 0.15284, 0.096677, 0.106997, 0.111485, 0.179055, 0.142424, 0.144935, 0.098513, 0.088832, 0.081712, 0.066181, 0.073402, 0.083462, 0.048328, 0.043307, 0.023534, 0.014586, 0.014586, 0.013821, 0.01227, 0.01204, 0.015078, 0.023963, 0.035586, 0.020522, 0.020165, 0.021381, 0.035586, 0.034884, 0.049374, 0.041405, 0.055536, 0.031287, 0.017797, 0.028695, 0.054297, 0.059222, 0.094817, 0.085092, 0.137348, 0.132295, 0.179055, 0.111485, 0.094817, 0.088832, 0.086953, 0.066181, 0.059222, 0.034884, 0.051831, 0.06184, 0.086953, 0.085092, 0.102787, 0.164327, 0.125101, 0.15284, 0.229226, 0.196879, 0.129801, 0.15008, 0.222385, 0.225814, 0.318242, 0.268042, 0.284882, 0.291804, 0.291804, 0.370445, 0.324872, 0.298791, 0.236433, 0.21291, 0.15008, 0.127496, 0.129801, 0.170161, 0.142424, 0.144935, 0.106997, 0.100716, 0.096677, 0.098513, 0.085092, 0.076542, 0.086953, 0.078022, 0.127496, 0.15008, 0.167087, 0.206376, 0.164327, 0.139895, 0.139895, 0.137348, 0.164327, 0.144935, 0.139895, 0.134866, 0.11371, 0.191378, 0.284882, 0.281712, 0.281712, 0.194234, 0.196879, 0.185198, 0.122885, 0.120615, 0.120615, 0.06312, 0.056825, 0.10481, 0.122885, 0.122885, 0.185198, 0.158265, 0.170161, 0.109221, 0.118441, 0.147574, 0.102787, 0.059222, 0.060549, 0.060549, 0.106997, 0.127496, 0.127496, 0.167087, 0.182256, 0.132295, 0.182256, 0.219301, 0.225814, 0.324872, 0.339168, 0.328603, 0.308712, 0.203355, 0.222385, 0.206376, 0.229226, 0.229226, 0.236433, 0.239899, 0.167087, 0.118441, 0.096677, 0.158265, 0.134866, 0.134866, 0.134866, 0.167087, 0.17593, 0.129801, 0.090864, 0.090864, 0.05306, 0.096677, 0.158265, 0.216401, 0.219301, 0.122885, 0.203355, 0.281712, 0.275179, 0.271506, 0.366687, 0.370445, 0.291804, 0.275179, 0.288399, 0.366687, 0.359901, 0.359901, 0.40511, 0.40511, 0.332115, 0.332115, 0.335645, 0.352862, 0.324872, 0.324872, 0.328603, 0.31487, 0.232838, 0.25406, 0.356642, 0.239899, 0.15008, 0.206376, 0.206376, 0.116183, 0.11371, 0.111485, 0.144935, 0.137348, 0.170161, 0.170161, 0.268042, 0.25406, 0.144935, 0.182256, 0.15008, 0.144935, 0.129801, 0.206376, 0.102787, 0.100716, 0.11371, 0.194234, 0.139895, 0.21291, 0.26085, 0.191378, 0.125101, 0.096677, 0.064632, 0.066181, 0.085092, 0.081712, 0.092881, 0.142424, 0.144935, 0.170161, 0.225814, 0.155435, 0.161087, 0.191378, 0.118441, 0.173081, 0.15008, 0.216401, 0.216401, 0.268042, 0.324872, 0.384043, 0.328603, 0.390993, 0.288399, 0.31487, 0.311707, 0.209395, 0.243554, 0.243554, 0.257454, 0.257454, 0.359901, 0.342579, 0.342579, 0.444081, 0.433034, 0.433034, 0.444081, 0.461924, 0.440853, 0.359901, 0.377384, 0.394753, 0.321458, 0.311707, 0.328603, 0.301917, 0.374039, 0.342579, 0.301917, 0.26085, 0.264545, 0.206376, 0.170161, 0.232838, 0.158265], '')</t>
  </si>
  <si>
    <t>[0, 1, 2, 3, 4, 5, 6, 7, 8, 9]</t>
  </si>
  <si>
    <t>UPI000165E2CF status=activ</t>
  </si>
  <si>
    <t>([0.001722, 0.001202, 0.001383, 0.002035, 0.001434, 0.001305, 0.000945, 0.000743, 0.000661, 0.000507, 0.000477, 0.000378, 0.000189, 7.7e-05, 4.7e-05, 9e-05, 0.000249, 0.000142, 7.7e-05, 9e-05, 0.000253, 0.000245, 0.000253, 0.000318, 0.000262, 0.000249, 0.000198, 0.000206, 0.000322, 0.000305, 0.000305, 0.000253, 0.000477, 0.000958, 0.000983, 0.001172, 0.001267, 0.000747, 0.000674, 0.000674, 0.001211, 0.00061, 0.001232, 0.001249, 0.001335, 0.001541, 0.001709, 0.001808, 0.002435, 0.001808, 0.002662, 0.002623, 0.003177, 0.002035, 0.001211, 0.001786, 0.001649, 0.001541, 0.001533, 0.00243, 0.002211, 0.002276, 0.002435, 0.002057, 0.002057, 0.001288, 0.00076, 0.000743, 0.000833, 0.001155, 0.001142, 0.000661, 0.000687, 0.00103, 0.001722, 0.001722, 0.001288, 0.001335, 0.001112, 0.00155, 0.001572, 0.00243, 0.00152, 0.002349, 0.002366, 0.003478, 0.003431, 0.004689, 0.004775, 0.004431, 0.004358, 0.005503, 0.008895, 0.008804, 0.005872, 0.006194, 0.006421, 0.005932, 0.008525, 0.009865, 0.010221, 0.006039, 0.005992, 0.006567, 0.006142, 0.007091, 0.005872, 0.009483, 0.006421, 0.010221, 0.020165, 0.020165, 0.026892, 0.016826, 0.033407, 0.074921, 0.047319, 0.055536, 0.083462, 0.094817, 0.047319, 0.024393, 0.06312, 0.0704, 0.137348, 0.067594, 0.064632, 0.073402, 0.0704, 0.144935, 0.06312, 0.060549, 0.040537, 0.022667, 0.016826, 0.009728, 0.009728, 0.007495, 0.009015, 0.011518, 0.010672, 0.018787, 0.016528, 0.017797, 0.009015, 0.005683, 0.008276, 0.005623, 0.006421, 0.006078, 0.006374, 0.006894, 0.00515, 0.004161, 0.003804, 0.005992, 0.005872, 0.00407, 0.004976, 0.003821, 0.002688, 0.001722, 0.001211, 0.001211, 0.001232, 0.001335, 0.002138, 0.002117, 0.002529, 0.001722, 0.001748, 0.001778, 0.001675, 0.002336, 0.003366, 0.003405, 0.002155, 0.003461, 0.004921, 0.006245, 0.006701, 0.010926, 0.017447, 0.037156, 0.085092, 0.035586, 0.076542, 0.030611, 0.017447, 0.025316, 0.06312, 0.043307, 0.038042, 0.081712, 0.042364, 0.020522, 0.041405, 0.067594, 0.022667, 0.013437, 0.011342, 0.020522, 0.018106, 0.011106, 0.007031, 0.005011, 0.005992, 0.004161, 0.004208, 0.00389, 0.003821, 0.002606, 0.002336, 0.00155, 0.001344, 0.001335, 0.001872, 0.001288, 0.001499, 0.00155, 0.001391, 0.001383, 0.000842, 0.000923, 0.001112, 0.001602, 0.00146, 0.001159, 0.001069, 0.001572, 0.001872, 0.001374, 0.00155, 0.002155, 0.002078, 0.002078, 0.002761, 0.001786, 0.001743, 0.001967, 0.002035, 0.002078, 0.002078, 0.001855, 0.001434, 0.001434, 0.001434, 0.001417, 0.001434, 0.001906, 0.001623, 0.001434, 0.001335, 0.001344, 0.001374, 0.001383, 0.000945, 0.000958, 0.000923, 0.001533, 0.001103, 0.001722, 0.001778, 0.001936, 0.003177, 0.002555, 0.002503, 0.001722, 0.002014, 0.003014, 0.002606, 0.002349, 0.002078, 0.002606, 0.002117, 0.002117, 0.003109, 0.004161, 0.00316, 0.005223, 0.005223, 0.004577, 0.003079, 0.003109, 0.003014, 0.003341, 0.00316, 0.003177, 0.003246, 0.004208, 0.004483, 0.005992, 0.00543, 0.008409, 0.006894, 0.010672, 0.013016, 0.008723, 0.008804, 0.008804, 0.005992, 0.003997, 0.004835, 0.005249, 0.005249, 0.004577, 0.004135, 0.005318, 0.007555, 0.007555, 0.006619, 0.006245, 0.004247, 0.004414, 0.004431, 0.005318, 0.00389, 0.002482, 0.002881, 0.002396, 0.003512, 0.003555, 0.004611, 0.004646, 0.004689, 0.004646, 0.004161, 0.003276, 0.002662, 0.001906, 0.002662, 0.00316, 0.002327, 0.003461, 0.005086, 0.00543, 0.004611, 0.006894, 0.010509, 0.012727, 0.022667, 0.009977, 0.00962, 0.00962, 0.013821, 0.021816, 0.044297, 0.083462, 0.076542, 0.081712, 0.078022, 0.081712, 0.092881, 0.170161, 0.182256, 0.083462, 0.086953, 0.161087, 0.079919, 0.081712, 0.048328, 0.058088, 0.132295, 0.243554, 0.301917, 0.278302, 0.275179, 0.185198, 0.191378, 0.196879, 0.31487, 0.346032, 0.339168, 0.311707, 0.318242, 0.30533, 0.436924, 0.42561, 0.440853, 0.562014, 0.604312, 0.741537, 0.585406, 0.570702, 0.56648, 0.549308, 0.534167, 0.525368, 0.653063, 0.613573, 0.759478, 0.720929, 0.849326, 0.859585, 0.868118, 0.865454, 0.865454], '')</t>
  </si>
  <si>
    <t>[379, 380, 381, 382, 383, 384, 385, 386, 387, 388, 389, 390, 391, 392, 393, 394, 395, 396]</t>
  </si>
  <si>
    <t>UPI000165E2D0 status=activ</t>
  </si>
  <si>
    <t>([0.264545, 0.147574, 0.206376, 0.191378, 0.222385, 0.132295, 0.158265, 0.200174, 0.116183, 0.137348, 0.158265, 0.225814, 0.229226, 0.127496, 0.206376, 0.194234, 0.216401, 0.139895, 0.243554, 0.191378, 0.109221, 0.102787, 0.182256, 0.098513, 0.122885, 0.102787, 0.179055, 0.109221, 0.06312, 0.142424, 0.139895, 0.0704, 0.031287, 0.018106, 0.0198, 0.020165, 0.020165, 0.025762, 0.040537, 0.038858, 0.048328, 0.078022, 0.078022, 0.073402, 0.074921, 0.042364, 0.051831, 0.042364, 0.041405, 0.041405, 0.042364, 0.042364, 0.051831, 0.051831, 0.106997, 0.120615, 0.120615, 0.118441, 0.139895, 0.116183, 0.059222, 0.059222, 0.036378, 0.037156, 0.020876, 0.020876, 0.040537, 0.023534, 0.016826, 0.032017, 0.041405, 0.046336, 0.024826, 0.049374, 0.071867, 0.032677, 0.055536, 0.034884, 0.020165, 0.022667, 0.028107, 0.029376, 0.032677, 0.028695, 0.019109, 0.026338, 0.025762, 0.025316, 0.050641, 0.046336, 0.048328, 0.059222, 0.024826, 0.047319, 0.041405, 0.032017, 0.074921, 0.073402, 0.056825, 0.106997, 0.096677, 0.076542, 0.086953, 0.036378, 0.069024, 0.060549, 0.058088, 0.11371, 0.11371, 0.106997, 0.203355, 0.182256, 0.191378, 0.196879, 0.137348, 0.066181, 0.10481, 0.085092, 0.083462, 0.102787, 0.078022, 0.096677, 0.06184, 0.109221, 0.127496, 0.122885, 0.122885, 0.167087, 0.090864, 0.100716, 0.10481, 0.05306, 0.055536, 0.051831, 0.094817, 0.085092, 0.17593, 0.182256, 0.155435, 0.100716, 0.15284, 0.122885, 0.100716, 0.118441, 0.129801, 0.203355, 0.203355, 0.295083, 0.18812, 0.194234, 0.139895, 0.142424, 0.222385, 0.142424, 0.120615, 0.069024, 0.074921, 0.076542, 0.073402, 0.055536, 0.0704, 0.058088, 0.092881, 0.092881, 0.144935, 0.06312, 0.067594, 0.031287, 0.034884, 0.066181, 0.116183, 0.078022, 0.043307, 0.047319, 0.047319, 0.032677, 0.033407, 0.030611, 0.031287, 0.031287, 0.064632, 0.085092, 0.106997, 0.088832, 0.088832, 0.047319, 0.05306, 0.028695, 0.064632, 0.060549, 0.036378, 0.028695, 0.056825, 0.051831, 0.051831, 0.092881, 0.092881, 0.092881, 0.155435, 0.15008, 0.161087, 0.137348, 0.139895, 0.137348, 0.100716, 0.100716, 0.191378, 0.243554, 0.335645, 0.239899, 0.236433, 0.31487, 0.239899, 0.161087, 0.209395, 0.125101, 0.066181, 0.125101, 0.209395, 0.134866, 0.137348, 0.129801, 0.106997, 0.081712, 0.06312, 0.094817, 0.073402, 0.045352, 0.042364, 0.026892, 0.046336, 0.028107], '')</t>
  </si>
  <si>
    <t>UPI000165E2D6 status=activ</t>
  </si>
  <si>
    <t>([0.048328, 0.051831, 0.073402, 0.03976, 0.054297, 0.076542, 0.048328, 0.064632, 0.081712, 0.055536, 0.037156, 0.050641, 0.034068, 0.060549, 0.109221, 0.170161, 0.257454, 0.239899, 0.239899, 0.243554, 0.239899, 0.232838, 0.268042, 0.196879, 0.209395, 0.225814, 0.222385, 0.318242, 0.321458, 0.232838, 0.25031, 0.257454, 0.209395, 0.203355, 0.118441, 0.125101, 0.15008, 0.15284, 0.155435, 0.155435, 0.094817, 0.045352, 0.042364, 0.023963, 0.019401, 0.032677, 0.030003, 0.033407, 0.034068, 0.026892, 0.026892, 0.047319, 0.086953, 0.127496, 0.219301, 0.219301, 0.21291, 0.209395, 0.125101, 0.071867, 0.079919, 0.078022, 0.15284, 0.158265, 0.239899, 0.356642, 0.281712, 0.170161, 0.092881, 0.048328, 0.058088, 0.111485, 0.064632, 0.034884, 0.016826, 0.016021, 0.028107, 0.016826, 0.016257, 0.028107, 0.028695, 0.025762, 0.050641, 0.049374, 0.026892, 0.033407, 0.0198, 0.017797, 0.028107, 0.028107, 0.028107, 0.030611, 0.016528, 0.030003, 0.05306, 0.096677, 0.079919, 0.073402, 0.129801, 0.076542, 0.078022, 0.078022, 0.074921, 0.044297, 0.045352, 0.083462, 0.038858, 0.037156, 0.038042, 0.05306, 0.102787, 0.120615, 0.118441, 0.200174, 0.196879, 0.196879, 0.206376, 0.173081, 0.179055, 0.179055, 0.185198, 0.109221, 0.182256, 0.182256, 0.219301, 0.182256, 0.15284, 0.203355, 0.30533, 0.298791, 0.278302, 0.271506, 0.25031, 0.158265, 0.092881, 0.078022, 0.081712, 0.076542, 0.111485, 0.090864, 0.086953, 0.086953, 0.083462, 0.079919, 0.100716, 0.122885, 0.098513, 0.0704, 0.085092, 0.064632, 0.116183, 0.096677, 0.092881, 0.129801, 0.203355, 0.182256, 0.173081, 0.102787, 0.098513, 0.058088, 0.034884, 0.041405, 0.078022, 0.0704, 0.076542, 0.034884, 0.035586, 0.060549, 0.060549, 0.034068, 0.051831, 0.049374, 0.030611, 0.033407, 0.023963, 0.028695, 0.038858, 0.020876, 0.023963, 0.025316, 0.043307, 0.086953, 0.074921, 0.071867, 0.134866, 0.134866, 0.203355, 0.129801, 0.069024, 0.11371, 0.179055, 0.164327, 0.10481, 0.185198, 0.170161, 0.288399, 0.167087, 0.167087, 0.182256, 0.164327, 0.100716, 0.10481, 0.116183, 0.127496, 0.127496, 0.134866, 0.132295, 0.11371, 0.17593, 0.278302, 0.194234, 0.170161, 0.098513, 0.173081, 0.179055, 0.15284, 0.132295, 0.203355, 0.203355, 0.298791, 0.295083, 0.408655, 0.414856, 0.433034, 0.414856, 0.414856, 0.414856, 0.433034, 0.458154, 0.374039, 0.366687, 0.390993, 0.390993, 0.394753, 0.346032, 0.346032, 0.374039, 0.281712, 0.200174, 0.164327, 0.086953, 0.155435, 0.111485, 0.0704, 0.060549, 0.06312, 0.064632, 0.064632, 0.045352, 0.036378, 0.05306, 0.037156, 0.047319, 0.044297, 0.067594, 0.06312, 0.041405, 0.028107], '')</t>
  </si>
  <si>
    <t>UPI000165E2D9 status=activ</t>
  </si>
  <si>
    <t>([0.216401, 0.268042, 0.17593, 0.116183, 0.15284, 0.15008, 0.102787, 0.125101, 0.182256, 0.134866, 0.134866, 0.194234, 0.194234, 0.161087, 0.139895, 0.0704, 0.058088, 0.056825, 0.055536, 0.096677, 0.067594, 0.125101, 0.069024, 0.092881, 0.147574, 0.120615, 0.170161, 0.264545, 0.275179, 0.209395, 0.324872, 0.356642, 0.229226, 0.196879, 0.147574, 0.120615, 0.239899, 0.167087, 0.173081, 0.271506, 0.278302, 0.380708, 0.359901, 0.370445, 0.311707, 0.346032, 0.284882, 0.185198, 0.191378, 0.18812, 0.232838, 0.129801, 0.139895, 0.229226, 0.257454, 0.349426, 0.42561, 0.281712, 0.394753, 0.377384, 0.359901, 0.339168, 0.321458, 0.339168, 0.339168, 0.465241, 0.394753, 0.509769, 0.553315, 0.494003, 0.390993, 0.390993, 0.490133, 0.377384, 0.384043, 0.352862, 0.352862, 0.36309, 0.377384, 0.380708, 0.352862, 0.321458, 0.324872, 0.232838, 0.25031, 0.25031, 0.161087, 0.134866, 0.127496, 0.15008, 0.18812, 0.194234, 0.17593, 0.179055, 0.271506, 0.229226, 0.281712, 0.284882, 0.167087, 0.281712, 0.203355, 0.243554, 0.18812, 0.200174, 0.209395, 0.11371, 0.194234, 0.194234, 0.271506, 0.264545, 0.278302, 0.278302, 0.284882, 0.206376, 0.129801, 0.134866, 0.17593, 0.102787, 0.06184, 0.127496, 0.076542, 0.137348, 0.111485, 0.17593, 0.167087, 0.164327, 0.247041, 0.239899, 0.275179, 0.264545, 0.271506, 0.219301, 0.15008, 0.222385, 0.321458, 0.374039, 0.278302, 0.182256, 0.268042, 0.321458, 0.229226, 0.298791, 0.268042, 0.216401, 0.247041, 0.243554, 0.346032, 0.239899, 0.225814, 0.257454, 0.264545, 0.179055, 0.18812, 0.173081, 0.127496, 0.073402, 0.090864, 0.155435, 0.26085, 0.216401, 0.25031, 0.356642, 0.321458, 0.342579, 0.433034, 0.31487, 0.31487, 0.222385, 0.335645, 0.257454, 0.225814, 0.236433, 0.321458, 0.366687, 0.450668, 0.541878, 0.657645, 0.694846, 0.671169, 0.632174, 0.59014, 0.494003, 0.461924, 0.494003, 0.476583, 0.486429, 0.632174, 0.529623, 0.538167, 0.521092, 0.671169, 0.671169, 0.517562, 0.517562, 0.534167, 0.549308, 0.494003, 0.476583, 0.436924, 0.36309, 0.332115, 0.311707, 0.328603, 0.324872, 0.225814, 0.239899, 0.229226, 0.194234, 0.275179, 0.377384, 0.349426, 0.243554, 0.194234, 0.222385, 0.236433, 0.216401, 0.142424, 0.164327, 0.170161, 0.179055, 0.25406, 0.288399, 0.384043, 0.390993, 0.318242, 0.422041, 0.401658, 0.301917, 0.301917, 0.298791, 0.196879, 0.236433, 0.31487, 0.366687, 0.472492, 0.450668, 0.342579, 0.414856, 0.447574, 0.454136, 0.454136, 0.447574, 0.436924, 0.384043, 0.374039, 0.349426, 0.349426, 0.321458, 0.414856, 0.387226, 0.398279, 0.472492, 0.472492, 0.505461, 0.557691, 0.444081, 0.366687, 0.483068, 0.447574, 0.42561, 0.346032, 0.342579, 0.349426, 0.356642, 0.40511, 0.418646, 0.51388, 0.517562, 0.51388, 0.51388, 0.570702, 0.56648, 0.562014, 0.549308, 0.436924, 0.433034, 0.509769, 0.626927, 0.56648, 0.622677, 0.509769, 0.59508, 0.642678, 0.653063, 0.648219, 0.618285, 0.657645, 0.534167, 0.447574, 0.384043, 0.384043, 0.370445, 0.370445, 0.380708, 0.377384, 0.450668, 0.436924, 0.468512, 0.468512, 0.422041, 0.332115, 0.422041, 0.339168, 0.318242, 0.216401, 0.216401, 0.229226, 0.26085, 0.352862, 0.374039, 0.465241, 0.468512, 0.401658, 0.398279, 0.298791, 0.295083, 0.295083, 0.298791, 0.179055, 0.17593, 0.219301, 0.308712, 0.301917, 0.387226, 0.311707, 0.40511, 0.377384, 0.374039, 0.374039, 0.374039, 0.42561, 0.36309, 0.332115, 0.335645, 0.278302, 0.374039, 0.384043, 0.414856, 0.414856, 0.51388, 0.497853, 0.541878, 0.444081, 0.440853, 0.380708, 0.42561, 0.359901, 0.401658, 0.401658, 0.328603, 0.346032, 0.352862, 0.422041, 0.377384, 0.390993, 0.454136, 0.380708, 0.308712, 0.281712, 0.31487, 0.31487, 0.31487, 0.236433, 0.324872, 0.342579, 0.394753, 0.450668, 0.525368, 0.41194, 0.401658, 0.505461, 0.505461, 0.5017, 0.517562, 0.562014, 0.562014, 0.486429, 0.476583, 0.521092, 0.521092, 0.494003, 0.505461, 0.509769, 0.608892, 0.604312, 0.59014, 0.5017, 0.394753, 0.394753, 0.414856, 0.384043, 0.352862, 0.349426, 0.356642, 0.342579, 0.380708, 0.339168, 0.398279, 0.444081, 0.483068, 0.40511, 0.4292, 0.41194, 0.422041, 0.42561, 0.422041, 0.433034, 0.450668, 0.538167, 0.553315, 0.694846, 0.699094, 0.570702, 0.529623, 0.553315, 0.553315, 0.534167, 0.653063, 0.632174, 0.675549, 0.642678, 0.759478, 0.694846, 0.690604, 0.642678, 0.58069], '')</t>
  </si>
  <si>
    <t>[67, 68, 175, 176, 177, 178, 179, 180, 186, 187, 188, 189, 190, 191, 192, 193, 194, 195, 253, 254, 266, 267, 268, 269, 270, 271, 272, 273, 276, 277, 278, 279, 280, 281, 282, 283, 284, 285, 286, 287, 339, 341, 367, 370, 371, 372, 373, 374, 375, 378, 379, 381, 382, 383, 384, 385, 386, 408, 409, 410, 411, 412, 413, 414, 415, 416, 417, 418, 419, 420, 421, 422, 423, 424, 425]</t>
  </si>
  <si>
    <t>74)</t>
  </si>
  <si>
    <t>UPI000165E2DC status=activ</t>
  </si>
  <si>
    <t>([0.094817, 0.125101, 0.17593, 0.100716, 0.058088, 0.035586, 0.051831, 0.051831, 0.064632, 0.100716, 0.076542, 0.066181, 0.088832, 0.047319, 0.026892, 0.03976, 0.020876, 0.013265, 0.009015, 0.009187, 0.006619, 0.008409, 0.008409, 0.005992, 0.005503, 0.007259, 0.006795, 0.004976, 0.004315, 0.003298, 0.002623, 0.003366, 0.003177, 0.003109, 0.003555, 0.004358, 0.003671, 0.004689, 0.006194, 0.007259, 0.009977, 0.016021, 0.020165, 0.021816, 0.045352, 0.096677, 0.044297, 0.098513, 0.161087, 0.196879, 0.17593, 0.116183, 0.11371, 0.185198, 0.15008, 0.206376, 0.127496, 0.222385, 0.229226, 0.142424, 0.098513, 0.106997, 0.111485, 0.081712, 0.081712, 0.038042, 0.041405, 0.088832, 0.083462, 0.085092, 0.111485, 0.206376, 0.219301, 0.247041, 0.26085, 0.194234, 0.090864, 0.086953, 0.085092, 0.079919, 0.078022, 0.139895, 0.147574, 0.064632, 0.037156, 0.034884, 0.034068, 0.030611, 0.031287, 0.032677, 0.033407, 0.026892, 0.033407, 0.066181, 0.055536, 0.054297, 0.076542, 0.083462, 0.170161, 0.161087, 0.170161, 0.288399, 0.298791, 0.173081, 0.194234, 0.318242, 0.239899, 0.339168, 0.239899, 0.236433, 0.232838, 0.236433, 0.288399, 0.25031, 0.239899, 0.15284, 0.164327, 0.122885, 0.209395, 0.116183, 0.116183, 0.116183, 0.055536, 0.043307, 0.083462, 0.085092, 0.083462, 0.129801, 0.085092, 0.127496, 0.158265, 0.090864, 0.045352, 0.043307, 0.024826, 0.014075, 0.023963, 0.022306, 0.025762, 0.015344, 0.025762, 0.015694, 0.01204, 0.021381, 0.021381, 0.01204, 0.011903, 0.01204, 0.008525, 0.00962, 0.009483, 0.006567, 0.00962, 0.015344, 0.010509, 0.017138, 0.019109, 0.015694, 0.015694, 0.015344, 0.021381, 0.025762, 0.047319, 0.033407, 0.024393, 0.034884, 0.058088, 0.059222, 0.032017, 0.045352, 0.06184, 0.060549, 0.050641, 0.046336, 0.023963, 0.019109, 0.014783, 0.0198, 0.014315, 0.016528, 0.020165, 0.016528, 0.009096, 0.008002, 0.007495, 0.009015, 0.008624, 0.006567, 0.009401, 0.011903, 0.014075, 0.013265, 0.018787, 0.033407, 0.020522, 0.020165, 0.03976, 0.058088, 0.074921, 0.106997, 0.045352, 0.026892, 0.033407, 0.074921, 0.111485, 0.158265, 0.079919, 0.059222, 0.064632, 0.032017, 0.043307, 0.045352, 0.049374, 0.03976, 0.023963, 0.038042, 0.071867, 0.0704, 0.067594, 0.079919, 0.116183, 0.155435, 0.243554, 0.268042, 0.209395, 0.15284, 0.179055, 0.288399, 0.31487, 0.450668, 0.63748, 0.59508], '')</t>
  </si>
  <si>
    <t>[230, 231]</t>
  </si>
  <si>
    <t>UPI000165E2DF status=activ</t>
  </si>
  <si>
    <t>([0.161087, 0.203355, 0.118441, 0.06184, 0.085092, 0.111485, 0.170161, 0.209395, 0.239899, 0.264545, 0.288399, 0.25031, 0.170161, 0.288399, 0.295083, 0.196879, 0.139895, 0.081712, 0.092881, 0.094817, 0.092881, 0.144935, 0.083462, 0.081712, 0.147574, 0.085092, 0.083462, 0.037156, 0.038858, 0.048328, 0.025316, 0.013613, 0.021381, 0.034884, 0.034068, 0.034884, 0.051831, 0.086953, 0.085092, 0.098513, 0.118441, 0.064632, 0.067594, 0.120615, 0.167087, 0.173081, 0.191378, 0.129801, 0.209395, 0.194234, 0.167087, 0.173081, 0.194234, 0.185198, 0.194234, 0.118441, 0.092881, 0.120615, 0.060549, 0.069024, 0.058088, 0.028695, 0.031287, 0.028695, 0.028107, 0.037156, 0.034884, 0.056825, 0.050641, 0.028107, 0.028695, 0.023087, 0.032677, 0.060549, 0.048328, 0.023963, 0.024393, 0.030003, 0.017138, 0.032017, 0.055536, 0.125101, 0.127496, 0.111485, 0.111485, 0.060549, 0.06184, 0.06312, 0.06184, 0.111485, 0.11371, 0.109221, 0.064632, 0.045352, 0.048328, 0.064632, 0.06184, 0.098513, 0.120615, 0.191378, 0.196879, 0.158265, 0.071867, 0.054297, 0.100716, 0.056825, 0.116183, 0.11371, 0.071867, 0.040537, 0.043307, 0.078022, 0.079919, 0.079919, 0.144935, 0.078022, 0.079919, 0.144935, 0.15008, 0.060549, 0.034068, 0.018106, 0.024393, 0.034884, 0.085092, 0.05306, 0.096677, 0.094817, 0.096677, 0.144935, 0.247041, 0.167087, 0.098513, 0.055536, 0.125101, 0.096677, 0.092881, 0.069024, 0.038042, 0.040537, 0.094817, 0.102787, 0.116183, 0.059222, 0.081712, 0.071867, 0.11371, 0.11371, 0.106997, 0.06312, 0.064632, 0.044297, 0.037156, 0.074921, 0.064632, 0.066181, 0.045352, 0.094817, 0.06312, 0.120615, 0.109221, 0.109221, 0.098513, 0.098513, 0.098513, 0.098513, 0.10481, 0.109221, 0.109221, 0.116183, 0.170161, 0.102787, 0.073402, 0.088832, 0.081712, 0.164327, 0.173081, 0.268042, 0.25406, 0.349426, 0.346032, 0.31487, 0.21291, 0.271506, 0.25406, 0.346032, 0.339168, 0.328603, 0.324872, 0.352862, 0.25031, 0.170161, 0.257454, 0.380708, 0.454136, 0.41194, 0.414856, 0.356642, 0.26085, 0.232838, 0.155435, 0.100716, 0.142424, 0.185198, 0.216401, 0.335645, 0.339168, 0.342579, 0.257454, 0.257454, 0.225814, 0.318242, 0.436924, 0.342579, 0.247041, 0.185198, 0.222385, 0.21291, 0.257454, 0.346032, 0.394753, 0.390993, 0.461924, 0.342579, 0.321458, 0.229226, 0.206376, 0.222385, 0.229226, 0.318242, 0.25406, 0.173081, 0.196879, 0.137348, 0.155435, 0.21291, 0.247041, 0.257454, 0.26085, 0.26085, 0.264545, 0.243554, 0.268042, 0.268042, 0.275179, 0.349426, 0.374039, 0.370445, 0.36309, 0.349426, 0.264545, 0.332115, 0.328603, 0.30533, 0.349426, 0.414856, 0.447574, 0.366687, 0.352862, 0.275179, 0.26085, 0.182256, 0.120615, 0.173081, 0.200174, 0.308712, 0.298791, 0.271506, 0.281712, 0.167087, 0.102787, 0.134866, 0.11371, 0.127496, 0.129801, 0.134866, 0.134866, 0.071867, 0.137348, 0.069024, 0.120615, 0.132295, 0.206376, 0.179055, 0.191378, 0.167087, 0.074921, 0.081712, 0.144935, 0.144935, 0.257454, 0.346032, 0.359901, 0.370445, 0.4292, 0.398279, 0.366687, 0.335645, 0.42561, 0.398279, 0.59014, 0.534167], '')</t>
  </si>
  <si>
    <t>[300, 301]</t>
  </si>
  <si>
    <t>UPI000165E2E0 status=activ</t>
  </si>
  <si>
    <t>([0.275179, 0.36309, 0.41194, 0.335645, 0.288399, 0.335645, 0.349426, 0.295083, 0.308712, 0.342579, 0.346032, 0.311707, 0.311707, 0.311707, 0.30533, 0.291804, 0.225814, 0.318242, 0.324872, 0.387226, 0.398279, 0.374039, 0.281712, 0.281712, 0.339168, 0.40511, 0.398279, 0.398279, 0.480142, 0.497853, 0.418646, 0.41194, 0.476583, 0.447574, 0.465241, 0.390993, 0.387226, 0.387226, 0.370445, 0.291804, 0.278302, 0.342579, 0.288399, 0.380708, 0.380708, 0.401658, 0.394753, 0.377384, 0.387226, 0.380708, 0.291804, 0.291804, 0.324872, 0.311707, 0.332115, 0.394753, 0.450668, 0.480142, 0.59508, 0.585406, 0.694846, 0.632174, 0.529623, 0.632174, 0.613573, 0.618285, 0.608892, 0.604312, 0.604312, 0.608892, 0.613573, 0.754692, 0.837511, 0.728858, 0.728858, 0.759478, 0.657645, 0.653063, 0.529623, 0.458154, 0.440853, 0.408655, 0.454136, 0.525368, 0.494003, 0.454136, 0.41194, 0.380708, 0.342579, 0.324872], '')</t>
  </si>
  <si>
    <t>[58, 59, 60, 61, 62, 63, 64, 65, 66, 67, 68, 69, 70, 71, 72, 73, 74, 75, 76, 77, 78, 83]</t>
  </si>
  <si>
    <t>UPI000165E2E2 status=activ</t>
  </si>
  <si>
    <t>([0.011903, 0.007031, 0.009728, 0.00777, 0.005992, 0.004736, 0.004976, 0.004208, 0.003555, 0.003757, 0.004431, 0.003963, 0.003366, 0.002529, 0.002512, 0.002366, 0.002327, 0.003246, 0.003478, 0.003478, 0.004976, 0.007177, 0.011903, 0.00777, 0.008002, 0.013265, 0.023534, 0.018787, 0.043307, 0.092881, 0.125101, 0.067594, 0.137348, 0.229226, 0.216401, 0.216401, 0.236433, 0.370445, 0.264545, 0.232838, 0.264545, 0.155435, 0.144935, 0.15284, 0.209395, 0.182256, 0.094817, 0.102787, 0.094817, 0.041405, 0.038858, 0.027463, 0.028107, 0.013613, 0.011106, 0.022306, 0.014586, 0.008525, 0.005683, 0.006482, 0.006619, 0.004689, 0.004976, 0.005011, 0.004736, 0.00389, 0.004775, 0.006533, 0.005378, 0.008002, 0.011669, 0.009483, 0.011669, 0.0198, 0.021381, 0.026892, 0.022306, 0.03976, 0.076542, 0.15008, 0.127496, 0.094817, 0.081712, 0.073402, 0.037156, 0.018106, 0.040537, 0.026892, 0.016826, 0.022667, 0.020522, 0.011669, 0.01227, 0.008075, 0.005734, 0.005318, 0.005318, 0.003864, 0.002881, 0.00225, 0.001533, 0.002155, 0.001687, 0.002117, 0.002881, 0.004358, 0.006194, 0.004431, 0.006142, 0.006795, 0.007091, 0.005249, 0.007877, 0.010221, 0.013821, 0.026338, 0.027463, 0.030611, 0.067594, 0.116183, 0.182256, 0.182256, 0.179055, 0.288399, 0.219301, 0.144935, 0.127496, 0.129801, 0.196879, 0.225814, 0.278302, 0.271506, 0.359901, 0.352862, 0.203355, 0.26085, 0.132295, 0.127496, 0.081712, 0.074921, 0.034884, 0.017797, 0.041405, 0.042364, 0.044297, 0.048328, 0.046336, 0.041405, 0.030003, 0.014315, 0.009977, 0.010509, 0.009977, 0.011106, 0.007091, 0.007091, 0.006894, 0.007877, 0.00777, 0.006533, 0.004414, 0.005378, 0.00543, 0.003555, 0.002327, 0.002211, 0.001872, 0.00225, 0.00152, 0.001743, 0.002705, 0.002276, 0.002138, 0.002276, 0.001692, 0.002482, 0.003607, 0.003864, 0.003864, 0.003821, 0.005378, 0.005623, 0.004513, 0.006619, 0.010131, 0.010672, 0.009096, 0.016826, 0.013613, 0.012727, 0.007555, 0.008002, 0.008075, 0.006142, 0.006142, 0.006078, 0.004414, 0.003701, 0.003405, 0.003212, 0.00389, 0.004358, 0.004388, 0.006194, 0.005223, 0.003478, 0.004835, 0.004835, 0.004208, 0.004775, 0.004775, 0.007422, 0.004976, 0.007091, 0.00962, 0.006421, 0.007422, 0.008075, 0.00962, 0.009401, 0.009294, 0.007877, 0.007259, 0.007091, 0.007091, 0.008624, 0.009096, 0.006245, 0.005086, 0.004775, 0.003701, 0.00389, 0.002662, 0.003864, 0.003212, 0.002276, 0.002194, 0.001391, 0.001288, 0.000743, 0.000412, 0.000412, 0.000365, 0.000326, 0.000648, 0.000339, 0.000322, 0.000614, 0.000567, 0.000945, 0.001288, 0.001271, 0.001748, 0.001748, 0.001172, 0.001481, 0.001786, 0.001748, 0.00283, 0.002881, 0.003079, 0.004431, 0.006894, 0.011669, 0.007645, 0.005249, 0.005378, 0.004247, 0.002976, 0.004161, 0.004388, 0.004388, 0.006533, 0.006533, 0.01078, 0.019401, 0.01204, 0.009294, 0.019401, 0.019401, 0.027463, 0.027463, 0.027463, 0.023963, 0.011106, 0.023534, 0.022667, 0.034068, 0.059222, 0.078022, 0.094817, 0.090864, 0.090864, 0.051831, 0.030003, 0.024826, 0.013613, 0.014075, 0.014075, 0.014315, 0.014315, 0.018787, 0.0198, 0.018415, 0.009728, 0.018106, 0.009401, 0.017138, 0.021816, 0.023534, 0.035586, 0.015694, 0.009483, 0.006567, 0.009294, 0.010672, 0.009187, 0.01204, 0.010509, 0.009977, 0.006078, 0.00515, 0.005318, 0.006482, 0.006619, 0.011106, 0.011106, 0.020876, 0.011342, 0.01204, 0.007555, 0.008002, 0.012727, 0.023534, 0.023534, 0.023534, 0.017797, 0.013613, 0.010509, 0.012727, 0.015078, 0.017138, 0.012727, 0.01227, 0.015694, 0.015078, 0.014075, 0.011106, 0.009401, 0.015078, 0.009977, 0.018106, 0.017447, 0.017138, 0.016257, 0.016021, 0.009401, 0.010372, 0.013821, 0.019109, 0.023963, 0.046336, 0.047319, 0.092881, 0.073402, 0.045352, 0.044297, 0.047319, 0.031287, 0.050641, 0.032677, 0.042364, 0.038858, 0.022667, 0.018787, 0.011669, 0.012491, 0.013437, 0.019401, 0.013821, 0.018106, 0.023087, 0.011903, 0.015344, 0.015344, 0.021816, 0.026338, 0.028107, 0.021381, 0.022667, 0.019109, 0.032017, 0.022667, 0.015078, 0.024826, 0.034068, 0.06184, 0.064632, 0.090864, 0.096677, 0.096677, 0.056825, 0.033407, 0.055536, 0.073402, 0.041405, 0.022667, 0.027463, 0.021816, 0.016021, 0.029376, 0.028695, 0.028695, 0.05306, 0.047319, 0.05306, 0.05306, 0.042364, 0.042364, 0.059222, 0.06312, 0.147574, 0.225814, 0.321458, 0.288399, 0.301917, 0.398279, 0.480142, 0.436924, 0.380708, 0.444081, 0.468512, 0.468512, 0.465241, 0.505461, 0.642678, 0.525368, 0.468512, 0.538167, 0.661982, 0.521092, 0.521092, 0.461924, 0.433034, 0.387226, 0.461924, 0.42561, 0.398279, 0.374039, 0.414856, 0.562014, 0.63748], '')</t>
  </si>
  <si>
    <t>[434, 435, 436, 438, 439, 440, 441, 450, 451]</t>
  </si>
  <si>
    <t>UPI000165E2E3 status=activ</t>
  </si>
  <si>
    <t>([0.011669, 0.016826, 0.029376, 0.048328, 0.023963, 0.031287, 0.040537, 0.023963, 0.022667, 0.032017, 0.047319, 0.06312, 0.06312, 0.06312, 0.134866, 0.118441, 0.078022, 0.079919, 0.139895, 0.064632, 0.127496, 0.222385, 0.25406, 0.236433, 0.15284, 0.21291, 0.247041, 0.25031, 0.359901, 0.346032, 0.232838, 0.209395, 0.229226, 0.236433, 0.268042, 0.268042, 0.288399, 0.387226, 0.26085, 0.173081, 0.194234, 0.122885, 0.137348, 0.081712, 0.096677, 0.173081, 0.239899, 0.132295, 0.137348, 0.137348, 0.116183, 0.196879, 0.144935, 0.158265, 0.239899, 0.15284, 0.076542, 0.071867, 0.042364, 0.06312, 0.06312, 0.069024, 0.118441, 0.122885, 0.170161, 0.125101, 0.106997, 0.076542, 0.137348, 0.071867, 0.043307, 0.066181, 0.038858, 0.059222, 0.050641, 0.03976, 0.041405, 0.076542, 0.047319, 0.079919, 0.10481, 0.185198, 0.164327, 0.122885, 0.088832, 0.109221, 0.074921, 0.044297, 0.032017, 0.032017, 0.037156, 0.060549, 0.074921, 0.137348, 0.155435, 0.158265, 0.182256, 0.278302, 0.194234, 0.17593, 0.116183, 0.139895, 0.120615, 0.15284, 0.129801, 0.155435, 0.132295, 0.232838, 0.25406, 0.275179, 0.275179, 0.332115, 0.25031, 0.243554, 0.18812, 0.173081, 0.182256, 0.216401, 0.203355, 0.264545, 0.359901, 0.436924, 0.422041, 0.346032, 0.394753, 0.458154, 0.41194, 0.41194, 0.394753, 0.458154, 0.490133, 0.401658, 0.349426, 0.444081, 0.458154, 0.517562, 0.517562, 0.401658, 0.291804, 0.21291, 0.25406, 0.25406, 0.25406, 0.232838, 0.321458, 0.209395, 0.137348, 0.167087, 0.179055, 0.173081, 0.182256, 0.216401, 0.268042, 0.359901, 0.268042, 0.191378, 0.127496, 0.076542, 0.109221, 0.118441, 0.17593, 0.170161, 0.182256, 0.21291, 0.225814, 0.194234, 0.301917, 0.359901, 0.356642, 0.346032, 0.281712, 0.271506, 0.18812, 0.147574, 0.086953, 0.094817, 0.147574, 0.209395, 0.298791, 0.247041, 0.332115, 0.335645, 0.222385, 0.209395, 0.17593, 0.170161, 0.200174, 0.209395, 0.164327, 0.17593, 0.17593, 0.158265, 0.158265, 0.158265, 0.239899, 0.321458, 0.398279, 0.394753, 0.398279, 0.384043, 0.490133, 0.387226, 0.284882, 0.284882, 0.301917, 0.318242, 0.25031, 0.243554, 0.164327, 0.281712, 0.264545, 0.284882, 0.380708, 0.298791, 0.301917, 0.291804, 0.301917, 0.264545, 0.25031, 0.25406, 0.25406, 0.139895, 0.179055, 0.194234, 0.216401, 0.173081, 0.167087, 0.247041, 0.170161, 0.275179, 0.239899, 0.264545, 0.25406, 0.247041, 0.291804, 0.281712, 0.247041, 0.236433, 0.271506, 0.236433, 0.167087, 0.164327, 0.236433, 0.17593, 0.26085, 0.342579, 0.346032, 0.243554, 0.236433, 0.236433, 0.170161, 0.167087, 0.127496, 0.071867, 0.044297, 0.05306, 0.106997, 0.129801, 0.137348, 0.111485, 0.0704, 0.106997, 0.11371, 0.164327, 0.164327, 0.158265, 0.167087, 0.106997, 0.185198, 0.18812, 0.275179, 0.311707, 0.196879, 0.164327, 0.167087, 0.203355, 0.21291, 0.164327, 0.158265, 0.090864, 0.118441, 0.222385, 0.144935, 0.116183, 0.096677, 0.164327, 0.139895, 0.069024, 0.079919, 0.085092, 0.079919, 0.085092, 0.051831, 0.085092, 0.076542, 0.074921, 0.096677, 0.102787, 0.122885, 0.122885, 0.122885, 0.125101, 0.0704, 0.132295, 0.164327, 0.132295, 0.10481, 0.102787, 0.116183, 0.185198, 0.167087, 0.086953, 0.078022, 0.127496, 0.164327, 0.196879, 0.295083, 0.236433, 0.21291, 0.147574, 0.122885, 0.206376, 0.209395, 0.196879, 0.111485, 0.116183, 0.085092, 0.05306, 0.066181, 0.111485, 0.064632, 0.064632, 0.071867, 0.05306, 0.05306, 0.055536, 0.040537, 0.048328, 0.036378, 0.037156, 0.06184, 0.038858, 0.018787, 0.011903, 0.0198, 0.026338, 0.025316, 0.024393, 0.051831, 0.054297, 0.030611, 0.030611, 0.030611, 0.054297, 0.074921, 0.079919, 0.079919, 0.081712, 0.047319, 0.083462, 0.096677, 0.05306, 0.066181, 0.102787, 0.158265, 0.147574, 0.111485, 0.06184, 0.106997, 0.098513, 0.074921, 0.106997, 0.155435, 0.132295, 0.111485, 0.083462, 0.054297, 0.032017, 0.054297, 0.06312, 0.044297], '')</t>
  </si>
  <si>
    <t>[135, 136]</t>
  </si>
  <si>
    <t>UPI000165E2E5 status=activ</t>
  </si>
  <si>
    <t>([0.791621, 0.626927, 0.648219, 0.51388, 0.562014, 0.59508, 0.483068, 0.497853, 0.534167, 0.56648, 0.483068, 0.521092, 0.622677, 0.517562, 0.517562, 0.509769, 0.51388, 0.408655, 0.422041, 0.4292, 0.342579, 0.264545, 0.352862, 0.349426, 0.422041, 0.380708, 0.370445, 0.377384, 0.352862, 0.352862, 0.31487, 0.332115, 0.295083, 0.288399, 0.328603, 0.311707, 0.203355, 0.170161, 0.25031, 0.257454, 0.257454, 0.346032, 0.458154, 0.366687, 0.275179, 0.200174, 0.219301, 0.25406, 0.346032, 0.370445, 0.374039, 0.374039, 0.447574, 0.408655, 0.335645, 0.359901, 0.356642, 0.394753, 0.398279, 0.41194, 0.394753, 0.390993, 0.384043, 0.352862, 0.461924, 0.483068, 0.575842, 0.59917, 0.480142, 0.472492, 0.447574, 0.40511, 0.42561, 0.339168, 0.298791, 0.374039, 0.394753, 0.31487, 0.352862, 0.377384, 0.335645, 0.268042, 0.182256, 0.155435, 0.100716, 0.090864, 0.122885, 0.147574, 0.142424, 0.196879, 0.122885, 0.122885, 0.079919, 0.050641, 0.083462, 0.17593, 0.191378, 0.179055, 0.268042, 0.191378, 0.200174, 0.225814, 0.295083, 0.346032, 0.30533, 0.301917, 0.284882, 0.31487, 0.182256, 0.179055, 0.17593, 0.268042, 0.268042, 0.298791, 0.30533, 0.301917, 0.301917, 0.206376, 0.232838, 0.232838, 0.25031, 0.25406, 0.26085, 0.200174, 0.134866, 0.18812, 0.278302, 0.216401, 0.222385, 0.301917, 0.301917, 0.301917, 0.26085, 0.298791, 0.278302, 0.346032, 0.284882, 0.191378, 0.301917, 0.206376, 0.21291, 0.311707, 0.298791, 0.284882, 0.36309, 0.468512, 0.384043, 0.30533, 0.384043, 0.377384, 0.41194, 0.324872, 0.339168, 0.288399, 0.179055, 0.257454, 0.264545, 0.324872, 0.40511, 0.295083, 0.370445, 0.295083, 0.196879, 0.200174, 0.216401, 0.147574, 0.158265, 0.161087, 0.216401, 0.134866, 0.132295, 0.132295, 0.209395, 0.116183, 0.116183, 0.147574, 0.144935, 0.15284, 0.164327, 0.158265, 0.229226, 0.21291, 0.291804, 0.374039, 0.291804, 0.271506, 0.346032, 0.25031, 0.25406, 0.229226, 0.321458, 0.324872, 0.328603, 0.328603, 0.349426, 0.40511, 0.480142, 0.40511, 0.387226, 0.387226, 0.284882, 0.206376, 0.216401, 0.182256, 0.191378, 0.191378, 0.219301, 0.209395, 0.225814, 0.321458, 0.349426, 0.278302, 0.243554, 0.158265, 0.164327, 0.236433, 0.275179, 0.236433, 0.328603, 0.301917, 0.264545, 0.359901, 0.440853, 0.339168, 0.366687, 0.370445, 0.472492, 0.339168, 0.346032, 0.408655, 0.36309, 0.339168, 0.318242, 0.318242, 0.394753, 0.394753, 0.308712, 0.271506, 0.268042, 0.25406, 0.25031, 0.194234, 0.206376, 0.137348, 0.225814, 0.15008, 0.086953, 0.081712, 0.144935, 0.147574, 0.090864, 0.116183, 0.142424, 0.225814, 0.281712, 0.298791, 0.301917, 0.398279, 0.433034, 0.458154, 0.349426, 0.295083, 0.308712, 0.209395, 0.295083, 0.278302, 0.380708, 0.468512, 0.370445, 0.401658, 0.401658, 0.490133, 0.476583, 0.480142, 0.480142, 0.447574, 0.440853, 0.42561, 0.328603, 0.236433, 0.158265, 0.25406, 0.311707, 0.384043, 0.490133, 0.486429, 0.458154, 0.440853, 0.408655, 0.41194, 0.295083, 0.301917, 0.21291, 0.139895, 0.109221, 0.120615, 0.06312, 0.049374, 0.049374, 0.086953, 0.15284, 0.147574, 0.15008, 0.109221, 0.111485, 0.100716, 0.058088, 0.078022, 0.083462, 0.096677, 0.182256, 0.232838, 0.139895, 0.243554, 0.349426, 0.380708, 0.25031, 0.324872, 0.264545, 0.200174, 0.111485, 0.054297, 0.054297, 0.059222, 0.059222, 0.06312, 0.06312, 0.11371, 0.056825, 0.058088, 0.064632, 0.06184, 0.081712, 0.090864, 0.06312, 0.045352, 0.036378, 0.038858, 0.051831, 0.102787, 0.086953, 0.15284, 0.281712, 0.335645, 0.25406, 0.342579, 0.342579, 0.25406, 0.247041, 0.25406, 0.158265, 0.147574, 0.132295, 0.0704, 0.127496, 0.127496, 0.127496, 0.100716, 0.100716, 0.074921, 0.050641, 0.078022, 0.06184, 0.035586, 0.034068, 0.045352, 0.030611, 0.016826, 0.025762], '')</t>
  </si>
  <si>
    <t>[0, 1, 2, 3, 4, 5, 8, 9, 11, 12, 13, 14, 15, 16, 66, 67]</t>
  </si>
  <si>
    <t>UPI000165E2EB status=activ</t>
  </si>
  <si>
    <t>([0.31487, 0.352862, 0.216401, 0.268042, 0.301917, 0.328603, 0.26085, 0.203355, 0.167087, 0.194234, 0.222385, 0.25406, 0.239899, 0.155435, 0.147574, 0.132295, 0.132295, 0.216401, 0.324872, 0.328603, 0.342579, 0.264545, 0.236433, 0.25031, 0.25031, 0.216401, 0.216401, 0.291804, 0.332115, 0.414856, 0.328603, 0.26085, 0.268042, 0.206376, 0.25406, 0.17593, 0.164327, 0.236433, 0.164327, 0.158265, 0.094817, 0.086953, 0.142424, 0.173081, 0.291804, 0.295083, 0.335645, 0.370445, 0.380708, 0.332115, 0.229226, 0.318242, 0.31487, 0.219301, 0.318242, 0.384043, 0.497853, 0.494003, 0.40511, 0.480142, 0.374039, 0.380708, 0.414856, 0.414856, 0.41194, 0.346032, 0.332115, 0.247041, 0.127496, 0.132295, 0.167087, 0.257454, 0.257454, 0.288399, 0.311707, 0.278302, 0.25031, 0.161087, 0.137348, 0.139895, 0.111485, 0.182256, 0.284882, 0.173081, 0.10481, 0.109221, 0.129801, 0.134866, 0.203355, 0.222385, 0.15008, 0.173081, 0.100716, 0.116183, 0.094817, 0.083462, 0.081712, 0.085092, 0.15008, 0.17593, 0.26085, 0.209395, 0.134866, 0.142424, 0.222385, 0.236433, 0.229226, 0.257454, 0.26085, 0.173081, 0.243554, 0.278302, 0.247041, 0.335645, 0.318242, 0.301917, 0.291804, 0.311707, 0.31487, 0.288399, 0.18812, 0.203355, 0.194234, 0.239899, 0.147574, 0.083462, 0.129801, 0.125101, 0.120615, 0.125101, 0.222385, 0.144935, 0.10481, 0.10481, 0.11371, 0.122885, 0.125101, 0.225814, 0.209395, 0.158265, 0.161087, 0.185198, 0.11371, 0.161087, 0.122885, 0.142424, 0.25406, 0.170161, 0.167087, 0.15284, 0.088832, 0.040537, 0.071867, 0.125101, 0.147574, 0.086953, 0.073402, 0.069024, 0.034884, 0.036378, 0.059222, 0.06184, 0.10481, 0.088832, 0.109221, 0.109221, 0.078022, 0.06312, 0.120615, 0.129801, 0.106997, 0.164327, 0.182256, 0.216401, 0.155435, 0.100716, 0.111485, 0.122885, 0.164327, 0.236433, 0.164327, 0.137348, 0.139895, 0.109221, 0.179055, 0.191378, 0.247041, 0.301917, 0.21291, 0.158265, 0.120615, 0.164327, 0.106997, 0.15284, 0.085092, 0.137348, 0.203355, 0.203355, 0.127496, 0.120615, 0.129801, 0.191378, 0.164327, 0.094817, 0.094817, 0.074921, 0.054297, 0.074921, 0.098513, 0.194234, 0.147574, 0.118441, 0.076542, 0.102787, 0.10481, 0.125101, 0.086953, 0.086953, 0.125101, 0.158265, 0.137348, 0.15008, 0.116183, 0.139895, 0.225814, 0.288399, 0.288399, 0.222385, 0.139895, 0.106997, 0.085092, 0.15284, 0.185198, 0.257454, 0.30533, 0.30533, 0.352862, 0.352862, 0.318242, 0.328603, 0.328603, 0.401658, 0.374039, 0.447574, 0.476583, 0.476583, 0.444081, 0.374039, 0.377384, 0.359901, 0.398279, 0.384043, 0.356642, 0.387226, 0.324872, 0.288399, 0.26085, 0.21291, 0.243554, 0.271506, 0.209395], '')</t>
  </si>
  <si>
    <t>UPI000165E2EC status=activ</t>
  </si>
  <si>
    <t>([0.001391, 0.000833, 0.00103, 0.000906, 0.000936, 0.000721, 0.001142, 0.001288, 0.000893, 0.001288, 0.001383, 0.001649, 0.002435, 0.00243, 0.00283, 0.00359, 0.003555, 0.003555, 0.004976, 0.005223, 0.008723, 0.010926, 0.01227, 0.01227, 0.011342, 0.009483, 0.019109, 0.020522, 0.020165, 0.055536, 0.06184, 0.035586, 0.016021, 0.008525, 0.008156, 0.00777, 0.00777, 0.005378, 0.006245, 0.004414, 0.002727, 0.002194, 0.001344, 0.002057, 0.00155, 0.00152, 0.002211, 0.002138, 0.001481, 0.001159, 0.001249, 0.001142, 0.001069, 0.001967, 0.002117, 0.003298, 0.002327, 0.002581, 0.002435, 0.001602, 0.001623, 0.001602, 0.002057, 0.002035, 0.002035, 0.002035, 0.002035, 0.001288, 0.000661, 0.000773, 0.001318, 0.001155, 0.000674, 0.000713, 0.000313, 0.000442, 0.000313, 0.000313, 0.000322, 0.000378, 0.000773, 0.001335, 0.001335, 0.000747, 0.001288, 0.001061, 0.001048, 0.001675, 0.002976, 0.00316, 0.003727, 0.003727, 0.003298, 0.003298, 0.003997, 0.003997, 0.004358, 0.004921, 0.00515, 0.003607, 0.003701, 0.002349, 0.001906, 0.002014, 0.003177, 0.002688, 0.002014, 0.003109, 0.001936, 0.001499, 0.002396, 0.001855, 0.00146, 0.001335, 0.001602, 0.001597, 0.002078, 0.001808, 0.001318, 0.001597, 0.002211], '')</t>
  </si>
  <si>
    <t>UPI000165E2ED status=activ</t>
  </si>
  <si>
    <t>([0.377384, 0.408655, 0.288399, 0.318242, 0.295083, 0.36309, 0.380708, 0.31487, 0.352862, 0.278302, 0.298791, 0.311707, 0.216401, 0.120615, 0.118441, 0.122885, 0.0704, 0.071867, 0.127496, 0.094817, 0.092881, 0.085092, 0.048328, 0.088832, 0.0704, 0.098513, 0.086953, 0.098513, 0.15284, 0.15284, 0.15008, 0.125101, 0.167087, 0.26085, 0.26085, 0.170161, 0.092881, 0.15008, 0.144935, 0.144935, 0.15284, 0.137348, 0.191378, 0.247041, 0.239899, 0.229226, 0.139895, 0.086953, 0.059222, 0.056825, 0.05306, 0.054297, 0.0704, 0.030611, 0.0198, 0.023087, 0.044297, 0.044297, 0.034068, 0.032677, 0.030611, 0.030611, 0.023963, 0.029376, 0.020876, 0.020522, 0.016528, 0.032677, 0.054297, 0.071867, 0.078022, 0.043307, 0.041405, 0.043307, 0.098513, 0.144935, 0.222385, 0.139895, 0.222385, 0.173081, 0.137348, 0.137348, 0.185198, 0.155435, 0.15284, 0.236433, 0.139895, 0.225814, 0.229226, 0.236433, 0.200174, 0.18812, 0.206376, 0.301917, 0.206376, 0.137348, 0.137348, 0.064632, 0.092881, 0.060549, 0.106997, 0.073402, 0.040537, 0.049374, 0.06312, 0.0704, 0.038858, 0.081712, 0.083462, 0.03976, 0.024393, 0.018787, 0.018106, 0.029376, 0.016257, 0.024826, 0.022667, 0.016257, 0.029376, 0.021381, 0.026892, 0.026892, 0.055536, 0.094817, 0.083462, 0.106997, 0.094817, 0.155435, 0.096677, 0.044297, 0.038858, 0.064632, 0.069024, 0.069024, 0.06312, 0.073402, 0.074921, 0.122885, 0.173081, 0.17593, 0.257454, 0.281712, 0.196879, 0.196879, 0.134866, 0.167087, 0.170161, 0.15284, 0.167087, 0.239899, 0.264545, 0.346032, 0.346032, 0.436924, 0.36309, 0.377384, 0.398279, 0.40511, 0.444081, 0.458154, 0.472492, 0.414856, 0.339168, 0.436924, 0.398279, 0.494003, 0.483068, 0.461924, 0.408655, 0.401658, 0.380708, 0.384043, 0.418646, 0.380708, 0.349426, 0.324872, 0.321458, 0.359901, 0.366687, 0.335645, 0.328603, 0.321458, 0.390993, 0.476583, 0.468512, 0.509769, 0.534167, 0.538167, 0.553315, 0.622677, 0.666105, 0.613573, 0.622677, 0.51388, 0.454136, 0.490133, 0.626927, 0.632174, 0.657645, 0.534167, 0.541878, 0.575842, 0.541878, 0.521092, 0.440853, 0.377384, 0.384043, 0.366687, 0.374039, 0.377384, 0.301917, 0.281712, 0.349426, 0.440853, 0.521092, 0.622677, 0.608892, 0.570702, 0.480142, 0.497853, 0.608892, 0.570702, 0.505461, 0.545602, 0.575842, 0.58069, 0.671169, 0.666105, 0.632174, 0.613573, 0.59014, 0.741537, 0.632174, 0.538167, 0.538167, 0.529623, 0.51388, 0.41194, 0.370445, 0.450668, 0.454136, 0.461924, 0.468512, 0.494003, 0.486429, 0.40511, 0.483068, 0.490133, 0.414856, 0.408655, 0.390993, 0.418646, 0.332115, 0.418646, 0.4292, 0.414856, 0.408655, 0.440853, 0.529623, 0.517562, 0.486429, 0.494003, 0.41194, 0.440853, 0.4292, 0.436924, 0.486429, 0.450668, 0.450668, 0.509769, 0.450668, 0.461924, 0.394753, 0.450668, 0.41194, 0.465241, 0.450668, 0.472492, 0.433034, 0.4292, 0.494003, 0.494003, 0.450668, 0.525368, 0.476583, 0.465241, 0.41194, 0.41194], '')</t>
  </si>
  <si>
    <t>[185, 186, 187, 188, 189, 190, 191, 192, 193, 196, 197, 198, 199, 200, 201, 202, 203, 214, 215, 216, 217, 220, 221, 222, 223, 224, 225, 226, 227, 228, 229, 230, 231, 232, 233, 234, 235, 236, 258, 259, 269, 283]</t>
  </si>
  <si>
    <t>UPI000165E2EE status=activ</t>
  </si>
  <si>
    <t>([0.604312, 0.626927, 0.486429, 0.494003, 0.359901, 0.30533, 0.257454, 0.278302, 0.216401, 0.232838, 0.144935, 0.106997, 0.03976, 0.03976, 0.035586, 0.023087, 0.016021, 0.010672, 0.009294, 0.009728, 0.013437, 0.009483, 0.009728, 0.008409, 0.008525, 0.013613, 0.017797, 0.024393, 0.020876, 0.036378, 0.023534, 0.050641, 0.047319, 0.049374, 0.050641, 0.05306, 0.083462, 0.06184, 0.116183, 0.144935, 0.11371, 0.122885, 0.18812, 0.182256, 0.219301, 0.239899, 0.239899, 0.247041, 0.173081, 0.139895, 0.127496, 0.167087, 0.111485, 0.118441, 0.158265, 0.164327, 0.173081, 0.15008, 0.281712, 0.209395, 0.203355, 0.167087, 0.109221, 0.111485, 0.116183, 0.17593, 0.167087, 0.155435, 0.10481, 0.092881, 0.094817, 0.100716, 0.120615, 0.179055, 0.25031, 0.31487, 0.206376, 0.196879, 0.222385, 0.203355, 0.275179, 0.164327, 0.158265, 0.225814, 0.229226, 0.222385, 0.132295, 0.137348, 0.096677, 0.15008, 0.236433, 0.31487, 0.318242, 0.239899, 0.25406, 0.155435, 0.098513, 0.158265, 0.155435, 0.102787, 0.092881, 0.096677, 0.17593, 0.17593, 0.170161, 0.167087, 0.167087, 0.194234, 0.125101, 0.170161, 0.092881, 0.100716, 0.102787, 0.096677, 0.15284, 0.090864, 0.142424, 0.203355, 0.229226, 0.268042, 0.288399, 0.295083, 0.222385, 0.225814, 0.225814, 0.236433, 0.239899, 0.167087, 0.209395, 0.284882, 0.298791, 0.398279, 0.308712, 0.295083, 0.216401, 0.222385, 0.298791, 0.25031, 0.229226, 0.161087, 0.142424, 0.206376, 0.232838, 0.318242, 0.332115, 0.414856, 0.408655, 0.414856, 0.490133, 0.525368, 0.525368, 0.447574, 0.447574, 0.450668, 0.42561, 0.483068, 0.394753, 0.394753, 0.468512, 0.534167, 0.648219, 0.63748, 0.613573, 0.56648, 0.557691, 0.458154, 0.377384, 0.387226, 0.390993, 0.401658, 0.408655, 0.42561, 0.384043, 0.384043, 0.387226, 0.41194, 0.332115, 0.418646, 0.318242, 0.328603, 0.291804, 0.25406, 0.182256, 0.127496, 0.083462, 0.05306, 0.083462, 0.129801, 0.129801, 0.125101, 0.118441, 0.11371, 0.060549, 0.120615, 0.129801, 0.109221, 0.109221, 0.185198, 0.118441, 0.137348, 0.139895, 0.092881, 0.069024, 0.11371, 0.144935, 0.185198, 0.222385, 0.196879, 0.167087, 0.127496, 0.092881, 0.067594, 0.046336, 0.083462], '')</t>
  </si>
  <si>
    <t>[0, 1, 149, 150, 159, 160, 161, 162, 163, 164]</t>
  </si>
  <si>
    <t>UPI000165E2EF status=activ</t>
  </si>
  <si>
    <t>([0.098513, 0.15008, 0.102787, 0.139895, 0.137348, 0.0704, 0.106997, 0.15008, 0.173081, 0.21291, 0.137348, 0.120615, 0.179055, 0.134866, 0.10481, 0.17593, 0.120615, 0.209395, 0.127496, 0.144935, 0.15284, 0.191378, 0.18812, 0.25406, 0.164327, 0.191378, 0.271506, 0.257454, 0.236433, 0.25031, 0.232838, 0.356642, 0.356642, 0.284882, 0.288399, 0.324872, 0.295083, 0.281712, 0.191378, 0.298791, 0.229226, 0.15008, 0.088832, 0.085092, 0.071867, 0.073402, 0.06184, 0.043307, 0.040537, 0.043307, 0.022667, 0.022667, 0.022667, 0.035586, 0.027463, 0.059222, 0.060549, 0.074921, 0.132295, 0.229226, 0.239899, 0.167087, 0.243554, 0.324872, 0.295083, 0.335645, 0.422041, 0.458154, 0.476583, 0.390993, 0.295083, 0.390993, 0.398279, 0.318242, 0.219301, 0.342579, 0.219301, 0.134866, 0.078022, 0.079919, 0.064632, 0.055536, 0.064632, 0.067594, 0.038858, 0.05306, 0.054297, 0.044297, 0.045352, 0.038858, 0.069024, 0.076542, 0.06312, 0.037156, 0.066181, 0.118441, 0.134866, 0.206376, 0.21291, 0.268042, 0.25406, 0.167087, 0.182256, 0.185198, 0.196879, 0.243554, 0.232838, 0.229226, 0.26085, 0.161087, 0.219301, 0.222385, 0.225814, 0.17593, 0.264545, 0.179055, 0.182256, 0.092881, 0.102787, 0.17593, 0.125101, 0.125101, 0.120615, 0.109221, 0.144935, 0.132295, 0.167087, 0.167087, 0.17593, 0.173081, 0.182256, 0.206376, 0.109221, 0.158265, 0.232838, 0.219301, 0.298791, 0.308712, 0.390993, 0.284882, 0.191378, 0.25031, 0.25406, 0.318242, 0.324872, 0.291804, 0.209395, 0.132295, 0.129801, 0.120615, 0.102787, 0.144935, 0.122885, 0.209395, 0.17593, 0.147574, 0.116183, 0.078022, 0.042364, 0.028107], '')</t>
  </si>
  <si>
    <t>UPI000165E2F0 status=activ</t>
  </si>
  <si>
    <t>([0.216401, 0.264545, 0.247041, 0.129801, 0.15284, 0.094817, 0.059222, 0.073402, 0.10481, 0.120615, 0.081712, 0.048328, 0.045352, 0.042364, 0.06184, 0.054297, 0.06184, 0.06184, 0.06184, 0.073402, 0.067594, 0.067594, 0.06312, 0.043307, 0.050641, 0.050641, 0.10481, 0.102787, 0.106997, 0.049374, 0.050641, 0.092881, 0.127496, 0.078022, 0.085092, 0.060549, 0.048328, 0.023534, 0.023534, 0.043307, 0.037156, 0.041405, 0.081712, 0.081712, 0.079919, 0.132295, 0.142424, 0.139895, 0.236433, 0.243554, 0.278302, 0.18812, 0.11371, 0.182256, 0.17593, 0.170161, 0.170161, 0.206376, 0.206376, 0.134866, 0.125101, 0.076542, 0.079919, 0.040537, 0.046336, 0.041405, 0.049374, 0.047319, 0.049374, 0.044297, 0.042364, 0.071867, 0.132295, 0.127496, 0.066181, 0.069024, 0.045352, 0.045352, 0.047319, 0.048328, 0.048328, 0.055536, 0.092881, 0.044297, 0.051831, 0.047319, 0.100716, 0.100716, 0.056825, 0.030611, 0.017138, 0.011106, 0.010221, 0.007259, 0.009096, 0.012727, 0.021381, 0.030003, 0.051831, 0.030003, 0.050641, 0.047319, 0.024393, 0.020876, 0.020876, 0.020876, 0.013016, 0.011903, 0.010926, 0.010131, 0.009401, 0.013016, 0.021816, 0.018106, 0.035586, 0.033407, 0.041405, 0.03976, 0.021816, 0.022667, 0.037156, 0.022667, 0.024393, 0.03976, 0.056825, 0.056825, 0.043307, 0.086953, 0.106997, 0.111485, 0.216401, 0.30533, 0.229226, 0.222385, 0.26085, 0.164327, 0.125101, 0.102787, 0.098513, 0.106997, 0.106997, 0.056825, 0.098513, 0.098513, 0.10481, 0.092881, 0.144935, 0.236433, 0.18812, 0.164327, 0.092881, 0.092881, 0.050641, 0.102787, 0.102787, 0.100716, 0.096677, 0.158265, 0.170161, 0.17593, 0.271506, 0.281712, 0.284882, 0.216401, 0.284882, 0.26085, 0.236433, 0.216401, 0.194234, 0.203355, 0.167087, 0.268042, 0.200174, 0.324872], '')</t>
  </si>
  <si>
    <t>UPI000165E2F2 status=activ</t>
  </si>
  <si>
    <t>([0.25406, 0.17593, 0.102787, 0.15284, 0.182256, 0.247041, 0.291804, 0.318242, 0.339168, 0.359901, 0.377384, 0.321458, 0.342579, 0.339168, 0.308712, 0.281712, 0.335645, 0.225814, 0.15008, 0.092881, 0.092881, 0.127496, 0.185198, 0.284882, 0.182256, 0.100716, 0.047319, 0.049374, 0.047319, 0.046336, 0.025762, 0.027463, 0.038858, 0.022667, 0.021816, 0.013437, 0.023087, 0.029376, 0.030003, 0.033407, 0.066181, 0.066181, 0.064632, 0.06312, 0.055536, 0.094817, 0.173081, 0.264545, 0.243554, 0.161087, 0.098513, 0.158265, 0.094817, 0.056825, 0.088832, 0.098513, 0.158265, 0.161087, 0.15284, 0.155435, 0.125101, 0.118441, 0.098513, 0.0704, 0.037156, 0.03976, 0.023534, 0.024393, 0.024393, 0.028107, 0.038858, 0.032677, 0.017138, 0.027463, 0.060549, 0.034068, 0.018106, 0.011669, 0.009728, 0.006567, 0.009096, 0.017138, 0.018787, 0.023963, 0.042364, 0.081712, 0.043307, 0.074921, 0.079919, 0.043307, 0.022667, 0.017138, 0.034884, 0.074921, 0.043307, 0.023534, 0.041405, 0.037156, 0.037156, 0.044297, 0.090864, 0.048328, 0.023087, 0.021816, 0.023963, 0.025762, 0.025316, 0.024826, 0.020876, 0.01078, 0.010672, 0.016528, 0.016021, 0.010672, 0.007495, 0.011342, 0.018787, 0.018787, 0.038858, 0.037156, 0.042364, 0.034884, 0.06312, 0.060549, 0.055536, 0.049374, 0.024393, 0.015078, 0.015078, 0.020522, 0.040537, 0.03976, 0.030611, 0.030611, 0.05306, 0.060549, 0.055536, 0.056825, 0.056825, 0.029376, 0.043307, 0.042364, 0.042364, 0.023534, 0.023963, 0.015078, 0.014075, 0.021816, 0.03976, 0.0704, 0.060549, 0.0704, 0.073402, 0.092881, 0.088832, 0.085092, 0.127496, 0.139895, 0.139895, 0.132295, 0.203355, 0.236433, 0.142424, 0.137348, 0.137348, 0.120615, 0.191378, 0.120615, 0.071867, 0.0704, 0.078022, 0.043307, 0.044297, 0.038858, 0.038858, 0.056825, 0.030611, 0.023963, 0.020522, 0.015078, 0.018415, 0.011518, 0.013437, 0.025762, 0.037156, 0.076542, 0.155435, 0.17593, 0.18812, 0.18812, 0.196879, 0.111485, 0.11371, 0.106997, 0.116183, 0.06312, 0.05306, 0.102787, 0.076542, 0.038042, 0.028695, 0.023963, 0.042364, 0.034884, 0.027463, 0.025316, 0.015078, 0.011669, 0.008804, 0.00962, 0.01204, 0.008895, 0.011106, 0.015694, 0.010131, 0.015078, 0.025316], '')</t>
  </si>
  <si>
    <t>UPI000165E2F3 status=activ</t>
  </si>
  <si>
    <t>([0.109221, 0.161087, 0.194234, 0.194234, 0.179055, 0.203355, 0.125101, 0.100716, 0.0704, 0.100716, 0.120615, 0.15284, 0.079919, 0.081712, 0.085092, 0.098513, 0.158265, 0.15284, 0.216401, 0.229226, 0.225814, 0.229226, 0.127496, 0.147574, 0.185198, 0.196879, 0.216401, 0.324872, 0.36309, 0.366687, 0.366687, 0.366687, 0.278302, 0.394753, 0.401658, 0.394753, 0.349426, 0.377384, 0.505461, 0.4292, 0.414856, 0.332115, 0.321458, 0.447574, 0.342579, 0.318242, 0.311707, 0.328603, 0.328603, 0.268042, 0.359901, 0.342579, 0.264545, 0.352862, 0.247041, 0.170161, 0.158265, 0.17593, 0.102787, 0.092881, 0.144935, 0.21291, 0.295083, 0.321458, 0.321458, 0.324872, 0.359901, 0.332115, 0.216401, 0.142424, 0.185198, 0.182256, 0.15284, 0.232838, 0.225814, 0.342579, 0.342579, 0.359901, 0.366687, 0.408655, 0.349426, 0.335645, 0.339168, 0.243554, 0.225814, 0.219301, 0.30533, 0.247041, 0.206376, 0.308712, 0.298791, 0.25031, 0.275179, 0.298791, 0.324872, 0.219301, 0.219301, 0.216401, 0.209395, 0.229226, 0.225814, 0.209395, 0.18812, 0.122885, 0.139895, 0.139895, 0.134866, 0.116183, 0.079919, 0.094817, 0.090864, 0.094817, 0.161087, 0.134866, 0.085092, 0.076542, 0.155435, 0.158265, 0.26085, 0.222385, 0.209395, 0.232838, 0.318242, 0.321458, 0.40511, 0.509769, 0.41194, 0.42561, 0.450668, 0.553315, 0.685117, 0.557691, 0.557691, 0.545602, 0.575842, 0.685117, 0.712013, 0.653063, 0.585406, 0.575842, 0.642678, 0.549308, 0.440853, 0.440853, 0.436924, 0.352862, 0.321458, 0.40511, 0.308712, 0.308712, 0.31487, 0.291804, 0.387226, 0.387226, 0.390993, 0.301917, 0.225814, 0.127496, 0.158265, 0.191378, 0.196879, 0.17593, 0.239899, 0.342579, 0.342579, 0.366687, 0.472492, 0.384043, 0.311707, 0.36309, 0.377384, 0.335645, 0.257454, 0.257454, 0.339168, 0.342579, 0.408655, 0.529623, 0.642678, 0.622677, 0.58069, 0.549308, 0.59508, 0.472492, 0.380708, 0.352862, 0.275179, 0.268042, 0.321458, 0.36309, 0.366687, 0.271506, 0.332115, 0.41194, 0.41194, 0.332115, 0.239899, 0.25406, 0.225814, 0.239899, 0.161087, 0.109221, 0.111485, 0.096677, 0.182256, 0.264545, 0.295083, 0.349426, 0.232838, 0.271506, 0.301917, 0.301917, 0.401658, 0.374039, 0.387226, 0.390993, 0.486429, 0.59508, 0.575842, 0.450668, 0.450668, 0.557691, 0.661982, 0.680603, 0.666105, 0.648219, 0.657645, 0.541878, 0.458154, 0.476583, 0.476583, 0.490133, 0.422041, 0.408655, 0.408655, 0.36309, 0.387226, 0.268042, 0.281712, 0.284882, 0.40511, 0.394753, 0.384043, 0.328603, 0.232838, 0.229226, 0.170161, 0.10481, 0.144935, 0.243554, 0.324872, 0.332115, 0.216401, 0.219301, 0.216401, 0.15284, 0.182256, 0.155435, 0.26085, 0.170161, 0.191378, 0.127496, 0.122885, 0.081712, 0.137348, 0.147574, 0.144935, 0.129801, 0.139895, 0.139895, 0.118441, 0.122885, 0.116183, 0.206376, 0.301917, 0.219301, 0.301917, 0.298791, 0.21291, 0.15008, 0.239899, 0.219301, 0.288399, 0.284882, 0.247041, 0.239899, 0.321458, 0.332115, 0.342579, 0.324872, 0.352862, 0.374039, 0.291804, 0.301917, 0.229226, 0.15008, 0.216401, 0.134866, 0.142424, 0.139895, 0.225814, 0.209395, 0.132295, 0.118441, 0.122885, 0.203355, 0.203355, 0.203355, 0.203355, 0.196879, 0.311707, 0.275179, 0.200174, 0.25406, 0.247041, 0.311707, 0.291804, 0.216401, 0.275179, 0.264545, 0.321458, 0.295083, 0.295083, 0.384043, 0.321458, 0.321458, 0.26085, 0.26085, 0.278302, 0.264545, 0.264545, 0.161087, 0.182256, 0.264545, 0.298791, 0.298791, 0.301917, 0.414856, 0.40511, 0.394753, 0.408655, 0.440853, 0.352862, 0.384043, 0.26085, 0.374039, 0.374039, 0.458154, 0.390993, 0.359901, 0.370445, 0.374039, 0.465241, 0.486429, 0.486429, 0.41194, 0.401658, 0.288399, 0.200174, 0.295083, 0.264545, 0.225814, 0.147574, 0.225814, 0.200174, 0.30533, 0.288399, 0.219301, 0.134866, 0.21291, 0.225814, 0.222385, 0.229226, 0.25031, 0.232838, 0.236433, 0.222385, 0.222385, 0.342579, 0.36309, 0.387226, 0.377384, 0.418646, 0.505461, 0.497853, 0.494003, 0.509769, 0.505461, 0.58069, 0.716283, 0.716283, 0.675549, 0.712013, 0.801317, 0.642678, 0.661982, 0.642678, 0.63748, 0.63748, 0.534167, 0.613573, 0.575842, 0.541878, 0.541878, 0.557691, 0.480142, 0.408655, 0.394753, 0.401658, 0.298791, 0.271506, 0.170161, 0.194234, 0.164327, 0.111485, 0.182256, 0.182256, 0.18812, 0.275179, 0.25406, 0.318242, 0.239899, 0.173081, 0.281712, 0.196879, 0.173081, 0.239899, 0.339168, 0.318242, 0.219301, 0.332115, 0.342579, 0.422041, 0.349426, 0.281712, 0.36309, 0.349426, 0.321458, 0.25031, 0.247041, 0.281712, 0.291804, 0.352862, 0.42561, 0.408655, 0.480142, 0.486429, 0.486429, 0.433034, 0.440853, 0.553315, 0.461924, 0.401658, 0.401658, 0.366687, 0.444081, 0.422041, 0.450668, 0.472492, 0.472492, 0.465241, 0.447574, 0.436924, 0.380708, 0.370445, 0.394753, 0.332115, 0.346032, 0.321458, 0.349426, 0.366687, 0.335645, 0.414856, 0.490133, 0.494003, 0.626927, 0.642678, 0.661982, 0.661982, 0.666105, 0.745909, 0.720929, 0.733139, 0.653063, 0.73685, 0.759478, 0.720929, 0.798249, 0.788093, 0.808535, 0.795062, 0.791621, 0.812494, 0.798249, 0.779859, 0.759478, 0.733139], '')</t>
  </si>
  <si>
    <t>[38, 125, 129, 130, 131, 132, 133, 134, 135, 136, 137, 138, 139, 140, 141, 177, 178, 179, 180, 181, 182, 217, 218, 221, 222, 223, 224, 225, 226, 227, 383, 386, 387, 388, 389, 390, 391, 392, 393, 394, 395, 396, 397, 398, 399, 400, 401, 402, 403, 404, 450, 475, 476, 477, 478, 479, 480, 481, 482, 483, 484, 485, 486, 487, 488, 489, 490, 491, 492, 493, 494, 495, 496]</t>
  </si>
  <si>
    <t>UPI000165E2F4 status=activ</t>
  </si>
  <si>
    <t>([0.26085, 0.158265, 0.109221, 0.15008, 0.206376, 0.132295, 0.164327, 0.196879, 0.18812, 0.125101, 0.090864, 0.069024, 0.034068, 0.033407, 0.033407, 0.036378, 0.014783, 0.028107, 0.015344, 0.013437, 0.009294, 0.009187, 0.014315, 0.020165, 0.016257, 0.010509, 0.018787, 0.015078, 0.009977, 0.007495, 0.011342, 0.010509, 0.016021, 0.017447, 0.010672, 0.010926, 0.009096, 0.015694, 0.014315, 0.025762, 0.066181, 0.071867, 0.071867, 0.073402, 0.042364, 0.030003, 0.048328, 0.034884, 0.05306, 0.096677, 0.191378, 0.185198, 0.173081, 0.191378, 0.281712, 0.377384, 0.394753, 0.394753, 0.308712, 0.222385, 0.229226, 0.203355, 0.18812, 0.275179, 0.264545, 0.349426, 0.450668, 0.483068, 0.4292, 0.401658, 0.390993, 0.384043, 0.398279, 0.483068, 0.366687, 0.264545, 0.271506, 0.185198, 0.229226, 0.203355, 0.288399, 0.284882, 0.191378, 0.281712, 0.209395, 0.21291, 0.142424, 0.139895, 0.074921, 0.122885, 0.127496, 0.074921, 0.081712, 0.059222, 0.071867, 0.127496, 0.206376, 0.127496, 0.18812, 0.206376, 0.232838, 0.158265, 0.092881, 0.088832, 0.096677, 0.088832, 0.092881, 0.17593, 0.098513, 0.155435, 0.158265, 0.122885, 0.127496, 0.116183, 0.079919, 0.079919, 0.081712, 0.090864, 0.155435, 0.167087, 0.086953, 0.085092, 0.147574, 0.229226, 0.335645, 0.324872, 0.346032, 0.30533, 0.271506, 0.380708, 0.291804, 0.225814, 0.264545, 0.346032, 0.284882, 0.352862, 0.36309, 0.377384, 0.271506, 0.257454, 0.257454, 0.374039, 0.380708, 0.346032, 0.335645, 0.236433, 0.229226, 0.295083, 0.295083, 0.301917, 0.298791, 0.295083, 0.278302, 0.25031, 0.25031, 0.31487, 0.257454, 0.264545, 0.26085, 0.36309, 0.36309, 0.275179, 0.21291, 0.30533, 0.229226, 0.236433, 0.339168, 0.247041, 0.164327, 0.118441, 0.125101, 0.129801, 0.137348, 0.216401, 0.243554, 0.164327, 0.167087, 0.26085, 0.167087, 0.137348, 0.134866, 0.139895, 0.17593, 0.129801, 0.120615, 0.203355, 0.200174, 0.194234, 0.200174, 0.321458, 0.414856, 0.321458, 0.321458, 0.408655, 0.324872, 0.342579, 0.356642, 0.359901, 0.356642, 0.480142, 0.418646, 0.422041, 0.414856, 0.377384, 0.461924, 0.461924, 0.377384, 0.288399, 0.257454, 0.356642, 0.328603, 0.335645, 0.408655, 0.394753, 0.374039, 0.356642, 0.339168, 0.318242, 0.31487, 0.30533, 0.281712, 0.291804, 0.288399, 0.206376, 0.278302, 0.196879, 0.225814, 0.318242, 0.335645, 0.36309, 0.318242, 0.324872, 0.31487, 0.332115, 0.342579, 0.264545, 0.264545, 0.275179, 0.298791, 0.26085, 0.182256, 0.182256, 0.170161, 0.161087, 0.17593, 0.18812, 0.239899, 0.134866, 0.132295, 0.161087, 0.100716, 0.122885, 0.127496, 0.134866, 0.122885, 0.118441, 0.10481, 0.098513, 0.096677, 0.15008, 0.182256, 0.275179, 0.295083, 0.398279, 0.311707, 0.295083, 0.200174, 0.229226, 0.321458, 0.31487, 0.26085, 0.356642, 0.349426, 0.257454, 0.182256, 0.191378, 0.120615, 0.216401, 0.31487, 0.243554, 0.158265, 0.164327, 0.15284, 0.127496, 0.100716, 0.111485, 0.17593, 0.18812, 0.196879, 0.122885, 0.132295, 0.21291, 0.219301, 0.216401, 0.328603, 0.394753, 0.298791, 0.418646, 0.418646, 0.414856, 0.394753, 0.390993, 0.390993, 0.390993, 0.321458, 0.25031, 0.232838, 0.264545, 0.25031, 0.17593, 0.264545, 0.25031, 0.239899, 0.200174, 0.196879, 0.170161, 0.17593, 0.257454, 0.15284, 0.142424, 0.086953, 0.142424, 0.137348, 0.109221, 0.11371, 0.173081, 0.185198, 0.229226, 0.203355, 0.291804, 0.36309, 0.370445, 0.370445, 0.335645, 0.275179, 0.295083, 0.232838, 0.232838, 0.232838, 0.247041, 0.278302, 0.36309, 0.359901, 0.461924, 0.458154, 0.349426, 0.339168, 0.342579, 0.291804, 0.206376, 0.229226, 0.139895, 0.142424, 0.139895, 0.179055, 0.268042, 0.185198, 0.21291, 0.203355, 0.179055, 0.222385, 0.164327, 0.137348, 0.111485, 0.079919, 0.078022, 0.139895, 0.10481, 0.17593], '')</t>
  </si>
  <si>
    <t>UPI000165E2F6 status=activ</t>
  </si>
  <si>
    <t>([0.394753, 0.25031, 0.161087, 0.100716, 0.134866, 0.085092, 0.11371, 0.134866, 0.179055, 0.170161, 0.125101, 0.161087, 0.18812, 0.185198, 0.182256, 0.288399, 0.243554, 0.200174, 0.11371, 0.200174, 0.164327, 0.164327, 0.194234, 0.191378, 0.284882, 0.288399, 0.332115, 0.328603, 0.25031, 0.232838, 0.179055, 0.222385, 0.229226, 0.155435, 0.098513, 0.094817, 0.050641, 0.066181, 0.043307, 0.085092, 0.051831, 0.06312, 0.032677, 0.032677, 0.036378, 0.033407, 0.031287, 0.03976, 0.041405, 0.042364, 0.023534, 0.044297, 0.054297, 0.050641, 0.092881, 0.083462, 0.088832, 0.144935, 0.155435, 0.21291, 0.132295, 0.129801, 0.129801, 0.21291, 0.209395, 0.284882, 0.284882, 0.298791, 0.308712, 0.257454, 0.339168, 0.390993, 0.301917, 0.275179, 0.278302, 0.203355, 0.25031, 0.257454, 0.25031, 0.161087, 0.139895, 0.17593, 0.247041, 0.26085, 0.219301, 0.206376, 0.144935, 0.15008, 0.147574, 0.15008, 0.111485, 0.118441, 0.15008, 0.225814, 0.179055, 0.142424, 0.196879, 0.203355, 0.122885, 0.15284, 0.142424, 0.167087, 0.206376, 0.144935, 0.094817, 0.127496, 0.196879, 0.17593, 0.17593, 0.173081, 0.164327, 0.264545, 0.225814, 0.139895, 0.139895, 0.216401, 0.17593, 0.17593, 0.21291, 0.295083, 0.275179, 0.301917, 0.225814, 0.158265, 0.127496, 0.125101, 0.092881, 0.088832, 0.15008, 0.147574, 0.155435, 0.182256, 0.094817, 0.060549, 0.109221, 0.111485, 0.11371, 0.185198, 0.155435, 0.127496, 0.081712, 0.043307, 0.0704, 0.111485, 0.098513, 0.194234, 0.17593, 0.222385, 0.196879, 0.200174, 0.139895, 0.079919, 0.038858, 0.076542, 0.120615, 0.120615, 0.11371, 0.073402, 0.074921, 0.088832, 0.073402, 0.0704, 0.120615, 0.116183, 0.122885, 0.225814, 0.209395, 0.295083, 0.191378, 0.236433, 0.232838, 0.278302, 0.298791, 0.370445, 0.288399, 0.324872, 0.324872, 0.247041, 0.31487, 0.196879, 0.206376, 0.278302, 0.30533, 0.216401, 0.222385, 0.232838, 0.196879, 0.132295, 0.129801, 0.15284, 0.116183, 0.116183, 0.086953, 0.129801, 0.109221, 0.111485, 0.060549, 0.035586, 0.033407, 0.032677, 0.0704, 0.067594, 0.069024, 0.067594, 0.132295, 0.079919, 0.076542, 0.054297, 0.045352, 0.048328, 0.058088, 0.076542, 0.0704, 0.11371, 0.106997, 0.109221, 0.116183, 0.125101, 0.185198, 0.21291, 0.158265, 0.125101, 0.120615, 0.125101, 0.170161, 0.158265, 0.222385, 0.216401, 0.278302, 0.321458, 0.31487, 0.342579, 0.311707, 0.298791, 0.278302, 0.25406, 0.268042, 0.342579, 0.4292, 0.408655, 0.490133, 0.608892], '')</t>
  </si>
  <si>
    <t>[241]</t>
  </si>
  <si>
    <t>UPI000165E2F7 status=activ</t>
  </si>
  <si>
    <t>([0.521092, 0.545602, 0.509769, 0.414856, 0.436924, 0.468512, 0.390993, 0.4292, 0.450668, 0.387226, 0.422041, 0.465241, 0.56648, 0.447574, 0.408655, 0.486429, 0.42561, 0.4292, 0.422041, 0.422041, 0.408655, 0.370445, 0.380708, 0.447574, 0.529623, 0.444081, 0.359901, 0.450668, 0.436924, 0.370445, 0.418646, 0.339168, 0.359901, 0.281712, 0.295083, 0.321458, 0.324872, 0.398279, 0.335645, 0.359901, 0.284882, 0.298791, 0.335645, 0.264545, 0.206376, 0.216401, 0.236433, 0.311707, 0.236433, 0.25031, 0.321458, 0.352862, 0.41194, 0.384043, 0.390993, 0.394753, 0.335645, 0.342579, 0.370445, 0.339168, 0.31487, 0.390993, 0.384043, 0.346032, 0.346032, 0.346032, 0.311707, 0.291804, 0.298791, 0.352862, 0.318242, 0.229226, 0.222385, 0.239899, 0.236433, 0.31487, 0.318242, 0.377384, 0.291804, 0.271506, 0.398279, 0.30533, 0.31487, 0.281712, 0.31487, 0.377384, 0.321458, 0.342579, 0.359901, 0.384043, 0.31487, 0.374039, 0.4292, 0.359901, 0.352862, 0.359901, 0.36309, 0.444081, 0.440853, 0.517562, 0.51388, 0.447574, 0.549308, 0.538167, 0.472492, 0.436924, 0.4292, 0.521092, 0.538167, 0.58069, 0.549308, 0.671169, 0.59014, 0.613573, 0.632174, 0.59014, 0.480142, 0.465241, 0.472492, 0.390993, 0.390993, 0.377384, 0.414856, 0.342579, 0.271506, 0.352862, 0.387226, 0.308712, 0.298791, 0.264545, 0.216401, 0.142424, 0.127496, 0.158265, 0.158265, 0.222385, 0.170161, 0.25031, 0.264545, 0.26085, 0.349426, 0.36309, 0.36309, 0.342579, 0.384043, 0.461924, 0.468512, 0.465241, 0.468512, 0.490133, 0.51388, 0.505461, 0.604312, 0.622677, 0.59917, 0.51388, 0.440853, 0.5017, 0.509769, 0.433034, 0.433034, 0.418646, 0.401658, 0.332115, 0.31487, 0.31487, 0.308712, 0.311707, 0.281712, 0.370445, 0.284882, 0.275179, 0.346032, 0.284882, 0.25031, 0.229226, 0.284882, 0.328603, 0.328603, 0.288399, 0.342579, 0.298791, 0.268042, 0.232838], '')</t>
  </si>
  <si>
    <t>[0, 1, 2, 12, 24, 99, 100, 102, 103, 107, 108, 109, 110, 111, 112, 113, 114, 115, 150, 151, 152, 153, 154, 155, 157, 158]</t>
  </si>
  <si>
    <t>UPI000165E2F9 status=activ</t>
  </si>
  <si>
    <t>([0.00246, 0.002211, 0.002435, 0.00225, 0.002014, 0.001597, 0.002211, 0.002366, 0.002327, 0.001649, 0.001748, 0.00243, 0.003512, 0.003212, 0.003079, 0.003053, 0.004247, 0.003276, 0.002529, 0.002705, 0.00246, 0.002727, 0.00246, 0.002138, 0.00243, 0.002688, 0.003864, 0.002976, 0.002976, 0.003701, 0.00389, 0.004899, 0.003431, 0.00225, 0.002327, 0.001533, 0.001778, 0.001748, 0.002336, 0.003671, 0.003671, 0.005223, 0.005683, 0.006374, 0.006245, 0.007315, 0.009401, 0.009483, 0.011342, 0.008895, 0.008804, 0.008895, 0.008075, 0.00777, 0.008276, 0.006078, 0.008002, 0.006245, 0.004483, 0.004431, 0.004135, 0.004161, 0.003671, 0.003053, 0.002512, 0.002155, 0.002057, 0.002014, 0.001335, 0.001344, 0.001335, 0.000842, 0.000906, 0.00055, 0.000936, 0.001305, 0.001687, 0.001335, 0.001481, 0.002117, 0.001499, 0.000945, 0.000945, 0.001159, 0.001288, 0.001383, 0.001541, 0.001211, 0.001159, 0.001687, 0.001202, 0.001872, 0.002976, 0.002606, 0.003821, 0.003864, 0.003246, 0.002276, 0.003431, 0.004161, 0.004161, 0.003963, 0.003864, 0.003864, 0.002688, 0.003555, 0.00359, 0.003478, 0.003212, 0.002155, 0.001786, 0.002555, 0.002078, 0.001408, 0.00243, 0.001936, 0.001305, 0.001112, 0.001288, 0.000833, 0.00061, 0.000567, 0.000958, 0.00152, 0.002276, 0.002366, 0.001623, 0.001649, 0.002014, 0.002035, 0.002078, 0.00152, 0.001211, 0.000893, 0.000906, 0.000507, 0.000687, 0.000945, 0.001709, 0.002336, 0.003079, 0.003727, 0.002581, 0.001649, 0.001288, 0.001159, 0.001675, 0.002435, 0.002211, 0.002662, 0.003821, 0.00543, 0.008723, 0.008624, 0.010926, 0.0198, 0.040537, 0.023534, 0.029376, 0.032677, 0.038042, 0.038042, 0.048328, 0.058088, 0.158265, 0.239899, 0.134866, 0.067594, 0.066181, 0.158265, 0.078022, 0.036378, 0.038858, 0.041405, 0.041405, 0.026338, 0.014075, 0.009977, 0.009187, 0.006988, 0.004899, 0.004736, 0.003431, 0.003555, 0.003298, 0.002155, 0.00231, 0.002327, 0.003405, 0.00243, 0.001748, 0.002688, 0.003924, 0.002688, 0.001786, 0.001692, 0.001709, 0.00155, 0.001335, 0.001906, 0.001722, 0.00155, 0.001572, 0.001709, 0.00103, 0.001541, 0.00231, 0.001572, 0.001597, 0.001541, 0.002366, 0.002211, 0.001335, 0.001408, 0.002057, 0.002435, 0.002529, 0.003671, 0.005223, 0.007422, 0.006567, 0.009728, 0.009865, 0.00962, 0.015694, 0.034068, 0.034068, 0.036378, 0.036378, 0.038042, 0.047319, 0.043307, 0.088832, 0.18812, 0.167087, 0.111485, 0.085092, 0.179055, 0.185198, 0.096677, 0.102787, 0.132295, 0.0704, 0.074921, 0.056825, 0.03976, 0.030611, 0.038858, 0.019109, 0.015078, 0.021816, 0.019109, 0.019109, 0.014586, 0.009483, 0.006482, 0.005992, 0.008409, 0.005683, 0.003864, 0.005378, 0.003963, 0.004161, 0.003997, 0.004611, 0.004388, 0.004135, 0.003864, 0.002606, 0.003298, 0.004358, 0.003963, 0.002688, 0.001786], '')</t>
  </si>
  <si>
    <t>UPI000165E2FD status=activ</t>
  </si>
  <si>
    <t>([0.243554, 0.284882, 0.216401, 0.257454, 0.206376, 0.209395, 0.243554, 0.203355, 0.209395, 0.21291, 0.25406, 0.25406, 0.216401, 0.219301, 0.21291, 0.196879, 0.15008, 0.142424, 0.167087, 0.170161, 0.15284, 0.206376, 0.155435, 0.164327, 0.173081, 0.225814, 0.25031, 0.25406, 0.243554, 0.200174, 0.222385, 0.206376, 0.225814, 0.264545, 0.239899, 0.311707, 0.247041, 0.318242, 0.394753, 0.380708, 0.384043, 0.40511, 0.444081, 0.505461, 0.575842, 0.562014, 0.557691, 0.483068, 0.494003, 0.58069, 0.575842, 0.575842, 0.575842, 0.59508, 0.494003, 0.534167, 0.529623, 0.529623, 0.509769, 0.525368, 0.525368, 0.56648, 0.570702, 0.521092, 0.521092, 0.517562, 0.517562, 0.521092, 0.56648, 0.549308, 0.562014, 0.666105, 0.685117, 0.575842, 0.562014, 0.648219, 0.545602, 0.549308, 0.63748, 0.63748, 0.529623, 0.529623, 0.557691, 0.553315, 0.483068, 0.497853, 0.51388, 0.418646, 0.436924, 0.461924, 0.461924, 0.450668, 0.440853, 0.4292, 0.444081, 0.444081, 0.447574, 0.525368, 0.461924, 0.461924, 0.461924, 0.541878, 0.468512, 0.468512, 0.472492, 0.521092, 0.521092, 0.505461, 0.622677, 0.494003, 0.505461, 0.5017, 0.51388, 0.450668, 0.450668, 0.517562, 0.497853, 0.476583, 0.476583, 0.541878, 0.476583, 0.486429, 0.483068, 0.56648, 0.59014, 0.613573, 0.56648, 0.557691, 0.472492, 0.408655, 0.440853, 0.450668, 0.447574, 0.458154, 0.517562, 0.521092, 0.465241, 0.468512, 0.42561, 0.42561, 0.41194, 0.465241, 0.390993, 0.40511, 0.339168, 0.318242, 0.311707, 0.366687, 0.342579, 0.352862, 0.418646, 0.468512, 0.394753, 0.414856, 0.398279, 0.380708, 0.380708, 0.418646, 0.414856, 0.468512, 0.440853, 0.444081, 0.42561, 0.497853, 0.461924, 0.545602, 0.525368], '')</t>
  </si>
  <si>
    <t>[43, 44, 45, 46, 49, 50, 51, 52, 53, 55, 56, 57, 58, 59, 60, 61, 62, 63, 64, 65, 66, 67, 68, 69, 70, 71, 72, 73, 74, 75, 76, 77, 78, 79, 80, 81, 82, 83, 86, 97, 101, 105, 106, 107, 108, 110, 111, 112, 115, 119, 123, 124, 125, 126, 127, 134, 135, 165, 166]</t>
  </si>
  <si>
    <t>UPI000165E2FF status=activ</t>
  </si>
  <si>
    <t>([0.349426, 0.4292, 0.486429, 0.366687, 0.4292, 0.390993, 0.422041, 0.332115, 0.36309, 0.394753, 0.311707, 0.36309, 0.359901, 0.243554, 0.164327, 0.17593, 0.167087, 0.147574, 0.088832, 0.194234, 0.129801, 0.134866, 0.069024, 0.037156, 0.073402, 0.064632, 0.05306, 0.05306, 0.10481, 0.06184, 0.06184, 0.122885, 0.129801, 0.125101, 0.122885, 0.132295, 0.11371, 0.06312, 0.060549, 0.118441, 0.06184, 0.122885, 0.11371, 0.194234, 0.284882, 0.288399, 0.17593, 0.167087, 0.167087, 0.15284, 0.222385, 0.122885, 0.132295, 0.134866, 0.078022, 0.158265, 0.144935, 0.11371, 0.21291, 0.216401, 0.139895, 0.134866, 0.079919, 0.092881, 0.094817, 0.069024, 0.034884, 0.059222, 0.102787, 0.06312, 0.06312, 0.060549, 0.076542, 0.037156, 0.033407, 0.030003, 0.015344, 0.020165, 0.027463, 0.025316, 0.028695, 0.047319, 0.096677, 0.155435, 0.247041, 0.229226, 0.264545, 0.264545, 0.191378, 0.120615, 0.098513, 0.079919, 0.079919, 0.102787, 0.179055, 0.185198, 0.21291, 0.308712, 0.236433, 0.216401, 0.200174, 0.18812, 0.122885, 0.066181, 0.054297, 0.044297, 0.049374, 0.050641, 0.049374, 0.06184, 0.059222, 0.11371, 0.134866, 0.147574, 0.109221, 0.06312, 0.045352, 0.076542, 0.071867, 0.144935, 0.144935, 0.085092, 0.046336, 0.073402, 0.066181, 0.090864, 0.06184, 0.059222, 0.045352, 0.079919, 0.078022, 0.144935, 0.144935, 0.085092, 0.046336, 0.066181, 0.083462, 0.11371, 0.088832, 0.102787, 0.055536, 0.043307, 0.043307, 0.076542, 0.081712, 0.142424, 0.129801, 0.18812, 0.196879, 0.236433, 0.203355, 0.25406, 0.209395, 0.18812, 0.268042, 0.339168, 0.359901, 0.387226, 0.346032, 0.377384, 0.308712], '')</t>
  </si>
  <si>
    <t>UPI000165E300 status=activ</t>
  </si>
  <si>
    <t>([0.359901, 0.25406, 0.167087, 0.219301, 0.295083, 0.318242, 0.308712, 0.257454, 0.194234, 0.191378, 0.21291, 0.257454, 0.194234, 0.196879, 0.125101, 0.11371, 0.203355, 0.196879, 0.118441, 0.071867, 0.040537, 0.048328, 0.094817, 0.158265, 0.102787, 0.086953, 0.051831, 0.06184, 0.076542, 0.122885, 0.147574, 0.147574, 0.085092, 0.129801, 0.122885, 0.194234, 0.142424, 0.081712, 0.094817, 0.161087, 0.232838, 0.209395, 0.219301, 0.196879, 0.120615, 0.167087, 0.173081, 0.264545, 0.275179, 0.324872, 0.243554, 0.144935, 0.15284, 0.139895, 0.116183, 0.116183, 0.074921, 0.106997, 0.170161, 0.167087, 0.098513, 0.106997, 0.196879, 0.120615, 0.116183, 0.11371, 0.116183, 0.106997, 0.116183, 0.122885, 0.111485, 0.111485, 0.120615, 0.129801, 0.139895, 0.158265, 0.167087, 0.236433, 0.25031, 0.15008, 0.137348, 0.232838, 0.243554, 0.239899, 0.232838, 0.232838, 0.232838, 0.236433, 0.25031, 0.225814, 0.209395, 0.147574, 0.232838, 0.332115, 0.321458, 0.380708, 0.295083, 0.288399, 0.281712, 0.18812, 0.271506, 0.356642, 0.352862, 0.339168, 0.243554, 0.25406, 0.216401, 0.236433, 0.243554, 0.239899, 0.25031, 0.164327, 0.194234, 0.18812, 0.18812, 0.106997, 0.078022, 0.090864, 0.085092, 0.088832, 0.15284, 0.164327, 0.102787, 0.051831, 0.040537, 0.074921, 0.132295, 0.116183, 0.161087, 0.106997, 0.085092, 0.081712, 0.139895, 0.116183, 0.116183, 0.064632, 0.11371, 0.18812, 0.257454, 0.196879, 0.122885, 0.078022, 0.071867, 0.118441, 0.209395, 0.239899, 0.225814, 0.142424, 0.203355, 0.216401, 0.182256, 0.137348, 0.139895, 0.081712, 0.127496, 0.122885, 0.122885, 0.125101, 0.094817, 0.05306, 0.079919, 0.129801, 0.155435, 0.158265, 0.100716, 0.055536, 0.032677, 0.033407, 0.06312, 0.038858, 0.044297, 0.071867, 0.0704, 0.045352, 0.06312, 0.048328, 0.048328, 0.083462, 0.090864, 0.132295, 0.17593, 0.185198, 0.161087, 0.106997, 0.10481, 0.102787, 0.173081, 0.170161, 0.182256, 0.170161, 0.194234, 0.17593, 0.209395, 0.301917, 0.36309, 0.30533, 0.335645, 0.339168, 0.352862, 0.349426, 0.225814, 0.271506, 0.26085, 0.200174, 0.311707, 0.335645, 0.394753, 0.288399, 0.380708, 0.275179, 0.191378, 0.137348, 0.132295, 0.125101, 0.122885, 0.0704, 0.129801, 0.129801, 0.085092, 0.085092, 0.066181, 0.067594, 0.067594, 0.073402, 0.073402, 0.0704, 0.06312, 0.085092, 0.086953, 0.048328, 0.10481, 0.167087, 0.196879, 0.225814, 0.243554, 0.209395, 0.31487, 0.216401, 0.142424, 0.129801, 0.129801, 0.15284, 0.155435, 0.158265, 0.158265, 0.239899, 0.257454, 0.264545, 0.243554, 0.247041, 0.264545, 0.239899, 0.216401, 0.268042, 0.206376, 0.161087, 0.167087, 0.127496, 0.200174, 0.298791, 0.418646, 0.36309], '')</t>
  </si>
  <si>
    <t>UPI000165E301 status=activ</t>
  </si>
  <si>
    <t>([0.15284, 0.170161, 0.125101, 0.137348, 0.170161, 0.206376, 0.239899, 0.271506, 0.225814, 0.18812, 0.196879, 0.236433, 0.161087, 0.222385, 0.161087, 0.179055, 0.170161, 0.170161, 0.232838, 0.239899, 0.324872, 0.414856, 0.447574, 0.538167, 0.56648, 0.56648, 0.545602, 0.541878, 0.557691, 0.648219, 0.733139, 0.759478, 0.741537, 0.837511, 0.707965, 0.795062, 0.716283, 0.767246, 0.767246, 0.779859, 0.784345, 0.798249, 0.671169, 0.680603, 0.585406, 0.562014, 0.575842, 0.59014, 0.608892, 0.604312, 0.622677, 0.553315, 0.575842, 0.59917, 0.604312, 0.608892, 0.618285, 0.685117, 0.557691, 0.56648, 0.553315, 0.648219, 0.557691, 0.707965, 0.707965, 0.788093, 0.788093, 0.791621, 0.81615, 0.724957, 0.73685, 0.73685, 0.733139, 0.703578, 0.675549, 0.675549, 0.690604, 0.661982, 0.680603, 0.754692, 0.657645, 0.653063, 0.661982, 0.657645, 0.653063, 0.642678, 0.632174, 0.575842, 0.585406, 0.497853, 0.509769, 0.505461, 0.505461, 0.562014, 0.509769, 0.538167, 0.557691, 0.657645, 0.680603, 0.632174, 0.626927, 0.733139, 0.754692, 0.759478, 0.81615, 0.798249, 0.801317, 0.775545, 0.837511, 0.81615, 0.885302, 0.928747, 0.919029, 0.912647, 0.936162, 0.953422, 0.94331, 0.915074, 0.924947, 0.915074, 0.945666, 0.950334, 0.945666, 0.936162, 0.936162, 0.936162, 0.94331, 0.932927, 0.91684, 0.905695, 0.894241, 0.834292, 0.856457, 0.837511, 0.834292, 0.808535, 0.83125, 0.83125, 0.865454, 0.84206, 0.868118, 0.865454, 0.856457, 0.834292, 0.868118, 0.849326, 0.852992, 0.837511, 0.846163, 0.894241, 0.924947, 0.922952, 0.96342, 0.938133, 0.936162, 0.924947, 0.924947, 0.932927, 0.939629, 0.928747, 0.93079, 0.924947, 0.859585, 0.876521, 0.84206, 0.823549, 0.819762, 0.795062, 0.771762, 0.680603, 0.661982, 0.549308, 0.549308, 0.450668, 0.490133, 0.490133, 0.440853, 0.422041, 0.418646, 0.40511, 0.408655, 0.370445, 0.366687, 0.418646, 0.380708, 0.366687, 0.324872, 0.359901, 0.349426, 0.384043, 0.472492, 0.384043, 0.366687, 0.384043, 0.458154, 0.458154, 0.509769, 0.618285, 0.618285, 0.517562, 0.440853, 0.440853, 0.461924, 0.483068, 0.465241, 0.41194, 0.390993, 0.332115, 0.247041, 0.257454, 0.26085, 0.161087, 0.257454, 0.264545, 0.243554, 0.225814, 0.229226, 0.225814, 0.164327, 0.182256, 0.173081, 0.257454, 0.271506, 0.247041, 0.225814, 0.247041, 0.335645, 0.342579, 0.440853, 0.444081, 0.41194, 0.366687, 0.476583, 0.472492, 0.450668, 0.505461, 0.525368, 0.5017, 0.468512, 0.525368, 0.476583, 0.59508, 0.585406, 0.529623, 0.486429, 0.408655, 0.422041, 0.335645, 0.335645, 0.31487, 0.288399, 0.308712, 0.335645, 0.328603, 0.257454, 0.346032, 0.318242, 0.318242, 0.321458, 0.268042, 0.264545, 0.257454, 0.25031, 0.25031, 0.196879, 0.257454, 0.356642, 0.342579, 0.335645, 0.342579, 0.342579, 0.440853, 0.387226, 0.408655, 0.398279, 0.450668, 0.450668, 0.458154, 0.408655, 0.408655, 0.366687, 0.268042, 0.318242, 0.301917, 0.264545, 0.332115, 0.308712, 0.26085, 0.229226, 0.295083, 0.370445, 0.349426, 0.291804, 0.408655], '')</t>
  </si>
  <si>
    <t>[23, 24, 25, 26, 27, 28, 29, 30, 31, 32, 33, 34, 35, 36, 37, 38, 39, 40, 41, 42, 43, 44, 45, 46, 47, 48, 49, 50, 51, 52, 53, 54, 55, 56, 57, 58, 59, 60, 61, 62, 63, 64, 65, 66, 67, 68, 69, 70, 71, 72, 73, 74, 75, 76, 77, 78, 79, 80, 81, 82, 83, 84, 85, 86, 87, 88,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196, 197, 198, 199, 235, 236, 237, 239, 241, 242, 243]</t>
  </si>
  <si>
    <t>148)</t>
  </si>
  <si>
    <t>UPI000165E303 status=activ</t>
  </si>
  <si>
    <t>([0.476583, 0.318242, 0.352862, 0.377384, 0.257454, 0.185198, 0.21291, 0.18812, 0.170161, 0.185198, 0.206376, 0.281712, 0.170161, 0.203355, 0.219301, 0.109221, 0.03976, 0.037156, 0.016528, 0.009483, 0.006795, 0.004736, 0.005623, 0.004358, 0.00292, 0.003461, 0.003757, 0.002662, 0.002035, 0.002396, 0.002512, 0.00225, 0.00146, 0.002211, 0.00246, 0.002503, 0.003701, 0.004577, 0.004577, 0.006795, 0.010509, 0.018787, 0.037156, 0.047319, 0.040537, 0.047319, 0.037156, 0.023534, 0.047319, 0.067594, 0.026892, 0.0198, 0.0198, 0.036378, 0.016021, 0.010509, 0.007645, 0.007495, 0.010372, 0.006988, 0.007031, 0.006701, 0.004611, 0.003461, 0.002336, 0.003177, 0.004414, 0.00407, 0.004976, 0.005223, 0.006701, 0.010509, 0.012727, 0.016257, 0.016826, 0.035586, 0.079919, 0.081712, 0.03976, 0.017797, 0.031287, 0.017138, 0.012727, 0.013437, 0.016826, 0.028695, 0.016021, 0.015078, 0.026892, 0.016528, 0.009483, 0.006039, 0.005378, 0.004736, 0.003431, 0.003757, 0.003864, 0.002761, 0.003478, 0.004835, 0.005086, 0.005223, 0.00515, 0.004161, 0.004899, 0.006533, 0.004899, 0.004835, 0.003671, 0.002662, 0.00292, 0.00316, 0.004611, 0.003864, 0.003276, 0.004611, 0.004208, 0.003014, 0.004161, 0.003177, 0.003079, 0.003924, 0.004247, 0.004315, 0.006482, 0.006567, 0.004736, 0.006421, 0.009401, 0.009401, 0.01204, 0.020522, 0.038858, 0.020522, 0.03976, 0.040537, 0.038042, 0.038042, 0.078022, 0.083462, 0.134866, 0.060549, 0.030003, 0.025316, 0.048328, 0.020522, 0.026338, 0.022667, 0.017797, 0.017797, 0.018106, 0.022667, 0.023534, 0.020876, 0.040537, 0.021816, 0.022306, 0.017797, 0.017447, 0.010221, 0.007177, 0.007177, 0.008804, 0.008804, 0.006533, 0.004921, 0.007645, 0.005011, 0.005223, 0.006567, 0.006894, 0.009977, 0.010509, 0.007315, 0.007259, 0.007315, 0.010372, 0.016528, 0.010926, 0.011518, 0.01078, 0.021381, 0.010672, 0.010509, 0.010372, 0.016257, 0.028107, 0.014783, 0.023534, 0.033407, 0.018415, 0.010221, 0.009728, 0.006894, 0.007031, 0.006245, 0.006142, 0.006078, 0.006194, 0.006567, 0.006988, 0.011342, 0.010131, 0.011669, 0.017138, 0.032017, 0.033407, 0.035586, 0.0704, 0.10481, 0.137348, 0.229226, 0.349426, 0.349426, 0.447574, 0.549308, 0.480142, 0.483068, 0.51388, 0.40511, 0.377384, 0.352862, 0.328603, 0.318242, 0.301917, 0.30533, 0.31487, 0.182256, 0.096677, 0.050641, 0.026338, 0.016257, 0.016257, 0.009015, 0.009294, 0.009187, 0.008002, 0.011518, 0.010926, 0.006795, 0.009865, 0.009401, 0.006567, 0.005086, 0.005623, 0.008409, 0.006374, 0.004483, 0.006533, 0.009294, 0.015694, 0.013437, 0.011903, 0.012491, 0.024393, 0.013016, 0.013265, 0.01227, 0.013265, 0.013437, 0.024393, 0.024393, 0.034068, 0.069024, 0.058088, 0.025316, 0.017447, 0.030003, 0.025316, 0.020165, 0.011903, 0.007031, 0.007645, 0.007555, 0.006142, 0.004921, 0.005992, 0.006194, 0.008156, 0.006078, 0.00407, 0.003997, 0.003431, 0.003212, 0.003177, 0.004483, 0.006374, 0.005503, 0.005318, 0.008409, 0.010131, 0.016257, 0.033407, 0.038042, 0.03976, 0.043307, 0.025762, 0.034068, 0.017138, 0.009187, 0.012727, 0.020165, 0.011518, 0.008002, 0.008002, 0.005623, 0.005872, 0.004414, 0.004921, 0.003864, 0.002662, 0.002555, 0.002138, 0.002276, 0.002336, 0.002211, 0.001692, 0.002727, 0.002727, 0.004135, 0.003997, 0.00292, 0.002396, 0.003431, 0.003727, 0.003727, 0.003757, 0.00246, 0.002057, 0.002035, 0.002155, 0.00246, 0.001709, 0.00152, 0.001434, 0.00103, 0.00103, 0.001597, 0.00152, 0.001, 0.000893, 0.001383, 0.001383, 0.001499, 0.001434, 0.001743, 0.002727, 0.00316, 0.00283, 0.004689, 0.006245, 0.007555, 0.007031, 0.01078, 0.014315, 0.008895, 0.016528, 0.019109, 0.017797, 0.009096, 0.015078, 0.008895, 0.007495, 0.008002, 0.01078, 0.011518, 0.011342, 0.006795, 0.005318, 0.008409, 0.007495, 0.006701, 0.005932, 0.008723, 0.008156, 0.007177, 0.009015, 0.006194, 0.008895, 0.00558, 0.009096, 0.007555, 0.009865, 0.01227, 0.010926, 0.012727, 0.012727, 0.018106, 0.015078, 0.015344, 0.009187, 0.006142, 0.004646, 0.003821, 0.002623, 0.002211, 0.002014, 0.00155, 0.001533, 0.001159, 0.001159, 0.000704, 0.000614, 0.000799, 0.000451, 0.000631, 0.000305, 0.000318, 0.000305, 0.000661, 0.001344, 0.002138, 0.002138, 0.001967, 0.003212, 0.004135, 0.005249, 0.007422, 0.009483, 0.013821, 0.016257, 0.034068, 0.069024, 0.096677, 0.076542, 0.170161, 0.21291, 0.394753], '')</t>
  </si>
  <si>
    <t>[215, 218]</t>
  </si>
  <si>
    <t>UPI000165E30D status=activ</t>
  </si>
  <si>
    <t>([0.033407, 0.055536, 0.100716, 0.142424, 0.173081, 0.127496, 0.15284, 0.179055, 0.216401, 0.155435, 0.185198, 0.216401, 0.219301, 0.236433, 0.236433, 0.222385, 0.324872, 0.219301, 0.21291, 0.219301, 0.284882, 0.284882, 0.31487, 0.308712, 0.271506, 0.291804, 0.275179, 0.191378, 0.196879, 0.191378, 0.295083, 0.185198, 0.164327, 0.10481, 0.167087, 0.278302, 0.194234, 0.216401, 0.30533, 0.225814, 0.216401, 0.26085, 0.318242, 0.301917, 0.185198, 0.144935, 0.111485, 0.100716, 0.170161, 0.170161, 0.116183, 0.118441, 0.232838, 0.278302, 0.377384, 0.377384, 0.352862, 0.408655, 0.384043, 0.387226, 0.472492, 0.401658, 0.352862, 0.380708, 0.374039, 0.490133, 0.59917, 0.521092, 0.545602, 0.553315, 0.575842, 0.521092, 0.408655, 0.374039, 0.356642, 0.356642, 0.25031, 0.179055, 0.147574, 0.083462, 0.079919, 0.067594, 0.125101, 0.120615, 0.071867, 0.071867, 0.034068, 0.031287, 0.027463, 0.059222, 0.05306, 0.049374, 0.056825, 0.094817, 0.079919, 0.044297, 0.023534, 0.045352, 0.0704, 0.06184, 0.10481, 0.067594, 0.067594, 0.055536, 0.069024, 0.122885, 0.058088, 0.111485, 0.066181, 0.132295, 0.122885, 0.134866, 0.129801, 0.232838, 0.25031, 0.284882, 0.291804, 0.308712, 0.311707, 0.31487, 0.394753, 0.394753, 0.394753, 0.339168, 0.25031, 0.222385, 0.21291, 0.318242, 0.31487, 0.408655, 0.40511, 0.308712, 0.206376, 0.200174, 0.191378, 0.182256, 0.17593, 0.291804, 0.328603, 0.324872, 0.291804, 0.21291, 0.232838, 0.21291, 0.308712, 0.414856, 0.454136, 0.366687, 0.284882, 0.281712, 0.247041, 0.15284, 0.127496, 0.216401, 0.127496, 0.066181, 0.066181, 0.041405, 0.035586, 0.048328, 0.023963, 0.030611, 0.026338, 0.016257, 0.026892, 0.020522, 0.020522, 0.0198, 0.019109, 0.025316, 0.014315, 0.016826, 0.036378, 0.079919, 0.058088, 0.11371, 0.18812, 0.155435, 0.191378, 0.11371, 0.11371, 0.196879, 0.161087, 0.229226, 0.264545, 0.275179, 0.225814, 0.173081, 0.185198, 0.191378, 0.191378, 0.301917, 0.281712, 0.222385, 0.173081, 0.185198, 0.15284, 0.116183, 0.122885, 0.127496, 0.216401, 0.147574], '')</t>
  </si>
  <si>
    <t>[66, 67, 68, 69, 70, 71]</t>
  </si>
  <si>
    <t>UPI000165E317 status=activ</t>
  </si>
  <si>
    <t>([0.015344, 0.029376, 0.041405, 0.024826, 0.033407, 0.022306, 0.022667, 0.014315, 0.009728, 0.013613, 0.016826, 0.016826, 0.032677, 0.023963, 0.023963, 0.022306, 0.020876, 0.015344, 0.014783, 0.023087, 0.014586, 0.014586, 0.009096, 0.009187, 0.015078, 0.010221, 0.015078, 0.018106, 0.037156, 0.044297, 0.023087, 0.014315, 0.017138, 0.017138, 0.013437, 0.009865, 0.014586, 0.014075, 0.018106, 0.017797, 0.017797, 0.023534, 0.023534, 0.044297, 0.050641, 0.044297, 0.044297, 0.045352, 0.025316, 0.023963, 0.046336, 0.086953, 0.088832, 0.050641, 0.058088, 0.100716, 0.088832, 0.096677, 0.127496, 0.132295, 0.203355, 0.158265, 0.232838, 0.167087, 0.158265, 0.096677, 0.102787, 0.132295, 0.074921, 0.144935, 0.144935, 0.129801, 0.118441, 0.203355, 0.206376, 0.120615, 0.122885, 0.158265, 0.158265, 0.120615, 0.064632, 0.042364, 0.044297, 0.025316, 0.042364, 0.03976, 0.035586, 0.019109, 0.024393, 0.043307, 0.038042, 0.038042, 0.038042, 0.042364, 0.03976, 0.083462, 0.15284, 0.15284, 0.21291, 0.142424, 0.219301, 0.31487, 0.264545, 0.185198, 0.179055, 0.173081, 0.10481, 0.106997, 0.111485, 0.111485, 0.125101, 0.142424, 0.0704, 0.042364, 0.043307, 0.0198, 0.017797, 0.016528, 0.011669, 0.007645, 0.009977, 0.009977, 0.01078, 0.016528, 0.017138, 0.016826, 0.016826, 0.017447, 0.028695, 0.047319, 0.028107, 0.015344, 0.009865, 0.011669, 0.012491, 0.011903, 0.023963, 0.023963, 0.014315, 0.020522, 0.020876, 0.013016, 0.009187, 0.006421, 0.007422, 0.011669, 0.018106, 0.018787, 0.032017, 0.024826, 0.0198, 0.026338, 0.03976, 0.056825, 0.085092, 0.120615, 0.086953, 0.056825, 0.035586], '')</t>
  </si>
  <si>
    <t>UPI000165E31A status=activ</t>
  </si>
  <si>
    <t>([0.066181, 0.037156, 0.060549, 0.098513, 0.067594, 0.086953, 0.125101, 0.144935, 0.164327, 0.18812, 0.122885, 0.155435, 0.139895, 0.144935, 0.247041, 0.295083, 0.311707, 0.418646, 0.366687, 0.370445, 0.387226, 0.40511, 0.458154, 0.359901, 0.359901, 0.352862, 0.356642, 0.349426, 0.370445, 0.288399, 0.284882, 0.390993, 0.390993, 0.370445, 0.278302, 0.243554, 0.206376, 0.129801, 0.074921, 0.132295, 0.074921, 0.03976, 0.0704, 0.046336, 0.067594, 0.067594, 0.066181, 0.040537, 0.023087, 0.020522, 0.040537, 0.025316, 0.026892, 0.028695, 0.029376, 0.047319, 0.028695, 0.045352, 0.044297, 0.079919, 0.044297, 0.073402, 0.076542, 0.041405, 0.092881, 0.106997, 0.096677, 0.15008, 0.232838, 0.321458, 0.335645, 0.321458, 0.30533, 0.229226, 0.15008, 0.083462, 0.054297, 0.076542, 0.079919, 0.0704, 0.038042, 0.069024, 0.0704, 0.067594, 0.116183, 0.102787, 0.10481, 0.106997, 0.116183, 0.116183, 0.109221, 0.06312, 0.069024, 0.144935, 0.129801, 0.191378, 0.26085, 0.332115, 0.278302, 0.281712, 0.298791, 0.41194, 0.370445, 0.291804, 0.349426, 0.264545, 0.275179, 0.288399, 0.295083, 0.203355, 0.216401, 0.222385, 0.311707, 0.278302, 0.243554, 0.356642, 0.284882, 0.328603, 0.352862, 0.440853, 0.447574, 0.549308, 0.42561, 0.36309, 0.454136, 0.401658, 0.380708, 0.359901, 0.339168, 0.349426, 0.440853, 0.40511, 0.390993, 0.359901, 0.349426, 0.332115, 0.275179, 0.342579, 0.291804, 0.229226, 0.191378, 0.132295], '')</t>
  </si>
  <si>
    <t>[121]</t>
  </si>
  <si>
    <t>UPI000165E323 status=activ</t>
  </si>
  <si>
    <t>([0.058088, 0.106997, 0.147574, 0.094817, 0.059222, 0.060549, 0.041405, 0.060549, 0.085092, 0.102787, 0.081712, 0.090864, 0.0704, 0.064632, 0.037156, 0.030611, 0.055536, 0.059222, 0.066181, 0.054297, 0.11371, 0.059222, 0.041405, 0.043307, 0.079919, 0.088832, 0.118441, 0.194234, 0.200174, 0.196879, 0.196879, 0.164327, 0.225814, 0.222385, 0.335645, 0.335645, 0.278302, 0.278302, 0.257454, 0.243554, 0.275179, 0.257454, 0.308712, 0.339168, 0.243554, 0.158265, 0.216401, 0.164327, 0.158265, 0.100716, 0.092881, 0.10481, 0.203355, 0.102787, 0.122885, 0.116183, 0.15008, 0.247041, 0.203355, 0.200174, 0.209395, 0.142424, 0.109221, 0.144935, 0.086953, 0.083462, 0.11371, 0.088832, 0.120615, 0.132295, 0.116183, 0.116183, 0.106997, 0.078022, 0.139895, 0.118441, 0.102787, 0.073402, 0.066181, 0.051831, 0.05306, 0.05306, 0.085092, 0.086953, 0.086953, 0.144935, 0.232838, 0.18812, 0.161087, 0.106997, 0.100716, 0.17593, 0.111485, 0.116183, 0.142424, 0.15284, 0.17593, 0.21291, 0.321458, 0.339168, 0.436924, 0.436924, 0.557691, 0.562014, 0.490133, 0.40511, 0.436924, 0.42561, 0.4292, 0.418646, 0.486429, 0.472492, 0.480142, 0.468512, 0.394753, 0.384043, 0.342579, 0.271506, 0.229226, 0.170161, 0.158265, 0.164327, 0.191378, 0.191378, 0.164327, 0.25031, 0.324872, 0.30533, 0.243554, 0.26085, 0.342579, 0.295083, 0.301917, 0.203355, 0.308712, 0.335645, 0.359901, 0.401658, 0.480142, 0.505461, 0.575842, 0.59014, 0.447574, 0.349426, 0.264545, 0.30533, 0.30533, 0.30533, 0.291804, 0.308712, 0.281712, 0.194234, 0.247041, 0.257454, 0.332115, 0.318242, 0.366687, 0.311707, 0.311707, 0.247041, 0.17593, 0.116183, 0.074921, 0.079919, 0.096677, 0.147574, 0.144935, 0.158265, 0.185198, 0.196879, 0.206376, 0.295083, 0.41194, 0.40511, 0.390993, 0.349426, 0.36309, 0.318242, 0.25031, 0.167087, 0.147574, 0.236433, 0.301917, 0.36309, 0.41194, 0.444081, 0.440853, 0.321458, 0.308712, 0.281712, 0.268042, 0.311707, 0.321458, 0.209395, 0.222385, 0.225814, 0.191378, 0.182256, 0.167087, 0.271506, 0.339168, 0.42561, 0.418646, 0.42561, 0.324872, 0.40511, 0.324872, 0.216401, 0.21291, 0.225814, 0.232838, 0.17593, 0.182256, 0.125101, 0.219301, 0.179055, 0.196879, 0.288399, 0.225814, 0.196879, 0.18812, 0.18812, 0.137348, 0.125101, 0.129801, 0.209395, 0.127496, 0.191378, 0.229226, 0.26085, 0.200174, 0.18812, 0.247041, 0.15008, 0.219301, 0.109221, 0.147574, 0.134866, 0.10481, 0.10481, 0.102787, 0.10481, 0.085092, 0.122885, 0.15008, 0.086953, 0.086953, 0.073402, 0.054297, 0.088832, 0.118441, 0.098513, 0.059222, 0.066181, 0.073402, 0.045352, 0.047319, 0.051831, 0.026338, 0.0198, 0.029376, 0.05306, 0.055536, 0.079919, 0.090864, 0.036378, 0.060549, 0.067594, 0.096677, 0.078022, 0.0704, 0.098513, 0.079919, 0.139895, 0.078022, 0.085092, 0.134866, 0.209395, 0.17593, 0.18812, 0.236433, 0.247041, 0.18812, 0.111485, 0.096677, 0.092881, 0.100716, 0.06184, 0.045352, 0.034068, 0.058088, 0.047319, 0.024393, 0.032017, 0.017138, 0.023087, 0.020522, 0.019109, 0.016021, 0.013613, 0.014075, 0.018106, 0.016826, 0.017447, 0.033407, 0.033407, 0.034884, 0.064632, 0.106997, 0.076542, 0.122885, 0.120615, 0.155435, 0.200174, 0.229226, 0.324872, 0.321458, 0.298791, 0.216401, 0.161087, 0.161087, 0.196879, 0.203355, 0.203355, 0.203355, 0.196879, 0.120615, 0.083462, 0.067594, 0.066181, 0.125101, 0.102787, 0.059222, 0.059222, 0.076542, 0.054297, 0.05306, 0.064632, 0.122885, 0.18812, 0.185198, 0.139895, 0.179055, 0.179055, 0.098513, 0.144935, 0.116183, 0.185198, 0.229226, 0.182256, 0.116183, 0.102787, 0.132295, 0.179055, 0.167087, 0.100716, 0.094817, 0.106997, 0.064632, 0.059222, 0.049374, 0.090864, 0.155435, 0.144935, 0.142424, 0.161087, 0.134866, 0.158265, 0.127496, 0.078022, 0.078022, 0.132295, 0.129801, 0.137348, 0.102787, 0.055536, 0.100716, 0.18812, 0.17593, 0.257454, 0.236433, 0.243554, 0.222385, 0.18812, 0.164327, 0.116183, 0.185198, 0.15008, 0.118441, 0.142424], '')</t>
  </si>
  <si>
    <t>[102, 103, 139, 140, 141]</t>
  </si>
  <si>
    <t>UPI000165E333 status=activ</t>
  </si>
  <si>
    <t>([0.408655, 0.257454, 0.308712, 0.30533, 0.339168, 0.271506, 0.301917, 0.339168, 0.36309, 0.30533, 0.30533, 0.268042, 0.25031, 0.247041, 0.342579, 0.271506, 0.374039, 0.458154, 0.366687, 0.318242, 0.308712, 0.311707, 0.308712, 0.278302, 0.301917, 0.271506, 0.257454, 0.191378, 0.15284, 0.17593, 0.26085, 0.209395, 0.222385, 0.25406, 0.284882, 0.216401, 0.278302, 0.257454, 0.185198, 0.275179, 0.311707, 0.291804, 0.203355, 0.284882, 0.225814, 0.222385, 0.264545, 0.349426, 0.332115, 0.291804, 0.239899, 0.229226, 0.239899, 0.328603, 0.311707, 0.288399, 0.366687, 0.384043, 0.268042, 0.335645, 0.349426, 0.332115, 0.321458, 0.332115, 0.278302, 0.278302, 0.17593, 0.167087, 0.17593, 0.264545, 0.346032, 0.370445, 0.394753, 0.468512, 0.454136, 0.370445, 0.366687, 0.346032, 0.239899, 0.349426, 0.356642, 0.324872, 0.342579, 0.384043, 0.380708, 0.480142, 0.545602, 0.575842, 0.562014, 0.461924, 0.370445, 0.394753, 0.366687, 0.342579, 0.308712, 0.301917, 0.374039, 0.394753, 0.398279, 0.497853, 0.521092, 0.505461, 0.436924, 0.418646, 0.422041, 0.398279, 0.380708, 0.401658, 0.422041, 0.339168, 0.390993, 0.408655, 0.288399, 0.324872, 0.332115, 0.278302, 0.284882, 0.291804, 0.278302, 0.288399, 0.21291, 0.225814, 0.15284, 0.142424, 0.090864, 0.088832, 0.15008, 0.161087, 0.116183, 0.173081, 0.26085, 0.301917, 0.374039, 0.398279, 0.394753, 0.295083, 0.264545, 0.26085, 0.247041, 0.257454, 0.243554, 0.311707, 0.179055, 0.182256, 0.264545, 0.359901, 0.291804, 0.21291, 0.196879, 0.291804, 0.209395, 0.142424, 0.127496, 0.132295, 0.10481, 0.118441, 0.185198, 0.216401, 0.206376, 0.15284, 0.098513, 0.06184, 0.067594, 0.134866, 0.127496, 0.125101, 0.118441, 0.164327, 0.243554, 0.216401, 0.167087, 0.239899, 0.209395, 0.158265, 0.094817, 0.185198, 0.167087, 0.17593, 0.25406, 0.271506, 0.264545, 0.295083, 0.346032, 0.332115, 0.236433, 0.324872, 0.352862, 0.359901, 0.36309, 0.275179, 0.222385, 0.147574, 0.15284, 0.25406, 0.328603, 0.418646, 0.366687, 0.281712, 0.206376, 0.203355, 0.191378, 0.167087, 0.191378, 0.247041, 0.247041, 0.225814, 0.144935, 0.0704, 0.03976, 0.046336, 0.045352, 0.044297, 0.086953, 0.079919, 0.083462, 0.078022, 0.074921, 0.098513, 0.155435, 0.219301, 0.147574, 0.092881, 0.170161, 0.120615, 0.085092, 0.085092, 0.155435, 0.232838, 0.339168, 0.454136, 0.418646, 0.398279, 0.366687, 0.291804, 0.291804, 0.284882, 0.288399, 0.281712, 0.243554, 0.268042, 0.268042, 0.318242, 0.408655, 0.40511, 0.444081, 0.468512, 0.483068, 0.5017, 0.472492, 0.359901, 0.328603, 0.236433, 0.318242, 0.42561, 0.41194, 0.321458, 0.31487, 0.278302, 0.311707, 0.352862, 0.295083, 0.209395, 0.257454, 0.173081, 0.098513, 0.100716, 0.109221, 0.081712, 0.038042, 0.048328, 0.094817, 0.06312, 0.111485, 0.129801, 0.081712, 0.155435, 0.239899, 0.170161, 0.21291, 0.182256, 0.094817, 0.094817, 0.147574, 0.134866, 0.116183, 0.182256, 0.182256, 0.179055, 0.118441, 0.132295, 0.125101, 0.071867, 0.127496, 0.129801, 0.139895, 0.209395, 0.18812, 0.185198, 0.182256, 0.167087, 0.11371, 0.144935, 0.164327, 0.185198, 0.191378, 0.308712, 0.232838, 0.203355, 0.225814, 0.349426, 0.436924, 0.332115, 0.422041, 0.308712, 0.229226, 0.229226, 0.239899, 0.257454, 0.247041, 0.25031, 0.170161, 0.271506, 0.257454, 0.264545, 0.216401, 0.206376, 0.191378, 0.268042, 0.25031, 0.232838, 0.139895, 0.144935, 0.225814, 0.164327, 0.216401, 0.271506, 0.229226, 0.18812, 0.147574, 0.125101, 0.185198, 0.271506, 0.182256, 0.271506], '')</t>
  </si>
  <si>
    <t>[86, 87, 88, 100, 101, 247]</t>
  </si>
  <si>
    <t>UPI000165E334 status=activ</t>
  </si>
  <si>
    <t>([0.553315, 0.653063, 0.51388, 0.398279, 0.42561, 0.465241, 0.483068, 0.370445, 0.390993, 0.41194, 0.324872, 0.281712, 0.288399, 0.219301, 0.158265, 0.161087, 0.161087, 0.100716, 0.098513, 0.096677, 0.081712, 0.127496, 0.054297, 0.092881, 0.127496, 0.132295, 0.132295, 0.139895, 0.203355, 0.129801, 0.074921, 0.15008, 0.147574, 0.106997, 0.102787, 0.092881, 0.167087, 0.096677, 0.098513, 0.049374, 0.050641, 0.050641, 0.054297, 0.106997, 0.106997, 0.066181, 0.038858, 0.045352, 0.041405, 0.06184, 0.090864, 0.079919, 0.074921, 0.106997, 0.129801, 0.120615, 0.203355, 0.203355, 0.179055, 0.26085, 0.356642, 0.311707, 0.356642, 0.25406, 0.264545, 0.257454, 0.370445, 0.440853, 0.318242, 0.328603, 0.191378, 0.142424, 0.239899, 0.15284, 0.18812, 0.21291, 0.191378, 0.191378, 0.191378, 0.264545, 0.25031, 0.164327, 0.164327, 0.125101, 0.170161, 0.17593, 0.179055, 0.194234, 0.200174, 0.291804, 0.25031, 0.275179, 0.366687, 0.370445, 0.366687, 0.243554, 0.209395, 0.318242, 0.229226, 0.21291, 0.268042, 0.191378, 0.281712, 0.308712, 0.359901, 0.401658, 0.384043, 0.284882, 0.271506, 0.268042, 0.225814, 0.18812, 0.185198, 0.125101, 0.120615, 0.194234, 0.31487, 0.284882, 0.291804, 0.247041, 0.247041, 0.147574, 0.209395, 0.11371, 0.067594, 0.067594, 0.049374, 0.03976, 0.038858, 0.030003, 0.030003, 0.036378, 0.058088, 0.102787, 0.15284, 0.167087, 0.17593, 0.17593, 0.236433, 0.132295, 0.239899, 0.225814, 0.200174, 0.200174, 0.243554, 0.291804, 0.288399, 0.324872, 0.291804, 0.387226, 0.332115, 0.321458, 0.295083, 0.225814, 0.18812, 0.100716, 0.092881, 0.092881, 0.086953, 0.045352, 0.055536, 0.043307, 0.043307, 0.073402, 0.043307, 0.038042, 0.05306, 0.03976, 0.038042, 0.033407, 0.036378, 0.030003, 0.032677, 0.03976, 0.06184, 0.088832, 0.139895, 0.144935, 0.134866, 0.106997, 0.096677, 0.090864, 0.116183, 0.118441, 0.147574, 0.222385, 0.318242, 0.271506, 0.321458, 0.236433, 0.209395, 0.118441, 0.132295, 0.073402, 0.042364, 0.046336, 0.040537, 0.028695, 0.026892, 0.034068, 0.023087, 0.023087, 0.024393, 0.024393, 0.023534, 0.013821, 0.010131, 0.008804, 0.008723, 0.008002, 0.009096, 0.01204, 0.016021, 0.022306, 0.032017, 0.048328, 0.030003, 0.020522, 0.032677, 0.022306], '')</t>
  </si>
  <si>
    <t>[0, 1, 2]</t>
  </si>
  <si>
    <t>UPI000165E33B status=activ</t>
  </si>
  <si>
    <t>([0.032677, 0.060549, 0.116183, 0.147574, 0.182256, 0.239899, 0.161087, 0.161087, 0.206376, 0.239899, 0.271506, 0.321458, 0.335645, 0.291804, 0.384043, 0.281712, 0.264545, 0.25406, 0.257454, 0.275179, 0.380708, 0.298791, 0.257454, 0.236433, 0.243554, 0.158265, 0.142424, 0.147574, 0.179055, 0.102787, 0.100716, 0.10481, 0.109221, 0.120615, 0.144935, 0.079919, 0.15284, 0.243554, 0.257454, 0.324872, 0.30533, 0.295083, 0.377384, 0.418646, 0.324872, 0.335645, 0.433034, 0.440853, 0.549308, 0.468512, 0.575842, 0.480142, 0.387226, 0.301917, 0.301917, 0.26085, 0.366687, 0.271506, 0.232838, 0.328603, 0.335645, 0.335645, 0.328603, 0.349426, 0.335645, 0.356642, 0.278302, 0.308712, 0.196879, 0.191378, 0.25406, 0.155435, 0.144935, 0.225814, 0.219301, 0.167087, 0.232838, 0.243554, 0.30533, 0.257454, 0.173081, 0.10481, 0.088832, 0.094817, 0.090864, 0.100716, 0.090864, 0.139895, 0.092881, 0.17593, 0.203355, 0.196879, 0.232838, 0.236433, 0.229226, 0.236433, 0.268042, 0.243554, 0.225814, 0.257454, 0.342579, 0.4292, 0.521092, 0.553315, 0.553315, 0.557691, 0.538167, 0.541878, 0.538167, 0.604312, 0.483068, 0.387226, 0.418646, 0.494003, 0.494003, 0.486429, 0.622677, 0.63748, 0.5017, 0.51388, 0.525368, 0.440853, 0.444081, 0.356642, 0.356642, 0.26085, 0.247041, 0.257454, 0.366687, 0.359901, 0.349426, 0.444081, 0.534167, 0.51388, 0.433034, 0.529623, 0.529623, 0.509769, 0.42561, 0.450668, 0.440853, 0.433034, 0.486429, 0.509769, 0.622677, 0.626927, 0.759478, 0.779859, 0.767246, 0.622677, 0.570702, 0.585406, 0.575842, 0.525368, 0.422041, 0.505461, 0.517562, 0.486429, 0.394753, 0.465241, 0.557691, 0.480142, 0.480142, 0.42561, 0.318242, 0.25031, 0.264545, 0.247041, 0.25031, 0.185198, 0.291804, 0.346032, 0.308712, 0.278302, 0.31487, 0.418646, 0.321458, 0.321458, 0.324872, 0.311707, 0.318242, 0.346032, 0.387226, 0.36309, 0.4292, 0.505461, 0.585406, 0.538167, 0.517562, 0.468512, 0.557691, 0.476583, 0.41194], '')</t>
  </si>
  <si>
    <t>[48, 50, 102, 103, 104, 105, 106, 107, 108, 109, 116, 117, 118, 119, 120, 132, 133, 135, 136, 137, 143, 144, 145, 146, 147, 148, 149, 150, 151, 152, 153, 155, 156, 160, 185, 186, 187, 188, 190]</t>
  </si>
  <si>
    <t>UPI000165E341 status=activ</t>
  </si>
  <si>
    <t>([0.032017, 0.06184, 0.125101, 0.15284, 0.182256, 0.209395, 0.196879, 0.222385, 0.164327, 0.196879, 0.18812, 0.239899, 0.15008, 0.139895, 0.11371, 0.096677, 0.15008, 0.243554, 0.352862, 0.349426, 0.31487, 0.408655, 0.352862, 0.281712, 0.18812, 0.158265, 0.098513, 0.127496, 0.10481, 0.102787, 0.100716, 0.069024, 0.064632, 0.122885, 0.10481, 0.134866, 0.222385, 0.164327, 0.083462, 0.083462, 0.041405, 0.06312, 0.048328, 0.064632, 0.079919, 0.137348, 0.191378, 0.194234, 0.120615, 0.090864, 0.122885, 0.125101, 0.173081, 0.179055, 0.139895, 0.094817, 0.058088, 0.054297, 0.092881, 0.106997, 0.134866, 0.144935, 0.122885, 0.092881, 0.058088, 0.056825, 0.058088, 0.048328, 0.066181, 0.066181, 0.111485, 0.137348, 0.137348, 0.179055, 0.179055, 0.132295, 0.158265, 0.191378, 0.127496, 0.094817, 0.17593, 0.076542, 0.083462, 0.086953, 0.118441, 0.17593, 0.21291, 0.229226, 0.147574, 0.18812, 0.182256, 0.129801, 0.076542, 0.081712, 0.094817, 0.056825, 0.06312, 0.051831, 0.051831, 0.094817, 0.11371, 0.096677, 0.173081, 0.25031, 0.167087, 0.194234, 0.203355, 0.17593, 0.137348, 0.219301, 0.139895, 0.155435, 0.209395, 0.257454, 0.142424, 0.076542, 0.132295, 0.129801, 0.109221, 0.161087, 0.092881, 0.076542, 0.079919, 0.047319, 0.026338, 0.046336, 0.059222, 0.058088, 0.056825, 0.045352, 0.050641, 0.050641, 0.078022, 0.066181, 0.047319, 0.098513, 0.144935, 0.083462, 0.139895, 0.236433, 0.129801, 0.21291, 0.257454, 0.219301, 0.308712, 0.414856, 0.40511, 0.284882, 0.167087, 0.179055, 0.209395, 0.18812, 0.236433, 0.229226, 0.229226, 0.25031, 0.167087, 0.118441, 0.167087, 0.161087, 0.147574, 0.225814, 0.236433, 0.239899, 0.278302, 0.308712, 0.311707, 0.206376, 0.196879, 0.301917, 0.291804, 0.328603, 0.247041, 0.191378, 0.120615, 0.15284, 0.209395, 0.31487, 0.295083, 0.271506, 0.239899, 0.239899, 0.232838, 0.219301, 0.142424, 0.164327, 0.137348, 0.078022, 0.167087, 0.25406, 0.281712, 0.179055, 0.18812, 0.268042, 0.352862, 0.450668, 0.359901, 0.356642, 0.25406, 0.308712, 0.339168, 0.264545, 0.179055, 0.155435, 0.15008, 0.219301, 0.120615, 0.100716, 0.100716, 0.088832, 0.094817, 0.081712, 0.085092, 0.079919, 0.044297, 0.038042, 0.025316, 0.043307, 0.045352, 0.06184, 0.085092, 0.088832, 0.100716, 0.109221, 0.0704, 0.071867, 0.047319, 0.049374, 0.058088, 0.10481, 0.086953, 0.090864, 0.094817, 0.182256, 0.134866, 0.144935, 0.179055, 0.239899, 0.239899, 0.232838, 0.179055, 0.194234, 0.185198, 0.271506, 0.239899, 0.321458, 0.301917, 0.349426, 0.422041, 0.41194, 0.374039, 0.394753, 0.335645, 0.298791, 0.194234], '')</t>
  </si>
  <si>
    <t>UPI000165E342 status=activ</t>
  </si>
  <si>
    <t>([0.059222, 0.081712, 0.10481, 0.15284, 0.194234, 0.194234, 0.268042, 0.26085, 0.308712, 0.370445, 0.398279, 0.401658, 0.370445, 0.480142, 0.545602, 0.521092, 0.685117, 0.724957, 0.759478, 0.798249, 0.879233, 0.856457, 0.871313, 0.891961, 0.805026, 0.767246, 0.812494, 0.76285, 0.712013, 0.585406, 0.541878, 0.450668, 0.398279, 0.418646, 0.387226, 0.346032, 0.342579, 0.232838, 0.264545, 0.185198, 0.173081, 0.173081, 0.134866, 0.129801, 0.078022, 0.129801, 0.094817, 0.094817, 0.098513, 0.15008, 0.216401, 0.232838, 0.311707, 0.36309, 0.291804, 0.209395, 0.275179, 0.275179, 0.359901, 0.295083, 0.370445, 0.349426, 0.359901, 0.408655, 0.42561, 0.486429, 0.505461, 0.604312, 0.486429, 0.40511, 0.335645, 0.25031, 0.17593, 0.173081, 0.206376, 0.219301, 0.318242, 0.339168, 0.275179, 0.232838, 0.308712, 0.232838, 0.25031, 0.257454, 0.295083, 0.243554, 0.25406, 0.173081, 0.155435, 0.232838, 0.342579, 0.433034, 0.557691, 0.671169, 0.671169, 0.642678, 0.608892, 0.490133, 0.483068, 0.486429, 0.509769, 0.494003, 0.575842, 0.58069, 0.575842, 0.476583, 0.51388, 0.5017, 0.486429, 0.486429, 0.476583, 0.461924, 0.346032, 0.236433, 0.219301, 0.236433, 0.216401, 0.31487, 0.401658, 0.318242, 0.387226, 0.387226, 0.301917, 0.203355, 0.200174, 0.161087, 0.243554, 0.232838, 0.275179, 0.321458, 0.271506, 0.271506, 0.264545, 0.390993, 0.486429, 0.505461, 0.40511, 0.339168, 0.359901, 0.352862, 0.444081, 0.374039, 0.30533, 0.394753, 0.414856, 0.433034, 0.476583, 0.444081, 0.436924, 0.377384, 0.394753, 0.476583, 0.468512, 0.422041, 0.342579, 0.278302, 0.203355], '')</t>
  </si>
  <si>
    <t>[14, 15, 16, 17, 18, 19, 20, 21, 22, 23, 24, 25, 26, 27, 28, 29, 30, 66, 67, 92, 93, 94, 95, 96, 100, 102, 103, 104, 106, 107, 135]</t>
  </si>
  <si>
    <t>UPI000165E344 status=activ</t>
  </si>
  <si>
    <t>([0.268042, 0.30533, 0.288399, 0.321458, 0.346032, 0.366687, 0.271506, 0.295083, 0.284882, 0.275179, 0.203355, 0.206376, 0.203355, 0.206376, 0.118441, 0.069024, 0.074921, 0.120615, 0.139895, 0.139895, 0.116183, 0.073402, 0.048328, 0.058088, 0.060549, 0.048328, 0.051831, 0.094817, 0.106997, 0.127496, 0.147574, 0.196879, 0.232838, 0.225814, 0.142424, 0.219301, 0.324872, 0.318242, 0.200174, 0.200174, 0.301917, 0.41194, 0.480142, 0.517562, 0.517562, 0.418646, 0.418646, 0.324872, 0.335645, 0.25031, 0.25406, 0.271506, 0.216401, 0.219301, 0.236433, 0.232838, 0.243554, 0.200174, 0.142424, 0.173081, 0.17593, 0.170161, 0.098513, 0.111485, 0.139895, 0.15284, 0.15284, 0.17593, 0.298791, 0.216401, 0.203355, 0.144935, 0.081712, 0.092881, 0.092881, 0.090864, 0.129801, 0.118441, 0.083462, 0.129801, 0.185198, 0.194234, 0.196879, 0.203355, 0.120615, 0.069024, 0.064632, 0.088832, 0.088832, 0.079919, 0.127496, 0.206376, 0.18812, 0.281712, 0.359901, 0.257454, 0.164327, 0.206376, 0.129801, 0.219301, 0.139895, 0.139895, 0.109221, 0.067594, 0.067594, 0.11371, 0.11371, 0.111485, 0.134866, 0.137348, 0.083462, 0.045352, 0.042364, 0.073402, 0.054297, 0.051831, 0.090864, 0.125101, 0.118441, 0.106997, 0.098513, 0.161087, 0.100716, 0.071867, 0.116183, 0.11371, 0.111485, 0.17593, 0.122885, 0.085092, 0.069024, 0.111485, 0.096677, 0.079919, 0.086953, 0.132295, 0.125101, 0.134866, 0.132295, 0.139895, 0.155435, 0.155435, 0.129801, 0.170161, 0.25031, 0.203355, 0.291804, 0.196879, 0.21291, 0.247041, 0.203355, 0.232838, 0.225814, 0.335645, 0.281712, 0.232838, 0.203355, 0.222385, 0.173081, 0.200174, 0.185198, 0.278302, 0.291804, 0.232838, 0.271506, 0.203355, 0.25406, 0.25406, 0.281712, 0.229226, 0.295083, 0.401658, 0.291804, 0.200174, 0.170161, 0.257454, 0.308712, 0.264545, 0.25031, 0.301917, 0.275179, 0.191378, 0.185198, 0.18812, 0.288399, 0.194234, 0.264545, 0.25406, 0.25406, 0.278302, 0.311707, 0.284882, 0.30533, 0.346032, 0.401658, 0.346032, 0.352862, 0.349426, 0.30533, 0.295083, 0.30533, 0.370445, 0.468512, 0.480142, 0.370445, 0.328603, 0.436924, 0.394753, 0.328603, 0.328603, 0.268042, 0.191378, 0.155435, 0.142424, 0.21291, 0.247041, 0.301917, 0.284882, 0.185198, 0.182256, 0.191378, 0.173081, 0.15284, 0.098513, 0.058088, 0.106997, 0.088832, 0.088832, 0.106997, 0.15284, 0.098513, 0.109221, 0.139895, 0.139895, 0.118441, 0.090864, 0.0704, 0.0704, 0.05306, 0.086953, 0.139895, 0.100716, 0.073402, 0.044297], '')</t>
  </si>
  <si>
    <t>[43, 44]</t>
  </si>
  <si>
    <t>UPI000165E345 status=activ</t>
  </si>
  <si>
    <t>([0.122885, 0.120615, 0.164327, 0.196879, 0.239899, 0.229226, 0.132295, 0.102787, 0.058088, 0.094817, 0.11371, 0.147574, 0.15284, 0.17593, 0.185198, 0.18812, 0.200174, 0.179055, 0.137348, 0.125101, 0.125101, 0.216401, 0.167087, 0.134866, 0.155435, 0.155435, 0.098513, 0.182256, 0.247041, 0.288399, 0.25031, 0.257454, 0.257454, 0.15284, 0.132295, 0.142424, 0.120615, 0.17593, 0.191378, 0.196879, 0.200174, 0.229226, 0.116183, 0.200174, 0.15284, 0.083462, 0.083462, 0.090864, 0.074921, 0.078022, 0.118441, 0.118441, 0.127496, 0.120615, 0.139895, 0.182256, 0.167087, 0.203355, 0.229226, 0.225814, 0.268042, 0.359901, 0.401658, 0.447574, 0.342579, 0.346032, 0.440853, 0.398279, 0.497853, 0.4292, 0.387226, 0.30533, 0.225814, 0.206376, 0.137348, 0.142424, 0.078022, 0.085092, 0.047319, 0.03976, 0.036378, 0.020876, 0.016826, 0.016826, 0.024393, 0.022667, 0.022667, 0.018415, 0.021816, 0.023534, 0.042364, 0.030611, 0.051831, 0.100716, 0.05306, 0.088832, 0.118441, 0.116183, 0.067594, 0.092881, 0.076542, 0.076542, 0.125101, 0.120615, 0.094817, 0.055536, 0.083462, 0.15284, 0.15284, 0.10481, 0.096677, 0.058088, 0.064632, 0.0704, 0.035586, 0.067594, 0.067594, 0.081712, 0.083462, 0.102787, 0.127496, 0.164327, 0.139895, 0.094817, 0.144935, 0.15284, 0.225814, 0.284882, 0.264545, 0.264545, 0.295083, 0.264545, 0.31487, 0.288399, 0.194234, 0.275179, 0.18812, 0.161087, 0.182256, 0.284882, 0.321458, 0.247041, 0.167087, 0.216401, 0.203355, 0.116183, 0.116183, 0.116183, 0.064632, 0.066181, 0.066181, 0.048328, 0.059222, 0.073402, 0.129801, 0.196879, 0.137348, 0.232838, 0.232838, 0.182256, 0.173081, 0.102787, 0.164327, 0.225814, 0.206376, 0.288399, 0.36309, 0.288399, 0.219301, 0.194234, 0.164327, 0.191378, 0.271506, 0.281712, 0.243554, 0.247041, 0.179055, 0.25031, 0.232838, 0.196879, 0.196879, 0.155435, 0.170161, 0.132295, 0.134866, 0.15008, 0.15284, 0.15008, 0.182256, 0.25031, 0.31487, 0.25406, 0.225814, 0.15284, 0.179055, 0.147574, 0.147574, 0.147574, 0.173081, 0.170161, 0.25031, 0.209395, 0.243554, 0.243554, 0.247041, 0.247041, 0.26085, 0.225814, 0.196879, 0.247041, 0.247041, 0.182256, 0.239899, 0.291804, 0.342579, 0.229226, 0.321458, 0.324872, 0.40511, 0.335645, 0.247041, 0.25031, 0.247041, 0.281712, 0.366687, 0.308712, 0.342579, 0.239899, 0.182256, 0.209395, 0.203355, 0.142424, 0.247041, 0.247041, 0.225814, 0.170161, 0.216401, 0.200174, 0.219301, 0.15284, 0.15008, 0.232838, 0.142424, 0.219301, 0.18812, 0.155435, 0.167087, 0.142424, 0.173081, 0.264545, 0.185198, 0.106997, 0.161087, 0.15008, 0.122885, 0.127496, 0.134866, 0.164327, 0.164327, 0.15284, 0.185198, 0.21291, 0.21291, 0.21291, 0.206376, 0.225814, 0.257454, 0.335645, 0.239899, 0.275179, 0.185198, 0.179055, 0.194234, 0.21291, 0.15008, 0.209395, 0.239899, 0.31487, 0.31487, 0.236433, 0.158265, 0.185198, 0.194234, 0.129801, 0.173081, 0.167087, 0.155435, 0.096677, 0.118441, 0.203355, 0.122885, 0.216401, 0.301917, 0.339168, 0.219301, 0.291804, 0.203355, 0.191378, 0.191378, 0.182256, 0.247041, 0.324872, 0.295083, 0.298791, 0.398279, 0.398279, 0.318242, 0.324872, 0.380708, 0.278302, 0.185198, 0.206376, 0.161087, 0.179055, 0.203355, 0.298791, 0.209395, 0.271506, 0.225814, 0.200174, 0.179055, 0.15008, 0.127496, 0.129801, 0.085092, 0.049374, 0.045352, 0.078022], '')</t>
  </si>
  <si>
    <t>UPI000165E346 status=activ</t>
  </si>
  <si>
    <t>([0.328603, 0.414856, 0.257454, 0.284882, 0.179055, 0.17593, 0.229226, 0.275179, 0.301917, 0.209395, 0.239899, 0.18812, 0.18812, 0.219301, 0.222385, 0.142424, 0.271506, 0.164327, 0.185198, 0.167087, 0.147574, 0.116183, 0.090864, 0.109221, 0.096677, 0.161087, 0.206376, 0.164327, 0.106997, 0.106997, 0.18812, 0.116183, 0.203355, 0.21291, 0.222385, 0.137348, 0.134866, 0.120615, 0.116183, 0.127496, 0.088832, 0.155435, 0.111485, 0.116183, 0.15008, 0.185198, 0.170161, 0.086953, 0.100716, 0.139895, 0.083462, 0.056825, 0.05306, 0.028695, 0.030003, 0.028107, 0.047319, 0.069024, 0.073402, 0.132295, 0.116183, 0.122885, 0.15008, 0.196879, 0.219301, 0.182256, 0.179055, 0.196879, 0.21291, 0.144935, 0.170161, 0.278302, 0.278302, 0.398279, 0.450668, 0.468512, 0.377384, 0.318242, 0.349426, 0.342579, 0.229226, 0.232838, 0.216401, 0.164327, 0.127496, 0.076542, 0.132295, 0.132295, 0.15284, 0.222385, 0.225814, 0.137348, 0.127496, 0.173081, 0.098513, 0.127496, 0.120615, 0.196879, 0.232838, 0.247041, 0.139895, 0.158265, 0.11371, 0.116183, 0.134866, 0.219301, 0.284882, 0.288399, 0.275179, 0.25406, 0.26085, 0.335645, 0.422041, 0.414856, 0.311707, 0.408655, 0.401658, 0.414856, 0.377384, 0.401658, 0.301917, 0.418646, 0.422041, 0.408655, 0.465241, 0.384043, 0.288399, 0.308712, 0.301917, 0.324872, 0.247041, 0.170161, 0.118441, 0.073402, 0.056825, 0.132295, 0.076542, 0.073402, 0.073402, 0.081712, 0.079919, 0.142424, 0.118441, 0.120615, 0.200174, 0.219301, 0.288399, 0.359901, 0.352862, 0.374039, 0.359901, 0.352862, 0.444081, 0.538167, 0.562014, 0.525368, 0.509769, 0.642678, 0.626927, 0.570702, 0.608892, 0.626927, 0.657645, 0.545602, 0.671169, 0.557691, 0.476583, 0.461924, 0.468512, 0.377384, 0.335645, 0.332115, 0.408655, 0.31487, 0.318242, 0.377384, 0.422041, 0.380708, 0.332115, 0.318242, 0.30533, 0.25406, 0.200174, 0.120615, 0.232838, 0.164327], '')</t>
  </si>
  <si>
    <t>[153, 154, 155, 156, 157, 158, 159, 160, 161, 162, 163, 164, 165]</t>
  </si>
  <si>
    <t>UPI000165E348 status=activ</t>
  </si>
  <si>
    <t>([0.41194, 0.461924, 0.509769, 0.545602, 0.440853, 0.349426, 0.390993, 0.42561, 0.408655, 0.359901, 0.394753, 0.447574, 0.447574, 0.447574, 0.505461, 0.494003, 0.59014, 0.505461, 0.41194, 0.332115, 0.229226, 0.229226, 0.222385, 0.222385, 0.185198, 0.229226, 0.225814, 0.185198, 0.109221, 0.129801, 0.111485, 0.106997, 0.059222, 0.100716, 0.100716, 0.122885, 0.132295, 0.102787, 0.120615, 0.182256, 0.247041, 0.25031, 0.196879, 0.203355, 0.122885, 0.147574, 0.173081, 0.182256, 0.206376, 0.318242, 0.318242, 0.414856, 0.414856, 0.418646, 0.394753, 0.295083, 0.26085, 0.173081, 0.134866, 0.173081, 0.100716, 0.098513, 0.170161, 0.127496, 0.098513, 0.167087, 0.100716, 0.085092, 0.132295, 0.090864, 0.083462, 0.090864, 0.071867, 0.0704, 0.069024, 0.085092, 0.086953, 0.066181, 0.10481, 0.139895, 0.137348, 0.209395, 0.239899, 0.196879, 0.196879, 0.232838, 0.232838, 0.219301, 0.170161, 0.11371, 0.18812, 0.15008, 0.147574, 0.173081, 0.185198, 0.203355, 0.229226, 0.311707, 0.394753, 0.31487, 0.311707, 0.30533, 0.332115, 0.295083, 0.318242, 0.401658, 0.398279, 0.30533, 0.40511, 0.40511, 0.490133, 0.370445, 0.433034, 0.42561, 0.433034, 0.447574, 0.422041, 0.308712, 0.318242, 0.284882, 0.288399, 0.239899, 0.229226, 0.219301, 0.15284, 0.158265, 0.179055, 0.200174, 0.206376, 0.139895, 0.216401, 0.21291, 0.30533, 0.200174, 0.132295, 0.078022, 0.078022, 0.129801, 0.21291, 0.219301, 0.26085, 0.370445, 0.366687, 0.387226, 0.377384, 0.494003, 0.40511, 0.398279, 0.281712, 0.384043, 0.476583, 0.483068, 0.398279, 0.36309, 0.433034, 0.517562, 0.509769, 0.490133, 0.42561, 0.311707, 0.209395, 0.209395, 0.185198, 0.264545, 0.158265, 0.15284, 0.134866, 0.137348, 0.134866, 0.21291, 0.200174, 0.191378, 0.116183, 0.127496, 0.161087, 0.109221, 0.109221, 0.17593, 0.185198, 0.247041, 0.377384, 0.486429, 0.387226, 0.301917, 0.298791, 0.394753, 0.398279, 0.324872, 0.408655, 0.418646, 0.346032, 0.342579, 0.318242, 0.308712, 0.390993, 0.359901, 0.42561, 0.408655, 0.384043, 0.332115, 0.301917, 0.219301, 0.155435, 0.243554, 0.356642], '')</t>
  </si>
  <si>
    <t>[2, 3, 14, 16, 17, 155, 156]</t>
  </si>
  <si>
    <t>UPI000165E349 status=activ</t>
  </si>
  <si>
    <t>([0.476583, 0.349426, 0.433034, 0.447574, 0.308712, 0.328603, 0.25406, 0.173081, 0.219301, 0.275179, 0.179055, 0.232838, 0.236433, 0.229226, 0.137348, 0.257454, 0.291804, 0.298791, 0.206376, 0.173081, 0.079919, 0.088832, 0.170161, 0.118441, 0.098513, 0.092881, 0.109221, 0.094817, 0.098513, 0.048328, 0.047319, 0.111485, 0.051831, 0.054297, 0.051831, 0.122885, 0.055536, 0.05306, 0.022667, 0.023087, 0.022667, 0.023963, 0.012491, 0.007495, 0.009015, 0.009865, 0.019401, 0.017447, 0.015694, 0.028695, 0.028695, 0.014586, 0.014586, 0.016826, 0.016257, 0.009977, 0.008002, 0.013265, 0.008156, 0.011106, 0.018106, 0.034884, 0.034884, 0.034884, 0.05306, 0.026892, 0.020876, 0.020876, 0.020876, 0.031287, 0.027463, 0.049374, 0.050641, 0.051831, 0.048328, 0.050641, 0.054297, 0.0704, 0.046336, 0.096677, 0.067594, 0.047319, 0.026892, 0.037156, 0.054297, 0.054297, 0.054297, 0.041405, 0.030003, 0.034068, 0.026338, 0.026338, 0.026338, 0.046336, 0.023534, 0.025316, 0.013613, 0.026338, 0.023963, 0.035586, 0.034068, 0.038858, 0.032017, 0.050641, 0.034884, 0.050641, 0.060549, 0.116183, 0.216401, 0.239899, 0.232838, 0.342579, 0.257454, 0.161087, 0.182256, 0.268042, 0.268042, 0.384043, 0.359901, 0.275179, 0.158265, 0.15008, 0.129801, 0.185198, 0.194234, 0.26085, 0.200174, 0.229226, 0.209395, 0.111485, 0.116183, 0.116183, 0.078022, 0.161087, 0.182256, 0.100716, 0.11371, 0.185198, 0.17593, 0.17593, 0.155435, 0.239899, 0.206376, 0.324872, 0.257454, 0.247041, 0.196879, 0.232838, 0.21291, 0.129801, 0.17593, 0.206376, 0.134866, 0.10481, 0.096677, 0.15008, 0.147574, 0.147574, 0.096677, 0.088832, 0.069024, 0.083462, 0.085092, 0.116183, 0.086953, 0.081712, 0.038858, 0.047319, 0.030003, 0.015694, 0.030003, 0.037156, 0.037156, 0.069024, 0.142424, 0.081712, 0.086953, 0.15284, 0.147574, 0.129801, 0.106997, 0.134866, 0.225814, 0.257454, 0.173081, 0.132295, 0.129801, 0.247041, 0.321458, 0.398279, 0.414856, 0.370445, 0.288399, 0.164327, 0.164327, 0.15284, 0.216401, 0.134866, 0.144935, 0.139895, 0.225814, 0.275179, 0.196879, 0.11371, 0.094817, 0.076542, 0.125101, 0.21291, 0.127496, 0.067594, 0.073402, 0.15284, 0.182256, 0.271506, 0.366687, 0.346032, 0.288399, 0.295083, 0.342579, 0.25031, 0.179055, 0.185198, 0.092881, 0.116183, 0.155435, 0.102787, 0.116183, 0.134866, 0.0704, 0.125101, 0.194234, 0.18812, 0.167087, 0.155435, 0.086953, 0.083462, 0.046336, 0.032677, 0.026338, 0.035586, 0.058088, 0.058088, 0.06184, 0.098513, 0.142424, 0.100716, 0.127496, 0.122885, 0.111485, 0.179055, 0.170161, 0.173081, 0.096677, 0.074921, 0.06184, 0.096677, 0.078022, 0.125101, 0.196879, 0.203355, 0.15284, 0.118441, 0.185198], '')</t>
  </si>
  <si>
    <t>UPI000165E34F status=activ</t>
  </si>
  <si>
    <t>([0.004208, 0.005992, 0.003607, 0.004736, 0.006078, 0.004513, 0.003512, 0.002761, 0.002336, 0.001872, 0.00155, 0.002057, 0.002078, 0.001267, 0.001374, 0.001602, 0.001722, 0.001675, 0.00103, 0.000532, 0.000906, 0.000421, 0.000421, 0.000983, 0.000532, 0.000614, 0.000614, 0.001155, 0.001748, 0.001748, 0.001743, 0.002194, 0.001271, 0.002014, 0.002976, 0.004414, 0.005378, 0.005932, 0.00407, 0.003804, 0.003864, 0.002555, 0.003177, 0.003177, 0.001906, 0.001743, 0.001623, 0.001623, 0.001499, 0.000816, 0.001112, 0.001709, 0.002155, 0.00359, 0.003757, 0.003864, 0.003757, 0.002555, 0.002396, 0.002349, 0.003727, 0.003727, 0.003461, 0.004358, 0.00292, 0.003246, 0.00543, 0.003701, 0.004646, 0.003405, 0.003671, 0.002662, 0.00231, 0.00152, 0.000893, 0.000386, 0.000215, 0.000215, 0.000447, 0.000575, 0.001211, 0.001267, 0.001249, 0.001344, 0.000799, 0.000799, 0.001211, 0.000704, 0.001249, 0.001434, 0.001434, 0.001808, 0.001855, 0.001743, 0.002327, 0.00231, 0.003109, 0.003555, 0.002276, 0.001408, 0.001048, 0.000893, 0.000906, 0.001533, 0.002327, 0.00225, 0.002035, 0.002155, 0.00292, 0.002349, 0.001778, 0.00231, 0.002117, 0.00292, 0.003014, 0.002761, 0.003757, 0.00359, 0.003431], '')</t>
  </si>
  <si>
    <t>UPI000165E354 status=activ</t>
  </si>
  <si>
    <t>([0.032017, 0.019109, 0.01227, 0.010926, 0.018106, 0.020522, 0.018106, 0.013265, 0.011518, 0.014783, 0.013016, 0.016021, 0.016021, 0.011518, 0.014783, 0.020876, 0.025762, 0.025762, 0.025762, 0.025762, 0.028695, 0.045352, 0.083462, 0.144935, 0.200174, 0.182256, 0.209395, 0.268042, 0.398279, 0.480142, 0.394753, 0.497853, 0.505461, 0.440853, 0.41194, 0.394753, 0.408655, 0.494003, 0.497853, 0.505461, 0.497853, 0.557691, 0.622677, 0.541878, 0.472492, 0.398279, 0.321458, 0.339168, 0.243554, 0.225814, 0.247041, 0.332115, 0.31487, 0.247041, 0.311707, 0.321458, 0.31487, 0.318242, 0.225814, 0.155435, 0.164327, 0.120615, 0.078022, 0.034884, 0.043307, 0.064632, 0.100716, 0.164327, 0.17593, 0.271506, 0.25406, 0.164327, 0.170161, 0.164327, 0.229226, 0.225814, 0.321458, 0.339168, 0.257454, 0.332115, 0.408655, 0.401658, 0.380708, 0.486429, 0.608892, 0.562014, 0.476583, 0.390993, 0.295083, 0.167087, 0.179055, 0.196879, 0.291804, 0.284882, 0.275179, 0.275179, 0.247041, 0.206376, 0.209395, 0.288399, 0.288399, 0.209395, 0.209395, 0.295083, 0.219301, 0.216401, 0.291804, 0.384043, 0.483068, 0.494003, 0.648219, 0.534167, 0.450668, 0.4292, 0.444081, 0.380708, 0.374039, 0.433034, 0.433034, 0.447574, 0.447574, 0.346032, 0.352862, 0.377384, 0.352862, 0.447574, 0.472492, 0.380708, 0.36309, 0.356642, 0.444081, 0.352862, 0.349426, 0.4292, 0.418646, 0.414856, 0.525368, 0.521092, 0.497853, 0.529623, 0.414856, 0.339168, 0.458154, 0.422041, 0.36309, 0.308712, 0.318242, 0.335645, 0.401658, 0.332115, 0.257454, 0.232838, 0.236433, 0.311707, 0.288399, 0.288399, 0.173081, 0.155435, 0.158265, 0.100716, 0.078022, 0.118441, 0.191378, 0.15008, 0.229226, 0.229226, 0.295083, 0.225814, 0.155435, 0.134866, 0.185198, 0.25406, 0.222385], '')</t>
  </si>
  <si>
    <t>[32, 39, 41, 42, 43, 84, 85, 110, 111, 136, 137, 139]</t>
  </si>
  <si>
    <t>4)</t>
  </si>
  <si>
    <t>UPI000165E355 status=activ</t>
  </si>
  <si>
    <t>([0.401658, 0.436924, 0.398279, 0.444081, 0.5017, 0.465241, 0.497853, 0.41194, 0.328603, 0.387226, 0.321458, 0.271506, 0.321458, 0.335645, 0.288399, 0.295083, 0.229226, 0.134866, 0.098513, 0.054297, 0.026892, 0.015344, 0.010221, 0.009187, 0.009015, 0.007422, 0.008723, 0.006567, 0.00777, 0.011342, 0.011342, 0.017447, 0.017138, 0.018415, 0.018787, 0.023963, 0.023534, 0.043307, 0.071867, 0.094817, 0.161087, 0.21291, 0.342579, 0.335645, 0.31487, 0.324872, 0.390993, 0.418646, 0.534167, 0.562014, 0.509769, 0.380708, 0.387226, 0.387226, 0.352862, 0.349426, 0.352862, 0.408655, 0.387226, 0.394753, 0.41194, 0.335645, 0.335645, 0.222385, 0.328603, 0.4292, 0.422041, 0.318242, 0.196879, 0.167087, 0.109221, 0.142424, 0.243554, 0.158265, 0.25406, 0.247041, 0.339168, 0.222385, 0.264545, 0.278302, 0.243554, 0.219301, 0.301917, 0.332115, 0.394753, 0.30533, 0.291804, 0.311707, 0.387226, 0.408655, 0.418646, 0.418646, 0.401658, 0.346032, 0.454136, 0.436924, 0.468512, 0.468512, 0.585406, 0.465241, 0.458154, 0.497853, 0.422041, 0.377384, 0.387226, 0.342579, 0.377384, 0.384043, 0.349426, 0.311707, 0.380708, 0.390993, 0.447574, 0.447574, 0.390993, 0.374039, 0.394753, 0.284882, 0.257454, 0.173081, 0.200174, 0.182256, 0.194234, 0.278302, 0.288399, 0.25406, 0.308712, 0.328603, 0.301917, 0.271506, 0.284882, 0.25031, 0.17593, 0.182256], '')</t>
  </si>
  <si>
    <t>[4, 48, 49, 50, 98]</t>
  </si>
  <si>
    <t>UPI000165E356 status=activ</t>
  </si>
  <si>
    <t>([0.018415, 0.019109, 0.013613, 0.018787, 0.026892, 0.038858, 0.023087, 0.014783, 0.009865, 0.008075, 0.006701, 0.005623, 0.004689, 0.005872, 0.005799, 0.005799, 0.006988, 0.010131, 0.007031, 0.007031, 0.006194, 0.004161, 0.003461, 0.003276, 0.003405, 0.00246, 0.002117, 0.002881, 0.00407, 0.006039, 0.008723, 0.008723, 0.013613, 0.017138, 0.023534, 0.019401, 0.019109, 0.019109, 0.019109, 0.018415, 0.017447, 0.028695, 0.048328, 0.046336, 0.094817, 0.086953, 0.085092, 0.116183, 0.088832, 0.086953, 0.041405, 0.041405, 0.100716, 0.050641, 0.047319, 0.021381, 0.030611, 0.064632, 0.086953, 0.085092, 0.125101, 0.078022, 0.058088, 0.086953, 0.164327, 0.129801, 0.071867, 0.074921, 0.076542, 0.10481, 0.051831, 0.098513, 0.074921, 0.0704, 0.134866, 0.111485, 0.225814, 0.170161, 0.179055, 0.17593, 0.170161, 0.120615, 0.185198, 0.15008, 0.074921, 0.071867, 0.094817, 0.092881, 0.134866, 0.127496, 0.064632, 0.102787, 0.129801, 0.081712, 0.042364, 0.041405, 0.029376, 0.014075, 0.017138, 0.016257, 0.01078, 0.007877, 0.011669, 0.008075, 0.007091, 0.010509, 0.009187, 0.006533, 0.007091, 0.007091, 0.005683, 0.007877, 0.009096, 0.007877, 0.012491, 0.018787, 0.016021, 0.026338, 0.030611, 0.024826, 0.024826, 0.025316, 0.035586, 0.037156, 0.094817, 0.120615, 0.111485, 0.15284, 0.206376, 0.196879, 0.144935, 0.179055, 0.185198, 0.182256, 0.11371, 0.11371, 0.06312, 0.06312, 0.03976, 0.058088, 0.038042, 0.048328, 0.06312, 0.048328, 0.026892, 0.017797, 0.016021, 0.017447, 0.009728, 0.008723, 0.009096, 0.014315, 0.014315, 0.015078, 0.016021, 0.025762, 0.016021, 0.021381, 0.028695, 0.051831, 0.034884, 0.069024, 0.059222, 0.076542, 0.096677, 0.170161, 0.196879, 0.200174, 0.118441, 0.118441, 0.185198, 0.268042, 0.216401, 0.164327, 0.158265, 0.158265, 0.173081, 0.26085, 0.301917, 0.209395, 0.191378, 0.281712, 0.295083, 0.200174, 0.196879, 0.239899, 0.191378, 0.196879, 0.295083, 0.384043, 0.380708, 0.288399, 0.278302, 0.31487, 0.414856, 0.370445, 0.346032, 0.30533, 0.284882, 0.25031, 0.324872, 0.298791, 0.271506, 0.206376, 0.30533, 0.264545], '')</t>
  </si>
  <si>
    <t>UPI000165E357 status=activ</t>
  </si>
  <si>
    <t>([0.750527, 0.795062, 0.83125, 0.812494, 0.81615, 0.819762, 0.823549, 0.754692, 0.666105, 0.685117, 0.675549, 0.622677, 0.534167, 0.509769, 0.447574, 0.433034, 0.377384, 0.401658, 0.486429, 0.398279, 0.40511, 0.332115, 0.264545, 0.185198, 0.185198, 0.139895, 0.139895, 0.158265, 0.144935, 0.203355, 0.21291, 0.21291, 0.268042, 0.278302, 0.288399, 0.359901, 0.30533, 0.377384, 0.366687, 0.342579, 0.4292, 0.370445, 0.4292, 0.4292, 0.509769, 0.444081, 0.447574, 0.440853, 0.352862, 0.4292, 0.436924, 0.42561, 0.458154, 0.454136, 0.534167, 0.480142, 0.480142, 0.585406, 0.575842, 0.604312, 0.608892, 0.585406, 0.685117, 0.699094, 0.767246, 0.750527, 0.856457, 0.89662, 0.910643, 0.947281, 0.941505, 0.941505, 0.908098, 0.89662, 0.899122, 0.84206, 0.88723, 0.819762, 0.741537, 0.750527, 0.724957, 0.750527, 0.680603, 0.661982, 0.666105, 0.694846, 0.690604, 0.661982, 0.585406, 0.56648, 0.56648, 0.486429, 0.490133, 0.557691, 0.497853, 0.490133, 0.549308, 0.534167, 0.59917, 0.675549, 0.699094, 0.699094, 0.675549, 0.750527, 0.671169, 0.642678, 0.622677, 0.626927, 0.661982, 0.728858, 0.653063, 0.657645, 0.771762, 0.759478, 0.661982, 0.666105, 0.675549, 0.707965, 0.733139, 0.741537, 0.741537, 0.648219, 0.661982, 0.657645, 0.648219, 0.653063, 0.59014, 0.58069, 0.570702, 0.570702, 0.570702, 0.675549, 0.604312, 0.51388, 0.525368, 0.613573, 0.666105, 0.685117, 0.653063, 0.622677, 0.622677, 0.648219, 0.699094, 0.716283, 0.733139, 0.76285, 0.819762, 0.88723, 0.882776, 0.88723, 0.827927, 0.834292, 0.741537, 0.808535, 0.868118, 0.865454, 0.871313, 0.837511, 0.823549, 0.754692, 0.775545, 0.771762, 0.750527, 0.791621, 0.771762, 0.690604, 0.671169, 0.59508, 0.56648, 0.608892, 0.59014, 0.675549, 0.59508, 0.690604, 0.685117, 0.680603, 0.653063, 0.648219, 0.712013, 0.63748, 0.661982, 0.59014, 0.517562, 0.447574, 0.4292, 0.408655, 0.476583, 0.472492, 0.525368, 0.529623, 0.497853, 0.433034, 0.422041, 0.497853, 0.436924, 0.436924, 0.380708, 0.401658, 0.401658, 0.401658, 0.450668, 0.509769, 0.490133, 0.58069, 0.671169, 0.585406, 0.626927, 0.632174, 0.618285, 0.553315, 0.486429, 0.497853, 0.553315, 0.483068, 0.472492, 0.529623, 0.505461, 0.557691, 0.454136, 0.447574, 0.472492, 0.398279, 0.374039, 0.450668, 0.440853, 0.444081, 0.447574, 0.414856, 0.321458, 0.352862, 0.332115, 0.384043, 0.356642, 0.384043, 0.450668, 0.472492, 0.380708, 0.414856, 0.352862, 0.447574, 0.476583, 0.433034, 0.497853, 0.497853, 0.472492, 0.4292, 0.398279, 0.454136, 0.454136, 0.570702, 0.486429], '')</t>
  </si>
  <si>
    <t>[0, 1, 2, 3, 4, 5, 6, 7, 8, 9, 10, 11, 12, 13, 44, 54, 57, 58, 59, 60, 61, 62, 63, 64, 65, 66, 67, 68, 69, 70, 71, 72, 73, 74, 75, 76, 77, 78, 79, 80, 81, 82, 83, 84, 85, 86, 87, 88, 89, 90, 93,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188, 189, 201, 203, 204, 205, 206, 207, 208, 209, 212, 215, 216, 217, 249]</t>
  </si>
  <si>
    <t>(86</t>
  </si>
  <si>
    <t>137)</t>
  </si>
  <si>
    <t>UPI000165E359 status=activ</t>
  </si>
  <si>
    <t>([0.380708, 0.414856, 0.298791, 0.21291, 0.26085, 0.179055, 0.209395, 0.15008, 0.185198, 0.139895, 0.086953, 0.122885, 0.134866, 0.206376, 0.182256, 0.191378, 0.219301, 0.30533, 0.232838, 0.232838, 0.236433, 0.243554, 0.247041, 0.247041, 0.298791, 0.257454, 0.359901, 0.275179, 0.359901, 0.257454, 0.339168, 0.483068, 0.465241, 0.468512, 0.377384, 0.288399, 0.191378, 0.194234, 0.109221, 0.161087, 0.170161, 0.164327, 0.15284, 0.161087, 0.158265, 0.11371, 0.134866, 0.137348, 0.134866, 0.102787, 0.170161, 0.17593, 0.090864, 0.094817, 0.054297, 0.100716, 0.170161, 0.164327, 0.173081, 0.225814, 0.144935, 0.129801, 0.076542, 0.088832, 0.088832, 0.155435, 0.239899, 0.268042, 0.167087, 0.257454, 0.308712, 0.321458, 0.324872, 0.414856, 0.31487, 0.401658, 0.295083, 0.179055, 0.275179, 0.191378, 0.158265, 0.239899, 0.239899, 0.342579, 0.222385, 0.111485, 0.11371, 0.06312, 0.051831, 0.043307, 0.023534, 0.022667, 0.020522, 0.020522, 0.014075, 0.013821, 0.013016, 0.013265, 0.016257, 0.016826, 0.024393, 0.047319, 0.054297, 0.058088, 0.026338, 0.046336, 0.098513, 0.049374, 0.051831, 0.06184, 0.122885, 0.109221, 0.092881, 0.094817, 0.092881, 0.094817, 0.120615, 0.127496, 0.209395, 0.281712, 0.275179, 0.271506, 0.167087, 0.088832, 0.086953, 0.142424, 0.071867, 0.046336, 0.088832, 0.127496, 0.109221, 0.064632, 0.094817, 0.111485, 0.079919, 0.078022, 0.139895, 0.179055, 0.18812, 0.106997, 0.120615, 0.094817, 0.055536, 0.055536, 0.056825, 0.058088, 0.03976, 0.038858, 0.033407, 0.020522, 0.015078, 0.015694, 0.027463, 0.018787, 0.0198, 0.028695, 0.014586, 0.008804, 0.006482, 0.005318, 0.006988, 0.006567, 0.007091, 0.007031, 0.009483, 0.015344, 0.015344, 0.026892, 0.056825, 0.056825, 0.098513, 0.17593, 0.170161, 0.076542, 0.102787, 0.044297, 0.042364, 0.073402, 0.0704, 0.122885, 0.164327, 0.127496, 0.083462, 0.03976, 0.03976, 0.046336, 0.042364, 0.046336, 0.023087, 0.014315, 0.018106, 0.016826, 0.016826, 0.016826, 0.032677, 0.043307, 0.098513, 0.049374, 0.0704, 0.129801, 0.079919, 0.042364, 0.067594, 0.102787, 0.118441, 0.194234, 0.203355, 0.200174, 0.18812, 0.196879, 0.17593, 0.191378, 0.18812, 0.102787, 0.102787, 0.10481, 0.071867, 0.066181, 0.134866, 0.134866, 0.109221, 0.155435, 0.219301, 0.170161, 0.144935, 0.229226, 0.194234, 0.122885, 0.092881, 0.051831], '')</t>
  </si>
  <si>
    <t>UPI000165E35E status=activ</t>
  </si>
  <si>
    <t>([0.013437, 0.020522, 0.018415, 0.014075, 0.020165, 0.021381, 0.028695, 0.038042, 0.050641, 0.045352, 0.038858, 0.037156, 0.03976, 0.049374, 0.102787, 0.100716, 0.182256, 0.182256, 0.125101, 0.10481, 0.102787, 0.120615, 0.122885, 0.137348, 0.203355, 0.200174, 0.225814, 0.17593, 0.15008, 0.125101, 0.164327, 0.219301, 0.281712, 0.225814, 0.209395, 0.11371, 0.144935, 0.120615, 0.076542, 0.142424, 0.236433, 0.232838, 0.30533, 0.318242, 0.366687, 0.398279, 0.36309, 0.288399, 0.359901, 0.394753, 0.42561, 0.311707, 0.311707, 0.191378, 0.275179, 0.26085, 0.359901, 0.342579, 0.342579, 0.387226, 0.298791, 0.222385, 0.196879, 0.137348, 0.071867, 0.066181, 0.051831, 0.06184, 0.0704, 0.067594, 0.032017, 0.034884, 0.071867, 0.085092, 0.161087, 0.120615, 0.118441, 0.125101, 0.15008, 0.15284, 0.191378, 0.200174, 0.247041, 0.200174, 0.278302, 0.278302, 0.281712, 0.301917, 0.308712, 0.288399, 0.268042, 0.301917, 0.284882, 0.291804, 0.264545, 0.18812, 0.21291, 0.25031, 0.25031, 0.144935, 0.15284, 0.10481, 0.161087, 0.122885, 0.125101, 0.129801, 0.134866, 0.134866, 0.074921, 0.045352, 0.076542, 0.078022, 0.134866, 0.134866, 0.120615, 0.06184, 0.100716, 0.132295, 0.132295, 0.079919, 0.144935, 0.134866, 0.194234, 0.194234, 0.247041, 0.21291, 0.219301, 0.194234, 0.194234, 0.301917, 0.268042, 0.191378, 0.194234, 0.173081, 0.116183, 0.125101, 0.125101, 0.100716, 0.100716, 0.079919, 0.081712, 0.037156, 0.034884, 0.032677, 0.034884, 0.028107, 0.034884, 0.031287, 0.044297, 0.043307, 0.025762, 0.056825, 0.056825, 0.055536, 0.064632, 0.11371, 0.069024, 0.076542, 0.092881, 0.081712, 0.081712, 0.137348, 0.26085, 0.164327, 0.098513, 0.056825, 0.034884, 0.06312, 0.044297, 0.064632, 0.038042, 0.054297, 0.03976, 0.083462, 0.049374, 0.036378, 0.036378, 0.06184, 0.106997, 0.05306, 0.056825, 0.058088, 0.032017, 0.022306, 0.042364, 0.05306, 0.083462, 0.100716, 0.100716, 0.132295, 0.081712, 0.122885, 0.134866, 0.15284, 0.137348, 0.203355, 0.164327, 0.098513, 0.069024, 0.047319, 0.078022, 0.076542, 0.076542, 0.144935, 0.173081, 0.200174, 0.268042, 0.281712, 0.359901, 0.264545, 0.194234, 0.284882, 0.21291, 0.191378, 0.147574, 0.137348, 0.100716, 0.167087, 0.161087, 0.229226, 0.206376, 0.167087, 0.167087, 0.106997, 0.059222, 0.048328, 0.048328, 0.025762, 0.025762, 0.019109, 0.021381, 0.034068, 0.032017, 0.059222, 0.035586, 0.051831, 0.05306, 0.076542, 0.069024, 0.085092, 0.079919, 0.139895, 0.17593, 0.191378, 0.264545, 0.318242, 0.387226, 0.278302, 0.377384, 0.370445, 0.4292, 0.41194, 0.359901, 0.247041, 0.232838, 0.239899, 0.247041, 0.232838, 0.239899, 0.142424, 0.164327, 0.139895, 0.106997, 0.11371, 0.079919, 0.066181, 0.05306, 0.026338, 0.043307, 0.023963], '')</t>
  </si>
  <si>
    <t>UPI000165E360 status=activ</t>
  </si>
  <si>
    <t>([0.339168, 0.311707, 0.387226, 0.433034, 0.483068, 0.380708, 0.291804, 0.243554, 0.179055, 0.127496, 0.170161, 0.139895, 0.158265, 0.206376, 0.216401, 0.17593, 0.225814, 0.225814, 0.179055, 0.17593, 0.111485, 0.116183, 0.081712, 0.079919, 0.071867, 0.071867, 0.122885, 0.21291, 0.243554, 0.247041, 0.225814, 0.144935, 0.243554, 0.219301, 0.15008, 0.106997, 0.129801, 0.161087, 0.118441, 0.147574, 0.079919, 0.081712, 0.081712, 0.116183, 0.111485, 0.064632, 0.056825, 0.031287, 0.019401, 0.026892, 0.048328, 0.102787, 0.092881, 0.081712, 0.092881, 0.191378, 0.236433, 0.25031, 0.271506, 0.216401, 0.284882, 0.328603, 0.335645, 0.247041, 0.21291, 0.206376, 0.324872, 0.324872, 0.444081, 0.444081, 0.384043, 0.339168, 0.332115, 0.414856, 0.349426, 0.236433, 0.219301, 0.164327, 0.15008, 0.15284, 0.167087, 0.15284, 0.203355, 0.203355, 0.278302, 0.295083, 0.311707, 0.301917, 0.318242, 0.291804, 0.356642, 0.298791, 0.349426, 0.31487, 0.311707, 0.295083, 0.295083, 0.264545, 0.26085, 0.288399, 0.26085, 0.349426, 0.342579, 0.264545, 0.346032, 0.356642, 0.321458, 0.209395, 0.18812, 0.18812, 0.134866, 0.147574, 0.247041, 0.147574, 0.179055, 0.200174, 0.200174, 0.311707, 0.370445, 0.356642, 0.25406, 0.170161, 0.15284, 0.173081, 0.191378, 0.209395, 0.185198, 0.161087, 0.144935, 0.15008, 0.137348, 0.118441, 0.10481, 0.100716, 0.109221, 0.118441, 0.125101, 0.191378, 0.161087, 0.079919, 0.088832, 0.132295, 0.132295, 0.132295, 0.120615, 0.102787, 0.100716, 0.102787, 0.164327, 0.284882, 0.222385, 0.200174, 0.284882, 0.264545, 0.264545, 0.281712, 0.185198, 0.158265, 0.137348, 0.083462, 0.155435, 0.18812, 0.170161, 0.247041, 0.243554, 0.216401, 0.295083, 0.247041, 0.216401, 0.216401, 0.164327, 0.209395, 0.209395, 0.182256, 0.179055], '')</t>
  </si>
  <si>
    <t>UPI000165E361 status=activ</t>
  </si>
  <si>
    <t>([0.00231, 0.001722, 0.001602, 0.001808, 0.001855, 0.001533, 0.001305, 0.001906, 0.001602, 0.001743, 0.001417, 0.001778, 0.001383, 0.000876, 0.001172, 0.001211, 0.000631, 0.001142, 0.001597, 0.002336, 0.002078, 0.002976, 0.004414, 0.004358, 0.005223, 0.006619, 0.010221, 0.0198, 0.019401, 0.040537, 0.06184, 0.060549, 0.025762, 0.033407, 0.078022, 0.116183, 0.116183, 0.239899, 0.122885, 0.092881, 0.069024, 0.167087, 0.120615, 0.116183, 0.144935, 0.076542, 0.074921, 0.074921, 0.074921, 0.06184, 0.023534, 0.024826, 0.059222, 0.058088, 0.094817, 0.038858, 0.016021, 0.009187, 0.00962, 0.013265, 0.00962, 0.007555, 0.006142, 0.006142, 0.006374, 0.005223, 0.005683, 0.004247, 0.003177, 0.003276, 0.003555, 0.003864, 0.002349, 0.001597, 0.001602, 0.00152, 0.00152, 0.00243, 0.00243, 0.001967, 0.00155, 0.00155, 0.001572, 0.001335, 0.001572, 0.001048, 0.00103, 0.000833, 0.001211, 0.001061, 0.000704, 0.000326, 0.000322, 0.000648, 0.001172, 0.001172, 0.000906, 0.00152, 0.000945, 0.001533, 0.001743, 0.001709, 0.001906, 0.001967, 0.001786, 0.001267, 0.001623, 0.001649, 0.001649, 0.001344, 0.002276, 0.001936, 0.001748, 0.001808, 0.001335, 0.000773, 0.000893, 0.001202, 0.000674, 0.001159, 0.000687, 0.000743, 0.000876, 0.000893, 0.001069, 0.001408, 0.001649, 0.001249, 0.00146, 0.001786, 0.001748, 0.000893], '')</t>
  </si>
  <si>
    <t>UPI000165E363 status=activ</t>
  </si>
  <si>
    <t>([0.019109, 0.033407, 0.049374, 0.025762, 0.048328, 0.076542, 0.106997, 0.076542, 0.074921, 0.050641, 0.078022, 0.086953, 0.086953, 0.096677, 0.179055, 0.278302, 0.311707, 0.275179, 0.268042, 0.271506, 0.15008, 0.170161, 0.161087, 0.17593, 0.158265, 0.139895, 0.125101, 0.055536, 0.088832, 0.106997, 0.17593, 0.161087, 0.161087, 0.071867, 0.034068, 0.016021, 0.012727, 0.021816, 0.034884, 0.025316, 0.035586, 0.076542, 0.030003, 0.033407, 0.033407, 0.041405, 0.044297, 0.024826, 0.043307, 0.043307, 0.045352, 0.044297, 0.019401, 0.019401, 0.043307, 0.044297, 0.05306, 0.073402, 0.074921, 0.041405, 0.051831, 0.038858, 0.031287, 0.069024, 0.06184, 0.058088, 0.106997, 0.058088, 0.083462, 0.064632, 0.048328, 0.035586, 0.043307, 0.10481, 0.081712, 0.042364, 0.083462, 0.079919, 0.092881, 0.051831, 0.058088, 0.046336, 0.047319, 0.047319, 0.029376, 0.018106, 0.017447, 0.014315, 0.021816, 0.016257, 0.016826, 0.013613, 0.011903, 0.011106, 0.008075, 0.011518, 0.021381, 0.013437, 0.013821, 0.012491, 0.015344, 0.024393, 0.033407, 0.034068, 0.047319, 0.079919, 0.139895, 0.081712, 0.111485, 0.120615, 0.18812, 0.257454, 0.308712, 0.398279, 0.308712, 0.298791, 0.209395, 0.109221, 0.100716, 0.179055, 0.185198, 0.122885, 0.096677, 0.086953, 0.096677, 0.049374, 0.049374, 0.046336, 0.043307, 0.023087, 0.021381, 0.022306, 0.023534, 0.034884, 0.020522, 0.032017, 0.058088, 0.059222, 0.0704, 0.083462, 0.06184, 0.055536, 0.073402, 0.088832, 0.094817, 0.116183, 0.120615, 0.11371, 0.120615, 0.129801, 0.203355, 0.200174, 0.206376, 0.129801, 0.071867, 0.120615, 0.059222, 0.036378, 0.032677, 0.054297, 0.083462, 0.066181, 0.0704, 0.109221, 0.116183, 0.058088, 0.088832, 0.11371, 0.06312, 0.066181, 0.059222, 0.0704, 0.069024, 0.069024, 0.073402, 0.11371, 0.048328, 0.109221, 0.155435, 0.200174, 0.122885, 0.129801, 0.191378, 0.200174, 0.21291, 0.236433, 0.335645, 0.321458, 0.268042, 0.370445, 0.36309, 0.497853, 0.472492, 0.390993, 0.390993, 0.380708, 0.377384, 0.51388, 0.5017, 0.468512, 0.436924, 0.440853, 0.436924, 0.339168, 0.324872, 0.308712, 0.278302, 0.284882, 0.278302, 0.36309, 0.291804, 0.281712, 0.25406, 0.243554, 0.291804, 0.301917, 0.295083, 0.30533, 0.298791, 0.301917, 0.349426, 0.335645, 0.352862, 0.308712, 0.418646, 0.328603, 0.25031, 0.268042, 0.182256, 0.185198, 0.185198, 0.167087, 0.090864, 0.096677, 0.096677, 0.122885, 0.056825, 0.094817, 0.074921, 0.078022, 0.078022, 0.0704, 0.096677, 0.142424, 0.167087, 0.161087, 0.247041, 0.239899, 0.167087, 0.170161, 0.137348, 0.086953, 0.170161, 0.196879, 0.11371, 0.118441, 0.069024, 0.071867, 0.060549, 0.038858, 0.027463, 0.018106, 0.01204, 0.01227, 0.010131, 0.007422, 0.007177, 0.006142, 0.006078, 0.007422, 0.009728, 0.011669, 0.015078, 0.014075, 0.013821, 0.015694, 0.010221, 0.018106, 0.035586, 0.05306, 0.106997, 0.142424, 0.134866, 0.229226, 0.229226, 0.209395, 0.21291, 0.21291, 0.275179, 0.288399, 0.295083, 0.291804, 0.18812, 0.229226, 0.247041, 0.328603, 0.298791, 0.281712, 0.281712, 0.236433, 0.15008, 0.15284, 0.147574, 0.144935, 0.067594, 0.088832, 0.106997, 0.11371, 0.078022, 0.073402, 0.125101, 0.137348, 0.158265, 0.147574, 0.137348, 0.125101, 0.078022, 0.15284, 0.25031, 0.219301, 0.264545, 0.247041, 0.229226, 0.185198, 0.229226, 0.288399, 0.278302, 0.308712, 0.387226, 0.408655, 0.366687, 0.291804, 0.194234, 0.200174, 0.301917, 0.311707, 0.268042, 0.374039, 0.324872, 0.232838, 0.229226, 0.216401, 0.21291, 0.222385, 0.268042, 0.30533, 0.352862, 0.268042, 0.18812, 0.206376, 0.25031, 0.18812, 0.25031, 0.25031, 0.219301, 0.243554, 0.243554, 0.275179, 0.281712, 0.25031, 0.308712, 0.321458, 0.295083, 0.394753, 0.414856, 0.447574, 0.41194, 0.40511, 0.5017, 0.63748, 0.486429, 0.486429, 0.608892, 0.618285, 0.613573, 0.618285, 0.490133, 0.517562, 0.436924, 0.433034, 0.418646, 0.458154, 0.472492, 0.440853, 0.398279, 0.288399, 0.185198, 0.225814, 0.239899, 0.247041, 0.229226, 0.318242, 0.342579, 0.278302, 0.301917, 0.30533, 0.30533, 0.408655, 0.390993, 0.472492, 0.461924, 0.458154, 0.450668, 0.346032, 0.41194, 0.444081, 0.56648, 0.690604, 0.59014, 0.529623, 0.5017, 0.5017, 0.418646, 0.31487, 0.390993, 0.359901, 0.468512, 0.483068, 0.483068, 0.476583, 0.444081, 0.414856, 0.436924, 0.401658, 0.494003, 0.465241, 0.476583, 0.447574, 0.339168, 0.301917, 0.332115, 0.349426, 0.349426, 0.450668, 0.454136, 0.444081, 0.384043, 0.318242, 0.318242, 0.301917, 0.295083, 0.321458, 0.25031, 0.25031, 0.278302, 0.194234, 0.164327, 0.164327, 0.161087, 0.243554, 0.328603, 0.346032, 0.308712, 0.229226, 0.155435, 0.170161, 0.170161, 0.225814, 0.167087, 0.167087, 0.120615, 0.074921, 0.086953, 0.139895, 0.203355, 0.142424, 0.222385, 0.298791, 0.222385, 0.15284, 0.139895, 0.139895, 0.132295, 0.182256, 0.247041, 0.25406, 0.239899, 0.25031, 0.18812, 0.257454, 0.219301, 0.203355, 0.284882, 0.194234, 0.219301, 0.216401, 0.308712, 0.288399, 0.275179, 0.339168, 0.4292, 0.394753, 0.4292, 0.418646, 0.31487, 0.225814, 0.21291, 0.225814, 0.209395, 0.264545, 0.298791, 0.349426, 0.4292, 0.349426, 0.422041, 0.398279, 0.401658, 0.398279, 0.342579, 0.268042, 0.281712, 0.170161, 0.203355, 0.173081, 0.18812, 0.271506, 0.295083, 0.377384, 0.440853, 0.359901, 0.359901, 0.352862, 0.352862, 0.352862, 0.346032, 0.275179, 0.278302, 0.167087, 0.134866, 0.191378, 0.268042, 0.182256, 0.308712, 0.328603, 0.335645, 0.339168, 0.26085, 0.335645, 0.324872, 0.239899, 0.25031, 0.257454, 0.25031, 0.232838, 0.164327, 0.239899, 0.298791, 0.31487, 0.394753, 0.408655, 0.384043, 0.352862, 0.42561, 0.370445, 0.352862, 0.321458, 0.264545, 0.335645, 0.298791], '')</t>
  </si>
  <si>
    <t>[197, 198, 368, 369, 372, 373, 374, 375, 377, 406, 407, 408, 409, 410, 411]</t>
  </si>
  <si>
    <t>UPI000165E366 status=activ</t>
  </si>
  <si>
    <t>([0.000305, 0.000747, 0.000936, 0.001692, 0.001906, 0.002014, 0.002705, 0.003431, 0.00359, 0.003053, 0.003607, 0.003757, 0.005223, 0.007645, 0.007555, 0.010131, 0.012727, 0.026338, 0.030003, 0.026892, 0.034884, 0.043307, 0.024393, 0.017138, 0.009015, 0.009015, 0.008276, 0.006039, 0.006374, 0.006374, 0.006421, 0.006421, 0.007259, 0.007259, 0.007091, 0.005318, 0.005503, 0.006894, 0.005086, 0.004835, 0.005223, 0.005223, 0.006567, 0.006039, 0.00962, 0.009483, 0.01204, 0.011518, 0.011342, 0.010926, 0.013265, 0.028107, 0.034068, 0.017447, 0.010131, 0.007495, 0.006795, 0.006988, 0.005086, 0.005011, 0.006142, 0.007495, 0.004921, 0.00389, 0.005734, 0.003671, 0.003997, 0.002705, 0.003246, 0.004161, 0.003109, 0.002606, 0.00246, 0.002211, 0.002211, 0.003079, 0.003997, 0.003963, 0.002512, 0.002336, 0.002336, 0.001778, 0.00225, 0.00292, 0.002606, 0.002503, 0.002512, 0.00231, 0.003246, 0.002396, 0.002435, 0.002336, 0.001872, 0.001808, 0.001434, 0.002211, 0.001533, 0.001288, 0.001318, 0.002155, 0.002555, 0.003405, 0.004646, 0.004483, 0.003478, 0.003864, 0.003109, 0.004358, 0.005378, 0.004315, 0.005799, 0.00558, 0.006194, 0.006374, 0.006567, 0.008895, 0.006482, 0.009401, 0.010926, 0.019401, 0.010509, 0.008723, 0.008804, 0.009483, 0.006533, 0.007177, 0.006795, 0.009401, 0.009977, 0.008723, 0.014075, 0.009294, 0.007031, 0.005932, 0.008624, 0.008276, 0.009187, 0.008276, 0.005932, 0.005223, 0.00515, 0.00515, 0.007177, 0.004611, 0.003512, 0.004315, 0.004577, 0.004388, 0.003212, 0.00225, 0.002078, 0.001391, 0.001597, 0.001417, 0.002366, 0.001572, 0.00155, 0.000906, 0.001391, 0.001374, 0.001709, 0.001202, 0.001748, 0.001374, 0.001499, 0.001936, 0.002366, 0.002155, 0.002349, 0.002035, 0.002761, 0.002503, 0.003405, 0.003212, 0.004483, 0.003177, 0.003212, 0.002727, 0.002761, 0.002078, 0.001906, 0.001722, 0.001743, 0.001872, 0.002138, 0.003366, 0.003366, 0.002138, 0.002211, 0.002057, 0.00316, 0.003298, 0.00515, 0.005223, 0.006482, 0.006988, 0.010131, 0.013821, 0.017447, 0.032677, 0.069024, 0.164327, 0.191378, 0.288399, 0.243554, 0.281712, 0.222385, 0.206376, 0.356642, 0.494003, 0.685117, 0.694846, 0.657645, 0.618285], '')</t>
  </si>
  <si>
    <t>[210, 211, 212, 213]</t>
  </si>
  <si>
    <t>UPI000165E369 status=activ</t>
  </si>
  <si>
    <t>([0.161087, 0.206376, 0.298791, 0.191378, 0.239899, 0.275179, 0.216401, 0.243554, 0.281712, 0.318242, 0.349426, 0.42561, 0.332115, 0.236433, 0.275179, 0.278302, 0.173081, 0.158265, 0.185198, 0.25406, 0.247041, 0.196879, 0.194234, 0.17593, 0.278302, 0.298791, 0.200174, 0.173081, 0.179055, 0.194234, 0.179055, 0.142424, 0.069024, 0.132295, 0.137348, 0.137348, 0.206376, 0.30533, 0.278302, 0.247041, 0.271506, 0.278302, 0.311707, 0.203355, 0.191378, 0.116183, 0.06312, 0.060549, 0.111485, 0.106997, 0.071867, 0.073402, 0.049374, 0.086953, 0.042364, 0.05306, 0.064632, 0.069024, 0.043307, 0.06312, 0.090864, 0.076542, 0.045352, 0.026338, 0.042364, 0.044297, 0.074921, 0.11371, 0.216401, 0.185198, 0.129801, 0.15284, 0.102787, 0.102787, 0.125101, 0.219301, 0.164327, 0.132295, 0.071867, 0.125101, 0.085092, 0.085092, 0.05306, 0.066181, 0.118441, 0.116183, 0.111485, 0.064632, 0.0704, 0.069024, 0.047319, 0.079919, 0.050641, 0.049374, 0.106997, 0.092881, 0.059222, 0.122885, 0.17593, 0.264545, 0.243554, 0.308712, 0.236433, 0.264545, 0.264545, 0.281712, 0.318242, 0.284882, 0.377384, 0.332115, 0.194234, 0.185198, 0.15008, 0.134866, 0.222385, 0.196879, 0.185198, 0.147574, 0.139895, 0.132295, 0.064632, 0.076542, 0.109221, 0.078022, 0.059222, 0.085092, 0.038042, 0.030003, 0.040537, 0.022306, 0.026338, 0.058088, 0.059222, 0.079919, 0.144935, 0.127496, 0.134866, 0.137348, 0.247041, 0.200174, 0.11371, 0.127496, 0.059222, 0.055536, 0.06312, 0.120615, 0.10481, 0.094817, 0.06312, 0.064632, 0.096677, 0.055536, 0.027463, 0.040537, 0.03976, 0.021381, 0.022667, 0.022667, 0.019109, 0.010926, 0.014586, 0.028107, 0.050641, 0.046336, 0.023963, 0.047319, 0.023963, 0.025316, 0.054297, 0.10481, 0.076542, 0.094817, 0.092881, 0.094817, 0.073402, 0.045352, 0.094817, 0.096677, 0.048328, 0.066181, 0.111485, 0.056825, 0.025762, 0.028695, 0.037156, 0.035586, 0.029376, 0.059222, 0.030611, 0.030003, 0.022667, 0.033407, 0.033407, 0.06184, 0.056825, 0.056825, 0.051831, 0.035586, 0.023534, 0.036378, 0.024393, 0.017138, 0.025762, 0.046336, 0.026892, 0.03976, 0.083462], '')</t>
  </si>
  <si>
    <t>UPI000165E36C status=activ</t>
  </si>
  <si>
    <t>([0.094817, 0.037156, 0.022667, 0.024826, 0.035586, 0.026892, 0.042364, 0.028695, 0.03976, 0.059222, 0.076542, 0.116183, 0.122885, 0.0704, 0.125101, 0.206376, 0.125101, 0.229226, 0.15284, 0.129801, 0.069024, 0.085092, 0.164327, 0.257454, 0.295083, 0.321458, 0.401658, 0.349426, 0.374039, 0.278302, 0.225814, 0.191378, 0.142424, 0.132295, 0.129801, 0.147574, 0.118441, 0.196879, 0.18812, 0.15284, 0.216401, 0.216401, 0.222385, 0.219301, 0.185198, 0.144935, 0.125101, 0.096677, 0.116183, 0.182256, 0.232838, 0.271506, 0.301917, 0.243554, 0.185198, 0.301917, 0.288399, 0.25031, 0.179055, 0.098513, 0.11371, 0.125101, 0.225814, 0.236433, 0.134866, 0.17593, 0.21291, 0.132295, 0.167087, 0.142424, 0.076542, 0.094817, 0.074921, 0.079919, 0.079919, 0.120615, 0.102787, 0.05306, 0.040537, 0.069024, 0.127496, 0.125101, 0.118441, 0.106997, 0.056825, 0.066181, 0.064632, 0.076542, 0.081712, 0.078022, 0.055536, 0.106997, 0.118441, 0.120615, 0.06312, 0.066181, 0.069024, 0.044297, 0.083462, 0.170161, 0.173081, 0.100716, 0.170161, 0.170161, 0.098513, 0.137348, 0.216401, 0.17593, 0.155435, 0.25406, 0.185198, 0.239899, 0.191378, 0.185198, 0.132295, 0.216401, 0.318242, 0.318242, 0.295083, 0.182256, 0.173081, 0.164327, 0.25406, 0.25406, 0.164327, 0.257454, 0.25406, 0.25406, 0.25031, 0.243554, 0.161087, 0.200174, 0.26085, 0.311707, 0.301917, 0.295083, 0.206376, 0.164327, 0.15008, 0.167087, 0.243554, 0.236433, 0.243554, 0.15008, 0.161087, 0.239899, 0.264545, 0.311707, 0.31487, 0.264545, 0.164327, 0.167087, 0.122885, 0.100716, 0.109221, 0.109221, 0.194234, 0.203355, 0.203355, 0.203355, 0.173081, 0.127496, 0.132295, 0.132295, 0.142424, 0.155435, 0.098513, 0.078022, 0.069024, 0.038858, 0.081712, 0.15284, 0.15008, 0.232838, 0.232838, 0.142424, 0.147574, 0.147574, 0.222385, 0.247041, 0.173081, 0.278302, 0.370445, 0.281712, 0.281712, 0.284882, 0.26085, 0.349426, 0.271506, 0.278302, 0.377384, 0.264545, 0.268042, 0.335645, 0.247041, 0.26085, 0.339168, 0.311707, 0.243554, 0.158265, 0.111485, 0.185198, 0.191378, 0.109221, 0.173081, 0.161087, 0.155435, 0.15008, 0.15008, 0.225814, 0.15008, 0.085092, 0.083462, 0.046336, 0.03976, 0.071867, 0.067594, 0.035586, 0.044297, 0.076542, 0.125101, 0.206376, 0.137348, 0.129801, 0.191378, 0.200174, 0.203355, 0.264545, 0.264545, 0.264545, 0.264545, 0.25406, 0.339168, 0.42561, 0.534167, 0.56648, 0.562014, 0.440853, 0.553315, 0.534167, 0.529623, 0.40511, 0.374039, 0.356642, 0.324872, 0.356642, 0.275179, 0.271506, 0.335645, 0.243554, 0.147574, 0.15008, 0.236433, 0.161087, 0.137348, 0.139895, 0.137348, 0.086953, 0.088832, 0.083462, 0.083462, 0.043307, 0.094817, 0.092881, 0.15284, 0.17593, 0.109221, 0.173081, 0.15008, 0.125101, 0.196879, 0.222385, 0.232838, 0.147574, 0.225814, 0.167087, 0.158265, 0.094817, 0.144935, 0.26085, 0.15284, 0.155435, 0.239899, 0.147574, 0.147574, 0.15284, 0.147574, 0.225814, 0.206376, 0.134866, 0.132295, 0.144935, 0.243554, 0.142424, 0.229226, 0.222385, 0.31487, 0.318242, 0.422041, 0.332115, 0.222385, 0.342579, 0.268042, 0.182256, 0.167087, 0.102787, 0.058088, 0.034068, 0.038042, 0.041405, 0.067594, 0.069024, 0.034884, 0.034884, 0.067594, 0.071867, 0.037156, 0.037156, 0.019109, 0.018415, 0.018415, 0.018787, 0.018787, 0.017138, 0.028107, 0.034884, 0.033407, 0.059222, 0.058088, 0.05306, 0.049374, 0.06312, 0.050641, 0.094817, 0.081712, 0.035586, 0.032677, 0.034884, 0.032677, 0.036378, 0.019109, 0.023963, 0.032677, 0.023963, 0.034068, 0.023963, 0.031287, 0.050641, 0.034068, 0.060549, 0.038042], '')</t>
  </si>
  <si>
    <t>[234, 235, 236, 238, 239, 240]</t>
  </si>
  <si>
    <t>UPI000165E36D status=activ</t>
  </si>
  <si>
    <t>([0.26085, 0.15008, 0.106997, 0.164327, 0.125101, 0.125101, 0.078022, 0.098513, 0.120615, 0.15284, 0.11371, 0.096677, 0.096677, 0.083462, 0.0704, 0.0704, 0.122885, 0.073402, 0.090864, 0.094817, 0.102787, 0.10481, 0.173081, 0.173081, 0.164327, 0.139895, 0.167087, 0.222385, 0.232838, 0.236433, 0.232838, 0.328603, 0.394753, 0.308712, 0.40511, 0.450668, 0.352862, 0.356642, 0.447574, 0.390993, 0.295083, 0.25406, 0.271506, 0.239899, 0.30533, 0.295083, 0.40511, 0.398279, 0.4292, 0.418646, 0.324872, 0.229226, 0.219301, 0.161087, 0.200174, 0.118441, 0.055536, 0.059222, 0.05306, 0.058088, 0.054297, 0.098513, 0.116183, 0.109221, 0.074921, 0.06312, 0.050641, 0.036378, 0.040537, 0.033407, 0.022667, 0.022306, 0.03976, 0.032677, 0.026892, 0.0198, 0.034068, 0.067594, 0.127496, 0.129801, 0.144935, 0.26085, 0.219301, 0.219301, 0.21291, 0.236433, 0.203355, 0.25406, 0.291804, 0.275179, 0.219301, 0.196879, 0.26085, 0.281712, 0.321458, 0.352862, 0.36309, 0.298791, 0.324872, 0.26085, 0.264545, 0.170161, 0.098513, 0.100716, 0.067594, 0.038042, 0.073402, 0.088832, 0.06184, 0.047319, 0.036378, 0.05306, 0.085092, 0.083462, 0.042364, 0.024826, 0.032677], '')</t>
  </si>
  <si>
    <t>UPI000165E383 status=activ</t>
  </si>
  <si>
    <t>([0.356642, 0.384043, 0.275179, 0.318242, 0.359901, 0.278302, 0.342579, 0.40511, 0.30533, 0.346032, 0.380708, 0.321458, 0.339168, 0.328603, 0.36309, 0.380708, 0.321458, 0.335645, 0.349426, 0.247041, 0.268042, 0.278302, 0.281712, 0.384043, 0.384043, 0.291804, 0.370445, 0.342579, 0.222385, 0.342579, 0.342579, 0.346032, 0.342579, 0.324872, 0.291804, 0.257454, 0.247041, 0.222385, 0.209395, 0.275179, 0.247041, 0.243554, 0.222385, 0.239899, 0.216401, 0.206376, 0.321458, 0.328603, 0.21291, 0.30533, 0.216401, 0.203355, 0.200174, 0.21291, 0.209395, 0.239899, 0.268042, 0.295083, 0.41194, 0.414856, 0.324872, 0.447574, 0.352862, 0.328603, 0.31487, 0.332115, 0.346032, 0.311707, 0.281712, 0.301917, 0.216401, 0.185198, 0.194234, 0.125101, 0.194234, 0.132295, 0.125101, 0.127496, 0.06312, 0.059222, 0.047319, 0.048328, 0.047319, 0.096677, 0.064632, 0.037156, 0.033407, 0.034884, 0.043307, 0.051831, 0.092881, 0.085092, 0.155435, 0.098513, 0.144935, 0.067594, 0.111485, 0.067594, 0.066181, 0.120615, 0.129801, 0.225814, 0.318242, 0.222385, 0.106997, 0.182256, 0.26085, 0.268042, 0.25031, 0.137348, 0.147574, 0.086953, 0.155435, 0.15284, 0.15008, 0.100716, 0.191378, 0.122885, 0.164327, 0.164327, 0.15008, 0.073402, 0.071867, 0.071867, 0.06184, 0.120615, 0.055536, 0.055536, 0.058088, 0.060549, 0.086953, 0.079919, 0.086953, 0.085092, 0.086953, 0.11371, 0.11371, 0.088832, 0.088832, 0.06312, 0.036378, 0.036378, 0.078022, 0.043307, 0.023534, 0.03976, 0.040537, 0.083462, 0.083462, 0.083462, 0.048328, 0.060549, 0.06184, 0.096677, 0.102787, 0.05306, 0.051831, 0.088832, 0.111485, 0.203355, 0.196879, 0.284882, 0.278302, 0.278302, 0.380708, 0.366687, 0.394753, 0.291804, 0.264545, 0.222385, 0.18812, 0.264545, 0.232838, 0.147574, 0.125101, 0.092881, 0.102787, 0.073402, 0.042364, 0.020522, 0.011106, 0.018787, 0.011669, 0.01204, 0.01204, 0.01227, 0.020876, 0.014783, 0.015344, 0.022306, 0.015694, 0.020522, 0.011903, 0.013821, 0.024393, 0.030611, 0.020876, 0.037156, 0.066181, 0.085092, 0.096677, 0.164327, 0.167087, 0.225814, 0.196879, 0.167087, 0.132295, 0.102787, 0.142424, 0.222385, 0.142424, 0.25406, 0.185198], '')</t>
  </si>
  <si>
    <t>UPI000165E387 status=activ</t>
  </si>
  <si>
    <t>([0.170161, 0.239899, 0.291804, 0.321458, 0.377384, 0.298791, 0.318242, 0.359901, 0.384043, 0.318242, 0.359901, 0.384043, 0.275179, 0.271506, 0.278302, 0.346032, 0.339168, 0.394753, 0.494003, 0.390993, 0.387226, 0.483068, 0.465241, 0.458154, 0.472492, 0.422041, 0.422041, 0.447574, 0.440853, 0.352862, 0.454136, 0.440853, 0.458154, 0.458154, 0.553315, 0.549308, 0.450668, 0.458154, 0.436924, 0.339168, 0.356642, 0.366687, 0.324872, 0.342579, 0.243554, 0.236433, 0.271506, 0.342579, 0.247041, 0.167087, 0.243554, 0.200174, 0.132295, 0.069024, 0.06312, 0.059222, 0.055536, 0.096677, 0.092881, 0.098513, 0.15284, 0.216401, 0.155435, 0.118441, 0.118441, 0.132295, 0.079919, 0.05306, 0.037156, 0.06184, 0.118441, 0.100716, 0.122885, 0.179055, 0.268042, 0.359901, 0.359901, 0.298791, 0.264545, 0.284882, 0.264545, 0.18812, 0.144935, 0.21291, 0.308712, 0.264545, 0.25031, 0.318242, 0.301917, 0.380708, 0.394753, 0.339168, 0.356642, 0.346032, 0.291804, 0.284882, 0.21291, 0.132295, 0.196879, 0.25406, 0.232838, 0.15008, 0.219301, 0.25406, 0.167087, 0.155435, 0.173081, 0.167087, 0.111485, 0.147574, 0.137348, 0.078022, 0.092881, 0.090864, 0.055536, 0.085092, 0.086953, 0.11371, 0.167087, 0.127496, 0.083462, 0.06312, 0.106997, 0.079919, 0.073402, 0.11371, 0.076542], '')</t>
  </si>
  <si>
    <t>[34, 35]</t>
  </si>
  <si>
    <t>UPI000165E389 status=activ</t>
  </si>
  <si>
    <t>([0.079919, 0.132295, 0.18812, 0.225814, 0.17593, 0.116183, 0.144935, 0.147574, 0.18812, 0.222385, 0.222385, 0.225814, 0.232838, 0.216401, 0.142424, 0.147574, 0.247041, 0.239899, 0.295083, 0.328603, 0.26085, 0.342579, 0.301917, 0.291804, 0.288399, 0.25406, 0.349426, 0.349426, 0.349426, 0.335645, 0.342579, 0.339168, 0.366687, 0.328603, 0.359901, 0.486429, 0.480142, 0.433034, 0.352862, 0.318242, 0.328603, 0.31487, 0.288399, 0.31487, 0.311707, 0.324872, 0.465241, 0.374039, 0.366687, 0.308712, 0.31487, 0.216401, 0.164327, 0.170161, 0.194234, 0.229226, 0.194234, 0.120615, 0.142424, 0.219301, 0.298791, 0.196879, 0.288399, 0.311707, 0.321458, 0.239899, 0.232838, 0.216401, 0.271506, 0.271506, 0.291804, 0.200174, 0.281712, 0.370445, 0.366687, 0.332115, 0.398279, 0.295083, 0.390993, 0.321458, 0.321458, 0.321458, 0.414856, 0.318242, 0.324872, 0.318242, 0.374039, 0.281712, 0.278302, 0.321458, 0.321458, 0.408655, 0.42561, 0.398279, 0.298791, 0.21291, 0.257454, 0.232838, 0.342579, 0.25406, 0.321458, 0.328603, 0.321458, 0.247041, 0.346032, 0.352862, 0.318242, 0.346032, 0.447574, 0.444081, 0.440853, 0.356642, 0.332115, 0.401658, 0.465241, 0.59508, 0.622677, 0.570702, 0.486429, 0.390993, 0.494003, 0.468512, 0.366687, 0.339168, 0.328603, 0.31487, 0.324872, 0.370445, 0.374039, 0.36309, 0.275179, 0.185198, 0.295083, 0.308712, 0.311707, 0.281712, 0.203355, 0.271506, 0.308712, 0.374039, 0.42561, 0.408655, 0.339168, 0.394753, 0.339168, 0.324872, 0.291804, 0.295083, 0.275179, 0.206376, 0.137348, 0.15008, 0.243554, 0.142424, 0.147574, 0.147574, 0.147574, 0.137348, 0.137348, 0.142424, 0.142424, 0.096677, 0.106997, 0.182256, 0.134866, 0.206376, 0.31487, 0.26085, 0.167087, 0.111485, 0.185198, 0.268042, 0.25031, 0.229226, 0.342579, 0.335645, 0.328603, 0.335645, 0.447574, 0.36309, 0.374039, 0.291804, 0.394753, 0.36309, 0.295083, 0.390993, 0.408655, 0.390993, 0.390993, 0.472492, 0.575842, 0.541878, 0.5017, 0.497853, 0.51388, 0.390993, 0.398279, 0.4292, 0.422041, 0.380708, 0.384043, 0.284882, 0.370445, 0.281712, 0.222385, 0.194234, 0.18812, 0.182256, 0.185198, 0.268042, 0.281712, 0.271506, 0.295083, 0.318242, 0.408655, 0.324872, 0.414856, 0.433034, 0.4292, 0.444081, 0.468512, 0.59014, 0.685117, 0.699094, 0.798249, 0.779859, 0.852992, 0.852992, 0.837511, 0.741537, 0.626927, 0.570702, 0.461924, 0.328603, 0.352862, 0.339168, 0.4292, 0.359901, 0.298791, 0.288399, 0.278302, 0.264545, 0.161087, 0.185198, 0.167087, 0.17593, 0.17593, 0.203355, 0.222385, 0.147574, 0.229226, 0.281712, 0.308712, 0.324872, 0.42561, 0.401658, 0.324872, 0.275179, 0.349426, 0.349426, 0.264545, 0.185198, 0.191378, 0.271506, 0.167087, 0.167087, 0.170161, 0.243554, 0.25406, 0.137348, 0.225814, 0.225814, 0.182256, 0.120615, 0.161087, 0.100716, 0.102787, 0.179055, 0.15008, 0.090864, 0.116183, 0.173081, 0.17593, 0.17593, 0.100716, 0.173081, 0.116183, 0.066181, 0.0704, 0.05306, 0.098513, 0.083462, 0.06312, 0.098513, 0.085092, 0.083462, 0.134866, 0.132295, 0.116183, 0.161087, 0.155435, 0.15008, 0.086953, 0.137348, 0.111485, 0.18812, 0.109221, 0.170161, 0.271506, 0.25406, 0.225814, 0.137348, 0.139895, 0.179055, 0.116183, 0.216401, 0.216401, 0.139895, 0.139895, 0.15008, 0.147574, 0.147574, 0.098513, 0.096677, 0.100716, 0.144935, 0.155435, 0.247041, 0.164327, 0.144935, 0.155435, 0.216401, 0.349426, 0.370445, 0.278302, 0.298791, 0.281712, 0.318242, 0.321458, 0.321458, 0.225814, 0.15008, 0.222385, 0.206376, 0.301917, 0.301917, 0.236433, 0.147574, 0.147574, 0.134866, 0.142424, 0.081712, 0.045352, 0.035586, 0.033407, 0.037156, 0.059222, 0.058088, 0.058088, 0.100716, 0.067594, 0.066181, 0.111485, 0.116183, 0.182256, 0.144935, 0.11371, 0.144935, 0.216401, 0.129801, 0.219301, 0.206376, 0.291804, 0.377384, 0.387226, 0.268042, 0.30533, 0.298791, 0.308712, 0.275179, 0.275179, 0.26085, 0.318242, 0.239899, 0.142424, 0.102787, 0.129801, 0.155435, 0.147574, 0.094817, 0.132295, 0.134866, 0.137348, 0.137348, 0.144935, 0.086953, 0.158265, 0.185198, 0.118441, 0.078022, 0.11371, 0.090864, 0.102787, 0.120615, 0.191378, 0.232838, 0.30533, 0.30533, 0.30533, 0.321458, 0.41194, 0.450668, 0.387226, 0.398279, 0.31487, 0.229226, 0.25406, 0.26085, 0.278302, 0.377384, 0.440853, 0.324872, 0.332115, 0.40511, 0.324872, 0.321458, 0.384043, 0.295083, 0.26085, 0.291804, 0.278302, 0.291804, 0.288399, 0.318242, 0.311707, 0.366687, 0.36309, 0.342579, 0.346032, 0.339168, 0.239899, 0.182256, 0.264545, 0.321458, 0.236433, 0.225814, 0.225814, 0.236433, 0.291804, 0.239899, 0.219301, 0.222385, 0.129801, 0.0704, 0.090864, 0.090864, 0.092881, 0.090864, 0.127496, 0.122885, 0.11371, 0.179055, 0.243554, 0.243554, 0.243554, 0.324872, 0.339168, 0.257454, 0.25406, 0.298791, 0.352862, 0.264545, 0.25406, 0.247041, 0.356642, 0.318242, 0.324872, 0.247041, 0.349426, 0.394753, 0.398279, 0.398279, 0.414856, 0.377384, 0.295083, 0.278302, 0.301917, 0.387226, 0.5017, 0.436924, 0.394753, 0.418646, 0.5017, 0.476583, 0.58069, 0.557691, 0.585406, 0.549308, 0.720929, 0.675549, 0.626927, 0.59917, 0.575842, 0.517562], '')</t>
  </si>
  <si>
    <t>[115, 116, 117, 190, 191, 192, 194, 221, 222, 223, 224, 225, 226, 227, 228, 229, 230, 231, 488, 492, 494, 495, 496, 497, 498, 499, 500, 501, 502, 503]</t>
  </si>
  <si>
    <t>UPI000165E38A status=activ</t>
  </si>
  <si>
    <t>([0.191378, 0.25031, 0.298791, 0.182256, 0.129801, 0.129801, 0.079919, 0.096677, 0.129801, 0.144935, 0.167087, 0.203355, 0.216401, 0.311707, 0.17593, 0.167087, 0.25406, 0.125101, 0.060549, 0.060549, 0.056825, 0.0704, 0.064632, 0.071867, 0.125101, 0.179055, 0.179055, 0.239899, 0.200174, 0.182256, 0.196879, 0.209395, 0.137348, 0.076542, 0.050641, 0.064632, 0.033407, 0.022667, 0.030611, 0.031287, 0.015078, 0.015078, 0.015078, 0.009096, 0.007177, 0.007259, 0.00558, 0.004358, 0.003366, 0.002662, 0.001855, 0.001748, 0.001748, 0.001748, 0.001743, 0.001649, 0.00243, 0.003298, 0.003109, 0.00389, 0.005223, 0.007315, 0.006701, 0.009096, 0.009865, 0.008525, 0.007877, 0.008525, 0.014586, 0.016528, 0.034884, 0.041405, 0.028107, 0.029376, 0.059222, 0.120615, 0.209395, 0.116183, 0.10481, 0.10481, 0.046336, 0.042364, 0.042364, 0.055536, 0.056825, 0.109221, 0.120615, 0.147574, 0.144935, 0.144935, 0.236433, 0.127496, 0.122885, 0.170161, 0.170161, 0.15008, 0.085092, 0.078022, 0.074921, 0.083462, 0.079919, 0.10481, 0.116183, 0.129801, 0.139895, 0.142424, 0.142424, 0.125101, 0.134866, 0.191378, 0.122885, 0.111485, 0.21291, 0.311707, 0.219301, 0.122885, 0.10481, 0.170161, 0.085092, 0.076542, 0.076542, 0.147574, 0.219301, 0.147574, 0.144935, 0.132295, 0.132295, 0.0704, 0.10481, 0.100716, 0.111485, 0.094817, 0.100716, 0.076542, 0.076542, 0.147574, 0.167087, 0.203355, 0.132295, 0.155435, 0.158265, 0.155435, 0.071867, 0.069024, 0.125101, 0.116183, 0.127496, 0.125101, 0.127496, 0.079919, 0.041405, 0.03976, 0.081712, 0.092881, 0.120615, 0.096677, 0.090864, 0.142424, 0.147574, 0.120615, 0.137348, 0.239899, 0.243554, 0.384043, 0.301917, 0.278302, 0.291804, 0.18812, 0.170161, 0.271506, 0.298791, 0.387226, 0.40511, 0.408655, 0.298791, 0.206376, 0.185198, 0.182256, 0.098513, 0.059222, 0.078022, 0.120615, 0.081712, 0.090864, 0.045352, 0.051831, 0.051831, 0.040537, 0.038858, 0.026338, 0.015078, 0.015344, 0.010131, 0.007031, 0.005623, 0.007091, 0.00962, 0.010509, 0.011106, 0.019401, 0.033407, 0.029376, 0.028695, 0.042364, 0.021816, 0.038042, 0.06312, 0.05306, 0.051831, 0.100716, 0.17593, 0.173081, 0.25031, 0.335645, 0.414856, 0.486429, 0.5017, 0.461924, 0.541878, 0.433034, 0.349426, 0.335645, 0.433034, 0.450668, 0.454136, 0.549308, 0.575842, 0.458154, 0.505461, 0.436924, 0.414856, 0.41194, 0.4292, 0.444081, 0.458154, 0.42561, 0.311707, 0.31487, 0.342579, 0.268042, 0.281712, 0.278302, 0.275179, 0.182256, 0.182256, 0.191378, 0.200174, 0.18812, 0.271506, 0.271506, 0.36309, 0.36309, 0.257454, 0.288399, 0.18812, 0.15284, 0.179055, 0.191378, 0.179055, 0.185198, 0.236433, 0.219301, 0.30533, 0.30533, 0.422041, 0.31487, 0.31487, 0.301917, 0.191378, 0.191378, 0.109221, 0.116183, 0.098513, 0.179055, 0.179055, 0.179055, 0.236433, 0.247041, 0.36309, 0.25031, 0.167087, 0.155435, 0.25406, 0.257454, 0.164327, 0.092881, 0.096677, 0.098513, 0.064632, 0.125101, 0.134866, 0.179055, 0.179055, 0.185198, 0.106997, 0.085092, 0.155435, 0.139895, 0.071867, 0.037156, 0.076542, 0.081712, 0.066181, 0.058088, 0.064632, 0.111485, 0.164327, 0.25406, 0.26085, 0.349426, 0.257454, 0.239899, 0.291804, 0.288399, 0.328603, 0.328603, 0.422041, 0.318242, 0.222385, 0.239899, 0.335645, 0.352862, 0.346032, 0.311707, 0.243554, 0.239899, 0.144935, 0.139895, 0.155435, 0.085092, 0.081712, 0.078022, 0.078022, 0.036378, 0.037156, 0.026892, 0.051831, 0.050641, 0.056825, 0.116183, 0.11371, 0.060549, 0.069024, 0.096677, 0.139895, 0.203355, 0.120615, 0.209395, 0.137348, 0.111485, 0.17593, 0.100716, 0.100716, 0.085092, 0.164327, 0.094817, 0.067594, 0.069024, 0.0704, 0.092881, 0.071867, 0.120615, 0.127496, 0.10481, 0.10481, 0.120615, 0.142424, 0.142424, 0.15284, 0.158265, 0.164327, 0.144935, 0.219301, 0.243554, 0.291804, 0.291804, 0.398279, 0.497853, 0.394753, 0.298791, 0.236433, 0.25406, 0.18812, 0.239899, 0.25406, 0.288399, 0.271506, 0.257454, 0.349426, 0.243554, 0.359901, 0.374039, 0.418646, 0.433034, 0.414856, 0.41194, 0.414856, 0.311707, 0.278302, 0.374039, 0.494003, 0.486429, 0.408655, 0.480142, 0.51388, 0.509769, 0.5017, 0.476583, 0.454136, 0.461924, 0.461924, 0.436924, 0.422041, 0.408655, 0.401658, 0.401658, 0.390993, 0.288399, 0.346032, 0.288399, 0.209395, 0.179055, 0.268042, 0.25031, 0.18812, 0.196879, 0.118441, 0.125101, 0.15284, 0.155435, 0.161087, 0.164327, 0.167087, 0.10481, 0.111485, 0.118441, 0.18812, 0.200174, 0.295083, 0.321458, 0.41194, 0.401658, 0.418646, 0.352862, 0.359901, 0.346032, 0.335645, 0.339168, 0.359901, 0.268042, 0.295083, 0.278302, 0.394753, 0.359901, 0.476583, 0.480142, 0.483068, 0.497853, 0.490133, 0.494003, 0.505461, 0.517562, 0.661982, 0.538167, 0.653063, 0.750527, 0.754692, 0.741537, 0.84206, 0.819762, 0.827927, 0.798249, 0.819762, 0.788093, 0.716283, 0.666105, 0.632174, 0.59014, 0.553315, 0.521092, 0.483068, 0.436924, 0.390993, 0.30533, 0.41194], '')</t>
  </si>
  <si>
    <t>[216, 218, 225, 226, 228, 404, 405, 406, 460, 461, 462, 463, 464, 465, 466, 467, 468, 469, 470, 471, 472, 473, 474, 475, 476, 477, 478, 479]</t>
  </si>
  <si>
    <t>UPI000165E38B status=activ</t>
  </si>
  <si>
    <t>([0.418646, 0.465241, 0.370445, 0.398279, 0.444081, 0.486429, 0.51388, 0.545602, 0.549308, 0.480142, 0.509769, 0.541878, 0.436924, 0.444081, 0.447574, 0.450668, 0.418646, 0.458154, 0.454136, 0.384043, 0.339168, 0.239899, 0.222385, 0.30533, 0.219301, 0.134866, 0.132295, 0.122885, 0.058088, 0.035586, 0.060549, 0.056825, 0.059222, 0.10481, 0.088832, 0.088832, 0.086953, 0.081712, 0.083462, 0.066181, 0.10481, 0.116183, 0.158265, 0.167087, 0.167087, 0.219301, 0.31487, 0.298791, 0.222385, 0.25031, 0.346032, 0.324872, 0.332115, 0.25031, 0.147574, 0.247041, 0.232838, 0.21291, 0.155435, 0.092881, 0.116183, 0.058088, 0.045352, 0.032017, 0.038858, 0.024393, 0.031287, 0.030611, 0.032677, 0.033407, 0.056825, 0.030003, 0.022306, 0.0198, 0.030611, 0.036378, 0.034884, 0.06184, 0.106997, 0.167087, 0.155435, 0.155435, 0.268042, 0.324872, 0.318242, 0.194234, 0.236433, 0.15008, 0.15008, 0.127496, 0.18812, 0.191378, 0.281712, 0.346032, 0.356642, 0.370445, 0.450668, 0.366687, 0.335645, 0.339168, 0.243554, 0.349426, 0.311707, 0.30533, 0.243554, 0.342579, 0.444081, 0.384043, 0.380708, 0.408655, 0.433034, 0.476583, 0.359901, 0.374039, 0.398279, 0.41194, 0.414856, 0.335645, 0.339168, 0.335645, 0.324872, 0.318242, 0.301917, 0.301917, 0.229226, 0.179055, 0.167087, 0.155435, 0.243554, 0.26085, 0.219301, 0.232838, 0.142424, 0.275179, 0.264545, 0.200174, 0.219301, 0.209395, 0.301917, 0.394753, 0.352862, 0.370445, 0.394753, 0.332115, 0.359901, 0.318242, 0.40511, 0.444081, 0.339168, 0.328603, 0.311707, 0.328603, 0.229226, 0.298791, 0.275179, 0.264545, 0.301917, 0.18812, 0.196879, 0.185198, 0.185198, 0.25406, 0.25031, 0.232838, 0.239899, 0.247041, 0.275179, 0.281712, 0.257454, 0.370445, 0.377384, 0.36309, 0.328603, 0.352862, 0.275179, 0.26085, 0.243554, 0.161087, 0.182256, 0.179055, 0.18812, 0.206376, 0.200174, 0.203355, 0.318242, 0.301917, 0.301917, 0.377384, 0.377384, 0.366687, 0.284882, 0.247041, 0.359901, 0.30533, 0.342579, 0.414856, 0.422041, 0.440853, 0.538167, 0.490133, 0.486429, 0.458154, 0.390993, 0.408655, 0.387226, 0.356642, 0.349426, 0.349426, 0.291804, 0.284882, 0.222385, 0.298791, 0.321458, 0.225814, 0.298791, 0.31487, 0.243554, 0.158265, 0.167087, 0.167087, 0.278302, 0.30533, 0.30533, 0.328603, 0.295083, 0.291804, 0.209395, 0.216401, 0.209395, 0.284882, 0.21291, 0.182256, 0.18812, 0.139895, 0.21291, 0.144935, 0.109221, 0.096677, 0.111485, 0.129801, 0.127496, 0.120615, 0.085092, 0.10481, 0.088832, 0.083462, 0.069024, 0.096677, 0.139895, 0.106997, 0.071867, 0.094817, 0.179055, 0.127496], '')</t>
  </si>
  <si>
    <t>[6, 7, 8, 10, 11, 198]</t>
  </si>
  <si>
    <t>UPI000165E38D status=activ</t>
  </si>
  <si>
    <t>([0.194234, 0.232838, 0.170161, 0.219301, 0.25031, 0.281712, 0.225814, 0.161087, 0.118441, 0.094817, 0.118441, 0.139895, 0.111485, 0.116183, 0.118441, 0.18812, 0.106997, 0.127496, 0.125101, 0.21291, 0.132295, 0.120615, 0.129801, 0.182256, 0.109221, 0.090864, 0.096677, 0.118441, 0.182256, 0.229226, 0.301917, 0.225814, 0.147574, 0.106997, 0.0704, 0.056825, 0.058088, 0.10481, 0.111485, 0.191378, 0.191378, 0.191378, 0.203355, 0.206376, 0.147574, 0.222385, 0.222385, 0.222385, 0.167087, 0.182256, 0.21291, 0.206376, 0.278302, 0.36309, 0.461924, 0.497853, 0.534167, 0.4292, 0.311707, 0.335645, 0.257454, 0.26085, 0.26085, 0.257454, 0.25031, 0.284882, 0.301917, 0.298791, 0.194234, 0.298791, 0.288399, 0.216401, 0.21291, 0.21291, 0.232838, 0.142424, 0.10481, 0.085092, 0.144935, 0.17593, 0.155435, 0.219301, 0.129801, 0.216401, 0.127496, 0.069024, 0.048328, 0.047319, 0.066181, 0.094817, 0.086953, 0.085092, 0.129801, 0.073402, 0.074921, 0.069024, 0.098513, 0.109221, 0.137348, 0.15008, 0.216401, 0.127496, 0.127496, 0.21291, 0.11371, 0.191378, 0.291804, 0.271506, 0.278302, 0.271506, 0.311707, 0.275179, 0.281712, 0.194234, 0.301917, 0.203355, 0.111485, 0.132295, 0.161087, 0.102787, 0.094817, 0.05306, 0.06184, 0.032017, 0.033407, 0.038042, 0.020876, 0.023087, 0.050641, 0.033407, 0.018787, 0.019109, 0.024826, 0.023087, 0.043307, 0.03976, 0.078022, 0.088832, 0.050641, 0.0704, 0.06184, 0.059222, 0.10481, 0.090864, 0.15008, 0.092881, 0.092881, 0.127496, 0.118441, 0.090864, 0.120615, 0.203355, 0.102787, 0.100716, 0.078022, 0.038042, 0.024393, 0.018106, 0.030611, 0.056825, 0.03976, 0.058088, 0.031287, 0.033407, 0.048328, 0.023534, 0.035586, 0.069024, 0.058088, 0.029376, 0.037156, 0.028107, 0.029376, 0.038858, 0.040537, 0.040537, 0.079919, 0.127496, 0.092881, 0.073402, 0.038858, 0.05306, 0.066181, 0.066181, 0.032677, 0.030611, 0.076542, 0.042364, 0.025316, 0.040537, 0.076542, 0.088832, 0.083462, 0.041405, 0.051831, 0.058088, 0.078022, 0.076542, 0.040537, 0.038858, 0.050641, 0.048328, 0.029376, 0.034068, 0.066181, 0.067594, 0.088832, 0.088832, 0.164327, 0.243554, 0.194234, 0.155435, 0.144935, 0.11371, 0.111485, 0.111485, 0.049374, 0.037156, 0.020165, 0.023087, 0.044297, 0.046336, 0.102787, 0.158265, 0.147574, 0.083462, 0.118441, 0.122885, 0.116183, 0.059222, 0.05306, 0.074921, 0.05306, 0.038858, 0.0704, 0.092881, 0.120615, 0.118441, 0.142424, 0.161087, 0.191378, 0.206376, 0.194234, 0.102787, 0.109221, 0.111485, 0.142424, 0.090864, 0.06312, 0.056825, 0.055536, 0.056825, 0.024393, 0.046336, 0.033407, 0.017447, 0.026338, 0.024826, 0.047319, 0.051831, 0.064632, 0.066181, 0.058088, 0.059222, 0.109221, 0.102787, 0.074921, 0.11371, 0.209395, 0.173081, 0.191378, 0.182256, 0.127496, 0.25031, 0.243554, 0.298791, 0.308712, 0.25031, 0.264545, 0.179055, 0.092881, 0.129801, 0.155435, 0.164327, 0.170161, 0.094817, 0.074921, 0.076542, 0.05306, 0.038042, 0.059222, 0.037156, 0.0704, 0.098513, 0.058088, 0.034884], '')</t>
  </si>
  <si>
    <t>[56]</t>
  </si>
  <si>
    <t>UPI000165E38F status=activ</t>
  </si>
  <si>
    <t>([0.071867, 0.109221, 0.137348, 0.129801, 0.098513, 0.158265, 0.229226, 0.25031, 0.278302, 0.321458, 0.257454, 0.216401, 0.239899, 0.239899, 0.239899, 0.324872, 0.335645, 0.328603, 0.268042, 0.161087, 0.191378, 0.257454, 0.225814, 0.225814, 0.179055, 0.243554, 0.15284, 0.079919, 0.083462, 0.050641, 0.048328, 0.085092, 0.11371, 0.118441, 0.10481, 0.170161, 0.173081, 0.170161, 0.109221, 0.182256, 0.194234, 0.134866, 0.11371, 0.134866, 0.096677, 0.170161, 0.164327, 0.236433, 0.21291, 0.21291, 0.295083, 0.298791, 0.271506, 0.291804, 0.264545, 0.284882, 0.318242, 0.311707, 0.30533, 0.377384, 0.295083, 0.384043, 0.332115, 0.281712, 0.298791, 0.380708, 0.380708, 0.422041, 0.444081, 0.465241, 0.476583, 0.51388, 0.5017, 0.529623, 0.549308, 0.505461, 0.483068, 0.447574, 0.461924, 0.483068, 0.509769, 0.632174, 0.632174, 0.666105, 0.759478, 0.76285, 0.712013, 0.58069, 0.549308, 0.480142, 0.483068, 0.486429, 0.447574, 0.356642, 0.370445, 0.374039, 0.380708, 0.278302, 0.25406, 0.257454, 0.232838, 0.194234, 0.191378, 0.225814, 0.301917, 0.278302, 0.271506, 0.194234, 0.281712, 0.239899, 0.18812, 0.236433, 0.21291, 0.236433, 0.332115, 0.342579, 0.318242, 0.298791, 0.422041, 0.447574, 0.339168, 0.335645, 0.36309, 0.324872, 0.194234, 0.194234, 0.194234, 0.185198, 0.298791, 0.206376, 0.247041, 0.342579, 0.387226, 0.311707, 0.308712, 0.206376, 0.167087, 0.15008, 0.236433, 0.196879, 0.129801, 0.216401, 0.229226, 0.264545, 0.264545, 0.264545, 0.264545, 0.268042, 0.281712, 0.206376, 0.295083, 0.275179, 0.18812, 0.173081, 0.25406, 0.239899, 0.346032, 0.356642, 0.370445, 0.342579, 0.30533, 0.366687, 0.278302, 0.295083, 0.243554, 0.194234, 0.216401, 0.137348, 0.155435, 0.137348, 0.222385, 0.225814, 0.203355, 0.203355, 0.139895, 0.086953, 0.090864, 0.088832, 0.118441, 0.129801, 0.15008, 0.206376, 0.158265, 0.236433, 0.278302, 0.30533, 0.380708, 0.394753, 0.472492, 0.374039, 0.30533, 0.281712, 0.26085, 0.191378, 0.194234, 0.264545, 0.352862, 0.243554, 0.264545, 0.232838, 0.232838, 0.15008, 0.10481, 0.147574, 0.088832, 0.10481, 0.098513, 0.106997, 0.144935, 0.092881, 0.094817, 0.096677, 0.094817, 0.111485, 0.139895, 0.185198, 0.200174, 0.111485, 0.127496, 0.066181, 0.069024, 0.040537, 0.071867, 0.096677, 0.111485, 0.17593, 0.173081, 0.109221, 0.125101, 0.083462, 0.139895, 0.222385, 0.308712, 0.219301, 0.21291, 0.271506, 0.191378, 0.125101, 0.216401, 0.301917, 0.374039, 0.377384, 0.4292, 0.41194, 0.342579, 0.349426, 0.349426, 0.356642, 0.447574, 0.408655, 0.497853, 0.5017, 0.505461, 0.490133, 0.476583, 0.444081, 0.440853, 0.525368, 0.521092, 0.505461, 0.490133, 0.509769, 0.414856, 0.450668, 0.356642, 0.374039, 0.359901, 0.359901, 0.36309, 0.335645, 0.332115, 0.328603, 0.328603, 0.328603, 0.321458, 0.41194, 0.450668, 0.447574, 0.447574, 0.525368, 0.497853, 0.51388, 0.497853, 0.476583, 0.476583, 0.608892, 0.59014, 0.618285, 0.604312, 0.58069, 0.622677, 0.51388, 0.517562, 0.517562, 0.5017, 0.525368, 0.549308, 0.541878, 0.545602, 0.59014, 0.505461, 0.458154, 0.370445, 0.408655, 0.545602, 0.538167, 0.562014, 0.657645, 0.545602, 0.549308, 0.570702, 0.545602, 0.59014, 0.509769, 0.51388, 0.454136, 0.450668, 0.454136, 0.370445, 0.374039, 0.352862, 0.4292, 0.414856, 0.490133, 0.468512, 0.433034, 0.36309, 0.264545, 0.196879, 0.275179, 0.284882, 0.206376, 0.21291, 0.18812, 0.247041, 0.182256, 0.268042, 0.291804, 0.26085, 0.31487, 0.247041, 0.196879, 0.200174, 0.219301, 0.164327, 0.158265, 0.18812, 0.268042, 0.335645, 0.384043, 0.377384, 0.359901, 0.436924, 0.440853, 0.458154, 0.36309, 0.422041, 0.359901, 0.301917, 0.324872, 0.346032, 0.42561, 0.490133, 0.483068, 0.608892, 0.703578, 0.712013, 0.666105, 0.657645, 0.570702, 0.608892, 0.517562, 0.525368, 0.529623, 0.525368, 0.538167, 0.642678, 0.557691, 0.557691, 0.5017, 0.42561, 0.42561, 0.42561, 0.332115, 0.335645, 0.31487, 0.311707, 0.225814, 0.239899, 0.247041, 0.318242, 0.30533, 0.384043, 0.318242, 0.21291, 0.229226, 0.30533, 0.247041, 0.308712, 0.332115, 0.408655, 0.387226, 0.398279, 0.301917, 0.30533, 0.301917, 0.219301, 0.21291, 0.301917, 0.206376, 0.209395, 0.127496, 0.111485, 0.106997, 0.147574, 0.203355, 0.125101, 0.067594, 0.102787, 0.100716, 0.051831, 0.055536, 0.048328, 0.042364, 0.073402, 0.127496, 0.139895, 0.203355, 0.209395, 0.191378, 0.264545, 0.185198, 0.275179, 0.318242, 0.239899, 0.247041, 0.278302, 0.356642, 0.461924, 0.458154, 0.476583, 0.59917, 0.490133, 0.63748, 0.545602, 0.517562, 0.497853, 0.40511, 0.321458, 0.321458, 0.342579, 0.346032, 0.387226, 0.398279, 0.318242, 0.318242, 0.243554, 0.170161, 0.179055, 0.17593, 0.209395, 0.200174, 0.21291, 0.301917, 0.209395, 0.295083, 0.25406, 0.278302, 0.359901, 0.352862, 0.335645, 0.298791, 0.216401, 0.257454, 0.25031, 0.288399, 0.281712, 0.278302, 0.291804, 0.182256, 0.203355, 0.173081, 0.17593, 0.116183, 0.090864, 0.100716, 0.064632, 0.096677, 0.090864, 0.094817, 0.144935, 0.085092, 0.05306, 0.05306, 0.051831, 0.047319, 0.033407, 0.046336, 0.079919, 0.120615, 0.132295, 0.066181, 0.066181, 0.032677, 0.05306, 0.069024, 0.106997, 0.161087, 0.191378, 0.200174, 0.111485, 0.071867, 0.132295, 0.222385, 0.318242, 0.229226, 0.239899, 0.335645, 0.26085, 0.264545, 0.236433, 0.243554, 0.321458, 0.31487, 0.398279, 0.380708, 0.291804, 0.284882, 0.281712, 0.25406, 0.216401, 0.328603, 0.440853, 0.440853, 0.4292, 0.40511, 0.483068, 0.394753, 0.377384, 0.476583, 0.374039, 0.398279, 0.480142, 0.468512, 0.458154, 0.468512, 0.461924, 0.553315, 0.534167, 0.5017, 0.465241, 0.490133, 0.444081], '')</t>
  </si>
  <si>
    <t>[71, 72, 73, 74, 75, 80, 81, 82, 83, 84, 85, 86, 87, 88, 251, 252, 257, 258, 259, 261, 279, 281, 285, 286, 287, 288, 289, 290, 291, 292, 293, 294, 295, 296, 297, 298, 299, 300, 304, 305, 306, 307, 308, 309, 310, 311, 312, 313, 314, 364, 365, 366, 367, 368, 369, 370, 371, 372, 373, 374, 375, 376, 377, 378, 379, 441, 443, 444, 445, 547, 548, 549]</t>
  </si>
  <si>
    <t>UPI000165E3A3 status=activ</t>
  </si>
  <si>
    <t>([0.408655, 0.4292, 0.5017, 0.517562, 0.545602, 0.608892, 0.490133, 0.51388, 0.541878, 0.549308, 0.604312, 0.562014, 0.585406, 0.585406, 0.490133, 0.570702, 0.517562, 0.5017, 0.509769, 0.538167, 0.618285, 0.720929, 0.728858, 0.608892, 0.59917, 0.56648, 0.541878, 0.534167, 0.534167, 0.541878, 0.58069, 0.549308, 0.525368, 0.51388, 0.40511, 0.505461, 0.509769, 0.465241, 0.483068, 0.447574, 0.36309, 0.295083, 0.291804, 0.284882, 0.352862, 0.335645, 0.288399, 0.281712, 0.275179, 0.281712, 0.239899, 0.137348, 0.096677, 0.085092, 0.092881, 0.167087, 0.085092, 0.081712, 0.155435, 0.155435, 0.120615, 0.170161, 0.194234, 0.185198, 0.164327, 0.158265, 0.191378, 0.257454, 0.185198, 0.288399, 0.203355, 0.142424, 0.137348, 0.196879, 0.295083, 0.203355, 0.144935, 0.200174, 0.206376, 0.129801, 0.129801, 0.196879, 0.216401, 0.15284, 0.158265, 0.158265, 0.155435, 0.155435, 0.182256, 0.182256, 0.170161, 0.15284, 0.185198, 0.288399, 0.275179, 0.26085, 0.352862, 0.311707, 0.370445, 0.366687, 0.444081, 0.40511, 0.394753, 0.398279, 0.468512, 0.480142, 0.51388, 0.51388, 0.505461, 0.472492, 0.58069, 0.59508, 0.750527, 0.788093, 0.671169, 0.562014, 0.534167, 0.454136, 0.575842, 0.534167, 0.529623, 0.440853, 0.486429, 0.483068, 0.394753, 0.436924, 0.384043, 0.295083, 0.268042, 0.17593, 0.15008, 0.0704, 0.076542, 0.033407, 0.043307, 0.035586, 0.045352, 0.054297, 0.067594, 0.06312, 0.047319, 0.044297, 0.076542, 0.046336, 0.030611, 0.045352, 0.046336, 0.06184, 0.05306, 0.041405, 0.073402, 0.073402, 0.118441, 0.116183, 0.137348, 0.109221, 0.125101, 0.17593, 0.17593, 0.179055, 0.191378, 0.268042, 0.18812, 0.116183, 0.118441, 0.092881, 0.076542, 0.058088, 0.056825, 0.111485, 0.158265, 0.134866, 0.164327, 0.155435, 0.15008, 0.243554, 0.271506, 0.31487, 0.21291, 0.219301, 0.144935, 0.109221, 0.094817, 0.122885, 0.164327, 0.229226, 0.346032, 0.380708, 0.380708, 0.346032, 0.257454, 0.271506, 0.301917, 0.216401, 0.257454, 0.257454, 0.206376, 0.203355, 0.164327, 0.275179, 0.179055, 0.170161, 0.147574, 0.092881, 0.0704, 0.090864, 0.090864, 0.106997, 0.067594, 0.043307, 0.05306, 0.090864, 0.05306, 0.056825, 0.074921, 0.076542, 0.03976, 0.03976, 0.030003, 0.029376, 0.023534, 0.047319, 0.045352, 0.073402, 0.06184, 0.085092, 0.092881, 0.106997, 0.086953, 0.109221, 0.15284, 0.088832, 0.088832, 0.0704, 0.054297, 0.067594, 0.067594, 0.120615, 0.096677, 0.069024, 0.132295, 0.139895, 0.139895, 0.155435, 0.155435, 0.26085, 0.30533, 0.196879, 0.185198, 0.200174, 0.268042, 0.200174, 0.30533, 0.308712, 0.390993, 0.444081, 0.342579, 0.257454, 0.170161, 0.25031, 0.356642, 0.335645, 0.25406, 0.17593, 0.257454, 0.264545, 0.155435, 0.100716, 0.17593, 0.164327, 0.158265, 0.109221, 0.129801, 0.127496, 0.132295, 0.167087, 0.100716, 0.17593, 0.26085, 0.26085, 0.179055, 0.173081, 0.17593, 0.164327, 0.191378, 0.196879, 0.116183, 0.222385, 0.268042, 0.232838, 0.200174, 0.161087, 0.164327, 0.239899, 0.196879, 0.142424, 0.096677, 0.15008], '')</t>
  </si>
  <si>
    <t>[2, 3, 4, 5, 7, 8, 9, 10, 11, 12, 13, 15, 16, 17, 18, 19, 20, 21, 22, 23, 24, 25, 26, 27, 28, 29, 30, 31, 32, 33, 35, 36, 106, 107, 108, 110, 111, 112, 113, 114, 115, 116, 118, 119, 120]</t>
  </si>
  <si>
    <t>29)</t>
  </si>
  <si>
    <t>UPI000165E3A5 status=activ</t>
  </si>
  <si>
    <t>([0.545602, 0.657645, 0.720929, 0.750527, 0.771762, 0.608892, 0.648219, 0.657645, 0.622677, 0.521092, 0.529623, 0.618285, 0.608892, 0.59917, 0.497853, 0.545602, 0.671169, 0.545602, 0.450668, 0.444081, 0.433034, 0.476583, 0.370445, 0.281712, 0.268042, 0.284882, 0.394753, 0.342579, 0.370445, 0.308712, 0.298791, 0.216401, 0.185198, 0.15284, 0.127496, 0.191378, 0.216401, 0.200174, 0.288399, 0.398279, 0.366687, 0.268042, 0.25031, 0.318242, 0.394753, 0.31487, 0.203355, 0.111485, 0.139895, 0.147574, 0.257454, 0.356642, 0.359901, 0.356642, 0.380708, 0.422041, 0.436924, 0.349426, 0.324872, 0.335645, 0.222385, 0.170161, 0.219301, 0.200174, 0.219301, 0.17593, 0.257454, 0.346032, 0.465241, 0.374039, 0.332115, 0.301917, 0.308712, 0.394753, 0.394753, 0.436924, 0.356642, 0.26085, 0.366687, 0.394753, 0.349426, 0.444081, 0.553315, 0.490133, 0.461924, 0.40511, 0.40511, 0.318242, 0.324872, 0.324872, 0.324872, 0.352862, 0.374039, 0.36309, 0.377384, 0.30533, 0.191378, 0.161087, 0.158265, 0.15008, 0.170161, 0.125101, 0.125101, 0.11371, 0.11371, 0.134866, 0.185198, 0.161087, 0.155435, 0.164327, 0.170161, 0.167087, 0.094817, 0.046336, 0.058088, 0.043307, 0.05306, 0.098513, 0.182256, 0.185198, 0.185198, 0.10481, 0.182256, 0.109221, 0.090864, 0.088832, 0.088832, 0.079919, 0.120615, 0.225814, 0.179055, 0.137348, 0.209395, 0.295083, 0.295083, 0.257454, 0.209395, 0.257454, 0.161087, 0.182256, 0.301917, 0.185198, 0.278302, 0.18812, 0.209395, 0.216401, 0.275179, 0.284882, 0.278302, 0.275179, 0.209395, 0.239899, 0.194234, 0.129801, 0.134866, 0.21291, 0.25031, 0.25031, 0.232838, 0.328603, 0.288399, 0.155435, 0.25406, 0.158265, 0.173081, 0.247041, 0.275179, 0.222385, 0.229226, 0.127496, 0.079919, 0.098513, 0.064632, 0.118441, 0.18812, 0.116183, 0.120615, 0.102787, 0.096677, 0.064632, 0.06184, 0.060549, 0.118441, 0.098513, 0.173081, 0.158265, 0.120615, 0.132295, 0.142424, 0.155435, 0.170161, 0.257454, 0.18812, 0.275179, 0.25406, 0.21291, 0.31487, 0.321458, 0.25031, 0.311707, 0.374039, 0.370445, 0.377384, 0.370445, 0.401658, 0.401658, 0.521092, 0.562014, 0.447574, 0.486429, 0.465241, 0.570702, 0.465241, 0.454136, 0.433034, 0.4292, 0.394753, 0.374039, 0.36309, 0.349426, 0.349426, 0.366687, 0.30533, 0.301917, 0.30533, 0.31487, 0.308712, 0.288399, 0.229226, 0.335645, 0.374039, 0.374039, 0.339168, 0.394753, 0.486429, 0.486429, 0.461924, 0.450668, 0.465241, 0.414856, 0.42561, 0.472492, 0.390993, 0.468512, 0.472492, 0.440853, 0.433034, 0.356642, 0.349426, 0.422041, 0.332115, 0.335645, 0.318242, 0.352862, 0.301917, 0.216401, 0.219301, 0.21291, 0.216401, 0.142424, 0.185198, 0.257454, 0.15284, 0.219301, 0.209395, 0.209395, 0.271506, 0.243554, 0.318242, 0.247041, 0.25406, 0.30533, 0.219301, 0.200174, 0.179055, 0.225814, 0.268042, 0.236433, 0.288399, 0.374039, 0.458154, 0.440853, 0.450668, 0.480142, 0.483068, 0.497853, 0.436924, 0.318242, 0.36309, 0.398279, 0.380708, 0.298791, 0.247041, 0.332115, 0.370445, 0.398279, 0.346032, 0.321458, 0.311707, 0.298791, 0.295083, 0.26085, 0.264545, 0.25031, 0.321458, 0.222385, 0.18812, 0.25031, 0.346032, 0.342579, 0.311707, 0.308712, 0.301917, 0.394753, 0.281712, 0.268042, 0.225814, 0.311707, 0.40511, 0.483068, 0.505461, 0.538167, 0.562014, 0.58069, 0.56648, 0.553315, 0.671169, 0.703578, 0.680603, 0.63748, 0.59508, 0.56648, 0.73685, 0.874069], '')</t>
  </si>
  <si>
    <t>[0, 1, 2, 3, 4, 5, 6, 7, 8, 9, 10, 11, 12, 13, 15, 16, 17, 82, 206, 207, 211, 320, 321, 322, 323, 324, 325, 326, 327, 328, 329, 330, 331, 332, 333]</t>
  </si>
  <si>
    <t>UPI000165E3AD status=activ</t>
  </si>
  <si>
    <t>([0.059222, 0.081712, 0.054297, 0.030611, 0.041405, 0.044297, 0.047319, 0.050641, 0.03976, 0.045352, 0.047319, 0.055536, 0.05306, 0.0704, 0.111485, 0.094817, 0.081712, 0.083462, 0.134866, 0.229226, 0.243554, 0.25031, 0.229226, 0.278302, 0.288399, 0.291804, 0.318242, 0.346032, 0.387226, 0.401658, 0.422041, 0.450668, 0.42561, 0.366687, 0.318242, 0.332115, 0.298791, 0.229226, 0.219301, 0.219301, 0.191378, 0.25031, 0.219301, 0.247041, 0.271506, 0.356642, 0.356642, 0.291804, 0.288399, 0.271506, 0.30533, 0.31487, 0.257454, 0.281712, 0.346032, 0.328603, 0.219301, 0.278302, 0.278302, 0.281712, 0.209395, 0.216401, 0.191378, 0.219301, 0.216401, 0.219301, 0.167087, 0.167087, 0.239899, 0.216401, 0.222385, 0.25031, 0.179055, 0.247041, 0.17593, 0.179055, 0.264545, 0.332115, 0.26085, 0.370445, 0.339168, 0.398279, 0.387226, 0.408655, 0.444081, 0.440853, 0.436924, 0.4292, 0.401658, 0.298791, 0.271506, 0.271506, 0.275179, 0.342579, 0.342579, 0.433034, 0.447574, 0.380708, 0.40511, 0.458154, 0.342579, 0.284882, 0.281712, 0.31487, 0.321458, 0.225814, 0.229226, 0.232838, 0.301917, 0.264545, 0.366687, 0.422041, 0.359901, 0.352862, 0.359901, 0.356642, 0.324872, 0.298791, 0.366687, 0.346032, 0.349426, 0.450668, 0.549308, 0.549308, 0.486429, 0.521092, 0.59917, 0.59508, 0.58069, 0.570702, 0.657645, 0.626927, 0.618285, 0.720929, 0.716283, 0.690604, 0.661982, 0.699094], '')</t>
  </si>
  <si>
    <t>[122, 123, 125, 126, 127, 128, 129, 130, 131, 132, 133, 134, 135, 136, 137]</t>
  </si>
  <si>
    <t>UPI000165E3B2 status=activ</t>
  </si>
  <si>
    <t>([0.291804, 0.394753, 0.436924, 0.332115, 0.359901, 0.384043, 0.366687, 0.278302, 0.31487, 0.30533, 0.243554, 0.275179, 0.170161, 0.173081, 0.179055, 0.247041, 0.232838, 0.268042, 0.257454, 0.25031, 0.342579, 0.328603, 0.222385, 0.142424, 0.21291, 0.137348, 0.139895, 0.102787, 0.15008, 0.142424, 0.17593, 0.26085, 0.229226, 0.239899, 0.239899, 0.236433, 0.236433, 0.239899, 0.206376, 0.298791, 0.291804, 0.284882, 0.284882, 0.356642, 0.41194, 0.384043, 0.366687, 0.278302, 0.264545, 0.291804, 0.219301, 0.129801, 0.134866, 0.167087, 0.173081, 0.106997, 0.11371, 0.144935, 0.170161, 0.111485, 0.118441, 0.127496, 0.132295, 0.134866, 0.067594, 0.081712, 0.096677, 0.191378, 0.311707, 0.408655, 0.377384, 0.36309, 0.36309, 0.26085, 0.222385, 0.346032, 0.440853, 0.42561, 0.42561, 0.298791, 0.342579, 0.247041, 0.236433, 0.144935, 0.155435, 0.26085, 0.268042, 0.236433, 0.216401, 0.179055, 0.111485, 0.134866, 0.206376, 0.18812, 0.271506, 0.31487, 0.191378, 0.191378, 0.118441, 0.069024, 0.118441, 0.081712, 0.081712, 0.078022, 0.137348, 0.079919, 0.085092, 0.038858, 0.051831, 0.051831, 0.054297, 0.092881, 0.086953, 0.092881, 0.109221, 0.116183, 0.088832, 0.161087, 0.085092, 0.096677, 0.155435, 0.088832, 0.122885, 0.134866, 0.11371, 0.118441, 0.209395, 0.200174, 0.308712, 0.21291, 0.139895, 0.142424, 0.076542, 0.049374, 0.051831, 0.092881, 0.083462, 0.109221, 0.06312, 0.064632, 0.058088, 0.058088, 0.106997, 0.073402, 0.122885, 0.073402, 0.03976, 0.020522, 0.012491, 0.013437, 0.022306, 0.032017, 0.032017, 0.06312, 0.058088, 0.030611, 0.031287, 0.026338, 0.024826, 0.020165, 0.021381, 0.045352, 0.042364, 0.025762, 0.045352, 0.040537, 0.046336, 0.05306, 0.081712, 0.086953, 0.079919, 0.092881, 0.106997, 0.096677, 0.106997, 0.17593, 0.25406, 0.25031, 0.288399, 0.196879, 0.275179, 0.25406, 0.219301, 0.191378, 0.268042, 0.164327, 0.170161, 0.17593, 0.25031, 0.185198, 0.185198, 0.200174, 0.106997, 0.092881, 0.092881, 0.090864, 0.043307, 0.026338, 0.013821, 0.014075, 0.027463, 0.022306, 0.045352, 0.028695, 0.037156, 0.020876, 0.044297, 0.055536, 0.100716, 0.100716, 0.147574, 0.229226, 0.229226, 0.332115, 0.370445, 0.301917, 0.30533, 0.422041, 0.509769, 0.557691, 0.450668, 0.342579, 0.346032, 0.31487, 0.384043, 0.380708, 0.483068, 0.472492, 0.349426, 0.339168, 0.243554, 0.170161, 0.170161, 0.161087, 0.092881, 0.051831, 0.081712, 0.081712, 0.083462, 0.10481, 0.096677, 0.161087, 0.222385, 0.225814, 0.216401, 0.144935, 0.074921, 0.060549, 0.067594, 0.111485, 0.11371, 0.18812, 0.278302, 0.203355, 0.194234, 0.278302, 0.278302, 0.200174, 0.200174, 0.196879, 0.109221, 0.170161, 0.161087, 0.170161, 0.236433, 0.194234, 0.275179, 0.31487, 0.342579, 0.291804, 0.216401, 0.216401, 0.209395, 0.209395, 0.196879, 0.173081, 0.179055, 0.264545, 0.342579, 0.332115, 0.239899, 0.318242, 0.288399, 0.206376, 0.209395, 0.216401, 0.191378, 0.191378, 0.264545, 0.264545, 0.291804, 0.377384, 0.390993, 0.308712, 0.264545, 0.268042, 0.271506, 0.268042, 0.268042, 0.206376, 0.185198, 0.264545, 0.268042, 0.30533, 0.30533, 0.301917, 0.229226, 0.342579, 0.346032, 0.271506, 0.275179, 0.284882, 0.21291, 0.142424, 0.229226, 0.161087, 0.239899, 0.185198, 0.209395, 0.21291, 0.288399, 0.31487, 0.321458, 0.324872, 0.247041, 0.264545, 0.26085, 0.324872, 0.229226, 0.229226, 0.298791, 0.298791, 0.291804, 0.356642, 0.394753, 0.377384, 0.461924, 0.468512, 0.562014, 0.450668, 0.444081, 0.346032, 0.346032, 0.236433, 0.155435, 0.232838, 0.308712, 0.308712, 0.311707, 0.370445, 0.271506, 0.191378, 0.122885, 0.147574, 0.158265, 0.116183, 0.127496, 0.144935, 0.118441, 0.071867, 0.10481, 0.102787, 0.158265, 0.100716, 0.206376, 0.203355, 0.206376, 0.200174, 0.127496, 0.129801, 0.15008, 0.167087, 0.179055, 0.232838, 0.173081, 0.134866, 0.194234, 0.147574, 0.120615, 0.116183, 0.182256, 0.144935, 0.109221], '')</t>
  </si>
  <si>
    <t>[218, 219, 338]</t>
  </si>
  <si>
    <t>UPI000165E3B3 status=activ</t>
  </si>
  <si>
    <t>([0.094817, 0.122885, 0.098513, 0.079919, 0.060549, 0.046336, 0.036378, 0.047319, 0.050641, 0.038858, 0.041405, 0.049374, 0.050641, 0.06312, 0.100716, 0.164327, 0.222385, 0.185198, 0.158265, 0.120615, 0.144935, 0.142424, 0.161087, 0.222385, 0.284882, 0.356642, 0.324872, 0.41194, 0.359901, 0.387226, 0.458154, 0.40511, 0.398279, 0.394753, 0.359901, 0.377384, 0.295083, 0.219301, 0.26085, 0.284882, 0.377384, 0.384043, 0.356642, 0.281712, 0.268042, 0.225814, 0.191378, 0.288399, 0.264545, 0.321458, 0.236433, 0.243554, 0.318242, 0.321458, 0.324872, 0.324872, 0.346032, 0.359901, 0.359901, 0.335645, 0.349426, 0.356642, 0.342579, 0.370445, 0.42561, 0.346032, 0.390993, 0.414856, 0.356642, 0.291804, 0.288399, 0.380708, 0.324872, 0.275179, 0.275179, 0.295083, 0.291804, 0.257454, 0.30533, 0.387226, 0.41194, 0.349426, 0.349426, 0.321458, 0.291804, 0.264545, 0.339168, 0.271506, 0.200174, 0.247041, 0.31487, 0.25031, 0.239899, 0.288399, 0.339168, 0.352862, 0.301917, 0.30533, 0.239899, 0.216401, 0.206376, 0.247041, 0.308712, 0.298791, 0.25406, 0.288399, 0.318242, 0.318242, 0.311707, 0.387226, 0.311707, 0.247041, 0.239899, 0.236433, 0.173081, 0.191378, 0.158265, 0.158265, 0.137348, 0.17593, 0.179055, 0.15284, 0.116183, 0.079919, 0.051831, 0.083462], '')</t>
  </si>
  <si>
    <t>UPI000165E3B5 status=activ</t>
  </si>
  <si>
    <t>([0.06312, 0.129801, 0.090864, 0.092881, 0.067594, 0.096677, 0.118441, 0.137348, 0.170161, 0.164327, 0.118441, 0.142424, 0.100716, 0.092881, 0.118441, 0.071867, 0.137348, 0.132295, 0.127496, 0.194234, 0.155435, 0.139895, 0.120615, 0.142424, 0.139895, 0.167087, 0.170161, 0.106997, 0.090864, 0.071867, 0.086953, 0.15284, 0.15284, 0.17593, 0.182256, 0.25031, 0.301917, 0.21291, 0.137348, 0.081712, 0.081712, 0.164327, 0.139895, 0.15008, 0.185198, 0.18812, 0.236433, 0.243554, 0.243554, 0.288399, 0.31487, 0.321458, 0.31487, 0.222385, 0.301917, 0.284882, 0.281712, 0.222385, 0.225814, 0.346032, 0.450668, 0.339168, 0.335645, 0.284882, 0.284882, 0.278302, 0.311707, 0.206376, 0.191378, 0.243554, 0.170161, 0.173081, 0.179055, 0.109221, 0.196879, 0.196879, 0.173081, 0.120615, 0.137348, 0.222385, 0.196879, 0.196879, 0.21291, 0.132295, 0.132295, 0.078022, 0.064632, 0.035586, 0.076542, 0.074921, 0.094817, 0.137348, 0.0704, 0.066181, 0.120615, 0.0704, 0.038042, 0.045352, 0.074921, 0.064632, 0.048328, 0.058088, 0.030003, 0.029376, 0.055536, 0.074921, 0.120615, 0.120615, 0.134866, 0.073402, 0.073402, 0.040537, 0.042364, 0.085092, 0.083462, 0.049374, 0.088832, 0.120615, 0.120615, 0.118441, 0.10481, 0.125101, 0.051831, 0.071867, 0.125101, 0.127496, 0.090864, 0.047319, 0.060549, 0.106997, 0.173081, 0.106997, 0.203355, 0.21291, 0.155435, 0.182256, 0.161087, 0.142424, 0.118441, 0.0704, 0.067594, 0.132295, 0.155435, 0.271506, 0.225814, 0.194234, 0.182256, 0.291804, 0.288399, 0.239899, 0.18812, 0.167087, 0.206376, 0.209395, 0.18812, 0.25406, 0.229226, 0.25406, 0.164327, 0.194234, 0.275179, 0.288399, 0.288399, 0.278302, 0.179055, 0.194234, 0.232838, 0.147574, 0.106997, 0.122885, 0.164327, 0.196879, 0.167087, 0.132295, 0.11371, 0.11371, 0.092881, 0.050641, 0.038042, 0.074921, 0.060549, 0.029376, 0.026338, 0.026338, 0.025316, 0.048328, 0.049374, 0.050641, 0.090864, 0.074921, 0.132295, 0.073402, 0.0704, 0.088832, 0.120615, 0.069024, 0.069024, 0.094817, 0.092881, 0.10481, 0.081712, 0.083462, 0.134866, 0.109221, 0.109221, 0.055536, 0.049374, 0.06184, 0.047319, 0.026892, 0.040537, 0.020522, 0.033407, 0.038858, 0.043307, 0.058088, 0.096677, 0.096677, 0.069024, 0.069024, 0.071867, 0.092881, 0.142424, 0.142424, 0.111485, 0.090864, 0.173081, 0.139895, 0.167087, 0.203355, 0.185198, 0.155435, 0.17593, 0.17593, 0.167087, 0.15284, 0.120615, 0.132295, 0.158265, 0.127496, 0.209395, 0.18812, 0.116183, 0.111485, 0.081712, 0.132295, 0.158265, 0.094817, 0.120615, 0.129801, 0.076542, 0.078022, 0.078022, 0.125101, 0.083462, 0.085092, 0.086953, 0.129801, 0.071867, 0.058088, 0.102787, 0.10481, 0.116183, 0.191378, 0.116183, 0.179055, 0.109221, 0.090864, 0.083462, 0.083462, 0.074921, 0.122885, 0.21291, 0.25406, 0.167087, 0.25031, 0.247041, 0.21291, 0.182256, 0.264545, 0.288399, 0.200174, 0.185198, 0.284882, 0.284882, 0.346032, 0.370445, 0.461924, 0.401658, 0.505461, 0.517562, 0.418646, 0.352862, 0.36309, 0.284882, 0.377384, 0.352862, 0.342579, 0.339168, 0.352862, 0.374039, 0.268042, 0.366687, 0.301917, 0.206376, 0.164327, 0.225814, 0.129801, 0.139895, 0.232838, 0.191378, 0.122885, 0.127496, 0.200174, 0.134866, 0.120615, 0.060549, 0.0704, 0.0704, 0.071867, 0.083462, 0.088832, 0.090864, 0.088832, 0.076542, 0.109221, 0.085092, 0.069024, 0.074921, 0.055536, 0.049374, 0.067594, 0.106997, 0.179055, 0.164327, 0.222385, 0.328603, 0.366687, 0.370445, 0.264545, 0.229226, 0.132295, 0.132295, 0.206376, 0.196879, 0.311707, 0.275179, 0.335645, 0.31487, 0.384043, 0.41194, 0.394753, 0.352862, 0.324872, 0.284882, 0.239899, 0.196879], '')</t>
  </si>
  <si>
    <t>[289, 290]</t>
  </si>
  <si>
    <t>UPI000165E3B6 status=activ</t>
  </si>
  <si>
    <t>([0.247041, 0.236433, 0.324872, 0.401658, 0.321458, 0.366687, 0.390993, 0.4292, 0.465241, 0.377384, 0.390993, 0.42561, 0.447574, 0.444081, 0.447574, 0.5017, 0.585406, 0.585406, 0.585406, 0.545602, 0.541878, 0.538167, 0.59917, 0.570702, 0.545602, 0.59917, 0.59014, 0.458154, 0.352862, 0.339168, 0.447574, 0.356642, 0.284882, 0.25406, 0.370445, 0.377384, 0.31487, 0.206376, 0.147574, 0.096677, 0.116183, 0.127496, 0.092881, 0.047319, 0.045352, 0.035586, 0.045352, 0.049374, 0.102787, 0.102787, 0.086953, 0.081712, 0.081712, 0.129801, 0.137348, 0.066181, 0.030611, 0.054297, 0.116183, 0.11371, 0.191378, 0.134866, 0.067594, 0.069024, 0.073402, 0.079919, 0.096677, 0.050641, 0.043307, 0.050641, 0.094817, 0.122885, 0.129801, 0.179055, 0.170161, 0.179055, 0.236433, 0.25406, 0.275179, 0.173081, 0.158265, 0.134866, 0.203355, 0.196879, 0.311707, 0.291804, 0.295083, 0.295083, 0.298791, 0.229226, 0.144935, 0.088832, 0.050641, 0.048328, 0.047319, 0.051831, 0.029376, 0.023534, 0.041405, 0.038042, 0.038042, 0.055536, 0.06184, 0.033407, 0.034068, 0.028695, 0.05306, 0.05306, 0.059222, 0.050641, 0.085092, 0.15008, 0.118441, 0.147574, 0.083462, 0.085092, 0.088832, 0.109221, 0.158265, 0.092881, 0.049374, 0.096677, 0.120615, 0.086953, 0.094817, 0.088832, 0.069024, 0.073402, 0.066181, 0.032017, 0.066181, 0.06312, 0.055536, 0.109221, 0.139895, 0.21291, 0.139895, 0.0704, 0.100716, 0.10481, 0.10481, 0.15008, 0.116183, 0.090864, 0.090864, 0.127496, 0.203355, 0.219301, 0.161087, 0.125101, 0.232838], '')</t>
  </si>
  <si>
    <t>[15, 16, 17, 18, 19, 20, 21, 22, 23, 24, 25, 26]</t>
  </si>
  <si>
    <t>UPI000165E3D6 status=activ</t>
  </si>
  <si>
    <t>([0.538167, 0.5017, 0.394753, 0.422041, 0.454136, 0.359901, 0.408655, 0.422041, 0.450668, 0.366687, 0.384043, 0.401658, 0.398279, 0.380708, 0.308712, 0.288399, 0.291804, 0.222385, 0.25031, 0.339168, 0.342579, 0.374039, 0.339168, 0.422041, 0.394753, 0.324872, 0.4292, 0.380708, 0.318242, 0.311707, 0.408655, 0.408655, 0.414856, 0.324872, 0.324872, 0.308712, 0.349426, 0.257454, 0.301917, 0.222385, 0.206376, 0.125101, 0.122885, 0.170161, 0.10481, 0.15008, 0.200174, 0.179055, 0.206376, 0.18812, 0.120615, 0.134866, 0.083462, 0.048328, 0.079919, 0.098513, 0.17593, 0.164327, 0.247041, 0.278302, 0.349426, 0.359901, 0.454136, 0.422041, 0.4292, 0.433034, 0.401658, 0.380708, 0.298791, 0.268042, 0.359901, 0.374039, 0.359901, 0.444081, 0.538167, 0.538167, 0.490133, 0.468512, 0.390993, 0.356642, 0.264545, 0.18812, 0.194234, 0.161087, 0.206376, 0.21291, 0.26085, 0.17593, 0.21291, 0.332115, 0.370445, 0.271506, 0.308712, 0.30533, 0.30533, 0.222385, 0.222385, 0.164327, 0.173081, 0.161087, 0.200174, 0.30533, 0.311707, 0.219301, 0.18812, 0.170161, 0.170161, 0.229226, 0.324872, 0.318242, 0.281712, 0.291804, 0.390993, 0.390993, 0.301917, 0.321458, 0.318242, 0.288399, 0.366687, 0.318242, 0.321458, 0.239899, 0.236433, 0.31487, 0.390993, 0.42561, 0.335645, 0.342579, 0.222385, 0.139895, 0.092881, 0.06184, 0.059222, 0.056825, 0.045352, 0.06312, 0.045352, 0.046336, 0.060549, 0.069024, 0.083462, 0.11371, 0.179055, 0.111485, 0.120615, 0.122885, 0.158265, 0.203355, 0.191378, 0.281712, 0.366687, 0.440853, 0.472492, 0.458154, 0.374039, 0.450668, 0.450668, 0.490133, 0.494003, 0.454136, 0.418646, 0.4292, 0.4292, 0.328603, 0.414856, 0.398279, 0.308712, 0.298791, 0.328603, 0.342579, 0.298791, 0.295083, 0.288399, 0.324872, 0.342579, 0.356642, 0.308712, 0.275179, 0.182256, 0.161087, 0.120615, 0.127496, 0.127496, 0.090864, 0.147574, 0.118441, 0.118441, 0.116183, 0.111485, 0.074921, 0.055536, 0.035586, 0.035586, 0.034884, 0.043307, 0.043307, 0.0704, 0.090864, 0.139895, 0.21291, 0.311707, 0.414856, 0.370445, 0.278302, 0.366687, 0.268042, 0.222385, 0.194234, 0.284882, 0.216401, 0.291804, 0.243554, 0.352862, 0.271506, 0.275179, 0.243554, 0.15008, 0.142424, 0.142424, 0.092881, 0.092881, 0.102787, 0.094817, 0.120615, 0.200174, 0.132295, 0.15284, 0.225814, 0.257454, 0.271506, 0.346032, 0.339168, 0.359901, 0.342579, 0.36309, 0.295083, 0.288399, 0.387226, 0.384043, 0.346032, 0.390993, 0.42561, 0.447574, 0.356642, 0.342579, 0.342579, 0.398279, 0.387226, 0.298791, 0.301917, 0.209395, 0.137348, 0.088832, 0.129801, 0.129801, 0.179055, 0.247041, 0.264545, 0.25406, 0.185198, 0.209395, 0.25031, 0.147574, 0.083462, 0.15008, 0.098513, 0.076542, 0.060549, 0.100716, 0.170161, 0.17593, 0.179055, 0.18812, 0.268042, 0.26085, 0.236433, 0.239899, 0.203355, 0.127496, 0.079919, 0.129801, 0.083462, 0.079919, 0.125101, 0.18812, 0.170161, 0.170161, 0.194234, 0.26085, 0.257454, 0.243554, 0.243554, 0.332115, 0.339168, 0.257454, 0.26085, 0.222385, 0.144935, 0.182256, 0.275179, 0.359901, 0.366687, 0.447574, 0.359901, 0.332115, 0.335645, 0.356642, 0.356642, 0.370445, 0.36309, 0.374039, 0.30533, 0.288399, 0.291804, 0.356642, 0.359901, 0.288399, 0.366687, 0.465241, 0.450668, 0.444081, 0.444081, 0.436924, 0.408655, 0.42561, 0.454136, 0.359901, 0.359901, 0.458154, 0.461924, 0.480142, 0.480142, 0.618285, 0.653063, 0.529623, 0.447574, 0.447574, 0.549308, 0.541878, 0.517562, 0.505461, 0.480142, 0.447574, 0.42561, 0.440853, 0.521092, 0.494003, 0.648219, 0.59014], '')</t>
  </si>
  <si>
    <t>[0, 1, 74, 75, 332, 333, 334, 337, 338, 339, 340, 345, 347, 348]</t>
  </si>
  <si>
    <t>UPI000165E3DB status=activ</t>
  </si>
  <si>
    <t>([0.078022, 0.10481, 0.064632, 0.051831, 0.034884, 0.05306, 0.054297, 0.055536, 0.076542, 0.092881, 0.067594, 0.098513, 0.109221, 0.109221, 0.10481, 0.120615, 0.203355, 0.122885, 0.125101, 0.094817, 0.081712, 0.06184, 0.073402, 0.111485, 0.144935, 0.158265, 0.167087, 0.216401, 0.264545, 0.278302, 0.278302, 0.281712, 0.264545, 0.182256, 0.275179, 0.281712, 0.387226, 0.387226, 0.40511, 0.418646, 0.418646, 0.346032, 0.390993, 0.288399, 0.225814, 0.161087, 0.15008, 0.129801, 0.106997, 0.10481, 0.083462, 0.096677, 0.127496, 0.122885, 0.125101, 0.06312, 0.038858, 0.023534, 0.013613, 0.021816, 0.020876, 0.024393, 0.044297, 0.038858, 0.074921, 0.125101, 0.120615, 0.155435, 0.167087, 0.170161, 0.102787, 0.116183, 0.116183, 0.088832, 0.050641, 0.094817, 0.106997, 0.161087, 0.216401, 0.295083, 0.229226, 0.222385, 0.194234, 0.194234, 0.118441, 0.109221, 0.118441, 0.158265, 0.161087, 0.127496, 0.11371, 0.167087, 0.125101, 0.079919, 0.125101, 0.232838, 0.155435], '')</t>
  </si>
  <si>
    <t>UPI000165E3E7 status=activ</t>
  </si>
  <si>
    <t>([0.257454, 0.301917, 0.243554, 0.281712, 0.31487, 0.243554, 0.291804, 0.318242, 0.342579, 0.247041, 0.164327, 0.15284, 0.120615, 0.127496, 0.127496, 0.134866, 0.134866, 0.139895, 0.139895, 0.15008, 0.106997, 0.125101, 0.120615, 0.161087, 0.158265, 0.161087, 0.232838, 0.167087, 0.147574, 0.142424, 0.239899, 0.349426, 0.332115, 0.377384, 0.390993, 0.408655, 0.324872, 0.374039, 0.377384, 0.384043, 0.291804, 0.278302, 0.356642, 0.359901, 0.291804, 0.216401, 0.179055, 0.191378, 0.17593, 0.139895, 0.092881, 0.094817, 0.098513, 0.15008, 0.116183, 0.102787, 0.090864, 0.158265, 0.185198, 0.17593, 0.125101, 0.161087, 0.206376, 0.17593, 0.147574, 0.200174, 0.26085, 0.284882, 0.222385, 0.30533, 0.40511], '')</t>
  </si>
  <si>
    <t>UPI000165E3F1 status=activ</t>
  </si>
  <si>
    <t>([0.308712, 0.191378, 0.222385, 0.26085, 0.239899, 0.271506, 0.308712, 0.243554, 0.271506, 0.318242, 0.247041, 0.301917, 0.295083, 0.374039, 0.291804, 0.275179, 0.278302, 0.284882, 0.36309, 0.440853, 0.476583, 0.497853, 0.618285, 0.521092, 0.56648, 0.608892, 0.494003, 0.408655, 0.490133, 0.41194, 0.298791, 0.394753, 0.366687, 0.380708, 0.401658, 0.450668, 0.387226, 0.335645, 0.257454, 0.247041, 0.173081, 0.098513, 0.118441, 0.116183, 0.120615, 0.100716, 0.109221, 0.17593, 0.25406, 0.164327, 0.161087, 0.25031, 0.25031, 0.26085, 0.239899, 0.222385, 0.247041, 0.308712, 0.328603, 0.390993, 0.30533, 0.298791, 0.359901, 0.332115, 0.321458, 0.308712, 0.311707, 0.219301, 0.229226, 0.191378, 0.243554, 0.284882, 0.203355, 0.222385, 0.147574, 0.081712, 0.078022, 0.078022, 0.079919, 0.086953, 0.081712, 0.086953, 0.085092, 0.10481, 0.10481, 0.10481, 0.167087, 0.155435, 0.229226, 0.18812, 0.222385, 0.182256, 0.18812, 0.271506, 0.170161, 0.257454, 0.352862, 0.349426, 0.31487, 0.229226, 0.216401, 0.191378, 0.275179, 0.356642, 0.275179, 0.216401, 0.216401, 0.216401, 0.216401, 0.25031, 0.328603, 0.243554, 0.295083, 0.243554, 0.229226, 0.278302, 0.236433, 0.167087, 0.173081, 0.179055, 0.25031, 0.257454, 0.209395, 0.196879, 0.206376, 0.281712, 0.335645, 0.278302, 0.278302, 0.203355, 0.173081, 0.079919, 0.132295, 0.15284, 0.236433, 0.236433, 0.264545, 0.295083, 0.380708, 0.394753, 0.422041, 0.349426, 0.346032, 0.328603, 0.359901, 0.321458, 0.288399, 0.298791, 0.321458, 0.295083, 0.311707, 0.25031, 0.271506, 0.264545, 0.191378, 0.21291, 0.164327, 0.109221, 0.059222, 0.038042, 0.019109, 0.021816, 0.037156, 0.038042, 0.071867, 0.032677, 0.038858, 0.058088, 0.054297, 0.073402, 0.086953, 0.132295, 0.18812, 0.179055, 0.158265, 0.173081, 0.142424, 0.194234, 0.264545, 0.374039, 0.356642, 0.42561, 0.401658, 0.398279, 0.356642, 0.328603, 0.4292, 0.332115, 0.311707, 0.232838, 0.264545, 0.236433, 0.170161, 0.155435, 0.17593, 0.21291, 0.275179, 0.281712, 0.295083, 0.206376, 0.120615, 0.158265, 0.134866, 0.081712, 0.090864, 0.090864, 0.090864, 0.098513, 0.17593, 0.15284, 0.15008, 0.137348, 0.161087, 0.191378, 0.196879, 0.264545, 0.25031, 0.271506, 0.264545, 0.284882, 0.380708, 0.41194, 0.356642, 0.440853, 0.545602, 0.433034, 0.472492, 0.517562, 0.5017, 0.387226, 0.332115, 0.418646, 0.408655, 0.301917, 0.352862, 0.349426, 0.359901, 0.390993, 0.374039, 0.295083, 0.182256, 0.182256, 0.243554, 0.31487, 0.31487, 0.324872, 0.342579, 0.352862, 0.232838, 0.158265, 0.247041, 0.346032, 0.359901, 0.342579, 0.458154, 0.468512, 0.387226, 0.366687, 0.26085, 0.170161, 0.243554, 0.342579, 0.335645, 0.275179, 0.275179, 0.257454, 0.229226, 0.219301, 0.21291, 0.332115, 0.384043, 0.384043, 0.291804, 0.288399, 0.311707, 0.219301, 0.200174, 0.25031, 0.232838, 0.311707, 0.398279, 0.370445, 0.366687, 0.311707, 0.384043, 0.40511, 0.377384, 0.321458, 0.374039, 0.352862, 0.311707, 0.335645, 0.318242, 0.370445, 0.335645, 0.247041, 0.356642, 0.335645, 0.394753, 0.436924, 0.450668, 0.387226, 0.346032, 0.339168, 0.414856, 0.346032, 0.264545, 0.232838, 0.298791, 0.25031, 0.236433, 0.239899, 0.216401, 0.216401, 0.219301, 0.219301, 0.291804, 0.206376, 0.182256, 0.100716], '')</t>
  </si>
  <si>
    <t>[22, 23, 24, 25, 224, 227, 228]</t>
  </si>
  <si>
    <t>UPI000165E3F4 status=activ</t>
  </si>
  <si>
    <t>([0.073402, 0.125101, 0.069024, 0.102787, 0.161087, 0.182256, 0.229226, 0.26085, 0.164327, 0.185198, 0.219301, 0.264545, 0.15008, 0.092881, 0.164327, 0.158265, 0.092881, 0.106997, 0.120615, 0.111485, 0.11371, 0.200174, 0.185198, 0.206376, 0.194234, 0.170161, 0.173081, 0.185198, 0.096677, 0.094817, 0.102787, 0.106997, 0.081712, 0.137348, 0.25406, 0.239899, 0.232838, 0.232838, 0.31487, 0.203355, 0.284882, 0.281712, 0.15284, 0.15284, 0.122885, 0.109221, 0.064632, 0.038858, 0.035586, 0.035586, 0.038042, 0.043307, 0.023087, 0.021381, 0.021381, 0.019109, 0.010509, 0.011518, 0.017138, 0.010509, 0.012491, 0.010131, 0.010509, 0.016257, 0.010672, 0.015344, 0.017797, 0.023963, 0.042364, 0.032677, 0.033407, 0.054297, 0.051831, 0.102787, 0.15008, 0.122885, 0.132295, 0.25031, 0.229226, 0.229226, 0.346032, 0.284882, 0.229226, 0.147574, 0.185198, 0.284882, 0.222385, 0.222385, 0.191378, 0.200174, 0.247041, 0.356642, 0.380708, 0.275179, 0.264545, 0.155435, 0.127496, 0.120615, 0.116183, 0.055536, 0.047319, 0.043307, 0.086953, 0.0704, 0.122885, 0.067594, 0.06312, 0.074921, 0.083462, 0.132295, 0.0704, 0.066181, 0.066181, 0.045352, 0.074921, 0.081712, 0.17593, 0.247041, 0.247041, 0.191378, 0.31487, 0.31487, 0.26085, 0.271506, 0.384043, 0.268042, 0.268042, 0.158265, 0.225814, 0.167087, 0.15008, 0.222385, 0.206376, 0.21291, 0.288399, 0.206376, 0.158265, 0.15284, 0.116183, 0.069024, 0.078022, 0.059222, 0.073402, 0.116183, 0.06184, 0.054297, 0.06312, 0.118441, 0.120615, 0.094817, 0.129801, 0.134866, 0.147574, 0.083462, 0.081712, 0.043307, 0.083462, 0.069024, 0.032677, 0.05306, 0.092881, 0.066181, 0.076542, 0.06312, 0.031287, 0.056825, 0.071867, 0.120615, 0.127496, 0.236433, 0.203355, 0.203355, 0.132295, 0.132295, 0.219301, 0.21291, 0.295083, 0.200174, 0.232838, 0.222385, 0.147574, 0.139895, 0.18812, 0.18812, 0.185198, 0.275179, 0.179055, 0.17593, 0.18812, 0.10481, 0.092881, 0.15284, 0.083462, 0.15008, 0.122885, 0.092881, 0.109221, 0.067594, 0.067594, 0.078022, 0.142424, 0.144935, 0.094817, 0.120615, 0.137348, 0.15284, 0.17593, 0.281712, 0.167087, 0.173081, 0.268042, 0.271506, 0.216401, 0.206376, 0.18812, 0.18812, 0.206376, 0.209395, 0.308712, 0.390993, 0.30533, 0.30533, 0.288399, 0.275179, 0.278302, 0.17593, 0.158265, 0.085092, 0.085092, 0.167087, 0.092881, 0.047319, 0.044297, 0.035586, 0.078022, 0.045352, 0.059222, 0.059222, 0.050641, 0.038042, 0.029376, 0.040537, 0.032017, 0.050641, 0.083462, 0.05306, 0.085092, 0.079919, 0.132295, 0.085092], '')</t>
  </si>
  <si>
    <t>UPI000165E3F5 status=activ</t>
  </si>
  <si>
    <t>([0.534167, 0.585406, 0.653063, 0.59917, 0.553315, 0.604312, 0.648219, 0.517562, 0.525368, 0.553315, 0.458154, 0.483068, 0.476583, 0.36309, 0.236433, 0.219301, 0.196879, 0.206376, 0.120615, 0.10481, 0.086953, 0.086953, 0.076542, 0.071867, 0.050641, 0.067594, 0.048328, 0.042364, 0.043307, 0.045352, 0.045352, 0.085092, 0.094817, 0.096677, 0.194234, 0.203355, 0.120615, 0.191378, 0.206376, 0.275179, 0.278302, 0.278302, 0.284882, 0.229226, 0.147574, 0.239899, 0.236433, 0.191378, 0.191378, 0.196879, 0.21291, 0.109221, 0.106997, 0.083462, 0.081712, 0.073402, 0.134866, 0.155435, 0.120615, 0.118441, 0.100716, 0.098513, 0.071867, 0.071867, 0.127496, 0.18812, 0.194234, 0.179055, 0.222385, 0.247041, 0.216401, 0.134866, 0.232838, 0.161087, 0.122885, 0.127496, 0.125101, 0.109221, 0.106997, 0.173081, 0.179055, 0.200174, 0.132295, 0.229226, 0.318242, 0.288399, 0.206376, 0.125101, 0.079919, 0.10481, 0.055536, 0.092881, 0.092881, 0.047319, 0.040537, 0.073402, 0.06184, 0.076542, 0.03976, 0.041405, 0.024826, 0.023963, 0.028107, 0.047319, 0.025762, 0.015694, 0.010221, 0.018106, 0.026892, 0.044297, 0.049374, 0.046336, 0.045352, 0.086953, 0.100716, 0.111485, 0.118441, 0.129801, 0.10481, 0.102787, 0.137348, 0.222385, 0.139895, 0.078022, 0.047319, 0.081712, 0.147574, 0.243554, 0.21291, 0.229226, 0.196879, 0.164327, 0.271506, 0.275179, 0.17593, 0.268042, 0.370445, 0.268042, 0.284882, 0.311707, 0.440853, 0.483068, 0.444081, 0.56648, 0.661982, 0.779859, 0.791621, 0.779859, 0.754692, 0.63748, 0.521092, 0.59508, 0.557691, 0.444081, 0.486429, 0.585406, 0.56648, 0.549308, 0.553315, 0.422041, 0.370445, 0.288399, 0.25031, 0.182256, 0.137348, 0.088832, 0.0704, 0.034068, 0.038858, 0.045352, 0.066181, 0.120615, 0.071867, 0.100716, 0.132295, 0.132295, 0.144935, 0.086953, 0.086953, 0.129801, 0.229226, 0.225814, 0.21291, 0.268042, 0.278302, 0.278302, 0.356642, 0.295083, 0.394753, 0.295083, 0.301917, 0.332115, 0.308712, 0.390993, 0.36309, 0.40511, 0.311707, 0.30533, 0.328603, 0.301917, 0.232838, 0.142424, 0.18812, 0.268042, 0.26085, 0.25031, 0.182256, 0.203355, 0.284882, 0.18812, 0.284882, 0.232838, 0.25406, 0.268042, 0.264545, 0.191378, 0.196879, 0.203355, 0.125101, 0.127496, 0.147574, 0.225814, 0.335645, 0.346032, 0.264545, 0.182256, 0.278302, 0.349426, 0.349426, 0.374039, 0.42561, 0.36309, 0.41194, 0.30533, 0.324872, 0.339168, 0.447574, 0.321458, 0.321458, 0.40511, 0.494003, 0.534167, 0.545602, 0.422041, 0.356642, 0.356642, 0.390993, 0.342579, 0.370445, 0.356642, 0.356642, 0.394753, 0.335645, 0.335645, 0.335645, 0.232838, 0.203355, 0.173081, 0.232838, 0.225814, 0.196879, 0.185198, 0.134866, 0.100716, 0.173081, 0.129801, 0.129801, 0.158265, 0.206376, 0.222385, 0.216401, 0.132295, 0.079919, 0.090864, 0.046336, 0.088832, 0.088832, 0.094817, 0.109221, 0.137348, 0.229226, 0.164327, 0.134866, 0.127496, 0.142424, 0.137348, 0.219301, 0.194234, 0.200174, 0.185198, 0.118441, 0.129801, 0.109221, 0.185198, 0.155435, 0.158265, 0.147574, 0.118441, 0.122885, 0.106997, 0.109221, 0.096677, 0.167087, 0.194234, 0.15284, 0.086953, 0.069024, 0.037156, 0.079919, 0.060549, 0.066181, 0.109221, 0.066181, 0.122885, 0.10481, 0.111485, 0.164327, 0.147574, 0.173081, 0.090864, 0.109221, 0.122885, 0.129801, 0.086953, 0.069024, 0.100716, 0.164327, 0.164327, 0.225814, 0.185198, 0.18812, 0.125101, 0.081712, 0.116183], '')</t>
  </si>
  <si>
    <t>[0, 1, 2, 3, 4, 5, 6, 7, 8, 9, 143, 144, 145, 146, 147, 148, 149, 150, 151, 152, 155, 156, 157, 158, 241, 242]</t>
  </si>
  <si>
    <t>UPI000165E3F7 status=activ</t>
  </si>
  <si>
    <t>([0.472492, 0.51388, 0.549308, 0.433034, 0.342579, 0.332115, 0.356642, 0.387226, 0.40511, 0.339168, 0.349426, 0.30533, 0.278302, 0.247041, 0.229226, 0.203355, 0.170161, 0.161087, 0.225814, 0.155435, 0.164327, 0.158265, 0.182256, 0.11371, 0.116183, 0.127496, 0.142424, 0.142424, 0.147574, 0.179055, 0.25406, 0.264545, 0.342579, 0.36309, 0.42561, 0.352862, 0.301917, 0.301917, 0.321458, 0.359901, 0.377384, 0.339168, 0.366687, 0.324872, 0.328603, 0.40511, 0.390993, 0.387226, 0.308712, 0.209395, 0.179055, 0.10481, 0.106997, 0.06312, 0.06312, 0.06184, 0.102787, 0.158265, 0.17593, 0.139895, 0.139895, 0.200174, 0.225814, 0.142424, 0.090864, 0.155435, 0.098513, 0.158265, 0.142424, 0.155435, 0.225814, 0.222385, 0.239899, 0.232838, 0.328603, 0.332115, 0.346032, 0.26085, 0.26085, 0.278302, 0.31487, 0.301917, 0.229226, 0.15284, 0.232838, 0.225814, 0.203355, 0.295083, 0.203355, 0.155435, 0.203355, 0.236433, 0.239899, 0.311707, 0.232838, 0.134866, 0.15008, 0.122885, 0.10481, 0.106997, 0.100716, 0.10481, 0.120615, 0.164327, 0.179055, 0.118441, 0.118441, 0.074921, 0.038858, 0.071867, 0.129801, 0.078022, 0.069024, 0.066181, 0.058088, 0.102787, 0.111485, 0.111485, 0.067594, 0.15008, 0.158265, 0.170161, 0.096677, 0.050641, 0.050641, 0.086953, 0.078022, 0.137348, 0.200174, 0.25031, 0.239899, 0.127496, 0.132295, 0.083462, 0.049374, 0.069024, 0.066181, 0.11371, 0.116183, 0.209395, 0.11371, 0.109221, 0.085092, 0.142424, 0.225814, 0.222385, 0.236433, 0.236433, 0.167087, 0.11371, 0.085092, 0.090864, 0.167087, 0.26085, 0.342579, 0.450668, 0.422041, 0.436924, 0.349426, 0.359901, 0.366687, 0.42561, 0.308712, 0.25406, 0.239899, 0.219301, 0.167087, 0.076542, 0.064632, 0.094817, 0.092881, 0.090864, 0.096677, 0.048328, 0.054297, 0.05306, 0.051831, 0.045352, 0.041405, 0.056825, 0.044297, 0.046336, 0.032017, 0.036378, 0.06184, 0.041405, 0.043307, 0.031287, 0.076542, 0.155435, 0.096677, 0.155435, 0.206376, 0.196879, 0.219301, 0.134866, 0.137348, 0.139895, 0.139895, 0.081712, 0.111485, 0.076542, 0.034068, 0.029376, 0.049374, 0.028107, 0.042364, 0.049374, 0.058088, 0.059222, 0.059222, 0.059222, 0.058088, 0.067594, 0.078022, 0.15284, 0.209395, 0.206376, 0.18812, 0.232838, 0.232838, 0.142424, 0.209395, 0.206376, 0.232838, 0.239899, 0.243554, 0.170161, 0.125101, 0.170161, 0.155435, 0.15284, 0.194234, 0.229226, 0.25031, 0.232838, 0.144935, 0.090864, 0.085092, 0.092881, 0.081712, 0.142424, 0.229226, 0.219301, 0.332115, 0.387226, 0.298791, 0.41194, 0.534167, 0.480142, 0.414856, 0.408655, 0.370445, 0.324872, 0.206376, 0.18812, 0.191378, 0.275179, 0.377384, 0.390993, 0.301917, 0.321458, 0.219301, 0.134866, 0.15008, 0.147574, 0.106997, 0.15284, 0.066181, 0.043307, 0.074921, 0.125101, 0.118441, 0.116183, 0.158265, 0.222385, 0.196879, 0.15008, 0.10481, 0.069024, 0.043307, 0.06312, 0.034068], '')</t>
  </si>
  <si>
    <t>[1, 2, 248]</t>
  </si>
  <si>
    <t>UPI000165E3F8 status=activ</t>
  </si>
  <si>
    <t>([0.173081, 0.067594, 0.027463, 0.038042, 0.049374, 0.024393, 0.037156, 0.034884, 0.020165, 0.030611, 0.046336, 0.074921, 0.036378, 0.016021, 0.011903, 0.007495, 0.009096, 0.00777, 0.007877, 0.01204, 0.008409, 0.008156, 0.010672, 0.01078, 0.007315, 0.006533, 0.006619, 0.004646, 0.004431, 0.004611, 0.003177, 0.00292, 0.001855, 0.002336, 0.003276, 0.003671, 0.003607, 0.003804, 0.004431, 0.006482, 0.004577, 0.005932, 0.00515, 0.004208, 0.005799, 0.005992, 0.004835, 0.005318, 0.005683, 0.004611, 0.005623, 0.00543, 0.00389, 0.004315, 0.005223, 0.005734, 0.005932, 0.006482, 0.005872, 0.006078, 0.005872, 0.009294, 0.009728, 0.00962, 0.016021, 0.01078, 0.014586, 0.032017, 0.040537, 0.032677, 0.032677, 0.042364, 0.042364, 0.042364, 0.031287, 0.029376, 0.015694, 0.009096, 0.013613, 0.014315, 0.013613, 0.013265, 0.013437, 0.008075, 0.006482, 0.004775, 0.006078, 0.007177, 0.004646, 0.005223, 0.005223, 0.00558, 0.003997, 0.003804, 0.004161, 0.004315, 0.004315, 0.003821, 0.005378, 0.003701, 0.00283, 0.001855, 0.001906, 0.001172, 0.001408, 0.001434, 0.002014, 0.002057, 0.001335, 0.001318, 0.001383, 0.002078, 0.00292, 0.003924, 0.004775, 0.006142, 0.008804, 0.005992, 0.007315, 0.006142, 0.00777, 0.009015, 0.013265, 0.009865, 0.016528, 0.019109, 0.037156, 0.026338], '')</t>
  </si>
  <si>
    <t>UPI000165E3F9 status=activ</t>
  </si>
  <si>
    <t>([0.257454, 0.324872, 0.387226, 0.356642, 0.264545, 0.18812, 0.127496, 0.088832, 0.092881, 0.116183, 0.158265, 0.206376, 0.125101, 0.200174, 0.196879, 0.298791, 0.398279, 0.414856, 0.4292, 0.398279, 0.418646, 0.447574, 0.321458, 0.324872, 0.359901, 0.380708, 0.494003, 0.626927, 0.703578, 0.653063, 0.549308, 0.538167, 0.490133, 0.476583, 0.447574, 0.433034, 0.387226, 0.387226, 0.264545, 0.18812, 0.179055, 0.170161, 0.096677, 0.191378, 0.116183, 0.100716, 0.167087, 0.15284, 0.137348, 0.155435, 0.147574, 0.18812, 0.173081, 0.142424, 0.25031, 0.18812, 0.127496, 0.15008, 0.098513, 0.118441, 0.179055, 0.21291, 0.144935, 0.225814, 0.219301, 0.291804, 0.321458, 0.194234, 0.109221, 0.064632, 0.073402, 0.090864, 0.125101, 0.144935, 0.219301, 0.206376, 0.200174, 0.191378, 0.203355, 0.291804, 0.384043, 0.339168, 0.271506, 0.366687, 0.377384, 0.387226, 0.390993, 0.311707, 0.414856, 0.529623, 0.59917, 0.56648, 0.613573, 0.557691, 0.5017, 0.461924, 0.436924, 0.534167, 0.685117, 0.63748, 0.549308], '')</t>
  </si>
  <si>
    <t>[27, 28, 29, 30, 31, 89, 90, 91, 92, 93, 94, 97, 98, 99, 100]</t>
  </si>
  <si>
    <t>UPI000165E404 status=activ</t>
  </si>
  <si>
    <t>([0.505461, 0.472492, 0.486429, 0.384043, 0.291804, 0.281712, 0.321458, 0.36309, 0.284882, 0.346032, 0.384043, 0.414856, 0.414856, 0.384043, 0.30533, 0.318242, 0.239899, 0.239899, 0.161087, 0.144935, 0.083462, 0.164327, 0.196879, 0.209395, 0.225814, 0.281712, 0.30533, 0.194234, 0.120615, 0.222385, 0.18812, 0.182256, 0.182256, 0.200174, 0.203355, 0.170161, 0.102787, 0.161087, 0.161087, 0.26085, 0.275179, 0.352862, 0.25406, 0.173081, 0.142424, 0.11371, 0.132295, 0.158265, 0.288399, 0.401658, 0.377384, 0.414856, 0.398279, 0.418646, 0.418646, 0.525368, 0.685117, 0.798249, 0.703578, 0.613573, 0.59508, 0.541878, 0.541878, 0.622677, 0.754692, 0.690604, 0.73685, 0.745909, 0.59917, 0.465241, 0.447574, 0.4292, 0.394753, 0.311707, 0.191378, 0.142424, 0.134866, 0.125101, 0.11371, 0.185198, 0.247041, 0.142424, 0.17593, 0.11371, 0.090864, 0.081712, 0.127496, 0.173081, 0.173081, 0.170161, 0.25406, 0.161087, 0.10481, 0.071867, 0.0704, 0.129801, 0.134866, 0.0704, 0.074921, 0.050641, 0.038042, 0.024826, 0.050641, 0.046336, 0.086953, 0.067594, 0.054297, 0.059222, 0.035586, 0.034884, 0.060549, 0.055536, 0.088832, 0.120615, 0.179055, 0.275179, 0.209395, 0.271506, 0.346032, 0.271506, 0.332115, 0.359901, 0.398279, 0.349426, 0.36309, 0.268042, 0.318242, 0.284882, 0.271506, 0.324872, 0.31487, 0.31487, 0.229226, 0.155435, 0.132295, 0.071867, 0.051831, 0.090864, 0.073402, 0.060549, 0.092881, 0.088832, 0.085092, 0.100716, 0.142424, 0.155435, 0.222385, 0.173081, 0.17593, 0.170161, 0.216401, 0.15008, 0.147574, 0.144935, 0.257454, 0.232838, 0.324872, 0.356642, 0.356642, 0.36309, 0.335645, 0.264545, 0.278302, 0.288399, 0.203355, 0.109221, 0.092881, 0.102787, 0.100716, 0.081712, 0.050641, 0.025316, 0.049374, 0.028107, 0.047319, 0.040537, 0.076542, 0.0704, 0.059222, 0.029376, 0.018787, 0.031287, 0.054297, 0.038858, 0.025762, 0.048328, 0.085092, 0.048328, 0.045352, 0.038858, 0.078022, 0.144935, 0.144935, 0.132295, 0.17593, 0.129801, 0.125101, 0.127496, 0.083462, 0.116183, 0.122885, 0.111485, 0.125101, 0.090864, 0.118441, 0.118441, 0.092881, 0.078022, 0.111485, 0.088832, 0.15284, 0.11371, 0.074921, 0.120615, 0.085092, 0.086953, 0.125101], '')</t>
  </si>
  <si>
    <t>[0, 55, 56, 57, 58, 59, 60, 61, 62, 63, 64, 65, 66, 67, 68]</t>
  </si>
  <si>
    <t>UPI000165E405 status=activ</t>
  </si>
  <si>
    <t>([0.291804, 0.179055, 0.106997, 0.134866, 0.127496, 0.079919, 0.129801, 0.170161, 0.18812, 0.179055, 0.206376, 0.158265, 0.206376, 0.203355, 0.203355, 0.288399, 0.185198, 0.182256, 0.118441, 0.194234, 0.170161, 0.15008, 0.26085, 0.308712, 0.335645, 0.291804, 0.295083, 0.284882, 0.236433, 0.167087, 0.132295, 0.137348, 0.144935, 0.170161, 0.161087, 0.161087, 0.185198, 0.196879, 0.206376, 0.191378, 0.134866, 0.144935, 0.144935, 0.125101, 0.127496, 0.090864, 0.142424, 0.209395, 0.203355, 0.243554, 0.318242, 0.31487, 0.308712, 0.398279, 0.318242, 0.239899, 0.167087, 0.122885, 0.185198, 0.118441, 0.132295, 0.179055, 0.167087, 0.129801, 0.073402, 0.055536, 0.069024, 0.036378, 0.046336, 0.041405, 0.03976, 0.032677, 0.054297, 0.051831, 0.050641, 0.058088, 0.05306, 0.096677, 0.125101, 0.078022, 0.073402, 0.11371, 0.096677, 0.096677, 0.120615, 0.118441, 0.196879, 0.129801, 0.232838, 0.134866, 0.096677, 0.116183, 0.15008, 0.15008, 0.161087, 0.100716, 0.120615, 0.129801, 0.125101, 0.0704, 0.122885, 0.167087, 0.132295, 0.155435, 0.134866, 0.134866, 0.137348, 0.120615, 0.155435, 0.085092, 0.076542, 0.116183, 0.116183, 0.111485, 0.111485, 0.060549, 0.098513, 0.122885, 0.185198, 0.127496, 0.167087, 0.173081, 0.200174, 0.229226, 0.25406, 0.291804, 0.298791, 0.387226, 0.301917, 0.346032, 0.4292, 0.534167, 0.538167, 0.408655, 0.339168, 0.26085, 0.370445, 0.284882, 0.308712, 0.229226, 0.311707, 0.311707, 0.30533, 0.206376, 0.182256, 0.10481, 0.060549, 0.033407, 0.025762, 0.048328, 0.044297, 0.035586, 0.03976, 0.038858, 0.041405, 0.060549, 0.106997, 0.056825, 0.102787, 0.047319, 0.083462, 0.071867, 0.073402, 0.054297, 0.10481, 0.134866, 0.120615, 0.185198, 0.301917, 0.25031, 0.200174, 0.17593, 0.203355, 0.161087, 0.129801, 0.18812, 0.200174, 0.196879, 0.191378, 0.134866, 0.222385, 0.158265, 0.173081, 0.216401, 0.257454, 0.18812, 0.194234, 0.21291, 0.21291, 0.18812, 0.191378, 0.239899, 0.30533, 0.332115, 0.291804, 0.236433, 0.164327, 0.164327, 0.185198, 0.264545, 0.247041, 0.147574, 0.15008, 0.15008, 0.142424, 0.096677, 0.098513, 0.083462, 0.092881, 0.094817, 0.096677, 0.096677, 0.073402, 0.046336, 0.030611, 0.040537, 0.060549, 0.094817, 0.067594, 0.034884, 0.023534, 0.038858], '')</t>
  </si>
  <si>
    <t>[131, 132]</t>
  </si>
  <si>
    <t>UPI000165E419 status=activ</t>
  </si>
  <si>
    <t>([0.142424, 0.15284, 0.098513, 0.122885, 0.15284, 0.191378, 0.25406, 0.281712, 0.216401, 0.243554, 0.268042, 0.236433, 0.239899, 0.209395, 0.129801, 0.15008, 0.100716, 0.155435, 0.257454, 0.318242, 0.311707, 0.324872, 0.342579, 0.414856, 0.346032, 0.257454, 0.25406, 0.225814, 0.243554, 0.352862, 0.359901, 0.36309, 0.436924, 0.444081, 0.472492, 0.58069, 0.59508, 0.712013, 0.608892, 0.59014, 0.549308, 0.525368, 0.433034, 0.454136, 0.461924, 0.468512, 0.56648, 0.468512, 0.390993, 0.408655, 0.41194, 0.41194, 0.390993, 0.401658, 0.321458, 0.247041, 0.203355, 0.173081, 0.161087, 0.243554, 0.236433, 0.268042, 0.194234, 0.209395, 0.191378, 0.200174, 0.271506, 0.203355, 0.288399, 0.380708, 0.281712, 0.185198, 0.173081, 0.191378, 0.127496, 0.17593, 0.229226, 0.271506, 0.346032, 0.278302, 0.257454, 0.275179, 0.209395, 0.295083, 0.356642, 0.398279, 0.398279, 0.324872, 0.328603, 0.335645, 0.308712, 0.30533, 0.387226, 0.374039, 0.31487, 0.31487, 0.308712, 0.321458, 0.318242, 0.318242, 0.321458, 0.349426, 0.268042, 0.332115, 0.278302, 0.203355, 0.164327, 0.158265, 0.219301, 0.275179, 0.271506, 0.281712, 0.339168, 0.328603, 0.359901, 0.433034, 0.480142, 0.483068, 0.497853, 0.517562, 0.436924, 0.490133, 0.486429, 0.483068, 0.476583, 0.534167, 0.648219, 0.648219, 0.648219, 0.622677, 0.653063, 0.671169, 0.570702, 0.575842, 0.575842, 0.608892, 0.59014, 0.622677, 0.618285, 0.59917, 0.517562, 0.604312, 0.626927, 0.632174, 0.626927, 0.608892, 0.613573, 0.63748, 0.675549, 0.675549, 0.720929, 0.613573, 0.5017, 0.497853, 0.525368, 0.534167, 0.538167, 0.440853, 0.444081, 0.374039, 0.387226, 0.370445, 0.311707, 0.324872, 0.311707, 0.387226, 0.414856, 0.444081, 0.422041, 0.408655, 0.346032, 0.332115, 0.335645, 0.42561, 0.509769, 0.497853, 0.490133, 0.472492, 0.5017, 0.517562, 0.59508, 0.490133, 0.505461, 0.505461, 0.505461, 0.525368, 0.545602, 0.494003, 0.490133, 0.41194, 0.349426, 0.4292, 0.40511, 0.414856, 0.418646, 0.422041, 0.440853, 0.454136, 0.444081, 0.51388, 0.5017, 0.545602, 0.648219, 0.741537, 0.720929, 0.707965, 0.728858, 0.716283, 0.653063, 0.549308, 0.59508, 0.680603, 0.685117, 0.680603, 0.741537, 0.613573, 0.585406, 0.472492, 0.458154, 0.454136, 0.483068, 0.468512, 0.465241, 0.380708, 0.295083, 0.295083, 0.30533, 0.271506, 0.288399, 0.370445, 0.440853, 0.472492, 0.366687, 0.268042, 0.194234, 0.21291, 0.301917, 0.318242, 0.41194, 0.398279, 0.311707, 0.196879, 0.222385, 0.155435, 0.225814, 0.278302, 0.271506, 0.278302, 0.239899, 0.144935, 0.15008, 0.142424, 0.129801, 0.142424, 0.216401, 0.311707, 0.308712, 0.295083, 0.209395, 0.196879, 0.137348, 0.139895, 0.142424, 0.134866, 0.219301, 0.239899, 0.25406, 0.366687, 0.278302, 0.311707, 0.408655, 0.394753, 0.335645, 0.356642, 0.366687, 0.366687, 0.366687, 0.278302, 0.284882, 0.380708, 0.394753, 0.374039, 0.370445, 0.384043, 0.384043, 0.342579, 0.356642, 0.356642, 0.239899, 0.278302, 0.298791, 0.200174, 0.173081, 0.247041, 0.243554, 0.229226, 0.132295, 0.147574, 0.147574, 0.086953, 0.076542, 0.067594, 0.10481, 0.182256, 0.164327, 0.094817, 0.081712, 0.067594, 0.076542, 0.106997, 0.127496, 0.060549, 0.109221, 0.10481, 0.10481, 0.051831, 0.051831, 0.106997, 0.076542, 0.142424, 0.122885, 0.122885, 0.122885, 0.098513, 0.086953, 0.090864, 0.173081, 0.17593, 0.111485, 0.102787, 0.137348, 0.090864, 0.116183, 0.122885, 0.102787, 0.098513, 0.185198, 0.271506, 0.179055, 0.18812, 0.109221, 0.170161, 0.170161, 0.185198, 0.239899, 0.243554, 0.352862, 0.321458, 0.36309, 0.440853, 0.454136, 0.4292, 0.418646, 0.494003, 0.444081, 0.433034, 0.36309, 0.349426, 0.339168, 0.335645, 0.380708, 0.377384, 0.440853, 0.418646, 0.40511, 0.42561, 0.418646, 0.390993, 0.281712, 0.275179, 0.281712, 0.239899, 0.170161, 0.170161, 0.170161, 0.167087, 0.26085, 0.239899, 0.170161, 0.170161, 0.264545, 0.182256, 0.182256, 0.100716, 0.100716, 0.083462, 0.079919, 0.081712, 0.078022, 0.158265, 0.109221, 0.106997, 0.066181, 0.111485, 0.142424, 0.142424, 0.144935, 0.083462, 0.134866, 0.206376, 0.209395, 0.216401, 0.278302, 0.374039, 0.465241, 0.505461, 0.541878, 0.541878, 0.545602, 0.538167, 0.494003, 0.562014, 0.494003, 0.648219, 0.525368, 0.59014, 0.486429, 0.557691, 0.58069, 0.490133, 0.394753, 0.4292, 0.408655, 0.422041, 0.4292, 0.433034, 0.349426, 0.366687, 0.284882, 0.284882, 0.308712, 0.335645, 0.247041, 0.247041, 0.232838, 0.328603, 0.21291, 0.30533, 0.268042, 0.318242, 0.401658, 0.490133, 0.468512, 0.505461, 0.42561, 0.339168, 0.225814, 0.278302, 0.257454, 0.311707, 0.284882, 0.239899, 0.206376, 0.295083, 0.346032, 0.324872, 0.268042, 0.40511, 0.339168], '')</t>
  </si>
  <si>
    <t>[35, 36, 37, 38, 39, 40, 41, 46, 119, 125, 126, 127, 128, 129, 130, 131, 132, 133, 134, 135, 136, 137, 138, 139, 140, 141, 142, 143, 144, 145, 146, 147, 148, 149, 150, 151, 152, 154, 155, 156, 174, 178, 179, 180, 182, 183, 184, 185, 186, 199, 200, 201, 202, 203, 204, 205, 206, 207, 208, 209, 210, 211, 212, 213, 214, 215, 216, 405, 406, 407, 408, 409, 411, 413, 414, 415, 417, 418, 443]</t>
  </si>
  <si>
    <t>36)</t>
  </si>
  <si>
    <t>UPI000165E41B status=activ</t>
  </si>
  <si>
    <t>([0.06184, 0.102787, 0.139895, 0.200174, 0.137348, 0.173081, 0.194234, 0.225814, 0.164327, 0.167087, 0.194234, 0.229226, 0.144935, 0.088832, 0.0704, 0.102787, 0.10481, 0.102787, 0.147574, 0.164327, 0.170161, 0.239899, 0.219301, 0.206376, 0.134866, 0.132295, 0.132295, 0.144935, 0.137348, 0.139895, 0.100716, 0.10481, 0.10481, 0.179055, 0.268042, 0.264545, 0.284882, 0.281712, 0.370445, 0.387226, 0.377384, 0.281712, 0.288399, 0.291804, 0.301917, 0.370445, 0.480142, 0.384043, 0.335645, 0.346032, 0.440853, 0.529623, 0.41194, 0.301917, 0.308712, 0.31487, 0.356642, 0.346032, 0.447574, 0.444081, 0.332115, 0.324872, 0.374039, 0.401658, 0.4292, 0.335645, 0.225814, 0.203355, 0.200174, 0.275179, 0.239899, 0.229226, 0.264545, 0.370445, 0.390993, 0.352862, 0.335645, 0.324872, 0.236433, 0.236433, 0.257454, 0.346032, 0.359901, 0.308712, 0.284882, 0.164327, 0.257454, 0.359901, 0.271506, 0.380708, 0.359901, 0.356642, 0.36309, 0.335645, 0.335645, 0.335645, 0.335645, 0.352862, 0.349426, 0.328603, 0.335645, 0.236433, 0.173081, 0.096677, 0.100716, 0.10481, 0.18812, 0.155435, 0.161087, 0.247041, 0.15008, 0.11371, 0.090864, 0.109221, 0.06184, 0.06184, 0.106997, 0.125101, 0.069024, 0.03976, 0.081712, 0.040537, 0.076542, 0.067594, 0.073402, 0.10481, 0.098513, 0.100716, 0.125101, 0.064632, 0.078022, 0.088832, 0.064632, 0.059222, 0.030611, 0.054297, 0.05306, 0.051831, 0.051831, 0.050641, 0.086953, 0.083462, 0.081712, 0.085092, 0.142424, 0.203355, 0.155435, 0.088832, 0.086953, 0.046336, 0.10481, 0.0704, 0.06184, 0.102787, 0.161087, 0.219301, 0.216401, 0.142424, 0.137348, 0.083462, 0.132295, 0.109221, 0.064632, 0.074921, 0.038042, 0.042364, 0.023534, 0.038858, 0.073402, 0.083462, 0.137348, 0.120615, 0.15008, 0.26085, 0.182256, 0.109221, 0.106997, 0.111485, 0.18812, 0.196879, 0.281712, 0.301917, 0.243554, 0.239899, 0.30533, 0.40511, 0.298791, 0.288399, 0.257454, 0.15284, 0.139895, 0.0704, 0.086953, 0.092881, 0.059222, 0.118441, 0.10481, 0.054297, 0.059222, 0.030003, 0.023087, 0.023087, 0.016528, 0.030003, 0.042364, 0.033407, 0.023087, 0.032677, 0.054297, 0.05306, 0.098513, 0.069024, 0.164327, 0.085092], '')</t>
  </si>
  <si>
    <t>[51]</t>
  </si>
  <si>
    <t>UPI000165E421 status=activ</t>
  </si>
  <si>
    <t>([0.038042, 0.056825, 0.049374, 0.092881, 0.116183, 0.142424, 0.167087, 0.161087, 0.185198, 0.182256, 0.203355, 0.25031, 0.17593, 0.155435, 0.173081, 0.216401, 0.21291, 0.301917, 0.321458, 0.281712, 0.196879, 0.291804, 0.311707, 0.356642, 0.342579, 0.346032, 0.26085, 0.170161, 0.129801, 0.129801, 0.083462, 0.092881, 0.092881, 0.155435, 0.191378, 0.170161, 0.196879, 0.275179, 0.268042, 0.268042, 0.268042, 0.380708, 0.387226, 0.257454, 0.275179, 0.275179, 0.243554, 0.232838, 0.328603, 0.41194, 0.41194, 0.42561, 0.4292, 0.332115, 0.229226, 0.222385, 0.225814, 0.25031, 0.15284, 0.15284, 0.134866, 0.167087, 0.15284, 0.076542, 0.125101, 0.122885, 0.06312, 0.040537, 0.043307, 0.044297, 0.022306, 0.018415, 0.033407, 0.030003, 0.035586, 0.034884, 0.018787, 0.036378, 0.024826, 0.032017, 0.030611, 0.034884, 0.032677, 0.033407, 0.069024, 0.048328, 0.025762, 0.054297, 0.055536, 0.102787, 0.083462, 0.179055, 0.225814, 0.132295, 0.142424, 0.206376, 0.203355, 0.31487, 0.281712, 0.243554, 0.30533, 0.308712, 0.203355, 0.116183, 0.086953, 0.090864, 0.147574, 0.144935, 0.134866, 0.222385, 0.137348, 0.137348, 0.127496, 0.134866, 0.229226, 0.232838, 0.15008, 0.155435, 0.083462, 0.054297, 0.081712, 0.083462, 0.046336, 0.078022, 0.078022, 0.047319, 0.040537, 0.026338, 0.038042, 0.036378, 0.034884, 0.032677, 0.040537, 0.044297, 0.021381, 0.0198, 0.014586, 0.023963, 0.044297, 0.085092, 0.074921, 0.078022, 0.034068, 0.030003, 0.018106, 0.033407, 0.038042, 0.046336, 0.035586, 0.035586, 0.034884, 0.020165, 0.038858, 0.022306, 0.011669, 0.018787, 0.018415, 0.014586, 0.016528, 0.01078, 0.00962, 0.009483, 0.009728, 0.010509, 0.012727, 0.020876, 0.022667, 0.022306, 0.011903, 0.022667, 0.016257, 0.017447, 0.019401, 0.011342, 0.018106, 0.019401, 0.0198, 0.020522, 0.037156, 0.031287, 0.055536, 0.0704, 0.132295, 0.132295, 0.137348, 0.164327, 0.161087, 0.155435, 0.164327, 0.206376, 0.200174, 0.203355, 0.120615, 0.191378, 0.247041, 0.25031, 0.342579, 0.247041, 0.158265, 0.15008, 0.155435, 0.15008, 0.085092, 0.076542, 0.041405, 0.071867, 0.092881, 0.092881, 0.092881, 0.090864, 0.067594, 0.037156, 0.066181, 0.11371, 0.059222, 0.088832, 0.047319, 0.047319, 0.051831, 0.096677, 0.118441, 0.118441, 0.066181, 0.069024, 0.071867, 0.125101, 0.129801, 0.109221, 0.111485, 0.111485, 0.15284, 0.139895, 0.219301, 0.222385, 0.257454, 0.257454, 0.161087, 0.147574, 0.158265, 0.129801, 0.134866, 0.122885, 0.066181, 0.134866, 0.209395, 0.209395, 0.206376, 0.203355, 0.158265, 0.094817, 0.090864, 0.071867, 0.144935, 0.144935, 0.086953, 0.076542, 0.078022, 0.118441, 0.206376, 0.194234, 0.219301, 0.132295, 0.137348, 0.21291, 0.102787, 0.111485, 0.088832, 0.046336, 0.037156, 0.066181, 0.059222, 0.034068, 0.059222, 0.056825, 0.06184, 0.125101, 0.127496, 0.127496, 0.129801, 0.132295, 0.079919, 0.088832, 0.147574, 0.134866, 0.079919, 0.158265, 0.102787, 0.102787, 0.185198, 0.239899, 0.236433, 0.339168, 0.4292, 0.4292, 0.335645, 0.352862, 0.291804, 0.191378, 0.288399, 0.288399, 0.200174, 0.196879, 0.278302, 0.278302, 0.170161, 0.25031, 0.209395, 0.278302, 0.219301, 0.232838, 0.132295, 0.081712, 0.090864, 0.096677, 0.100716, 0.088832, 0.06184, 0.074921, 0.139895, 0.139895, 0.073402, 0.122885, 0.222385, 0.139895, 0.147574, 0.185198, 0.129801, 0.081712, 0.088832, 0.15284, 0.094817, 0.164327, 0.239899, 0.236433, 0.219301, 0.129801, 0.18812, 0.21291, 0.137348, 0.073402, 0.066181, 0.125101, 0.125101, 0.111485, 0.111485, 0.066181, 0.050641, 0.045352, 0.090864, 0.083462, 0.047319, 0.071867, 0.0704, 0.071867, 0.051831, 0.056825, 0.059222, 0.050641, 0.042364, 0.071867, 0.137348, 0.083462, 0.051831, 0.043307, 0.034068, 0.064632, 0.109221, 0.222385, 0.324872, 0.342579, 0.374039, 0.458154, 0.398279, 0.311707, 0.229226, 0.194234, 0.179055, 0.25406, 0.229226, 0.229226, 0.232838, 0.191378, 0.247041, 0.346032, 0.387226, 0.377384, 0.366687, 0.370445, 0.311707, 0.216401, 0.137348, 0.079919, 0.085092, 0.142424, 0.137348, 0.216401, 0.291804, 0.264545, 0.239899, 0.288399, 0.278302, 0.288399, 0.31487, 0.26085, 0.236433, 0.229226, 0.239899, 0.164327, 0.167087, 0.158265, 0.225814, 0.301917, 0.335645, 0.346032, 0.311707, 0.311707, 0.311707, 0.311707, 0.25031, 0.298791, 0.346032, 0.308712, 0.21291, 0.232838, 0.311707, 0.239899, 0.206376, 0.206376, 0.288399, 0.284882, 0.243554, 0.243554, 0.26085, 0.182256, 0.164327, 0.179055, 0.275179, 0.164327, 0.109221, 0.173081, 0.170161, 0.102787, 0.17593, 0.268042, 0.247041, 0.281712, 0.366687, 0.288399, 0.321458, 0.31487, 0.30533, 0.380708, 0.30533, 0.295083, 0.328603, 0.342579, 0.349426, 0.332115, 0.352862, 0.444081, 0.483068, 0.476583, 0.468512, 0.454136, 0.380708, 0.311707, 0.257454, 0.225814, 0.321458, 0.291804, 0.268042, 0.232838, 0.203355, 0.281712, 0.243554, 0.342579], '')</t>
  </si>
  <si>
    <t>UPI000165E426 status=activ</t>
  </si>
  <si>
    <t>([0.525368, 0.553315, 0.40511, 0.31487, 0.339168, 0.25406, 0.167087, 0.196879, 0.243554, 0.271506, 0.200174, 0.142424, 0.134866, 0.216401, 0.216401, 0.129801, 0.076542, 0.076542, 0.076542, 0.144935, 0.134866, 0.069024, 0.0704, 0.134866, 0.122885, 0.118441, 0.109221, 0.155435, 0.15008, 0.15008, 0.088832, 0.164327, 0.179055, 0.179055, 0.167087, 0.155435, 0.239899, 0.232838, 0.209395, 0.225814, 0.182256, 0.118441, 0.122885, 0.0704, 0.034884, 0.071867, 0.073402, 0.139895, 0.167087, 0.10481, 0.050641, 0.102787, 0.049374, 0.03976, 0.048328, 0.049374, 0.046336, 0.046336, 0.06312, 0.034884, 0.020165, 0.023963, 0.046336, 0.066181, 0.11371, 0.158265, 0.144935, 0.155435, 0.094817, 0.088832, 0.125101, 0.129801, 0.058088, 0.11371, 0.216401, 0.196879, 0.173081, 0.15008, 0.086953, 0.059222, 0.106997, 0.167087, 0.096677, 0.054297, 0.0704, 0.067594, 0.043307, 0.041405, 0.045352, 0.078022, 0.037156, 0.044297, 0.06312, 0.129801, 0.132295, 0.102787, 0.100716, 0.127496, 0.088832, 0.15284, 0.15284, 0.086953, 0.045352, 0.092881, 0.147574, 0.083462, 0.047319, 0.098513, 0.100716, 0.055536, 0.051831, 0.088832, 0.092881, 0.120615, 0.06184, 0.06184, 0.076542, 0.033407, 0.018787, 0.034068, 0.027463, 0.026338, 0.023087, 0.043307, 0.022306, 0.013265, 0.018106, 0.034068, 0.032017, 0.032677, 0.056825, 0.044297, 0.033407, 0.033407, 0.034884, 0.083462, 0.041405, 0.023087, 0.037156, 0.069024, 0.029376, 0.020165, 0.037156, 0.088832, 0.046336, 0.046336, 0.10481, 0.125101, 0.064632, 0.060549, 0.058088, 0.054297, 0.037156, 0.028107, 0.016826, 0.016021, 0.009015, 0.014586, 0.025316, 0.032017, 0.032017, 0.0704, 0.134866, 0.076542, 0.071867, 0.137348, 0.18812, 0.076542, 0.064632, 0.064632, 0.030003, 0.030611, 0.017797, 0.020165, 0.043307, 0.081712, 0.06312, 0.06184, 0.030611, 0.016826, 0.016528, 0.016528, 0.016257, 0.015694, 0.026892, 0.021816, 0.017138, 0.012727, 0.013016, 0.012491, 0.021381, 0.048328, 0.022306, 0.026338, 0.040537, 0.03976, 0.021381, 0.025316, 0.05306, 0.051831, 0.059222, 0.033407, 0.035586, 0.035586, 0.019401, 0.019401, 0.023087, 0.021381, 0.037156, 0.085092, 0.058088, 0.058088, 0.030003, 0.054297, 0.034068, 0.027463, 0.026892, 0.049374, 0.048328, 0.043307, 0.079919, 0.10481, 0.155435, 0.122885, 0.100716, 0.161087, 0.127496, 0.100716, 0.11371, 0.081712, 0.049374], '')</t>
  </si>
  <si>
    <t>UPI000165E42A status=activ</t>
  </si>
  <si>
    <t>([0.00316, 0.003431, 0.002881, 0.003821, 0.002662, 0.003478, 0.003109, 0.003298, 0.002662, 0.002117, 0.001602, 0.002035, 0.001172, 0.000661, 0.000468, 0.000575, 0.000537, 0.000532, 0.001, 0.001048, 0.001748, 0.002976, 0.002366, 0.002138, 0.002138, 0.002327, 0.001533, 0.001383, 0.001383, 0.002057, 0.002194, 0.00231, 0.00146, 0.002276, 0.003727, 0.004483, 0.00543, 0.005992, 0.008895, 0.006421, 0.010672, 0.008002, 0.007422, 0.007259, 0.011518, 0.007495, 0.009728, 0.018787, 0.043307, 0.027463, 0.021381, 0.056825, 0.060549, 0.129801, 0.074921, 0.03976, 0.015344, 0.008624, 0.006245, 0.00407, 0.005318, 0.003701, 0.004247, 0.003405, 0.004835, 0.003212, 0.004513, 0.003671, 0.003701, 0.003727, 0.003757, 0.003109, 0.001936, 0.002155, 0.002211, 0.002976, 0.00243, 0.003276, 0.003298, 0.004388, 0.006701, 0.005932, 0.005249, 0.003804, 0.004646, 0.003246, 0.004358, 0.003341, 0.00407, 0.00407, 0.002688, 0.002662, 0.003804, 0.00359, 0.004611, 0.003478, 0.003431, 0.004161, 0.003366, 0.003461, 0.003079, 0.002276, 0.002555, 0.00246, 0.003478, 0.003366, 0.004315, 0.003461, 0.003461, 0.002529, 0.002435, 0.002435, 0.003478, 0.002435, 0.003671, 0.003177, 0.003671, 0.003701, 0.004611, 0.004976, 0.005249, 0.003804, 0.003671, 0.003701, 0.004899, 0.003512, 0.003512, 0.004247, 0.006142, 0.008276, 0.009096, 0.006194, 0.009728, 0.009728, 0.01078, 0.011669, 0.014783, 0.019401, 0.010221, 0.008156, 0.008156, 0.011342, 0.011903, 0.011903, 0.007422, 0.006482, 0.010509, 0.011342, 0.006988, 0.005086, 0.004315, 0.004577, 0.004483, 0.003298, 0.002327, 0.00231, 0.001434, 0.000906, 0.001061, 0.001417, 0.001722, 0.002057, 0.00152, 0.00146, 0.001499, 0.00225, 0.00292, 0.002688, 0.00231, 0.003607, 0.004161, 0.004921, 0.005734, 0.009294, 0.013821, 0.029376, 0.024393, 0.026892, 0.027463, 0.023963, 0.016528, 0.015344, 0.010509, 0.017447, 0.017447, 0.017138, 0.017447, 0.011106, 0.007091, 0.008276, 0.004689, 0.003757, 0.003341, 0.002482, 0.001872, 0.001335, 0.000747, 0.000876, 0.001318, 0.001906, 0.001808, 0.002035, 0.001481, 0.002512, 0.001572, 0.001541, 0.001855, 0.001906, 0.001597, 0.001748, 0.001533, 0.002512, 0.002555, 0.002976, 0.004431, 0.005318, 0.008409, 0.008525, 0.006988, 0.007315, 0.005011, 0.005249, 0.005223, 0.005223, 0.00407, 0.00515, 0.006533, 0.005872, 0.005683, 0.005992, 0.006795, 0.005503, 0.005378, 0.007645, 0.005318, 0.004611, 0.003177, 0.001778, 0.002623, 0.00316, 0.00292, 0.003512, 0.002881, 0.002623, 0.003555, 0.003512, 0.002606, 0.001906, 0.002276, 0.002276, 0.002705, 0.002396, 0.002529, 0.002555, 0.0028, 0.003997, 0.004835, 0.004611, 0.007091, 0.007177, 0.010221, 0.008723, 0.012491, 0.018787, 0.047319, 0.051831, 0.032677, 0.102787, 0.118441, 0.158265, 0.18812, 0.134866, 0.100716, 0.170161, 0.081712, 0.030611, 0.013613, 0.007177, 0.008409, 0.008276, 0.006039, 0.005932, 0.005734, 0.003701, 0.002194, 0.002078, 0.002211, 0.003177, 0.001936, 0.001967, 0.001305, 0.001305, 0.001967, 0.003461, 0.002435, 0.003555, 0.00359, 0.003924, 0.005378, 0.005503, 0.003924, 0.004611, 0.003341, 0.002727, 0.003405, 0.003963, 0.003821, 0.003512, 0.003701, 0.003804, 0.004689, 0.005992, 0.004689, 0.004135, 0.002662, 0.002976, 0.002117, 0.001967, 0.001778, 0.002155, 0.002035, 0.003276, 0.002555, 0.003864, 0.005734, 0.005932, 0.00558, 0.005799, 0.004414, 0.004247, 0.00515, 0.005872, 0.004775, 0.004899, 0.005799, 0.005734, 0.007555, 0.013016, 0.013265, 0.028107, 0.013613, 0.013613, 0.007645, 0.010131, 0.009977, 0.006567, 0.007645, 0.008409, 0.008002, 0.007495, 0.007555, 0.006194, 0.004577, 0.006619, 0.005503, 0.005683, 0.007091, 0.007315, 0.007091, 0.00777, 0.00558, 0.005992, 0.007422, 0.010926, 0.011106, 0.007177, 0.006701, 0.006701, 0.006194, 0.006482, 0.006421, 0.006619, 0.00962, 0.009015, 0.005932, 0.00558, 0.005223, 0.005223, 0.003671, 0.003727, 0.005683, 0.006078, 0.008895, 0.010372, 0.007091, 0.005734, 0.008156, 0.015344, 0.016021, 0.030611, 0.029376, 0.030003, 0.021381, 0.021816, 0.024393, 0.025316, 0.066181, 0.067594, 0.086953, 0.164327, 0.158265, 0.158265, 0.142424, 0.109221, 0.083462, 0.085092, 0.194234, 0.206376, 0.203355, 0.129801, 0.142424, 0.142424, 0.236433, 0.185198, 0.10481, 0.18812, 0.308712, 0.291804, 0.209395, 0.142424, 0.078022, 0.042364, 0.034068, 0.038042, 0.048328, 0.064632, 0.074921, 0.060549, 0.054297, 0.046336, 0.041405, 0.040537, 0.044297, 0.048328, 0.047319, 0.048328, 0.05306, 0.049374, 0.051831, 0.045352, 0.074921, 0.086953, 0.090864, 0.048328, 0.0704, 0.078022, 0.088832, 0.15284, 0.15284, 0.170161, 0.100716, 0.118441, 0.122885, 0.109221, 0.055536, 0.102787, 0.18812, 0.15008, 0.158265, 0.083462, 0.129801, 0.109221, 0.111485, 0.173081, 0.268042, 0.225814, 0.182256, 0.17593, 0.179055, 0.206376, 0.191378, 0.216401, 0.203355, 0.116183, 0.120615, 0.173081, 0.185198, 0.109221, 0.109221, 0.106997, 0.158265, 0.185198, 0.137348, 0.127496, 0.081712, 0.045352, 0.076542, 0.111485, 0.085092, 0.083462, 0.038042, 0.021816, 0.038042, 0.037156, 0.073402, 0.069024, 0.046336, 0.026892, 0.054297, 0.036378, 0.028107, 0.033407, 0.034884, 0.034884, 0.067594, 0.125101, 0.206376, 0.125101, 0.106997, 0.085092, 0.043307, 0.043307, 0.051831, 0.038858, 0.078022, 0.074921, 0.074921, 0.142424, 0.219301, 0.17593, 0.236433, 0.194234, 0.120615, 0.118441, 0.206376, 0.206376, 0.194234, 0.116183, 0.191378, 0.200174, 0.200174, 0.191378, 0.196879, 0.225814, 0.264545, 0.264545, 0.278302, 0.243554, 0.196879, 0.185198, 0.225814, 0.219301, 0.298791, 0.40511, 0.418646, 0.31487, 0.209395, 0.206376, 0.308712, 0.21291, 0.21291, 0.196879, 0.268042, 0.366687, 0.408655, 0.408655, 0.398279, 0.394753, 0.444081, 0.458154, 0.440853, 0.40511, 0.4292, 0.40511, 0.36309, 0.308712, 0.422041, 0.56648, 0.509769], '')</t>
  </si>
  <si>
    <t>[567, 568]</t>
  </si>
  <si>
    <t>UPI000165E42D status=activ</t>
  </si>
  <si>
    <t>([0.164327, 0.116183, 0.158265, 0.203355, 0.194234, 0.236433, 0.191378, 0.144935, 0.17593, 0.137348, 0.090864, 0.106997, 0.092881, 0.092881, 0.134866, 0.182256, 0.127496, 0.125101, 0.18812, 0.137348, 0.094817, 0.064632, 0.066181, 0.066181, 0.066181, 0.078022, 0.078022, 0.118441, 0.170161, 0.161087, 0.225814, 0.321458, 0.321458, 0.247041, 0.324872, 0.225814, 0.17593, 0.243554, 0.206376, 0.232838, 0.301917, 0.390993, 0.458154, 0.538167, 0.494003, 0.401658, 0.398279, 0.36309, 0.275179, 0.275179, 0.275179, 0.200174, 0.216401, 0.225814, 0.25031, 0.25031, 0.288399, 0.342579, 0.332115, 0.281712, 0.25031, 0.158265, 0.139895, 0.094817, 0.086953, 0.086953, 0.118441, 0.127496, 0.15284, 0.203355, 0.185198, 0.161087, 0.216401, 0.173081, 0.134866, 0.194234, 0.164327, 0.222385, 0.191378], '')</t>
  </si>
  <si>
    <t>[43]</t>
  </si>
  <si>
    <t>UPI000165E432 status=activ</t>
  </si>
  <si>
    <t>([0.009187, 0.006988, 0.006374, 0.005318, 0.004247, 0.00407, 0.003607, 0.004483, 0.00558, 0.004899, 0.004161, 0.004736, 0.003512, 0.003431, 0.003671, 0.003607, 0.005223, 0.007177, 0.009977, 0.00962, 0.011106, 0.011342, 0.018787, 0.016528, 0.020876, 0.043307, 0.074921, 0.134866, 0.111485, 0.109221, 0.185198, 0.25031, 0.25031, 0.25406, 0.25031, 0.356642, 0.356642, 0.257454, 0.161087, 0.122885, 0.096677, 0.139895, 0.239899, 0.147574, 0.247041, 0.295083, 0.219301, 0.236433, 0.18812, 0.18812, 0.194234, 0.209395, 0.26085, 0.264545, 0.321458, 0.321458, 0.239899, 0.170161, 0.203355, 0.200174, 0.142424, 0.173081, 0.098513, 0.048328, 0.049374, 0.056825, 0.060549, 0.076542, 0.064632, 0.048328, 0.073402, 0.037156, 0.024393, 0.024393, 0.0198, 0.024393, 0.016257, 0.012727, 0.0198, 0.023534, 0.045352, 0.048328, 0.048328, 0.048328, 0.054297, 0.109221, 0.090864, 0.090864, 0.127496, 0.127496, 0.111485, 0.100716, 0.182256, 0.225814, 0.257454, 0.194234, 0.164327, 0.147574, 0.239899, 0.225814, 0.139895, 0.076542, 0.11371, 0.06184, 0.10481, 0.122885, 0.122885, 0.102787, 0.10481, 0.067594, 0.043307, 0.092881, 0.050641, 0.026338, 0.015344, 0.014075, 0.026892, 0.037156, 0.069024, 0.073402, 0.043307, 0.081712, 0.122885, 0.15284, 0.257454, 0.167087, 0.222385, 0.225814, 0.209395, 0.194234, 0.21291, 0.185198, 0.118441, 0.118441, 0.164327, 0.17593, 0.139895, 0.142424, 0.10481, 0.085092, 0.06312, 0.090864, 0.071867, 0.0704, 0.048328, 0.029376, 0.045352, 0.025762, 0.014075], '')</t>
  </si>
  <si>
    <t>UPI000165E433 status=activ</t>
  </si>
  <si>
    <t>([0.18812, 0.225814, 0.311707, 0.342579, 0.243554, 0.271506, 0.216401, 0.26085, 0.25406, 0.25031, 0.191378, 0.21291, 0.167087, 0.109221, 0.132295, 0.137348, 0.139895, 0.079919, 0.079919, 0.086953, 0.056825, 0.060549, 0.037156, 0.018106, 0.018106, 0.019109, 0.012727, 0.018787, 0.018787, 0.022306, 0.026338, 0.026892, 0.026338, 0.023087, 0.040537, 0.042364, 0.024826, 0.024393, 0.044297, 0.043307, 0.051831, 0.090864, 0.142424, 0.137348, 0.222385, 0.225814, 0.301917, 0.352862, 0.264545, 0.25406, 0.264545, 0.264545, 0.268042, 0.268042, 0.384043, 0.291804, 0.291804, 0.380708, 0.394753, 0.398279, 0.321458, 0.301917, 0.271506, 0.268042, 0.366687, 0.301917, 0.206376, 0.243554, 0.275179, 0.295083, 0.321458, 0.342579, 0.332115, 0.352862, 0.370445, 0.268042, 0.26085, 0.173081, 0.170161, 0.173081, 0.111485, 0.173081, 0.247041, 0.247041, 0.17593, 0.173081, 0.236433, 0.243554, 0.144935, 0.088832, 0.111485, 0.055536, 0.044297, 0.047319, 0.037156, 0.034068, 0.064632, 0.092881, 0.144935, 0.088832, 0.088832, 0.142424, 0.078022, 0.079919, 0.078022, 0.076542, 0.073402, 0.073402, 0.0704, 0.120615, 0.18812, 0.222385, 0.298791, 0.301917, 0.275179, 0.356642, 0.335645, 0.301917, 0.311707, 0.291804, 0.377384, 0.339168, 0.301917, 0.450668, 0.422041], '')</t>
  </si>
  <si>
    <t>UPI000165E43B status=activ</t>
  </si>
  <si>
    <t>([0.000958, 0.000936, 0.001597, 0.001623, 0.001675, 0.001906, 0.002327, 0.002581, 0.003405, 0.004161, 0.003804, 0.004388, 0.005932, 0.008075, 0.011669, 0.020522, 0.020165, 0.038858, 0.069024, 0.096677, 0.094817, 0.191378, 0.284882, 0.288399, 0.328603, 0.324872, 0.281712, 0.31487, 0.352862, 0.352862, 0.36309, 0.461924, 0.414856, 0.41194, 0.318242, 0.318242, 0.321458, 0.232838, 0.232838, 0.239899, 0.206376, 0.209395, 0.239899, 0.236433, 0.122885, 0.15284, 0.155435, 0.161087, 0.134866, 0.139895, 0.090864, 0.083462, 0.037156, 0.05306, 0.041405, 0.042364, 0.024393, 0.024393, 0.044297, 0.044297, 0.024393, 0.031287, 0.056825, 0.047319, 0.048328, 0.109221, 0.109221, 0.096677, 0.158265, 0.206376, 0.161087, 0.232838, 0.200174, 0.332115, 0.200174, 0.167087, 0.182256, 0.182256, 0.182256, 0.179055, 0.194234, 0.194234, 0.229226, 0.158265, 0.10481, 0.066181, 0.040537, 0.025316, 0.034068, 0.0198, 0.019109, 0.026338, 0.025316, 0.031287, 0.018415, 0.03976, 0.064632, 0.081712, 0.142424, 0.139895, 0.142424, 0.078022, 0.139895, 0.142424, 0.206376, 0.203355, 0.196879, 0.271506, 0.268042, 0.284882, 0.374039, 0.281712, 0.271506, 0.209395, 0.142424, 0.216401, 0.142424, 0.137348, 0.167087, 0.111485, 0.129801, 0.129801, 0.132295, 0.129801, 0.134866, 0.081712, 0.129801, 0.194234, 0.196879, 0.196879, 0.15008, 0.15284, 0.257454, 0.264545, 0.328603, 0.418646, 0.377384, 0.4292, 0.436924, 0.346032, 0.418646, 0.356642, 0.356642, 0.472492, 0.468512, 0.370445, 0.468512, 0.468512, 0.366687, 0.356642, 0.458154, 0.51388, 0.387226, 0.291804, 0.281712, 0.281712, 0.247041, 0.264545, 0.275179, 0.236433, 0.31487, 0.278302, 0.291804, 0.247041, 0.161087, 0.11371], '')</t>
  </si>
  <si>
    <t>[151]</t>
  </si>
  <si>
    <t>UPI000165E43F status=activ</t>
  </si>
  <si>
    <t>([0.004689, 0.004736, 0.003431, 0.004483, 0.003431, 0.004358, 0.004431, 0.005623, 0.004431, 0.003963, 0.003864, 0.004899, 0.003298, 0.00231, 0.001541, 0.000936, 0.000958, 0.001103, 0.001778, 0.001211, 0.000799, 0.001335, 0.001172, 0.002014, 0.002057, 0.002078, 0.002211, 0.001572, 0.001335, 0.001271, 0.001172, 0.00146, 0.001434, 0.001499, 0.001623, 0.00246, 0.002503, 0.002512, 0.002366, 0.00243, 0.003478, 0.005378, 0.003804, 0.003804, 0.003405, 0.003405, 0.004689, 0.003212, 0.004315, 0.004899, 0.007422, 0.011669, 0.013437, 0.009728, 0.017138, 0.028107, 0.032677, 0.030611, 0.030003, 0.036378, 0.034068, 0.017447, 0.009728, 0.013437, 0.0198, 0.011106, 0.010221, 0.007645, 0.01204, 0.009096, 0.006078, 0.00407, 0.003478, 0.002276, 0.002606, 0.001602, 0.001103, 0.000567, 0.000614, 0.000708, 0.001172, 0.001142, 0.001692, 0.001709, 0.001383, 0.001481, 0.002211, 0.00246, 0.003341, 0.002138, 0.002057, 0.00283, 0.003821, 0.003109, 0.003109, 0.002014, 0.003177, 0.00316, 0.003366, 0.004736, 0.004736, 0.003405, 0.002435, 0.002555, 0.002366, 0.002194, 0.001408, 0.001172, 0.001103, 0.001172, 0.001623, 0.002057, 0.002138, 0.002366, 0.003431, 0.00316, 0.004247, 0.004135, 0.005734, 0.007645, 0.00777, 0.01227, 0.021381, 0.05306, 0.018415, 0.021816, 0.060549, 0.079919, 0.058088, 0.056825, 0.044297, 0.029376, 0.021816, 0.023534, 0.023534, 0.022667, 0.032677, 0.018415, 0.019401, 0.013437, 0.013265, 0.008276, 0.00515, 0.003864, 0.003671, 0.004835, 0.006988, 0.004689, 0.003821, 0.005623, 0.00389, 0.003366, 0.00389, 0.004611, 0.00359, 0.00292, 0.002327, 0.002482, 0.003555, 0.002529, 0.002688], '')</t>
  </si>
  <si>
    <t>UPI000165E447 status=activ</t>
  </si>
  <si>
    <t>([0.007645, 0.009096, 0.010372, 0.009294, 0.006701, 0.005992, 0.007555, 0.006533, 0.007177, 0.006701, 0.005623, 0.004835, 0.006039, 0.009483, 0.006701, 0.005086, 0.00558, 0.007259, 0.009865, 0.009187, 0.010372, 0.010509, 0.010221, 0.013437, 0.012727, 0.013821, 0.023963, 0.023963, 0.023534, 0.029376, 0.049374, 0.085092, 0.083462, 0.044297, 0.03976, 0.085092, 0.15008, 0.109221, 0.106997, 0.109221, 0.206376, 0.173081, 0.225814, 0.257454, 0.236433, 0.284882, 0.346032, 0.335645, 0.335645, 0.436924, 0.436924, 0.433034, 0.472492, 0.59014, 0.724957, 0.570702, 0.557691, 0.557691, 0.557691, 0.557691, 0.458154, 0.472492, 0.521092, 0.59014, 0.59917, 0.613573, 0.671169, 0.73685, 0.745909, 0.694846, 0.724957, 0.720929, 0.724957, 0.575842, 0.575842, 0.450668, 0.450668, 0.440853, 0.352862, 0.281712, 0.243554, 0.342579, 0.222385, 0.142424, 0.078022, 0.088832, 0.096677, 0.102787, 0.043307, 0.038858, 0.029376, 0.026892, 0.029376, 0.018106, 0.019401, 0.012491, 0.022667, 0.022667, 0.022667, 0.023087, 0.046336, 0.032017, 0.018415, 0.026338, 0.023534, 0.044297, 0.038858, 0.027463, 0.013265, 0.028107, 0.029376, 0.031287, 0.017447, 0.009401, 0.011669, 0.01204, 0.019109, 0.019401, 0.021816, 0.011518, 0.011518, 0.008075, 0.012727, 0.0198, 0.023534, 0.046336, 0.038042, 0.042364, 0.06184, 0.078022, 0.034884, 0.028695, 0.034884, 0.050641, 0.090864, 0.085092, 0.125101, 0.088832, 0.059222, 0.094817, 0.203355, 0.30533], '')</t>
  </si>
  <si>
    <t>[53, 54, 55, 56, 57, 58, 59, 62, 63, 64, 65, 66, 67, 68, 69, 70, 71, 72, 73, 74]</t>
  </si>
  <si>
    <t>UPI000165E448 status=activ</t>
  </si>
  <si>
    <t>([0.064632, 0.127496, 0.164327, 0.106997, 0.134866, 0.179055, 0.122885, 0.127496, 0.144935, 0.196879, 0.161087, 0.21291, 0.26085, 0.268042, 0.356642, 0.346032, 0.454136, 0.440853, 0.4292, 0.553315, 0.433034, 0.384043, 0.324872, 0.349426, 0.394753, 0.295083, 0.308712, 0.401658, 0.394753, 0.318242, 0.26085, 0.301917, 0.308712, 0.288399, 0.268042, 0.26085, 0.164327, 0.122885, 0.170161, 0.17593, 0.17593, 0.185198, 0.229226, 0.257454, 0.236433, 0.185198, 0.295083, 0.194234, 0.120615, 0.098513, 0.132295, 0.167087, 0.125101, 0.106997, 0.118441, 0.191378, 0.182256, 0.278302, 0.324872, 0.387226, 0.356642, 0.278302, 0.247041, 0.15008, 0.167087, 0.191378, 0.275179, 0.194234, 0.281712, 0.398279, 0.384043, 0.42561, 0.42561, 0.529623, 0.538167, 0.525368, 0.557691, 0.468512, 0.468512, 0.465241, 0.436924, 0.40511, 0.390993, 0.497853, 0.517562, 0.538167, 0.51388, 0.42561, 0.41194, 0.418646, 0.384043, 0.394753, 0.401658, 0.380708, 0.398279, 0.390993, 0.377384, 0.281712, 0.359901, 0.264545, 0.26085, 0.232838, 0.216401, 0.308712, 0.225814, 0.308712, 0.281712, 0.281712, 0.339168, 0.324872, 0.321458, 0.247041, 0.328603, 0.284882, 0.30533, 0.275179, 0.196879, 0.137348, 0.170161, 0.122885, 0.132295, 0.074921, 0.090864, 0.15008, 0.15008, 0.191378, 0.191378, 0.200174, 0.129801, 0.158265, 0.25406, 0.232838, 0.243554, 0.144935, 0.118441, 0.116183, 0.073402, 0.073402, 0.120615, 0.161087, 0.15284, 0.206376, 0.281712, 0.281712, 0.268042, 0.229226, 0.25406, 0.25031, 0.236433, 0.25031, 0.247041, 0.239899, 0.173081, 0.185198, 0.275179, 0.342579, 0.324872, 0.414856, 0.490133, 0.494003, 0.461924, 0.472492, 0.454136, 0.398279, 0.384043, 0.384043, 0.390993, 0.377384, 0.342579, 0.324872, 0.384043, 0.342579, 0.324872, 0.41194, 0.494003, 0.480142], '')</t>
  </si>
  <si>
    <t>[19, 73, 74, 75, 76, 84, 85, 86]</t>
  </si>
  <si>
    <t>UPI000165E44B status=activ</t>
  </si>
  <si>
    <t>([0.433034, 0.311707, 0.216401, 0.257454, 0.295083, 0.328603, 0.356642, 0.301917, 0.236433, 0.239899, 0.179055, 0.229226, 0.31487, 0.328603, 0.301917, 0.239899, 0.216401, 0.216401, 0.129801, 0.15008, 0.096677, 0.094817, 0.17593, 0.155435, 0.161087, 0.17593, 0.173081, 0.15008, 0.120615, 0.185198, 0.200174, 0.206376, 0.116183, 0.127496, 0.069024, 0.076542, 0.116183, 0.182256, 0.203355, 0.203355, 0.219301, 0.318242, 0.30533, 0.216401, 0.239899, 0.161087, 0.094817, 0.079919, 0.096677, 0.170161, 0.109221, 0.106997, 0.173081, 0.18812, 0.18812, 0.268042, 0.194234, 0.127496, 0.132295, 0.109221, 0.111485, 0.116183, 0.120615, 0.120615, 0.170161, 0.247041, 0.328603, 0.42561, 0.370445, 0.284882, 0.30533, 0.281712, 0.196879, 0.196879, 0.271506, 0.25406, 0.25406, 0.36309, 0.440853, 0.458154, 0.465241, 0.525368, 0.497853, 0.5017, 0.40511, 0.321458, 0.239899, 0.268042, 0.219301, 0.321458, 0.40511, 0.387226, 0.41194, 0.541878, 0.534167, 0.42561, 0.342579, 0.339168, 0.311707, 0.332115, 0.31487, 0.342579, 0.288399, 0.219301, 0.191378, 0.21291, 0.291804, 0.30533, 0.278302, 0.308712, 0.291804, 0.318242, 0.236433, 0.219301, 0.137348, 0.122885, 0.127496, 0.116183, 0.125101, 0.109221, 0.05306, 0.054297, 0.045352, 0.040537, 0.037156, 0.028695, 0.042364, 0.044297, 0.066181, 0.055536, 0.056825, 0.069024, 0.055536, 0.094817, 0.170161, 0.247041, 0.298791, 0.356642, 0.461924, 0.444081, 0.387226, 0.494003, 0.505461, 0.476583, 0.476583, 0.575842, 0.549308, 0.447574, 0.447574, 0.447574, 0.480142, 0.387226, 0.370445, 0.284882, 0.206376, 0.21291, 0.200174, 0.191378, 0.147574, 0.15008, 0.158265, 0.225814, 0.225814, 0.216401, 0.268042, 0.36309, 0.356642, 0.366687, 0.380708, 0.387226, 0.370445, 0.288399, 0.366687, 0.359901, 0.468512, 0.483068, 0.390993, 0.390993, 0.401658, 0.461924, 0.440853, 0.414856, 0.401658, 0.370445, 0.335645, 0.264545, 0.232838, 0.191378, 0.284882], '')</t>
  </si>
  <si>
    <t>[81, 83, 93, 94, 142, 145, 146]</t>
  </si>
  <si>
    <t>UPI000165E44E status=activ</t>
  </si>
  <si>
    <t>([0.728858, 0.604312, 0.63748, 0.642678, 0.671169, 0.694846, 0.694846, 0.694846, 0.545602, 0.401658, 0.370445, 0.30533, 0.182256, 0.137348, 0.083462, 0.059222, 0.025762, 0.020522, 0.016021, 0.010372, 0.008624, 0.005378, 0.004835, 0.004835, 0.004835, 0.005086, 0.003405, 0.002435, 0.002662, 0.0028, 0.004161, 0.003701, 0.003757, 0.00543, 0.006142, 0.006142, 0.006194, 0.00777, 0.00962, 0.007555, 0.013265, 0.009483, 0.016021, 0.016021, 0.014783, 0.016021, 0.011106, 0.021816, 0.022306, 0.010372, 0.009294, 0.00962, 0.009483, 0.019109, 0.017447, 0.009977, 0.011342, 0.011342, 0.011342, 0.007091, 0.008895, 0.007422, 0.013613, 0.008723, 0.008002, 0.009015, 0.006533, 0.007422, 0.005734, 0.008156, 0.013613, 0.014075, 0.014315, 0.023963, 0.020876, 0.011518, 0.013437, 0.010372, 0.008075, 0.006482, 0.006533, 0.00777, 0.00777, 0.004835, 0.005734, 0.006078, 0.003864, 0.004358, 0.004577, 0.006142, 0.004247, 0.004247, 0.005086, 0.003298, 0.002727, 0.002976, 0.004388, 0.003757, 0.00515, 0.005623, 0.005503, 0.00543, 0.003727, 0.004208, 0.006078, 0.005011, 0.004513, 0.004513, 0.005223, 0.003431, 0.003298, 0.003276, 0.00316, 0.003555, 0.003512, 0.003014, 0.002366, 0.002366, 0.003109, 0.002078, 0.002396, 0.002396, 0.003405, 0.004689, 0.004835, 0.003405, 0.004161, 0.006567, 0.008276, 0.008804, 0.009096, 0.010221, 0.010221, 0.008723, 0.008895, 0.012727, 0.023534, 0.023087, 0.013265, 0.010672, 0.014783, 0.014586, 0.027463, 0.016826, 0.018106, 0.009187, 0.01204, 0.016528, 0.009401, 0.007422, 0.006988, 0.007555, 0.007555, 0.007555, 0.008895, 0.009096, 0.007315, 0.004921, 0.005683, 0.008156, 0.006988, 0.005799, 0.006619, 0.004775, 0.006482, 0.006142, 0.008156, 0.006078, 0.005799, 0.005249, 0.007877, 0.006619, 0.007645, 0.004736, 0.006894, 0.004835, 0.003607, 0.003804, 0.003821, 0.003014, 0.001872, 0.003109, 0.00316, 0.002194, 0.001936, 0.001305, 0.001434, 0.001692, 0.001786, 0.001288, 0.002138, 0.002276, 0.002512, 0.002503, 0.002503, 0.002503, 0.00246, 0.003341, 0.004483, 0.004414, 0.006245, 0.007645, 0.005086, 0.005011, 0.007495, 0.013821, 0.031287, 0.026338, 0.019401, 0.040537, 0.081712, 0.067594, 0.036378, 0.018787, 0.013265, 0.015694, 0.009401, 0.009728, 0.006374, 0.006078, 0.006142, 0.004775, 0.005503, 0.005011, 0.005872, 0.004899, 0.003341, 0.002976, 0.001967, 0.00155, 0.001335, 0.00146, 0.000859, 0.00061, 0.00103, 0.001649, 0.001623, 0.002078, 0.00292, 0.002662, 0.0028, 0.003963, 0.004775, 0.005011, 0.005503, 0.006567, 0.007555, 0.00777, 0.005503, 0.005683, 0.005683, 0.004483, 0.004135, 0.004414, 0.005872, 0.005734, 0.003821, 0.003298, 0.003757, 0.003924, 0.005249, 0.003341, 0.00283, 0.002705, 0.001743, 0.002529, 0.002581, 0.002761, 0.002761, 0.004161, 0.004431, 0.006533, 0.006533, 0.006795, 0.006894, 0.006795, 0.004414, 0.004736, 0.007422, 0.00777, 0.005932, 0.004414, 0.005872, 0.004689, 0.003671, 0.003478, 0.002327, 0.002327, 0.001344, 0.00225, 0.001417, 0.001232, 0.000936, 0.001, 0.000906, 0.001597, 0.001202, 0.001906, 0.002276, 0.001533, 0.001103, 0.000906, 0.001649, 0.001649, 0.001692, 0.001602, 0.002529, 0.002529, 0.00225, 0.00225, 0.001967, 0.002435, 0.002396, 0.003053, 0.004388, 0.004358, 0.003431, 0.00543, 0.00389, 0.003366, 0.003864, 0.003298, 0.003512, 0.003366, 0.003341, 0.004921, 0.006567, 0.005799, 0.006894, 0.009015, 0.017797, 0.017797, 0.016257, 0.046336, 0.020165, 0.009728, 0.007422, 0.008895, 0.006701, 0.006194, 0.009096, 0.008525, 0.011342, 0.010131, 0.008804, 0.010926, 0.009728, 0.009728, 0.00777, 0.007091, 0.006421, 0.006374, 0.004414, 0.004208, 0.003014, 0.004315, 0.006245, 0.005318, 0.005623, 0.007495, 0.014075, 0.013821, 0.012491, 0.010221, 0.009977, 0.01227, 0.008409, 0.005992, 0.005992, 0.005503, 0.005932, 0.005223, 0.003757, 0.004689, 0.004414, 0.004135, 0.003864, 0.00407, 0.00407, 0.003963, 0.002581, 0.002194, 0.002117, 0.00292, 0.002881, 0.004388, 0.004577, 0.006482, 0.009401, 0.008276, 0.016257, 0.018106, 0.027463, 0.06312, 0.0704, 0.120615, 0.200174, 0.185198, 0.147574, 0.30533, 0.264545, 0.418646, 0.483068, 0.465241], '')</t>
  </si>
  <si>
    <t>[0, 1, 2, 3, 4, 5, 6, 7, 8]</t>
  </si>
  <si>
    <t>UPI000165E467 status=activ</t>
  </si>
  <si>
    <t>([0.728858, 0.622677, 0.465241, 0.349426, 0.384043, 0.440853, 0.450668, 0.486429, 0.450668, 0.465241, 0.480142, 0.418646, 0.4292, 0.321458, 0.271506, 0.164327, 0.132295, 0.066181, 0.066181, 0.067594, 0.071867, 0.030003, 0.021381, 0.018415, 0.018106, 0.020522, 0.011342, 0.007495, 0.006194, 0.006988, 0.004976, 0.003555, 0.004921, 0.004976, 0.006988, 0.005683, 0.006795, 0.00558, 0.00558, 0.005378, 0.00543, 0.004611, 0.005992, 0.008624, 0.010509, 0.009096, 0.008525, 0.012491, 0.018106, 0.018106, 0.014586, 0.014586, 0.021816, 0.011342, 0.009187, 0.006533, 0.007091, 0.007091, 0.006988, 0.010509, 0.007031, 0.006701, 0.007877, 0.009483, 0.010372, 0.010672, 0.022667, 0.023534, 0.021816, 0.030003, 0.042364, 0.024393, 0.045352, 0.029376, 0.066181, 0.090864, 0.074921, 0.142424, 0.094817, 0.094817, 0.066181, 0.102787, 0.049374, 0.021381, 0.021816, 0.014075, 0.010221, 0.00777, 0.00515, 0.003478, 0.002555, 0.001855, 0.002503, 0.001692, 0.001692, 0.001103, 0.000614, 0.000708, 0.000704, 0.000906, 0.000906, 0.000648, 0.000833, 0.000721, 0.001267, 0.001211, 0.001541, 0.002503, 0.003341, 0.003212, 0.004775, 0.006142, 0.006039, 0.006795, 0.008276, 0.008075, 0.008075, 0.008804, 0.011106, 0.010509, 0.008075, 0.01227, 0.012491, 0.008624, 0.009096, 0.009728, 0.006482, 0.004135, 0.003727, 0.00283, 0.004208, 0.002881, 0.002057, 0.002336, 0.002327, 0.002688, 0.003431, 0.005011, 0.007031, 0.008156, 0.00543, 0.008525, 0.006374, 0.009483, 0.014075, 0.021381, 0.011342, 0.011342, 0.024393, 0.015078, 0.011342, 0.010926, 0.022306, 0.034068, 0.024393, 0.024826, 0.024826, 0.019401, 0.017797, 0.010672, 0.007259, 0.007315, 0.006988, 0.008156, 0.005623, 0.003997, 0.003298, 0.003341, 0.003177, 0.003079, 0.004161, 0.004208, 0.003177, 0.002155, 0.001649, 0.002512, 0.002623, 0.001808, 0.001687, 0.001481, 0.001481, 0.001499, 0.001499, 0.001499, 0.001142, 0.001159, 0.001318, 0.001335, 0.002078, 0.00316, 0.00316, 0.002155, 0.002366, 0.002366, 0.00243, 0.003461, 0.003366, 0.003246, 0.003341, 0.004899, 0.004135, 0.003924, 0.004135, 0.006194, 0.006194, 0.007422, 0.012727, 0.022667, 0.051831, 0.026338, 0.029376, 0.015694, 0.032677, 0.056825, 0.059222, 0.11371, 0.094817, 0.096677, 0.05306, 0.056825, 0.050641, 0.05306, 0.106997, 0.185198, 0.109221, 0.125101, 0.185198, 0.088832, 0.079919, 0.073402, 0.064632, 0.059222, 0.073402, 0.032677, 0.026892, 0.027463, 0.029376, 0.035586, 0.032677, 0.067594, 0.067594, 0.069024, 0.069024, 0.066181, 0.040537, 0.066181, 0.030611, 0.016257, 0.023963, 0.028107, 0.030611, 0.047319, 0.050641, 0.078022, 0.155435, 0.179055, 0.179055, 0.102787, 0.109221, 0.118441, 0.092881, 0.109221, 0.122885, 0.167087, 0.094817, 0.142424, 0.142424, 0.247041, 0.36309, 0.394753, 0.271506, 0.257454, 0.30533, 0.222385, 0.236433, 0.144935, 0.15284, 0.158265, 0.264545, 0.268042, 0.268042, 0.275179, 0.366687, 0.26085, 0.318242, 0.352862, 0.366687, 0.377384, 0.275179, 0.257454, 0.264545, 0.366687, 0.346032, 0.328603, 0.408655, 0.422041, 0.534167, 0.538167, 0.685117, 0.680603, 0.685117, 0.671169, 0.707965, 0.703578, 0.808535, 0.801317, 0.879233, 0.879233, 0.874069, 0.936162, 0.951925, 0.950334, 0.950334, 0.966441, 0.970265, 0.969315, 0.9657, 0.9657], '')</t>
  </si>
  <si>
    <t>[0, 1, 296, 297, 298, 299, 300, 301, 302, 303, 304, 305, 306, 307, 308, 309, 310, 311, 312, 313, 314, 315, 316, 317]</t>
  </si>
  <si>
    <t>UPI000165E468 status=activ</t>
  </si>
  <si>
    <t>([0.043307, 0.067594, 0.032677, 0.028695, 0.050641, 0.033407, 0.042364, 0.056825, 0.071867, 0.050641, 0.069024, 0.094817, 0.071867, 0.155435, 0.170161, 0.161087, 0.086953, 0.100716, 0.167087, 0.158265, 0.088832, 0.090864, 0.047319, 0.047319, 0.038042, 0.038042, 0.050641, 0.027463, 0.013613, 0.009483, 0.008895, 0.006078, 0.004513, 0.003757, 0.00292, 0.002138, 0.002014, 0.002512, 0.001675, 0.001048, 0.000876, 0.000906, 0.000854, 0.000747, 0.001159, 0.001572, 0.00146, 0.00146, 0.002078, 0.003053, 0.003757, 0.003727, 0.005086, 0.005086, 0.006194, 0.008409, 0.008276, 0.008895, 0.008002, 0.007177, 0.008624, 0.007495, 0.01078, 0.011669, 0.023087, 0.018787, 0.017447, 0.009401, 0.009187, 0.006039, 0.004646, 0.004835, 0.007031, 0.004976, 0.007315, 0.008895, 0.005683, 0.007315, 0.006795, 0.007495, 0.009865, 0.014315, 0.018106, 0.009483, 0.01078, 0.01078, 0.012727, 0.013016, 0.026338, 0.034884, 0.043307, 0.079919, 0.044297, 0.041405, 0.092881, 0.049374, 0.049374, 0.106997, 0.116183, 0.125101, 0.142424, 0.102787, 0.083462, 0.088832, 0.170161, 0.200174, 0.170161, 0.147574, 0.118441, 0.086953, 0.066181, 0.132295], '')</t>
  </si>
  <si>
    <t>UPI000165E469 status=activ</t>
  </si>
  <si>
    <t>([0.948786, 0.941505, 0.938133, 0.932927, 0.928747, 0.924947, 0.879233, 0.876521, 0.876521, 0.88723, 0.910643, 0.924947, 0.94331, 0.88723, 0.871313, 0.795062, 0.788093, 0.648219, 0.653063, 0.661982, 0.675549, 0.529623, 0.458154, 0.468512, 0.465241, 0.468512, 0.398279, 0.461924, 0.472492, 0.447574, 0.444081, 0.408655, 0.380708, 0.288399, 0.370445, 0.278302, 0.321458, 0.321458, 0.42561, 0.42561, 0.422041, 0.414856, 0.5017, 0.497853, 0.461924, 0.476583, 0.418646, 0.465241, 0.458154, 0.422041, 0.42561, 0.339168, 0.339168, 0.339168, 0.321458, 0.324872, 0.4292, 0.394753, 0.394753, 0.387226, 0.394753, 0.394753, 0.387226, 0.377384, 0.447574, 0.41194, 0.335645, 0.390993, 0.387226, 0.384043, 0.422041, 0.366687, 0.414856, 0.384043, 0.408655, 0.486429, 0.418646, 0.40511, 0.472492, 0.444081, 0.380708, 0.374039, 0.384043, 0.390993, 0.390993, 0.401658, 0.465241, 0.497853, 0.497853, 0.541878, 0.472492, 0.433034, 0.436924, 0.380708, 0.380708, 0.352862, 0.349426, 0.414856, 0.308712, 0.225814, 0.25406, 0.311707, 0.311707, 0.301917, 0.216401, 0.229226, 0.144935, 0.088832, 0.060549, 0.076542, 0.076542, 0.088832, 0.060549, 0.056825, 0.100716, 0.116183, 0.139895, 0.081712, 0.079919, 0.144935, 0.209395, 0.132295, 0.137348, 0.137348, 0.132295, 0.216401, 0.127496, 0.200174, 0.288399, 0.284882, 0.247041, 0.173081, 0.21291, 0.232838, 0.321458, 0.318242, 0.324872, 0.31487, 0.298791, 0.308712, 0.236433, 0.25031, 0.25031, 0.25031, 0.25031, 0.25031, 0.155435, 0.239899, 0.229226, 0.129801, 0.129801, 0.074921, 0.111485, 0.058088, 0.086953, 0.048328, 0.045352, 0.022306, 0.022306, 0.027463, 0.015694, 0.024393, 0.016257, 0.026338, 0.015078, 0.015078, 0.016021, 0.028107, 0.028107, 0.015078, 0.016257, 0.025762, 0.025316, 0.024826, 0.047319, 0.037156, 0.069024, 0.071867, 0.137348, 0.079919, 0.125101, 0.137348, 0.134866, 0.111485, 0.109221, 0.182256, 0.182256, 0.173081, 0.170161, 0.094817, 0.17593, 0.281712, 0.167087, 0.225814, 0.161087, 0.15008, 0.17593, 0.100716, 0.094817, 0.092881, 0.10481, 0.100716, 0.079919, 0.079919, 0.088832, 0.050641, 0.055536, 0.044297, 0.023963, 0.027463, 0.028695, 0.035586, 0.032677, 0.038042, 0.026338, 0.046336, 0.048328, 0.026892, 0.027463, 0.025762, 0.028107, 0.025316, 0.030611, 0.066181, 0.033407, 0.056825, 0.098513, 0.096677, 0.120615, 0.196879, 0.161087, 0.21291, 0.098513, 0.047319, 0.047319, 0.090864, 0.043307, 0.046336, 0.088832, 0.127496, 0.134866, 0.06312, 0.06184, 0.051831, 0.024826, 0.024393, 0.025316, 0.028695, 0.025762, 0.025316, 0.013821, 0.01204, 0.009977, 0.018415, 0.036378, 0.034884, 0.018787, 0.037156, 0.019109, 0.0198, 0.024826, 0.013613, 0.025316, 0.025762, 0.014586, 0.034068, 0.067594, 0.032017, 0.032017, 0.018787, 0.011342, 0.020165, 0.026338, 0.043307, 0.038858, 0.042364, 0.042364, 0.048328, 0.047319, 0.094817, 0.046336, 0.025762, 0.055536, 0.058088, 0.051831, 0.10481, 0.043307, 0.043307, 0.085092, 0.038858, 0.071867, 0.078022, 0.085092, 0.078022, 0.079919, 0.079919, 0.036378, 0.076542, 0.073402, 0.074921, 0.040537, 0.079919, 0.069024, 0.05306, 0.055536, 0.092881, 0.067594, 0.111485, 0.086953, 0.064632, 0.118441, 0.096677, 0.15284, 0.106997, 0.074921], '')</t>
  </si>
  <si>
    <t>[0, 1, 2, 3, 4, 5, 6, 7, 8, 9, 10, 11, 12, 13, 14, 15, 16, 17, 18, 19, 20, 21, 42, 89]</t>
  </si>
  <si>
    <t>UPI000165E46C status=activ</t>
  </si>
  <si>
    <t>([0.447574, 0.486429, 0.509769, 0.36309, 0.4292, 0.444081, 0.384043, 0.40511, 0.433034, 0.422041, 0.342579, 0.30533, 0.284882, 0.271506, 0.179055, 0.182256, 0.15008, 0.155435, 0.106997, 0.079919, 0.078022, 0.073402, 0.0704, 0.0704, 0.134866, 0.127496, 0.071867, 0.067594, 0.042364, 0.040537, 0.029376, 0.059222, 0.102787, 0.122885, 0.191378, 0.301917, 0.216401, 0.25031, 0.324872, 0.433034, 0.490133, 0.51388, 0.497853, 0.517562, 0.509769, 0.472492, 0.380708, 0.408655, 0.494003, 0.58069, 0.497853, 0.59014, 0.458154, 0.374039, 0.370445, 0.288399, 0.288399, 0.26085, 0.264545, 0.278302, 0.271506, 0.271506, 0.264545, 0.206376, 0.194234, 0.200174, 0.26085, 0.335645, 0.380708, 0.398279, 0.308712, 0.374039, 0.387226, 0.486429, 0.59014, 0.58069, 0.632174, 0.618285, 0.653063, 0.534167, 0.51388, 0.525368, 0.398279, 0.36309, 0.349426, 0.36309, 0.288399, 0.200174, 0.21291, 0.232838, 0.206376, 0.295083, 0.278302, 0.173081, 0.106997, 0.06184, 0.033407, 0.035586, 0.036378, 0.050641, 0.098513, 0.111485, 0.064632, 0.120615, 0.142424, 0.173081, 0.15284, 0.194234, 0.271506, 0.264545, 0.278302, 0.25406, 0.243554, 0.271506, 0.384043, 0.483068, 0.608892, 0.73685, 0.657645, 0.666105, 0.703578, 0.666105, 0.653063, 0.653063, 0.626927, 0.517562, 0.562014, 0.585406, 0.642678, 0.642678, 0.549308, 0.51388, 0.529623, 0.529623, 0.447574, 0.447574, 0.414856, 0.387226, 0.408655, 0.529623, 0.51388, 0.447574, 0.374039, 0.36309, 0.401658, 0.40511, 0.422041, 0.450668, 0.454136, 0.450668, 0.436924, 0.440853, 0.384043, 0.387226, 0.295083, 0.384043, 0.380708, 0.332115, 0.26085, 0.239899, 0.21291, 0.229226, 0.225814, 0.321458, 0.247041, 0.311707, 0.200174, 0.232838, 0.216401, 0.15008, 0.147574, 0.118441, 0.170161, 0.182256, 0.125101, 0.144935, 0.132295, 0.127496, 0.194234, 0.264545, 0.194234, 0.219301, 0.21291, 0.185198, 0.173081, 0.182256, 0.139895, 0.257454, 0.222385, 0.161087, 0.225814, 0.225814, 0.268042, 0.185198, 0.206376, 0.291804, 0.284882, 0.295083, 0.288399, 0.216401, 0.15008, 0.21291, 0.191378, 0.194234, 0.298791, 0.191378, 0.18812, 0.239899, 0.229226, 0.26085, 0.349426, 0.335645, 0.318242, 0.332115, 0.328603, 0.291804, 0.185198, 0.278302, 0.182256, 0.100716, 0.142424, 0.116183, 0.129801, 0.098513, 0.109221, 0.102787, 0.122885, 0.129801, 0.109221, 0.083462, 0.11371, 0.058088, 0.034884, 0.034068, 0.034068, 0.067594, 0.116183, 0.185198, 0.17593, 0.26085, 0.284882, 0.281712, 0.390993, 0.366687, 0.40511, 0.390993, 0.41194, 0.5017, 0.575842, 0.472492, 0.538167, 0.401658, 0.387226, 0.465241, 0.483068, 0.374039, 0.349426, 0.275179, 0.191378, 0.219301, 0.239899, 0.295083, 0.209395, 0.137348, 0.155435, 0.088832, 0.047319, 0.03976, 0.037156, 0.027463, 0.050641, 0.022667, 0.040537, 0.054297, 0.069024, 0.067594, 0.129801, 0.125101, 0.194234, 0.21291, 0.102787, 0.094817, 0.067594, 0.120615, 0.200174, 0.15008, 0.203355, 0.298791, 0.308712, 0.203355, 0.264545, 0.17593, 0.298791, 0.295083, 0.278302, 0.243554, 0.155435, 0.144935, 0.15008, 0.161087, 0.142424, 0.144935, 0.147574, 0.164327, 0.167087, 0.155435, 0.125101, 0.167087, 0.083462, 0.045352, 0.098513, 0.094817, 0.164327, 0.081712, 0.048328, 0.073402, 0.076542, 0.076542, 0.076542, 0.090864, 0.076542, 0.137348, 0.155435, 0.090864, 0.142424, 0.127496, 0.078022, 0.078022, 0.073402, 0.073402, 0.120615, 0.109221, 0.11371, 0.10481, 0.18812, 0.278302, 0.194234, 0.206376, 0.301917, 0.206376, 0.155435, 0.132295, 0.106997, 0.102787, 0.173081, 0.191378, 0.191378, 0.185198, 0.278302, 0.18812, 0.206376, 0.203355, 0.225814, 0.191378, 0.134866, 0.147574, 0.076542, 0.111485, 0.102787, 0.047319, 0.044297, 0.025762, 0.033407, 0.038042, 0.050641, 0.059222, 0.051831, 0.030003, 0.055536, 0.042364, 0.085092, 0.11371, 0.059222, 0.059222, 0.069024, 0.10481, 0.094817, 0.10481, 0.127496, 0.132295, 0.247041, 0.356642, 0.401658, 0.384043, 0.401658, 0.444081, 0.321458, 0.318242, 0.301917, 0.271506, 0.21291, 0.118441, 0.147574, 0.167087, 0.164327, 0.164327, 0.17593, 0.098513, 0.167087, 0.094817, 0.096677, 0.094817, 0.094817, 0.144935, 0.100716, 0.092881, 0.100716, 0.164327, 0.098513, 0.147574, 0.179055, 0.182256, 0.25031, 0.264545, 0.359901, 0.308712, 0.318242, 0.222385, 0.324872, 0.239899, 0.335645, 0.335645, 0.21291, 0.173081, 0.196879, 0.268042, 0.170161, 0.092881, 0.054297, 0.079919, 0.059222, 0.047319, 0.081712, 0.092881, 0.088832, 0.081712, 0.098513, 0.098513, 0.18812, 0.134866, 0.170161, 0.179055, 0.164327, 0.229226, 0.200174, 0.17593, 0.111485, 0.196879, 0.328603, 0.418646, 0.36309, 0.450668, 0.366687, 0.339168, 0.342579, 0.257454, 0.264545, 0.268042, 0.236433, 0.139895, 0.21291, 0.173081, 0.120615, 0.127496, 0.134866, 0.219301, 0.21291, 0.291804, 0.284882, 0.271506, 0.196879, 0.275179, 0.284882, 0.295083, 0.335645, 0.335645, 0.335645, 0.349426, 0.36309, 0.384043, 0.384043, 0.366687, 0.366687, 0.461924, 0.450668, 0.490133, 0.476583, 0.450668, 0.458154, 0.458154, 0.458154, 0.497853, 0.486429, 0.458154, 0.562014, 0.525368, 0.509769, 0.632174, 0.585406, 0.534167, 0.521092, 0.694846], '')</t>
  </si>
  <si>
    <t>[2, 41, 43, 44, 49, 51, 74, 75, 76, 77, 78, 79, 80, 81, 116, 117, 118, 119, 120, 121, 122, 123, 124, 125, 126, 127, 128, 129, 130, 131, 132, 133, 139, 140, 247, 248, 250, 494, 495, 496, 497, 498, 499, 500, 501]</t>
  </si>
  <si>
    <t>UPI000165E46D status=activ</t>
  </si>
  <si>
    <t>([0.086953, 0.127496, 0.081712, 0.06184, 0.041405, 0.056825, 0.032017, 0.035586, 0.046336, 0.06312, 0.047319, 0.055536, 0.055536, 0.081712, 0.06312, 0.071867, 0.042364, 0.042364, 0.05306, 0.088832, 0.11371, 0.170161, 0.167087, 0.236433, 0.219301, 0.295083, 0.30533, 0.414856, 0.450668, 0.450668, 0.440853, 0.444081, 0.359901, 0.374039, 0.401658, 0.401658, 0.384043, 0.476583, 0.483068, 0.480142, 0.480142, 0.447574, 0.472492, 0.472492, 0.387226, 0.40511, 0.328603, 0.356642, 0.349426, 0.342579, 0.356642, 0.366687, 0.461924, 0.465241, 0.450668, 0.384043, 0.328603, 0.4292, 0.422041, 0.324872, 0.324872, 0.257454, 0.25031, 0.268042, 0.268042, 0.36309, 0.444081, 0.414856, 0.301917, 0.281712, 0.25031, 0.25031, 0.25031, 0.25406, 0.346032, 0.232838, 0.298791, 0.384043, 0.257454, 0.194234, 0.291804, 0.25406, 0.236433, 0.139895, 0.120615, 0.144935, 0.147574, 0.134866, 0.225814, 0.281712, 0.284882, 0.291804, 0.25406, 0.209395, 0.158265, 0.116183, 0.219301, 0.185198, 0.129801], '')</t>
  </si>
  <si>
    <t>UPI000165E46E status=activ</t>
  </si>
  <si>
    <t>([0.030611, 0.022667, 0.043307, 0.06312, 0.040537, 0.027463, 0.029376, 0.044297, 0.058088, 0.076542, 0.098513, 0.127496, 0.085092, 0.046336, 0.047319, 0.05306, 0.067594, 0.118441, 0.100716, 0.185198, 0.164327, 0.161087, 0.225814, 0.209395, 0.216401, 0.298791, 0.30533, 0.25406, 0.161087, 0.164327, 0.15284, 0.090864, 0.098513, 0.164327, 0.264545, 0.321458, 0.301917, 0.268042, 0.17593, 0.25406, 0.15008, 0.164327, 0.155435, 0.167087, 0.196879, 0.203355, 0.17593, 0.17593, 0.275179, 0.291804, 0.264545, 0.239899, 0.295083, 0.200174, 0.155435, 0.15284, 0.196879, 0.21291, 0.318242, 0.40511, 0.321458, 0.444081, 0.339168, 0.26085, 0.25031, 0.185198, 0.17593, 0.116183, 0.155435, 0.147574, 0.132295, 0.15008, 0.194234, 0.21291, 0.26085, 0.301917, 0.308712, 0.203355, 0.194234, 0.111485, 0.122885, 0.21291, 0.15008, 0.236433, 0.324872, 0.236433, 0.232838, 0.206376, 0.321458, 0.271506, 0.26085, 0.284882, 0.291804, 0.271506, 0.311707, 0.36309, 0.268042, 0.257454, 0.356642, 0.328603, 0.414856, 0.401658, 0.401658, 0.366687, 0.356642, 0.25406, 0.30533, 0.352862, 0.390993, 0.380708, 0.5017, 0.41194, 0.494003, 0.454136, 0.450668, 0.380708, 0.380708, 0.480142, 0.468512, 0.454136, 0.483068, 0.380708, 0.390993, 0.359901, 0.436924, 0.450668, 0.454136, 0.408655, 0.311707, 0.318242, 0.25031, 0.229226, 0.332115, 0.335645, 0.384043, 0.30533, 0.311707, 0.31487, 0.21291, 0.142424, 0.086953, 0.092881, 0.088832, 0.086953, 0.11371, 0.144935, 0.129801, 0.137348, 0.203355, 0.281712, 0.26085, 0.247041, 0.203355, 0.185198, 0.15284, 0.090864, 0.142424, 0.173081, 0.139895, 0.216401, 0.298791, 0.301917, 0.301917, 0.394753, 0.398279, 0.356642, 0.349426, 0.271506, 0.335645, 0.349426, 0.275179, 0.21291, 0.291804, 0.321458, 0.30533, 0.335645, 0.454136, 0.454136, 0.346032, 0.384043, 0.377384, 0.390993, 0.472492, 0.472492, 0.5017, 0.472492, 0.505461, 0.490133, 0.59508, 0.5017, 0.5017, 0.570702, 0.553315, 0.549308, 0.458154, 0.461924, 0.374039, 0.352862, 0.356642, 0.461924, 0.370445, 0.380708, 0.380708, 0.30533, 0.30533, 0.209395, 0.15008, 0.096677, 0.118441, 0.120615, 0.182256, 0.125101, 0.144935, 0.144935, 0.098513, 0.15008, 0.194234, 0.268042, 0.257454, 0.25406, 0.170161, 0.239899, 0.17593, 0.111485, 0.170161, 0.096677, 0.144935, 0.225814, 0.222385, 0.196879, 0.196879, 0.21291, 0.200174, 0.129801, 0.194234, 0.275179, 0.185198, 0.10481, 0.109221, 0.109221, 0.11371, 0.173081, 0.179055, 0.167087, 0.222385, 0.225814, 0.324872, 0.311707, 0.31487, 0.301917, 0.301917, 0.275179, 0.311707, 0.394753, 0.483068, 0.494003, 0.422041, 0.529623, 0.63748, 0.622677, 0.618285, 0.517562, 0.51388, 0.509769, 0.505461, 0.525368, 0.521092, 0.447574, 0.447574, 0.422041, 0.521092, 0.517562, 0.541878, 0.509769, 0.433034, 0.42561, 0.398279, 0.476583, 0.505461, 0.497853, 0.497853, 0.497853, 0.59014, 0.562014, 0.454136, 0.454136, 0.450668, 0.387226, 0.4292, 0.436924, 0.450668, 0.370445, 0.370445, 0.374039, 0.370445, 0.436924, 0.414856, 0.418646, 0.380708, 0.321458, 0.301917, 0.275179, 0.247041, 0.209395, 0.200174, 0.318242, 0.42561], '')</t>
  </si>
  <si>
    <t>[110, 184, 186, 188, 189, 190, 191, 192, 193, 257, 258, 259, 260, 261, 262, 263, 264, 265, 266, 270, 271, 272, 273, 278, 282, 283]</t>
  </si>
  <si>
    <t>UPI000165E46F status=activ</t>
  </si>
  <si>
    <t>([0.657645, 0.703578, 0.703578, 0.570702, 0.472492, 0.483068, 0.494003, 0.422041, 0.36309, 0.308712, 0.236433, 0.25406, 0.194234, 0.155435, 0.106997, 0.083462, 0.044297, 0.051831, 0.023534, 0.013821, 0.013437, 0.010672, 0.008723, 0.007645, 0.007645, 0.00777, 0.00558, 0.005734, 0.005734, 0.004976, 0.006482, 0.006421, 0.007031, 0.009015, 0.010926, 0.009977, 0.011342, 0.019109, 0.017138, 0.032677, 0.058088, 0.032017, 0.030003, 0.038858, 0.058088, 0.090864, 0.142424, 0.257454, 0.173081, 0.25031, 0.328603, 0.332115, 0.318242, 0.318242, 0.31487, 0.219301, 0.232838, 0.15284, 0.15284, 0.232838, 0.239899, 0.247041, 0.222385, 0.268042, 0.232838, 0.222385, 0.191378, 0.182256, 0.10481, 0.170161, 0.164327, 0.191378, 0.15008, 0.182256, 0.18812, 0.191378, 0.191378, 0.271506, 0.31487, 0.18812, 0.182256, 0.206376, 0.225814, 0.308712, 0.275179, 0.324872, 0.321458, 0.284882, 0.21291, 0.216401, 0.216401, 0.134866, 0.158265, 0.147574, 0.216401, 0.209395, 0.219301, 0.308712, 0.321458, 0.36309, 0.465241, 0.450668, 0.398279, 0.339168, 0.356642, 0.377384, 0.324872, 0.281712, 0.366687, 0.461924], '')</t>
  </si>
  <si>
    <t>UPI000165E470 status=activ</t>
  </si>
  <si>
    <t>([0.59014, 0.613573, 0.648219, 0.675549, 0.680603, 0.517562, 0.529623, 0.557691, 0.570702, 0.626927, 0.632174, 0.562014, 0.626927, 0.476583, 0.480142, 0.436924, 0.321458, 0.324872, 0.203355, 0.125101, 0.073402, 0.041405, 0.021381, 0.017138, 0.011669, 0.009015, 0.009294, 0.007031, 0.005734, 0.004135, 0.003109, 0.002512, 0.002555, 0.002194, 0.002761, 0.002705, 0.0028, 0.002727, 0.002138, 0.00243, 0.003298, 0.003461, 0.003431, 0.004899, 0.005378, 0.006795, 0.005992, 0.006039, 0.008276, 0.010672, 0.019109, 0.023963, 0.040537, 0.058088, 0.11371, 0.078022, 0.045352, 0.056825, 0.116183, 0.18812, 0.26085, 0.164327, 0.232838, 0.295083, 0.243554, 0.243554, 0.239899, 0.281712, 0.275179, 0.264545, 0.257454, 0.257454, 0.291804, 0.278302, 0.236433, 0.25031, 0.257454, 0.31487, 0.219301, 0.216401, 0.209395, 0.236433, 0.239899, 0.200174, 0.229226, 0.17593, 0.122885, 0.071867, 0.11371, 0.209395, 0.216401, 0.216401, 0.142424, 0.073402, 0.076542, 0.120615, 0.100716, 0.167087, 0.125101, 0.129801, 0.137348, 0.142424, 0.069024, 0.125101, 0.127496, 0.134866, 0.137348, 0.194234, 0.291804, 0.295083, 0.295083, 0.30533, 0.311707, 0.398279, 0.509769, 0.41194, 0.408655, 0.408655, 0.41194, 0.41194, 0.538167, 0.541878, 0.529623, 0.675549, 0.557691, 0.622677, 0.509769, 0.632174, 0.648219, 0.534167, 0.490133, 0.472492, 0.390993, 0.311707, 0.311707, 0.25031, 0.346032, 0.352862, 0.324872, 0.328603, 0.342579, 0.311707, 0.298791, 0.311707, 0.268042, 0.36309, 0.324872, 0.408655, 0.433034, 0.42561, 0.51388, 0.545602, 0.458154, 0.450668, 0.454136, 0.384043, 0.447574, 0.433034, 0.436924, 0.401658, 0.422041, 0.538167, 0.549308, 0.562014, 0.521092, 0.56648, 0.468512, 0.41194, 0.380708, 0.346032, 0.342579, 0.352862, 0.26085, 0.339168, 0.408655, 0.408655, 0.408655, 0.384043, 0.394753, 0.384043, 0.454136, 0.346032, 0.311707, 0.30533, 0.222385, 0.182256, 0.203355, 0.281712, 0.390993, 0.4292, 0.468512, 0.483068, 0.440853, 0.549308, 0.454136, 0.374039, 0.436924, 0.433034, 0.465241, 0.472492, 0.476583, 0.480142, 0.562014, 0.575842, 0.570702, 0.562014, 0.671169, 0.622677, 0.525368, 0.497853, 0.458154, 0.436924, 0.349426, 0.390993, 0.380708, 0.472492, 0.486429, 0.490133, 0.570702, 0.494003, 0.494003, 0.486429, 0.490133, 0.5017, 0.490133, 0.41194, 0.41194, 0.408655, 0.422041, 0.490133, 0.483068, 0.517562, 0.521092, 0.613573, 0.509769, 0.509769, 0.436924, 0.509769, 0.521092, 0.461924, 0.444081, 0.436924, 0.454136, 0.440853, 0.444081, 0.480142, 0.56648, 0.690604, 0.703578, 0.58069, 0.59014, 0.497853, 0.5017, 0.41194, 0.418646, 0.494003, 0.5017, 0.490133, 0.5017, 0.40511, 0.390993, 0.433034, 0.349426, 0.339168, 0.356642, 0.275179, 0.247041, 0.222385, 0.18812, 0.17593, 0.194234, 0.170161, 0.243554, 0.25406, 0.301917, 0.291804, 0.291804, 0.257454, 0.328603, 0.291804, 0.298791, 0.342579, 0.321458, 0.41194, 0.352862, 0.332115, 0.408655, 0.401658, 0.444081, 0.394753, 0.324872, 0.349426, 0.342579, 0.335645, 0.324872, 0.264545, 0.291804, 0.291804, 0.239899, 0.243554, 0.301917, 0.384043, 0.418646, 0.476583, 0.472492, 0.534167, 0.458154, 0.450668, 0.461924, 0.444081, 0.534167, 0.59014, 0.58069, 0.632174, 0.642678, 0.648219, 0.76285, 0.690604, 0.585406, 0.703578, 0.648219, 0.486429, 0.494003, 0.51388, 0.51388, 0.497853, 0.505461, 0.549308, 0.549308, 0.570702, 0.465241, 0.461924, 0.40511, 0.436924, 0.401658, 0.36309, 0.284882, 0.301917, 0.332115, 0.408655, 0.41194, 0.356642, 0.458154, 0.472492, 0.454136, 0.461924, 0.377384, 0.311707, 0.356642, 0.36309, 0.332115, 0.458154, 0.450668, 0.534167, 0.486429, 0.529623, 0.472492, 0.553315, 0.42561, 0.4292, 0.436924, 0.335645, 0.436924, 0.440853, 0.414856, 0.41194, 0.418646, 0.408655, 0.468512, 0.422041, 0.342579, 0.349426, 0.26085, 0.264545, 0.264545, 0.25406, 0.167087, 0.164327, 0.167087, 0.257454, 0.247041, 0.25406, 0.281712, 0.271506, 0.257454, 0.222385, 0.216401, 0.137348, 0.18812, 0.129801, 0.15284, 0.15284, 0.173081, 0.229226, 0.25031, 0.257454, 0.239899, 0.349426, 0.433034, 0.332115, 0.236433, 0.25406, 0.25031, 0.247041, 0.247041, 0.155435, 0.179055, 0.179055, 0.271506, 0.298791, 0.342579, 0.281712, 0.366687, 0.236433, 0.268042, 0.247041, 0.26085, 0.332115, 0.301917, 0.301917, 0.324872, 0.36309, 0.278302, 0.298791, 0.298791, 0.311707, 0.414856, 0.342579, 0.352862, 0.342579, 0.342579, 0.384043, 0.359901, 0.346032, 0.454136, 0.384043, 0.356642, 0.25031, 0.247041, 0.167087, 0.164327, 0.164327, 0.229226, 0.271506, 0.247041, 0.219301, 0.144935, 0.15284, 0.15284, 0.120615, 0.129801, 0.127496, 0.069024, 0.096677, 0.074921, 0.044297, 0.046336, 0.060549, 0.111485, 0.109221, 0.125101, 0.127496, 0.15284, 0.167087, 0.129801, 0.125101, 0.132295, 0.203355, 0.191378, 0.18812, 0.229226, 0.225814, 0.257454, 0.380708, 0.414856, 0.454136, 0.562014, 0.622677, 0.517562, 0.422041, 0.440853, 0.545602, 0.545602, 0.486429, 0.422041, 0.521092, 0.534167, 0.545602, 0.447574, 0.366687, 0.40511, 0.311707, 0.318242, 0.301917, 0.206376, 0.21291, 0.17593, 0.18812, 0.17593, 0.236433, 0.321458, 0.278302, 0.25031, 0.26085, 0.321458, 0.370445, 0.264545, 0.284882, 0.349426, 0.339168, 0.42561, 0.401658, 0.483068, 0.461924, 0.454136, 0.538167, 0.525368, 0.59014, 0.51388, 0.529623, 0.534167, 0.440853, 0.486429, 0.447574, 0.454136, 0.483068, 0.472492, 0.575842, 0.440853, 0.447574, 0.562014, 0.570702, 0.685117, 0.562014, 0.58069, 0.538167, 0.444081, 0.346032, 0.30533, 0.335645, 0.26085, 0.225814, 0.332115, 0.229226, 0.264545, 0.264545, 0.298791, 0.30533, 0.232838, 0.295083, 0.229226, 0.139895, 0.088832, 0.054297, 0.064632, 0.067594, 0.090864, 0.161087, 0.268042, 0.298791, 0.308712, 0.288399, 0.232838, 0.203355, 0.295083, 0.222385, 0.15284, 0.111485, 0.088832, 0.161087, 0.134866, 0.11371, 0.158265, 0.219301, 0.194234, 0.216401, 0.21291, 0.21291, 0.18812, 0.120615, 0.125101, 0.076542, 0.100716, 0.17593, 0.122885, 0.144935, 0.139895, 0.206376, 0.232838, 0.291804, 0.191378, 0.264545, 0.366687, 0.422041, 0.4292, 0.541878, 0.626927, 0.505461, 0.497853, 0.505461, 0.585406, 0.557691, 0.661982, 0.716283, 0.680603, 0.788093, 0.728858, 0.859585, 0.83125, 0.823549], '')</t>
  </si>
  <si>
    <t>[0, 1, 2, 3, 4, 5, 6, 7, 8, 9, 10, 11, 12, 114, 120, 121, 122, 123, 124, 125, 126, 127, 128, 129, 150, 151, 161, 162, 163, 164, 165, 193, 202, 203, 204, 205, 206, 207, 208, 218, 223, 231, 232, 233, 234, 235, 237, 238, 246, 247, 248, 249, 250, 252, 256, 258, 305, 310, 311, 312, 313, 314, 315, 316, 317, 318, 319, 320, 323, 324, 326, 327, 328, 329, 353, 355, 357, 476, 477, 478, 481, 482, 485, 486, 487, 515, 516, 517, 518, 519, 520, 527, 530, 531, 532, 533, 534, 535, 595, 596, 597, 599, 600, 601, 602, 603, 604, 605, 606, 607, 608, 609]</t>
  </si>
  <si>
    <t>UPI000165E476 status=activ</t>
  </si>
  <si>
    <t>([0.011518, 0.009483, 0.00777, 0.010221, 0.008409, 0.011518, 0.016021, 0.013437, 0.014075, 0.019401, 0.025316, 0.035586, 0.034884, 0.020522, 0.034884, 0.036378, 0.069024, 0.118441, 0.137348, 0.264545, 0.295083, 0.374039, 0.342579, 0.436924, 0.440853, 0.447574, 0.366687, 0.36309, 0.450668, 0.494003, 0.490133, 0.497853, 0.370445, 0.278302, 0.374039, 0.308712, 0.301917, 0.301917, 0.30533, 0.232838, 0.116183, 0.11371, 0.10481, 0.200174, 0.209395, 0.236433, 0.328603, 0.366687, 0.342579, 0.295083, 0.206376, 0.229226, 0.232838, 0.25031, 0.346032, 0.339168, 0.433034, 0.444081, 0.342579, 0.332115, 0.40511, 0.4292, 0.339168, 0.352862, 0.243554, 0.236433, 0.182256, 0.17593, 0.173081, 0.196879, 0.243554, 0.335645, 0.216401, 0.144935, 0.127496, 0.129801, 0.137348, 0.144935, 0.147574, 0.132295, 0.142424, 0.083462, 0.094817, 0.155435, 0.088832, 0.173081, 0.106997, 0.137348, 0.137348, 0.088832, 0.076542, 0.042364, 0.042364, 0.076542, 0.122885, 0.222385, 0.144935, 0.079919, 0.079919, 0.048328, 0.076542, 0.074921, 0.134866, 0.125101, 0.129801, 0.132295, 0.096677, 0.158265, 0.158265, 0.167087, 0.281712, 0.318242, 0.40511, 0.328603, 0.239899, 0.155435, 0.15008, 0.170161, 0.170161, 0.158265, 0.219301, 0.25406, 0.257454, 0.247041, 0.332115, 0.321458, 0.380708, 0.40511, 0.332115, 0.295083, 0.239899, 0.144935, 0.137348, 0.083462, 0.073402, 0.066181, 0.120615, 0.127496, 0.100716, 0.144935, 0.086953, 0.092881, 0.100716, 0.079919, 0.050641, 0.050641, 0.055536, 0.049374, 0.050641, 0.081712, 0.096677, 0.122885, 0.122885, 0.122885, 0.118441, 0.18812, 0.203355, 0.120615, 0.059222, 0.111485, 0.139895, 0.137348, 0.134866, 0.127496, 0.086953, 0.0704, 0.0704, 0.076542, 0.109221, 0.118441, 0.071867, 0.071867, 0.037156, 0.038042, 0.03976, 0.076542, 0.078022, 0.076542, 0.127496, 0.222385, 0.25031, 0.232838, 0.30533, 0.268042, 0.243554, 0.324872, 0.436924, 0.41194, 0.342579, 0.291804, 0.229226, 0.318242], '')</t>
  </si>
  <si>
    <t>UPI000165E485 status=activ</t>
  </si>
  <si>
    <t>([0.122885, 0.0704, 0.094817, 0.071867, 0.047319, 0.06312, 0.042364, 0.055536, 0.041405, 0.026892, 0.024393, 0.034884, 0.035586, 0.029376, 0.031287, 0.027463, 0.023963, 0.033407, 0.038042, 0.029376, 0.032677, 0.066181, 0.118441, 0.122885, 0.167087, 0.155435, 0.132295, 0.137348, 0.139895, 0.219301, 0.222385, 0.298791, 0.288399, 0.295083, 0.324872, 0.31487, 0.318242, 0.264545, 0.301917, 0.301917, 0.414856, 0.401658, 0.271506, 0.268042, 0.167087, 0.167087, 0.155435, 0.18812, 0.173081, 0.173081, 0.161087, 0.271506, 0.167087, 0.144935, 0.142424, 0.090864, 0.054297, 0.069024, 0.109221, 0.100716, 0.125101, 0.118441, 0.11371, 0.18812, 0.17593, 0.281712, 0.278302, 0.359901, 0.264545, 0.356642, 0.359901, 0.366687, 0.268042, 0.335645, 0.278302, 0.278302, 0.349426, 0.4292, 0.335645, 0.349426, 0.275179, 0.264545, 0.26085, 0.18812, 0.122885, 0.125101, 0.071867, 0.078022, 0.098513, 0.164327, 0.179055, 0.155435, 0.155435, 0.15284, 0.17593, 0.170161, 0.170161, 0.10481, 0.102787, 0.173081, 0.164327, 0.247041, 0.239899, 0.167087, 0.232838, 0.332115, 0.324872, 0.41194, 0.440853, 0.40511, 0.321458, 0.281712, 0.308712, 0.298791, 0.387226, 0.380708, 0.465241, 0.40511, 0.51388, 0.541878, 0.461924, 0.366687, 0.359901, 0.359901, 0.465241, 0.476583, 0.458154, 0.370445, 0.374039, 0.26085, 0.284882, 0.380708, 0.328603, 0.232838, 0.167087, 0.155435, 0.15284, 0.15284, 0.120615, 0.071867, 0.0704, 0.102787, 0.164327, 0.106997, 0.118441, 0.074921, 0.069024, 0.047319, 0.085092, 0.085092, 0.073402, 0.074921, 0.076542, 0.122885, 0.209395, 0.301917, 0.206376, 0.225814, 0.229226, 0.229226, 0.321458, 0.236433, 0.243554, 0.155435, 0.236433, 0.232838, 0.21291, 0.196879, 0.179055, 0.122885, 0.127496, 0.206376, 0.21291, 0.147574, 0.147574, 0.144935, 0.078022, 0.102787, 0.096677, 0.106997, 0.191378, 0.111485, 0.102787, 0.100716, 0.111485, 0.127496, 0.085092, 0.132295, 0.155435, 0.144935, 0.185198, 0.15008, 0.15008, 0.10481, 0.139895, 0.083462, 0.083462, 0.092881, 0.134866, 0.155435, 0.155435, 0.100716, 0.100716, 0.164327, 0.158265, 0.185198, 0.161087, 0.161087, 0.102787, 0.106997, 0.109221, 0.132295, 0.18812, 0.203355, 0.275179, 0.203355, 0.301917, 0.284882, 0.36309, 0.349426, 0.321458, 0.206376, 0.295083, 0.30533, 0.298791, 0.291804, 0.359901, 0.356642, 0.408655, 0.497853, 0.483068, 0.557691, 0.454136, 0.346032, 0.366687, 0.328603, 0.418646, 0.346032, 0.291804, 0.200174, 0.203355, 0.232838, 0.332115, 0.243554, 0.318242, 0.264545, 0.275179, 0.26085, 0.219301, 0.25406, 0.26085, 0.275179, 0.216401, 0.291804, 0.295083, 0.264545, 0.206376, 0.125101, 0.109221, 0.15008, 0.232838, 0.209395, 0.194234, 0.17593, 0.243554, 0.26085, 0.239899, 0.203355, 0.219301, 0.26085, 0.232838, 0.225814, 0.21291, 0.295083, 0.295083, 0.36309, 0.370445, 0.458154, 0.486429, 0.468512, 0.41194, 0.414856, 0.41194, 0.394753, 0.4292, 0.4292, 0.339168, 0.318242, 0.352862, 0.366687, 0.342579, 0.352862, 0.366687, 0.366687, 0.384043, 0.387226, 0.394753, 0.311707, 0.311707, 0.370445, 0.370445, 0.370445, 0.384043, 0.335645, 0.342579, 0.236433, 0.243554, 0.324872, 0.42561, 0.42561, 0.398279, 0.440853, 0.422041, 0.356642, 0.36309, 0.36309, 0.318242, 0.332115, 0.418646, 0.335645, 0.335645, 0.356642, 0.356642, 0.26085, 0.332115, 0.328603, 0.352862, 0.275179, 0.278302, 0.288399, 0.278302, 0.308712, 0.301917, 0.31487, 0.387226, 0.301917, 0.264545, 0.229226, 0.219301, 0.155435, 0.203355, 0.206376, 0.203355, 0.257454, 0.26085, 0.281712, 0.288399, 0.374039, 0.352862, 0.352862, 0.349426, 0.295083, 0.275179, 0.239899, 0.222385, 0.225814, 0.219301, 0.25406, 0.328603, 0.342579, 0.318242, 0.359901, 0.356642, 0.454136, 0.374039, 0.377384, 0.281712, 0.271506, 0.18812, 0.284882, 0.243554, 0.236433, 0.308712, 0.209395, 0.164327, 0.167087, 0.096677, 0.15008, 0.173081, 0.185198, 0.125101, 0.200174, 0.122885, 0.086953, 0.079919, 0.125101, 0.137348, 0.203355, 0.182256, 0.182256, 0.17593, 0.21291, 0.209395, 0.200174, 0.30533, 0.387226, 0.288399, 0.308712, 0.308712, 0.275179, 0.17593, 0.229226, 0.132295, 0.196879, 0.25406, 0.229226, 0.142424, 0.170161, 0.144935, 0.142424, 0.191378, 0.167087, 0.122885, 0.094817, 0.064632, 0.036378, 0.022667], '')</t>
  </si>
  <si>
    <t>[118, 119, 231]</t>
  </si>
  <si>
    <t>UPI000165E487 status=activ</t>
  </si>
  <si>
    <t>([0.257454, 0.308712, 0.335645, 0.387226, 0.418646, 0.440853, 0.468512, 0.366687, 0.390993, 0.40511, 0.324872, 0.271506, 0.264545, 0.257454, 0.25031, 0.236433, 0.25406, 0.318242, 0.284882, 0.278302, 0.346032, 0.268042, 0.278302, 0.284882, 0.271506, 0.281712, 0.185198, 0.194234, 0.288399, 0.311707, 0.247041, 0.25406, 0.335645, 0.346032, 0.247041, 0.158265, 0.25031, 0.321458, 0.209395, 0.15284, 0.170161, 0.173081, 0.173081, 0.164327, 0.142424, 0.094817, 0.088832, 0.158265, 0.170161, 0.118441, 0.102787, 0.088832, 0.098513, 0.086953, 0.079919, 0.139895, 0.125101, 0.118441, 0.078022, 0.090864, 0.142424, 0.127496, 0.079919, 0.10481, 0.088832, 0.059222, 0.078022, 0.083462, 0.081712, 0.081712, 0.137348, 0.078022, 0.142424, 0.127496, 0.15284, 0.100716, 0.10481, 0.191378, 0.118441, 0.102787, 0.10481, 0.066181, 0.058088, 0.109221, 0.109221, 0.137348, 0.239899, 0.243554, 0.225814, 0.125101, 0.109221, 0.109221, 0.15284, 0.15284, 0.129801, 0.106997, 0.158265, 0.158265, 0.15284, 0.15008, 0.236433, 0.335645, 0.30533, 0.332115, 0.318242, 0.243554, 0.127496, 0.106997, 0.129801, 0.076542, 0.15008, 0.083462, 0.083462, 0.06312, 0.073402, 0.125101, 0.147574, 0.090864, 0.051831, 0.029376, 0.050641, 0.055536, 0.055536, 0.111485, 0.129801, 0.066181, 0.069024, 0.15008, 0.074921, 0.032677, 0.064632, 0.05306, 0.054297, 0.05306, 0.046336, 0.031287, 0.037156, 0.034884, 0.031287, 0.059222, 0.060549, 0.064632, 0.0704, 0.033407, 0.034068, 0.016826, 0.030611, 0.059222, 0.033407, 0.073402, 0.15008, 0.076542, 0.100716, 0.11371, 0.088832, 0.144935, 0.173081, 0.086953, 0.090864, 0.18812, 0.090864, 0.17593, 0.182256, 0.094817, 0.100716, 0.100716, 0.167087, 0.100716, 0.05306, 0.102787, 0.11371, 0.120615, 0.194234, 0.144935, 0.144935, 0.164327, 0.167087, 0.161087, 0.271506, 0.17593, 0.158265, 0.30533, 0.206376, 0.194234, 0.284882, 0.370445, 0.232838, 0.225814, 0.222385, 0.308712, 0.161087, 0.125101, 0.096677, 0.081712, 0.088832, 0.118441, 0.098513, 0.076542, 0.059222, 0.042364, 0.083462, 0.048328], '')</t>
  </si>
  <si>
    <t>UPI000165E488 status=activ</t>
  </si>
  <si>
    <t>([0.030003, 0.034884, 0.03976, 0.027463, 0.020165, 0.027463, 0.023534, 0.030611, 0.03976, 0.025316, 0.027463, 0.028695, 0.030003, 0.067594, 0.034068, 0.020165, 0.037156, 0.025316, 0.038042, 0.022306, 0.034884, 0.073402, 0.086953, 0.10481, 0.17593, 0.173081, 0.109221, 0.155435, 0.170161, 0.096677, 0.18812, 0.209395, 0.247041, 0.144935, 0.134866, 0.229226, 0.225814, 0.139895, 0.191378, 0.203355, 0.291804, 0.284882, 0.25406, 0.26085, 0.268042, 0.17593, 0.268042, 0.25406, 0.247041, 0.247041, 0.346032, 0.335645, 0.342579, 0.335645, 0.440853, 0.440853, 0.433034, 0.538167, 0.613573, 0.618285, 0.570702, 0.494003, 0.408655, 0.414856, 0.408655, 0.318242, 0.414856, 0.374039, 0.490133, 0.4292, 0.356642, 0.36309, 0.278302, 0.25031, 0.170161, 0.15284, 0.132295, 0.142424, 0.083462, 0.10481, 0.111485, 0.079919, 0.098513, 0.167087, 0.155435, 0.134866, 0.200174, 0.125101, 0.090864, 0.102787, 0.147574, 0.209395, 0.139895, 0.219301, 0.239899, 0.318242, 0.264545, 0.324872, 0.324872, 0.422041, 0.408655, 0.398279, 0.521092, 0.454136, 0.440853, 0.436924, 0.468512, 0.390993, 0.414856, 0.398279, 0.288399, 0.229226, 0.219301, 0.295083, 0.288399, 0.30533, 0.342579, 0.418646, 0.398279, 0.311707, 0.295083, 0.308712, 0.229226, 0.200174, 0.295083, 0.219301, 0.15284, 0.15008, 0.25031, 0.308712, 0.346032, 0.436924, 0.414856, 0.335645, 0.346032, 0.374039, 0.374039, 0.374039, 0.374039, 0.366687, 0.444081, 0.450668, 0.444081, 0.497853, 0.497853, 0.41194, 0.505461, 0.494003, 0.414856, 0.359901, 0.332115, 0.31487, 0.278302, 0.281712, 0.332115, 0.324872, 0.301917, 0.298791, 0.239899, 0.243554, 0.236433, 0.25406, 0.264545, 0.232838, 0.25406, 0.222385, 0.308712, 0.311707, 0.301917, 0.31487, 0.342579, 0.377384, 0.370445, 0.30533, 0.380708, 0.414856, 0.422041, 0.414856, 0.342579, 0.295083, 0.30533, 0.301917, 0.288399, 0.247041, 0.281712, 0.284882, 0.284882, 0.278302, 0.268042, 0.370445, 0.332115, 0.301917, 0.301917, 0.390993, 0.483068, 0.398279, 0.387226, 0.394753, 0.332115, 0.31487, 0.311707, 0.271506, 0.191378, 0.203355, 0.243554, 0.25031, 0.219301, 0.257454, 0.173081, 0.147574, 0.090864, 0.161087, 0.194234, 0.194234, 0.216401, 0.216401, 0.298791, 0.196879, 0.200174, 0.179055, 0.194234, 0.275179, 0.332115, 0.414856, 0.318242, 0.301917, 0.209395, 0.164327, 0.137348, 0.216401, 0.271506, 0.380708, 0.311707, 0.275179, 0.185198, 0.116183, 0.122885, 0.125101, 0.222385, 0.185198, 0.236433, 0.298791, 0.295083, 0.268042, 0.284882, 0.281712, 0.288399, 0.284882, 0.335645, 0.359901, 0.349426, 0.232838, 0.137348, 0.203355, 0.15284, 0.155435, 0.137348, 0.127496, 0.147574, 0.116183, 0.134866, 0.167087, 0.17593, 0.111485, 0.094817, 0.071867, 0.122885, 0.129801, 0.118441, 0.083462, 0.086953, 0.102787, 0.173081, 0.26085, 0.216401, 0.275179, 0.288399, 0.291804, 0.291804, 0.257454, 0.203355, 0.200174, 0.206376, 0.139895, 0.127496, 0.147574, 0.196879, 0.125101, 0.11371, 0.127496, 0.139895, 0.139895, 0.069024, 0.071867, 0.066181, 0.085092, 0.051831, 0.076542, 0.125101, 0.073402, 0.076542, 0.129801, 0.088832, 0.086953, 0.127496, 0.222385, 0.236433, 0.122885, 0.200174, 0.216401, 0.301917, 0.366687, 0.295083, 0.281712, 0.281712, 0.291804, 0.191378, 0.225814, 0.225814, 0.147574, 0.247041, 0.236433, 0.203355, 0.281712, 0.271506, 0.247041, 0.209395, 0.170161, 0.264545, 0.219301, 0.167087, 0.134866, 0.10481, 0.147574, 0.281712], '')</t>
  </si>
  <si>
    <t>[57, 58, 59, 60, 102, 146]</t>
  </si>
  <si>
    <t>UPI000165E490 status=activ</t>
  </si>
  <si>
    <t>([0.291804, 0.349426, 0.243554, 0.281712, 0.328603, 0.219301, 0.25031, 0.182256, 0.132295, 0.132295, 0.161087, 0.125101, 0.158265, 0.155435, 0.179055, 0.179055, 0.182256, 0.185198, 0.170161, 0.134866, 0.219301, 0.225814, 0.129801, 0.132295, 0.134866, 0.100716, 0.11371, 0.111485, 0.173081, 0.170161, 0.203355, 0.209395, 0.298791, 0.301917, 0.257454, 0.264545, 0.236433, 0.243554, 0.179055, 0.179055, 0.222385, 0.209395, 0.173081, 0.291804, 0.291804, 0.30533, 0.346032, 0.454136, 0.454136, 0.458154, 0.454136, 0.458154, 0.352862, 0.342579, 0.291804, 0.298791, 0.295083, 0.257454, 0.257454, 0.239899, 0.239899, 0.147574, 0.15284, 0.191378, 0.203355, 0.298791, 0.275179, 0.281712, 0.278302, 0.196879, 0.203355, 0.206376, 0.209395, 0.200174, 0.134866, 0.173081, 0.206376, 0.236433, 0.30533, 0.301917, 0.31487, 0.418646, 0.401658, 0.398279, 0.30533, 0.295083, 0.216401, 0.219301, 0.21291, 0.194234, 0.196879, 0.167087, 0.216401, 0.137348, 0.243554, 0.328603, 0.281712, 0.191378, 0.10481, 0.069024, 0.043307, 0.074921, 0.055536, 0.085092, 0.088832, 0.142424, 0.085092, 0.142424, 0.120615, 0.125101, 0.122885, 0.132295, 0.129801, 0.161087, 0.161087, 0.090864, 0.096677, 0.094817, 0.092881, 0.164327, 0.232838, 0.298791, 0.196879, 0.25031, 0.21291, 0.137348, 0.161087, 0.147574, 0.081712, 0.10481, 0.096677, 0.055536, 0.096677, 0.069024, 0.078022, 0.127496, 0.170161, 0.179055, 0.236433, 0.346032, 0.324872, 0.25031, 0.170161, 0.25406, 0.25406, 0.232838, 0.335645, 0.324872, 0.321458, 0.31487, 0.30533, 0.222385, 0.332115, 0.284882, 0.377384, 0.356642, 0.318242, 0.384043, 0.370445, 0.264545, 0.243554, 0.21291, 0.271506, 0.366687, 0.36309, 0.257454, 0.342579, 0.25031, 0.25406, 0.339168, 0.359901, 0.275179, 0.384043, 0.370445, 0.31487, 0.239899, 0.243554, 0.206376, 0.111485, 0.127496, 0.161087, 0.18812, 0.222385, 0.232838, 0.239899, 0.239899, 0.349426, 0.318242, 0.422041, 0.31487, 0.318242, 0.359901, 0.36309, 0.25406, 0.164327, 0.26085, 0.328603, 0.236433, 0.203355, 0.308712, 0.288399, 0.232838, 0.132295, 0.127496, 0.085092, 0.049374, 0.049374, 0.025762, 0.020876, 0.017447, 0.017138, 0.016021, 0.020522, 0.033407, 0.058088, 0.058088, 0.050641, 0.048328, 0.079919, 0.158265, 0.137348, 0.109221, 0.109221, 0.118441, 0.111485, 0.161087, 0.229226, 0.232838, 0.324872, 0.40511, 0.408655, 0.41194, 0.352862, 0.346032, 0.342579, 0.275179, 0.366687, 0.301917, 0.206376, 0.21291, 0.229226, 0.225814, 0.26085, 0.349426, 0.444081, 0.458154, 0.461924, 0.380708, 0.291804, 0.301917, 0.26085, 0.257454, 0.36309, 0.359901, 0.352862, 0.247041, 0.247041, 0.164327, 0.196879, 0.301917, 0.200174, 0.164327, 0.185198, 0.11371, 0.054297, 0.047319, 0.037156, 0.045352, 0.045352, 0.079919, 0.076542, 0.098513, 0.054297, 0.049374, 0.044297, 0.043307, 0.090864, 0.139895, 0.247041, 0.298791, 0.225814, 0.284882, 0.291804, 0.191378, 0.311707, 0.42561, 0.311707, 0.335645, 0.291804, 0.295083, 0.281712, 0.301917, 0.30533, 0.324872, 0.229226, 0.288399, 0.291804, 0.200174, 0.109221, 0.109221, 0.056825, 0.094817, 0.094817, 0.096677, 0.170161, 0.076542, 0.085092, 0.18812, 0.111485, 0.116183, 0.191378, 0.173081, 0.092881, 0.092881, 0.129801, 0.134866, 0.167087, 0.10481, 0.17593, 0.295083, 0.26085, 0.31487, 0.222385, 0.155435, 0.083462, 0.088832, 0.191378, 0.191378, 0.164327, 0.264545, 0.278302, 0.225814, 0.17593, 0.25406, 0.142424, 0.15284, 0.132295, 0.122885, 0.132295, 0.125101, 0.059222, 0.034884, 0.043307, 0.058088, 0.066181, 0.125101, 0.086953, 0.083462, 0.040537, 0.026338, 0.028107, 0.030003, 0.035586, 0.034068, 0.038858, 0.079919, 0.090864, 0.098513, 0.109221, 0.100716, 0.109221, 0.125101, 0.125101, 0.120615, 0.144935, 0.191378, 0.219301, 0.268042, 0.179055, 0.196879, 0.17593, 0.185198, 0.137348, 0.092881, 0.158265, 0.134866, 0.129801, 0.116183, 0.200174, 0.194234, 0.191378, 0.109221, 0.10481, 0.179055, 0.17593, 0.206376, 0.232838, 0.196879, 0.155435, 0.247041, 0.328603, 0.422041, 0.398279, 0.359901, 0.356642, 0.370445, 0.394753, 0.311707, 0.30533, 0.311707, 0.332115, 0.335645, 0.394753, 0.505461, 0.40511, 0.408655, 0.291804, 0.209395, 0.15284, 0.216401, 0.196879, 0.200174, 0.125101, 0.076542, 0.118441, 0.182256, 0.11371, 0.081712, 0.144935, 0.088832, 0.047319, 0.022306, 0.042364, 0.051831, 0.045352, 0.076542, 0.049374, 0.090864, 0.144935, 0.216401, 0.15284, 0.142424, 0.06312, 0.064632, 0.109221, 0.118441, 0.116183, 0.116183, 0.142424, 0.079919, 0.139895, 0.116183, 0.203355, 0.116183, 0.137348, 0.11371, 0.092881, 0.15008, 0.094817, 0.06312, 0.046336, 0.064632, 0.032017, 0.032677, 0.06312, 0.06184, 0.032677, 0.030003, 0.048328, 0.028695, 0.051831, 0.050641, 0.102787, 0.045352, 0.066181, 0.054297, 0.03976, 0.051831, 0.025762, 0.043307, 0.034068, 0.025316, 0.024826, 0.025316, 0.055536, 0.051831, 0.05306, 0.092881, 0.055536, 0.035586, 0.060549, 0.038042, 0.038858, 0.026338, 0.032017, 0.023534, 0.025316, 0.042364, 0.043307, 0.079919, 0.046336, 0.096677, 0.129801, 0.074921, 0.118441, 0.092881, 0.051831, 0.030611, 0.032677, 0.058088, 0.096677, 0.098513, 0.120615, 0.120615, 0.179055, 0.26085, 0.342579, 0.239899, 0.209395, 0.127496, 0.083462, 0.134866, 0.132295, 0.129801, 0.206376, 0.243554, 0.191378, 0.191378, 0.301917, 0.298791, 0.301917, 0.25406, 0.147574, 0.182256, 0.120615, 0.094817, 0.050641, 0.055536, 0.079919, 0.078022, 0.076542, 0.116183, 0.088832, 0.090864, 0.064632, 0.036378, 0.028107, 0.051831, 0.088832, 0.076542, 0.046336, 0.044297, 0.044297, 0.071867, 0.073402, 0.116183, 0.147574, 0.164327, 0.096677, 0.096677, 0.120615, 0.134866, 0.078022, 0.096677, 0.088832, 0.15008, 0.164327, 0.194234, 0.196879, 0.200174, 0.200174, 0.275179, 0.18812, 0.144935, 0.144935, 0.144935, 0.147574, 0.142424, 0.206376, 0.291804, 0.328603, 0.328603, 0.41194, 0.480142, 0.486429, 0.5017, 0.422041, 0.494003, 0.497853, 0.414856, 0.414856, 0.318242, 0.346032, 0.440853, 0.541878, 0.545602, 0.433034, 0.346032, 0.311707, 0.239899, 0.167087, 0.170161, 0.11371, 0.111485, 0.142424, 0.118441, 0.092881, 0.118441, 0.098513, 0.074921, 0.102787, 0.073402, 0.127496, 0.067594, 0.040537], '')</t>
  </si>
  <si>
    <t>[403, 575, 584, 585]</t>
  </si>
  <si>
    <t>UPI000165E491 status=activ</t>
  </si>
  <si>
    <t>([0.00389, 0.003478, 0.004921, 0.003963, 0.003341, 0.002761, 0.002194, 0.002435, 0.002336, 0.002035, 0.001778, 0.00155, 0.001572, 0.002512, 0.001709, 0.002155, 0.001318, 0.001786, 0.002662, 0.003671, 0.004161, 0.003997, 0.005086, 0.004976, 0.006894, 0.01078, 0.020165, 0.05306, 0.074921, 0.055536, 0.067594, 0.066181, 0.132295, 0.060549, 0.047319, 0.048328, 0.088832, 0.090864, 0.045352, 0.050641, 0.030611, 0.020876, 0.015694, 0.010509, 0.007877, 0.005799, 0.004358, 0.003053, 0.002881, 0.002688, 0.002727, 0.002606, 0.002688, 0.002727, 0.004247, 0.003298, 0.004611, 0.003341, 0.005249, 0.007315, 0.007031, 0.009294, 0.011518, 0.009728, 0.016257, 0.026338, 0.026892, 0.050641, 0.102787, 0.10481, 0.11371, 0.116183, 0.118441, 0.120615, 0.069024, 0.064632, 0.137348, 0.059222, 0.120615, 0.056825, 0.059222, 0.032677, 0.033407, 0.025316, 0.049374, 0.023087, 0.014783, 0.028107, 0.024826, 0.023534, 0.015344, 0.009401, 0.017797, 0.017447, 0.030611, 0.055536, 0.058088, 0.058088, 0.125101, 0.118441, 0.203355, 0.139895, 0.129801, 0.085092, 0.074921, 0.06312, 0.066181, 0.122885, 0.129801, 0.139895, 0.161087, 0.239899, 0.25031, 0.239899, 0.25031, 0.167087, 0.15008, 0.132295, 0.092881, 0.05306, 0.05306, 0.028695, 0.05306, 0.096677, 0.155435, 0.264545, 0.182256, 0.203355, 0.111485, 0.102787, 0.094817, 0.081712, 0.085092, 0.085092, 0.050641, 0.050641, 0.098513, 0.102787, 0.109221, 0.155435, 0.155435, 0.179055, 0.25406, 0.167087, 0.191378, 0.185198, 0.200174, 0.179055, 0.243554, 0.335645, 0.339168, 0.339168, 0.352862, 0.311707, 0.318242, 0.414856, 0.517562, 0.529623, 0.534167, 0.517562, 0.436924, 0.436924, 0.408655, 0.408655, 0.497853, 0.476583, 0.384043, 0.374039, 0.497853, 0.497853, 0.5017, 0.374039, 0.384043, 0.324872, 0.352862, 0.450668, 0.356642, 0.366687, 0.342579, 0.275179, 0.288399, 0.30533, 0.366687, 0.370445, 0.390993, 0.349426, 0.370445, 0.349426, 0.275179, 0.278302, 0.194234, 0.137348, 0.243554, 0.25406, 0.301917, 0.295083, 0.196879, 0.25031, 0.25406, 0.268042, 0.339168, 0.328603, 0.311707, 0.25406, 0.155435, 0.155435, 0.129801, 0.116183, 0.144935, 0.236433, 0.219301, 0.30533, 0.366687, 0.271506, 0.161087, 0.142424, 0.11371, 0.182256, 0.21291, 0.21291, 0.200174, 0.200174, 0.21291, 0.291804, 0.349426, 0.465241, 0.447574, 0.51388, 0.401658, 0.36309, 0.339168, 0.247041, 0.191378, 0.216401, 0.31487, 0.433034, 0.472492, 0.440853, 0.440853, 0.433034, 0.418646, 0.398279, 0.288399, 0.18812, 0.144935, 0.092881, 0.069024, 0.067594, 0.064632, 0.129801, 0.236433, 0.236433, 0.232838, 0.284882, 0.185198, 0.196879, 0.182256, 0.094817, 0.15284, 0.147574, 0.155435, 0.158265, 0.173081, 0.194234, 0.288399, 0.318242, 0.408655, 0.440853, 0.42561, 0.41194, 0.366687, 0.298791, 0.26085, 0.401658, 0.374039], '')</t>
  </si>
  <si>
    <t>[156, 157, 158, 159, 170, 227]</t>
  </si>
  <si>
    <t>UPI000165E492 status=activ</t>
  </si>
  <si>
    <t>([0.243554, 0.225814, 0.125101, 0.071867, 0.034068, 0.047319, 0.034884, 0.026338, 0.019401, 0.013016, 0.014075, 0.011106, 0.00962, 0.007422, 0.008409, 0.007259, 0.005683, 0.004358, 0.00389, 0.003177, 0.003177, 0.004513, 0.004513, 0.004577, 0.004483, 0.006533, 0.006701, 0.008895, 0.008895, 0.008895, 0.016021, 0.020522, 0.038042, 0.025316, 0.041405, 0.046336, 0.031287, 0.038042, 0.071867, 0.090864, 0.137348, 0.222385, 0.164327, 0.200174, 0.200174, 0.301917, 0.321458, 0.31487, 0.311707, 0.271506, 0.321458, 0.308712, 0.298791, 0.247041, 0.352862, 0.352862, 0.342579, 0.342579, 0.401658, 0.349426, 0.359901, 0.380708, 0.288399, 0.324872, 0.324872, 0.328603, 0.328603, 0.185198, 0.179055, 0.194234, 0.21291, 0.222385, 0.232838, 0.158265, 0.106997, 0.111485, 0.111485, 0.129801, 0.206376, 0.118441, 0.15284, 0.090864, 0.079919, 0.139895, 0.134866, 0.0704, 0.132295, 0.081712, 0.164327, 0.161087, 0.17593, 0.158265, 0.116183, 0.060549, 0.106997, 0.118441, 0.11371, 0.06184, 0.030611, 0.018106, 0.032017, 0.015694, 0.025762, 0.025762, 0.025762, 0.013821, 0.024826, 0.023087, 0.038042, 0.036378, 0.023963, 0.020876, 0.034884, 0.06184, 0.090864, 0.064632, 0.102787, 0.074921, 0.122885, 0.173081, 0.275179, 0.229226, 0.40511, 0.346032], '')</t>
  </si>
  <si>
    <t>UPI000165E498 status=activ</t>
  </si>
  <si>
    <t>([0.132295, 0.222385, 0.164327, 0.109221, 0.111485, 0.060549, 0.043307, 0.058088, 0.044297, 0.06184, 0.079919, 0.127496, 0.127496, 0.142424, 0.129801, 0.073402, 0.142424, 0.15008, 0.11371, 0.120615, 0.164327, 0.167087, 0.086953, 0.134866, 0.127496, 0.090864, 0.129801, 0.196879, 0.209395, 0.278302, 0.232838, 0.239899, 0.142424, 0.161087, 0.139895, 0.225814, 0.281712, 0.236433, 0.216401, 0.257454, 0.295083, 0.236433, 0.236433, 0.232838, 0.179055, 0.155435, 0.225814, 0.182256, 0.17593, 0.086953, 0.042364, 0.055536, 0.054297, 0.051831, 0.048328, 0.032017, 0.032017, 0.023087, 0.023087, 0.024393, 0.014586, 0.01204, 0.015078, 0.015344, 0.027463, 0.027463, 0.033407, 0.034884, 0.034884, 0.038858, 0.085092, 0.116183, 0.066181, 0.069024, 0.058088, 0.040537, 0.067594, 0.067594, 0.109221, 0.132295, 0.132295, 0.222385, 0.182256, 0.182256, 0.164327, 0.094817, 0.125101, 0.167087, 0.167087, 0.247041, 0.15008, 0.122885, 0.173081, 0.25031, 0.158265, 0.26085, 0.298791, 0.30533, 0.219301, 0.222385, 0.229226, 0.142424, 0.142424, 0.275179, 0.295083, 0.268042, 0.268042, 0.18812, 0.222385, 0.167087, 0.111485, 0.127496, 0.090864, 0.092881, 0.076542, 0.06312, 0.043307, 0.050641, 0.037156, 0.064632, 0.066181, 0.040537, 0.081712, 0.071867, 0.028695, 0.016257, 0.016257, 0.016257, 0.021816, 0.024393, 0.035586, 0.038858, 0.06184, 0.111485, 0.120615, 0.085092, 0.161087, 0.216401, 0.129801, 0.092881, 0.090864, 0.05306, 0.047319, 0.024826, 0.024393, 0.049374, 0.092881, 0.109221, 0.164327, 0.191378, 0.086953, 0.098513, 0.15008, 0.090864, 0.051831, 0.03976, 0.040537, 0.033407, 0.021381, 0.038858, 0.044297, 0.038042, 0.064632, 0.116183, 0.155435, 0.155435, 0.127496, 0.11371, 0.120615, 0.15008, 0.158265, 0.275179, 0.271506, 0.182256, 0.275179, 0.370445, 0.390993, 0.387226, 0.4292, 0.521092, 0.418646, 0.480142, 0.529623, 0.461924, 0.468512, 0.494003, 0.517562, 0.468512, 0.390993, 0.301917, 0.278302, 0.295083, 0.291804, 0.291804, 0.387226, 0.26085, 0.236433, 0.144935, 0.216401, 0.203355, 0.203355, 0.200174, 0.236433, 0.194234, 0.236433, 0.194234, 0.173081, 0.132295, 0.18812, 0.264545, 0.352862, 0.308712, 0.222385, 0.167087], '')</t>
  </si>
  <si>
    <t>[179, 182, 186]</t>
  </si>
  <si>
    <t>UPI000165E49B status=activ</t>
  </si>
  <si>
    <t>([0.585406, 0.41194, 0.321458, 0.370445, 0.356642, 0.332115, 0.25406, 0.308712, 0.328603, 0.359901, 0.291804, 0.36309, 0.394753, 0.352862, 0.324872, 0.281712, 0.257454, 0.298791, 0.298791, 0.216401, 0.321458, 0.26085, 0.370445, 0.476583, 0.465241, 0.525368, 0.472492, 0.570702, 0.570702, 0.570702, 0.562014, 0.59508, 0.557691, 0.414856, 0.444081, 0.41194, 0.51388, 0.476583, 0.494003, 0.490133, 0.604312, 0.56648, 0.521092, 0.517562, 0.51388, 0.4292, 0.401658, 0.486429, 0.418646, 0.401658, 0.401658, 0.398279, 0.36309, 0.328603, 0.394753, 0.401658, 0.374039, 0.284882, 0.332115, 0.318242, 0.25031, 0.247041, 0.236433, 0.229226, 0.194234, 0.122885, 0.18812, 0.194234, 0.161087, 0.15008, 0.170161, 0.144935, 0.144935, 0.17593, 0.200174, 0.144935, 0.139895, 0.194234, 0.185198, 0.185198, 0.125101, 0.182256, 0.127496, 0.127496, 0.158265, 0.118441, 0.173081, 0.194234, 0.127496, 0.182256, 0.264545, 0.247041, 0.291804, 0.229226, 0.219301, 0.147574, 0.203355, 0.209395, 0.203355, 0.281712, 0.206376, 0.200174, 0.200174, 0.185198, 0.18812, 0.222385, 0.318242, 0.232838, 0.200174, 0.194234, 0.170161, 0.179055, 0.167087, 0.155435, 0.137348, 0.203355, 0.298791, 0.349426, 0.366687, 0.366687, 0.366687, 0.352862, 0.349426, 0.308712, 0.298791, 0.268042, 0.271506, 0.229226, 0.308712, 0.216401, 0.257454, 0.17593, 0.096677, 0.10481, 0.127496, 0.170161, 0.142424, 0.109221, 0.073402, 0.045352, 0.033407, 0.023534, 0.032017, 0.054297, 0.048328], '')</t>
  </si>
  <si>
    <t>[0, 25, 27, 28, 29, 30, 31, 32, 36, 40, 41, 42, 43, 44]</t>
  </si>
  <si>
    <t>UPI000165E4B2 status=activ</t>
  </si>
  <si>
    <t>([0.044297, 0.019109, 0.028107, 0.013016, 0.011903, 0.017447, 0.010372, 0.010372, 0.008156, 0.006374, 0.005378, 0.006421, 0.005318, 0.00515, 0.007645, 0.005249, 0.003701, 0.002482, 0.002555, 0.003924, 0.003924, 0.003461, 0.004161, 0.004315, 0.006533, 0.006567, 0.006421, 0.010509, 0.012727, 0.013821, 0.015078, 0.014586, 0.011342, 0.011342, 0.007422, 0.007091, 0.006567, 0.006567, 0.006988, 0.006533, 0.00515, 0.00558, 0.007259, 0.006039, 0.006421, 0.004689, 0.00389, 0.00407, 0.002662, 0.002327, 0.002555, 0.002512, 0.003512, 0.004208, 0.003997, 0.005799, 0.005799, 0.008804, 0.008525, 0.016021, 0.008895, 0.007031, 0.009401, 0.009294, 0.018106, 0.009187, 0.013437, 0.026338, 0.013265, 0.018787, 0.025762, 0.018106, 0.018106, 0.010509, 0.010672, 0.00962, 0.006894, 0.005799, 0.004208, 0.004358, 0.00389, 0.004315, 0.006039, 0.006619, 0.004775, 0.003014, 0.003671, 0.003804, 0.003963, 0.005872, 0.007031, 0.006142, 0.009294, 0.010131, 0.017447, 0.009483, 0.016826, 0.014315, 0.019401, 0.016528, 0.031287, 0.031287, 0.026892, 0.012727, 0.010926, 0.020876, 0.046336, 0.06312, 0.056825, 0.046336, 0.022306, 0.011669, 0.009096, 0.006142, 0.008156, 0.006988, 0.006988, 0.004577, 0.004431, 0.00389, 0.003924, 0.00316, 0.003276, 0.003512, 0.00407, 0.00407, 0.0028, 0.002057, 0.00231, 0.002396, 0.00243, 0.00243, 0.002366, 0.003555, 0.004921, 0.003864, 0.004414, 0.006142, 0.006482, 0.006988, 0.006894, 0.012727, 0.011342, 0.01078, 0.00962, 0.008624, 0.007315, 0.007422, 0.009096, 0.005734, 0.003997, 0.003963, 0.003924, 0.004736, 0.00389, 0.002976, 0.003276, 0.002327, 0.002503, 0.002727, 0.003821, 0.003341, 0.002366, 0.003555, 0.003079, 0.004646, 0.004646, 0.005683, 0.008002, 0.006619, 0.007259, 0.011342, 0.011342, 0.023963, 0.019401, 0.024826, 0.051831, 0.073402, 0.06312, 0.030611, 0.047319, 0.047319, 0.046336, 0.03976, 0.035586, 0.032677, 0.030003, 0.069024, 0.030611, 0.029376, 0.041405, 0.035586, 0.019401, 0.009977, 0.008804, 0.00777, 0.006039, 0.00389, 0.002727, 0.004358, 0.004736, 0.003246, 0.002349, 0.003212, 0.004513, 0.004358, 0.003997, 0.003924, 0.003997, 0.005872, 0.005992, 0.004899, 0.005223, 0.006894, 0.011669, 0.00777, 0.009865, 0.008624, 0.008525, 0.01078, 0.010221, 0.008276, 0.008156, 0.01227, 0.01227, 0.008156, 0.008156, 0.007495, 0.007495, 0.005011, 0.003727, 0.002606, 0.002623, 0.003461, 0.002396, 0.001481, 0.002211, 0.001722, 0.002555, 0.002606, 0.003079, 0.003079, 0.004208, 0.006567, 0.005011, 0.004414, 0.006245, 0.006619, 0.008156, 0.006567, 0.010221, 0.015078, 0.020876, 0.023534, 0.012727, 0.012727, 0.026338, 0.019401, 0.019401, 0.012491, 0.023963, 0.024393, 0.018787, 0.009401, 0.008409, 0.013016, 0.01227, 0.010672, 0.009728, 0.00777, 0.005872, 0.003924, 0.004135, 0.004689, 0.004388, 0.004358, 0.00389, 0.002727, 0.002705, 0.00316, 0.003366, 0.00246, 0.002529, 0.002512, 0.002662, 0.002662, 0.001692, 0.00225, 0.001709, 0.001499, 0.001692, 0.002349, 0.003607, 0.00246, 0.001533, 0.001906, 0.00292, 0.003212, 0.004611, 0.005503, 0.004775, 0.006421, 0.005992, 0.005872, 0.004835, 0.004921, 0.003864, 0.00359, 0.00243, 0.002117, 0.001748, 0.002327, 0.001649, 0.001481, 0.001344, 0.001417, 0.001103, 0.001, 0.001623, 0.001048, 0.001, 0.001, 0.000906, 0.00146, 0.000923, 0.000893, 0.001211, 0.001202, 0.001855, 0.002117, 0.003341, 0.003341, 0.002366, 0.003607, 0.003246, 0.003478, 0.00359, 0.005683, 0.006245, 0.00515, 0.00515, 0.003963, 0.004358, 0.00292, 0.00243, 0.002396, 0.003431, 0.002512, 0.002155, 0.001499, 0.002117, 0.001159, 0.001061, 0.00155, 0.001597, 0.002117, 0.003014, 0.002662, 0.001623, 0.001069, 0.001288, 0.001808, 0.001778, 0.002503, 0.003555, 0.00292, 0.00359, 0.002512, 0.002662, 0.002623, 0.003671, 0.002482, 0.002623, 0.003864, 0.00389, 0.002662, 0.002482, 0.001808, 0.002555, 0.003727, 0.003177, 0.003212, 0.003405, 0.003177, 0.002117, 0.002349, 0.00359, 0.002623, 0.002623, 0.003924, 0.006078, 0.004247, 0.006619, 0.006619, 0.006795, 0.007315, 0.01204, 0.013265, 0.011518, 0.011518, 0.007495, 0.008276, 0.00558, 0.005799, 0.008276, 0.008156, 0.005503, 0.003924, 0.004315, 0.004611, 0.003461, 0.003671, 0.00543, 0.003555, 0.00359, 0.003555, 0.003366, 0.002482, 0.002396, 0.003405, 0.00389, 0.00543, 0.00543, 0.006894, 0.005249, 0.004483, 0.005734, 0.006795, 0.008409, 0.013265, 0.020165, 0.035586, 0.020876], '')</t>
  </si>
  <si>
    <t>UPI000165E4B3 status=activ</t>
  </si>
  <si>
    <t>([0.009977, 0.011518, 0.009187, 0.008409, 0.007555, 0.010672, 0.014783, 0.0198, 0.025762, 0.016528, 0.021381, 0.022306, 0.030611, 0.032677, 0.031287, 0.034068, 0.034068, 0.034068, 0.037156, 0.079919, 0.118441, 0.21291, 0.247041, 0.243554, 0.31487, 0.390993, 0.377384, 0.298791, 0.209395, 0.225814, 0.25406, 0.268042, 0.31487, 0.36309, 0.25406, 0.247041, 0.247041, 0.239899, 0.147574, 0.15008, 0.134866, 0.132295, 0.132295, 0.132295, 0.209395, 0.216401, 0.116183, 0.094817, 0.094817, 0.164327, 0.158265, 0.15284, 0.142424, 0.10481, 0.102787, 0.098513, 0.058088, 0.092881, 0.094817, 0.129801, 0.222385, 0.147574, 0.120615, 0.094817, 0.102787, 0.083462, 0.064632, 0.137348, 0.134866, 0.167087, 0.164327, 0.164327, 0.170161, 0.11371, 0.15008, 0.147574, 0.15284, 0.229226, 0.142424, 0.147574, 0.206376, 0.196879, 0.271506, 0.232838, 0.200174, 0.185198, 0.15008, 0.179055, 0.116183, 0.167087, 0.134866, 0.139895, 0.074921, 0.109221, 0.173081, 0.17593, 0.179055, 0.179055, 0.206376, 0.308712, 0.203355, 0.106997, 0.129801, 0.111485, 0.088832, 0.083462, 0.085092, 0.132295, 0.081712, 0.15284, 0.137348, 0.122885, 0.116183, 0.120615, 0.15008, 0.086953, 0.044297, 0.026338, 0.048328, 0.043307, 0.044297, 0.083462, 0.088832, 0.078022, 0.059222, 0.064632, 0.120615, 0.129801, 0.127496, 0.118441, 0.10481, 0.05306, 0.079919, 0.043307, 0.078022, 0.045352, 0.079919, 0.137348, 0.200174, 0.125101, 0.122885, 0.132295, 0.139895, 0.236433, 0.222385, 0.209395, 0.229226, 0.137348, 0.127496, 0.134866, 0.122885, 0.092881, 0.098513, 0.066181, 0.125101, 0.129801, 0.191378, 0.118441, 0.059222, 0.047319, 0.083462, 0.081712, 0.06184, 0.031287, 0.015344, 0.016826, 0.030611, 0.023963, 0.042364, 0.046336, 0.023534, 0.048328, 0.059222, 0.122885, 0.216401, 0.216401, 0.129801, 0.127496, 0.216401, 0.335645, 0.366687, 0.264545, 0.167087, 0.194234, 0.18812, 0.278302, 0.278302, 0.275179, 0.398279, 0.301917, 0.298791, 0.41194, 0.422041, 0.301917, 0.17593, 0.098513, 0.092881, 0.158265, 0.185198, 0.182256, 0.191378, 0.200174, 0.206376, 0.301917, 0.301917, 0.321458, 0.321458, 0.229226, 0.21291, 0.239899, 0.342579, 0.225814, 0.182256, 0.17593, 0.298791, 0.41194, 0.40511, 0.311707, 0.278302, 0.164327, 0.129801, 0.125101, 0.067594, 0.098513, 0.098513, 0.106997, 0.17593, 0.122885, 0.185198, 0.111485, 0.074921, 0.03976, 0.042364, 0.066181, 0.071867, 0.071867, 0.05306, 0.081712, 0.15008, 0.194234, 0.167087, 0.134866, 0.125101, 0.200174, 0.229226, 0.243554, 0.147574, 0.088832, 0.139895, 0.078022, 0.081712, 0.118441, 0.203355, 0.182256, 0.15284, 0.120615, 0.096677, 0.116183, 0.139895, 0.071867, 0.031287, 0.067594, 0.088832, 0.056825, 0.032017, 0.038858, 0.036378, 0.066181, 0.106997, 0.100716, 0.106997, 0.109221, 0.109221, 0.083462, 0.106997, 0.109221, 0.085092, 0.049374, 0.026338, 0.028107, 0.027463, 0.032017, 0.020522, 0.026892, 0.043307, 0.044297, 0.035586, 0.040537, 0.041405, 0.049374, 0.038042, 0.054297, 0.076542, 0.046336, 0.042364, 0.058088, 0.040537, 0.056825, 0.132295, 0.247041], '')</t>
  </si>
  <si>
    <t>UPI000165E4B7 status=activ</t>
  </si>
  <si>
    <t>([0.078022, 0.11371, 0.17593, 0.21291, 0.203355, 0.132295, 0.074921, 0.102787, 0.066181, 0.083462, 0.122885, 0.164327, 0.129801, 0.209395, 0.206376, 0.155435, 0.173081, 0.200174, 0.200174, 0.21291, 0.125101, 0.106997, 0.085092, 0.086953, 0.083462, 0.100716, 0.096677, 0.170161, 0.139895, 0.144935, 0.096677, 0.049374, 0.034884, 0.049374, 0.046336, 0.083462, 0.139895, 0.081712, 0.064632, 0.11371, 0.060549, 0.06312, 0.078022, 0.109221, 0.098513, 0.111485, 0.064632, 0.122885, 0.125101, 0.144935, 0.15284, 0.222385, 0.209395, 0.206376, 0.206376, 0.21291, 0.196879, 0.196879, 0.182256, 0.25031, 0.26085, 0.36309, 0.377384, 0.339168, 0.339168, 0.239899, 0.194234, 0.288399, 0.243554, 0.236433, 0.17593, 0.158265, 0.158265, 0.170161, 0.200174, 0.11371, 0.120615, 0.127496, 0.132295, 0.142424, 0.155435, 0.167087, 0.120615, 0.111485, 0.134866, 0.071867, 0.102787, 0.132295, 0.137348, 0.164327, 0.179055, 0.164327, 0.25406, 0.257454, 0.243554, 0.278302, 0.295083, 0.200174, 0.196879, 0.203355, 0.275179, 0.247041, 0.15008, 0.137348, 0.209395, 0.120615, 0.116183, 0.142424, 0.078022, 0.0704, 0.074921, 0.040537, 0.045352, 0.043307, 0.032677, 0.046336, 0.029376, 0.051831, 0.094817, 0.088832, 0.079919, 0.051831, 0.032677, 0.031287, 0.055536, 0.058088, 0.066181, 0.11371, 0.11371, 0.122885, 0.0704, 0.066181, 0.109221, 0.139895, 0.120615, 0.125101, 0.127496, 0.134866, 0.092881, 0.06184, 0.042364, 0.029376, 0.041405], '')</t>
  </si>
  <si>
    <t>UPI000165E4BC status=activ</t>
  </si>
  <si>
    <t>([0.164327, 0.216401, 0.17593, 0.225814, 0.191378, 0.071867, 0.06312, 0.042364, 0.03976, 0.021816, 0.026338, 0.017447, 0.01204, 0.007315, 0.007422, 0.006533, 0.006795, 0.005378, 0.004775, 0.003555, 0.002349, 0.001541, 0.000945, 0.000816, 0.000708, 0.000945, 0.001623, 0.001288, 0.001288, 0.000906, 0.00155, 0.001383, 0.002435, 0.003478, 0.004689, 0.003512, 0.005249, 0.004646, 0.006567, 0.008075, 0.007177, 0.008276, 0.008276, 0.009187, 0.009401, 0.007259, 0.006701, 0.004646, 0.006567, 0.008804, 0.014783, 0.007422, 0.005932, 0.003607, 0.003607, 0.002881, 0.004483, 0.002662, 0.002155, 0.002396, 0.002194, 0.001936, 0.001675, 0.001687, 0.001499, 0.002057, 0.001748, 0.001232, 0.001103, 0.001103, 0.001232, 0.000708, 0.000816, 0.001142, 0.001202, 0.001318, 0.001159, 0.000833, 0.000923, 0.000833, 0.000743, 0.000386, 0.000412, 0.000412, 0.000386, 0.000326, 0.000163, 0.000339, 0.000412, 0.000558, 0.000365, 0.000163, 0.000206, 0.000266, 0.00018, 0.000249, 6.9e-05, 9e-05], '')</t>
  </si>
  <si>
    <t>UPI000165E4BD status=activ</t>
  </si>
  <si>
    <t>([0.001172, 0.000906, 0.000893, 0.000747, 0.000747, 0.001211, 0.001202, 0.001, 0.000876, 0.000773, 0.001155, 0.000859, 0.001249, 0.000674, 0.001288, 0.001211, 0.001748, 0.001687, 0.001722, 0.002078, 0.003014, 0.00407, 0.004611, 0.005223, 0.005223, 0.00543, 0.005932, 0.004921, 0.005378, 0.007555, 0.011342, 0.011903, 0.026892, 0.037156, 0.090864, 0.083462, 0.074921, 0.056825, 0.102787, 0.046336, 0.078022, 0.083462, 0.041405, 0.050641, 0.078022, 0.142424, 0.116183, 0.10481, 0.219301, 0.318242, 0.328603, 0.243554, 0.139895, 0.055536, 0.024393, 0.022667, 0.018106, 0.019109, 0.024393, 0.024393, 0.024393, 0.01078, 0.009015, 0.011669, 0.009096, 0.009096, 0.007555, 0.008156, 0.005249, 0.005086, 0.003821, 0.003276, 0.002662, 0.003607, 0.00543, 0.006374, 0.004247, 0.003512, 0.003109, 0.002155, 0.001675, 0.001687, 0.002078, 0.001623, 0.001211, 0.001481, 0.000859, 0.000614, 0.000537, 0.000958, 0.001159, 0.001172, 0.001374, 0.001383, 0.00146, 0.000906, 0.001211, 0.001743, 0.002503, 0.002057, 0.003177, 0.004513, 0.006533, 0.009015, 0.009401, 0.018106, 0.024826, 0.047319, 0.060549, 0.129801, 0.071867, 0.059222, 0.049374, 0.030003, 0.036378, 0.033407, 0.074921, 0.058088, 0.035586, 0.042364, 0.066181, 0.028107, 0.016528, 0.008624, 0.008156, 0.008804, 0.007495, 0.004689, 0.004775, 0.006795, 0.004689, 0.004315, 0.00316, 0.004315, 0.003864, 0.005799, 0.003821, 0.003757, 0.003079, 0.00407, 0.003607, 0.004247, 0.004247, 0.005378, 0.008075, 0.008804, 0.007555, 0.008624, 0.015344, 0.014783, 0.008002, 0.007177, 0.009865, 0.009977, 0.006988, 0.01078, 0.010672, 0.01078, 0.009483, 0.009728, 0.006421, 0.00515, 0.004976, 0.004976, 0.003924, 0.003963, 0.002662, 0.003821, 0.003298, 0.002396, 0.001808, 0.002503, 0.003701, 0.004161, 0.005683, 0.006795, 0.004775, 0.003276, 0.004135, 0.003431, 0.004689, 0.006701, 0.009294, 0.009294, 0.01204, 0.010926, 0.011342, 0.021381, 0.023087, 0.032017, 0.048328, 0.083462, 0.083462, 0.094817, 0.10481, 0.054297, 0.050641, 0.073402, 0.109221, 0.079919, 0.0704, 0.034884, 0.020165, 0.01227, 0.007422, 0.006078, 0.006482, 0.004577, 0.004414, 0.003757, 0.002881, 0.00243, 0.001597, 0.001211, 0.001155, 0.001159, 0.001271, 0.001675, 0.001872, 0.001481, 0.002117, 0.002194, 0.002555, 0.00283, 0.003276, 0.003804, 0.00543, 0.007555, 0.012491, 0.010372, 0.010509, 0.010221, 0.018787, 0.045352, 0.056825, 0.043307, 0.040537, 0.081712, 0.041405, 0.025762, 0.059222, 0.067594, 0.147574, 0.196879, 0.268042, 0.308712, 0.288399, 0.216401, 0.200174, 0.200174, 0.134866, 0.161087, 0.25031, 0.132295, 0.129801, 0.122885, 0.161087, 0.161087, 0.086953, 0.106997, 0.185198, 0.118441, 0.056825, 0.03976, 0.019401, 0.010221, 0.010372, 0.013613, 0.010926, 0.007177, 0.006078, 0.005992, 0.004161, 0.004388, 0.00543, 0.004921, 0.006988, 0.005992, 0.005992, 0.006619, 0.007645, 0.005223, 0.006421, 0.005932, 0.005932, 0.008276, 0.012491, 0.01227, 0.009483, 0.011106, 0.011106, 0.00962, 0.017447, 0.028107, 0.014783, 0.010926, 0.011669, 0.00962, 0.011342, 0.006894, 0.006894, 0.005011, 0.004611, 0.005011, 0.005011, 0.004358, 0.003276, 0.003405, 0.003405, 0.004483, 0.004358, 0.006194, 0.008723, 0.009187, 0.010672, 0.017797, 0.018415, 0.018415, 0.017138, 0.010509, 0.022667, 0.023087, 0.026892, 0.060549, 0.050641, 0.111485, 0.200174, 0.30533, 0.185198, 0.191378, 0.134866, 0.147574, 0.139895, 0.079919, 0.055536, 0.044297, 0.030611, 0.030003, 0.013821, 0.013265, 0.025316, 0.013613, 0.010221, 0.009294, 0.006701, 0.004736, 0.004899, 0.004646, 0.003366, 0.004388, 0.003109, 0.002662, 0.003298, 0.002606, 0.00243, 0.002662, 0.00243, 0.002078, 0.002881, 0.004414, 0.005503, 0.004976, 0.004899, 0.007259, 0.009865, 0.017138, 0.032677, 0.029376, 0.029376, 0.030003, 0.016021, 0.024393, 0.042364, 0.032017, 0.038858, 0.069024, 0.05306, 0.081712, 0.170161, 0.127496, 0.079919], '')</t>
  </si>
  <si>
    <t>UPI000165E4C0 status=activ</t>
  </si>
  <si>
    <t>([0.102787, 0.10481, 0.06312, 0.088832, 0.056825, 0.038042, 0.066181, 0.085092, 0.067594, 0.085092, 0.125101, 0.142424, 0.236433, 0.209395, 0.209395, 0.209395, 0.291804, 0.243554, 0.155435, 0.232838, 0.21291, 0.134866, 0.132295, 0.200174, 0.206376, 0.291804, 0.394753, 0.366687, 0.335645, 0.291804, 0.26085, 0.155435, 0.132295, 0.134866, 0.134866, 0.076542, 0.078022, 0.111485, 0.109221, 0.173081, 0.170161, 0.164327, 0.161087, 0.194234, 0.216401, 0.125101, 0.125101, 0.073402, 0.038858, 0.048328, 0.096677, 0.0704, 0.122885, 0.161087, 0.164327, 0.209395, 0.206376, 0.125101, 0.120615, 0.083462, 0.046336, 0.038042, 0.067594, 0.120615, 0.132295, 0.118441, 0.21291, 0.229226, 0.30533, 0.321458, 0.236433, 0.15284, 0.167087, 0.111485, 0.11371, 0.109221, 0.116183, 0.158265, 0.264545, 0.18812, 0.239899, 0.308712, 0.25406, 0.275179, 0.275179, 0.25406, 0.25031, 0.236433, 0.129801, 0.127496, 0.191378, 0.271506, 0.278302, 0.352862, 0.352862, 0.25406, 0.25406, 0.222385, 0.26085, 0.170161, 0.232838, 0.295083, 0.243554, 0.342579, 0.321458, 0.229226, 0.225814, 0.257454, 0.278302, 0.40511, 0.318242, 0.318242, 0.232838, 0.352862, 0.257454, 0.243554, 0.239899, 0.25031, 0.25406, 0.170161, 0.247041, 0.25406, 0.222385, 0.308712, 0.21291, 0.236433, 0.342579, 0.281712, 0.17593, 0.102787, 0.076542, 0.132295, 0.139895, 0.18812, 0.164327, 0.18812, 0.284882, 0.366687, 0.366687, 0.335645, 0.422041, 0.390993, 0.387226, 0.308712, 0.225814, 0.25031, 0.25031, 0.200174, 0.268042, 0.342579, 0.4292, 0.377384, 0.401658, 0.311707, 0.346032, 0.30533, 0.377384, 0.356642, 0.275179, 0.239899, 0.278302, 0.271506, 0.236433, 0.264545, 0.352862, 0.4292, 0.494003, 0.494003, 0.440853, 0.454136, 0.370445, 0.298791, 0.394753, 0.366687, 0.461924, 0.465241, 0.414856, 0.414856, 0.422041, 0.480142, 0.440853, 0.444081, 0.458154, 0.534167, 0.454136, 0.454136, 0.41194, 0.41194, 0.370445, 0.440853, 0.398279, 0.486429, 0.56648, 0.521092, 0.494003, 0.454136, 0.41194, 0.538167], '')</t>
  </si>
  <si>
    <t>[183, 192, 193, 197]</t>
  </si>
  <si>
    <t>UPI000165E4C1 status=activ</t>
  </si>
  <si>
    <t>([0.370445, 0.41194, 0.380708, 0.422041, 0.444081, 0.490133, 0.461924, 0.505461, 0.529623, 0.557691, 0.480142, 0.509769, 0.494003, 0.553315, 0.538167, 0.604312, 0.720929, 0.671169, 0.618285, 0.618285, 0.666105, 0.680603, 0.59014, 0.661982, 0.608892, 0.63748, 0.575842, 0.626927, 0.59917, 0.59014, 0.490133, 0.509769, 0.509769, 0.444081, 0.480142, 0.444081, 0.433034, 0.41194, 0.490133, 0.418646, 0.328603, 0.26085, 0.236433, 0.30533, 0.206376, 0.25031, 0.158265, 0.191378, 0.225814, 0.247041, 0.182256, 0.182256, 0.25031, 0.271506, 0.352862, 0.380708, 0.433034, 0.387226, 0.308712, 0.324872, 0.436924, 0.444081, 0.4292, 0.408655, 0.380708, 0.440853, 0.352862, 0.450668, 0.454136, 0.394753, 0.308712, 0.384043, 0.465241, 0.42561, 0.4292, 0.346032, 0.25031, 0.239899, 0.291804, 0.394753, 0.374039, 0.318242, 0.398279, 0.476583, 0.472492, 0.51388, 0.549308, 0.632174, 0.570702, 0.545602, 0.494003, 0.618285, 0.661982, 0.648219, 0.59014, 0.534167, 0.613573, 0.666105, 0.541878, 0.505461, 0.465241, 0.450668, 0.476583, 0.444081, 0.42561, 0.440853, 0.390993, 0.349426, 0.311707], '')</t>
  </si>
  <si>
    <t>[7, 8, 9, 11, 13, 14, 15, 16, 17, 18, 19, 20, 21, 22, 23, 24, 25, 26, 27, 28, 29, 31, 32, 85, 86, 87, 88, 89, 91, 92, 93, 94, 95, 96, 97, 98, 99]</t>
  </si>
  <si>
    <t>UPI000165E4C2 status=activ</t>
  </si>
  <si>
    <t>([0.007495, 0.010509, 0.01227, 0.00962, 0.013265, 0.010672, 0.009865, 0.012727, 0.010672, 0.013437, 0.01204, 0.009401, 0.011518, 0.01227, 0.010372, 0.017447, 0.032017, 0.067594, 0.111485, 0.170161, 0.122885, 0.206376, 0.225814, 0.26085, 0.281712, 0.203355, 0.206376, 0.191378, 0.203355, 0.301917, 0.278302, 0.359901, 0.450668, 0.483068, 0.398279, 0.42561, 0.42561, 0.374039, 0.359901, 0.366687, 0.36309, 0.36309, 0.366687, 0.342579, 0.30533, 0.390993, 0.440853, 0.525368, 0.509769, 0.5017, 0.476583, 0.414856, 0.433034, 0.352862, 0.370445, 0.461924, 0.356642, 0.332115, 0.398279, 0.394753, 0.398279, 0.390993, 0.494003, 0.384043, 0.398279, 0.398279, 0.380708, 0.422041, 0.40511, 0.5017, 0.476583, 0.465241, 0.585406, 0.51388, 0.661982, 0.613573, 0.549308, 0.73685], '')</t>
  </si>
  <si>
    <t>[47, 48, 49, 69, 72, 73, 74, 75, 76, 77]</t>
  </si>
  <si>
    <t>UPI000165E4C9 status=activ</t>
  </si>
  <si>
    <t>([0.111485, 0.122885, 0.098513, 0.127496, 0.096677, 0.10481, 0.127496, 0.083462, 0.102787, 0.106997, 0.132295, 0.132295, 0.109221, 0.111485, 0.182256, 0.209395, 0.268042, 0.301917, 0.239899, 0.335645, 0.352862, 0.291804, 0.321458, 0.380708, 0.390993, 0.370445, 0.40511, 0.346032, 0.377384, 0.301917, 0.301917, 0.295083, 0.311707, 0.332115, 0.247041, 0.122885, 0.067594, 0.06184, 0.060549, 0.125101, 0.122885, 0.109221, 0.15008, 0.155435, 0.147574, 0.088832, 0.139895, 0.142424, 0.200174, 0.271506, 0.239899, 0.275179, 0.275179, 0.278302, 0.275179, 0.398279, 0.509769, 0.509769, 0.51388, 0.51388, 0.5017, 0.509769, 0.545602, 0.562014, 0.553315, 0.486429, 0.59508, 0.56648, 0.480142, 0.465241, 0.465241, 0.604312, 0.59917, 0.59508, 0.613573, 0.538167, 0.494003, 0.384043, 0.472492, 0.458154, 0.436924, 0.422041, 0.390993, 0.356642, 0.321458, 0.281712, 0.349426, 0.30533, 0.308712], '')</t>
  </si>
  <si>
    <t>[56, 57, 58, 59, 60, 61, 62, 63, 64, 66, 67, 71, 72, 73, 74, 75]</t>
  </si>
  <si>
    <t>UPI000165E4CA status=activ</t>
  </si>
  <si>
    <t>([0.073402, 0.034068, 0.020522, 0.032677, 0.046336, 0.079919, 0.049374, 0.085092, 0.083462, 0.05306, 0.067594, 0.051831, 0.033407, 0.078022, 0.078022, 0.078022, 0.078022, 0.043307, 0.048328, 0.081712, 0.050641, 0.038042, 0.081712, 0.076542, 0.055536, 0.0704, 0.064632, 0.092881, 0.083462, 0.100716, 0.18812, 0.158265, 0.158265, 0.182256, 0.088832, 0.100716, 0.088832, 0.085092, 0.158265, 0.206376, 0.167087, 0.281712, 0.232838, 0.139895, 0.243554, 0.200174, 0.200174, 0.222385, 0.281712, 0.229226, 0.200174, 0.161087, 0.111485, 0.185198, 0.158265, 0.268042, 0.142424, 0.090864, 0.096677, 0.078022, 0.050641, 0.066181, 0.064632, 0.090864, 0.118441, 0.122885, 0.203355, 0.142424, 0.067594, 0.06312, 0.044297, 0.06184, 0.074921, 0.074921, 0.044297, 0.049374, 0.033407, 0.0704, 0.06312, 0.058088, 0.058088, 0.088832, 0.088832, 0.071867, 0.086953, 0.125101, 0.111485, 0.067594, 0.10481, 0.182256, 0.109221, 0.191378, 0.094817, 0.10481, 0.11371, 0.094817, 0.18812, 0.236433, 0.239899, 0.257454, 0.268042, 0.281712, 0.225814, 0.26085, 0.295083, 0.308712, 0.26085, 0.222385, 0.311707, 0.18812, 0.17593, 0.268042, 0.268042, 0.398279, 0.387226, 0.370445, 0.480142, 0.408655, 0.311707, 0.264545, 0.366687, 0.356642, 0.243554, 0.335645, 0.30533, 0.278302, 0.182256, 0.18812, 0.194234, 0.155435, 0.222385, 0.194234, 0.142424, 0.100716, 0.060549, 0.038858, 0.086953], '')</t>
  </si>
  <si>
    <t>UPI000165E4CB status=activ</t>
  </si>
  <si>
    <t>([0.044297, 0.069024, 0.046336, 0.066181, 0.05306, 0.079919, 0.081712, 0.0704, 0.094817, 0.096677, 0.096677, 0.139895, 0.142424, 0.098513, 0.098513, 0.142424, 0.196879, 0.158265, 0.194234, 0.170161, 0.216401, 0.170161, 0.179055, 0.26085, 0.209395, 0.275179, 0.275179, 0.298791, 0.366687, 0.25406, 0.291804, 0.318242, 0.278302, 0.275179, 0.352862, 0.370445, 0.374039, 0.394753, 0.41194, 0.41194, 0.468512, 0.483068, 0.58069, 0.557691, 0.545602, 0.51388, 0.505461, 0.4292, 0.4292, 0.41194, 0.541878, 0.553315, 0.549308, 0.468512, 0.476583, 0.476583, 0.534167, 0.447574, 0.4292, 0.458154, 0.384043, 0.311707, 0.225814, 0.200174, 0.219301, 0.142424, 0.18812, 0.125101, 0.170161, 0.17593, 0.185198, 0.167087, 0.15284, 0.15284, 0.219301, 0.225814, 0.219301, 0.229226, 0.236433, 0.239899, 0.239899, 0.301917, 0.390993, 0.468512, 0.401658, 0.30533, 0.390993, 0.349426, 0.422041, 0.42561, 0.444081, 0.433034, 0.380708, 0.380708, 0.384043, 0.318242, 0.301917, 0.25031, 0.239899, 0.301917, 0.232838, 0.268042, 0.264545, 0.185198, 0.109221, 0.17593, 0.247041, 0.247041, 0.291804, 0.295083, 0.291804, 0.284882, 0.301917, 0.359901, 0.288399, 0.196879, 0.275179, 0.291804, 0.349426, 0.349426, 0.359901, 0.36309, 0.359901, 0.288399, 0.356642, 0.465241, 0.398279, 0.366687, 0.298791, 0.321458, 0.346032, 0.359901, 0.349426, 0.268042, 0.268042, 0.349426, 0.390993, 0.324872, 0.31487, 0.206376, 0.225814, 0.158265, 0.225814, 0.257454, 0.318242, 0.247041, 0.170161, 0.206376, 0.236433, 0.232838, 0.232838, 0.127496, 0.129801, 0.079919, 0.096677, 0.076542, 0.078022, 0.106997, 0.142424, 0.161087, 0.25406, 0.232838, 0.30533, 0.30533, 0.268042, 0.264545, 0.328603, 0.398279, 0.450668, 0.447574, 0.525368, 0.51388, 0.657645, 0.63748, 0.728858, 0.791621, 0.83125, 0.812494, 0.694846, 0.712013, 0.675549, 0.604312, 0.604312, 0.608892, 0.59508, 0.505461, 0.51388, 0.444081, 0.472492, 0.461924, 0.450668, 0.465241, 0.401658, 0.387226, 0.318242, 0.301917, 0.21291, 0.179055, 0.15284, 0.21291, 0.200174, 0.21291, 0.173081, 0.173081, 0.116183, 0.109221, 0.161087, 0.155435, 0.155435, 0.120615, 0.094817, 0.06312, 0.059222, 0.059222, 0.056825, 0.094817, 0.081712, 0.081712, 0.098513, 0.127496, 0.125101, 0.081712, 0.078022, 0.102787, 0.10481, 0.15284, 0.161087, 0.109221, 0.122885, 0.118441, 0.118441, 0.129801, 0.18812, 0.185198, 0.161087, 0.125101, 0.083462, 0.11371, 0.142424, 0.094817, 0.051831, 0.069024, 0.11371, 0.092881, 0.142424, 0.173081, 0.173081, 0.185198, 0.268042, 0.18812, 0.264545, 0.264545, 0.203355, 0.200174, 0.216401, 0.318242, 0.301917, 0.349426, 0.352862, 0.394753, 0.465241, 0.562014, 0.458154, 0.465241, 0.486429, 0.436924, 0.394753, 0.384043, 0.342579, 0.257454, 0.332115, 0.328603, 0.281712, 0.374039, 0.394753, 0.401658, 0.370445, 0.36309, 0.339168, 0.281712, 0.271506, 0.239899, 0.209395, 0.209395, 0.191378, 0.129801, 0.182256, 0.196879, 0.206376, 0.229226, 0.225814, 0.21291, 0.161087, 0.219301, 0.173081, 0.173081, 0.100716, 0.100716, 0.15284, 0.15284, 0.222385, 0.219301, 0.268042, 0.239899, 0.31487, 0.318242, 0.414856, 0.346032, 0.346032, 0.346032, 0.346032, 0.346032, 0.366687, 0.352862, 0.291804, 0.321458, 0.225814, 0.301917, 0.26085, 0.275179, 0.232838, 0.222385, 0.155435, 0.158265, 0.200174, 0.21291, 0.18812, 0.182256, 0.129801, 0.078022, 0.074921, 0.049374, 0.058088, 0.044297, 0.076542, 0.125101, 0.120615, 0.182256, 0.196879, 0.185198, 0.120615, 0.194234, 0.196879, 0.288399, 0.288399, 0.288399, 0.288399, 0.318242, 0.257454, 0.298791, 0.366687, 0.370445, 0.444081, 0.422041, 0.468512, 0.384043, 0.387226, 0.301917, 0.281712, 0.239899, 0.31487, 0.377384, 0.332115, 0.288399, 0.236433, 0.182256, 0.155435, 0.10481], '')</t>
  </si>
  <si>
    <t>[42, 43, 44, 45, 46, 50, 51, 52, 56, 170, 171, 172, 173, 174, 175, 176, 177, 178, 179, 180, 181, 182, 183, 184, 185, 186, 261]</t>
  </si>
  <si>
    <t>UPI000165E4D4 status=activ</t>
  </si>
  <si>
    <t>([0.476583, 0.5017, 0.549308, 0.570702, 0.490133, 0.509769, 0.521092, 0.575842, 0.59917, 0.505461, 0.525368, 0.557691, 0.58069, 0.575842, 0.447574, 0.505461, 0.5017, 0.444081, 0.483068, 0.483068, 0.40511, 0.342579, 0.346032, 0.359901, 0.374039, 0.447574, 0.370445, 0.370445, 0.342579, 0.349426, 0.356642, 0.377384, 0.298791, 0.359901, 0.349426, 0.374039, 0.349426, 0.349426, 0.447574, 0.436924, 0.374039, 0.370445, 0.42561, 0.42561, 0.394753, 0.398279, 0.384043, 0.377384, 0.380708, 0.394753, 0.298791, 0.301917, 0.281712, 0.356642, 0.356642, 0.359901, 0.414856, 0.444081, 0.370445, 0.26085, 0.203355, 0.203355, 0.196879, 0.200174, 0.229226, 0.167087, 0.15284, 0.094817, 0.15284, 0.161087, 0.17593, 0.247041, 0.295083, 0.26085, 0.26085, 0.278302, 0.191378, 0.173081, 0.182256, 0.25031, 0.275179, 0.324872, 0.359901, 0.370445, 0.366687, 0.352862, 0.418646, 0.359901, 0.444081, 0.450668, 0.444081, 0.342579, 0.271506, 0.229226, 0.203355, 0.17593, 0.164327, 0.185198, 0.142424, 0.078022, 0.085092, 0.127496, 0.15284, 0.17593, 0.247041, 0.25031, 0.161087, 0.167087, 0.134866, 0.134866, 0.127496, 0.081712, 0.078022, 0.132295, 0.194234, 0.278302, 0.311707, 0.281712, 0.346032, 0.4292, 0.534167, 0.41194, 0.4292, 0.31487, 0.332115, 0.324872, 0.321458, 0.324872, 0.324872, 0.342579, 0.346032, 0.346032, 0.414856, 0.422041, 0.339168, 0.257454, 0.239899, 0.164327, 0.203355, 0.203355, 0.194234, 0.194234, 0.219301, 0.236433, 0.243554, 0.203355, 0.209395, 0.225814, 0.271506, 0.200174, 0.288399, 0.318242, 0.328603, 0.328603, 0.433034, 0.525368, 0.51388, 0.41194, 0.505461, 0.5017, 0.414856, 0.339168, 0.339168, 0.321458, 0.291804, 0.339168, 0.288399, 0.281712, 0.239899, 0.271506, 0.349426, 0.342579, 0.328603, 0.31487, 0.332115, 0.30533, 0.301917, 0.387226, 0.486429, 0.440853, 0.42561, 0.497853, 0.59014, 0.505461, 0.618285, 0.618285, 0.699094, 0.724957, 0.724957, 0.626927, 0.618285, 0.632174, 0.622677, 0.608892, 0.626927, 0.604312, 0.59917, 0.5017, 0.497853, 0.42561, 0.436924, 0.444081, 0.454136, 0.4292, 0.468512, 0.483068, 0.483068, 0.394753, 0.450668, 0.370445, 0.468512, 0.483068, 0.468512, 0.377384, 0.30533, 0.295083, 0.225814, 0.239899, 0.324872, 0.335645, 0.387226, 0.42561, 0.36309, 0.352862, 0.301917, 0.25406, 0.25406, 0.257454, 0.311707, 0.311707, 0.401658, 0.436924, 0.349426, 0.324872, 0.422041, 0.436924, 0.387226, 0.387226, 0.380708, 0.36309, 0.346032, 0.359901, 0.342579, 0.394753, 0.42561, 0.521092, 0.525368, 0.525368, 0.494003, 0.494003, 0.494003, 0.4292, 0.370445, 0.465241, 0.465241, 0.476583, 0.549308, 0.58069, 0.585406, 0.545602, 0.545602, 0.517562, 0.5017, 0.447574, 0.454136, 0.433034, 0.418646, 0.422041, 0.380708, 0.332115, 0.342579, 0.318242, 0.374039, 0.408655, 0.366687, 0.401658, 0.384043, 0.384043, 0.40511, 0.486429, 0.553315, 0.472492, 0.42561, 0.440853, 0.534167, 0.458154, 0.390993, 0.328603, 0.398279, 0.436924, 0.433034, 0.422041, 0.468512, 0.480142, 0.387226, 0.346032, 0.346032, 0.339168, 0.342579, 0.342579, 0.332115, 0.219301, 0.243554, 0.308712, 0.216401, 0.161087, 0.173081, 0.236433, 0.30533, 0.318242, 0.236433, 0.311707, 0.30533, 0.284882, 0.275179, 0.36309, 0.444081, 0.352862, 0.390993, 0.390993, 0.40511, 0.332115, 0.335645, 0.401658, 0.335645, 0.4292, 0.384043, 0.436924, 0.418646, 0.418646, 0.352862, 0.4292, 0.447574, 0.447574, 0.374039, 0.291804, 0.291804, 0.196879, 0.288399, 0.26085, 0.25406, 0.26085, 0.324872, 0.40511, 0.324872, 0.328603, 0.328603, 0.377384, 0.387226, 0.408655, 0.384043, 0.366687, 0.356642, 0.36309, 0.311707, 0.318242, 0.4292, 0.4292, 0.517562, 0.486429, 0.465241, 0.444081, 0.401658, 0.387226, 0.356642, 0.4292, 0.521092, 0.468512, 0.494003], '')</t>
  </si>
  <si>
    <t>[1, 2, 3, 5, 6, 7, 8, 9, 10, 11, 12, 13, 15, 16, 120, 155, 156, 158, 159, 182, 183, 184, 185, 186, 187, 188, 189, 190, 191, 192, 193, 194, 195, 196, 197, 245, 246, 247, 256, 257, 258, 259, 260, 261, 262, 280, 284, 358, 366]</t>
  </si>
  <si>
    <t>UPI000165E4E8 status=activ</t>
  </si>
  <si>
    <t>([0.015344, 0.023963, 0.038042, 0.058088, 0.037156, 0.025762, 0.021816, 0.032017, 0.043307, 0.06184, 0.045352, 0.055536, 0.033407, 0.035586, 0.064632, 0.041405, 0.079919, 0.090864, 0.092881, 0.134866, 0.229226, 0.239899, 0.161087, 0.100716, 0.049374, 0.086953, 0.142424, 0.21291, 0.21291, 0.216401, 0.144935, 0.142424, 0.118441, 0.182256, 0.170161, 0.106997, 0.098513, 0.088832, 0.096677, 0.170161, 0.170161, 0.106997, 0.116183, 0.194234, 0.275179, 0.295083, 0.295083, 0.206376, 0.137348, 0.147574, 0.083462, 0.125101, 0.203355, 0.15284, 0.092881, 0.085092, 0.147574, 0.129801, 0.129801, 0.120615, 0.120615, 0.144935, 0.132295, 0.067594, 0.06184, 0.051831, 0.090864, 0.085092, 0.120615, 0.122885, 0.106997, 0.111485, 0.066181, 0.0704, 0.060549, 0.10481, 0.10481, 0.10481, 0.18812, 0.18812, 0.10481, 0.054297, 0.051831, 0.10481, 0.100716, 0.098513, 0.118441, 0.100716, 0.106997, 0.137348, 0.137348, 0.134866, 0.232838, 0.324872, 0.324872, 0.342579, 0.31487, 0.284882, 0.203355, 0.127496, 0.15008, 0.25031, 0.25406, 0.25031, 0.167087, 0.25406, 0.257454, 0.173081, 0.229226, 0.216401, 0.142424, 0.21291, 0.239899, 0.137348, 0.081712, 0.042364, 0.079919, 0.055536, 0.03976, 0.066181, 0.109221, 0.092881, 0.102787, 0.179055, 0.200174, 0.203355, 0.134866, 0.079919, 0.11371, 0.092881, 0.094817, 0.085092, 0.079919, 0.071867, 0.118441, 0.191378, 0.284882, 0.243554, 0.236433, 0.324872, 0.232838, 0.164327, 0.139895, 0.129801, 0.06312, 0.036378, 0.069024, 0.074921, 0.122885, 0.158265, 0.164327, 0.10481, 0.182256, 0.196879, 0.164327, 0.118441, 0.118441, 0.111485, 0.147574, 0.200174, 0.129801, 0.216401, 0.31487, 0.275179, 0.275179, 0.295083, 0.359901, 0.257454, 0.321458, 0.332115, 0.232838, 0.236433, 0.229226, 0.182256, 0.164327, 0.18812, 0.26085, 0.278302, 0.185198, 0.191378, 0.127496, 0.219301, 0.200174, 0.194234, 0.179055, 0.147574, 0.15008, 0.132295, 0.118441, 0.120615, 0.094817, 0.167087, 0.092881, 0.173081, 0.203355, 0.206376, 0.225814, 0.144935, 0.125101, 0.132295, 0.120615, 0.225814, 0.219301, 0.239899, 0.15284, 0.196879, 0.25406, 0.301917, 0.339168, 0.339168, 0.239899, 0.264545, 0.147574, 0.247041, 0.236433, 0.155435, 0.185198, 0.185198, 0.185198, 0.216401, 0.196879, 0.182256, 0.167087, 0.15284, 0.081712, 0.11371, 0.137348, 0.10481, 0.102787, 0.056825, 0.11371, 0.203355, 0.137348, 0.239899, 0.232838, 0.194234, 0.271506, 0.216401, 0.167087, 0.229226, 0.167087, 0.26085, 0.243554, 0.203355, 0.170161, 0.271506, 0.288399], '')</t>
  </si>
  <si>
    <t>UPI000165E4EA status=activ</t>
  </si>
  <si>
    <t>([0.0198, 0.016257, 0.018106, 0.025316, 0.018415, 0.024826, 0.034068, 0.025762, 0.026892, 0.034884, 0.023534, 0.017138, 0.026338, 0.026338, 0.024393, 0.042364, 0.050641, 0.078022, 0.06184, 0.092881, 0.10481, 0.158265, 0.219301, 0.264545, 0.264545, 0.342579, 0.281712, 0.295083, 0.370445, 0.321458, 0.318242, 0.436924, 0.461924, 0.356642, 0.275179, 0.288399, 0.284882, 0.284882, 0.194234, 0.229226, 0.206376, 0.271506, 0.243554, 0.25406, 0.161087, 0.17593, 0.116183, 0.102787, 0.094817, 0.058088, 0.100716, 0.106997, 0.109221, 0.081712, 0.15008, 0.232838, 0.222385, 0.236433, 0.15284, 0.25031, 0.164327, 0.170161, 0.167087, 0.111485, 0.109221, 0.17593, 0.167087, 0.185198, 0.191378, 0.127496, 0.196879, 0.185198, 0.185198, 0.125101, 0.25031, 0.257454, 0.284882, 0.203355, 0.127496, 0.203355, 0.196879, 0.203355, 0.158265, 0.173081, 0.288399, 0.291804, 0.225814, 0.222385, 0.25406, 0.295083, 0.374039, 0.380708, 0.321458, 0.311707, 0.346032, 0.25031, 0.25031, 0.229226, 0.232838, 0.225814, 0.229226, 0.167087, 0.239899, 0.291804, 0.271506, 0.200174, 0.18812, 0.17593, 0.191378, 0.225814, 0.179055, 0.15008, 0.147574, 0.216401, 0.18812, 0.219301, 0.219301, 0.21291, 0.17593, 0.271506, 0.36309, 0.366687, 0.40511, 0.332115, 0.243554, 0.209395, 0.271506, 0.243554, 0.356642, 0.278302, 0.21291, 0.301917, 0.352862, 0.346032, 0.332115, 0.301917, 0.229226, 0.232838, 0.243554, 0.275179, 0.278302, 0.291804, 0.281712, 0.247041, 0.25031, 0.247041, 0.222385, 0.191378, 0.216401, 0.194234, 0.185198, 0.26085, 0.264545, 0.219301, 0.239899, 0.161087, 0.229226, 0.318242, 0.30533, 0.308712, 0.321458, 0.243554, 0.161087, 0.173081, 0.243554, 0.257454, 0.332115, 0.41194, 0.384043, 0.390993, 0.380708, 0.366687, 0.291804, 0.291804, 0.25031, 0.15284, 0.25031, 0.25031, 0.15284, 0.232838, 0.155435, 0.122885, 0.196879, 0.239899, 0.264545, 0.219301, 0.25031, 0.25406, 0.239899, 0.275179, 0.271506, 0.243554, 0.335645, 0.401658, 0.401658, 0.509769, 0.545602, 0.4292, 0.4292, 0.541878, 0.461924, 0.461924, 0.465241, 0.436924, 0.505461, 0.472492, 0.444081, 0.483068, 0.486429, 0.525368, 0.490133, 0.461924, 0.401658, 0.41194, 0.444081, 0.458154, 0.4292, 0.497853, 0.632174, 0.661982, 0.59917, 0.685117, 0.775545, 0.771762, 0.775545, 0.724957, 0.716283, 0.791621, 0.775545, 0.76285, 0.694846, 0.795062, 0.837511, 0.947281, 0.936162], '')</t>
  </si>
  <si>
    <t>[195, 196, 199, 204, 209, 218, 219, 220, 221, 222, 223, 224, 225, 226, 227, 228, 229, 230, 231, 232, 233, 234]</t>
  </si>
  <si>
    <t>UPI000165E4ED status=activ</t>
  </si>
  <si>
    <t>([0.155435, 0.15008, 0.194234, 0.142424, 0.21291, 0.139895, 0.17593, 0.203355, 0.144935, 0.170161, 0.132295, 0.106997, 0.11371, 0.173081, 0.125101, 0.194234, 0.144935, 0.090864, 0.15008, 0.15008, 0.094817, 0.100716, 0.120615, 0.116183, 0.17593, 0.161087, 0.25406, 0.182256, 0.17593, 0.200174, 0.139895, 0.203355, 0.281712, 0.275179, 0.281712, 0.268042, 0.239899, 0.308712, 0.311707, 0.229226, 0.142424, 0.144935, 0.137348, 0.142424, 0.086953, 0.081712, 0.079919, 0.045352, 0.074921, 0.043307, 0.064632, 0.06184, 0.060549, 0.060549, 0.034068, 0.032677, 0.055536, 0.03976, 0.037156, 0.064632, 0.088832, 0.15284, 0.200174, 0.209395, 0.236433, 0.31487, 0.31487, 0.275179, 0.268042, 0.264545, 0.359901, 0.298791, 0.380708, 0.394753, 0.311707, 0.335645, 0.352862, 0.346032, 0.352862, 0.281712, 0.191378, 0.222385, 0.173081, 0.196879, 0.203355, 0.173081, 0.111485, 0.122885, 0.142424, 0.147574, 0.094817, 0.055536, 0.050641, 0.047319, 0.046336, 0.076542, 0.0704, 0.038858, 0.040537, 0.03976, 0.06184, 0.10481, 0.100716, 0.085092, 0.085092, 0.081712, 0.086953, 0.139895, 0.132295, 0.092881, 0.147574, 0.222385, 0.206376, 0.281712, 0.206376, 0.134866, 0.129801, 0.200174, 0.206376, 0.206376, 0.295083, 0.301917, 0.332115, 0.308712, 0.384043, 0.366687, 0.342579, 0.308712, 0.288399, 0.25406, 0.31487, 0.275179, 0.21291], '')</t>
  </si>
  <si>
    <t>UPI000165E4F2 status=activ</t>
  </si>
  <si>
    <t>([0.394753, 0.291804, 0.335645, 0.278302, 0.222385, 0.25031, 0.288399, 0.308712, 0.264545, 0.311707, 0.356642, 0.298791, 0.370445, 0.359901, 0.370445, 0.461924, 0.465241, 0.454136, 0.458154, 0.461924, 0.490133, 0.454136, 0.534167, 0.541878, 0.538167, 0.608892, 0.622677, 0.622677, 0.63748, 0.750527, 0.754692, 0.712013, 0.788093, 0.707965, 0.622677, 0.608892, 0.58069, 0.604312, 0.622677, 0.608892, 0.517562, 0.509769, 0.521092, 0.521092, 0.505461, 0.59014, 0.618285, 0.509769, 0.51388, 0.509769, 0.41194, 0.394753, 0.414856, 0.414856, 0.40511, 0.468512, 0.468512, 0.401658, 0.380708, 0.380708, 0.450668, 0.440853, 0.433034, 0.433034, 0.366687, 0.387226, 0.380708, 0.384043, 0.450668, 0.461924, 0.461924, 0.465241, 0.447574, 0.450668, 0.450668, 0.454136, 0.454136, 0.454136, 0.458154, 0.472492, 0.465241, 0.468512, 0.570702, 0.58069, 0.604312, 0.608892, 0.58069, 0.608892, 0.585406, 0.505461, 0.483068, 0.490133, 0.486429, 0.433034, 0.408655, 0.422041, 0.486429, 0.5017, 0.517562, 0.517562, 0.5017, 0.444081, 0.444081, 0.436924, 0.444081, 0.422041, 0.42561, 0.4292, 0.414856, 0.414856, 0.5017, 0.497853, 0.483068, 0.570702, 0.657645, 0.671169, 0.671169, 0.585406, 0.59917, 0.604312, 0.608892, 0.608892, 0.690604, 0.703578, 0.707965, 0.712013, 0.716283, 0.716283, 0.632174, 0.626927, 0.622677, 0.648219, 0.666105, 0.58069, 0.557691, 0.553315, 0.541878, 0.521092, 0.525368, 0.505461, 0.476583, 0.472492, 0.40511, 0.40511, 0.384043, 0.324872, 0.298791, 0.229226, 0.232838, 0.298791, 0.30533, 0.298791, 0.278302, 0.284882, 0.346032, 0.380708, 0.374039, 0.384043, 0.401658, 0.390993, 0.380708, 0.394753, 0.398279, 0.454136, 0.483068, 0.541878, 0.648219, 0.648219, 0.745909, 0.801317, 0.801317, 0.805026, 0.823549, 0.83125, 0.81615, 0.823549, 0.795062, 0.805026, 0.805026, 0.791621, 0.879233, 0.882776, 0.882776, 0.94331, 0.959312, 0.94331], '')</t>
  </si>
  <si>
    <t>[22, 23, 24, 25, 26, 27, 28, 29, 30, 31, 32, 33, 34, 35, 36, 37, 38, 39, 40, 41, 42, 43, 44, 45, 46, 47, 48, 49, 82, 83, 84, 85, 86, 87, 88, 89, 97, 98, 99, 100, 110, 113, 114, 115, 116, 117, 118, 119, 120, 121, 122, 123, 124, 125, 126, 127, 128, 129, 130, 131, 132, 133, 134, 135, 136, 137, 138, 139, 165, 166, 167, 168, 169, 170, 171, 172, 173, 174, 175, 176, 177, 178, 179, 180, 181, 182, 183, 184, 185]</t>
  </si>
  <si>
    <t>UPI000165E4FB status=activ</t>
  </si>
  <si>
    <t>([0.339168, 0.377384, 0.284882, 0.31487, 0.36309, 0.301917, 0.335645, 0.359901, 0.384043, 0.401658, 0.42561, 0.374039, 0.483068, 0.490133, 0.490133, 0.604312, 0.483068, 0.458154, 0.468512, 0.562014, 0.472492, 0.468512, 0.483068, 0.497853, 0.5017, 0.454136, 0.494003, 0.414856, 0.342579, 0.356642, 0.324872, 0.328603, 0.339168, 0.308712, 0.216401, 0.239899, 0.167087, 0.257454, 0.264545, 0.271506, 0.167087, 0.155435, 0.134866, 0.118441, 0.118441, 0.11371, 0.144935, 0.179055, 0.219301, 0.216401, 0.200174, 0.232838, 0.239899, 0.239899, 0.236433, 0.318242, 0.288399, 0.281712, 0.278302, 0.311707, 0.295083, 0.40511, 0.468512, 0.394753, 0.335645, 0.394753, 0.31487, 0.232838, 0.144935, 0.179055, 0.268042, 0.194234, 0.194234, 0.17593, 0.206376, 0.209395, 0.203355, 0.21291, 0.25406, 0.268042, 0.25031, 0.25406, 0.17593, 0.209395, 0.229226, 0.295083, 0.271506, 0.349426, 0.450668, 0.59508, 0.497853, 0.41194, 0.42561, 0.342579, 0.275179, 0.275179, 0.30533, 0.225814, 0.216401, 0.247041, 0.203355, 0.191378, 0.179055, 0.264545, 0.257454, 0.342579, 0.31487, 0.31487, 0.31487, 0.200174, 0.144935, 0.200174, 0.167087, 0.15284, 0.21291, 0.311707, 0.339168, 0.346032, 0.414856, 0.401658, 0.394753, 0.356642, 0.321458, 0.332115, 0.257454, 0.25031, 0.216401, 0.25406, 0.216401, 0.142424, 0.21291, 0.278302, 0.247041, 0.321458, 0.311707, 0.311707, 0.301917, 0.219301, 0.229226, 0.243554, 0.182256, 0.191378, 0.225814, 0.281712, 0.209395, 0.275179, 0.247041, 0.275179, 0.167087, 0.147574, 0.264545, 0.264545, 0.239899, 0.30533, 0.335645, 0.447574, 0.450668, 0.480142, 0.472492, 0.461924, 0.366687, 0.370445, 0.384043, 0.414856, 0.366687, 0.342579, 0.36309, 0.401658, 0.374039, 0.472492, 0.472492, 0.444081, 0.339168, 0.301917, 0.275179, 0.209395, 0.129801, 0.079919, 0.042364, 0.079919, 0.076542, 0.109221, 0.155435, 0.147574, 0.090864, 0.118441, 0.134866, 0.127496, 0.132295, 0.164327, 0.139895, 0.185198, 0.185198, 0.301917, 0.239899, 0.225814, 0.308712, 0.30533, 0.40511, 0.440853, 0.401658, 0.328603, 0.352862, 0.390993, 0.390993, 0.494003, 0.486429, 0.476583, 0.359901, 0.278302, 0.203355, 0.243554, 0.25031, 0.21291, 0.196879, 0.288399, 0.30533, 0.295083, 0.346032, 0.30533, 0.349426, 0.384043, 0.418646, 0.418646, 0.352862, 0.243554, 0.239899, 0.247041, 0.298791, 0.318242, 0.356642, 0.342579, 0.339168, 0.366687, 0.332115, 0.247041, 0.173081, 0.167087, 0.155435, 0.185198, 0.219301, 0.206376, 0.209395, 0.209395, 0.219301, 0.247041, 0.349426, 0.308712, 0.268042, 0.219301, 0.301917, 0.264545, 0.342579, 0.311707, 0.225814, 0.295083, 0.377384, 0.450668, 0.486429, 0.401658, 0.390993, 0.281712, 0.206376, 0.196879, 0.191378, 0.191378, 0.206376, 0.203355, 0.161087, 0.194234, 0.243554, 0.167087, 0.247041, 0.284882, 0.21291, 0.308712, 0.342579, 0.352862, 0.36309, 0.26085, 0.321458, 0.339168, 0.447574, 0.444081, 0.370445, 0.40511, 0.374039, 0.352862, 0.366687, 0.384043, 0.301917, 0.332115, 0.339168, 0.26085, 0.236433, 0.352862, 0.278302, 0.257454, 0.25406, 0.247041, 0.229226, 0.268042, 0.25031, 0.264545, 0.342579, 0.387226, 0.401658, 0.436924, 0.401658, 0.36309, 0.42561, 0.497853, 0.418646, 0.509769, 0.585406, 0.562014, 0.541878, 0.626927, 0.490133, 0.494003, 0.398279, 0.494003, 0.494003, 0.458154, 0.366687, 0.335645, 0.377384, 0.268042, 0.281712, 0.328603, 0.321458, 0.324872, 0.324872, 0.366687, 0.349426, 0.349426, 0.318242, 0.288399, 0.284882, 0.288399, 0.209395, 0.311707, 0.30533, 0.225814, 0.295083, 0.36309, 0.36309, 0.352862, 0.454136, 0.414856, 0.398279, 0.356642, 0.370445, 0.384043, 0.390993, 0.318242, 0.335645, 0.380708, 0.390993, 0.401658, 0.538167, 0.642678, 0.63748, 0.653063, 0.671169, 0.626927, 0.632174, 0.632174, 0.642678, 0.604312, 0.545602, 0.468512, 0.570702, 0.557691, 0.5017, 0.534167, 0.538167, 0.529623, 0.525368, 0.570702, 0.575842, 0.545602, 0.570702, 0.58069, 0.486429, 0.51388, 0.525368, 0.562014, 0.613573, 0.618285, 0.657645, 0.754692, 0.849326, 0.759478, 0.724957, 0.73685, 0.733139, 0.750527, 0.741537, 0.680603, 0.675549, 0.575842, 0.534167, 0.505461, 0.436924, 0.517562, 0.562014, 0.480142, 0.370445, 0.374039, 0.377384, 0.387226, 0.359901, 0.359901, 0.390993, 0.387226, 0.414856, 0.380708, 0.401658, 0.408655, 0.450668, 0.356642, 0.387226, 0.42561, 0.447574, 0.517562, 0.5017, 0.458154, 0.534167, 0.632174, 0.58069, 0.517562, 0.521092, 0.557691, 0.472492, 0.509769, 0.549308, 0.505461, 0.56648, 0.626927, 0.642678, 0.534167, 0.63748, 0.671169, 0.653063, 0.59917, 0.59014, 0.553315, 0.59917, 0.63748, 0.549308, 0.5017, 0.538167, 0.529623, 0.534167, 0.626927, 0.653063, 0.648219, 0.707965, 0.675549, 0.657645, 0.618285, 0.733139, 0.728858, 0.724957, 0.716283, 0.712013, 0.703578, 0.759478], '')</t>
  </si>
  <si>
    <t>[15, 19, 24, 89, 313, 314, 315, 316, 317, 360, 361, 362, 363, 364, 365, 366, 367, 368, 369, 370, 372, 373, 374, 375, 376, 377, 378, 379, 380, 381, 382, 383, 385, 386, 387, 388, 389, 390, 391, 392, 393, 394, 395, 396, 397, 398, 399, 400, 401, 402, 403, 405, 406, 425, 426, 428, 429, 430, 431, 432, 433, 435, 436, 437, 438, 439, 440, 441, 442, 443, 444, 445, 446, 447, 448, 449, 450, 451, 452, 453, 454, 455, 456, 457, 458, 459, 460, 461, 462, 463, 464, 465, 466, 467, 468]</t>
  </si>
  <si>
    <t>(33</t>
  </si>
  <si>
    <t>94)</t>
  </si>
  <si>
    <t>UPI000165E4FC status=activ</t>
  </si>
  <si>
    <t>([0.001142, 0.001335, 0.00103, 0.000747, 0.000906, 0.000721, 0.001232, 0.001692, 0.00225, 0.001623, 0.001374, 0.001155, 0.001232, 0.000661, 0.000648, 0.000558, 0.000567, 0.000687, 0.001155, 0.001103, 0.001722, 0.0028, 0.003607, 0.00543, 0.009096, 0.006795, 0.007031, 0.004358, 0.003607, 0.002366, 0.002761, 0.004315, 0.006374, 0.006245, 0.008723, 0.009015, 0.006039, 0.005992, 0.006988, 0.007091, 0.007315, 0.005378, 0.003461, 0.002581, 0.00243, 0.001786, 0.002349, 0.002327, 0.003727, 0.004646, 0.007259, 0.009977, 0.006374, 0.006482, 0.006482, 0.00777, 0.008624, 0.007645, 0.013437, 0.008624, 0.006421, 0.006078, 0.00515, 0.00777, 0.009401, 0.009865, 0.00777, 0.008002, 0.008075, 0.00543, 0.003555, 0.00359, 0.002503, 0.002727, 0.001602, 0.002396, 0.002396, 0.001967, 0.003177, 0.003298, 0.003212, 0.003212, 0.003512, 0.003804, 0.003864, 0.002727, 0.001855, 0.002688, 0.00225, 0.003431, 0.003607, 0.004431, 0.00389, 0.003804, 0.004921, 0.005378, 0.003804, 0.002529, 0.003997, 0.002512, 0.001967, 0.001778, 0.00243, 0.002276, 0.003555, 0.003461, 0.005011, 0.004646, 0.003276, 0.005011, 0.004736, 0.006142, 0.006988, 0.00558, 0.008409, 0.005734, 0.008804, 0.015694, 0.030003, 0.014783, 0.017447, 0.011903, 0.025316, 0.013437, 0.012727, 0.009187, 0.005992, 0.005011, 0.005992, 0.006078, 0.003924, 0.003276, 0.002881, 0.003079, 0.003053, 0.002976, 0.003671, 0.002482, 0.001602, 0.001103, 0.001103, 0.000945, 0.00155, 0.001687, 0.002555, 0.00283, 0.00231, 0.003298, 0.003804, 0.005011, 0.007495, 0.011903, 0.016257, 0.021381, 0.010672, 0.010672, 0.007555, 0.009483, 0.009294, 0.009096, 0.018415, 0.036378, 0.042364, 0.042364, 0.028107, 0.019109, 0.018787, 0.038042, 0.017797, 0.009483, 0.005872, 0.005799, 0.003924, 0.002688, 0.001748, 0.002727, 0.003997, 0.003512, 0.002336, 0.002336, 0.002336, 0.002155, 0.001434, 0.001855, 0.001211, 0.001211, 0.000833, 0.000747, 0.000386, 0.000386, 0.000743, 0.000906, 0.000893, 0.001417, 0.001335, 0.001249, 0.000945, 0.001, 0.001649, 0.001623, 0.002155, 0.00316, 0.003079, 0.004513, 0.00389, 0.003727, 0.004208, 0.004483, 0.00316, 0.004689, 0.004736, 0.003053, 0.002727, 0.001778, 0.001808, 0.00283, 0.003053, 0.002366, 0.001499, 0.00152, 0.002327, 0.001709, 0.001778, 0.001159, 0.001112, 0.000958, 0.001687, 0.001692, 0.002606, 0.003864, 0.003461, 0.003461, 0.005378, 0.004976, 0.007495, 0.005011, 0.003671, 0.005318, 0.004976, 0.006374, 0.004414, 0.00316, 0.003924, 0.002662, 0.003963, 0.002555, 0.002529, 0.002503, 0.00246, 0.002435, 0.001434, 0.001249, 0.001172, 0.001267, 0.001602, 0.000983, 0.000958, 0.00152, 0.001533, 0.002014, 0.001778, 0.002276, 0.002705, 0.002512, 0.003212, 0.002366, 0.003478, 0.004689, 0.003461], '')</t>
  </si>
  <si>
    <t>UPI000165E4FD status=activ</t>
  </si>
  <si>
    <t>([0.058088, 0.092881, 0.137348, 0.21291, 0.137348, 0.127496, 0.158265, 0.200174, 0.232838, 0.179055, 0.209395, 0.25406, 0.194234, 0.275179, 0.356642, 0.321458, 0.36309, 0.239899, 0.200174, 0.127496, 0.134866, 0.219301, 0.122885, 0.067594, 0.056825, 0.064632, 0.086953, 0.092881, 0.085092, 0.046336, 0.046336, 0.05306, 0.058088, 0.086953, 0.048328, 0.026338, 0.028695, 0.026892, 0.024826, 0.025316, 0.046336, 0.050641, 0.026338, 0.054297, 0.102787, 0.106997, 0.15284, 0.147574, 0.142424, 0.122885, 0.170161, 0.243554, 0.222385, 0.239899, 0.182256, 0.271506, 0.308712, 0.422041, 0.311707, 0.346032, 0.42561, 0.408655, 0.401658, 0.517562, 0.541878, 0.480142, 0.387226, 0.359901, 0.332115, 0.339168, 0.339168, 0.339168, 0.339168, 0.275179, 0.18812, 0.271506, 0.191378, 0.25406, 0.206376, 0.342579, 0.394753, 0.30533, 0.30533, 0.209395, 0.196879, 0.096677, 0.125101, 0.127496, 0.170161, 0.167087, 0.155435, 0.185198, 0.155435, 0.167087, 0.219301, 0.281712, 0.26085, 0.339168, 0.335645, 0.366687, 0.278302, 0.229226, 0.239899, 0.239899, 0.339168, 0.352862, 0.480142, 0.418646, 0.433034, 0.408655, 0.398279, 0.321458, 0.229226, 0.291804, 0.25031, 0.194234, 0.194234, 0.203355, 0.179055, 0.132295, 0.15284, 0.179055, 0.257454, 0.25406, 0.271506, 0.194234, 0.170161, 0.139895, 0.18812, 0.203355, 0.206376, 0.17593, 0.247041, 0.239899, 0.173081, 0.209395, 0.288399, 0.298791, 0.288399, 0.321458, 0.346032, 0.339168, 0.377384, 0.346032, 0.436924, 0.384043, 0.380708, 0.401658, 0.440853, 0.414856, 0.454136, 0.42561, 0.5017, 0.418646, 0.4292, 0.517562, 0.436924, 0.422041, 0.384043, 0.377384, 0.380708, 0.414856, 0.366687, 0.370445, 0.394753, 0.291804, 0.321458, 0.414856, 0.42561, 0.387226, 0.318242, 0.236433, 0.284882, 0.281712, 0.281712, 0.281712, 0.30533, 0.284882, 0.278302, 0.324872, 0.298791, 0.21291, 0.21291, 0.164327, 0.161087, 0.118441, 0.129801, 0.109221, 0.096677, 0.079919, 0.102787, 0.109221, 0.106997, 0.098513, 0.106997, 0.144935, 0.225814, 0.173081, 0.247041, 0.222385, 0.147574, 0.17593, 0.26085, 0.271506, 0.352862, 0.342579, 0.335645, 0.433034, 0.472492, 0.374039, 0.339168, 0.239899, 0.324872, 0.41194, 0.408655, 0.370445, 0.335645, 0.324872, 0.356642, 0.390993, 0.4292, 0.418646, 0.41194, 0.408655, 0.328603, 0.25031, 0.247041, 0.321458, 0.31487, 0.268042, 0.359901, 0.41194, 0.472492, 0.390993, 0.301917, 0.30533, 0.247041, 0.321458, 0.324872, 0.243554, 0.158265, 0.158265, 0.158265, 0.161087, 0.098513, 0.142424, 0.134866, 0.085092, 0.086953, 0.081712, 0.10481, 0.083462, 0.073402, 0.086953, 0.144935, 0.155435, 0.15284, 0.194234, 0.129801, 0.125101, 0.185198, 0.158265, 0.144935, 0.219301, 0.142424, 0.142424, 0.144935, 0.196879, 0.243554, 0.236433, 0.229226, 0.203355, 0.15008, 0.182256, 0.179055, 0.144935, 0.21291, 0.225814, 0.182256, 0.167087, 0.179055, 0.182256, 0.206376, 0.206376, 0.200174, 0.203355, 0.278302, 0.25406, 0.206376, 0.25406, 0.264545, 0.194234, 0.164327, 0.25031, 0.216401, 0.144935, 0.179055, 0.182256, 0.173081, 0.247041, 0.324872, 0.311707, 0.308712, 0.291804, 0.278302, 0.257454, 0.321458, 0.301917, 0.30533, 0.387226, 0.342579, 0.291804, 0.387226, 0.472492], '')</t>
  </si>
  <si>
    <t>[63, 64, 152, 155]</t>
  </si>
  <si>
    <t>UPI000165E503 status=activ</t>
  </si>
  <si>
    <t>([0.147574, 0.129801, 0.161087, 0.216401, 0.243554, 0.268042, 0.291804, 0.271506, 0.209395, 0.247041, 0.291804, 0.243554, 0.239899, 0.328603, 0.342579, 0.356642, 0.281712, 0.278302, 0.271506, 0.359901, 0.352862, 0.349426, 0.390993, 0.408655, 0.390993, 0.311707, 0.239899, 0.236433, 0.18812, 0.264545, 0.191378, 0.167087, 0.247041, 0.196879, 0.18812, 0.11371, 0.111485, 0.11371, 0.11371, 0.129801, 0.102787, 0.106997, 0.111485, 0.058088, 0.050641, 0.034884, 0.030611, 0.05306, 0.058088, 0.066181, 0.064632, 0.092881, 0.078022, 0.048328, 0.056825, 0.060549, 0.116183, 0.10481, 0.155435, 0.085092, 0.147574, 0.18812, 0.179055, 0.164327, 0.164327, 0.11371, 0.167087, 0.18812, 0.196879, 0.185198, 0.257454, 0.200174, 0.132295, 0.102787, 0.10481, 0.170161, 0.182256, 0.170161, 0.17593, 0.096677, 0.15008, 0.090864, 0.069024, 0.071867, 0.074921, 0.090864, 0.15284, 0.090864, 0.078022, 0.0704, 0.044297, 0.048328, 0.071867, 0.127496, 0.139895, 0.137348, 0.125101, 0.074921, 0.03976, 0.024826, 0.047319, 0.054297, 0.085092, 0.106997, 0.064632, 0.051831, 0.083462, 0.042364, 0.071867, 0.083462, 0.05306, 0.058088, 0.05306, 0.035586, 0.034884, 0.059222, 0.058088, 0.06184, 0.10481, 0.185198, 0.170161, 0.185198, 0.191378, 0.191378, 0.132295, 0.203355, 0.158265, 0.173081, 0.161087, 0.158265, 0.236433, 0.31487, 0.384043, 0.380708, 0.36309, 0.384043, 0.328603, 0.408655, 0.31487, 0.209395, 0.170161, 0.257454, 0.257454, 0.26085, 0.203355, 0.236433, 0.239899, 0.288399, 0.196879, 0.206376, 0.127496, 0.134866, 0.127496, 0.132295, 0.137348, 0.15284, 0.078022, 0.10481, 0.109221, 0.161087, 0.161087, 0.179055, 0.18812, 0.173081, 0.173081, 0.225814, 0.247041, 0.164327, 0.196879, 0.271506, 0.374039, 0.483068, 0.461924, 0.401658, 0.398279, 0.30533, 0.390993, 0.480142, 0.468512, 0.447574, 0.436924, 0.521092, 0.521092, 0.486429, 0.472492, 0.454136, 0.433034, 0.42561, 0.570702], '')</t>
  </si>
  <si>
    <t>[181, 182, 188]</t>
  </si>
  <si>
    <t>UPI000165E50B status=activ</t>
  </si>
  <si>
    <t>([0.00292, 0.003298, 0.003366, 0.003671, 0.003109, 0.003177, 0.002662, 0.003405, 0.00359, 0.003079, 0.003701, 0.004775, 0.007259, 0.007315, 0.007315, 0.006795, 0.007031, 0.004513, 0.004835, 0.006374, 0.006619, 0.010509, 0.012727, 0.009977, 0.011903, 0.021381, 0.030003, 0.064632, 0.067594, 0.090864, 0.170161, 0.096677, 0.034068, 0.037156, 0.023087, 0.013437, 0.026892, 0.059222, 0.116183, 0.18812, 0.225814, 0.170161, 0.120615, 0.066181, 0.058088, 0.058088, 0.023534, 0.013613, 0.010221, 0.007422, 0.006039, 0.006039, 0.005992, 0.00962, 0.007877, 0.006894, 0.006894, 0.004976, 0.004247, 0.003366, 0.003512, 0.003512, 0.003478, 0.0028, 0.002761, 0.003053, 0.00225, 0.003405, 0.003298, 0.003727, 0.004736, 0.005683, 0.004247, 0.004135, 0.00292, 0.002503, 0.002336, 0.002366, 0.002761, 0.002194, 0.00283, 0.001786, 0.001318, 0.001533, 0.002327, 0.002688, 0.003821, 0.005683, 0.006039, 0.006078, 0.005318, 0.004513, 0.004899, 0.007091, 0.011342, 0.014783, 0.026338, 0.051831, 0.102787, 0.092881, 0.200174, 0.106997, 0.196879, 0.318242, 0.271506, 0.164327, 0.216401, 0.120615, 0.102787, 0.045352, 0.046336, 0.064632, 0.100716, 0.045352, 0.03976, 0.03976, 0.066181, 0.066181, 0.032677, 0.023963, 0.021381, 0.013613, 0.014315, 0.011106, 0.010372, 0.009187, 0.008525, 0.008409, 0.010372, 0.007315, 0.007177, 0.01204, 0.011903, 0.012491, 0.011669, 0.013613, 0.013613, 0.007645, 0.005378, 0.005318, 0.004689, 0.005223, 0.004736, 0.006988, 0.005872, 0.004161, 0.004358, 0.004358, 0.003512, 0.00283, 0.003997, 0.004736, 0.004358, 0.003109, 0.002057, 0.00292, 0.002211, 0.00155, 0.001967, 0.002366, 0.002435, 0.002336, 0.002606, 0.003607, 0.003555, 0.004899, 0.007555, 0.009977, 0.0198, 0.020165, 0.021381, 0.011669, 0.015078, 0.01227, 0.022667, 0.047319, 0.046336, 0.043307, 0.079919, 0.116183, 0.10481, 0.144935, 0.232838, 0.236433, 0.147574, 0.085092, 0.081712, 0.043307, 0.022306, 0.021381, 0.017447, 0.032677, 0.034068, 0.018106, 0.011903, 0.007091, 0.007031, 0.006078, 0.006567, 0.005223, 0.00407, 0.004315, 0.003997, 0.003177, 0.002336, 0.002705, 0.00283], '')</t>
  </si>
  <si>
    <t>UPI000165E512 status=activ</t>
  </si>
  <si>
    <t>([0.005799, 0.00777, 0.007091, 0.009294, 0.01227, 0.01204, 0.010672, 0.01204, 0.016021, 0.021816, 0.013821, 0.016257, 0.016257, 0.014315, 0.020522, 0.028695, 0.049374, 0.036378, 0.067594, 0.102787, 0.142424, 0.161087, 0.079919, 0.120615, 0.127496, 0.127496, 0.116183, 0.118441, 0.118441, 0.11371, 0.092881, 0.18812, 0.164327, 0.170161, 0.134866, 0.139895, 0.132295, 0.139895, 0.139895, 0.139895, 0.122885, 0.120615, 0.173081, 0.271506, 0.271506, 0.194234, 0.206376, 0.268042, 0.308712, 0.335645, 0.342579, 0.377384, 0.370445, 0.324872, 0.321458, 0.387226, 0.374039, 0.380708, 0.30533, 0.352862, 0.264545, 0.222385, 0.295083, 0.295083, 0.321458, 0.324872, 0.370445, 0.370445, 0.243554, 0.268042, 0.268042, 0.26085, 0.26085, 0.264545, 0.342579, 0.339168, 0.295083, 0.301917, 0.25031, 0.321458, 0.219301, 0.30533, 0.301917, 0.30533, 0.298791, 0.295083, 0.295083, 0.328603, 0.324872, 0.461924, 0.468512, 0.384043, 0.321458, 0.31487, 0.324872, 0.318242, 0.257454, 0.308712, 0.31487, 0.229226, 0.229226, 0.352862, 0.311707, 0.377384, 0.25031, 0.25031, 0.25031, 0.243554, 0.236433, 0.182256, 0.170161, 0.173081, 0.222385, 0.271506, 0.243554, 0.203355, 0.17593, 0.222385, 0.191378, 0.144935, 0.318242, 0.275179], '')</t>
  </si>
  <si>
    <t>UPI000165E514 status=activ</t>
  </si>
  <si>
    <t>([0.076542, 0.109221, 0.058088, 0.081712, 0.139895, 0.191378, 0.122885, 0.096677, 0.118441, 0.118441, 0.118441, 0.155435, 0.155435, 0.109221, 0.059222, 0.11371, 0.170161, 0.185198, 0.275179, 0.324872, 0.321458, 0.203355, 0.216401, 0.219301, 0.219301, 0.118441, 0.11371, 0.116183, 0.182256, 0.191378, 0.216401, 0.164327, 0.088832, 0.088832, 0.132295, 0.173081, 0.137348, 0.078022, 0.129801, 0.098513, 0.090864, 0.090864, 0.182256, 0.200174, 0.203355, 0.236433, 0.295083, 0.216401, 0.318242, 0.298791, 0.308712, 0.321458, 0.384043, 0.472492, 0.468512, 0.436924, 0.486429, 0.486429, 0.497853, 0.398279, 0.346032, 0.339168, 0.308712, 0.222385, 0.191378, 0.278302, 0.275179, 0.301917, 0.278302, 0.281712, 0.291804, 0.182256, 0.18812, 0.21291, 0.216401, 0.142424, 0.164327, 0.179055, 0.222385, 0.311707, 0.390993, 0.390993, 0.30533, 0.332115, 0.308712, 0.308712, 0.308712, 0.291804, 0.209395, 0.31487, 0.216401, 0.125101, 0.173081, 0.170161, 0.106997, 0.10481, 0.200174, 0.17593, 0.090864, 0.048328, 0.029376, 0.036378, 0.066181, 0.067594, 0.056825, 0.109221, 0.092881, 0.092881, 0.083462, 0.085092, 0.076542, 0.15008, 0.257454, 0.196879, 0.134866, 0.182256, 0.182256, 0.098513, 0.127496, 0.125101, 0.125101, 0.118441, 0.064632, 0.06184, 0.11371, 0.081712, 0.078022, 0.094817, 0.094817, 0.054297, 0.054297, 0.028695, 0.023534, 0.022667, 0.048328, 0.073402, 0.086953, 0.049374, 0.083462, 0.085092, 0.086953, 0.15008, 0.247041, 0.311707, 0.328603, 0.308712, 0.398279, 0.390993, 0.30533, 0.318242, 0.418646, 0.521092, 0.562014, 0.461924, 0.454136, 0.440853, 0.440853, 0.458154, 0.454136, 0.450668, 0.433034, 0.42561, 0.377384, 0.359901, 0.291804, 0.247041, 0.15284, 0.161087, 0.102787, 0.137348, 0.127496, 0.073402, 0.067594, 0.102787, 0.164327, 0.161087, 0.100716, 0.066181, 0.059222, 0.069024, 0.078022, 0.078022, 0.111485, 0.142424, 0.098513, 0.092881, 0.125101, 0.15008, 0.142424, 0.236433, 0.18812, 0.118441, 0.179055, 0.18812, 0.196879, 0.139895, 0.147574, 0.222385, 0.209395, 0.219301, 0.298791, 0.247041, 0.264545, 0.209395, 0.229226, 0.308712, 0.298791, 0.288399, 0.275179, 0.268042, 0.25406, 0.298791, 0.301917, 0.239899, 0.243554, 0.25031, 0.284882, 0.243554, 0.18812, 0.278302, 0.191378, 0.129801, 0.155435, 0.125101, 0.225814, 0.191378, 0.18812, 0.179055, 0.185198, 0.200174, 0.129801, 0.086953, 0.11371, 0.179055, 0.25406, 0.167087, 0.090864, 0.109221, 0.142424, 0.111485, 0.067594, 0.109221, 0.170161, 0.191378, 0.191378, 0.134866, 0.111485, 0.064632, 0.125101, 0.111485, 0.158265, 0.15284, 0.206376, 0.164327, 0.106997, 0.122885, 0.182256, 0.243554, 0.25031, 0.158265, 0.25406, 0.352862, 0.36309, 0.342579, 0.31487, 0.346032, 0.335645, 0.284882, 0.387226, 0.418646, 0.352862, 0.359901, 0.450668, 0.454136, 0.465241, 0.59917, 0.575842, 0.472492, 0.472492, 0.468512, 0.575842, 0.570702, 0.468512, 0.422041, 0.436924, 0.480142, 0.401658, 0.408655, 0.517562, 0.394753, 0.281712, 0.349426, 0.278302, 0.247041, 0.203355, 0.194234, 0.10481, 0.098513, 0.092881, 0.118441, 0.06312, 0.060549, 0.067594, 0.120615, 0.118441, 0.090864, 0.058088, 0.092881, 0.092881, 0.049374, 0.10481, 0.17593, 0.144935, 0.144935, 0.170161, 0.222385, 0.200174, 0.200174, 0.21291, 0.324872, 0.311707, 0.339168, 0.335645, 0.31487, 0.25406, 0.30533, 0.247041, 0.236433, 0.243554, 0.308712, 0.394753, 0.321458, 0.311707, 0.342579, 0.342579, 0.342579, 0.339168, 0.370445, 0.483068, 0.418646, 0.401658, 0.436924, 0.486429, 0.418646, 0.349426, 0.352862, 0.301917, 0.318242, 0.332115, 0.308712, 0.25406, 0.229226, 0.25406, 0.21291, 0.185198, 0.239899, 0.206376, 0.155435, 0.161087], '')</t>
  </si>
  <si>
    <t>[151, 152, 275, 276, 280, 281, 288]</t>
  </si>
  <si>
    <t>UPI000165E517 status=activ</t>
  </si>
  <si>
    <t>([0.045352, 0.028107, 0.0198, 0.034068, 0.049374, 0.071867, 0.092881, 0.120615, 0.142424, 0.164327, 0.100716, 0.132295, 0.15008, 0.125101, 0.088832, 0.094817, 0.191378, 0.203355, 0.288399, 0.196879, 0.142424, 0.144935, 0.247041, 0.257454, 0.236433, 0.232838, 0.225814, 0.243554, 0.191378, 0.209395, 0.216401, 0.328603, 0.21291, 0.122885, 0.239899, 0.328603, 0.301917, 0.278302, 0.229226, 0.225814, 0.328603, 0.311707, 0.311707, 0.311707, 0.288399, 0.264545, 0.179055, 0.191378, 0.194234, 0.139895, 0.086953, 0.040537, 0.041405, 0.041405, 0.043307, 0.038042, 0.035586, 0.064632, 0.069024, 0.092881, 0.100716, 0.050641, 0.051831, 0.049374, 0.046336, 0.048328, 0.056825, 0.109221, 0.060549, 0.025762, 0.03976, 0.069024, 0.129801, 0.090864, 0.106997, 0.167087, 0.191378, 0.209395, 0.167087, 0.161087, 0.17593, 0.158265, 0.243554, 0.209395, 0.21291, 0.170161, 0.167087, 0.164327, 0.147574, 0.216401, 0.346032, 0.398279, 0.291804, 0.298791, 0.359901, 0.454136, 0.370445, 0.278302, 0.264545, 0.225814, 0.232838, 0.17593, 0.185198, 0.182256, 0.30533, 0.191378, 0.147574, 0.225814, 0.206376, 0.239899, 0.164327, 0.081712, 0.076542, 0.139895, 0.073402, 0.073402, 0.042364, 0.073402, 0.120615, 0.071867, 0.071867, 0.059222, 0.071867, 0.076542, 0.066181, 0.069024, 0.090864, 0.125101, 0.127496, 0.15008, 0.122885, 0.118441, 0.209395, 0.21291, 0.18812, 0.232838, 0.203355, 0.288399, 0.196879, 0.158265, 0.17593, 0.167087, 0.203355, 0.194234, 0.182256, 0.203355, 0.118441, 0.144935, 0.164327, 0.094817, 0.10481, 0.092881, 0.090864, 0.051831, 0.054297, 0.056825, 0.085092, 0.098513, 0.066181, 0.111485, 0.142424, 0.194234, 0.191378, 0.155435, 0.096677, 0.094817, 0.102787, 0.164327, 0.120615, 0.132295, 0.216401, 0.196879, 0.134866, 0.144935, 0.144935, 0.15008, 0.088832, 0.078022, 0.079919, 0.118441, 0.102787, 0.054297, 0.046336, 0.056825, 0.071867, 0.147574, 0.155435, 0.155435, 0.155435, 0.15008, 0.158265, 0.144935, 0.086953, 0.134866, 0.21291, 0.318242, 0.298791, 0.401658, 0.335645, 0.352862, 0.271506, 0.308712, 0.401658, 0.339168, 0.398279, 0.298791, 0.247041, 0.21291, 0.17593, 0.15284, 0.225814, 0.167087, 0.144935, 0.232838, 0.243554, 0.182256], '')</t>
  </si>
  <si>
    <t>UPI000165E518 status=activ</t>
  </si>
  <si>
    <t>([0.298791, 0.342579, 0.232838, 0.15284, 0.096677, 0.100716, 0.139895, 0.179055, 0.222385, 0.25406, 0.288399, 0.25406, 0.257454, 0.155435, 0.139895, 0.129801, 0.120615, 0.132295, 0.139895, 0.11371, 0.11371, 0.147574, 0.079919, 0.139895, 0.122885, 0.219301, 0.25406, 0.247041, 0.236433, 0.144935, 0.147574, 0.074921, 0.116183, 0.191378, 0.291804, 0.342579, 0.356642, 0.374039, 0.433034, 0.339168, 0.236433, 0.216401, 0.25406, 0.264545, 0.247041, 0.366687, 0.349426, 0.25406, 0.25031, 0.161087, 0.161087, 0.179055, 0.291804, 0.284882, 0.200174, 0.200174, 0.111485, 0.060549, 0.048328, 0.059222, 0.109221, 0.191378, 0.200174, 0.11371, 0.11371, 0.11371, 0.058088, 0.051831, 0.051831, 0.059222, 0.100716, 0.158265, 0.078022, 0.041405, 0.040537, 0.06312, 0.066181, 0.111485, 0.191378, 0.243554, 0.170161, 0.11371, 0.066181, 0.066181, 0.125101, 0.196879, 0.209395, 0.30533, 0.21291, 0.200174, 0.109221, 0.064632, 0.067594, 0.069024, 0.125101, 0.111485, 0.132295, 0.10481, 0.10481, 0.10481, 0.049374, 0.079919, 0.069024, 0.127496, 0.073402, 0.060549, 0.067594, 0.076542, 0.090864, 0.167087, 0.164327, 0.26085, 0.356642, 0.257454, 0.352862, 0.239899, 0.196879, 0.170161, 0.120615, 0.066181, 0.033407, 0.071867, 0.038858, 0.071867, 0.069024, 0.076542, 0.058088, 0.056825, 0.023963, 0.020165, 0.018415, 0.038858, 0.023087, 0.013437, 0.022306, 0.020876, 0.033407, 0.040537, 0.026338, 0.049374, 0.05306, 0.06184, 0.055536, 0.098513, 0.054297, 0.06184, 0.060549, 0.096677, 0.090864, 0.100716, 0.118441, 0.102787, 0.074921, 0.096677, 0.147574, 0.127496, 0.102787, 0.098513, 0.10481, 0.155435, 0.106997], '')</t>
  </si>
  <si>
    <t>UPI000165E51F status=activ</t>
  </si>
  <si>
    <t>([0.106997, 0.139895, 0.21291, 0.25406, 0.158265, 0.102787, 0.132295, 0.155435, 0.15008, 0.118441, 0.147574, 0.147574, 0.11371, 0.058088, 0.059222, 0.056825, 0.081712, 0.058088, 0.088832, 0.132295, 0.15008, 0.139895, 0.139895, 0.067594, 0.038858, 0.090864, 0.147574, 0.155435, 0.132295, 0.191378, 0.179055, 0.118441, 0.15284, 0.15284, 0.167087, 0.200174, 0.239899, 0.239899, 0.311707, 0.216401, 0.219301, 0.137348, 0.139895, 0.088832, 0.173081, 0.268042, 0.229226, 0.239899, 0.25031, 0.30533, 0.17593, 0.18812, 0.173081, 0.11371, 0.179055, 0.25406, 0.247041, 0.15008, 0.094817, 0.086953, 0.102787, 0.106997, 0.18812, 0.281712, 0.295083, 0.203355, 0.196879, 0.142424, 0.083462, 0.059222, 0.058088, 0.111485, 0.137348, 0.127496, 0.185198, 0.155435, 0.173081, 0.18812, 0.17593, 0.271506, 0.271506, 0.308712, 0.271506, 0.147574, 0.085092, 0.144935, 0.173081, 0.167087, 0.225814, 0.321458, 0.321458, 0.324872, 0.321458, 0.271506, 0.288399, 0.25406, 0.301917, 0.288399, 0.271506, 0.356642, 0.356642, 0.25031, 0.301917, 0.335645, 0.398279, 0.450668, 0.398279, 0.349426, 0.31487, 0.291804, 0.196879, 0.200174, 0.200174, 0.203355, 0.257454, 0.308712, 0.349426, 0.25031, 0.268042, 0.281712, 0.182256, 0.167087, 0.239899, 0.134866, 0.132295, 0.170161, 0.196879, 0.196879, 0.284882, 0.295083, 0.301917, 0.374039, 0.390993, 0.339168, 0.298791, 0.308712, 0.321458, 0.275179, 0.390993], '')</t>
  </si>
  <si>
    <t>UPI000165E521 status=activ</t>
  </si>
  <si>
    <t>([0.088832, 0.090864, 0.116183, 0.116183, 0.116183, 0.059222, 0.06312, 0.043307, 0.045352, 0.058088, 0.083462, 0.111485, 0.134866, 0.098513, 0.164327, 0.26085, 0.271506, 0.25031, 0.281712, 0.301917, 0.232838, 0.236433, 0.275179, 0.209395, 0.167087, 0.191378, 0.275179, 0.275179, 0.291804, 0.324872, 0.349426, 0.346032, 0.308712, 0.196879, 0.222385, 0.18812, 0.109221, 0.060549, 0.120615, 0.120615, 0.132295, 0.173081, 0.170161, 0.173081, 0.271506, 0.318242, 0.342579, 0.380708, 0.335645, 0.401658, 0.311707, 0.18812, 0.144935, 0.164327, 0.200174, 0.132295, 0.155435, 0.247041, 0.346032, 0.332115, 0.332115, 0.301917, 0.25406, 0.264545, 0.25406, 0.236433, 0.164327, 0.092881, 0.094817, 0.088832, 0.055536, 0.078022, 0.161087, 0.200174, 0.225814, 0.291804, 0.295083, 0.225814, 0.137348, 0.076542, 0.094817, 0.106997, 0.056825, 0.056825, 0.071867, 0.081712, 0.043307, 0.098513, 0.158265, 0.096677, 0.147574, 0.216401, 0.25031, 0.25031, 0.25031, 0.25031, 0.268042, 0.281712, 0.366687, 0.377384, 0.390993, 0.26085, 0.257454, 0.352862, 0.352862, 0.275179, 0.295083, 0.298791, 0.288399, 0.25406, 0.352862, 0.36309, 0.384043, 0.384043, 0.284882, 0.191378, 0.170161, 0.155435, 0.191378, 0.11371, 0.182256, 0.239899, 0.328603, 0.203355, 0.219301, 0.247041, 0.366687, 0.257454, 0.346032, 0.268042, 0.295083, 0.206376, 0.219301, 0.139895, 0.134866, 0.236433, 0.332115, 0.26085, 0.173081, 0.17593, 0.257454, 0.173081, 0.122885, 0.0704, 0.134866, 0.102787, 0.10481, 0.106997, 0.161087, 0.10481, 0.088832, 0.096677, 0.158265, 0.144935, 0.182256, 0.120615, 0.106997, 0.094817, 0.092881, 0.167087, 0.18812, 0.161087, 0.219301, 0.298791, 0.390993, 0.311707, 0.26085, 0.229226, 0.194234, 0.164327, 0.209395, 0.298791, 0.25031, 0.200174, 0.164327, 0.167087, 0.25406, 0.182256], '')</t>
  </si>
  <si>
    <t>UPI000165E522 status=activ</t>
  </si>
  <si>
    <t>([0.073402, 0.041405, 0.046336, 0.026892, 0.030611, 0.020522, 0.015078, 0.013265, 0.014783, 0.011669, 0.010926, 0.011342, 0.010509, 0.010509, 0.00777, 0.008409, 0.009401, 0.017138, 0.017138, 0.011106, 0.011518, 0.011518, 0.011518, 0.013265, 0.023963, 0.028107, 0.05306, 0.094817, 0.139895, 0.098513, 0.142424, 0.21291, 0.239899, 0.161087, 0.264545, 0.308712, 0.349426, 0.324872, 0.284882, 0.342579, 0.433034, 0.387226, 0.436924, 0.436924, 0.408655, 0.41194, 0.380708, 0.380708, 0.349426, 0.359901, 0.374039, 0.401658, 0.390993, 0.408655, 0.40511, 0.408655, 0.408655, 0.40511, 0.387226, 0.359901, 0.394753, 0.36309, 0.36309, 0.352862, 0.352862, 0.291804, 0.291804, 0.324872, 0.291804, 0.335645, 0.332115, 0.40511, 0.377384, 0.342579, 0.332115, 0.332115, 0.225814, 0.271506, 0.31487, 0.288399, 0.318242, 0.318242, 0.356642, 0.356642, 0.321458, 0.377384, 0.486429, 0.465241, 0.480142, 0.51388, 0.401658, 0.401658, 0.40511, 0.440853, 0.440853, 0.433034, 0.545602, 0.626927, 0.51388, 0.51388, 0.557691, 0.575842, 0.465241, 0.476583, 0.509769, 0.509769, 0.545602, 0.545602, 0.56648, 0.458154, 0.454136, 0.56648, 0.575842, 0.490133, 0.461924, 0.472492, 0.401658, 0.36309, 0.324872, 0.40511, 0.387226, 0.359901, 0.359901, 0.450668, 0.356642, 0.288399, 0.328603, 0.335645, 0.324872, 0.247041, 0.346032, 0.321458, 0.332115, 0.30533, 0.40511, 0.444081, 0.444081, 0.505461, 0.450668, 0.529623, 0.525368, 0.447574, 0.447574, 0.41194, 0.408655, 0.414856, 0.472492, 0.436924, 0.41194, 0.384043, 0.447574, 0.398279, 0.40511, 0.349426, 0.356642, 0.25406], '')</t>
  </si>
  <si>
    <t>[89, 96, 97, 98, 99, 100, 101, 104, 105, 106, 107, 108, 111, 112, 137, 139, 140]</t>
  </si>
  <si>
    <t>UPI000165E523 status=activ</t>
  </si>
  <si>
    <t>([0.370445, 0.444081, 0.278302, 0.179055, 0.209395, 0.232838, 0.257454, 0.173081, 0.203355, 0.239899, 0.206376, 0.264545, 0.179055, 0.206376, 0.182256, 0.118441, 0.139895, 0.170161, 0.257454, 0.26085, 0.161087, 0.155435, 0.073402, 0.116183, 0.209395, 0.219301, 0.18812, 0.216401, 0.342579, 0.298791, 0.278302, 0.328603, 0.264545, 0.384043, 0.25031, 0.26085, 0.281712, 0.158265, 0.147574, 0.079919, 0.081712, 0.147574, 0.106997, 0.18812, 0.132295, 0.111485, 0.056825, 0.071867, 0.031287, 0.026892, 0.021816, 0.013613, 0.008409, 0.008525, 0.006078, 0.006701, 0.004513, 0.003757, 0.003804, 0.00316, 0.003804, 0.003727, 0.003405, 0.003607, 0.003727, 0.004513, 0.004611, 0.004899, 0.005318, 0.007422, 0.007315, 0.006142, 0.008895, 0.014783, 0.016257, 0.016021, 0.032017, 0.049374, 0.049374, 0.047319, 0.088832, 0.049374, 0.029376, 0.03976, 0.048328, 0.043307, 0.033407, 0.034068, 0.06184, 0.054297, 0.023087, 0.022306, 0.051831, 0.047319, 0.047319, 0.06184, 0.06312, 0.027463, 0.031287, 0.071867, 0.0704, 0.046336, 0.054297, 0.094817, 0.045352, 0.020522, 0.013613, 0.01204, 0.007877, 0.005011, 0.003607, 0.004431, 0.004689, 0.003431, 0.002881, 0.003079, 0.002194, 0.002117, 0.00316, 0.002623, 0.002529, 0.002512, 0.001967, 0.003014, 0.003053, 0.003212, 0.004135, 0.004577, 0.004161, 0.004414, 0.006482, 0.007877, 0.010131, 0.007031, 0.006374, 0.007495, 0.005992, 0.008804, 0.016257, 0.013437, 0.020165, 0.011518, 0.010672, 0.00962, 0.008804, 0.005683, 0.005503, 0.006795, 0.007645, 0.014315, 0.024826, 0.028695, 0.042364, 0.018415, 0.034068, 0.038858, 0.03976, 0.038858, 0.034068, 0.014783, 0.015078, 0.010131, 0.008525, 0.009401, 0.010372, 0.006701, 0.006795, 0.005799, 0.003701, 0.003701, 0.002435, 0.002349, 0.002349, 0.00231, 0.003298, 0.002349, 0.003405, 0.003405, 0.002555, 0.001906, 0.002761, 0.00316, 0.0028, 0.003757, 0.003478, 0.00515, 0.008276, 0.007315, 0.014315, 0.034068, 0.034068, 0.085092, 0.098513, 0.044297, 0.031287, 0.032017, 0.044297, 0.020165, 0.01078, 0.011903, 0.022667, 0.013265, 0.012491, 0.01227, 0.008895, 0.008804, 0.009096, 0.005623, 0.006567, 0.006533, 0.003864, 0.002705, 0.00231, 0.002117, 0.003109, 0.002435, 0.002366, 0.001808, 0.00243, 0.00243, 0.003607, 0.002336, 0.001936, 0.001808, 0.00292, 0.003512, 0.003512, 0.002727, 0.003997, 0.005872, 0.00389, 0.004247, 0.003864, 0.003109, 0.002138, 0.001288, 0.001649, 0.001112, 0.001112, 0.001417, 0.001305, 0.00076, 0.000721, 0.001383, 0.000842, 0.000614, 0.000464, 0.000833, 0.000648, 0.000743, 0.000326, 0.000477, 0.000464, 0.000447, 0.000799, 0.000743, 0.000721, 0.000537, 0.000498, 0.000958, 0.000468, 0.000983, 0.001335, 0.001232, 0.000648, 0.00055, 0.000507, 0.000704, 0.000386, 0.000687, 0.000301, 0.000348, 0.000249, 0.000249, 0.000507, 0.000386, 0.000567, 0.000983, 0.001597, 0.002529, 0.002366, 0.002881, 0.002276, 0.002117, 0.002881, 0.003757, 0.00543, 0.005734, 0.006039, 0.009096, 0.006078], '')</t>
  </si>
  <si>
    <t>UPI000165E524 status=activ</t>
  </si>
  <si>
    <t>([0.222385, 0.094817, 0.078022, 0.111485, 0.094817, 0.046336, 0.031287, 0.016021, 0.01078, 0.014315, 0.014075, 0.013437, 0.010509, 0.006701, 0.007177, 0.005623, 0.005318, 0.006421, 0.006421, 0.004736, 0.00407, 0.00283, 0.003924, 0.003246, 0.003276, 0.003821, 0.004483, 0.005992, 0.008075, 0.010221, 0.006701, 0.007645, 0.008276, 0.008723, 0.008895, 0.008002, 0.009294, 0.006533, 0.005799, 0.006701, 0.006245, 0.00515, 0.006194, 0.006533, 0.009483, 0.006039, 0.003864, 0.003997, 0.0028, 0.003366, 0.003727, 0.003431, 0.003555, 0.004161, 0.004161, 0.005799, 0.005011, 0.005932, 0.007259, 0.009483, 0.013016, 0.024393, 0.028107, 0.019109, 0.017447, 0.0198, 0.030003, 0.032677, 0.045352, 0.090864, 0.060549, 0.030003, 0.074921, 0.074921, 0.028695, 0.029376, 0.015344, 0.014315, 0.008624, 0.007495, 0.007555, 0.004775, 0.003405, 0.003177, 0.00316, 0.00231, 0.002138, 0.002606, 0.002976, 0.003014, 0.003298, 0.002705, 0.003804, 0.004135, 0.0028, 0.003804, 0.003079, 0.003109, 0.002366, 0.003341, 0.002705, 0.001855, 0.002078, 0.00231, 0.003246, 0.003864, 0.004483, 0.004431, 0.003177, 0.003177, 0.002606, 0.002606, 0.00243, 0.001709, 0.001202, 0.001675, 0.002035, 0.002014, 0.00292, 0.004577, 0.004646, 0.00558, 0.006795, 0.008624, 0.010131, 0.008002, 0.007877, 0.008409, 0.006795, 0.009096, 0.011903, 0.01204], '')</t>
  </si>
  <si>
    <t>UPI000165E528 status=activ</t>
  </si>
  <si>
    <t>([0.003701, 0.002705, 0.002014, 0.002138, 0.00283, 0.003864, 0.003212, 0.002623, 0.002503, 0.001872, 0.001623, 0.002138, 0.00231, 0.002327, 0.00231, 0.003276, 0.002512, 0.002512, 0.003014, 0.003053, 0.001786, 0.002155, 0.003079, 0.003701, 0.004358, 0.002761, 0.001649, 0.002138, 0.003177, 0.004208, 0.005378, 0.006567, 0.006078, 0.006988, 0.006482, 0.006421, 0.004431, 0.00558, 0.005992, 0.006245, 0.005992, 0.007495, 0.007555, 0.006619, 0.00558, 0.00558, 0.006039, 0.011342, 0.008624, 0.00558, 0.003757, 0.004483, 0.003963, 0.003671, 0.003701, 0.003701, 0.004577, 0.004513, 0.003276, 0.003014, 0.002606, 0.003461, 0.002662, 0.001786, 0.001434, 0.001855, 0.001288, 0.001778, 0.001709, 0.002662, 0.003804, 0.003757, 0.004161, 0.005683, 0.006795, 0.005932, 0.003963, 0.003212, 0.003963, 0.003924, 0.004577, 0.005872, 0.005799, 0.009015, 0.008895, 0.008895, 0.008276, 0.013265, 0.014075, 0.008002, 0.005223, 0.003431, 0.003298, 0.003079, 0.0028, 0.002014, 0.002555, 0.003701, 0.003671, 0.004208, 0.006619, 0.009187, 0.006245, 0.005011, 0.004775, 0.004775, 0.004835, 0.003804, 0.003864, 0.003997, 0.00407, 0.004135, 0.006245, 0.006374, 0.006482, 0.004646, 0.006894, 0.006482, 0.004577, 0.007315, 0.004921, 0.002881, 0.002705, 0.002705, 0.002623, 0.001722, 0.002327, 0.002482, 0.003804, 0.002623, 0.00225, 0.002155, 0.002155, 0.001434, 0.00231, 0.001434, 0.001434, 0.001335, 0.001408, 0.002194, 0.001249, 0.001936, 0.002078, 0.001675, 0.001597, 0.002555, 0.004208, 0.005011, 0.004431, 0.00389, 0.003757, 0.004247, 0.006701, 0.010131, 0.011342, 0.01204, 0.017797, 0.036378, 0.017447, 0.015078, 0.014783, 0.016021, 0.008804, 0.008525, 0.008276, 0.008804, 0.005734, 0.003701, 0.003079, 0.003276, 0.00243, 0.003727, 0.00283, 0.001748, 0.001533, 0.001408, 0.001344, 0.001344, 0.000906, 0.001417, 0.001374, 0.000842, 0.000833, 0.001142, 0.001778, 0.001855, 0.001808, 0.001778, 0.001967, 0.001481, 0.002435, 0.003298, 0.002211, 0.00283, 0.00359, 0.004161, 0.004161, 0.00283, 0.002881, 0.003757, 0.003727, 0.004208, 0.006078, 0.009187, 0.009096, 0.006567, 0.00515, 0.005318, 0.006567, 0.005734, 0.006374, 0.003963, 0.003963, 0.005872, 0.004135, 0.004646, 0.003512, 0.004899, 0.005223, 0.006039, 0.004247, 0.00316, 0.002727, 0.002662, 0.002327, 0.002396, 0.002211, 0.003431, 0.003276, 0.003671, 0.005799, 0.00777, 0.00777, 0.009096, 0.005932, 0.006533, 0.004577, 0.00515, 0.004431, 0.005223, 0.003671, 0.005223, 0.004689, 0.004161, 0.003014, 0.002396, 0.001709, 0.002194, 0.001481, 0.002349, 0.002435, 0.001499, 0.00155, 0.002482, 0.002512, 0.003804, 0.004976, 0.006142, 0.006245, 0.006245, 0.006142, 0.007877, 0.006533, 0.009865, 0.009728, 0.016021, 0.034884, 0.11371, 0.15284], '')</t>
  </si>
  <si>
    <t>UPI000165E52E status=activ</t>
  </si>
  <si>
    <t>([0.30533, 0.390993, 0.301917, 0.298791, 0.349426, 0.387226, 0.284882, 0.301917, 0.328603, 0.366687, 0.311707, 0.349426, 0.342579, 0.36309, 0.414856, 0.490133, 0.525368, 0.436924, 0.339168, 0.264545, 0.295083, 0.318242, 0.318242, 0.408655, 0.42561, 0.335645, 0.339168, 0.444081, 0.454136, 0.461924, 0.450668, 0.529623, 0.557691, 0.529623, 0.56648, 0.472492, 0.480142, 0.394753, 0.398279, 0.5017, 0.608892, 0.59917, 0.486429, 0.433034, 0.394753, 0.31487, 0.394753, 0.30533, 0.229226, 0.229226, 0.155435, 0.147574, 0.127496, 0.067594, 0.067594, 0.05306, 0.090864, 0.083462, 0.127496, 0.122885, 0.125101, 0.067594, 0.069024, 0.118441, 0.083462, 0.094817, 0.109221, 0.118441, 0.116183, 0.179055, 0.102787, 0.158265, 0.161087, 0.196879, 0.275179, 0.31487, 0.324872, 0.339168, 0.36309, 0.36309, 0.370445, 0.377384, 0.483068, 0.483068, 0.384043, 0.414856, 0.31487, 0.366687, 0.370445, 0.374039, 0.390993, 0.509769, 0.525368, 0.538167, 0.444081, 0.454136, 0.447574, 0.436924, 0.342579, 0.257454, 0.257454, 0.257454, 0.161087, 0.161087, 0.15284, 0.225814, 0.308712, 0.349426, 0.359901, 0.332115, 0.41194, 0.311707, 0.229226, 0.209395, 0.194234, 0.194234, 0.191378, 0.120615, 0.125101, 0.18812, 0.200174, 0.137348, 0.15008, 0.232838, 0.206376, 0.191378, 0.161087, 0.11371, 0.137348, 0.106997, 0.086953, 0.06184, 0.088832, 0.132295, 0.096677], '')</t>
  </si>
  <si>
    <t>[16, 31, 32, 33, 34, 39, 40, 41, 91, 92, 93]</t>
  </si>
  <si>
    <t>UPI000165E53F status=activ</t>
  </si>
  <si>
    <t>([0.167087, 0.232838, 0.275179, 0.170161, 0.196879, 0.191378, 0.216401, 0.239899, 0.264545, 0.284882, 0.194234, 0.25031, 0.173081, 0.18812, 0.173081, 0.088832, 0.094817, 0.094817, 0.086953, 0.079919, 0.090864, 0.161087, 0.088832, 0.098513, 0.137348, 0.15284, 0.194234, 0.127496, 0.129801, 0.129801, 0.071867, 0.170161, 0.092881, 0.15008, 0.086953, 0.086953, 0.094817, 0.158265, 0.109221, 0.056825, 0.064632, 0.030003, 0.017447, 0.016528, 0.009401, 0.009483, 0.006988, 0.005086, 0.006078, 0.004646, 0.004736, 0.004976, 0.003341, 0.003366, 0.002662, 0.002555, 0.002606, 0.003864, 0.003727, 0.003512, 0.004736, 0.005734, 0.006039, 0.008525, 0.013613, 0.020165, 0.023963, 0.031287, 0.056825, 0.074921, 0.122885, 0.132295, 0.127496, 0.139895, 0.229226, 0.321458, 0.301917, 0.298791, 0.281712, 0.284882, 0.390993, 0.384043, 0.408655, 0.40511, 0.387226, 0.387226, 0.324872, 0.328603, 0.366687, 0.275179, 0.26085, 0.194234, 0.185198, 0.18812, 0.281712, 0.281712, 0.229226, 0.346032, 0.31487, 0.311707, 0.203355, 0.203355, 0.21291, 0.225814, 0.225814, 0.243554, 0.236433, 0.236433, 0.26085, 0.25031, 0.359901, 0.356642, 0.450668, 0.352862, 0.476583, 0.465241, 0.356642, 0.318242, 0.332115, 0.380708, 0.275179, 0.40511, 0.301917, 0.298791, 0.291804, 0.311707, 0.308712, 0.298791, 0.394753, 0.275179, 0.275179, 0.158265, 0.15008, 0.147574, 0.15008, 0.129801, 0.081712, 0.15008, 0.229226, 0.229226, 0.15284, 0.225814, 0.219301, 0.324872, 0.239899, 0.15008, 0.142424, 0.147574, 0.155435, 0.182256, 0.191378, 0.173081, 0.196879, 0.219301, 0.185198, 0.271506, 0.271506, 0.374039, 0.284882, 0.281712, 0.239899, 0.219301, 0.225814, 0.200174, 0.11371, 0.129801, 0.209395, 0.291804, 0.200174, 0.173081, 0.127496, 0.132295, 0.179055, 0.257454, 0.173081, 0.142424, 0.142424, 0.120615, 0.118441, 0.18812, 0.106997, 0.125101, 0.144935, 0.155435, 0.127496, 0.200174, 0.291804, 0.268042, 0.26085, 0.352862, 0.390993, 0.408655, 0.483068, 0.465241, 0.380708, 0.494003, 0.494003, 0.414856, 0.458154, 0.36309, 0.346032, 0.36309, 0.352862, 0.390993, 0.36309, 0.433034, 0.352862, 0.324872, 0.275179, 0.222385, 0.206376, 0.170161, 0.179055, 0.191378, 0.182256, 0.25031, 0.239899, 0.311707, 0.387226, 0.374039, 0.444081, 0.414856, 0.529623, 0.509769, 0.505461, 0.51388, 0.480142, 0.56648, 0.562014, 0.690604, 0.767246, 0.767246, 0.728858, 0.741537, 0.76285, 0.745909, 0.745909, 0.716283, 0.690604, 0.675549, 0.666105, 0.666105, 0.712013, 0.63748, 0.690604, 0.745909], '')</t>
  </si>
  <si>
    <t>[222, 223, 224, 225, 227, 228, 229, 230, 231, 232, 233, 234, 235, 236, 237, 238, 239, 240, 241, 242, 243, 244, 245]</t>
  </si>
  <si>
    <t>UPI000165E543 status=activ</t>
  </si>
  <si>
    <t>([0.268042, 0.308712, 0.18812, 0.278302, 0.173081, 0.090864, 0.054297, 0.069024, 0.086953, 0.111485, 0.076542, 0.109221, 0.125101, 0.118441, 0.194234, 0.118441, 0.106997, 0.106997, 0.206376, 0.129801, 0.060549, 0.059222, 0.056825, 0.10481, 0.088832, 0.102787, 0.15284, 0.15284, 0.102787, 0.102787, 0.106997, 0.118441, 0.111485, 0.058088, 0.046336, 0.055536, 0.058088, 0.059222, 0.028695, 0.023534, 0.043307, 0.046336, 0.048328, 0.056825, 0.043307, 0.024393, 0.044297, 0.059222, 0.06312, 0.098513, 0.098513, 0.094817, 0.094817, 0.073402, 0.122885, 0.092881, 0.040537, 0.040537, 0.088832, 0.161087, 0.161087, 0.179055, 0.264545, 0.170161, 0.15008, 0.196879, 0.191378, 0.17593, 0.179055, 0.182256, 0.194234, 0.127496, 0.069024, 0.054297, 0.076542, 0.059222, 0.058088, 0.06184, 0.120615, 0.078022, 0.0704, 0.034068, 0.032017, 0.032677, 0.067594, 0.03976, 0.037156, 0.043307, 0.023963, 0.019401, 0.019109, 0.017447, 0.028107, 0.050641, 0.066181, 0.031287, 0.038042, 0.074921, 0.096677, 0.069024, 0.085092, 0.040537, 0.069024, 0.06312, 0.048328, 0.025762, 0.021381, 0.021381, 0.033407, 0.058088, 0.045352, 0.044297, 0.022306, 0.015078, 0.015694, 0.015694, 0.033407, 0.035586, 0.033407, 0.024826, 0.018415, 0.018415, 0.038042, 0.030611, 0.033407, 0.041405, 0.069024, 0.092881, 0.086953, 0.085092, 0.083462, 0.134866, 0.209395, 0.225814, 0.311707, 0.308712, 0.418646, 0.298791, 0.288399, 0.275179, 0.380708, 0.4292, 0.346032, 0.335645, 0.377384, 0.247041, 0.257454, 0.264545, 0.374039, 0.384043, 0.318242, 0.25406, 0.164327, 0.139895, 0.239899, 0.18812, 0.155435, 0.134866, 0.134866, 0.144935, 0.155435, 0.086953, 0.134866, 0.232838, 0.232838, 0.291804, 0.31487, 0.308712, 0.264545, 0.225814, 0.139895, 0.167087, 0.25406, 0.271506, 0.209395, 0.194234, 0.15008, 0.15008, 0.088832, 0.088832, 0.081712, 0.085092, 0.158265, 0.139895, 0.06312, 0.036378, 0.020522, 0.020522, 0.013265, 0.017797, 0.020165, 0.036378, 0.034884, 0.032677, 0.050641, 0.055536, 0.036378, 0.055536, 0.069024, 0.125101, 0.167087, 0.182256, 0.106997, 0.055536, 0.041405, 0.096677, 0.129801, 0.132295, 0.129801, 0.200174, 0.182256, 0.111485, 0.085092, 0.11371, 0.102787, 0.086953, 0.142424, 0.122885, 0.100716, 0.083462, 0.083462, 0.109221, 0.11371, 0.17593, 0.278302, 0.318242, 0.295083, 0.346032, 0.414856, 0.483068, 0.394753, 0.30533, 0.390993, 0.332115, 0.324872, 0.335645, 0.374039, 0.257454, 0.349426, 0.418646, 0.418646, 0.30533, 0.311707, 0.291804, 0.196879, 0.111485, 0.102787, 0.059222, 0.050641, 0.054297, 0.034884, 0.034068, 0.06184, 0.055536, 0.109221, 0.090864, 0.056825, 0.044297, 0.094817, 0.094817, 0.071867, 0.056825, 0.081712, 0.059222, 0.048328, 0.094817, 0.092881, 0.094817, 0.167087, 0.167087, 0.096677, 0.164327, 0.15284, 0.085092, 0.085092, 0.083462, 0.11371, 0.173081, 0.142424, 0.116183, 0.116183, 0.147574, 0.209395, 0.247041, 0.185198, 0.132295, 0.132295, 0.206376, 0.179055, 0.182256, 0.118441, 0.222385, 0.142424, 0.229226, 0.257454, 0.291804, 0.288399, 0.17593, 0.200174, 0.182256, 0.222385, 0.236433, 0.134866, 0.081712, 0.079919, 0.083462, 0.118441, 0.092881, 0.098513, 0.125101, 0.118441, 0.18812, 0.106997, 0.11371, 0.122885, 0.179055, 0.155435, 0.088832, 0.155435, 0.076542, 0.088832, 0.048328, 0.025762, 0.05306, 0.096677, 0.055536, 0.096677, 0.127496, 0.125101, 0.078022, 0.038042, 0.038858, 0.038858, 0.066181, 0.055536, 0.054297, 0.034068, 0.036378, 0.035586, 0.026338, 0.045352, 0.073402, 0.100716, 0.094817, 0.054297, 0.041405, 0.079919, 0.085092, 0.083462, 0.102787, 0.129801, 0.194234, 0.164327, 0.134866, 0.098513, 0.182256, 0.134866, 0.194234, 0.132295, 0.232838], '')</t>
  </si>
  <si>
    <t>UPI000165E546 status=activ</t>
  </si>
  <si>
    <t>([0.232838, 0.164327, 0.219301, 0.179055, 0.247041, 0.271506, 0.301917, 0.335645, 0.380708, 0.414856, 0.422041, 0.436924, 0.472492, 0.390993, 0.394753, 0.408655, 0.398279, 0.384043, 0.346032, 0.450668, 0.356642, 0.394753, 0.476583, 0.394753, 0.366687, 0.332115, 0.36309, 0.264545, 0.26085, 0.229226, 0.229226, 0.239899, 0.196879, 0.18812, 0.26085, 0.264545, 0.321458, 0.318242, 0.321458, 0.219301, 0.144935, 0.225814, 0.155435, 0.144935, 0.209395, 0.31487, 0.236433, 0.109221, 0.196879, 0.132295, 0.132295, 0.058088, 0.067594, 0.066181, 0.06312, 0.06312, 0.033407, 0.021381, 0.025762, 0.027463, 0.03976, 0.038858, 0.038042, 0.054297, 0.034068, 0.027463, 0.025762, 0.044297, 0.102787, 0.059222, 0.051831, 0.056825, 0.10481, 0.074921, 0.11371, 0.074921, 0.033407, 0.058088, 0.096677, 0.085092, 0.085092, 0.132295, 0.127496, 0.15284, 0.232838, 0.243554, 0.158265, 0.147574, 0.147574, 0.102787, 0.078022, 0.158265, 0.158265, 0.18812, 0.21291, 0.137348, 0.109221, 0.216401, 0.219301, 0.18812, 0.098513, 0.098513, 0.059222, 0.100716, 0.090864, 0.081712, 0.064632, 0.132295, 0.11371, 0.079919, 0.116183, 0.144935, 0.125101, 0.122885, 0.098513, 0.106997, 0.155435, 0.17593, 0.109221, 0.11371, 0.137348, 0.243554, 0.209395, 0.191378, 0.161087, 0.100716, 0.100716, 0.11371, 0.11371, 0.15284, 0.21291, 0.17593, 0.243554, 0.239899, 0.179055, 0.200174, 0.122885, 0.129801, 0.203355, 0.271506, 0.26085, 0.191378, 0.161087, 0.122885, 0.134866, 0.155435, 0.194234, 0.194234, 0.295083, 0.264545, 0.232838, 0.15284, 0.182256, 0.11371, 0.098513, 0.144935, 0.094817, 0.090864, 0.071867, 0.073402, 0.074921, 0.076542, 0.074921, 0.086953, 0.161087, 0.17593, 0.129801, 0.086953, 0.092881, 0.074921, 0.088832, 0.109221, 0.18812, 0.125101, 0.196879, 0.222385, 0.147574, 0.15008, 0.229226, 0.170161, 0.170161, 0.111485, 0.134866, 0.203355, 0.125101, 0.100716, 0.111485, 0.173081, 0.26085, 0.26085, 0.206376, 0.170161, 0.139895, 0.122885, 0.185198, 0.18812, 0.209395, 0.206376, 0.18812, 0.185198, 0.281712, 0.239899, 0.318242, 0.206376, 0.209395, 0.209395, 0.219301, 0.185198, 0.173081, 0.185198, 0.194234, 0.17593, 0.216401, 0.216401, 0.225814, 0.173081, 0.17593, 0.102787, 0.167087, 0.281712, 0.200174, 0.139895, 0.15008, 0.167087, 0.155435, 0.147574, 0.21291, 0.161087, 0.15008, 0.116183, 0.111485, 0.078022, 0.125101, 0.129801, 0.079919, 0.078022, 0.066181, 0.049374, 0.078022, 0.074921, 0.066181, 0.056825, 0.109221, 0.127496, 0.129801, 0.216401, 0.142424, 0.173081, 0.222385, 0.26085, 0.21291, 0.222385, 0.236433, 0.167087, 0.170161, 0.164327, 0.106997, 0.116183, 0.144935, 0.158265, 0.116183, 0.125101, 0.206376, 0.122885, 0.134866, 0.122885, 0.067594, 0.118441, 0.106997, 0.11371, 0.185198, 0.271506, 0.278302, 0.225814, 0.232838, 0.225814, 0.288399, 0.374039, 0.450668, 0.440853, 0.422041, 0.42561, 0.349426, 0.301917, 0.301917, 0.291804, 0.291804, 0.380708, 0.374039, 0.390993, 0.356642, 0.288399, 0.298791, 0.209395, 0.301917, 0.370445, 0.374039, 0.41194, 0.332115, 0.324872, 0.349426, 0.359901, 0.387226, 0.454136, 0.525368, 0.538167, 0.545602, 0.465241, 0.440853, 0.346032, 0.335645, 0.359901, 0.408655, 0.414856, 0.490133, 0.490133, 0.458154, 0.480142, 0.480142, 0.562014, 0.538167, 0.517562, 0.538167, 0.505461, 0.494003, 0.490133, 0.529623, 0.433034, 0.529623, 0.58069, 0.694846, 0.622677, 0.618285, 0.490133, 0.401658, 0.311707, 0.311707, 0.346032, 0.328603, 0.359901, 0.288399, 0.332115, 0.264545, 0.191378, 0.25031, 0.275179, 0.275179, 0.301917, 0.374039, 0.301917, 0.291804, 0.295083, 0.291804, 0.295083, 0.328603, 0.339168, 0.440853, 0.440853, 0.454136, 0.408655, 0.380708, 0.465241, 0.483068, 0.585406, 0.661982, 0.653063, 0.63748, 0.618285, 0.613573, 0.622677, 0.741537, 0.754692, 0.788093, 0.767246, 0.808535, 0.865454, 0.908098, 0.912647, 0.91684, 0.865454, 0.823549, 0.852992, 0.812494, 0.795062, 0.750527, 0.680603, 0.59014, 0.505461, 0.483068, 0.390993, 0.394753, 0.268042, 0.25031, 0.25031, 0.324872, 0.324872, 0.298791, 0.31487, 0.219301, 0.129801, 0.179055, 0.247041, 0.161087, 0.191378, 0.120615, 0.144935, 0.132295, 0.200174, 0.271506, 0.295083, 0.390993, 0.384043, 0.414856, 0.356642, 0.301917, 0.332115, 0.31487, 0.352862, 0.346032, 0.447574, 0.440853, 0.4292, 0.332115, 0.401658, 0.401658, 0.480142, 0.483068, 0.608892, 0.575842, 0.480142, 0.380708, 0.349426, 0.359901, 0.42561, 0.509769, 0.505461, 0.40511, 0.384043, 0.377384, 0.366687, 0.370445, 0.390993, 0.339168, 0.374039, 0.374039, 0.339168, 0.264545, 0.179055, 0.164327, 0.17593, 0.247041, 0.352862, 0.352862, 0.324872, 0.339168, 0.324872, 0.281712, 0.268042, 0.295083, 0.200174, 0.134866, 0.127496, 0.134866, 0.161087, 0.191378, 0.15284, 0.147574, 0.200174, 0.271506, 0.21291, 0.167087, 0.134866, 0.083462], '')</t>
  </si>
  <si>
    <t>[304, 305, 306, 319, 320, 321, 322, 323, 326, 328, 329, 330, 331, 332, 363, 364, 365, 366, 367, 368, 369, 370, 371, 372, 373, 374, 375, 376, 377, 378, 379, 380, 381, 382, 383, 384, 385, 386, 387, 427, 428, 434, 435]</t>
  </si>
  <si>
    <t>UPI000165E548 status=activ</t>
  </si>
  <si>
    <t>([0.096677, 0.139895, 0.088832, 0.092881, 0.120615, 0.15284, 0.111485, 0.081712, 0.050641, 0.064632, 0.079919, 0.064632, 0.066181, 0.038858, 0.083462, 0.086953, 0.055536, 0.088832, 0.069024, 0.116183, 0.144935, 0.155435, 0.129801, 0.137348, 0.161087, 0.142424, 0.118441, 0.111485, 0.164327, 0.278302, 0.21291, 0.21291, 0.298791, 0.295083, 0.298791, 0.281712, 0.278302, 0.352862, 0.324872, 0.408655, 0.332115, 0.25406, 0.275179, 0.318242, 0.311707, 0.239899, 0.284882, 0.25031, 0.275179, 0.271506, 0.25031, 0.243554, 0.216401, 0.196879, 0.209395, 0.301917, 0.31487, 0.31487, 0.247041, 0.200174, 0.191378, 0.278302, 0.278302, 0.243554, 0.225814, 0.275179, 0.339168, 0.295083, 0.377384, 0.377384, 0.352862, 0.352862, 0.349426, 0.374039, 0.311707, 0.31487, 0.298791, 0.301917, 0.236433, 0.225814, 0.318242, 0.328603, 0.349426, 0.390993, 0.308712, 0.236433, 0.281712, 0.275179, 0.225814, 0.209395, 0.278302, 0.278302, 0.281712, 0.356642, 0.359901, 0.349426, 0.339168, 0.342579, 0.298791, 0.291804, 0.366687, 0.352862, 0.264545, 0.155435, 0.155435, 0.164327, 0.232838, 0.229226, 0.25031, 0.257454, 0.288399, 0.30533, 0.26085, 0.257454, 0.232838, 0.25031, 0.335645, 0.328603, 0.232838, 0.26085, 0.349426, 0.278302, 0.278302, 0.284882, 0.370445, 0.321458, 0.401658, 0.401658, 0.394753, 0.390993, 0.486429, 0.458154, 0.352862, 0.401658, 0.339168, 0.339168, 0.321458, 0.335645, 0.335645, 0.36309, 0.275179, 0.268042, 0.346032, 0.278302, 0.346032, 0.359901, 0.359901, 0.366687, 0.339168, 0.26085, 0.185198, 0.170161, 0.170161, 0.158265, 0.21291, 0.281712, 0.281712, 0.209395, 0.196879, 0.170161, 0.236433, 0.26085, 0.173081, 0.167087, 0.200174, 0.216401, 0.232838, 0.30533, 0.26085, 0.301917, 0.278302, 0.342579, 0.311707, 0.321458, 0.390993, 0.356642, 0.328603, 0.359901, 0.433034, 0.394753, 0.461924, 0.461924, 0.458154, 0.549308, 0.440853, 0.494003, 0.461924, 0.401658, 0.387226, 0.401658, 0.352862, 0.472492, 0.447574, 0.472492, 0.418646, 0.444081], '')</t>
  </si>
  <si>
    <t>[183]</t>
  </si>
  <si>
    <t>UPI000165E54A status=activ</t>
  </si>
  <si>
    <t>([0.298791, 0.349426, 0.144935, 0.191378, 0.111485, 0.047319, 0.022667, 0.013016, 0.016257, 0.010509, 0.008002, 0.008804, 0.005623, 0.003701, 0.002366, 0.001597, 0.001048, 0.001069, 0.001103, 0.000614, 0.000704, 0.000335, 0.000253, 0.00055, 0.000275, 0.000447, 0.000816, 0.001335, 0.001335, 0.000816, 0.000833, 0.000816, 0.000674, 0.000906, 0.001533, 0.001692, 0.001687, 0.001722, 0.001211, 0.000713, 0.000859, 0.001155, 0.001232, 0.00146, 0.000906, 0.000945, 0.000958, 0.000983, 0.000854, 0.001408, 0.001778, 0.002366, 0.002482, 0.00243, 0.002194, 0.001481, 0.001722, 0.002336, 0.002366, 0.0028, 0.00292, 0.003804, 0.004483, 0.004414, 0.00316, 0.003298, 0.004513, 0.00359, 0.002606, 0.003341, 0.002581, 0.003014, 0.003555, 0.005223, 0.004835, 0.004611, 0.005799, 0.004775, 0.004775, 0.007495, 0.009294, 0.009401, 0.010131, 0.006619, 0.006894, 0.010221, 0.009865, 0.006988, 0.009187, 0.009096, 0.006078, 0.005734, 0.004208, 0.003276, 0.003366, 0.004358, 0.004577, 0.005249, 0.007259, 0.008276, 0.005318, 0.005623, 0.008156, 0.00558, 0.007877, 0.011518, 0.011342, 0.0198, 0.023534, 0.019109, 0.0198, 0.034068, 0.064632, 0.129801, 0.116183, 0.078022, 0.054297, 0.071867, 0.036378, 0.023963, 0.014315, 0.0198, 0.013016, 0.008276, 0.01227, 0.008409, 0.005932, 0.006245, 0.006567, 0.009401, 0.011106, 0.021381, 0.013016, 0.014315, 0.013821, 0.026338, 0.018787, 0.033407, 0.043307, 0.098513, 0.155435, 0.275179, 0.342579, 0.418646, 0.494003, 0.509769, 0.59917, 0.671169, 0.694846, 0.675549, 0.549308, 0.509769, 0.505461, 0.622677, 0.622677, 0.517562, 0.529623, 0.618285, 0.5017, 0.5017, 0.468512, 0.461924, 0.444081, 0.398279, 0.394753, 0.444081, 0.436924, 0.374039, 0.436924, 0.436924, 0.352862, 0.414856, 0.454136, 0.356642, 0.374039, 0.370445, 0.468512, 0.447574, 0.418646, 0.51388, 0.525368, 0.444081, 0.436924, 0.370445, 0.374039, 0.291804, 0.275179, 0.182256, 0.275179, 0.281712, 0.25031, 0.342579, 0.257454, 0.243554, 0.324872, 0.321458, 0.324872, 0.324872, 0.311707, 0.370445, 0.390993, 0.380708, 0.458154, 0.476583, 0.549308, 0.517562, 0.622677, 0.661982, 0.694846, 0.680603, 0.585406, 0.585406, 0.585406, 0.724957, 0.694846, 0.575842, 0.483068, 0.384043, 0.374039, 0.356642, 0.356642, 0.352862, 0.36309, 0.301917, 0.229226, 0.200174, 0.194234, 0.203355, 0.203355, 0.25406, 0.26085, 0.328603, 0.321458, 0.324872, 0.308712, 0.264545, 0.356642, 0.339168, 0.436924, 0.468512, 0.483068, 0.414856, 0.398279, 0.387226, 0.465241, 0.521092, 0.541878, 0.51388, 0.509769, 0.480142, 0.433034, 0.433034, 0.342579, 0.356642, 0.339168, 0.298791, 0.342579, 0.264545, 0.271506, 0.271506, 0.216401, 0.236433, 0.308712, 0.31487, 0.31487, 0.318242, 0.236433, 0.216401, 0.301917, 0.288399, 0.222385, 0.295083, 0.295083, 0.377384, 0.36309, 0.359901, 0.40511, 0.4292, 0.505461, 0.613573, 0.494003, 0.557691, 0.549308, 0.525368, 0.476583, 0.384043, 0.321458, 0.444081, 0.418646, 0.4292, 0.440853, 0.509769, 0.509769, 0.444081, 0.401658, 0.387226, 0.342579, 0.352862, 0.332115, 0.346032, 0.335645, 0.422041, 0.387226, 0.356642, 0.275179, 0.324872, 0.422041, 0.377384, 0.342579, 0.40511, 0.40511, 0.394753, 0.41194, 0.352862, 0.42561, 0.401658, 0.436924, 0.509769, 0.401658, 0.387226, 0.40511, 0.321458, 0.298791, 0.219301, 0.275179, 0.36309, 0.359901, 0.268042, 0.374039, 0.40511, 0.390993, 0.377384, 0.408655, 0.390993, 0.394753, 0.332115, 0.40511, 0.390993, 0.370445, 0.468512, 0.454136, 0.374039, 0.384043, 0.384043, 0.468512, 0.436924, 0.384043, 0.387226, 0.483068, 0.483068, 0.366687, 0.36309, 0.377384, 0.342579, 0.36309, 0.440853, 0.490133, 0.486429, 0.436924, 0.36309, 0.366687, 0.418646, 0.380708, 0.468512, 0.440853, 0.454136, 0.458154, 0.51388, 0.505461, 0.418646, 0.342579, 0.349426, 0.301917, 0.200174, 0.219301, 0.203355, 0.179055, 0.158265, 0.139895, 0.191378, 0.291804, 0.298791, 0.275179, 0.31487, 0.332115, 0.384043, 0.394753, 0.390993, 0.394753, 0.40511, 0.374039, 0.390993, 0.468512, 0.538167, 0.661982, 0.680603, 0.690604, 0.653063, 0.575842, 0.570702, 0.59508, 0.476583, 0.436924, 0.377384, 0.433034, 0.377384, 0.374039, 0.278302, 0.291804, 0.21291, 0.164327, 0.173081, 0.170161, 0.194234, 0.18812, 0.194234, 0.127496, 0.120615, 0.142424, 0.239899, 0.281712, 0.179055, 0.170161, 0.194234, 0.281712, 0.281712, 0.311707, 0.321458, 0.41194, 0.328603, 0.40511, 0.476583, 0.585406, 0.545602, 0.490133, 0.5017, 0.497853, 0.517562, 0.440853, 0.414856, 0.311707, 0.311707, 0.366687, 0.447574, 0.447574, 0.447574, 0.4292, 0.359901, 0.288399, 0.18812, 0.268042, 0.182256, 0.179055, 0.17593, 0.257454, 0.281712, 0.268042, 0.281712, 0.25031, 0.232838, 0.264545, 0.301917, 0.298791, 0.268042, 0.298791, 0.295083, 0.30533, 0.342579, 0.40511, 0.40511, 0.468512, 0.465241, 0.483068, 0.461924, 0.472492, 0.465241, 0.465241, 0.468512, 0.454136, 0.529623, 0.570702, 0.59508, 0.618285, 0.509769, 0.476583, 0.390993, 0.324872, 0.311707, 0.281712, 0.284882, 0.356642, 0.390993, 0.359901, 0.339168, 0.291804, 0.209395, 0.222385, 0.225814, 0.222385, 0.239899, 0.239899, 0.30533, 0.30533, 0.25406, 0.275179, 0.387226, 0.384043, 0.458154, 0.472492, 0.472492, 0.5017, 0.440853, 0.458154, 0.497853, 0.622677, 0.618285, 0.712013, 0.699094, 0.699094, 0.733139, 0.73685, 0.73685, 0.716283, 0.685117, 0.795062, 0.852992, 0.720929, 0.788093, 0.784345, 0.767246, 0.791621, 0.791621, 0.73685, 0.703578, 0.699094, 0.59917, 0.694846, 0.604312, 0.570702, 0.608892, 0.59014, 0.59014, 0.58069, 0.5017, 0.5017, 0.5017, 0.497853, 0.626927, 0.58069, 0.476583, 0.476583, 0.440853, 0.41194, 0.476583, 0.40511, 0.408655, 0.494003, 0.408655, 0.444081, 0.398279, 0.374039, 0.301917, 0.291804, 0.200174, 0.264545, 0.264545, 0.185198, 0.196879, 0.11371, 0.15284, 0.232838, 0.158265, 0.111485, 0.111485, 0.158265, 0.247041, 0.229226, 0.232838, 0.31487, 0.352862, 0.42561, 0.346032, 0.346032, 0.247041, 0.370445, 0.374039, 0.380708, 0.380708, 0.370445, 0.401658, 0.291804, 0.301917, 0.291804, 0.384043, 0.380708, 0.31487, 0.288399, 0.229226, 0.222385, 0.236433, 0.25406, 0.25031, 0.332115, 0.332115, 0.40511, 0.31487, 0.278302, 0.278302, 0.377384, 0.288399, 0.349426, 0.370445, 0.384043, 0.374039, 0.311707, 0.30533, 0.346032, 0.275179, 0.25031, 0.268042, 0.209395, 0.206376, 0.229226, 0.229226, 0.295083, 0.288399, 0.359901, 0.40511, 0.359901, 0.328603, 0.414856, 0.377384, 0.454136, 0.433034, 0.562014, 0.661982, 0.661982, 0.56648, 0.685117, 0.81615, 0.733139, 0.648219, 0.622677, 0.505461, 0.525368, 0.414856, 0.447574, 0.366687, 0.380708, 0.321458, 0.321458, 0.291804, 0.222385, 0.15284, 0.144935, 0.15284, 0.090864, 0.090864, 0.083462, 0.090864, 0.050641, 0.066181, 0.125101, 0.144935, 0.173081, 0.090864, 0.155435, 0.090864, 0.092881, 0.067594, 0.116183, 0.078022, 0.106997, 0.120615, 0.182256, 0.191378, 0.170161, 0.264545, 0.200174, 0.21291, 0.120615, 0.170161, 0.170161, 0.164327, 0.085092, 0.102787, 0.173081, 0.10481, 0.182256, 0.26085, 0.291804, 0.209395, 0.30533, 0.298791, 0.298791, 0.200174, 0.203355, 0.132295, 0.139895, 0.164327, 0.164327, 0.243554, 0.161087, 0.161087, 0.109221, 0.200174, 0.200174, 0.127496, 0.200174, 0.194234, 0.179055, 0.111485, 0.170161, 0.15284, 0.120615, 0.179055, 0.288399, 0.21291, 0.247041, 0.134866, 0.11371, 0.161087, 0.137348, 0.219301, 0.229226, 0.311707, 0.295083, 0.203355, 0.194234, 0.203355, 0.173081, 0.098513, 0.170161, 0.120615, 0.120615, 0.15284, 0.15008, 0.158265, 0.21291, 0.179055, 0.18812, 0.268042, 0.232838, 0.271506, 0.182256, 0.196879, 0.155435, 0.144935, 0.225814, 0.324872, 0.284882, 0.321458, 0.458154, 0.394753, 0.468512, 0.359901, 0.366687, 0.281712, 0.275179, 0.271506, 0.352862, 0.454136, 0.335645, 0.308712, 0.239899, 0.236433, 0.164327, 0.164327, 0.164327, 0.164327, 0.158265, 0.185198, 0.182256, 0.086953, 0.116183, 0.116183, 0.191378, 0.137348, 0.209395, 0.206376, 0.129801, 0.083462, 0.051831, 0.078022, 0.064632, 0.078022, 0.081712, 0.129801, 0.167087, 0.182256, 0.182256, 0.15284, 0.132295, 0.109221, 0.17593, 0.15008, 0.11371, 0.086953, 0.102787, 0.076542, 0.043307], '')</t>
  </si>
  <si>
    <t>[145, 146, 147, 148, 149, 150, 151, 152, 153, 154, 155, 156, 157, 158, 159, 179, 180, 204, 205, 206, 207, 208, 209, 210, 211, 212, 213, 214, 215, 245, 246, 247, 248, 278, 279, 281, 282, 283, 291, 292, 317, 367, 368, 393, 394, 395, 396, 397, 398, 399, 400, 432, 433, 435, 437, 479, 480, 481, 482, 483, 510, 514, 515, 516, 517, 518, 519, 520, 521, 522, 523, 524, 525, 526, 527, 528, 529, 530, 531, 532, 533, 534, 535, 536, 537, 538, 539, 540, 541, 542, 543, 544, 545, 547, 548, 634, 635, 636, 637, 638, 639, 640, 641, 642, 643, 644]</t>
  </si>
  <si>
    <t>92)</t>
  </si>
  <si>
    <t>UPI000165E54F status=activ</t>
  </si>
  <si>
    <t>([0.144935, 0.200174, 0.18812, 0.17593, 0.203355, 0.229226, 0.15284, 0.194234, 0.216401, 0.247041, 0.196879, 0.232838, 0.222385, 0.142424, 0.222385, 0.247041, 0.36309, 0.450668, 0.366687, 0.366687, 0.366687, 0.291804, 0.295083, 0.239899, 0.278302, 0.30533, 0.278302, 0.288399, 0.243554, 0.26085, 0.225814, 0.298791, 0.219301, 0.236433, 0.346032, 0.346032, 0.398279, 0.298791, 0.298791, 0.398279, 0.339168, 0.291804, 0.31487, 0.30533, 0.321458, 0.26085, 0.167087, 0.229226, 0.281712, 0.308712, 0.222385, 0.25406, 0.271506, 0.342579, 0.36309, 0.298791, 0.301917, 0.301917, 0.335645, 0.268042, 0.25031, 0.311707, 0.36309, 0.401658, 0.328603, 0.436924, 0.517562, 0.618285, 0.575842, 0.618285, 0.58069, 0.604312, 0.613573, 0.494003, 0.509769, 0.468512, 0.42561, 0.346032, 0.328603, 0.36309, 0.40511, 0.356642, 0.356642, 0.356642, 0.298791, 0.328603, 0.308712, 0.264545, 0.229226, 0.236433, 0.200174, 0.155435, 0.206376, 0.173081, 0.247041, 0.239899, 0.21291, 0.30533, 0.298791, 0.243554, 0.182256, 0.161087, 0.194234, 0.194234, 0.18812, 0.268042, 0.311707, 0.26085, 0.298791, 0.339168, 0.298791, 0.374039, 0.36309, 0.308712, 0.268042, 0.30533, 0.298791, 0.301917, 0.284882, 0.335645, 0.390993, 0.356642, 0.394753, 0.359901, 0.359901, 0.408655, 0.387226, 0.40511, 0.36309, 0.352862, 0.356642, 0.394753, 0.321458, 0.324872, 0.291804, 0.377384, 0.339168, 0.271506, 0.318242, 0.324872, 0.324872, 0.346032, 0.444081, 0.433034, 0.483068, 0.408655, 0.359901, 0.359901, 0.342579, 0.324872, 0.301917, 0.30533, 0.308712, 0.30533, 0.366687, 0.472492, 0.465241, 0.472492, 0.553315, 0.433034, 0.42561, 0.465241, 0.465241, 0.480142, 0.444081, 0.447574, 0.541878, 0.472492, 0.444081, 0.359901, 0.461924, 0.494003, 0.398279, 0.384043, 0.4292, 0.4292, 0.433034, 0.433034, 0.398279, 0.318242, 0.414856, 0.433034, 0.42561, 0.31487, 0.203355, 0.236433, 0.236433, 0.247041, 0.264545, 0.232838, 0.346032, 0.278302, 0.281712, 0.295083, 0.298791, 0.295083, 0.328603, 0.308712, 0.30533, 0.346032, 0.36309, 0.284882, 0.203355, 0.216401, 0.318242, 0.4292, 0.454136, 0.454136, 0.468512, 0.468512, 0.549308, 0.480142, 0.545602, 0.450668, 0.529623, 0.525368, 0.436924, 0.468512, 0.472492, 0.390993, 0.370445, 0.468512, 0.521092, 0.480142, 0.440853, 0.414856, 0.418646, 0.398279, 0.387226, 0.275179, 0.352862, 0.31487, 0.31487, 0.328603, 0.380708, 0.366687, 0.374039, 0.370445, 0.335645, 0.349426, 0.4292, 0.408655, 0.370445, 0.370445, 0.394753, 0.359901, 0.288399, 0.278302, 0.275179, 0.271506, 0.370445, 0.301917, 0.301917, 0.301917, 0.301917, 0.332115, 0.335645, 0.257454, 0.346032, 0.380708, 0.288399, 0.26085, 0.281712, 0.203355, 0.15284, 0.194234, 0.25406, 0.301917, 0.295083, 0.308712, 0.308712, 0.298791, 0.370445, 0.4292, 0.458154, 0.468512, 0.36309, 0.36309, 0.359901, 0.318242, 0.318242, 0.332115, 0.356642, 0.328603, 0.324872, 0.4292, 0.454136, 0.384043, 0.332115, 0.332115, 0.31487, 0.288399, 0.275179, 0.196879, 0.179055, 0.15284, 0.144935, 0.247041, 0.182256, 0.275179, 0.222385, 0.134866, 0.209395, 0.137348, 0.170161, 0.271506, 0.219301, 0.137348, 0.164327, 0.206376, 0.15284, 0.158265, 0.158265, 0.102787, 0.179055, 0.10481, 0.134866, 0.134866, 0.067594, 0.100716, 0.054297, 0.098513, 0.170161, 0.170161, 0.25031, 0.179055, 0.167087, 0.122885, 0.21291, 0.239899, 0.271506, 0.30533, 0.219301, 0.222385, 0.21291, 0.182256, 0.275179, 0.295083, 0.21291, 0.31487, 0.31487, 0.40511, 0.390993, 0.352862, 0.335645, 0.247041, 0.225814, 0.144935, 0.229226, 0.144935, 0.088832, 0.096677, 0.096677, 0.090864, 0.109221, 0.17593, 0.182256, 0.173081, 0.144935, 0.200174, 0.196879, 0.196879, 0.137348, 0.116183, 0.098513, 0.056825, 0.059222, 0.058088, 0.096677, 0.090864, 0.144935, 0.243554, 0.203355, 0.239899, 0.291804, 0.225814, 0.191378, 0.11371, 0.129801, 0.076542, 0.045352, 0.035586, 0.027463, 0.033407, 0.031287, 0.028695, 0.042364, 0.066181, 0.111485, 0.081712, 0.056825], '')</t>
  </si>
  <si>
    <t>[66, 67, 68, 69, 70, 71, 72, 74, 158, 166, 210, 212, 214, 215, 222]</t>
  </si>
  <si>
    <t>UPI000165E556 status=activ</t>
  </si>
  <si>
    <t>([0.196879, 0.120615, 0.073402, 0.079919, 0.109221, 0.086953, 0.120615, 0.15008, 0.179055, 0.200174, 0.229226, 0.268042, 0.191378, 0.137348, 0.216401, 0.216401, 0.142424, 0.147574, 0.158265, 0.158265, 0.236433, 0.264545, 0.318242, 0.318242, 0.342579, 0.349426, 0.41194, 0.374039, 0.366687, 0.380708, 0.301917, 0.311707, 0.308712, 0.324872, 0.352862, 0.352862, 0.359901, 0.450668, 0.505461, 0.40511, 0.41194, 0.41194, 0.42561, 0.454136, 0.545602, 0.450668, 0.447574, 0.359901, 0.30533, 0.278302, 0.26085, 0.356642, 0.342579, 0.31487, 0.291804, 0.324872, 0.232838, 0.155435, 0.15284, 0.173081, 0.247041, 0.236433, 0.243554, 0.232838, 0.236433, 0.155435, 0.232838, 0.15008, 0.236433, 0.232838, 0.196879, 0.209395, 0.203355, 0.232838, 0.26085, 0.346032, 0.31487, 0.414856, 0.394753, 0.384043, 0.390993, 0.414856, 0.346032, 0.356642, 0.349426, 0.281712, 0.332115, 0.335645, 0.387226, 0.308712, 0.408655, 0.418646, 0.342579, 0.25406, 0.15008, 0.094817, 0.06184, 0.079919, 0.074921, 0.144935, 0.161087, 0.164327, 0.17593, 0.203355, 0.219301, 0.232838, 0.301917, 0.332115, 0.232838, 0.203355, 0.275179, 0.275179, 0.321458, 0.359901, 0.339168, 0.390993, 0.468512, 0.549308, 0.440853, 0.4292, 0.454136, 0.342579, 0.275179, 0.161087, 0.122885, 0.106997, 0.094817, 0.059222, 0.067594, 0.118441, 0.196879, 0.191378, 0.155435, 0.161087, 0.21291, 0.332115, 0.271506, 0.209395, 0.132295, 0.216401, 0.236433, 0.144935, 0.132295, 0.200174, 0.203355, 0.18812, 0.18812, 0.206376, 0.194234, 0.182256, 0.167087, 0.144935, 0.155435, 0.196879, 0.209395, 0.116183, 0.116183, 0.10481, 0.182256, 0.185198, 0.120615, 0.067594, 0.085092, 0.15284, 0.144935, 0.142424, 0.229226, 0.219301, 0.147574, 0.194234, 0.194234, 0.25406, 0.216401, 0.232838, 0.232838, 0.243554, 0.239899, 0.194234, 0.318242, 0.301917, 0.349426, 0.42561, 0.553315, 0.486429, 0.377384, 0.394753, 0.490133, 0.401658, 0.328603, 0.41194, 0.352862, 0.284882, 0.271506, 0.332115, 0.335645, 0.284882, 0.200174, 0.301917, 0.264545, 0.26085, 0.247041, 0.31487, 0.206376, 0.18812, 0.236433, 0.356642, 0.247041, 0.239899, 0.328603, 0.311707, 0.31487, 0.31487, 0.394753, 0.374039, 0.239899, 0.147574, 0.17593, 0.17593, 0.100716, 0.147574, 0.092881, 0.092881, 0.074921, 0.083462, 0.083462, 0.102787, 0.096677, 0.155435, 0.109221, 0.10481, 0.106997, 0.102787, 0.173081, 0.191378, 0.137348, 0.232838, 0.232838, 0.155435, 0.229226, 0.308712, 0.324872, 0.394753, 0.40511, 0.414856, 0.5017, 0.5017, 0.505461, 0.5017, 0.414856, 0.401658, 0.401658, 0.40511, 0.36309, 0.359901, 0.247041, 0.31487, 0.308712, 0.298791, 0.401658, 0.384043, 0.311707, 0.30533, 0.243554, 0.243554, 0.236433, 0.21291, 0.206376, 0.179055, 0.185198, 0.278302, 0.275179, 0.219301, 0.236433, 0.18812, 0.194234, 0.271506, 0.191378, 0.200174, 0.25031, 0.158265, 0.170161, 0.167087, 0.158265, 0.222385, 0.219301, 0.144935, 0.120615, 0.125101, 0.170161, 0.164327, 0.161087, 0.17593, 0.25031, 0.288399, 0.288399, 0.31487, 0.346032, 0.349426, 0.339168, 0.30533, 0.394753, 0.398279, 0.517562, 0.525368, 0.444081, 0.436924, 0.494003, 0.58069, 0.458154, 0.436924, 0.380708, 0.380708, 0.458154, 0.444081, 0.505461, 0.490133, 0.433034, 0.401658, 0.476583, 0.490133, 0.562014, 0.545602, 0.433034, 0.342579, 0.346032, 0.41194, 0.408655, 0.447574, 0.36309, 0.458154, 0.465241, 0.529623, 0.444081, 0.444081, 0.440853, 0.422041, 0.444081, 0.394753, 0.401658, 0.414856, 0.346032, 0.321458, 0.257454, 0.342579, 0.342579, 0.349426, 0.356642, 0.370445, 0.370445, 0.447574, 0.483068, 0.480142, 0.476583, 0.450668, 0.433034, 0.377384, 0.36309, 0.440853, 0.509769, 0.5017, 0.509769, 0.494003, 0.525368, 0.525368, 0.529623, 0.529623, 0.440853, 0.356642, 0.36309, 0.36309, 0.332115, 0.298791, 0.288399, 0.30533, 0.40511, 0.318242, 0.394753, 0.321458, 0.324872, 0.271506, 0.271506, 0.25406, 0.356642, 0.36309, 0.377384, 0.308712, 0.295083, 0.359901, 0.447574, 0.356642, 0.356642, 0.384043, 0.401658, 0.401658, 0.394753, 0.40511, 0.538167, 0.433034, 0.521092, 0.529623, 0.525368, 0.534167, 0.433034, 0.408655, 0.335645, 0.401658, 0.486429, 0.58069, 0.59508, 0.59014, 0.690604, 0.648219, 0.557691, 0.509769, 0.529623, 0.525368, 0.480142, 0.447574, 0.545602, 0.525368, 0.505461, 0.58069, 0.59014, 0.675549, 0.675549, 0.771762, 0.716283, 0.720929, 0.622677, 0.622677, 0.613573, 0.608892, 0.642678, 0.720929, 0.653063, 0.63748, 0.521092, 0.575842, 0.541878, 0.541878, 0.472492, 0.51388, 0.51388, 0.5017, 0.538167, 0.450668, 0.36309, 0.394753, 0.288399, 0.352862, 0.346032, 0.359901, 0.268042, 0.196879, 0.203355, 0.25031, 0.257454, 0.339168, 0.324872, 0.356642, 0.349426, 0.335645, 0.268042, 0.275179, 0.275179, 0.275179, 0.25031, 0.328603, 0.332115, 0.342579, 0.342579, 0.374039, 0.284882, 0.370445, 0.454136, 0.447574, 0.486429, 0.41194, 0.384043, 0.377384, 0.366687, 0.374039, 0.468512, 0.5017, 0.4292, 0.352862, 0.275179, 0.370445, 0.339168, 0.268042, 0.359901, 0.359901, 0.332115, 0.346032, 0.281712, 0.278302, 0.196879, 0.170161, 0.164327, 0.116183, 0.122885, 0.079919, 0.079919, 0.078022, 0.078022, 0.116183, 0.173081, 0.17593, 0.106997, 0.109221, 0.15008, 0.170161, 0.179055, 0.118441, 0.173081, 0.185198, 0.120615, 0.194234, 0.219301, 0.26085, 0.278302, 0.216401, 0.288399, 0.203355, 0.206376, 0.203355, 0.203355, 0.200174, 0.278302, 0.374039, 0.370445, 0.31487, 0.219301, 0.222385, 0.328603, 0.318242, 0.374039, 0.42561, 0.408655, 0.414856, 0.366687, 0.450668, 0.525368, 0.458154, 0.545602, 0.497853, 0.497853, 0.497853, 0.5017, 0.5017, 0.505461, 0.505461, 0.490133, 0.56648, 0.468512, 0.440853, 0.468512, 0.447574, 0.394753, 0.41194, 0.30533, 0.384043, 0.30533, 0.30533, 0.374039, 0.346032, 0.301917, 0.311707, 0.216401, 0.144935, 0.147574, 0.147574, 0.17593, 0.25406, 0.182256, 0.191378, 0.196879, 0.120615, 0.142424, 0.247041, 0.225814, 0.324872, 0.239899, 0.308712, 0.21291, 0.203355, 0.219301, 0.291804, 0.206376, 0.229226, 0.31487, 0.31487, 0.321458, 0.328603, 0.31487, 0.377384, 0.433034, 0.436924, 0.497853, 0.5017, 0.458154, 0.450668, 0.433034, 0.517562, 0.505461, 0.622677, 0.613573, 0.613573, 0.604312, 0.759478, 0.889439], '')</t>
  </si>
  <si>
    <t>[38, 44, 117, 182, 244, 245, 246, 247, 302, 303, 307, 314, 320, 321, 331, 358, 359, 360, 362, 363, 364, 365, 396, 398, 399, 400, 401, 407, 408, 409, 410, 411, 412, 413, 414, 415, 418, 419, 420, 421, 422, 423, 424, 425, 426, 427, 428, 429, 430, 431, 432, 433, 434, 435, 436, 437, 438, 439, 441, 442, 443, 444, 483, 542, 544, 548, 549, 550, 551, 553, 599, 603, 604, 605, 606, 607, 608, 609, 610]</t>
  </si>
  <si>
    <t>57)</t>
  </si>
  <si>
    <t>UPI000165E558 status=activ</t>
  </si>
  <si>
    <t>([0.044297, 0.0704, 0.106997, 0.142424, 0.182256, 0.125101, 0.125101, 0.155435, 0.18812, 0.139895, 0.161087, 0.18812, 0.18812, 0.120615, 0.142424, 0.219301, 0.284882, 0.243554, 0.232838, 0.216401, 0.264545, 0.332115, 0.25031, 0.21291, 0.21291, 0.209395, 0.203355, 0.232838, 0.229226, 0.167087, 0.264545, 0.26085, 0.229226, 0.229226, 0.318242, 0.31487, 0.311707, 0.318242, 0.268042, 0.26085, 0.374039, 0.332115, 0.332115, 0.414856, 0.444081, 0.447574, 0.359901, 0.380708, 0.418646, 0.346032, 0.318242, 0.30533, 0.308712, 0.271506, 0.203355, 0.11371, 0.118441, 0.100716, 0.079919, 0.134866, 0.144935, 0.094817, 0.088832, 0.090864, 0.088832, 0.111485, 0.06184, 0.102787, 0.15008, 0.125101, 0.098513, 0.161087, 0.096677, 0.10481, 0.098513, 0.090864, 0.167087, 0.11371, 0.134866, 0.086953, 0.086953, 0.067594, 0.10481, 0.161087, 0.100716, 0.109221, 0.0704, 0.10481, 0.081712, 0.064632, 0.046336, 0.086953, 0.064632, 0.109221, 0.064632, 0.109221], '')</t>
  </si>
  <si>
    <t>UPI000165E55C status=activ</t>
  </si>
  <si>
    <t>([0.966441, 0.934618, 0.894241, 0.899122, 0.852992, 0.885302, 0.808535, 0.846163, 0.83125, 0.862302, 0.876521, 0.889439, 0.889439, 0.901269, 0.899122, 0.882776, 0.868118, 0.874069, 0.856457, 0.808535, 0.819762, 0.84206, 0.889439, 0.88723, 0.889439, 0.932927, 0.921076, 0.964893, 0.954657, 0.967676, 0.91684, 0.903857, 0.912647, 0.915074, 0.908098, 0.819762, 0.812494, 0.83125, 0.849326, 0.862302, 0.899122, 0.889439, 0.885302, 0.879233, 0.910643, 0.891961, 0.879233, 0.879233, 0.865454, 0.862302, 0.84206, 0.912647, 0.91684, 0.908098, 0.899122, 0.894241, 0.968436, 0.976226, 0.968436], '')</t>
  </si>
  <si>
    <t>[0, 1, 2, 3, 4, 5, 6, 7, 8, 9, 10, 11, 12, 13, 14, 15, 16, 17, 18, 19, 20, 21, 22, 23, 24, 25, 26, 27, 28, 29, 30, 31, 32, 33, 34, 35, 36, 37, 38, 39, 40, 41, 42, 43, 44, 45, 46, 47, 48, 49, 50, 51, 52, 53, 54, 55, 56, 57, 58]</t>
  </si>
  <si>
    <t>58)</t>
  </si>
  <si>
    <t>UPI000165E560 status=activ</t>
  </si>
  <si>
    <t>([0.281712, 0.161087, 0.21291, 0.139895, 0.134866, 0.161087, 0.10481, 0.10481, 0.074921, 0.090864, 0.106997, 0.079919, 0.066181, 0.078022, 0.078022, 0.0704, 0.037156, 0.047319, 0.025762, 0.025316, 0.032677, 0.019401, 0.027463, 0.016257, 0.020522, 0.025762, 0.026892, 0.047319, 0.067594, 0.06312, 0.074921, 0.079919, 0.090864, 0.142424, 0.209395, 0.144935, 0.158265, 0.15284, 0.194234, 0.26085, 0.179055, 0.106997, 0.173081, 0.142424, 0.137348, 0.102787, 0.106997, 0.067594, 0.054297, 0.046336, 0.081712, 0.081712, 0.064632, 0.049374, 0.022667, 0.023534, 0.035586, 0.032677, 0.037156, 0.028107, 0.016826, 0.030611, 0.034884, 0.034068, 0.043307, 0.083462, 0.081712, 0.079919, 0.071867, 0.098513, 0.106997, 0.118441, 0.102787, 0.134866, 0.15008, 0.18812, 0.129801, 0.139895, 0.15284, 0.21291, 0.179055, 0.179055, 0.17593, 0.257454, 0.268042, 0.295083, 0.295083, 0.298791, 0.298791, 0.394753, 0.374039, 0.271506, 0.25406, 0.268042, 0.219301, 0.203355, 0.203355, 0.206376, 0.209395, 0.216401, 0.243554, 0.225814, 0.328603, 0.321458, 0.301917, 0.209395, 0.206376, 0.144935, 0.216401, 0.120615, 0.069024, 0.081712, 0.147574, 0.127496, 0.079919, 0.096677, 0.100716, 0.088832, 0.147574, 0.081712, 0.040537, 0.034068, 0.060549, 0.058088, 0.034068, 0.019109, 0.019109, 0.013016, 0.017797, 0.011669, 0.022306, 0.038858, 0.035586, 0.020165, 0.024826, 0.038858, 0.025762, 0.030003, 0.034884, 0.030003, 0.055536, 0.106997, 0.106997, 0.10481, 0.094817, 0.094817, 0.109221, 0.098513, 0.109221, 0.069024, 0.11371, 0.10481, 0.100716, 0.109221, 0.167087, 0.182256, 0.17593, 0.229226, 0.328603, 0.328603, 0.268042, 0.268042, 0.257454, 0.18812, 0.125101, 0.139895, 0.139895, 0.185198, 0.281712, 0.349426, 0.346032, 0.352862, 0.243554, 0.25406, 0.15008, 0.147574, 0.139895, 0.086953, 0.05306, 0.047319, 0.073402, 0.116183, 0.106997, 0.096677, 0.161087, 0.209395, 0.170161, 0.225814, 0.225814, 0.203355, 0.161087, 0.239899, 0.200174, 0.346032, 0.291804], '')</t>
  </si>
  <si>
    <t>UPI000165E562 status=activ</t>
  </si>
  <si>
    <t>([0.120615, 0.17593, 0.229226, 0.271506, 0.301917, 0.328603, 0.232838, 0.26085, 0.301917, 0.321458, 0.352862, 0.401658, 0.30533, 0.275179, 0.278302, 0.268042, 0.324872, 0.328603, 0.328603, 0.332115, 0.236433, 0.268042, 0.26085, 0.170161, 0.109221, 0.109221, 0.118441, 0.191378, 0.206376, 0.122885, 0.081712, 0.047319, 0.045352, 0.051831, 0.037156, 0.034068, 0.034068, 0.041405, 0.041405, 0.026892, 0.050641, 0.086953, 0.086953, 0.054297, 0.050641, 0.086953, 0.048328, 0.025316, 0.025316, 0.024826, 0.047319, 0.073402, 0.11371, 0.118441, 0.173081, 0.182256, 0.122885, 0.129801, 0.083462, 0.147574, 0.15008, 0.139895, 0.092881, 0.058088, 0.100716, 0.17593, 0.094817, 0.185198, 0.185198, 0.116183, 0.116183, 0.088832, 0.049374, 0.03976, 0.038042, 0.023963, 0.040537, 0.071867, 0.038042, 0.060549, 0.056825, 0.083462, 0.086953, 0.086953, 0.139895, 0.073402, 0.069024, 0.132295, 0.06312, 0.092881, 0.10481, 0.10481, 0.078022, 0.132295, 0.170161, 0.167087, 0.232838, 0.222385, 0.216401, 0.236433, 0.247041, 0.216401, 0.15284, 0.094817, 0.120615, 0.118441, 0.161087, 0.109221, 0.118441, 0.18812, 0.134866, 0.191378, 0.179055, 0.25406, 0.219301, 0.216401, 0.216401, 0.229226, 0.236433, 0.26085, 0.328603, 0.332115, 0.291804, 0.324872, 0.30533, 0.264545, 0.257454, 0.185198, 0.25031, 0.239899, 0.155435, 0.239899, 0.243554, 0.161087, 0.100716, 0.102787, 0.096677, 0.056825, 0.029376, 0.017138, 0.014315, 0.015078, 0.014315, 0.020522, 0.019109, 0.032017, 0.051831, 0.05306, 0.060549, 0.06184, 0.034884, 0.06312, 0.051831, 0.028695, 0.033407, 0.038042, 0.046336, 0.044297, 0.078022, 0.129801, 0.216401, 0.216401, 0.219301, 0.147574, 0.125101, 0.191378, 0.194234, 0.164327, 0.164327, 0.167087, 0.106997, 0.173081, 0.17593, 0.216401, 0.30533, 0.284882, 0.36309, 0.36309, 0.374039, 0.271506, 0.243554, 0.225814, 0.236433, 0.147574, 0.219301, 0.191378, 0.203355, 0.219301, 0.268042, 0.278302, 0.380708, 0.433034, 0.342579, 0.257454, 0.21291, 0.222385, 0.308712, 0.311707, 0.209395, 0.129801, 0.21291, 0.182256, 0.116183, 0.069024, 0.096677, 0.098513, 0.139895, 0.158265, 0.144935, 0.142424, 0.092881, 0.086953, 0.064632, 0.111485, 0.185198, 0.147574, 0.137348, 0.083462, 0.085092, 0.164327, 0.21291, 0.142424, 0.129801, 0.129801, 0.200174, 0.243554, 0.25031, 0.247041, 0.216401, 0.139895, 0.132295, 0.191378, 0.158265, 0.247041, 0.236433, 0.155435, 0.225814, 0.236433, 0.335645, 0.239899, 0.225814, 0.191378, 0.30533, 0.387226, 0.418646, 0.380708, 0.374039, 0.308712, 0.25406, 0.179055, 0.271506, 0.236433, 0.26085, 0.291804, 0.275179, 0.275179, 0.370445, 0.339168, 0.321458, 0.328603, 0.349426, 0.295083, 0.268042, 0.229226, 0.179055, 0.247041, 0.288399, 0.281712, 0.349426, 0.324872, 0.328603, 0.335645, 0.384043, 0.359901, 0.359901, 0.278302, 0.196879, 0.182256, 0.185198, 0.161087, 0.15008, 0.139895, 0.191378, 0.291804, 0.308712, 0.339168, 0.243554, 0.236433, 0.268042, 0.179055, 0.185198, 0.25406, 0.18812, 0.116183, 0.116183, 0.122885, 0.18812, 0.196879, 0.194234, 0.170161, 0.134866, 0.144935, 0.203355, 0.209395, 0.15284, 0.155435, 0.182256, 0.206376, 0.21291, 0.182256, 0.173081, 0.247041, 0.264545, 0.332115, 0.418646, 0.422041, 0.335645, 0.257454, 0.342579, 0.356642, 0.339168, 0.42561, 0.41194, 0.384043, 0.384043, 0.450668, 0.436924, 0.433034, 0.497853, 0.458154, 0.4292, 0.538167, 0.450668, 0.450668, 0.41194, 0.346032, 0.25406, 0.328603, 0.4292, 0.42561, 0.408655, 0.454136, 0.414856, 0.414856, 0.41194, 0.342579, 0.308712, 0.301917, 0.275179, 0.196879, 0.25406, 0.25031, 0.179055, 0.243554, 0.225814, 0.25406, 0.229226, 0.31487, 0.308712, 0.30533, 0.298791, 0.243554, 0.275179, 0.243554, 0.281712, 0.311707, 0.401658, 0.444081, 0.384043, 0.41194, 0.41194, 0.349426, 0.298791, 0.298791, 0.31487, 0.239899, 0.25031, 0.25406, 0.26085, 0.26085, 0.264545, 0.209395, 0.278302, 0.281712, 0.356642, 0.342579, 0.278302, 0.26085, 0.264545, 0.25031, 0.17593, 0.25031, 0.288399, 0.284882, 0.359901, 0.268042, 0.356642, 0.352862, 0.440853, 0.352862, 0.36309, 0.342579, 0.408655, 0.318242, 0.308712, 0.219301, 0.206376, 0.281712, 0.264545, 0.25406, 0.342579, 0.370445, 0.308712, 0.301917, 0.380708, 0.394753, 0.380708, 0.284882, 0.281712, 0.268042, 0.346032, 0.346032, 0.318242, 0.308712, 0.328603, 0.257454, 0.342579, 0.30533, 0.298791, 0.268042, 0.268042, 0.170161, 0.225814, 0.284882, 0.281712, 0.291804, 0.284882, 0.30533, 0.390993, 0.36309, 0.291804, 0.225814, 0.147574, 0.120615, 0.132295, 0.18812, 0.278302, 0.206376, 0.232838, 0.164327, 0.194234, 0.127496, 0.200174, 0.147574, 0.098513, 0.100716, 0.058088, 0.046336, 0.081712, 0.081712, 0.078022, 0.076542, 0.109221, 0.122885, 0.179055, 0.11371, 0.100716, 0.085092, 0.074921, 0.090864, 0.11371, 0.125101, 0.191378, 0.194234, 0.219301, 0.271506, 0.243554, 0.308712, 0.321458, 0.275179, 0.239899, 0.257454, 0.342579, 0.31487, 0.394753], '')</t>
  </si>
  <si>
    <t>[331]</t>
  </si>
  <si>
    <t>UPI000165E564 status=activ</t>
  </si>
  <si>
    <t>([0.006421, 0.004431, 0.003341, 0.0028, 0.002435, 0.002688, 0.00243, 0.002211, 0.0028, 0.003177, 0.0028, 0.002396, 0.002435, 0.001687, 0.001155, 0.001232, 0.000833, 0.000893, 0.000893, 0.001374, 0.001675, 0.001675, 0.001967, 0.002327, 0.00246, 0.003341, 0.003405, 0.004483, 0.006421, 0.006194, 0.007177, 0.007091, 0.009977, 0.01078, 0.022667, 0.055536, 0.096677, 0.096677, 0.098513, 0.182256, 0.173081, 0.120615, 0.120615, 0.118441, 0.182256, 0.275179, 0.295083, 0.229226, 0.243554, 0.15008, 0.158265, 0.147574, 0.147574, 0.147574, 0.239899, 0.122885, 0.118441, 0.125101, 0.206376, 0.106997, 0.111485, 0.058088, 0.122885, 0.125101, 0.200174, 0.116183, 0.102787, 0.055536, 0.125101, 0.06312, 0.102787, 0.098513, 0.102787, 0.109221, 0.059222, 0.047319, 0.100716, 0.049374, 0.054297, 0.024826, 0.055536, 0.030611, 0.0704, 0.067594, 0.079919, 0.038858, 0.079919, 0.049374, 0.081712, 0.040537, 0.085092, 0.047319, 0.037156, 0.038042, 0.073402, 0.073402, 0.092881, 0.051831, 0.10481, 0.098513, 0.132295, 0.088832, 0.164327, 0.086953, 0.094817, 0.081712, 0.15284, 0.15284, 0.239899, 0.161087, 0.15008, 0.085092, 0.147574, 0.191378, 0.185198, 0.11371, 0.125101, 0.15008, 0.225814, 0.120615, 0.134866, 0.129801, 0.164327, 0.086953, 0.164327, 0.088832, 0.102787, 0.055536, 0.05306, 0.028107, 0.054297, 0.055536, 0.11371, 0.058088, 0.056825, 0.033407, 0.056825, 0.098513, 0.083462, 0.046336, 0.096677, 0.044297, 0.090864, 0.059222, 0.098513, 0.049374, 0.073402, 0.029376, 0.058088, 0.059222, 0.118441, 0.071867, 0.074921, 0.030003, 0.0704, 0.030611, 0.056825, 0.064632, 0.06184, 0.034068, 0.066181, 0.036378, 0.079919, 0.036378, 0.056825, 0.056825, 0.109221, 0.064632, 0.139895, 0.147574, 0.147574, 0.076542, 0.127496, 0.139895, 0.257454, 0.25031, 0.332115, 0.275179, 0.275179, 0.229226, 0.324872, 0.324872, 0.318242, 0.291804, 0.387226, 0.271506, 0.288399, 0.243554, 0.268042, 0.206376, 0.111485, 0.125101, 0.191378, 0.122885, 0.194234, 0.179055, 0.17593, 0.206376, 0.219301, 0.216401, 0.182256, 0.191378, 0.137348, 0.219301, 0.17593, 0.185198, 0.21291, 0.219301, 0.167087, 0.264545, 0.324872, 0.346032, 0.332115, 0.359901, 0.41194, 0.377384, 0.352862, 0.321458, 0.295083, 0.308712, 0.25406, 0.352862, 0.301917, 0.352862], '')</t>
  </si>
  <si>
    <t>UPI000165E565 status=activ</t>
  </si>
  <si>
    <t>([0.142424, 0.21291, 0.21291, 0.25031, 0.298791, 0.321458, 0.349426, 0.380708, 0.398279, 0.359901, 0.352862, 0.387226, 0.30533, 0.384043, 0.433034, 0.447574, 0.418646, 0.36309, 0.36309, 0.476583, 0.380708, 0.436924, 0.414856, 0.483068, 0.490133, 0.483068, 0.483068, 0.490133, 0.483068, 0.483068, 0.545602, 0.575842, 0.56648, 0.685117, 0.604312, 0.521092, 0.433034, 0.458154, 0.521092, 0.59014, 0.545602, 0.671169, 0.675549, 0.680603, 0.632174, 0.541878, 0.486429, 0.494003, 0.408655, 0.408655, 0.339168, 0.342579, 0.342579, 0.332115, 0.247041, 0.30533, 0.346032, 0.42561, 0.41194, 0.433034, 0.418646, 0.422041, 0.414856, 0.384043, 0.380708, 0.349426, 0.422041, 0.401658, 0.401658, 0.476583, 0.476583, 0.557691, 0.549308, 0.56648, 0.59014, 0.632174, 0.56648, 0.517562, 0.490133, 0.433034, 0.472492, 0.42561, 0.418646, 0.422041, 0.454136, 0.384043, 0.356642, 0.356642, 0.433034, 0.433034, 0.436924, 0.433034, 0.444081, 0.374039, 0.288399, 0.281712, 0.339168, 0.324872, 0.342579, 0.36309, 0.422041, 0.384043, 0.458154, 0.461924, 0.401658, 0.366687, 0.384043, 0.41194, 0.40511, 0.398279, 0.390993, 0.40511, 0.40511, 0.398279, 0.401658, 0.472492, 0.483068, 0.480142, 0.56648, 0.521092, 0.497853, 0.494003, 0.494003, 0.483068, 0.490133, 0.553315, 0.553315, 0.675549, 0.716283, 0.707965, 0.613573, 0.622677, 0.608892, 0.608892, 0.613573, 0.703578, 0.703578, 0.707965, 0.56648, 0.562014, 0.707965, 0.604312, 0.604312, 0.505461, 0.517562, 0.42561, 0.418646, 0.390993, 0.281712, 0.25031, 0.26085, 0.271506, 0.264545, 0.18812, 0.129801, 0.125101, 0.106997, 0.132295, 0.129801, 0.185198, 0.179055, 0.164327, 0.239899, 0.243554, 0.219301, 0.134866, 0.203355, 0.179055, 0.17593, 0.247041, 0.243554, 0.206376, 0.26085, 0.298791, 0.370445, 0.377384, 0.349426, 0.387226, 0.26085, 0.284882, 0.21291, 0.219301, 0.229226, 0.196879, 0.137348, 0.257454, 0.352862, 0.268042, 0.298791, 0.295083, 0.229226, 0.268042, 0.268042, 0.281712, 0.247041, 0.257454, 0.321458, 0.352862, 0.243554, 0.271506, 0.203355, 0.278302, 0.281712, 0.18812, 0.25031, 0.311707, 0.200174, 0.120615, 0.196879, 0.196879, 0.232838, 0.271506, 0.278302, 0.308712, 0.271506, 0.268042, 0.185198, 0.185198, 0.11371, 0.194234, 0.155435, 0.118441, 0.134866, 0.132295, 0.137348, 0.096677, 0.094817, 0.155435, 0.232838, 0.139895, 0.085092, 0.060549, 0.074921, 0.038042, 0.021816, 0.027463, 0.018415, 0.032017, 0.038858, 0.038042, 0.041405, 0.081712, 0.134866, 0.144935, 0.167087, 0.216401, 0.25031, 0.264545, 0.229226, 0.225814, 0.288399, 0.284882, 0.332115, 0.342579, 0.450668, 0.461924, 0.418646, 0.486429, 0.370445, 0.339168, 0.468512, 0.461924, 0.377384, 0.349426, 0.328603, 0.216401, 0.278302, 0.191378, 0.127496, 0.094817, 0.066181, 0.046336, 0.088832, 0.10481, 0.059222, 0.056825, 0.100716, 0.071867, 0.06312, 0.129801, 0.142424, 0.122885, 0.111485, 0.191378, 0.232838, 0.15008, 0.173081, 0.155435, 0.239899, 0.225814, 0.229226, 0.308712, 0.408655, 0.31487, 0.332115, 0.31487, 0.308712, 0.301917, 0.422041, 0.384043, 0.268042, 0.236433, 0.243554, 0.25406, 0.239899, 0.15284, 0.170161, 0.239899, 0.247041, 0.243554, 0.332115, 0.398279, 0.401658, 0.318242, 0.339168, 0.247041, 0.271506, 0.18812, 0.161087, 0.142424, 0.206376, 0.225814, 0.25406, 0.257454, 0.268042, 0.25031, 0.346032, 0.41194, 0.41194, 0.332115, 0.346032, 0.356642, 0.401658, 0.401658, 0.390993, 0.436924, 0.497853, 0.618285, 0.642678, 0.661982, 0.618285, 0.490133, 0.562014, 0.56648, 0.56648, 0.468512, 0.505461, 0.461924, 0.494003, 0.480142, 0.529623, 0.529623, 0.521092, 0.490133, 0.394753, 0.450668, 0.450668, 0.454136, 0.454136, 0.494003, 0.436924, 0.436924, 0.51388, 0.5017, 0.458154, 0.4292, 0.483068, 0.472492, 0.472492, 0.384043, 0.398279, 0.414856, 0.377384, 0.346032, 0.356642, 0.447574, 0.486429, 0.525368, 0.56648, 0.450668, 0.486429, 0.59014, 0.63748, 0.690604, 0.741537, 0.788093, 0.812494, 0.849326, 0.784345, 0.827927, 0.891961, 0.819762, 0.745909, 0.707965, 0.707965, 0.707965, 0.675549, 0.642678, 0.604312, 0.557691, 0.694846, 0.653063, 0.604312, 0.549308, 0.494003, 0.436924], '')</t>
  </si>
  <si>
    <t>[30, 31, 32, 33, 34, 35, 38, 39, 40, 41, 42, 43, 44, 45, 71, 72, 73, 74, 75, 76, 77, 118, 119, 125, 126, 127, 128, 129, 130, 131, 132, 133, 134, 135, 136, 137, 138, 139, 140, 141, 142, 143, 144, 337, 338, 339, 340, 342, 343, 344, 346, 350, 351, 352, 362, 363, 377, 378, 381, 382, 383, 384, 385, 386, 387, 388, 389, 390, 391, 392, 393, 394, 395, 396, 397, 398, 399, 400, 401, 402, 403]</t>
  </si>
  <si>
    <t>UPI000165E570 status=activ</t>
  </si>
  <si>
    <t>([0.05306, 0.092881, 0.120615, 0.06184, 0.042364, 0.064632, 0.081712, 0.051831, 0.038858, 0.049374, 0.034068, 0.025762, 0.028107, 0.038042, 0.038042, 0.048328, 0.029376, 0.055536, 0.06184, 0.056825, 0.029376, 0.046336, 0.025762, 0.017447, 0.016528, 0.025762, 0.025316, 0.015078, 0.013821, 0.013613, 0.009865, 0.010372, 0.01078, 0.007259, 0.005734, 0.007555, 0.00558, 0.007031, 0.005318, 0.003757, 0.003757, 0.004431, 0.00515, 0.006533, 0.006245, 0.008156, 0.008409, 0.008156, 0.011669, 0.020522, 0.032677, 0.055536, 0.050641, 0.092881, 0.173081, 0.161087, 0.164327, 0.271506, 0.182256, 0.229226, 0.257454, 0.161087, 0.161087, 0.15008, 0.15008, 0.247041, 0.25031, 0.164327, 0.170161, 0.139895, 0.144935, 0.173081, 0.144935, 0.243554, 0.239899, 0.142424, 0.236433, 0.15284, 0.15284, 0.236433, 0.278302, 0.352862, 0.458154, 0.398279, 0.398279, 0.40511, 0.308712, 0.308712, 0.380708, 0.374039, 0.41194, 0.408655, 0.278302, 0.31487, 0.219301, 0.206376, 0.298791, 0.281712, 0.366687, 0.366687, 0.366687, 0.380708, 0.374039, 0.281712, 0.374039, 0.281712, 0.203355, 0.203355, 0.236433, 0.25031, 0.25031, 0.271506, 0.182256, 0.243554, 0.15284, 0.144935, 0.125101, 0.134866, 0.073402, 0.043307, 0.03976, 0.038858, 0.020876, 0.018415, 0.030003, 0.024826, 0.045352, 0.042364, 0.0704, 0.037156, 0.034068, 0.035586, 0.025762, 0.050641, 0.049374, 0.059222, 0.100716, 0.122885, 0.120615, 0.209395, 0.298791, 0.206376, 0.21291, 0.222385, 0.257454, 0.239899, 0.281712, 0.209395, 0.298791, 0.275179, 0.352862, 0.335645, 0.308712, 0.328603, 0.281712, 0.295083, 0.370445, 0.339168, 0.298791], '')</t>
  </si>
  <si>
    <t>UPI000165E571 status=activ</t>
  </si>
  <si>
    <t>([0.018787, 0.030611, 0.021381, 0.023963, 0.045352, 0.074921, 0.10481, 0.106997, 0.134866, 0.17593, 0.134866, 0.173081, 0.167087, 0.268042, 0.225814, 0.222385, 0.268042, 0.26085, 0.200174, 0.243554, 0.321458, 0.342579, 0.339168, 0.380708, 0.374039, 0.349426, 0.346032, 0.346032, 0.308712, 0.321458, 0.268042, 0.352862, 0.374039, 0.465241, 0.472492, 0.444081, 0.486429, 0.476583, 0.380708, 0.433034, 0.321458, 0.352862, 0.447574, 0.480142, 0.450668, 0.490133, 0.398279, 0.346032, 0.30533, 0.374039, 0.275179, 0.31487, 0.311707, 0.295083, 0.281712, 0.236433, 0.308712, 0.25406, 0.264545, 0.31487, 0.216401, 0.281712, 0.247041, 0.161087, 0.134866, 0.109221, 0.106997, 0.092881, 0.066181, 0.088832, 0.050641, 0.085092, 0.081712, 0.047319, 0.045352, 0.055536, 0.073402, 0.085092, 0.155435, 0.147574, 0.17593, 0.264545, 0.328603, 0.332115, 0.447574, 0.458154, 0.483068, 0.380708, 0.497853, 0.494003, 0.509769, 0.653063, 0.608892, 0.59917, 0.680603, 0.553315, 0.42561, 0.433034, 0.408655, 0.352862, 0.352862, 0.25406, 0.25406, 0.236433, 0.247041, 0.21291, 0.15008, 0.232838, 0.332115, 0.247041, 0.247041, 0.232838, 0.229226, 0.196879, 0.196879, 0.196879, 0.281712, 0.36309, 0.247041, 0.247041, 0.281712, 0.194234, 0.216401, 0.200174, 0.118441, 0.120615, 0.0704, 0.10481, 0.094817, 0.102787, 0.129801, 0.216401, 0.206376, 0.222385, 0.219301, 0.239899, 0.271506, 0.236433, 0.173081, 0.284882, 0.291804, 0.21291, 0.219301, 0.206376, 0.15008, 0.155435, 0.158265, 0.239899, 0.179055, 0.120615, 0.120615, 0.092881, 0.0704, 0.067594, 0.032677, 0.028695, 0.026338, 0.018415, 0.023963, 0.020876, 0.019401, 0.018106, 0.034884, 0.064632, 0.118441, 0.164327, 0.257454, 0.161087, 0.167087, 0.225814, 0.225814, 0.222385, 0.298791, 0.328603, 0.342579, 0.390993, 0.40511, 0.401658, 0.490133, 0.390993, 0.40511, 0.414856, 0.422041, 0.30533, 0.288399, 0.243554, 0.25031, 0.247041, 0.243554, 0.26085, 0.182256, 0.225814, 0.232838, 0.243554, 0.170161, 0.170161, 0.203355, 0.206376, 0.142424, 0.155435, 0.155435, 0.167087, 0.102787, 0.094817, 0.102787, 0.086953, 0.129801, 0.139895, 0.081712, 0.137348, 0.100716, 0.17593, 0.219301, 0.142424, 0.15284, 0.132295, 0.069024, 0.064632, 0.085092, 0.127496, 0.06312, 0.06184, 0.10481, 0.088832, 0.088832, 0.076542, 0.10481, 0.083462, 0.045352, 0.044297, 0.027463, 0.035586, 0.034068, 0.032017, 0.05306, 0.026892, 0.05306, 0.096677, 0.111485, 0.134866, 0.086953, 0.158265, 0.247041, 0.15284, 0.284882, 0.21291, 0.301917, 0.301917, 0.324872, 0.40511, 0.497853, 0.575842, 0.476583, 0.458154, 0.450668, 0.408655, 0.541878, 0.465241, 0.359901, 0.359901, 0.356642, 0.42561, 0.41194, 0.422041, 0.4292, 0.311707, 0.394753, 0.311707, 0.196879, 0.15008, 0.15284, 0.158265, 0.102787, 0.15284, 0.15284, 0.155435, 0.109221, 0.109221, 0.098513, 0.102787, 0.088832, 0.059222, 0.059222, 0.055536, 0.026892, 0.025762, 0.043307, 0.042364, 0.083462, 0.15284, 0.15008, 0.125101, 0.096677, 0.15008, 0.158265, 0.164327, 0.134866, 0.216401, 0.15284, 0.232838, 0.243554, 0.179055, 0.25406, 0.170161, 0.109221, 0.17593, 0.25406, 0.179055, 0.111485, 0.058088, 0.059222, 0.073402, 0.111485, 0.139895, 0.090864, 0.056825, 0.05306, 0.067594, 0.040537, 0.032677, 0.035586, 0.049374, 0.06312, 0.064632, 0.092881, 0.129801, 0.106997, 0.085092, 0.125101, 0.191378, 0.278302, 0.229226, 0.194234, 0.10481], '')</t>
  </si>
  <si>
    <t>[90, 91, 92, 93, 94, 95, 251, 256]</t>
  </si>
  <si>
    <t>UPI000165E573 status=activ</t>
  </si>
  <si>
    <t>([0.079919, 0.15284, 0.116183, 0.164327, 0.219301, 0.196879, 0.144935, 0.088832, 0.118441, 0.118441, 0.090864, 0.122885, 0.155435, 0.102787, 0.158265, 0.216401, 0.225814, 0.308712, 0.356642, 0.366687, 0.335645, 0.308712, 0.275179, 0.25406, 0.185198, 0.17593, 0.144935, 0.216401, 0.339168, 0.328603, 0.36309, 0.36309, 0.257454, 0.222385, 0.30533, 0.288399, 0.295083, 0.298791, 0.301917, 0.247041, 0.185198, 0.216401, 0.25406, 0.196879, 0.179055, 0.239899, 0.239899, 0.324872, 0.324872, 0.264545, 0.271506, 0.239899, 0.243554, 0.275179, 0.349426, 0.356642, 0.268042, 0.257454, 0.167087, 0.167087, 0.206376, 0.203355, 0.203355, 0.122885, 0.196879, 0.301917, 0.271506, 0.264545, 0.257454, 0.25406, 0.295083, 0.291804, 0.288399, 0.380708, 0.42561, 0.440853, 0.461924, 0.444081, 0.356642, 0.377384, 0.390993, 0.387226, 0.483068, 0.384043, 0.476583, 0.352862, 0.356642, 0.30533, 0.281712, 0.284882, 0.295083, 0.295083, 0.30533, 0.257454, 0.247041, 0.288399, 0.243554, 0.232838, 0.356642, 0.359901, 0.42561, 0.42561, 0.433034, 0.324872, 0.308712, 0.308712, 0.401658, 0.40511, 0.40511, 0.436924, 0.436924, 0.384043, 0.398279, 0.390993, 0.483068, 0.476583, 0.472492, 0.5017, 0.505461, 0.418646, 0.418646, 0.332115, 0.335645, 0.26085, 0.236433, 0.311707, 0.31487, 0.328603, 0.236433, 0.332115, 0.324872, 0.232838, 0.275179, 0.268042, 0.182256, 0.185198, 0.21291, 0.209395, 0.239899, 0.239899, 0.311707, 0.311707, 0.291804, 0.281712, 0.352862, 0.390993, 0.418646, 0.418646, 0.332115, 0.414856, 0.422041, 0.42561, 0.42561, 0.444081, 0.436924, 0.486429, 0.384043, 0.352862, 0.281712, 0.191378, 0.147574, 0.109221, 0.106997, 0.191378, 0.18812, 0.182256, 0.239899, 0.164327, 0.116183, 0.161087, 0.088832, 0.078022, 0.083462, 0.155435, 0.15284, 0.15284, 0.11371, 0.179055, 0.203355, 0.185198, 0.170161, 0.125101, 0.155435, 0.229226, 0.219301, 0.161087, 0.164327, 0.185198, 0.278302, 0.342579, 0.36309, 0.4292, 0.447574, 0.346032, 0.232838, 0.15008, 0.127496, 0.200174, 0.216401, 0.191378, 0.206376, 0.26085, 0.26085, 0.271506, 0.239899, 0.161087, 0.219301, 0.125101, 0.109221, 0.058088, 0.066181, 0.058088, 0.081712, 0.041405, 0.059222, 0.116183, 0.179055, 0.222385, 0.191378, 0.109221, 0.055536, 0.048328, 0.06312, 0.086953, 0.086953, 0.10481, 0.185198, 0.116183, 0.116183, 0.125101, 0.191378, 0.185198, 0.127496, 0.098513, 0.134866, 0.167087, 0.167087, 0.164327, 0.088832, 0.109221, 0.200174, 0.236433, 0.239899, 0.137348, 0.17593, 0.102787, 0.067594, 0.034068, 0.031287, 0.049374, 0.047319, 0.059222, 0.058088, 0.073402, 0.051831, 0.035586, 0.035586, 0.030003, 0.018415, 0.031287, 0.020522, 0.011106, 0.015694, 0.020522, 0.038858, 0.020876, 0.034884, 0.042364, 0.074921, 0.15008, 0.173081, 0.106997, 0.073402, 0.0704, 0.083462, 0.086953, 0.086953, 0.081712, 0.088832, 0.085092, 0.085092, 0.137348, 0.222385, 0.229226, 0.275179, 0.18812, 0.284882, 0.219301, 0.191378, 0.122885, 0.132295, 0.081712, 0.155435, 0.191378, 0.194234, 0.196879, 0.284882, 0.377384, 0.374039, 0.328603, 0.335645, 0.352862, 0.25031, 0.209395, 0.219301, 0.137348, 0.137348, 0.129801, 0.129801, 0.182256, 0.164327, 0.144935, 0.236433, 0.209395, 0.118441, 0.090864, 0.088832, 0.094817, 0.092881, 0.05306, 0.038042, 0.067594, 0.06184, 0.109221, 0.0704, 0.038042, 0.050641, 0.102787, 0.102787, 0.161087, 0.173081, 0.284882, 0.281712, 0.264545, 0.26085, 0.366687, 0.335645, 0.342579, 0.339168, 0.335645, 0.339168, 0.436924, 0.468512, 0.394753, 0.401658, 0.422041, 0.525368, 0.454136, 0.422041, 0.42561, 0.408655, 0.41194, 0.332115, 0.25031, 0.17593, 0.125101, 0.132295, 0.196879, 0.194234, 0.120615, 0.081712, 0.137348, 0.127496, 0.111485, 0.167087, 0.111485, 0.18812, 0.191378, 0.209395, 0.142424, 0.15008, 0.125101, 0.098513, 0.144935, 0.225814, 0.308712, 0.374039, 0.335645, 0.321458, 0.31487, 0.335645, 0.324872, 0.225814, 0.200174, 0.194234, 0.161087, 0.191378, 0.206376, 0.18812, 0.206376, 0.257454, 0.17593, 0.239899, 0.281712, 0.216401, 0.139895, 0.139895, 0.085092, 0.106997, 0.090864, 0.11371, 0.134866, 0.194234, 0.295083, 0.335645, 0.257454, 0.209395, 0.21291, 0.185198, 0.200174, 0.264545, 0.295083, 0.311707, 0.291804, 0.291804, 0.278302, 0.36309, 0.380708, 0.384043, 0.295083, 0.328603, 0.271506, 0.311707, 0.318242, 0.239899, 0.155435, 0.142424, 0.219301, 0.257454, 0.185198, 0.185198, 0.191378, 0.129801, 0.170161, 0.170161, 0.134866, 0.147574, 0.139895, 0.132295, 0.196879, 0.264545, 0.203355, 0.264545, 0.257454, 0.179055, 0.25406, 0.349426, 0.342579, 0.346032, 0.268042, 0.342579, 0.268042, 0.164327, 0.247041, 0.25406, 0.170161, 0.134866, 0.134866, 0.139895, 0.134866, 0.132295, 0.088832, 0.137348, 0.094817, 0.098513, 0.100716, 0.060549, 0.059222, 0.118441, 0.069024, 0.11371, 0.122885, 0.161087, 0.25406, 0.25406, 0.268042, 0.346032, 0.387226, 0.440853, 0.422041, 0.414856, 0.40511, 0.5017, 0.486429, 0.444081, 0.349426, 0.440853, 0.458154, 0.458154, 0.36309, 0.458154, 0.408655, 0.36309, 0.377384, 0.31487, 0.31487, 0.225814, 0.229226, 0.26085, 0.194234, 0.194234, 0.222385, 0.25031, 0.21291, 0.18812, 0.239899, 0.308712, 0.268042, 0.321458, 0.275179, 0.370445, 0.318242, 0.335645], '')</t>
  </si>
  <si>
    <t>[117, 118, 346, 482]</t>
  </si>
  <si>
    <t>UPI000165E579 status=activ</t>
  </si>
  <si>
    <t>([0.051831, 0.096677, 0.139895, 0.173081, 0.11371, 0.111485, 0.074921, 0.047319, 0.067594, 0.086953, 0.120615, 0.092881, 0.158265, 0.147574, 0.225814, 0.225814, 0.324872, 0.232838, 0.155435, 0.088832, 0.132295, 0.129801, 0.06184, 0.059222, 0.034068, 0.060549, 0.059222, 0.11371, 0.111485, 0.102787, 0.102787, 0.056825, 0.06184, 0.078022, 0.147574, 0.086953, 0.071867, 0.067594, 0.106997, 0.182256, 0.281712, 0.209395, 0.203355, 0.30533, 0.219301, 0.206376, 0.236433, 0.18812, 0.134866, 0.232838, 0.243554, 0.164327, 0.155435, 0.243554, 0.222385, 0.200174, 0.284882, 0.243554, 0.239899, 0.232838, 0.225814, 0.243554, 0.219301, 0.229226, 0.196879, 0.209395, 0.275179, 0.15008, 0.236433, 0.288399, 0.271506, 0.295083, 0.377384, 0.377384, 0.308712, 0.295083, 0.26085, 0.182256, 0.203355, 0.216401, 0.216401, 0.17593, 0.098513, 0.090864, 0.081712, 0.102787, 0.161087, 0.122885, 0.173081, 0.086953, 0.086953, 0.050641, 0.045352, 0.045352, 0.096677, 0.102787, 0.058088, 0.071867, 0.078022, 0.10481, 0.102787, 0.078022, 0.111485, 0.173081, 0.288399, 0.243554, 0.161087, 0.129801, 0.229226, 0.185198, 0.209395, 0.209395, 0.295083, 0.295083, 0.328603, 0.328603, 0.384043, 0.36309, 0.398279, 0.356642, 0.284882, 0.247041, 0.21291, 0.127496, 0.083462, 0.081712, 0.109221, 0.170161, 0.206376, 0.185198, 0.284882, 0.284882, 0.243554, 0.209395, 0.170161, 0.147574, 0.122885, 0.060549, 0.122885, 0.111485, 0.118441, 0.18812, 0.144935, 0.142424, 0.209395, 0.301917, 0.301917, 0.206376, 0.219301, 0.225814, 0.185198, 0.144935, 0.216401, 0.281712, 0.278302, 0.200174, 0.203355, 0.206376, 0.229226, 0.196879, 0.182256, 0.239899, 0.179055, 0.275179, 0.271506, 0.30533, 0.185198, 0.216401, 0.31487, 0.298791, 0.321458, 0.370445, 0.301917, 0.271506, 0.25031, 0.200174, 0.278302, 0.182256, 0.182256, 0.247041, 0.295083, 0.324872, 0.284882, 0.295083, 0.173081, 0.271506, 0.134866, 0.257454, 0.225814, 0.26085, 0.222385, 0.125101, 0.120615, 0.21291, 0.243554, 0.164327, 0.257454, 0.179055, 0.26085, 0.155435, 0.155435, 0.144935, 0.071867, 0.120615, 0.147574, 0.219301, 0.139895, 0.239899, 0.147574, 0.15284, 0.076542, 0.096677, 0.15008, 0.088832, 0.088832, 0.088832, 0.161087, 0.158265, 0.275179, 0.284882, 0.366687, 0.380708, 0.288399, 0.339168, 0.308712, 0.301917, 0.229226, 0.31487, 0.335645, 0.377384, 0.271506, 0.291804, 0.30533, 0.311707, 0.31487, 0.236433, 0.232838, 0.209395, 0.196879, 0.134866, 0.125101, 0.125101, 0.071867, 0.125101, 0.158265, 0.191378, 0.18812, 0.21291, 0.196879, 0.185198, 0.144935, 0.167087, 0.147574, 0.116183, 0.111485, 0.170161, 0.170161, 0.173081, 0.15008, 0.161087, 0.15284, 0.158265, 0.122885, 0.191378, 0.209395, 0.209395, 0.137348, 0.15008, 0.225814, 0.225814, 0.15008, 0.191378, 0.25031, 0.247041, 0.278302, 0.247041, 0.257454, 0.257454, 0.173081, 0.127496, 0.098513, 0.167087, 0.191378, 0.236433, 0.158265, 0.098513, 0.094817, 0.158265, 0.155435, 0.15008, 0.129801, 0.167087, 0.122885, 0.10481, 0.098513, 0.083462, 0.098513, 0.05306, 0.085092, 0.144935, 0.155435, 0.179055, 0.139895, 0.116183, 0.139895, 0.219301, 0.295083, 0.288399, 0.200174, 0.164327, 0.116183, 0.142424, 0.170161, 0.257454, 0.321458, 0.433034, 0.377384, 0.414856, 0.472492, 0.468512, 0.480142, 0.476583, 0.483068, 0.418646, 0.454136, 0.465241, 0.436924, 0.408655, 0.390993, 0.468512, 0.490133, 0.575842, 0.553315, 0.525368, 0.494003, 0.398279], '')</t>
  </si>
  <si>
    <t>[331, 332, 333]</t>
  </si>
  <si>
    <t>UPI000165E57C status=activ</t>
  </si>
  <si>
    <t>([0.288399, 0.324872, 0.377384, 0.356642, 0.257454, 0.284882, 0.203355, 0.225814, 0.247041, 0.18812, 0.222385, 0.264545, 0.387226, 0.291804, 0.301917, 0.346032, 0.31487, 0.335645, 0.324872, 0.284882, 0.284882, 0.275179, 0.158265, 0.142424, 0.164327, 0.144935, 0.122885, 0.125101, 0.122885, 0.076542, 0.132295, 0.134866, 0.147574, 0.139895, 0.21291, 0.17593, 0.225814, 0.275179, 0.147574, 0.142424, 0.127496, 0.120615, 0.118441, 0.216401, 0.219301, 0.25031, 0.281712, 0.200174, 0.295083, 0.268042, 0.370445, 0.278302, 0.185198, 0.170161, 0.102787, 0.100716, 0.0704, 0.067594, 0.034884, 0.044297, 0.044297, 0.088832, 0.046336, 0.042364, 0.046336, 0.050641, 0.041405, 0.0704, 0.137348, 0.078022, 0.102787, 0.054297, 0.054297, 0.051831, 0.030611, 0.032017, 0.031287, 0.06184, 0.060549, 0.060549, 0.10481, 0.06184, 0.066181, 0.069024, 0.056825, 0.058088, 0.031287, 0.031287, 0.031287, 0.037156, 0.048328, 0.026892, 0.023087, 0.031287, 0.045352, 0.078022, 0.129801, 0.090864, 0.079919, 0.083462, 0.129801, 0.125101, 0.129801, 0.071867, 0.134866, 0.170161, 0.094817, 0.092881, 0.106997, 0.120615, 0.066181, 0.085092, 0.144935, 0.239899, 0.18812, 0.18812, 0.11371, 0.067594, 0.081712, 0.079919, 0.076542, 0.088832, 0.056825, 0.054297, 0.096677, 0.040537, 0.040537, 0.073402, 0.120615, 0.120615, 0.102787, 0.090864, 0.10481, 0.048328, 0.023963, 0.046336, 0.06312, 0.069024, 0.129801, 0.15284, 0.127496, 0.076542, 0.066181, 0.11371, 0.209395, 0.173081, 0.194234, 0.147574, 0.073402, 0.074921, 0.06312, 0.064632, 0.090864, 0.081712, 0.094817, 0.17593, 0.096677, 0.042364, 0.073402, 0.066181, 0.066181, 0.05306, 0.056825, 0.055536, 0.041405, 0.0198, 0.014783, 0.028107, 0.03976, 0.090864, 0.051831, 0.03976, 0.049374, 0.06184, 0.038042, 0.038042, 0.038042, 0.067594, 0.132295, 0.127496, 0.100716, 0.100716, 0.125101, 0.120615, 0.094817, 0.122885, 0.191378, 0.239899, 0.139895, 0.129801, 0.0704, 0.118441, 0.122885, 0.098513, 0.116183, 0.182256, 0.17593, 0.18812, 0.200174, 0.127496, 0.076542, 0.102787, 0.102787, 0.139895, 0.229226, 0.164327, 0.081712, 0.081712, 0.11371, 0.15284, 0.079919, 0.139895, 0.073402, 0.094817, 0.094817, 0.047319, 0.046336, 0.094817, 0.05306, 0.028107, 0.048328, 0.085092, 0.085092, 0.085092, 0.074921, 0.03976, 0.067594, 0.142424, 0.098513, 0.092881, 0.06184, 0.074921, 0.071867, 0.139895, 0.071867, 0.043307, 0.042364, 0.047319, 0.045352, 0.044297, 0.078022, 0.085092, 0.049374, 0.048328, 0.023534, 0.026892, 0.054297, 0.05306, 0.024393, 0.037156, 0.037156, 0.069024, 0.11371, 0.069024, 0.076542, 0.085092, 0.147574, 0.164327, 0.125101, 0.078022, 0.109221, 0.129801, 0.067594, 0.122885, 0.098513, 0.191378, 0.18812, 0.185198, 0.243554, 0.36309, 0.271506, 0.229226, 0.247041, 0.216401, 0.21291, 0.164327, 0.257454, 0.275179, 0.356642, 0.321458, 0.301917, 0.268042, 0.142424, 0.225814, 0.18812, 0.158265, 0.094817, 0.0704, 0.06312, 0.035586, 0.028695, 0.033407, 0.054297, 0.032017, 0.023534, 0.020522, 0.032017, 0.036378, 0.020165, 0.019109, 0.017138, 0.029376, 0.044297, 0.088832, 0.088832, 0.059222, 0.094817, 0.15008, 0.18812, 0.191378, 0.26085, 0.318242, 0.295083, 0.222385, 0.257454, 0.356642, 0.480142, 0.450668, 0.311707, 0.311707, 0.318242, 0.40511, 0.394753, 0.328603, 0.328603, 0.324872, 0.433034, 0.308712, 0.332115, 0.332115, 0.346032, 0.339168, 0.264545, 0.321458, 0.366687, 0.31487, 0.209395, 0.216401, 0.144935, 0.26085, 0.232838, 0.232838, 0.15008, 0.129801, 0.182256, 0.194234, 0.139895, 0.144935, 0.278302, 0.257454, 0.185198, 0.122885, 0.139895, 0.096677, 0.090864, 0.096677, 0.161087, 0.25406, 0.206376, 0.291804, 0.278302, 0.26085, 0.257454, 0.352862, 0.390993, 0.328603, 0.236433, 0.30533, 0.17593, 0.17593, 0.179055, 0.243554, 0.222385, 0.132295, 0.229226, 0.278302, 0.278302, 0.268042, 0.264545, 0.229226, 0.15284, 0.15008, 0.209395, 0.209395, 0.139895, 0.109221, 0.158265, 0.139895, 0.142424, 0.25031, 0.236433, 0.229226, 0.155435, 0.236433, 0.291804, 0.209395, 0.206376, 0.222385, 0.167087, 0.164327, 0.225814, 0.232838, 0.164327, 0.206376, 0.209395, 0.288399, 0.243554, 0.236433, 0.284882, 0.216401, 0.216401, 0.216401, 0.216401, 0.206376, 0.134866, 0.155435, 0.236433, 0.17593, 0.167087, 0.15008, 0.094817, 0.079919, 0.127496, 0.120615, 0.116183, 0.0704, 0.0704, 0.120615, 0.071867, 0.088832, 0.078022, 0.079919, 0.044297, 0.047319, 0.088832, 0.164327, 0.164327, 0.182256, 0.247041, 0.161087, 0.142424, 0.21291, 0.239899, 0.164327, 0.25031, 0.25406, 0.339168, 0.339168, 0.339168, 0.422041, 0.422041, 0.517562, 0.384043, 0.497853, 0.490133, 0.387226, 0.36309, 0.359901, 0.25031, 0.247041, 0.332115, 0.444081, 0.41194, 0.41194, 0.408655, 0.398279, 0.398279, 0.401658, 0.31487, 0.31487, 0.324872, 0.284882, 0.200174, 0.324872, 0.232838, 0.161087, 0.239899, 0.144935, 0.15008, 0.232838, 0.232838, 0.225814, 0.229226, 0.268042, 0.291804, 0.380708, 0.380708, 0.298791, 0.219301, 0.275179, 0.275179, 0.236433, 0.278302, 0.342579, 0.311707, 0.36309, 0.444081, 0.414856, 0.56648, 0.534167, 0.490133, 0.465241], '')</t>
  </si>
  <si>
    <t>[451, 498, 499]</t>
  </si>
  <si>
    <t>UPI000165E57D status=activ</t>
  </si>
  <si>
    <t>([0.000125, 0.000365, 0.000172, 0.000318, 0.000232, 0.000412, 0.000339, 0.000305, 0.000386, 0.000301, 0.000249, 0.00018, 0.000133, 0.000107, 0.000146, 0.000206, 0.000558, 0.000532, 0.000537, 0.001, 0.001318, 0.001112, 0.000631, 0.001335, 0.000842, 0.001499, 0.001675, 0.002366, 0.003431, 0.002727, 0.00283, 0.004315, 0.006482, 0.006567, 0.005799, 0.008895, 0.009096, 0.00543, 0.003701, 0.005683, 0.006039, 0.007422, 0.013613, 0.012491, 0.007877, 0.014783, 0.009187, 0.008624, 0.005378, 0.005086, 0.007645, 0.009977, 0.006567, 0.004513, 0.004247, 0.003757, 0.002276, 0.002138, 0.002276, 0.002327, 0.002366, 0.001335, 0.001344, 0.000648, 0.000893, 0.001417, 0.000854, 0.000687, 0.000386, 0.000833, 0.000477, 0.000464, 0.000275, 0.000249, 0.000339, 0.000412, 0.000704, 0.001271, 0.001305, 0.001155, 0.001142, 0.001069, 0.002014, 0.001249, 0.001408, 0.001142, 0.000687, 0.000661, 0.001374, 0.001687, 0.001142, 0.001271, 0.000799, 0.001249, 0.001374, 0.000906, 0.000842, 0.000842, 0.00055, 0.000477, 0.00076, 0.00076, 0.000743, 0.000468, 0.00055, 0.000983, 0.001541, 0.001675, 0.001687, 0.00155, 0.002035, 0.00292, 0.002705, 0.003963, 0.004513, 0.006619, 0.01204, 0.014586, 0.015344, 0.014075, 0.016826, 0.023087, 0.050641, 0.025316, 0.028695, 0.06312, 0.028107, 0.025762, 0.043307, 0.090864, 0.086953, 0.054297, 0.056825, 0.129801, 0.125101, 0.051831, 0.046336, 0.030611, 0.066181, 0.043307, 0.090864, 0.102787, 0.106997, 0.109221, 0.216401, 0.127496, 0.122885, 0.225814, 0.132295, 0.137348, 0.071867, 0.041405, 0.059222, 0.031287, 0.030611, 0.036378, 0.10481, 0.056825, 0.074921, 0.081712, 0.054297, 0.059222, 0.054297, 0.026338, 0.023963, 0.022667, 0.032677, 0.018106, 0.010372, 0.01078, 0.010926, 0.01227, 0.0198, 0.018787, 0.032017, 0.028107, 0.014315, 0.009096, 0.011903, 0.011903, 0.01078, 0.010926, 0.009977, 0.011106, 0.018787, 0.020876, 0.021816, 0.020522, 0.018787, 0.027463, 0.064632, 0.069024, 0.096677, 0.079919, 0.064632, 0.050641, 0.037156, 0.064632, 0.100716, 0.11371, 0.083462, 0.056825], '')</t>
  </si>
  <si>
    <t>UPI000165E584 status=activ</t>
  </si>
  <si>
    <t>([0.055536, 0.059222, 0.092881, 0.064632, 0.040537, 0.064632, 0.047319, 0.050641, 0.034068, 0.047319, 0.064632, 0.094817, 0.094817, 0.100716, 0.081712, 0.102787, 0.179055, 0.179055, 0.106997, 0.173081, 0.257454, 0.25406, 0.200174, 0.206376, 0.295083, 0.387226, 0.281712, 0.359901, 0.291804, 0.387226, 0.380708, 0.387226, 0.366687, 0.366687, 0.359901, 0.42561, 0.384043, 0.247041, 0.243554, 0.232838, 0.229226, 0.147574, 0.147574, 0.225814, 0.182256, 0.106997, 0.111485, 0.182256, 0.109221, 0.185198, 0.191378, 0.116183, 0.129801, 0.120615, 0.203355, 0.203355, 0.109221, 0.173081, 0.275179, 0.275179, 0.30533, 0.21291, 0.239899, 0.203355, 0.203355, 0.203355, 0.288399, 0.288399, 0.291804, 0.352862, 0.356642, 0.349426, 0.359901, 0.295083, 0.206376, 0.191378, 0.185198, 0.275179, 0.264545, 0.173081, 0.173081, 0.15008, 0.268042, 0.295083, 0.229226, 0.147574, 0.116183, 0.092881, 0.102787, 0.096677, 0.125101, 0.127496, 0.15284, 0.236433, 0.17593, 0.26085, 0.185198, 0.191378, 0.158265, 0.102787, 0.167087, 0.170161, 0.17593, 0.147574, 0.173081, 0.271506, 0.291804, 0.295083, 0.247041, 0.222385, 0.222385, 0.229226, 0.219301, 0.109221, 0.109221, 0.109221, 0.090864, 0.15008, 0.144935, 0.106997, 0.134866, 0.142424, 0.144935, 0.225814, 0.194234, 0.21291, 0.173081, 0.26085, 0.328603, 0.324872, 0.239899, 0.142424, 0.071867, 0.086953, 0.18812, 0.10481, 0.191378, 0.236433, 0.243554, 0.158265, 0.173081, 0.122885, 0.096677, 0.092881, 0.096677, 0.116183, 0.111485, 0.076542, 0.056825, 0.06184, 0.120615, 0.106997, 0.120615, 0.200174, 0.17593, 0.094817, 0.161087, 0.161087, 0.096677, 0.100716, 0.100716, 0.098513, 0.092881, 0.073402, 0.060549, 0.035586, 0.035586, 0.032677, 0.060549, 0.074921, 0.038858, 0.019401, 0.027463, 0.048328, 0.030611, 0.023963, 0.032017, 0.019109, 0.010926, 0.016021, 0.015694, 0.017138, 0.021381, 0.049374, 0.083462, 0.064632, 0.098513, 0.06312, 0.034884, 0.034884, 0.022667, 0.044297, 0.046336, 0.064632, 0.073402, 0.116183, 0.116183, 0.092881, 0.090864, 0.147574, 0.122885, 0.090864, 0.081712, 0.11371, 0.074921, 0.076542, 0.134866, 0.139895, 0.139895, 0.158265, 0.096677, 0.173081, 0.158265, 0.173081, 0.15284, 0.081712, 0.040537, 0.040537, 0.069024, 0.118441, 0.127496, 0.127496, 0.10481, 0.142424, 0.134866, 0.096677, 0.088832, 0.06312, 0.034884, 0.066181, 0.050641, 0.098513, 0.045352, 0.028107, 0.043307, 0.025762, 0.044297, 0.085092, 0.10481, 0.102787, 0.11371, 0.10481, 0.125101, 0.209395, 0.158265, 0.102787, 0.18812, 0.216401, 0.264545, 0.264545, 0.170161, 0.284882, 0.196879, 0.298791, 0.380708, 0.394753, 0.509769, 0.41194, 0.339168, 0.301917, 0.25406, 0.158265, 0.155435, 0.170161, 0.15284, 0.142424, 0.216401, 0.216401, 0.196879, 0.185198, 0.275179, 0.25406, 0.182256, 0.268042, 0.288399, 0.275179, 0.26085, 0.209395, 0.268042, 0.318242, 0.275179, 0.281712, 0.370445, 0.291804, 0.271506, 0.25406, 0.275179, 0.196879, 0.155435, 0.158265, 0.167087, 0.161087, 0.167087, 0.225814, 0.206376, 0.17593, 0.18812, 0.161087, 0.137348, 0.161087, 0.122885, 0.134866, 0.10481, 0.10481, 0.142424, 0.158265, 0.137348, 0.219301, 0.185198, 0.222385, 0.206376, 0.129801, 0.134866, 0.137348, 0.085092, 0.071867, 0.083462, 0.076542, 0.098513, 0.155435, 0.098513, 0.155435, 0.225814, 0.311707, 0.311707, 0.356642, 0.31487, 0.268042, 0.182256, 0.257454, 0.182256, 0.191378, 0.194234, 0.196879, 0.291804, 0.390993, 0.414856, 0.394753, 0.366687, 0.26085, 0.170161, 0.243554, 0.15284, 0.092881, 0.083462, 0.071867, 0.038858, 0.050641, 0.083462, 0.127496, 0.158265, 0.142424, 0.142424, 0.222385, 0.134866, 0.132295, 0.073402, 0.074921, 0.06312, 0.081712, 0.155435, 0.236433, 0.25031, 0.366687, 0.414856, 0.4292, 0.390993, 0.370445, 0.295083, 0.295083, 0.209395, 0.200174, 0.203355, 0.194234, 0.179055, 0.278302, 0.275179, 0.36309, 0.380708, 0.41194, 0.40511, 0.408655, 0.31487, 0.222385, 0.222385, 0.26085, 0.173081, 0.229226, 0.342579, 0.418646, 0.433034, 0.444081, 0.377384, 0.394753, 0.40511, 0.418646, 0.339168, 0.328603, 0.332115, 0.324872, 0.342579, 0.271506, 0.225814, 0.30533, 0.30533, 0.295083, 0.200174, 0.275179, 0.206376, 0.132295, 0.076542, 0.0704, 0.11371, 0.164327, 0.196879, 0.200174, 0.127496, 0.200174, 0.209395, 0.216401, 0.203355, 0.127496, 0.102787, 0.118441, 0.083462, 0.144935, 0.074921, 0.15008, 0.170161, 0.236433, 0.349426, 0.433034, 0.40511, 0.328603, 0.243554, 0.281712, 0.167087, 0.167087, 0.164327, 0.15284, 0.088832, 0.090864, 0.170161, 0.271506, 0.281712, 0.36309, 0.26085, 0.377384, 0.264545, 0.155435, 0.164327, 0.088832, 0.086953, 0.111485, 0.173081, 0.25031, 0.216401, 0.291804, 0.390993, 0.384043, 0.384043, 0.398279, 0.318242, 0.219301, 0.21291, 0.137348, 0.134866, 0.182256, 0.182256, 0.264545, 0.339168, 0.324872, 0.41194, 0.433034, 0.454136, 0.458154, 0.458154, 0.40511, 0.342579, 0.342579, 0.349426, 0.271506, 0.352862, 0.444081, 0.418646, 0.418646, 0.422041, 0.450668, 0.401658, 0.36309, 0.370445, 0.30533, 0.318242, 0.31487, 0.31487, 0.21291, 0.206376, 0.137348, 0.200174, 0.284882, 0.167087, 0.100716, 0.158265, 0.122885, 0.092881, 0.137348, 0.111485, 0.155435, 0.092881, 0.137348, 0.134866, 0.083462, 0.161087], '')</t>
  </si>
  <si>
    <t>[256]</t>
  </si>
  <si>
    <t>UPI000165E585 status=activ</t>
  </si>
  <si>
    <t>([0.390993, 0.444081, 0.414856, 0.390993, 0.370445, 0.394753, 0.374039, 0.352862, 0.281712, 0.301917, 0.335645, 0.288399, 0.321458, 0.401658, 0.490133, 0.517562, 0.418646, 0.318242, 0.308712, 0.216401, 0.216401, 0.219301, 0.203355, 0.232838, 0.268042, 0.232838, 0.247041, 0.17593, 0.134866, 0.129801, 0.139895, 0.079919, 0.079919, 0.078022, 0.088832, 0.05306, 0.059222, 0.06184, 0.11371, 0.094817, 0.118441, 0.079919, 0.064632, 0.066181, 0.066181, 0.069024, 0.086953, 0.083462, 0.129801, 0.206376, 0.30533, 0.209395, 0.291804, 0.374039, 0.25406, 0.232838, 0.225814, 0.229226, 0.25031, 0.173081, 0.21291, 0.203355, 0.284882, 0.324872, 0.257454, 0.25406, 0.243554, 0.191378, 0.196879, 0.196879, 0.116183, 0.073402, 0.129801, 0.129801, 0.106997, 0.179055, 0.196879, 0.194234, 0.18812, 0.25406, 0.328603, 0.278302, 0.324872, 0.275179, 0.173081, 0.236433, 0.232838, 0.229226, 0.311707, 0.268042, 0.268042, 0.271506, 0.346032, 0.339168, 0.36309, 0.394753, 0.288399, 0.203355, 0.264545, 0.25406, 0.158265, 0.125101, 0.15284, 0.144935, 0.096677, 0.111485, 0.078022, 0.042364, 0.027463, 0.030003, 0.03976, 0.049374, 0.085092, 0.048328, 0.030003, 0.028695, 0.030611, 0.032017, 0.048328, 0.060549, 0.066181, 0.06184, 0.096677, 0.055536, 0.069024, 0.086953, 0.147574, 0.139895, 0.142424, 0.236433, 0.18812, 0.15008, 0.15008, 0.15284, 0.196879, 0.196879, 0.158265, 0.15284, 0.229226, 0.15284, 0.10481, 0.096677, 0.109221, 0.088832, 0.144935, 0.127496, 0.216401, 0.139895, 0.127496, 0.209395, 0.194234, 0.225814, 0.194234, 0.134866, 0.139895, 0.17593, 0.25406, 0.284882, 0.295083, 0.229226, 0.229226, 0.209395, 0.219301, 0.239899, 0.144935, 0.155435, 0.086953, 0.076542, 0.066181, 0.066181, 0.0704, 0.050641, 0.028695, 0.048328, 0.042364, 0.045352, 0.041405, 0.040537, 0.023087, 0.023087, 0.037156, 0.035586, 0.076542, 0.0704, 0.069024, 0.085092, 0.083462, 0.15008, 0.139895, 0.137348, 0.125101, 0.096677, 0.066181, 0.125101, 0.137348, 0.182256, 0.173081, 0.102787, 0.079919, 0.079919, 0.046336, 0.034884, 0.069024, 0.060549, 0.067594, 0.10481, 0.088832, 0.094817, 0.100716, 0.100716, 0.182256, 0.25031, 0.291804, 0.366687, 0.335645, 0.278302, 0.295083, 0.25406, 0.359901, 0.380708, 0.51388, 0.653063, 0.724957], '')</t>
  </si>
  <si>
    <t>[15, 220, 221, 222]</t>
  </si>
  <si>
    <t>UPI000165E58A status=activ</t>
  </si>
  <si>
    <t>([0.191378, 0.120615, 0.127496, 0.092881, 0.122885, 0.127496, 0.132295, 0.155435, 0.191378, 0.21291, 0.236433, 0.264545, 0.356642, 0.239899, 0.170161, 0.170161, 0.179055, 0.17593, 0.247041, 0.173081, 0.173081, 0.11371, 0.15284, 0.11371, 0.10481, 0.109221, 0.139895, 0.167087, 0.170161, 0.139895, 0.098513, 0.111485, 0.090864, 0.049374, 0.100716, 0.137348, 0.088832, 0.134866, 0.106997, 0.106997, 0.100716, 0.111485, 0.170161, 0.129801, 0.191378, 0.264545, 0.271506, 0.179055, 0.185198, 0.196879, 0.155435, 0.161087, 0.158265, 0.18812, 0.275179, 0.284882, 0.346032, 0.408655, 0.332115, 0.359901, 0.366687, 0.472492, 0.541878, 0.562014, 0.675549, 0.653063, 0.703578, 0.694846, 0.827927, 0.823549, 0.823549, 0.891961, 0.859585, 0.856457, 0.846163, 0.741537, 0.63748, 0.59917, 0.59917, 0.666105, 0.549308, 0.42561, 0.422041, 0.359901, 0.349426, 0.342579, 0.370445, 0.335645, 0.328603, 0.308712, 0.295083, 0.284882, 0.222385, 0.339168, 0.328603, 0.308712, 0.401658, 0.414856, 0.339168, 0.284882, 0.288399, 0.349426, 0.380708, 0.370445, 0.447574, 0.436924, 0.447574, 0.447574, 0.349426, 0.328603, 0.26085, 0.196879, 0.134866, 0.127496, 0.116183, 0.111485, 0.132295, 0.132295, 0.116183, 0.17593, 0.225814, 0.179055, 0.206376, 0.203355, 0.209395, 0.203355, 0.147574, 0.094817, 0.094817, 0.170161, 0.18812, 0.25031, 0.311707, 0.377384, 0.461924, 0.483068, 0.4292, 0.42561, 0.359901, 0.458154, 0.458154, 0.480142, 0.494003, 0.5017, 0.604312, 0.497853, 0.505461, 0.59014, 0.703578, 0.703578, 0.707965, 0.707965, 0.699094, 0.720929, 0.699094, 0.685117, 0.707965, 0.690604, 0.694846, 0.680603, 0.562014, 0.553315, 0.454136, 0.534167, 0.436924, 0.440853, 0.458154, 0.454136, 0.42561, 0.418646, 0.414856, 0.401658, 0.398279, 0.401658, 0.398279, 0.454136, 0.374039, 0.257454, 0.328603, 0.31487, 0.401658, 0.472492, 0.480142, 0.465241, 0.465241, 0.549308, 0.541878, 0.58069, 0.58069, 0.509769, 0.418646, 0.356642, 0.359901, 0.359901, 0.352862, 0.339168, 0.321458, 0.408655, 0.534167, 0.450668, 0.374039, 0.298791, 0.298791, 0.295083, 0.414856, 0.398279, 0.335645, 0.324872, 0.352862, 0.349426, 0.436924, 0.42561, 0.465241, 0.480142, 0.480142, 0.401658, 0.377384, 0.275179, 0.191378, 0.10481, 0.116183, 0.185198, 0.239899, 0.236433, 0.203355, 0.203355, 0.200174, 0.295083, 0.222385, 0.225814, 0.229226, 0.203355, 0.298791, 0.243554, 0.158265, 0.158265, 0.158265, 0.191378, 0.196879, 0.268042, 0.321458, 0.30533, 0.236433, 0.209395, 0.21291, 0.243554, 0.209395, 0.142424, 0.122885, 0.17593, 0.185198, 0.102787, 0.129801, 0.120615, 0.185198, 0.185198, 0.182256, 0.268042, 0.179055, 0.182256, 0.191378, 0.191378, 0.185198, 0.239899, 0.264545, 0.278302, 0.30533, 0.318242, 0.374039, 0.288399, 0.209395, 0.122885, 0.129801, 0.125101, 0.137348, 0.079919, 0.134866, 0.116183, 0.06312, 0.06184, 0.100716, 0.076542, 0.090864, 0.142424, 0.142424, 0.120615, 0.111485, 0.088832, 0.085092, 0.081712, 0.137348, 0.173081, 0.268042, 0.366687, 0.275179, 0.17593, 0.257454, 0.281712, 0.281712, 0.278302, 0.332115, 0.346032, 0.377384, 0.384043, 0.298791, 0.30533, 0.275179, 0.18812, 0.191378, 0.185198, 0.222385, 0.219301, 0.15284, 0.164327, 0.167087, 0.164327, 0.247041, 0.264545, 0.167087, 0.11371, 0.194234, 0.219301, 0.216401, 0.222385, 0.191378, 0.191378, 0.18812, 0.25031, 0.339168, 0.232838, 0.25031, 0.239899, 0.158265, 0.264545, 0.18812, 0.185198, 0.284882, 0.318242, 0.30533, 0.288399, 0.390993, 0.387226, 0.394753, 0.30533, 0.301917, 0.25406, 0.257454, 0.257454, 0.257454, 0.17593, 0.278302, 0.268042, 0.268042, 0.25031, 0.257454, 0.328603, 0.21291, 0.206376, 0.185198, 0.132295, 0.216401, 0.144935, 0.139895, 0.142424, 0.209395, 0.179055, 0.17593, 0.18812, 0.18812, 0.161087, 0.17593, 0.194234, 0.122885, 0.125101, 0.18812, 0.173081, 0.094817, 0.106997, 0.111485, 0.111485, 0.161087, 0.083462, 0.085092, 0.098513, 0.098513, 0.098513, 0.100716, 0.102787, 0.15284, 0.109221, 0.079919, 0.125101, 0.122885, 0.164327, 0.167087, 0.167087, 0.182256, 0.278302, 0.359901, 0.264545, 0.25031, 0.222385, 0.335645, 0.414856, 0.394753, 0.390993, 0.394753, 0.342579, 0.339168, 0.335645, 0.332115, 0.42561, 0.436924, 0.335645, 0.377384, 0.380708, 0.321458, 0.247041, 0.247041, 0.243554, 0.239899, 0.219301, 0.243554, 0.15284, 0.185198, 0.206376, 0.194234, 0.200174, 0.21291, 0.295083, 0.284882, 0.36309, 0.359901, 0.339168, 0.42561, 0.346032, 0.26085, 0.356642, 0.440853, 0.356642, 0.377384, 0.465241, 0.5017, 0.418646, 0.5017, 0.465241, 0.36309, 0.30533, 0.194234, 0.26085, 0.271506, 0.288399, 0.291804, 0.25031, 0.173081, 0.179055, 0.21291, 0.21291, 0.173081, 0.161087, 0.209395, 0.125101, 0.120615, 0.0704, 0.116183, 0.118441, 0.098513, 0.142424, 0.127496, 0.21291, 0.21291, 0.236433, 0.236433, 0.219301, 0.281712, 0.301917, 0.298791, 0.328603, 0.30533, 0.271506, 0.170161, 0.173081, 0.257454, 0.295083, 0.384043, 0.384043, 0.321458, 0.349426, 0.346032, 0.440853, 0.461924, 0.390993, 0.36309, 0.352862, 0.366687, 0.25031, 0.291804, 0.288399, 0.206376, 0.225814, 0.291804, 0.328603, 0.374039, 0.291804, 0.194234, 0.18812, 0.10481, 0.158265, 0.134866, 0.134866, 0.142424, 0.081712, 0.100716, 0.106997, 0.111485, 0.106997, 0.144935, 0.118441, 0.120615, 0.18812, 0.191378, 0.122885, 0.17593, 0.139895, 0.239899, 0.342579, 0.342579, 0.366687, 0.295083, 0.328603, 0.243554, 0.236433, 0.332115, 0.36309, 0.346032, 0.264545, 0.179055, 0.21291, 0.284882, 0.257454, 0.170161, 0.25031, 0.332115, 0.342579, 0.40511, 0.380708, 0.278302, 0.21291, 0.216401, 0.200174, 0.134866, 0.21291, 0.219301, 0.132295, 0.144935, 0.142424, 0.185198, 0.268042, 0.295083, 0.295083, 0.257454, 0.236433, 0.243554, 0.173081, 0.10481, 0.051831, 0.05306, 0.046336, 0.058088, 0.100716, 0.161087, 0.236433, 0.200174, 0.120615, 0.196879, 0.191378, 0.206376, 0.25031, 0.247041, 0.209395, 0.196879, 0.264545, 0.380708, 0.26085, 0.335645, 0.4292, 0.444081, 0.342579, 0.346032, 0.311707, 0.219301, 0.222385, 0.225814, 0.268042, 0.26085, 0.25406, 0.216401, 0.216401, 0.206376, 0.129801, 0.132295, 0.134866, 0.116183, 0.109221, 0.122885, 0.125101, 0.060549, 0.094817, 0.167087, 0.26085, 0.335645, 0.422041, 0.414856, 0.41194, 0.408655, 0.517562, 0.534167, 0.59014, 0.534167, 0.494003, 0.59917, 0.59917, 0.562014, 0.472492, 0.472492, 0.622677, 0.642678, 0.642678, 0.632174, 0.626927, 0.608892, 0.497853, 0.5017, 0.5017, 0.433034, 0.332115, 0.328603, 0.209395, 0.191378, 0.191378, 0.15008, 0.185198, 0.191378, 0.222385, 0.264545, 0.179055, 0.161087, 0.15008, 0.185198, 0.134866, 0.129801, 0.129801, 0.116183, 0.067594, 0.069024, 0.11371, 0.120615, 0.120615, 0.185198, 0.196879, 0.15008, 0.229226, 0.21291, 0.203355, 0.196879, 0.200174, 0.222385, 0.142424, 0.147574, 0.15008, 0.21291, 0.216401, 0.219301, 0.298791, 0.374039, 0.377384, 0.271506, 0.275179, 0.236433, 0.271506, 0.275179, 0.356642, 0.264545, 0.257454, 0.257454, 0.185198, 0.216401, 0.281712, 0.332115, 0.321458, 0.422041, 0.384043, 0.384043, 0.384043, 0.332115, 0.25406, 0.25406, 0.36309, 0.450668, 0.394753, 0.384043, 0.366687, 0.401658, 0.408655, 0.377384, 0.394753, 0.447574, 0.394753, 0.321458, 0.243554, 0.25031, 0.225814, 0.182256, 0.15284, 0.161087, 0.239899, 0.324872, 0.31487, 0.31487, 0.239899, 0.291804, 0.229226, 0.232838, 0.142424, 0.200174, 0.219301, 0.219301, 0.257454, 0.335645, 0.40511, 0.483068, 0.408655, 0.398279, 0.390993, 0.41194, 0.318242, 0.321458, 0.257454, 0.155435, 0.155435, 0.225814, 0.26085, 0.335645, 0.339168, 0.384043, 0.40511, 0.447574, 0.40511, 0.380708, 0.356642, 0.339168, 0.346032, 0.41194, 0.384043, 0.483068, 0.468512, 0.608892, 0.549308], '')</t>
  </si>
  <si>
    <t>[62, 63, 64, 65, 66, 67, 68, 69, 70, 71, 72, 73, 74, 75, 76, 77, 78, 79, 80, 143, 144, 146, 147, 148, 149, 150, 151, 152, 153, 154, 155, 156, 157, 158, 159, 160, 161, 163, 185, 186, 187, 188, 189, 198, 442, 444, 615, 616, 617, 618, 620, 621, 622, 625, 626, 627, 628, 629, 630, 632, 633, 756, 757]</t>
  </si>
  <si>
    <t>UPI000165E592 status=activ</t>
  </si>
  <si>
    <t>([0.11371, 0.044297, 0.078022, 0.046336, 0.028695, 0.046336, 0.0704, 0.100716, 0.076542, 0.096677, 0.067594, 0.092881, 0.090864, 0.083462, 0.147574, 0.098513, 0.098513, 0.058088, 0.118441, 0.106997, 0.106997, 0.102787, 0.216401, 0.127496, 0.122885, 0.191378, 0.173081, 0.076542, 0.050641, 0.076542, 0.085092, 0.164327, 0.161087, 0.17593, 0.111485, 0.120615, 0.185198, 0.085092, 0.155435, 0.079919, 0.081712, 0.074921, 0.129801, 0.122885, 0.122885, 0.21291, 0.142424, 0.142424, 0.191378, 0.161087, 0.086953, 0.088832, 0.071867, 0.054297, 0.049374, 0.073402, 0.069024, 0.0704, 0.142424, 0.139895, 0.209395, 0.127496, 0.098513, 0.058088, 0.034068, 0.06184, 0.032017, 0.06184, 0.06312, 0.10481, 0.179055, 0.219301, 0.203355, 0.132295, 0.144935, 0.236433, 0.182256, 0.102787, 0.102787, 0.106997, 0.096677, 0.096677, 0.164327, 0.203355, 0.203355, 0.236433, 0.229226, 0.225814, 0.134866, 0.129801, 0.122885, 0.122885, 0.191378, 0.203355, 0.308712, 0.25406, 0.236433, 0.203355, 0.291804, 0.191378, 0.122885, 0.064632, 0.066181, 0.067594, 0.067594, 0.11371, 0.116183, 0.059222, 0.10481, 0.182256, 0.185198, 0.100716, 0.054297, 0.048328, 0.051831, 0.049374, 0.048328, 0.047319, 0.06184, 0.036378, 0.069024, 0.056825, 0.066181, 0.038042, 0.017797, 0.0198, 0.021381, 0.024826, 0.06184, 0.06312, 0.064632, 0.06312, 0.074921, 0.081712, 0.083462, 0.076542, 0.088832, 0.15284, 0.155435, 0.236433, 0.25031, 0.229226, 0.370445, 0.374039, 0.42561, 0.509769, 0.422041, 0.335645, 0.356642, 0.339168, 0.284882, 0.196879, 0.125101, 0.209395, 0.295083, 0.308712, 0.291804, 0.18812, 0.11371, 0.132295, 0.096677, 0.164327, 0.185198, 0.155435, 0.243554, 0.243554, 0.229226, 0.219301, 0.203355, 0.120615, 0.0704, 0.046336, 0.074921, 0.139895, 0.122885, 0.056825, 0.030003, 0.032677, 0.054297, 0.045352, 0.019401, 0.028107, 0.015344, 0.009483, 0.010131, 0.008804, 0.00962, 0.01227, 0.0198, 0.030611, 0.031287, 0.055536, 0.120615, 0.116183, 0.085092, 0.085092, 0.137348, 0.191378, 0.15284, 0.129801, 0.219301, 0.339168, 0.291804, 0.390993, 0.529623, 0.486429], '')</t>
  </si>
  <si>
    <t>[145, 204]</t>
  </si>
  <si>
    <t>UPI000165E59A status=activ</t>
  </si>
  <si>
    <t>([0.339168, 0.216401, 0.247041, 0.281712, 0.318242, 0.257454, 0.18812, 0.21291, 0.25406, 0.288399, 0.222385, 0.18812, 0.200174, 0.196879, 0.185198, 0.118441, 0.21291, 0.21291, 0.18812, 0.200174, 0.291804, 0.21291, 0.31487, 0.239899, 0.268042, 0.182256, 0.25031, 0.346032, 0.268042, 0.191378, 0.191378, 0.288399, 0.271506, 0.18812, 0.10481, 0.106997, 0.15008, 0.096677, 0.048328, 0.058088, 0.051831, 0.05306, 0.106997, 0.060549, 0.100716, 0.083462, 0.155435, 0.158265, 0.147574, 0.216401, 0.203355, 0.125101, 0.125101, 0.127496, 0.161087, 0.222385, 0.147574, 0.170161, 0.203355, 0.216401, 0.229226, 0.229226, 0.243554, 0.239899, 0.332115, 0.25406, 0.25406, 0.15284, 0.15008, 0.106997, 0.10481, 0.161087, 0.216401, 0.134866, 0.200174, 0.236433, 0.264545, 0.284882, 0.311707, 0.335645, 0.433034, 0.414856, 0.332115, 0.301917, 0.30533, 0.229226, 0.232838, 0.164327, 0.243554, 0.173081, 0.21291, 0.139895, 0.088832, 0.067594, 0.111485, 0.074921, 0.083462, 0.069024, 0.088832, 0.047319, 0.05306, 0.048328, 0.025316, 0.042364, 0.024826, 0.020165, 0.028695, 0.051831, 0.071867, 0.038858, 0.059222, 0.074921, 0.067594, 0.118441, 0.167087, 0.179055, 0.25031, 0.196879, 0.200174, 0.203355, 0.257454, 0.209395, 0.179055, 0.291804, 0.268042, 0.387226, 0.408655], '')</t>
  </si>
  <si>
    <t>UPI000165E59D status=activ</t>
  </si>
  <si>
    <t>([0.440853, 0.387226, 0.247041, 0.31487, 0.332115, 0.352862, 0.366687, 0.26085, 0.298791, 0.203355, 0.15284, 0.15008, 0.182256, 0.167087, 0.179055, 0.164327, 0.167087, 0.167087, 0.158265, 0.092881, 0.122885, 0.236433, 0.17593, 0.155435, 0.142424, 0.079919, 0.042364, 0.020522, 0.023087, 0.022667, 0.048328, 0.040537, 0.041405, 0.041405, 0.023087, 0.015694, 0.010221, 0.006894, 0.007091, 0.007031, 0.008075, 0.006619, 0.006245, 0.006245, 0.006619, 0.006701, 0.006374, 0.009187, 0.009728, 0.015078, 0.009187, 0.006619, 0.009294, 0.009294, 0.005992, 0.005932, 0.005932, 0.005503, 0.006039, 0.004646, 0.004646, 0.005318, 0.004315, 0.003053, 0.00407, 0.004835, 0.004208, 0.004431, 0.003177, 0.003757, 0.002606, 0.003701, 0.004611, 0.004135, 0.004775, 0.006533, 0.010221, 0.013265, 0.014586, 0.021381, 0.017797, 0.020876, 0.022306, 0.033407, 0.037156, 0.040537, 0.051831, 0.073402, 0.106997, 0.196879, 0.127496, 0.216401, 0.219301, 0.127496, 0.158265, 0.118441, 0.06184, 0.025316, 0.015078, 0.014783, 0.009187, 0.008525, 0.007877, 0.00777, 0.006533, 0.006482, 0.004388, 0.003212, 0.003053, 0.002336, 0.001434, 0.00152, 0.001499, 0.001499, 0.00152, 0.001048, 0.000773, 0.001211, 0.001687, 0.002327, 0.003053, 0.003014, 0.004358, 0.004315, 0.003276, 0.003478, 0.005223, 0.006482, 0.006533, 0.007177, 0.008409, 0.016528, 0.032677, 0.024826, 0.024393, 0.027463, 0.026892, 0.054297, 0.041405, 0.021381, 0.016257, 0.01204, 0.023087, 0.025316, 0.013265, 0.020522, 0.020165, 0.010221, 0.012491, 0.011669, 0.010221, 0.008723, 0.00558, 0.005318, 0.006194, 0.00407, 0.005503, 0.00777, 0.005623, 0.006482, 0.00962, 0.008002, 0.006142, 0.004921, 0.004775, 0.006701, 0.006619, 0.006374, 0.006421, 0.004689, 0.006795, 0.004976, 0.006194, 0.006374, 0.005318, 0.004135, 0.006619, 0.006374, 0.004483, 0.006482, 0.00558, 0.005683, 0.005932, 0.006194, 0.006482, 0.006533, 0.006482, 0.006482, 0.005932, 0.008723, 0.009728, 0.009728, 0.015694, 0.012491, 0.01078, 0.011518, 0.012491, 0.006701, 0.006701, 0.006701, 0.00515, 0.00515, 0.00389, 0.003727, 0.00543, 0.004513, 0.004431, 0.003079, 0.003079, 0.004899, 0.003341, 0.004208, 0.004135, 0.004358, 0.004161, 0.006142, 0.007495, 0.006421, 0.007091, 0.007877, 0.01227, 0.017447, 0.013016, 0.019401, 0.019109, 0.009865, 0.016826, 0.0198, 0.0198, 0.011669, 0.006567, 0.010221, 0.006533, 0.004689, 0.004513, 0.005623, 0.00558, 0.003804, 0.005318, 0.007555, 0.004976, 0.003341, 0.00292, 0.003298, 0.00283, 0.002555, 0.003701, 0.003727, 0.00246, 0.003177, 0.003366, 0.004775, 0.003366, 0.004689, 0.006482, 0.006701, 0.008156, 0.008723, 0.010926, 0.008624, 0.009187, 0.011669, 0.014586, 0.019109, 0.026892, 0.035586, 0.092881, 0.092881, 0.041405, 0.034068, 0.046336, 0.037156, 0.022667, 0.022667, 0.016021, 0.009728, 0.006482, 0.004135, 0.002727, 0.002606, 0.003431, 0.00225, 0.001743, 0.002396, 0.002327, 0.002435, 0.002117, 0.001597, 0.001687, 0.001692, 0.001808, 0.001808, 0.002366, 0.002366, 0.002366, 0.002761, 0.003212, 0.003212, 0.004899, 0.006795, 0.005992, 0.005932, 0.008723, 0.007877, 0.006701, 0.006894, 0.006795, 0.005734, 0.005734, 0.005992, 0.008525, 0.014783, 0.016257, 0.011518, 0.019109, 0.022306, 0.014315, 0.011106, 0.019401, 0.010509, 0.007177, 0.00777, 0.005223, 0.00389, 0.004161, 0.004161, 0.004358, 0.002881, 0.004161, 0.004358, 0.002727, 0.002117, 0.001675, 0.00155, 0.00231, 0.002336, 0.001906, 0.001692, 0.002503, 0.001572, 0.001434, 0.001408, 0.002014, 0.002211, 0.001967, 0.001778, 0.001778, 0.001202, 0.001211, 0.000614, 0.000447, 0.000447, 0.000468, 0.000708, 0.000447, 0.000283, 0.000253, 0.000283, 0.000558, 0.000313, 0.000378, 0.000816, 0.000721, 0.000386, 0.000386, 0.000447, 0.000906, 0.001172, 0.001722, 0.002512, 0.002705, 0.00407, 0.003963, 0.005318, 0.004736, 0.004483, 0.003821, 0.003405, 0.004921, 0.004899, 0.007031, 0.010509, 0.006619, 0.007315, 0.010926, 0.018106, 0.013613, 0.013613, 0.010509, 0.010509, 0.009015, 0.008895, 0.008804, 0.011669, 0.007422, 0.004899, 0.004899, 0.007645, 0.006142, 0.00515, 0.003757, 0.003864, 0.002688, 0.004208, 0.003821, 0.002623, 0.002623, 0.004388, 0.00359, 0.002662, 0.001623, 0.002035, 0.00292, 0.00243, 0.001855, 0.002336, 0.003701, 0.003924, 0.002688, 0.004247, 0.005086, 0.005799, 0.005872, 0.005872, 0.005223, 0.005992, 0.006533, 0.004483, 0.004247, 0.003431, 0.003963, 0.004646, 0.004431, 0.003177, 0.002727, 0.003079, 0.002503, 0.001623, 0.001649, 0.001533, 0.001481, 0.000893, 0.001103, 0.00103, 0.001048, 0.001103, 0.001305, 0.001687, 0.002211, 0.002396, 0.003014, 0.002761, 0.00389, 0.003512, 0.004976, 0.004689, 0.006894, 0.010672, 0.015344, 0.020876, 0.046336, 0.031287, 0.066181, 0.051831, 0.037156, 0.094817, 0.069024, 0.098513], '')</t>
  </si>
  <si>
    <t>UPI000165E5A2 status=activ</t>
  </si>
  <si>
    <t>([0.06312, 0.116183, 0.164327, 0.216401, 0.137348, 0.10481, 0.139895, 0.164327, 0.18812, 0.21291, 0.257454, 0.264545, 0.21291, 0.291804, 0.414856, 0.332115, 0.332115, 0.284882, 0.288399, 0.339168, 0.298791, 0.332115, 0.284882, 0.209395, 0.122885, 0.196879, 0.275179, 0.295083, 0.203355, 0.179055, 0.179055, 0.173081, 0.200174, 0.15008, 0.106997, 0.100716, 0.170161, 0.11371, 0.147574, 0.229226, 0.278302, 0.216401, 0.25406, 0.288399, 0.264545, 0.324872, 0.356642, 0.25406, 0.15284, 0.239899, 0.291804, 0.30533, 0.209395, 0.222385, 0.311707, 0.291804, 0.185198, 0.111485, 0.182256, 0.194234, 0.118441, 0.10481, 0.173081, 0.167087, 0.182256, 0.239899, 0.206376, 0.196879, 0.25406, 0.225814, 0.225814, 0.206376, 0.200174, 0.247041, 0.179055, 0.129801, 0.194234, 0.206376, 0.301917, 0.288399, 0.288399, 0.275179, 0.295083, 0.30533, 0.278302, 0.26085, 0.264545, 0.25031, 0.15284, 0.18812, 0.298791, 0.222385, 0.232838, 0.142424, 0.164327, 0.236433, 0.308712, 0.219301, 0.30533, 0.291804, 0.264545, 0.185198, 0.26085, 0.21291, 0.203355, 0.232838, 0.15284, 0.118441, 0.15284, 0.142424, 0.144935, 0.147574, 0.225814, 0.216401, 0.318242, 0.349426, 0.30533, 0.311707, 0.370445, 0.398279, 0.308712, 0.26085, 0.236433, 0.268042, 0.26085, 0.222385, 0.236433, 0.321458, 0.414856, 0.454136, 0.59917, 0.58069, 0.562014, 0.553315, 0.553315, 0.56648, 0.440853, 0.390993, 0.384043, 0.335645, 0.321458, 0.30533, 0.352862, 0.352862, 0.352862, 0.401658, 0.408655, 0.4292, 0.401658, 0.359901, 0.356642, 0.356642, 0.281712, 0.219301, 0.164327, 0.118441, 0.066181, 0.109221, 0.144935, 0.120615, 0.18812, 0.173081, 0.271506, 0.30533, 0.42561, 0.40511, 0.40511, 0.440853, 0.318242, 0.346032, 0.387226, 0.384043, 0.275179, 0.356642, 0.42561, 0.41194, 0.494003, 0.622677, 0.529623, 0.562014, 0.613573, 0.613573, 0.538167, 0.545602, 0.557691, 0.553315, 0.509769, 0.468512, 0.401658, 0.494003, 0.483068, 0.454136, 0.4292, 0.525368, 0.5017, 0.468512, 0.575842, 0.517562, 0.458154, 0.59014], '')</t>
  </si>
  <si>
    <t>[130, 131, 132, 133, 134, 135, 177, 178, 179, 180, 181, 182, 183, 184, 185, 186, 193, 194, 196, 197, 199]</t>
  </si>
  <si>
    <t>UPI000165E5A3 status=activ</t>
  </si>
  <si>
    <t>([0.352862, 0.232838, 0.264545, 0.31487, 0.219301, 0.158265, 0.106997, 0.139895, 0.161087, 0.125101, 0.139895, 0.17593, 0.139895, 0.134866, 0.076542, 0.144935, 0.134866, 0.079919, 0.032677, 0.033407, 0.051831, 0.047319, 0.078022, 0.078022, 0.040537, 0.044297, 0.079919, 0.129801, 0.127496, 0.076542, 0.074921, 0.086953, 0.088832, 0.06184, 0.111485, 0.129801, 0.120615, 0.118441, 0.17593, 0.21291, 0.127496, 0.125101, 0.139895, 0.096677, 0.054297, 0.092881, 0.085092, 0.043307, 0.049374, 0.037156, 0.073402, 0.111485, 0.059222, 0.034068, 0.066181, 0.036378, 0.032677, 0.03976, 0.044297, 0.044297, 0.069024, 0.127496, 0.074921, 0.043307, 0.067594, 0.071867, 0.043307, 0.079919, 0.073402, 0.0704, 0.048328, 0.035586, 0.036378, 0.066181, 0.058088, 0.030611, 0.06184, 0.060549, 0.049374, 0.026338, 0.016528, 0.01078, 0.010131, 0.016528, 0.023534, 0.0198, 0.022306, 0.024826, 0.024393, 0.028695, 0.028695, 0.051831, 0.069024, 0.03976, 0.040537, 0.079919, 0.129801, 0.127496, 0.17593, 0.191378, 0.271506, 0.271506, 0.356642, 0.257454, 0.170161, 0.106997, 0.137348, 0.200174, 0.182256, 0.173081, 0.209395, 0.17593, 0.098513, 0.074921, 0.102787, 0.10481, 0.100716, 0.056825, 0.059222, 0.041405, 0.022306, 0.013821, 0.018787, 0.0198, 0.032677, 0.059222, 0.100716, 0.05306, 0.029376, 0.056825, 0.060549, 0.040537, 0.024826, 0.051831, 0.067594, 0.067594, 0.069024, 0.069024, 0.127496, 0.066181, 0.092881, 0.086953, 0.161087, 0.132295, 0.085092, 0.090864, 0.085092, 0.049374, 0.094817, 0.15008, 0.139895, 0.076542, 0.132295, 0.225814, 0.142424, 0.137348, 0.137348, 0.10481, 0.102787, 0.078022, 0.134866, 0.158265, 0.25406, 0.236433, 0.30533, 0.390993, 0.291804, 0.288399, 0.377384, 0.275179, 0.284882, 0.288399, 0.291804, 0.291804, 0.30533, 0.359901, 0.288399, 0.335645, 0.339168, 0.247041, 0.200174, 0.132295, 0.144935, 0.139895, 0.144935, 0.170161, 0.167087, 0.25406, 0.225814, 0.229226, 0.328603, 0.291804, 0.225814, 0.284882, 0.301917, 0.301917, 0.25031, 0.288399, 0.288399, 0.288399, 0.342579, 0.398279, 0.414856, 0.370445, 0.370445, 0.380708, 0.268042, 0.170161, 0.17593, 0.17593, 0.15284, 0.120615, 0.118441, 0.147574, 0.15008, 0.109221, 0.071867, 0.122885, 0.122885, 0.073402], '')</t>
  </si>
  <si>
    <t>UPI000165E5A4 status=activ</t>
  </si>
  <si>
    <t>([0.013016, 0.0198, 0.035586, 0.032677, 0.055536, 0.078022, 0.046336, 0.058088, 0.078022, 0.050641, 0.048328, 0.054297, 0.056825, 0.056825, 0.116183, 0.196879, 0.239899, 0.167087, 0.17593, 0.232838, 0.139895, 0.206376, 0.179055, 0.158265, 0.11371, 0.06184, 0.048328, 0.090864, 0.094817, 0.090864, 0.132295, 0.164327, 0.209395, 0.144935, 0.111485, 0.109221, 0.10481, 0.129801, 0.243554, 0.137348, 0.158265, 0.25406, 0.25031, 0.216401, 0.164327, 0.191378, 0.288399, 0.209395, 0.232838, 0.247041, 0.200174, 0.25031, 0.26085, 0.206376, 0.275179, 0.377384, 0.271506, 0.179055, 0.094817, 0.083462, 0.179055, 0.179055, 0.102787, 0.109221, 0.098513, 0.120615, 0.173081, 0.155435, 0.25406, 0.225814, 0.219301, 0.268042, 0.179055, 0.116183, 0.15008, 0.102787, 0.067594, 0.078022, 0.134866, 0.134866, 0.092881, 0.090864, 0.079919, 0.092881, 0.071867, 0.098513, 0.098513, 0.083462, 0.064632, 0.050641, 0.035586, 0.023087, 0.015344, 0.020876], '')</t>
  </si>
  <si>
    <t>UPI000165E5B2 status=activ</t>
  </si>
  <si>
    <t>([0.308712, 0.339168, 0.236433, 0.268042, 0.21291, 0.25031, 0.311707, 0.332115, 0.366687, 0.398279, 0.352862, 0.398279, 0.486429, 0.497853, 0.604312, 0.541878, 0.661982, 0.63748, 0.59508, 0.585406, 0.58069, 0.585406, 0.490133, 0.490133, 0.40511, 0.483068, 0.414856, 0.384043, 0.390993, 0.394753, 0.380708, 0.447574, 0.36309, 0.295083, 0.295083, 0.222385, 0.284882, 0.179055, 0.194234, 0.132295, 0.127496, 0.129801, 0.129801, 0.209395, 0.18812, 0.284882, 0.271506, 0.288399, 0.247041, 0.216401, 0.120615, 0.067594, 0.069024, 0.078022, 0.067594, 0.067594, 0.106997, 0.098513, 0.194234, 0.155435, 0.225814, 0.139895, 0.086953, 0.071867, 0.071867, 0.085092, 0.05306, 0.031287, 0.044297, 0.06312, 0.073402, 0.11371, 0.191378, 0.196879, 0.264545, 0.268042, 0.182256, 0.120615, 0.132295, 0.059222, 0.042364, 0.050641, 0.106997, 0.164327, 0.109221, 0.102787, 0.161087, 0.225814, 0.321458, 0.247041, 0.25406, 0.25406, 0.298791, 0.216401, 0.139895, 0.134866, 0.15008, 0.232838, 0.271506, 0.264545, 0.284882, 0.380708, 0.288399, 0.209395, 0.219301, 0.339168, 0.346032, 0.374039, 0.374039, 0.278302, 0.342579, 0.298791, 0.308712, 0.209395, 0.257454, 0.25406, 0.173081, 0.229226, 0.225814, 0.158265, 0.161087, 0.170161, 0.139895, 0.167087, 0.203355, 0.167087, 0.125101, 0.090864, 0.049374, 0.029376, 0.047319, 0.029376], '')</t>
  </si>
  <si>
    <t>[14, 15, 16, 17, 18, 19, 20, 21]</t>
  </si>
  <si>
    <t>UPI000165E5B3 status=activ</t>
  </si>
  <si>
    <t>([0.043307, 0.078022, 0.043307, 0.060549, 0.102787, 0.127496, 0.164327, 0.185198, 0.225814, 0.164327, 0.18812, 0.164327, 0.094817, 0.067594, 0.066181, 0.132295, 0.079919, 0.137348, 0.203355, 0.222385, 0.229226, 0.332115, 0.311707, 0.408655, 0.41194, 0.275179, 0.216401, 0.118441, 0.073402, 0.074921, 0.134866, 0.144935, 0.196879, 0.191378, 0.206376, 0.137348, 0.116183, 0.167087, 0.085092, 0.086953, 0.041405, 0.036378, 0.037156, 0.038858, 0.021816, 0.01204, 0.011903, 0.017447, 0.032677, 0.055536, 0.054297, 0.054297, 0.047319, 0.051831, 0.090864, 0.079919, 0.116183, 0.111485, 0.067594, 0.074921, 0.037156, 0.074921, 0.043307, 0.043307, 0.040537, 0.042364, 0.102787, 0.206376, 0.194234, 0.196879, 0.125101, 0.078022, 0.0704, 0.043307, 0.024393, 0.025762, 0.050641, 0.034068, 0.049374, 0.090864, 0.098513, 0.17593, 0.161087, 0.257454, 0.232838, 0.25031, 0.247041, 0.229226, 0.222385, 0.239899, 0.25406, 0.275179, 0.236433, 0.164327, 0.144935, 0.243554, 0.203355, 0.21291, 0.216401, 0.200174, 0.125101, 0.139895, 0.15008, 0.083462, 0.078022, 0.081712, 0.074921, 0.122885, 0.069024, 0.060549, 0.056825, 0.051831, 0.085092, 0.083462, 0.081712, 0.147574, 0.129801, 0.17593, 0.161087, 0.25031, 0.182256, 0.26085, 0.335645, 0.318242, 0.339168, 0.342579, 0.25406, 0.25406, 0.194234, 0.170161, 0.122885, 0.127496, 0.074921, 0.040537, 0.03976, 0.078022, 0.086953, 0.079919, 0.067594, 0.031287, 0.036378, 0.033407, 0.0198, 0.0198, 0.013016, 0.022667, 0.022667, 0.021381, 0.020522, 0.032017, 0.067594, 0.116183, 0.11371, 0.194234, 0.191378, 0.321458, 0.209395, 0.209395, 0.219301, 0.21291, 0.239899, 0.139895, 0.222385, 0.298791, 0.203355, 0.206376, 0.196879, 0.182256, 0.18812, 0.194234, 0.216401, 0.229226, 0.120615, 0.094817, 0.083462, 0.085092, 0.078022, 0.132295, 0.142424, 0.144935, 0.100716, 0.161087, 0.229226, 0.155435, 0.18812, 0.268042, 0.26085, 0.25406, 0.291804, 0.401658, 0.414856, 0.346032, 0.25406, 0.36309, 0.36309, 0.284882, 0.281712, 0.209395, 0.125101, 0.118441, 0.064632, 0.111485, 0.064632, 0.045352, 0.076542, 0.032017, 0.036378, 0.066181, 0.055536, 0.050641, 0.042364, 0.033407, 0.034884, 0.032677, 0.020165, 0.016826, 0.016826, 0.030611, 0.048328, 0.054297, 0.055536, 0.081712, 0.040537, 0.0704, 0.056825, 0.040537, 0.067594, 0.046336, 0.033407, 0.031287, 0.020165, 0.015078, 0.013265, 0.011342, 0.015694], '')</t>
  </si>
  <si>
    <t>UPI000165E5B5 status=activ</t>
  </si>
  <si>
    <t>([0.038042, 0.05306, 0.078022, 0.05306, 0.032677, 0.019109, 0.01227, 0.017797, 0.023534, 0.033407, 0.024826, 0.034068, 0.016826, 0.014783, 0.025316, 0.025762, 0.056825, 0.027463, 0.046336, 0.041405, 0.047319, 0.047319, 0.051831, 0.050641, 0.044297, 0.086953, 0.098513, 0.179055, 0.17593, 0.18812, 0.144935, 0.229226, 0.219301, 0.328603, 0.356642, 0.380708, 0.40511, 0.387226, 0.494003, 0.401658, 0.324872, 0.318242, 0.324872, 0.247041, 0.26085, 0.268042, 0.26085, 0.359901, 0.271506, 0.271506, 0.25031, 0.301917, 0.284882, 0.288399, 0.182256, 0.182256, 0.102787, 0.060549, 0.037156, 0.022306, 0.036378, 0.067594, 0.067594, 0.106997, 0.096677, 0.050641, 0.094817, 0.050641, 0.048328, 0.048328, 0.029376, 0.016257, 0.016528, 0.017138, 0.017797, 0.037156, 0.037156, 0.032677, 0.031287, 0.054297, 0.047319, 0.055536, 0.058088, 0.032017, 0.0198, 0.032017, 0.06184, 0.035586, 0.0704, 0.034068, 0.031287, 0.030003, 0.066181, 0.058088, 0.033407, 0.030611, 0.018787, 0.010372, 0.010509, 0.016257, 0.016257, 0.018106, 0.018106, 0.018106, 0.028695, 0.029376, 0.018787, 0.017138, 0.016257, 0.015078, 0.030003, 0.037156, 0.038858, 0.038858, 0.023534, 0.03976, 0.023087, 0.044297, 0.055536, 0.116183, 0.118441, 0.125101, 0.191378, 0.111485, 0.100716, 0.071867, 0.127496, 0.125101, 0.074921, 0.122885, 0.122885, 0.122885, 0.120615, 0.173081, 0.106997, 0.10481, 0.116183, 0.200174, 0.139895, 0.206376, 0.206376, 0.206376, 0.116183, 0.129801, 0.219301, 0.139895, 0.18812, 0.118441, 0.185198, 0.278302, 0.291804, 0.288399, 0.271506, 0.268042, 0.161087, 0.147574, 0.239899, 0.239899, 0.142424, 0.170161, 0.100716, 0.100716, 0.096677, 0.109221, 0.06312, 0.060549, 0.066181, 0.066181, 0.118441, 0.116183, 0.118441, 0.10481, 0.085092, 0.085092, 0.078022, 0.102787, 0.10481, 0.10481, 0.11371, 0.196879, 0.127496, 0.200174, 0.116183, 0.129801, 0.18812, 0.225814, 0.21291, 0.219301, 0.229226, 0.21291, 0.229226, 0.144935, 0.090864, 0.092881, 0.102787, 0.102787, 0.161087, 0.179055, 0.182256, 0.161087, 0.161087, 0.21291, 0.216401, 0.31487, 0.291804, 0.295083, 0.342579, 0.26085, 0.346032, 0.236433, 0.164327, 0.15008, 0.139895, 0.139895, 0.194234, 0.118441, 0.125101, 0.125101, 0.191378, 0.179055, 0.120615, 0.11371, 0.134866, 0.083462, 0.046336, 0.046336, 0.051831, 0.046336, 0.078022, 0.074921, 0.088832, 0.096677, 0.096677, 0.15008, 0.206376, 0.15008, 0.206376, 0.281712, 0.236433, 0.191378, 0.155435, 0.216401, 0.17593], '')</t>
  </si>
  <si>
    <t>UPI000165E5B7 status=activ</t>
  </si>
  <si>
    <t>([0.239899, 0.264545, 0.335645, 0.222385, 0.17593, 0.219301, 0.18812, 0.111485, 0.127496, 0.076542, 0.054297, 0.040537, 0.022306, 0.022667, 0.010926, 0.010372, 0.009865, 0.006894, 0.005503, 0.006619, 0.004414, 0.003014, 0.002057, 0.001335, 0.001249, 0.001305, 0.000704, 0.000842, 0.001335, 0.000859, 0.001434, 0.001417, 0.001709, 0.002435, 0.001872, 0.001855, 0.001872, 0.002881, 0.004315, 0.005011, 0.003924, 0.004315, 0.005799, 0.008723, 0.009187, 0.010926, 0.008804, 0.01227, 0.013437, 0.012727, 0.013016, 0.011342, 0.010372, 0.008525, 0.005683, 0.008624, 0.013821, 0.008156, 0.005734, 0.004611, 0.004414, 0.00407, 0.003997, 0.002705, 0.00283, 0.003727, 0.003478, 0.004135, 0.004646, 0.003341, 0.002396, 0.003405, 0.002396, 0.003298, 0.004736, 0.007315, 0.007031, 0.006078, 0.008002, 0.010221, 0.010221, 0.008409, 0.01204, 0.020165, 0.050641, 0.030611, 0.020522], '')</t>
  </si>
  <si>
    <t>UPI000165E5B9 status=activ</t>
  </si>
  <si>
    <t>([0.173081, 0.094817, 0.042364, 0.028695, 0.038042, 0.059222, 0.078022, 0.045352, 0.06312, 0.043307, 0.06184, 0.079919, 0.134866, 0.144935, 0.225814, 0.139895, 0.129801, 0.194234, 0.127496, 0.144935, 0.144935, 0.081712, 0.15008, 0.25031, 0.268042, 0.278302, 0.281712, 0.196879, 0.30533, 0.308712, 0.374039, 0.271506, 0.26085, 0.179055, 0.092881, 0.054297, 0.054297, 0.056825, 0.054297, 0.088832, 0.15008, 0.158265, 0.164327, 0.161087, 0.161087, 0.236433, 0.25031, 0.155435, 0.225814, 0.137348, 0.079919, 0.090864, 0.144935, 0.155435, 0.155435, 0.26085, 0.257454, 0.335645, 0.339168, 0.324872, 0.339168, 0.229226, 0.200174, 0.281712, 0.191378, 0.127496, 0.116183, 0.073402, 0.120615, 0.134866, 0.229226, 0.308712, 0.229226, 0.225814, 0.21291, 0.185198, 0.18812, 0.243554, 0.25406, 0.236433, 0.243554, 0.161087, 0.158265, 0.179055, 0.17593, 0.281712, 0.366687, 0.384043, 0.36309, 0.288399, 0.196879, 0.182256, 0.164327, 0.170161, 0.116183, 0.11371, 0.216401, 0.203355, 0.170161, 0.170161, 0.179055, 0.185198, 0.264545, 0.342579, 0.264545, 0.26085, 0.229226, 0.196879, 0.118441, 0.194234, 0.268042, 0.271506, 0.291804, 0.318242, 0.40511, 0.505461, 0.505461, 0.494003, 0.408655, 0.408655, 0.433034, 0.4292, 0.433034, 0.342579, 0.346032, 0.324872, 0.328603, 0.25031, 0.278302, 0.374039, 0.374039, 0.377384, 0.458154, 0.332115, 0.335645, 0.335645, 0.328603, 0.346032, 0.271506, 0.36309, 0.346032, 0.291804, 0.275179, 0.232838, 0.30533, 0.281712, 0.380708, 0.359901, 0.454136, 0.4292, 0.377384, 0.318242], '')</t>
  </si>
  <si>
    <t>[115, 116]</t>
  </si>
  <si>
    <t>UPI000165E5CA status=activ</t>
  </si>
  <si>
    <t>([0.483068, 0.505461, 0.58069, 0.63748, 0.685117, 0.707965, 0.666105, 0.666105, 0.666105, 0.680603, 0.699094, 0.63748, 0.666105, 0.553315, 0.585406, 0.483068, 0.41194, 0.301917, 0.194234, 0.137348, 0.196879, 0.129801, 0.069024, 0.036378, 0.020522, 0.016257, 0.010672, 0.009401, 0.007645, 0.005992, 0.005318, 0.004358, 0.005011, 0.004835, 0.006039, 0.008002, 0.010509, 0.015344, 0.028107, 0.047319, 0.081712, 0.088832, 0.118441, 0.179055, 0.147574, 0.222385, 0.25406, 0.349426, 0.418646, 0.394753, 0.51388, 0.56648, 0.56648, 0.497853, 0.486429, 0.483068, 0.490133, 0.494003, 0.5017, 0.390993, 0.387226, 0.377384, 0.264545, 0.311707, 0.342579, 0.440853, 0.41194, 0.387226, 0.342579, 0.311707, 0.408655, 0.346032, 0.295083, 0.370445, 0.509769], '')</t>
  </si>
  <si>
    <t>[1, 2, 3, 4, 5, 6, 7, 8, 9, 10, 11, 12, 13, 14, 50, 51, 52, 58, 74]</t>
  </si>
  <si>
    <t>UPI000165E5CD status=activ</t>
  </si>
  <si>
    <t>([0.030003, 0.021816, 0.023534, 0.017797, 0.019109, 0.028695, 0.047319, 0.06184, 0.083462, 0.06312, 0.083462, 0.102787, 0.085092, 0.102787, 0.106997, 0.147574, 0.096677, 0.092881, 0.092881, 0.120615, 0.182256, 0.295083, 0.332115, 0.335645, 0.414856, 0.414856, 0.374039, 0.268042, 0.232838, 0.243554, 0.225814, 0.239899, 0.25406, 0.288399, 0.196879, 0.185198, 0.185198, 0.301917, 0.21291, 0.191378, 0.196879, 0.191378, 0.118441, 0.142424, 0.167087, 0.167087, 0.127496, 0.155435, 0.15008, 0.191378, 0.191378, 0.18812, 0.173081, 0.158265, 0.083462, 0.085092, 0.048328, 0.078022, 0.060549, 0.086953, 0.100716, 0.102787, 0.056825, 0.058088, 0.056825, 0.056825, 0.030611, 0.06184, 0.048328, 0.042364, 0.044297, 0.042364, 0.06184, 0.051831, 0.051831, 0.10481, 0.185198, 0.191378, 0.161087, 0.158265, 0.11371, 0.194234, 0.111485, 0.182256, 0.173081, 0.173081, 0.15008, 0.243554, 0.147574, 0.179055, 0.196879, 0.179055, 0.185198, 0.134866, 0.098513, 0.083462, 0.10481, 0.100716, 0.102787, 0.079919, 0.067594, 0.129801, 0.06312, 0.064632, 0.0704, 0.120615, 0.120615, 0.173081, 0.17593, 0.229226, 0.222385, 0.232838, 0.243554, 0.15284, 0.243554, 0.26085, 0.291804, 0.268042, 0.26085, 0.339168, 0.380708, 0.377384, 0.268042, 0.394753, 0.450668, 0.366687, 0.384043, 0.394753, 0.247041, 0.247041, 0.18812, 0.200174, 0.196879, 0.164327, 0.161087, 0.090864, 0.147574, 0.147574, 0.137348, 0.074921, 0.078022, 0.042364, 0.064632, 0.120615, 0.06312, 0.079919, 0.069024, 0.034068, 0.032677, 0.034068, 0.031287, 0.06184, 0.06184, 0.118441, 0.081712, 0.116183, 0.132295, 0.069024, 0.038858, 0.038858, 0.088832, 0.096677, 0.155435, 0.15284, 0.088832, 0.15008, 0.142424, 0.147574, 0.247041, 0.239899, 0.374039, 0.291804, 0.284882, 0.301917, 0.291804, 0.394753, 0.311707, 0.384043, 0.486429, 0.505461, 0.529623, 0.380708, 0.275179, 0.191378, 0.161087, 0.26085, 0.271506, 0.278302, 0.36309, 0.352862, 0.36309, 0.324872, 0.4292, 0.352862, 0.21291, 0.219301, 0.216401, 0.301917, 0.209395, 0.129801, 0.194234, 0.18812, 0.206376, 0.332115, 0.433034, 0.408655, 0.398279, 0.291804, 0.284882, 0.200174, 0.203355, 0.127496, 0.132295, 0.116183, 0.17593, 0.298791, 0.257454, 0.164327, 0.120615, 0.18812, 0.182256, 0.122885, 0.096677, 0.158265, 0.132295, 0.073402, 0.086953, 0.067594, 0.11371, 0.06184, 0.060549, 0.058088, 0.096677, 0.056825, 0.048328, 0.026338, 0.025762, 0.037156, 0.038042, 0.064632, 0.073402, 0.122885, 0.179055, 0.21291, 0.137348, 0.096677, 0.096677, 0.056825, 0.074921, 0.078022, 0.170161, 0.158265, 0.092881, 0.100716, 0.100716, 0.120615, 0.185198, 0.200174, 0.109221, 0.109221, 0.092881, 0.049374, 0.032677, 0.032017, 0.028695, 0.05306, 0.076542, 0.073402, 0.127496, 0.120615, 0.139895, 0.118441, 0.129801, 0.209395, 0.173081, 0.15284, 0.088832, 0.088832, 0.036378, 0.038858, 0.073402, 0.096677, 0.161087, 0.229226, 0.203355, 0.182256, 0.15008, 0.127496, 0.191378, 0.15008, 0.118441, 0.066181, 0.045352, 0.079919, 0.056825], '')</t>
  </si>
  <si>
    <t>[179, 180]</t>
  </si>
  <si>
    <t>UPI000165E5D0 status=activ</t>
  </si>
  <si>
    <t>([0.064632, 0.092881, 0.132295, 0.161087, 0.100716, 0.125101, 0.081712, 0.055536, 0.0704, 0.088832, 0.088832, 0.116183, 0.076542, 0.139895, 0.139895, 0.127496, 0.222385, 0.129801, 0.127496, 0.116183, 0.11371, 0.158265, 0.167087, 0.17593, 0.122885, 0.203355, 0.170161, 0.170161, 0.170161, 0.17593, 0.106997, 0.142424, 0.111485, 0.194234, 0.194234, 0.194234, 0.120615, 0.132295, 0.161087, 0.109221, 0.10481, 0.122885, 0.161087, 0.086953, 0.086953, 0.129801, 0.069024, 0.0704, 0.116183, 0.196879, 0.127496, 0.21291, 0.203355, 0.247041, 0.239899, 0.15008, 0.116183, 0.185198, 0.158265, 0.222385, 0.194234, 0.194234, 0.161087, 0.098513, 0.200174, 0.109221, 0.064632, 0.118441, 0.118441, 0.118441, 0.059222, 0.092881, 0.069024, 0.035586, 0.037156, 0.035586, 0.043307, 0.030611, 0.033407, 0.0198, 0.01204, 0.024393, 0.023534, 0.034884, 0.054297, 0.028107, 0.05306, 0.060549, 0.033407, 0.041405, 0.023963, 0.050641, 0.05306, 0.073402, 0.142424, 0.109221, 0.116183, 0.10481, 0.18812, 0.120615, 0.194234, 0.295083, 0.179055, 0.109221, 0.132295, 0.129801, 0.118441, 0.076542, 0.142424, 0.232838, 0.170161, 0.219301, 0.21291, 0.21291, 0.122885, 0.088832, 0.086953, 0.044297, 0.042364, 0.041405, 0.079919, 0.060549, 0.032677, 0.046336, 0.086953, 0.085092, 0.094817, 0.155435, 0.142424, 0.078022, 0.058088, 0.073402, 0.048328, 0.049374, 0.031287, 0.032677, 0.03976, 0.040537, 0.076542, 0.132295, 0.083462, 0.067594, 0.094817, 0.088832, 0.11371, 0.0704, 0.054297, 0.032017, 0.019109, 0.020876, 0.024826, 0.024826, 0.037156, 0.079919, 0.0704, 0.058088, 0.079919, 0.079919, 0.06312, 0.071867, 0.058088, 0.069024, 0.071867, 0.081712, 0.155435, 0.085092, 0.137348, 0.106997, 0.094817, 0.161087, 0.191378, 0.225814, 0.170161, 0.155435, 0.147574, 0.15008, 0.158265, 0.203355, 0.225814, 0.308712, 0.284882, 0.232838, 0.182256, 0.122885, 0.122885, 0.109221, 0.120615, 0.109221, 0.18812, 0.239899, 0.229226, 0.281712, 0.278302, 0.284882, 0.164327, 0.15008, 0.155435, 0.170161, 0.173081, 0.15284, 0.158265, 0.139895, 0.194234, 0.271506, 0.328603, 0.26085, 0.236433, 0.332115, 0.308712, 0.247041, 0.271506], '')</t>
  </si>
  <si>
    <t>UPI000165E5D1 status=activ</t>
  </si>
  <si>
    <t>([0.00558, 0.008895, 0.006421, 0.006421, 0.009401, 0.007645, 0.007177, 0.00558, 0.004976, 0.005086, 0.004388, 0.00558, 0.004513, 0.00558, 0.004161, 0.004161, 0.003461, 0.003821, 0.002761, 0.001786, 0.002555, 0.002211, 0.002035, 0.002976, 0.003607, 0.003276, 0.004431, 0.00389, 0.00389, 0.004388, 0.005249, 0.007645, 0.007259, 0.006482, 0.006482, 0.008525, 0.00777, 0.010672, 0.010372, 0.013437, 0.019109, 0.010926, 0.011106, 0.007091, 0.004921, 0.003431, 0.003821, 0.002581, 0.002349, 0.003366, 0.003821, 0.003727, 0.002336, 0.001709, 0.002529, 0.00283, 0.003109, 0.003341, 0.002512, 0.003512, 0.003366, 0.002503, 0.00283, 0.003212, 0.004736, 0.007177, 0.006374, 0.005992, 0.006619, 0.006701, 0.004689, 0.004921, 0.003177, 0.00389, 0.003555, 0.002349, 0.002117, 0.001623, 0.00225, 0.001906, 0.001623, 0.001675, 0.002276, 0.0028, 0.002623, 0.002503, 0.00231, 0.003079, 0.002057, 0.001687, 0.003079, 0.004431, 0.003079, 0.004775, 0.006374, 0.010131, 0.018415, 0.037156, 0.064632, 0.032677, 0.030611, 0.021816, 0.016826, 0.013265, 0.008002, 0.009728, 0.009728, 0.007177, 0.007091, 0.010509, 0.014586, 0.009187, 0.006078, 0.007031, 0.005249, 0.004315, 0.003963, 0.003804, 0.003431, 0.002155, 0.002555, 0.003671, 0.003276, 0.002881, 0.002761, 0.003864, 0.003298, 0.003607, 0.003461, 0.003276, 0.003298, 0.002623, 0.003607, 0.00389, 0.003405, 0.004388, 0.003701, 0.002662, 0.002349, 0.00155, 0.00243, 0.001872, 0.002035, 0.003341, 0.004976, 0.007555, 0.007555, 0.007645, 0.007645, 0.009401, 0.012727, 0.008075, 0.013265, 0.007315, 0.006894, 0.00777, 0.005683, 0.007877, 0.009483, 0.01227, 0.017797, 0.016528, 0.024393, 0.015344, 0.009096, 0.006421, 0.004899, 0.004899, 0.005503, 0.004315, 0.003512, 0.00246, 0.002482, 0.002117, 0.002138, 0.003079, 0.003864, 0.005223, 0.003821, 0.004414, 0.002727, 0.002336, 0.00246, 0.00283, 0.002662, 0.003821, 0.004513, 0.00407, 0.002623, 0.003298, 0.003341, 0.003246, 0.004611, 0.006795, 0.009096, 0.01078, 0.007495, 0.00543, 0.00389, 0.005318, 0.003864, 0.005011, 0.005086, 0.003366, 0.002336, 0.001855, 0.00152, 0.001335, 0.001597, 0.001572, 0.001623, 0.001335, 0.001967, 0.001335, 0.001048, 0.001048, 0.000743, 0.001069, 0.001602, 0.001541, 0.001623, 0.002606, 0.003276, 0.003478, 0.00359, 0.004431, 0.006795, 0.006795, 0.010372, 0.010372, 0.026338, 0.017138, 0.023963, 0.025762, 0.021816, 0.015694, 0.010372, 0.023963, 0.017447, 0.013016, 0.025762, 0.015078, 0.010131, 0.009865, 0.008804, 0.013821, 0.010509, 0.006533, 0.005932, 0.005623, 0.004646, 0.003109, 0.002705, 0.002705, 0.002606, 0.003997, 0.004835, 0.003924, 0.003177, 0.002761, 0.003512, 0.003461, 0.003246, 0.002881, 0.002881, 0.003276, 0.002366, 0.003431, 0.003671, 0.003341, 0.002688, 0.003014, 0.003014, 0.004135, 0.003405, 0.00246, 0.001808, 0.00225, 0.003431, 0.003053, 0.002761, 0.002327, 0.001692, 0.002555, 0.003478, 0.002529, 0.003555, 0.003555, 0.003478, 0.00515, 0.005086, 0.004315, 0.00543, 0.005318, 0.005318, 0.00777, 0.007259, 0.008276, 0.008409, 0.004976, 0.006988, 0.006894, 0.005683, 0.005249, 0.00359, 0.003053, 0.0028, 0.001778, 0.002555, 0.002078, 0.002078, 0.002138, 0.002555, 0.002581, 0.002606, 0.002606, 0.002606, 0.003014, 0.00359, 0.002705, 0.003053, 0.002349, 0.002529, 0.003701, 0.003607, 0.003963, 0.003298, 0.004646, 0.007031, 0.004835, 0.005872, 0.004775, 0.004431, 0.005011, 0.004388, 0.004646, 0.004135, 0.003014, 0.003177, 0.003079, 0.00389, 0.005992, 0.005503, 0.007645, 0.007877, 0.008804, 0.013437, 0.029376, 0.020522, 0.020165, 0.043307, 0.022667, 0.023087, 0.06312, 0.031287, 0.046336, 0.079919, 0.054297, 0.044297, 0.033407, 0.035586, 0.038858, 0.038858, 0.046336, 0.020876, 0.020165, 0.024826, 0.024826, 0.011669, 0.016257, 0.010221, 0.008075, 0.009294, 0.007495, 0.007091, 0.007259, 0.006078, 0.006142, 0.005992, 0.010509, 0.01078, 0.01078, 0.008804, 0.007877, 0.006567, 0.006482, 0.006142, 0.007259, 0.004611, 0.004689, 0.00359, 0.00359, 0.00359, 0.003821, 0.004611, 0.003607, 0.005086, 0.006142, 0.006421, 0.009483, 0.005932, 0.00543, 0.003821, 0.003864, 0.003461, 0.004247, 0.004315, 0.00316, 0.00243, 0.003607, 0.004899, 0.006245, 0.005734, 0.007031, 0.005932, 0.004775, 0.004388, 0.003053, 0.002138, 0.002117, 0.001572, 0.001855, 0.00231, 0.002435, 0.002327, 0.001748, 0.001778, 0.002705, 0.004247, 0.005932, 0.006482, 0.006701, 0.007495, 0.01204, 0.00777, 0.012491, 0.018415, 0.040537, 0.066181, 0.125101, 0.058088, 0.096677, 0.15284, 0.229226, 0.229226, 0.295083, 0.41194, 0.370445, 0.288399, 0.17593, 0.079919, 0.050641, 0.034884, 0.022306, 0.016528, 0.017447, 0.010372, 0.008002, 0.005223, 0.004358, 0.004358, 0.004689, 0.003298, 0.003478, 0.003607, 0.005011, 0.004135, 0.00283, 0.004161, 0.003671, 0.004135, 0.00407, 0.004689, 0.004646, 0.005872, 0.004646, 0.004646, 0.006039, 0.009865, 0.010131, 0.016826, 0.009096, 0.00962, 0.010131, 0.009187, 0.009015, 0.008525, 0.011518, 0.017138, 0.01227, 0.018106, 0.018787, 0.031287, 0.022306, 0.023534, 0.013016, 0.025762, 0.060549], '')</t>
  </si>
  <si>
    <t>UPI000165E5D2 status=activ</t>
  </si>
  <si>
    <t>([0.005249, 0.003924, 0.003512, 0.005318, 0.003804, 0.003079, 0.003341, 0.00407, 0.003212, 0.003963, 0.003924, 0.003461, 0.00231, 0.001597, 0.001597, 0.002396, 0.002435, 0.003607, 0.003341, 0.00389, 0.003864, 0.006078, 0.008723, 0.008075, 0.004921, 0.006533, 0.006567, 0.005086, 0.005086, 0.006482, 0.004414, 0.003671, 0.00515, 0.004976, 0.006482, 0.004247, 0.004208, 0.004135, 0.003461, 0.002349, 0.001533, 0.002349, 0.002057, 0.002057, 0.002976, 0.00283, 0.003246, 0.003079, 0.004736, 0.003298, 0.00389, 0.00543, 0.008156, 0.005799, 0.00962, 0.009977, 0.010372, 0.01078, 0.016021, 0.023963, 0.020876, 0.019401, 0.010221, 0.01204, 0.00777, 0.005086, 0.007877, 0.007877, 0.008156, 0.007422, 0.007495, 0.007495, 0.005223, 0.004921, 0.004577, 0.003671, 0.002623, 0.003924, 0.003804, 0.003053, 0.002688, 0.00292, 0.002976, 0.003478, 0.00243, 0.002349, 0.002366, 0.002396, 0.002078, 0.002078, 0.001374, 0.002078, 0.001499, 0.00152, 0.001374, 0.001481, 0.001692, 0.001906, 0.001778, 0.001249, 0.001778, 0.002078, 0.002057, 0.003109, 0.003757, 0.00515, 0.005683, 0.008409, 0.004976, 0.003727, 0.005086, 0.00515, 0.00543, 0.004976, 0.005086, 0.004161, 0.00543, 0.003804, 0.004483, 0.004483, 0.004835, 0.003405, 0.003079, 0.003405, 0.002035, 0.001335, 0.00103, 0.000876, 0.000923, 0.001061, 0.00103, 0.000648, 0.000537, 0.000245, 0.000198, 0.000146, 0.000146, 0.000189, 0.000249, 0.000146, 7.7e-05, 7.7e-05, 0.000198, 0.000103, 7.7e-05, 7.7e-05, 7.7e-05, 6e-05, 9e-05, 4.7e-05, 4.7e-05, 0.000107, 0.000185, 0.000412, 0.000859, 0.001499, 0.002606, 0.003757, 0.003512, 0.004358, 0.00558, 0.006039, 0.005378, 0.004247, 0.005249, 0.008276, 0.016528, 0.013821, 0.01204, 0.009015, 0.008723, 0.015078, 0.016528, 0.009483, 0.007877, 0.00777, 0.00543, 0.003864, 0.003177, 0.002138, 0.001408, 0.001383, 0.001267, 0.001288, 0.001499, 0.001172, 0.000743, 0.000451, 0.000485, 0.000983, 0.000936, 0.001232, 0.000842, 0.000842, 0.001383, 0.001288, 0.00076, 0.001288, 0.000983, 0.001408, 0.001344, 0.002194, 0.001391, 0.001391, 0.001383, 0.001159, 0.001271, 0.001434, 0.002138, 0.003276, 0.00225, 0.003607, 0.003821, 0.004736, 0.002881, 0.002482, 0.002138, 0.003109, 0.001872, 0.00246, 0.001541, 0.001967, 0.001112, 0.001, 0.00103, 0.001572, 0.001142, 0.001335, 0.001155, 0.001069, 0.000575, 0.001202, 0.000704, 0.000442, 0.000485, 0.000575, 0.000743, 0.001271, 0.000773, 0.000893, 0.001374, 0.002194, 0.00231, 0.003512, 0.004689, 0.007177, 0.006194, 0.01204, 0.016826, 0.021381, 0.020522, 0.043307, 0.020522, 0.040537, 0.049374, 0.029376, 0.06312, 0.030611, 0.016021, 0.015694, 0.032017, 0.028695, 0.019109, 0.019401, 0.010509, 0.013437, 0.00777, 0.006374, 0.005992, 0.003757, 0.003405, 0.002396, 0.002606, 0.00231, 0.001335, 0.00225, 0.00225, 0.001855, 0.002727, 0.003405, 0.005011, 0.003298, 0.002688, 0.003405, 0.002705, 0.003478, 0.00246, 0.00246, 0.00231, 0.002194, 0.002396, 0.002194, 0.00316, 0.001906, 0.001872, 0.002035, 0.001748, 0.001748, 0.001434, 0.001142, 0.001142, 0.000575, 0.001211, 0.001499, 0.001499, 0.002366, 0.00225, 0.003246, 0.004646, 0.005086, 0.003607, 0.004414, 0.004315, 0.004431, 0.006374, 0.006795, 0.010372, 0.010221, 0.009483, 0.016528, 0.011518, 0.00962, 0.009977, 0.006374, 0.005223, 0.003555, 0.002336, 0.00246, 0.002435, 0.002482, 0.00246, 0.002482, 0.003014, 0.0028, 0.002881, 0.002881, 0.002881, 0.002396, 0.001602, 0.001623, 0.001335, 0.001417, 0.001602, 0.002396, 0.003405, 0.002688, 0.003864, 0.00558, 0.005503, 0.004689, 0.003246, 0.003014, 0.002976, 0.002336, 0.003555, 0.003405, 0.003555, 0.003555, 0.003079, 0.004736, 0.006078, 0.005249, 0.007555, 0.009483, 0.009977, 0.01078, 0.010926, 0.011669, 0.007555, 0.007259, 0.008624, 0.013821, 0.016257, 0.034068, 0.05306, 0.059222, 0.028107, 0.027463, 0.027463, 0.027463, 0.028107, 0.01204, 0.010926, 0.007259, 0.005734, 0.003701, 0.002327, 0.002482, 0.002078, 0.002555, 0.002276, 0.001649, 0.001675, 0.001786, 0.001967, 0.001967, 0.001335, 0.001906, 0.001936, 0.001786, 0.001808, 0.001649, 0.00283, 0.00283, 0.002976, 0.002529, 0.002761, 0.00359, 0.004611, 0.005318, 0.00407, 0.005992, 0.008002, 0.005683, 0.008409, 0.005683, 0.003821, 0.005503, 0.003924, 0.002623, 0.00359, 0.004976, 0.00359, 0.003341, 0.003607, 0.003864, 0.003701, 0.004513, 0.00543, 0.003963, 0.002881, 0.004414, 0.003109, 0.002211, 0.00231, 0.001391, 0.001808, 0.00292, 0.002482, 0.002555, 0.002435, 0.002727, 0.003053, 0.004646, 0.004921, 0.006795, 0.009865, 0.0198, 0.024826, 0.025762, 0.050641, 0.051831, 0.055536, 0.106997, 0.222385, 0.219301, 0.335645, 0.356642, 0.243554, 0.284882, 0.349426, 0.490133, 0.521092, 0.401658, 0.36309, 0.236433, 0.142424, 0.090864, 0.042364, 0.028107, 0.021381, 0.01204, 0.021381, 0.011518, 0.008276, 0.005223, 0.00515, 0.00515, 0.003555, 0.003512, 0.003821, 0.004414, 0.004483, 0.002761, 0.002623, 0.0028, 0.003109, 0.004161, 0.004835, 0.006701, 0.008276, 0.008002, 0.012727, 0.008156, 0.008409, 0.008624, 0.015078, 0.026892, 0.015344, 0.017797, 0.040537, 0.020522, 0.020522, 0.022306, 0.030003, 0.034884, 0.035586, 0.066181, 0.03976, 0.041405, 0.043307, 0.047319, 0.051831, 0.054297, 0.109221, 0.106997, 0.18812, 0.173081, 0.11371, 0.216401, 0.196879, 0.173081, 0.229226, 0.203355, 0.155435, 0.216401, 0.295083, 0.236433, 0.194234, 0.284882, 0.243554, 0.196879], '')</t>
  </si>
  <si>
    <t>[462]</t>
  </si>
  <si>
    <t>UPI000165E5D3 status=activ</t>
  </si>
  <si>
    <t>([0.001048, 0.000816, 0.000614, 0.001069, 0.000747, 0.00061, 0.000485, 0.000421, 0.000507, 0.000648, 0.000906, 0.001271, 0.001344, 0.002117, 0.002078, 0.003053, 0.004689, 0.004736, 0.004736, 0.005799, 0.00777, 0.004689, 0.004611, 0.006533, 0.004921, 0.007555, 0.011342, 0.012491, 0.023087, 0.015344, 0.019401, 0.014783, 0.008624, 0.005011, 0.004358, 0.004388, 0.003109, 0.00243, 0.00231, 0.00246, 0.00246, 0.001709, 0.002688, 0.003864, 0.003821, 0.004921, 0.00515, 0.00543, 0.00543, 0.003512, 0.003804, 0.003997, 0.004835, 0.004899, 0.005378, 0.006533, 0.006533, 0.006039, 0.007315, 0.005623, 0.006795, 0.008002, 0.008075, 0.006482, 0.007315, 0.007422, 0.005086, 0.004835, 0.003341, 0.004247, 0.004646, 0.006421, 0.006142, 0.00407, 0.005683, 0.005683, 0.003804, 0.004358, 0.00543, 0.00515, 0.005503, 0.003804, 0.003924, 0.006142, 0.005378, 0.004835, 0.003177, 0.003246, 0.00225, 0.003109, 0.002194, 0.001936, 0.00155, 0.001541, 0.001572, 0.001069, 0.001335, 0.002014, 0.002503, 0.003431, 0.003757, 0.004611, 0.004736, 0.003963, 0.00407, 0.003555, 0.002349, 0.003607, 0.003607, 0.003461, 0.003727, 0.003821, 0.00389, 0.003512, 0.003109, 0.004247, 0.004899, 0.004247, 0.003014, 0.002138, 0.001417, 0.000799, 0.000816, 0.001383, 0.001675, 0.001142, 0.00155, 0.001692, 0.001211, 0.001069, 0.001211, 0.001142, 0.001142, 0.002057, 0.002662, 0.00243, 0.00246, 0.002194, 0.002529, 0.00359, 0.003512, 0.003341, 0.003405, 0.002396, 0.002327, 0.001344, 0.001335, 0.000945, 0.001305, 0.001967, 0.003461, 0.004208, 0.004431, 0.006194, 0.003997, 0.003555, 0.003963, 0.002761, 0.003924, 0.004135, 0.002688, 0.003997, 0.004358, 0.006142, 0.009187, 0.006795, 0.011106, 0.022667, 0.028695, 0.016528, 0.009294, 0.005872, 0.004689, 0.00389, 0.002761, 0.002555, 0.002138, 0.001692, 0.001675, 0.001692, 0.002117, 0.002078, 0.001967, 0.002662, 0.001778, 0.001855, 0.002555, 0.002623, 0.001692, 0.001541, 0.001808, 0.00292, 0.003924, 0.004835, 0.004835, 0.007495, 0.009187, 0.010926, 0.020522, 0.043307, 0.038858, 0.035586, 0.086953, 0.043307, 0.042364, 0.041405, 0.019401, 0.019401, 0.014315, 0.015344, 0.020522, 0.018106, 0.008525, 0.006078, 0.006988, 0.006988, 0.00558, 0.007091, 0.008895, 0.008409, 0.007177, 0.007495, 0.005378, 0.006039, 0.006078, 0.006078, 0.009294, 0.009401, 0.006421, 0.006421, 0.009865, 0.010509, 0.013265, 0.021816, 0.041405, 0.051831, 0.073402, 0.120615, 0.071867, 0.0704, 0.05306, 0.035586, 0.017447, 0.034068, 0.020876, 0.030003, 0.030611, 0.0198, 0.022306, 0.045352, 0.046336, 0.041405, 0.032017, 0.023087, 0.016257, 0.01204, 0.008276, 0.008409, 0.005378, 0.004577, 0.004577, 0.004135, 0.003757, 0.005734, 0.004208, 0.004208, 0.005318, 0.005683, 0.005249, 0.00558, 0.00558, 0.004161, 0.003014, 0.003804, 0.004208, 0.005992, 0.007091, 0.007555, 0.005683, 0.008156, 0.009187, 0.006533, 0.006533, 0.009015, 0.008002, 0.007177, 0.007177, 0.005623, 0.003727, 0.003757, 0.004736, 0.004689, 0.007645, 0.007555, 0.00777, 0.011106, 0.007177, 0.005223, 0.005223, 0.004611, 0.004431, 0.006245, 0.007091, 0.009294, 0.011669, 0.007645, 0.013265, 0.009483, 0.009015, 0.008002, 0.008624, 0.006988, 0.00515, 0.004899, 0.006039, 0.006533, 0.005503, 0.005318, 0.007645, 0.007555, 0.01204, 0.008075, 0.004976, 0.006039, 0.004976, 0.003478, 0.004208, 0.004161, 0.00515, 0.00407, 0.003997, 0.004899, 0.004835, 0.004431, 0.003246, 0.002396, 0.00146, 0.001675, 0.00246, 0.002366, 0.002349, 0.001722, 0.001709, 0.001872, 0.001623, 0.001383, 0.001936, 0.00231, 0.002482, 0.003014, 0.004736, 0.005223, 0.003405, 0.00389, 0.004483, 0.006245, 0.010131, 0.010131, 0.006374, 0.004483, 0.004513, 0.00558, 0.007315, 0.006619, 0.006619, 0.004921, 0.006245, 0.005223, 0.003461, 0.002705, 0.001778, 0.001692, 0.002482, 0.003804, 0.003341, 0.00283, 0.002503, 0.002211, 0.002194, 0.003701, 0.003512, 0.00246, 0.00243, 0.001623, 0.002555, 0.002396, 0.00243, 0.002705, 0.003405, 0.005378, 0.00543, 0.00558, 0.003997, 0.003997, 0.004431, 0.003924, 0.003997, 0.003607, 0.004358, 0.006142, 0.005872, 0.009096, 0.009096, 0.007555, 0.007555, 0.005223, 0.008804, 0.015694, 0.009483, 0.006374, 0.004483, 0.004483, 0.006194, 0.006619, 0.005872, 0.005318, 0.006039, 0.005378, 0.004899, 0.004835, 0.004775, 0.003298, 0.002327, 0.003366, 0.00246, 0.003555, 0.003701, 0.002482, 0.001778, 0.002014, 0.002276, 0.001967, 0.001434, 0.001434, 0.001967, 0.002503, 0.002606, 0.003177, 0.004775, 0.004736, 0.004611, 0.005086, 0.00515, 0.007555, 0.007315, 0.010372, 0.010372, 0.010221, 0.011106, 0.014315, 0.027463, 0.023534, 0.054297, 0.064632, 0.032017, 0.023963, 0.012727, 0.007555, 0.007177, 0.007315, 0.006795, 0.005223, 0.004736, 0.005799, 0.004976, 0.003607, 0.004135, 0.003512, 0.005378, 0.005503, 0.00558, 0.005318, 0.005318, 0.003864, 0.005683, 0.008409, 0.008409, 0.011669, 0.011669, 0.014075, 0.015344, 0.015694, 0.025316, 0.016021, 0.016257, 0.024393, 0.054297, 0.023087, 0.018787, 0.018415, 0.030003, 0.027463, 0.024826, 0.050641, 0.081712, 0.085092, 0.078022, 0.054297, 0.041405, 0.051831, 0.042364, 0.018787, 0.033407, 0.018415, 0.018787, 0.023963, 0.011903, 0.009483, 0.011903, 0.018106, 0.009401, 0.009401, 0.007877, 0.00515, 0.004513, 0.003461, 0.002727, 0.001936, 0.002688, 0.002688, 0.002662, 0.002662, 0.003727, 0.002761, 0.003405, 0.004358, 0.004431, 0.006039, 0.004921, 0.006421, 0.005623, 0.008002, 0.005799, 0.007031, 0.011903, 0.009096, 0.01227, 0.016257, 0.033407, 0.025316, 0.015344, 0.023963, 0.011518, 0.012491, 0.020522, 0.014586, 0.008804, 0.008895, 0.006142, 0.006567, 0.004414, 0.003864, 0.00389, 0.005932, 0.004775, 0.003512, 0.003298, 0.002606, 0.00231, 0.002211, 0.001743, 0.001743, 0.001743, 0.00283, 0.0028, 0.00359, 0.003555, 0.005086, 0.004835, 0.004976, 0.004775, 0.005249, 0.005249, 0.003821, 0.003804, 0.004611, 0.004611, 0.005318, 0.008156, 0.009483, 0.009401, 0.016528, 0.036378, 0.016257, 0.016257, 0.014783, 0.01227, 0.023534, 0.023087, 0.024826, 0.048328, 0.088832, 0.085092, 0.147574, 0.271506, 0.134866, 0.132295, 0.219301, 0.301917, 0.239899, 0.236433, 0.134866, 0.120615, 0.071867, 0.100716, 0.054297, 0.026892, 0.015078, 0.010926, 0.007091, 0.004921, 0.003607, 0.0028, 0.0028, 0.0028, 0.002035, 0.002276, 0.002555, 0.002606, 0.002194, 0.002078, 0.001597, 0.001872, 0.001408, 0.001481, 0.00155, 0.001649, 0.002078, 0.002581], '')</t>
  </si>
  <si>
    <t>UPI000165E5D4 status=activ</t>
  </si>
  <si>
    <t>([0.013613, 0.009401, 0.009401, 0.014315, 0.008804, 0.006567, 0.004689, 0.004899, 0.003997, 0.004775, 0.003727, 0.00316, 0.003177, 0.00231, 0.002662, 0.001743, 0.002623, 0.002482, 0.002581, 0.001748, 0.001778, 0.001675, 0.001786, 0.00146, 0.001103, 0.001675, 0.001623, 0.002881, 0.00231, 0.002623, 0.002211, 0.00359, 0.004483, 0.003924, 0.004513, 0.00389, 0.004483, 0.002881, 0.002155, 0.001383, 0.001692, 0.002482, 0.003804, 0.003512, 0.003478, 0.003701, 0.003804, 0.006039, 0.005734, 0.008525, 0.011518, 0.010221, 0.007555, 0.005683, 0.004513, 0.003727, 0.003727, 0.003053, 0.004775, 0.004431, 0.00543, 0.00543, 0.004736, 0.005223, 0.006039, 0.007259, 0.005734, 0.005503, 0.003512, 0.00292, 0.002014, 0.001408, 0.001318, 0.001687, 0.001687, 0.001649, 0.00243, 0.003512, 0.003246, 0.003109, 0.004358, 0.003512, 0.004247, 0.003701, 0.003555, 0.003555, 0.003671, 0.005249, 0.005872, 0.006701, 0.008002, 0.013016, 0.016528, 0.026338, 0.018787, 0.040537, 0.090864, 0.0704, 0.049374, 0.15008, 0.120615, 0.090864], '')</t>
  </si>
  <si>
    <t>UPI000165E5D8 status=activ</t>
  </si>
  <si>
    <t>([0.010131, 0.008002, 0.010926, 0.018106, 0.025316, 0.045352, 0.060549, 0.027463, 0.015078, 0.010509, 0.010926, 0.009015, 0.008156, 0.005223, 0.007495, 0.009096, 0.006795, 0.005249, 0.006701, 0.006533, 0.004577, 0.003341, 0.003804, 0.002581, 0.001675, 0.001692, 0.00152, 0.000945, 0.001623, 0.001687, 0.002435, 0.002727, 0.002662, 0.002688, 0.00292, 0.002555, 0.003341, 0.002881, 0.003924, 0.004431, 0.004431, 0.004414, 0.006142, 0.004899, 0.004899, 0.004976, 0.003555, 0.00359, 0.003963, 0.002623, 0.003963, 0.00292, 0.002396, 0.003461, 0.004736, 0.006078, 0.007091, 0.007177, 0.011106, 0.01078, 0.008723, 0.009187, 0.016826, 0.018106, 0.027463, 0.06184, 0.127496, 0.229226, 0.247041, 0.356642, 0.480142, 0.476583, 0.461924, 0.436924, 0.324872, 0.271506, 0.200174, 0.106997, 0.066181, 0.034884, 0.017797, 0.020165, 0.010926, 0.010672, 0.008409, 0.009401, 0.006482, 0.004976, 0.004414, 0.003109, 0.002078, 0.001597, 0.001623, 0.001709, 0.002276, 0.003276, 0.002727, 0.004161, 0.005683, 0.007177, 0.010221, 0.009865, 0.013016, 0.023534, 0.012727, 0.017447, 0.017138, 0.019109, 0.023963, 0.016021, 0.023534, 0.023087, 0.019401, 0.018787, 0.018415, 0.010926, 0.010131, 0.014075, 0.007645, 0.005683, 0.003804, 0.003276, 0.004431, 0.004247, 0.003341, 0.00316, 0.002705, 0.002057, 0.002606, 0.002138, 0.002581, 0.00292, 0.004208, 0.003864, 0.002727, 0.003298, 0.003997, 0.003079, 0.003405, 0.004899, 0.007031, 0.013265, 0.020522, 0.023534, 0.022667, 0.036378, 0.044297, 0.06184, 0.050641, 0.06312, 0.125101, 0.158265, 0.185198, 0.17593, 0.339168, 0.458154, 0.401658, 0.476583, 0.618285, 0.461924, 0.349426, 0.222385, 0.096677, 0.079919, 0.034884, 0.018415, 0.010672, 0.017797, 0.017138, 0.036378, 0.023087, 0.024393, 0.024826, 0.016528, 0.017797, 0.009977, 0.00962, 0.009401, 0.008723, 0.008804, 0.015694, 0.026892, 0.035586, 0.088832, 0.047319, 0.050641, 0.111485, 0.116183, 0.050641, 0.047319, 0.038042, 0.031287, 0.016528, 0.015344, 0.010131, 0.009728, 0.008075, 0.008804, 0.014586, 0.014586, 0.008723, 0.006245, 0.005623, 0.004835, 0.003821, 0.003757, 0.005318, 0.003997, 0.004736, 0.006245, 0.006374, 0.004736, 0.004414, 0.006039, 0.006421, 0.008525, 0.007031, 0.009728, 0.007422, 0.005872, 0.004483, 0.005503, 0.006701, 0.006245, 0.008804], '')</t>
  </si>
  <si>
    <t>[158]</t>
  </si>
  <si>
    <t>UPI000165E5DA status=activ</t>
  </si>
  <si>
    <t>([0.015078, 0.025762, 0.043307, 0.025762, 0.036378, 0.058088, 0.076542, 0.094817, 0.064632, 0.100716, 0.076542, 0.098513, 0.079919, 0.086953, 0.055536, 0.059222, 0.047319, 0.096677, 0.161087, 0.086953, 0.15008, 0.142424, 0.137348, 0.0704, 0.120615, 0.120615, 0.058088, 0.032677, 0.032677, 0.064632, 0.026338, 0.047319, 0.044297, 0.030611, 0.028107, 0.036378, 0.069024, 0.085092, 0.047319, 0.047319, 0.044297, 0.047319, 0.074921, 0.074921, 0.11371, 0.116183, 0.066181, 0.122885, 0.102787, 0.111485, 0.056825, 0.106997, 0.106997, 0.116183, 0.116183, 0.069024, 0.047319, 0.054297, 0.066181, 0.067594, 0.071867, 0.064632, 0.066181, 0.088832, 0.098513, 0.129801, 0.106997, 0.18812, 0.158265, 0.182256, 0.090864, 0.090864, 0.073402, 0.036378, 0.037156, 0.032677, 0.031287, 0.058088, 0.050641, 0.025762, 0.049374, 0.050641, 0.111485, 0.081712, 0.058088, 0.051831, 0.047319, 0.047319, 0.034884, 0.026892, 0.048328, 0.055536, 0.055536, 0.067594, 0.120615, 0.06184, 0.073402, 0.106997, 0.067594, 0.034068, 0.067594, 0.060549, 0.056825, 0.05306, 0.064632, 0.046336, 0.025762, 0.015344, 0.019401, 0.024393, 0.029376, 0.030611, 0.031287, 0.058088, 0.035586, 0.037156, 0.069024, 0.067594, 0.03976, 0.064632, 0.134866, 0.073402, 0.0704, 0.076542, 0.066181, 0.037156, 0.043307, 0.083462, 0.155435, 0.098513, 0.090864, 0.069024, 0.055536, 0.056825, 0.054297, 0.085092, 0.086953, 0.056825, 0.100716, 0.11371, 0.11371, 0.06184, 0.100716, 0.051831, 0.032017, 0.040537, 0.078022, 0.116183, 0.106997, 0.096677, 0.083462, 0.085092, 0.15008, 0.167087, 0.25031, 0.173081, 0.092881, 0.102787, 0.076542, 0.064632, 0.066181, 0.067594, 0.058088, 0.030611, 0.056825, 0.088832, 0.085092, 0.051831, 0.033407, 0.0198, 0.017797, 0.025762, 0.013821, 0.009977, 0.010509, 0.007645, 0.010372, 0.019109, 0.014586, 0.014586, 0.016528, 0.026892, 0.013821, 0.022667, 0.022667, 0.023534, 0.022306, 0.013613, 0.019109, 0.029376, 0.029376, 0.036378, 0.032677, 0.067594, 0.10481, 0.102787, 0.10481, 0.059222, 0.067594, 0.081712, 0.083462, 0.085092, 0.086953, 0.167087, 0.102787, 0.088832, 0.088832, 0.088832, 0.076542, 0.037156, 0.037156, 0.0704, 0.067594, 0.0704, 0.074921, 0.069024, 0.067594, 0.116183, 0.194234, 0.17593, 0.185198, 0.275179, 0.247041, 0.219301, 0.196879, 0.278302, 0.41194, 0.380708, 0.359901, 0.538167, 0.801317], '')</t>
  </si>
  <si>
    <t>[229, 230]</t>
  </si>
  <si>
    <t>UPI000165E5DC status=activ</t>
  </si>
  <si>
    <t>([0.465241, 0.321458, 0.200174, 0.247041, 0.18812, 0.232838, 0.271506, 0.311707, 0.335645, 0.332115, 0.352862, 0.384043, 0.366687, 0.281712, 0.288399, 0.298791, 0.196879, 0.216401, 0.129801, 0.129801, 0.182256, 0.11371, 0.182256, 0.278302, 0.206376, 0.30533, 0.295083, 0.288399, 0.278302, 0.18812, 0.142424, 0.139895, 0.086953, 0.049374, 0.085092, 0.083462, 0.076542, 0.139895, 0.15008, 0.239899, 0.17593, 0.191378, 0.271506, 0.271506, 0.271506, 0.247041, 0.216401, 0.191378, 0.196879, 0.203355, 0.288399, 0.288399, 0.26085, 0.25406, 0.339168, 0.346032, 0.342579, 0.25406, 0.25031, 0.25031, 0.222385, 0.321458, 0.219301, 0.222385, 0.15284, 0.158265, 0.243554, 0.243554, 0.281712, 0.281712, 0.278302, 0.25031, 0.268042, 0.324872, 0.346032, 0.346032, 0.346032, 0.339168, 0.36309, 0.332115, 0.40511, 0.433034, 0.31487, 0.318242, 0.318242, 0.40511, 0.328603, 0.25406, 0.17593, 0.17593, 0.17593, 0.179055, 0.203355, 0.18812, 0.100716, 0.100716, 0.066181, 0.069024, 0.069024, 0.125101, 0.144935, 0.142424, 0.085092, 0.118441, 0.129801, 0.139895, 0.137348, 0.194234, 0.26085, 0.339168, 0.268042, 0.232838, 0.155435, 0.155435, 0.158265, 0.15284, 0.216401, 0.257454, 0.167087, 0.167087, 0.122885, 0.102787, 0.106997, 0.173081, 0.200174, 0.268042, 0.179055, 0.116183, 0.120615, 0.073402, 0.042364, 0.071867, 0.086953, 0.081712, 0.086953, 0.142424, 0.222385, 0.225814, 0.257454, 0.335645, 0.25406, 0.219301, 0.219301, 0.139895, 0.142424, 0.142424, 0.139895, 0.209395, 0.291804, 0.291804, 0.291804, 0.380708, 0.284882, 0.203355, 0.298791, 0.298791, 0.264545, 0.182256, 0.179055, 0.18812, 0.200174, 0.278302, 0.25406, 0.284882, 0.374039, 0.380708, 0.301917, 0.271506, 0.243554, 0.161087, 0.111485, 0.17593, 0.173081, 0.257454, 0.275179, 0.268042, 0.185198, 0.216401, 0.298791, 0.30533, 0.216401, 0.132295, 0.134866, 0.182256, 0.206376, 0.139895, 0.073402, 0.120615, 0.085092, 0.106997, 0.116183, 0.139895, 0.147574, 0.15008, 0.15008, 0.21291, 0.216401, 0.232838, 0.232838, 0.173081, 0.164327, 0.239899, 0.339168, 0.332115, 0.366687, 0.366687, 0.447574, 0.56648, 0.570702, 0.703578, 0.538167, 0.553315, 0.517562, 0.468512, 0.483068, 0.472492, 0.36309, 0.359901, 0.440853, 0.408655, 0.476583, 0.398279, 0.335645, 0.335645, 0.308712, 0.308712, 0.308712, 0.229226, 0.229226, 0.222385, 0.216401, 0.332115, 0.40511, 0.480142, 0.422041, 0.414856, 0.349426, 0.465241, 0.465241, 0.370445, 0.398279, 0.308712, 0.384043, 0.454136, 0.476583, 0.42561, 0.366687, 0.339168, 0.422041, 0.4292, 0.4292, 0.342579, 0.339168, 0.339168, 0.342579, 0.433034, 0.40511, 0.384043, 0.380708, 0.380708, 0.486429, 0.494003, 0.56648, 0.56648, 0.557691, 0.444081, 0.450668, 0.433034, 0.444081, 0.41194, 0.374039, 0.374039, 0.384043, 0.390993, 0.298791, 0.311707, 0.308712, 0.25031, 0.359901, 0.359901, 0.278302, 0.26085, 0.225814, 0.281712, 0.206376, 0.229226, 0.31487, 0.387226, 0.433034, 0.433034, 0.472492, 0.436924, 0.370445, 0.454136, 0.422041, 0.440853, 0.414856, 0.356642, 0.418646, 0.390993, 0.36309, 0.436924, 0.40511, 0.41194, 0.352862, 0.42561, 0.359901, 0.311707, 0.264545, 0.275179], '')</t>
  </si>
  <si>
    <t>[207, 208, 209, 210, 211, 212, 262, 263, 264]</t>
  </si>
  <si>
    <t>UPI000165E5EB status=activ</t>
  </si>
  <si>
    <t>([0.784345, 0.604312, 0.472492, 0.377384, 0.291804, 0.346032, 0.243554, 0.275179, 0.298791, 0.328603, 0.268042, 0.30533, 0.301917, 0.21291, 0.134866, 0.106997, 0.100716, 0.155435, 0.100716, 0.086953, 0.088832, 0.074921, 0.122885, 0.127496, 0.125101, 0.18812, 0.18812, 0.25031, 0.173081, 0.15284, 0.081712, 0.147574, 0.120615, 0.116183, 0.194234, 0.291804, 0.335645, 0.257454, 0.257454, 0.301917, 0.203355, 0.179055, 0.236433, 0.247041, 0.31487, 0.31487, 0.236433, 0.15008, 0.182256, 0.26085, 0.288399, 0.422041, 0.422041, 0.461924, 0.390993, 0.377384, 0.377384, 0.380708, 0.468512, 0.472492, 0.538167, 0.666105, 0.63748, 0.63748, 0.632174, 0.545602, 0.562014, 0.538167, 0.666105, 0.557691, 0.557691, 0.480142, 0.480142, 0.394753, 0.318242, 0.387226, 0.308712, 0.216401, 0.132295, 0.132295, 0.085092, 0.073402, 0.078022, 0.076542, 0.06312, 0.067594, 0.10481, 0.096677, 0.170161, 0.155435, 0.216401, 0.158265, 0.232838, 0.232838, 0.295083, 0.380708, 0.311707, 0.387226, 0.480142, 0.458154, 0.454136, 0.444081, 0.408655, 0.418646, 0.384043, 0.401658, 0.301917, 0.232838, 0.301917, 0.295083, 0.308712, 0.321458, 0.311707, 0.216401, 0.191378, 0.196879, 0.129801, 0.18812, 0.200174, 0.182256, 0.301917, 0.308712, 0.40511, 0.352862, 0.335645, 0.339168, 0.232838, 0.284882, 0.346032, 0.352862, 0.359901, 0.359901, 0.349426, 0.359901, 0.440853, 0.444081, 0.346032, 0.454136, 0.465241, 0.450668, 0.352862, 0.339168, 0.247041, 0.247041, 0.298791, 0.295083, 0.366687, 0.490133, 0.521092, 0.42561, 0.458154, 0.387226, 0.346032, 0.324872, 0.321458, 0.321458, 0.328603, 0.433034, 0.408655, 0.387226, 0.384043, 0.380708, 0.284882, 0.370445, 0.291804, 0.321458, 0.216401, 0.209395, 0.21291, 0.232838, 0.25406, 0.229226, 0.298791, 0.328603, 0.324872, 0.387226, 0.387226, 0.390993, 0.394753, 0.30533, 0.225814, 0.229226, 0.346032, 0.328603, 0.26085, 0.335645, 0.324872, 0.342579, 0.26085, 0.225814, 0.139895, 0.196879, 0.191378, 0.125101, 0.071867, 0.088832, 0.111485, 0.122885, 0.11371, 0.060549, 0.058088, 0.102787, 0.060549, 0.055536, 0.069024, 0.11371, 0.116183, 0.0704, 0.118441, 0.196879, 0.203355, 0.200174, 0.196879, 0.206376, 0.30533, 0.387226, 0.31487, 0.200174, 0.120615, 0.118441, 0.118441, 0.182256, 0.173081, 0.25406, 0.191378, 0.268042, 0.25031, 0.239899, 0.257454, 0.194234, 0.15284, 0.125101, 0.127496, 0.074921, 0.071867, 0.06312, 0.05306, 0.046336, 0.078022, 0.134866, 0.139895, 0.139895, 0.144935, 0.092881, 0.060549, 0.048328, 0.029376, 0.031287, 0.034068, 0.05306, 0.047319, 0.032677, 0.03976, 0.03976, 0.073402, 0.078022, 0.081712, 0.10481, 0.173081, 0.118441, 0.092881, 0.092881, 0.125101, 0.06312, 0.086953, 0.142424, 0.247041, 0.281712, 0.271506, 0.173081, 0.170161, 0.185198, 0.179055, 0.17593, 0.225814, 0.222385, 0.182256, 0.194234, 0.158265, 0.15008, 0.122885, 0.090864, 0.092881, 0.094817, 0.106997, 0.10481, 0.094817, 0.055536, 0.071867, 0.076542, 0.158265, 0.17593, 0.21291, 0.298791, 0.301917, 0.328603, 0.225814, 0.170161, 0.155435, 0.182256, 0.200174, 0.200174, 0.194234, 0.196879, 0.161087, 0.144935, 0.144935, 0.158265, 0.239899, 0.200174, 0.191378, 0.158265, 0.088832, 0.111485, 0.11371, 0.074921, 0.074921, 0.066181, 0.067594, 0.055536, 0.060549, 0.05306, 0.111485, 0.111485, 0.058088, 0.111485, 0.203355, 0.167087, 0.090864, 0.090864, 0.111485, 0.092881, 0.078022, 0.132295, 0.122885, 0.132295, 0.191378, 0.191378, 0.271506, 0.36309, 0.321458, 0.216401, 0.216401, 0.206376, 0.30533, 0.401658, 0.380708, 0.298791, 0.374039, 0.472492, 0.36309, 0.398279, 0.440853, 0.483068, 0.390993, 0.366687, 0.239899, 0.25406, 0.173081, 0.139895, 0.15008, 0.243554, 0.243554, 0.247041, 0.257454, 0.170161, 0.086953, 0.078022, 0.127496, 0.137348, 0.088832, 0.144935, 0.118441, 0.064632, 0.060549, 0.109221, 0.134866, 0.15284, 0.139895, 0.139895, 0.232838, 0.219301, 0.191378, 0.236433, 0.155435, 0.086953, 0.139895, 0.243554, 0.278302, 0.161087, 0.173081, 0.239899, 0.275179, 0.278302, 0.278302, 0.278302, 0.196879, 0.18812, 0.185198, 0.11371, 0.185198, 0.170161, 0.11371, 0.111485, 0.139895, 0.232838, 0.232838, 0.206376, 0.21291, 0.11371, 0.134866, 0.111485, 0.066181, 0.044297, 0.047319, 0.088832, 0.049374, 0.038042, 0.029376, 0.058088, 0.111485, 0.064632, 0.058088, 0.096677, 0.098513, 0.102787, 0.048328, 0.048328, 0.06312, 0.058088, 0.106997, 0.147574, 0.158265, 0.209395, 0.139895, 0.111485, 0.069024, 0.059222, 0.127496, 0.185198, 0.118441, 0.106997, 0.170161, 0.118441, 0.11371, 0.074921, 0.047319, 0.090864, 0.161087, 0.155435, 0.15008, 0.142424, 0.098513, 0.074921, 0.044297, 0.060549, 0.03976, 0.050641, 0.060549, 0.054297, 0.037156, 0.037156, 0.041405, 0.044297, 0.043307, 0.045352, 0.033407, 0.03976, 0.040537, 0.031287, 0.030003, 0.016257, 0.014075, 0.023087, 0.016528, 0.037156, 0.030611, 0.06184, 0.041405, 0.046336, 0.051831, 0.06184, 0.05306, 0.048328, 0.048328, 0.073402, 0.038858, 0.06184, 0.088832, 0.092881, 0.06312, 0.06184, 0.132295, 0.10481, 0.10481, 0.167087, 0.096677, 0.11371, 0.056825, 0.106997, 0.106997, 0.098513, 0.098513, 0.158265, 0.185198, 0.203355, 0.17593, 0.268042, 0.219301, 0.219301, 0.122885, 0.209395, 0.191378, 0.155435, 0.203355, 0.17593, 0.155435, 0.209395, 0.275179, 0.394753, 0.349426, 0.454136], '')</t>
  </si>
  <si>
    <t>[0, 1, 60, 61, 62, 63, 64, 65, 66, 67, 68, 69, 70, 148]</t>
  </si>
  <si>
    <t>UPI000165E5ED status=activ</t>
  </si>
  <si>
    <t>([0.009483, 0.007315, 0.010672, 0.016528, 0.030611, 0.040537, 0.035586, 0.05306, 0.064632, 0.032017, 0.0198, 0.028695, 0.034884, 0.019109, 0.01227, 0.01204, 0.010926, 0.010221, 0.009294, 0.00777, 0.004976, 0.004976, 0.004388, 0.003053, 0.002503, 0.001872, 0.001872, 0.001572, 0.001481, 0.00152, 0.001597, 0.00246, 0.00246, 0.002396, 0.002662, 0.002662, 0.002662, 0.003298, 0.004483, 0.004431, 0.004247, 0.006795, 0.008723, 0.011342, 0.0198, 0.016021, 0.025316, 0.025316, 0.048328, 0.024826, 0.013265, 0.031287, 0.015694, 0.010372, 0.01078, 0.008624, 0.007422, 0.008002, 0.005992, 0.005992, 0.008804, 0.010926, 0.006619, 0.006701, 0.005932, 0.004315, 0.003757, 0.003366, 0.002276, 0.002396, 0.00283, 0.004135, 0.00246, 0.003014, 0.003405, 0.003212, 0.004358, 0.003997, 0.003671, 0.003864, 0.002581, 0.002606, 0.001778, 0.001786, 0.002276, 0.002688, 0.002503, 0.002688, 0.001743, 0.002761, 0.002761, 0.003246, 0.003109, 0.003963, 0.004736, 0.004689, 0.006194, 0.005378, 0.008156, 0.005503, 0.008409, 0.016257, 0.016257, 0.016021, 0.030003, 0.013016, 0.011669, 0.024393, 0.05306, 0.059222, 0.041405, 0.024393, 0.018787, 0.018787, 0.023963, 0.01204, 0.008624, 0.006421, 0.005249, 0.004135, 0.004247, 0.00407, 0.003821, 0.003405, 0.004689, 0.004835, 0.005223, 0.006421, 0.004577, 0.004513, 0.006533, 0.006567, 0.005734, 0.007422, 0.007645, 0.006567, 0.008276, 0.01227, 0.022306, 0.03976, 0.055536, 0.116183, 0.088832, 0.067594, 0.081712], '')</t>
  </si>
  <si>
    <t>UPI000165E5EF status=activ</t>
  </si>
  <si>
    <t>([0.000876, 0.000648, 0.000893, 0.000876, 0.000708, 0.000558, 0.000477, 0.000893, 0.001335, 0.001855, 0.00246, 0.003298, 0.004161, 0.002688, 0.001936, 0.002529, 0.00407, 0.005503, 0.006245, 0.008895, 0.009865, 0.014315, 0.029376, 0.018787, 0.029376, 0.066181, 0.139895, 0.120615, 0.049374, 0.023963, 0.011518, 0.012491, 0.008895, 0.011342, 0.010926, 0.011106, 0.014075, 0.007877, 0.008002, 0.005992, 0.006245, 0.004513, 0.004315, 0.002688, 0.002623, 0.002435, 0.001748, 0.00103, 0.001155, 0.001602, 0.00155, 0.002014, 0.001872, 0.002529, 0.001722, 0.001722, 0.002727, 0.00243, 0.002503, 0.001967, 0.002117, 0.001408, 0.001417, 0.001417, 0.001541, 0.00243, 0.002606, 0.002606, 0.002976, 0.0028, 0.002336, 0.002138, 0.001602, 0.001288, 0.000945, 0.00076, 0.001288, 0.000708, 0.000468, 0.000842, 0.001383, 0.002117, 0.00283, 0.0028, 0.003109, 0.004483, 0.002761, 0.002761, 0.003757, 0.00558, 0.008002, 0.010926, 0.025762, 0.025316, 0.038858, 0.060549, 0.15008, 0.158265, 0.158265, 0.139895, 0.055536, 0.049374, 0.049374, 0.025316, 0.055536, 0.056825, 0.06184, 0.158265, 0.158265, 0.074921, 0.032677, 0.015078, 0.01204, 0.009401, 0.016826, 0.00962, 0.00543, 0.005872, 0.004899, 0.007422, 0.013613, 0.015078, 0.017447, 0.015694, 0.035586, 0.038858, 0.038858, 0.013821, 0.008276, 0.006795, 0.007315, 0.007259, 0.010509, 0.010509, 0.007091, 0.007177, 0.007177, 0.008002, 0.00515, 0.004161, 0.004208, 0.003607, 0.004611, 0.004315, 0.0028, 0.001722, 0.001344, 0.000687, 0.000708, 0.001202, 0.001499, 0.001722, 0.001743, 0.001408, 0.001649, 0.002727, 0.002581, 0.003109, 0.004431, 0.006482, 0.006482, 0.006142, 0.006142, 0.007091, 0.007091, 0.008156, 0.008002, 0.010221, 0.021816, 0.051831, 0.038858, 0.026338, 0.018106, 0.019109, 0.020165, 0.011342, 0.008804, 0.007495, 0.006533, 0.007031, 0.005318, 0.005932, 0.003804, 0.004431, 0.002881, 0.001906, 0.00225, 0.002662, 0.002057, 0.001499, 0.001112, 0.000876, 0.000747, 0.000859, 0.001, 0.001232], '')</t>
  </si>
  <si>
    <t>UPI000165E612 status=activ</t>
  </si>
  <si>
    <t>([0.043307, 0.071867, 0.118441, 0.074921, 0.100716, 0.147574, 0.194234, 0.155435, 0.102787, 0.109221, 0.111485, 0.074921, 0.074921, 0.137348, 0.15008, 0.086953, 0.085092, 0.122885, 0.125101, 0.139895, 0.155435, 0.17593, 0.17593, 0.102787, 0.10481, 0.10481, 0.056825, 0.030611, 0.038858, 0.085092, 0.106997, 0.144935, 0.161087, 0.147574, 0.158265, 0.134866, 0.127496, 0.111485, 0.132295, 0.134866, 0.132295, 0.18812, 0.118441, 0.122885, 0.127496, 0.122885, 0.122885, 0.118441, 0.125101, 0.125101, 0.116183, 0.111485, 0.058088, 0.094817, 0.179055, 0.173081, 0.17593, 0.194234, 0.275179, 0.275179, 0.196879, 0.196879, 0.125101, 0.127496, 0.081712, 0.137348, 0.203355, 0.206376, 0.318242, 0.398279, 0.418646, 0.321458, 0.239899, 0.31487, 0.31487, 0.301917, 0.311707, 0.318242, 0.414856, 0.387226, 0.390993, 0.465241, 0.458154, 0.521092, 0.58069, 0.56648, 0.553315, 0.56648, 0.538167, 0.538167, 0.436924, 0.472492, 0.575842, 0.716283, 0.685117, 0.685117, 0.59917, 0.575842, 0.575842, 0.557691, 0.632174, 0.648219, 0.675549, 0.575842, 0.570702, 0.626927, 0.741537, 0.699094, 0.59917, 0.632174, 0.59014, 0.707965, 0.666105, 0.657645, 0.613573, 0.648219, 0.648219, 0.63748, 0.545602, 0.557691, 0.58069, 0.545602, 0.414856, 0.390993, 0.352862, 0.377384, 0.291804, 0.185198, 0.15284, 0.222385, 0.225814, 0.232838, 0.232838, 0.247041, 0.257454, 0.232838, 0.209395, 0.185198, 0.268042, 0.346032, 0.25406, 0.229226, 0.222385, 0.26085, 0.182256, 0.284882, 0.295083, 0.291804, 0.394753, 0.433034, 0.414856, 0.418646, 0.422041, 0.440853, 0.461924, 0.377384, 0.298791, 0.25031, 0.194234, 0.182256, 0.206376, 0.284882, 0.281712, 0.209395, 0.278302, 0.352862, 0.349426, 0.352862, 0.356642, 0.324872, 0.359901, 0.335645, 0.268042, 0.26085, 0.26085, 0.203355, 0.203355, 0.232838, 0.31487, 0.370445, 0.36309, 0.366687, 0.377384, 0.346032, 0.422041, 0.356642, 0.328603, 0.243554, 0.206376, 0.281712, 0.30533, 0.311707, 0.335645, 0.288399, 0.219301, 0.21291, 0.247041, 0.209395, 0.219301, 0.206376, 0.232838, 0.161087, 0.142424, 0.127496, 0.15008, 0.144935, 0.142424, 0.17593, 0.271506, 0.18812, 0.179055, 0.179055, 0.179055, 0.120615, 0.21291, 0.275179, 0.185198, 0.185198, 0.209395, 0.194234, 0.129801, 0.086953, 0.144935, 0.147574, 0.086953, 0.088832, 0.054297, 0.049374, 0.037156, 0.034068, 0.069024, 0.076542, 0.064632, 0.058088, 0.055536, 0.035586, 0.03976, 0.033407, 0.016528, 0.016257, 0.026338, 0.021816, 0.036378, 0.027463, 0.016257, 0.017138, 0.017797, 0.030611, 0.051831, 0.060549, 0.06312, 0.034884, 0.018415, 0.013821, 0.014586, 0.022667, 0.036378, 0.033407, 0.038858, 0.098513, 0.158265, 0.164327, 0.18812, 0.182256, 0.222385, 0.219301, 0.31487, 0.335645, 0.318242, 0.229226, 0.167087, 0.158265, 0.243554, 0.219301, 0.30533, 0.191378, 0.194234, 0.116183, 0.11371, 0.122885, 0.102787, 0.066181, 0.064632, 0.132295, 0.15008, 0.147574, 0.139895, 0.142424, 0.125101, 0.122885, 0.116183, 0.182256, 0.111485, 0.066181, 0.078022, 0.076542, 0.139895, 0.118441, 0.196879, 0.21291, 0.284882, 0.284882, 0.284882, 0.281712, 0.167087, 0.167087, 0.15284, 0.257454, 0.185198, 0.15008, 0.094817, 0.086953, 0.043307, 0.066181, 0.120615, 0.196879, 0.137348, 0.092881, 0.092881, 0.094817, 0.054297, 0.05306, 0.058088, 0.05306, 0.054297, 0.096677, 0.066181, 0.038858, 0.038858, 0.056825, 0.044297, 0.049374, 0.083462, 0.085092, 0.10481, 0.096677, 0.045352, 0.071867, 0.116183, 0.118441, 0.129801, 0.118441, 0.127496, 0.0704, 0.129801, 0.079919, 0.051831, 0.06184, 0.116183, 0.106997, 0.064632, 0.098513, 0.15284, 0.125101, 0.132295, 0.116183, 0.067594, 0.129801, 0.111485, 0.106997, 0.134866, 0.064632, 0.111485, 0.069024, 0.122885, 0.125101, 0.109221, 0.161087, 0.161087, 0.102787, 0.067594, 0.11371, 0.120615, 0.069024, 0.054297, 0.086953, 0.058088, 0.122885, 0.074921, 0.088832, 0.098513, 0.055536, 0.06312, 0.064632, 0.118441, 0.109221, 0.098513, 0.173081, 0.164327, 0.100716, 0.092881, 0.118441, 0.116183, 0.129801, 0.196879, 0.311707, 0.232838, 0.295083, 0.232838, 0.318242, 0.236433, 0.194234, 0.275179, 0.356642, 0.268042, 0.247041, 0.247041, 0.26085, 0.25031, 0.15008, 0.264545, 0.359901, 0.295083, 0.298791, 0.236433, 0.21291, 0.116183, 0.182256, 0.209395, 0.232838, 0.243554, 0.335645, 0.370445, 0.384043, 0.301917, 0.359901, 0.352862, 0.324872, 0.26085, 0.271506, 0.384043, 0.281712, 0.203355, 0.298791, 0.21291, 0.239899, 0.281712, 0.40511, 0.41194, 0.444081, 0.356642, 0.236433, 0.239899, 0.247041, 0.243554, 0.229226, 0.26085, 0.268042, 0.216401, 0.194234, 0.182256, 0.120615, 0.111485, 0.170161, 0.170161, 0.222385, 0.200174, 0.161087, 0.125101, 0.092881, 0.05306, 0.085092, 0.170161, 0.120615, 0.076542], '')</t>
  </si>
  <si>
    <t>[83, 84, 85, 86, 87, 88, 89, 92, 93, 94, 95, 96, 97, 98, 99, 100, 101, 102, 103, 104, 105, 106, 107, 108, 109, 110, 111, 112, 113, 114, 115, 116, 117, 118, 119, 120, 121]</t>
  </si>
  <si>
    <t>(29</t>
  </si>
  <si>
    <t>UPI000165E613 status=activ</t>
  </si>
  <si>
    <t>([0.067594, 0.111485, 0.078022, 0.049374, 0.069024, 0.098513, 0.076542, 0.060549, 0.076542, 0.078022, 0.064632, 0.083462, 0.085092, 0.137348, 0.144935, 0.232838, 0.18812, 0.200174, 0.116183, 0.074921, 0.120615, 0.196879, 0.134866, 0.185198, 0.17593, 0.179055, 0.17593, 0.25031, 0.284882, 0.288399, 0.291804, 0.281712, 0.268042, 0.182256, 0.185198, 0.179055, 0.173081, 0.257454, 0.173081, 0.271506, 0.281712, 0.301917, 0.209395, 0.21291, 0.191378, 0.278302, 0.281712, 0.247041, 0.161087, 0.182256, 0.196879, 0.222385, 0.268042, 0.18812, 0.194234, 0.206376, 0.179055, 0.179055, 0.185198, 0.268042, 0.257454, 0.25406, 0.275179, 0.321458, 0.384043, 0.408655, 0.328603, 0.298791, 0.346032, 0.335645, 0.26085, 0.239899, 0.239899, 0.191378, 0.301917, 0.390993, 0.342579, 0.342579, 0.264545, 0.164327, 0.167087, 0.10481, 0.15284, 0.073402, 0.090864, 0.102787, 0.111485, 0.173081, 0.194234, 0.116183, 0.11371, 0.11371, 0.11371, 0.111485, 0.173081, 0.15284, 0.147574, 0.170161, 0.116183, 0.125101, 0.132295, 0.125101, 0.194234, 0.127496, 0.236433, 0.203355, 0.203355, 0.203355, 0.139895, 0.170161, 0.173081, 0.182256, 0.264545, 0.275179, 0.298791, 0.308712, 0.295083, 0.295083, 0.298791, 0.408655, 0.476583, 0.486429, 0.486429, 0.41194, 0.505461, 0.465241, 0.494003, 0.494003, 0.401658, 0.472492, 0.42561, 0.4292, 0.408655, 0.422041, 0.408655, 0.398279, 0.356642, 0.257454, 0.229226, 0.21291, 0.182256, 0.129801, 0.185198, 0.194234, 0.196879, 0.18812, 0.111485, 0.071867, 0.038042, 0.066181, 0.0704, 0.073402, 0.073402, 0.081712, 0.079919, 0.048328, 0.049374, 0.064632, 0.129801, 0.15284, 0.111485, 0.127496, 0.155435, 0.109221, 0.10481, 0.155435, 0.164327, 0.257454, 0.339168, 0.414856, 0.328603, 0.301917, 0.216401, 0.225814, 0.318242, 0.216401, 0.222385, 0.18812, 0.17593, 0.164327, 0.164327, 0.236433, 0.239899, 0.271506, 0.257454, 0.18812, 0.18812, 0.155435, 0.094817, 0.060549, 0.076542, 0.122885, 0.139895, 0.185198, 0.185198, 0.173081, 0.271506, 0.268042, 0.298791, 0.295083, 0.216401, 0.142424, 0.142424, 0.085092, 0.088832, 0.147574, 0.216401, 0.216401, 0.170161, 0.26085, 0.247041, 0.144935, 0.088832, 0.092881, 0.106997, 0.167087, 0.10481, 0.058088, 0.109221, 0.069024, 0.071867, 0.069024, 0.122885, 0.125101, 0.236433, 0.222385, 0.209395, 0.209395, 0.203355, 0.298791, 0.298791, 0.380708, 0.472492, 0.461924, 0.465241, 0.394753, 0.377384, 0.349426, 0.440853, 0.433034, 0.5017, 0.40511, 0.40511, 0.401658, 0.394753, 0.352862, 0.247041, 0.288399, 0.288399, 0.21291, 0.196879, 0.18812, 0.132295, 0.071867, 0.155435, 0.15008, 0.216401, 0.219301, 0.342579, 0.335645, 0.335645, 0.275179, 0.278302, 0.284882, 0.275179, 0.281712, 0.298791, 0.339168, 0.196879, 0.182256, 0.264545, 0.268042, 0.191378, 0.264545, 0.352862, 0.243554, 0.222385, 0.142424, 0.090864, 0.085092, 0.094817, 0.100716, 0.144935, 0.142424, 0.216401, 0.216401, 0.15008, 0.074921, 0.0704, 0.144935, 0.079919, 0.085092, 0.086953, 0.15284, 0.15008, 0.094817, 0.147574, 0.109221, 0.17593, 0.222385, 0.236433, 0.232838, 0.25406, 0.275179, 0.366687, 0.384043, 0.398279, 0.440853, 0.454136, 0.562014, 0.557691, 0.59508, 0.541878, 0.436924, 0.433034, 0.349426, 0.444081, 0.436924, 0.494003, 0.538167, 0.480142, 0.483068, 0.4292, 0.394753, 0.271506, 0.278302, 0.236433, 0.232838, 0.182256, 0.191378, 0.116183, 0.116183, 0.125101, 0.088832, 0.147574, 0.094817, 0.092881, 0.096677, 0.096677, 0.122885, 0.109221, 0.11371, 0.11371, 0.111485, 0.111485, 0.158265, 0.15284, 0.191378, 0.158265, 0.247041, 0.335645, 0.418646, 0.332115, 0.324872, 0.339168, 0.346032, 0.436924, 0.56648, 0.51388, 0.521092, 0.545602, 0.549308, 0.657645, 0.648219, 0.585406, 0.497853, 0.465241, 0.414856, 0.440853, 0.4292, 0.41194, 0.328603, 0.30533, 0.359901, 0.4292, 0.497853, 0.465241, 0.418646, 0.335645, 0.352862, 0.308712, 0.196879], '')</t>
  </si>
  <si>
    <t>[124, 240, 309, 310, 311, 312, 319, 357, 358, 359, 360, 361, 362, 363, 364]</t>
  </si>
  <si>
    <t>UPI000165E619 status=activ</t>
  </si>
  <si>
    <t>([0.690604, 0.720929, 0.549308, 0.549308, 0.440853, 0.349426, 0.268042, 0.311707, 0.370445, 0.30533, 0.247041, 0.281712, 0.185198, 0.185198, 0.182256, 0.11371, 0.185198, 0.179055, 0.120615, 0.090864, 0.079919, 0.06312, 0.038042, 0.071867, 0.038858, 0.064632, 0.116183, 0.118441, 0.088832, 0.074921, 0.125101, 0.18812, 0.116183, 0.170161, 0.170161, 0.147574, 0.206376, 0.185198, 0.209395, 0.308712, 0.30533, 0.247041, 0.196879, 0.271506, 0.288399, 0.30533, 0.275179, 0.196879, 0.281712, 0.243554, 0.158265, 0.098513, 0.081712, 0.15008, 0.122885, 0.125101, 0.078022, 0.085092, 0.10481, 0.10481, 0.086953, 0.086953, 0.118441, 0.155435, 0.129801, 0.064632, 0.066181, 0.081712, 0.129801, 0.086953, 0.076542, 0.142424, 0.222385, 0.26085, 0.257454, 0.203355, 0.206376, 0.284882, 0.288399, 0.264545, 0.164327, 0.098513, 0.173081, 0.206376, 0.139895, 0.161087, 0.25031, 0.339168, 0.264545, 0.219301, 0.308712, 0.31487, 0.225814, 0.225814, 0.219301, 0.147574, 0.232838, 0.222385, 0.15008, 0.139895, 0.139895, 0.216401, 0.30533, 0.295083, 0.291804, 0.418646, 0.332115, 0.335645, 0.324872, 0.36309, 0.36309, 0.342579, 0.318242, 0.387226, 0.370445, 0.284882, 0.275179, 0.278302, 0.25031, 0.339168, 0.257454, 0.257454, 0.268042, 0.301917, 0.291804, 0.229226, 0.137348, 0.134866, 0.074921, 0.076542, 0.056825, 0.056825, 0.060549, 0.118441, 0.071867, 0.076542, 0.137348, 0.173081, 0.167087, 0.200174, 0.127496, 0.191378, 0.155435, 0.094817, 0.076542, 0.094817, 0.142424, 0.216401, 0.30533, 0.36309, 0.36309, 0.356642, 0.359901, 0.359901, 0.374039, 0.465241, 0.349426, 0.346032, 0.295083, 0.18812, 0.129801, 0.236433, 0.203355, 0.203355, 0.284882, 0.200174, 0.122885, 0.116183, 0.094817, 0.10481, 0.134866, 0.111485, 0.15284, 0.182256, 0.185198, 0.109221, 0.116183, 0.21291, 0.134866, 0.142424, 0.158265, 0.225814, 0.206376, 0.164327, 0.196879, 0.129801, 0.203355, 0.232838, 0.139895, 0.173081, 0.17593, 0.11371, 0.144935, 0.179055, 0.15008, 0.086953, 0.088832, 0.086953, 0.081712, 0.137348, 0.229226, 0.328603, 0.324872, 0.232838, 0.318242, 0.222385, 0.318242, 0.308712, 0.25406, 0.25031, 0.257454, 0.25031, 0.332115, 0.236433, 0.196879, 0.236433, 0.232838, 0.232838, 0.229226, 0.239899, 0.158265, 0.139895, 0.076542, 0.079919, 0.125101, 0.125101, 0.120615, 0.116183, 0.116183, 0.18812, 0.308712, 0.308712, 0.31487, 0.21291, 0.311707, 0.26085, 0.173081, 0.25406, 0.342579, 0.232838, 0.158265, 0.239899, 0.243554, 0.346032, 0.30533, 0.318242, 0.236433, 0.335645, 0.346032, 0.264545, 0.268042, 0.257454, 0.243554, 0.232838, 0.295083, 0.179055, 0.271506, 0.26085, 0.196879, 0.125101, 0.216401, 0.281712, 0.196879, 0.161087, 0.158265, 0.11371, 0.11371, 0.17593, 0.111485, 0.0704, 0.098513, 0.081712, 0.046336, 0.046336, 0.049374, 0.064632, 0.06312, 0.060549, 0.069024, 0.060549, 0.102787, 0.058088, 0.060549, 0.109221, 0.134866, 0.076542, 0.134866, 0.127496, 0.15008, 0.15008, 0.236433, 0.26085, 0.288399, 0.384043, 0.387226, 0.374039, 0.281712, 0.352862, 0.26085, 0.324872, 0.328603, 0.321458, 0.40511, 0.414856, 0.40511, 0.40511, 0.497853, 0.408655, 0.401658, 0.284882, 0.370445, 0.247041, 0.257454, 0.26085, 0.26085, 0.179055, 0.15008, 0.225814, 0.257454, 0.31487, 0.284882, 0.374039, 0.268042, 0.271506, 0.191378, 0.134866, 0.081712, 0.079919, 0.142424, 0.155435, 0.203355, 0.229226, 0.324872, 0.321458, 0.239899, 0.225814, 0.308712, 0.31487, 0.219301, 0.229226, 0.225814, 0.25406, 0.216401, 0.324872, 0.339168, 0.321458, 0.401658, 0.490133, 0.40511, 0.298791, 0.295083, 0.324872, 0.308712, 0.222385, 0.191378, 0.268042, 0.271506, 0.275179, 0.196879, 0.298791, 0.30533, 0.25031, 0.17593, 0.219301, 0.139895, 0.081712, 0.139895, 0.134866, 0.144935, 0.216401, 0.216401, 0.127496, 0.086953, 0.045352, 0.076542, 0.11371, 0.120615, 0.118441, 0.118441, 0.134866, 0.132295, 0.134866, 0.134866, 0.236433, 0.229226, 0.31487, 0.370445, 0.366687, 0.295083, 0.21291, 0.225814, 0.209395, 0.275179, 0.257454, 0.339168, 0.30533, 0.268042, 0.179055, 0.100716, 0.058088, 0.096677, 0.100716, 0.092881, 0.127496, 0.0704, 0.067594, 0.056825, 0.066181, 0.041405, 0.069024, 0.102787, 0.106997, 0.11371, 0.129801, 0.236433, 0.158265, 0.182256, 0.18812, 0.30533, 0.321458, 0.335645, 0.328603, 0.318242, 0.321458, 0.281712, 0.25031, 0.268042, 0.203355, 0.129801, 0.18812, 0.18812, 0.132295, 0.071867, 0.106997, 0.111485, 0.111485, 0.191378, 0.225814, 0.236433, 0.120615, 0.120615, 0.173081, 0.096677, 0.054297, 0.056825, 0.088832, 0.161087, 0.144935, 0.200174, 0.288399, 0.281712, 0.239899, 0.222385, 0.318242, 0.349426, 0.278302, 0.161087, 0.147574, 0.129801, 0.127496, 0.222385, 0.216401, 0.232838, 0.36309, 0.468512, 0.450668, 0.356642, 0.281712, 0.284882, 0.284882, 0.301917, 0.281712, 0.219301, 0.30533, 0.295083, 0.268042, 0.243554, 0.332115, 0.247041, 0.137348, 0.139895, 0.129801, 0.209395, 0.118441, 0.116183, 0.116183, 0.069024, 0.11371, 0.173081, 0.147574, 0.179055, 0.096677, 0.066181, 0.120615, 0.071867, 0.041405, 0.054297, 0.048328, 0.048328, 0.086953, 0.098513, 0.096677, 0.10481, 0.106997, 0.18812, 0.155435, 0.092881, 0.083462, 0.092881, 0.094817, 0.064632, 0.051831, 0.064632, 0.111485, 0.111485, 0.109221, 0.106997, 0.120615, 0.216401, 0.139895, 0.092881, 0.134866, 0.137348, 0.129801, 0.076542, 0.035586, 0.034884, 0.066181, 0.132295, 0.122885, 0.11371, 0.216401, 0.232838, 0.278302, 0.288399, 0.291804, 0.380708, 0.480142, 0.444081, 0.342579, 0.339168, 0.418646, 0.447574, 0.436924, 0.447574, 0.545602, 0.570702, 0.618285, 0.51388, 0.505461, 0.41194, 0.387226, 0.356642, 0.281712, 0.229226, 0.229226, 0.25031, 0.170161, 0.102787, 0.102787, 0.173081, 0.291804, 0.191378, 0.200174, 0.194234, 0.18812, 0.118441, 0.191378, 0.182256, 0.243554, 0.239899, 0.239899, 0.182256, 0.127496, 0.191378, 0.268042, 0.167087, 0.139895, 0.142424, 0.216401, 0.229226, 0.147574, 0.074921, 0.129801, 0.132295, 0.144935, 0.142424, 0.144935, 0.144935, 0.170161, 0.182256, 0.194234, 0.194234, 0.243554, 0.339168, 0.25031, 0.268042, 0.25031, 0.25406, 0.311707, 0.318242, 0.311707, 0.332115, 0.42561, 0.433034, 0.352862, 0.339168, 0.229226, 0.321458, 0.295083, 0.182256, 0.111485, 0.086953, 0.088832, 0.067594, 0.044297, 0.064632, 0.047319, 0.100716, 0.102787, 0.129801, 0.132295, 0.088832, 0.129801, 0.129801, 0.076542, 0.071867, 0.041405, 0.088832, 0.049374, 0.059222, 0.102787, 0.173081, 0.203355, 0.26085, 0.342579, 0.31487, 0.349426, 0.349426, 0.271506, 0.268042, 0.257454, 0.25406, 0.328603, 0.339168, 0.332115, 0.418646, 0.390993, 0.41194, 0.408655, 0.41194, 0.346032, 0.281712, 0.281712, 0.281712, 0.308712, 0.31487, 0.387226, 0.288399, 0.301917, 0.374039, 0.30533, 0.216401, 0.209395, 0.203355, 0.125101, 0.125101, 0.094817, 0.17593, 0.155435, 0.144935, 0.125101, 0.196879, 0.26085, 0.167087, 0.167087, 0.167087, 0.10481, 0.106997, 0.15008, 0.194234, 0.164327, 0.247041, 0.346032, 0.298791, 0.30533, 0.301917, 0.301917, 0.346032, 0.271506, 0.36309, 0.342579, 0.447574, 0.398279, 0.374039, 0.465241, 0.4292, 0.398279, 0.509769, 0.468512, 0.494003], '')</t>
  </si>
  <si>
    <t>[0, 1, 2, 3, 545, 546, 547, 548, 549, 698]</t>
  </si>
  <si>
    <t>UPI000165E61A status=activ</t>
  </si>
  <si>
    <t>([0.069024, 0.040537, 0.044297, 0.064632, 0.046336, 0.0704, 0.090864, 0.090864, 0.060549, 0.06312, 0.044297, 0.034884, 0.034884, 0.06312, 0.081712, 0.083462, 0.109221, 0.06312, 0.026338, 0.028695, 0.034884, 0.086953, 0.085092, 0.060549, 0.038858, 0.060549, 0.059222, 0.064632, 0.051831, 0.060549, 0.076542, 0.137348, 0.194234, 0.102787, 0.069024, 0.05306, 0.098513, 0.096677, 0.094817, 0.167087, 0.164327, 0.137348, 0.116183, 0.158265, 0.173081, 0.142424, 0.096677, 0.100716, 0.102787, 0.092881, 0.144935, 0.147574, 0.094817, 0.116183, 0.21291, 0.291804, 0.36309, 0.264545, 0.18812, 0.18812, 0.106997, 0.10481, 0.088832, 0.092881, 0.111485, 0.109221, 0.194234, 0.25406, 0.21291, 0.142424, 0.219301, 0.216401, 0.225814, 0.264545, 0.25031, 0.236433, 0.222385, 0.219301, 0.222385, 0.281712, 0.298791, 0.301917, 0.311707, 0.311707, 0.31487, 0.243554, 0.342579, 0.26085, 0.200174, 0.236433, 0.298791, 0.219301, 0.219301, 0.132295, 0.167087, 0.109221, 0.11371, 0.111485, 0.069024, 0.098513, 0.100716, 0.161087, 0.26085, 0.25406, 0.298791, 0.264545, 0.25406, 0.15284, 0.15284, 0.209395, 0.209395, 0.229226, 0.298791, 0.298791, 0.414856, 0.414856, 0.414856, 0.42561, 0.433034, 0.525368, 0.525368, 0.529623, 0.517562, 0.436924, 0.444081, 0.422041, 0.374039, 0.447574, 0.534167, 0.648219, 0.661982, 0.545602, 0.447574, 0.374039, 0.30533, 0.288399, 0.284882, 0.36309, 0.321458, 0.332115, 0.264545, 0.268042, 0.243554, 0.167087, 0.25031, 0.182256, 0.185198, 0.264545, 0.30533, 0.321458, 0.311707, 0.229226, 0.284882, 0.264545, 0.281712, 0.346032, 0.335645, 0.332115, 0.321458, 0.275179, 0.26085, 0.247041, 0.281712, 0.318242, 0.398279, 0.356642, 0.41194, 0.356642, 0.271506, 0.247041, 0.206376, 0.15008, 0.209395, 0.206376, 0.295083, 0.257454, 0.288399, 0.291804, 0.206376, 0.206376, 0.281712, 0.31487, 0.387226, 0.370445, 0.370445, 0.380708, 0.324872, 0.26085, 0.243554, 0.298791, 0.295083, 0.324872, 0.41194, 0.408655, 0.444081, 0.465241, 0.549308, 0.447574, 0.433034, 0.534167, 0.447574, 0.42561, 0.408655, 0.40511, 0.335645, 0.335645, 0.264545, 0.284882, 0.284882, 0.301917, 0.268042, 0.264545, 0.257454, 0.278302, 0.295083, 0.288399, 0.275179, 0.311707, 0.370445, 0.387226, 0.370445, 0.366687, 0.387226, 0.384043, 0.31487, 0.366687, 0.366687, 0.42561, 0.458154, 0.538167, 0.604312, 0.653063, 0.618285, 0.521092, 0.40511, 0.332115, 0.346032, 0.359901, 0.321458, 0.332115, 0.328603, 0.257454, 0.342579, 0.352862, 0.339168, 0.335645, 0.268042, 0.264545, 0.281712, 0.311707, 0.232838, 0.232838, 0.185198, 0.206376, 0.222385, 0.298791, 0.332115, 0.321458, 0.284882, 0.308712, 0.275179, 0.301917, 0.387226, 0.301917, 0.222385, 0.155435, 0.222385, 0.321458, 0.25031, 0.170161, 0.173081, 0.239899, 0.179055, 0.26085, 0.271506, 0.25031, 0.247041, 0.247041, 0.25031, 0.25406, 0.288399, 0.308712, 0.284882, 0.200174, 0.288399, 0.356642, 0.433034, 0.447574, 0.454136, 0.529623, 0.529623, 0.529623, 0.433034, 0.509769, 0.422041, 0.444081, 0.529623, 0.541878, 0.483068, 0.468512, 0.408655, 0.384043, 0.324872, 0.321458, 0.401658, 0.36309, 0.346032, 0.328603, 0.288399, 0.247041, 0.200174, 0.271506, 0.225814, 0.332115, 0.298791, 0.401658], '')</t>
  </si>
  <si>
    <t>[119, 120, 121, 122, 128, 129, 130, 131, 196, 199, 229, 230, 231, 232, 233, 289, 290, 291, 293, 296, 297]</t>
  </si>
  <si>
    <t>UPI000165E61E status=activ</t>
  </si>
  <si>
    <t>([0.185198, 0.247041, 0.281712, 0.311707, 0.366687, 0.398279, 0.41194, 0.387226, 0.41194, 0.332115, 0.257454, 0.225814, 0.158265, 0.094817, 0.092881, 0.047319, 0.049374, 0.028695, 0.016021, 0.018787, 0.011518, 0.011518, 0.008624, 0.008624, 0.006701, 0.004921, 0.004414, 0.003405, 0.003864, 0.00316, 0.003607, 0.003671, 0.003671, 0.004414, 0.004414, 0.005799, 0.006245, 0.007177, 0.009728, 0.016257, 0.023087, 0.043307, 0.028107, 0.042364, 0.045352, 0.040537, 0.074921, 0.047319, 0.088832, 0.081712, 0.120615, 0.158265, 0.25031, 0.352862, 0.268042, 0.377384, 0.295083, 0.271506, 0.239899, 0.243554, 0.194234, 0.209395, 0.236433, 0.308712, 0.321458, 0.232838, 0.324872, 0.324872, 0.342579, 0.342579, 0.359901, 0.298791, 0.196879, 0.18812, 0.134866, 0.17593, 0.102787, 0.161087, 0.21291, 0.288399, 0.301917, 0.339168, 0.339168, 0.339168, 0.328603, 0.291804, 0.394753, 0.301917, 0.30533, 0.295083, 0.216401, 0.134866, 0.18812, 0.308712, 0.318242, 0.349426, 0.387226, 0.468512, 0.401658, 0.436924, 0.318242, 0.264545, 0.271506, 0.264545, 0.239899, 0.239899, 0.239899, 0.216401, 0.216401, 0.134866, 0.229226, 0.268042, 0.349426, 0.346032, 0.278302, 0.284882, 0.298791, 0.26085, 0.203355, 0.209395, 0.232838, 0.352862, 0.387226, 0.380708, 0.31487, 0.278302, 0.281712, 0.219301, 0.147574, 0.239899, 0.25031, 0.247041, 0.278302, 0.295083, 0.219301, 0.25406, 0.236433, 0.236433, 0.278302, 0.346032, 0.380708, 0.30533, 0.232838, 0.236433, 0.247041, 0.25031, 0.25406, 0.200174, 0.295083, 0.298791, 0.318242, 0.390993, 0.40511, 0.380708, 0.335645, 0.387226, 0.401658, 0.324872, 0.349426, 0.342579, 0.328603, 0.366687, 0.352862, 0.444081, 0.450668, 0.454136, 0.433034, 0.472492, 0.458154, 0.458154, 0.570702, 0.529623, 0.529623, 0.525368, 0.483068, 0.553315, 0.58069, 0.557691, 0.626927, 0.5017, 0.497853, 0.5017, 0.5017, 0.59508, 0.465241, 0.465241, 0.394753, 0.394753, 0.384043, 0.458154, 0.433034, 0.31487, 0.25031, 0.284882, 0.247041, 0.239899, 0.182256, 0.185198, 0.191378, 0.209395, 0.206376, 0.232838, 0.232838, 0.158265, 0.164327, 0.229226, 0.236433, 0.203355, 0.209395, 0.203355, 0.206376, 0.229226, 0.318242, 0.359901, 0.31487, 0.268042, 0.339168, 0.380708, 0.394753, 0.295083, 0.31487, 0.380708, 0.332115, 0.26085, 0.332115, 0.335645, 0.332115, 0.328603, 0.414856, 0.418646, 0.394753, 0.408655, 0.328603, 0.268042, 0.268042, 0.288399, 0.370445, 0.384043, 0.311707, 0.339168, 0.339168, 0.318242, 0.324872, 0.36309, 0.380708, 0.390993, 0.401658, 0.311707, 0.311707, 0.236433, 0.301917, 0.339168, 0.318242, 0.328603, 0.398279, 0.447574, 0.359901, 0.352862, 0.31487, 0.408655, 0.374039, 0.468512, 0.458154, 0.440853, 0.408655, 0.454136, 0.418646, 0.36309, 0.483068, 0.444081, 0.56648, 0.545602], '')</t>
  </si>
  <si>
    <t>[170, 171, 172, 173, 175, 176, 177, 178, 179, 181, 182, 183, 270, 271]</t>
  </si>
  <si>
    <t>UPI000165E622 status=activ</t>
  </si>
  <si>
    <t>([0.795062, 0.59508, 0.632174, 0.480142, 0.5017, 0.534167, 0.4292, 0.440853, 0.450668, 0.436924, 0.356642, 0.408655, 0.318242, 0.30533, 0.301917, 0.200174, 0.127496, 0.106997, 0.06312, 0.032017, 0.029376, 0.032677, 0.059222, 0.06184, 0.127496, 0.096677, 0.090864, 0.158265, 0.129801, 0.071867, 0.092881, 0.092881, 0.05306, 0.109221, 0.058088, 0.032017, 0.033407, 0.06184, 0.111485, 0.15008, 0.209395, 0.21291, 0.127496, 0.129801, 0.071867, 0.040537, 0.060549, 0.041405, 0.036378, 0.046336, 0.049374, 0.043307, 0.094817, 0.147574, 0.127496, 0.196879, 0.288399, 0.295083, 0.216401, 0.158265, 0.147574, 0.106997, 0.102787, 0.173081, 0.118441, 0.182256, 0.25406, 0.229226, 0.295083, 0.30533, 0.288399, 0.398279, 0.401658, 0.288399, 0.232838, 0.232838, 0.21291, 0.219301, 0.216401, 0.185198, 0.164327, 0.161087, 0.229226, 0.232838, 0.239899, 0.216401, 0.247041, 0.225814, 0.209395, 0.216401, 0.158265, 0.194234, 0.191378, 0.120615, 0.118441, 0.098513, 0.096677, 0.120615, 0.066181, 0.106997, 0.179055, 0.17593, 0.203355, 0.15284, 0.094817, 0.090864, 0.088832, 0.079919, 0.090864, 0.11371, 0.116183, 0.170161, 0.170161, 0.11371, 0.191378, 0.194234, 0.284882, 0.295083, 0.196879, 0.278302, 0.298791, 0.216401, 0.200174, 0.209395, 0.278302, 0.36309, 0.335645, 0.436924, 0.436924, 0.359901, 0.301917, 0.225814, 0.161087, 0.137348, 0.167087, 0.161087, 0.275179, 0.284882, 0.275179, 0.275179, 0.291804, 0.275179, 0.370445, 0.497853, 0.468512, 0.42561, 0.335645, 0.394753, 0.295083, 0.284882, 0.339168, 0.398279, 0.398279, 0.401658, 0.422041, 0.436924, 0.36309, 0.346032, 0.25031, 0.268042, 0.328603, 0.318242, 0.308712, 0.209395, 0.129801, 0.096677, 0.129801, 0.125101, 0.10481, 0.120615, 0.129801, 0.083462, 0.060549, 0.071867, 0.086953, 0.06312, 0.051831, 0.067594, 0.041405, 0.067594, 0.037156, 0.031287], '')</t>
  </si>
  <si>
    <t>[0, 1, 2, 4, 5]</t>
  </si>
  <si>
    <t>UPI000165E624 status=activ</t>
  </si>
  <si>
    <t>([0.010372, 0.008409, 0.007031, 0.009187, 0.01204, 0.009865, 0.012727, 0.011342, 0.014315, 0.015344, 0.020165, 0.026892, 0.022667, 0.022667, 0.022667, 0.030611, 0.059222, 0.122885, 0.155435, 0.21291, 0.243554, 0.275179, 0.25406, 0.271506, 0.185198, 0.185198, 0.275179, 0.18812, 0.222385, 0.236433, 0.278302, 0.271506, 0.179055, 0.236433, 0.155435, 0.100716, 0.064632, 0.06184, 0.060549, 0.090864, 0.069024, 0.058088, 0.059222, 0.059222, 0.096677, 0.170161, 0.122885, 0.118441, 0.196879, 0.239899, 0.236433, 0.155435, 0.155435, 0.164327, 0.15008, 0.147574, 0.127496, 0.139895, 0.137348, 0.081712, 0.048328, 0.076542, 0.100716, 0.059222, 0.094817, 0.090864, 0.092881, 0.134866, 0.134866, 0.139895, 0.088832, 0.047319, 0.066181, 0.069024, 0.116183, 0.071867, 0.122885, 0.219301, 0.203355, 0.206376, 0.288399, 0.377384, 0.370445, 0.291804, 0.380708, 0.414856, 0.4292, 0.4292, 0.346032, 0.31487, 0.31487, 0.394753, 0.42561, 0.483068, 0.5017, 0.40511, 0.384043, 0.359901, 0.243554, 0.359901, 0.346032, 0.349426, 0.374039, 0.352862, 0.356642, 0.36309, 0.288399, 0.185198, 0.17593, 0.26085, 0.288399, 0.281712, 0.268042, 0.332115, 0.339168, 0.321458, 0.328603, 0.422041, 0.359901, 0.387226, 0.352862, 0.352862, 0.271506, 0.196879, 0.225814, 0.311707, 0.295083, 0.311707, 0.366687, 0.359901, 0.281712, 0.288399, 0.291804, 0.206376, 0.206376, 0.155435, 0.17593, 0.257454, 0.25031, 0.342579, 0.398279, 0.458154, 0.414856, 0.472492, 0.541878, 0.444081, 0.339168, 0.268042, 0.339168, 0.30533, 0.332115, 0.41194, 0.41194, 0.433034, 0.440853, 0.436924, 0.468512, 0.359901, 0.332115, 0.339168, 0.264545, 0.209395, 0.191378, 0.155435, 0.106997, 0.096677, 0.116183, 0.155435, 0.15008, 0.144935, 0.129801, 0.094817, 0.094817, 0.092881, 0.048328, 0.086953, 0.106997, 0.11371, 0.167087, 0.120615, 0.137348, 0.203355, 0.275179, 0.26085, 0.271506, 0.339168, 0.342579, 0.339168, 0.370445, 0.450668, 0.366687, 0.450668, 0.486429, 0.5017, 0.5017, 0.585406, 0.529623, 0.51388, 0.394753, 0.408655, 0.497853, 0.480142, 0.370445, 0.384043, 0.342579, 0.418646, 0.387226, 0.414856, 0.450668, 0.454136, 0.454136, 0.454136, 0.454136, 0.472492, 0.458154, 0.42561, 0.335645, 0.380708, 0.387226, 0.494003, 0.483068, 0.398279, 0.291804, 0.359901, 0.239899, 0.281712, 0.179055, 0.229226, 0.203355, 0.209395, 0.200174, 0.179055, 0.17593, 0.182256, 0.170161, 0.200174, 0.158265, 0.257454, 0.271506, 0.15008, 0.164327, 0.102787, 0.139895, 0.147574, 0.182256, 0.268042, 0.268042, 0.366687, 0.295083, 0.236433, 0.170161, 0.185198, 0.243554, 0.209395, 0.206376, 0.209395, 0.191378, 0.278302, 0.264545, 0.161087, 0.203355, 0.18812, 0.271506, 0.219301, 0.298791, 0.264545, 0.26085, 0.167087, 0.170161, 0.239899, 0.301917, 0.281712, 0.275179, 0.257454, 0.380708, 0.295083, 0.295083, 0.18812, 0.185198, 0.18812, 0.18812, 0.257454, 0.284882, 0.219301, 0.311707, 0.328603, 0.298791, 0.264545, 0.370445, 0.288399, 0.295083, 0.288399, 0.291804, 0.185198, 0.147574, 0.116183, 0.191378, 0.209395, 0.247041, 0.229226, 0.173081, 0.164327, 0.155435, 0.15008, 0.200174, 0.164327, 0.158265, 0.21291, 0.17593, 0.173081, 0.173081, 0.179055, 0.182256, 0.179055, 0.25406, 0.26085, 0.268042, 0.225814, 0.161087, 0.203355, 0.173081, 0.219301, 0.328603, 0.284882], '')</t>
  </si>
  <si>
    <t>[94, 144, 193, 194, 195, 196, 197]</t>
  </si>
  <si>
    <t>UPI000165E62D status=activ</t>
  </si>
  <si>
    <t>([0.298791, 0.356642, 0.264545, 0.298791, 0.219301, 0.26085, 0.301917, 0.321458, 0.352862, 0.301917, 0.26085, 0.209395, 0.127496, 0.209395, 0.194234, 0.109221, 0.18812, 0.164327, 0.185198, 0.216401, 0.203355, 0.216401, 0.200174, 0.288399, 0.264545, 0.275179, 0.216401, 0.206376, 0.219301, 0.222385, 0.295083, 0.374039, 0.390993, 0.422041, 0.384043, 0.380708, 0.461924, 0.468512, 0.461924, 0.454136, 0.472492, 0.41194, 0.374039, 0.387226, 0.370445, 0.40511, 0.472492, 0.472492, 0.472492, 0.40511, 0.321458, 0.308712, 0.308712, 0.291804, 0.349426, 0.288399, 0.268042, 0.288399, 0.281712, 0.284882, 0.275179, 0.275179, 0.288399, 0.30533, 0.239899, 0.239899, 0.232838, 0.225814, 0.225814, 0.216401, 0.268042, 0.264545, 0.275179, 0.196879, 0.21291, 0.25031, 0.332115, 0.31487, 0.31487, 0.328603, 0.324872, 0.328603, 0.390993, 0.370445, 0.390993, 0.342579, 0.335645, 0.264545, 0.284882, 0.332115, 0.271506, 0.271506, 0.346032, 0.324872, 0.384043, 0.366687, 0.324872, 0.31487, 0.352862, 0.264545, 0.200174, 0.194234, 0.182256, 0.155435, 0.196879, 0.161087, 0.239899, 0.219301, 0.281712, 0.236433, 0.206376, 0.278302, 0.247041, 0.194234], '')</t>
  </si>
  <si>
    <t>UPI000165E630 status=activ</t>
  </si>
  <si>
    <t>([0.185198, 0.236433, 0.301917, 0.339168, 0.225814, 0.257454, 0.170161, 0.191378, 0.236433, 0.179055, 0.134866, 0.164327, 0.179055, 0.185198, 0.264545, 0.25406, 0.342579, 0.339168, 0.243554, 0.25031, 0.219301, 0.18812, 0.200174, 0.185198, 0.158265, 0.264545, 0.268042, 0.298791, 0.30533, 0.206376, 0.264545, 0.339168, 0.30533, 0.328603, 0.332115, 0.366687, 0.461924, 0.366687, 0.366687, 0.370445, 0.321458, 0.359901, 0.291804, 0.209395, 0.179055, 0.236433, 0.229226, 0.164327, 0.239899, 0.239899, 0.219301, 0.257454, 0.232838, 0.268042, 0.25031, 0.25031, 0.142424, 0.137348, 0.206376, 0.281712, 0.377384, 0.422041, 0.414856, 0.480142, 0.562014, 0.497853, 0.497853, 0.42561, 0.4292, 0.332115, 0.264545, 0.370445, 0.36309, 0.387226, 0.394753, 0.40511, 0.366687, 0.458154, 0.468512, 0.468512, 0.387226, 0.281712, 0.275179, 0.26085, 0.268042, 0.271506, 0.359901, 0.295083, 0.278302, 0.352862, 0.352862, 0.339168, 0.25406, 0.239899, 0.281712, 0.191378, 0.196879, 0.239899, 0.229226, 0.225814, 0.155435, 0.144935, 0.232838, 0.170161, 0.11371, 0.109221, 0.109221, 0.060549, 0.042364, 0.079919, 0.059222, 0.083462, 0.11371, 0.161087, 0.139895, 0.081712, 0.127496, 0.081712, 0.047319, 0.032017], '')</t>
  </si>
  <si>
    <t>[64]</t>
  </si>
  <si>
    <t>UPI000165E63A status=activ</t>
  </si>
  <si>
    <t>([0.288399, 0.170161, 0.229226, 0.155435, 0.179055, 0.134866, 0.170161, 0.216401, 0.21291, 0.264545, 0.288399, 0.352862, 0.352862, 0.301917, 0.401658, 0.436924, 0.422041, 0.418646, 0.408655, 0.5017, 0.626927, 0.525368, 0.608892, 0.494003, 0.5017, 0.521092, 0.613573, 0.562014, 0.545602, 0.604312, 0.472492, 0.387226, 0.398279, 0.394753, 0.390993, 0.394753, 0.401658, 0.370445, 0.288399, 0.298791, 0.275179, 0.225814, 0.311707, 0.271506, 0.352862, 0.450668, 0.433034, 0.339168, 0.374039, 0.308712, 0.308712, 0.328603, 0.450668, 0.390993, 0.366687, 0.468512, 0.447574, 0.349426, 0.377384, 0.480142, 0.387226, 0.401658, 0.447574, 0.458154, 0.450668, 0.387226, 0.377384, 0.41194, 0.444081, 0.472492, 0.517562, 0.509769, 0.545602, 0.40511, 0.436924, 0.465241, 0.374039, 0.390993, 0.490133, 0.40511, 0.390993, 0.51388, 0.497853, 0.422041, 0.41194, 0.390993, 0.465241, 0.42561, 0.41194, 0.486429, 0.468512, 0.517562, 0.509769, 0.480142, 0.604312, 0.494003, 0.4292, 0.505461, 0.414856, 0.390993, 0.450668, 0.377384, 0.366687, 0.366687, 0.42561, 0.4292, 0.465241, 0.377384, 0.339168, 0.352862, 0.321458, 0.31487, 0.203355, 0.239899, 0.229226, 0.200174, 0.278302, 0.349426, 0.36309, 0.352862, 0.370445, 0.298791, 0.384043, 0.295083, 0.318242, 0.219301, 0.15008, 0.225814, 0.222385, 0.284882, 0.288399, 0.288399, 0.278302, 0.380708, 0.366687, 0.465241, 0.41194, 0.4292, 0.433034, 0.41194, 0.505461, 0.42561, 0.541878, 0.517562, 0.570702, 0.545602, 0.657645, 0.750527, 0.733139, 0.834292, 0.834292, 0.805026, 0.83125, 0.827927, 0.812494, 0.775545, 0.728858, 0.852992, 0.812494, 0.791621], '')</t>
  </si>
  <si>
    <t>[19, 20, 21, 22, 24, 25, 26, 27, 28, 29, 70, 71, 72, 81, 91, 92, 94, 97, 140, 142, 143, 144, 145, 146, 147, 148, 149, 150, 151, 152, 153, 154, 155, 156, 157, 158, 159]</t>
  </si>
  <si>
    <t>UPI000165E63F status=activ</t>
  </si>
  <si>
    <t>([0.079919, 0.059222, 0.038858, 0.056825, 0.086953, 0.047319, 0.06184, 0.076542, 0.10481, 0.137348, 0.139895, 0.170161, 0.144935, 0.225814, 0.222385, 0.308712, 0.394753, 0.278302, 0.225814, 0.200174, 0.288399, 0.308712, 0.377384, 0.374039, 0.366687, 0.275179, 0.352862, 0.36309, 0.36309, 0.275179, 0.271506, 0.26085, 0.271506, 0.308712, 0.31487, 0.380708, 0.30533, 0.236433, 0.239899, 0.225814, 0.219301, 0.219301, 0.191378, 0.191378, 0.271506, 0.200174, 0.295083, 0.332115, 0.225814, 0.158265, 0.232838, 0.236433, 0.301917, 0.264545, 0.278302, 0.26085, 0.25406, 0.243554, 0.298791, 0.401658, 0.390993, 0.30533, 0.232838, 0.243554, 0.182256, 0.18812, 0.268042, 0.264545, 0.191378, 0.295083, 0.390993, 0.398279, 0.359901, 0.25031, 0.291804, 0.291804, 0.216401, 0.216401, 0.295083, 0.301917, 0.232838, 0.332115, 0.332115, 0.408655, 0.408655, 0.480142, 0.433034, 0.436924, 0.349426, 0.444081, 0.41194, 0.390993, 0.352862, 0.298791, 0.370445, 0.298791, 0.288399, 0.380708, 0.414856, 0.436924, 0.339168, 0.332115, 0.219301, 0.311707, 0.295083, 0.295083, 0.321458, 0.387226, 0.324872, 0.401658, 0.288399, 0.31487, 0.298791, 0.321458, 0.328603, 0.366687, 0.433034, 0.433034, 0.328603, 0.222385, 0.219301, 0.239899, 0.311707, 0.332115, 0.264545, 0.278302, 0.271506, 0.239899, 0.219301, 0.275179, 0.288399, 0.31487, 0.318242, 0.339168, 0.31487, 0.394753, 0.36309, 0.342579, 0.291804, 0.387226, 0.380708, 0.398279, 0.480142, 0.414856, 0.497853, 0.497853, 0.418646, 0.418646, 0.42561, 0.41194, 0.349426, 0.342579, 0.401658, 0.339168, 0.346032, 0.31487, 0.268042, 0.278302, 0.239899, 0.295083, 0.229226, 0.321458, 0.321458, 0.324872, 0.390993, 0.394753, 0.454136, 0.525368, 0.458154, 0.454136, 0.486429, 0.490133, 0.4292, 0.352862, 0.444081, 0.444081, 0.422041, 0.472492, 0.465241, 0.480142, 0.5017, 0.553315, 0.541878, 0.525368, 0.549308, 0.465241, 0.461924, 0.461924, 0.461924, 0.529623, 0.447574, 0.377384, 0.433034, 0.494003, 0.613573, 0.585406, 0.585406, 0.699094, 0.707965, 0.707965, 0.76285, 0.767246, 0.767246, 0.712013, 0.699094, 0.666105, 0.775545, 0.775545, 0.775545, 0.779859, 0.779859, 0.84206, 0.882776, 0.882776, 0.885302, 0.868118, 0.865454, 0.859585, 0.859585, 0.795062, 0.680603, 0.699094, 0.648219, 0.671169, 0.720929, 0.720929, 0.720929, 0.707965, 0.745909, 0.750527, 0.754692, 0.754692, 0.775545, 0.791621, 0.798249, 0.798249, 0.798249, 0.801317, 0.83125, 0.84206, 0.891961, 0.94331, 0.93079, 0.950334, 0.953422, 0.956248, 0.959312, 0.960642, 0.962114, 0.956248, 0.953422, 0.953422, 0.956248, 0.959312, 0.956248, 0.957673, 0.959312, 0.962114, 0.96342, 0.950334, 0.94331, 0.947281], '')</t>
  </si>
  <si>
    <t>[167, 180, 181, 182, 183, 184, 189,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261]</t>
  </si>
  <si>
    <t>(67</t>
  </si>
  <si>
    <t>UPI000165E64C status=activ</t>
  </si>
  <si>
    <t>([0.15284, 0.219301, 0.284882, 0.31487, 0.335645, 0.247041, 0.308712, 0.298791, 0.194234, 0.142424, 0.164327, 0.18812, 0.125101, 0.191378, 0.206376, 0.239899, 0.219301, 0.298791, 0.268042, 0.229226, 0.264545, 0.271506, 0.268042, 0.25406, 0.191378, 0.209395, 0.229226, 0.179055, 0.15008, 0.196879, 0.200174, 0.21291, 0.216401, 0.185198, 0.185198, 0.185198, 0.21291, 0.295083, 0.278302, 0.281712, 0.264545, 0.179055, 0.170161, 0.155435, 0.094817, 0.134866, 0.085092, 0.125101, 0.086953, 0.076542, 0.122885, 0.100716, 0.098513, 0.055536, 0.098513, 0.047319, 0.028695, 0.028107, 0.028107, 0.023534, 0.023963, 0.043307, 0.038042, 0.037156, 0.022306, 0.038858, 0.03976, 0.035586, 0.021816, 0.038042, 0.069024, 0.06184, 0.10481, 0.100716, 0.102787, 0.073402, 0.122885, 0.085092, 0.088832, 0.096677, 0.096677, 0.10481, 0.092881, 0.10481, 0.0704, 0.116183, 0.134866, 0.142424, 0.137348, 0.139895, 0.134866, 0.06184, 0.064632, 0.046336, 0.026892, 0.046336, 0.079919, 0.111485, 0.216401, 0.225814, 0.18812, 0.144935, 0.064632, 0.064632, 0.058088, 0.058088, 0.060549, 0.029376, 0.029376, 0.055536, 0.055536, 0.054297, 0.11371, 0.067594, 0.106997, 0.120615, 0.100716, 0.096677, 0.083462, 0.081712, 0.073402, 0.049374, 0.049374, 0.102787, 0.100716, 0.096677, 0.139895, 0.144935, 0.116183, 0.088832, 0.086953, 0.137348, 0.134866, 0.132295, 0.134866, 0.134866, 0.182256, 0.182256, 0.191378, 0.120615, 0.118441, 0.06184, 0.102787, 0.139895, 0.120615, 0.10481, 0.10481, 0.085092, 0.083462, 0.122885, 0.142424, 0.132295, 0.071867, 0.081712, 0.100716, 0.11371, 0.137348, 0.071867, 0.085092, 0.090864, 0.155435, 0.11371, 0.194234, 0.132295, 0.096677, 0.120615, 0.139895, 0.147574, 0.111485, 0.109221, 0.158265, 0.086953, 0.044297, 0.094817, 0.050641, 0.041405, 0.033407, 0.026892, 0.059222, 0.035586, 0.022667, 0.021381, 0.021381, 0.022306, 0.037156, 0.06312, 0.059222, 0.059222, 0.059222, 0.106997, 0.10481, 0.102787, 0.158265, 0.288399, 0.295083, 0.380708, 0.298791, 0.390993, 0.394753, 0.275179, 0.275179, 0.349426, 0.356642, 0.339168, 0.318242, 0.291804, 0.271506, 0.25031, 0.219301, 0.301917, 0.25031, 0.219301, 0.173081, 0.179055], '')</t>
  </si>
  <si>
    <t>UPI000165E653 status=activ</t>
  </si>
  <si>
    <t>([0.001499, 0.001103, 0.001602, 0.001778, 0.001602, 0.001318, 0.001211, 0.000945, 0.000816, 0.000674, 0.000936, 0.001288, 0.000575, 0.000713, 0.000708, 0.001417, 0.001374, 0.000833, 0.001572, 0.001417, 0.000842, 0.001383, 0.002138, 0.001434, 0.001778, 0.001623, 0.002705, 0.003924, 0.006245, 0.006701, 0.008723, 0.008723, 0.008409, 0.009483, 0.010509, 0.013265, 0.009865, 0.007091, 0.008075, 0.007495, 0.008624, 0.008895, 0.006533, 0.006374, 0.009865, 0.005992, 0.006421, 0.005799, 0.003757, 0.003405, 0.003177, 0.002761, 0.001748, 0.001748, 0.002555, 0.003727, 0.003109, 0.003671, 0.004921, 0.006482, 0.004358, 0.00515, 0.005086, 0.00515, 0.003512, 0.00225, 0.00292, 0.003924, 0.002727, 0.00389, 0.002761, 0.003924, 0.004431, 0.007091, 0.004689, 0.003997, 0.003727, 0.003701, 0.003607, 0.003804, 0.003821, 0.005734, 0.007091, 0.009015, 0.008276, 0.009865, 0.010672, 0.007877, 0.005623, 0.005683, 0.004689, 0.005086, 0.004513, 0.00515, 0.003431, 0.003671, 0.003405, 0.002581, 0.003757, 0.00389, 0.003212, 0.002482, 0.002503, 0.002078, 0.002396, 0.002435, 0.002761, 0.004161, 0.004513, 0.004646, 0.006619, 0.005992, 0.008409, 0.011342, 0.008002, 0.008804, 0.014075, 0.013265, 0.01204, 0.009977, 0.009401, 0.011106, 0.010221, 0.010672, 0.009015, 0.009294, 0.015078, 0.018787, 0.018106, 0.032017, 0.066181, 0.050641, 0.096677, 0.067594, 0.029376, 0.055536, 0.127496, 0.066181, 0.066181, 0.147574, 0.17593, 0.185198, 0.18812, 0.291804, 0.182256, 0.288399, 0.278302, 0.239899, 0.15008, 0.118441, 0.064632, 0.06184, 0.059222, 0.046336, 0.059222, 0.083462, 0.088832, 0.034884, 0.069024, 0.069024, 0.028695, 0.016528, 0.015694, 0.015344, 0.010509, 0.010509, 0.009977, 0.009977, 0.014315, 0.014315, 0.014315, 0.024393, 0.014315, 0.011106, 0.008804, 0.009294, 0.010926, 0.007259, 0.010926, 0.007645, 0.009483, 0.016257, 0.023087, 0.023087, 0.024393, 0.043307, 0.066181, 0.078022, 0.040537, 0.034068, 0.069024, 0.090864, 0.100716, 0.182256, 0.281712, 0.30533, 0.321458, 0.328603, 0.450668, 0.450668, 0.585406, 0.661982, 0.517562, 0.517562, 0.56648, 0.422041, 0.436924, 0.494003, 0.505461, 0.642678, 0.648219, 0.525368, 0.525368, 0.398279, 0.281712, 0.288399, 0.328603, 0.31487, 0.31487, 0.268042, 0.170161, 0.164327, 0.158265, 0.158265, 0.191378, 0.120615, 0.120615, 0.081712, 0.058088, 0.030003, 0.016528, 0.012727, 0.010372, 0.009015, 0.015694, 0.014075, 0.010672, 0.013265, 0.01204, 0.007177, 0.008075, 0.01204, 0.011518, 0.011518, 0.011669, 0.007259, 0.009483, 0.010131, 0.014315, 0.018415, 0.013265, 0.014783, 0.011106, 0.017138, 0.012491, 0.010926, 0.020522, 0.026892, 0.016826, 0.010131, 0.011518, 0.011903, 0.012727, 0.008525, 0.006039, 0.009096, 0.015694, 0.009728, 0.009977, 0.008895, 0.006619, 0.01078, 0.009865, 0.009015, 0.010926, 0.018787, 0.015344, 0.00962, 0.010221, 0.010372, 0.00962, 0.015078, 0.015694, 0.011903, 0.020165, 0.0198, 0.016826, 0.010372, 0.009096, 0.009015, 0.00777, 0.008276, 0.006894, 0.006894, 0.007315, 0.006988, 0.004921, 0.005623, 0.00558, 0.003963, 0.00515, 0.00543, 0.004689, 0.004689, 0.003864, 0.003431, 0.004483, 0.004976, 0.004835, 0.005318, 0.00558, 0.004414, 0.003804, 0.004208, 0.004899, 0.006988, 0.007177, 0.007031, 0.007177, 0.008276, 0.009865, 0.006482, 0.006142, 0.006078, 0.005011, 0.004577, 0.00407, 0.004247, 0.002503, 0.003555, 0.003512, 0.003727, 0.00515, 0.007259, 0.007645, 0.006078, 0.006078, 0.00515, 0.006194, 0.004689, 0.004135, 0.004161, 0.004921, 0.007177, 0.008409, 0.00777, 0.013437, 0.010372, 0.009865, 0.014075, 0.013265, 0.016021, 0.023963, 0.030003, 0.031287, 0.021816, 0.026892, 0.018787, 0.026892, 0.024393, 0.044297, 0.066181, 0.040537, 0.059222, 0.067594, 0.046336, 0.032677, 0.032677, 0.100716, 0.100716, 0.144935, 0.15008, 0.15008, 0.06184, 0.025316, 0.012727, 0.010672, 0.0198, 0.014315, 0.009483, 0.01227, 0.009483, 0.007031, 0.006567, 0.004921, 0.004921, 0.004358, 0.004358, 0.004611, 0.003607, 0.003727, 0.00292, 0.002014, 0.002435, 0.002662, 0.003079, 0.003177, 0.004135, 0.002482, 0.002435, 0.002623, 0.002211, 0.002035, 0.002529, 0.003366, 0.003671, 0.002606, 0.003177, 0.004135, 0.002727, 0.002503], '')</t>
  </si>
  <si>
    <t>[200, 201, 202, 203, 204, 208, 209, 210, 211, 212]</t>
  </si>
  <si>
    <t>UPI000165E65C status=activ</t>
  </si>
  <si>
    <t>([0.109221, 0.067594, 0.111485, 0.139895, 0.216401, 0.25031, 0.291804, 0.321458, 0.225814, 0.268042, 0.21291, 0.222385, 0.219301, 0.295083, 0.161087, 0.167087, 0.216401, 0.288399, 0.328603, 0.324872, 0.222385, 0.196879, 0.155435, 0.158265, 0.142424, 0.122885, 0.125101, 0.125101, 0.127496, 0.142424, 0.081712, 0.127496, 0.15284, 0.102787, 0.116183, 0.21291, 0.17593, 0.118441, 0.118441, 0.142424, 0.139895, 0.125101, 0.15284, 0.268042, 0.257454, 0.200174, 0.206376, 0.216401, 0.222385, 0.17593, 0.264545, 0.349426, 0.356642, 0.335645, 0.41194, 0.394753, 0.384043, 0.324872, 0.41194, 0.346032, 0.359901, 0.36309, 0.40511, 0.476583, 0.468512, 0.370445, 0.468512, 0.366687, 0.324872, 0.311707, 0.229226, 0.18812, 0.194234, 0.200174, 0.209395, 0.21291, 0.225814, 0.25406, 0.318242, 0.318242, 0.301917, 0.281712, 0.284882, 0.377384, 0.291804, 0.26085, 0.284882, 0.268042, 0.268042, 0.288399, 0.264545, 0.394753, 0.408655, 0.408655, 0.31487, 0.311707, 0.328603, 0.328603, 0.301917, 0.243554, 0.161087, 0.271506, 0.288399, 0.196879, 0.125101, 0.185198, 0.219301, 0.203355, 0.21291, 0.21291, 0.219301, 0.25031, 0.25031, 0.275179, 0.185198, 0.264545, 0.182256, 0.10481, 0.098513, 0.098513, 0.096677, 0.092881, 0.081712, 0.074921, 0.129801, 0.116183, 0.118441, 0.125101, 0.194234, 0.200174, 0.295083, 0.21291, 0.219301, 0.222385, 0.216401, 0.236433, 0.164327, 0.164327, 0.167087, 0.161087, 0.155435, 0.203355, 0.203355, 0.127496, 0.139895, 0.079919, 0.147574, 0.088832, 0.085092, 0.069024, 0.069024, 0.066181, 0.118441, 0.05306, 0.026338, 0.026892, 0.020522, 0.0198, 0.035586, 0.064632, 0.040537, 0.023087, 0.035586, 0.064632, 0.060549, 0.054297, 0.05306, 0.026338, 0.03976, 0.03976, 0.054297, 0.055536, 0.034068, 0.031287, 0.066181, 0.127496, 0.106997, 0.17593, 0.243554, 0.196879, 0.158265, 0.209395, 0.311707, 0.219301, 0.173081, 0.284882], '')</t>
  </si>
  <si>
    <t>UPI000165E665 status=activ</t>
  </si>
  <si>
    <t>([0.011342, 0.018415, 0.010672, 0.014586, 0.008409, 0.007031, 0.00543, 0.007091, 0.005734, 0.004689, 0.004315, 0.005011, 0.003997, 0.005992, 0.004315, 0.00359, 0.003405, 0.003461, 0.003512, 0.002529, 0.001692, 0.001623, 0.000958, 0.000945, 0.000958, 0.001112, 0.001481, 0.00225, 0.002078, 0.003014, 0.004208, 0.003924, 0.003924, 0.004921, 0.003512, 0.004899, 0.004161, 0.004247, 0.006245, 0.006245, 0.007877, 0.008075, 0.005932, 0.006482, 0.007422, 0.005318, 0.007495, 0.007495, 0.006567, 0.005872, 0.005799, 0.006039, 0.00962, 0.008156, 0.005249, 0.007555, 0.007555, 0.011903, 0.013265, 0.014075, 0.014315, 0.014315, 0.024393, 0.036378, 0.036378, 0.028695, 0.044297, 0.020165, 0.011903, 0.01204, 0.009294, 0.006567, 0.006374, 0.004247, 0.00359, 0.005249, 0.003804, 0.003014, 0.002976, 0.00283, 0.002555, 0.00316, 0.002705, 0.002727, 0.003079, 0.004135, 0.005623, 0.004611, 0.007259, 0.010926, 0.008723, 0.008804, 0.014783, 0.015078, 0.026338, 0.03976, 0.021381, 0.023963, 0.024393, 0.015694, 0.030003, 0.033407, 0.045352, 0.040537, 0.022667, 0.015694, 0.009977, 0.010131, 0.017447, 0.009015, 0.009015, 0.013821, 0.024826, 0.023534, 0.013821, 0.013821, 0.016826, 0.031287, 0.060549, 0.045352, 0.034884, 0.034068, 0.034068, 0.026892, 0.050641, 0.098513, 0.158265, 0.264545, 0.196879, 0.206376, 0.328603, 0.229226, 0.229226, 0.229226, 0.161087, 0.25406, 0.264545, 0.232838, 0.147574, 0.081712, 0.17593, 0.288399, 0.298791, 0.281712, 0.232838, 0.155435, 0.147574, 0.086953, 0.047319, 0.040537, 0.020876, 0.023087, 0.042364, 0.046336, 0.046336, 0.047319, 0.046336, 0.023087, 0.027463, 0.027463, 0.058088, 0.030003, 0.016021, 0.017797, 0.018415, 0.025316, 0.024826, 0.024826, 0.040537, 0.058088, 0.111485, 0.132295, 0.076542, 0.071867, 0.038858, 0.040537, 0.064632, 0.032017, 0.038042, 0.038042, 0.035586, 0.024393, 0.041405, 0.046336, 0.038042, 0.03976, 0.049374, 0.085092, 0.05306, 0.033407, 0.043307, 0.038858, 0.034884, 0.060549, 0.06312, 0.116183, 0.055536, 0.05306, 0.102787, 0.096677, 0.096677, 0.164327, 0.18812, 0.18812, 0.179055, 0.155435, 0.158265, 0.15284, 0.102787, 0.158265, 0.229226, 0.21291, 0.216401, 0.216401, 0.21291, 0.185198, 0.15008, 0.232838, 0.209395, 0.18812, 0.284882, 0.257454, 0.229226, 0.196879, 0.164327], '')</t>
  </si>
  <si>
    <t>UPI000165E679 status=activ</t>
  </si>
  <si>
    <t>([0.0704, 0.106997, 0.147574, 0.222385, 0.179055, 0.225814, 0.288399, 0.324872, 0.284882, 0.281712, 0.321458, 0.359901, 0.332115, 0.295083, 0.284882, 0.288399, 0.301917, 0.384043, 0.275179, 0.380708, 0.408655, 0.440853, 0.339168, 0.335645, 0.318242, 0.352862, 0.318242, 0.291804, 0.278302, 0.332115, 0.36309, 0.318242, 0.236433, 0.275179, 0.219301, 0.21291, 0.26085, 0.352862, 0.366687, 0.458154, 0.377384, 0.398279, 0.301917, 0.370445, 0.370445, 0.377384, 0.414856, 0.377384, 0.349426, 0.366687, 0.295083, 0.21291, 0.229226, 0.288399, 0.298791, 0.418646, 0.408655, 0.454136, 0.356642, 0.275179, 0.194234, 0.26085, 0.239899, 0.332115, 0.332115, 0.339168, 0.339168, 0.324872, 0.398279, 0.440853, 0.349426, 0.398279, 0.398279, 0.401658, 0.4292, 0.352862, 0.295083, 0.308712, 0.18812, 0.182256, 0.21291, 0.301917, 0.288399, 0.288399, 0.278302, 0.308712, 0.222385, 0.137348, 0.142424, 0.132295, 0.118441, 0.11371, 0.147574, 0.216401, 0.216401, 0.191378, 0.191378, 0.147574, 0.15008, 0.271506, 0.288399, 0.318242, 0.339168, 0.268042, 0.288399, 0.318242, 0.321458, 0.40511, 0.377384, 0.394753, 0.308712, 0.321458, 0.311707, 0.21291, 0.225814, 0.264545, 0.311707, 0.40511, 0.494003, 0.490133, 0.454136, 0.444081, 0.356642, 0.339168, 0.450668, 0.447574, 0.390993, 0.31487, 0.31487, 0.390993, 0.346032, 0.349426, 0.346032, 0.472492, 0.575842, 0.562014, 0.436924, 0.342579, 0.25031, 0.239899, 0.161087, 0.134866, 0.170161, 0.18812, 0.194234, 0.179055, 0.179055, 0.139895, 0.191378, 0.200174, 0.167087, 0.194234, 0.281712, 0.216401, 0.164327, 0.134866, 0.079919, 0.129801, 0.206376, 0.194234, 0.196879, 0.281712, 0.288399, 0.335645, 0.398279, 0.390993, 0.281712, 0.170161, 0.26085, 0.196879, 0.196879, 0.232838, 0.200174, 0.203355, 0.236433, 0.236433, 0.264545, 0.346032, 0.281712, 0.271506, 0.264545, 0.268042, 0.185198, 0.21291, 0.206376, 0.179055, 0.170161, 0.185198, 0.288399, 0.203355, 0.232838, 0.225814, 0.161087, 0.18812, 0.155435, 0.185198, 0.209395, 0.137348, 0.081712, 0.120615, 0.139895, 0.209395, 0.203355, 0.194234, 0.194234, 0.164327, 0.129801, 0.074921, 0.083462, 0.079919, 0.129801, 0.158265, 0.185198, 0.288399, 0.219301, 0.25406, 0.170161, 0.173081, 0.222385, 0.324872, 0.236433, 0.21291, 0.21291, 0.21291, 0.295083, 0.30533, 0.352862, 0.440853, 0.541878, 0.570702, 0.575842, 0.56648, 0.562014, 0.529623, 0.436924, 0.468512, 0.468512, 0.570702, 0.585406, 0.51388, 0.433034, 0.529623, 0.476583, 0.476583, 0.494003, 0.465241, 0.346032, 0.342579, 0.257454, 0.229226, 0.268042, 0.264545, 0.268042, 0.232838, 0.232838, 0.288399, 0.335645, 0.342579, 0.352862, 0.346032, 0.346032, 0.414856, 0.414856, 0.374039, 0.380708, 0.370445, 0.401658, 0.4292, 0.308712, 0.40511, 0.433034, 0.352862, 0.366687, 0.366687, 0.324872, 0.332115, 0.377384, 0.295083, 0.179055, 0.106997, 0.111485, 0.17593, 0.17593, 0.206376, 0.291804, 0.298791, 0.30533, 0.239899, 0.291804, 0.40511, 0.301917, 0.222385, 0.318242, 0.243554, 0.236433, 0.209395, 0.206376, 0.11371, 0.11371, 0.21291, 0.295083, 0.295083, 0.295083, 0.209395, 0.15284, 0.125101, 0.116183, 0.066181, 0.096677, 0.120615, 0.096677, 0.139895, 0.15284, 0.142424, 0.191378, 0.194234, 0.295083, 0.257454, 0.298791, 0.36309, 0.346032, 0.321458, 0.308712, 0.232838, 0.332115, 0.398279, 0.4292, 0.342579, 0.359901, 0.281712, 0.271506, 0.268042, 0.21291, 0.275179, 0.196879, 0.194234, 0.203355, 0.222385, 0.173081, 0.203355, 0.200174, 0.196879, 0.219301, 0.139895, 0.200174, 0.100716, 0.079919, 0.040537, 0.071867, 0.100716, 0.094817, 0.100716, 0.120615, 0.200174, 0.21291, 0.30533, 0.219301, 0.219301, 0.203355, 0.219301, 0.170161, 0.173081, 0.109221, 0.116183, 0.17593, 0.155435, 0.229226, 0.17593, 0.301917, 0.295083, 0.219301, 0.301917, 0.318242, 0.232838, 0.209395, 0.222385, 0.144935, 0.129801, 0.129801, 0.106997, 0.092881, 0.142424, 0.155435, 0.239899, 0.15284, 0.170161, 0.127496, 0.142424, 0.200174, 0.129801, 0.15284, 0.132295, 0.11371, 0.11371, 0.173081, 0.15284, 0.106997, 0.144935, 0.229226, 0.185198, 0.196879, 0.284882, 0.26085, 0.185198, 0.139895], '')</t>
  </si>
  <si>
    <t>[134, 135, 228, 229, 230, 231, 232, 233, 237, 238, 239, 241]</t>
  </si>
  <si>
    <t>UPI000165E67A status=activ</t>
  </si>
  <si>
    <t>([0.134866, 0.206376, 0.26085, 0.339168, 0.370445, 0.40511, 0.346032, 0.36309, 0.318242, 0.26085, 0.298791, 0.324872, 0.359901, 0.444081, 0.461924, 0.450668, 0.394753, 0.447574, 0.541878, 0.521092, 0.476583, 0.505461, 0.480142, 0.440853, 0.440853, 0.408655, 0.318242, 0.377384, 0.390993, 0.394753, 0.440853, 0.42561, 0.356642, 0.356642, 0.278302, 0.271506, 0.203355, 0.271506, 0.288399, 0.295083, 0.295083, 0.268042, 0.247041, 0.268042, 0.311707, 0.25406, 0.284882, 0.268042, 0.268042, 0.26085, 0.236433, 0.264545, 0.185198, 0.25406, 0.243554, 0.295083, 0.206376, 0.236433, 0.225814, 0.21291, 0.203355, 0.144935, 0.144935, 0.216401, 0.216401, 0.139895, 0.111485, 0.10481, 0.17593, 0.17593, 0.173081, 0.182256, 0.194234, 0.288399, 0.26085, 0.271506, 0.271506, 0.268042, 0.291804, 0.301917, 0.222385, 0.232838, 0.225814, 0.257454, 0.257454, 0.257454, 0.257454, 0.301917, 0.232838, 0.264545, 0.298791, 0.236433, 0.30533, 0.236433, 0.229226, 0.185198, 0.17593, 0.15284, 0.161087, 0.142424, 0.147574, 0.225814, 0.191378, 0.191378, 0.21291, 0.182256, 0.144935, 0.139895, 0.173081, 0.25406, 0.15008, 0.129801, 0.17593, 0.17593, 0.222385, 0.209395, 0.284882, 0.25031, 0.288399, 0.339168, 0.349426, 0.308712, 0.268042, 0.275179, 0.359901, 0.339168, 0.359901, 0.377384], '')</t>
  </si>
  <si>
    <t>[18, 19, 21]</t>
  </si>
  <si>
    <t>UPI000165E67C status=activ</t>
  </si>
  <si>
    <t>([0.069024, 0.076542, 0.046336, 0.074921, 0.044297, 0.069024, 0.046336, 0.050641, 0.064632, 0.045352, 0.058088, 0.067594, 0.067594, 0.030611, 0.036378, 0.032017, 0.030611, 0.067594, 0.064632, 0.11371, 0.05306, 0.085092, 0.125101, 0.203355, 0.185198, 0.25031, 0.21291, 0.311707, 0.332115, 0.346032, 0.447574, 0.422041, 0.342579, 0.236433, 0.346032, 0.433034, 0.4292, 0.541878, 0.4292, 0.436924, 0.436924, 0.494003, 0.370445, 0.328603, 0.318242, 0.236433, 0.26085, 0.295083, 0.21291, 0.225814, 0.21291, 0.194234, 0.194234, 0.25406, 0.264545, 0.18812, 0.125101, 0.111485, 0.060549, 0.102787, 0.086953, 0.088832, 0.111485, 0.203355, 0.206376, 0.132295, 0.216401, 0.229226, 0.216401, 0.200174, 0.18812, 0.200174, 0.116183, 0.144935, 0.085092, 0.081712, 0.142424, 0.21291, 0.21291, 0.209395, 0.236433, 0.164327, 0.147574, 0.15284, 0.161087, 0.100716, 0.170161, 0.17593, 0.144935, 0.15008, 0.225814, 0.225814, 0.232838, 0.349426, 0.247041, 0.349426, 0.436924, 0.339168, 0.328603, 0.268042, 0.370445, 0.288399, 0.384043, 0.408655, 0.281712, 0.18812, 0.281712, 0.275179, 0.182256, 0.147574, 0.137348, 0.15284, 0.083462, 0.0704, 0.040537, 0.074921, 0.050641, 0.050641, 0.092881, 0.109221, 0.182256, 0.092881, 0.120615, 0.120615, 0.098513, 0.167087, 0.25406, 0.247041, 0.179055, 0.236433, 0.288399, 0.216401, 0.185198, 0.18812, 0.111485, 0.182256, 0.158265, 0.164327, 0.10481, 0.106997, 0.102787, 0.056825, 0.116183, 0.122885, 0.098513, 0.122885, 0.139895, 0.139895, 0.086953, 0.078022, 0.092881, 0.102787, 0.179055, 0.200174, 0.30533, 0.301917, 0.301917, 0.236433, 0.311707, 0.40511, 0.398279, 0.281712, 0.346032, 0.31487, 0.30533, 0.30533, 0.257454, 0.21291, 0.164327, 0.247041, 0.349426, 0.295083], '')</t>
  </si>
  <si>
    <t>[37]</t>
  </si>
  <si>
    <t>UPI000165E67E status=activ</t>
  </si>
  <si>
    <t>([0.324872, 0.191378, 0.076542, 0.132295, 0.185198, 0.216401, 0.216401, 0.264545, 0.182256, 0.225814, 0.194234, 0.229226, 0.209395, 0.222385, 0.275179, 0.288399, 0.275179, 0.222385, 0.203355, 0.206376, 0.167087, 0.109221, 0.18812, 0.30533, 0.275179, 0.18812, 0.182256, 0.139895, 0.139895, 0.225814, 0.18812, 0.129801, 0.127496, 0.106997, 0.102787, 0.054297, 0.045352, 0.032017, 0.074921, 0.074921, 0.033407, 0.05306, 0.059222, 0.036378, 0.026892, 0.025762, 0.038858, 0.040537, 0.034884, 0.034068, 0.034068, 0.025316, 0.06312, 0.064632, 0.064632, 0.067594, 0.15284, 0.125101, 0.25031, 0.219301, 0.225814, 0.281712, 0.209395, 0.278302, 0.342579, 0.374039, 0.298791, 0.30533, 0.232838, 0.346032, 0.359901, 0.374039, 0.447574, 0.422041, 0.332115, 0.352862, 0.219301, 0.219301, 0.219301, 0.196879, 0.170161, 0.118441, 0.182256, 0.268042, 0.264545, 0.196879, 0.236433, 0.247041, 0.264545, 0.264545, 0.275179, 0.239899, 0.155435, 0.161087, 0.111485, 0.170161, 0.167087, 0.264545, 0.25406, 0.324872, 0.339168, 0.387226, 0.4292, 0.401658, 0.36309, 0.324872, 0.398279, 0.352862, 0.436924, 0.387226, 0.490133, 0.41194], '')</t>
  </si>
  <si>
    <t>UPI000165E69E status=activ</t>
  </si>
  <si>
    <t>([0.055536, 0.033407, 0.026338, 0.042364, 0.047319, 0.034068, 0.038042, 0.032017, 0.033407, 0.045352, 0.059222, 0.088832, 0.109221, 0.132295, 0.139895, 0.118441, 0.125101, 0.100716, 0.100716, 0.098513, 0.161087, 0.26085, 0.236433, 0.318242, 0.222385, 0.25406, 0.239899, 0.278302, 0.339168, 0.374039, 0.374039, 0.30533, 0.284882, 0.206376, 0.134866, 0.196879, 0.257454, 0.243554, 0.268042, 0.311707, 0.288399, 0.281712, 0.271506, 0.394753, 0.298791, 0.390993, 0.380708, 0.468512, 0.380708, 0.374039, 0.387226, 0.311707, 0.281712, 0.288399, 0.356642, 0.440853, 0.4292, 0.408655, 0.414856, 0.321458, 0.342579, 0.36309, 0.380708, 0.321458, 0.229226, 0.318242, 0.236433, 0.275179, 0.209395, 0.264545, 0.281712, 0.268042, 0.31487, 0.335645, 0.321458, 0.257454, 0.25031, 0.26085, 0.182256, 0.179055, 0.264545, 0.194234, 0.137348, 0.132295, 0.191378, 0.179055, 0.167087, 0.25406, 0.232838, 0.30533, 0.257454, 0.219301, 0.219301, 0.243554, 0.318242, 0.26085, 0.25406, 0.25406, 0.25031, 0.26085, 0.257454, 0.271506, 0.356642, 0.408655, 0.40511, 0.394753, 0.414856, 0.4292, 0.349426, 0.31487, 0.25031, 0.257454, 0.298791, 0.239899, 0.243554, 0.182256, 0.229226, 0.311707, 0.25406, 0.25406, 0.239899, 0.247041, 0.232838, 0.164327, 0.18812, 0.18812, 0.18812, 0.26085, 0.25031, 0.321458, 0.349426, 0.418646, 0.521092, 0.5017, 0.626927, 0.549308, 0.626927, 0.56648, 0.557691, 0.545602, 0.549308, 0.575842, 0.5017, 0.517562, 0.570702, 0.570702, 0.553315, 0.545602, 0.545602, 0.525368, 0.529623, 0.529623, 0.529623, 0.494003, 0.505461, 0.472492, 0.541878, 0.483068, 0.549308, 0.549308, 0.653063, 0.626927, 0.694846, 0.76285, 0.750527, 0.779859, 0.775545, 0.784345, 0.795062, 0.775545, 0.812494], '')</t>
  </si>
  <si>
    <t>[132, 133, 134, 135, 136, 137, 138, 139, 140, 141, 142, 143, 144, 145, 146, 147, 148, 149, 150, 151, 152, 154, 156, 158, 159, 160, 161, 162, 163, 164, 165, 166, 167, 168, 169, 170]</t>
  </si>
  <si>
    <t>UPI000165E6B5 status=activ</t>
  </si>
  <si>
    <t>([0.179055, 0.239899, 0.167087, 0.229226, 0.26085, 0.173081, 0.11371, 0.147574, 0.139895, 0.182256, 0.222385, 0.17593, 0.216401, 0.328603, 0.324872, 0.339168, 0.328603, 0.332115, 0.239899, 0.21291, 0.216401, 0.194234, 0.216401, 0.194234, 0.206376, 0.209395, 0.264545, 0.321458, 0.311707, 0.25406, 0.247041, 0.194234, 0.200174, 0.196879, 0.100716, 0.116183, 0.106997, 0.106997, 0.10481, 0.179055, 0.17593, 0.102787, 0.120615, 0.106997, 0.18812, 0.132295, 0.139895, 0.137348, 0.173081, 0.147574, 0.15008, 0.118441, 0.147574, 0.15008, 0.092881, 0.173081, 0.155435, 0.147574, 0.100716, 0.081712, 0.083462, 0.048328, 0.100716, 0.144935, 0.090864, 0.0704, 0.088832, 0.042364, 0.030611, 0.030611, 0.037156, 0.036378, 0.025316, 0.024393, 0.042364, 0.090864, 0.056825, 0.096677, 0.096677, 0.142424, 0.118441, 0.064632, 0.066181, 0.033407, 0.019109, 0.030003, 0.037156, 0.020876, 0.032677, 0.031287, 0.016257, 0.010672, 0.013821, 0.022306, 0.018787, 0.0198, 0.017447, 0.016021, 0.013613, 0.015078, 0.013016, 0.010672, 0.016826, 0.026338, 0.05306, 0.055536, 0.050641, 0.028695, 0.05306, 0.032017, 0.059222, 0.118441, 0.191378, 0.225814, 0.236433, 0.278302, 0.257454, 0.25031, 0.225814, 0.26085, 0.161087, 0.120615, 0.239899, 0.15008, 0.086953, 0.03976, 0.03976, 0.03976, 0.074921, 0.035586, 0.076542, 0.076542, 0.0704, 0.085092, 0.083462, 0.045352, 0.033407, 0.020165, 0.021381, 0.048328, 0.050641, 0.090864, 0.147574, 0.120615, 0.122885, 0.139895, 0.25031, 0.264545, 0.275179, 0.26085, 0.271506, 0.25031, 0.257454, 0.17593, 0.088832, 0.098513, 0.155435, 0.116183, 0.129801, 0.102787, 0.071867, 0.050641, 0.036378, 0.027463, 0.020522, 0.031287, 0.044297, 0.023087, 0.034068], '')</t>
  </si>
  <si>
    <t>UPI000165E6B6 status=activ</t>
  </si>
  <si>
    <t>([0.384043, 0.359901, 0.40511, 0.440853, 0.332115, 0.394753, 0.31487, 0.346032, 0.380708, 0.398279, 0.418646, 0.377384, 0.321458, 0.41194, 0.418646, 0.534167, 0.436924, 0.458154, 0.505461, 0.509769, 0.414856, 0.418646, 0.444081, 0.447574, 0.377384, 0.36309, 0.291804, 0.377384, 0.370445, 0.278302, 0.298791, 0.301917, 0.321458, 0.301917, 0.291804, 0.284882, 0.225814, 0.247041, 0.239899, 0.139895, 0.125101, 0.173081, 0.161087, 0.173081, 0.164327, 0.144935, 0.15008, 0.209395, 0.116183, 0.122885, 0.102787, 0.092881, 0.088832, 0.127496, 0.127496, 0.081712, 0.044297, 0.035586, 0.060549, 0.030611, 0.047319, 0.049374, 0.05306, 0.031287, 0.030611, 0.030611, 0.034068, 0.06184, 0.058088, 0.069024, 0.064632, 0.125101, 0.066181, 0.06312, 0.051831, 0.094817, 0.102787, 0.106997, 0.15008, 0.11371, 0.18812, 0.243554, 0.236433, 0.236433, 0.288399, 0.298791, 0.216401, 0.239899, 0.164327, 0.10481, 0.139895, 0.139895, 0.147574, 0.170161, 0.094817, 0.076542, 0.067594, 0.079919, 0.11371, 0.132295, 0.111485, 0.066181, 0.058088, 0.058088, 0.032677, 0.022667, 0.022667, 0.038858, 0.03976, 0.041405, 0.069024, 0.098513, 0.098513, 0.050641, 0.056825, 0.06312, 0.094817, 0.074921, 0.096677, 0.094817, 0.048328, 0.060549, 0.109221, 0.10481, 0.102787, 0.161087, 0.209395, 0.120615, 0.125101, 0.094817, 0.086953, 0.079919, 0.043307, 0.028695, 0.058088, 0.085092, 0.096677, 0.10481, 0.132295, 0.079919, 0.056825, 0.109221, 0.086953, 0.090864, 0.058088, 0.031287, 0.020876, 0.031287, 0.056825, 0.030003, 0.06312, 0.132295, 0.134866, 0.21291, 0.295083, 0.25406, 0.17593, 0.158265, 0.15284, 0.129801, 0.132295, 0.170161, 0.092881, 0.085092, 0.081712, 0.137348, 0.229226, 0.206376, 0.194234, 0.125101, 0.209395, 0.18812, 0.167087, 0.18812, 0.10481, 0.098513, 0.098513, 0.106997, 0.106997, 0.100716, 0.134866, 0.222385, 0.182256, 0.271506, 0.380708, 0.298791, 0.185198, 0.179055, 0.291804, 0.281712, 0.324872, 0.271506, 0.291804, 0.30533, 0.281712, 0.390993, 0.390993, 0.422041, 0.509769, 0.58069, 0.59508, 0.570702, 0.447574, 0.509769, 0.42561, 0.398279, 0.486429, 0.505461, 0.509769, 0.483068, 0.444081, 0.509769, 0.570702, 0.440853, 0.42561, 0.40511, 0.359901, 0.335645, 0.311707, 0.268042, 0.278302, 0.232838, 0.191378, 0.295083, 0.311707], '')</t>
  </si>
  <si>
    <t>[15, 18, 19, 198, 199, 200, 201, 203, 207, 208, 211, 212]</t>
  </si>
  <si>
    <t>UPI000165E6B9 status=activ</t>
  </si>
  <si>
    <t>([0.308712, 0.206376, 0.129801, 0.06312, 0.066181, 0.100716, 0.067594, 0.047319, 0.038858, 0.050641, 0.06312, 0.048328, 0.049374, 0.086953, 0.047319, 0.044297, 0.043307, 0.041405, 0.043307, 0.043307, 0.044297, 0.060549, 0.10481, 0.179055, 0.25406, 0.196879, 0.100716, 0.170161, 0.167087, 0.225814, 0.239899, 0.17593, 0.18812, 0.18812, 0.118441, 0.096677, 0.158265, 0.173081, 0.18812, 0.102787, 0.0704, 0.066181, 0.081712, 0.078022, 0.071867, 0.096677, 0.098513, 0.200174, 0.18812, 0.185198, 0.120615, 0.111485, 0.098513, 0.129801, 0.122885, 0.194234, 0.222385, 0.222385, 0.15008, 0.158265, 0.268042, 0.209395, 0.229226, 0.225814, 0.232838, 0.243554, 0.26085, 0.26085, 0.158265, 0.173081, 0.25031, 0.25406, 0.271506, 0.271506, 0.311707, 0.268042, 0.264545, 0.359901, 0.377384, 0.447574, 0.339168, 0.257454, 0.25406, 0.247041, 0.144935, 0.15008, 0.139895, 0.125101, 0.167087, 0.170161, 0.170161, 0.173081, 0.167087, 0.15284, 0.232838, 0.222385, 0.25031, 0.291804, 0.185198, 0.106997, 0.120615, 0.219301, 0.311707, 0.370445, 0.36309, 0.497853, 0.390993, 0.366687, 0.335645, 0.349426, 0.433034, 0.390993, 0.370445, 0.476583, 0.454136, 0.433034, 0.401658], '')</t>
  </si>
  <si>
    <t>UPI000165E6BB status=activ</t>
  </si>
  <si>
    <t>([0.359901, 0.408655, 0.332115, 0.247041, 0.275179, 0.308712, 0.342579, 0.366687, 0.398279, 0.349426, 0.346032, 0.352862, 0.26085, 0.339168, 0.398279, 0.408655, 0.40511, 0.321458, 0.288399, 0.229226, 0.200174, 0.206376, 0.203355, 0.264545, 0.318242, 0.232838, 0.161087, 0.139895, 0.098513, 0.102787, 0.147574, 0.173081, 0.200174, 0.295083, 0.26085, 0.295083, 0.281712, 0.284882, 0.366687, 0.284882, 0.359901, 0.394753, 0.480142, 0.390993, 0.398279, 0.4292, 0.444081, 0.529623, 0.58069, 0.626927, 0.525368, 0.440853, 0.444081, 0.440853, 0.346032, 0.374039, 0.366687, 0.366687, 0.288399, 0.321458, 0.40511, 0.387226, 0.377384, 0.377384, 0.374039, 0.384043, 0.295083, 0.390993, 0.401658, 0.30533, 0.339168, 0.414856, 0.505461, 0.422041, 0.436924, 0.458154, 0.42561, 0.346032, 0.31487, 0.394753, 0.36309, 0.36309, 0.380708, 0.390993, 0.384043, 0.401658, 0.36309, 0.447574, 0.40511, 0.311707, 0.332115, 0.243554, 0.164327, 0.158265, 0.225814, 0.21291, 0.291804, 0.291804, 0.366687, 0.370445, 0.370445, 0.359901, 0.370445, 0.356642, 0.356642, 0.36309, 0.440853, 0.480142, 0.486429, 0.557691, 0.671169, 0.648219, 0.76285, 0.779859, 0.784345, 0.784345, 0.741537, 0.759478, 0.791621, 0.798249, 0.73685, 0.750527, 0.798249, 0.694846, 0.703578, 0.58069, 0.58069, 0.534167, 0.440853, 0.440853, 0.377384, 0.377384, 0.390993, 0.398279, 0.458154, 0.42561, 0.384043, 0.433034, 0.414856, 0.339168, 0.349426, 0.42561, 0.324872, 0.301917, 0.311707, 0.308712, 0.356642, 0.268042, 0.206376, 0.291804, 0.301917, 0.328603, 0.264545, 0.318242, 0.318242, 0.247041, 0.196879, 0.236433, 0.216401, 0.161087, 0.222385, 0.225814, 0.225814, 0.324872, 0.225814, 0.26085, 0.257454, 0.288399, 0.339168, 0.394753, 0.346032, 0.301917, 0.298791, 0.359901, 0.370445, 0.356642, 0.339168, 0.436924, 0.433034, 0.450668, 0.562014, 0.59014, 0.468512, 0.472492, 0.374039, 0.398279, 0.433034, 0.394753, 0.387226, 0.339168, 0.291804, 0.324872, 0.366687, 0.380708, 0.301917, 0.232838, 0.232838, 0.328603, 0.311707, 0.222385, 0.179055, 0.079919, 0.043307, 0.074921, 0.042364, 0.090864, 0.11371, 0.116183, 0.144935, 0.120615, 0.203355, 0.298791, 0.31487, 0.268042, 0.170161, 0.264545, 0.298791, 0.185198, 0.116183, 0.109221, 0.161087, 0.185198, 0.216401, 0.318242, 0.232838, 0.324872, 0.206376, 0.161087, 0.147574, 0.170161, 0.209395, 0.122885, 0.067594, 0.059222, 0.034068, 0.06312, 0.032017, 0.045352, 0.088832, 0.088832, 0.074921, 0.06312, 0.049374, 0.043307, 0.03976, 0.085092, 0.090864, 0.144935, 0.21291, 0.229226, 0.206376, 0.10481, 0.170161, 0.167087, 0.109221, 0.200174, 0.120615, 0.200174, 0.185198, 0.122885, 0.102787, 0.134866, 0.158265, 0.116183, 0.102787, 0.05306, 0.041405, 0.034884, 0.038858, 0.03976, 0.023963, 0.021816, 0.021816, 0.023534, 0.023963, 0.049374, 0.054297, 0.054297, 0.024393, 0.012727, 0.015344, 0.029376, 0.018415, 0.018415, 0.023534, 0.048328, 0.050641, 0.041405, 0.024826, 0.024393, 0.028107, 0.046336, 0.051831, 0.10481, 0.10481, 0.18812, 0.161087, 0.125101, 0.116183, 0.229226, 0.229226, 0.18812, 0.200174, 0.18812, 0.127496, 0.158265, 0.158265, 0.137348, 0.173081, 0.170161, 0.125101, 0.088832, 0.079919, 0.076542, 0.096677, 0.086953, 0.044297, 0.021381, 0.028107, 0.050641, 0.043307, 0.094817, 0.096677, 0.086953, 0.167087, 0.25406, 0.17593, 0.173081, 0.278302, 0.196879, 0.196879, 0.161087, 0.196879, 0.206376, 0.129801, 0.106997, 0.109221, 0.182256, 0.216401, 0.129801, 0.139895, 0.086953, 0.048328, 0.083462, 0.0704, 0.043307, 0.040537, 0.073402, 0.081712, 0.069024, 0.081712, 0.085092, 0.137348, 0.129801, 0.067594, 0.094817, 0.094817, 0.090864, 0.051831, 0.086953, 0.15284, 0.15284, 0.134866, 0.21291, 0.247041, 0.216401, 0.257454, 0.229226, 0.155435, 0.15284, 0.179055, 0.142424, 0.142424, 0.139895, 0.144935, 0.247041, 0.288399, 0.288399, 0.281712, 0.359901, 0.374039, 0.36309, 0.298791, 0.349426, 0.377384, 0.243554, 0.229226, 0.222385, 0.196879, 0.247041, 0.247041, 0.257454, 0.352862, 0.408655, 0.356642, 0.328603, 0.271506, 0.271506, 0.281712, 0.288399, 0.291804, 0.271506, 0.268042, 0.318242, 0.374039, 0.318242, 0.366687, 0.374039, 0.356642, 0.321458, 0.275179, 0.281712, 0.275179, 0.17593, 0.196879, 0.182256, 0.209395, 0.18812, 0.191378, 0.194234, 0.11371, 0.071867, 0.081712, 0.050641, 0.051831, 0.049374, 0.06312, 0.088832, 0.132295, 0.15284, 0.239899, 0.311707, 0.291804, 0.284882, 0.387226, 0.387226, 0.468512, 0.418646, 0.517562, 0.505461, 0.465241, 0.604312, 0.575842, 0.494003, 0.626927, 0.642678, 0.549308, 0.42561, 0.387226, 0.398279, 0.390993, 0.332115, 0.236433, 0.25406, 0.26085, 0.26085, 0.278302, 0.182256, 0.222385, 0.147574, 0.081712, 0.096677, 0.10481, 0.173081, 0.236433, 0.209395, 0.236433, 0.311707, 0.339168, 0.377384, 0.374039, 0.301917, 0.356642, 0.461924, 0.422041, 0.4292, 0.324872, 0.291804, 0.394753, 0.387226, 0.374039, 0.454136, 0.36309, 0.247041, 0.264545, 0.247041, 0.191378, 0.147574, 0.142424, 0.216401, 0.225814, 0.229226, 0.275179, 0.196879, 0.194234, 0.21291, 0.200174, 0.243554, 0.26085, 0.222385, 0.222385, 0.31487, 0.26085, 0.247041, 0.328603, 0.31487, 0.281712, 0.26085, 0.281712, 0.247041, 0.167087, 0.088832, 0.088832, 0.111485, 0.167087, 0.170161, 0.200174, 0.120615, 0.106997, 0.111485, 0.067594, 0.069024, 0.0704, 0.078022, 0.092881, 0.102787, 0.066181, 0.083462, 0.129801, 0.15284, 0.194234, 0.275179, 0.377384, 0.30533, 0.301917, 0.239899, 0.182256, 0.155435, 0.247041, 0.324872, 0.335645, 0.359901, 0.284882, 0.284882, 0.359901, 0.349426, 0.339168, 0.335645, 0.346032, 0.352862, 0.335645, 0.332115, 0.332115, 0.349426, 0.324872, 0.298791, 0.295083, 0.281712, 0.295083, 0.216401, 0.216401, 0.203355, 0.196879, 0.281712, 0.200174, 0.134866, 0.216401, 0.21291, 0.225814, 0.21291, 0.206376, 0.191378, 0.132295, 0.078022, 0.073402, 0.125101, 0.158265, 0.21291, 0.206376, 0.167087, 0.243554, 0.25031, 0.18812, 0.271506, 0.26085, 0.308712, 0.30533, 0.298791, 0.25031, 0.232838, 0.243554, 0.26085, 0.200174, 0.179055, 0.268042, 0.173081, 0.182256, 0.100716, 0.058088, 0.079919, 0.066181, 0.078022, 0.079919, 0.098513, 0.096677, 0.100716, 0.120615, 0.179055, 0.11371, 0.142424, 0.21291, 0.203355, 0.219301, 0.222385, 0.30533, 0.26085, 0.346032, 0.25031, 0.30533, 0.394753, 0.318242, 0.390993, 0.370445, 0.335645, 0.288399, 0.206376, 0.209395, 0.17593, 0.167087, 0.203355, 0.182256, 0.116183, 0.116183, 0.096677, 0.144935, 0.161087, 0.167087, 0.120615, 0.196879, 0.139895, 0.120615, 0.216401, 0.225814, 0.216401, 0.203355, 0.298791, 0.321458, 0.222385, 0.26085, 0.179055, 0.142424, 0.139895, 0.139895, 0.15008, 0.15284, 0.144935, 0.132295, 0.164327, 0.15008, 0.120615, 0.147574, 0.18812, 0.182256, 0.164327, 0.139895, 0.106997, 0.096677, 0.142424, 0.125101, 0.122885, 0.191378, 0.275179, 0.222385, 0.206376, 0.209395, 0.21291, 0.21291, 0.142424, 0.081712, 0.15284, 0.11371, 0.170161, 0.155435, 0.094817, 0.106997, 0.076542, 0.086953, 0.071867, 0.067594, 0.127496, 0.129801, 0.15284, 0.170161, 0.247041, 0.301917, 0.185198, 0.191378, 0.139895, 0.222385, 0.308712, 0.284882, 0.384043, 0.370445, 0.288399, 0.384043, 0.268042, 0.366687, 0.4292, 0.374039, 0.377384, 0.346032, 0.342579, 0.243554, 0.236433, 0.229226, 0.288399, 0.394753, 0.335645, 0.398279, 0.394753, 0.390993, 0.394753, 0.318242, 0.278302, 0.332115, 0.236433, 0.308712, 0.321458, 0.332115, 0.387226, 0.394753, 0.342579, 0.346032, 0.42561, 0.328603, 0.281712, 0.268042, 0.200174, 0.239899, 0.25031, 0.236433, 0.161087, 0.161087, 0.25031, 0.295083, 0.219301, 0.308712, 0.349426, 0.232838, 0.15008, 0.125101, 0.118441, 0.182256, 0.194234, 0.116183, 0.179055, 0.232838, 0.239899, 0.203355, 0.209395, 0.147574, 0.092881, 0.161087, 0.173081, 0.088832, 0.049374, 0.064632, 0.060549, 0.046336, 0.046336, 0.079919, 0.127496, 0.127496, 0.129801, 0.073402, 0.0704, 0.074921, 0.076542, 0.047319, 0.074921, 0.048328, 0.078022, 0.137348, 0.076542, 0.06312, 0.11371, 0.102787, 0.158265, 0.158265, 0.182256, 0.203355, 0.21291, 0.200174, 0.129801, 0.109221, 0.173081, 0.179055, 0.200174, 0.206376, 0.284882, 0.236433, 0.301917, 0.257454, 0.167087, 0.15284, 0.132295, 0.132295, 0.191378, 0.102787, 0.11371, 0.078022, 0.125101, 0.139895, 0.142424, 0.144935, 0.106997, 0.071867, 0.129801, 0.090864, 0.069024, 0.06312, 0.106997, 0.109221, 0.134866, 0.206376, 0.225814, 0.173081, 0.182256, 0.216401, 0.291804, 0.284882, 0.342579, 0.25031, 0.232838, 0.155435, 0.15008, 0.15284, 0.203355, 0.194234, 0.194234, 0.232838, 0.236433, 0.229226, 0.222385, 0.144935, 0.158265, 0.155435, 0.239899, 0.144935, 0.134866, 0.129801, 0.106997, 0.067594, 0.067594, 0.06312, 0.102787, 0.109221, 0.167087, 0.17593, 0.179055, 0.129801, 0.069024, 0.042364, 0.043307, 0.037156, 0.038042, 0.034884, 0.050641, 0.050641, 0.088832, 0.078022, 0.106997, 0.122885, 0.182256, 0.26085, 0.185198, 0.194234, 0.278302, 0.281712, 0.247041, 0.170161, 0.271506, 0.332115, 0.349426, 0.346032, 0.401658, 0.454136, 0.458154, 0.422041, 0.436924, 0.408655, 0.408655, 0.36309, 0.394753, 0.366687, 0.335645, 0.387226, 0.40511, 0.342579, 0.284882, 0.328603, 0.377384, 0.359901, 0.380708, 0.472492, 0.497853, 0.440853, 0.41194, 0.42561, 0.505461, 0.505461, 0.538167, 0.461924, 0.497853, 0.480142, 0.480142, 0.480142, 0.545602, 0.450668, 0.549308, 0.585406, 0.529623, 0.465241, 0.468512, 0.390993, 0.380708, 0.374039, 0.4292, 0.509769, 0.390993, 0.394753, 0.349426, 0.26085, 0.366687, 0.346032, 0.311707, 0.321458, 0.332115, 0.268042, 0.311707, 0.236433, 0.25031, 0.257454, 0.380708], '')</t>
  </si>
  <si>
    <t>[47, 48, 49, 50, 72, 109, 110, 111, 112, 113, 114, 115, 116, 117, 118, 119, 120, 121, 122, 123, 124, 125, 126, 127, 180, 181, 438, 439, 441, 442, 444, 445, 446, 909, 910, 911, 917, 919, 920, 921, 928]</t>
  </si>
  <si>
    <t>UPI000165E6C3 status=activ</t>
  </si>
  <si>
    <t>([0.222385, 0.125101, 0.0704, 0.073402, 0.11371, 0.069024, 0.094817, 0.125101, 0.173081, 0.209395, 0.247041, 0.25406, 0.268042, 0.311707, 0.328603, 0.291804, 0.219301, 0.194234, 0.194234, 0.161087, 0.094817, 0.142424, 0.229226, 0.203355, 0.15008, 0.137348, 0.229226, 0.25031, 0.239899, 0.147574, 0.078022, 0.079919, 0.05306, 0.059222, 0.094817, 0.038042, 0.025316, 0.020522, 0.011903, 0.008276, 0.008895, 0.008895, 0.009401, 0.006701, 0.006701, 0.007091, 0.00543, 0.005683, 0.003701, 0.003727, 0.004921, 0.006567, 0.006245, 0.006701, 0.005683, 0.005683, 0.007315, 0.007259, 0.009483, 0.015694, 0.017447, 0.016021, 0.025316, 0.024393, 0.047319, 0.096677, 0.167087, 0.203355, 0.182256, 0.31487, 0.219301, 0.134866, 0.067594, 0.074921, 0.125101, 0.15284, 0.164327, 0.191378, 0.21291, 0.25031, 0.222385, 0.200174, 0.219301, 0.239899, 0.232838, 0.236433, 0.257454, 0.232838, 0.288399, 0.173081, 0.173081, 0.179055, 0.25406, 0.298791, 0.194234, 0.206376, 0.173081, 0.127496, 0.132295, 0.116183, 0.11371, 0.147574, 0.264545, 0.359901, 0.247041, 0.26085, 0.21291, 0.137348, 0.083462, 0.088832, 0.170161, 0.094817, 0.134866, 0.132295, 0.209395, 0.324872, 0.311707, 0.359901, 0.40511, 0.321458, 0.328603, 0.236433, 0.139895, 0.139895, 0.081712, 0.071867, 0.074921, 0.098513, 0.081712, 0.134866, 0.100716, 0.10481, 0.170161, 0.203355, 0.167087, 0.17593, 0.094817, 0.047319, 0.046336, 0.038858, 0.030003, 0.045352, 0.078022, 0.069024, 0.033407, 0.0704, 0.142424, 0.132295, 0.125101, 0.222385, 0.15284, 0.206376, 0.203355, 0.137348, 0.134866, 0.100716, 0.049374, 0.085092, 0.164327, 0.088832, 0.060549, 0.127496, 0.15008, 0.17593, 0.243554, 0.222385, 0.125101, 0.129801, 0.102787, 0.06184, 0.045352, 0.085092, 0.0704, 0.045352, 0.046336, 0.038042, 0.036378, 0.067594, 0.078022, 0.074921, 0.129801, 0.206376, 0.194234, 0.222385, 0.21291, 0.247041, 0.271506, 0.278302, 0.225814, 0.25031, 0.222385, 0.25406, 0.236433, 0.155435, 0.247041, 0.335645, 0.394753, 0.390993, 0.349426, 0.349426, 0.335645, 0.339168, 0.356642, 0.390993, 0.268042, 0.219301, 0.243554, 0.324872, 0.332115, 0.377384, 0.288399, 0.401658, 0.370445, 0.36309, 0.366687, 0.264545, 0.225814, 0.216401, 0.278302, 0.219301, 0.203355, 0.132295, 0.129801, 0.127496, 0.120615, 0.21291, 0.15008, 0.11371, 0.066181, 0.102787, 0.051831, 0.098513, 0.092881, 0.111485, 0.056825, 0.098513, 0.144935, 0.179055, 0.179055, 0.122885, 0.137348, 0.134866, 0.239899, 0.158265, 0.144935, 0.144935, 0.137348, 0.15008, 0.111485, 0.191378, 0.206376, 0.216401, 0.179055, 0.179055, 0.18812, 0.298791, 0.229226, 0.229226, 0.216401, 0.137348, 0.236433, 0.239899, 0.164327, 0.134866, 0.25031, 0.216401, 0.11371, 0.106997, 0.144935, 0.236433, 0.155435, 0.088832, 0.173081, 0.203355, 0.137348, 0.144935, 0.158265, 0.15008, 0.132295, 0.079919, 0.129801, 0.132295, 0.161087, 0.257454, 0.182256, 0.079919, 0.100716, 0.194234, 0.170161, 0.194234, 0.182256, 0.257454, 0.335645, 0.225814, 0.200174, 0.196879, 0.111485, 0.122885, 0.161087, 0.118441, 0.200174, 0.185198, 0.185198, 0.219301, 0.173081, 0.25406, 0.275179, 0.278302, 0.182256, 0.134866, 0.11371, 0.11371, 0.066181, 0.043307, 0.079919, 0.078022, 0.142424, 0.142424, 0.129801, 0.129801, 0.127496, 0.120615, 0.125101, 0.118441, 0.066181, 0.066181, 0.066181, 0.116183, 0.086953, 0.125101, 0.17593, 0.179055, 0.147574, 0.219301, 0.288399, 0.239899, 0.25031, 0.182256], '')</t>
  </si>
  <si>
    <t>UPI000165E6C4 status=activ</t>
  </si>
  <si>
    <t>([0.021816, 0.038042, 0.056825, 0.081712, 0.109221, 0.158265, 0.144935, 0.179055, 0.236433, 0.284882, 0.30533, 0.308712, 0.328603, 0.229226, 0.219301, 0.229226, 0.328603, 0.239899, 0.257454, 0.387226, 0.433034, 0.436924, 0.308712, 0.194234, 0.164327, 0.076542, 0.069024, 0.051831, 0.055536, 0.025316, 0.022667, 0.024826, 0.038858, 0.034884, 0.06184, 0.066181, 0.066181, 0.036378, 0.050641, 0.078022, 0.0704, 0.098513, 0.05306, 0.116183, 0.225814, 0.257454, 0.40511, 0.30533, 0.321458, 0.236433, 0.243554, 0.167087, 0.094817, 0.079919, 0.132295, 0.134866, 0.071867, 0.0704, 0.129801, 0.161087, 0.161087, 0.096677, 0.090864, 0.155435, 0.127496, 0.116183, 0.066181, 0.029376, 0.054297, 0.049374, 0.085092, 0.079919, 0.142424, 0.137348, 0.116183, 0.069024, 0.066181, 0.116183, 0.096677, 0.086953, 0.098513, 0.056825, 0.066181, 0.042364, 0.020876, 0.0198, 0.020165, 0.038858, 0.085092, 0.100716, 0.17593, 0.161087, 0.247041, 0.247041, 0.301917, 0.332115, 0.332115, 0.342579, 0.359901, 0.398279, 0.40511, 0.40511, 0.505461, 0.490133, 0.56648, 0.745909, 0.791621, 0.642678, 0.509769, 0.472492, 0.321458, 0.30533, 0.301917, 0.301917, 0.203355, 0.167087, 0.167087, 0.26085, 0.222385, 0.222385, 0.219301, 0.139895, 0.059222, 0.032017, 0.026892, 0.026892, 0.024393, 0.029376, 0.060549, 0.111485, 0.078022, 0.167087, 0.106997, 0.092881, 0.060549, 0.100716, 0.100716, 0.106997, 0.078022, 0.111485, 0.060549, 0.046336, 0.051831, 0.116183, 0.191378, 0.209395, 0.17593, 0.179055, 0.158265, 0.161087, 0.074921, 0.081712, 0.090864, 0.127496, 0.144935, 0.21291, 0.191378, 0.278302, 0.268042, 0.222385, 0.206376, 0.30533, 0.356642, 0.342579, 0.342579, 0.335645, 0.342579, 0.380708, 0.377384, 0.370445, 0.284882, 0.324872, 0.408655, 0.295083, 0.335645, 0.349426, 0.349426, 0.295083, 0.288399, 0.295083, 0.377384, 0.36309, 0.264545, 0.257454, 0.321458, 0.321458, 0.335645, 0.349426, 0.328603, 0.36309, 0.370445, 0.468512, 0.480142, 0.359901, 0.418646, 0.301917, 0.301917, 0.203355, 0.291804, 0.206376, 0.200174, 0.182256, 0.100716, 0.167087, 0.170161, 0.191378, 0.191378, 0.100716, 0.147574, 0.17593, 0.092881, 0.090864, 0.083462, 0.129801, 0.216401, 0.243554, 0.311707, 0.30533, 0.288399, 0.281712, 0.370445, 0.281712, 0.225814, 0.328603, 0.243554, 0.161087, 0.142424, 0.129801, 0.229226, 0.139895, 0.137348, 0.21291, 0.191378, 0.164327, 0.18812, 0.196879, 0.203355, 0.25406, 0.155435, 0.257454, 0.26085, 0.191378, 0.194234, 0.288399, 0.301917, 0.295083, 0.291804, 0.328603, 0.332115, 0.332115, 0.440853, 0.349426, 0.356642, 0.387226, 0.398279, 0.36309, 0.359901, 0.356642, 0.26085, 0.398279, 0.394753, 0.366687, 0.444081, 0.505461, 0.418646, 0.384043, 0.480142, 0.545602, 0.529623, 0.436924, 0.444081, 0.447574, 0.534167, 0.497853, 0.408655, 0.328603, 0.332115, 0.247041, 0.236433, 0.31487, 0.288399, 0.25406, 0.284882, 0.268042, 0.298791, 0.36309, 0.288399, 0.206376, 0.170161, 0.194234, 0.278302, 0.26085, 0.173081, 0.179055, 0.203355, 0.284882, 0.390993, 0.387226, 0.390993, 0.295083, 0.298791, 0.229226, 0.264545, 0.26085, 0.268042, 0.239899, 0.243554, 0.346032, 0.349426, 0.342579, 0.232838, 0.229226, 0.144935, 0.222385, 0.132295, 0.139895, 0.139895, 0.134866, 0.132295, 0.196879, 0.295083, 0.21291, 0.278302, 0.257454, 0.229226, 0.200174, 0.194234, 0.158265, 0.127496, 0.17593, 0.239899, 0.321458, 0.291804, 0.42561], '')</t>
  </si>
  <si>
    <t>[102, 104, 105, 106, 107, 108, 263, 267, 268, 272]</t>
  </si>
  <si>
    <t>UPI000165E6C6 status=activ</t>
  </si>
  <si>
    <t>([0.754692, 0.767246, 0.771762, 0.613573, 0.690604, 0.56648, 0.58069, 0.618285, 0.657645, 0.661982, 0.685117, 0.626927, 0.671169, 0.671169, 0.549308, 0.51388, 0.505461, 0.414856, 0.311707, 0.308712, 0.298791, 0.271506, 0.275179, 0.281712, 0.36309, 0.335645, 0.401658, 0.398279, 0.380708, 0.284882, 0.321458, 0.339168, 0.335645, 0.380708, 0.374039, 0.359901, 0.380708, 0.408655, 0.490133, 0.585406, 0.517562, 0.517562, 0.585406, 0.538167, 0.545602, 0.461924, 0.465241, 0.401658, 0.40511, 0.384043, 0.483068, 0.450668, 0.433034, 0.408655, 0.295083, 0.288399, 0.398279, 0.398279, 0.374039, 0.298791, 0.21291, 0.264545, 0.257454, 0.268042, 0.278302, 0.182256, 0.179055, 0.18812, 0.173081, 0.098513, 0.118441, 0.10481, 0.069024, 0.037156, 0.036378, 0.067594, 0.073402, 0.073402, 0.071867, 0.067594, 0.058088, 0.058088, 0.035586, 0.035586, 0.034884, 0.049374, 0.055536, 0.100716, 0.096677, 0.092881, 0.179055, 0.106997, 0.118441, 0.118441, 0.194234, 0.308712, 0.324872, 0.342579, 0.243554, 0.164327, 0.116183, 0.21291, 0.301917, 0.311707, 0.328603, 0.324872, 0.206376, 0.288399, 0.185198, 0.17593, 0.264545, 0.26085, 0.36309, 0.243554, 0.222385, 0.21291, 0.129801, 0.125101, 0.109221, 0.17593, 0.268042, 0.339168, 0.335645, 0.264545, 0.247041, 0.158265, 0.10481, 0.182256, 0.147574, 0.243554, 0.243554, 0.275179, 0.17593, 0.088832, 0.132295, 0.196879, 0.209395, 0.209395, 0.179055, 0.173081, 0.182256, 0.102787, 0.096677, 0.111485, 0.100716, 0.109221, 0.170161, 0.164327, 0.147574, 0.090864, 0.083462, 0.045352, 0.040537, 0.06184, 0.069024, 0.047319, 0.049374, 0.043307, 0.074921, 0.073402, 0.035586, 0.020165, 0.034884, 0.021381, 0.01204, 0.020165, 0.019109, 0.019401, 0.031287, 0.0198, 0.024393, 0.026892, 0.054297, 0.055536, 0.06184, 0.109221, 0.196879, 0.206376, 0.132295, 0.078022, 0.096677, 0.111485, 0.161087, 0.161087, 0.247041, 0.339168, 0.232838, 0.321458, 0.229226, 0.225814, 0.222385, 0.298791, 0.288399, 0.25031, 0.206376, 0.18812, 0.158265, 0.11371, 0.081712, 0.137348, 0.216401, 0.173081, 0.284882], '')</t>
  </si>
  <si>
    <t>[0, 1, 2, 3, 4, 5, 6, 7, 8, 9, 10, 11, 12, 13, 14, 15, 16, 39, 40, 41, 42, 43, 44]</t>
  </si>
  <si>
    <t>UPI000165E6C7 status=activ</t>
  </si>
  <si>
    <t>([0.42561, 0.483068, 0.398279, 0.332115, 0.25031, 0.203355, 0.236433, 0.236433, 0.268042, 0.318242, 0.311707, 0.342579, 0.243554, 0.236433, 0.298791, 0.25031, 0.173081, 0.15284, 0.092881, 0.109221, 0.102787, 0.118441, 0.092881, 0.081712, 0.129801, 0.206376, 0.278302, 0.194234, 0.243554, 0.257454, 0.155435, 0.179055, 0.122885, 0.137348, 0.092881, 0.073402, 0.096677, 0.15284, 0.158265, 0.239899, 0.264545, 0.18812, 0.268042, 0.264545, 0.352862, 0.247041, 0.164327, 0.15284, 0.225814, 0.17593, 0.116183, 0.116183, 0.132295, 0.21291, 0.268042, 0.30533, 0.288399, 0.278302, 0.301917, 0.222385, 0.137348, 0.144935, 0.21291, 0.137348, 0.15284, 0.170161, 0.271506, 0.352862, 0.328603, 0.356642, 0.30533, 0.384043, 0.401658, 0.408655, 0.31487, 0.332115, 0.380708, 0.483068, 0.465241, 0.454136, 0.4292, 0.4292, 0.324872, 0.236433, 0.321458, 0.349426, 0.335645, 0.324872, 0.321458, 0.339168, 0.332115, 0.384043, 0.401658, 0.472492, 0.349426, 0.377384, 0.30533, 0.311707, 0.291804, 0.308712, 0.26085, 0.36309, 0.480142, 0.585406, 0.694846, 0.707965, 0.562014, 0.483068, 0.387226, 0.387226, 0.31487, 0.295083, 0.335645, 0.243554, 0.182256, 0.264545, 0.209395, 0.200174, 0.17593, 0.191378, 0.179055, 0.191378, 0.203355, 0.209395, 0.137348, 0.15008, 0.100716, 0.161087, 0.147574, 0.132295, 0.15284, 0.222385, 0.137348, 0.111485, 0.137348, 0.18812, 0.206376, 0.239899, 0.243554, 0.158265, 0.15008, 0.173081, 0.203355, 0.191378, 0.179055, 0.194234, 0.173081, 0.229226, 0.158265, 0.247041, 0.352862, 0.328603, 0.339168, 0.401658, 0.4292, 0.374039, 0.377384, 0.352862, 0.422041, 0.497853, 0.63748, 0.671169, 0.653063, 0.632174, 0.648219, 0.509769, 0.585406, 0.632174, 0.626927, 0.608892, 0.613573, 0.509769, 0.505461, 0.465241, 0.5017, 0.398279, 0.486429, 0.40511, 0.308712, 0.271506, 0.291804, 0.275179, 0.185198, 0.179055, 0.182256, 0.173081, 0.194234, 0.191378, 0.164327, 0.164327, 0.179055, 0.106997, 0.139895, 0.142424, 0.094817, 0.102787, 0.116183, 0.120615, 0.17593, 0.284882, 0.281712, 0.271506, 0.295083, 0.374039, 0.374039, 0.278302, 0.278302, 0.271506, 0.268042, 0.191378, 0.191378, 0.281712, 0.281712, 0.206376, 0.225814, 0.243554, 0.243554, 0.346032, 0.30533, 0.30533, 0.291804, 0.311707, 0.328603, 0.30533, 0.21291, 0.161087, 0.203355, 0.200174, 0.281712, 0.25406, 0.332115, 0.236433, 0.247041, 0.247041, 0.346032, 0.346032, 0.4292, 0.418646, 0.390993, 0.414856, 0.418646, 0.422041, 0.328603, 0.209395, 0.144935, 0.129801, 0.17593, 0.194234, 0.21291, 0.222385, 0.26085, 0.281712, 0.318242, 0.295083, 0.291804, 0.291804, 0.225814, 0.15008, 0.111485, 0.118441, 0.073402, 0.073402, 0.038042, 0.078022, 0.144935, 0.232838, 0.332115, 0.284882, 0.216401, 0.222385, 0.125101, 0.090864, 0.090864, 0.096677, 0.102787, 0.161087, 0.098513, 0.127496, 0.196879, 0.257454, 0.275179, 0.275179, 0.194234, 0.295083, 0.291804, 0.185198, 0.102787, 0.11371, 0.147574, 0.232838, 0.203355, 0.308712, 0.271506, 0.25031, 0.203355, 0.18812, 0.161087, 0.243554, 0.219301, 0.158265, 0.11371, 0.094817, 0.147574, 0.219301, 0.129801, 0.125101, 0.203355, 0.203355, 0.21291, 0.209395, 0.142424, 0.147574, 0.079919, 0.15008, 0.15008, 0.239899, 0.173081, 0.132295, 0.079919, 0.094817, 0.139895, 0.200174, 0.17593, 0.173081, 0.094817, 0.109221, 0.109221, 0.056825, 0.078022, 0.06312, 0.037156, 0.06184, 0.059222, 0.111485, 0.094817, 0.096677, 0.079919, 0.092881, 0.142424, 0.209395, 0.209395, 0.158265, 0.092881, 0.0704, 0.0704, 0.15008, 0.194234, 0.129801, 0.129801, 0.167087, 0.144935, 0.142424, 0.122885, 0.102787, 0.10481, 0.0704, 0.076542, 0.090864, 0.122885, 0.125101, 0.132295, 0.083462, 0.094817, 0.106997, 0.137348, 0.142424, 0.086953, 0.106997, 0.167087, 0.275179, 0.271506, 0.308712, 0.31487, 0.236433, 0.203355, 0.200174, 0.284882, 0.18812, 0.191378, 0.18812, 0.11371, 0.111485, 0.179055, 0.203355, 0.161087, 0.200174, 0.206376, 0.268042, 0.185198, 0.111485, 0.109221, 0.109221, 0.118441, 0.118441, 0.129801, 0.191378, 0.170161, 0.158265, 0.243554, 0.142424, 0.147574, 0.264545, 0.232838, 0.191378, 0.191378, 0.295083, 0.17593, 0.167087, 0.185198, 0.182256, 0.179055, 0.185198, 0.170161, 0.132295, 0.11371, 0.200174, 0.10481, 0.076542, 0.079919, 0.081712, 0.164327, 0.118441, 0.050641, 0.058088, 0.049374, 0.060549, 0.032017, 0.066181, 0.040537, 0.037156, 0.069024, 0.071867, 0.069024, 0.074921, 0.094817, 0.096677, 0.074921, 0.102787, 0.106997, 0.096677, 0.088832, 0.056825, 0.088832, 0.139895, 0.147574, 0.196879, 0.094817, 0.167087, 0.18812, 0.264545, 0.179055, 0.194234, 0.26085, 0.295083, 0.291804, 0.284882, 0.384043, 0.339168, 0.401658, 0.377384, 0.394753, 0.394753, 0.384043, 0.370445, 0.390993, 0.335645, 0.243554, 0.278302, 0.281712, 0.264545, 0.264545, 0.295083, 0.264545, 0.284882, 0.271506, 0.275179, 0.288399, 0.318242, 0.366687, 0.359901, 0.390993, 0.374039, 0.301917, 0.377384, 0.390993, 0.418646, 0.472492, 0.497853, 0.618285, 0.549308, 0.549308, 0.483068, 0.562014, 0.483068, 0.494003, 0.476583, 0.377384, 0.374039, 0.36309, 0.414856, 0.394753, 0.483068, 0.494003, 0.476583, 0.377384, 0.394753, 0.342579, 0.352862, 0.370445, 0.257454, 0.328603, 0.25031, 0.275179, 0.278302, 0.36309, 0.349426, 0.36309, 0.454136, 0.440853, 0.414856, 0.394753, 0.321458, 0.321458, 0.25031, 0.349426, 0.422041, 0.377384, 0.41194, 0.311707, 0.318242, 0.408655, 0.295083, 0.359901, 0.394753, 0.281712, 0.281712, 0.206376, 0.191378, 0.200174, 0.222385, 0.229226, 0.239899, 0.346032, 0.268042, 0.339168, 0.247041, 0.222385, 0.247041, 0.257454, 0.366687, 0.418646, 0.422041, 0.525368, 0.538167, 0.562014, 0.703578, 0.575842, 0.699094, 0.716283, 0.661982, 0.618285, 0.613573, 0.570702, 0.545602, 0.632174, 0.613573, 0.759478, 0.834292, 0.83125, 0.788093], '')</t>
  </si>
  <si>
    <t>[103, 104, 105, 106, 160, 161, 162, 163, 164, 165, 166, 167, 168, 169, 170, 171, 172, 174, 488, 489, 490, 492, 552, 553, 554, 555, 556, 557, 558, 559, 560, 561, 562, 563, 564, 565, 566, 567, 568, 569]</t>
  </si>
  <si>
    <t>39)</t>
  </si>
  <si>
    <t>UPI000165E6CA status=activ</t>
  </si>
  <si>
    <t>([0.745909, 0.73685, 0.759478, 0.608892, 0.608892, 0.618285, 0.465241, 0.390993, 0.418646, 0.447574, 0.436924, 0.505461, 0.509769, 0.497853, 0.472492, 0.450668, 0.468512, 0.352862, 0.275179, 0.380708, 0.295083, 0.264545, 0.284882, 0.295083, 0.374039, 0.377384, 0.374039, 0.377384, 0.377384, 0.390993, 0.414856, 0.450668, 0.42561, 0.342579, 0.311707, 0.288399, 0.196879, 0.196879, 0.281712, 0.291804, 0.219301, 0.308712, 0.295083, 0.318242, 0.278302, 0.288399, 0.291804, 0.206376, 0.308712, 0.40511, 0.321458, 0.25406, 0.247041, 0.275179, 0.335645, 0.366687, 0.370445, 0.414856, 0.308712, 0.301917, 0.332115, 0.418646, 0.42561, 0.521092, 0.497853, 0.538167, 0.440853, 0.359901, 0.468512, 0.377384, 0.278302, 0.346032, 0.311707, 0.222385, 0.137348, 0.155435, 0.15008, 0.15008, 0.179055, 0.268042, 0.257454, 0.191378, 0.21291, 0.142424, 0.071867, 0.067594, 0.05306, 0.096677, 0.161087, 0.179055, 0.281712, 0.374039, 0.308712, 0.311707, 0.398279, 0.377384, 0.278302, 0.196879, 0.196879, 0.191378, 0.200174, 0.139895, 0.155435, 0.155435, 0.125101, 0.139895, 0.144935, 0.185198, 0.203355, 0.206376, 0.182256, 0.161087, 0.094817, 0.144935, 0.125101, 0.122885, 0.194234, 0.18812, 0.229226, 0.247041, 0.268042, 0.288399, 0.288399, 0.264545, 0.167087, 0.30533, 0.41194, 0.408655, 0.356642, 0.311707, 0.298791, 0.30533, 0.324872, 0.339168, 0.239899, 0.324872, 0.284882, 0.200174, 0.275179, 0.308712, 0.321458, 0.321458, 0.291804, 0.377384, 0.390993, 0.433034, 0.30533, 0.21291, 0.134866, 0.167087, 0.200174, 0.125101, 0.118441, 0.109221, 0.167087, 0.216401, 0.229226, 0.179055, 0.191378, 0.206376, 0.132295, 0.147574, 0.15008, 0.083462, 0.047319, 0.096677, 0.129801, 0.127496, 0.122885, 0.200174, 0.206376, 0.109221, 0.196879, 0.206376, 0.229226, 0.222385, 0.268042, 0.271506, 0.332115, 0.418646, 0.436924, 0.553315, 0.490133, 0.483068, 0.494003, 0.490133, 0.394753, 0.408655, 0.525368, 0.63748, 0.657645, 0.622677, 0.759478, 0.59917, 0.541878, 0.529623, 0.497853, 0.377384, 0.335645, 0.295083, 0.288399, 0.236433, 0.144935, 0.17593, 0.200174, 0.196879, 0.311707, 0.380708, 0.236433, 0.236433, 0.225814, 0.15008, 0.090864, 0.096677, 0.142424, 0.179055, 0.090864, 0.109221, 0.196879, 0.247041, 0.339168, 0.26085, 0.311707, 0.408655, 0.328603, 0.295083, 0.390993, 0.278302, 0.191378, 0.206376, 0.200174, 0.219301, 0.196879, 0.288399, 0.185198, 0.15008, 0.139895, 0.25031, 0.164327, 0.158265, 0.147574, 0.132295, 0.196879, 0.118441, 0.132295, 0.118441, 0.118441, 0.122885, 0.122885, 0.125101, 0.11371, 0.11371, 0.055536, 0.066181, 0.076542, 0.111485, 0.179055, 0.15284, 0.129801, 0.209395, 0.127496, 0.125101, 0.0704, 0.038042, 0.055536, 0.038858, 0.045352, 0.040537, 0.03976, 0.055536, 0.076542, 0.122885, 0.094817, 0.142424, 0.18812, 0.122885, 0.118441, 0.071867, 0.064632], '')</t>
  </si>
  <si>
    <t>[0, 1, 2, 3, 4, 5, 11, 12, 63, 65, 181, 188, 189, 190, 191, 192, 193, 194, 195]</t>
  </si>
  <si>
    <t>UPI000165E6CC status=activ</t>
  </si>
  <si>
    <t>([0.086953, 0.05306, 0.088832, 0.049374, 0.069024, 0.047319, 0.06312, 0.078022, 0.050641, 0.034884, 0.045352, 0.045352, 0.046336, 0.027463, 0.024826, 0.024826, 0.041405, 0.030611, 0.027463, 0.05306, 0.109221, 0.094817, 0.086953, 0.044297, 0.045352, 0.047319, 0.046336, 0.051831, 0.025762, 0.047319, 0.092881, 0.100716, 0.069024, 0.06312, 0.06312, 0.122885, 0.109221, 0.111485, 0.132295, 0.111485, 0.118441, 0.054297, 0.069024, 0.116183, 0.118441, 0.116183, 0.11371, 0.200174, 0.18812, 0.31487, 0.222385, 0.132295, 0.122885, 0.191378, 0.118441, 0.120615, 0.078022, 0.066181, 0.040537, 0.025316, 0.034068, 0.017138, 0.036378, 0.032677, 0.032677, 0.060549, 0.059222, 0.058088, 0.058088, 0.030611, 0.028695, 0.050641, 0.100716, 0.064632, 0.037156, 0.040537, 0.0704, 0.111485, 0.067594, 0.111485, 0.179055, 0.142424, 0.257454, 0.225814, 0.247041, 0.179055, 0.15008, 0.155435, 0.10481, 0.047319, 0.10481, 0.111485, 0.055536, 0.055536, 0.051831, 0.111485, 0.100716, 0.096677, 0.100716, 0.182256, 0.111485, 0.059222, 0.058088, 0.040537, 0.030611, 0.020522, 0.026338, 0.024393, 0.038858, 0.054297, 0.10481, 0.050641], '')</t>
  </si>
  <si>
    <t>UPI000165E6E0 status=activ</t>
  </si>
  <si>
    <t>([0.185198, 0.247041, 0.311707, 0.21291, 0.25406, 0.291804, 0.232838, 0.225814, 0.173081, 0.209395, 0.232838, 0.191378, 0.18812, 0.301917, 0.196879, 0.200174, 0.219301, 0.122885, 0.129801, 0.118441, 0.094817, 0.155435, 0.147574, 0.134866, 0.206376, 0.206376, 0.206376, 0.275179, 0.21291, 0.209395, 0.21291, 0.191378, 0.185198, 0.182256, 0.094817, 0.106997, 0.081712, 0.122885, 0.203355, 0.291804, 0.288399, 0.203355, 0.194234, 0.196879, 0.203355, 0.125101, 0.147574, 0.144935, 0.158265, 0.155435, 0.15008, 0.144935, 0.098513, 0.17593, 0.144935, 0.225814, 0.31487, 0.318242, 0.222385, 0.161087, 0.085092, 0.071867, 0.144935, 0.142424, 0.118441, 0.116183, 0.203355, 0.17593, 0.10481, 0.096677, 0.129801, 0.216401, 0.209395, 0.219301, 0.179055, 0.203355, 0.196879, 0.203355, 0.243554, 0.25031, 0.278302, 0.387226, 0.349426, 0.356642, 0.356642, 0.394753, 0.394753, 0.311707, 0.281712, 0.380708, 0.387226, 0.4292, 0.42561, 0.339168, 0.394753, 0.422041, 0.339168, 0.25031, 0.271506, 0.17593, 0.264545, 0.308712, 0.21291, 0.291804, 0.308712, 0.31487, 0.30533, 0.30533, 0.384043, 0.321458, 0.225814, 0.229226, 0.232838, 0.225814, 0.281712, 0.308712, 0.339168, 0.42561, 0.517562, 0.490133, 0.494003, 0.398279, 0.408655, 0.387226, 0.291804, 0.222385, 0.122885, 0.127496, 0.081712, 0.083462, 0.170161, 0.271506, 0.158265, 0.098513, 0.049374, 0.050641, 0.024826, 0.021816, 0.013821, 0.00962, 0.009294, 0.013016, 0.017797, 0.010926, 0.019401, 0.033407, 0.042364, 0.094817, 0.094817, 0.088832, 0.047319, 0.037156, 0.034884, 0.067594, 0.111485, 0.209395, 0.158265, 0.271506, 0.182256, 0.239899, 0.339168, 0.26085, 0.278302, 0.339168, 0.301917, 0.321458, 0.308712, 0.278302, 0.179055, 0.17593, 0.264545, 0.26085, 0.264545, 0.275179, 0.191378, 0.127496, 0.118441, 0.182256, 0.191378, 0.268042, 0.206376, 0.194234, 0.185198, 0.122885, 0.109221, 0.209395, 0.100716, 0.111485, 0.092881, 0.092881, 0.044297, 0.044297, 0.085092, 0.090864, 0.047319, 0.083462, 0.142424, 0.086953, 0.051831, 0.060549, 0.064632, 0.064632, 0.071867, 0.0704, 0.11371, 0.06184, 0.06312, 0.079919, 0.0704, 0.132295, 0.203355, 0.203355, 0.196879, 0.185198, 0.18812, 0.281712, 0.284882, 0.18812, 0.229226, 0.321458, 0.298791, 0.200174, 0.200174, 0.200174, 0.301917, 0.288399, 0.380708, 0.366687, 0.465241, 0.370445, 0.352862, 0.346032, 0.461924, 0.370445, 0.370445, 0.370445, 0.278302, 0.278302, 0.401658, 0.447574, 0.436924, 0.398279, 0.5017, 0.5017, 0.483068, 0.390993, 0.387226, 0.384043, 0.422041, 0.295083, 0.390993, 0.380708, 0.356642, 0.370445, 0.472492, 0.394753, 0.295083, 0.377384, 0.374039, 0.339168, 0.342579, 0.342579, 0.366687, 0.275179, 0.275179, 0.185198, 0.17593, 0.15284, 0.092881, 0.071867, 0.086953, 0.085092, 0.086953, 0.056825, 0.043307, 0.032677, 0.030003, 0.054297, 0.045352, 0.046336, 0.050641, 0.047319, 0.054297, 0.056825, 0.06312, 0.069024, 0.073402, 0.078022, 0.100716, 0.173081, 0.111485, 0.179055, 0.158265, 0.167087, 0.17593, 0.21291, 0.167087, 0.25031, 0.216401, 0.25406, 0.264545, 0.247041, 0.173081, 0.092881, 0.100716, 0.15284, 0.142424, 0.21291, 0.30533, 0.209395, 0.200174, 0.284882, 0.288399, 0.25031, 0.134866, 0.179055, 0.170161, 0.25031, 0.167087, 0.200174, 0.200174, 0.167087, 0.167087, 0.17593, 0.268042, 0.25031, 0.25406, 0.25031, 0.26085, 0.26085, 0.257454, 0.25406, 0.161087, 0.15284, 0.137348, 0.243554, 0.191378, 0.098513, 0.096677, 0.102787, 0.106997, 0.100716, 0.118441, 0.122885, 0.120615, 0.118441, 0.069024, 0.05306, 0.073402, 0.090864, 0.069024, 0.096677, 0.076542, 0.122885, 0.098513, 0.15284, 0.111485, 0.179055, 0.328603, 0.291804], '')</t>
  </si>
  <si>
    <t>[118, 242, 243]</t>
  </si>
  <si>
    <t>UPI000165E6E2 status=activ</t>
  </si>
  <si>
    <t>([0.074921, 0.038858, 0.059222, 0.045352, 0.049374, 0.05306, 0.037156, 0.030003, 0.03976, 0.058088, 0.071867, 0.071867, 0.045352, 0.037156, 0.029376, 0.032017, 0.034068, 0.064632, 0.064632, 0.069024, 0.0704, 0.116183, 0.191378, 0.125101, 0.15008, 0.17593, 0.203355, 0.284882, 0.356642, 0.328603, 0.206376, 0.182256, 0.222385, 0.301917, 0.332115, 0.377384, 0.271506, 0.36309, 0.36309, 0.36309, 0.352862, 0.394753, 0.40511, 0.318242, 0.335645, 0.275179, 0.243554, 0.25031, 0.25406, 0.222385, 0.222385, 0.25031, 0.281712, 0.264545, 0.295083, 0.21291, 0.203355, 0.21291, 0.236433, 0.236433, 0.268042, 0.18812, 0.191378, 0.182256, 0.179055, 0.278302, 0.40511, 0.450668, 0.461924, 0.384043, 0.422041, 0.384043, 0.468512, 0.483068, 0.390993, 0.398279, 0.450668, 0.450668, 0.450668, 0.422041, 0.414856, 0.335645, 0.349426, 0.30533, 0.321458, 0.311707, 0.288399, 0.257454, 0.17593, 0.167087, 0.167087, 0.088832, 0.088832, 0.094817, 0.085092, 0.144935, 0.144935, 0.109221, 0.118441, 0.18812, 0.15284, 0.147574, 0.219301, 0.298791, 0.30533, 0.203355, 0.311707, 0.225814, 0.161087, 0.243554, 0.158265, 0.222385, 0.346032, 0.42561, 0.433034, 0.450668, 0.450668, 0.440853, 0.418646, 0.414856, 0.390993, 0.401658, 0.384043, 0.356642, 0.31487, 0.321458, 0.42561, 0.370445, 0.472492, 0.585406], '')</t>
  </si>
  <si>
    <t>[129]</t>
  </si>
  <si>
    <t>UPI000165E6E5 status=activ</t>
  </si>
  <si>
    <t>([0.027463, 0.042364, 0.032677, 0.025762, 0.035586, 0.020165, 0.027463, 0.028107, 0.037156, 0.038042, 0.05306, 0.056825, 0.046336, 0.046336, 0.081712, 0.079919, 0.083462, 0.069024, 0.047319, 0.06312, 0.046336, 0.034884, 0.034068, 0.051831, 0.06184, 0.06184, 0.129801, 0.129801, 0.088832, 0.088832, 0.085092, 0.059222, 0.083462, 0.116183, 0.074921, 0.059222, 0.051831, 0.066181, 0.076542, 0.142424, 0.127496, 0.129801, 0.191378, 0.196879, 0.216401, 0.167087, 0.182256, 0.111485, 0.076542, 0.164327, 0.170161, 0.222385, 0.278302, 0.275179, 0.219301, 0.225814, 0.225814, 0.321458, 0.370445, 0.414856, 0.308712, 0.311707, 0.352862, 0.352862, 0.349426, 0.26085, 0.359901, 0.31487, 0.332115, 0.359901, 0.281712, 0.278302, 0.229226, 0.179055, 0.173081, 0.170161, 0.239899, 0.288399, 0.182256, 0.182256, 0.173081, 0.173081, 0.142424, 0.167087, 0.170161, 0.10481, 0.161087, 0.15008, 0.116183, 0.161087, 0.185198, 0.167087, 0.194234, 0.239899, 0.295083, 0.301917, 0.25031, 0.206376, 0.206376, 0.31487, 0.268042, 0.185198, 0.295083, 0.232838, 0.179055, 0.118441, 0.200174, 0.161087, 0.170161, 0.26085, 0.232838, 0.203355, 0.271506, 0.191378, 0.185198, 0.179055, 0.179055, 0.185198, 0.209395, 0.194234, 0.18812, 0.219301, 0.21291, 0.225814, 0.257454, 0.288399, 0.366687, 0.264545, 0.298791, 0.321458, 0.225814, 0.25406, 0.288399, 0.257454, 0.194234, 0.120615, 0.060549, 0.037156, 0.066181, 0.073402, 0.076542, 0.083462, 0.047319, 0.094817, 0.085092, 0.085092, 0.11371, 0.118441, 0.158265, 0.134866, 0.109221, 0.173081, 0.179055, 0.098513, 0.098513, 0.125101, 0.129801, 0.216401, 0.185198, 0.185198, 0.182256, 0.15284, 0.15008, 0.232838, 0.139895, 0.109221, 0.106997, 0.10481, 0.111485, 0.088832, 0.106997, 0.088832, 0.094817, 0.076542, 0.098513, 0.071867, 0.106997, 0.179055, 0.111485, 0.185198, 0.191378, 0.100716, 0.100716, 0.074921, 0.074921, 0.067594, 0.098513, 0.155435, 0.142424, 0.144935, 0.147574, 0.158265, 0.15008, 0.094817, 0.11371, 0.137348, 0.239899, 0.209395, 0.122885, 0.167087, 0.098513, 0.092881, 0.200174, 0.155435, 0.196879, 0.127496, 0.236433, 0.222385, 0.203355, 0.137348, 0.125101, 0.15008, 0.15284, 0.191378, 0.191378, 0.155435, 0.116183, 0.10481, 0.064632, 0.134866, 0.111485, 0.120615, 0.125101, 0.067594, 0.116183, 0.086953, 0.147574, 0.085092, 0.055536, 0.033407, 0.060549, 0.049374, 0.066181, 0.060549, 0.030003, 0.056825, 0.060549, 0.102787, 0.047319, 0.094817, 0.085092, 0.127496, 0.194234, 0.196879, 0.275179, 0.182256, 0.125101, 0.079919, 0.132295, 0.196879, 0.196879, 0.219301, 0.257454, 0.247041, 0.144935, 0.21291, 0.147574, 0.111485, 0.122885, 0.219301, 0.15284, 0.15008, 0.125101, 0.134866, 0.076542, 0.086953, 0.142424, 0.243554, 0.206376, 0.206376, 0.155435, 0.239899, 0.142424, 0.139895, 0.116183, 0.219301, 0.257454, 0.30533, 0.311707, 0.301917, 0.194234, 0.288399, 0.278302, 0.268042, 0.179055, 0.275179, 0.25031, 0.25031, 0.25406, 0.308712, 0.31487, 0.281712, 0.275179, 0.356642, 0.36309, 0.394753, 0.298791, 0.191378, 0.191378, 0.239899, 0.232838, 0.298791, 0.239899, 0.236433, 0.222385, 0.219301, 0.216401, 0.209395, 0.185198, 0.185198, 0.164327, 0.158265, 0.173081, 0.173081, 0.173081, 0.142424, 0.155435, 0.134866, 0.232838, 0.164327, 0.191378, 0.158265, 0.219301, 0.257454, 0.268042, 0.308712, 0.370445, 0.346032, 0.318242, 0.332115, 0.298791, 0.370445, 0.342579, 0.418646, 0.380708], '')</t>
  </si>
  <si>
    <t>UPI000165E6EC status=activ</t>
  </si>
  <si>
    <t>([0.505461, 0.505461, 0.51388, 0.324872, 0.200174, 0.116183, 0.100716, 0.090864, 0.064632, 0.078022, 0.088832, 0.098513, 0.058088, 0.051831, 0.025316, 0.024826, 0.022667, 0.012491, 0.012727, 0.01204, 0.007555, 0.008409, 0.005992, 0.004736, 0.006194, 0.006078, 0.009294, 0.011669, 0.014315, 0.021816, 0.021816, 0.018415, 0.01204, 0.01078, 0.007645, 0.013016, 0.008409, 0.005872, 0.005872, 0.007031, 0.00515, 0.005683, 0.005318, 0.006567, 0.008525, 0.006894, 0.011106, 0.006988, 0.004899, 0.003405, 0.00246, 0.002529, 0.002035, 0.002581, 0.002727, 0.003701, 0.003276, 0.004431, 0.005872, 0.008276, 0.009401, 0.014315, 0.028695, 0.032677, 0.041405, 0.032017, 0.030003, 0.025762, 0.038858, 0.038042, 0.038042, 0.073402, 0.067594, 0.134866, 0.191378, 0.278302, 0.170161, 0.185198, 0.102787, 0.055536, 0.056825, 0.032677, 0.023087, 0.012727, 0.008804, 0.006142, 0.005011, 0.005011, 0.005011, 0.004161, 0.003997, 0.004247, 0.003727, 0.003671, 0.0028, 0.001786, 0.001786, 0.001808, 0.001572, 0.002327, 0.003109, 0.002078, 0.002057, 0.001687, 0.001434, 0.001709, 0.001692, 0.00246, 0.003512, 0.00283, 0.00283, 0.003997, 0.005503, 0.006533, 0.007259, 0.010672, 0.018787, 0.009294, 0.008409, 0.006194, 0.006533, 0.006795, 0.006701, 0.006245, 0.00962, 0.019401, 0.020876, 0.042364, 0.031287, 0.031287, 0.048328, 0.038042, 0.041405, 0.021816, 0.020876, 0.009294, 0.006421, 0.006421, 0.009728, 0.01078, 0.01078, 0.007031, 0.007422, 0.007645, 0.008723, 0.008409, 0.005734, 0.003997, 0.003512, 0.00292, 0.002881, 0.002117, 0.002366, 0.001572, 0.001623, 0.001048, 0.001709, 0.002336, 0.001722, 0.001786, 0.002606, 0.003924, 0.004315, 0.004247, 0.004208, 0.005223, 0.00543, 0.007495, 0.007422, 0.005623, 0.006374, 0.006701, 0.006567, 0.006482, 0.005872, 0.005734, 0.005799, 0.003804, 0.00389, 0.00359, 0.002529, 0.001967, 0.001374, 0.001808, 0.001649, 0.001649, 0.001722, 0.001159, 0.001305, 0.001808, 0.002512, 0.00243, 0.002327, 0.003276, 0.003276, 0.005086, 0.006245, 0.005932, 0.005992, 0.005992, 0.009483, 0.017447, 0.015694, 0.028695, 0.020876, 0.015694, 0.020522, 0.021381, 0.020165, 0.017447, 0.011342, 0.009187, 0.008409, 0.006894, 0.005992, 0.005872, 0.00558, 0.006194, 0.010131, 0.009977, 0.006078, 0.00543, 0.003727, 0.004899, 0.003821, 0.004388, 0.003461, 0.004135, 0.002727, 0.003341, 0.002482, 0.003366, 0.00316, 0.003757, 0.004208, 0.003366, 0.003405, 0.003431, 0.003821, 0.003727, 0.005872, 0.009728, 0.006619, 0.010372, 0.010509, 0.016021, 0.016021, 0.018787, 0.010672, 0.012491, 0.017138, 0.013613, 0.010372, 0.020522, 0.020876, 0.021381, 0.049374, 0.120615, 0.060549, 0.024826, 0.019109, 0.017797, 0.00962, 0.016257, 0.009294, 0.005992, 0.005249, 0.004577, 0.004513, 0.006374, 0.00543, 0.004577, 0.006039, 0.006894, 0.005683, 0.005683, 0.005734, 0.005734, 0.005734, 0.006142, 0.008895, 0.011106, 0.008276, 0.009187, 0.009096, 0.014783, 0.032017, 0.021816, 0.028695, 0.028695, 0.022306, 0.023087, 0.017138, 0.017138, 0.009294, 0.013016, 0.016826, 0.009865, 0.006533, 0.005932, 0.007555, 0.005318, 0.005011, 0.006421, 0.008409, 0.007177, 0.007495, 0.005378, 0.004976, 0.004976, 0.004921, 0.004135, 0.004161, 0.00389, 0.004431, 0.006567, 0.004358, 0.00292, 0.003212, 0.003864, 0.00389, 0.0028, 0.003924, 0.003924, 0.003461, 0.002662, 0.003109, 0.002155, 0.002155, 0.003478, 0.002688, 0.004247, 0.004247, 0.005503, 0.007091, 0.006194, 0.006482, 0.009728, 0.018415, 0.016021, 0.020522, 0.012727, 0.022667, 0.024393, 0.024826, 0.034884, 0.044297, 0.025762, 0.055536, 0.055536, 0.023534, 0.038858, 0.030611, 0.06184, 0.078022, 0.078022, 0.051831, 0.028107, 0.025316, 0.013613, 0.013821, 0.008723, 0.007495, 0.007422, 0.007177, 0.005503, 0.005683, 0.005734, 0.005318, 0.005223, 0.005223, 0.005623, 0.005872, 0.004247, 0.003341, 0.003478, 0.00389, 0.003701, 0.003431, 0.003607, 0.00515, 0.00515, 0.007177, 0.007645, 0.005503, 0.00558, 0.007091, 0.005992, 0.004775, 0.004736, 0.004646, 0.004646, 0.004358, 0.004161, 0.004431, 0.005011, 0.003701, 0.002482, 0.003727, 0.005249, 0.004976, 0.004247, 0.004208, 0.004315, 0.006421, 0.006245, 0.006482, 0.006619, 0.007645, 0.008624, 0.014586, 0.015694, 0.015694, 0.028695, 0.031287, 0.026338, 0.036378, 0.033407, 0.076542, 0.078022, 0.073402, 0.040537, 0.058088, 0.051831, 0.05306, 0.023087, 0.049374, 0.027463, 0.014586, 0.015344, 0.023963, 0.012491, 0.008075, 0.008075, 0.005799, 0.005799, 0.008409, 0.005734, 0.006701, 0.005872, 0.005872, 0.004611, 0.004247, 0.004315, 0.004483, 0.003212, 0.004431, 0.004513, 0.005734, 0.005734, 0.005734, 0.005932, 0.005992, 0.008156, 0.009865, 0.016257, 0.009294, 0.009294, 0.015078, 0.013265, 0.009294, 0.009015, 0.008409, 0.014075, 0.013016, 0.015078, 0.015344, 0.008723, 0.006795, 0.006039, 0.006567, 0.005011, 0.004388, 0.004414, 0.00359, 0.003053, 0.003053, 0.004315, 0.003607, 0.003701, 0.004775, 0.007315, 0.006245, 0.007422, 0.006245, 0.005223, 0.005799, 0.007177, 0.010926, 0.01227, 0.01204, 0.017138], '')</t>
  </si>
  <si>
    <t>UPI000165E6ED status=activ</t>
  </si>
  <si>
    <t>([0.008525, 0.01204, 0.01227, 0.010221, 0.007259, 0.006619, 0.005223, 0.006482, 0.008002, 0.006795, 0.007315, 0.006194, 0.005992, 0.004247, 0.003246, 0.003478, 0.003512, 0.004513, 0.005011, 0.006567, 0.010509, 0.020522, 0.023963, 0.017447, 0.028107, 0.071867, 0.0704, 0.081712, 0.094817, 0.109221, 0.122885, 0.142424, 0.243554, 0.247041, 0.349426, 0.458154, 0.356642, 0.447574, 0.418646, 0.40511, 0.394753, 0.328603, 0.268042, 0.196879, 0.321458, 0.268042, 0.179055], '')</t>
  </si>
  <si>
    <t>UPI000165E6F3 status=activ</t>
  </si>
  <si>
    <t>([0.281712, 0.352862, 0.41194, 0.458154, 0.465241, 0.509769, 0.4292, 0.447574, 0.486429, 0.517562, 0.454136, 0.408655, 0.40511, 0.494003, 0.63748, 0.618285, 0.545602, 0.653063, 0.680603, 0.675549, 0.666105, 0.648219, 0.648219, 0.534167, 0.414856, 0.433034, 0.394753, 0.398279, 0.394753, 0.390993, 0.394753, 0.394753, 0.394753, 0.36309, 0.366687, 0.356642, 0.295083, 0.349426, 0.356642, 0.349426, 0.328603, 0.26085, 0.200174, 0.125101, 0.120615, 0.232838, 0.161087, 0.155435, 0.132295, 0.142424, 0.134866, 0.088832, 0.134866, 0.139895, 0.161087, 0.100716, 0.102787, 0.137348, 0.158265, 0.134866, 0.088832, 0.090864, 0.147574, 0.216401, 0.298791, 0.387226, 0.324872, 0.401658, 0.440853, 0.476583, 0.408655, 0.414856, 0.486429, 0.41194, 0.497853, 0.486429, 0.58069, 0.585406, 0.557691, 0.545602, 0.56648, 0.703578, 0.707965, 0.534167, 0.450668, 0.422041, 0.41194, 0.422041, 0.408655, 0.408655, 0.408655, 0.465241, 0.465241, 0.447574, 0.461924, 0.458154, 0.476583, 0.483068, 0.408655, 0.4292, 0.444081, 0.458154, 0.436924, 0.444081, 0.56648, 0.525368, 0.433034, 0.440853, 0.472492, 0.454136, 0.447574, 0.51388, 0.436924, 0.356642, 0.356642, 0.418646, 0.408655, 0.408655, 0.394753, 0.472492, 0.480142, 0.394753, 0.384043, 0.387226, 0.374039, 0.301917, 0.335645, 0.433034, 0.436924, 0.346032, 0.359901, 0.352862, 0.278302, 0.346032, 0.408655, 0.42561, 0.4292, 0.414856, 0.380708, 0.366687, 0.328603, 0.301917, 0.366687, 0.335645, 0.275179, 0.243554, 0.346032], '')</t>
  </si>
  <si>
    <t>[5, 9, 14, 15, 16, 17, 18, 19, 20, 21, 22, 23, 76, 77, 78, 79, 80, 81, 82, 83, 104, 105, 111]</t>
  </si>
  <si>
    <t>UPI000165E6F6 status=activ</t>
  </si>
  <si>
    <t>([0.433034, 0.301917, 0.342579, 0.21291, 0.147574, 0.100716, 0.067594, 0.096677, 0.116183, 0.092881, 0.116183, 0.147574, 0.158265, 0.127496, 0.078022, 0.137348, 0.144935, 0.142424, 0.129801, 0.109221, 0.083462, 0.083462, 0.083462, 0.083462, 0.164327, 0.15284, 0.229226, 0.225814, 0.21291, 0.21291, 0.291804, 0.25031, 0.164327, 0.167087, 0.194234, 0.281712, 0.239899, 0.155435, 0.236433, 0.239899, 0.243554, 0.191378, 0.191378, 0.284882, 0.247041, 0.243554, 0.229226, 0.144935, 0.222385, 0.142424, 0.144935, 0.137348, 0.164327, 0.247041, 0.239899, 0.167087, 0.158265, 0.200174, 0.298791, 0.232838, 0.127496, 0.164327, 0.21291, 0.182256, 0.18812, 0.21291, 0.137348, 0.147574, 0.196879, 0.142424, 0.216401, 0.144935, 0.078022, 0.046336, 0.024826, 0.023534, 0.040537, 0.042364, 0.040537, 0.024393, 0.038858, 0.044297, 0.03976, 0.03976, 0.03976, 0.028695, 0.023963, 0.041405, 0.0704, 0.048328, 0.092881, 0.06184, 0.050641, 0.109221, 0.139895, 0.25031, 0.170161, 0.164327, 0.164327, 0.161087, 0.225814, 0.21291, 0.232838, 0.200174, 0.25031, 0.203355, 0.179055, 0.139895, 0.116183, 0.129801, 0.209395, 0.11371, 0.10481, 0.122885, 0.069024, 0.088832, 0.073402, 0.085092, 0.102787, 0.106997, 0.100716, 0.098513, 0.081712, 0.102787, 0.079919, 0.073402, 0.125101, 0.173081, 0.243554, 0.191378, 0.182256, 0.17593, 0.257454, 0.30533, 0.321458, 0.401658, 0.394753, 0.278302, 0.36309, 0.339168, 0.321458, 0.321458, 0.321458, 0.359901, 0.30533, 0.377384, 0.281712, 0.21291, 0.21291, 0.134866, 0.206376, 0.196879, 0.122885, 0.122885, 0.144935, 0.209395, 0.137348, 0.137348, 0.173081, 0.098513, 0.076542, 0.083462, 0.083462, 0.066181, 0.06184, 0.085092, 0.088832, 0.102787, 0.090864, 0.051831, 0.051831, 0.056825, 0.046336, 0.055536, 0.060549, 0.060549, 0.034068, 0.073402, 0.059222, 0.090864, 0.158265, 0.158265, 0.147574, 0.161087, 0.139895, 0.142424, 0.173081, 0.106997, 0.164327, 0.268042, 0.281712, 0.295083, 0.25406, 0.295083, 0.328603, 0.332115, 0.271506, 0.288399, 0.264545, 0.219301, 0.229226, 0.158265, 0.216401, 0.222385, 0.15284, 0.243554, 0.243554, 0.25031, 0.332115, 0.335645, 0.209395, 0.185198, 0.268042, 0.295083, 0.308712, 0.349426, 0.232838, 0.268042, 0.324872, 0.281712, 0.356642, 0.370445, 0.436924, 0.374039, 0.275179, 0.232838, 0.134866, 0.144935, 0.118441, 0.096677, 0.092881, 0.164327, 0.275179, 0.200174, 0.144935, 0.088832, 0.046336, 0.102787, 0.129801, 0.083462, 0.086953, 0.096677, 0.069024, 0.038042, 0.046336, 0.079919, 0.147574, 0.225814, 0.144935, 0.142424, 0.167087, 0.139895, 0.118441, 0.074921, 0.122885, 0.122885, 0.092881, 0.185198, 0.164327, 0.173081, 0.281712, 0.311707, 0.264545, 0.311707, 0.40511, 0.4292, 0.450668, 0.342579, 0.342579, 0.42561, 0.494003, 0.41194, 0.450668, 0.480142, 0.468512, 0.468512, 0.562014, 0.622677, 0.472492, 0.390993, 0.374039, 0.377384, 0.387226, 0.352862, 0.335645, 0.335645, 0.31487, 0.301917, 0.374039, 0.384043, 0.352862, 0.332115, 0.384043, 0.390993, 0.301917, 0.384043, 0.288399, 0.295083, 0.291804, 0.349426, 0.454136, 0.447574, 0.301917, 0.222385, 0.26085, 0.173081, 0.173081, 0.185198, 0.17593, 0.209395, 0.155435, 0.191378, 0.11371, 0.134866, 0.10481, 0.118441, 0.127496, 0.109221, 0.116183, 0.18812, 0.134866, 0.100716, 0.059222, 0.139895, 0.125101, 0.155435, 0.206376, 0.206376, 0.206376, 0.216401, 0.219301, 0.179055, 0.109221, 0.182256, 0.109221, 0.137348, 0.194234, 0.194234, 0.232838, 0.232838, 0.209395, 0.236433, 0.18812, 0.271506, 0.236433, 0.229226, 0.236433, 0.281712, 0.203355, 0.109221, 0.086953, 0.098513, 0.164327, 0.243554, 0.15008, 0.25031, 0.155435, 0.161087, 0.147574, 0.219301, 0.18812, 0.122885, 0.144935, 0.225814, 0.222385, 0.222385, 0.332115, 0.219301, 0.206376, 0.196879, 0.216401, 0.179055, 0.127496, 0.129801, 0.085092, 0.155435, 0.118441, 0.194234, 0.161087, 0.164327, 0.164327, 0.182256, 0.229226, 0.182256, 0.18812, 0.15284, 0.094817, 0.090864, 0.17593, 0.120615, 0.21291, 0.295083, 0.374039, 0.311707, 0.301917, 0.301917, 0.291804, 0.25031, 0.170161, 0.109221, 0.088832, 0.066181, 0.042364, 0.040537, 0.06184, 0.03976, 0.040537, 0.066181, 0.040537, 0.0198], '')</t>
  </si>
  <si>
    <t>[276, 277]</t>
  </si>
  <si>
    <t>UPI000165E6F7 status=activ</t>
  </si>
  <si>
    <t>([0.401658, 0.301917, 0.346032, 0.394753, 0.308712, 0.346032, 0.339168, 0.268042, 0.222385, 0.25406, 0.298791, 0.339168, 0.328603, 0.271506, 0.236433, 0.30533, 0.346032, 0.394753, 0.40511, 0.374039, 0.278302, 0.374039, 0.465241, 0.366687, 0.356642, 0.4292, 0.444081, 0.476583, 0.58069, 0.661982, 0.671169, 0.51388, 0.51388, 0.549308, 0.680603, 0.728858, 0.716283, 0.608892, 0.541878, 0.454136, 0.356642, 0.468512, 0.447574, 0.440853, 0.545602, 0.570702, 0.59014, 0.490133, 0.494003, 0.509769, 0.447574, 0.374039, 0.468512, 0.374039, 0.311707, 0.311707, 0.288399, 0.194234, 0.268042, 0.264545, 0.298791, 0.308712, 0.281712, 0.311707, 0.30533, 0.298791, 0.275179, 0.268042, 0.339168, 0.328603, 0.225814, 0.291804, 0.324872, 0.328603, 0.377384, 0.342579, 0.301917, 0.298791, 0.40511, 0.390993, 0.497853, 0.436924, 0.461924, 0.366687, 0.335645, 0.295083, 0.308712, 0.308712, 0.26085, 0.268042, 0.278302, 0.268042, 0.191378, 0.236433, 0.15008, 0.102787, 0.173081, 0.173081, 0.179055, 0.173081, 0.139895, 0.086953, 0.144935, 0.142424, 0.219301, 0.191378, 0.229226, 0.155435, 0.111485, 0.144935, 0.15008, 0.15008, 0.155435, 0.236433, 0.225814, 0.239899, 0.30533, 0.291804, 0.342579, 0.332115, 0.324872, 0.328603, 0.308712, 0.21291, 0.311707, 0.236433, 0.281712, 0.185198, 0.216401, 0.281712, 0.239899, 0.219301, 0.21291, 0.295083, 0.291804, 0.18812, 0.268042, 0.295083, 0.288399, 0.182256, 0.173081, 0.182256, 0.229226, 0.284882, 0.370445, 0.332115, 0.30533, 0.284882, 0.311707, 0.25031, 0.247041, 0.185198, 0.185198, 0.144935, 0.15008, 0.147574, 0.247041, 0.164327, 0.111485, 0.060549, 0.10481, 0.06184, 0.06184, 0.035586, 0.028107, 0.030003, 0.030003, 0.054297, 0.055536, 0.094817, 0.096677, 0.058088, 0.106997, 0.06184, 0.090864, 0.083462, 0.079919, 0.055536, 0.05306, 0.081712, 0.147574, 0.122885, 0.200174, 0.194234, 0.170161, 0.206376, 0.127496, 0.132295, 0.137348, 0.083462, 0.037156, 0.036378, 0.06312, 0.06184, 0.120615, 0.111485, 0.118441, 0.0704, 0.092881, 0.096677, 0.06184, 0.060549, 0.085092, 0.066181, 0.074921, 0.074921, 0.088832, 0.088832, 0.096677, 0.094817, 0.161087, 0.298791, 0.401658, 0.414856, 0.324872, 0.311707, 0.239899, 0.15284, 0.164327, 0.100716, 0.161087, 0.161087, 0.185198, 0.179055, 0.118441, 0.11371, 0.158265, 0.109221, 0.142424, 0.15284, 0.100716, 0.054297, 0.043307, 0.033407, 0.016528, 0.028107, 0.025762, 0.045352, 0.043307, 0.076542, 0.074921, 0.078022, 0.100716, 0.038858, 0.040537, 0.038858, 0.017797, 0.021381, 0.038042, 0.026892, 0.018415, 0.021816, 0.03976, 0.038858, 0.028695, 0.032017, 0.034068, 0.034068, 0.031287, 0.056825, 0.031287, 0.060549, 0.055536, 0.083462, 0.083462, 0.085092, 0.173081, 0.295083, 0.222385, 0.232838, 0.209395, 0.15284, 0.127496, 0.069024, 0.038858, 0.074921, 0.064632, 0.066181, 0.055536, 0.067594, 0.035586, 0.069024, 0.078022, 0.044297, 0.020165, 0.046336, 0.038042, 0.030003, 0.022306, 0.038858, 0.018415, 0.018787, 0.038042, 0.060549, 0.067594, 0.092881, 0.092881, 0.18812, 0.170161, 0.116183, 0.059222, 0.06184, 0.059222, 0.049374, 0.055536, 0.076542, 0.067594, 0.074921, 0.088832, 0.06312, 0.060549, 0.11371, 0.142424, 0.139895, 0.142424, 0.129801, 0.090864, 0.078022, 0.03976, 0.038042, 0.085092, 0.144935, 0.147574, 0.134866, 0.147574, 0.21291, 0.170161, 0.144935, 0.161087, 0.083462, 0.086953, 0.092881, 0.048328, 0.074921, 0.0704, 0.079919, 0.083462, 0.147574, 0.100716, 0.10481, 0.06312, 0.058088, 0.050641, 0.056825, 0.067594, 0.048328, 0.023963, 0.024826, 0.029376, 0.028107, 0.034068, 0.066181, 0.045352, 0.049374, 0.033407, 0.033407, 0.034884, 0.064632, 0.036378, 0.067594, 0.122885, 0.10481, 0.11371, 0.069024, 0.066181, 0.029376, 0.018106, 0.035586, 0.058088, 0.033407, 0.030003, 0.056825, 0.051831, 0.069024, 0.066181, 0.098513, 0.051831, 0.049374, 0.026892, 0.028107, 0.023534, 0.024826, 0.058088, 0.055536, 0.055536, 0.092881, 0.161087, 0.281712, 0.298791, 0.196879, 0.17593, 0.15008, 0.134866, 0.086953, 0.086953, 0.098513, 0.067594, 0.122885, 0.111485, 0.106997, 0.118441, 0.06184, 0.056825, 0.05306, 0.031287, 0.05306, 0.048328, 0.028695, 0.028107, 0.025316, 0.050641, 0.059222, 0.0704, 0.060549, 0.10481, 0.094817, 0.139895, 0.137348, 0.129801, 0.10481, 0.17593, 0.232838, 0.339168, 0.352862, 0.25406, 0.236433, 0.26085, 0.17593, 0.26085, 0.25031, 0.247041, 0.219301, 0.321458, 0.339168, 0.284882, 0.284882, 0.200174, 0.161087, 0.216401, 0.18812, 0.15284, 0.142424, 0.144935, 0.102787, 0.044297, 0.083462, 0.158265, 0.139895, 0.219301, 0.15008, 0.116183, 0.127496, 0.173081, 0.155435, 0.137348, 0.147574, 0.0704, 0.127496, 0.102787, 0.088832, 0.088832, 0.127496, 0.109221, 0.090864, 0.120615, 0.219301, 0.173081, 0.106997, 0.083462], '')</t>
  </si>
  <si>
    <t>[28, 29, 30, 31, 32, 33, 34, 35, 36, 37, 38, 44, 45, 46, 49]</t>
  </si>
  <si>
    <t>UPI000165E6FF status=activ</t>
  </si>
  <si>
    <t>([0.025316, 0.011106, 0.006988, 0.004414, 0.005683, 0.004315, 0.003109, 0.002327, 0.001808, 0.001541, 0.001335, 0.000983, 0.00061, 0.000507, 0.000468, 0.000674, 0.000313, 0.000146, 0.000313, 0.00015, 6.9e-05, 6.9e-05, 7.3e-05, 0.000185, 0.000262, 0.000142, 0.000142, 0.000249, 0.000421, 0.000447, 0.000468, 0.000708, 0.000842, 0.001142, 0.001172, 0.001318, 0.001335, 0.001383, 0.001417, 0.000893, 0.001434, 0.00155, 0.00243, 0.00316, 0.001808, 0.001597, 0.002366, 0.003701, 0.004414, 0.005011, 0.007555, 0.012491, 0.009294, 0.016528, 0.018106, 0.018106, 0.021381, 0.013613, 0.013613, 0.023963, 0.023963, 0.014315, 0.014315, 0.008525, 0.005992, 0.006795, 0.010926, 0.00777, 0.008002, 0.004775, 0.004921, 0.003821, 0.003246, 0.003246, 0.001967, 0.001541, 0.000945, 0.001408, 0.001649, 0.002555, 0.002581, 0.003757, 0.00515, 0.005086, 0.005223, 0.004835, 0.006619, 0.004689, 0.006421, 0.006039, 0.009977, 0.007091, 0.005734, 0.006482, 0.009483, 0.017797, 0.017447, 0.033407, 0.018415, 0.022667, 0.020876, 0.010509, 0.007031, 0.006701, 0.010672, 0.010372, 0.024393, 0.011342, 0.011669, 0.011106, 0.010926, 0.011669, 0.010672, 0.021381, 0.022667, 0.023963, 0.013613, 0.028695, 0.034068, 0.030003, 0.028107, 0.028107, 0.074921, 0.167087, 0.17593, 0.158265, 0.281712, 0.15284, 0.291804, 0.418646, 0.311707, 0.271506, 0.209395, 0.206376, 0.139895, 0.142424, 0.134866, 0.232838, 0.127496, 0.111485, 0.118441, 0.106997, 0.10481, 0.059222, 0.025316, 0.013265, 0.014586, 0.015694, 0.015344, 0.014586, 0.013613, 0.026338, 0.017797, 0.014075, 0.026338, 0.022667, 0.014783, 0.008624, 0.007422, 0.007259, 0.005249, 0.007031, 0.005086, 0.003478, 0.003079, 0.00283, 0.00292, 0.0028, 0.002705, 0.003804, 0.003821, 0.00389, 0.002662, 0.002705, 0.003671, 0.003727, 0.003963, 0.004775, 0.007177, 0.007259, 0.007315, 0.01204, 0.009865, 0.01078, 0.011669, 0.022667, 0.060549, 0.116183, 0.058088, 0.051831, 0.051831, 0.026892, 0.014315, 0.028107, 0.060549, 0.027463, 0.025762, 0.050641, 0.056825, 0.059222, 0.079919, 0.116183, 0.059222, 0.048328, 0.041405, 0.083462, 0.048328, 0.03976, 0.0198, 0.040537, 0.031287, 0.016528, 0.022667, 0.045352, 0.031287, 0.018106, 0.017797, 0.014315, 0.012727, 0.00777, 0.007315, 0.005223, 0.003963, 0.00389, 0.004388, 0.005932, 0.004431, 0.006245, 0.006567, 0.010672, 0.008276, 0.006988, 0.006795, 0.008156, 0.005378, 0.005318, 0.007177, 0.006533, 0.005223, 0.003727, 0.004513, 0.003298, 0.003177, 0.005086, 0.004414, 0.005011, 0.005249, 0.00777, 0.005318, 0.004976, 0.003298, 0.002761, 0.003701, 0.003997, 0.003864, 0.003997, 0.003405, 0.002349, 0.002396, 0.003405, 0.004899, 0.005683, 0.008624, 0.015078, 0.009977, 0.023534, 0.018787, 0.010131, 0.009187, 0.009483, 0.006567, 0.006894, 0.007091, 0.007091, 0.007259, 0.005249, 0.005318, 0.005734, 0.008075, 0.014075, 0.014075, 0.014783, 0.016021, 0.010131, 0.006567, 0.008075, 0.008075, 0.006482, 0.007091, 0.004921, 0.006374, 0.009187, 0.011669, 0.021816, 0.022667, 0.019109, 0.043307, 0.038042, 0.032677, 0.017797, 0.010131, 0.008276, 0.005011, 0.004835, 0.004775, 0.004835, 0.004835, 0.004483, 0.004388, 0.004899, 0.006894, 0.004611, 0.004611, 0.003821, 0.0028, 0.002727, 0.0028, 0.001675, 0.001743, 0.002512, 0.003821, 0.004208, 0.00359, 0.003864, 0.003461, 0.003478, 0.003512, 0.002503, 0.00225, 0.002276, 0.001748, 0.001778, 0.003109, 0.002276, 0.00225, 0.002761, 0.003079, 0.004358, 0.004513, 0.006701, 0.007422, 0.007315, 0.011342, 0.015078, 0.032677, 0.041405, 0.078022, 0.158265, 0.203355, 0.142424, 0.144935, 0.26085, 0.257454, 0.243554, 0.370445, 0.505461, 0.401658, 0.40511, 0.42561, 0.553315, 0.525368, 0.505461, 0.465241, 0.418646, 0.468512, 0.414856, 0.401658, 0.36309, 0.321458, 0.384043, 0.56648, 0.83125], '')</t>
  </si>
  <si>
    <t>[355, 359, 360, 361, 370, 371]</t>
  </si>
  <si>
    <t>UPI000165E700 status=activ</t>
  </si>
  <si>
    <t>([0.21291, 0.257454, 0.194234, 0.232838, 0.264545, 0.295083, 0.281712, 0.308712, 0.301917, 0.232838, 0.257454, 0.209395, 0.185198, 0.185198, 0.236433, 0.229226, 0.284882, 0.324872, 0.311707, 0.301917, 0.216401, 0.216401, 0.158265, 0.191378, 0.125101, 0.109221, 0.116183, 0.134866, 0.142424, 0.17593, 0.268042, 0.268042, 0.349426, 0.377384, 0.291804, 0.328603, 0.321458, 0.268042, 0.257454, 0.271506, 0.275179, 0.398279, 0.408655, 0.490133, 0.447574, 0.505461, 0.465241, 0.366687, 0.380708, 0.370445, 0.271506, 0.271506, 0.182256, 0.18812, 0.200174, 0.298791, 0.288399, 0.374039, 0.370445, 0.370445, 0.366687, 0.332115, 0.332115, 0.321458, 0.321458, 0.301917, 0.339168, 0.31487, 0.318242, 0.222385, 0.15008, 0.236433, 0.200174, 0.321458, 0.31487, 0.275179, 0.179055, 0.179055, 0.179055, 0.275179, 0.284882, 0.247041, 0.288399, 0.264545, 0.182256, 0.118441, 0.182256, 0.185198, 0.239899, 0.332115, 0.390993, 0.387226, 0.291804, 0.321458, 0.321458, 0.232838, 0.275179, 0.390993, 0.390993, 0.288399, 0.179055, 0.182256, 0.134866, 0.134866, 0.122885, 0.194234, 0.26085, 0.264545, 0.15284, 0.111485, 0.10481, 0.127496, 0.125101, 0.206376, 0.216401, 0.116183, 0.182256, 0.173081, 0.086953, 0.088832, 0.155435, 0.25406, 0.239899, 0.257454, 0.257454, 0.182256, 0.11371, 0.067594, 0.038042, 0.064632, 0.122885, 0.120615, 0.074921, 0.127496, 0.142424, 0.144935, 0.219301, 0.194234, 0.194234, 0.275179, 0.278302, 0.291804, 0.200174, 0.209395, 0.291804, 0.17593, 0.155435, 0.247041, 0.332115, 0.332115, 0.370445, 0.359901, 0.374039, 0.483068, 0.390993, 0.332115, 0.216401, 0.142424, 0.142424, 0.155435, 0.158265, 0.155435, 0.122885, 0.120615, 0.116183, 0.106997, 0.11371, 0.17593, 0.137348, 0.147574, 0.229226, 0.139895, 0.132295, 0.081712, 0.032677, 0.06312, 0.074921, 0.158265, 0.25031, 0.278302, 0.278302, 0.173081, 0.111485, 0.111485, 0.11371, 0.118441, 0.116183, 0.200174, 0.137348, 0.170161, 0.18812, 0.109221, 0.109221, 0.120615, 0.17593, 0.191378, 0.11371, 0.118441, 0.102787, 0.098513, 0.094817, 0.090864, 0.096677, 0.085092, 0.081712, 0.118441, 0.088832, 0.071867, 0.049374, 0.088832, 0.059222, 0.030003, 0.054297, 0.106997], '')</t>
  </si>
  <si>
    <t>[45]</t>
  </si>
  <si>
    <t>UPI000165E710 status=activ</t>
  </si>
  <si>
    <t>([0.008276, 0.011518, 0.020165, 0.014315, 0.023534, 0.014586, 0.021381, 0.016528, 0.020876, 0.029376, 0.028695, 0.047319, 0.045352, 0.06184, 0.067594, 0.049374, 0.098513, 0.100716, 0.0704, 0.071867, 0.035586, 0.073402, 0.071867, 0.067594, 0.120615, 0.106997, 0.109221, 0.098513, 0.164327, 0.167087, 0.086953, 0.059222, 0.041405, 0.022306, 0.015694, 0.014315, 0.011903, 0.008075, 0.008075, 0.009977, 0.009977, 0.013265, 0.008624, 0.006194, 0.006039, 0.004358, 0.003298, 0.003212, 0.002396, 0.002349, 0.00243, 0.00243, 0.003298, 0.003757, 0.00407, 0.003671, 0.003109, 0.00283, 0.00316, 0.003804, 0.003246, 0.003512, 0.003298, 0.003512, 0.003804, 0.00283, 0.00283, 0.00283, 0.003053, 0.003963, 0.00407, 0.00389, 0.003924, 0.003924, 0.00292, 0.003804, 0.003804, 0.003461, 0.003757, 0.004689, 0.005249, 0.007031, 0.007645, 0.009977, 0.015078, 0.012491, 0.023534, 0.027463, 0.05306, 0.106997, 0.059222, 0.058088, 0.056825, 0.059222, 0.060549, 0.060549, 0.055536, 0.066181, 0.120615, 0.196879, 0.196879, 0.194234, 0.120615, 0.10481, 0.071867, 0.067594, 0.134866, 0.120615, 0.139895, 0.134866, 0.0704, 0.127496, 0.134866, 0.134866, 0.147574, 0.144935, 0.236433, 0.147574, 0.209395, 0.125101, 0.109221, 0.118441, 0.067594, 0.064632, 0.106997, 0.079919, 0.041405, 0.044297, 0.045352, 0.0704, 0.076542, 0.067594, 0.035586, 0.019109, 0.013265, 0.020876, 0.011518, 0.011342, 0.012727, 0.012727, 0.023087, 0.025762, 0.023963, 0.042364, 0.083462, 0.083462, 0.147574, 0.243554, 0.229226, 0.194234, 0.106997, 0.060549, 0.073402, 0.147574, 0.229226, 0.308712, 0.25031, 0.377384, 0.377384, 0.458154, 0.472492, 0.352862, 0.332115, 0.229226, 0.25031, 0.25406, 0.167087, 0.167087, 0.164327, 0.170161, 0.134866, 0.21291, 0.308712, 0.394753, 0.308712, 0.311707, 0.318242, 0.394753, 0.387226, 0.394753, 0.318242, 0.284882, 0.377384, 0.356642, 0.468512, 0.4292, 0.401658, 0.5017, 0.480142, 0.458154, 0.422041], '')</t>
  </si>
  <si>
    <t>[187]</t>
  </si>
  <si>
    <t>UPI000165E712 status=activ</t>
  </si>
  <si>
    <t>([0.275179, 0.275179, 0.18812, 0.239899, 0.275179, 0.291804, 0.318242, 0.342579, 0.295083, 0.311707, 0.308712, 0.247041, 0.164327, 0.236433, 0.232838, 0.25031, 0.232838, 0.247041, 0.342579, 0.408655, 0.339168, 0.25406, 0.275179, 0.359901, 0.275179, 0.200174, 0.206376, 0.15008, 0.134866, 0.185198, 0.185198, 0.182256, 0.301917, 0.370445, 0.374039, 0.374039, 0.36309, 0.450668, 0.450668, 0.450668, 0.342579, 0.398279, 0.408655, 0.321458, 0.25031, 0.264545, 0.346032, 0.349426, 0.418646, 0.436924, 0.436924, 0.454136, 0.490133, 0.422041, 0.359901, 0.370445, 0.36309, 0.281712, 0.219301, 0.185198, 0.139895, 0.232838, 0.158265, 0.229226, 0.25031, 0.311707, 0.374039, 0.380708, 0.40511, 0.414856, 0.335645, 0.308712, 0.311707, 0.308712, 0.25031, 0.318242, 0.318242, 0.321458, 0.284882, 0.311707, 0.243554, 0.182256, 0.196879, 0.295083, 0.281712, 0.25406, 0.191378, 0.191378, 0.203355, 0.102787, 0.055536, 0.098513, 0.116183, 0.106997, 0.100716, 0.182256, 0.194234, 0.182256, 0.106997, 0.18812, 0.142424, 0.139895, 0.225814, 0.132295, 0.074921, 0.079919, 0.085092, 0.122885, 0.122885, 0.102787, 0.196879, 0.278302, 0.284882, 0.281712, 0.243554, 0.216401, 0.17593, 0.17593, 0.18812, 0.194234, 0.194234, 0.288399, 0.275179, 0.271506, 0.268042, 0.243554, 0.243554, 0.301917, 0.328603, 0.268042, 0.268042, 0.170161, 0.096677, 0.043307, 0.046336, 0.038858, 0.049374, 0.058088, 0.044297, 0.030611, 0.05306, 0.030003, 0.027463, 0.054297, 0.054297, 0.0704, 0.142424, 0.079919, 0.079919, 0.051831, 0.060549, 0.034068, 0.06312, 0.129801, 0.155435, 0.120615, 0.118441, 0.090864, 0.076542, 0.090864, 0.096677, 0.096677, 0.158265, 0.098513, 0.106997, 0.11371, 0.096677, 0.109221, 0.185198, 0.182256, 0.191378, 0.144935, 0.236433, 0.222385, 0.116183, 0.170161, 0.236433, 0.21291, 0.179055, 0.132295, 0.142424, 0.102787, 0.059222, 0.059222, 0.083462, 0.06312, 0.064632, 0.10481, 0.098513, 0.102787, 0.071867, 0.056825, 0.066181, 0.049374, 0.027463, 0.047319, 0.026338, 0.022306, 0.038858, 0.048328, 0.092881, 0.102787, 0.191378, 0.278302, 0.18812, 0.15284, 0.191378, 0.18812, 0.096677, 0.047319, 0.043307, 0.094817, 0.144935, 0.225814, 0.291804, 0.308712, 0.36309, 0.472492, 0.349426, 0.31487, 0.278302, 0.155435, 0.074921, 0.0704, 0.055536, 0.083462, 0.109221, 0.078022, 0.055536, 0.109221, 0.182256, 0.137348, 0.071867, 0.045352], '')</t>
  </si>
  <si>
    <t>UPI000165E715 status=activ</t>
  </si>
  <si>
    <t>([0.001597, 0.001061, 0.000936, 0.00146, 0.001202, 0.000906, 0.000648, 0.000507, 0.000447, 0.00052, 0.000833, 0.001155, 0.001103, 0.001722, 0.001623, 0.002512, 0.002623, 0.003864, 0.002512, 0.003701, 0.004899, 0.006533, 0.007555, 0.006988, 0.006039, 0.008804, 0.009015, 0.009401, 0.009401, 0.016257, 0.013016, 0.008624, 0.005249, 0.005011, 0.003512, 0.003366, 0.002276, 0.003212, 0.00231, 0.002276, 0.001541, 0.00152, 0.001481, 0.002035, 0.003014, 0.003821, 0.002662, 0.002705, 0.003478, 0.005378, 0.005378, 0.004899, 0.006482, 0.007315, 0.004899, 0.007495, 0.00515, 0.005623, 0.00558, 0.008624, 0.014315, 0.014586, 0.009728, 0.009977, 0.006795, 0.004775, 0.004431, 0.00543, 0.005872, 0.005086, 0.00407, 0.004513, 0.004646, 0.003671, 0.003366, 0.003864, 0.003671, 0.003701, 0.003512, 0.003512, 0.002881, 0.00225, 0.002688, 0.003607, 0.002512, 0.003555, 0.004976, 0.004358, 0.004976, 0.006533, 0.006039, 0.007091, 0.006421, 0.006194, 0.008075, 0.008002, 0.007315, 0.007645, 0.007555, 0.011342, 0.01204, 0.009294, 0.008804, 0.006567, 0.006701, 0.010372, 0.007091, 0.004921, 0.005011, 0.004513, 0.003405, 0.003701, 0.003727, 0.00283, 0.0028, 0.00225, 0.003461, 0.004976, 0.003555, 0.003461, 0.003461, 0.002396, 0.003461, 0.004135, 0.006078, 0.005932, 0.004161, 0.004414, 0.006245, 0.007177, 0.007091, 0.008804, 0.014075, 0.014783, 0.018106, 0.042364, 0.037156, 0.037156, 0.025316, 0.024393, 0.059222, 0.06312, 0.134866, 0.066181, 0.051831, 0.050641, 0.051831, 0.060549, 0.109221, 0.116183, 0.060549, 0.078022, 0.060549, 0.06312, 0.060549, 0.034068, 0.016826, 0.016826, 0.016021, 0.010221, 0.010131, 0.011518, 0.01078, 0.010926, 0.023534, 0.017447, 0.013821, 0.015694, 0.014075, 0.014075, 0.013016, 0.017447, 0.019401, 0.040537, 0.034884, 0.032677, 0.036378, 0.035586, 0.069024, 0.040537, 0.055536, 0.056825, 0.0198, 0.016021, 0.009728, 0.005623, 0.006142, 0.007091, 0.004577, 0.00558, 0.004689, 0.003461, 0.004161, 0.0028, 0.002194, 0.002117, 0.00225, 0.003298, 0.003997, 0.004414, 0.005734, 0.007315, 0.011669, 0.025316, 0.017138, 0.015344, 0.034884, 0.05306, 0.025762, 0.056825, 0.081712, 0.055536, 0.116183, 0.102787, 0.109221, 0.092881, 0.069024, 0.064632, 0.031287, 0.024826, 0.022667, 0.013265, 0.009401, 0.00777, 0.00777, 0.008156, 0.013016, 0.014586, 0.01078, 0.019401, 0.01227, 0.007259, 0.009096, 0.006374, 0.00558, 0.00777, 0.010509, 0.009294, 0.006988, 0.008624, 0.011518, 0.01078, 0.019401, 0.019109, 0.019401, 0.020165, 0.019401, 0.01078, 0.010131, 0.010131, 0.010131, 0.014783, 0.014783, 0.01078, 0.011903, 0.01204, 0.011342, 0.007495, 0.007091, 0.009401, 0.007645, 0.006795, 0.004921, 0.00407, 0.00359, 0.003212, 0.002396, 0.003366, 0.003924, 0.002688, 0.002623, 0.001906, 0.002014, 0.002194, 0.003079, 0.003821, 0.003431, 0.003431, 0.00515, 0.005011, 0.005086, 0.004689, 0.003671, 0.005011, 0.005992, 0.006894, 0.00777, 0.01204, 0.008804, 0.007177, 0.010926, 0.010221, 0.013613, 0.00777, 0.01227, 0.011518, 0.01227, 0.019109, 0.019109, 0.012727, 0.017797, 0.017138, 0.018415, 0.048328, 0.023963, 0.023534, 0.019109, 0.028695, 0.018415, 0.030611, 0.064632, 0.064632, 0.147574, 0.102787, 0.200174, 0.122885, 0.15008, 0.164327, 0.164327, 0.085092, 0.085092, 0.111485, 0.049374, 0.102787, 0.06312, 0.122885, 0.056825, 0.116183, 0.073402, 0.10481, 0.048328, 0.044297, 0.044297, 0.045352, 0.088832, 0.06184, 0.079919, 0.064632, 0.028107, 0.015344, 0.037156, 0.037156, 0.026892, 0.032677, 0.025316, 0.020876, 0.016257, 0.021381, 0.017138, 0.026892, 0.026338, 0.03976, 0.040537, 0.020165, 0.020165, 0.021381, 0.017447, 0.024393, 0.030611, 0.043307, 0.049374, 0.021381, 0.021816, 0.030003, 0.031287, 0.025762, 0.042364, 0.031287, 0.032677, 0.045352, 0.020876, 0.0198, 0.026338, 0.015344, 0.027463, 0.017138, 0.013437, 0.022667, 0.013821, 0.011669, 0.014783, 0.024393, 0.036378, 0.050641, 0.024826, 0.035586, 0.045352, 0.025762, 0.026338, 0.026892, 0.015694, 0.032017, 0.025762, 0.020165, 0.036378, 0.021381, 0.041405, 0.032677, 0.034884, 0.031287, 0.020522, 0.017138, 0.01078, 0.009096, 0.006374, 0.009187, 0.007422, 0.009401, 0.016826, 0.017447, 0.015078, 0.027463, 0.017138, 0.020522, 0.028107, 0.030003, 0.042364, 0.019401, 0.032017, 0.019109, 0.034884, 0.055536, 0.069024, 0.088832, 0.15284, 0.206376, 0.203355, 0.229226, 0.137348, 0.118441, 0.191378, 0.301917, 0.173081, 0.170161, 0.170161, 0.173081, 0.173081, 0.229226, 0.321458, 0.275179, 0.247041, 0.185198, 0.200174, 0.200174, 0.284882, 0.295083, 0.366687, 0.264545, 0.370445, 0.349426, 0.349426, 0.359901, 0.349426, 0.468512, 0.517562, 0.509769, 0.480142, 0.450668, 0.40511, 0.384043, 0.418646, 0.585406, 0.694846, 0.653063], '')</t>
  </si>
  <si>
    <t>[454, 455, 461, 462, 463]</t>
  </si>
  <si>
    <t>UPI000165E733 status=activ</t>
  </si>
  <si>
    <t>([0.454136, 0.318242, 0.352862, 0.398279, 0.422041, 0.458154, 0.4292, 0.342579, 0.271506, 0.298791, 0.324872, 0.264545, 0.321458, 0.324872, 0.380708, 0.380708, 0.374039, 0.346032, 0.339168, 0.225814, 0.137348, 0.078022, 0.073402, 0.073402, 0.038858, 0.022306, 0.020522, 0.015078, 0.014783, 0.024393, 0.023534, 0.022306, 0.03976, 0.020876, 0.021381, 0.026338, 0.026338, 0.026338, 0.034884, 0.034884, 0.06184, 0.116183, 0.18812, 0.179055, 0.102787, 0.17593, 0.173081, 0.116183, 0.194234, 0.194234, 0.182256, 0.179055, 0.120615, 0.064632, 0.100716, 0.10481, 0.106997, 0.10481, 0.116183, 0.142424, 0.142424, 0.076542, 0.076542, 0.078022, 0.147574, 0.125101, 0.092881, 0.086953, 0.086953, 0.049374, 0.069024, 0.05306, 0.056825, 0.046336, 0.045352, 0.023534, 0.01204, 0.013265, 0.010509, 0.010131, 0.007645, 0.005623, 0.008525, 0.006701, 0.006701, 0.005086, 0.00777, 0.009294, 0.014075, 0.01227, 0.010672, 0.012727, 0.016257, 0.016257, 0.030003, 0.06184, 0.122885, 0.122885, 0.076542, 0.096677, 0.086953, 0.085092, 0.081712, 0.034884, 0.020876, 0.011518, 0.017797, 0.016528, 0.015344, 0.016826, 0.016257, 0.016021, 0.010509, 0.009977, 0.007315, 0.00558, 0.003821, 0.00246, 0.00292, 0.002976, 0.002976, 0.002117, 0.001709, 0.001692, 0.002606, 0.003405, 0.003366, 0.003366, 0.002435, 0.001692, 0.001155, 0.001159, 0.001172, 0.000936, 0.00061, 0.00052, 0.000468, 0.000537, 0.000743, 0.00055, 0.000412, 0.000442, 0.000743, 0.001305, 0.001602, 0.001305, 0.001048, 0.00155, 0.000923, 0.001267, 0.001936, 0.002976, 0.004208, 0.004835, 0.005223, 0.007259, 0.007259, 0.007315, 0.009977, 0.009187, 0.009865, 0.019109, 0.009728, 0.007422, 0.007495, 0.009015, 0.007177, 0.010372, 0.008525, 0.009187, 0.011669, 0.007555, 0.004736, 0.003607, 0.003366, 0.00407, 0.002976, 0.002976, 0.004161, 0.003607, 0.003671, 0.003461, 0.003298, 0.003512, 0.004577, 0.004513, 0.003276, 0.00389, 0.00407, 0.003478, 0.003512, 0.00292, 0.003757, 0.006039, 0.007877, 0.010509, 0.008156, 0.010221, 0.009187, 0.008895, 0.008804, 0.009401, 0.010131, 0.007259, 0.007177, 0.007259, 0.006245, 0.005872, 0.005799, 0.00558, 0.005503, 0.007555, 0.005683, 0.005992, 0.005992, 0.006039, 0.004414, 0.004431, 0.003701, 0.005872, 0.006142, 0.004689, 0.004483, 0.00515, 0.006567, 0.009977, 0.010221, 0.013613, 0.032017, 0.042364, 0.05306, 0.118441, 0.125101, 0.167087, 0.15008, 0.125101, 0.137348, 0.239899, 0.36309, 0.486429, 0.370445, 0.26085, 0.40511, 0.480142, 0.549308, 0.557691, 0.541878, 0.557691, 0.436924, 0.436924, 0.450668, 0.440853, 0.418646, 0.31487, 0.414856, 0.450668, 0.454136, 0.444081, 0.4292, 0.398279, 0.370445, 0.472492, 0.604312, 0.570702, 0.632174, 0.575842, 0.562014, 0.562014], '')</t>
  </si>
  <si>
    <t>[244, 245, 246, 247, 262, 263, 264, 265, 266, 267]</t>
  </si>
  <si>
    <t>UPI000165E73A status=activ</t>
  </si>
  <si>
    <t>([0.444081, 0.490133, 0.40511, 0.422041, 0.458154, 0.494003, 0.4292, 0.352862, 0.374039, 0.408655, 0.42561, 0.461924, 0.380708, 0.377384, 0.36309, 0.352862, 0.278302, 0.370445, 0.384043, 0.295083, 0.30533, 0.40511, 0.284882, 0.36309, 0.377384, 0.377384, 0.26085, 0.332115, 0.4292, 0.321458, 0.222385, 0.222385, 0.21291, 0.194234, 0.170161, 0.098513, 0.098513, 0.167087, 0.111485, 0.054297, 0.090864, 0.081712, 0.092881, 0.170161, 0.100716, 0.116183, 0.10481, 0.191378, 0.18812, 0.173081, 0.271506, 0.278302, 0.21291, 0.225814, 0.229226, 0.229226, 0.25031, 0.179055, 0.109221, 0.134866, 0.155435, 0.155435, 0.155435, 0.142424, 0.15008, 0.232838, 0.134866, 0.134866, 0.106997, 0.106997, 0.067594, 0.066181, 0.090864, 0.090864, 0.044297, 0.085092, 0.106997, 0.167087, 0.179055, 0.264545, 0.288399, 0.380708, 0.390993, 0.311707, 0.298791, 0.30533, 0.209395, 0.209395, 0.144935, 0.182256, 0.173081, 0.25031, 0.179055, 0.129801, 0.158265, 0.257454, 0.164327, 0.182256, 0.155435, 0.191378, 0.194234, 0.170161, 0.137348, 0.106997, 0.173081, 0.144935, 0.11371, 0.185198, 0.281712, 0.295083, 0.182256, 0.185198, 0.200174, 0.194234, 0.278302, 0.209395, 0.225814, 0.243554, 0.222385, 0.281712, 0.216401, 0.179055, 0.17593, 0.200174, 0.25031, 0.257454, 0.301917, 0.308712, 0.271506, 0.225814, 0.275179, 0.387226, 0.359901, 0.308712, 0.41194, 0.384043, 0.538167], '')</t>
  </si>
  <si>
    <t>UPI000165E73C status=activ</t>
  </si>
  <si>
    <t>([0.374039, 0.418646, 0.509769, 0.525368, 0.557691, 0.59014, 0.613573, 0.632174, 0.703578, 0.59014, 0.525368, 0.562014, 0.465241, 0.454136, 0.468512, 0.377384, 0.505461, 0.505461, 0.497853, 0.562014, 0.58069, 0.476583, 0.486429, 0.390993, 0.308712, 0.31487, 0.321458, 0.328603, 0.236433, 0.21291, 0.30533, 0.377384, 0.298791, 0.311707, 0.31487, 0.40511, 0.490133, 0.461924, 0.447574, 0.440853, 0.480142, 0.472492, 0.461924, 0.444081, 0.418646, 0.525368, 0.509769, 0.505461, 0.4292, 0.42561, 0.4292, 0.418646, 0.332115, 0.41194, 0.398279, 0.422041, 0.328603, 0.31487, 0.324872, 0.268042, 0.18812, 0.116183, 0.127496, 0.129801, 0.079919, 0.137348, 0.111485, 0.118441, 0.098513, 0.147574, 0.232838, 0.15008, 0.090864, 0.170161, 0.164327, 0.247041, 0.191378, 0.281712, 0.295083, 0.271506, 0.352862, 0.440853, 0.517562, 0.472492, 0.575842, 0.733139, 0.690604, 0.59014, 0.585406, 0.618285, 0.494003, 0.494003, 0.58069, 0.707965, 0.666105, 0.632174, 0.63748, 0.545602, 0.545602, 0.545602, 0.557691, 0.461924, 0.36309, 0.370445, 0.298791, 0.295083, 0.271506, 0.209395, 0.298791, 0.321458, 0.321458, 0.384043, 0.387226, 0.366687, 0.36309, 0.352862, 0.366687, 0.356642, 0.450668, 0.440853, 0.444081, 0.414856, 0.521092, 0.63748, 0.534167, 0.626927, 0.509769, 0.433034, 0.436924, 0.349426, 0.291804, 0.278302, 0.308712, 0.222385, 0.26085, 0.17593, 0.185198, 0.125101, 0.122885, 0.129801, 0.118441, 0.073402, 0.050641, 0.022306, 0.023963, 0.042364, 0.054297, 0.076542, 0.125101, 0.164327, 0.26085, 0.257454, 0.278302, 0.284882, 0.398279, 0.308712, 0.308712, 0.31487, 0.398279, 0.318242, 0.328603, 0.25406, 0.295083, 0.414856, 0.51388, 0.486429, 0.490133, 0.480142, 0.422041, 0.332115, 0.335645, 0.31487, 0.335645, 0.229226, 0.236433, 0.219301, 0.308712, 0.398279, 0.401658, 0.339168, 0.356642, 0.25031, 0.324872, 0.25031, 0.225814, 0.161087, 0.161087, 0.094817, 0.098513, 0.155435, 0.225814, 0.257454, 0.281712, 0.295083, 0.321458, 0.209395, 0.118441, 0.116183, 0.069024, 0.048328, 0.058088, 0.0704, 0.106997, 0.086953, 0.147574, 0.106997, 0.161087, 0.134866, 0.21291], '')</t>
  </si>
  <si>
    <t>[2, 3, 4, 5, 6, 7, 8, 9, 10, 11, 16, 17, 19, 20, 45, 46, 47, 82, 84, 85, 86, 87, 88, 89, 92, 93, 94, 95, 96, 97, 98, 99, 100, 122, 123, 124, 125, 126, 164]</t>
  </si>
  <si>
    <t>UPI000165E745 status=activ</t>
  </si>
  <si>
    <t>([0.465241, 0.505461, 0.557691, 0.575842, 0.59917, 0.618285, 0.486429, 0.51388, 0.538167, 0.570702, 0.59508, 0.541878, 0.440853, 0.401658, 0.387226, 0.275179, 0.26085, 0.349426, 0.436924, 0.374039, 0.321458, 0.216401, 0.137348, 0.134866, 0.132295, 0.067594, 0.066181, 0.116183, 0.120615, 0.122885, 0.116183, 0.116183, 0.118441, 0.209395, 0.158265, 0.161087, 0.203355, 0.179055, 0.15008, 0.170161, 0.216401, 0.25406, 0.346032, 0.346032, 0.339168, 0.349426, 0.433034, 0.398279, 0.366687, 0.359901, 0.356642, 0.359901, 0.271506, 0.275179, 0.26085, 0.271506, 0.288399, 0.247041, 0.200174, 0.229226, 0.139895, 0.086953, 0.094817, 0.096677, 0.161087, 0.155435, 0.155435, 0.118441, 0.086953, 0.06184, 0.034884, 0.033407, 0.038858, 0.066181, 0.073402, 0.041405, 0.073402, 0.032017, 0.055536, 0.090864, 0.076542, 0.078022, 0.078022, 0.069024, 0.056825, 0.043307, 0.047319, 0.026338, 0.056825, 0.096677, 0.106997, 0.167087, 0.173081, 0.170161, 0.109221, 0.098513, 0.170161, 0.106997, 0.127496, 0.129801, 0.142424, 0.17593, 0.26085, 0.339168, 0.26085, 0.200174, 0.15284, 0.142424, 0.155435, 0.102787, 0.067594, 0.060549, 0.064632, 0.060549, 0.028107, 0.05306, 0.073402, 0.034884, 0.06184, 0.055536, 0.044297, 0.040537, 0.037156, 0.030003, 0.024826, 0.042364, 0.079919, 0.137348, 0.142424, 0.209395, 0.25406, 0.25031, 0.352862, 0.370445, 0.284882, 0.370445, 0.271506, 0.308712, 0.321458, 0.31487, 0.4292, 0.465241, 0.374039, 0.408655, 0.40511, 0.440853, 0.401658, 0.401658, 0.390993, 0.349426, 0.335645, 0.332115, 0.301917, 0.200174, 0.111485, 0.15008, 0.15284, 0.15284, 0.147574, 0.222385, 0.243554, 0.243554, 0.25031, 0.25031, 0.232838, 0.15284, 0.094817, 0.118441, 0.11371, 0.067594, 0.100716, 0.060549, 0.06312, 0.116183, 0.116183, 0.185198, 0.216401, 0.137348, 0.219301, 0.225814, 0.155435, 0.155435, 0.155435, 0.164327, 0.243554, 0.132295, 0.161087, 0.257454, 0.173081, 0.111485, 0.17593, 0.164327, 0.15284, 0.147574, 0.161087, 0.247041, 0.25406, 0.142424, 0.158265, 0.094817, 0.092881, 0.137348, 0.137348, 0.137348, 0.129801, 0.142424, 0.161087, 0.239899, 0.161087, 0.243554, 0.301917, 0.219301, 0.179055, 0.206376, 0.239899, 0.142424, 0.085092, 0.079919, 0.164327, 0.239899, 0.21291, 0.21291, 0.155435, 0.098513, 0.074921, 0.06312, 0.033407, 0.066181, 0.035586, 0.035586, 0.034884, 0.050641, 0.088832, 0.081712, 0.118441, 0.102787, 0.17593, 0.271506, 0.284882, 0.194234, 0.120615, 0.129801, 0.134866, 0.191378, 0.167087, 0.120615, 0.161087, 0.158265, 0.088832, 0.15284, 0.225814, 0.232838, 0.17593, 0.164327, 0.209395, 0.142424, 0.129801, 0.125101, 0.076542, 0.040537, 0.055536, 0.074921, 0.116183, 0.088832, 0.067594, 0.111485, 0.170161, 0.100716, 0.170161, 0.275179], '')</t>
  </si>
  <si>
    <t>[1, 2, 3, 4, 5, 7, 8, 9, 10, 11]</t>
  </si>
  <si>
    <t>UPI000165E752 status=activ</t>
  </si>
  <si>
    <t>([0.069024, 0.042364, 0.069024, 0.102787, 0.142424, 0.21291, 0.268042, 0.284882, 0.318242, 0.257454, 0.288399, 0.26085, 0.203355, 0.203355, 0.295083, 0.26085, 0.328603, 0.394753, 0.387226, 0.480142, 0.359901, 0.332115, 0.40511, 0.394753, 0.298791, 0.284882, 0.219301, 0.203355, 0.216401, 0.21291, 0.185198, 0.17593, 0.225814, 0.298791, 0.232838, 0.147574, 0.15008, 0.132295, 0.120615, 0.073402, 0.038042, 0.083462, 0.161087, 0.173081, 0.173081, 0.257454, 0.196879, 0.222385, 0.239899, 0.155435, 0.096677, 0.147574, 0.15284, 0.167087, 0.155435, 0.21291, 0.271506, 0.264545, 0.26085, 0.18812, 0.206376, 0.247041, 0.236433, 0.222385, 0.209395, 0.179055, 0.17593, 0.196879, 0.206376, 0.122885, 0.158265, 0.155435, 0.15284, 0.144935, 0.144935, 0.120615, 0.069024, 0.056825, 0.066181, 0.098513, 0.129801, 0.129801, 0.17593, 0.17593, 0.18812, 0.127496, 0.161087, 0.161087, 0.139895, 0.096677, 0.092881, 0.066181, 0.109221, 0.083462, 0.056825, 0.05306, 0.073402, 0.085092, 0.111485, 0.081712, 0.047319, 0.048328, 0.074921, 0.046336, 0.046336, 0.025316, 0.040537, 0.024393, 0.025316, 0.030611, 0.026892, 0.037156, 0.051831, 0.030003, 0.06312, 0.100716, 0.096677, 0.088832, 0.137348, 0.132295, 0.15284, 0.222385, 0.170161, 0.158265, 0.25406, 0.179055, 0.271506, 0.185198, 0.284882, 0.194234, 0.147574, 0.132295, 0.155435, 0.179055, 0.196879, 0.170161, 0.098513, 0.10481, 0.10481, 0.094817, 0.100716, 0.05306, 0.030611, 0.030611, 0.025316, 0.024393, 0.040537, 0.03976, 0.069024, 0.030003, 0.034068, 0.033407, 0.051831, 0.05306, 0.06312, 0.096677, 0.051831, 0.060549, 0.045352, 0.034884, 0.027463, 0.019109, 0.030611, 0.049374, 0.081712, 0.085092, 0.05306, 0.030003], '')</t>
  </si>
  <si>
    <t>UPI000165E757 status=activ</t>
  </si>
  <si>
    <t>([0.557691, 0.59917, 0.465241, 0.51388, 0.549308, 0.450668, 0.476583, 0.414856, 0.433034, 0.346032, 0.359901, 0.380708, 0.398279, 0.394753, 0.380708, 0.370445, 0.291804, 0.219301, 0.229226, 0.203355, 0.209395, 0.278302, 0.268042, 0.268042, 0.25031, 0.15008, 0.225814, 0.15008, 0.236433, 0.243554, 0.349426, 0.359901, 0.366687, 0.284882, 0.247041, 0.179055, 0.122885, 0.191378, 0.284882, 0.271506, 0.264545, 0.328603, 0.335645, 0.332115, 0.414856, 0.349426, 0.458154, 0.447574, 0.454136, 0.390993, 0.390993, 0.352862, 0.349426, 0.271506, 0.26085, 0.321458, 0.332115, 0.398279, 0.40511, 0.390993, 0.387226, 0.308712, 0.321458, 0.335645, 0.335645, 0.339168, 0.398279, 0.311707, 0.229226, 0.209395, 0.25406, 0.247041, 0.271506, 0.284882, 0.281712, 0.278302, 0.247041, 0.232838, 0.232838, 0.229226, 0.236433, 0.25406, 0.30533, 0.298791, 0.278302, 0.200174, 0.139895, 0.142424, 0.206376, 0.301917, 0.31487, 0.275179, 0.247041, 0.173081, 0.092881, 0.147574, 0.232838, 0.268042, 0.31487, 0.311707, 0.308712, 0.222385, 0.216401, 0.281712, 0.209395, 0.132295, 0.206376, 0.206376, 0.206376, 0.219301, 0.21291, 0.209395, 0.209395, 0.25031, 0.264545, 0.281712, 0.206376, 0.122885, 0.106997, 0.106997, 0.10481, 0.086953, 0.139895, 0.134866, 0.109221, 0.161087, 0.219301, 0.219301, 0.295083, 0.298791, 0.219301, 0.139895, 0.229226, 0.179055, 0.102787, 0.15008, 0.239899, 0.239899, 0.324872, 0.229226, 0.295083, 0.298791, 0.36309, 0.380708, 0.384043, 0.387226, 0.291804, 0.339168, 0.30533, 0.209395, 0.239899, 0.321458, 0.41194, 0.308712, 0.398279, 0.483068, 0.486429, 0.472492, 0.557691, 0.562014, 0.690604, 0.541878, 0.505461, 0.380708, 0.332115, 0.295083, 0.268042, 0.268042, 0.222385, 0.179055, 0.281712, 0.281712, 0.268042, 0.182256, 0.18812, 0.118441, 0.100716, 0.109221, 0.116183, 0.134866, 0.137348, 0.142424, 0.17593, 0.134866, 0.222385, 0.182256, 0.219301, 0.164327, 0.25406, 0.281712, 0.359901, 0.257454, 0.147574, 0.161087, 0.164327, 0.167087, 0.264545, 0.295083, 0.200174, 0.18812, 0.164327, 0.155435, 0.15008, 0.179055, 0.225814, 0.21291, 0.257454, 0.173081, 0.167087, 0.102787, 0.109221, 0.111485, 0.191378, 0.200174, 0.161087, 0.161087, 0.170161, 0.158265, 0.167087, 0.164327, 0.142424, 0.15008, 0.15284, 0.106997, 0.06184, 0.048328, 0.03976, 0.047319, 0.081712, 0.144935, 0.232838, 0.147574, 0.139895, 0.139895, 0.21291, 0.239899, 0.328603, 0.366687, 0.377384, 0.374039, 0.387226, 0.335645, 0.335645, 0.332115, 0.436924, 0.525368, 0.626927, 0.570702, 0.476583, 0.476583, 0.476583, 0.433034, 0.436924, 0.356642, 0.26085, 0.194234, 0.191378, 0.216401, 0.25031, 0.206376, 0.200174, 0.271506, 0.349426, 0.370445, 0.281712, 0.247041, 0.173081, 0.191378, 0.194234, 0.281712, 0.275179, 0.284882, 0.209395, 0.26085, 0.339168, 0.42561, 0.509769, 0.525368, 0.5017, 0.408655, 0.356642, 0.288399, 0.295083, 0.298791, 0.264545, 0.247041, 0.257454, 0.268042, 0.232838, 0.31487, 0.219301, 0.25406, 0.25406, 0.359901, 0.384043, 0.387226, 0.380708, 0.284882, 0.284882, 0.271506, 0.366687, 0.461924, 0.549308, 0.440853, 0.349426, 0.268042, 0.384043, 0.301917, 0.370445, 0.377384, 0.288399, 0.370445, 0.332115, 0.321458, 0.216401, 0.15008, 0.15008, 0.15008, 0.219301, 0.206376, 0.137348, 0.071867, 0.067594, 0.06312, 0.116183, 0.191378, 0.173081, 0.170161, 0.209395, 0.15284, 0.142424, 0.21291, 0.155435, 0.158265, 0.090864, 0.158265, 0.158265, 0.134866, 0.132295, 0.134866, 0.132295, 0.203355, 0.222385, 0.222385, 0.15284, 0.096677, 0.090864, 0.170161, 0.161087, 0.185198, 0.247041, 0.25031, 0.25031, 0.321458, 0.328603, 0.359901, 0.366687, 0.366687, 0.31487, 0.239899, 0.209395, 0.216401, 0.139895, 0.219301, 0.225814, 0.275179, 0.342579, 0.342579, 0.332115, 0.339168, 0.308712, 0.225814, 0.15008, 0.161087, 0.155435, 0.147574, 0.216401, 0.139895, 0.134866, 0.200174, 0.194234, 0.229226, 0.239899, 0.318242, 0.318242, 0.209395, 0.206376, 0.203355, 0.134866, 0.139895, 0.134866, 0.155435, 0.15008, 0.232838, 0.142424, 0.085092, 0.043307, 0.041405, 0.079919, 0.158265, 0.098513, 0.132295, 0.127496, 0.069024, 0.076542, 0.088832, 0.161087, 0.102787, 0.109221, 0.100716, 0.096677, 0.098513, 0.055536, 0.055536, 0.030003, 0.059222, 0.127496, 0.185198, 0.185198, 0.102787, 0.085092, 0.137348, 0.096677, 0.096677, 0.155435, 0.155435, 0.139895, 0.11371, 0.216401, 0.21291, 0.30533, 0.311707, 0.21291, 0.271506, 0.268042, 0.356642, 0.25031, 0.137348, 0.182256, 0.179055, 0.196879, 0.203355, 0.129801, 0.243554, 0.26085, 0.271506, 0.222385, 0.137348, 0.10481, 0.094817, 0.054297, 0.069024, 0.069024, 0.137348, 0.085092, 0.144935, 0.144935, 0.222385, 0.321458, 0.30533, 0.308712, 0.384043, 0.278302, 0.339168, 0.209395, 0.167087, 0.161087, 0.129801, 0.125101, 0.200174, 0.125101, 0.191378, 0.18812, 0.200174, 0.111485, 0.127496, 0.073402, 0.045352, 0.051831, 0.055536, 0.055536, 0.032017, 0.032017, 0.047319, 0.032017, 0.066181, 0.049374, 0.049374, 0.047319, 0.088832, 0.069024, 0.125101, 0.081712, 0.036378, 0.036378, 0.037156, 0.036378, 0.0704, 0.122885, 0.06312, 0.059222, 0.066181, 0.118441, 0.059222, 0.071867, 0.071867, 0.066181, 0.06184, 0.034068, 0.027463, 0.015694, 0.018787, 0.018787, 0.032677, 0.033407, 0.030611, 0.034068, 0.038042, 0.035586, 0.0198, 0.019401, 0.018787, 0.018787, 0.017447, 0.021816, 0.017797, 0.019401, 0.015694, 0.027463, 0.051831, 0.102787, 0.191378, 0.127496, 0.078022, 0.076542, 0.073402, 0.059222, 0.102787, 0.155435, 0.173081, 0.268042, 0.275179, 0.191378, 0.15008, 0.147574, 0.239899, 0.281712, 0.359901, 0.414856, 0.31487, 0.31487, 0.31487, 0.295083, 0.281712, 0.264545, 0.247041, 0.311707, 0.247041, 0.264545, 0.268042, 0.247041, 0.137348, 0.216401, 0.301917, 0.25406, 0.25031, 0.194234, 0.167087, 0.139895, 0.098513, 0.147574, 0.11371, 0.086953, 0.06312, 0.116183, 0.21291], '')</t>
  </si>
  <si>
    <t>[0, 1, 3, 4, 158, 159, 160, 161, 162, 245, 246, 247, 276, 277, 278, 302]</t>
  </si>
  <si>
    <t>UPI000165E767 status=activ</t>
  </si>
  <si>
    <t>([0.081712, 0.050641, 0.05306, 0.081712, 0.137348, 0.090864, 0.122885, 0.179055, 0.216401, 0.25031, 0.295083, 0.359901, 0.377384, 0.268042, 0.36309, 0.433034, 0.346032, 0.284882, 0.370445, 0.458154, 0.4292, 0.468512, 0.585406, 0.529623, 0.42561, 0.414856, 0.472492, 0.461924, 0.390993, 0.380708, 0.339168, 0.25406, 0.167087, 0.086953, 0.096677, 0.088832, 0.10481, 0.127496, 0.17593, 0.18812, 0.120615, 0.139895, 0.081712, 0.042364, 0.073402, 0.139895, 0.102787, 0.132295, 0.137348, 0.179055, 0.200174, 0.229226, 0.225814, 0.257454, 0.359901, 0.36309, 0.295083, 0.264545, 0.271506, 0.275179, 0.173081, 0.284882, 0.264545, 0.257454, 0.271506, 0.264545, 0.25031, 0.284882, 0.236433, 0.167087, 0.164327, 0.144935, 0.144935, 0.222385, 0.222385, 0.158265, 0.232838, 0.301917, 0.301917, 0.301917, 0.30533, 0.359901, 0.352862, 0.342579, 0.36309, 0.4292, 0.398279, 0.401658, 0.40511, 0.352862, 0.377384, 0.298791, 0.21291, 0.247041, 0.229226, 0.196879, 0.185198, 0.185198, 0.185198, 0.216401, 0.216401, 0.209395, 0.275179, 0.26085, 0.229226, 0.308712, 0.308712, 0.308712, 0.301917, 0.194234, 0.275179, 0.284882, 0.257454, 0.26085, 0.225814, 0.18812, 0.216401, 0.328603, 0.328603, 0.239899, 0.271506, 0.271506, 0.203355, 0.109221, 0.055536, 0.074921, 0.067594, 0.085092, 0.056825, 0.028695, 0.056825, 0.028695, 0.028695, 0.054297, 0.096677, 0.079919, 0.106997, 0.079919, 0.032677, 0.017797, 0.032677, 0.016826, 0.020876, 0.032677, 0.067594, 0.06184, 0.071867, 0.079919, 0.038042, 0.03976, 0.073402, 0.035586, 0.0704, 0.098513, 0.045352, 0.043307, 0.05306, 0.038042, 0.050641, 0.106997, 0.15284, 0.142424, 0.134866, 0.106997, 0.081712, 0.081712, 0.078022, 0.034068, 0.032677, 0.054297, 0.10481, 0.111485, 0.216401, 0.21291, 0.134866, 0.243554, 0.167087, 0.132295, 0.134866, 0.161087, 0.102787, 0.142424, 0.142424, 0.239899, 0.206376, 0.139895, 0.127496, 0.225814, 0.203355, 0.137348, 0.15284, 0.094817, 0.098513, 0.073402, 0.076542, 0.118441, 0.092881, 0.088832, 0.120615, 0.142424, 0.085092, 0.127496, 0.129801, 0.102787, 0.054297, 0.102787, 0.182256, 0.196879, 0.139895, 0.164327, 0.239899, 0.147574, 0.147574, 0.144935, 0.109221, 0.102787, 0.098513, 0.116183, 0.15284, 0.125101, 0.102787, 0.167087, 0.17593, 0.134866, 0.155435, 0.200174, 0.170161, 0.173081, 0.094817, 0.116183, 0.194234, 0.200174, 0.203355, 0.268042, 0.25031, 0.30533, 0.222385, 0.25031, 0.194234, 0.15284, 0.179055, 0.206376, 0.118441, 0.118441, 0.158265, 0.164327, 0.200174, 0.21291, 0.142424, 0.161087, 0.125101, 0.069024, 0.034884, 0.058088, 0.034068, 0.021816, 0.020522, 0.023087, 0.013613, 0.020876, 0.033407, 0.037156, 0.035586, 0.085092, 0.046336, 0.041405, 0.024826, 0.024393, 0.012727, 0.021381, 0.035586, 0.060549, 0.111485, 0.147574, 0.096677, 0.155435, 0.247041, 0.284882, 0.352862, 0.433034, 0.408655, 0.328603, 0.25406, 0.278302, 0.26085, 0.352862, 0.264545, 0.366687, 0.284882, 0.284882, 0.268042, 0.25406, 0.15284, 0.090864, 0.106997, 0.182256, 0.102787, 0.088832, 0.074921, 0.079919, 0.045352, 0.037156, 0.050641, 0.06312, 0.041405, 0.029376, 0.0198, 0.028107, 0.016528, 0.023087, 0.051831], '')</t>
  </si>
  <si>
    <t>[22, 23]</t>
  </si>
  <si>
    <t>UPI000165E769 status=activ</t>
  </si>
  <si>
    <t>([0.414856, 0.324872, 0.356642, 0.390993, 0.321458, 0.311707, 0.339168, 0.359901, 0.377384, 0.394753, 0.346032, 0.349426, 0.288399, 0.278302, 0.278302, 0.179055, 0.182256, 0.106997, 0.06184, 0.106997, 0.167087, 0.164327, 0.222385, 0.15284, 0.094817, 0.137348, 0.155435, 0.094817, 0.094817, 0.098513, 0.106997, 0.15008, 0.185198, 0.25031, 0.25031, 0.247041, 0.232838, 0.232838, 0.257454, 0.281712, 0.21291, 0.147574, 0.147574, 0.092881, 0.092881, 0.127496, 0.078022, 0.047319, 0.081712, 0.049374, 0.040537, 0.038858, 0.038858, 0.024826, 0.024393, 0.015694, 0.018415, 0.020522, 0.020522, 0.034068, 0.030003, 0.043307, 0.074921, 0.06312, 0.064632, 0.106997, 0.122885, 0.122885, 0.216401, 0.194234, 0.275179, 0.298791, 0.295083, 0.21291, 0.281712, 0.25406, 0.342579, 0.318242, 0.301917, 0.295083, 0.295083, 0.298791, 0.298791, 0.21291, 0.247041, 0.229226, 0.229226, 0.229226, 0.321458, 0.209395, 0.243554, 0.25031, 0.25031, 0.170161, 0.25031, 0.243554, 0.191378, 0.191378, 0.185198, 0.196879, 0.196879, 0.196879, 0.281712, 0.257454, 0.342579, 0.236433, 0.247041, 0.170161, 0.170161, 0.100716, 0.158265, 0.094817, 0.054297, 0.05306, 0.054297, 0.054297, 0.056825, 0.056825, 0.066181, 0.03976, 0.066181, 0.0704, 0.079919, 0.081712, 0.102787, 0.066181, 0.074921, 0.125101, 0.196879, 0.203355, 0.284882, 0.257454, 0.342579, 0.458154, 0.454136, 0.454136, 0.359901, 0.36309, 0.447574, 0.444081, 0.521092, 0.509769, 0.486429, 0.4292, 0.398279, 0.36309, 0.4292, 0.545602, 0.525368, 0.490133], '')</t>
  </si>
  <si>
    <t>[140, 141, 147, 148]</t>
  </si>
  <si>
    <t>UPI000165E76B status=activ</t>
  </si>
  <si>
    <t>([0.291804, 0.321458, 0.349426, 0.370445, 0.40511, 0.422041, 0.339168, 0.271506, 0.206376, 0.225814, 0.247041, 0.185198, 0.129801, 0.161087, 0.167087, 0.094817, 0.085092, 0.085092, 0.15008, 0.094817, 0.122885, 0.118441, 0.118441, 0.071867, 0.045352, 0.047319, 0.047319, 0.083462, 0.083462, 0.137348, 0.074921, 0.074921, 0.085092, 0.081712, 0.051831, 0.024826, 0.049374, 0.059222, 0.06312, 0.034068, 0.050641, 0.074921, 0.045352, 0.046336, 0.086953, 0.076542, 0.041405, 0.026338, 0.024826, 0.03976, 0.041405, 0.090864, 0.098513, 0.096677, 0.170161, 0.167087, 0.225814, 0.232838, 0.209395, 0.196879, 0.281712, 0.209395, 0.209395, 0.173081, 0.116183, 0.111485, 0.158265, 0.243554, 0.222385, 0.232838, 0.243554, 0.236433, 0.229226, 0.129801, 0.11371, 0.094817, 0.167087, 0.167087, 0.15284, 0.15008, 0.125101, 0.129801, 0.196879, 0.191378, 0.311707, 0.401658, 0.390993, 0.418646, 0.339168, 0.4292, 0.31487, 0.31487, 0.268042, 0.158265, 0.164327, 0.268042, 0.25406, 0.25406, 0.185198, 0.200174, 0.200174, 0.243554, 0.200174, 0.127496, 0.069024, 0.049374, 0.025762, 0.028107, 0.026892, 0.041405, 0.022667, 0.042364, 0.024826, 0.020876, 0.038858, 0.073402, 0.069024, 0.051831, 0.05306, 0.066181, 0.059222, 0.058088, 0.028107, 0.033407, 0.060549, 0.079919, 0.079919, 0.147574, 0.092881, 0.102787, 0.106997, 0.116183, 0.120615, 0.127496, 0.179055, 0.158265, 0.142424, 0.142424, 0.206376, 0.134866, 0.21291, 0.222385, 0.164327, 0.281712, 0.200174, 0.111485, 0.147574, 0.10481, 0.100716, 0.083462, 0.076542, 0.071867, 0.127496, 0.127496, 0.179055, 0.179055, 0.200174, 0.219301, 0.182256, 0.134866, 0.219301, 0.139895, 0.134866, 0.185198, 0.167087, 0.26085, 0.377384, 0.275179, 0.275179, 0.284882, 0.401658, 0.414856, 0.324872, 0.225814, 0.225814, 0.144935, 0.111485, 0.067594, 0.067594, 0.055536, 0.081712, 0.079919, 0.120615, 0.127496, 0.129801, 0.0704, 0.066181, 0.044297, 0.079919, 0.137348, 0.122885, 0.11371, 0.111485, 0.179055, 0.196879, 0.196879, 0.219301, 0.271506, 0.301917, 0.30533, 0.281712, 0.200174, 0.191378, 0.194234, 0.164327, 0.129801, 0.229226, 0.236433, 0.288399, 0.275179, 0.243554, 0.219301, 0.194234, 0.158265, 0.132295, 0.182256, 0.147574, 0.21291, 0.173081], '')</t>
  </si>
  <si>
    <t>UPI000165E76C status=activ</t>
  </si>
  <si>
    <t>([0.284882, 0.200174, 0.243554, 0.281712, 0.31487, 0.356642, 0.268042, 0.298791, 0.321458, 0.222385, 0.167087, 0.229226, 0.225814, 0.125101, 0.078022, 0.06184, 0.033407, 0.060549, 0.059222, 0.047319, 0.028107, 0.025316, 0.026338, 0.028107, 0.017447, 0.019109, 0.011669, 0.017797, 0.011518, 0.011518, 0.0198, 0.024393, 0.023087, 0.020522, 0.044297, 0.066181, 0.038858, 0.034884, 0.038042, 0.038042, 0.073402, 0.132295, 0.147574, 0.134866, 0.073402, 0.076542, 0.056825, 0.06312, 0.056825, 0.090864, 0.096677, 0.098513, 0.139895, 0.134866, 0.158265, 0.092881, 0.094817, 0.094817, 0.120615, 0.11371, 0.06184, 0.046336, 0.022306, 0.018787, 0.029376, 0.049374, 0.083462, 0.047319, 0.060549, 0.078022, 0.086953, 0.086953, 0.051831, 0.028695, 0.017797, 0.017447, 0.030003, 0.032677, 0.038042, 0.032677, 0.021816, 0.035586, 0.055536, 0.118441, 0.081712, 0.081712, 0.085092, 0.079919, 0.15008, 0.111485, 0.10481, 0.092881, 0.085092, 0.088832, 0.088832, 0.155435, 0.15008, 0.098513, 0.092881, 0.144935, 0.222385, 0.257454, 0.264545, 0.25406, 0.232838, 0.291804, 0.21291, 0.225814, 0.225814, 0.155435, 0.15008, 0.078022, 0.078022, 0.078022, 0.129801, 0.206376, 0.191378, 0.291804, 0.359901, 0.359901, 0.335645, 0.339168, 0.366687, 0.284882, 0.185198, 0.200174, 0.116183, 0.120615, 0.096677, 0.100716, 0.158265, 0.26085, 0.374039, 0.318242, 0.239899, 0.239899, 0.15008, 0.15284, 0.111485, 0.106997, 0.06312, 0.081712, 0.064632, 0.051831, 0.071867, 0.109221, 0.079919, 0.15008, 0.21291, 0.216401, 0.170161, 0.137348], '')</t>
  </si>
  <si>
    <t>UPI000165E77D status=activ</t>
  </si>
  <si>
    <t>([0.401658, 0.278302, 0.335645, 0.41194, 0.440853, 0.36309, 0.42561, 0.447574, 0.384043, 0.311707, 0.36309, 0.31487, 0.229226, 0.18812, 0.18812, 0.278302, 0.328603, 0.243554, 0.167087, 0.116183, 0.067594, 0.074921, 0.129801, 0.096677, 0.085092, 0.045352, 0.060549, 0.030003, 0.016257, 0.016528, 0.026338, 0.022306, 0.041405, 0.0704, 0.085092, 0.079919, 0.090864, 0.0704, 0.0704, 0.116183, 0.11371, 0.15284, 0.127496, 0.132295, 0.164327, 0.170161, 0.271506, 0.219301, 0.232838, 0.232838, 0.232838, 0.173081, 0.15008, 0.139895, 0.142424, 0.15008, 0.232838, 0.147574, 0.17593, 0.25406, 0.25406, 0.229226, 0.271506, 0.284882, 0.281712, 0.295083, 0.200174, 0.122885, 0.194234, 0.179055, 0.281712, 0.352862, 0.349426, 0.346032, 0.335645, 0.243554, 0.167087, 0.170161, 0.182256, 0.120615, 0.120615, 0.116183, 0.203355, 0.206376, 0.206376, 0.209395, 0.209395, 0.229226, 0.21291, 0.203355, 0.21291, 0.142424, 0.076542, 0.129801, 0.15008, 0.094817, 0.170161, 0.229226, 0.222385, 0.288399, 0.275179, 0.25406, 0.239899, 0.139895, 0.0704, 0.0704, 0.071867, 0.069024, 0.100716, 0.109221, 0.066181, 0.106997, 0.144935, 0.243554, 0.236433, 0.25406, 0.25406, 0.247041, 0.284882, 0.247041, 0.257454, 0.257454, 0.278302, 0.209395, 0.318242, 0.414856, 0.374039, 0.366687, 0.359901, 0.374039, 0.465241, 0.557691, 0.461924, 0.497853, 0.497853, 0.40511, 0.384043, 0.490133, 0.408655, 0.271506, 0.278302, 0.278302, 0.291804, 0.25031, 0.335645, 0.295083, 0.295083, 0.243554, 0.232838, 0.243554, 0.206376, 0.196879, 0.216401, 0.219301, 0.158265, 0.127496, 0.173081, 0.15284, 0.15284, 0.216401, 0.236433, 0.278302, 0.284882, 0.284882, 0.232838, 0.225814, 0.179055, 0.158265, 0.144935, 0.081712, 0.049374, 0.050641, 0.054297, 0.047319, 0.050641, 0.094817, 0.069024, 0.088832, 0.06184, 0.060549, 0.037156, 0.06312, 0.060549, 0.054297, 0.047319, 0.047319, 0.050641, 0.048328, 0.06312, 0.125101, 0.122885, 0.185198, 0.185198, 0.194234, 0.134866, 0.196879, 0.179055, 0.179055, 0.142424, 0.229226, 0.147574, 0.15284, 0.134866, 0.139895, 0.15008, 0.239899, 0.291804, 0.291804, 0.384043, 0.380708, 0.284882, 0.398279, 0.390993, 0.42561, 0.335645, 0.422041, 0.42561, 0.414856, 0.422041, 0.447574, 0.42561, 0.517562, 0.575842, 0.632174, 0.604312, 0.618285, 0.626927, 0.653063, 0.653063, 0.534167, 0.414856, 0.422041, 0.42561, 0.433034, 0.422041, 0.465241, 0.447574, 0.366687, 0.278302, 0.352862, 0.352862, 0.370445, 0.284882, 0.31487, 0.31487, 0.288399, 0.288399, 0.281712, 0.284882, 0.243554, 0.335645, 0.450668, 0.549308, 0.454136, 0.414856, 0.4292, 0.374039, 0.390993, 0.454136, 0.545602, 0.450668, 0.4292, 0.42561, 0.480142, 0.490133, 0.398279, 0.465241, 0.461924, 0.472492, 0.40511, 0.4292, 0.41194, 0.394753, 0.359901, 0.440853, 0.444081, 0.444081, 0.433034, 0.414856, 0.414856, 0.346032, 0.418646, 0.422041, 0.380708, 0.414856, 0.436924, 0.490133, 0.461924, 0.450668, 0.450668, 0.494003, 0.472492, 0.414856, 0.359901, 0.380708, 0.384043, 0.328603, 0.247041, 0.356642, 0.301917, 0.229226, 0.232838, 0.247041, 0.278302, 0.339168, 0.243554, 0.222385, 0.247041, 0.219301, 0.219301, 0.206376, 0.17593, 0.196879, 0.179055, 0.25031, 0.182256, 0.182256, 0.25406, 0.301917, 0.298791, 0.366687, 0.36309, 0.359901, 0.356642, 0.321458, 0.298791, 0.40511, 0.308712, 0.308712, 0.257454, 0.26085, 0.271506, 0.271506, 0.264545, 0.356642, 0.342579, 0.328603, 0.25406, 0.268042, 0.216401, 0.144935, 0.120615, 0.132295, 0.203355, 0.196879, 0.222385, 0.158265, 0.144935, 0.21291, 0.144935, 0.209395, 0.200174, 0.222385, 0.200174, 0.139895, 0.092881, 0.058088, 0.067594, 0.098513, 0.111485, 0.196879, 0.268042, 0.229226, 0.291804, 0.278302, 0.281712, 0.284882, 0.271506, 0.271506, 0.288399, 0.366687, 0.301917, 0.275179, 0.236433, 0.291804, 0.374039, 0.433034, 0.51388, 0.608892, 0.480142, 0.380708, 0.346032, 0.311707, 0.342579, 0.264545, 0.264545, 0.257454, 0.191378, 0.264545, 0.278302, 0.281712, 0.247041, 0.328603, 0.264545, 0.268042, 0.295083, 0.291804, 0.295083, 0.291804, 0.281712, 0.30533, 0.281712, 0.281712, 0.288399, 0.281712, 0.394753, 0.394753, 0.390993, 0.366687, 0.301917, 0.30533, 0.291804, 0.243554, 0.232838, 0.324872, 0.26085, 0.26085, 0.194234, 0.191378, 0.203355, 0.229226, 0.232838, 0.219301, 0.15284, 0.118441, 0.15284, 0.137348, 0.083462, 0.090864, 0.147574, 0.173081, 0.139895, 0.147574, 0.225814, 0.147574, 0.15008, 0.206376, 0.216401, 0.311707, 0.284882, 0.275179, 0.216401, 0.219301, 0.247041, 0.335645, 0.349426, 0.26085, 0.257454, 0.377384, 0.370445, 0.384043, 0.433034, 0.465241, 0.450668, 0.335645, 0.436924, 0.447574, 0.458154, 0.366687, 0.264545, 0.301917, 0.222385, 0.26085, 0.26085, 0.342579, 0.25406, 0.318242, 0.408655, 0.335645, 0.278302, 0.179055, 0.106997, 0.069024, 0.0704, 0.060549, 0.122885, 0.116183, 0.090864, 0.094817, 0.088832, 0.161087, 0.164327, 0.206376, 0.134866, 0.137348, 0.137348, 0.200174, 0.170161, 0.173081, 0.170161, 0.127496, 0.209395, 0.219301, 0.308712, 0.298791, 0.247041, 0.239899, 0.25406, 0.295083, 0.295083, 0.377384, 0.281712, 0.284882, 0.225814, 0.275179, 0.36309, 0.352862, 0.275179, 0.229226, 0.161087, 0.25031, 0.328603, 0.30533, 0.295083, 0.26085, 0.275179, 0.366687, 0.359901, 0.271506, 0.25406, 0.271506, 0.271506, 0.349426, 0.257454, 0.352862, 0.295083, 0.288399, 0.30533, 0.398279, 0.447574, 0.422041, 0.387226, 0.40511, 0.346032, 0.370445, 0.384043, 0.366687, 0.271506, 0.281712, 0.352862, 0.374039, 0.311707, 0.318242, 0.239899, 0.31487, 0.318242, 0.328603, 0.335645, 0.321458, 0.321458, 0.288399, 0.374039, 0.370445, 0.275179, 0.332115, 0.394753, 0.377384, 0.31487, 0.335645, 0.321458, 0.339168, 0.295083, 0.264545, 0.264545, 0.318242, 0.31487, 0.30533, 0.374039, 0.370445, 0.295083, 0.288399, 0.278302, 0.284882, 0.229226, 0.321458, 0.349426, 0.328603, 0.349426, 0.339168, 0.433034, 0.454136, 0.359901, 0.318242, 0.380708, 0.414856, 0.433034, 0.433034, 0.335645, 0.352862, 0.247041, 0.321458, 0.288399, 0.339168, 0.346032, 0.414856, 0.418646, 0.390993, 0.42561, 0.352862, 0.42561, 0.394753, 0.321458, 0.41194, 0.483068, 0.408655, 0.349426, 0.25031, 0.264545, 0.359901, 0.291804, 0.387226, 0.387226, 0.4292, 0.380708, 0.295083, 0.295083, 0.200174, 0.239899, 0.179055, 0.209395, 0.18812, 0.137348, 0.182256, 0.173081, 0.167087, 0.232838, 0.25406, 0.247041, 0.164327, 0.167087, 0.229226, 0.225814, 0.225814, 0.147574, 0.209395, 0.288399, 0.219301, 0.271506, 0.25031, 0.324872, 0.349426, 0.291804, 0.356642, 0.370445, 0.342579, 0.318242, 0.321458, 0.268042, 0.301917, 0.384043, 0.384043, 0.380708, 0.349426, 0.359901, 0.450668, 0.374039, 0.366687, 0.342579, 0.390993, 0.370445, 0.352862, 0.352862, 0.339168, 0.352862, 0.36309, 0.398279, 0.440853, 0.366687, 0.440853, 0.436924, 0.444081, 0.356642, 0.390993, 0.440853, 0.4292, 0.384043, 0.468512, 0.505461, 0.604312, 0.59508, 0.632174, 0.680603, 0.680603, 0.771762, 0.745909, 0.622677, 0.575842, 0.472492, 0.549308, 0.549308, 0.59917, 0.494003, 0.51388, 0.480142, 0.4292, 0.332115, 0.366687, 0.359901, 0.239899, 0.219301, 0.137348, 0.139895, 0.137348, 0.144935, 0.10481, 0.086953, 0.116183, 0.142424, 0.209395, 0.219301, 0.219301, 0.25031, 0.25031, 0.311707, 0.311707, 0.342579, 0.41194, 0.377384, 0.380708, 0.384043, 0.41194, 0.5017, 0.422041, 0.384043, 0.394753, 0.483068, 0.433034, 0.384043, 0.352862, 0.324872, 0.318242, 0.31487, 0.31487, 0.394753, 0.308712, 0.301917, 0.225814, 0.194234, 0.142424, 0.085092, 0.164327, 0.17593, 0.182256, 0.268042, 0.206376, 0.194234, 0.206376, 0.206376, 0.25406, 0.298791, 0.239899, 0.26085, 0.271506, 0.281712, 0.216401, 0.298791, 0.318242, 0.398279, 0.380708, 0.494003, 0.490133, 0.454136, 0.414856, 0.342579, 0.324872, 0.390993, 0.298791, 0.298791, 0.390993, 0.328603, 0.239899, 0.356642, 0.247041, 0.209395, 0.134866, 0.194234, 0.196879, 0.155435, 0.182256, 0.25031, 0.264545, 0.268042, 0.301917, 0.328603, 0.398279, 0.433034, 0.339168, 0.36309, 0.349426, 0.36309, 0.384043, 0.476583, 0.444081, 0.525368, 0.557691, 0.622677, 0.575842, 0.575842, 0.63748, 0.58069, 0.56648, 0.509769, 0.618285, 0.545602, 0.529623, 0.494003, 0.418646, 0.562014, 0.707965], '')</t>
  </si>
  <si>
    <t>[131, 221, 222, 223, 224, 225, 226, 227, 228, 229, 252, 259, 377, 378, 677, 678, 679, 680, 681, 682, 683, 684, 685, 686, 688, 689, 690, 692, 721, 793, 794, 795, 796, 797, 798, 799, 800, 801, 802, 803, 804, 807, 808]</t>
  </si>
  <si>
    <t>40)</t>
  </si>
  <si>
    <t>UPI000165E77E status=activ</t>
  </si>
  <si>
    <t>([0.067594, 0.066181, 0.127496, 0.127496, 0.078022, 0.060549, 0.041405, 0.058088, 0.074921, 0.048328, 0.069024, 0.092881, 0.054297, 0.049374, 0.049374, 0.083462, 0.081712, 0.081712, 0.164327, 0.092881, 0.059222, 0.066181, 0.086953, 0.074921, 0.060549, 0.06184, 0.102787, 0.098513, 0.116183, 0.090864, 0.137348, 0.122885, 0.11371, 0.185198, 0.278302, 0.295083, 0.311707, 0.401658, 0.408655, 0.342579, 0.458154, 0.433034, 0.332115, 0.328603, 0.219301, 0.225814, 0.328603, 0.219301, 0.321458, 0.291804, 0.346032, 0.377384, 0.288399, 0.206376, 0.219301, 0.196879, 0.118441, 0.111485, 0.132295, 0.129801, 0.167087, 0.161087, 0.167087, 0.164327, 0.142424, 0.15284, 0.216401, 0.147574, 0.229226, 0.21291, 0.21291, 0.216401, 0.139895, 0.219301, 0.308712, 0.311707, 0.342579, 0.342579, 0.311707, 0.295083, 0.288399, 0.229226, 0.222385, 0.318242, 0.30533, 0.295083, 0.295083, 0.291804, 0.359901, 0.374039, 0.384043, 0.31487, 0.271506, 0.275179, 0.247041, 0.158265, 0.144935, 0.144935, 0.25031, 0.291804, 0.281712, 0.191378, 0.229226, 0.243554, 0.239899, 0.278302, 0.31487, 0.401658, 0.359901, 0.332115, 0.291804, 0.179055, 0.25406, 0.182256, 0.264545, 0.21291, 0.301917, 0.301917, 0.219301, 0.196879, 0.155435, 0.182256, 0.268042, 0.301917, 0.209395, 0.147574, 0.203355, 0.132295, 0.086953, 0.064632, 0.043307, 0.058088, 0.118441, 0.069024, 0.073402, 0.071867, 0.100716, 0.078022, 0.078022, 0.071867, 0.074921, 0.094817, 0.085092, 0.083462, 0.083462, 0.074921, 0.11371, 0.11371, 0.158265, 0.200174, 0.25406, 0.324872, 0.281712, 0.232838, 0.311707, 0.418646, 0.398279, 0.414856, 0.465241], '')</t>
  </si>
  <si>
    <t>UPI000165E784 status=activ</t>
  </si>
  <si>
    <t>([0.137348, 0.17593, 0.206376, 0.243554, 0.291804, 0.332115, 0.31487, 0.349426, 0.281712, 0.216401, 0.170161, 0.18812, 0.185198, 0.185198, 0.271506, 0.264545, 0.380708, 0.394753, 0.278302, 0.25031, 0.26085, 0.295083, 0.311707, 0.291804, 0.209395, 0.203355, 0.167087, 0.170161, 0.102787, 0.164327, 0.257454, 0.332115, 0.349426, 0.366687, 0.370445, 0.36309, 0.370445, 0.332115, 0.295083, 0.374039, 0.374039, 0.301917, 0.278302, 0.278302, 0.308712, 0.390993, 0.390993, 0.349426, 0.31487, 0.40511, 0.418646, 0.418646, 0.346032, 0.264545, 0.182256, 0.26085, 0.191378, 0.206376, 0.206376, 0.247041, 0.25406, 0.179055, 0.21291, 0.247041, 0.264545, 0.275179, 0.203355, 0.15008, 0.222385, 0.288399, 0.21291, 0.134866, 0.073402, 0.122885, 0.182256, 0.167087, 0.194234, 0.26085, 0.328603, 0.26085, 0.278302, 0.288399, 0.339168, 0.377384, 0.346032, 0.243554, 0.243554, 0.311707, 0.387226, 0.377384, 0.301917, 0.377384, 0.377384, 0.483068, 0.476583, 0.414856, 0.436924, 0.418646, 0.349426, 0.352862, 0.370445, 0.374039, 0.377384, 0.414856, 0.414856, 0.36309, 0.377384, 0.349426, 0.352862, 0.264545, 0.264545, 0.342579, 0.332115, 0.40511, 0.398279, 0.398279, 0.490133, 0.545602, 0.534167, 0.626927, 0.59917, 0.59917, 0.476583, 0.472492, 0.398279, 0.324872, 0.328603, 0.401658, 0.447574, 0.486429, 0.557691, 0.486429, 0.5017, 0.509769, 0.505461, 0.509769, 0.517562, 0.494003, 0.529623, 0.529623, 0.541878, 0.56648, 0.553315, 0.570702, 0.575842, 0.648219, 0.76285, 0.852992, 0.856457, 0.83125, 0.808535, 0.834292, 0.891961, 0.812494, 0.801317, 0.798249, 0.775545, 0.675549, 0.632174, 0.626927, 0.538167, 0.529623, 0.517562, 0.626927, 0.712013, 0.716283, 0.741537, 0.608892, 0.521092, 0.509769, 0.408655, 0.332115, 0.332115, 0.328603, 0.394753, 0.387226, 0.380708, 0.394753, 0.468512, 0.5017, 0.51388, 0.570702, 0.608892, 0.613573, 0.517562, 0.525368, 0.497853, 0.418646, 0.5017, 0.570702, 0.486429, 0.58069, 0.675549, 0.562014, 0.570702, 0.59917, 0.553315, 0.59014, 0.570702, 0.585406, 0.497853, 0.401658, 0.433034, 0.335645, 0.271506, 0.342579, 0.321458, 0.311707, 0.359901, 0.321458, 0.291804, 0.346032, 0.328603, 0.291804, 0.36309, 0.308712, 0.243554], '')</t>
  </si>
  <si>
    <t>[117, 118, 119, 120, 121, 130, 132, 133, 134, 135, 136, 138, 139, 140, 141, 142, 143, 144, 145, 146, 147, 148, 149, 150, 151, 152, 153, 154, 155, 156, 157, 158, 159, 160, 161, 162, 163, 164, 165, 166, 167, 168, 169, 179, 180, 181, 182, 183, 184, 185, 188, 189, 191, 192, 193, 194, 195, 196, 197, 198, 199]</t>
  </si>
  <si>
    <t>42)</t>
  </si>
  <si>
    <t>UPI000165E785 status=activ</t>
  </si>
  <si>
    <t>([0.009728, 0.006194, 0.004899, 0.006078, 0.007495, 0.01078, 0.015694, 0.009977, 0.007877, 0.008409, 0.007555, 0.006533, 0.009294, 0.006245, 0.006701, 0.009728, 0.007422, 0.007555, 0.009728, 0.009096, 0.006619, 0.006619, 0.007031, 0.008895, 0.008895, 0.006988, 0.004577, 0.003804, 0.004976, 0.004976, 0.005623, 0.005992, 0.006533, 0.004513, 0.004388, 0.006421, 0.004388, 0.005623, 0.003757, 0.002976, 0.004388, 0.003804, 0.003607, 0.003701, 0.004161, 0.004611, 0.004358, 0.006482, 0.006039, 0.006701, 0.006619, 0.006894, 0.008525, 0.00777, 0.009187, 0.017447, 0.014586, 0.025762, 0.021381, 0.047319, 0.092881, 0.046336, 0.102787, 0.109221, 0.111485, 0.059222, 0.05306, 0.111485, 0.10481, 0.170161, 0.096677, 0.182256, 0.173081, 0.098513, 0.17593, 0.25031, 0.134866, 0.137348, 0.15008, 0.088832, 0.046336, 0.054297, 0.085092, 0.06312, 0.066181, 0.142424, 0.247041, 0.247041, 0.185198, 0.144935, 0.132295, 0.129801, 0.071867, 0.073402, 0.144935, 0.15008, 0.094817, 0.170161, 0.085092, 0.085092, 0.094817, 0.182256, 0.161087, 0.109221, 0.079919, 0.079919, 0.074921, 0.03976, 0.025762, 0.019109, 0.024826, 0.024826, 0.051831, 0.078022, 0.046336, 0.022306, 0.011669, 0.019109, 0.020165, 0.022667, 0.023963, 0.021816, 0.019401, 0.011669, 0.0198, 0.035586, 0.031287, 0.016021, 0.013437, 0.014783, 0.028107, 0.021381, 0.020522, 0.019109, 0.023963, 0.020522, 0.044297, 0.092881, 0.049374, 0.023534, 0.044297, 0.041405, 0.046336, 0.028107, 0.059222, 0.066181, 0.034884, 0.038858, 0.051831, 0.118441, 0.088832, 0.092881, 0.11371, 0.06312, 0.038042, 0.038042, 0.054297, 0.043307, 0.047319, 0.055536, 0.064632, 0.03976, 0.034884, 0.073402, 0.083462, 0.085092, 0.078022, 0.155435, 0.139895, 0.182256, 0.092881, 0.106997, 0.058088, 0.055536, 0.074921, 0.054297, 0.025316, 0.036378, 0.022667, 0.021381, 0.031287, 0.05306, 0.098513, 0.05306, 0.055536, 0.034884, 0.017797, 0.010131, 0.009401, 0.006701, 0.006795, 0.008804, 0.007422, 0.007031, 0.007315, 0.007315, 0.007315, 0.006795, 0.006894, 0.006988, 0.004611, 0.004577, 0.003821, 0.002881, 0.003109, 0.002057, 0.002057, 0.002211, 0.002435, 0.002623, 0.002555, 0.002529, 0.001967, 0.0028, 0.003079, 0.003246, 0.002555, 0.002688, 0.003607, 0.003555, 0.003405, 0.003555, 0.003512, 0.00283, 0.002662, 0.003555, 0.00515, 0.00543, 0.00515, 0.006039, 0.004247, 0.004247, 0.003727, 0.004135, 0.002727, 0.003701, 0.003701, 0.003963, 0.005799, 0.006894, 0.006795, 0.006482, 0.006894, 0.006701, 0.006988, 0.01078, 0.01078, 0.007259, 0.007031, 0.009728, 0.007495, 0.010926, 0.0198, 0.028107, 0.045352, 0.100716, 0.041405, 0.041405, 0.038042, 0.0198, 0.011669, 0.013613, 0.016528, 0.016257, 0.016257, 0.017797, 0.016257, 0.016257, 0.014586, 0.032017, 0.020522, 0.040537, 0.03976, 0.031287, 0.015078, 0.011903, 0.011669, 0.022667, 0.020522, 0.045352, 0.090864, 0.090864, 0.076542, 0.129801, 0.15008, 0.074921, 0.129801, 0.122885, 0.074921, 0.094817, 0.092881, 0.15284, 0.15284, 0.085092, 0.059222, 0.132295, 0.100716, 0.102787, 0.100716, 0.054297, 0.037156, 0.036378, 0.064632, 0.049374, 0.034884, 0.029376, 0.067594, 0.069024, 0.067594, 0.106997, 0.170161, 0.161087, 0.158265, 0.15008, 0.236433, 0.239899, 0.164327, 0.25406, 0.25031, 0.25031, 0.25406, 0.311707, 0.318242, 0.216401, 0.216401, 0.275179, 0.387226, 0.408655, 0.31487, 0.247041, 0.247041, 0.247041, 0.247041, 0.15284, 0.164327, 0.100716, 0.167087, 0.15008, 0.155435, 0.182256, 0.185198, 0.284882, 0.182256, 0.144935, 0.222385, 0.179055, 0.167087, 0.167087, 0.15008, 0.155435, 0.144935, 0.15008, 0.144935, 0.144935, 0.144935, 0.147574, 0.144935, 0.15284, 0.200174, 0.196879, 0.200174, 0.139895, 0.094817, 0.167087, 0.222385, 0.194234, 0.196879, 0.209395, 0.17593, 0.170161, 0.25031, 0.308712, 0.311707, 0.308712, 0.219301, 0.203355, 0.196879, 0.257454, 0.15008, 0.179055, 0.191378, 0.167087, 0.15008, 0.196879, 0.203355, 0.106997, 0.134866, 0.236433, 0.222385, 0.271506, 0.167087, 0.17593, 0.216401, 0.132295, 0.078022, 0.132295, 0.257454, 0.219301, 0.15008, 0.26085, 0.278302, 0.268042, 0.281712, 0.26085, 0.17593, 0.100716, 0.10481, 0.064632, 0.030003, 0.030611, 0.028695, 0.034884, 0.034884, 0.032677, 0.028695, 0.027463, 0.023087, 0.0198, 0.024826, 0.026338, 0.024826, 0.014075, 0.008723, 0.006421, 0.008409, 0.007645, 0.007495, 0.008525, 0.009015, 0.010509, 0.008409, 0.006533, 0.007091, 0.005318, 0.003924, 0.005011, 0.006142], '')</t>
  </si>
  <si>
    <t>UPI000165E78D status=activ</t>
  </si>
  <si>
    <t>([0.264545, 0.295083, 0.203355, 0.137348, 0.17593, 0.203355, 0.200174, 0.164327, 0.185198, 0.15284, 0.129801, 0.158265, 0.216401, 0.179055, 0.206376, 0.17593, 0.164327, 0.271506, 0.268042, 0.15284, 0.17593, 0.116183, 0.120615, 0.155435, 0.222385, 0.18812, 0.137348, 0.096677, 0.134866, 0.092881, 0.134866, 0.196879, 0.194234, 0.219301, 0.281712, 0.281712, 0.229226, 0.158265, 0.111485, 0.06184, 0.098513, 0.10481, 0.196879, 0.164327, 0.164327, 0.164327, 0.18812, 0.25406, 0.31487, 0.321458, 0.281712, 0.196879, 0.196879, 0.206376, 0.173081, 0.092881, 0.054297, 0.092881, 0.100716, 0.155435, 0.179055, 0.139895, 0.132295, 0.106997, 0.129801, 0.155435, 0.179055, 0.185198, 0.116183, 0.134866, 0.129801, 0.194234, 0.170161, 0.158265, 0.144935, 0.144935, 0.144935, 0.216401, 0.243554, 0.332115, 0.342579, 0.414856, 0.387226, 0.380708, 0.41194, 0.41194, 0.4292, 0.31487, 0.229226, 0.332115, 0.25406, 0.278302, 0.308712, 0.422041, 0.398279, 0.433034, 0.366687, 0.370445, 0.387226, 0.370445, 0.318242, 0.216401, 0.15284, 0.25031, 0.15284, 0.161087, 0.096677, 0.094817, 0.100716, 0.179055, 0.164327, 0.167087, 0.155435, 0.158265, 0.111485, 0.132295, 0.11371, 0.164327, 0.243554, 0.15008, 0.074921, 0.054297, 0.048328, 0.088832, 0.054297, 0.071867, 0.056825, 0.06184, 0.05306, 0.092881, 0.079919, 0.078022, 0.129801, 0.134866, 0.132295, 0.182256, 0.116183, 0.074921, 0.042364, 0.021816, 0.038858, 0.076542, 0.109221, 0.116183, 0.100716, 0.164327, 0.161087, 0.185198, 0.268042, 0.275179, 0.288399, 0.295083, 0.222385, 0.194234, 0.155435, 0.127496, 0.106997, 0.158265, 0.206376, 0.298791, 0.436924, 0.384043, 0.349426], '')</t>
  </si>
  <si>
    <t>UPI000165E78E status=activ</t>
  </si>
  <si>
    <t>([0.472492, 0.497853, 0.390993, 0.465241, 0.476583, 0.545602, 0.557691, 0.454136, 0.387226, 0.384043, 0.41194, 0.468512, 0.483068, 0.483068, 0.486429, 0.468512, 0.436924, 0.461924, 0.370445, 0.359901, 0.301917, 0.30533, 0.321458, 0.40511, 0.384043, 0.31487, 0.225814, 0.236433, 0.335645, 0.40511, 0.422041, 0.42561, 0.370445, 0.288399, 0.288399, 0.284882, 0.356642, 0.281712, 0.25406, 0.356642, 0.374039, 0.447574, 0.36309, 0.328603, 0.324872, 0.236433, 0.318242, 0.298791, 0.225814, 0.219301, 0.229226, 0.239899, 0.239899, 0.271506, 0.349426, 0.346032, 0.433034, 0.458154, 0.4292, 0.366687, 0.359901, 0.352862, 0.257454, 0.25031, 0.281712, 0.281712, 0.281712, 0.288399, 0.370445, 0.366687, 0.380708, 0.271506, 0.278302, 0.26085, 0.243554, 0.25406, 0.264545, 0.191378, 0.182256, 0.196879, 0.25031, 0.25406, 0.239899, 0.25031, 0.342579, 0.30533, 0.298791, 0.311707, 0.328603, 0.321458, 0.318242, 0.243554, 0.352862, 0.31487, 0.257454, 0.26085, 0.236433, 0.239899, 0.298791, 0.335645, 0.352862, 0.257454, 0.185198, 0.203355, 0.30533, 0.268042, 0.281712, 0.182256, 0.167087, 0.134866, 0.142424, 0.203355, 0.271506, 0.275179, 0.30533, 0.401658, 0.321458, 0.321458, 0.225814, 0.206376, 0.116183, 0.191378, 0.291804, 0.387226, 0.339168, 0.332115, 0.321458, 0.25406, 0.366687, 0.454136, 0.380708, 0.281712, 0.281712, 0.278302, 0.271506, 0.179055, 0.147574, 0.216401, 0.216401, 0.321458, 0.339168, 0.335645, 0.278302, 0.191378, 0.17593, 0.122885, 0.102787, 0.120615, 0.122885, 0.071867, 0.074921, 0.127496, 0.21291, 0.182256, 0.173081, 0.185198, 0.185198, 0.203355, 0.182256, 0.164327, 0.15284, 0.111485, 0.182256, 0.137348, 0.142424, 0.137348, 0.134866, 0.161087, 0.182256, 0.284882, 0.335645, 0.219301, 0.219301, 0.15008, 0.098513, 0.055536, 0.054297, 0.102787, 0.06184, 0.079919, 0.100716, 0.058088, 0.088832, 0.049374, 0.0704, 0.118441, 0.067594, 0.139895, 0.129801, 0.102787, 0.049374, 0.066181, 0.125101, 0.0704, 0.100716, 0.120615, 0.219301, 0.209395, 0.173081, 0.173081, 0.161087, 0.094817, 0.096677, 0.054297, 0.092881, 0.06184, 0.060549, 0.060549, 0.051831, 0.044297, 0.056825, 0.098513, 0.096677, 0.055536, 0.090864, 0.090864, 0.139895, 0.078022, 0.074921, 0.086953, 0.142424, 0.088832, 0.139895, 0.216401, 0.216401, 0.232838, 0.339168, 0.308712, 0.291804, 0.328603, 0.346032, 0.25406, 0.257454, 0.25406, 0.335645, 0.352862, 0.278302, 0.281712, 0.281712, 0.200174, 0.200174, 0.118441, 0.200174, 0.132295, 0.127496, 0.209395, 0.191378, 0.173081, 0.142424, 0.264545, 0.158265, 0.17593, 0.17593, 0.109221, 0.118441, 0.073402, 0.03976, 0.066181, 0.06184, 0.096677, 0.147574, 0.106997, 0.142424, 0.088832, 0.142424, 0.122885, 0.0704, 0.076542, 0.05306, 0.066181, 0.056825, 0.100716, 0.096677, 0.094817, 0.164327, 0.15284, 0.25406, 0.352862, 0.374039, 0.318242, 0.298791, 0.31487, 0.384043, 0.335645, 0.398279, 0.390993, 0.390993, 0.398279, 0.394753, 0.359901, 0.328603, 0.332115, 0.321458, 0.324872, 0.40511, 0.311707, 0.225814, 0.225814, 0.137348, 0.129801, 0.18812, 0.139895, 0.132295, 0.106997, 0.142424, 0.170161, 0.118441, 0.137348, 0.200174, 0.206376, 0.247041, 0.281712, 0.268042, 0.268042, 0.25406, 0.185198, 0.271506, 0.321458, 0.216401, 0.30533, 0.271506, 0.257454, 0.31487, 0.335645, 0.281712, 0.247041, 0.216401, 0.295083, 0.31487, 0.239899, 0.229226, 0.284882, 0.232838, 0.247041, 0.173081, 0.182256, 0.225814, 0.191378, 0.194234, 0.25031, 0.222385, 0.225814, 0.196879, 0.200174, 0.144935, 0.229226, 0.301917], '')</t>
  </si>
  <si>
    <t>[5, 6]</t>
  </si>
  <si>
    <t>UPI000165E795 status=activ</t>
  </si>
  <si>
    <t>([0.016257, 0.011903, 0.009728, 0.016021, 0.022306, 0.030611, 0.041405, 0.026338, 0.035586, 0.047319, 0.047319, 0.047319, 0.044297, 0.085092, 0.046336, 0.048328, 0.055536, 0.055536, 0.081712, 0.15284, 0.206376, 0.118441, 0.179055, 0.26085, 0.25406, 0.161087, 0.158265, 0.161087, 0.167087, 0.182256, 0.185198, 0.236433, 0.179055, 0.170161, 0.096677, 0.170161, 0.090864, 0.081712, 0.085092, 0.109221, 0.120615, 0.120615, 0.11371, 0.11371, 0.066181, 0.066181, 0.144935, 0.15284, 0.179055, 0.232838, 0.219301, 0.129801, 0.096677, 0.088832, 0.048328, 0.092881, 0.092881, 0.161087, 0.257454, 0.161087, 0.090864, 0.045352, 0.058088, 0.120615, 0.074921, 0.132295, 0.06312, 0.040537, 0.021381, 0.019401, 0.019401, 0.016021, 0.028107, 0.034068, 0.055536, 0.10481, 0.056825, 0.054297, 0.054297, 0.054297, 0.060549, 0.106997, 0.106997, 0.10481, 0.050641, 0.102787, 0.11371, 0.21291, 0.15284, 0.25406, 0.206376, 0.15284, 0.109221, 0.106997, 0.058088, 0.088832, 0.047319, 0.071867, 0.073402, 0.03976, 0.031287, 0.051831, 0.058088, 0.106997, 0.06184, 0.144935, 0.132295, 0.059222, 0.058088, 0.060549, 0.06312, 0.041405, 0.046336, 0.094817, 0.098513, 0.100716, 0.081712, 0.142424, 0.185198, 0.109221, 0.10481, 0.132295, 0.132295, 0.064632, 0.069024, 0.118441, 0.098513, 0.094817, 0.094817, 0.100716, 0.094817, 0.0704, 0.069024, 0.059222, 0.025316, 0.025316, 0.051831, 0.058088, 0.030003, 0.030003, 0.055536, 0.109221, 0.050641, 0.050641, 0.050641, 0.048328, 0.059222, 0.032017, 0.019109, 0.034884, 0.035586, 0.071867, 0.0704, 0.076542, 0.079919, 0.129801, 0.102787, 0.094817, 0.085092, 0.167087, 0.098513, 0.054297, 0.056825, 0.118441, 0.067594, 0.125101, 0.067594, 0.055536, 0.111485, 0.120615, 0.06312, 0.056825, 0.055536, 0.069024, 0.064632, 0.060549, 0.078022, 0.096677, 0.100716, 0.102787, 0.048328, 0.079919, 0.15008, 0.076542, 0.090864, 0.088832, 0.055536, 0.055536, 0.066181, 0.059222, 0.090864, 0.161087, 0.164327, 0.164327, 0.096677, 0.167087, 0.264545, 0.170161, 0.100716, 0.10481, 0.10481, 0.179055, 0.10481, 0.094817, 0.170161, 0.083462, 0.15284, 0.15008, 0.164327, 0.083462, 0.092881, 0.047319, 0.05306, 0.050641, 0.027463, 0.051831, 0.028695, 0.017138, 0.023534, 0.046336, 0.042364, 0.023087, 0.013613, 0.023963, 0.014586, 0.015694, 0.015694, 0.01227, 0.018415, 0.018106, 0.030003, 0.032677, 0.06184, 0.055536, 0.045352, 0.049374, 0.026892, 0.049374, 0.098513, 0.069024, 0.06184, 0.064632, 0.11371, 0.118441, 0.116183, 0.118441, 0.060549, 0.111485, 0.085092, 0.05306, 0.096677, 0.116183, 0.106997, 0.066181, 0.073402, 0.088832, 0.078022, 0.144935, 0.086953, 0.044297, 0.047319, 0.047319, 0.025316, 0.020876, 0.040537, 0.044297, 0.086953, 0.085092, 0.085092, 0.155435, 0.191378, 0.15008, 0.073402, 0.054297, 0.071867, 0.066181, 0.066181, 0.100716, 0.048328, 0.083462, 0.118441, 0.116183, 0.071867, 0.127496, 0.167087, 0.090864, 0.042364, 0.03976, 0.079919, 0.081712, 0.034068, 0.021381, 0.031287, 0.033407, 0.040537, 0.055536, 0.027463, 0.015694, 0.011518, 0.015344, 0.011903, 0.010926, 0.013437, 0.016528, 0.011669, 0.008156, 0.010372, 0.016528, 0.010372], '')</t>
  </si>
  <si>
    <t>UPI000165E79B status=activ</t>
  </si>
  <si>
    <t>([0.000202, 0.000468, 0.000451, 0.000365, 0.000301, 0.000378, 0.000305, 0.000399, 0.000704, 0.001159, 0.00146, 0.002057, 0.001417, 0.001687, 0.001808, 0.001232, 0.001335, 0.001722, 0.002512, 0.003341, 0.004611, 0.004899, 0.004899, 0.006482, 0.009401, 0.00962, 0.012491, 0.023534, 0.023534, 0.011669, 0.011518, 0.012727, 0.007259, 0.006245, 0.007495, 0.01227, 0.023963, 0.020522, 0.020522, 0.020522, 0.014586, 0.009728, 0.009865, 0.006567, 0.004414, 0.003177, 0.004358, 0.003298, 0.002327, 0.002014, 0.002014, 0.001778, 0.001709, 0.001808, 0.002014, 0.002035, 0.001305, 0.001305, 0.002078, 0.002529, 0.001743, 0.001722, 0.002503, 0.00246, 0.00243, 0.003757, 0.003997, 0.00283, 0.003757, 0.004431, 0.004135, 0.004247, 0.002976, 0.002976, 0.002761, 0.002761, 0.002761, 0.002581, 0.002435, 0.00146, 0.000876, 0.001391, 0.00231, 0.001541, 0.001533, 0.002366, 0.001906, 0.0028, 0.003924, 0.004358, 0.005623, 0.006894, 0.006533, 0.010131, 0.010672, 0.011106, 0.020165, 0.015344, 0.037156, 0.043307, 0.092881, 0.179055, 0.076542, 0.066181, 0.120615, 0.222385, 0.102787, 0.069024, 0.031287, 0.032677, 0.013613, 0.011669, 0.016528, 0.042364, 0.040537, 0.041405, 0.034884, 0.017797, 0.011342, 0.006567, 0.006142, 0.005318, 0.003555, 0.003555, 0.003821, 0.003864, 0.002503, 0.002881, 0.003963, 0.003607, 0.00359, 0.005683, 0.005623, 0.003701, 0.003512, 0.00243, 0.00231, 0.00231, 0.003405, 0.003512, 0.003727, 0.00389, 0.003177, 0.004921, 0.005223, 0.003366, 0.002482, 0.002623, 0.003727, 0.00246, 0.002512, 0.002623, 0.001602, 0.001623, 0.001649, 0.001159, 0.001249, 0.00076, 0.000708, 0.000309, 0.000614, 0.001142, 0.000614, 0.001048, 0.001069, 0.001602, 0.002396, 0.002211, 0.00231, 0.002396, 0.003701, 0.003671, 0.002482, 0.00359, 0.002512, 0.003053, 0.003963, 0.003864, 0.00389, 0.004247, 0.004646, 0.003512, 0.00243, 0.003053, 0.002349, 0.00152, 0.00155, 0.001069, 0.001142, 0.001675, 0.00155, 0.000876, 0.000859, 0.00103, 0.000704, 0.000842, 0.00076, 0.000447, 0.000532, 0.000687, 0.000854, 0.001112, 0.001211], '')</t>
  </si>
  <si>
    <t>UPI000165E79D status=activ</t>
  </si>
  <si>
    <t>([0.034068, 0.06184, 0.090864, 0.118441, 0.15284, 0.079919, 0.102787, 0.102787, 0.139895, 0.109221, 0.085092, 0.116183, 0.125101, 0.127496, 0.132295, 0.134866, 0.118441, 0.129801, 0.067594, 0.120615, 0.182256, 0.155435, 0.125101, 0.129801, 0.111485, 0.064632, 0.129801, 0.137348, 0.158265, 0.173081, 0.25406, 0.222385, 0.137348, 0.073402, 0.073402, 0.0704, 0.03976, 0.092881, 0.046336, 0.088832, 0.049374, 0.026892, 0.046336, 0.032017, 0.033407, 0.040537, 0.086953, 0.10481, 0.11371, 0.111485, 0.088832, 0.085092, 0.079919, 0.106997, 0.17593, 0.185198, 0.281712, 0.298791, 0.194234, 0.281712, 0.239899, 0.318242, 0.401658, 0.401658, 0.394753, 0.377384, 0.284882, 0.257454, 0.216401, 0.21291, 0.122885, 0.134866, 0.109221, 0.196879, 0.15008, 0.127496, 0.096677, 0.056825, 0.074921, 0.081712, 0.067594, 0.045352, 0.051831, 0.030611, 0.021816, 0.041405, 0.047319, 0.054297, 0.054297, 0.059222, 0.030003, 0.060549, 0.05306, 0.067594, 0.037156, 0.06312, 0.076542, 0.044297, 0.0704, 0.067594, 0.086953, 0.088832, 0.134866, 0.098513, 0.155435, 0.232838, 0.179055, 0.118441, 0.179055], '')</t>
  </si>
  <si>
    <t>UPI000165E79F status=activ</t>
  </si>
  <si>
    <t>([0.054297, 0.086953, 0.042364, 0.06184, 0.088832, 0.120615, 0.155435, 0.118441, 0.092881, 0.066181, 0.090864, 0.120615, 0.120615, 0.15008, 0.179055, 0.142424, 0.222385, 0.298791, 0.26085, 0.278302, 0.271506, 0.30533, 0.219301, 0.236433, 0.243554, 0.200174, 0.191378, 0.18812, 0.18812, 0.26085, 0.275179, 0.182256, 0.120615, 0.098513, 0.06184, 0.06184, 0.06184, 0.048328, 0.056825, 0.073402, 0.054297, 0.049374, 0.06312, 0.102787, 0.173081, 0.179055, 0.129801, 0.0704, 0.085092, 0.078022, 0.078022, 0.078022, 0.137348, 0.120615, 0.15008, 0.229226, 0.298791, 0.339168, 0.281712, 0.219301, 0.179055, 0.209395, 0.216401, 0.167087, 0.196879, 0.18812, 0.17593, 0.185198, 0.284882, 0.247041, 0.339168, 0.349426, 0.422041, 0.41194, 0.476583, 0.465241, 0.465241, 0.433034, 0.444081, 0.557691, 0.497853, 0.436924, 0.440853, 0.436924, 0.447574, 0.321458, 0.339168, 0.346032, 0.472492, 0.380708, 0.387226, 0.414856, 0.311707, 0.209395, 0.239899, 0.295083, 0.295083, 0.18812, 0.142424, 0.134866, 0.144935, 0.139895, 0.225814, 0.164327, 0.170161, 0.21291, 0.311707, 0.225814, 0.158265, 0.134866, 0.209395, 0.225814, 0.191378, 0.281712, 0.339168, 0.328603, 0.275179, 0.295083, 0.291804, 0.346032, 0.298791, 0.232838, 0.239899, 0.229226, 0.308712, 0.301917, 0.301917, 0.257454, 0.247041, 0.284882, 0.194234, 0.167087, 0.15008, 0.164327, 0.185198, 0.137348, 0.120615, 0.144935, 0.155435, 0.161087, 0.191378, 0.194234, 0.206376, 0.288399, 0.219301, 0.209395, 0.142424, 0.10481, 0.137348, 0.206376, 0.26085, 0.257454, 0.222385, 0.15284, 0.15284, 0.15284, 0.26085, 0.161087, 0.182256, 0.164327, 0.206376, 0.179055, 0.219301, 0.25031, 0.268042, 0.25406, 0.271506, 0.268042, 0.288399, 0.206376, 0.182256, 0.161087, 0.25406, 0.342579, 0.42561, 0.380708, 0.278302, 0.185198, 0.243554, 0.158265, 0.167087, 0.203355, 0.26085, 0.21291, 0.206376, 0.216401, 0.216401, 0.196879, 0.30533, 0.394753, 0.476583, 0.461924, 0.374039, 0.36309, 0.308712, 0.239899, 0.191378, 0.155435, 0.229226, 0.278302, 0.366687, 0.366687, 0.324872, 0.311707, 0.25406, 0.229226, 0.129801, 0.209395, 0.182256, 0.096677, 0.092881, 0.100716, 0.067594, 0.094817, 0.079919, 0.079919, 0.100716, 0.158265, 0.229226, 0.222385, 0.25031, 0.232838, 0.222385, 0.185198, 0.120615, 0.167087, 0.225814, 0.288399, 0.281712, 0.324872, 0.440853, 0.447574, 0.339168, 0.444081, 0.444081, 0.465241, 0.41194, 0.436924, 0.461924, 0.461924, 0.36309, 0.346032, 0.31487, 0.291804, 0.288399, 0.356642, 0.408655, 0.346032, 0.291804, 0.291804, 0.191378, 0.15008, 0.092881, 0.139895, 0.15284, 0.191378, 0.194234, 0.191378, 0.173081, 0.134866, 0.100716, 0.191378, 0.15008, 0.11371, 0.125101, 0.173081, 0.191378, 0.15008, 0.122885, 0.167087, 0.170161, 0.155435, 0.129801, 0.21291, 0.243554, 0.25406, 0.25031, 0.194234, 0.288399, 0.31487, 0.257454, 0.308712, 0.308712, 0.356642, 0.370445, 0.374039, 0.318242, 0.222385, 0.155435, 0.232838, 0.271506, 0.185198, 0.281712, 0.257454, 0.219301, 0.203355, 0.134866, 0.127496, 0.18812, 0.18812, 0.125101, 0.134866, 0.155435, 0.147574, 0.127496, 0.209395, 0.196879, 0.200174, 0.281712, 0.384043, 0.36309, 0.36309, 0.447574, 0.450668, 0.553315, 0.486429, 0.480142, 0.517562, 0.436924, 0.436924, 0.359901, 0.454136, 0.465241, 0.465241, 0.401658, 0.332115, 0.311707, 0.311707, 0.366687, 0.366687, 0.366687, 0.370445, 0.332115, 0.25406, 0.161087, 0.161087, 0.21291, 0.21291, 0.257454, 0.339168, 0.342579, 0.374039, 0.284882, 0.288399, 0.291804, 0.359901, 0.440853, 0.346032, 0.349426, 0.387226, 0.387226, 0.387226, 0.398279, 0.398279, 0.394753, 0.465241, 0.398279, 0.408655, 0.414856, 0.321458, 0.288399, 0.275179, 0.311707, 0.384043, 0.450668, 0.458154, 0.465241, 0.352862, 0.398279, 0.321458, 0.31487, 0.225814, 0.236433, 0.137348, 0.191378, 0.232838, 0.18812, 0.25031, 0.182256, 0.17593, 0.264545, 0.301917, 0.298791, 0.291804, 0.31487, 0.308712, 0.298791, 0.318242, 0.418646, 0.454136, 0.545602, 0.557691, 0.553315, 0.538167, 0.690604, 0.63748, 0.685117, 0.690604, 0.653063, 0.733139, 0.73685, 0.716283, 0.626927, 0.648219, 0.604312, 0.505461, 0.422041, 0.461924, 0.394753, 0.370445, 0.377384, 0.377384, 0.257454, 0.377384, 0.288399, 0.216401, 0.142424, 0.142424, 0.132295, 0.109221, 0.106997, 0.111485, 0.066181, 0.100716, 0.10481, 0.125101, 0.182256, 0.25406, 0.219301, 0.25031, 0.281712, 0.229226, 0.196879, 0.301917, 0.200174, 0.225814, 0.288399, 0.346032, 0.346032, 0.352862, 0.418646, 0.335645, 0.288399, 0.384043, 0.346032, 0.321458, 0.257454, 0.281712, 0.203355, 0.200174, 0.170161, 0.196879, 0.173081, 0.173081, 0.173081, 0.155435, 0.182256, 0.15008, 0.17593, 0.11371, 0.122885, 0.120615, 0.203355, 0.239899, 0.25031, 0.284882, 0.185198, 0.216401, 0.132295, 0.129801, 0.134866, 0.167087, 0.088832, 0.079919, 0.098513, 0.10481, 0.185198, 0.222385, 0.275179, 0.194234, 0.275179, 0.349426, 0.318242, 0.311707, 0.216401, 0.194234, 0.137348, 0.196879, 0.225814, 0.295083, 0.342579, 0.349426, 0.339168, 0.335645, 0.42561, 0.394753, 0.295083, 0.291804, 0.239899, 0.243554, 0.236433, 0.232838, 0.142424, 0.191378, 0.17593, 0.185198, 0.194234, 0.281712, 0.332115, 0.247041, 0.209395, 0.26085, 0.185198, 0.158265, 0.161087, 0.161087, 0.200174, 0.25406, 0.15008, 0.155435, 0.144935, 0.222385, 0.194234, 0.291804, 0.18812, 0.122885, 0.203355, 0.216401, 0.161087, 0.15008, 0.222385, 0.191378, 0.106997, 0.155435, 0.185198, 0.232838, 0.225814, 0.247041, 0.298791, 0.30533, 0.339168, 0.301917, 0.308712, 0.311707, 0.332115, 0.42561, 0.408655, 0.418646, 0.324872, 0.281712, 0.278302, 0.196879, 0.278302, 0.398279, 0.408655, 0.401658, 0.349426, 0.346032, 0.324872, 0.232838, 0.239899, 0.236433, 0.268042, 0.257454, 0.291804, 0.225814, 0.225814, 0.239899, 0.219301, 0.301917, 0.301917, 0.298791, 0.408655, 0.418646, 0.390993, 0.374039, 0.349426, 0.408655, 0.321458, 0.321458, 0.308712, 0.41194, 0.422041, 0.440853, 0.440853, 0.450668, 0.408655, 0.40511, 0.42561, 0.332115, 0.318242, 0.422041, 0.422041, 0.398279, 0.346032, 0.311707, 0.288399, 0.311707, 0.311707, 0.366687, 0.275179, 0.332115, 0.308712, 0.216401, 0.21291, 0.191378, 0.120615, 0.179055, 0.15284, 0.225814, 0.25031, 0.268042, 0.281712, 0.275179, 0.275179, 0.222385, 0.173081, 0.209395, 0.21291, 0.236433, 0.200174, 0.203355, 0.232838, 0.164327, 0.179055, 0.182256, 0.134866, 0.200174, 0.170161, 0.125101, 0.076542, 0.125101, 0.0704, 0.047319, 0.059222, 0.060549, 0.10481, 0.17593, 0.164327, 0.10481, 0.064632, 0.106997, 0.106997, 0.10481, 0.170161, 0.158265, 0.147574, 0.236433, 0.25406, 0.284882, 0.291804, 0.328603, 0.328603, 0.342579, 0.374039, 0.349426, 0.284882, 0.196879, 0.179055, 0.194234, 0.275179, 0.359901, 0.36309, 0.374039, 0.36309, 0.288399, 0.377384, 0.30533, 0.298791, 0.295083, 0.222385, 0.311707, 0.352862, 0.342579, 0.408655, 0.40511, 0.308712, 0.370445, 0.36309, 0.377384, 0.328603, 0.324872, 0.332115, 0.229226, 0.311707, 0.324872, 0.36309, 0.335645, 0.390993, 0.36309, 0.324872, 0.390993, 0.349426, 0.30533, 0.268042, 0.229226, 0.182256], '')</t>
  </si>
  <si>
    <t>[79, 314, 317, 390, 391, 392, 393, 394, 395, 396, 397, 398, 399, 400, 401, 402, 403, 404, 405]</t>
  </si>
  <si>
    <t>UPI000165E7A6 status=activ</t>
  </si>
  <si>
    <t>([0.038858, 0.069024, 0.109221, 0.06184, 0.083462, 0.11371, 0.059222, 0.088832, 0.059222, 0.078022, 0.10481, 0.147574, 0.179055, 0.125101, 0.125101, 0.122885, 0.15008, 0.257454, 0.173081, 0.170161, 0.25406, 0.268042, 0.264545, 0.26085, 0.236433, 0.164327, 0.158265, 0.288399, 0.271506, 0.318242, 0.30533, 0.31487, 0.298791, 0.268042, 0.342579, 0.436924, 0.349426, 0.225814, 0.243554, 0.239899, 0.268042, 0.275179, 0.349426, 0.335645, 0.247041, 0.318242, 0.366687, 0.380708, 0.271506, 0.161087, 0.132295, 0.147574, 0.132295, 0.079919, 0.043307, 0.042364, 0.038858, 0.100716, 0.203355, 0.096677, 0.164327, 0.11371, 0.060549, 0.047319, 0.038858, 0.071867, 0.049374, 0.069024, 0.066181, 0.067594, 0.079919, 0.129801, 0.064632, 0.05306, 0.090864, 0.147574, 0.122885, 0.137348, 0.111485, 0.06312, 0.078022, 0.088832, 0.122885, 0.203355, 0.203355, 0.147574, 0.137348, 0.222385, 0.203355, 0.203355, 0.284882, 0.366687, 0.295083, 0.390993, 0.335645, 0.301917, 0.229226, 0.185198, 0.139895, 0.144935, 0.216401, 0.216401, 0.194234, 0.194234, 0.18812, 0.155435, 0.21291, 0.173081, 0.179055, 0.116183, 0.067594, 0.078022, 0.083462, 0.0704, 0.088832, 0.122885, 0.15284, 0.219301, 0.232838, 0.185198, 0.185198, 0.185198, 0.288399, 0.18812, 0.134866, 0.127496, 0.118441, 0.144935, 0.120615, 0.06312, 0.10481, 0.10481, 0.098513, 0.100716, 0.144935, 0.132295, 0.129801, 0.127496, 0.069024, 0.11371, 0.18812, 0.118441, 0.090864, 0.047319, 0.048328, 0.069024, 0.073402, 0.071867, 0.069024, 0.094817, 0.132295, 0.081712, 0.142424, 0.134866, 0.0704, 0.067594, 0.060549, 0.074921, 0.034068, 0.049374, 0.034884, 0.016528, 0.026892, 0.026892, 0.022667, 0.038042, 0.026338, 0.017797, 0.028695, 0.028695, 0.020522, 0.020522, 0.036378, 0.033407, 0.019109, 0.034884, 0.022306, 0.024393, 0.015344, 0.023534, 0.017138, 0.023087, 0.023087, 0.013821, 0.017447, 0.036378, 0.037156, 0.023534, 0.034068, 0.028107, 0.021381, 0.036378, 0.056825, 0.029376, 0.029376, 0.054297, 0.041405, 0.098513, 0.071867, 0.058088, 0.042364, 0.076542, 0.073402, 0.071867, 0.127496, 0.134866, 0.125101, 0.142424, 0.25406, 0.271506, 0.21291, 0.194234, 0.216401, 0.182256, 0.196879, 0.200174, 0.200174, 0.232838, 0.21291, 0.278302, 0.41194, 0.545602, 0.414856, 0.418646, 0.468512, 0.450668, 0.41194, 0.394753, 0.346032, 0.318242, 0.271506, 0.370445, 0.458154, 0.398279, 0.370445], '')</t>
  </si>
  <si>
    <t>[221]</t>
  </si>
  <si>
    <t>UPI000165E7AB status=activ</t>
  </si>
  <si>
    <t>([0.127496, 0.066181, 0.102787, 0.055536, 0.034068, 0.051831, 0.066181, 0.094817, 0.11371, 0.132295, 0.088832, 0.090864, 0.050641, 0.041405, 0.081712, 0.041405, 0.034884, 0.064632, 0.059222, 0.038042, 0.05306, 0.054297, 0.096677, 0.096677, 0.173081, 0.291804, 0.216401, 0.222385, 0.222385, 0.222385, 0.161087, 0.25031, 0.281712, 0.291804, 0.30533, 0.288399, 0.390993, 0.42561, 0.328603, 0.236433, 0.275179, 0.257454, 0.268042, 0.185198, 0.147574, 0.137348, 0.066181, 0.106997, 0.127496, 0.096677, 0.058088, 0.058088, 0.06184, 0.06184, 0.118441, 0.06312, 0.036378, 0.022667, 0.01227, 0.013016, 0.023087, 0.016528, 0.016528, 0.016021, 0.025316, 0.025316, 0.025316, 0.044297, 0.040537, 0.034884, 0.028107, 0.022667, 0.036378, 0.036378, 0.024393, 0.018415, 0.030003, 0.055536, 0.049374, 0.066181, 0.122885, 0.06184, 0.134866, 0.144935, 0.161087, 0.098513, 0.129801, 0.090864, 0.092881, 0.054297, 0.027463, 0.043307, 0.090864, 0.092881, 0.040537, 0.069024, 0.049374, 0.029376, 0.018415, 0.030003, 0.037156, 0.033407, 0.035586, 0.029376, 0.029376, 0.036378, 0.06312, 0.046336, 0.040537, 0.038858, 0.067594, 0.071867, 0.041405, 0.041405, 0.040537, 0.050641, 0.028107, 0.046336, 0.079919, 0.071867, 0.086953, 0.086953, 0.088832, 0.120615, 0.122885, 0.111485, 0.137348, 0.139895, 0.10481, 0.111485, 0.071867, 0.055536, 0.102787, 0.179055, 0.122885, 0.11371, 0.194234, 0.288399, 0.196879, 0.127496, 0.127496, 0.11371, 0.090864, 0.088832, 0.109221, 0.090864, 0.073402, 0.056825, 0.043307, 0.064632, 0.088832, 0.127496, 0.144935, 0.096677, 0.054297], '')</t>
  </si>
  <si>
    <t>UPI000165E7AF status=activ</t>
  </si>
  <si>
    <t>([0.575842, 0.648219, 0.685117, 0.703578, 0.724957, 0.613573, 0.497853, 0.394753, 0.42561, 0.394753, 0.349426, 0.414856, 0.42561, 0.450668, 0.447574, 0.570702, 0.444081, 0.440853, 0.59014, 0.450668, 0.41194, 0.418646, 0.321458, 0.339168, 0.229226, 0.219301, 0.21291, 0.271506, 0.264545, 0.264545, 0.324872, 0.401658, 0.380708, 0.366687, 0.339168, 0.342579, 0.332115, 0.352862, 0.324872, 0.257454, 0.324872, 0.26085, 0.155435, 0.15008, 0.134866, 0.25406, 0.264545, 0.318242, 0.264545, 0.366687, 0.275179, 0.158265, 0.158265, 0.170161, 0.182256, 0.200174, 0.122885, 0.134866, 0.222385, 0.25406, 0.321458, 0.243554, 0.25031, 0.26085, 0.349426, 0.268042, 0.147574, 0.096677, 0.111485, 0.134866, 0.158265, 0.268042, 0.398279, 0.301917, 0.278302, 0.278302, 0.206376, 0.206376, 0.203355, 0.109221, 0.120615, 0.109221, 0.109221, 0.090864, 0.139895, 0.139895, 0.139895, 0.203355, 0.298791, 0.301917, 0.239899, 0.219301, 0.194234, 0.194234, 0.194234, 0.216401, 0.200174, 0.182256, 0.25031, 0.167087, 0.206376, 0.161087, 0.092881, 0.106997, 0.10481, 0.120615, 0.137348, 0.225814, 0.278302, 0.275179, 0.288399, 0.318242, 0.222385, 0.222385, 0.173081, 0.236433, 0.182256, 0.15008, 0.229226, 0.18812, 0.247041, 0.275179, 0.278302, 0.40511], '')</t>
  </si>
  <si>
    <t>[0, 1, 2, 3, 4, 5, 15, 18]</t>
  </si>
  <si>
    <t>UPI000165E7BD status=activ</t>
  </si>
  <si>
    <t>([0.014783, 0.022306, 0.032017, 0.046336, 0.022306, 0.013821, 0.010926, 0.015694, 0.020165, 0.031287, 0.03976, 0.049374, 0.055536, 0.081712, 0.092881, 0.056825, 0.069024, 0.147574, 0.268042, 0.271506, 0.25031, 0.25406, 0.257454, 0.17593, 0.111485, 0.134866, 0.229226, 0.229226, 0.232838, 0.25031, 0.158265, 0.096677, 0.098513, 0.049374, 0.033407, 0.043307, 0.047319, 0.042364, 0.044297, 0.023087, 0.020522, 0.021381, 0.020876, 0.023087, 0.043307, 0.042364, 0.042364, 0.042364, 0.079919, 0.079919, 0.041405, 0.066181, 0.137348, 0.083462, 0.144935, 0.144935, 0.100716, 0.088832, 0.081712, 0.076542, 0.134866, 0.118441, 0.109221, 0.191378, 0.203355, 0.216401, 0.324872, 0.41194, 0.377384, 0.370445, 0.352862, 0.461924, 0.476583, 0.318242, 0.422041, 0.418646, 0.414856, 0.440853, 0.444081, 0.465241, 0.480142, 0.444081, 0.472492, 0.384043, 0.281712, 0.225814, 0.21291, 0.206376, 0.209395, 0.243554, 0.134866, 0.118441, 0.051831, 0.049374, 0.118441, 0.054297, 0.066181, 0.125101, 0.109221, 0.203355, 0.185198, 0.200174, 0.239899, 0.239899, 0.239899, 0.324872, 0.36309, 0.318242, 0.281712, 0.21291, 0.137348, 0.161087, 0.182256, 0.295083, 0.291804, 0.30533, 0.332115, 0.31487, 0.30533, 0.408655, 0.394753, 0.278302, 0.167087, 0.155435, 0.096677, 0.096677, 0.106997, 0.109221, 0.073402, 0.041405, 0.069024, 0.094817, 0.096677, 0.046336, 0.050641, 0.05306, 0.046336, 0.045352, 0.043307, 0.042364, 0.023087, 0.020522, 0.044297, 0.044297, 0.044297, 0.066181, 0.088832, 0.069024, 0.040537, 0.071867, 0.142424, 0.147574, 0.120615, 0.216401, 0.346032, 0.335645, 0.206376, 0.222385, 0.335645, 0.324872, 0.232838, 0.203355, 0.21291, 0.219301, 0.321458, 0.349426, 0.301917, 0.332115, 0.328603, 0.370445, 0.278302, 0.161087, 0.164327, 0.125101, 0.106997, 0.100716, 0.096677, 0.182256, 0.088832, 0.078022, 0.066181, 0.073402, 0.15284, 0.155435, 0.085092, 0.042364, 0.034068, 0.030611, 0.032677, 0.038042, 0.043307, 0.043307, 0.092881, 0.090864, 0.18812, 0.185198, 0.111485, 0.066181, 0.0704, 0.129801, 0.142424, 0.194234, 0.17593, 0.085092, 0.045352, 0.044297, 0.088832, 0.090864, 0.088832, 0.092881, 0.043307, 0.044297, 0.088832, 0.086953, 0.045352, 0.023534, 0.026338, 0.049374, 0.073402, 0.078022, 0.06312, 0.030611, 0.028695, 0.058088, 0.067594, 0.122885, 0.173081, 0.094817, 0.092881, 0.185198, 0.185198, 0.216401, 0.225814, 0.15008, 0.078022, 0.078022, 0.116183, 0.059222, 0.060549, 0.076542, 0.083462, 0.076542, 0.129801, 0.058088, 0.029376, 0.030611, 0.017447, 0.017797, 0.017797, 0.011518, 0.009977, 0.009977, 0.016826, 0.010372, 0.012491, 0.024393, 0.024393, 0.017447, 0.031287, 0.016826, 0.016826, 0.00962, 0.011106, 0.008624, 0.009401, 0.016528, 0.016257, 0.025762, 0.018106, 0.029376, 0.054297, 0.05306, 0.051831, 0.023534, 0.020876, 0.026338, 0.013613, 0.021816, 0.022306, 0.017797, 0.031287, 0.028695, 0.032017, 0.032677, 0.050641, 0.085092, 0.071867, 0.137348, 0.092881, 0.137348, 0.071867, 0.073402, 0.092881, 0.041405, 0.054297, 0.10481, 0.116183, 0.21291, 0.232838, 0.339168, 0.36309, 0.36309, 0.275179, 0.352862, 0.311707, 0.288399, 0.291804, 0.194234, 0.094817, 0.085092, 0.098513, 0.125101, 0.144935, 0.132295, 0.247041, 0.321458, 0.335645, 0.21291, 0.222385, 0.209395, 0.120615, 0.060549, 0.060549, 0.06184, 0.034068, 0.046336, 0.046336, 0.030611, 0.026892, 0.058088, 0.096677, 0.100716, 0.147574, 0.132295, 0.0704, 0.06184, 0.028695, 0.028107, 0.047319, 0.041405, 0.020165, 0.035586, 0.076542, 0.041405, 0.076542, 0.132295, 0.132295, 0.094817, 0.144935, 0.167087, 0.17593, 0.185198, 0.116183, 0.122885, 0.122885, 0.196879, 0.216401, 0.243554, 0.243554, 0.247041, 0.18812, 0.216401, 0.191378, 0.191378, 0.291804, 0.301917, 0.271506, 0.18812, 0.203355, 0.203355, 0.301917, 0.278302, 0.271506, 0.359901, 0.390993, 0.387226, 0.301917, 0.324872, 0.342579, 0.26085, 0.281712, 0.264545, 0.346032, 0.291804, 0.30533, 0.295083, 0.281712, 0.301917, 0.298791, 0.301917, 0.194234, 0.196879, 0.200174, 0.134866, 0.083462, 0.066181, 0.038858, 0.034884, 0.023534, 0.020876, 0.038042, 0.033407, 0.032017, 0.017447, 0.026892, 0.026892, 0.017797, 0.011342, 0.012491, 0.021381, 0.031287, 0.036378, 0.032017, 0.033407, 0.047319, 0.078022, 0.079919, 0.118441, 0.21291, 0.216401, 0.288399, 0.243554, 0.219301, 0.30533, 0.42561, 0.408655, 0.356642, 0.454136, 0.626927], '')</t>
  </si>
  <si>
    <t>[428]</t>
  </si>
  <si>
    <t>UPI000165E7C0 status=activ</t>
  </si>
  <si>
    <t>([0.035586, 0.066181, 0.092881, 0.139895, 0.092881, 0.137348, 0.158265, 0.196879, 0.25406, 0.194234, 0.21291, 0.281712, 0.298791, 0.31487, 0.298791, 0.31487, 0.31487, 0.342579, 0.356642, 0.356642, 0.321458, 0.390993, 0.268042, 0.167087, 0.15008, 0.127496, 0.122885, 0.118441, 0.086953, 0.032017, 0.03976, 0.028107, 0.013437, 0.012491, 0.009187, 0.016528, 0.018787, 0.009977, 0.00777, 0.011669, 0.007495, 0.00558, 0.005249, 0.007259, 0.006701, 0.007031, 0.011518, 0.011342, 0.007877, 0.007877, 0.008409, 0.006795, 0.006701, 0.010372, 0.010221, 0.008156, 0.006245, 0.008525, 0.008409, 0.006795, 0.004388, 0.004208, 0.004208, 0.003701, 0.003821, 0.00558, 0.005318, 0.005011, 0.003821, 0.005683, 0.006421, 0.006142, 0.006078, 0.007315, 0.007315, 0.007315, 0.006988, 0.007495, 0.004899, 0.004835, 0.006567, 0.007495, 0.008624, 0.010509, 0.014075, 0.01078, 0.011342, 0.011342, 0.010672, 0.009483, 0.009015, 0.009015, 0.015078, 0.026892, 0.020522, 0.022667, 0.026892, 0.066181, 0.042364, 0.094817, 0.086953, 0.064632, 0.05306, 0.086953, 0.111485, 0.0704, 0.051831, 0.034884, 0.022667, 0.022667, 0.021816, 0.010372, 0.006894, 0.005992, 0.004247, 0.003431, 0.003276, 0.001906, 0.001267, 0.001335, 0.001061, 0.001069, 0.001335, 0.001872, 0.002035, 0.002138, 0.00231, 0.002057, 0.002606, 0.003341, 0.002366, 0.002761, 0.004513, 0.007091, 0.006374, 0.006894, 0.010926, 0.010926, 0.017138, 0.017447, 0.017797, 0.017797, 0.017797, 0.009728, 0.009728, 0.006421, 0.006421, 0.006039, 0.007422, 0.007422, 0.005503, 0.008276, 0.006894, 0.006245, 0.005683, 0.005623, 0.006374, 0.006078, 0.006374, 0.008156, 0.007555, 0.011903, 0.01204, 0.013613, 0.018415, 0.014586, 0.015078, 0.008804, 0.015344, 0.013016, 0.007422, 0.008276, 0.006533, 0.00962, 0.009483, 0.006533, 0.007495, 0.006619, 0.004611, 0.004611, 0.004388, 0.006482, 0.004315, 0.003727, 0.005011, 0.006194, 0.00515, 0.005223, 0.005318, 0.003757, 0.003804, 0.00515, 0.004577, 0.00389, 0.002881, 0.002512, 0.002512, 0.00231, 0.002117, 0.002194, 0.001748, 0.001211, 0.001, 0.001541, 0.002349, 0.002276, 0.001499, 0.002155, 0.002155, 0.002976, 0.00407, 0.005799, 0.004161, 0.006039, 0.005734, 0.008075, 0.00962, 0.009728, 0.014315, 0.028107, 0.043307, 0.058088, 0.067594, 0.03976, 0.036378, 0.017447, 0.020876, 0.03976, 0.018787, 0.035586, 0.035586, 0.044297, 0.038042, 0.034884, 0.034884, 0.083462, 0.085092, 0.059222, 0.059222, 0.030003, 0.015078, 0.01078, 0.009187, 0.016021, 0.020165, 0.016021, 0.016826, 0.008895, 0.006245, 0.007177, 0.006245, 0.006795, 0.006482, 0.004483, 0.006533, 0.006194, 0.004315, 0.004315, 0.004315, 0.004577, 0.006245, 0.007645, 0.009294, 0.011669, 0.009977, 0.017138, 0.023963, 0.023087, 0.048328, 0.11371, 0.18812, 0.137348, 0.11371, 0.10481, 0.15284, 0.073402, 0.042364, 0.067594, 0.073402, 0.098513, 0.085092, 0.066181, 0.094817, 0.139895, 0.069024, 0.069024, 0.056825, 0.049374, 0.059222, 0.055536, 0.033407, 0.038042, 0.076542, 0.054297, 0.058088, 0.081712, 0.092881, 0.147574, 0.21291, 0.21291, 0.125101, 0.21291, 0.182256, 0.132295, 0.098513, 0.116183, 0.125101, 0.134866, 0.085092, 0.073402, 0.071867, 0.102787, 0.041405, 0.025316, 0.017138, 0.01078, 0.007091, 0.008895, 0.008895, 0.005734, 0.003804, 0.004577, 0.003366, 0.002976, 0.002482, 0.002761, 0.002581, 0.002503, 0.002623, 0.003431, 0.003298, 0.003298, 0.002727, 0.003014, 0.002705, 0.00389, 0.005086, 0.005011, 0.006421, 0.006374, 0.007645, 0.009015, 0.007177, 0.010926, 0.020165, 0.028695, 0.028107, 0.028107, 0.018415, 0.010372, 0.006894, 0.010509, 0.007315, 0.006078, 0.008156, 0.008276, 0.007177, 0.006894, 0.008723, 0.007645, 0.005623, 0.004976, 0.004646, 0.006988, 0.007031, 0.007031, 0.006245, 0.006567, 0.006245, 0.008002, 0.011106, 0.022306, 0.022306, 0.045352, 0.044297, 0.021816, 0.024826, 0.024393, 0.023963, 0.019109, 0.020165, 0.0198, 0.017447, 0.017138, 0.014586, 0.01078, 0.010672, 0.017447, 0.009096, 0.018415, 0.010509, 0.006894, 0.004483, 0.004431, 0.004431, 0.004161, 0.005992, 0.005318, 0.006078, 0.006078, 0.005503, 0.005249, 0.007555, 0.009294, 0.016021, 0.008895, 0.008804, 0.007495, 0.004976, 0.005249, 0.003431, 0.004921, 0.005378, 0.00558, 0.003804, 0.00359, 0.003701, 0.003555, 0.005223, 0.005249, 0.005503, 0.006701, 0.005734, 0.004513, 0.004431, 0.003431, 0.004577, 0.004388, 0.004161, 0.005623, 0.008002], '')</t>
  </si>
  <si>
    <t>UPI000165E7C3 status=activ</t>
  </si>
  <si>
    <t>([0.257454, 0.078022, 0.026892, 0.016257, 0.009096, 0.01078, 0.007031, 0.007031, 0.004736, 0.004431, 0.003298, 0.002727, 0.00243, 0.001499, 0.00076, 0.000842, 0.000945, 0.000468, 0.000189, 0.000146, 0.000137, 5.2e-05, 8.6e-05, 7.7e-05, 6.9e-05, 7.7e-05, 6.9e-05, 0.000146, 0.000198, 0.000283, 0.000322, 0.000464, 0.000532, 0.000713, 0.001305, 0.001855, 0.001936, 0.001936, 0.002035, 0.00231, 0.002512, 0.002503, 0.003924, 0.00389, 0.003963, 0.004208, 0.003821, 0.003512, 0.003512, 0.003671, 0.004899, 0.00389, 0.003555, 0.00292, 0.001808, 0.001159, 0.00103, 0.000893, 0.000893, 0.000721, 0.001048, 0.000721, 0.000558, 0.000335, 0.000189, 0.000189, 0.000412, 0.000391, 0.000262, 0.000116, 4.7e-05, 3e-05, 3e-05, 6.9e-05, 0.000146, 0.000335, 0.000335, 0.000283, 0.000176, 0.000309, 0.00055, 0.000687, 0.001103, 0.001103, 0.001383, 0.002396, 0.002606, 0.001722, 0.001572, 0.002581, 0.003671, 0.00407, 0.00407, 0.00407, 0.002606, 0.001572, 0.000893, 0.000876, 0.00146, 0.001687, 0.001103, 0.000743, 0.000773, 0.000747, 0.00061, 0.000721, 0.000743, 0.000558, 0.000451, 0.001, 0.001155, 0.001391, 0.001748, 0.00152, 0.001305, 0.00155, 0.002276, 0.0028, 0.003727, 0.002688, 0.002581, 0.003298, 0.004775, 0.003512, 0.002482], '')</t>
  </si>
  <si>
    <t>UPI000165E7C4 status=activ</t>
  </si>
  <si>
    <t>([0.116183, 0.088832, 0.122885, 0.147574, 0.18812, 0.191378, 0.222385, 0.26085, 0.295083, 0.335645, 0.291804, 0.324872, 0.342579, 0.328603, 0.25031, 0.239899, 0.318242, 0.339168, 0.291804, 0.308712, 0.370445, 0.288399, 0.352862, 0.387226, 0.40511, 0.398279, 0.436924, 0.472492, 0.472492, 0.472492, 0.4292, 0.51388, 0.490133, 0.51388, 0.56648, 0.666105, 0.541878, 0.541878, 0.657645, 0.657645, 0.703578, 0.733139, 0.798249, 0.690604, 0.661982, 0.562014, 0.490133, 0.476583, 0.450668, 0.440853, 0.447574, 0.465241, 0.450668, 0.480142, 0.433034, 0.339168, 0.352862, 0.450668, 0.4292, 0.408655, 0.444081, 0.450668, 0.41194, 0.349426, 0.447574, 0.4292, 0.494003, 0.468512, 0.468512, 0.458154, 0.433034, 0.414856, 0.42561, 0.422041, 0.332115, 0.359901, 0.440853, 0.342579, 0.339168, 0.342579, 0.359901, 0.359901, 0.295083, 0.232838, 0.318242, 0.318242, 0.232838, 0.232838, 0.324872, 0.268042, 0.18812, 0.206376, 0.206376, 0.185198, 0.120615, 0.18812, 0.18812, 0.18812, 0.268042, 0.275179, 0.311707, 0.311707, 0.311707, 0.380708, 0.472492, 0.480142, 0.465241, 0.562014, 0.575842, 0.490133, 0.56648, 0.570702, 0.51388, 0.490133, 0.534167, 0.562014, 0.56648, 0.494003, 0.51388, 0.529623, 0.497853, 0.433034, 0.414856, 0.408655, 0.346032, 0.332115, 0.321458, 0.324872, 0.268042, 0.264545, 0.243554, 0.239899, 0.298791, 0.384043, 0.384043, 0.408655, 0.356642, 0.36309, 0.374039, 0.247041, 0.243554, 0.26085, 0.30533, 0.308712, 0.308712, 0.352862, 0.36309, 0.408655, 0.398279, 0.468512, 0.41194, 0.509769, 0.509769, 0.414856, 0.374039, 0.401658, 0.25406, 0.374039, 0.359901, 0.41194, 0.534167, 0.529623, 0.468512, 0.480142, 0.458154, 0.465241, 0.480142, 0.472492, 0.349426, 0.271506, 0.264545, 0.26085, 0.257454, 0.26085, 0.377384, 0.275179, 0.271506, 0.384043, 0.271506, 0.275179, 0.275179, 0.281712, 0.271506, 0.321458, 0.25406, 0.209395, 0.196879, 0.194234, 0.229226, 0.209395, 0.301917, 0.278302, 0.229226, 0.229226, 0.222385, 0.219301, 0.328603, 0.275179, 0.25031, 0.366687, 0.370445, 0.374039, 0.374039, 0.380708, 0.318242, 0.398279, 0.408655, 0.418646, 0.342579, 0.339168, 0.422041, 0.41194, 0.377384, 0.497853, 0.494003, 0.494003, 0.5017, 0.509769, 0.505461, 0.534167, 0.450668, 0.447574, 0.440853, 0.4292, 0.422041, 0.505461, 0.468512, 0.454136, 0.454136, 0.541878, 0.5017, 0.538167, 0.509769, 0.575842, 0.575842, 0.486429, 0.414856, 0.349426, 0.356642, 0.356642, 0.298791, 0.308712, 0.311707, 0.321458, 0.335645, 0.349426, 0.268042, 0.206376, 0.278302, 0.275179, 0.275179, 0.278302, 0.25031, 0.284882, 0.21291, 0.142424, 0.182256, 0.264545, 0.257454, 0.284882, 0.278302, 0.332115, 0.31487, 0.288399, 0.288399, 0.25406, 0.219301, 0.216401, 0.30533, 0.295083, 0.30533, 0.219301, 0.229226, 0.182256, 0.203355, 0.278302, 0.281712, 0.308712, 0.298791, 0.356642, 0.26085, 0.321458, 0.247041, 0.318242, 0.264545, 0.288399, 0.324872, 0.349426, 0.433034, 0.440853, 0.454136, 0.444081, 0.521092, 0.4292, 0.41194, 0.370445, 0.291804, 0.359901, 0.352862, 0.346032, 0.349426, 0.346032, 0.342579, 0.454136, 0.394753, 0.472492, 0.436924, 0.42561, 0.401658, 0.328603, 0.321458, 0.324872, 0.247041, 0.182256, 0.196879, 0.288399, 0.209395, 0.222385, 0.167087, 0.17593, 0.18812, 0.216401, 0.216401, 0.232838, 0.132295, 0.191378, 0.196879, 0.191378, 0.196879, 0.216401, 0.288399, 0.209395, 0.134866, 0.194234, 0.278302, 0.25406, 0.268042, 0.321458, 0.384043, 0.342579, 0.342579, 0.339168, 0.311707, 0.384043, 0.374039, 0.42561, 0.414856, 0.414856, 0.458154, 0.444081, 0.440853, 0.422041, 0.505461, 0.480142, 0.380708, 0.380708, 0.461924, 0.380708, 0.30533, 0.31487, 0.401658, 0.374039, 0.349426, 0.311707, 0.275179, 0.243554, 0.247041, 0.206376, 0.167087, 0.085092], '')</t>
  </si>
  <si>
    <t>[31, 33, 34, 35, 36, 37, 38, 39, 40, 41, 42, 43, 44, 45, 107, 108, 110, 111, 112, 114, 115, 116, 118, 119, 151, 152, 160, 161, 216, 217, 218, 219, 225, 229, 230, 231, 232, 233, 234, 292, 352]</t>
  </si>
  <si>
    <t>UPI000165E7C7 status=activ</t>
  </si>
  <si>
    <t>([0.134866, 0.079919, 0.060549, 0.038042, 0.05306, 0.0704, 0.047319, 0.031287, 0.042364, 0.054297, 0.056825, 0.06184, 0.054297, 0.056825, 0.06184, 0.058088, 0.085092, 0.100716, 0.100716, 0.098513, 0.059222, 0.102787, 0.164327, 0.232838, 0.321458, 0.232838, 0.232838, 0.25031, 0.247041, 0.25031, 0.164327, 0.200174, 0.225814, 0.196879, 0.206376, 0.21291, 0.243554, 0.21291, 0.122885, 0.200174, 0.127496, 0.194234, 0.158265, 0.164327, 0.15284, 0.15284, 0.134866, 0.142424, 0.142424, 0.257454, 0.179055, 0.281712, 0.278302, 0.25031, 0.219301, 0.182256, 0.120615, 0.059222, 0.054297, 0.11371, 0.073402, 0.132295, 0.137348, 0.137348, 0.109221, 0.11371, 0.06312, 0.086953, 0.098513, 0.086953, 0.055536, 0.092881, 0.083462, 0.054297, 0.069024, 0.078022, 0.056825, 0.081712, 0.139895, 0.216401, 0.222385, 0.284882, 0.275179, 0.268042, 0.311707, 0.229226, 0.222385, 0.232838, 0.206376, 0.142424, 0.161087, 0.132295, 0.139895, 0.073402, 0.127496, 0.060549, 0.094817, 0.094817, 0.096677, 0.098513, 0.096677, 0.096677, 0.064632, 0.043307, 0.029376, 0.026338, 0.054297, 0.05306, 0.067594, 0.118441, 0.147574, 0.17593, 0.222385, 0.229226, 0.346032, 0.236433, 0.264545, 0.239899, 0.229226, 0.229226, 0.232838, 0.232838, 0.194234, 0.191378, 0.268042, 0.332115, 0.352862, 0.257454, 0.288399, 0.243554, 0.25406, 0.281712, 0.324872, 0.288399, 0.203355, 0.206376, 0.203355, 0.298791, 0.298791, 0.295083, 0.311707, 0.295083, 0.30533, 0.232838, 0.308712, 0.182256, 0.191378, 0.173081, 0.185198, 0.137348, 0.229226, 0.236433, 0.209395, 0.139895, 0.194234, 0.194234, 0.194234, 0.278302, 0.275179, 0.271506, 0.271506, 0.225814, 0.239899, 0.25031, 0.318242, 0.31487, 0.398279, 0.301917, 0.328603, 0.332115, 0.36309, 0.243554, 0.164327, 0.182256, 0.206376, 0.120615, 0.122885, 0.127496, 0.132295, 0.139895, 0.158265, 0.158265, 0.194234, 0.142424, 0.078022, 0.056825, 0.056825, 0.050641, 0.086953, 0.078022, 0.134866, 0.090864, 0.132295, 0.200174, 0.209395, 0.170161, 0.185198, 0.26085, 0.257454, 0.275179, 0.264545, 0.164327, 0.278302, 0.281712, 0.243554, 0.25031, 0.332115, 0.311707, 0.342579, 0.321458, 0.284882, 0.236433, 0.295083, 0.328603, 0.268042, 0.185198, 0.295083], '')</t>
  </si>
  <si>
    <t>UPI000165E7CA status=activ</t>
  </si>
  <si>
    <t>([0.30533, 0.335645, 0.384043, 0.398279, 0.41194, 0.4292, 0.440853, 0.408655, 0.458154, 0.370445, 0.384043, 0.440853, 0.384043, 0.324872, 0.41194, 0.408655, 0.521092, 0.505461, 0.394753, 0.311707, 0.239899, 0.185198, 0.185198, 0.102787, 0.10481, 0.106997, 0.086953, 0.047319, 0.06184, 0.05306, 0.094817, 0.05306, 0.023963, 0.017447, 0.023963, 0.023534, 0.022306, 0.023534, 0.016021, 0.015344, 0.021381, 0.032017, 0.045352, 0.046336, 0.102787, 0.054297, 0.054297, 0.05306, 0.051831, 0.026892, 0.024826, 0.013613, 0.011669, 0.013016, 0.021816, 0.021816, 0.013265, 0.008723, 0.007259, 0.006421, 0.009187, 0.007177, 0.005872, 0.004775, 0.00407, 0.002688, 0.003701, 0.003924, 0.003276, 0.003864, 0.004161, 0.00407, 0.004431, 0.007031, 0.010926, 0.010509, 0.010372, 0.016257, 0.013613, 0.016826, 0.038042, 0.018106, 0.021816, 0.030611, 0.060549, 0.041405, 0.041405, 0.041405, 0.042364, 0.083462, 0.11371, 0.173081, 0.098513, 0.111485, 0.047319, 0.042364, 0.023087, 0.013265, 0.008525, 0.009483, 0.006567, 0.006194, 0.006482, 0.007555, 0.006567, 0.006701, 0.006795, 0.009728, 0.010131, 0.010131, 0.006374, 0.006374, 0.005503, 0.006701, 0.007031, 0.006795, 0.004646, 0.004899, 0.006988, 0.011903, 0.011903, 0.010372, 0.011106, 0.018415, 0.018415, 0.022306, 0.013265, 0.013613, 0.010926, 0.007259, 0.006894, 0.007422, 0.004736, 0.003701, 0.004208, 0.004247, 0.004315, 0.004689, 0.004161, 0.002688, 0.001692, 0.002503, 0.003014, 0.002606, 0.002623, 0.002623, 0.002688, 0.002503, 0.002327, 0.002327, 0.003431, 0.003246, 0.004835, 0.004736, 0.005318, 0.003804, 0.003804, 0.003757, 0.003727, 0.00543, 0.006245, 0.006245, 0.006194, 0.005734, 0.004247, 0.003671, 0.002349, 0.001602, 0.002396, 0.002529, 0.002976, 0.001855, 0.001344, 0.00103, 0.001159, 0.000945, 0.001499, 0.001061, 0.001069, 0.001597, 0.001048, 0.00146, 0.002194, 0.002014, 0.003109, 0.004414, 0.004577, 0.007555, 0.007422, 0.004775, 0.006567, 0.006795, 0.006619, 0.010221, 0.010131, 0.016021, 0.036378, 0.019109, 0.018787, 0.043307, 0.03976, 0.088832, 0.038858, 0.016826, 0.021381, 0.010221, 0.006142, 0.006078, 0.005872, 0.006894, 0.007422, 0.00543, 0.003924, 0.005932, 0.003727, 0.003727, 0.002512, 0.002435, 0.003405, 0.005249, 0.005318, 0.00359, 0.002512, 0.003607, 0.004208, 0.003405, 0.004161, 0.006374, 0.008075, 0.006619, 0.009015, 0.016257, 0.037156, 0.050641, 0.046336, 0.122885, 0.094817, 0.232838, 0.243554, 0.196879, 0.102787, 0.096677, 0.147574, 0.209395, 0.116183, 0.109221, 0.147574, 0.100716, 0.049374, 0.020522, 0.013265, 0.007031, 0.005086, 0.004689, 0.005683, 0.003963, 0.003014, 0.003053, 0.001936, 0.001872, 0.002194, 0.002155, 0.001408, 0.001748, 0.001408, 0.002035, 0.001967, 0.001649, 0.002435, 0.00246, 0.003431, 0.004414, 0.006894, 0.009977, 0.007422, 0.006988, 0.010221, 0.015078, 0.029376, 0.025762, 0.016826, 0.018787, 0.021816, 0.019401, 0.018106, 0.017797, 0.010372, 0.018106, 0.012491, 0.014315, 0.013613, 0.011342, 0.016257, 0.016257, 0.009096, 0.008409, 0.008723, 0.005734, 0.004483, 0.003053, 0.003246, 0.004247, 0.00359, 0.003366, 0.003555, 0.003366, 0.004161, 0.005086, 0.005318, 0.007315, 0.006701, 0.006988, 0.005378, 0.004388, 0.003701, 0.004976, 0.007177, 0.005992, 0.00777, 0.007495, 0.010926, 0.01078, 0.010221, 0.010221, 0.017797, 0.037156, 0.041405, 0.026892, 0.042364, 0.038858, 0.020522, 0.010509, 0.014075, 0.029376, 0.019401, 0.026338, 0.032017, 0.029376, 0.040537, 0.060549, 0.127496, 0.066181, 0.066181, 0.050641, 0.032677, 0.017138, 0.010221, 0.010131, 0.013016, 0.006894, 0.006795, 0.008409, 0.009015, 0.011669, 0.011518, 0.011342, 0.007177, 0.006482, 0.007091, 0.007315, 0.004646, 0.003727, 0.00558, 0.008624, 0.010372, 0.010372, 0.009401, 0.014075, 0.014315, 0.01078, 0.01204, 0.01204, 0.010131, 0.013613, 0.009728, 0.006194, 0.009401, 0.011903, 0.008723, 0.005992, 0.004414, 0.004921, 0.004161, 0.003405, 0.00231, 0.001602, 0.001597, 0.00246, 0.002512, 0.001541, 0.002366, 0.002211, 0.00231, 0.003053, 0.00359, 0.003109, 0.003276, 0.003212, 0.003701, 0.004736, 0.006245, 0.008723, 0.009015, 0.014586, 0.020165, 0.0198, 0.035586, 0.030611, 0.023963, 0.017447, 0.046336, 0.020876, 0.021381, 0.023087, 0.011903, 0.011903, 0.022667, 0.024393, 0.014783, 0.015344, 0.015344, 0.009187, 0.005799, 0.005623, 0.00407, 0.003053, 0.004315, 0.00316, 0.003405, 0.003757, 0.003671, 0.002555, 0.002435, 0.003804, 0.003757, 0.00515, 0.004247, 0.003997, 0.004208, 0.005378, 0.003555, 0.002529, 0.002688, 0.003109, 0.002976, 0.002976, 0.002512, 0.001709, 0.001623, 0.001572, 0.001155, 0.000876, 0.000859, 0.001417, 0.000854, 0.000386, 0.000245, 0.000146, 6.9e-05, 0.000137, 0.000137, 0.000275, 0.000498, 0.000468, 0.000567, 0.000945, 0.001481, 0.001855, 0.002155, 0.002512, 0.003079, 0.003607, 0.004577, 0.005318, 0.004315, 0.005932, 0.010221], '')</t>
  </si>
  <si>
    <t>UPI000165E7CC status=activ</t>
  </si>
  <si>
    <t>([0.509769, 0.342579, 0.394753, 0.440853, 0.346032, 0.321458, 0.268042, 0.328603, 0.281712, 0.200174, 0.200174, 0.268042, 0.222385, 0.222385, 0.116183, 0.118441, 0.142424, 0.142424, 0.137348, 0.137348, 0.15284, 0.142424, 0.229226, 0.216401, 0.132295, 0.134866, 0.173081, 0.243554, 0.229226, 0.30533, 0.408655, 0.454136, 0.328603, 0.271506, 0.271506, 0.268042, 0.321458, 0.291804, 0.356642, 0.268042, 0.239899, 0.167087, 0.179055, 0.155435, 0.100716, 0.161087, 0.239899, 0.200174, 0.194234, 0.209395, 0.142424, 0.122885, 0.074921, 0.142424, 0.18812, 0.118441, 0.209395, 0.257454, 0.271506, 0.239899, 0.324872, 0.352862, 0.339168, 0.247041, 0.281712, 0.298791, 0.298791, 0.30533, 0.335645, 0.232838, 0.21291, 0.288399, 0.335645, 0.4292, 0.352862, 0.301917, 0.384043, 0.298791, 0.25031, 0.236433, 0.278302, 0.196879, 0.203355, 0.301917, 0.394753, 0.394753, 0.352862, 0.324872, 0.324872, 0.324872, 0.352862, 0.247041, 0.142424, 0.081712, 0.074921, 0.106997, 0.164327, 0.137348, 0.222385, 0.219301, 0.232838, 0.239899, 0.291804, 0.257454, 0.161087, 0.147574, 0.088832, 0.134866, 0.158265, 0.142424, 0.098513, 0.142424, 0.15284, 0.26085, 0.332115, 0.31487, 0.25031, 0.222385, 0.25031, 0.225814, 0.25406, 0.239899, 0.144935, 0.118441, 0.118441, 0.10481, 0.11371, 0.18812, 0.185198, 0.102787, 0.111485, 0.155435, 0.161087, 0.243554, 0.155435, 0.085092, 0.090864, 0.088832, 0.10481, 0.086953, 0.086953, 0.086953, 0.092881, 0.179055, 0.236433, 0.182256, 0.278302, 0.275179, 0.275179, 0.200174, 0.275179, 0.298791, 0.216401, 0.247041, 0.25031, 0.332115, 0.349426, 0.339168, 0.414856, 0.349426, 0.349426, 0.26085, 0.275179, 0.281712, 0.170161, 0.191378, 0.247041, 0.21291, 0.200174, 0.158265, 0.194234, 0.147574, 0.132295, 0.222385, 0.200174, 0.194234, 0.127496, 0.173081, 0.125101, 0.071867, 0.071867, 0.102787, 0.200174, 0.134866, 0.132295, 0.200174, 0.200174, 0.229226, 0.264545, 0.200174, 0.15008, 0.239899, 0.295083, 0.298791, 0.185198, 0.200174, 0.109221, 0.111485, 0.129801, 0.182256, 0.182256, 0.25406, 0.25406, 0.144935, 0.137348, 0.139895, 0.15008, 0.067594, 0.069024, 0.055536, 0.050641, 0.054297, 0.024826, 0.016528, 0.016528, 0.032017, 0.018415, 0.037156, 0.067594, 0.069024, 0.044297, 0.074921, 0.073402, 0.066181, 0.109221, 0.139895, 0.079919, 0.041405, 0.069024, 0.03976, 0.037156, 0.069024, 0.066181, 0.111485, 0.137348, 0.073402, 0.076542, 0.127496, 0.078022, 0.043307, 0.046336, 0.076542, 0.06184, 0.058088, 0.043307, 0.025316, 0.030611, 0.051831, 0.088832, 0.054297, 0.116183, 0.098513, 0.088832, 0.125101, 0.096677, 0.088832, 0.155435, 0.137348, 0.137348, 0.18812, 0.164327, 0.129801, 0.15008, 0.182256, 0.10481, 0.127496, 0.137348, 0.134866, 0.144935, 0.147574, 0.247041, 0.222385, 0.301917, 0.209395, 0.243554, 0.284882, 0.384043, 0.41194, 0.311707, 0.26085, 0.268042, 0.346032, 0.308712, 0.239899, 0.236433, 0.311707, 0.243554, 0.203355, 0.229226, 0.127496, 0.0704, 0.078022, 0.076542, 0.090864, 0.173081, 0.120615, 0.0704, 0.074921, 0.060549, 0.067594, 0.079919, 0.081712, 0.102787, 0.155435, 0.194234, 0.120615, 0.076542, 0.069024, 0.142424, 0.100716, 0.118441, 0.206376, 0.200174, 0.122885, 0.109221, 0.076542, 0.134866, 0.132295, 0.125101, 0.083462, 0.066181, 0.073402, 0.083462, 0.045352, 0.045352, 0.041405, 0.081712, 0.15284, 0.15284, 0.088832, 0.06184, 0.106997, 0.064632, 0.038858, 0.03976, 0.034884, 0.035586, 0.035586, 0.035586, 0.026338, 0.040537, 0.079919, 0.060549, 0.050641, 0.100716, 0.054297, 0.059222, 0.058088, 0.032677, 0.046336, 0.078022, 0.15284, 0.170161, 0.232838, 0.216401, 0.219301, 0.194234, 0.15008, 0.078022, 0.11371, 0.134866, 0.161087, 0.179055, 0.147574, 0.100716, 0.094817, 0.086953, 0.086953, 0.100716, 0.164327, 0.122885, 0.0704, 0.033407, 0.035586, 0.040537, 0.074921, 0.134866, 0.088832, 0.155435, 0.257454, 0.288399, 0.191378, 0.134866, 0.125101, 0.109221, 0.155435, 0.15008, 0.216401, 0.134866, 0.090864, 0.088832, 0.088832, 0.127496, 0.203355, 0.15008, 0.111485, 0.085092, 0.060549, 0.102787, 0.0704, 0.042364, 0.029376, 0.056825, 0.056825], '')</t>
  </si>
  <si>
    <t>[0]</t>
  </si>
  <si>
    <t>UPI000165E7CD status=activ</t>
  </si>
  <si>
    <t>([0.125101, 0.067594, 0.11371, 0.155435, 0.094817, 0.06184, 0.079919, 0.056825, 0.059222, 0.074921, 0.092881, 0.11371, 0.137348, 0.158265, 0.216401, 0.139895, 0.139895, 0.164327, 0.094817, 0.203355, 0.206376, 0.209395, 0.26085, 0.25406, 0.25406, 0.268042, 0.349426, 0.321458, 0.408655, 0.349426, 0.346032, 0.349426, 0.356642, 0.356642, 0.436924, 0.444081, 0.447574, 0.454136, 0.458154, 0.56648, 0.454136, 0.447574, 0.433034, 0.465241, 0.472492, 0.472492, 0.562014, 0.465241, 0.40511, 0.291804, 0.311707, 0.229226, 0.243554, 0.243554, 0.247041, 0.247041, 0.209395, 0.301917, 0.288399, 0.222385, 0.134866, 0.191378, 0.134866, 0.132295, 0.11371, 0.06184, 0.06312, 0.041405, 0.059222, 0.066181, 0.129801, 0.120615, 0.118441, 0.120615, 0.137348, 0.069024, 0.035586, 0.047319, 0.022306, 0.021816, 0.021816, 0.036378, 0.038042, 0.06312, 0.041405, 0.050641, 0.071867, 0.06312, 0.094817, 0.092881, 0.083462, 0.090864, 0.098513, 0.094817, 0.085092, 0.067594, 0.076542, 0.155435, 0.147574, 0.173081, 0.092881, 0.081712, 0.079919, 0.083462, 0.081712, 0.125101, 0.127496, 0.15284, 0.15284, 0.15008, 0.191378, 0.191378, 0.122885, 0.182256, 0.185198, 0.102787, 0.06184, 0.111485, 0.111485, 0.120615, 0.18812, 0.301917, 0.40511, 0.42561, 0.422041, 0.4292, 0.4292, 0.422041, 0.301917, 0.219301, 0.219301, 0.200174, 0.200174, 0.271506, 0.155435, 0.191378, 0.18812, 0.182256, 0.147574, 0.10481, 0.043307, 0.041405, 0.044297, 0.022306, 0.010926, 0.011342, 0.010372, 0.010221, 0.007422, 0.008276, 0.009865, 0.01078, 0.009187, 0.013437, 0.013437, 0.014783, 0.018415, 0.03976, 0.079919, 0.10481, 0.127496, 0.167087, 0.167087, 0.182256, 0.161087, 0.170161, 0.161087, 0.139895, 0.085092, 0.144935, 0.219301, 0.25031, 0.132295, 0.088832, 0.096677, 0.073402, 0.137348, 0.0704, 0.064632, 0.059222, 0.043307, 0.046336, 0.040537, 0.024393, 0.020522, 0.042364, 0.049374, 0.045352, 0.06184, 0.10481, 0.069024, 0.034068, 0.020522, 0.033407, 0.079919, 0.041405, 0.041405, 0.047319, 0.098513, 0.046336, 0.055536, 0.044297, 0.023963, 0.027463, 0.049374, 0.029376, 0.018106, 0.036378, 0.035586, 0.034884, 0.029376, 0.049374, 0.11371, 0.125101, 0.088832, 0.079919, 0.127496, 0.129801, 0.111485, 0.132295, 0.239899, 0.21291, 0.196879, 0.31487, 0.349426, 0.247041, 0.335645, 0.349426, 0.229226, 0.257454, 0.243554, 0.298791, 0.284882, 0.182256, 0.247041, 0.247041, 0.26085, 0.264545, 0.219301, 0.155435, 0.142424, 0.083462, 0.038858, 0.073402, 0.049374, 0.060549, 0.127496, 0.132295, 0.118441, 0.206376, 0.161087, 0.17593, 0.094817, 0.10481, 0.185198, 0.120615, 0.194234, 0.158265, 0.109221, 0.17593, 0.26085, 0.247041, 0.349426, 0.380708, 0.284882, 0.328603, 0.26085, 0.229226, 0.139895, 0.225814, 0.222385, 0.275179, 0.225814, 0.324872, 0.243554, 0.222385, 0.301917, 0.308712, 0.349426, 0.332115, 0.257454, 0.173081, 0.147574, 0.15008, 0.239899, 0.342579, 0.243554, 0.321458, 0.339168, 0.352862, 0.342579, 0.298791, 0.232838, 0.194234, 0.125101, 0.17593, 0.118441, 0.132295, 0.079919, 0.049374, 0.090864, 0.158265, 0.225814, 0.182256, 0.182256, 0.111485, 0.106997, 0.17593, 0.185198, 0.182256, 0.232838, 0.25406, 0.281712, 0.243554, 0.318242, 0.332115, 0.346032, 0.447574, 0.4292, 0.521092, 0.562014, 0.472492, 0.450668, 0.380708, 0.380708, 0.36309, 0.36309, 0.370445, 0.398279, 0.339168, 0.349426, 0.311707, 0.295083, 0.275179, 0.335645, 0.31487, 0.366687, 0.328603, 0.275179, 0.243554, 0.194234, 0.196879, 0.271506], '')</t>
  </si>
  <si>
    <t>[39, 46, 319, 320]</t>
  </si>
  <si>
    <t>UPI000165E7DA status=activ</t>
  </si>
  <si>
    <t>([0.120615, 0.17593, 0.216401, 0.144935, 0.094817, 0.064632, 0.069024, 0.047319, 0.067594, 0.092881, 0.066181, 0.045352, 0.038042, 0.041405, 0.054297, 0.094817, 0.06312, 0.041405, 0.049374, 0.026338, 0.026892, 0.066181, 0.033407, 0.037156, 0.045352, 0.085092, 0.102787, 0.122885, 0.167087, 0.158265, 0.15008, 0.134866, 0.222385, 0.26085, 0.21291, 0.209395, 0.120615, 0.109221, 0.15008, 0.179055, 0.173081, 0.167087, 0.164327, 0.271506, 0.26085, 0.206376, 0.203355, 0.222385, 0.191378, 0.137348, 0.092881, 0.092881, 0.194234, 0.196879, 0.185198, 0.206376, 0.229226, 0.328603, 0.4292, 0.436924, 0.461924, 0.450668, 0.450668, 0.440853, 0.433034, 0.458154, 0.59508, 0.570702, 0.5017, 0.541878, 0.661982, 0.622677, 0.494003, 0.472492, 0.359901, 0.370445, 0.308712, 0.21291, 0.142424, 0.127496, 0.147574, 0.161087, 0.278302, 0.291804, 0.284882, 0.185198, 0.164327, 0.158265, 0.102787, 0.098513, 0.054297, 0.06312, 0.109221, 0.11371, 0.10481, 0.164327, 0.096677, 0.142424, 0.127496, 0.21291, 0.225814, 0.129801, 0.125101, 0.100716, 0.100716, 0.054297, 0.090864, 0.044297, 0.028695, 0.055536, 0.109221, 0.18812, 0.098513, 0.11371, 0.179055, 0.21291, 0.247041, 0.247041, 0.25031, 0.30533, 0.185198, 0.182256, 0.182256, 0.179055, 0.10481, 0.106997, 0.120615, 0.066181, 0.078022, 0.125101, 0.111485, 0.074921, 0.076542, 0.096677, 0.088832, 0.094817, 0.038042, 0.038858, 0.038858, 0.0198, 0.024393, 0.049374, 0.032677, 0.055536, 0.055536, 0.071867, 0.071867, 0.0704, 0.079919, 0.15008, 0.094817, 0.098513, 0.132295, 0.132295, 0.116183, 0.116183, 0.064632, 0.129801, 0.074921, 0.139895, 0.229226, 0.15008, 0.122885, 0.134866, 0.079919, 0.044297, 0.0704, 0.06312, 0.060549, 0.111485, 0.092881, 0.090864, 0.048328, 0.05306, 0.026338, 0.030003, 0.015694, 0.026338, 0.024826, 0.042364, 0.038042, 0.0198, 0.032677, 0.041405, 0.035586, 0.064632, 0.06312, 0.06184, 0.067594, 0.067594, 0.029376, 0.029376, 0.047319, 0.092881, 0.094817, 0.106997, 0.173081, 0.284882, 0.275179, 0.291804, 0.200174, 0.206376, 0.206376, 0.225814, 0.139895, 0.173081, 0.194234, 0.21291, 0.229226, 0.206376, 0.194234, 0.196879, 0.219301, 0.144935, 0.067594, 0.066181, 0.050641, 0.025316, 0.027463, 0.027463, 0.029376, 0.042364, 0.042364, 0.086953, 0.045352, 0.06184, 0.085092, 0.056825, 0.085092, 0.045352, 0.059222, 0.059222, 0.139895, 0.10481, 0.10481, 0.206376, 0.196879, 0.239899, 0.26085, 0.232838, 0.206376, 0.18812, 0.222385, 0.216401, 0.125101, 0.206376, 0.17593, 0.102787, 0.134866, 0.118441, 0.179055, 0.15284, 0.200174, 0.10481, 0.125101, 0.134866, 0.127496, 0.137348, 0.191378, 0.268042, 0.275179, 0.216401, 0.142424, 0.088832, 0.081712, 0.106997, 0.096677, 0.158265, 0.158265, 0.125101, 0.144935, 0.125101, 0.074921, 0.076542, 0.134866, 0.134866, 0.125101, 0.079919, 0.076542, 0.064632, 0.060549, 0.050641, 0.096677, 0.102787, 0.161087, 0.086953, 0.155435, 0.129801, 0.106997, 0.179055, 0.236433, 0.25406, 0.203355, 0.288399, 0.332115, 0.342579, 0.278302, 0.281712, 0.318242, 0.321458, 0.268042, 0.268042, 0.268042, 0.26085, 0.308712, 0.321458, 0.433034, 0.414856, 0.422041, 0.422041, 0.401658, 0.339168, 0.342579, 0.422041, 0.444081, 0.41194, 0.374039, 0.436924, 0.521092, 0.549308, 0.517562, 0.657645, 0.653063, 0.707965, 0.675549], '')</t>
  </si>
  <si>
    <t>[66, 67, 68, 69, 70, 71, 318, 319, 320, 321, 322, 323, 324]</t>
  </si>
  <si>
    <t>UPI000165E7DB status=activ</t>
  </si>
  <si>
    <t>([0.120615, 0.058088, 0.033407, 0.051831, 0.023087, 0.01227, 0.018106, 0.028107, 0.046336, 0.028695, 0.020522, 0.030611, 0.013821, 0.008075, 0.006039, 0.006078, 0.003963, 0.003341, 0.002336, 0.00283, 0.002623, 0.002662, 0.002606, 0.002366, 0.00155, 0.00246, 0.0028, 0.001967, 0.001808, 0.001687, 0.002155, 0.00231, 0.002211, 0.002396, 0.003341, 0.003607, 0.003461, 0.003727, 0.005223, 0.007091, 0.005932, 0.00777, 0.006039, 0.007031, 0.01078, 0.018787, 0.017447, 0.028107, 0.058088, 0.06312, 0.06184, 0.090864, 0.155435, 0.167087, 0.26085, 0.26085, 0.203355, 0.335645, 0.476583, 0.328603, 0.342579, 0.401658, 0.264545, 0.26085, 0.321458, 0.321458, 0.216401, 0.182256, 0.17593, 0.170161, 0.094817, 0.094817, 0.047319, 0.044297, 0.041405, 0.022667, 0.018106, 0.034068, 0.0198, 0.013613, 0.016021, 0.012491, 0.009483, 0.014315, 0.013016, 0.012491, 0.012491, 0.026338, 0.034884, 0.028107, 0.017138, 0.013821, 0.009187, 0.010221, 0.007259, 0.005378, 0.007645, 0.007555, 0.005872, 0.005378, 0.006039, 0.006894, 0.007645, 0.010926, 0.01078, 0.009728, 0.006701, 0.007177, 0.006421, 0.006567, 0.005249, 0.005932, 0.009187, 0.008723, 0.006619, 0.009294, 0.009187, 0.009187, 0.011342, 0.016826, 0.034884, 0.033407, 0.049374, 0.055536, 0.024826, 0.034068, 0.079919, 0.15008, 0.155435, 0.129801, 0.060549, 0.060549, 0.040537, 0.041405, 0.088832, 0.182256, 0.098513, 0.164327, 0.155435, 0.147574, 0.158265, 0.067594, 0.069024, 0.03976, 0.019401, 0.019401, 0.014783, 0.009187, 0.007877, 0.005011, 0.004135, 0.003864, 0.00558, 0.005378, 0.00515, 0.003405, 0.002555, 0.002396, 0.002435, 0.002435, 0.001748, 0.001748, 0.001855, 0.002014, 0.002276, 0.002211, 0.002761, 0.003366, 0.003963, 0.004431, 0.006039, 0.008804, 0.01227, 0.008156, 0.012727, 0.008723, 0.017138, 0.028695, 0.050641, 0.050641, 0.025316, 0.022306, 0.016257, 0.031287, 0.015078, 0.019109, 0.038042, 0.029376, 0.028695, 0.0198, 0.023534, 0.013437, 0.013016, 0.010372, 0.01078, 0.01078, 0.010372, 0.008525, 0.005932, 0.005318, 0.003963, 0.004689, 0.00515, 0.005223, 0.003821, 0.004689, 0.003478, 0.002396, 0.003109, 0.00292, 0.002976, 0.002727, 0.003997, 0.002976, 0.003478, 0.004513, 0.003109, 0.003727, 0.004577, 0.005249, 0.004513, 0.004483, 0.005932, 0.00543, 0.006194, 0.007495, 0.008723, 0.008624, 0.009015, 0.006194, 0.006194, 0.006567, 0.005683, 0.003924, 0.003864, 0.00316, 0.002623, 0.0028, 0.003246, 0.00316, 0.002555, 0.003366, 0.003079, 0.001906, 0.003053, 0.003177, 0.002705, 0.001967, 0.002761, 0.002881, 0.002881, 0.00231, 0.003079, 0.003804, 0.004611, 0.004431, 0.006421, 0.004976, 0.007315, 0.006533, 0.005503, 0.006988, 0.008156, 0.012727, 0.011669, 0.006533, 0.006142, 0.007031, 0.008895, 0.006567, 0.009401, 0.011342, 0.013821, 0.009977, 0.007315, 0.008895, 0.015344, 0.008895, 0.016021, 0.015344, 0.018415, 0.013016, 0.008804, 0.008804, 0.009294, 0.0198, 0.032677, 0.032017, 0.028107, 0.036378, 0.06184, 0.046336, 0.085092, 0.122885, 0.132295, 0.142424, 0.10481, 0.079919, 0.15284, 0.167087, 0.098513, 0.100716, 0.185198, 0.352862, 0.268042, 0.268042, 0.247041, 0.291804, 0.18812, 0.167087, 0.179055, 0.129801, 0.090864, 0.071867, 0.036378, 0.020876, 0.016826, 0.023963, 0.034884, 0.015694, 0.008895, 0.008895, 0.006988, 0.007177, 0.006421, 0.009015, 0.007177, 0.004899, 0.00359, 0.003512, 0.003366, 0.002482, 0.002976, 0.00407, 0.003212, 0.002881, 0.004431, 0.006142, 0.004976, 0.004736, 0.004775, 0.005223, 0.006619, 0.006374, 0.006619, 0.004835, 0.004835, 0.005799, 0.008723, 0.011106, 0.011342, 0.023534, 0.043307, 0.047319, 0.028107, 0.048328, 0.102787, 0.051831, 0.045352, 0.046336, 0.05306, 0.055536, 0.050641, 0.038042, 0.038858, 0.017797, 0.018415, 0.009401, 0.006421, 0.004247, 0.003963, 0.003924, 0.003671, 0.00316, 0.002349, 0.00225, 0.002276, 0.002349, 0.00231, 0.002014, 0.001602, 0.001335, 0.002276, 0.003079, 0.003671, 0.003671, 0.005086, 0.004646, 0.004921, 0.007091, 0.012491, 0.019109, 0.045352, 0.046336, 0.034884, 0.040537, 0.032677, 0.017447, 0.008804, 0.014075, 0.010131, 0.009187, 0.007877, 0.005223, 0.00407, 0.003276, 0.003246, 0.00225, 0.002194, 0.003053, 0.002482, 0.001597, 0.001499, 0.001344, 0.000923, 0.001434, 0.001249, 0.001434, 0.00146, 0.002327, 0.001778, 0.002327, 0.00359, 0.003366, 0.003109, 0.003366, 0.003924, 0.003671, 0.004208, 0.00558, 0.005799, 0.004689, 0.007031, 0.005086, 0.003997, 0.004611, 0.003109, 0.00316, 0.00292, 0.002881, 0.003079, 0.003924, 0.003757, 0.003212, 0.004431, 0.006894, 0.005992, 0.004388, 0.006194, 0.007877, 0.006245, 0.006142, 0.007555, 0.007422, 0.007259, 0.009865, 0.012491, 0.022306, 0.020165, 0.03976, 0.092881, 0.100716, 0.048328, 0.028695, 0.038858, 0.018415, 0.019401, 0.037156, 0.036378, 0.041405, 0.043307, 0.046336, 0.046336, 0.064632, 0.06184, 0.073402, 0.078022, 0.071867, 0.079919, 0.083462, 0.03976, 0.027463, 0.018415, 0.025316, 0.058088, 0.042364, 0.090864, 0.059222, 0.040537, 0.098513, 0.051831], '')</t>
  </si>
  <si>
    <t>UPI000165E7DC status=activ</t>
  </si>
  <si>
    <t>([0.01227, 0.018787, 0.0198, 0.016528, 0.012727, 0.014075, 0.019109, 0.016826, 0.023534, 0.032017, 0.042364, 0.056825, 0.059222, 0.033407, 0.059222, 0.047319, 0.046336, 0.083462, 0.15008, 0.232838, 0.239899, 0.288399, 0.30533, 0.311707, 0.284882, 0.366687, 0.40511, 0.295083, 0.291804, 0.291804, 0.295083, 0.321458, 0.21291, 0.17593, 0.264545, 0.182256, 0.21291, 0.298791, 0.30533, 0.281712, 0.271506, 0.268042, 0.335645, 0.25031, 0.216401, 0.281712, 0.200174, 0.134866, 0.155435, 0.21291, 0.203355, 0.194234, 0.164327, 0.232838, 0.275179, 0.264545, 0.257454, 0.225814, 0.236433, 0.147574, 0.139895, 0.094817, 0.05306, 0.047319, 0.047319, 0.044297, 0.059222, 0.10481, 0.158265, 0.232838, 0.15284, 0.161087, 0.191378, 0.203355, 0.139895, 0.079919, 0.05306, 0.092881, 0.116183, 0.106997, 0.15008, 0.15008, 0.206376, 0.209395, 0.139895, 0.194234, 0.243554, 0.15008, 0.085092, 0.066181, 0.066181, 0.11371, 0.106997, 0.090864, 0.102787, 0.194234, 0.298791, 0.284882, 0.298791, 0.30533, 0.311707, 0.31487, 0.236433, 0.236433, 0.288399, 0.352862, 0.324872, 0.324872, 0.4292, 0.454136, 0.497853, 0.51388, 0.422041, 0.422041, 0.328603, 0.295083, 0.203355, 0.185198, 0.264545, 0.15284, 0.076542, 0.081712, 0.096677, 0.15008, 0.147574, 0.125101, 0.139895, 0.17593, 0.129801, 0.079919, 0.127496, 0.129801, 0.127496, 0.142424, 0.15284, 0.247041, 0.167087, 0.275179, 0.194234, 0.21291, 0.31487, 0.377384, 0.359901, 0.268042, 0.301917, 0.26085, 0.243554, 0.164327, 0.10481, 0.139895, 0.203355, 0.209395, 0.129801, 0.120615, 0.179055, 0.164327, 0.158265, 0.232838, 0.209395, 0.225814, 0.120615, 0.132295, 0.10481, 0.10481, 0.18812, 0.167087, 0.203355, 0.301917, 0.335645, 0.335645, 0.374039, 0.332115, 0.31487, 0.366687, 0.374039, 0.275179, 0.308712, 0.301917, 0.268042, 0.161087, 0.164327, 0.298791, 0.288399, 0.374039, 0.284882, 0.268042, 0.257454, 0.26085, 0.268042, 0.21291, 0.216401, 0.225814, 0.257454, 0.25406, 0.206376, 0.144935, 0.225814, 0.225814, 0.164327, 0.229226, 0.264545, 0.349426, 0.247041, 0.209395, 0.216401, 0.321458, 0.236433, 0.239899, 0.206376, 0.206376, 0.222385, 0.203355, 0.120615, 0.102787, 0.067594, 0.122885, 0.109221, 0.067594, 0.044297, 0.073402, 0.073402, 0.067594, 0.034884, 0.056825, 0.078022, 0.079919, 0.073402, 0.132295, 0.088832, 0.064632, 0.058088, 0.054297, 0.048328, 0.092881, 0.118441, 0.182256, 0.102787, 0.179055, 0.173081, 0.164327, 0.164327, 0.137348, 0.216401, 0.21291, 0.182256, 0.139895, 0.15008, 0.167087, 0.096677, 0.15008, 0.15008, 0.129801, 0.209395, 0.243554, 0.170161, 0.100716, 0.096677, 0.191378, 0.194234, 0.194234, 0.232838, 0.247041, 0.243554, 0.209395, 0.30533, 0.247041, 0.182256, 0.179055, 0.109221, 0.167087, 0.158265, 0.236433, 0.291804, 0.243554, 0.31487, 0.342579, 0.422041, 0.384043, 0.349426, 0.239899, 0.346032, 0.311707, 0.257454, 0.278302, 0.275179, 0.257454, 0.257454, 0.359901, 0.359901, 0.339168, 0.352862, 0.25406, 0.222385, 0.125101, 0.164327, 0.179055, 0.206376, 0.137348, 0.137348, 0.155435, 0.247041, 0.239899, 0.182256, 0.209395, 0.203355, 0.25406, 0.26085, 0.257454, 0.257454, 0.206376, 0.308712, 0.301917, 0.414856, 0.4292, 0.521092, 0.483068, 0.436924, 0.42561, 0.538167, 0.575842, 0.517562, 0.480142, 0.4292], '')</t>
  </si>
  <si>
    <t>[111, 314, 318, 319, 320]</t>
  </si>
  <si>
    <t>UPI000165E7DD status=activ</t>
  </si>
  <si>
    <t>([0.36309, 0.40511, 0.30533, 0.36309, 0.40511, 0.311707, 0.356642, 0.346032, 0.339168, 0.335645, 0.370445, 0.40511, 0.414856, 0.418646, 0.41194, 0.328603, 0.332115, 0.268042, 0.25406, 0.239899, 0.380708, 0.243554, 0.179055, 0.158265, 0.144935, 0.147574, 0.229226, 0.142424, 0.161087, 0.182256, 0.209395, 0.132295, 0.129801, 0.167087, 0.170161, 0.144935, 0.137348, 0.129801, 0.182256, 0.10481, 0.111485, 0.100716, 0.11371, 0.167087, 0.164327, 0.170161, 0.139895, 0.134866, 0.122885, 0.122885, 0.137348, 0.134866, 0.203355, 0.179055, 0.134866, 0.134866, 0.155435, 0.161087, 0.155435, 0.158265, 0.173081, 0.161087, 0.164327, 0.247041, 0.257454, 0.359901, 0.359901, 0.398279, 0.401658, 0.436924, 0.349426, 0.30533, 0.275179, 0.271506, 0.268042, 0.349426, 0.349426, 0.36309, 0.414856, 0.509769, 0.51388, 0.525368, 0.494003, 0.377384, 0.380708, 0.332115, 0.342579, 0.335645, 0.332115, 0.328603, 0.324872, 0.422041, 0.418646, 0.454136, 0.36309, 0.321458, 0.284882, 0.301917, 0.288399, 0.31487, 0.31487, 0.349426, 0.433034, 0.387226, 0.480142, 0.390993, 0.4292, 0.42561, 0.349426, 0.346032, 0.366687, 0.342579, 0.335645, 0.328603, 0.324872, 0.342579, 0.321458, 0.268042, 0.243554, 0.247041, 0.25406, 0.26085, 0.132295, 0.122885, 0.200174, 0.173081, 0.209395, 0.170161, 0.185198, 0.21291, 0.219301, 0.206376, 0.229226, 0.196879, 0.236433, 0.25031, 0.346032, 0.440853, 0.440853, 0.440853, 0.346032, 0.247041, 0.247041, 0.387226, 0.284882, 0.278302, 0.328603, 0.328603, 0.384043, 0.271506, 0.219301, 0.179055, 0.170161, 0.243554, 0.278302, 0.278302, 0.167087, 0.127496, 0.074921, 0.142424, 0.109221, 0.111485, 0.200174, 0.158265, 0.086953, 0.185198, 0.185198, 0.102787, 0.137348, 0.069024, 0.0704, 0.078022, 0.06184, 0.074921, 0.03976, 0.038858, 0.036378, 0.066181, 0.079919, 0.078022, 0.037156, 0.047319, 0.081712, 0.038042, 0.038042, 0.033407, 0.022667, 0.016826, 0.027463, 0.024826, 0.024393, 0.045352, 0.088832, 0.132295, 0.060549, 0.106997, 0.059222, 0.032017, 0.032017, 0.020522, 0.037156, 0.069024, 0.041405, 0.025762, 0.025762, 0.03976, 0.073402, 0.0704, 0.069024, 0.069024, 0.037156, 0.038042, 0.023963, 0.021381, 0.013265, 0.023087, 0.014075, 0.019109, 0.021816, 0.022306, 0.026892, 0.025316, 0.025316, 0.043307, 0.044297, 0.064632, 0.059222, 0.058088, 0.03976, 0.040537, 0.025762, 0.045352, 0.088832, 0.15284, 0.142424, 0.25406, 0.155435, 0.25406, 0.301917, 0.387226, 0.284882, 0.288399, 0.288399, 0.291804, 0.17593, 0.17593, 0.225814, 0.219301, 0.134866, 0.15284, 0.122885, 0.125101, 0.132295, 0.142424, 0.129801, 0.102787, 0.047319, 0.098513, 0.10481, 0.078022, 0.038858, 0.059222, 0.042364, 0.024393, 0.014075, 0.027463, 0.024393, 0.024826, 0.022667, 0.045352, 0.045352, 0.049374, 0.090864, 0.083462, 0.058088, 0.051831, 0.05306, 0.106997, 0.092881, 0.044297, 0.045352, 0.069024, 0.047319, 0.067594, 0.118441, 0.196879, 0.216401, 0.324872, 0.219301, 0.132295, 0.073402, 0.11371, 0.170161, 0.15008, 0.102787, 0.125101, 0.083462, 0.066181, 0.036378, 0.037156, 0.069024, 0.083462, 0.111485, 0.111485, 0.147574, 0.15284, 0.15284, 0.085092, 0.06312, 0.0704, 0.132295, 0.144935, 0.088832, 0.088832, 0.090864, 0.144935, 0.090864, 0.144935, 0.206376, 0.301917, 0.298791, 0.298791, 0.268042, 0.18812, 0.278302, 0.17593, 0.167087, 0.11371, 0.182256, 0.139895, 0.229226, 0.239899, 0.321458, 0.444081, 0.436924, 0.40511, 0.30533, 0.359901, 0.349426, 0.26085, 0.26085, 0.229226, 0.147574, 0.106997, 0.132295, 0.147574, 0.236433, 0.236433, 0.308712, 0.301917, 0.295083, 0.179055, 0.185198, 0.109221, 0.088832, 0.094817, 0.127496, 0.200174, 0.139895, 0.118441, 0.161087, 0.161087, 0.191378, 0.281712, 0.342579, 0.374039, 0.374039, 0.366687, 0.339168, 0.271506, 0.264545, 0.288399, 0.387226, 0.275179, 0.377384, 0.291804, 0.281712, 0.268042, 0.236433, 0.374039, 0.414856, 0.36309, 0.36309, 0.394753, 0.31487, 0.25406, 0.264545, 0.219301, 0.18812, 0.222385, 0.206376, 0.216401, 0.288399, 0.196879, 0.200174, 0.132295, 0.200174, 0.200174, 0.21291, 0.257454, 0.147574, 0.118441, 0.161087, 0.125101, 0.078022, 0.11371, 0.17593, 0.132295, 0.132295, 0.134866, 0.088832], '')</t>
  </si>
  <si>
    <t>[79, 80, 81]</t>
  </si>
  <si>
    <t>UPI000165E7E4 status=activ</t>
  </si>
  <si>
    <t>([0.335645, 0.239899, 0.232838, 0.295083, 0.324872, 0.25031, 0.278302, 0.318242, 0.308712, 0.324872, 0.243554, 0.271506, 0.268042, 0.271506, 0.36309, 0.281712, 0.275179, 0.370445, 0.384043, 0.377384, 0.298791, 0.275179, 0.352862, 0.301917, 0.25406, 0.25031, 0.243554, 0.25406, 0.275179, 0.318242, 0.264545, 0.359901, 0.359901, 0.278302, 0.21291, 0.196879, 0.209395, 0.209395, 0.225814, 0.232838, 0.335645, 0.384043, 0.31487, 0.31487, 0.418646, 0.418646, 0.433034, 0.490133, 0.454136, 0.4292, 0.387226, 0.418646, 0.349426, 0.349426, 0.40511, 0.461924, 0.476583, 0.505461, 0.509769, 0.444081, 0.349426, 0.335645, 0.36309, 0.356642, 0.384043, 0.291804, 0.291804, 0.291804, 0.311707, 0.352862, 0.264545, 0.196879, 0.161087, 0.229226, 0.229226, 0.257454, 0.185198, 0.170161, 0.196879, 0.196879, 0.196879, 0.268042, 0.26085, 0.257454, 0.30533, 0.200174, 0.278302, 0.318242, 0.21291, 0.15008, 0.139895, 0.239899, 0.247041, 0.324872, 0.291804, 0.298791, 0.239899, 0.26085, 0.288399, 0.281712, 0.281712, 0.30533, 0.278302, 0.247041, 0.25406, 0.21291, 0.229226, 0.219301, 0.144935, 0.232838, 0.30533, 0.25406, 0.229226, 0.281712, 0.284882, 0.335645, 0.232838, 0.26085, 0.278302, 0.25406, 0.25406, 0.25406, 0.257454, 0.311707, 0.339168, 0.339168, 0.318242, 0.321458, 0.318242, 0.359901, 0.36309, 0.36309, 0.4292, 0.454136, 0.414856, 0.374039, 0.281712, 0.394753, 0.433034, 0.414856, 0.454136, 0.454136, 0.447574, 0.447574, 0.418646, 0.418646, 0.414856, 0.509769, 0.538167, 0.5017, 0.5017, 0.444081, 0.41194, 0.370445, 0.346032, 0.349426, 0.346032, 0.450668, 0.335645, 0.295083, 0.352862, 0.31487, 0.318242, 0.335645, 0.339168, 0.339168, 0.339168, 0.339168, 0.264545, 0.301917, 0.349426, 0.41194, 0.436924, 0.468512, 0.398279, 0.311707, 0.380708, 0.342579, 0.311707, 0.41194, 0.370445, 0.36309, 0.401658, 0.401658, 0.301917, 0.298791, 0.308712, 0.25406, 0.25406, 0.339168, 0.225814, 0.209395, 0.118441, 0.088832, 0.074921, 0.081712, 0.106997, 0.106997, 0.155435, 0.10481, 0.11371, 0.179055, 0.155435, 0.127496, 0.15008, 0.18812, 0.161087, 0.161087, 0.209395, 0.182256, 0.196879, 0.31487, 0.243554, 0.291804, 0.288399, 0.243554, 0.288399, 0.328603, 0.275179, 0.196879, 0.232838, 0.219301, 0.209395, 0.257454, 0.225814, 0.191378, 0.247041, 0.278302, 0.278302, 0.278302, 0.25406, 0.225814, 0.206376, 0.301917, 0.275179, 0.374039, 0.461924, 0.418646, 0.349426, 0.374039, 0.465241, 0.422041, 0.436924, 0.444081, 0.433034, 0.468512, 0.41194, 0.390993, 0.390993, 0.308712, 0.311707, 0.288399, 0.288399, 0.209395, 0.219301, 0.271506, 0.271506, 0.182256, 0.161087, 0.222385, 0.200174, 0.161087, 0.222385, 0.144935, 0.147574, 0.116183, 0.125101, 0.122885, 0.122885, 0.100716, 0.155435, 0.109221, 0.18812, 0.206376, 0.288399, 0.182256, 0.182256, 0.167087, 0.167087, 0.281712, 0.288399, 0.298791, 0.324872, 0.295083, 0.332115, 0.239899, 0.21291, 0.216401, 0.191378, 0.209395, 0.167087, 0.17593, 0.18812, 0.17593, 0.17593, 0.147574, 0.147574, 0.106997, 0.127496, 0.196879, 0.120615, 0.066181, 0.055536, 0.032677, 0.032677, 0.049374, 0.066181, 0.109221, 0.078022, 0.132295, 0.122885, 0.203355, 0.125101, 0.161087, 0.158265, 0.090864, 0.120615, 0.179055, 0.17593, 0.15284, 0.094817, 0.144935, 0.144935, 0.216401, 0.232838, 0.288399, 0.275179, 0.339168, 0.284882, 0.335645, 0.25031, 0.200174, 0.203355, 0.200174, 0.129801, 0.125101, 0.191378, 0.179055, 0.185198, 0.247041, 0.264545, 0.342579, 0.232838, 0.308712, 0.332115, 0.422041, 0.328603, 0.328603, 0.301917, 0.342579, 0.229226, 0.229226, 0.18812, 0.170161, 0.257454, 0.257454, 0.222385, 0.144935, 0.144935, 0.116183, 0.11371, 0.058088, 0.034068, 0.079919, 0.064632, 0.031287, 0.017447, 0.017447, 0.016021, 0.013016, 0.013613, 0.021816, 0.023963, 0.043307, 0.045352, 0.025316, 0.023963, 0.032677, 0.06184, 0.069024, 0.043307, 0.025762, 0.043307, 0.060549, 0.025762, 0.037156, 0.071867, 0.078022, 0.132295, 0.092881, 0.066181, 0.048328, 0.03976, 0.073402, 0.058088, 0.044297, 0.090864, 0.161087, 0.155435, 0.120615, 0.064632, 0.125101, 0.120615, 0.120615, 0.122885, 0.216401, 0.127496, 0.127496, 0.209395, 0.137348, 0.209395, 0.25031, 0.203355, 0.161087, 0.137348, 0.182256, 0.137348, 0.0704, 0.0704, 0.036378, 0.037156, 0.040537, 0.046336, 0.048328, 0.038858, 0.048328, 0.027463, 0.058088, 0.041405, 0.0198, 0.032017, 0.023087, 0.037156, 0.040537, 0.069024, 0.034068, 0.034884, 0.06184, 0.118441, 0.122885, 0.125101, 0.17593, 0.170161, 0.155435, 0.15008, 0.18812, 0.118441, 0.111485, 0.090864, 0.125101, 0.127496, 0.06312, 0.079919, 0.076542, 0.116183, 0.125101, 0.139895, 0.073402, 0.074921, 0.035586, 0.020876, 0.037156, 0.032677, 0.029376, 0.032017, 0.06184, 0.064632, 0.118441, 0.21291, 0.137348, 0.132295, 0.216401, 0.311707, 0.31487, 0.257454, 0.225814, 0.134866, 0.182256, 0.295083, 0.321458, 0.436924, 0.472492, 0.458154, 0.4292, 0.529623, 0.5017, 0.468512, 0.4292, 0.394753, 0.339168, 0.468512, 0.42561], '')</t>
  </si>
  <si>
    <t>[57, 58, 147, 148, 149, 150, 484, 485]</t>
  </si>
  <si>
    <t>UPI000165E7E5 status=activ</t>
  </si>
  <si>
    <t>([0.823549, 0.685117, 0.728858, 0.690604, 0.724957, 0.741537, 0.657645, 0.671169, 0.648219, 0.545602, 0.534167, 0.585406, 0.5017, 0.472492, 0.472492, 0.384043, 0.41194, 0.332115, 0.335645, 0.352862, 0.384043, 0.377384, 0.450668, 0.408655, 0.458154, 0.366687, 0.339168, 0.408655, 0.408655, 0.36309, 0.458154, 0.476583, 0.380708, 0.384043, 0.408655, 0.380708, 0.422041, 0.440853, 0.521092, 0.433034, 0.40511, 0.401658, 0.308712, 0.324872, 0.356642, 0.356642, 0.433034, 0.398279, 0.408655, 0.444081, 0.444081, 0.422041, 0.433034, 0.557691, 0.521092, 0.541878, 0.59508, 0.685117, 0.671169, 0.712013, 0.712013, 0.720929, 0.685117, 0.805026, 0.716283, 0.632174, 0.608892, 0.63748, 0.716283, 0.707965, 0.671169, 0.759478, 0.788093, 0.808535, 0.671169, 0.801317, 0.754692, 0.661982, 0.58069, 0.613573, 0.538167, 0.632174, 0.648219, 0.707965, 0.685117, 0.671169, 0.648219, 0.553315, 0.465241, 0.505461, 0.490133, 0.422041, 0.339168, 0.342579, 0.298791, 0.359901, 0.321458, 0.321458, 0.370445, 0.374039, 0.291804, 0.295083, 0.243554, 0.179055], '')</t>
  </si>
  <si>
    <t>[0, 1, 2, 3, 4, 5, 6, 7, 8, 9, 10, 11, 12, 38, 53, 54, 55, 56, 57, 58, 59, 60, 61, 62, 63, 64, 65, 66, 67, 68, 69, 70, 71, 72, 73, 74, 75, 76, 77, 78, 79, 80, 81, 82, 83, 84, 85, 86, 87, 89]</t>
  </si>
  <si>
    <t>(34</t>
  </si>
  <si>
    <t>48)</t>
  </si>
  <si>
    <t>UPI000165E7E6 status=activ</t>
  </si>
  <si>
    <t>([0.00777, 0.014075, 0.023534, 0.015694, 0.017138, 0.01204, 0.017797, 0.013613, 0.017797, 0.023963, 0.024826, 0.034884, 0.067594, 0.0704, 0.038042, 0.020522, 0.028695, 0.06312, 0.06312, 0.111485, 0.194234, 0.118441, 0.055536, 0.028695, 0.056825, 0.078022, 0.161087, 0.158265, 0.173081, 0.118441, 0.092881, 0.06312, 0.060549, 0.059222, 0.102787, 0.170161, 0.264545, 0.308712, 0.281712, 0.18812, 0.127496, 0.10481, 0.147574, 0.164327, 0.247041, 0.15284, 0.15008, 0.106997, 0.100716, 0.161087, 0.191378, 0.144935, 0.225814, 0.229226, 0.232838, 0.26085, 0.225814, 0.236433, 0.142424, 0.142424, 0.194234, 0.17593, 0.21291, 0.278302, 0.311707, 0.311707, 0.414856, 0.401658, 0.36309, 0.271506, 0.222385, 0.275179, 0.257454, 0.278302, 0.200174, 0.200174, 0.18812, 0.232838, 0.185198, 0.18812, 0.194234, 0.236433, 0.219301, 0.134866, 0.11371, 0.139895, 0.090864, 0.086953, 0.098513, 0.144935, 0.229226, 0.179055, 0.092881, 0.196879, 0.206376, 0.243554, 0.264545, 0.247041, 0.170161, 0.144935, 0.161087, 0.096677, 0.059222, 0.134866, 0.144935, 0.144935, 0.147574, 0.219301, 0.139895, 0.083462, 0.094817, 0.094817, 0.161087, 0.225814, 0.125101, 0.106997, 0.144935, 0.102787, 0.066181, 0.055536, 0.090864, 0.11371, 0.173081, 0.206376, 0.182256, 0.275179, 0.209395, 0.21291, 0.132295, 0.132295, 0.206376, 0.203355, 0.229226, 0.194234, 0.196879, 0.25406, 0.216401, 0.129801, 0.15008, 0.179055, 0.275179, 0.232838, 0.295083, 0.232838, 0.281712, 0.288399, 0.243554, 0.232838, 0.229226, 0.31487, 0.366687, 0.284882, 0.203355, 0.18812, 0.158265, 0.185198, 0.21291, 0.243554, 0.339168, 0.349426, 0.401658, 0.318242, 0.321458, 0.209395, 0.194234, 0.179055, 0.109221, 0.132295, 0.196879, 0.132295, 0.088832, 0.064632, 0.081712, 0.132295, 0.122885, 0.11371, 0.11371, 0.069024, 0.069024, 0.064632, 0.067594, 0.038858, 0.035586, 0.048328, 0.092881, 0.15284, 0.096677, 0.096677, 0.098513, 0.058088, 0.06312, 0.094817, 0.147574, 0.144935, 0.139895, 0.137348, 0.137348, 0.094817, 0.092881, 0.090864, 0.10481, 0.098513, 0.15284, 0.209395, 0.216401, 0.127496, 0.071867, 0.11371, 0.170161, 0.182256, 0.196879, 0.264545, 0.232838, 0.209395, 0.179055, 0.173081, 0.191378, 0.268042, 0.342579, 0.440853, 0.359901, 0.36309, 0.268042, 0.278302, 0.243554, 0.219301, 0.30533, 0.390993, 0.408655, 0.332115, 0.281712, 0.374039, 0.374039, 0.335645, 0.401658, 0.468512, 0.436924, 0.328603, 0.339168, 0.264545, 0.264545, 0.346032, 0.339168, 0.447574, 0.339168, 0.414856, 0.422041, 0.394753, 0.308712, 0.301917, 0.394753, 0.461924, 0.352862, 0.359901, 0.4292, 0.308712, 0.243554, 0.275179, 0.332115, 0.257454, 0.31487, 0.30533, 0.275179, 0.179055, 0.179055, 0.268042, 0.268042, 0.298791, 0.36309, 0.476583, 0.390993, 0.377384, 0.342579, 0.444081, 0.349426, 0.318242, 0.42561, 0.494003, 0.494003, 0.436924, 0.440853, 0.370445, 0.377384, 0.408655, 0.497853, 0.476583, 0.440853, 0.352862, 0.243554, 0.206376, 0.196879, 0.203355, 0.216401, 0.206376, 0.132295, 0.139895, 0.139895, 0.129801, 0.147574, 0.155435, 0.232838, 0.219301, 0.335645, 0.264545, 0.200174, 0.147574, 0.127496, 0.164327, 0.25031, 0.359901, 0.284882, 0.284882, 0.301917, 0.219301, 0.239899, 0.311707, 0.387226, 0.418646, 0.414856, 0.384043, 0.311707, 0.232838, 0.328603, 0.196879, 0.170161, 0.243554, 0.318242, 0.384043, 0.377384, 0.366687, 0.349426, 0.401658, 0.31487, 0.281712, 0.281712, 0.275179, 0.25406, 0.225814, 0.196879, 0.164327, 0.142424, 0.185198, 0.257454, 0.18812, 0.30533, 0.450668], '')</t>
  </si>
  <si>
    <t>UPI000165E7E7 status=activ</t>
  </si>
  <si>
    <t>([0.440853, 0.461924, 0.291804, 0.321458, 0.346032, 0.216401, 0.139895, 0.086953, 0.086953, 0.067594, 0.045352, 0.064632, 0.043307, 0.021381, 0.013265, 0.014315, 0.016528, 0.009865, 0.006795, 0.007091, 0.004611, 0.004247, 0.003757, 0.005872, 0.004431, 0.003607, 0.003821, 0.005223, 0.007645, 0.007555, 0.009728, 0.016528, 0.01078, 0.009483, 0.009401, 0.011106, 0.013821, 0.013613, 0.026892, 0.066181, 0.032017, 0.036378, 0.030611, 0.022667, 0.016021, 0.026338, 0.023534, 0.05306, 0.031287, 0.016021, 0.019109, 0.019401, 0.019401, 0.016257, 0.016257, 0.030003, 0.038858, 0.050641, 0.096677, 0.088832, 0.073402, 0.142424, 0.232838, 0.275179, 0.275179, 0.308712, 0.308712, 0.422041, 0.40511, 0.490133, 0.562014, 0.509769, 0.521092, 0.465241, 0.618285, 0.618285, 0.486429, 0.490133, 0.444081, 0.444081, 0.370445, 0.370445, 0.264545, 0.264545, 0.257454, 0.257454, 0.257454, 0.271506, 0.167087, 0.155435, 0.125101, 0.161087, 0.21291, 0.21291, 0.247041, 0.147574, 0.229226, 0.321458, 0.225814, 0.173081, 0.17593, 0.25031, 0.281712, 0.284882, 0.182256, 0.106997, 0.18812, 0.18812, 0.173081, 0.219301, 0.232838, 0.17593, 0.137348, 0.139895, 0.088832, 0.049374, 0.088832, 0.092881, 0.100716, 0.139895, 0.229226, 0.25406, 0.167087, 0.144935, 0.229226, 0.232838, 0.243554, 0.15008, 0.090864, 0.098513, 0.127496, 0.116183, 0.164327, 0.158265, 0.155435, 0.225814, 0.239899, 0.239899, 0.173081, 0.164327, 0.196879, 0.194234, 0.116183, 0.118441, 0.125101, 0.127496, 0.203355, 0.295083, 0.298791, 0.359901, 0.346032, 0.352862, 0.268042, 0.21291, 0.264545, 0.194234, 0.120615, 0.216401, 0.229226, 0.298791, 0.301917, 0.295083, 0.219301, 0.25031, 0.247041, 0.161087, 0.155435, 0.164327, 0.164327, 0.264545, 0.301917, 0.30533, 0.21291, 0.301917, 0.318242, 0.308712, 0.288399, 0.387226, 0.352862, 0.346032, 0.342579, 0.30533, 0.30533, 0.342579, 0.288399, 0.30533, 0.390993, 0.387226, 0.384043, 0.384043, 0.374039, 0.281712, 0.278302, 0.36309, 0.278302, 0.342579, 0.301917, 0.40511, 0.298791, 0.229226, 0.257454, 0.264545, 0.301917, 0.268042, 0.308712, 0.308712, 0.387226, 0.321458, 0.321458, 0.324872, 0.324872, 0.25031, 0.25031, 0.25406, 0.25406, 0.335645, 0.257454, 0.295083, 0.295083, 0.394753, 0.352862, 0.352862, 0.31487, 0.311707, 0.25406, 0.21291, 0.236433, 0.219301, 0.291804, 0.229226, 0.191378, 0.194234, 0.173081, 0.25406, 0.257454, 0.264545, 0.281712, 0.36309, 0.359901, 0.359901, 0.243554, 0.321458, 0.30533, 0.25031, 0.26085, 0.284882, 0.318242, 0.414856, 0.387226, 0.352862, 0.42561, 0.377384, 0.346032, 0.444081, 0.436924, 0.444081, 0.444081, 0.366687, 0.308712, 0.25031, 0.164327, 0.167087, 0.194234, 0.18812, 0.275179, 0.191378, 0.225814, 0.219301, 0.206376, 0.247041, 0.308712, 0.21291, 0.264545, 0.30533, 0.301917, 0.278302, 0.243554, 0.203355, 0.243554, 0.288399, 0.339168, 0.418646, 0.58069, 0.553315, 0.509769], '')</t>
  </si>
  <si>
    <t>[70, 71, 72, 74, 75, 282, 283, 284]</t>
  </si>
  <si>
    <t>UPI000165E7EA status=activ</t>
  </si>
  <si>
    <t>([0.023534, 0.042364, 0.030611, 0.049374, 0.088832, 0.081712, 0.118441, 0.092881, 0.116183, 0.090864, 0.090864, 0.071867, 0.038858, 0.076542, 0.125101, 0.155435, 0.164327, 0.098513, 0.096677, 0.170161, 0.167087, 0.167087, 0.106997, 0.173081, 0.170161, 0.15284, 0.132295, 0.120615, 0.17593, 0.173081, 0.158265, 0.129801, 0.196879, 0.301917, 0.194234, 0.11371, 0.11371, 0.106997, 0.161087, 0.102787, 0.06184, 0.106997, 0.125101, 0.11371, 0.120615, 0.118441, 0.086953, 0.137348, 0.116183, 0.094817, 0.049374, 0.055536, 0.092881, 0.05306, 0.048328, 0.051831, 0.092881, 0.094817, 0.100716, 0.083462, 0.066181, 0.059222, 0.06184, 0.05306, 0.096677, 0.088832, 0.071867, 0.059222, 0.029376, 0.043307, 0.051831, 0.102787, 0.15284, 0.167087, 0.264545, 0.295083, 0.387226, 0.318242, 0.21291, 0.219301, 0.170161, 0.18812, 0.271506, 0.295083, 0.384043, 0.377384, 0.275179, 0.225814, 0.30533, 0.339168, 0.31487, 0.247041, 0.209395, 0.200174, 0.18812, 0.147574, 0.074921, 0.0704, 0.11371, 0.194234, 0.179055, 0.229226, 0.311707, 0.225814, 0.200174, 0.21291, 0.219301, 0.222385, 0.308712, 0.203355, 0.301917, 0.298791, 0.36309, 0.318242, 0.236433, 0.158265, 0.122885, 0.161087, 0.18812, 0.11371, 0.116183, 0.125101, 0.15008, 0.090864, 0.147574, 0.098513, 0.092881, 0.088832, 0.147574, 0.085092, 0.158265, 0.137348, 0.147574, 0.161087, 0.25406, 0.335645, 0.418646, 0.505461, 0.450668, 0.414856, 0.521092, 0.42561, 0.321458, 0.332115, 0.42561, 0.332115, 0.414856, 0.384043, 0.390993, 0.398279, 0.509769, 0.401658, 0.4292, 0.418646, 0.40511, 0.321458, 0.236433, 0.161087, 0.158265, 0.25031, 0.225814, 0.18812, 0.291804, 0.384043, 0.298791, 0.31487, 0.422041, 0.384043, 0.4292, 0.324872, 0.298791, 0.291804, 0.394753, 0.328603, 0.268042, 0.191378, 0.17593, 0.26085, 0.321458, 0.243554, 0.134866, 0.170161, 0.127496, 0.067594, 0.0704, 0.102787, 0.088832, 0.085092, 0.066181, 0.066181, 0.073402, 0.073402, 0.045352, 0.049374, 0.06312, 0.054297, 0.05306, 0.046336, 0.051831, 0.059222, 0.059222, 0.139895, 0.078022, 0.147574, 0.232838, 0.219301, 0.15008, 0.096677, 0.088832, 0.142424, 0.081712, 0.10481, 0.125101, 0.194234, 0.182256, 0.18812, 0.239899, 0.31487, 0.335645, 0.243554, 0.164327, 0.257454, 0.229226, 0.30533, 0.291804, 0.203355, 0.21291, 0.301917, 0.380708, 0.30533, 0.281712, 0.380708, 0.30533, 0.236433, 0.229226, 0.229226, 0.129801, 0.100716, 0.127496, 0.206376, 0.243554, 0.31487, 0.301917, 0.295083, 0.216401, 0.127496, 0.200174, 0.127496, 0.15008, 0.155435, 0.247041, 0.247041, 0.264545, 0.278302, 0.243554, 0.243554, 0.147574, 0.167087, 0.243554, 0.15008, 0.155435, 0.203355, 0.206376, 0.134866, 0.144935, 0.21291, 0.271506, 0.185198, 0.271506, 0.243554, 0.239899, 0.158265, 0.139895, 0.0704, 0.11371, 0.196879, 0.18812, 0.275179, 0.278302, 0.182256, 0.216401, 0.132295, 0.127496, 0.122885, 0.200174, 0.206376, 0.18812, 0.185198, 0.278302, 0.281712, 0.18812, 0.203355, 0.203355, 0.243554, 0.339168, 0.346032, 0.346032, 0.268042, 0.200174, 0.284882, 0.370445, 0.401658, 0.490133, 0.398279, 0.40511, 0.40511, 0.394753, 0.359901, 0.295083, 0.278302, 0.275179, 0.374039, 0.332115, 0.41194, 0.374039, 0.370445, 0.374039, 0.308712, 0.308712, 0.342579, 0.335645, 0.342579, 0.264545, 0.26085, 0.257454, 0.239899, 0.243554, 0.164327, 0.222385, 0.318242, 0.247041, 0.170161, 0.102787, 0.076542, 0.073402, 0.046336, 0.026892, 0.026892, 0.033407, 0.058088, 0.074921, 0.064632, 0.036378, 0.06184, 0.06312, 0.11371, 0.125101, 0.079919, 0.109221, 0.106997, 0.109221, 0.092881, 0.158265, 0.222385, 0.271506, 0.185198, 0.298791, 0.377384, 0.377384, 0.414856, 0.380708, 0.359901, 0.394753, 0.472492, 0.384043, 0.394753, 0.380708, 0.298791, 0.359901, 0.40511, 0.324872, 0.321458, 0.342579, 0.26085, 0.284882, 0.281712, 0.370445, 0.349426, 0.342579, 0.328603, 0.332115, 0.356642, 0.380708, 0.374039, 0.295083, 0.394753, 0.390993, 0.301917, 0.284882, 0.209395, 0.206376, 0.288399, 0.21291, 0.324872, 0.398279, 0.301917, 0.339168, 0.332115, 0.332115, 0.342579, 0.239899, 0.170161, 0.167087, 0.158265, 0.137348, 0.219301, 0.21291, 0.147574, 0.15008, 0.15008, 0.232838, 0.144935, 0.078022, 0.120615, 0.109221, 0.06312, 0.059222, 0.056825, 0.032677, 0.034884, 0.033407, 0.054297, 0.041405, 0.047319, 0.045352, 0.058088, 0.051831, 0.049374, 0.038858, 0.067594, 0.073402, 0.043307, 0.06184, 0.120615, 0.142424, 0.129801, 0.144935, 0.15284, 0.161087, 0.236433, 0.158265, 0.10481, 0.127496, 0.194234, 0.194234, 0.170161, 0.18812, 0.164327, 0.116183, 0.17593, 0.17593, 0.164327, 0.239899, 0.271506, 0.170161, 0.092881, 0.100716, 0.142424, 0.15008, 0.090864, 0.088832, 0.073402, 0.120615, 0.076542, 0.100716, 0.098513, 0.0704, 0.034884, 0.043307, 0.067594, 0.086953, 0.085092, 0.085092, 0.081712, 0.048328, 0.058088, 0.058088, 0.051831, 0.041405, 0.049374, 0.069024, 0.056825, 0.102787, 0.078022, 0.106997, 0.067594, 0.040537, 0.0704], '')</t>
  </si>
  <si>
    <t>[137, 140, 150]</t>
  </si>
  <si>
    <t>UPI000165E7EB status=activ</t>
  </si>
  <si>
    <t>([0.356642, 0.26085, 0.301917, 0.339168, 0.288399, 0.225814, 0.271506, 0.295083, 0.321458, 0.370445, 0.324872, 0.359901, 0.352862, 0.30533, 0.225814, 0.200174, 0.134866, 0.196879, 0.278302, 0.281712, 0.264545, 0.278302, 0.36309, 0.301917, 0.321458, 0.295083, 0.370445, 0.36309, 0.335645, 0.311707, 0.206376, 0.275179, 0.268042, 0.206376, 0.206376, 0.291804, 0.311707, 0.31487, 0.236433, 0.236433, 0.239899, 0.147574, 0.15284, 0.122885, 0.106997, 0.094817, 0.15284, 0.127496, 0.100716, 0.098513, 0.092881, 0.132295, 0.094817, 0.071867, 0.090864, 0.18812, 0.134866], '')</t>
  </si>
  <si>
    <t>UPI000165E7EE status=activ</t>
  </si>
  <si>
    <t>([0.018787, 0.01204, 0.009977, 0.017797, 0.029376, 0.019109, 0.013437, 0.010372, 0.014315, 0.010221, 0.011106, 0.013613, 0.011903, 0.020165, 0.032017, 0.024826, 0.044297, 0.046336, 0.046336, 0.046336, 0.038042, 0.064632, 0.118441, 0.173081, 0.161087, 0.086953, 0.17593, 0.281712, 0.278302, 0.278302, 0.321458, 0.268042, 0.232838, 0.247041, 0.25031, 0.247041, 0.25031, 0.271506, 0.164327, 0.167087, 0.147574, 0.182256, 0.173081, 0.170161, 0.106997, 0.100716, 0.100716, 0.081712, 0.081712, 0.085092, 0.085092, 0.142424, 0.155435, 0.120615, 0.098513, 0.10481, 0.083462, 0.139895, 0.15284, 0.155435, 0.268042, 0.275179, 0.236433, 0.232838, 0.25406, 0.229226, 0.164327, 0.268042, 0.179055, 0.116183, 0.185198, 0.18812, 0.170161, 0.134866, 0.219301, 0.167087, 0.102787, 0.076542, 0.043307, 0.035586, 0.069024, 0.058088, 0.028107, 0.019401, 0.022667, 0.011106, 0.016826, 0.024393, 0.025762, 0.027463, 0.033407, 0.032677, 0.032017, 0.019401, 0.038858, 0.0198, 0.040537, 0.067594, 0.067594, 0.059222, 0.03976, 0.037156, 0.034884, 0.040537, 0.085092, 0.078022, 0.158265, 0.203355, 0.219301, 0.191378, 0.239899, 0.196879, 0.206376, 0.170161, 0.167087, 0.161087, 0.17593, 0.15008, 0.155435, 0.268042, 0.387226, 0.465241, 0.461924, 0.465241, 0.59508, 0.56648, 0.480142, 0.461924, 0.41194, 0.308712, 0.311707, 0.352862, 0.352862, 0.359901, 0.278302, 0.370445, 0.30533, 0.301917, 0.275179, 0.232838, 0.203355, 0.206376, 0.191378, 0.116183, 0.125101, 0.120615, 0.127496, 0.18812, 0.155435, 0.11371, 0.182256, 0.200174, 0.170161, 0.264545, 0.25031, 0.36309, 0.25406, 0.239899, 0.216401, 0.26085, 0.257454, 0.284882, 0.239899, 0.257454, 0.288399, 0.18812, 0.15008, 0.161087, 0.079919, 0.125101, 0.209395, 0.116183, 0.122885, 0.122885, 0.067594, 0.073402, 0.073402, 0.079919, 0.137348, 0.206376, 0.129801, 0.15008, 0.142424, 0.144935, 0.083462, 0.127496, 0.196879, 0.167087, 0.15008, 0.271506, 0.243554, 0.243554, 0.275179, 0.275179, 0.278302, 0.342579, 0.308712, 0.281712, 0.374039, 0.335645, 0.346032, 0.440853, 0.422041, 0.356642, 0.377384], '')</t>
  </si>
  <si>
    <t>[124, 125]</t>
  </si>
  <si>
    <t>UPI000165E7EF status=activ</t>
  </si>
  <si>
    <t>([0.028695, 0.045352, 0.074921, 0.11371, 0.155435, 0.083462, 0.085092, 0.066181, 0.045352, 0.059222, 0.073402, 0.109221, 0.111485, 0.111485, 0.127496, 0.132295, 0.132295, 0.079919, 0.098513, 0.161087, 0.243554, 0.332115, 0.342579, 0.247041, 0.239899, 0.239899, 0.352862, 0.31487, 0.298791, 0.394753, 0.394753, 0.311707, 0.209395, 0.18812, 0.111485, 0.194234, 0.30533, 0.30533, 0.377384, 0.26085, 0.179055, 0.111485, 0.111485, 0.106997, 0.106997, 0.111485, 0.106997, 0.11371, 0.170161, 0.25406, 0.25406, 0.170161, 0.173081, 0.17593, 0.111485, 0.182256, 0.106997, 0.088832, 0.088832, 0.086953, 0.144935, 0.229226, 0.318242, 0.291804, 0.200174, 0.257454, 0.25031, 0.26085, 0.15008, 0.155435, 0.164327, 0.161087, 0.25406, 0.342579, 0.408655, 0.529623, 0.42561, 0.422041, 0.436924, 0.408655, 0.318242, 0.247041, 0.209395, 0.209395, 0.239899, 0.243554, 0.284882, 0.284882, 0.288399, 0.401658, 0.394753, 0.31487, 0.321458, 0.216401, 0.243554, 0.179055, 0.125101, 0.127496, 0.209395, 0.222385, 0.25031, 0.335645, 0.436924, 0.497853, 0.40511, 0.408655, 0.40511, 0.318242, 0.328603, 0.288399, 0.284882, 0.284882, 0.366687, 0.356642, 0.483068, 0.422041, 0.408655, 0.483068, 0.59917, 0.458154, 0.436924, 0.41194, 0.31487, 0.298791, 0.275179, 0.25031, 0.25406, 0.25031, 0.328603, 0.318242, 0.352862, 0.384043, 0.308712, 0.298791, 0.301917, 0.206376, 0.232838, 0.232838, 0.232838, 0.25406, 0.275179, 0.271506, 0.298791, 0.394753, 0.380708, 0.377384, 0.5017, 0.408655, 0.509769, 0.4292, 0.4292, 0.387226, 0.366687, 0.346032, 0.26085, 0.26085, 0.332115, 0.359901, 0.359901, 0.288399, 0.264545, 0.370445, 0.370445, 0.284882, 0.194234, 0.17593, 0.15008, 0.167087, 0.257454, 0.26085, 0.25406, 0.17593, 0.15008, 0.164327, 0.25406, 0.25031, 0.170161, 0.106997, 0.090864, 0.127496, 0.182256, 0.18812, 0.11371, 0.111485, 0.092881, 0.167087, 0.18812, 0.236433, 0.15284, 0.144935, 0.139895, 0.219301, 0.295083, 0.278302, 0.26085, 0.15284, 0.243554, 0.239899, 0.346032, 0.275179, 0.324872, 0.216401, 0.182256, 0.232838, 0.203355, 0.301917, 0.25406, 0.216401, 0.147574, 0.196879, 0.147574, 0.102787], '')</t>
  </si>
  <si>
    <t>[75, 118, 146, 148]</t>
  </si>
  <si>
    <t>UPI000165E7F1 status=activ</t>
  </si>
  <si>
    <t>([0.0198, 0.017447, 0.023963, 0.013437, 0.008409, 0.006039, 0.005932, 0.007091, 0.005503, 0.004135, 0.003405, 0.002727, 0.002662, 0.002035, 0.002078, 0.002349, 0.001434, 0.001408, 0.000854, 0.000477, 0.000743, 0.001267, 0.000854, 0.000447, 0.000575, 0.001048, 0.000945, 0.000747, 0.000421, 0.000468, 0.001048, 0.001103, 0.001155, 0.000687, 0.00103, 0.001061, 0.000906, 0.001434, 0.000936, 0.001103, 0.001786, 0.00225, 0.001572, 0.001692, 0.00283, 0.003341, 0.003461, 0.005378, 0.006619, 0.010221, 0.009728, 0.005683, 0.005683, 0.008156, 0.008156, 0.005683, 0.005683, 0.005734, 0.003997, 0.003924, 0.005318, 0.003461, 0.003366, 0.003212, 0.003212, 0.002606, 0.001675, 0.000983, 0.00055, 0.00076, 0.000721, 0.000743, 0.000833, 0.001335, 0.00076, 0.000854, 0.000936, 0.001, 0.001103, 0.001112, 0.001692, 0.001623, 0.001778, 0.001786, 0.001808, 0.002688, 0.00316, 0.003341, 0.005223, 0.007422, 0.007259, 0.005503, 0.008276, 0.013821, 0.014586, 0.016257, 0.014075, 0.023087, 0.020876, 0.020522, 0.031287, 0.035586, 0.017447, 0.029376, 0.030003, 0.032017, 0.016021, 0.019109, 0.038858, 0.018415, 0.010131, 0.011342, 0.019401, 0.017797, 0.010509, 0.010372, 0.021816, 0.021381, 0.021381, 0.049374, 0.054297, 0.034068, 0.013437, 0.0198, 0.009977, 0.008276, 0.012727, 0.026338, 0.024393, 0.014586, 0.028107, 0.066181, 0.024826, 0.023963, 0.027463, 0.038042, 0.034884, 0.029376, 0.069024, 0.031287, 0.015078, 0.013437, 0.028695, 0.032677, 0.024826, 0.064632, 0.064632, 0.034068, 0.022667, 0.020522, 0.017797, 0.00962, 0.006194, 0.009187, 0.006142, 0.004135, 0.00359, 0.003177, 0.00225, 0.002138, 0.003079, 0.0028, 0.0028, 0.002727, 0.00407, 0.005503, 0.005872, 0.007031, 0.011106, 0.00962, 0.006078, 0.009187, 0.015694, 0.016257, 0.009483, 0.009401, 0.017138, 0.030611, 0.019401, 0.043307, 0.045352, 0.022306, 0.051831, 0.024393, 0.022667, 0.010672, 0.010672, 0.010131, 0.007177, 0.004921, 0.004358, 0.005734, 0.005872, 0.00407, 0.005799, 0.005623, 0.008156, 0.006701, 0.004513, 0.006894, 0.006894, 0.004689, 0.004646, 0.00316, 0.003109, 0.002155, 0.002138, 0.001709, 0.000945, 0.000936, 0.000833, 0.000893, 0.001249, 0.000687, 0.000708, 0.000674, 0.00076, 0.00076, 0.000498, 0.001061, 0.000477, 0.000348, 0.000674, 0.001202, 0.001271, 0.001936, 0.001872, 0.002035, 0.002435, 0.002396, 0.002606, 0.002435, 0.003478, 0.002155, 0.002117, 0.003366, 0.002276, 0.002035, 0.002035, 0.003212, 0.001872, 0.002035, 0.002366, 0.002435, 0.00246, 0.00243, 0.00243, 0.002276, 0.002194, 0.001709, 0.00243, 0.001855, 0.003177, 0.002117, 0.003079, 0.003079, 0.002705, 0.002727, 0.003512, 0.003512, 0.00246, 0.00316, 0.003177, 0.002194, 0.001374, 0.00076, 0.000876, 0.000447, 0.000537, 0.000983, 0.001271, 0.000893, 0.001602, 0.000958, 0.000906, 0.000477, 0.000958, 0.000773, 0.001335, 0.000936, 0.000485, 0.000816, 0.000945, 0.00155, 0.001499, 0.002396, 0.003014, 0.004247, 0.005249, 0.004921, 0.005503, 0.00359, 0.003607, 0.00225, 0.002688, 0.003478, 0.003555, 0.002211, 0.001533, 0.001649, 0.002529, 0.002503, 0.001481, 0.001499, 0.000893, 0.00146, 0.001374, 0.00103, 0.000485, 0.000498, 0.000743, 0.000743, 0.000747, 0.000704, 0.000721, 0.000743, 0.000558, 0.000575, 0.001142, 0.001267, 0.001267, 0.000747, 0.001374, 0.00243, 0.002035, 0.003177, 0.002155, 0.001383, 0.001649, 0.002138, 0.001967, 0.001808, 0.001202, 0.001541, 0.002327, 0.002976, 0.002727, 0.003821], '')</t>
  </si>
  <si>
    <t>UPI000165E7F2 status=activ</t>
  </si>
  <si>
    <t>([0.745909, 0.775545, 0.788093, 0.801317, 0.801317, 0.798249, 0.808535, 0.819762, 0.733139, 0.618285, 0.648219, 0.557691, 0.549308, 0.545602, 0.458154, 0.465241, 0.562014, 0.562014, 0.472492, 0.476583, 0.440853, 0.422041, 0.380708, 0.380708, 0.281712, 0.291804, 0.288399, 0.298791, 0.301917, 0.284882, 0.268042, 0.26085, 0.321458, 0.291804, 0.200174, 0.284882, 0.196879, 0.125101, 0.125101, 0.216401, 0.219301, 0.216401, 0.219301, 0.167087, 0.137348, 0.216401, 0.134866, 0.134866, 0.073402, 0.067594, 0.125101, 0.147574, 0.120615, 0.142424, 0.179055, 0.229226, 0.219301, 0.216401, 0.275179, 0.311707, 0.288399, 0.281712, 0.185198, 0.125101, 0.196879, 0.236433, 0.144935, 0.219301, 0.232838, 0.229226, 0.239899, 0.239899, 0.222385, 0.222385, 0.144935, 0.132295, 0.096677, 0.054297, 0.100716, 0.120615, 0.079919, 0.073402, 0.041405, 0.050641, 0.046336, 0.047319, 0.043307, 0.047319, 0.026338, 0.024826, 0.046336, 0.035586, 0.032017, 0.031287, 0.038042, 0.055536, 0.055536, 0.054297, 0.098513, 0.098513, 0.098513, 0.067594, 0.035586, 0.064632, 0.098513, 0.161087, 0.10481, 0.11371, 0.109221, 0.096677, 0.054297, 0.054297, 0.0704, 0.038042, 0.071867, 0.058088, 0.074921, 0.083462, 0.142424, 0.147574, 0.079919, 0.079919, 0.078022, 0.078022, 0.042364, 0.042364, 0.047319, 0.078022, 0.033407, 0.067594, 0.132295, 0.209395, 0.173081, 0.167087, 0.170161, 0.164327, 0.164327, 0.129801, 0.074921, 0.079919, 0.071867, 0.134866, 0.074921, 0.144935, 0.129801, 0.118441, 0.125101, 0.122885, 0.132295, 0.147574, 0.147574, 0.158265, 0.167087, 0.120615, 0.066181, 0.11371, 0.060549, 0.083462, 0.100716, 0.088832, 0.090864, 0.100716, 0.10481, 0.185198, 0.100716, 0.118441, 0.219301, 0.247041, 0.25406, 0.15008, 0.164327, 0.129801, 0.120615, 0.094817, 0.090864, 0.164327, 0.173081, 0.17593, 0.106997, 0.054297, 0.106997, 0.079919, 0.071867, 0.05306, 0.050641, 0.058088, 0.055536, 0.055536, 0.023963, 0.027463, 0.027463, 0.048328, 0.06312, 0.06184, 0.06184, 0.127496, 0.076542, 0.059222, 0.118441, 0.185198, 0.30533, 0.257454, 0.194234, 0.164327, 0.116183, 0.111485, 0.139895, 0.139895, 0.076542, 0.147574, 0.120615, 0.173081, 0.158265, 0.161087, 0.100716, 0.127496, 0.127496, 0.161087, 0.191378, 0.100716, 0.094817, 0.071867, 0.071867, 0.11371, 0.116183, 0.182256, 0.155435, 0.167087, 0.271506, 0.394753, 0.328603], '')</t>
  </si>
  <si>
    <t>[0, 1, 2, 3, 4, 5, 6, 7, 8, 9, 10, 11, 12, 13, 16, 17]</t>
  </si>
  <si>
    <t>UPI000165E7F4 status=activ</t>
  </si>
  <si>
    <t>([0.05306, 0.090864, 0.158265, 0.191378, 0.243554, 0.275179, 0.31487, 0.236433, 0.271506, 0.321458, 0.308712, 0.377384, 0.278302, 0.349426, 0.291804, 0.25406, 0.229226, 0.295083, 0.295083, 0.31487, 0.436924, 0.454136, 0.359901, 0.328603, 0.346032, 0.349426, 0.291804, 0.206376, 0.298791, 0.298791, 0.194234, 0.225814, 0.222385, 0.308712, 0.298791, 0.298791, 0.40511, 0.339168, 0.264545, 0.243554, 0.324872, 0.257454, 0.155435, 0.203355, 0.185198, 0.109221, 0.098513, 0.076542, 0.120615, 0.116183, 0.058088, 0.058088, 0.058088, 0.050641, 0.043307, 0.027463, 0.020522, 0.011903, 0.016826, 0.025762, 0.014586, 0.009096, 0.013265, 0.024826, 0.024393, 0.015694, 0.015694, 0.010509, 0.016826, 0.017447, 0.017447, 0.019401, 0.018787, 0.018787, 0.010672, 0.011903, 0.016021, 0.015344, 0.020522, 0.025762, 0.028107, 0.03976, 0.088832, 0.041405, 0.034884, 0.03976, 0.086953, 0.094817, 0.116183, 0.111485, 0.109221, 0.116183, 0.106997, 0.179055, 0.098513, 0.144935, 0.158265, 0.167087, 0.275179, 0.321458, 0.196879, 0.196879, 0.25031, 0.243554, 0.339168, 0.239899, 0.264545, 0.15284, 0.219301, 0.275179, 0.21291, 0.21291, 0.203355, 0.295083, 0.295083, 0.414856, 0.356642, 0.339168, 0.342579, 0.318242, 0.31487, 0.440853, 0.321458, 0.318242, 0.298791, 0.284882, 0.387226, 0.268042, 0.377384, 0.384043, 0.284882, 0.352862, 0.352862, 0.25406, 0.268042, 0.268042, 0.26085, 0.275179, 0.275179, 0.164327, 0.161087, 0.100716, 0.050641, 0.096677, 0.05306, 0.025762, 0.032017, 0.034068, 0.071867, 0.0704, 0.032677, 0.059222, 0.0704, 0.0704, 0.060549, 0.031287, 0.017447, 0.017797, 0.035586, 0.020876, 0.020876, 0.020165, 0.020522, 0.043307, 0.021381, 0.024393, 0.029376, 0.015694, 0.009015, 0.009015, 0.006245, 0.008895, 0.007031, 0.005992, 0.004577, 0.006701, 0.009728, 0.009865, 0.009977, 0.006795, 0.009294, 0.014783, 0.011106, 0.011342, 0.007259, 0.010926, 0.015344, 0.024826, 0.044297, 0.090864, 0.069024, 0.139895, 0.0704, 0.06184, 0.079919, 0.144935, 0.079919, 0.073402, 0.144935, 0.090864, 0.158265, 0.158265, 0.155435, 0.139895, 0.216401, 0.311707, 0.324872, 0.232838, 0.134866, 0.132295, 0.139895, 0.094817, 0.056825, 0.056825, 0.048328, 0.051831, 0.026338, 0.026338, 0.022306, 0.019401, 0.034068, 0.025316, 0.021381, 0.013016, 0.023963, 0.016021, 0.009294, 0.009096, 0.013613, 0.027463, 0.016021, 0.010672, 0.014586, 0.023087, 0.047319, 0.054297, 0.047319, 0.094817, 0.090864, 0.054297, 0.056825, 0.022306, 0.026338, 0.018787, 0.018787, 0.009483, 0.009294, 0.016021, 0.015694, 0.009096, 0.008804, 0.013265, 0.020165, 0.0198, 0.019401, 0.013016, 0.011518, 0.012491, 0.011903, 0.018787, 0.022667, 0.013265, 0.026892, 0.029376, 0.058088, 0.098513, 0.194234, 0.271506, 0.275179, 0.17593, 0.200174, 0.158265, 0.161087, 0.161087, 0.120615, 0.120615, 0.179055, 0.291804, 0.264545, 0.278302, 0.194234, 0.275179, 0.370445, 0.356642, 0.356642, 0.31487, 0.203355, 0.203355, 0.129801, 0.073402, 0.129801, 0.209395, 0.25406, 0.161087, 0.15008, 0.236433, 0.239899, 0.155435, 0.170161, 0.17593, 0.164327, 0.161087, 0.079919, 0.092881, 0.098513, 0.051831, 0.074921, 0.122885, 0.122885, 0.203355, 0.191378, 0.200174, 0.21291, 0.170161, 0.222385, 0.25031, 0.25406, 0.173081, 0.271506, 0.229226, 0.164327, 0.10481, 0.17593, 0.295083, 0.17593, 0.173081, 0.173081, 0.167087, 0.118441, 0.125101, 0.129801, 0.18812, 0.17593, 0.088832, 0.076542, 0.096677, 0.090864, 0.041405, 0.066181, 0.066181, 0.05306, 0.05306, 0.088832, 0.090864, 0.05306, 0.066181, 0.067594, 0.067594, 0.051831, 0.047319, 0.050641, 0.023087, 0.028695, 0.030611, 0.049374, 0.06312, 0.046336, 0.032017, 0.06184, 0.044297, 0.027463, 0.036378, 0.051831, 0.032677], '')</t>
  </si>
  <si>
    <t>UPI000165E7F6 status=activ</t>
  </si>
  <si>
    <t>([0.06312, 0.034884, 0.073402, 0.098513, 0.125101, 0.15008, 0.142424, 0.137348, 0.090864, 0.106997, 0.125101, 0.158265, 0.139895, 0.083462, 0.058088, 0.059222, 0.042364, 0.042364, 0.081712, 0.049374, 0.024826, 0.024393, 0.046336, 0.038858, 0.03976, 0.022667, 0.025316, 0.032677, 0.042364, 0.074921, 0.044297, 0.049374, 0.038042, 0.03976, 0.071867, 0.10481, 0.096677, 0.116183, 0.203355, 0.18812, 0.243554, 0.284882, 0.377384, 0.324872, 0.232838, 0.155435, 0.243554, 0.236433, 0.129801, 0.122885, 0.134866, 0.206376, 0.209395, 0.239899, 0.236433, 0.170161, 0.170161, 0.144935, 0.086953, 0.038042, 0.019401, 0.019401, 0.024393, 0.014783, 0.018415, 0.032677, 0.059222, 0.059222, 0.046336, 0.05306, 0.054297, 0.05306, 0.059222, 0.030611, 0.017797, 0.030003, 0.049374, 0.059222, 0.0704, 0.127496, 0.144935, 0.247041, 0.264545, 0.222385, 0.239899, 0.243554, 0.200174, 0.125101, 0.0704, 0.048328, 0.085092, 0.049374, 0.029376, 0.028695, 0.025316, 0.028695, 0.028695, 0.030003, 0.032017, 0.040537, 0.042364, 0.036378, 0.030611, 0.028107, 0.022306, 0.020165, 0.011669, 0.014075, 0.019109, 0.031287, 0.026338, 0.030003, 0.029376, 0.025762, 0.026892, 0.05306, 0.092881, 0.10481, 0.100716, 0.100716, 0.086953, 0.045352, 0.096677, 0.120615, 0.118441, 0.225814, 0.311707, 0.398279, 0.387226, 0.436924, 0.447574, 0.575842, 0.458154, 0.4292, 0.521092, 0.41194, 0.321458, 0.301917, 0.301917, 0.179055, 0.185198, 0.191378, 0.164327, 0.158265, 0.129801, 0.066181, 0.058088, 0.033407, 0.020165, 0.024826, 0.023087, 0.023963, 0.014783, 0.014783, 0.016826, 0.016826, 0.016528, 0.018106, 0.011669, 0.011106, 0.0198, 0.018787, 0.018787, 0.036378, 0.022667, 0.019109, 0.037156, 0.032017, 0.028107, 0.028695, 0.023087, 0.023534, 0.020876, 0.023087, 0.03976, 0.059222, 0.066181, 0.134866, 0.191378, 0.288399, 0.196879, 0.196879, 0.206376, 0.122885, 0.073402, 0.100716, 0.139895, 0.122885, 0.122885, 0.120615, 0.203355, 0.203355, 0.127496, 0.134866, 0.203355, 0.134866, 0.15284, 0.086953, 0.078022, 0.081712, 0.060549, 0.088832, 0.073402, 0.050641, 0.079919, 0.129801, 0.129801, 0.102787, 0.102787, 0.100716], '')</t>
  </si>
  <si>
    <t>[131, 134]</t>
  </si>
  <si>
    <t>UPI000165E7F7 status=activ</t>
  </si>
  <si>
    <t>([0.056825, 0.085092, 0.122885, 0.096677, 0.069024, 0.092881, 0.147574, 0.144935, 0.125101, 0.083462, 0.088832, 0.116183, 0.120615, 0.125101, 0.196879, 0.196879, 0.206376, 0.219301, 0.147574, 0.222385, 0.209395, 0.216401, 0.232838, 0.173081, 0.232838, 0.278302, 0.291804, 0.232838, 0.264545, 0.324872, 0.4292, 0.390993, 0.380708, 0.384043, 0.384043, 0.384043, 0.380708, 0.468512, 0.4292, 0.51388, 0.422041, 0.4292, 0.41194, 0.41194, 0.472492, 0.465241, 0.509769, 0.490133, 0.525368, 0.570702, 0.534167, 0.541878, 0.529623, 0.529623, 0.529623, 0.521092, 0.418646, 0.468512, 0.461924, 0.41194, 0.380708, 0.472492, 0.562014, 0.63748, 0.525368, 0.5017, 0.505461, 0.486429, 0.494003, 0.486429, 0.370445, 0.433034, 0.422041, 0.433034, 0.433034, 0.352862, 0.359901, 0.444081, 0.4292, 0.398279, 0.476583, 0.5017, 0.490133, 0.40511, 0.465241, 0.454136, 0.398279, 0.408655, 0.4292, 0.440853, 0.440853, 0.541878, 0.5017, 0.418646, 0.483068, 0.497853, 0.461924, 0.454136, 0.450668, 0.454136, 0.454136, 0.465241, 0.384043, 0.387226, 0.394753, 0.374039, 0.454136, 0.538167, 0.541878, 0.422041, 0.408655, 0.387226, 0.346032, 0.346032, 0.4292, 0.359901, 0.271506, 0.384043, 0.394753, 0.324872, 0.324872, 0.356642, 0.342579, 0.328603, 0.332115, 0.40511, 0.398279, 0.398279, 0.324872, 0.321458, 0.324872, 0.324872, 0.288399, 0.308712, 0.324872, 0.328603, 0.40511, 0.490133, 0.472492, 0.454136, 0.465241, 0.468512, 0.480142, 0.494003, 0.521092, 0.483068, 0.418646, 0.422041, 0.401658, 0.476583, 0.458154, 0.58069, 0.472492, 0.545602, 0.557691, 0.545602, 0.5017, 0.5017, 0.465241, 0.394753, 0.398279, 0.465241, 0.4292, 0.321458, 0.324872, 0.390993, 0.414856, 0.483068, 0.390993, 0.41194, 0.342579, 0.284882, 0.271506, 0.295083, 0.301917, 0.222385, 0.232838, 0.26085, 0.271506, 0.31487, 0.30533, 0.209395, 0.232838, 0.268042, 0.387226, 0.311707, 0.284882, 0.291804, 0.26085, 0.339168, 0.268042, 0.31487, 0.374039, 0.278302, 0.324872, 0.288399, 0.335645, 0.332115, 0.301917, 0.264545, 0.284882, 0.335645, 0.436924, 0.418646, 0.380708, 0.321458, 0.359901, 0.387226, 0.401658, 0.418646, 0.422041, 0.414856, 0.444081, 0.374039, 0.490133, 0.486429, 0.529623, 0.562014, 0.541878, 0.483068, 0.517562, 0.380708, 0.40511, 0.384043, 0.346032, 0.356642, 0.36309, 0.370445, 0.342579, 0.291804, 0.264545, 0.219301, 0.324872], '')</t>
  </si>
  <si>
    <t>[39, 46, 48, 49, 50, 51, 52, 53, 54, 55, 62, 63, 64, 65, 66, 81, 91, 92, 107, 108, 144, 151, 153, 154, 155, 156, 157, 216, 217, 218, 220]</t>
  </si>
  <si>
    <t>UPI000165E812 status=activ</t>
  </si>
  <si>
    <t>([0.098513, 0.142424, 0.179055, 0.21291, 0.25406, 0.284882, 0.15008, 0.179055, 0.209395, 0.129801, 0.081712, 0.058088, 0.030611, 0.079919, 0.040537, 0.019401, 0.018415, 0.013821, 0.008624, 0.005623, 0.003997, 0.005249, 0.003757, 0.002705, 0.001936, 0.001855, 0.001872, 0.001936, 0.001383, 0.001481, 0.002349, 0.002366, 0.003298, 0.004513, 0.004414, 0.004208, 0.005872, 0.009728, 0.00777, 0.011669, 0.022306, 0.032017, 0.016021, 0.016257, 0.029376, 0.029376, 0.018415, 0.018106, 0.026892, 0.026338, 0.012727, 0.00962, 0.018415, 0.01204, 0.007315, 0.005011, 0.005011, 0.005223, 0.003701, 0.00389, 0.003997, 0.003864, 0.003177, 0.003963, 0.00543, 0.004611, 0.006533, 0.009096, 0.007495, 0.009015, 0.014783, 0.016257, 0.020165, 0.017797, 0.017447, 0.034068, 0.074921, 0.142424, 0.10481, 0.127496, 0.116183, 0.056825, 0.025762, 0.026892, 0.037156, 0.017797, 0.024393, 0.023087, 0.011903, 0.012727, 0.008409, 0.006142, 0.006142, 0.006142, 0.005011, 0.004646, 0.003512, 0.00316, 0.003276, 0.002581, 0.002155, 0.003079, 0.004513, 0.006533, 0.009401, 0.009015, 0.009401, 0.009977, 0.006619, 0.010131, 0.014315, 0.019401, 0.034068, 0.029376, 0.017797, 0.026338, 0.060549, 0.106997, 0.081712, 0.079919, 0.155435, 0.158265, 0.092881, 0.090864, 0.094817, 0.069024, 0.0704, 0.10481, 0.102787, 0.209395, 0.10481, 0.092881, 0.134866, 0.055536, 0.047319, 0.056825, 0.056825, 0.023963, 0.012491, 0.023534, 0.023087, 0.024393, 0.023963, 0.023087, 0.019401, 0.023087, 0.016021, 0.01227, 0.015344, 0.014075, 0.015078, 0.014783, 0.008723, 0.008624, 0.009865, 0.01078, 0.008276, 0.005932, 0.007315, 0.008276, 0.005249, 0.003461, 0.003298, 0.003276, 0.004247, 0.003053, 0.002396, 0.00283, 0.002366, 0.002366, 0.002503, 0.002366, 0.002881, 0.004135, 0.004414, 0.003997, 0.005799, 0.009483, 0.008002, 0.006482, 0.009096, 0.016021, 0.018106, 0.019401, 0.030003, 0.037156, 0.044297, 0.026338, 0.019109, 0.0198, 0.012727, 0.011669, 0.009096, 0.007422, 0.006039, 0.005503, 0.005734, 0.004775, 0.005011, 0.00543, 0.007645, 0.006245, 0.00407, 0.005623, 0.004689, 0.004577, 0.003671, 0.003246, 0.004835, 0.004736, 0.006482, 0.007315, 0.005318, 0.006245, 0.006142, 0.008156, 0.008075, 0.00777, 0.009015, 0.008525, 0.008624, 0.006078, 0.004976, 0.005378, 0.003864, 0.003701, 0.004483, 0.003461, 0.003671, 0.002482, 0.003607, 0.003212, 0.002727, 0.002705, 0.001748, 0.001967, 0.001267, 0.00076, 0.000747, 0.000447, 0.000412, 0.000532, 0.00061, 0.000799, 0.001288, 0.001288, 0.001623, 0.001541, 0.001541, 0.002276, 0.002276, 0.001434, 0.001743, 0.001649, 0.001597, 0.002555, 0.002396, 0.002349, 0.003366, 0.004921, 0.007645, 0.00558, 0.004775, 0.004577, 0.004161, 0.002976, 0.004135, 0.00407, 0.004135, 0.006142, 0.006142, 0.010131, 0.014075, 0.010372, 0.010372, 0.022667, 0.021381, 0.021816, 0.030003, 0.033407, 0.030611, 0.017797, 0.035586, 0.067594, 0.094817, 0.147574, 0.182256, 0.216401, 0.206376, 0.206376, 0.134866, 0.081712, 0.064632, 0.044297, 0.035586, 0.034884, 0.034884, 0.038042, 0.074921, 0.054297, 0.047319, 0.020876, 0.033407, 0.016826, 0.018106, 0.023087, 0.025316, 0.042364, 0.017797, 0.010372, 0.008723, 0.012727, 0.014783, 0.01204, 0.016528, 0.014783, 0.013821, 0.007645, 0.006421, 0.006619, 0.008409, 0.006619, 0.011106, 0.008002, 0.013016, 0.008156, 0.008276, 0.005683, 0.005378, 0.008276, 0.013437, 0.011903, 0.00962, 0.008409, 0.006988, 0.006039, 0.006567, 0.008895, 0.011342, 0.010131, 0.009865, 0.011903, 0.017447, 0.015694, 0.019401, 0.014783, 0.024826, 0.016826, 0.033407, 0.033407, 0.022667, 0.020876, 0.016826, 0.01227, 0.021381, 0.022306, 0.031287, 0.03976, 0.054297, 0.040537, 0.064632, 0.041405, 0.026338, 0.033407, 0.026892, 0.022667, 0.036378, 0.024393, 0.030003, 0.028107, 0.022306, 0.022667, 0.014315, 0.016021, 0.016826, 0.016021, 0.015078, 0.0198, 0.025762, 0.013437, 0.017138, 0.017138, 0.029376, 0.026338, 0.023087, 0.022667, 0.019401, 0.016826, 0.026338, 0.019109, 0.011518, 0.013821, 0.018106, 0.023534, 0.026338, 0.035586, 0.038858, 0.038858, 0.023087, 0.014783, 0.021816, 0.030003, 0.019401, 0.018415, 0.030611, 0.022667, 0.016826, 0.030611, 0.030003, 0.030003, 0.034068, 0.036378, 0.041405, 0.038858, 0.03976, 0.034884, 0.047319, 0.045352, 0.086953, 0.134866, 0.203355, 0.25406, 0.222385, 0.284882, 0.247041, 0.219301, 0.247041, 0.352862, 0.308712, 0.275179, 0.219301, 0.318242], '')</t>
  </si>
  <si>
    <t>UPI000165E814 status=activ</t>
  </si>
  <si>
    <t>([0.020522, 0.01078, 0.008409, 0.006795, 0.008723, 0.007259, 0.007031, 0.006142, 0.006567, 0.006988, 0.006194, 0.007259, 0.007091, 0.00515, 0.00777, 0.010372, 0.009483, 0.006619, 0.007177, 0.010672, 0.010509, 0.018106, 0.042364, 0.074921, 0.129801, 0.074921, 0.129801, 0.194234, 0.173081, 0.236433, 0.167087, 0.15284, 0.078022, 0.042364, 0.074921, 0.0704, 0.041405, 0.094817, 0.155435, 0.132295, 0.0704, 0.0704, 0.064632, 0.029376, 0.017447, 0.0198, 0.034068, 0.032017, 0.016826, 0.032017, 0.025762, 0.029376, 0.059222, 0.06184, 0.118441, 0.132295, 0.132295, 0.196879, 0.18812, 0.185198, 0.111485, 0.106997, 0.06312, 0.060549, 0.109221, 0.196879, 0.15008, 0.092881, 0.092881, 0.17593, 0.15008, 0.15008, 0.144935, 0.15008, 0.25031, 0.15284, 0.116183, 0.122885, 0.069024, 0.066181, 0.0704, 0.073402, 0.127496, 0.127496, 0.132295, 0.132295, 0.100716, 0.125101, 0.200174, 0.170161, 0.102787, 0.074921, 0.078022, 0.081712, 0.049374, 0.05306, 0.102787, 0.125101, 0.06312, 0.071867, 0.081712, 0.050641, 0.05306, 0.051831, 0.090864, 0.090864, 0.071867, 0.096677, 0.102787, 0.106997, 0.074921, 0.116183, 0.155435, 0.10481, 0.170161, 0.155435, 0.147574, 0.118441, 0.116183, 0.194234, 0.194234, 0.194234, 0.179055, 0.194234, 0.21291, 0.222385, 0.137348, 0.173081, 0.170161, 0.090864, 0.086953, 0.100716, 0.067594, 0.083462, 0.076542, 0.064632, 0.109221, 0.060549, 0.043307, 0.048328, 0.03976, 0.031287, 0.028107, 0.054297, 0.088832, 0.088832, 0.049374, 0.096677, 0.096677, 0.054297, 0.106997, 0.116183, 0.173081, 0.158265, 0.15008, 0.222385, 0.173081, 0.096677, 0.170161, 0.167087, 0.127496, 0.182256, 0.284882, 0.284882, 0.243554, 0.21291, 0.167087, 0.236433, 0.194234, 0.144935, 0.222385, 0.164327, 0.120615, 0.078022], '')</t>
  </si>
  <si>
    <t>UPI000165E817 status=activ</t>
  </si>
  <si>
    <t>([0.055536, 0.033407, 0.030611, 0.045352, 0.028695, 0.044297, 0.064632, 0.088832, 0.051831, 0.031287, 0.043307, 0.049374, 0.048328, 0.069024, 0.059222, 0.067594, 0.047319, 0.079919, 0.069024, 0.069024, 0.066181, 0.111485, 0.147574, 0.102787, 0.102787, 0.179055, 0.134866, 0.076542, 0.078022, 0.147574, 0.164327, 0.15008, 0.185198, 0.10481, 0.10481, 0.125101, 0.076542, 0.088832, 0.060549, 0.035586, 0.054297, 0.098513, 0.069024, 0.086953, 0.173081, 0.182256, 0.17593, 0.21291, 0.25031, 0.179055, 0.179055, 0.232838, 0.236433, 0.232838, 0.321458, 0.209395, 0.236433, 0.216401, 0.232838, 0.301917, 0.308712, 0.222385, 0.139895, 0.18812, 0.18812, 0.127496, 0.137348, 0.137348, 0.085092, 0.125101, 0.179055, 0.127496, 0.142424, 0.125101, 0.100716, 0.06312, 0.116183, 0.056825, 0.048328, 0.044297, 0.044297, 0.090864, 0.102787, 0.116183, 0.137348, 0.142424, 0.196879, 0.196879, 0.106997, 0.170161, 0.096677, 0.055536, 0.081712, 0.044297, 0.032677, 0.038042, 0.03976, 0.041405, 0.059222, 0.111485, 0.078022, 0.074921, 0.069024, 0.116183, 0.102787, 0.06184, 0.032677, 0.034884, 0.027463, 0.043307, 0.034068, 0.048328, 0.069024, 0.054297, 0.098513, 0.144935, 0.118441, 0.170161, 0.106997], '')</t>
  </si>
  <si>
    <t>UPI000165E828 status=activ</t>
  </si>
  <si>
    <t>([0.675549, 0.733139, 0.666105, 0.505461, 0.529623, 0.557691, 0.447574, 0.483068, 0.509769, 0.534167, 0.585406, 0.529623, 0.450668, 0.509769, 0.436924, 0.472492, 0.387226, 0.321458, 0.222385, 0.139895, 0.078022, 0.03976, 0.019401, 0.015078, 0.015344, 0.015694, 0.009977, 0.017797, 0.011669, 0.008804, 0.008723, 0.008002, 0.010926, 0.010926, 0.011669, 0.011669, 0.013265, 0.013265, 0.021816, 0.03976, 0.074921, 0.120615, 0.203355, 0.308712, 0.418646, 0.418646, 0.387226, 0.486429, 0.461924, 0.570702, 0.694846, 0.703578, 0.575842, 0.575842, 0.562014, 0.529623, 0.529623, 0.553315, 0.653063, 0.604312, 0.58069, 0.575842, 0.480142, 0.366687, 0.271506, 0.257454, 0.36309, 0.390993, 0.298791, 0.222385, 0.222385, 0.216401, 0.196879, 0.30533, 0.21291, 0.216401, 0.144935, 0.179055, 0.161087, 0.109221, 0.118441, 0.098513, 0.059222, 0.085092, 0.155435, 0.229226, 0.216401, 0.222385, 0.229226, 0.346032, 0.436924, 0.335645, 0.328603, 0.247041, 0.229226, 0.318242, 0.41194, 0.5017, 0.444081, 0.454136, 0.553315, 0.433034, 0.480142, 0.521092, 0.454136, 0.461924, 0.476583, 0.401658, 0.281712, 0.275179, 0.25406, 0.239899, 0.30533, 0.30533, 0.36309, 0.36309, 0.271506, 0.257454, 0.247041, 0.243554, 0.21291, 0.129801, 0.161087, 0.15008, 0.179055, 0.291804, 0.30533, 0.278302, 0.346032, 0.465241, 0.450668, 0.42561, 0.398279, 0.384043, 0.349426, 0.36309, 0.332115, 0.447574, 0.41194, 0.387226], '')</t>
  </si>
  <si>
    <t>[0, 1, 2, 3, 4, 5, 8, 9, 10, 11, 13, 49, 50, 51, 52, 53, 54, 55, 56, 57, 58, 59, 60, 61, 97, 100, 103]</t>
  </si>
  <si>
    <t>UPI000165E82A status=activ</t>
  </si>
  <si>
    <t>([0.21291, 0.122885, 0.127496, 0.15008, 0.206376, 0.142424, 0.094817, 0.129801, 0.078022, 0.054297, 0.076542, 0.10481, 0.111485, 0.111485, 0.0704, 0.137348, 0.129801, 0.137348, 0.134866, 0.088832, 0.15284, 0.173081, 0.271506, 0.301917, 0.229226, 0.129801, 0.191378, 0.288399, 0.167087, 0.284882, 0.387226, 0.301917, 0.219301, 0.144935, 0.179055, 0.17593, 0.147574, 0.173081, 0.167087, 0.182256, 0.25031, 0.209395, 0.142424, 0.079919, 0.064632, 0.102787, 0.167087, 0.182256, 0.185198, 0.21291, 0.206376, 0.170161, 0.225814, 0.203355, 0.284882, 0.288399, 0.284882, 0.291804, 0.257454, 0.278302, 0.278302, 0.278302, 0.200174, 0.298791, 0.295083, 0.324872, 0.301917, 0.222385, 0.203355, 0.161087, 0.142424, 0.081712, 0.10481, 0.120615, 0.118441, 0.109221, 0.058088, 0.06184, 0.035586, 0.045352, 0.046336, 0.027463, 0.032017, 0.0704, 0.032017, 0.059222, 0.033407, 0.042364, 0.076542, 0.088832, 0.118441, 0.144935, 0.229226, 0.236433, 0.236433, 0.239899, 0.21291, 0.216401, 0.216401, 0.268042, 0.236433, 0.25031, 0.328603, 0.232838, 0.161087, 0.196879, 0.216401, 0.236433, 0.225814, 0.232838, 0.191378, 0.173081, 0.161087, 0.102787, 0.056825, 0.056825, 0.081712, 0.083462, 0.142424, 0.185198, 0.209395, 0.137348, 0.11371, 0.10481, 0.10481, 0.092881, 0.144935, 0.102787, 0.094817, 0.058088, 0.051831, 0.031287, 0.034884, 0.038858, 0.034068, 0.055536, 0.058088, 0.076542, 0.090864, 0.081712, 0.081712, 0.094817, 0.15008, 0.15008, 0.147574, 0.219301, 0.219301, 0.222385, 0.284882, 0.298791, 0.377384, 0.377384, 0.458154, 0.436924, 0.436924, 0.436924, 0.458154, 0.332115, 0.284882, 0.278302, 0.291804, 0.216401, 0.129801, 0.142424, 0.164327, 0.102787, 0.05306, 0.109221, 0.060549, 0.03976, 0.064632, 0.066181, 0.066181, 0.083462, 0.073402, 0.120615, 0.167087, 0.155435, 0.247041, 0.196879, 0.182256, 0.10481, 0.203355, 0.295083, 0.295083, 0.264545, 0.275179, 0.318242, 0.219301, 0.311707, 0.26085, 0.243554, 0.26085, 0.26085, 0.264545, 0.288399, 0.278302, 0.30533, 0.216401, 0.200174, 0.288399, 0.332115, 0.394753, 0.380708, 0.271506, 0.196879, 0.203355, 0.185198, 0.257454, 0.321458, 0.328603, 0.433034, 0.408655, 0.40511, 0.444081, 0.433034, 0.461924, 0.387226, 0.328603, 0.332115, 0.284882, 0.275179, 0.271506, 0.298791, 0.21291, 0.321458, 0.321458, 0.239899, 0.25406, 0.26085, 0.179055, 0.173081, 0.137348, 0.173081, 0.164327, 0.164327, 0.102787, 0.090864, 0.139895, 0.194234, 0.281712, 0.281712, 0.25406, 0.239899, 0.179055, 0.25031, 0.25031, 0.232838, 0.324872, 0.332115, 0.332115, 0.390993, 0.352862, 0.311707, 0.30533, 0.311707, 0.18812, 0.278302, 0.291804, 0.200174, 0.216401, 0.216401, 0.295083, 0.25406, 0.229226, 0.264545, 0.206376, 0.206376, 0.257454, 0.271506, 0.374039, 0.346032, 0.31487, 0.36309, 0.4292, 0.342579, 0.335645, 0.440853, 0.342579, 0.25406, 0.332115, 0.232838, 0.196879, 0.191378, 0.25406, 0.288399, 0.239899, 0.31487, 0.321458, 0.352862, 0.247041, 0.247041, 0.247041, 0.321458, 0.301917, 0.298791, 0.387226, 0.298791, 0.222385, 0.308712, 0.359901, 0.284882, 0.374039, 0.398279, 0.414856, 0.414856, 0.4292, 0.414856, 0.401658, 0.394753, 0.31487, 0.311707, 0.291804, 0.295083, 0.291804, 0.301917, 0.301917, 0.21291, 0.308712, 0.374039, 0.374039, 0.401658, 0.40511, 0.359901, 0.288399, 0.200174, 0.200174, 0.191378, 0.216401, 0.219301, 0.219301, 0.219301, 0.278302, 0.288399, 0.298791, 0.324872, 0.288399, 0.209395, 0.216401, 0.15284, 0.161087, 0.158265, 0.170161, 0.26085, 0.203355, 0.185198, 0.275179, 0.278302, 0.185198, 0.21291, 0.219301, 0.185198, 0.185198, 0.158265, 0.158265, 0.17593, 0.096677, 0.071867, 0.120615, 0.116183, 0.139895, 0.139895, 0.088832, 0.079919, 0.073402, 0.134866, 0.229226, 0.229226, 0.239899, 0.321458, 0.366687, 0.359901, 0.387226, 0.465241, 0.529623, 0.521092, 0.454136, 0.444081, 0.436924, 0.374039, 0.454136, 0.517562, 0.509769, 0.570702, 0.585406, 0.58069, 0.604312, 0.604312, 0.604312, 0.509769, 0.483068, 0.374039, 0.342579, 0.281712, 0.298791, 0.219301, 0.137348, 0.173081, 0.257454, 0.311707, 0.384043, 0.398279, 0.339168, 0.264545, 0.295083, 0.206376, 0.236433, 0.182256, 0.170161, 0.161087, 0.147574, 0.170161, 0.182256, 0.203355, 0.18812, 0.147574, 0.222385, 0.332115, 0.335645, 0.335645, 0.370445, 0.36309, 0.349426, 0.31487, 0.40511, 0.324872, 0.40511, 0.384043, 0.342579, 0.268042, 0.239899, 0.291804, 0.264545, 0.346032, 0.356642, 0.444081, 0.486429, 0.398279, 0.284882, 0.194234, 0.196879, 0.200174, 0.194234, 0.116183, 0.132295, 0.132295, 0.203355, 0.206376, 0.196879, 0.275179, 0.366687, 0.311707, 0.352862, 0.384043, 0.384043, 0.339168, 0.349426, 0.318242, 0.374039, 0.505461, 0.529623, 0.458154, 0.458154, 0.461924, 0.59014, 0.608892, 0.525368, 0.517562, 0.517562, 0.538167, 0.525368, 0.422041, 0.422041, 0.387226, 0.356642, 0.26085, 0.308712, 0.308712, 0.335645, 0.374039, 0.288399, 0.318242, 0.298791, 0.295083, 0.222385, 0.206376, 0.155435, 0.206376, 0.142424, 0.15008, 0.137348, 0.134866, 0.182256, 0.268042, 0.21291, 0.236433, 0.332115, 0.31487, 0.271506, 0.191378, 0.209395, 0.264545, 0.31487, 0.401658, 0.398279, 0.433034, 0.436924, 0.534167, 0.494003, 0.494003, 0.454136, 0.458154, 0.458154, 0.461924, 0.422041, 0.509769, 0.545602, 0.557691, 0.529623, 0.56648, 0.63748, 0.59508, 0.490133, 0.433034, 0.346032, 0.291804, 0.356642, 0.356642, 0.374039, 0.41194, 0.490133, 0.490133, 0.4292, 0.356642, 0.384043, 0.384043, 0.342579, 0.318242, 0.216401, 0.247041, 0.257454, 0.229226, 0.239899, 0.268042, 0.295083, 0.349426, 0.40511, 0.384043, 0.398279, 0.377384, 0.298791, 0.301917, 0.298791, 0.366687, 0.458154, 0.414856, 0.366687, 0.40511, 0.324872, 0.4292, 0.436924, 0.352862, 0.335645, 0.328603, 0.414856, 0.447574, 0.370445, 0.346032, 0.342579, 0.346032, 0.342579, 0.4292, 0.342579, 0.366687, 0.328603, 0.332115, 0.380708, 0.374039, 0.384043, 0.472492, 0.480142, 0.390993, 0.483068, 0.58069, 0.59508, 0.465241, 0.444081, 0.553315, 0.486429, 0.408655, 0.394753, 0.298791, 0.229226, 0.257454, 0.257454, 0.196879, 0.137348, 0.137348, 0.142424, 0.134866, 0.090864, 0.081712, 0.078022, 0.0704, 0.066181, 0.040537, 0.083462, 0.083462, 0.048328, 0.086953, 0.142424, 0.100716, 0.167087, 0.15284, 0.170161, 0.185198, 0.278302, 0.332115, 0.291804, 0.374039, 0.295083, 0.349426, 0.264545, 0.346032, 0.346032, 0.356642, 0.422041, 0.332115, 0.295083, 0.390993, 0.284882, 0.200174, 0.25406, 0.26085, 0.332115, 0.288399, 0.209395, 0.203355, 0.200174, 0.243554, 0.247041, 0.26085, 0.281712, 0.380708, 0.321458, 0.247041, 0.232838, 0.222385, 0.25031, 0.247041, 0.229226, 0.239899, 0.257454, 0.271506, 0.284882, 0.295083, 0.387226, 0.422041, 0.42561, 0.444081, 0.454136, 0.366687, 0.346032, 0.324872, 0.335645, 0.36309, 0.41194, 0.390993, 0.40511, 0.339168, 0.380708, 0.394753, 0.490133, 0.465241, 0.42561, 0.308712, 0.30533, 0.268042, 0.264545, 0.25406, 0.25406, 0.15284, 0.15008, 0.137348, 0.139895, 0.116183, 0.092881, 0.118441, 0.142424, 0.158265, 0.247041, 0.232838, 0.147574, 0.144935, 0.229226, 0.284882, 0.308712, 0.229226, 0.264545, 0.264545, 0.239899, 0.229226, 0.232838, 0.311707, 0.335645, 0.339168, 0.339168, 0.328603, 0.318242, 0.311707, 0.291804, 0.271506, 0.247041, 0.321458, 0.291804, 0.243554, 0.173081, 0.239899, 0.318242, 0.271506, 0.278302], '')</t>
  </si>
  <si>
    <t>[374, 375, 381, 382, 383, 384, 385, 386, 387, 388, 389, 459, 460, 464, 465, 466, 467, 468, 469, 470, 507, 515, 516, 517, 518, 519, 520, 521, 583, 584, 587]</t>
  </si>
  <si>
    <t>UPI000165E82B status=activ</t>
  </si>
  <si>
    <t>([0.398279, 0.236433, 0.281712, 0.356642, 0.377384, 0.398279, 0.454136, 0.444081, 0.468512, 0.490133, 0.40511, 0.418646, 0.497853, 0.461924, 0.465241, 0.440853, 0.440853, 0.447574, 0.458154, 0.352862, 0.31487, 0.31487, 0.4292, 0.433034, 0.380708, 0.398279, 0.377384, 0.359901, 0.359901, 0.291804, 0.298791, 0.40511, 0.346032, 0.346032, 0.370445, 0.377384, 0.284882, 0.291804, 0.295083, 0.203355, 0.229226, 0.278302, 0.30533, 0.200174, 0.196879, 0.194234, 0.179055, 0.200174, 0.191378, 0.18812, 0.142424, 0.134866, 0.132295, 0.10481, 0.102787, 0.102787, 0.155435, 0.264545, 0.25406, 0.275179, 0.356642, 0.440853, 0.356642, 0.25406, 0.31487, 0.203355, 0.232838, 0.236433, 0.173081, 0.173081, 0.200174, 0.31487, 0.311707, 0.31487, 0.324872, 0.239899, 0.196879, 0.191378, 0.196879, 0.111485, 0.050641, 0.05306, 0.051831, 0.050641, 0.111485, 0.0704, 0.137348, 0.137348, 0.137348, 0.196879, 0.200174, 0.161087, 0.164327, 0.083462, 0.083462, 0.158265, 0.134866, 0.134866, 0.137348, 0.129801, 0.167087, 0.257454, 0.25031, 0.264545, 0.243554, 0.225814, 0.342579, 0.25031, 0.243554, 0.239899, 0.247041, 0.243554, 0.301917, 0.324872, 0.349426, 0.349426, 0.257454, 0.301917, 0.311707, 0.30533, 0.311707, 0.291804, 0.196879, 0.200174, 0.194234, 0.25031, 0.170161, 0.118441, 0.118441, 0.079919, 0.038042, 0.036378, 0.038042, 0.017447, 0.009015, 0.009728, 0.009483, 0.015344, 0.015344, 0.018415, 0.018415, 0.015078, 0.019401, 0.020165, 0.012727, 0.01227, 0.014586, 0.013437, 0.01078, 0.017797, 0.025762, 0.031287, 0.016257, 0.011342, 0.020876, 0.042364, 0.042364, 0.044297, 0.023963, 0.021381, 0.017797, 0.018106, 0.020522, 0.028107, 0.027463, 0.03976, 0.048328, 0.048328, 0.085092, 0.098513, 0.05306, 0.051831, 0.096677, 0.179055, 0.158265, 0.155435, 0.155435, 0.222385, 0.219301, 0.191378, 0.191378, 0.247041, 0.247041, 0.164327, 0.164327, 0.206376, 0.170161, 0.147574, 0.142424, 0.15284, 0.155435, 0.17593, 0.120615, 0.064632, 0.0704, 0.078022, 0.083462, 0.067594, 0.064632, 0.040537, 0.088832, 0.090864, 0.074921, 0.041405, 0.073402, 0.043307, 0.031287, 0.047319, 0.049374, 0.03976, 0.038042, 0.035586, 0.026338, 0.038858, 0.067594, 0.073402, 0.06312, 0.059222, 0.079919, 0.086953, 0.106997, 0.10481, 0.167087, 0.092881, 0.088832, 0.086953, 0.142424, 0.219301, 0.144935, 0.144935, 0.144935, 0.081712, 0.142424, 0.247041, 0.257454, 0.271506, 0.247041, 0.356642, 0.352862, 0.335645, 0.339168, 0.40511, 0.30533, 0.239899, 0.25406, 0.359901, 0.380708, 0.359901, 0.291804, 0.311707, 0.321458, 0.36309, 0.366687, 0.359901, 0.36309, 0.36309, 0.374039, 0.377384, 0.295083, 0.216401, 0.125101, 0.071867, 0.066181, 0.059222, 0.090864, 0.164327, 0.094817, 0.055536, 0.032677, 0.049374, 0.092881, 0.083462, 0.078022, 0.15284, 0.132295, 0.137348, 0.0704, 0.036378, 0.038042, 0.033407, 0.048328, 0.10481, 0.098513, 0.055536, 0.118441, 0.125101, 0.076542, 0.078022, 0.083462, 0.134866, 0.147574, 0.086953, 0.106997, 0.106997, 0.054297, 0.067594, 0.067594, 0.067594, 0.0704, 0.06184, 0.116183, 0.137348, 0.132295, 0.196879, 0.271506, 0.155435, 0.096677, 0.088832, 0.088832, 0.090864, 0.096677, 0.098513, 0.076542, 0.038858, 0.041405, 0.069024, 0.067594, 0.042364, 0.079919, 0.079919, 0.049374, 0.026338, 0.026892, 0.025316, 0.027463, 0.030003, 0.059222, 0.058088, 0.056825, 0.096677, 0.085092, 0.049374, 0.047319, 0.094817, 0.158265, 0.144935, 0.094817, 0.078022, 0.056825, 0.066181, 0.064632, 0.116183, 0.173081, 0.173081, 0.170161, 0.158265, 0.147574, 0.092881, 0.090864, 0.158265, 0.127496, 0.203355, 0.275179, 0.271506, 0.284882, 0.191378, 0.125101, 0.18812, 0.206376, 0.335645, 0.311707, 0.390993, 0.370445, 0.288399, 0.291804, 0.268042, 0.278302, 0.281712, 0.374039, 0.458154, 0.42561, 0.447574, 0.422041, 0.408655, 0.377384, 0.328603, 0.422041, 0.549308, 0.545602, 0.538167], '')</t>
  </si>
  <si>
    <t>[377, 378, 379]</t>
  </si>
  <si>
    <t>UPI000165E82F status=activ</t>
  </si>
  <si>
    <t>([0.000326, 0.000339, 0.000249, 0.000485, 0.000464, 0.000833, 0.000721, 0.000906, 0.000833, 0.000833, 0.00076, 0.000936, 0.001048, 0.001692, 0.002662, 0.00389, 0.004135, 0.00515, 0.005503, 0.008075, 0.008723, 0.009294, 0.008075, 0.015078, 0.015694, 0.016826, 0.020165, 0.030003, 0.028695, 0.058088, 0.050641, 0.098513, 0.049374, 0.022667, 0.010926, 0.007315, 0.004976, 0.007177, 0.004689, 0.00543, 0.003821, 0.005223, 0.004921, 0.005683, 0.004247, 0.004208, 0.003963, 0.002606, 0.002194, 0.002482, 0.001808, 0.002623, 0.002035, 0.001786, 0.002581, 0.002688, 0.002503, 0.003478, 0.003431, 0.004646, 0.003701, 0.005318, 0.003727, 0.005318, 0.006988, 0.006533, 0.006533, 0.009401, 0.016257, 0.014783, 0.016257, 0.026892, 0.014783, 0.023963, 0.055536, 0.06184, 0.109221, 0.116183, 0.116183, 0.11371, 0.088832, 0.17593, 0.086953, 0.142424, 0.111485, 0.086953, 0.173081, 0.139895, 0.109221, 0.078022, 0.17593, 0.100716, 0.096677, 0.179055, 0.194234, 0.194234, 0.18812, 0.118441, 0.144935, 0.15284, 0.079919, 0.058088, 0.071867, 0.137348, 0.182256, 0.222385, 0.284882, 0.268042, 0.318242, 0.398279, 0.342579, 0.30533, 0.384043, 0.366687, 0.339168, 0.291804, 0.26085, 0.209395, 0.311707, 0.4292, 0.377384], '')</t>
  </si>
  <si>
    <t>UPI000165E830 status=activ</t>
  </si>
  <si>
    <t>([0.216401, 0.26085, 0.324872, 0.232838, 0.281712, 0.206376, 0.25031, 0.203355, 0.25031, 0.26085, 0.284882, 0.284882, 0.21291, 0.129801, 0.132295, 0.21291, 0.173081, 0.139895, 0.147574, 0.247041, 0.15284, 0.147574, 0.147574, 0.144935, 0.15008, 0.094817, 0.158265, 0.102787, 0.155435, 0.15008, 0.161087, 0.102787, 0.111485, 0.155435, 0.247041, 0.25031, 0.170161, 0.173081, 0.243554, 0.298791, 0.264545, 0.366687, 0.257454, 0.185198, 0.182256, 0.271506, 0.342579, 0.324872, 0.408655, 0.31487, 0.321458, 0.257454, 0.342579, 0.291804, 0.291804, 0.284882, 0.291804, 0.308712, 0.380708, 0.30533, 0.25031, 0.209395, 0.206376, 0.278302, 0.278302, 0.275179, 0.271506, 0.271506, 0.25406, 0.239899, 0.324872, 0.318242, 0.321458, 0.239899, 0.30533, 0.295083, 0.301917, 0.284882, 0.321458, 0.30533, 0.359901, 0.398279, 0.480142, 0.476583, 0.418646, 0.51388, 0.490133, 0.398279, 0.41194, 0.42561, 0.342579, 0.239899, 0.247041, 0.318242, 0.394753, 0.408655, 0.335645, 0.257454, 0.275179, 0.301917, 0.247041, 0.179055, 0.203355, 0.191378, 0.173081, 0.18812, 0.170161, 0.179055, 0.25406, 0.147574, 0.161087, 0.17593, 0.278302, 0.182256, 0.173081, 0.206376, 0.139895, 0.203355, 0.239899, 0.147574, 0.094817, 0.164327, 0.243554, 0.243554, 0.170161, 0.129801, 0.18812, 0.203355, 0.196879, 0.229226, 0.247041, 0.232838, 0.308712, 0.308712, 0.401658, 0.408655, 0.291804, 0.370445, 0.380708, 0.398279, 0.51388, 0.51388, 0.486429, 0.384043, 0.374039, 0.390993, 0.370445, 0.352862, 0.268042, 0.281712, 0.219301, 0.295083, 0.298791, 0.301917, 0.30533, 0.236433, 0.173081, 0.185198, 0.17593, 0.170161, 0.173081, 0.139895, 0.15284, 0.122885, 0.21291, 0.196879, 0.268042, 0.349426, 0.356642, 0.41194, 0.41194, 0.433034, 0.450668, 0.4292, 0.339168, 0.25031, 0.284882, 0.352862, 0.335645, 0.346032, 0.36309, 0.370445, 0.401658, 0.468512, 0.4292, 0.42561, 0.450668, 0.447574, 0.359901, 0.352862, 0.387226, 0.301917, 0.311707, 0.308712, 0.25031, 0.328603, 0.377384, 0.298791, 0.229226, 0.31487, 0.222385, 0.21291, 0.21291, 0.137348, 0.137348, 0.191378, 0.125101, 0.078022, 0.078022, 0.079919, 0.086953, 0.085092, 0.116183, 0.094817, 0.050641, 0.083462, 0.081712, 0.056825, 0.10481, 0.15284, 0.17593, 0.25406, 0.268042, 0.203355, 0.225814, 0.232838, 0.17593, 0.25031, 0.332115, 0.339168, 0.359901, 0.359901, 0.291804, 0.31487, 0.278302, 0.291804, 0.291804, 0.194234, 0.284882, 0.288399, 0.295083, 0.257454, 0.271506, 0.25031, 0.25031, 0.31487, 0.222385, 0.288399, 0.209395, 0.200174, 0.194234, 0.182256, 0.17593, 0.247041, 0.26085, 0.356642, 0.346032, 0.278302, 0.359901, 0.271506, 0.247041, 0.236433, 0.232838, 0.15008, 0.182256, 0.232838, 0.232838, 0.311707, 0.232838, 0.247041, 0.247041, 0.21291, 0.284882, 0.219301, 0.21291, 0.216401, 0.122885, 0.196879, 0.278302, 0.216401, 0.295083, 0.268042, 0.170161, 0.15284, 0.236433, 0.134866, 0.120615, 0.127496, 0.127496, 0.139895, 0.203355, 0.209395, 0.161087, 0.118441, 0.170161, 0.116183, 0.109221, 0.179055, 0.147574, 0.147574, 0.225814, 0.232838, 0.298791, 0.394753, 0.433034, 0.339168, 0.433034, 0.490133, 0.480142, 0.472492, 0.476583, 0.398279, 0.40511, 0.40511, 0.472492, 0.476583, 0.562014, 0.490133, 0.486429, 0.454136, 0.418646, 0.349426, 0.264545, 0.264545, 0.206376, 0.203355, 0.295083, 0.298791, 0.264545, 0.26085, 0.26085, 0.239899, 0.30533, 0.216401, 0.298791, 0.216401, 0.200174, 0.200174, 0.268042, 0.25406, 0.291804, 0.328603, 0.422041, 0.414856, 0.418646, 0.5017, 0.390993, 0.352862, 0.335645, 0.339168, 0.349426, 0.370445, 0.444081, 0.447574, 0.549308, 0.545602, 0.56648, 0.575842, 0.557691, 0.557691, 0.472492, 0.494003, 0.483068, 0.36309, 0.461924, 0.454136, 0.342579, 0.444081, 0.387226, 0.298791, 0.219301, 0.21291, 0.132295, 0.144935, 0.144935, 0.134866, 0.088832, 0.132295, 0.134866, 0.085092, 0.056825, 0.098513, 0.064632, 0.064632, 0.111485, 0.066181, 0.06312, 0.0704, 0.076542, 0.132295, 0.222385, 0.301917, 0.31487, 0.408655, 0.374039, 0.295083, 0.291804, 0.36309, 0.281712, 0.271506, 0.342579, 0.40511, 0.401658, 0.490133, 0.422041, 0.42561, 0.483068, 0.418646, 0.418646, 0.328603, 0.31487, 0.243554, 0.25031, 0.209395, 0.209395, 0.232838, 0.321458, 0.318242, 0.25031, 0.324872, 0.257454, 0.264545, 0.18812, 0.17593, 0.17593, 0.167087, 0.167087, 0.185198, 0.25031, 0.36309, 0.349426, 0.359901, 0.433034, 0.335645, 0.291804, 0.257454, 0.232838, 0.232838, 0.25406, 0.324872, 0.328603, 0.380708, 0.30533, 0.321458, 0.321458, 0.31487, 0.394753, 0.321458, 0.328603, 0.298791, 0.203355, 0.301917, 0.268042, 0.25406, 0.342579, 0.387226, 0.414856, 0.377384, 0.356642, 0.264545, 0.243554, 0.25031, 0.288399, 0.301917, 0.374039, 0.356642, 0.36309, 0.281712, 0.335645, 0.30533, 0.328603, 0.401658, 0.31487, 0.352862, 0.352862, 0.36309, 0.387226, 0.324872, 0.398279, 0.414856, 0.472492, 0.505461, 0.490133, 0.387226, 0.377384, 0.377384, 0.346032, 0.339168, 0.42561, 0.447574, 0.41194, 0.42561, 0.387226, 0.461924, 0.370445, 0.298791, 0.298791, 0.243554, 0.311707, 0.298791, 0.281712, 0.30533, 0.298791, 0.30533, 0.311707, 0.394753, 0.308712, 0.366687, 0.288399, 0.275179, 0.236433, 0.288399, 0.284882, 0.321458, 0.30533, 0.394753, 0.486429, 0.465241, 0.545602, 0.509769, 0.450668, 0.433034, 0.447574, 0.380708, 0.380708, 0.465241, 0.4292, 0.509769, 0.483068, 0.575842, 0.59917, 0.642678, 0.666105, 0.653063, 0.690604, 0.712013, 0.703578, 0.59014, 0.59508, 0.585406, 0.534167, 0.51388, 0.534167, 0.490133, 0.58069, 0.562014, 0.549308, 0.562014, 0.549308, 0.56648, 0.549308, 0.517562, 0.490133, 0.447574, 0.42561, 0.328603, 0.301917], '')</t>
  </si>
  <si>
    <t>[85, 140, 141, 316, 345, 354, 355, 356, 357, 358, 359, 481, 518, 519, 527, 529, 530, 531, 532, 533, 534, 535, 536, 537, 538, 539, 540, 541, 542, 544, 545, 546, 547, 548, 549, 550, 551]</t>
  </si>
  <si>
    <t>UPI000165E832 status=activ</t>
  </si>
  <si>
    <t>([0.134866, 0.200174, 0.196879, 0.271506, 0.18812, 0.219301, 0.26085, 0.209395, 0.134866, 0.173081, 0.129801, 0.098513, 0.098513, 0.086953, 0.132295, 0.17593, 0.144935, 0.147574, 0.15008, 0.155435, 0.122885, 0.120615, 0.090864, 0.127496, 0.06312, 0.11371, 0.071867, 0.043307, 0.067594, 0.083462, 0.074921, 0.127496, 0.194234, 0.161087, 0.170161, 0.18812, 0.229226, 0.264545, 0.377384, 0.366687, 0.359901, 0.31487, 0.4292, 0.461924, 0.356642, 0.454136, 0.447574, 0.483068, 0.56648, 0.433034, 0.51388, 0.433034, 0.328603, 0.328603, 0.394753, 0.295083, 0.268042, 0.268042, 0.278302, 0.158265, 0.158265, 0.167087, 0.15284, 0.164327, 0.17593, 0.264545, 0.257454, 0.257454, 0.200174, 0.209395, 0.236433, 0.236433, 0.222385, 0.222385, 0.229226, 0.219301, 0.335645, 0.247041, 0.167087, 0.155435, 0.25406, 0.25406, 0.161087, 0.243554, 0.236433, 0.137348, 0.134866, 0.067594, 0.064632, 0.127496, 0.064632, 0.118441, 0.139895, 0.137348, 0.137348, 0.137348, 0.073402, 0.038858, 0.071867, 0.064632, 0.066181, 0.033407, 0.034884, 0.034068, 0.036378, 0.028107, 0.05306, 0.038858, 0.096677, 0.06312, 0.036378, 0.067594, 0.064632, 0.030611, 0.030003, 0.032677, 0.025316, 0.046336, 0.041405, 0.03976, 0.03976, 0.032017, 0.032677, 0.031287, 0.031287, 0.030003, 0.019109, 0.019109, 0.023534, 0.012727, 0.015694, 0.022667, 0.019401, 0.010926, 0.014315, 0.023534, 0.038858, 0.038042, 0.026892, 0.038042, 0.028107, 0.041405, 0.038858, 0.069024, 0.043307, 0.076542, 0.050641], '')</t>
  </si>
  <si>
    <t>[48, 50]</t>
  </si>
  <si>
    <t>UPI000165E835 status=activ</t>
  </si>
  <si>
    <t>([0.000202, 0.000262, 0.000228, 0.000335, 0.000301, 0.000558, 0.000477, 0.000661, 0.000485, 0.000451, 0.000532, 0.000687, 0.000477, 0.000893, 0.000983, 0.00152, 0.002327, 0.003461, 0.005086, 0.006374, 0.010221, 0.007495, 0.007177, 0.007315, 0.008409, 0.008409, 0.005932, 0.009401, 0.011342, 0.023087, 0.046336, 0.066181, 0.071867, 0.078022, 0.076542, 0.15008, 0.090864, 0.083462, 0.085092, 0.038042, 0.030003, 0.029376, 0.071867, 0.090864, 0.179055, 0.191378, 0.26085, 0.332115, 0.268042, 0.291804, 0.311707, 0.311707, 0.209395, 0.21291, 0.311707, 0.298791, 0.18812, 0.275179, 0.17593, 0.179055, 0.308712, 0.236433, 0.137348, 0.071867, 0.059222, 0.028695, 0.022667, 0.028695, 0.018106, 0.01204, 0.007422, 0.004835, 0.004431, 0.005992, 0.004414, 0.003431, 0.002529, 0.002482, 0.00231, 0.002155, 0.002155, 0.002078, 0.003212, 0.003298, 0.004315, 0.005318, 0.007315, 0.008409, 0.006039, 0.009401, 0.013437, 0.024393, 0.027463, 0.019109, 0.019401, 0.034068, 0.066181, 0.125101, 0.25406, 0.295083, 0.318242, 0.219301, 0.191378, 0.098513, 0.10481, 0.118441, 0.125101, 0.129801, 0.074921, 0.081712, 0.071867, 0.109221, 0.118441, 0.229226, 0.342579, 0.275179, 0.291804, 0.301917, 0.284882, 0.17593, 0.10481, 0.18812, 0.25031, 0.25406, 0.26085, 0.281712, 0.281712, 0.25031, 0.243554, 0.342579, 0.346032, 0.36309, 0.342579, 0.318242, 0.196879, 0.158265, 0.219301, 0.21291, 0.216401, 0.216401, 0.301917, 0.321458, 0.216401, 0.26085, 0.288399, 0.370445, 0.472492, 0.36309, 0.408655, 0.414856, 0.41194, 0.5017, 0.370445, 0.374039, 0.366687, 0.461924, 0.458154, 0.370445, 0.275179, 0.271506, 0.281712, 0.278302, 0.26085, 0.278302, 0.278302, 0.281712, 0.281712, 0.15284, 0.247041, 0.229226, 0.17593, 0.185198, 0.21291, 0.321458, 0.222385, 0.216401, 0.229226, 0.26085, 0.275179, 0.284882, 0.229226, 0.170161, 0.100716, 0.158265, 0.15008, 0.111485, 0.109221, 0.122885, 0.222385, 0.137348, 0.139895, 0.11371, 0.11371, 0.060549, 0.041405, 0.045352, 0.028695, 0.030003, 0.030003, 0.028695, 0.046336, 0.059222, 0.10481, 0.155435, 0.155435, 0.239899, 0.295083, 0.26085, 0.173081, 0.144935, 0.216401, 0.229226, 0.342579, 0.342579, 0.422041, 0.490133, 0.575842, 0.63748, 0.613573, 0.613573, 0.613573, 0.626927, 0.626927, 0.486429, 0.521092, 0.534167, 0.414856, 0.401658, 0.366687, 0.414856, 0.414856, 0.42561, 0.349426, 0.295083, 0.182256, 0.17593, 0.173081, 0.185198, 0.21291, 0.21291, 0.161087, 0.185198, 0.116183, 0.116183, 0.191378, 0.18812, 0.18812, 0.31487, 0.206376, 0.25406, 0.232838, 0.271506, 0.26085, 0.229226, 0.26085, 0.284882, 0.196879, 0.194234, 0.191378, 0.142424, 0.122885, 0.17593, 0.229226, 0.247041, 0.247041, 0.164327, 0.167087, 0.085092, 0.0704, 0.132295, 0.155435, 0.109221, 0.102787, 0.10481, 0.106997, 0.111485, 0.17593, 0.173081, 0.173081, 0.167087, 0.225814, 0.268042, 0.173081, 0.17593, 0.185198, 0.21291, 0.288399, 0.209395, 0.318242, 0.318242, 0.324872, 0.332115, 0.458154, 0.41194, 0.384043, 0.486429, 0.476583, 0.398279, 0.418646, 0.394753, 0.401658, 0.398279, 0.311707, 0.414856, 0.422041, 0.394753, 0.36309, 0.346032, 0.408655, 0.390993, 0.374039, 0.339168, 0.298791, 0.247041, 0.281712, 0.288399, 0.219301], '')</t>
  </si>
  <si>
    <t>[151, 216, 217, 218, 219, 220, 221, 222, 224, 225]</t>
  </si>
  <si>
    <t>UPI000165E83A status=activ</t>
  </si>
  <si>
    <t>([0.071867, 0.10481, 0.142424, 0.170161, 0.194234, 0.216401, 0.257454, 0.219301, 0.170161, 0.191378, 0.209395, 0.239899, 0.271506, 0.239899, 0.137348, 0.155435, 0.158265, 0.173081, 0.239899, 0.173081, 0.26085, 0.164327, 0.137348, 0.06312, 0.046336, 0.045352, 0.05306, 0.049374, 0.056825, 0.092881, 0.042364, 0.054297, 0.042364, 0.043307, 0.05306, 0.092881, 0.098513, 0.147574, 0.134866, 0.090864, 0.102787, 0.120615, 0.173081, 0.21291, 0.366687, 0.4292, 0.40511, 0.398279, 0.342579, 0.349426, 0.339168, 0.465241, 0.398279, 0.401658, 0.36309, 0.380708, 0.318242, 0.380708, 0.398279, 0.394753, 0.394753, 0.450668, 0.328603, 0.328603, 0.194234, 0.167087, 0.111485, 0.086953, 0.098513, 0.134866, 0.161087, 0.164327, 0.11371, 0.098513, 0.122885, 0.15284, 0.134866, 0.158265, 0.132295, 0.098513, 0.079919, 0.109221, 0.085092, 0.182256, 0.15284, 0.311707, 0.278302], '')</t>
  </si>
  <si>
    <t>UPI000165E83B status=activ</t>
  </si>
  <si>
    <t>([0.196879, 0.118441, 0.067594, 0.092881, 0.120615, 0.096677, 0.058088, 0.03976, 0.028107, 0.030611, 0.023087, 0.023963, 0.024393, 0.014783, 0.012727, 0.013437, 0.011342, 0.018415, 0.021381, 0.020522, 0.014315, 0.010131, 0.016021, 0.025762, 0.017138, 0.011903, 0.018787, 0.037156, 0.071867, 0.100716, 0.120615, 0.18812, 0.219301, 0.17593, 0.179055, 0.134866, 0.170161, 0.196879, 0.164327, 0.142424, 0.222385, 0.219301, 0.206376, 0.194234, 0.164327, 0.25031, 0.324872, 0.225814, 0.147574, 0.15008, 0.17593, 0.109221, 0.111485, 0.0704, 0.088832, 0.173081, 0.182256, 0.18812, 0.161087, 0.222385, 0.236433, 0.236433, 0.219301, 0.30533, 0.324872, 0.356642, 0.264545, 0.268042, 0.346032, 0.346032, 0.236433, 0.239899, 0.36309, 0.380708, 0.366687, 0.359901, 0.324872, 0.324872, 0.356642, 0.390993, 0.356642, 0.339168, 0.257454, 0.346032, 0.275179, 0.271506, 0.271506, 0.349426, 0.349426, 0.243554, 0.328603, 0.335645, 0.335645, 0.30533, 0.284882, 0.339168, 0.257454, 0.275179, 0.380708, 0.387226, 0.398279, 0.308712, 0.31487, 0.433034, 0.436924, 0.418646, 0.408655, 0.408655, 0.301917, 0.301917, 0.40511, 0.311707, 0.328603, 0.332115, 0.366687, 0.40511, 0.352862, 0.444081, 0.352862, 0.222385, 0.219301, 0.21291, 0.225814, 0.222385, 0.139895, 0.147574, 0.236433, 0.206376, 0.219301, 0.328603, 0.321458, 0.239899, 0.236433, 0.31487, 0.321458, 0.264545, 0.164327, 0.236433, 0.247041, 0.328603, 0.349426, 0.268042, 0.275179, 0.257454, 0.268042, 0.332115, 0.318242, 0.308712, 0.311707, 0.239899, 0.167087, 0.170161, 0.257454, 0.31487, 0.30533, 0.298791, 0.321458, 0.31487, 0.247041, 0.239899, 0.247041, 0.301917, 0.356642, 0.284882, 0.356642, 0.271506, 0.288399, 0.284882, 0.222385, 0.247041, 0.30533, 0.377384, 0.370445, 0.298791, 0.321458, 0.239899, 0.17593, 0.179055, 0.268042, 0.342579, 0.342579, 0.328603, 0.352862, 0.377384, 0.447574, 0.447574, 0.529623, 0.509769, 0.529623, 0.51388, 0.509769, 0.4292, 0.433034, 0.444081, 0.521092, 0.529623, 0.59917, 0.585406, 0.553315, 0.465241, 0.458154, 0.461924, 0.387226, 0.31487, 0.232838, 0.222385, 0.247041, 0.257454, 0.179055, 0.200174, 0.247041, 0.257454, 0.349426, 0.278302, 0.271506, 0.26085, 0.264545, 0.288399, 0.284882, 0.308712, 0.370445, 0.374039, 0.356642, 0.468512, 0.486429, 0.549308, 0.557691, 0.58069, 0.562014, 0.675549, 0.59014, 0.642678, 0.626927, 0.608892, 0.703578, 0.703578, 0.716283, 0.712013, 0.720929, 0.712013, 0.728858, 0.604312, 0.608892, 0.541878, 0.4292, 0.476583, 0.490133, 0.465241, 0.4292, 0.408655, 0.384043, 0.398279, 0.349426, 0.321458, 0.275179], '')</t>
  </si>
  <si>
    <t>[186, 187, 188, 189, 190, 194, 195, 196, 197, 198, 225, 226, 227, 228, 229, 230, 231, 232, 233, 234, 235, 236, 237, 238, 239, 240, 241, 242, 243]</t>
  </si>
  <si>
    <t>UPI000165E841 status=activ</t>
  </si>
  <si>
    <t>([0.043307, 0.064632, 0.090864, 0.129801, 0.079919, 0.040537, 0.06184, 0.078022, 0.054297, 0.037156, 0.060549, 0.083462, 0.076542, 0.142424, 0.139895, 0.086953, 0.120615, 0.179055, 0.147574, 0.137348, 0.137348, 0.147574, 0.161087, 0.173081, 0.100716, 0.161087, 0.288399, 0.275179, 0.203355, 0.25406, 0.342579, 0.321458, 0.21291, 0.229226, 0.225814, 0.137348, 0.132295, 0.170161, 0.170161, 0.170161, 0.18812, 0.158265, 0.247041, 0.15008, 0.15008, 0.236433, 0.167087, 0.086953, 0.094817, 0.15284, 0.116183, 0.139895, 0.076542, 0.086953, 0.076542, 0.069024, 0.120615, 0.116183, 0.06184, 0.066181, 0.031287, 0.049374, 0.033407, 0.019109, 0.035586, 0.016826, 0.011518, 0.016826, 0.017447, 0.016257, 0.015694, 0.020522, 0.018787, 0.038042, 0.034068, 0.038042, 0.038858, 0.042364, 0.078022, 0.073402, 0.043307, 0.098513, 0.098513, 0.096677, 0.182256, 0.179055, 0.291804, 0.268042, 0.232838, 0.288399, 0.291804, 0.301917, 0.370445, 0.352862, 0.229226, 0.318242, 0.31487, 0.219301, 0.203355, 0.142424, 0.247041, 0.284882, 0.18812, 0.116183, 0.209395, 0.191378, 0.185198, 0.200174, 0.26085, 0.295083, 0.295083, 0.206376, 0.132295, 0.06312, 0.06312, 0.060549, 0.06312, 0.047319, 0.051831, 0.028695, 0.050641, 0.024393, 0.030611, 0.067594, 0.067594, 0.034884, 0.03976, 0.047319, 0.026892, 0.021816, 0.011903, 0.015078, 0.0198, 0.018106, 0.017797, 0.017797, 0.038858, 0.038042, 0.049374, 0.088832, 0.158265, 0.086953, 0.102787, 0.05306, 0.042364, 0.06184, 0.10481, 0.098513, 0.064632, 0.085092, 0.111485, 0.194234, 0.15008, 0.158265, 0.247041, 0.359901, 0.328603, 0.232838], '')</t>
  </si>
  <si>
    <t>UPI000165E845 status=activ</t>
  </si>
  <si>
    <t>([0.384043, 0.41194, 0.4292, 0.509769, 0.440853, 0.458154, 0.476583, 0.486429, 0.494003, 0.51388, 0.494003, 0.447574, 0.447574, 0.349426, 0.356642, 0.281712, 0.170161, 0.236433, 0.206376, 0.18812, 0.191378, 0.278302, 0.275179, 0.196879, 0.173081, 0.196879, 0.173081, 0.129801, 0.094817, 0.102787, 0.10481, 0.129801, 0.127496, 0.076542, 0.127496, 0.116183, 0.194234, 0.284882, 0.284882, 0.324872, 0.308712, 0.236433, 0.229226, 0.236433, 0.324872, 0.339168, 0.339168, 0.335645, 0.394753, 0.486429, 0.490133, 0.483068, 0.387226, 0.408655, 0.486429, 0.418646, 0.450668, 0.433034, 0.418646, 0.418646, 0.335645, 0.468512, 0.557691, 0.557691, 0.525368, 0.4292, 0.408655, 0.461924, 0.509769, 0.476583, 0.440853, 0.346032, 0.352862, 0.36309, 0.390993, 0.366687, 0.346032, 0.332115, 0.339168, 0.268042, 0.196879, 0.291804, 0.25031, 0.158265, 0.161087, 0.185198, 0.18812, 0.206376, 0.127496, 0.074921, 0.054297, 0.032017, 0.06184, 0.058088, 0.092881, 0.106997, 0.134866, 0.209395, 0.134866, 0.106997, 0.137348, 0.203355, 0.106997, 0.111485, 0.219301, 0.229226, 0.158265, 0.225814, 0.216401, 0.21291, 0.295083, 0.295083, 0.291804, 0.21291, 0.142424, 0.15008, 0.106997, 0.085092, 0.079919, 0.125101, 0.164327, 0.185198, 0.116183, 0.229226, 0.225814, 0.185198, 0.167087, 0.239899, 0.275179, 0.264545, 0.264545, 0.264545, 0.335645, 0.418646, 0.497853, 0.5017, 0.408655, 0.390993, 0.339168, 0.349426, 0.342579, 0.328603, 0.349426, 0.352862, 0.288399, 0.324872, 0.301917, 0.236433, 0.236433, 0.17593, 0.185198, 0.182256, 0.18812, 0.139895, 0.118441, 0.118441, 0.191378, 0.278302, 0.324872, 0.398279, 0.384043, 0.359901, 0.349426, 0.335645, 0.440853, 0.461924, 0.465241, 0.394753, 0.377384, 0.275179, 0.30533, 0.30533, 0.356642, 0.332115, 0.40511, 0.454136, 0.454136, 0.436924, 0.339168, 0.394753, 0.42561, 0.339168, 0.288399, 0.30533, 0.206376, 0.116183, 0.139895, 0.106997, 0.196879, 0.278302, 0.301917, 0.206376, 0.191378, 0.194234, 0.179055, 0.15008, 0.11371, 0.083462, 0.06312, 0.096677, 0.059222, 0.032677, 0.054297, 0.098513], '')</t>
  </si>
  <si>
    <t>[3, 9, 62, 63, 64, 68, 135]</t>
  </si>
  <si>
    <t>UPI000165E84A status=activ</t>
  </si>
  <si>
    <t>([0.59014, 0.454136, 0.332115, 0.200174, 0.25031, 0.239899, 0.275179, 0.206376, 0.167087, 0.167087, 0.209395, 0.247041, 0.225814, 0.301917, 0.257454, 0.222385, 0.21291, 0.127496, 0.127496, 0.071867, 0.081712, 0.073402, 0.142424, 0.236433, 0.31487, 0.239899, 0.239899, 0.142424, 0.134866, 0.191378, 0.191378, 0.147574, 0.096677, 0.059222, 0.069024, 0.083462, 0.0704, 0.0704, 0.122885, 0.127496, 0.161087, 0.155435, 0.179055, 0.15008, 0.15008, 0.11371, 0.137348, 0.164327, 0.164327, 0.25031, 0.257454, 0.298791, 0.247041, 0.247041, 0.318242, 0.298791, 0.318242, 0.359901, 0.291804, 0.243554, 0.25406, 0.291804, 0.21291, 0.31487, 0.335645, 0.278302, 0.268042, 0.275179, 0.284882, 0.324872, 0.335645, 0.257454, 0.268042, 0.31487, 0.40511, 0.301917, 0.335645, 0.321458, 0.311707, 0.384043, 0.414856, 0.324872, 0.257454, 0.335645, 0.229226, 0.216401, 0.264545, 0.387226, 0.324872, 0.239899, 0.284882, 0.247041, 0.298791, 0.247041, 0.257454, 0.209395, 0.339168, 0.25031, 0.194234, 0.15008], '')</t>
  </si>
  <si>
    <t>UPI000165E84C status=activ</t>
  </si>
  <si>
    <t>([0.155435, 0.194234, 0.225814, 0.194234, 0.167087, 0.158265, 0.167087, 0.11371, 0.147574, 0.161087, 0.185198, 0.225814, 0.25031, 0.25031, 0.247041, 0.31487, 0.356642, 0.370445, 0.42561, 0.447574, 0.480142, 0.497853, 0.497853, 0.545602, 0.553315, 0.63748, 0.680603, 0.680603, 0.801317, 0.788093, 0.812494, 0.823549, 0.812494, 0.823549, 0.81615, 0.775545, 0.759478, 0.759478, 0.73685, 0.750527, 0.741537, 0.741537, 0.771762, 0.791621, 0.745909, 0.724957, 0.712013, 0.613573, 0.648219, 0.626927, 0.618285, 0.51388, 0.490133, 0.476583, 0.454136, 0.414856, 0.497853, 0.40511, 0.387226, 0.414856, 0.324872, 0.346032, 0.36309, 0.281712, 0.257454, 0.257454, 0.332115, 0.275179, 0.370445, 0.308712, 0.298791, 0.311707, 0.390993, 0.390993, 0.387226, 0.318242, 0.394753, 0.301917, 0.384043, 0.422041, 0.41194, 0.42561, 0.352862, 0.352862, 0.40511, 0.414856, 0.422041, 0.384043, 0.454136, 0.472492, 0.440853, 0.468512, 0.461924, 0.461924, 0.472492, 0.461924, 0.447574, 0.42561, 0.398279, 0.408655, 0.377384, 0.384043, 0.468512, 0.525368, 0.525368, 0.497853, 0.440853, 0.433034, 0.40511, 0.398279, 0.366687, 0.440853, 0.40511, 0.422041, 0.4292, 0.42561, 0.422041, 0.4292, 0.352862, 0.380708, 0.374039, 0.40511, 0.41194, 0.398279, 0.384043, 0.380708, 0.401658, 0.401658, 0.408655, 0.433034, 0.447574, 0.440853, 0.440853, 0.436924, 0.380708, 0.387226, 0.390993, 0.40511, 0.42561, 0.486429, 0.575842, 0.575842, 0.476583, 0.422041, 0.36309, 0.36309, 0.349426, 0.384043, 0.444081, 0.422041, 0.433034, 0.390993, 0.370445, 0.370445, 0.370445, 0.408655, 0.352862, 0.321458, 0.288399], '')</t>
  </si>
  <si>
    <t>[23, 24, 25, 26, 27, 28, 29, 30, 31, 32, 33, 34, 35, 36, 37, 38, 39, 40, 41, 42, 43, 44, 45, 46, 47, 48, 49, 50, 51, 103, 104, 140, 141]</t>
  </si>
  <si>
    <t>UPI000165E84D status=activ</t>
  </si>
  <si>
    <t>([0.100716, 0.147574, 0.21291, 0.137348, 0.167087, 0.161087, 0.18812, 0.116183, 0.137348, 0.173081, 0.196879, 0.15008, 0.129801, 0.137348, 0.155435, 0.142424, 0.170161, 0.216401, 0.301917, 0.268042, 0.271506, 0.335645, 0.281712, 0.278302, 0.281712, 0.298791, 0.342579, 0.349426, 0.349426, 0.346032, 0.335645, 0.335645, 0.356642, 0.394753, 0.308712, 0.356642, 0.352862, 0.229226, 0.21291, 0.179055, 0.179055, 0.137348, 0.10481, 0.139895, 0.132295, 0.203355, 0.15284, 0.122885, 0.129801, 0.139895, 0.147574, 0.122885, 0.129801, 0.194234, 0.182256, 0.257454, 0.194234, 0.196879, 0.30533, 0.301917, 0.25406, 0.284882, 0.301917, 0.25406, 0.25406, 0.25031, 0.147574, 0.125101, 0.125101, 0.122885, 0.21291, 0.203355, 0.191378, 0.120615, 0.102787, 0.11371, 0.111485, 0.182256, 0.109221, 0.051831, 0.05306, 0.088832, 0.090864, 0.129801, 0.203355, 0.200174, 0.125101, 0.139895, 0.129801, 0.096677, 0.086953, 0.079919, 0.044297, 0.045352, 0.049374, 0.049374, 0.037156, 0.023534, 0.023963, 0.042364, 0.092881, 0.047319, 0.046336, 0.055536, 0.033407, 0.041405, 0.044297, 0.086953, 0.137348, 0.17593, 0.26085, 0.281712, 0.278302, 0.377384, 0.418646, 0.418646, 0.483068, 0.483068, 0.486429, 0.401658, 0.422041, 0.422041, 0.447574, 0.359901, 0.328603, 0.308712, 0.200174, 0.194234, 0.191378, 0.167087, 0.21291, 0.179055, 0.158265, 0.179055, 0.11371, 0.122885, 0.182256, 0.094817, 0.059222, 0.098513, 0.132295, 0.071867, 0.069024, 0.109221, 0.15008, 0.144935, 0.257454, 0.30533, 0.301917, 0.298791, 0.328603, 0.288399, 0.311707, 0.25031, 0.200174, 0.30533, 0.206376, 0.200174, 0.25031, 0.370445, 0.281712, 0.321458, 0.422041, 0.301917, 0.324872, 0.36309, 0.377384, 0.288399, 0.25406, 0.291804, 0.196879, 0.129801, 0.132295, 0.144935, 0.132295, 0.164327, 0.127496, 0.194234, 0.106997, 0.127496, 0.129801, 0.219301, 0.229226, 0.18812, 0.298791, 0.194234, 0.122885, 0.0704, 0.088832, 0.125101, 0.098513, 0.129801, 0.132295, 0.173081, 0.139895, 0.21291, 0.17593, 0.144935, 0.127496, 0.147574, 0.158265, 0.092881, 0.092881, 0.088832, 0.116183, 0.074921, 0.129801, 0.209395, 0.264545, 0.284882, 0.30533, 0.247041, 0.281712, 0.374039, 0.359901, 0.359901, 0.359901, 0.377384, 0.377384, 0.41194, 0.422041, 0.447574, 0.549308, 0.549308, 0.549308, 0.42561, 0.40511, 0.377384, 0.352862, 0.301917, 0.31487, 0.275179, 0.26085, 0.26085, 0.17593, 0.144935, 0.098513, 0.059222, 0.0704, 0.088832, 0.085092, 0.085092, 0.076542, 0.079919, 0.0704, 0.043307, 0.049374, 0.055536, 0.055536, 0.056825, 0.098513, 0.102787, 0.122885, 0.206376, 0.209395, 0.26085, 0.301917, 0.318242, 0.40511, 0.394753, 0.418646, 0.335645, 0.436924, 0.349426, 0.268042, 0.264545, 0.346032, 0.461924, 0.534167, 0.585406, 0.486429, 0.454136, 0.436924, 0.4292, 0.324872, 0.243554, 0.275179, 0.182256, 0.185198, 0.191378, 0.191378, 0.203355, 0.30533, 0.18812, 0.268042, 0.247041, 0.25031, 0.247041, 0.191378, 0.196879, 0.200174, 0.298791, 0.342579, 0.26085, 0.191378, 0.191378, 0.268042, 0.264545, 0.359901, 0.444081, 0.422041, 0.335645, 0.332115, 0.31487, 0.433034, 0.422041, 0.509769, 0.4292, 0.384043, 0.41194, 0.40511, 0.311707, 0.219301, 0.21291, 0.191378, 0.264545, 0.359901, 0.366687, 0.377384, 0.374039, 0.288399, 0.308712, 0.384043, 0.31487, 0.257454, 0.15284, 0.158265, 0.116183, 0.11371, 0.137348, 0.137348, 0.086953, 0.142424, 0.222385, 0.216401, 0.291804, 0.308712, 0.216401, 0.15008, 0.086953, 0.048328, 0.090864, 0.086953, 0.109221, 0.155435, 0.243554, 0.339168, 0.264545, 0.335645, 0.436924, 0.349426, 0.324872, 0.408655, 0.366687, 0.291804, 0.30533, 0.328603, 0.25406, 0.321458, 0.414856, 0.447574, 0.465241, 0.483068, 0.490133, 0.4292, 0.418646, 0.308712, 0.232838, 0.209395, 0.21291, 0.209395, 0.288399, 0.346032, 0.339168, 0.268042, 0.342579, 0.229226, 0.236433, 0.219301, 0.239899, 0.134866, 0.182256, 0.25031, 0.225814, 0.191378, 0.142424, 0.155435, 0.225814, 0.194234, 0.21291, 0.173081, 0.17593, 0.17593, 0.147574, 0.158265, 0.194234, 0.182256, 0.25406, 0.167087, 0.25406, 0.239899, 0.311707, 0.311707, 0.222385, 0.17593, 0.200174, 0.25406, 0.26085, 0.17593, 0.281712, 0.356642, 0.387226, 0.390993, 0.311707, 0.288399, 0.25031, 0.332115, 0.30533, 0.342579, 0.447574, 0.433034, 0.349426, 0.380708, 0.387226, 0.36309, 0.414856, 0.390993, 0.433034, 0.384043, 0.450668, 0.440853, 0.447574, 0.414856, 0.394753, 0.414856, 0.342579, 0.377384, 0.366687, 0.318242, 0.229226, 0.216401, 0.15284, 0.26085, 0.264545, 0.17593, 0.284882, 0.278302, 0.278302, 0.239899, 0.191378, 0.216401, 0.216401, 0.206376, 0.25031, 0.179055, 0.209395, 0.321458, 0.311707, 0.219301, 0.194234, 0.268042, 0.275179, 0.36309, 0.328603, 0.281712, 0.295083, 0.257454, 0.170161, 0.147574, 0.147574, 0.21291, 0.161087, 0.173081, 0.164327, 0.147574, 0.232838, 0.185198, 0.173081, 0.173081, 0.25406, 0.278302, 0.25406, 0.17593, 0.120615, 0.118441, 0.15284, 0.236433, 0.236433, 0.284882, 0.31487, 0.335645, 0.339168, 0.408655, 0.311707, 0.308712, 0.321458, 0.311707, 0.401658, 0.394753, 0.422041, 0.346032, 0.324872, 0.321458, 0.394753, 0.480142, 0.497853, 0.461924, 0.370445, 0.390993, 0.40511, 0.433034, 0.444081, 0.454136, 0.414856, 0.494003, 0.509769, 0.5017, 0.447574, 0.450668, 0.472492, 0.342579, 0.422041, 0.494003, 0.538167, 0.529623, 0.483068, 0.450668, 0.468512, 0.557691, 0.549308, 0.58069, 0.562014, 0.521092, 0.480142], '')</t>
  </si>
  <si>
    <t>[222, 223, 224, 268, 269, 306, 515, 516, 523, 524, 528, 529, 530, 531, 532]</t>
  </si>
  <si>
    <t>UPI000165E84E status=activ</t>
  </si>
  <si>
    <t>([0.088832, 0.047319, 0.030611, 0.021816, 0.034068, 0.027463, 0.021381, 0.017138, 0.022306, 0.032017, 0.041405, 0.056825, 0.032677, 0.060549, 0.054297, 0.046336, 0.059222, 0.060549, 0.106997, 0.058088, 0.096677, 0.100716, 0.17593, 0.264545, 0.377384, 0.335645, 0.374039, 0.454136, 0.562014, 0.458154, 0.36309, 0.356642, 0.335645, 0.324872, 0.308712, 0.328603, 0.281712, 0.203355, 0.206376, 0.203355, 0.318242, 0.236433, 0.225814, 0.137348, 0.125101, 0.10481, 0.125101, 0.161087, 0.161087, 0.122885, 0.209395, 0.321458, 0.335645, 0.356642, 0.433034, 0.408655, 0.30533, 0.398279, 0.42561, 0.418646, 0.444081, 0.40511, 0.387226, 0.465241, 0.585406, 0.553315, 0.458154, 0.454136, 0.450668, 0.36309, 0.398279, 0.352862, 0.229226, 0.147574, 0.144935, 0.173081, 0.196879, 0.288399, 0.288399, 0.25406, 0.239899, 0.239899, 0.167087, 0.264545, 0.271506, 0.275179, 0.301917, 0.31487, 0.203355, 0.191378, 0.182256, 0.15284, 0.191378, 0.278302, 0.366687, 0.268042, 0.206376, 0.222385, 0.185198, 0.182256, 0.21291, 0.158265, 0.155435, 0.232838, 0.15284, 0.106997, 0.098513, 0.086953, 0.079919, 0.15284, 0.15284, 0.25406, 0.26085, 0.284882, 0.298791, 0.225814, 0.25031, 0.200174, 0.196879, 0.132295, 0.079919, 0.134866, 0.216401, 0.18812, 0.196879, 0.206376, 0.268042, 0.185198, 0.206376, 0.295083, 0.26085, 0.271506, 0.271506, 0.301917, 0.271506, 0.191378, 0.264545, 0.247041, 0.301917, 0.203355, 0.324872, 0.40511, 0.284882, 0.268042, 0.284882, 0.18812, 0.284882, 0.295083, 0.380708, 0.275179, 0.268042, 0.31487, 0.236433, 0.15008, 0.102787, 0.050641, 0.078022, 0.078022, 0.127496, 0.076542, 0.129801, 0.083462, 0.047319, 0.056825, 0.056825, 0.055536, 0.096677, 0.079919, 0.090864, 0.074921, 0.096677, 0.100716, 0.094817, 0.083462, 0.147574, 0.134866, 0.232838, 0.225814, 0.134866, 0.081712, 0.161087, 0.139895, 0.196879, 0.288399, 0.278302, 0.161087, 0.102787, 0.102787, 0.102787, 0.088832, 0.109221, 0.127496, 0.125101, 0.081712, 0.134866, 0.060549, 0.10481, 0.066181, 0.073402, 0.15284, 0.239899, 0.232838, 0.275179, 0.268042, 0.271506, 0.271506, 0.384043, 0.342579, 0.25406, 0.26085, 0.264545, 0.232838, 0.18812, 0.196879, 0.268042, 0.17593, 0.291804, 0.301917, 0.374039, 0.356642, 0.332115, 0.232838, 0.225814, 0.15284, 0.078022, 0.079919, 0.134866, 0.134866, 0.142424, 0.232838, 0.185198, 0.200174, 0.200174, 0.200174, 0.118441, 0.098513, 0.17593, 0.185198, 0.120615, 0.127496, 0.074921, 0.041405, 0.06184, 0.064632, 0.056825, 0.132295, 0.132295, 0.132295, 0.102787, 0.15284, 0.144935, 0.111485, 0.100716, 0.100716, 0.173081, 0.271506, 0.328603, 0.321458, 0.219301, 0.222385, 0.134866, 0.216401, 0.31487, 0.370445, 0.394753, 0.374039, 0.247041, 0.155435, 0.179055, 0.232838, 0.15284, 0.164327, 0.164327, 0.158265, 0.144935, 0.118441, 0.05306, 0.028695, 0.034068, 0.033407, 0.030003, 0.054297, 0.051831, 0.049374, 0.049374, 0.034068, 0.0704, 0.129801, 0.118441, 0.058088, 0.054297, 0.118441, 0.064632, 0.064632, 0.036378, 0.024393, 0.019401, 0.032677, 0.049374, 0.044297, 0.06184, 0.059222, 0.06312, 0.067594, 0.071867, 0.067594, 0.081712, 0.086953, 0.040537, 0.047319, 0.086953, 0.096677, 0.100716, 0.161087, 0.25406, 0.222385, 0.328603, 0.401658, 0.324872, 0.30533, 0.268042, 0.288399, 0.377384, 0.335645, 0.295083, 0.243554, 0.179055, 0.139895, 0.088832], '')</t>
  </si>
  <si>
    <t>[28, 64, 65]</t>
  </si>
  <si>
    <t>UPI000165E84F status=activ</t>
  </si>
  <si>
    <t>([0.001786, 0.001434, 0.001232, 0.000958, 0.000833, 0.001, 0.001211, 0.001623, 0.001318, 0.001142, 0.001434, 0.001155, 0.001211, 0.001872, 0.001936, 0.001623, 0.00103, 0.001335, 0.001906, 0.002396, 0.003405, 0.004414, 0.004611, 0.006482, 0.006421, 0.009401, 0.007315, 0.005932, 0.00515, 0.008723, 0.011342, 0.011518, 0.025316, 0.027463, 0.023963, 0.037156, 0.05306, 0.109221, 0.079919, 0.037156, 0.056825, 0.025762, 0.028107, 0.060549, 0.064632, 0.127496, 0.096677, 0.196879, 0.182256, 0.116183, 0.074921, 0.074921, 0.073402, 0.066181, 0.025762, 0.024826, 0.016528, 0.017138, 0.013437, 0.013437, 0.019401, 0.010221, 0.010221, 0.009865, 0.009096, 0.006039, 0.004388, 0.004921, 0.005011, 0.006567, 0.008895, 0.006567, 0.00777, 0.009015, 0.005683, 0.005503, 0.004247, 0.006374, 0.004358, 0.003821, 0.005249, 0.006142, 0.005932, 0.006039, 0.006533, 0.006482, 0.010926, 0.01204, 0.012727, 0.01204, 0.016021, 0.011342, 0.022667, 0.011342, 0.008624, 0.009187, 0.016257, 0.013437, 0.013265, 0.013613, 0.013821, 0.013613, 0.013265, 0.014783, 0.014075, 0.008409, 0.006078, 0.003821, 0.004513, 0.004577, 0.003366, 0.00283, 0.004414, 0.004414, 0.006482, 0.00543, 0.006795, 0.006078, 0.006567, 0.005799, 0.009187, 0.014783, 0.014075, 0.009294, 0.012491, 0.014075, 0.023963, 0.026892, 0.032017, 0.045352, 0.051831, 0.05306, 0.073402, 0.031287, 0.016257, 0.010131, 0.016257, 0.011669, 0.010672, 0.017447, 0.025316, 0.01227, 0.00962, 0.006988, 0.009728, 0.00777, 0.011903, 0.010221, 0.009483, 0.01204, 0.01204, 0.007259, 0.007259, 0.004835, 0.006533, 0.006988, 0.006482, 0.006482, 0.006795, 0.008895, 0.009187, 0.008624, 0.013016, 0.017138, 0.033407, 0.036378, 0.036378, 0.034884, 0.020876, 0.041405, 0.058088, 0.028107, 0.05306, 0.078022, 0.102787, 0.078022, 0.15008, 0.225814, 0.232838, 0.278302, 0.275179, 0.229226, 0.219301, 0.15284, 0.078022, 0.078022, 0.069024, 0.132295, 0.142424, 0.25031, 0.239899, 0.127496, 0.127496, 0.144935, 0.18812, 0.18812, 0.129801, 0.134866, 0.096677, 0.106997, 0.144935, 0.139895, 0.17593, 0.116183, 0.200174, 0.291804, 0.281712, 0.247041, 0.247041, 0.232838, 0.236433, 0.25406, 0.387226, 0.41194, 0.31487, 0.216401, 0.179055, 0.301917, 0.191378, 0.298791, 0.298791, 0.281712, 0.298791, 0.301917, 0.377384, 0.247041, 0.25031, 0.257454, 0.291804, 0.191378, 0.155435, 0.173081, 0.094817, 0.10481, 0.098513, 0.147574, 0.219301, 0.222385, 0.139895, 0.158265, 0.109221, 0.106997, 0.118441, 0.116183, 0.06312, 0.067594, 0.127496, 0.085092, 0.046336, 0.048328, 0.05306, 0.041405, 0.03976, 0.059222, 0.045352, 0.086953, 0.051831, 0.032017, 0.042364, 0.073402, 0.067594, 0.056825, 0.055536, 0.054297, 0.051831, 0.090864, 0.049374, 0.049374, 0.081712, 0.085092, 0.092881, 0.164327, 0.225814, 0.225814, 0.173081, 0.173081, 0.170161, 0.185198, 0.185198, 0.21291, 0.142424, 0.247041, 0.342579, 0.335645, 0.239899, 0.239899, 0.164327, 0.243554, 0.257454, 0.170161, 0.170161, 0.170161, 0.147574, 0.078022, 0.071867, 0.120615, 0.132295, 0.120615, 0.191378, 0.26085, 0.191378, 0.247041, 0.155435, 0.100716, 0.055536, 0.100716, 0.109221, 0.106997, 0.088832, 0.045352, 0.049374, 0.054297, 0.049374, 0.032677, 0.036378, 0.03976, 0.023087, 0.021816, 0.024393, 0.013613, 0.011669, 0.012491, 0.015078, 0.014783, 0.016826, 0.027463, 0.027463, 0.013613, 0.014783, 0.018106, 0.035586, 0.042364, 0.074921, 0.085092, 0.142424, 0.236433, 0.239899, 0.236433, 0.155435, 0.139895, 0.209395, 0.264545, 0.370445, 0.377384, 0.450668, 0.384043, 0.301917, 0.200174, 0.318242, 0.394753, 0.387226, 0.36309, 0.440853, 0.328603, 0.328603, 0.318242, 0.225814, 0.206376, 0.295083, 0.356642, 0.284882, 0.311707, 0.26085, 0.26085, 0.268042, 0.185198, 0.318242, 0.414856, 0.534167, 0.541878, 0.557691, 0.458154, 0.472492, 0.444081, 0.450668, 0.40511, 0.394753, 0.366687, 0.339168, 0.30533, 0.247041, 0.321458, 0.219301, 0.247041, 0.222385, 0.132295, 0.229226, 0.191378, 0.206376, 0.164327, 0.158265, 0.079919, 0.090864, 0.090864, 0.043307, 0.076542, 0.092881, 0.051831, 0.098513, 0.06184, 0.090864, 0.100716, 0.0704, 0.127496, 0.090864, 0.106997, 0.167087, 0.074921, 0.074921, 0.035586, 0.046336, 0.047319, 0.058088, 0.054297, 0.032017, 0.067594, 0.060549, 0.040537, 0.043307, 0.054297, 0.102787, 0.096677, 0.15284, 0.147574, 0.161087, 0.222385, 0.239899, 0.278302, 0.398279, 0.4292, 0.541878, 0.509769, 0.480142, 0.56648, 0.680603, 0.775545, 0.759478, 0.775545, 0.871313, 0.954657, 0.94331], '')</t>
  </si>
  <si>
    <t>[368, 369, 370, 430, 431, 433, 434, 435, 436, 437, 438, 439, 440]</t>
  </si>
  <si>
    <t>UPI000165E851 status=activ</t>
  </si>
  <si>
    <t>([0.521092, 0.377384, 0.4292, 0.321458, 0.232838, 0.281712, 0.200174, 0.144935, 0.182256, 0.206376, 0.203355, 0.222385, 0.318242, 0.318242, 0.30533, 0.219301, 0.191378, 0.185198, 0.196879, 0.247041, 0.26085, 0.268042, 0.268042, 0.170161, 0.25031, 0.346032, 0.335645, 0.42561, 0.505461, 0.465241, 0.465241, 0.494003, 0.51388, 0.534167, 0.486429, 0.5017, 0.59917, 0.59917, 0.553315, 0.440853, 0.398279, 0.352862, 0.25031, 0.352862, 0.450668, 0.465241, 0.339168, 0.356642, 0.370445, 0.374039, 0.291804, 0.219301, 0.236433, 0.194234, 0.122885, 0.147574, 0.081712, 0.069024, 0.035586, 0.043307, 0.042364, 0.073402, 0.071867, 0.102787, 0.100716, 0.079919, 0.0704, 0.132295, 0.069024, 0.06184, 0.034884, 0.069024, 0.106997, 0.102787, 0.125101, 0.111485, 0.109221, 0.109221, 0.076542, 0.129801, 0.106997, 0.17593, 0.161087, 0.116183, 0.147574, 0.081712, 0.056825, 0.047319, 0.030003, 0.058088, 0.058088, 0.085092, 0.094817, 0.100716, 0.076542, 0.081712, 0.092881, 0.051831, 0.074921, 0.134866, 0.079919, 0.096677, 0.102787, 0.083462, 0.083462, 0.049374, 0.090864, 0.164327, 0.196879, 0.236433, 0.147574, 0.098513, 0.120615, 0.118441, 0.120615, 0.083462, 0.081712, 0.139895, 0.137348, 0.085092, 0.098513, 0.086953, 0.047319, 0.044297, 0.060549, 0.106997, 0.079919, 0.096677, 0.067594, 0.038858, 0.050641, 0.041405, 0.0704, 0.076542, 0.056825, 0.028695, 0.051831, 0.025316, 0.013613, 0.023963, 0.054297, 0.046336, 0.049374, 0.090864, 0.047319, 0.044297, 0.021381, 0.045352, 0.028695, 0.018415, 0.016257, 0.016257, 0.025316, 0.018415, 0.010131, 0.012727, 0.012491, 0.009096, 0.015344, 0.026338, 0.019401, 0.013613, 0.010131, 0.013437, 0.010221, 0.014315, 0.009865, 0.017447, 0.010926, 0.009977], '')</t>
  </si>
  <si>
    <t>[0, 28, 32, 33, 35, 36, 37, 38]</t>
  </si>
  <si>
    <t>UPI000165E859 status=activ</t>
  </si>
  <si>
    <t>([0.060549, 0.100716, 0.076542, 0.059222, 0.086953, 0.120615, 0.179055, 0.216401, 0.167087, 0.194234, 0.25031, 0.25406, 0.25031, 0.25031, 0.318242, 0.335645, 0.394753, 0.31487, 0.324872, 0.295083, 0.236433, 0.321458, 0.194234, 0.247041, 0.219301, 0.116183, 0.109221, 0.090864, 0.090864, 0.088832, 0.090864, 0.060549, 0.076542, 0.078022, 0.081712, 0.036378, 0.058088, 0.094817, 0.118441, 0.109221, 0.161087, 0.15008, 0.122885, 0.196879, 0.206376, 0.232838, 0.349426, 0.239899, 0.25406, 0.239899, 0.239899, 0.209395, 0.247041, 0.236433, 0.239899, 0.247041, 0.394753, 0.275179, 0.21291, 0.17593, 0.173081, 0.167087, 0.25406, 0.17593, 0.11371, 0.106997, 0.15008, 0.109221, 0.137348, 0.137348, 0.078022, 0.120615, 0.164327, 0.164327, 0.170161, 0.173081, 0.167087, 0.144935, 0.139895, 0.191378, 0.229226, 0.243554, 0.243554, 0.15284, 0.194234, 0.200174, 0.173081, 0.142424, 0.219301, 0.219301, 0.142424, 0.236433, 0.179055, 0.164327, 0.170161, 0.170161, 0.161087, 0.092881, 0.058088, 0.116183, 0.118441, 0.137348, 0.081712, 0.078022, 0.147574, 0.21291, 0.288399, 0.318242, 0.352862, 0.321458, 0.30533, 0.352862, 0.359901, 0.436924, 0.359901, 0.275179, 0.239899, 0.25406, 0.346032, 0.418646, 0.342579, 0.301917, 0.196879, 0.291804, 0.229226, 0.229226, 0.229226, 0.26085, 0.18812, 0.200174, 0.173081, 0.275179, 0.30533, 0.25406, 0.21291, 0.232838, 0.318242, 0.366687, 0.387226, 0.349426, 0.318242, 0.332115, 0.335645, 0.366687, 0.352862, 0.384043, 0.288399, 0.281712, 0.284882, 0.359901, 0.352862, 0.318242, 0.30533, 0.311707, 0.342579, 0.390993, 0.461924, 0.422041, 0.311707, 0.219301, 0.17593, 0.203355, 0.18812, 0.216401, 0.324872, 0.257454, 0.288399, 0.268042, 0.264545, 0.196879, 0.129801, 0.079919, 0.092881, 0.055536, 0.05306, 0.044297, 0.032677, 0.026892, 0.021816, 0.037156, 0.058088, 0.066181, 0.042364, 0.058088, 0.058088, 0.05306, 0.038858, 0.038858, 0.079919, 0.085092, 0.125101, 0.200174, 0.275179, 0.225814, 0.278302, 0.295083, 0.335645, 0.291804, 0.291804, 0.328603, 0.346032, 0.247041, 0.243554, 0.243554, 0.291804, 0.321458, 0.30533, 0.436924, 0.447574, 0.414856, 0.433034, 0.321458, 0.288399, 0.298791, 0.298791, 0.332115, 0.332115, 0.209395, 0.284882, 0.196879, 0.147574, 0.137348, 0.222385, 0.219301, 0.288399, 0.288399, 0.222385, 0.142424, 0.134866, 0.102787, 0.102787, 0.066181, 0.127496, 0.090864, 0.042364, 0.078022, 0.078022, 0.038858, 0.085092, 0.069024, 0.122885, 0.194234, 0.120615, 0.132295, 0.125101, 0.076542, 0.0704, 0.085092, 0.092881, 0.086953, 0.088832, 0.048328, 0.069024, 0.067594, 0.066181, 0.127496, 0.096677, 0.05306, 0.111485, 0.10481, 0.125101, 0.139895, 0.092881, 0.092881, 0.038042, 0.073402, 0.076542, 0.047319, 0.047319, 0.050641, 0.060549, 0.078022, 0.090864, 0.048328, 0.05306, 0.100716, 0.058088, 0.040537, 0.081712, 0.069024, 0.058088, 0.071867, 0.033407, 0.026892, 0.048328, 0.096677, 0.049374, 0.051831, 0.083462, 0.05306, 0.085092, 0.045352, 0.027463, 0.033407, 0.06184, 0.058088, 0.059222, 0.102787, 0.100716, 0.100716, 0.118441, 0.118441, 0.056825, 0.081712, 0.090864, 0.096677, 0.096677, 0.17593, 0.155435, 0.170161, 0.15008, 0.155435, 0.127496, 0.129801, 0.096677, 0.090864, 0.047319, 0.046336, 0.056825, 0.056825, 0.056825, 0.023534, 0.028107, 0.055536, 0.054297, 0.054297, 0.050641, 0.03976, 0.020165, 0.028695, 0.028695, 0.05306, 0.049374, 0.06184, 0.10481, 0.118441, 0.116183, 0.225814, 0.139895, 0.067594, 0.125101, 0.11371, 0.139895, 0.090864, 0.083462, 0.058088, 0.11371, 0.11371, 0.090864, 0.161087, 0.200174, 0.155435, 0.083462, 0.094817, 0.120615, 0.064632, 0.102787, 0.11371, 0.11371, 0.200174, 0.298791, 0.291804, 0.25406, 0.321458, 0.30533, 0.219301, 0.219301, 0.219301, 0.25031, 0.321458, 0.311707, 0.301917, 0.332115, 0.444081, 0.444081, 0.380708, 0.486429, 0.394753, 0.342579, 0.311707, 0.298791, 0.271506, 0.243554, 0.257454, 0.236433, 0.324872, 0.418646, 0.545602, 0.494003, 0.41194, 0.390993], '')</t>
  </si>
  <si>
    <t>[387]</t>
  </si>
  <si>
    <t>UPI000165E85B status=activ</t>
  </si>
  <si>
    <t>([0.335645, 0.359901, 0.41194, 0.31487, 0.264545, 0.311707, 0.30533, 0.339168, 0.281712, 0.318242, 0.339168, 0.298791, 0.295083, 0.30533, 0.366687, 0.356642, 0.440853, 0.534167, 0.56648, 0.468512, 0.458154, 0.505461, 0.534167, 0.486429, 0.570702, 0.666105, 0.661982, 0.690604, 0.538167, 0.59508, 0.59508, 0.497853, 0.608892, 0.575842, 0.58069, 0.454136, 0.450668, 0.433034, 0.418646, 0.433034, 0.480142, 0.422041, 0.332115, 0.257454, 0.257454, 0.271506, 0.179055, 0.106997, 0.06312, 0.122885, 0.167087, 0.167087, 0.182256, 0.17593, 0.216401, 0.137348, 0.173081, 0.196879, 0.200174, 0.203355, 0.191378, 0.21291, 0.17593, 0.185198, 0.236433, 0.275179, 0.264545, 0.275179, 0.377384, 0.447574, 0.408655, 0.374039, 0.257454, 0.31487, 0.30533, 0.298791, 0.374039, 0.374039, 0.328603, 0.332115, 0.332115, 0.257454, 0.203355, 0.239899, 0.271506, 0.275179, 0.203355, 0.200174, 0.17593, 0.134866, 0.158265, 0.196879, 0.200174, 0.275179, 0.271506, 0.194234, 0.122885, 0.118441, 0.161087, 0.200174, 0.196879, 0.196879, 0.191378, 0.17593, 0.200174, 0.257454, 0.26085, 0.243554, 0.268042, 0.342579, 0.374039, 0.278302, 0.257454, 0.182256, 0.216401, 0.15008, 0.222385, 0.203355, 0.232838, 0.15008, 0.142424, 0.164327, 0.085092, 0.139895, 0.179055, 0.116183, 0.05306, 0.055536, 0.094817, 0.085092, 0.118441, 0.125101, 0.203355, 0.209395, 0.222385, 0.158265, 0.17593, 0.106997, 0.155435, 0.139895, 0.194234, 0.182256, 0.142424, 0.21291, 0.155435, 0.17593, 0.25031, 0.346032, 0.30533, 0.311707, 0.232838, 0.15008, 0.098513, 0.102787, 0.098513, 0.137348, 0.118441, 0.139895, 0.164327, 0.209395, 0.129801, 0.086953, 0.100716, 0.120615, 0.086953, 0.134866, 0.137348, 0.100716, 0.102787, 0.134866, 0.122885, 0.118441, 0.102787, 0.088832, 0.071867, 0.086953, 0.094817, 0.164327, 0.191378, 0.170161, 0.15284, 0.229226, 0.200174, 0.11371, 0.118441, 0.179055, 0.164327, 0.170161, 0.25031, 0.222385, 0.216401, 0.18812, 0.194234, 0.200174, 0.203355, 0.247041, 0.216401, 0.182256, 0.098513, 0.058088, 0.067594, 0.067594, 0.076542, 0.15284, 0.137348, 0.129801, 0.11371, 0.116183, 0.111485, 0.066181, 0.066181, 0.06312, 0.06184, 0.098513, 0.134866, 0.132295, 0.0704, 0.083462, 0.109221, 0.164327, 0.21291, 0.21291, 0.142424, 0.086953, 0.078022, 0.170161, 0.18812, 0.216401, 0.247041, 0.268042, 0.352862, 0.318242, 0.247041, 0.301917, 0.219301, 0.219301, 0.31487, 0.380708, 0.288399, 0.275179, 0.301917, 0.332115, 0.398279, 0.494003, 0.472492, 0.380708, 0.349426, 0.301917, 0.275179, 0.25406, 0.239899, 0.164327, 0.25031, 0.318242, 0.311707, 0.401658, 0.346032, 0.243554, 0.209395, 0.247041, 0.25406, 0.268042, 0.26085, 0.264545, 0.170161, 0.155435, 0.144935, 0.147574, 0.139895, 0.173081, 0.173081, 0.144935, 0.161087, 0.161087, 0.170161, 0.161087, 0.100716, 0.102787, 0.116183, 0.182256, 0.179055, 0.200174, 0.194234, 0.167087, 0.167087, 0.268042, 0.370445, 0.440853, 0.450668, 0.401658, 0.390993, 0.377384, 0.324872, 0.359901, 0.335645, 0.236433, 0.271506, 0.268042, 0.31487, 0.352862, 0.298791, 0.342579, 0.332115, 0.243554, 0.288399, 0.291804, 0.18812, 0.125101, 0.164327, 0.111485, 0.116183, 0.122885, 0.122885, 0.18812, 0.232838, 0.236433, 0.342579, 0.222385, 0.318242, 0.288399, 0.328603, 0.394753, 0.356642, 0.26085, 0.31487, 0.318242, 0.321458, 0.380708, 0.458154, 0.401658, 0.505461, 0.497853, 0.5017, 0.505461, 0.468512, 0.374039, 0.335645, 0.216401, 0.301917, 0.268042, 0.332115, 0.236433, 0.206376, 0.232838, 0.288399, 0.291804, 0.243554, 0.21291, 0.21291, 0.185198, 0.191378, 0.116183, 0.18812, 0.122885], '')</t>
  </si>
  <si>
    <t>[17, 18, 21, 22, 24, 25, 26, 27, 28, 29, 30, 32, 33, 34, 330, 332, 333]</t>
  </si>
  <si>
    <t>UPI000165E85C status=activ</t>
  </si>
  <si>
    <t>([0.324872, 0.380708, 0.308712, 0.243554, 0.275179, 0.301917, 0.25031, 0.275179, 0.203355, 0.225814, 0.247041, 0.295083, 0.346032, 0.374039, 0.288399, 0.21291, 0.281712, 0.185198, 0.25406, 0.236433, 0.232838, 0.281712, 0.288399, 0.275179, 0.275179, 0.18812, 0.111485, 0.173081, 0.098513, 0.137348, 0.15284, 0.15284, 0.147574, 0.142424, 0.118441, 0.164327, 0.219301, 0.155435, 0.147574, 0.129801, 0.127496, 0.132295, 0.106997, 0.050641, 0.050641, 0.06312, 0.088832, 0.18812, 0.122885, 0.216401, 0.18812, 0.170161, 0.170161, 0.144935, 0.142424, 0.134866, 0.137348, 0.155435, 0.209395, 0.324872, 0.349426, 0.342579, 0.239899, 0.200174, 0.243554, 0.236433, 0.278302, 0.31487, 0.281712, 0.356642, 0.318242, 0.390993, 0.36309, 0.36309, 0.401658, 0.390993, 0.5017, 0.541878, 0.517562, 0.436924, 0.422041, 0.401658, 0.36309, 0.468512, 0.570702, 0.661982, 0.675549, 0.618285, 0.604312, 0.51388, 0.465241, 0.525368, 0.433034, 0.433034, 0.433034, 0.36309, 0.377384, 0.346032, 0.236433, 0.26085, 0.271506, 0.200174, 0.219301, 0.155435, 0.147574, 0.139895, 0.134866, 0.142424, 0.106997, 0.109221, 0.182256, 0.222385, 0.134866, 0.229226, 0.219301, 0.239899, 0.311707, 0.222385, 0.158265, 0.225814, 0.203355, 0.194234, 0.278302, 0.281712, 0.352862, 0.278302, 0.281712, 0.278302, 0.281712, 0.377384, 0.390993, 0.339168, 0.298791, 0.298791, 0.264545, 0.318242, 0.268042, 0.229226, 0.30533, 0.377384, 0.324872, 0.295083, 0.374039, 0.366687, 0.346032, 0.380708, 0.398279, 0.42561, 0.422041, 0.483068, 0.440853, 0.42561, 0.480142, 0.525368, 0.5017, 0.529623, 0.436924, 0.480142, 0.509769, 0.472492, 0.480142, 0.465241, 0.505461, 0.465241, 0.465241, 0.447574, 0.36309, 0.418646, 0.377384, 0.384043, 0.356642, 0.384043, 0.349426, 0.247041, 0.236433, 0.374039, 0.359901, 0.398279, 0.356642, 0.36309, 0.36309, 0.281712, 0.370445, 0.268042, 0.239899, 0.206376, 0.21291, 0.30533, 0.275179, 0.31487, 0.232838, 0.264545, 0.264545, 0.311707, 0.31487, 0.25031, 0.222385, 0.206376, 0.167087, 0.129801, 0.122885, 0.15008, 0.222385, 0.164327, 0.281712, 0.346032, 0.377384, 0.271506, 0.268042, 0.301917, 0.185198, 0.271506, 0.18812, 0.194234, 0.182256, 0.268042, 0.332115, 0.321458, 0.332115, 0.422041, 0.517562, 0.521092, 0.436924, 0.349426, 0.311707, 0.229226, 0.194234, 0.196879, 0.295083, 0.295083, 0.26085, 0.339168, 0.332115, 0.384043, 0.394753, 0.311707, 0.301917, 0.298791, 0.318242, 0.31487, 0.31487, 0.239899, 0.243554, 0.225814, 0.278302, 0.370445, 0.366687, 0.318242, 0.335645, 0.275179, 0.185198, 0.185198, 0.18812, 0.137348, 0.132295, 0.125101, 0.194234, 0.125101, 0.102787, 0.096677, 0.059222, 0.032677, 0.032677, 0.032677, 0.06184, 0.074921, 0.086953, 0.125101, 0.161087, 0.147574, 0.196879, 0.179055, 0.137348, 0.139895, 0.139895, 0.144935, 0.096677, 0.109221, 0.167087, 0.194234, 0.155435, 0.239899, 0.321458, 0.390993, 0.41194, 0.318242, 0.243554, 0.236433, 0.161087, 0.164327, 0.100716, 0.10481, 0.116183, 0.15284, 0.15008, 0.203355, 0.264545, 0.247041, 0.170161, 0.164327, 0.167087, 0.167087, 0.102787, 0.054297, 0.041405, 0.036378, 0.064632, 0.125101, 0.122885, 0.127496, 0.147574, 0.216401, 0.144935, 0.147574, 0.147574, 0.122885, 0.076542, 0.060549, 0.060549, 0.071867, 0.073402, 0.047319, 0.055536, 0.100716, 0.109221, 0.139895, 0.098513, 0.092881, 0.0704, 0.038858, 0.067594, 0.046336, 0.028107, 0.027463, 0.049374, 0.066181, 0.054297, 0.094817, 0.056825, 0.056825, 0.066181, 0.073402, 0.106997, 0.106997, 0.081712, 0.109221, 0.11371, 0.170161, 0.106997, 0.116183, 0.196879, 0.206376, 0.236433, 0.308712, 0.359901, 0.346032, 0.271506, 0.295083, 0.25406, 0.349426, 0.433034, 0.461924, 0.366687, 0.374039, 0.298791, 0.328603, 0.301917, 0.295083, 0.200174, 0.281712, 0.275179, 0.25031, 0.236433, 0.236433, 0.232838, 0.281712, 0.284882, 0.288399, 0.247041, 0.281712, 0.185198, 0.194234, 0.111485, 0.173081, 0.106997, 0.17593, 0.11371, 0.11371, 0.098513, 0.098513, 0.106997, 0.088832, 0.098513, 0.055536, 0.067594, 0.071867, 0.051831, 0.03976, 0.046336, 0.066181, 0.048328, 0.081712, 0.051831, 0.085092, 0.06184, 0.111485], '')</t>
  </si>
  <si>
    <t>[76, 77, 78, 84, 85, 86, 87, 88, 89, 91, 153, 154, 155, 158, 162, 220, 221]</t>
  </si>
  <si>
    <t>UPI000165E85E status=activ</t>
  </si>
  <si>
    <t>([0.00076, 0.000451, 0.001112, 0.001, 0.000799, 0.000661, 0.000816, 0.000614, 0.000906, 0.000945, 0.001335, 0.001344, 0.00155, 0.002512, 0.002976, 0.002705, 0.00407, 0.005932, 0.005872, 0.007091, 0.00777, 0.010672, 0.011903, 0.006795, 0.009728, 0.01078, 0.01204, 0.008409, 0.010672, 0.007031, 0.006039, 0.005932, 0.00558, 0.004315, 0.002688, 0.001808, 0.00292, 0.001855, 0.001778, 0.002211, 0.002138, 0.002035, 0.001344, 0.00225, 0.00225, 0.002138, 0.00292, 0.003341, 0.003431, 0.004358, 0.004646, 0.004736, 0.004976, 0.006567, 0.006039, 0.008895, 0.011669, 0.007495, 0.011903, 0.01204, 0.009015, 0.006039, 0.004388, 0.006374, 0.00407, 0.003864, 0.002512, 0.001623, 0.001855, 0.003177, 0.003341, 0.003053, 0.004208, 0.003478, 0.0028, 0.004208, 0.003431, 0.002705, 0.003461, 0.002976, 0.00231, 0.002435, 0.002435, 0.002435, 0.00243, 0.003478, 0.003701, 0.004247, 0.004247, 0.003555, 0.003298, 0.002057, 0.003014, 0.002976, 0.003727, 0.004513, 0.003701, 0.003804, 0.004646, 0.004513, 0.004414, 0.005011, 0.006701, 0.009865, 0.014075, 0.009977], '')</t>
  </si>
  <si>
    <t>UPI000165E864 status=activ</t>
  </si>
  <si>
    <t>([0.045352, 0.025316, 0.038858, 0.038858, 0.06312, 0.030003, 0.031287, 0.044297, 0.029376, 0.038042, 0.058088, 0.085092, 0.054297, 0.060549, 0.049374, 0.059222, 0.059222, 0.086953, 0.086953, 0.0704, 0.055536, 0.109221, 0.122885, 0.078022, 0.100716, 0.041405, 0.098513, 0.078022, 0.054297, 0.10481, 0.116183, 0.102787, 0.050641, 0.050641, 0.056825, 0.06184, 0.05306, 0.098513, 0.055536, 0.0704, 0.055536, 0.0704, 0.03976, 0.041405, 0.066181, 0.050641, 0.06312, 0.056825, 0.098513, 0.073402, 0.067594, 0.031287, 0.032677, 0.049374, 0.094817, 0.048328, 0.047319, 0.054297, 0.05306, 0.066181, 0.049374, 0.038858, 0.03976, 0.078022, 0.074921, 0.081712, 0.10481, 0.102787, 0.056825, 0.050641, 0.102787, 0.049374, 0.054297, 0.059222, 0.059222, 0.048328, 0.06312, 0.06312, 0.054297, 0.028695, 0.054297, 0.034884, 0.056825, 0.0704, 0.066181, 0.085092, 0.078022, 0.078022, 0.142424, 0.142424, 0.15284, 0.147574, 0.25406, 0.25031, 0.247041, 0.191378, 0.116183, 0.139895, 0.132295, 0.21291, 0.308712, 0.264545, 0.380708, 0.339168, 0.30533, 0.194234, 0.161087, 0.085092, 0.090864, 0.106997, 0.15284, 0.147574, 0.173081, 0.10481, 0.179055, 0.096677, 0.096677, 0.17593, 0.106997, 0.069024, 0.038858, 0.042364, 0.05306, 0.034068, 0.046336, 0.051831, 0.050641, 0.045352, 0.054297, 0.037156, 0.030003, 0.023963, 0.024826, 0.024826, 0.043307, 0.020876, 0.037156, 0.066181, 0.066181, 0.118441, 0.092881, 0.090864, 0.102787, 0.079919, 0.127496, 0.069024, 0.071867, 0.125101, 0.120615, 0.194234, 0.26085, 0.225814, 0.301917, 0.284882, 0.164327, 0.096677, 0.194234, 0.164327, 0.167087, 0.155435, 0.158265, 0.278302, 0.281712, 0.247041, 0.200174, 0.21291, 0.229226, 0.222385, 0.222385, 0.31487, 0.236433, 0.216401, 0.284882, 0.25031, 0.264545, 0.268042, 0.366687, 0.374039, 0.31487, 0.278302, 0.298791, 0.264545, 0.247041, 0.308712, 0.321458, 0.374039, 0.243554, 0.25031, 0.200174, 0.200174, 0.203355, 0.239899, 0.155435, 0.066181, 0.079919, 0.079919, 0.167087, 0.17593, 0.090864, 0.15284, 0.122885, 0.071867, 0.048328, 0.05306, 0.071867, 0.048328, 0.06312, 0.098513, 0.164327, 0.122885, 0.100716, 0.096677, 0.074921, 0.132295, 0.229226, 0.161087, 0.161087, 0.111485, 0.085092, 0.127496, 0.10481, 0.139895, 0.18812, 0.281712, 0.222385, 0.167087, 0.196879, 0.15284], '')</t>
  </si>
  <si>
    <t>UPI000165E86C status=activ</t>
  </si>
  <si>
    <t>([0.324872, 0.191378, 0.247041, 0.301917, 0.335645, 0.36309, 0.288399, 0.222385, 0.284882, 0.284882, 0.229226, 0.239899, 0.229226, 0.219301, 0.216401, 0.216401, 0.311707, 0.394753, 0.384043, 0.295083, 0.281712, 0.25031, 0.288399, 0.25406, 0.161087, 0.134866, 0.139895, 0.206376, 0.298791, 0.264545, 0.209395, 0.268042, 0.216401, 0.216401, 0.194234, 0.209395, 0.203355, 0.209395, 0.216401, 0.200174, 0.216401, 0.209395, 0.15284, 0.206376, 0.225814, 0.311707, 0.342579, 0.339168, 0.339168, 0.25031, 0.167087, 0.247041, 0.264545, 0.339168, 0.352862, 0.387226, 0.374039, 0.377384, 0.374039, 0.271506, 0.298791, 0.356642, 0.384043, 0.394753, 0.41194, 0.335645, 0.335645, 0.26085, 0.268042, 0.191378, 0.275179, 0.36309, 0.36309, 0.308712, 0.229226, 0.164327, 0.100716, 0.10481, 0.071867, 0.076542, 0.137348, 0.137348, 0.137348, 0.185198, 0.194234, 0.161087, 0.164327, 0.170161, 0.243554, 0.232838, 0.311707, 0.318242, 0.31487, 0.229226, 0.196879, 0.191378, 0.243554, 0.31487, 0.232838, 0.295083, 0.311707, 0.311707, 0.30533, 0.21291, 0.229226, 0.229226, 0.194234, 0.278302, 0.243554, 0.25031, 0.17593, 0.173081, 0.167087, 0.194234, 0.271506, 0.342579, 0.342579, 0.257454, 0.264545, 0.349426, 0.339168, 0.281712, 0.268042, 0.243554, 0.349426, 0.332115, 0.414856, 0.490133, 0.480142, 0.476583, 0.472492, 0.56648, 0.575842, 0.585406, 0.553315, 0.480142, 0.521092, 0.541878, 0.545602, 0.517562, 0.509769, 0.4292, 0.458154, 0.472492, 0.418646, 0.366687, 0.377384, 0.390993, 0.374039, 0.36309, 0.398279, 0.366687, 0.380708, 0.352862, 0.346032, 0.342579, 0.40511, 0.31487, 0.31487, 0.366687, 0.394753, 0.311707, 0.311707, 0.30533, 0.291804, 0.366687, 0.31487, 0.321458, 0.298791, 0.219301, 0.155435, 0.164327, 0.185198, 0.120615, 0.137348, 0.142424, 0.15284, 0.15008, 0.167087, 0.239899, 0.271506, 0.194234, 0.191378, 0.243554, 0.222385, 0.222385, 0.236433, 0.239899, 0.203355, 0.185198, 0.275179, 0.36309, 0.349426, 0.374039, 0.436924, 0.454136, 0.356642, 0.356642, 0.370445, 0.356642, 0.257454, 0.179055, 0.275179, 0.356642, 0.356642, 0.394753, 0.321458, 0.219301, 0.203355, 0.236433, 0.264545, 0.179055, 0.120615, 0.096677, 0.05306, 0.05306, 0.029376, 0.025316, 0.024826, 0.015344, 0.024826, 0.051831, 0.090864, 0.049374, 0.028695, 0.020522, 0.020165, 0.035586, 0.037156, 0.0704, 0.064632, 0.06312, 0.106997, 0.147574, 0.111485, 0.170161, 0.170161, 0.161087, 0.191378, 0.196879, 0.268042, 0.219301, 0.200174, 0.191378, 0.278302, 0.352862, 0.374039, 0.342579, 0.301917, 0.374039, 0.356642, 0.335645, 0.311707, 0.275179, 0.243554, 0.349426, 0.31487], '')</t>
  </si>
  <si>
    <t>[131, 132, 133, 134, 136, 137, 138, 139, 140]</t>
  </si>
  <si>
    <t>UPI000165E874 status=activ</t>
  </si>
  <si>
    <t>([0.004483, 0.002976, 0.002349, 0.002138, 0.00152, 0.002155, 0.002396, 0.001778, 0.001434, 0.001541, 0.001383, 0.001267, 0.001211, 0.001778, 0.001202, 0.001434, 0.001112, 0.001271, 0.001872, 0.001778, 0.002078, 0.003177, 0.003512, 0.003405, 0.003821, 0.005932, 0.004358, 0.004899, 0.006567, 0.012491, 0.017797, 0.034884, 0.06312, 0.06184, 0.0704, 0.073402, 0.074921, 0.054297, 0.098513, 0.092881, 0.083462, 0.035586, 0.017797, 0.025316, 0.056825, 0.056825, 0.027463, 0.024393, 0.012491, 0.012727, 0.006894, 0.006894, 0.006988, 0.007091, 0.004775, 0.004646, 0.004388, 0.003821, 0.005623, 0.00407, 0.003053, 0.003276, 0.004513, 0.004513, 0.003757, 0.003405, 0.002623, 0.002623, 0.003997, 0.005223, 0.006421, 0.007315, 0.006988, 0.006078, 0.006245, 0.006795, 0.004899, 0.006482, 0.007645, 0.006245, 0.007645, 0.007645, 0.011342, 0.007259, 0.01078, 0.010672, 0.013265, 0.025762, 0.026338, 0.023963, 0.031287, 0.030003, 0.030003, 0.037156, 0.055536, 0.038858, 0.037156, 0.085092, 0.111485, 0.122885, 0.083462, 0.127496, 0.118441, 0.129801, 0.225814, 0.125101, 0.216401, 0.125101, 0.132295, 0.239899, 0.247041, 0.137348, 0.118441, 0.203355, 0.191378, 0.173081, 0.243554, 0.387226, 0.321458, 0.339168, 0.339168, 0.483068, 0.465241, 0.642678, 0.608892, 0.59508, 0.759478, 0.754692, 0.891961, 0.891961, 0.879233, 0.879233, 0.980097, 0.985417], '')</t>
  </si>
  <si>
    <t>[123, 124, 125, 126, 127, 128, 129, 130, 131, 132, 133]</t>
  </si>
  <si>
    <t>UPI000165E876 status=activ</t>
  </si>
  <si>
    <t>([0.380708, 0.414856, 0.359901, 0.390993, 0.42561, 0.497853, 0.447574, 0.476583, 0.490133, 0.444081, 0.401658, 0.422041, 0.42561, 0.398279, 0.41194, 0.418646, 0.472492, 0.476583, 0.408655, 0.505461, 0.534167, 0.618285, 0.618285, 0.666105, 0.675549, 0.680603, 0.545602, 0.534167, 0.525368, 0.529623, 0.613573, 0.699094, 0.694846, 0.699094, 0.724957, 0.642678, 0.562014, 0.608892, 0.517562, 0.517562, 0.476583, 0.468512, 0.41194, 0.436924, 0.458154, 0.454136, 0.454136, 0.529623, 0.613573, 0.632174, 0.626927, 0.622677, 0.613573, 0.525368, 0.497853, 0.436924, 0.490133, 0.557691, 0.538167, 0.632174, 0.712013, 0.716283, 0.724957, 0.767246, 0.728858, 0.661982, 0.626927, 0.618285, 0.618285, 0.618285, 0.59917, 0.59508, 0.570702, 0.570702, 0.666105, 0.59508, 0.699094, 0.632174, 0.632174, 0.56648, 0.575842, 0.56648, 0.562014, 0.570702, 0.534167, 0.458154, 0.494003, 0.509769, 0.553315, 0.570702, 0.618285, 0.626927, 0.63748, 0.570702, 0.553315, 0.534167, 0.626927, 0.585406, 0.653063, 0.618285, 0.699094, 0.666105, 0.680603, 0.661982, 0.661982, 0.707965, 0.791621, 0.791621, 0.801317, 0.741537, 0.733139, 0.694846, 0.694846, 0.666105, 0.759478, 0.788093, 0.788093, 0.76285, 0.791621, 0.798249, 0.812494, 0.791621, 0.81615, 0.750527, 0.779859, 0.771762, 0.795062, 0.805026, 0.81615, 0.795062, 0.808535, 0.784345, 0.775545, 0.707965, 0.733139, 0.703578, 0.680603, 0.712013, 0.707965, 0.680603, 0.716283, 0.724957, 0.754692, 0.754692, 0.81615, 0.791621, 0.771762, 0.775545, 0.767246, 0.750527, 0.808535, 0.808535, 0.808535, 0.791621, 0.795062, 0.728858, 0.694846, 0.703578, 0.685117, 0.716283, 0.73685, 0.699094, 0.690604, 0.680603, 0.59917, 0.59508, 0.666105, 0.671169, 0.707965, 0.703578, 0.771762, 0.707965, 0.716283, 0.741537, 0.694846, 0.76285, 0.823549, 0.868118, 0.868118, 0.859585, 0.859585, 0.865454, 0.849326, 0.859585, 0.859585, 0.88723, 0.899122, 0.823549, 0.834292, 0.784345, 0.788093, 0.750527, 0.779859, 0.754692, 0.73685, 0.801317, 0.801317, 0.791621, 0.779859, 0.771762, 0.791621, 0.791621, 0.771762, 0.798249, 0.798249, 0.801317, 0.81615, 0.745909, 0.808535, 0.819762, 0.823549, 0.827927, 0.81615, 0.798249, 0.798249, 0.812494, 0.805026, 0.720929, 0.724957, 0.754692, 0.784345, 0.788093, 0.759478, 0.775545, 0.745909, 0.733139, 0.642678, 0.653063, 0.653063, 0.557691, 0.557691, 0.585406, 0.58069, 0.632174, 0.56648, 0.562014, 0.562014, 0.562014, 0.58069, 0.51388, 0.497853, 0.497853, 0.468512, 0.41194, 0.414856, 0.440853, 0.440853, 0.42561, 0.433034, 0.490133, 0.570702, 0.56648, 0.56648, 0.570702, 0.458154, 0.51388, 0.541878, 0.538167, 0.538167, 0.59014, 0.661982, 0.666105, 0.675549, 0.741537, 0.827927, 0.801317, 0.795062, 0.788093, 0.862302, 0.852992, 0.846163, 0.84206, 0.834292, 0.827927, 0.827927, 0.894241, 0.903857, 0.903857, 0.905695, 0.837511, 0.801317, 0.812494, 0.83125, 0.83125, 0.788093, 0.784345, 0.801317, 0.728858, 0.724957, 0.733139, 0.73685, 0.745909, 0.720929, 0.733139, 0.728858, 0.741537, 0.728858, 0.608892, 0.618285, 0.604312, 0.76285, 0.759478, 0.73685, 0.707965, 0.703578, 0.63748, 0.541878, 0.553315, 0.562014, 0.585406, 0.494003, 0.494003, 0.486429, 0.509769, 0.422041, 0.374039, 0.301917, 0.281712, 0.374039, 0.298791, 0.281712, 0.25406, 0.30533, 0.288399, 0.271506, 0.194234, 0.239899, 0.257454, 0.25031, 0.31487, 0.25031, 0.25031, 0.247041, 0.25031, 0.185198, 0.229226, 0.278302, 0.308712, 0.328603, 0.328603, 0.328603, 0.291804, 0.298791, 0.308712, 0.342579, 0.370445, 0.447574, 0.377384, 0.444081, 0.447574, 0.444081, 0.505461, 0.562014, 0.541878, 0.461924, 0.476583, 0.440853, 0.458154, 0.494003, 0.465241, 0.454136, 0.545602, 0.63748, 0.666105, 0.575842, 0.483068, 0.41194, 0.41194, 0.494003, 0.490133, 0.486429, 0.454136, 0.465241, 0.497853, 0.538167, 0.525368, 0.5017, 0.59014, 0.541878, 0.494003, 0.541878, 0.562014, 0.509769, 0.497853, 0.461924, 0.545602, 0.648219, 0.733139, 0.733139, 0.728858, 0.767246, 0.798249, 0.754692, 0.653063, 0.648219, 0.517562, 0.56648, 0.666105, 0.666105, 0.608892, 0.661982, 0.661982, 0.632174, 0.666105, 0.666105, 0.671169, 0.545602, 0.450668, 0.458154, 0.458154, 0.366687, 0.335645, 0.301917, 0.366687, 0.42561, 0.359901, 0.418646, 0.4292, 0.4292, 0.436924, 0.476583, 0.465241, 0.450668, 0.370445, 0.380708, 0.387226, 0.394753, 0.390993, 0.472492, 0.436924, 0.346032, 0.447574, 0.384043, 0.401658, 0.40511, 0.422041, 0.480142, 0.509769, 0.454136, 0.377384, 0.36309, 0.298791, 0.229226, 0.243554, 0.328603, 0.359901, 0.349426, 0.346032, 0.40511, 0.377384, 0.30533, 0.394753, 0.384043, 0.41194, 0.387226, 0.356642, 0.342579, 0.349426, 0.321458, 0.394753, 0.447574, 0.447574, 0.557691, 0.545602, 0.461924, 0.394753, 0.284882, 0.225814, 0.161087, 0.161087, 0.161087, 0.26085, 0.268042, 0.264545, 0.232838, 0.206376, 0.264545, 0.281712, 0.284882, 0.284882, 0.308712, 0.308712, 0.219301, 0.219301, 0.311707, 0.342579, 0.40511, 0.450668, 0.483068, 0.553315, 0.59508, 0.675549, 0.541878, 0.433034, 0.370445, 0.40511, 0.346032, 0.321458, 0.30533, 0.264545, 0.301917, 0.278302, 0.324872, 0.408655, 0.366687, 0.366687, 0.4292, 0.440853, 0.468512, 0.4292, 0.346032, 0.352862, 0.339168, 0.342579, 0.436924, 0.51388, 0.538167, 0.685117, 0.553315, 0.486429, 0.56648, 0.58069, 0.618285, 0.494003, 0.490133, 0.525368, 0.525368, 0.418646, 0.440853, 0.374039, 0.408655, 0.486429, 0.408655, 0.390993, 0.444081, 0.447574, 0.447574, 0.454136, 0.444081, 0.538167, 0.509769, 0.486429, 0.486429, 0.384043, 0.384043, 0.401658, 0.324872, 0.222385, 0.216401, 0.116183, 0.173081, 0.203355, 0.225814, 0.216401, 0.185198, 0.232838, 0.15284, 0.139895, 0.120615, 0.116183, 0.098513, 0.17593, 0.161087, 0.125101, 0.167087, 0.25031, 0.232838, 0.25031, 0.275179, 0.271506, 0.377384, 0.342579, 0.335645, 0.25406, 0.346032, 0.374039, 0.352862, 0.4292, 0.436924, 0.440853, 0.374039, 0.41194, 0.394753, 0.31487, 0.271506, 0.236433, 0.236433, 0.247041, 0.308712, 0.377384, 0.384043, 0.377384, 0.31487, 0.318242, 0.398279, 0.308712, 0.257454, 0.18812, 0.170161, 0.173081, 0.196879, 0.26085, 0.179055, 0.17593, 0.247041, 0.257454, 0.311707, 0.275179, 0.236433, 0.239899, 0.243554, 0.332115, 0.332115, 0.418646, 0.414856, 0.436924, 0.422041, 0.476583, 0.562014, 0.557691, 0.557691, 0.59917, 0.59917, 0.585406, 0.632174, 0.553315, 0.657645, 0.545602, 0.486429, 0.517562, 0.433034, 0.454136, 0.454136, 0.414856, 0.450668, 0.4292, 0.366687, 0.450668, 0.472492, 0.483068, 0.444081, 0.366687, 0.268042, 0.200174, 0.298791, 0.275179, 0.352862, 0.335645, 0.418646, 0.465241, 0.465241, 0.570702, 0.458154, 0.414856, 0.454136, 0.390993, 0.414856, 0.414856, 0.4292, 0.414856, 0.414856, 0.480142, 0.59014, 0.671169, 0.754692, 0.626927, 0.626927, 0.604312, 0.622677, 0.632174, 0.632174, 0.59508, 0.570702, 0.549308, 0.608892, 0.608892, 0.534167, 0.497853, 0.497853, 0.486429, 0.454136, 0.436924, 0.433034, 0.41194, 0.42561, 0.366687, 0.490133, 0.483068, 0.418646, 0.422041, 0.356642, 0.324872, 0.281712, 0.278302, 0.366687, 0.36309, 0.288399, 0.370445, 0.398279, 0.436924, 0.359901, 0.40511, 0.377384, 0.308712, 0.324872, 0.288399, 0.324872, 0.216401, 0.219301, 0.295083, 0.206376, 0.271506, 0.339168, 0.42561, 0.444081, 0.370445, 0.352862, 0.349426, 0.349426, 0.288399, 0.194234, 0.271506, 0.257454, 0.284882, 0.295083, 0.281712, 0.281712, 0.219301, 0.301917, 0.30533, 0.291804, 0.377384, 0.311707, 0.222385, 0.144935, 0.11371, 0.173081, 0.179055, 0.239899, 0.25406, 0.288399, 0.308712, 0.225814, 0.15284, 0.15284, 0.125101, 0.134866, 0.109221, 0.170161, 0.139895, 0.134866, 0.139895, 0.11371, 0.134866, 0.200174, 0.281712, 0.30533, 0.298791, 0.301917, 0.308712, 0.30533, 0.328603, 0.308712, 0.394753, 0.384043, 0.380708, 0.401658, 0.30533, 0.370445, 0.284882, 0.225814, 0.144935, 0.147574, 0.109221, 0.076542, 0.083462, 0.083462, 0.055536, 0.05306, 0.05306, 0.041405, 0.031287, 0.032017, 0.055536, 0.050641, 0.051831, 0.042364, 0.088832, 0.15284, 0.155435, 0.232838, 0.335645, 0.4292, 0.324872, 0.321458, 0.408655, 0.328603, 0.288399, 0.36309, 0.298791, 0.284882, 0.332115, 0.298791, 0.18812, 0.18812, 0.194234, 0.281712, 0.308712, 0.170161, 0.155435, 0.127496, 0.106997, 0.079919, 0.074921, 0.090864, 0.118441, 0.079919, 0.096677, 0.125101, 0.118441, 0.118441, 0.0704, 0.066181, 0.100716, 0.191378, 0.18812, 0.216401, 0.137348, 0.139895, 0.173081, 0.109221, 0.129801, 0.164327, 0.200174, 0.144935, 0.139895, 0.10481, 0.083462, 0.109221, 0.098513, 0.106997, 0.094817, 0.167087, 0.161087, 0.102787, 0.096677, 0.098513, 0.047319, 0.083462, 0.090864, 0.090864, 0.102787, 0.109221, 0.109221, 0.067594, 0.100716, 0.122885, 0.18812, 0.25406, 0.257454, 0.200174, 0.18812, 0.18812, 0.147574, 0.098513, 0.155435, 0.15284, 0.094817, 0.161087, 0.170161, 0.096677, 0.139895, 0.225814, 0.142424, 0.142424, 0.200174, 0.127496, 0.161087, 0.11371, 0.086953, 0.085092, 0.081712, 0.086953, 0.120615, 0.098513, 0.144935, 0.144935, 0.15008, 0.15284, 0.120615, 0.094817, 0.139895, 0.116183, 0.0704, 0.109221, 0.074921, 0.054297, 0.094817, 0.058088], '')</t>
  </si>
  <si>
    <t>[19, 20, 21, 22, 23, 24, 25, 26, 27, 28, 29, 30, 31, 32, 33, 34, 35, 36, 37, 38, 39, 47, 48, 49, 50, 51, 52, 53, 57, 58, 59, 60, 61, 62, 63, 64, 65, 66, 67, 68, 69, 70, 71, 72, 73, 74, 75, 76, 77, 78, 79, 80, 81, 82, 83, 84,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250, 251, 252, 253, 255, 256, 257, 258, 259, 260, 261, 262, 263, 264, 265, 266, 267, 268, 269, 270, 271, 272, 273, 274, 275, 276, 277, 278, 279, 280, 281, 282, 283, 284, 285, 286, 287, 288, 289, 290, 291, 292, 293, 294, 295, 296, 297, 298, 299, 300, 301, 302, 303, 304, 305, 306, 307, 308, 309, 313, 351, 352, 353, 361, 362, 363, 364, 374, 375, 376, 377, 378, 380, 381, 382, 385, 386, 387, 388, 389, 390, 391, 392, 393, 394, 395, 396, 397, 398, 399, 400, 401, 402, 403, 404, 405, 406, 437, 462, 463, 489, 490, 491, 492, 515, 516, 517, 518, 520, 521, 522, 525, 526, 539, 540, 618, 619, 620, 621, 622, 623, 624, 625, 626, 627, 629, 651, 662, 663, 664, 665, 666, 667, 668, 669, 670, 671, 672, 673, 674, 675, 676]</t>
  </si>
  <si>
    <t>(152</t>
  </si>
  <si>
    <t>208)</t>
  </si>
  <si>
    <t>UPI000165E879 status=activ</t>
  </si>
  <si>
    <t>([0.196879, 0.26085, 0.239899, 0.173081, 0.161087, 0.209395, 0.268042, 0.295083, 0.359901, 0.288399, 0.321458, 0.291804, 0.26085, 0.257454, 0.247041, 0.161087, 0.206376, 0.179055, 0.179055, 0.275179, 0.349426, 0.257454, 0.170161, 0.173081, 0.239899, 0.281712, 0.232838, 0.209395, 0.134866, 0.106997, 0.147574, 0.081712, 0.0704, 0.064632, 0.067594, 0.064632, 0.111485, 0.100716, 0.083462, 0.064632, 0.048328, 0.059222, 0.100716, 0.100716, 0.118441, 0.071867, 0.086953, 0.111485, 0.069024, 0.116183, 0.067594, 0.083462, 0.147574, 0.15008, 0.232838, 0.243554, 0.185198, 0.120615, 0.127496, 0.18812, 0.155435, 0.18812, 0.194234, 0.120615, 0.191378, 0.203355, 0.219301, 0.127496, 0.129801, 0.127496, 0.158265, 0.164327, 0.102787, 0.06312, 0.11371, 0.086953, 0.088832, 0.134866, 0.200174, 0.111485, 0.102787, 0.125101, 0.122885, 0.098513, 0.088832, 0.092881, 0.048328, 0.060549, 0.096677, 0.092881, 0.155435, 0.125101, 0.194234, 0.194234, 0.173081, 0.161087, 0.109221, 0.098513, 0.076542, 0.06312, 0.100716, 0.079919, 0.10481, 0.058088, 0.081712, 0.161087, 0.164327, 0.185198, 0.21291, 0.17593, 0.167087, 0.164327, 0.11371, 0.11371, 0.182256, 0.271506, 0.311707, 0.433034, 0.4292, 0.4292, 0.374039, 0.339168, 0.384043, 0.390993, 0.51388, 0.517562, 0.458154, 0.370445, 0.454136, 0.461924, 0.401658, 0.398279, 0.359901, 0.394753, 0.328603, 0.335645, 0.298791, 0.264545, 0.25031, 0.268042, 0.31487, 0.40511, 0.36309, 0.291804, 0.191378, 0.139895, 0.100716, 0.127496, 0.18812, 0.185198, 0.158265, 0.167087, 0.147574, 0.125101, 0.170161, 0.229226, 0.144935, 0.185198, 0.155435, 0.134866, 0.074921, 0.074921, 0.076542, 0.120615, 0.170161, 0.222385, 0.173081, 0.132295, 0.147574, 0.120615, 0.111485, 0.111485, 0.179055, 0.170161, 0.158265, 0.076542, 0.094817, 0.170161, 0.132295, 0.096677, 0.120615, 0.206376, 0.129801, 0.134866, 0.129801, 0.076542, 0.090864, 0.161087, 0.144935, 0.106997, 0.139895, 0.137348, 0.167087, 0.155435, 0.137348, 0.236433, 0.26085, 0.155435, 0.116183, 0.15008, 0.15008, 0.15008, 0.15008, 0.132295, 0.125101, 0.155435, 0.239899, 0.278302, 0.18812, 0.18812, 0.222385, 0.216401, 0.243554, 0.26085, 0.185198, 0.216401, 0.185198, 0.229226, 0.321458, 0.284882, 0.271506, 0.271506, 0.232838, 0.144935, 0.158265, 0.18812, 0.122885, 0.118441, 0.078022, 0.064632, 0.122885, 0.096677, 0.069024, 0.066181, 0.054297, 0.073402, 0.071867, 0.083462, 0.10481, 0.064632, 0.055536, 0.064632, 0.109221, 0.079919, 0.129801, 0.194234, 0.185198, 0.264545, 0.271506, 0.318242, 0.418646, 0.433034, 0.401658, 0.380708, 0.377384, 0.298791, 0.284882, 0.332115, 0.31487, 0.311707, 0.370445, 0.486429, 0.380708, 0.284882, 0.394753, 0.394753, 0.31487, 0.308712, 0.219301, 0.139895, 0.109221, 0.058088, 0.060549, 0.098513, 0.086953, 0.049374, 0.092881, 0.134866, 0.102787, 0.050641, 0.041405, 0.041405, 0.033407, 0.05306, 0.074921, 0.049374, 0.037156, 0.055536, 0.035586, 0.055536, 0.090864, 0.090864, 0.194234, 0.122885], '')</t>
  </si>
  <si>
    <t>UPI000165E87A status=activ</t>
  </si>
  <si>
    <t>([0.352862, 0.394753, 0.42561, 0.454136, 0.480142, 0.5017, 0.529623, 0.433034, 0.461924, 0.490133, 0.521092, 0.468512, 0.359901, 0.346032, 0.436924, 0.332115, 0.440853, 0.476583, 0.41194, 0.311707, 0.209395, 0.21291, 0.209395, 0.216401, 0.137348, 0.164327, 0.139895, 0.134866, 0.206376, 0.200174, 0.118441, 0.109221, 0.173081, 0.308712, 0.318242, 0.232838, 0.298791, 0.295083, 0.291804, 0.232838, 0.321458, 0.301917, 0.384043, 0.384043, 0.377384, 0.505461, 0.380708, 0.41194, 0.42561, 0.398279, 0.311707, 0.41194, 0.414856, 0.318242, 0.295083, 0.281712, 0.370445, 0.398279, 0.31487, 0.239899, 0.339168, 0.339168, 0.436924, 0.40511, 0.41194, 0.339168, 0.30533, 0.356642, 0.352862, 0.271506, 0.229226, 0.31487, 0.219301, 0.216401, 0.216401, 0.21291, 0.219301, 0.127496, 0.127496, 0.203355, 0.194234, 0.116183, 0.120615, 0.069024, 0.085092, 0.067594, 0.102787, 0.06184, 0.081712, 0.081712, 0.074921, 0.096677, 0.059222, 0.098513, 0.059222, 0.083462, 0.066181, 0.066181, 0.129801, 0.078022, 0.076542, 0.122885, 0.18812, 0.18812, 0.18812, 0.120615, 0.120615, 0.071867, 0.120615, 0.116183, 0.076542, 0.074921, 0.088832, 0.11371, 0.120615, 0.158265, 0.194234, 0.229226, 0.232838, 0.239899, 0.219301, 0.209395, 0.185198, 0.185198, 0.17593, 0.26085, 0.26085, 0.206376, 0.209395, 0.219301, 0.222385, 0.291804, 0.387226, 0.398279, 0.440853, 0.324872, 0.366687, 0.271506, 0.185198, 0.106997, 0.058088, 0.11371, 0.11371, 0.132295, 0.132295, 0.142424, 0.142424, 0.219301, 0.216401, 0.311707, 0.301917, 0.25406, 0.17593, 0.106997, 0.109221, 0.111485, 0.125101, 0.071867, 0.122885, 0.122885, 0.122885, 0.191378, 0.158265, 0.098513, 0.098513, 0.056825, 0.055536, 0.028107, 0.026892, 0.050641, 0.046336, 0.056825, 0.074921, 0.122885, 0.219301, 0.209395, 0.196879, 0.247041, 0.222385, 0.222385, 0.321458, 0.41194, 0.328603, 0.36309, 0.366687, 0.284882, 0.384043, 0.346032, 0.370445, 0.342579, 0.346032, 0.339168, 0.31487, 0.301917, 0.318242, 0.206376, 0.182256, 0.196879, 0.15284, 0.179055, 0.142424, 0.134866, 0.127496, 0.200174, 0.132295, 0.209395, 0.264545, 0.257454, 0.203355, 0.281712, 0.229226, 0.144935, 0.164327, 0.170161, 0.17593, 0.10481, 0.109221, 0.137348, 0.106997, 0.179055, 0.25031, 0.30533, 0.301917, 0.31487, 0.321458, 0.40511, 0.374039, 0.387226, 0.36309, 0.447574, 0.433034, 0.529623, 0.666105, 0.608892, 0.553315, 0.525368], '')</t>
  </si>
  <si>
    <t>[5, 6, 10, 45, 231, 232, 233, 234, 235]</t>
  </si>
  <si>
    <t>UPI000165E87D status=activ</t>
  </si>
  <si>
    <t>([0.129801, 0.179055, 0.182256, 0.120615, 0.074921, 0.109221, 0.15008, 0.173081, 0.209395, 0.209395, 0.232838, 0.257454, 0.264545, 0.374039, 0.366687, 0.268042, 0.295083, 0.339168, 0.418646, 0.444081, 0.450668, 0.454136, 0.42561, 0.461924, 0.557691, 0.56648, 0.557691, 0.468512, 0.476583, 0.465241, 0.529623, 0.538167, 0.450668, 0.447574, 0.444081, 0.422041, 0.418646, 0.394753, 0.433034, 0.339168, 0.356642, 0.349426, 0.440853, 0.468512, 0.390993, 0.308712, 0.30533, 0.301917, 0.366687, 0.359901, 0.366687, 0.349426, 0.349426, 0.440853, 0.352862, 0.25406, 0.284882, 0.377384, 0.284882, 0.308712, 0.40511, 0.398279, 0.284882, 0.311707, 0.318242, 0.394753, 0.387226, 0.380708, 0.308712, 0.324872, 0.36309, 0.268042, 0.25406, 0.264545, 0.17593, 0.170161, 0.264545, 0.271506, 0.275179, 0.390993, 0.275179, 0.179055, 0.167087, 0.170161, 0.15284, 0.098513, 0.098513, 0.170161, 0.225814, 0.298791, 0.196879, 0.116183, 0.122885, 0.132295, 0.122885, 0.191378, 0.288399, 0.247041, 0.137348, 0.078022, 0.054297, 0.079919, 0.079919, 0.079919, 0.15008, 0.144935, 0.236433, 0.243554, 0.243554, 0.271506, 0.247041, 0.328603, 0.308712, 0.401658, 0.394753, 0.308712, 0.203355, 0.209395, 0.25031, 0.268042, 0.349426, 0.370445, 0.401658, 0.497853, 0.517562, 0.483068, 0.480142, 0.458154, 0.444081, 0.401658, 0.41194, 0.41194, 0.387226, 0.408655, 0.374039, 0.380708, 0.436924, 0.570702, 0.436924, 0.433034, 0.440853, 0.414856, 0.332115, 0.298791, 0.30533, 0.264545, 0.291804, 0.298791, 0.298791, 0.229226, 0.194234, 0.122885, 0.085092, 0.106997, 0.127496, 0.122885, 0.111485, 0.129801, 0.073402, 0.073402, 0.074921, 0.074921, 0.051831, 0.096677, 0.067594, 0.069024, 0.05306, 0.031287, 0.018787, 0.017138, 0.023963, 0.035586, 0.059222, 0.069024, 0.037156, 0.051831, 0.067594, 0.086953, 0.056825, 0.10481, 0.182256, 0.179055, 0.182256, 0.182256, 0.173081, 0.264545, 0.26085, 0.339168, 0.311707, 0.40511, 0.339168, 0.308712, 0.318242, 0.295083, 0.278302, 0.370445, 0.352862, 0.346032, 0.321458, 0.422041, 0.414856, 0.390993, 0.359901, 0.440853, 0.545602, 0.517562, 0.433034, 0.352862, 0.339168, 0.465241, 0.359901, 0.436924, 0.36309, 0.291804, 0.229226, 0.328603, 0.332115, 0.268042, 0.264545, 0.257454, 0.15284, 0.15008, 0.182256, 0.21291, 0.225814, 0.185198, 0.206376, 0.281712, 0.352862, 0.349426, 0.308712, 0.41194, 0.398279, 0.422041, 0.505461, 0.613573, 0.505461, 0.497853, 0.58069, 0.585406, 0.56648, 0.675549, 0.653063, 0.618285, 0.585406, 0.545602, 0.58069, 0.562014, 0.517562, 0.486429], '')</t>
  </si>
  <si>
    <t>[24, 25, 26, 30, 31, 124, 137, 204, 205, 234, 235, 236, 238, 239, 240, 241, 242, 243, 244, 245, 246, 247, 248]</t>
  </si>
  <si>
    <t>UPI000165E88B status=activ</t>
  </si>
  <si>
    <t>([0.200174, 0.18812, 0.225814, 0.216401, 0.243554, 0.298791, 0.31487, 0.243554, 0.200174, 0.257454, 0.194234, 0.225814, 0.144935, 0.155435, 0.127496, 0.118441, 0.200174, 0.132295, 0.155435, 0.264545, 0.295083, 0.328603, 0.295083, 0.318242, 0.281712, 0.281712, 0.196879, 0.219301, 0.209395, 0.173081, 0.144935, 0.15008, 0.081712, 0.144935, 0.127496, 0.170161, 0.111485, 0.098513, 0.111485, 0.069024, 0.059222, 0.060549, 0.069024, 0.067594, 0.059222, 0.086953, 0.094817, 0.094817, 0.047319, 0.102787, 0.132295, 0.092881, 0.125101, 0.209395, 0.209395, 0.229226, 0.139895, 0.137348, 0.137348, 0.18812, 0.185198, 0.129801, 0.106997, 0.055536, 0.085092, 0.085092, 0.096677, 0.076542, 0.109221, 0.179055, 0.094817, 0.139895, 0.125101, 0.144935, 0.15008, 0.15008, 0.090864, 0.144935, 0.139895, 0.139895, 0.092881, 0.15284, 0.179055, 0.222385, 0.301917, 0.196879, 0.203355, 0.158265, 0.10481, 0.118441, 0.134866, 0.118441, 0.067594, 0.111485, 0.111485, 0.11371, 0.116183, 0.118441, 0.071867, 0.064632, 0.067594, 0.10481, 0.11371, 0.139895, 0.086953, 0.073402, 0.142424, 0.083462, 0.069024, 0.127496, 0.118441, 0.088832, 0.161087, 0.239899, 0.15284, 0.134866, 0.142424, 0.134866, 0.134866, 0.206376, 0.284882, 0.275179, 0.209395, 0.196879, 0.134866, 0.164327, 0.120615, 0.139895, 0.139895, 0.222385, 0.239899, 0.25406, 0.196879, 0.209395, 0.243554, 0.359901, 0.384043, 0.339168, 0.342579, 0.436924, 0.349426, 0.295083, 0.206376, 0.271506, 0.264545, 0.247041, 0.278302, 0.301917, 0.173081, 0.268042, 0.268042, 0.167087, 0.096677, 0.15284, 0.144935, 0.120615, 0.06184, 0.066181, 0.066181, 0.069024, 0.056825, 0.098513, 0.111485, 0.179055, 0.129801, 0.078022, 0.132295, 0.074921, 0.111485, 0.18812, 0.11371, 0.092881, 0.15284, 0.15284, 0.134866, 0.079919, 0.079919, 0.083462, 0.047319, 0.055536, 0.044297, 0.028107, 0.027463, 0.023087, 0.026338, 0.022667, 0.03976, 0.033407, 0.030611, 0.030003, 0.029376, 0.055536, 0.069024, 0.071867, 0.122885, 0.147574, 0.239899, 0.264545, 0.264545, 0.342579, 0.318242, 0.31487, 0.387226, 0.359901, 0.468512, 0.454136, 0.476583, 0.401658, 0.444081, 0.557691, 0.56648, 0.585406, 0.58069, 0.562014, 0.51388, 0.444081, 0.436924, 0.387226, 0.380708, 0.468512, 0.472492, 0.5017, 0.422041, 0.436924, 0.380708, 0.284882, 0.196879, 0.26085, 0.335645, 0.25406, 0.271506, 0.200174, 0.194234, 0.120615, 0.118441, 0.081712, 0.125101, 0.10481, 0.06312, 0.032677, 0.032017, 0.032677, 0.019401, 0.030611, 0.034884, 0.066181, 0.111485, 0.170161, 0.109221, 0.111485, 0.086953, 0.046336, 0.073402, 0.040537, 0.073402, 0.038042, 0.076542, 0.090864, 0.071867, 0.161087, 0.185198, 0.185198, 0.125101, 0.194234, 0.219301, 0.122885, 0.064632, 0.069024, 0.0704, 0.098513, 0.092881, 0.167087, 0.182256, 0.185198, 0.271506, 0.26085, 0.380708, 0.370445, 0.335645, 0.401658, 0.401658, 0.444081, 0.418646, 0.408655, 0.41194, 0.4292, 0.436924, 0.447574, 0.440853, 0.328603, 0.332115, 0.30533, 0.311707, 0.380708, 0.374039, 0.281712, 0.257454, 0.257454, 0.264545, 0.170161, 0.18812, 0.100716, 0.06184, 0.090864, 0.120615, 0.11371, 0.11371, 0.109221, 0.179055, 0.194234, 0.268042, 0.196879, 0.239899, 0.243554, 0.161087, 0.170161, 0.25406, 0.284882, 0.26085, 0.216401, 0.31487, 0.200174, 0.284882, 0.295083, 0.191378, 0.144935, 0.147574, 0.118441, 0.196879, 0.098513, 0.073402, 0.098513, 0.144935, 0.109221, 0.083462, 0.125101, 0.092881, 0.071867, 0.050641, 0.031287, 0.029376, 0.017797], '')</t>
  </si>
  <si>
    <t>[209, 210, 211, 212, 213, 214, 221]</t>
  </si>
  <si>
    <t>UPI000165E88F status=activ</t>
  </si>
  <si>
    <t>([0.071867, 0.11371, 0.173081, 0.109221, 0.147574, 0.10481, 0.073402, 0.100716, 0.122885, 0.155435, 0.194234, 0.132295, 0.116183, 0.076542, 0.049374, 0.032017, 0.0704, 0.060549, 0.120615, 0.209395, 0.229226, 0.26085, 0.25031, 0.229226, 0.318242, 0.308712, 0.295083, 0.311707, 0.239899, 0.243554, 0.26085, 0.170161, 0.271506, 0.288399, 0.284882, 0.356642, 0.433034, 0.301917, 0.191378, 0.173081, 0.106997, 0.090864, 0.142424, 0.139895, 0.155435, 0.15008, 0.164327, 0.25031, 0.232838, 0.216401, 0.219301, 0.129801, 0.129801, 0.142424, 0.094817, 0.118441, 0.120615, 0.118441, 0.216401, 0.321458, 0.328603, 0.324872, 0.324872, 0.321458, 0.339168, 0.349426, 0.36309, 0.352862, 0.239899, 0.31487, 0.31487, 0.318242, 0.288399, 0.380708, 0.370445, 0.454136, 0.494003, 0.433034, 0.328603, 0.31487, 0.332115, 0.31487, 0.394753, 0.401658, 0.40511, 0.284882, 0.25406, 0.173081, 0.167087, 0.209395, 0.147574, 0.243554, 0.161087, 0.182256, 0.167087, 0.170161, 0.182256, 0.194234, 0.173081, 0.271506, 0.185198, 0.182256, 0.191378, 0.196879, 0.10481, 0.111485, 0.139895, 0.155435, 0.222385, 0.239899, 0.278302, 0.335645, 0.278302, 0.352862, 0.444081, 0.42561, 0.384043, 0.332115, 0.247041, 0.36309], '')</t>
  </si>
  <si>
    <t>UPI000165E890 status=activ</t>
  </si>
  <si>
    <t>([0.41194, 0.281712, 0.324872, 0.318242, 0.390993, 0.436924, 0.458154, 0.476583, 0.494003, 0.433034, 0.374039, 0.422041, 0.335645, 0.236433, 0.232838, 0.278302, 0.318242, 0.335645, 0.339168, 0.335645, 0.414856, 0.433034, 0.461924, 0.490133, 0.517562, 0.422041, 0.328603, 0.25031, 0.25031, 0.278302, 0.370445, 0.356642, 0.268042, 0.356642, 0.447574, 0.490133, 0.545602, 0.414856, 0.394753, 0.422041, 0.408655, 0.40511, 0.346032, 0.408655, 0.401658, 0.328603, 0.359901, 0.461924, 0.553315, 0.553315, 0.422041, 0.374039, 0.433034, 0.450668, 0.422041, 0.342579, 0.346032, 0.284882, 0.288399, 0.284882, 0.275179, 0.257454, 0.247041, 0.216401, 0.222385, 0.203355, 0.281712, 0.281712, 0.229226, 0.236433, 0.209395, 0.209395, 0.257454, 0.200174, 0.232838, 0.219301, 0.311707, 0.301917, 0.243554, 0.356642, 0.370445, 0.281712, 0.30533, 0.318242, 0.318242, 0.318242, 0.328603, 0.321458, 0.321458, 0.36309, 0.324872, 0.352862, 0.370445, 0.356642, 0.447574, 0.41194, 0.422041, 0.387226, 0.390993, 0.529623, 0.529623, 0.444081, 0.541878, 0.521092, 0.541878, 0.613573, 0.51388, 0.465241, 0.440853, 0.408655, 0.394753, 0.318242, 0.25406, 0.239899, 0.229226, 0.222385, 0.291804, 0.257454, 0.225814, 0.155435, 0.142424, 0.083462, 0.102787, 0.094817, 0.094817, 0.081712, 0.071867, 0.134866, 0.10481, 0.116183, 0.139895, 0.144935, 0.206376, 0.278302, 0.264545, 0.278302, 0.275179, 0.288399, 0.275179, 0.301917, 0.408655, 0.390993, 0.433034, 0.497853, 0.468512, 0.480142, 0.472492, 0.497853, 0.480142, 0.461924, 0.480142, 0.505461, 0.521092, 0.483068, 0.40511, 0.450668, 0.366687, 0.380708, 0.374039, 0.465241, 0.418646, 0.394753, 0.398279, 0.394753, 0.298791, 0.328603, 0.247041, 0.275179, 0.288399, 0.21291, 0.271506, 0.278302, 0.179055, 0.179055, 0.232838, 0.321458, 0.349426, 0.4292, 0.387226, 0.36309, 0.36309, 0.374039, 0.356642, 0.374039, 0.42561, 0.42561, 0.359901, 0.374039, 0.281712, 0.268042, 0.342579, 0.339168, 0.321458, 0.444081, 0.418646, 0.31487, 0.298791, 0.342579, 0.370445, 0.324872, 0.324872, 0.31487, 0.394753, 0.40511, 0.359901, 0.339168, 0.370445, 0.444081, 0.505461, 0.51388, 0.529623, 0.436924, 0.465241, 0.380708, 0.380708, 0.384043, 0.509769, 0.480142, 0.483068, 0.447574, 0.538167, 0.570702, 0.480142, 0.436924, 0.4292, 0.4292, 0.349426, 0.356642, 0.278302, 0.21291, 0.295083, 0.288399, 0.366687, 0.301917, 0.384043, 0.349426, 0.324872, 0.281712, 0.288399, 0.236433, 0.203355, 0.15284, 0.120615, 0.170161, 0.161087], '')</t>
  </si>
  <si>
    <t>[24, 36, 48, 49, 99, 100, 102, 103, 104, 105, 106, 151, 152, 208, 209, 210, 216, 220, 221]</t>
  </si>
  <si>
    <t>UPI000165E891 status=activ</t>
  </si>
  <si>
    <t>([7.3e-05, 0.000133, 7.3e-05, 6e-05, 7.3e-05, 0.000146, 0.000125, 7.3e-05, 0.000146, 0.000103, 0.000163, 0.000245, 0.000301, 0.000202, 0.000326, 0.000206, 0.000421, 0.000859, 0.001602, 0.001159, 0.001391, 0.00152, 0.001172, 0.001202, 0.001159, 0.000923, 0.000485, 0.00076, 0.000893, 0.000477, 0.000507, 0.000412, 0.000236, 0.000198, 0.000271, 0.000133, 0.000137, 0.000137, 0.000137, 0.000116, 0.000271, 0.000399, 0.000447, 0.000575, 0.000833, 0.001159, 0.001344, 0.001778, 0.001692, 0.002155, 0.00316, 0.004921], '')</t>
  </si>
  <si>
    <t>UPI000165E896 status=activ</t>
  </si>
  <si>
    <t>([0.173081, 0.243554, 0.284882, 0.359901, 0.257454, 0.295083, 0.182256, 0.209395, 0.257454, 0.298791, 0.346032, 0.30533, 0.222385, 0.222385, 0.25406, 0.25031, 0.236433, 0.122885, 0.120615, 0.120615, 0.185198, 0.194234, 0.116183, 0.11371, 0.102787, 0.173081, 0.083462, 0.158265, 0.167087, 0.129801, 0.129801, 0.071867, 0.132295, 0.191378, 0.206376, 0.200174, 0.200174, 0.200174, 0.284882, 0.284882, 0.295083, 0.298791, 0.335645, 0.324872, 0.288399, 0.278302, 0.194234, 0.229226, 0.232838, 0.225814, 0.17593, 0.164327, 0.200174, 0.111485, 0.111485, 0.102787, 0.088832, 0.073402, 0.050641, 0.048328, 0.037156, 0.024393, 0.017447, 0.011518, 0.016826, 0.015694, 0.010221], '')</t>
  </si>
  <si>
    <t>UPI000165E897 status=activ</t>
  </si>
  <si>
    <t>([0.086953, 0.088832, 0.118441, 0.147574, 0.11371, 0.073402, 0.10481, 0.134866, 0.167087, 0.203355, 0.200174, 0.239899, 0.328603, 0.25406, 0.170161, 0.109221, 0.122885, 0.10481, 0.167087, 0.170161, 0.179055, 0.155435, 0.182256, 0.161087, 0.088832, 0.139895, 0.21291, 0.216401, 0.203355, 0.125101, 0.127496, 0.158265, 0.096677, 0.100716, 0.15284, 0.219301, 0.295083, 0.349426, 0.390993, 0.408655, 0.41194, 0.401658, 0.324872, 0.339168, 0.339168, 0.339168, 0.239899, 0.206376, 0.206376, 0.206376, 0.21291, 0.173081, 0.17593, 0.222385, 0.21291, 0.134866, 0.15284, 0.158265, 0.170161, 0.134866, 0.139895, 0.125101, 0.078022, 0.090864, 0.083462, 0.120615, 0.21291, 0.31487, 0.281712, 0.185198, 0.134866, 0.194234, 0.216401, 0.129801, 0.161087, 0.132295, 0.129801, 0.142424, 0.090864, 0.098513, 0.122885, 0.073402, 0.041405, 0.069024, 0.122885, 0.071867, 0.047319, 0.037156, 0.033407, 0.050641, 0.049374, 0.048328, 0.049374, 0.049374, 0.050641, 0.047319, 0.03976, 0.078022, 0.0704, 0.109221, 0.094817, 0.15284, 0.142424, 0.229226, 0.264545, 0.284882, 0.380708, 0.301917, 0.346032, 0.268042, 0.167087, 0.164327, 0.222385, 0.236433, 0.25031, 0.332115, 0.25031, 0.318242, 0.311707, 0.328603, 0.298791, 0.236433, 0.232838, 0.328603, 0.321458, 0.298791, 0.232838, 0.15008, 0.222385, 0.139895, 0.206376, 0.222385, 0.281712, 0.291804, 0.25406, 0.26085, 0.271506, 0.268042, 0.284882, 0.284882, 0.21291, 0.236433, 0.236433, 0.147574, 0.142424, 0.085092, 0.076542, 0.059222, 0.109221, 0.137348, 0.147574, 0.092881, 0.15008, 0.15008, 0.090864, 0.054297, 0.040537, 0.042364, 0.073402, 0.071867, 0.054297, 0.038858, 0.024393, 0.024826, 0.045352, 0.021816, 0.035586, 0.022306, 0.037156, 0.017797, 0.016826, 0.016826, 0.014586, 0.015344, 0.019109, 0.029376, 0.033407, 0.026892, 0.015694, 0.015694, 0.015344, 0.0198, 0.017797, 0.028107, 0.054297, 0.054297, 0.109221, 0.076542, 0.120615, 0.067594, 0.078022, 0.083462, 0.118441, 0.216401, 0.225814, 0.203355, 0.200174, 0.275179, 0.257454, 0.349426, 0.342579, 0.346032, 0.321458, 0.318242, 0.311707, 0.284882, 0.278302, 0.18812, 0.25406, 0.26085, 0.275179, 0.298791, 0.30533, 0.284882, 0.185198, 0.194234, 0.219301, 0.167087, 0.15284, 0.200174, 0.182256, 0.120615, 0.111485, 0.076542, 0.15284, 0.096677, 0.088832, 0.092881, 0.088832, 0.071867, 0.058088, 0.073402, 0.094817, 0.06312, 0.059222, 0.100716, 0.06184, 0.034884, 0.049374], '')</t>
  </si>
  <si>
    <t>UPI000165E898 status=activ</t>
  </si>
  <si>
    <t>([0.073402, 0.056825, 0.083462, 0.090864, 0.069024, 0.092881, 0.073402, 0.079919, 0.102787, 0.078022, 0.096677, 0.122885, 0.081712, 0.06312, 0.064632, 0.067594, 0.11371, 0.118441, 0.167087, 0.158265, 0.232838, 0.17593, 0.229226, 0.243554, 0.243554, 0.308712, 0.321458, 0.318242, 0.31487, 0.349426, 0.352862, 0.370445, 0.278302, 0.41194, 0.40511, 0.490133, 0.444081, 0.433034, 0.36309, 0.370445, 0.476583, 0.433034, 0.529623, 0.570702, 0.472492, 0.414856, 0.450668, 0.408655, 0.51388, 0.549308, 0.447574, 0.538167, 0.529623, 0.549308, 0.480142, 0.418646, 0.418646, 0.458154, 0.422041, 0.521092, 0.51388, 0.374039, 0.422041, 0.433034, 0.398279, 0.480142, 0.570702, 0.545602, 0.59508, 0.440853, 0.408655, 0.394753, 0.414856, 0.41194, 0.521092, 0.575842, 0.73685, 0.626927, 0.632174, 0.680603, 0.653063, 0.661982, 0.791621, 0.733139, 0.733139, 0.694846, 0.685117, 0.648219, 0.642678, 0.63748, 0.767246, 0.795062, 0.837511, 0.720929, 0.707965, 0.671169, 0.690604, 0.661982, 0.661982, 0.562014, 0.562014, 0.56648, 0.557691, 0.575842, 0.608892, 0.608892, 0.694846, 0.604312, 0.553315, 0.538167, 0.444081, 0.461924, 0.465241, 0.490133, 0.58069, 0.549308, 0.56648, 0.444081, 0.339168, 0.42561, 0.401658, 0.40511, 0.384043, 0.359901, 0.349426, 0.284882, 0.268042, 0.239899, 0.239899, 0.321458, 0.247041, 0.342579, 0.275179, 0.196879, 0.179055, 0.18812, 0.21291, 0.209395, 0.30533, 0.40511, 0.366687, 0.450668, 0.36309, 0.36309, 0.332115, 0.342579, 0.42561, 0.444081, 0.444081, 0.433034, 0.359901, 0.374039, 0.352862, 0.339168, 0.418646, 0.444081, 0.374039, 0.374039, 0.356642, 0.335645, 0.332115, 0.352862, 0.284882, 0.342579, 0.281712, 0.247041, 0.243554, 0.264545, 0.264545, 0.275179, 0.352862, 0.31487, 0.359901, 0.359901, 0.465241, 0.480142, 0.418646, 0.447574, 0.418646, 0.444081, 0.390993, 0.311707, 0.328603, 0.40511, 0.342579, 0.328603, 0.4292, 0.4292, 0.308712, 0.324872, 0.281712, 0.257454, 0.328603, 0.332115, 0.311707, 0.239899, 0.18812, 0.225814, 0.225814, 0.229226, 0.15008], '')</t>
  </si>
  <si>
    <t>[42, 43, 48, 49, 51, 52, 53, 59, 60, 66, 67, 68, 74, 75, 76, 77, 78, 79, 80, 81, 82, 83, 84, 85, 86, 87, 88, 89, 90, 91, 92, 93, 94, 95, 96, 97, 98, 99, 100, 101, 102, 103, 104, 105, 106, 107, 108, 109, 114, 115, 116]</t>
  </si>
  <si>
    <t>(35</t>
  </si>
  <si>
    <t>47)</t>
  </si>
  <si>
    <t>UPI000165E899 status=activ</t>
  </si>
  <si>
    <t>([0.562014, 0.422041, 0.346032, 0.332115, 0.247041, 0.200174, 0.236433, 0.30533, 0.295083, 0.236433, 0.25406, 0.298791, 0.291804, 0.288399, 0.219301, 0.257454, 0.17593, 0.167087, 0.247041, 0.167087, 0.185198, 0.182256, 0.185198, 0.185198, 0.229226, 0.229226, 0.30533, 0.209395, 0.200174, 0.232838, 0.308712, 0.318242, 0.318242, 0.318242, 0.232838, 0.232838, 0.191378, 0.206376, 0.21291, 0.216401, 0.301917, 0.278302, 0.30533, 0.352862, 0.418646, 0.401658, 0.401658, 0.390993, 0.444081, 0.444081, 0.458154, 0.472492, 0.472492, 0.465241, 0.398279, 0.398279, 0.458154, 0.509769, 0.483068, 0.394753, 0.390993, 0.321458, 0.295083, 0.284882, 0.308712, 0.308712, 0.216401, 0.332115, 0.243554, 0.196879, 0.155435, 0.137348, 0.134866, 0.129801, 0.10481, 0.161087, 0.243554, 0.25406, 0.236433, 0.346032, 0.401658, 0.311707, 0.394753, 0.342579, 0.335645, 0.335645, 0.30533, 0.36309, 0.324872, 0.42561, 0.433034, 0.461924, 0.4292, 0.440853, 0.408655, 0.408655, 0.31487, 0.232838, 0.170161, 0.173081, 0.182256, 0.137348, 0.137348, 0.132295, 0.191378, 0.216401, 0.229226, 0.268042, 0.318242, 0.321458, 0.229226, 0.225814, 0.236433, 0.275179, 0.179055, 0.200174, 0.200174, 0.191378, 0.236433, 0.321458, 0.288399, 0.194234, 0.298791, 0.30533, 0.324872, 0.25406, 0.147574, 0.092881, 0.051831, 0.048328, 0.032677, 0.067594, 0.109221, 0.10481, 0.10481, 0.164327, 0.120615, 0.15284, 0.161087, 0.18812, 0.179055, 0.222385, 0.291804, 0.236433, 0.25406, 0.222385, 0.222385, 0.275179, 0.370445, 0.36309, 0.380708, 0.458154, 0.332115, 0.271506, 0.264545, 0.170161, 0.170161, 0.243554, 0.196879, 0.278302, 0.275179, 0.278302, 0.200174, 0.222385, 0.257454, 0.31487, 0.308712, 0.356642, 0.308712, 0.196879, 0.301917, 0.239899, 0.155435, 0.25031, 0.311707, 0.311707, 0.36309, 0.335645, 0.257454, 0.203355, 0.196879, 0.200174, 0.200174, 0.278302, 0.268042, 0.271506, 0.239899, 0.161087, 0.209395, 0.206376, 0.257454, 0.167087, 0.127496, 0.18812, 0.15008, 0.164327, 0.167087, 0.21291, 0.158265, 0.216401, 0.236433, 0.243554, 0.216401, 0.21291, 0.125101, 0.092881, 0.106997, 0.127496, 0.170161, 0.122885, 0.18812, 0.247041, 0.264545, 0.275179, 0.247041, 0.21291, 0.173081, 0.10481, 0.079919, 0.137348, 0.147574, 0.222385, 0.229226, 0.278302, 0.232838, 0.321458, 0.359901, 0.247041, 0.26085, 0.30533, 0.342579, 0.25406, 0.203355, 0.281712, 0.268042, 0.308712, 0.384043, 0.324872, 0.339168, 0.275179, 0.206376, 0.21291, 0.194234, 0.191378, 0.206376, 0.155435, 0.185198, 0.125101, 0.191378, 0.116183, 0.090864, 0.055536, 0.100716, 0.134866, 0.100716, 0.155435, 0.096677, 0.051831, 0.100716, 0.161087, 0.25031, 0.225814, 0.206376, 0.134866, 0.15008, 0.076542, 0.137348, 0.134866, 0.122885, 0.102787, 0.179055, 0.219301, 0.206376, 0.203355, 0.206376, 0.275179, 0.191378, 0.268042, 0.366687, 0.321458, 0.232838, 0.232838, 0.342579, 0.308712, 0.390993, 0.268042, 0.257454, 0.225814, 0.170161, 0.232838, 0.243554, 0.18812, 0.139895, 0.229226, 0.18812, 0.120615, 0.060549], '')</t>
  </si>
  <si>
    <t>[0, 57]</t>
  </si>
  <si>
    <t>UPI000165E8A5 status=activ</t>
  </si>
  <si>
    <t>([0.106997, 0.196879, 0.247041, 0.239899, 0.15008, 0.182256, 0.236433, 0.158265, 0.194234, 0.144935, 0.167087, 0.137348, 0.06184, 0.109221, 0.106997, 0.209395, 0.225814, 0.26085, 0.25406, 0.275179, 0.298791, 0.384043, 0.288399, 0.25031, 0.203355, 0.298791, 0.291804, 0.271506, 0.288399, 0.298791, 0.394753, 0.4292, 0.538167, 0.680603, 0.666105, 0.694846, 0.557691, 0.541878, 0.461924, 0.465241, 0.377384, 0.36309, 0.356642, 0.444081, 0.377384, 0.374039, 0.380708, 0.384043, 0.398279, 0.447574, 0.321458, 0.284882, 0.25031, 0.144935, 0.139895, 0.083462, 0.073402, 0.06312, 0.100716, 0.173081, 0.179055, 0.167087, 0.170161, 0.144935, 0.134866, 0.219301, 0.298791, 0.216401, 0.142424, 0.142424, 0.179055, 0.25031, 0.278302, 0.284882, 0.36309, 0.301917, 0.308712, 0.219301, 0.225814, 0.161087, 0.137348, 0.137348, 0.219301, 0.209395, 0.243554, 0.236433, 0.15284, 0.15284, 0.15284, 0.239899, 0.239899, 0.219301, 0.167087, 0.170161, 0.142424, 0.090864, 0.116183, 0.122885, 0.18812, 0.278302, 0.359901, 0.356642, 0.356642, 0.349426, 0.356642, 0.291804, 0.301917, 0.36309, 0.377384, 0.377384, 0.301917, 0.21291, 0.229226, 0.243554, 0.278302, 0.278302, 0.366687, 0.36309, 0.444081, 0.436924, 0.346032, 0.346032, 0.318242, 0.219301, 0.209395, 0.134866, 0.161087, 0.102787, 0.127496, 0.122885, 0.122885, 0.179055, 0.18812, 0.17593, 0.257454, 0.164327, 0.185198, 0.118441, 0.083462, 0.083462, 0.088832, 0.15008, 0.173081, 0.134866, 0.209395, 0.134866, 0.21291, 0.21291, 0.209395, 0.200174, 0.200174, 0.281712, 0.278302, 0.25406, 0.268042, 0.194234, 0.196879, 0.206376, 0.288399, 0.308712, 0.342579, 0.25031, 0.239899, 0.147574, 0.21291, 0.216401, 0.321458, 0.349426, 0.275179, 0.366687, 0.380708, 0.380708, 0.298791, 0.222385, 0.311707, 0.301917, 0.366687, 0.433034, 0.436924, 0.436924, 0.468512, 0.436924, 0.538167, 0.450668, 0.436924, 0.454136, 0.454136, 0.444081, 0.41194, 0.41194, 0.377384, 0.346032, 0.311707, 0.380708, 0.461924, 0.440853, 0.41194, 0.384043, 0.346032, 0.288399], '')</t>
  </si>
  <si>
    <t>[32, 33, 34, 35, 36, 37, 182]</t>
  </si>
  <si>
    <t>UPI000165E8AB status=activ</t>
  </si>
  <si>
    <t>([0.308712, 0.179055, 0.081712, 0.059222, 0.035586, 0.023534, 0.014586, 0.019109, 0.014315, 0.015344, 0.013016, 0.009728, 0.006894, 0.00543, 0.004835, 0.004315, 0.004315, 0.003341, 0.004315, 0.004689, 0.004577, 0.003804, 0.004976, 0.007091, 0.009401, 0.009728, 0.014586, 0.029376, 0.029376, 0.030003, 0.038042, 0.050641, 0.096677, 0.147574, 0.225814, 0.158265, 0.200174, 0.219301, 0.216401, 0.232838, 0.232838, 0.232838, 0.295083, 0.332115, 0.335645, 0.288399, 0.36309, 0.298791, 0.291804, 0.25031, 0.335645, 0.332115, 0.298791, 0.308712, 0.25031, 0.239899, 0.352862, 0.275179, 0.271506, 0.339168, 0.232838, 0.236433, 0.236433, 0.25031, 0.25031, 0.179055, 0.21291, 0.222385, 0.21291, 0.179055, 0.219301, 0.161087, 0.167087, 0.137348, 0.142424, 0.15008, 0.161087, 0.155435, 0.209395, 0.132295, 0.134866, 0.21291, 0.122885, 0.200174, 0.161087, 0.15008, 0.219301, 0.144935, 0.134866, 0.222385, 0.194234, 0.200174, 0.257454, 0.268042, 0.339168, 0.247041, 0.339168, 0.349426, 0.271506, 0.281712, 0.278302, 0.275179, 0.275179, 0.394753, 0.298791, 0.332115, 0.324872, 0.284882, 0.366687, 0.41194, 0.359901, 0.440853, 0.444081, 0.444081, 0.433034, 0.436924, 0.549308, 0.549308, 0.538167, 0.557691, 0.465241, 0.562014, 0.58069, 0.545602, 0.545602, 0.661982, 0.553315, 0.545602, 0.585406, 0.490133, 0.465241, 0.517562, 0.521092, 0.480142, 0.408655, 0.328603, 0.335645, 0.26085, 0.222385, 0.21291, 0.291804, 0.366687, 0.301917, 0.222385, 0.25406, 0.264545, 0.25406, 0.25406, 0.18812, 0.179055, 0.182256, 0.127496, 0.139895, 0.129801, 0.15008, 0.216401, 0.222385, 0.26085, 0.243554, 0.203355, 0.191378, 0.185198, 0.185198, 0.26085, 0.332115, 0.257454, 0.232838, 0.25406, 0.328603, 0.408655, 0.418646, 0.497853, 0.529623, 0.5017, 0.433034, 0.454136, 0.472492, 0.476583, 0.390993, 0.468512, 0.534167, 0.447574, 0.370445, 0.374039, 0.359901, 0.356642, 0.433034, 0.408655, 0.394753, 0.384043, 0.318242, 0.291804, 0.264545, 0.291804, 0.278302, 0.342579, 0.321458, 0.278302, 0.366687, 0.465241, 0.458154, 0.436924, 0.575842, 0.63748, 0.63748, 0.642678, 0.666105, 0.666105, 0.703578, 0.666105, 0.694846, 0.805026, 0.834292, 0.771762, 0.703578, 0.733139, 0.728858, 0.724957, 0.759478, 0.716283, 0.666105, 0.671169, 0.716283, 0.622677, 0.671169, 0.657645], '')</t>
  </si>
  <si>
    <t>[116, 117, 118, 119, 121, 122, 123, 124, 125, 126, 127, 128, 131, 132, 172, 173, 180, 202, 203, 204, 205, 206, 207, 208, 209, 210, 211, 212, 213, 214, 215, 216, 217, 218, 219, 220, 221, 222, 223, 224, 225]</t>
  </si>
  <si>
    <t>UPI000165E8BA status=activ</t>
  </si>
  <si>
    <t>([0.003014, 0.002503, 0.001748, 0.002555, 0.002014, 0.001541, 0.001267, 0.000983, 0.000799, 0.001142, 0.001597, 0.001335, 0.000743, 0.000833, 0.001344, 0.001597, 0.000854, 0.000614, 0.000842, 0.000485, 0.000507, 0.000537, 0.000876, 0.000923, 0.000773, 0.001155, 0.001211, 0.00152, 0.001692, 0.002194, 0.001408, 0.000816, 0.000833, 0.000906, 0.000936, 0.000447, 0.000631, 0.001267, 0.000906, 0.001069, 0.001103, 0.001597, 0.002581, 0.002623, 0.002662, 0.002366, 0.001786, 0.001936, 0.001602, 0.001649, 0.001383, 0.002155, 0.002396, 0.00243, 0.002662, 0.003924, 0.004208, 0.002705, 0.001906, 0.001778, 0.001786, 0.001722, 0.001172, 0.001142, 0.001232, 0.001202, 0.001541, 0.001541, 0.002327, 0.003246, 0.004247, 0.005992, 0.005378, 0.007031, 0.007031, 0.009401, 0.009096, 0.017138, 0.025316, 0.051831, 0.059222, 0.059222, 0.139895, 0.139895, 0.142424, 0.088832, 0.109221, 0.055536, 0.118441, 0.11371, 0.116183, 0.05306, 0.040537, 0.048328, 0.051831, 0.111485, 0.047319, 0.023963, 0.013265, 0.016257, 0.008723, 0.016257, 0.01227, 0.013613, 0.013821, 0.008624, 0.010372, 0.013016, 0.025316, 0.027463, 0.015344, 0.016257, 0.021381, 0.026892, 0.028695, 0.027463, 0.027463, 0.069024, 0.081712, 0.137348, 0.086953, 0.185198, 0.170161, 0.219301, 0.127496, 0.222385, 0.26085, 0.164327, 0.209395, 0.118441, 0.100716, 0.17593, 0.17593, 0.25031, 0.161087, 0.100716, 0.06184, 0.06184, 0.06312, 0.102787, 0.102787, 0.167087, 0.164327, 0.132295, 0.111485, 0.155435, 0.129801, 0.182256, 0.288399, 0.239899, 0.370445, 0.349426, 0.311707], '')</t>
  </si>
  <si>
    <t>UPI000165E8BC status=activ</t>
  </si>
  <si>
    <t>([0.465241, 0.352862, 0.4292, 0.468512, 0.490133, 0.51388, 0.553315, 0.521092, 0.42561, 0.436924, 0.450668, 0.461924, 0.352862, 0.225814, 0.225814, 0.339168, 0.216401, 0.118441, 0.120615, 0.085092, 0.092881, 0.088832, 0.079919, 0.0704, 0.036378, 0.038858, 0.038858, 0.038858, 0.029376, 0.064632, 0.073402, 0.035586, 0.051831, 0.094817, 0.15008, 0.100716, 0.085092, 0.086953, 0.096677, 0.158265, 0.206376, 0.200174, 0.203355, 0.288399, 0.298791, 0.295083, 0.295083, 0.291804, 0.18812, 0.161087, 0.142424, 0.067594, 0.076542, 0.051831, 0.029376, 0.018415, 0.027463, 0.019109, 0.032017, 0.032017, 0.034884, 0.017797, 0.017797, 0.011903, 0.008624, 0.008156, 0.011518, 0.011518, 0.011106, 0.011518, 0.010926, 0.01078, 0.022306, 0.045352, 0.026892, 0.047319, 0.098513, 0.06312, 0.064632, 0.069024, 0.067594, 0.049374, 0.088832, 0.056825, 0.051831, 0.10481, 0.069024, 0.069024, 0.064632, 0.071867, 0.118441, 0.182256, 0.194234, 0.173081, 0.088832, 0.173081, 0.185198, 0.194234, 0.194234, 0.216401, 0.17593, 0.275179, 0.216401, 0.229226, 0.311707, 0.295083, 0.278302, 0.346032, 0.257454, 0.167087, 0.094817, 0.096677, 0.088832, 0.066181, 0.076542, 0.139895, 0.137348, 0.129801, 0.122885, 0.173081, 0.232838, 0.232838, 0.225814, 0.31487, 0.25406, 0.239899, 0.335645, 0.328603, 0.219301, 0.21291, 0.308712, 0.308712, 0.278302, 0.291804, 0.321458, 0.264545, 0.26085, 0.179055, 0.196879, 0.125101, 0.086953, 0.067594, 0.041405, 0.040537, 0.021381, 0.028695, 0.016826, 0.017797, 0.018415, 0.034068, 0.064632, 0.035586, 0.064632, 0.054297, 0.038858, 0.038858, 0.026892, 0.016021, 0.025762, 0.025762, 0.043307, 0.066181, 0.094817, 0.10481, 0.109221, 0.206376, 0.203355, 0.222385, 0.18812, 0.185198, 0.122885, 0.064632, 0.120615, 0.120615, 0.098513, 0.167087, 0.167087, 0.25031, 0.25406, 0.247041, 0.247041, 0.25031, 0.264545, 0.25406, 0.36309, 0.264545, 0.185198, 0.155435, 0.239899, 0.295083, 0.216401, 0.308712, 0.42561, 0.332115, 0.268042, 0.356642, 0.346032, 0.349426, 0.332115, 0.401658, 0.387226, 0.335645, 0.311707, 0.268042, 0.222385, 0.167087, 0.275179, 0.374039], '')</t>
  </si>
  <si>
    <t>[5, 6, 7]</t>
  </si>
  <si>
    <t>UPI000165E8BF status=activ</t>
  </si>
  <si>
    <t>([0.001778, 0.00152, 0.001499, 0.001748, 0.001481, 0.001709, 0.001533, 0.002211, 0.001906, 0.002435, 0.002211, 0.002581, 0.002512, 0.003478, 0.004775, 0.006701, 0.007031, 0.006245, 0.008156, 0.012727, 0.021816, 0.026892, 0.058088, 0.094817, 0.092881, 0.185198, 0.132295, 0.225814, 0.209395, 0.324872, 0.356642, 0.461924, 0.346032, 0.229226, 0.229226, 0.182256, 0.098513, 0.111485, 0.137348, 0.073402, 0.037156, 0.023534, 0.023534, 0.011669, 0.013821, 0.013821, 0.007877, 0.008002, 0.005503, 0.004135, 0.00292, 0.001855, 0.001374, 0.002078, 0.002117, 0.001602, 0.002035, 0.003109, 0.00389, 0.00283, 0.002881, 0.00407, 0.00515, 0.003757, 0.003821, 0.002396, 0.0028, 0.004388, 0.004611, 0.007091, 0.008723, 0.013437, 0.015344, 0.028695, 0.020165, 0.036378, 0.030611, 0.029376, 0.028107, 0.022306, 0.032677, 0.066181, 0.059222, 0.032677, 0.034884, 0.041405, 0.102787, 0.098513, 0.051831, 0.092881, 0.058088, 0.037156, 0.029376, 0.048328, 0.044297, 0.025316, 0.025316, 0.029376, 0.025762, 0.024826, 0.033407, 0.05306, 0.038858, 0.031287, 0.026338, 0.059222, 0.051831, 0.036378, 0.026892, 0.036378, 0.037156, 0.05306, 0.055536, 0.056825, 0.059222, 0.026892, 0.069024, 0.073402, 0.066181, 0.069024, 0.060549, 0.026338, 0.017797, 0.022306, 0.013821, 0.0198, 0.011669, 0.013265, 0.010672, 0.009401, 0.009294, 0.007645, 0.005318, 0.005249, 0.005932, 0.004247, 0.004775, 0.003555, 0.003053, 0.00407, 0.004135, 0.004161, 0.004414, 0.004835, 0.004921, 0.008075, 0.006374, 0.008409, 0.009401, 0.013613, 0.021816, 0.030003, 0.023534, 0.055536, 0.111485, 0.086953, 0.088832, 0.155435, 0.167087, 0.203355, 0.120615, 0.06312, 0.032677, 0.043307, 0.043307, 0.040537, 0.021816, 0.034068, 0.018106, 0.013437, 0.013821, 0.013613, 0.008409, 0.011342, 0.007031, 0.005378, 0.005086, 0.006988, 0.00558, 0.004736, 0.004736, 0.006988, 0.008624, 0.009865, 0.013016, 0.007877, 0.005223, 0.006567, 0.004976, 0.005318, 0.007091, 0.007422, 0.00515, 0.007555, 0.005011, 0.004646, 0.00407, 0.004736, 0.004921, 0.006482, 0.007177, 0.007555, 0.007555, 0.008804, 0.006894, 0.006894, 0.011518, 0.022306, 0.021816, 0.054297, 0.069024, 0.085092, 0.0704, 0.132295, 0.055536, 0.122885, 0.137348, 0.15008, 0.17593, 0.086953, 0.035586, 0.035586, 0.032017, 0.029376, 0.015694, 0.022667, 0.014586, 0.013613, 0.013821, 0.008804, 0.007177, 0.005992, 0.003963, 0.003177, 0.002761, 0.003212, 0.003478, 0.003757, 0.005249, 0.003555, 0.004161, 0.004247, 0.004921, 0.003701, 0.002512, 0.002555, 0.002688, 0.003864, 0.002727, 0.002435, 0.003405, 0.004208, 0.004358, 0.004388, 0.005683, 0.006421, 0.006078, 0.004899, 0.006245, 0.006894, 0.010372, 0.008723, 0.016021, 0.013016, 0.012727, 0.018106, 0.034068, 0.022667, 0.023087, 0.051831, 0.033407, 0.020876, 0.009977, 0.016021, 0.018415, 0.00962, 0.008409, 0.009483, 0.009096, 0.006374, 0.004208, 0.00407, 0.006142, 0.003821, 0.003405, 0.004611, 0.004611, 0.00407, 0.005683, 0.004577, 0.003212, 0.003461, 0.004414, 0.004483, 0.004899, 0.004513, 0.006988, 0.007031, 0.009096, 0.011342, 0.016021, 0.016528, 0.017797, 0.01204, 0.023963, 0.024393, 0.016021, 0.014783, 0.018787, 0.010672, 0.010131, 0.010221, 0.009187, 0.010372, 0.009728, 0.006619, 0.00962, 0.009187, 0.007315, 0.007031, 0.007495, 0.009294, 0.009096, 0.006039, 0.007091, 0.007422, 0.008624, 0.013613, 0.018787, 0.014783, 0.015344, 0.021381, 0.047319, 0.096677, 0.078022, 0.088832, 0.142424, 0.076542, 0.076542, 0.109221, 0.118441, 0.106997, 0.092881, 0.196879, 0.321458, 0.196879, 0.194234, 0.288399, 0.17593, 0.109221, 0.076542, 0.170161, 0.129801, 0.090864, 0.046336, 0.058088, 0.111485, 0.056825, 0.118441, 0.118441, 0.118441, 0.050641, 0.026338, 0.015078, 0.010672, 0.007555, 0.011342, 0.011518, 0.009294, 0.009187, 0.013016, 0.025762, 0.023087, 0.022306, 0.015344, 0.017138, 0.009977, 0.007031, 0.009015, 0.007422, 0.007422, 0.009187, 0.016021, 0.034884, 0.035586, 0.025316, 0.045352, 0.034884, 0.036378, 0.06184, 0.047319, 0.056825, 0.036378, 0.020876, 0.028107, 0.06184, 0.06184, 0.109221, 0.122885, 0.164327, 0.11371, 0.069024, 0.06184, 0.066181, 0.026892, 0.055536, 0.102787, 0.109221, 0.15008, 0.15008, 0.059222, 0.100716, 0.085092, 0.132295, 0.206376, 0.173081, 0.096677, 0.098513, 0.073402, 0.058088, 0.042364, 0.046336, 0.078022, 0.042364, 0.043307, 0.046336, 0.020522, 0.013821, 0.008276, 0.008276, 0.005734, 0.008525, 0.006894, 0.007315, 0.004689, 0.003671, 0.003671, 0.003607, 0.003461, 0.002727, 0.00316, 0.003512, 0.004611, 0.003478, 0.004689, 0.004899, 0.006567, 0.006988, 0.009865, 0.013265, 0.009865, 0.012727, 0.009865, 0.013265, 0.009096, 0.013613, 0.018106, 0.017797, 0.032017], '')</t>
  </si>
  <si>
    <t>UPI000165E8C0 status=activ</t>
  </si>
  <si>
    <t>([0.798249, 0.823549, 0.849326, 0.73685, 0.541878, 0.58069, 0.642678, 0.671169, 0.63748, 0.608892, 0.58069, 0.653063, 0.613573, 0.613573, 0.632174, 0.618285, 0.613573, 0.613573, 0.618285, 0.497853, 0.447574, 0.450668, 0.440853, 0.418646, 0.401658, 0.486429, 0.472492, 0.447574, 0.440853, 0.472492, 0.505461, 0.553315, 0.541878, 0.545602, 0.422041, 0.41194, 0.298791, 0.268042, 0.268042, 0.18812, 0.247041, 0.30533, 0.225814, 0.167087, 0.10481, 0.167087, 0.127496, 0.106997, 0.05306, 0.034068, 0.027463, 0.017447, 0.01078, 0.007177, 0.008002, 0.011903, 0.008409, 0.009294, 0.009187, 0.009096, 0.013016, 0.009187, 0.011669, 0.013821, 0.010926, 0.010221, 0.01078, 0.016528, 0.018787, 0.027463, 0.045352, 0.035586, 0.073402, 0.081712, 0.090864, 0.044297, 0.048328, 0.098513, 0.155435, 0.129801, 0.076542, 0.079919, 0.111485, 0.092881, 0.132295, 0.167087, 0.295083, 0.216401, 0.21291, 0.219301, 0.275179, 0.264545, 0.342579, 0.31487, 0.414856, 0.483068, 0.626927, 0.494003, 0.480142, 0.494003, 0.570702, 0.56648, 0.476583, 0.521092, 0.414856, 0.398279, 0.468512, 0.436924, 0.461924, 0.461924, 0.414856, 0.335645, 0.342579, 0.225814, 0.229226, 0.196879, 0.15008, 0.088832, 0.102787, 0.10481, 0.096677, 0.074921, 0.074921, 0.096677, 0.088832, 0.164327, 0.179055, 0.173081, 0.109221, 0.118441, 0.11371, 0.15284, 0.209395, 0.21291, 0.219301, 0.139895, 0.137348, 0.206376, 0.21291, 0.18812, 0.15008, 0.147574, 0.179055, 0.284882, 0.281712, 0.18812, 0.179055, 0.090864, 0.092881, 0.161087, 0.147574, 0.102787, 0.046336, 0.038042, 0.038042, 0.083462, 0.137348, 0.085092, 0.048328, 0.083462, 0.142424, 0.164327, 0.185198, 0.196879, 0.11371, 0.139895, 0.129801, 0.079919, 0.134866, 0.144935, 0.111485, 0.155435, 0.15284, 0.271506, 0.236433, 0.137348, 0.067594, 0.067594, 0.11371, 0.194234, 0.118441, 0.132295, 0.134866, 0.118441, 0.06312, 0.129801, 0.137348, 0.247041, 0.346032, 0.359901, 0.359901, 0.298791, 0.298791, 0.401658, 0.408655, 0.377384, 0.476583, 0.570702, 0.465241, 0.42561, 0.42561, 0.541878, 0.414856, 0.41194, 0.374039, 0.461924, 0.4292, 0.335645, 0.222385, 0.232838, 0.229226, 0.222385, 0.194234, 0.194234, 0.173081, 0.161087, 0.161087, 0.078022, 0.079919, 0.15008, 0.209395, 0.21291, 0.196879, 0.295083, 0.295083, 0.328603, 0.36309, 0.324872, 0.295083, 0.387226, 0.36309, 0.25031, 0.203355, 0.324872, 0.271506, 0.15008, 0.111485, 0.18812, 0.30533, 0.209395, 0.10481, 0.066181, 0.044297, 0.024393, 0.013821, 0.009865, 0.006988, 0.004611, 0.003804, 0.00515, 0.003804, 0.004208, 0.004135, 0.004611, 0.003701, 0.003727, 0.005249, 0.005378, 0.003924, 0.002976, 0.00292, 0.004431, 0.00543, 0.004358, 0.005086, 0.007877, 0.010372, 0.018415, 0.021381, 0.020876, 0.022667, 0.048328, 0.020165, 0.0198, 0.022667, 0.022306, 0.030003, 0.016257, 0.021816, 0.045352, 0.045352, 0.067594, 0.044297, 0.023087, 0.06184, 0.078022, 0.030611, 0.019109, 0.009728, 0.013821, 0.014075, 0.008723, 0.008156, 0.010221, 0.013821, 0.007877, 0.006795, 0.004611, 0.006421, 0.004513, 0.003757, 0.005086, 0.004208, 0.005086, 0.004736, 0.004358, 0.003804, 0.005799, 0.004976, 0.005683, 0.005683, 0.007877, 0.00777, 0.005992, 0.004921, 0.005623, 0.005734, 0.007091, 0.011106, 0.007555, 0.012491, 0.017447, 0.010926, 0.010509, 0.006421, 0.009483, 0.010131, 0.012727, 0.009187, 0.016257, 0.014075, 0.014315, 0.011342, 0.01227, 0.022667, 0.05306, 0.05306, 0.048328, 0.071867, 0.0704, 0.102787, 0.064632, 0.028695, 0.049374, 0.050641, 0.102787, 0.071867, 0.064632, 0.06312, 0.048328, 0.051831, 0.11371, 0.066181, 0.038042, 0.069024, 0.058088, 0.026892, 0.015078, 0.036378, 0.018106, 0.014075, 0.010372, 0.015078, 0.028107, 0.014586, 0.020165, 0.021816, 0.028107, 0.022667, 0.011903, 0.010372, 0.009977, 0.007031, 0.008276, 0.014075, 0.011342, 0.007555, 0.010221, 0.020165, 0.018415, 0.026338, 0.041405, 0.040537, 0.018106, 0.010509, 0.010509, 0.013613, 0.009977, 0.009865, 0.009865, 0.009401, 0.010672, 0.009187, 0.013265, 0.010672, 0.01204, 0.016021, 0.032017, 0.038858, 0.015694, 0.016021, 0.020876, 0.014315, 0.028107, 0.043307, 0.044297, 0.11371, 0.067594, 0.100716, 0.06184, 0.038042, 0.046336, 0.041405, 0.056825, 0.058088, 0.111485, 0.106997, 0.051831, 0.049374, 0.044297, 0.047319, 0.020165, 0.021816, 0.027463, 0.026338, 0.036378, 0.056825, 0.035586, 0.048328, 0.022667, 0.019109, 0.022667, 0.022667, 0.022667, 0.017447, 0.010372, 0.008156, 0.005249, 0.007259, 0.005086, 0.005086, 0.007315, 0.00777, 0.006421, 0.004513, 0.003366, 0.002349, 0.002606, 0.003014, 0.003431, 0.003212, 0.004736, 0.004646, 0.006421, 0.006421, 0.006039, 0.007091, 0.007031, 0.009187, 0.007259, 0.009483, 0.006795, 0.005318, 0.006988, 0.006374], '')</t>
  </si>
  <si>
    <t>[0, 1, 2, 3, 4, 5, 6, 7, 8, 9, 10, 11, 12, 13, 14, 15, 16, 17, 18, 30, 31, 32, 33, 96, 100, 101, 103, 197, 201]</t>
  </si>
  <si>
    <t>UPI000165E8C7 status=activ</t>
  </si>
  <si>
    <t>([0.137348, 0.18812, 0.139895, 0.109221, 0.167087, 0.18812, 0.232838, 0.264545, 0.281712, 0.209395, 0.164327, 0.11371, 0.094817, 0.125101, 0.239899, 0.225814, 0.200174, 0.229226, 0.295083, 0.182256, 0.182256, 0.203355, 0.203355, 0.203355, 0.158265, 0.147574, 0.164327, 0.179055, 0.15284, 0.158265, 0.243554, 0.257454, 0.390993, 0.377384, 0.356642, 0.356642, 0.366687, 0.288399, 0.271506, 0.291804, 0.374039, 0.408655, 0.324872, 0.318242, 0.40511, 0.529623, 0.4292, 0.440853, 0.436924, 0.472492, 0.472492, 0.472492, 0.538167, 0.418646, 0.505461, 0.41194, 0.401658, 0.366687, 0.374039, 0.288399, 0.268042, 0.209395, 0.15284, 0.236433, 0.15284, 0.137348, 0.15284, 0.25406, 0.18812, 0.088832, 0.100716, 0.10481, 0.106997, 0.11371, 0.106997, 0.055536, 0.094817, 0.042364, 0.032017, 0.025762, 0.026338, 0.022306, 0.035586, 0.043307, 0.043307, 0.078022, 0.050641, 0.049374, 0.041405, 0.058088, 0.134866, 0.111485, 0.06312, 0.069024, 0.069024, 0.125101, 0.132295, 0.092881, 0.173081, 0.21291, 0.264545, 0.229226, 0.216401, 0.225814, 0.21291, 0.216401, 0.243554, 0.222385, 0.194234, 0.219301, 0.209395, 0.161087, 0.164327, 0.21291, 0.200174, 0.194234, 0.216401, 0.219301, 0.219301, 0.147574, 0.164327, 0.194234, 0.219301, 0.284882, 0.291804, 0.342579, 0.291804, 0.257454, 0.342579, 0.36309, 0.332115, 0.243554, 0.298791, 0.219301, 0.219301, 0.15284, 0.094817, 0.044297, 0.086953, 0.120615, 0.21291, 0.120615, 0.139895, 0.236433, 0.209395, 0.129801, 0.155435, 0.18812, 0.191378, 0.120615, 0.118441, 0.100716, 0.142424, 0.100716, 0.137348, 0.137348, 0.191378, 0.271506, 0.377384, 0.308712, 0.281712, 0.191378], '')</t>
  </si>
  <si>
    <t>[45, 52, 54]</t>
  </si>
  <si>
    <t>UPI000165E8CB status=activ</t>
  </si>
  <si>
    <t>([0.073402, 0.029376, 0.031287, 0.064632, 0.086953, 0.049374, 0.073402, 0.073402, 0.049374, 0.049374, 0.0704, 0.073402, 0.038042, 0.069024, 0.142424, 0.144935, 0.173081, 0.164327, 0.098513, 0.056825, 0.036378, 0.036378, 0.060549, 0.094817, 0.086953, 0.086953, 0.17593, 0.164327, 0.194234, 0.281712, 0.200174, 0.185198, 0.219301, 0.278302, 0.194234, 0.170161, 0.173081, 0.191378, 0.191378, 0.295083, 0.275179, 0.346032, 0.454136, 0.390993, 0.374039, 0.25031, 0.216401, 0.216401, 0.232838, 0.170161, 0.102787, 0.161087, 0.109221, 0.118441, 0.142424, 0.229226, 0.25406, 0.30533, 0.30533, 0.243554, 0.147574, 0.144935, 0.086953, 0.069024, 0.096677, 0.094817, 0.164327, 0.125101, 0.054297, 0.054297, 0.040537, 0.085092, 0.051831, 0.090864, 0.047319, 0.030611, 0.0198, 0.016528, 0.020165, 0.011518, 0.017138, 0.024826, 0.046336, 0.066181, 0.073402, 0.056825, 0.051831, 0.058088, 0.109221, 0.142424, 0.078022, 0.090864, 0.078022, 0.15284, 0.144935, 0.161087, 0.222385, 0.264545, 0.232838, 0.137348, 0.232838, 0.222385, 0.222385, 0.15008, 0.144935, 0.132295, 0.216401, 0.247041, 0.203355, 0.120615, 0.147574, 0.161087, 0.247041, 0.170161, 0.144935, 0.139895, 0.225814, 0.243554, 0.203355, 0.232838, 0.342579, 0.232838, 0.247041, 0.247041, 0.328603, 0.384043, 0.401658, 0.295083, 0.232838, 0.278302, 0.332115, 0.332115, 0.394753, 0.301917, 0.318242, 0.349426, 0.36309, 0.225814, 0.134866, 0.164327, 0.161087, 0.164327, 0.167087, 0.182256, 0.15284, 0.094817, 0.10481, 0.116183, 0.191378, 0.219301, 0.132295, 0.083462, 0.109221, 0.064632, 0.122885, 0.109221, 0.129801, 0.127496, 0.155435, 0.268042, 0.311707, 0.229226, 0.222385, 0.31487, 0.288399, 0.332115, 0.328603, 0.301917, 0.182256, 0.191378, 0.191378, 0.281712, 0.398279, 0.352862, 0.454136, 0.440853, 0.538167, 0.541878, 0.42561, 0.505461, 0.472492, 0.465241, 0.486429, 0.509769, 0.545602, 0.541878, 0.529623, 0.653063, 0.666105, 0.699094, 0.557691, 0.454136, 0.36309, 0.36309, 0.311707, 0.271506, 0.275179, 0.291804, 0.229226, 0.25031, 0.25031, 0.268042, 0.291804, 0.374039, 0.359901, 0.243554, 0.21291, 0.209395, 0.219301, 0.132295, 0.200174, 0.288399, 0.398279, 0.380708, 0.278302, 0.335645, 0.298791, 0.271506, 0.268042, 0.301917, 0.264545, 0.194234, 0.179055, 0.10481, 0.100716, 0.116183, 0.116183, 0.142424, 0.11371, 0.118441, 0.161087, 0.15284, 0.167087, 0.090864, 0.137348, 0.161087, 0.118441, 0.182256, 0.225814, 0.139895, 0.144935, 0.209395, 0.278302, 0.194234, 0.268042, 0.236433, 0.179055, 0.247041, 0.203355, 0.219301, 0.164327, 0.167087, 0.125101, 0.076542, 0.147574], '')</t>
  </si>
  <si>
    <t>[176, 177, 179, 183, 184, 185, 186, 187, 188, 189, 190]</t>
  </si>
  <si>
    <t>UPI000165E8CC status=activ</t>
  </si>
  <si>
    <t>([0.450668, 0.318242, 0.370445, 0.42561, 0.468512, 0.497853, 0.401658, 0.366687, 0.390993, 0.321458, 0.298791, 0.311707, 0.225814, 0.308712, 0.239899, 0.21291, 0.147574, 0.134866, 0.073402, 0.069024, 0.078022, 0.060549, 0.081712, 0.06184, 0.055536, 0.033407, 0.026892, 0.046336, 0.064632, 0.073402, 0.129801, 0.106997, 0.147574, 0.229226, 0.229226, 0.295083, 0.342579, 0.318242, 0.295083, 0.356642, 0.321458, 0.41194, 0.458154, 0.408655, 0.352862, 0.356642, 0.36309, 0.41194, 0.408655, 0.408655, 0.394753, 0.387226, 0.398279, 0.384043, 0.370445, 0.295083, 0.268042, 0.209395, 0.31487, 0.25406, 0.295083, 0.25406, 0.243554, 0.15008, 0.167087, 0.25031, 0.173081, 0.196879, 0.196879, 0.161087, 0.173081, 0.161087, 0.102787, 0.129801, 0.147574, 0.170161, 0.158265, 0.196879, 0.164327, 0.092881, 0.11371, 0.120615, 0.185198, 0.173081, 0.191378, 0.271506, 0.203355, 0.281712, 0.311707, 0.295083, 0.335645, 0.321458, 0.349426, 0.444081, 0.480142, 0.390993, 0.366687, 0.458154, 0.458154, 0.480142, 0.525368, 0.553315, 0.553315, 0.56648, 0.59508, 0.724957, 0.585406, 0.685117, 0.699094, 0.712013, 0.716283, 0.604312, 0.562014, 0.447574, 0.461924, 0.461924, 0.529623, 0.534167, 0.494003, 0.505461, 0.58069, 0.648219, 0.694846, 0.685117, 0.685117, 0.694846, 0.694846, 0.76285, 0.767246, 0.680603, 0.618285, 0.648219, 0.754692, 0.798249, 0.882776, 0.865454, 0.865454, 0.801317, 0.795062, 0.795062, 0.767246, 0.661982, 0.690604, 0.685117, 0.680603, 0.648219, 0.521092, 0.509769, 0.444081, 0.380708, 0.436924, 0.497853, 0.486429, 0.497853, 0.494003, 0.509769, 0.444081, 0.356642, 0.4292, 0.4292, 0.366687, 0.380708, 0.387226, 0.332115, 0.346032, 0.359901, 0.301917, 0.370445, 0.359901, 0.370445, 0.440853, 0.359901, 0.332115, 0.318242, 0.318242, 0.335645, 0.308712, 0.377384, 0.490133, 0.394753, 0.31487, 0.384043, 0.346032, 0.390993, 0.436924, 0.422041, 0.422041, 0.42561, 0.374039, 0.291804, 0.346032, 0.30533, 0.40511, 0.40511, 0.335645, 0.321458, 0.328603, 0.243554, 0.229226, 0.216401, 0.225814, 0.25031, 0.209395, 0.164327, 0.18812, 0.182256, 0.120615, 0.120615, 0.158265, 0.134866, 0.137348, 0.155435, 0.155435, 0.088832, 0.074921, 0.118441, 0.127496, 0.11371, 0.179055, 0.144935, 0.109221, 0.116183, 0.155435, 0.21291, 0.284882, 0.30533, 0.30533, 0.321458, 0.31487, 0.281712, 0.359901, 0.458154, 0.458154, 0.398279, 0.450668, 0.497853, 0.440853, 0.418646, 0.418646, 0.422041, 0.458154, 0.461924, 0.525368, 0.538167, 0.465241, 0.418646, 0.321458, 0.324872, 0.288399, 0.295083, 0.239899, 0.257454, 0.167087, 0.179055, 0.25406, 0.288399, 0.301917, 0.257454, 0.275179, 0.30533, 0.268042, 0.284882, 0.239899, 0.167087, 0.185198, 0.257454, 0.281712, 0.346032, 0.30533, 0.40511, 0.359901, 0.461924, 0.418646, 0.529623, 0.476583, 0.465241], '')</t>
  </si>
  <si>
    <t>[100, 101, 102, 103, 104, 105, 106, 107, 108, 109, 110, 111, 112, 116, 117, 119, 120, 121, 122, 123, 124, 125, 126, 127, 128, 129, 130, 131, 132, 133, 134, 135, 136, 137, 138, 139, 140, 141, 142, 143, 144, 145, 146, 147, 155, 242, 243, 273]</t>
  </si>
  <si>
    <t>UPI000165E8CD status=activ</t>
  </si>
  <si>
    <t>([0.049374, 0.054297, 0.038042, 0.028695, 0.022667, 0.037156, 0.051831, 0.067594, 0.085092, 0.051831, 0.064632, 0.076542, 0.10481, 0.083462, 0.079919, 0.147574, 0.088832, 0.106997, 0.071867, 0.074921, 0.120615, 0.203355, 0.203355, 0.203355, 0.271506, 0.349426, 0.342579, 0.25031, 0.25031, 0.25031, 0.268042, 0.284882, 0.298791, 0.346032, 0.342579, 0.349426, 0.26085, 0.26085, 0.17593, 0.17593, 0.17593, 0.167087, 0.167087, 0.203355, 0.268042, 0.268042, 0.173081, 0.164327, 0.164327, 0.173081, 0.191378, 0.247041, 0.229226, 0.229226, 0.185198, 0.125101, 0.059222, 0.092881, 0.15284, 0.173081, 0.268042, 0.281712, 0.247041, 0.164327, 0.132295, 0.11371, 0.094817, 0.173081, 0.173081, 0.26085, 0.25031, 0.147574, 0.17593, 0.106997, 0.106997, 0.142424, 0.158265, 0.264545, 0.278302, 0.291804, 0.268042, 0.170161, 0.155435, 0.196879, 0.200174, 0.229226, 0.173081, 0.17593, 0.164327, 0.173081, 0.200174, 0.21291, 0.216401, 0.191378, 0.21291, 0.21291, 0.196879, 0.200174, 0.127496, 0.142424, 0.111485, 0.11371, 0.185198, 0.191378, 0.100716, 0.139895, 0.139895, 0.194234, 0.229226, 0.219301, 0.216401, 0.118441, 0.109221, 0.125101, 0.15284, 0.125101, 0.129801, 0.085092, 0.144935, 0.229226, 0.200174, 0.15008, 0.144935, 0.155435, 0.092881, 0.102787, 0.137348, 0.15008, 0.17593, 0.10481, 0.11371, 0.066181, 0.092881, 0.06184, 0.094817, 0.071867, 0.132295, 0.120615, 0.17593, 0.15008, 0.098513, 0.109221, 0.191378, 0.278302, 0.278302, 0.359901, 0.380708, 0.271506, 0.288399, 0.25031, 0.308712, 0.191378, 0.209395, 0.25031, 0.328603, 0.236433, 0.191378, 0.137348, 0.116183, 0.111485, 0.155435, 0.21291, 0.122885, 0.064632, 0.0704, 0.071867, 0.074921, 0.11371, 0.209395, 0.111485, 0.079919, 0.100716, 0.209395, 0.291804, 0.291804, 0.194234, 0.298791, 0.398279, 0.472492, 0.525368, 0.433034, 0.311707, 0.311707, 0.311707, 0.414856, 0.370445, 0.318242, 0.324872, 0.339168, 0.308712, 0.401658, 0.490133, 0.370445, 0.349426, 0.222385, 0.222385, 0.31487, 0.271506, 0.26085, 0.26085, 0.239899, 0.346032, 0.436924, 0.349426, 0.458154, 0.349426, 0.394753, 0.398279, 0.352862, 0.335645, 0.342579, 0.25031, 0.26085, 0.374039, 0.374039, 0.505461, 0.401658, 0.40511, 0.366687, 0.332115, 0.328603, 0.298791, 0.196879, 0.132295, 0.216401, 0.21291, 0.301917, 0.295083, 0.332115, 0.271506, 0.243554, 0.243554, 0.243554, 0.158265, 0.098513, 0.05306, 0.054297, 0.076542, 0.076542, 0.118441, 0.15284, 0.094817, 0.116183, 0.194234, 0.264545, 0.25406, 0.164327, 0.098513, 0.102787, 0.059222, 0.06184, 0.090864, 0.094817, 0.085092, 0.139895, 0.142424, 0.247041, 0.203355, 0.142424, 0.137348, 0.085092, 0.044297, 0.06312, 0.067594, 0.034884, 0.030003, 0.030611, 0.056825, 0.109221, 0.10481, 0.179055, 0.291804, 0.225814, 0.216401, 0.229226, 0.232838, 0.324872, 0.21291, 0.173081, 0.284882, 0.25031, 0.243554, 0.332115, 0.370445, 0.264545, 0.25031, 0.278302, 0.281712, 0.18812, 0.15008, 0.142424, 0.134866, 0.116183, 0.118441, 0.092881, 0.158265, 0.090864, 0.056825, 0.096677, 0.122885, 0.092881, 0.092881, 0.134866, 0.10481, 0.074921, 0.125101, 0.219301, 0.182256, 0.129801], '')</t>
  </si>
  <si>
    <t>[179, 215]</t>
  </si>
  <si>
    <t>UPI000165E8D0 status=activ</t>
  </si>
  <si>
    <t>([0.006533, 0.004431, 0.006245, 0.008525, 0.013437, 0.007877, 0.006078, 0.007091, 0.008525, 0.009977, 0.007555, 0.009187, 0.006078, 0.006078, 0.009401, 0.008804, 0.008804, 0.009015, 0.01204, 0.01204, 0.011903, 0.011903, 0.024826, 0.011342, 0.010509, 0.007645, 0.009187, 0.008723, 0.005799, 0.005223, 0.003757, 0.003821, 0.002581, 0.003804, 0.003701, 0.002512, 0.002705, 0.003701, 0.002396, 0.001855, 0.0028, 0.002761, 0.001743, 0.001172, 0.001271, 0.000816, 0.000704, 0.001112, 0.001709, 0.00292, 0.003607, 0.005086, 0.00515, 0.00543, 0.005932, 0.006142, 0.009096, 0.008624, 0.005872, 0.006194, 0.009015, 0.006039, 0.004247, 0.006194, 0.010131, 0.010131, 0.011518, 0.0198, 0.014783, 0.009015, 0.008156, 0.007315, 0.005086, 0.008075, 0.007645, 0.004921, 0.003431, 0.002435, 0.002555, 0.002555, 0.003276, 0.002512, 0.002512, 0.003924, 0.002623, 0.002512, 0.00359, 0.003366, 0.00231, 0.001936, 0.0028, 0.00292, 0.00292, 0.00292, 0.002623, 0.00407, 0.004161, 0.005086, 0.006245, 0.006245, 0.006701, 0.008723, 0.00777, 0.012727, 0.007177, 0.007177, 0.005249, 0.005249, 0.008409, 0.008409, 0.009294, 0.009294, 0.009096, 0.006194, 0.006078, 0.006567, 0.006567, 0.009401, 0.007259, 0.005799, 0.009096, 0.009015, 0.008525, 0.016021, 0.014586, 0.014315, 0.013613, 0.025762, 0.025762, 0.016528, 0.032677, 0.034068, 0.024393, 0.023534, 0.036378, 0.085092, 0.086953, 0.040537, 0.043307, 0.042364, 0.041405, 0.034884, 0.066181, 0.026338, 0.01204, 0.007877, 0.015078, 0.035586, 0.023087, 0.023963, 0.032017, 0.030003, 0.020522, 0.014783, 0.009096, 0.011518, 0.007177, 0.006795, 0.010372, 0.008624, 0.015078, 0.014783, 0.014783, 0.009015, 0.009294, 0.015694, 0.022306, 0.020165, 0.013613, 0.013016, 0.010221, 0.010221, 0.008804, 0.009483, 0.016257, 0.023087, 0.020876, 0.042364, 0.019109, 0.017797, 0.025316, 0.013265, 0.020165, 0.011106, 0.0198, 0.021381, 0.021381, 0.015344, 0.014783, 0.019401, 0.013613, 0.019401, 0.020876, 0.027463, 0.028107, 0.018106, 0.013016, 0.008525, 0.008895, 0.009977, 0.006795, 0.005011, 0.005086, 0.004315, 0.004388, 0.003246, 0.003478, 0.003555, 0.003555, 0.002688, 0.002688, 0.003405, 0.002336, 0.002211, 0.002336, 0.00225, 0.002057, 0.002512, 0.003512, 0.00283, 0.003757, 0.004388, 0.004646, 0.005503, 0.006533, 0.008276, 0.01078, 0.014075, 0.00962, 0.016021, 0.023963], '')</t>
  </si>
  <si>
    <t>UPI000165E8D1 status=activ</t>
  </si>
  <si>
    <t>([0.076542, 0.120615, 0.064632, 0.092881, 0.118441, 0.155435, 0.194234, 0.132295, 0.161087, 0.158265, 0.116183, 0.144935, 0.232838, 0.144935, 0.25031, 0.167087, 0.167087, 0.164327, 0.194234, 0.206376, 0.196879, 0.284882, 0.185198, 0.179055, 0.17593, 0.111485, 0.060549, 0.056825, 0.059222, 0.058088, 0.0704, 0.100716, 0.094817, 0.090864, 0.15284, 0.144935, 0.15008, 0.085092, 0.15008, 0.076542, 0.03976, 0.044297, 0.025762, 0.026892, 0.056825, 0.058088, 0.122885, 0.209395, 0.222385, 0.30533, 0.318242, 0.247041, 0.191378, 0.120615, 0.132295, 0.137348, 0.134866, 0.21291, 0.196879, 0.200174, 0.25406, 0.25406, 0.25031, 0.30533, 0.390993, 0.380708, 0.291804, 0.26085, 0.257454, 0.26085, 0.264545, 0.222385, 0.308712, 0.308712, 0.398279, 0.352862, 0.25406, 0.161087, 0.158265, 0.268042, 0.167087, 0.206376, 0.209395, 0.132295, 0.161087, 0.164327, 0.164327, 0.247041, 0.17593, 0.144935, 0.144935, 0.15284, 0.111485, 0.109221, 0.15284, 0.182256, 0.182256, 0.268042, 0.288399, 0.196879, 0.200174, 0.21291, 0.203355, 0.281712, 0.335645, 0.342579, 0.339168, 0.356642, 0.349426, 0.418646, 0.36309, 0.36309, 0.36309, 0.370445, 0.278302, 0.321458, 0.191378, 0.144935, 0.15008, 0.147574, 0.216401, 0.21291, 0.291804, 0.288399, 0.301917, 0.30533, 0.206376, 0.239899, 0.232838, 0.247041, 0.173081, 0.25406, 0.239899, 0.225814, 0.31487, 0.394753, 0.384043, 0.490133, 0.51388, 0.5017, 0.5017, 0.480142, 0.472492, 0.450668, 0.374039, 0.339168, 0.380708, 0.476583, 0.480142, 0.468512, 0.366687, 0.370445, 0.291804, 0.219301, 0.229226, 0.236433, 0.21291, 0.209395, 0.209395, 0.25031, 0.173081, 0.264545, 0.318242, 0.321458, 0.352862, 0.436924, 0.461924, 0.447574, 0.366687, 0.25406, 0.268042, 0.275179, 0.271506, 0.346032, 0.418646, 0.318242, 0.321458, 0.349426, 0.36309, 0.366687, 0.390993, 0.384043, 0.377384, 0.26085, 0.18812, 0.158265, 0.106997, 0.109221, 0.116183, 0.179055, 0.222385, 0.219301, 0.229226, 0.225814, 0.243554, 0.247041, 0.264545, 0.173081, 0.182256, 0.17593, 0.118441, 0.102787, 0.111485, 0.090864, 0.164327, 0.196879, 0.225814, 0.291804, 0.216401, 0.129801, 0.132295, 0.158265, 0.147574, 0.206376, 0.295083, 0.191378, 0.200174, 0.182256, 0.161087, 0.15008, 0.155435, 0.25031, 0.278302, 0.356642, 0.422041, 0.41194, 0.447574, 0.444081, 0.458154, 0.42561, 0.4292, 0.41194, 0.41194, 0.335645, 0.25031, 0.25406, 0.346032, 0.332115, 0.335645, 0.476583, 0.394753, 0.394753, 0.271506, 0.182256, 0.18812, 0.158265, 0.094817, 0.102787, 0.111485, 0.102787, 0.185198, 0.278302, 0.284882, 0.278302, 0.264545, 0.268042, 0.18812, 0.118441, 0.118441, 0.106997, 0.050641, 0.081712, 0.076542, 0.132295, 0.179055, 0.167087, 0.179055, 0.298791, 0.200174, 0.116183, 0.116183, 0.11371, 0.06184, 0.033407, 0.032677, 0.059222, 0.050641, 0.088832, 0.086953, 0.086953, 0.092881, 0.164327, 0.098513, 0.054297, 0.027463, 0.027463, 0.030611, 0.022667, 0.019401, 0.034068, 0.034068, 0.037156, 0.038042, 0.0704, 0.076542, 0.042364, 0.043307, 0.085092, 0.06184, 0.056825, 0.034068, 0.06312, 0.032017, 0.032677, 0.059222, 0.125101, 0.17593, 0.164327, 0.118441, 0.066181, 0.059222, 0.106997, 0.081712, 0.044297, 0.047319, 0.038858, 0.038858, 0.043307, 0.043307, 0.060549, 0.127496, 0.125101, 0.122885, 0.129801, 0.137348, 0.134866, 0.120615, 0.098513, 0.109221, 0.179055, 0.182256, 0.155435, 0.129801, 0.129801, 0.196879, 0.144935, 0.247041, 0.349426, 0.288399, 0.25031, 0.179055], '')</t>
  </si>
  <si>
    <t>[138, 139, 140]</t>
  </si>
  <si>
    <t>UPI000165E8D2 status=activ</t>
  </si>
  <si>
    <t>([0.073402, 0.038858, 0.036378, 0.050641, 0.067594, 0.044297, 0.028695, 0.037156, 0.027463, 0.018106, 0.014783, 0.017797, 0.017447, 0.015344, 0.017447, 0.012727, 0.008895, 0.006421, 0.005683, 0.004921, 0.005683, 0.008075, 0.010926, 0.014315, 0.015344, 0.016826, 0.030611, 0.066181, 0.071867, 0.129801, 0.219301, 0.301917, 0.318242, 0.384043, 0.352862, 0.4292, 0.41194, 0.509769, 0.622677, 0.575842, 0.538167, 0.509769, 0.476583, 0.476583, 0.468512, 0.454136, 0.436924, 0.4292, 0.36309, 0.370445, 0.268042, 0.18812, 0.196879, 0.116183, 0.069024, 0.069024, 0.066181, 0.066181, 0.074921, 0.085092, 0.127496, 0.179055, 0.225814, 0.225814, 0.225814, 0.147574, 0.147574, 0.092881, 0.096677, 0.078022, 0.0704, 0.129801, 0.111485, 0.109221, 0.18812, 0.191378, 0.164327, 0.134866, 0.167087, 0.15284, 0.139895, 0.11371, 0.116183, 0.118441, 0.155435, 0.155435, 0.257454, 0.194234, 0.291804, 0.191378, 0.275179, 0.243554, 0.134866, 0.247041, 0.243554, 0.147574, 0.200174, 0.179055, 0.142424, 0.125101, 0.094817, 0.047319, 0.064632, 0.051831, 0.06312, 0.06312, 0.06312, 0.060549, 0.090864, 0.047319, 0.066181, 0.073402, 0.06184, 0.098513, 0.092881, 0.096677, 0.098513, 0.076542, 0.144935, 0.247041, 0.278302, 0.308712, 0.332115, 0.232838, 0.264545, 0.268042, 0.247041, 0.170161, 0.15284, 0.15284, 0.173081, 0.21291, 0.203355, 0.164327, 0.222385, 0.232838, 0.225814, 0.278302, 0.352862, 0.239899, 0.17593, 0.134866, 0.161087, 0.25406, 0.349426, 0.31487, 0.284882, 0.30533, 0.41194, 0.384043, 0.394753, 0.4292, 0.339168, 0.239899, 0.271506, 0.170161, 0.170161, 0.173081, 0.173081, 0.173081, 0.18812, 0.142424, 0.216401, 0.125101, 0.111485, 0.085092, 0.111485, 0.0704, 0.0704, 0.074921, 0.074921, 0.0704, 0.085092, 0.134866, 0.225814, 0.301917, 0.390993, 0.291804, 0.295083, 0.339168, 0.359901, 0.436924, 0.525368, 0.525368, 0.51388, 0.538167, 0.472492, 0.454136, 0.622677, 0.494003, 0.472492, 0.465241, 0.436924, 0.444081, 0.408655, 0.311707, 0.318242, 0.243554, 0.324872, 0.335645, 0.342579, 0.264545, 0.278302, 0.25406, 0.179055, 0.203355, 0.132295, 0.203355, 0.222385, 0.196879, 0.209395, 0.173081, 0.17593, 0.222385, 0.216401, 0.247041, 0.236433, 0.243554, 0.247041, 0.179055, 0.164327, 0.161087, 0.216401, 0.134866, 0.102787, 0.10481, 0.161087, 0.26085, 0.200174, 0.196879, 0.206376, 0.281712, 0.311707, 0.346032, 0.25406, 0.271506, 0.206376, 0.298791, 0.200174, 0.18812, 0.229226, 0.239899, 0.196879, 0.21291, 0.298791, 0.380708, 0.454136, 0.450668, 0.4292, 0.534167, 0.450668, 0.36309, 0.370445, 0.359901, 0.301917, 0.377384, 0.370445, 0.36309, 0.271506, 0.370445, 0.447574, 0.494003, 0.461924, 0.4292, 0.40511, 0.398279, 0.321458, 0.268042, 0.271506, 0.268042, 0.243554, 0.21291, 0.288399, 0.278302, 0.284882, 0.342579, 0.281712, 0.284882, 0.295083, 0.384043, 0.377384, 0.408655, 0.30533, 0.332115, 0.318242, 0.25031, 0.26085, 0.335645, 0.366687, 0.346032, 0.31487, 0.278302, 0.36309, 0.342579, 0.318242, 0.288399, 0.26085, 0.324872, 0.271506, 0.346032], '')</t>
  </si>
  <si>
    <t>[37, 38, 39, 40, 41, 182, 183, 184, 185, 188, 249]</t>
  </si>
  <si>
    <t>UPI000165E8D4 status=activ</t>
  </si>
  <si>
    <t>([0.342579, 0.25031, 0.291804, 0.236433, 0.164327, 0.196879, 0.161087, 0.18812, 0.147574, 0.17593, 0.206376, 0.17593, 0.170161, 0.116183, 0.100716, 0.100716, 0.098513, 0.078022, 0.118441, 0.051831, 0.026338, 0.069024, 0.106997, 0.051831, 0.081712, 0.086953, 0.092881, 0.0704, 0.076542, 0.098513, 0.06184, 0.060549, 0.098513, 0.060549, 0.058088, 0.073402, 0.047319, 0.054297, 0.067594, 0.109221, 0.206376, 0.311707, 0.219301, 0.232838, 0.335645, 0.318242, 0.356642, 0.264545, 0.335645, 0.321458, 0.346032, 0.41194, 0.366687, 0.359901, 0.440853, 0.509769, 0.401658, 0.422041, 0.408655, 0.401658, 0.366687, 0.349426, 0.281712, 0.264545, 0.264545, 0.182256, 0.102787, 0.129801, 0.200174, 0.229226, 0.173081, 0.191378, 0.206376, 0.239899, 0.25031, 0.161087, 0.167087, 0.173081, 0.139895, 0.137348, 0.081712, 0.050641, 0.056825, 0.090864, 0.090864, 0.090864, 0.092881, 0.092881, 0.086953, 0.090864, 0.100716, 0.164327, 0.088832, 0.090864, 0.076542, 0.041405, 0.086953, 0.086953, 0.085092, 0.147574, 0.090864, 0.125101, 0.206376, 0.200174, 0.158265, 0.239899, 0.219301, 0.339168, 0.468512, 0.476583, 0.476583, 0.472492, 0.444081, 0.545602, 0.529623, 0.570702, 0.680603, 0.505461, 0.40511, 0.408655, 0.308712, 0.398279, 0.349426, 0.222385, 0.216401, 0.243554, 0.209395, 0.229226, 0.134866, 0.071867, 0.041405, 0.022306, 0.013437, 0.009977, 0.006795, 0.006988, 0.004921, 0.005086, 0.005378, 0.005378, 0.004921, 0.004611, 0.004736, 0.006567, 0.009483, 0.007259, 0.006482, 0.007259, 0.007091, 0.009187, 0.015694, 0.020522, 0.020165, 0.032017, 0.049374, 0.081712, 0.038858, 0.088832, 0.049374, 0.056825, 0.058088, 0.120615, 0.132295, 0.071867, 0.06184, 0.037156, 0.071867, 0.092881, 0.085092, 0.067594, 0.076542, 0.066181, 0.046336, 0.086953, 0.051831, 0.029376, 0.021381, 0.023534, 0.023534, 0.038858, 0.038858, 0.064632, 0.035586, 0.066181, 0.111485, 0.06184, 0.100716, 0.094817, 0.102787, 0.109221, 0.134866, 0.127496, 0.071867, 0.118441, 0.11371, 0.125101, 0.127496, 0.122885, 0.21291, 0.203355, 0.216401, 0.30533, 0.301917, 0.384043, 0.288399, 0.298791, 0.301917, 0.324872, 0.335645, 0.232838, 0.225814, 0.142424, 0.134866, 0.11371, 0.118441, 0.118441, 0.182256, 0.268042, 0.370445, 0.356642, 0.36309, 0.359901, 0.25031, 0.164327, 0.090864, 0.155435, 0.170161, 0.25406, 0.229226, 0.142424, 0.142424, 0.094817, 0.167087, 0.185198, 0.21291, 0.216401, 0.216401, 0.132295, 0.129801, 0.125101, 0.074921, 0.081712, 0.079919, 0.15008, 0.239899, 0.380708, 0.271506, 0.25031, 0.155435, 0.158265, 0.173081, 0.264545, 0.257454, 0.26085, 0.243554, 0.328603, 0.321458, 0.318242, 0.40511, 0.324872, 0.25406, 0.356642, 0.25406, 0.25406, 0.167087, 0.170161, 0.090864, 0.111485, 0.116183, 0.225814, 0.196879, 0.247041, 0.206376, 0.281712, 0.229226, 0.200174, 0.170161, 0.137348, 0.10481, 0.073402], '')</t>
  </si>
  <si>
    <t>[55, 113, 114, 115, 116, 117]</t>
  </si>
  <si>
    <t>UPI000165E8D5 status=activ</t>
  </si>
  <si>
    <t>([0.035586, 0.059222, 0.109221, 0.15008, 0.109221, 0.161087, 0.092881, 0.122885, 0.170161, 0.200174, 0.15008, 0.11371, 0.098513, 0.167087, 0.164327, 0.167087, 0.229226, 0.17593, 0.257454, 0.185198, 0.26085, 0.158265, 0.173081, 0.173081, 0.15008, 0.232838, 0.232838, 0.349426, 0.318242, 0.216401, 0.139895, 0.236433, 0.352862, 0.308712, 0.342579, 0.436924, 0.450668, 0.480142, 0.59917, 0.497853, 0.468512, 0.476583, 0.557691, 0.454136, 0.346032, 0.301917, 0.281712, 0.268042, 0.17593, 0.120615, 0.194234, 0.281712, 0.275179, 0.264545, 0.356642, 0.339168, 0.36309, 0.25406, 0.264545, 0.170161, 0.268042, 0.36309, 0.264545, 0.301917, 0.342579, 0.321458, 0.30533, 0.284882, 0.25031, 0.342579, 0.349426, 0.374039, 0.380708, 0.295083, 0.30533, 0.25406, 0.222385, 0.185198, 0.295083, 0.298791, 0.275179, 0.281712, 0.291804, 0.387226, 0.295083, 0.229226, 0.359901, 0.436924, 0.418646, 0.359901, 0.311707, 0.418646, 0.295083, 0.18812, 0.278302, 0.278302, 0.229226, 0.25031, 0.173081, 0.155435, 0.155435, 0.225814, 0.116183, 0.060549, 0.032017, 0.032017, 0.0704, 0.0704, 0.042364, 0.029376, 0.060549, 0.094817, 0.10481, 0.194234, 0.25406, 0.25031, 0.191378, 0.284882, 0.291804, 0.291804, 0.278302, 0.173081, 0.200174, 0.342579, 0.433034, 0.440853, 0.483068, 0.339168, 0.318242, 0.414856, 0.505461, 0.494003, 0.454136, 0.387226, 0.36309, 0.401658, 0.271506, 0.21291, 0.15008, 0.083462, 0.147574, 0.096677, 0.094817, 0.083462, 0.064632, 0.066181, 0.122885, 0.094817, 0.164327, 0.179055, 0.164327, 0.096677, 0.058088, 0.032017, 0.043307, 0.024393, 0.023534, 0.030611, 0.05306, 0.079919, 0.134866, 0.073402, 0.071867, 0.122885, 0.078022, 0.069024, 0.054297, 0.027463, 0.024826, 0.016257, 0.014586, 0.013265, 0.020165, 0.028107, 0.032677, 0.016826, 0.024393, 0.024826, 0.042364, 0.023087, 0.025316, 0.030611, 0.059222, 0.083462, 0.05306, 0.047319, 0.047319, 0.060549, 0.096677, 0.164327, 0.26085, 0.225814, 0.278302, 0.200174, 0.222385, 0.295083, 0.318242, 0.264545, 0.271506, 0.247041, 0.257454, 0.155435, 0.086953, 0.083462, 0.059222, 0.11371, 0.200174, 0.25031, 0.144935, 0.164327, 0.164327, 0.173081, 0.11371, 0.096677, 0.18812, 0.185198, 0.191378, 0.225814, 0.324872, 0.239899, 0.164327, 0.179055, 0.232838, 0.31487, 0.222385, 0.222385, 0.161087, 0.142424, 0.155435, 0.17593, 0.134866, 0.10481, 0.054297, 0.086953, 0.11371, 0.102787, 0.046336, 0.035586, 0.041405, 0.022667, 0.020876, 0.032677, 0.050641, 0.069024, 0.06184, 0.120615, 0.10481, 0.10481, 0.06184, 0.03976, 0.069024, 0.055536, 0.036378, 0.073402, 0.102787, 0.086953, 0.049374, 0.083462, 0.111485, 0.074921, 0.125101, 0.194234, 0.142424, 0.086953, 0.078022, 0.090864, 0.040537, 0.041405, 0.058088, 0.056825, 0.041405, 0.047319, 0.047319, 0.098513, 0.083462, 0.0704, 0.076542, 0.129801, 0.167087, 0.092881, 0.098513, 0.096677, 0.054297, 0.083462, 0.139895, 0.134866, 0.116183, 0.194234, 0.308712, 0.30533, 0.408655, 0.476583, 0.444081, 0.517562, 0.472492, 0.472492, 0.461924, 0.408655, 0.352862, 0.295083, 0.42561], '')</t>
  </si>
  <si>
    <t>[38, 42, 130, 293]</t>
  </si>
  <si>
    <t>UPI000165E8DB status=activ</t>
  </si>
  <si>
    <t>([0.035586, 0.05306, 0.031287, 0.024393, 0.014586, 0.01078, 0.014315, 0.020522, 0.027463, 0.037156, 0.049374, 0.067594, 0.051831, 0.088832, 0.086953, 0.137348, 0.164327, 0.158265, 0.15284, 0.167087, 0.079919, 0.081712, 0.079919, 0.079919, 0.122885, 0.219301, 0.200174, 0.200174, 0.129801, 0.129801, 0.122885, 0.137348, 0.134866, 0.088832, 0.051831, 0.064632, 0.034068, 0.034068, 0.06312, 0.050641, 0.078022, 0.155435, 0.092881, 0.078022, 0.132295, 0.132295, 0.132295, 0.194234, 0.142424, 0.129801, 0.125101, 0.129801, 0.066181, 0.066181, 0.132295, 0.173081, 0.132295, 0.132295, 0.078022, 0.081712, 0.10481, 0.122885, 0.137348, 0.219301, 0.173081, 0.10481, 0.100716, 0.055536, 0.074921, 0.11371, 0.144935, 0.076542, 0.088832, 0.098513, 0.076542, 0.076542, 0.056825, 0.06184, 0.10481, 0.161087, 0.158265, 0.092881, 0.078022, 0.06312, 0.037156, 0.037156, 0.074921, 0.083462, 0.083462, 0.076542, 0.073402, 0.102787, 0.191378, 0.179055, 0.268042, 0.311707, 0.25406, 0.352862, 0.332115, 0.301917, 0.225814, 0.222385, 0.219301, 0.15008, 0.10481, 0.15284, 0.229226, 0.216401, 0.129801, 0.203355, 0.203355, 0.206376, 0.206376, 0.164327, 0.167087, 0.090864, 0.049374, 0.071867, 0.042364, 0.042364, 0.066181, 0.11371, 0.11371, 0.196879, 0.17593, 0.158265, 0.102787, 0.085092, 0.083462, 0.142424, 0.161087, 0.164327, 0.196879, 0.116183, 0.079919, 0.081712, 0.081712, 0.134866, 0.142424, 0.196879, 0.278302, 0.164327, 0.158265, 0.155435, 0.170161, 0.194234, 0.196879, 0.291804, 0.324872, 0.288399, 0.206376, 0.122885, 0.073402, 0.048328, 0.06312, 0.144935, 0.085092, 0.15284, 0.164327, 0.125101, 0.078022, 0.081712, 0.085092, 0.085092, 0.05306, 0.025762, 0.043307, 0.036378, 0.036378, 0.035586, 0.044297, 0.044297, 0.074921, 0.122885, 0.155435, 0.139895, 0.118441, 0.132295, 0.120615, 0.067594, 0.098513, 0.098513, 0.106997, 0.137348, 0.088832, 0.100716, 0.098513, 0.098513, 0.173081, 0.17593, 0.17593, 0.096677, 0.111485, 0.067594, 0.081712, 0.056825, 0.083462, 0.081712, 0.118441, 0.0704, 0.116183, 0.109221, 0.179055, 0.179055, 0.236433, 0.229226, 0.18812, 0.268042, 0.284882, 0.209395, 0.194234, 0.194234, 0.311707, 0.25406, 0.332115, 0.31487, 0.366687, 0.284882, 0.291804, 0.291804, 0.377384, 0.295083, 0.295083, 0.298791, 0.239899, 0.239899, 0.31487, 0.454136, 0.458154, 0.454136, 0.557691, 0.465241, 0.346032, 0.332115, 0.436924, 0.422041, 0.390993, 0.366687, 0.450668, 0.433034, 0.414856, 0.384043, 0.5017, 0.444081], '')</t>
  </si>
  <si>
    <t>[230, 242]</t>
  </si>
  <si>
    <t>UPI000165E8DD status=activ</t>
  </si>
  <si>
    <t>([0.349426, 0.380708, 0.40511, 0.483068, 0.509769, 0.562014, 0.604312, 0.608892, 0.632174, 0.63748, 0.680603, 0.720929, 0.724957, 0.724957, 0.661982, 0.632174, 0.703578, 0.545602, 0.545602, 0.653063, 0.690604, 0.819762, 0.827927, 0.846163, 0.720929, 0.675549, 0.529623, 0.538167, 0.553315, 0.51388, 0.447574, 0.349426, 0.321458, 0.295083, 0.209395, 0.247041, 0.257454, 0.173081, 0.25031, 0.271506, 0.264545, 0.134866, 0.127496, 0.132295, 0.083462, 0.127496, 0.158265, 0.170161, 0.100716, 0.090864, 0.122885, 0.182256, 0.268042, 0.194234, 0.15008, 0.18812, 0.229226, 0.222385, 0.291804, 0.31487, 0.21291, 0.142424, 0.164327, 0.144935, 0.116183, 0.100716, 0.118441, 0.10481, 0.102787, 0.134866, 0.144935, 0.144935, 0.144935, 0.132295, 0.257454, 0.257454, 0.298791, 0.268042, 0.209395, 0.142424, 0.106997, 0.179055, 0.275179, 0.25406, 0.18812, 0.15008, 0.222385, 0.209395, 0.229226, 0.232838, 0.18812, 0.191378, 0.15008, 0.085092, 0.086953, 0.071867, 0.129801, 0.134866, 0.100716, 0.092881, 0.116183, 0.170161, 0.102787, 0.078022, 0.120615, 0.18812, 0.25406, 0.295083, 0.281712, 0.264545, 0.229226, 0.225814, 0.225814, 0.179055, 0.278302, 0.281712, 0.200174, 0.158265, 0.144935, 0.206376, 0.194234, 0.219301, 0.229226, 0.196879, 0.225814, 0.257454, 0.170161, 0.173081, 0.142424, 0.118441, 0.069024, 0.127496, 0.137348, 0.127496, 0.194234, 0.194234, 0.122885, 0.125101, 0.158265, 0.167087, 0.147574, 0.15008, 0.164327, 0.15008, 0.243554, 0.243554, 0.239899, 0.321458, 0.257454, 0.257454, 0.31487, 0.318242, 0.247041, 0.321458, 0.243554, 0.209395, 0.209395, 0.295083, 0.370445, 0.271506, 0.155435, 0.182256, 0.185198, 0.15008, 0.164327, 0.182256, 0.185198, 0.196879, 0.209395, 0.284882, 0.281712, 0.257454, 0.356642, 0.436924, 0.422041, 0.545602, 0.58069, 0.517562, 0.418646, 0.418646, 0.51388, 0.56648, 0.570702, 0.63748, 0.694846, 0.575842, 0.461924, 0.458154, 0.440853, 0.346032, 0.346032, 0.374039, 0.301917, 0.288399, 0.284882, 0.209395, 0.191378, 0.194234, 0.236433, 0.239899, 0.243554, 0.243554, 0.229226, 0.229226, 0.264545, 0.25406, 0.21291, 0.219301, 0.239899, 0.170161, 0.25406, 0.257454, 0.232838, 0.311707, 0.311707, 0.318242, 0.356642, 0.359901, 0.394753, 0.380708, 0.483068, 0.401658, 0.318242, 0.31487, 0.25031, 0.219301, 0.194234, 0.30533, 0.418646, 0.398279, 0.444081, 0.433034, 0.418646, 0.42561, 0.4292, 0.324872, 0.298791, 0.298791, 0.301917, 0.191378, 0.139895, 0.147574, 0.21291, 0.232838, 0.239899, 0.311707, 0.247041, 0.288399, 0.281712, 0.173081, 0.203355, 0.206376, 0.142424, 0.100716, 0.051831, 0.051831, 0.076542, 0.102787, 0.100716, 0.116183, 0.15008, 0.21291, 0.194234, 0.127496, 0.15284, 0.18812, 0.182256, 0.196879, 0.120615, 0.120615, 0.158265, 0.106997, 0.125101, 0.185198, 0.182256, 0.288399, 0.298791, 0.332115, 0.318242, 0.278302, 0.247041, 0.278302, 0.268042, 0.275179, 0.278302, 0.31487, 0.321458, 0.321458, 0.418646, 0.401658, 0.40511, 0.440853, 0.41194, 0.422041, 0.418646, 0.494003, 0.398279, 0.308712, 0.324872, 0.243554, 0.335645, 0.346032, 0.30533, 0.31487, 0.229226, 0.219301, 0.134866, 0.170161, 0.173081, 0.158265, 0.257454, 0.222385, 0.15008, 0.236433, 0.264545, 0.275179, 0.284882, 0.301917, 0.384043, 0.339168, 0.418646, 0.374039, 0.36309, 0.40511, 0.311707, 0.359901, 0.454136, 0.505461, 0.5017, 0.5017, 0.494003, 0.490133, 0.4292, 0.51388, 0.41194, 0.291804, 0.247041, 0.170161, 0.243554, 0.158265, 0.125101, 0.132295, 0.100716, 0.078022, 0.076542, 0.088832, 0.125101, 0.125101, 0.125101, 0.120615, 0.120615, 0.129801, 0.129801, 0.147574, 0.147574, 0.216401, 0.222385, 0.264545, 0.342579, 0.247041, 0.339168, 0.418646, 0.408655, 0.408655, 0.444081, 0.414856, 0.401658, 0.342579, 0.342579, 0.394753, 0.359901, 0.359901, 0.281712, 0.311707, 0.31487, 0.239899, 0.200174, 0.206376, 0.206376, 0.203355, 0.209395, 0.219301, 0.216401, 0.216401, 0.219301, 0.236433, 0.275179, 0.349426, 0.408655, 0.422041, 0.401658, 0.436924, 0.454136, 0.461924, 0.394753, 0.454136, 0.557691, 0.497853, 0.59014, 0.608892, 0.59508, 0.699094, 0.642678, 0.541878, 0.557691, 0.680603, 0.675549, 0.622677, 0.642678, 0.509769, 0.418646, 0.390993, 0.298791, 0.196879, 0.182256, 0.21291, 0.222385, 0.222385, 0.236433, 0.164327, 0.158265, 0.155435, 0.167087, 0.194234, 0.264545, 0.264545, 0.222385, 0.209395, 0.243554, 0.203355, 0.288399, 0.284882, 0.239899, 0.25406, 0.324872, 0.398279, 0.41194, 0.394753, 0.394753, 0.454136, 0.58069, 0.480142, 0.483068, 0.480142, 0.414856, 0.418646, 0.332115, 0.335645, 0.247041, 0.25406, 0.284882, 0.281712, 0.288399, 0.370445, 0.447574, 0.352862, 0.359901, 0.359901, 0.291804, 0.281712, 0.311707, 0.295083, 0.295083, 0.222385, 0.216401, 0.284882, 0.216401, 0.301917, 0.339168, 0.447574, 0.447574, 0.433034, 0.401658, 0.468512, 0.440853, 0.42561, 0.541878, 0.521092, 0.480142, 0.604312, 0.58069], '')</t>
  </si>
  <si>
    <t>[4, 5, 6, 7, 8, 9, 10, 11, 12, 13, 14, 15, 16, 17, 18, 19, 20, 21, 22, 23, 24, 25, 26, 27, 28, 29, 175, 176, 177, 180, 181, 182, 183, 184, 185, 327, 328, 329, 333, 396, 398, 399, 400, 401, 402, 403, 404, 405, 406, 407, 408, 409, 440, 476, 477, 479, 480]</t>
  </si>
  <si>
    <t>UPI000165E8DE status=activ</t>
  </si>
  <si>
    <t>([0.018106, 0.038858, 0.06312, 0.094817, 0.127496, 0.164327, 0.206376, 0.164327, 0.132295, 0.158265, 0.158265, 0.137348, 0.15284, 0.144935, 0.15284, 0.088832, 0.15284, 0.216401, 0.219301, 0.30533, 0.384043, 0.352862, 0.335645, 0.332115, 0.328603, 0.247041, 0.25031, 0.232838, 0.216401, 0.295083, 0.30533, 0.222385, 0.291804, 0.275179, 0.271506, 0.352862, 0.356642, 0.328603, 0.247041, 0.36309, 0.281712, 0.284882, 0.30533, 0.21291, 0.222385, 0.21291, 0.271506, 0.271506, 0.206376, 0.209395, 0.132295, 0.106997, 0.203355, 0.144935, 0.161087, 0.120615, 0.118441, 0.185198, 0.209395, 0.291804, 0.182256, 0.275179, 0.268042, 0.191378, 0.281712, 0.281712, 0.206376, 0.144935, 0.129801, 0.127496, 0.206376, 0.295083, 0.301917, 0.206376, 0.194234, 0.179055, 0.247041, 0.173081, 0.109221, 0.064632, 0.059222, 0.094817, 0.094817, 0.094817, 0.134866, 0.078022, 0.076542, 0.132295, 0.222385, 0.232838, 0.229226, 0.144935, 0.120615, 0.134866, 0.203355, 0.257454, 0.275179, 0.271506, 0.349426, 0.418646, 0.483068, 0.480142, 0.483068, 0.444081, 0.436924, 0.454136, 0.557691, 0.557691, 0.517562, 0.51388, 0.517562, 0.538167, 0.613573, 0.657645, 0.675549, 0.63748, 0.685117, 0.661982, 0.632174, 0.626927, 0.626927, 0.653063, 0.657645, 0.653063, 0.685117, 0.661982, 0.661982], '')</t>
  </si>
  <si>
    <t>[106, 107, 108, 109, 110, 111, 112, 113, 114, 115, 116, 117, 118, 119, 120, 121, 122, 123, 124, 125, 126]</t>
  </si>
  <si>
    <t>UPI000165E8E1 status=activ</t>
  </si>
  <si>
    <t>([0.346032, 0.257454, 0.161087, 0.194234, 0.239899, 0.155435, 0.182256, 0.225814, 0.247041, 0.229226, 0.26085, 0.200174, 0.209395, 0.122885, 0.125101, 0.122885, 0.067594, 0.066181, 0.069024, 0.092881, 0.090864, 0.085092, 0.155435, 0.196879, 0.219301, 0.139895, 0.142424, 0.155435, 0.139895, 0.090864, 0.066181, 0.071867, 0.076542, 0.122885, 0.139895, 0.137348, 0.15008, 0.170161, 0.179055, 0.106997, 0.088832, 0.090864, 0.092881, 0.078022, 0.079919, 0.069024, 0.120615, 0.18812, 0.18812, 0.120615, 0.182256, 0.185198, 0.137348, 0.203355, 0.134866, 0.122885, 0.120615, 0.090864, 0.144935, 0.139895, 0.137348, 0.18812, 0.185198, 0.122885, 0.066181, 0.051831, 0.05306, 0.024826, 0.031287, 0.030003, 0.056825, 0.058088, 0.10481, 0.127496, 0.076542, 0.086953, 0.074921, 0.083462, 0.116183, 0.0704, 0.03976, 0.073402, 0.060549, 0.06184, 0.090864, 0.102787, 0.170161, 0.106997, 0.206376, 0.111485, 0.0704, 0.081712, 0.088832, 0.081712, 0.088832, 0.090864, 0.109221, 0.134866, 0.129801, 0.066181, 0.120615, 0.161087, 0.129801, 0.155435, 0.125101, 0.125101, 0.11371, 0.098513, 0.132295, 0.078022, 0.067594, 0.109221, 0.106997, 0.10481, 0.106997, 0.049374, 0.085092, 0.111485, 0.100716, 0.058088, 0.083462, 0.088832, 0.109221, 0.129801, 0.147574, 0.191378, 0.194234, 0.288399, 0.196879, 0.247041, 0.31487, 0.422041, 0.4292, 0.30533, 0.225814, 0.15284, 0.271506, 0.185198, 0.206376, 0.200174, 0.281712, 0.281712, 0.278302, 0.17593, 0.15008, 0.081712, 0.043307, 0.041405, 0.032677, 0.032677, 0.029376, 0.029376, 0.033407, 0.031287, 0.031287, 0.048328, 0.090864, 0.046336, 0.05306, 0.023963, 0.044297, 0.043307, 0.054297, 0.03976, 0.079919, 0.106997, 0.092881, 0.15284, 0.185198, 0.137348, 0.179055, 0.15284, 0.120615, 0.090864, 0.0704, 0.132295, 0.086953, 0.085092, 0.081712, 0.102787, 0.179055, 0.120615, 0.125101, 0.139895, 0.11371, 0.071867, 0.076542, 0.086953, 0.086953, 0.0704, 0.073402, 0.10481, 0.15008, 0.206376, 0.247041, 0.191378, 0.109221, 0.170161, 0.18812, 0.281712, 0.222385, 0.125101, 0.125101, 0.132295, 0.120615, 0.122885, 0.122885, 0.116183, 0.129801, 0.137348, 0.161087, 0.209395, 0.206376, 0.155435, 0.116183, 0.090864, 0.139895, 0.209395, 0.170161, 0.10481, 0.076542, 0.139895, 0.278302], '')</t>
  </si>
  <si>
    <t>UPI000165E8E2 status=activ</t>
  </si>
  <si>
    <t>([0.225814, 0.284882, 0.264545, 0.318242, 0.25031, 0.30533, 0.342579, 0.328603, 0.342579, 0.36309, 0.40511, 0.370445, 0.374039, 0.352862, 0.335645, 0.264545, 0.366687, 0.36309, 0.308712, 0.328603, 0.332115, 0.335645, 0.243554, 0.203355, 0.191378, 0.275179, 0.179055, 0.102787, 0.127496, 0.11371, 0.069024, 0.069024, 0.116183, 0.06312, 0.083462, 0.050641, 0.081712, 0.098513, 0.092881, 0.170161, 0.167087, 0.155435, 0.15008, 0.222385, 0.222385, 0.247041, 0.155435, 0.144935, 0.236433, 0.239899, 0.239899, 0.324872, 0.311707, 0.264545, 0.356642, 0.36309, 0.370445, 0.359901, 0.239899, 0.164327, 0.125101, 0.15284, 0.222385, 0.161087, 0.161087, 0.161087, 0.161087, 0.236433, 0.25031, 0.170161, 0.167087, 0.127496, 0.122885, 0.098513, 0.125101, 0.132295, 0.098513, 0.164327, 0.142424, 0.200174, 0.247041, 0.275179, 0.216401, 0.219301, 0.298791, 0.298791, 0.384043, 0.398279, 0.390993, 0.480142, 0.476583, 0.486429, 0.585406, 0.642678, 0.575842, 0.465241, 0.380708, 0.380708, 0.366687, 0.366687, 0.414856, 0.472492, 0.468512, 0.497853, 0.490133, 0.390993, 0.36309, 0.356642, 0.284882, 0.301917, 0.308712, 0.390993, 0.374039, 0.394753, 0.36309, 0.440853, 0.521092, 0.494003, 0.541878, 0.549308, 0.494003, 0.374039, 0.268042, 0.291804, 0.352862, 0.356642, 0.394753, 0.42561, 0.444081, 0.486429, 0.483068, 0.472492, 0.483068, 0.398279, 0.298791, 0.31487, 0.324872, 0.308712, 0.380708, 0.311707, 0.328603, 0.346032, 0.335645, 0.418646, 0.366687, 0.377384, 0.370445, 0.356642, 0.349426, 0.349426, 0.26085, 0.247041, 0.155435, 0.083462, 0.139895, 0.196879, 0.17593, 0.179055, 0.200174, 0.222385, 0.185198, 0.17593, 0.161087, 0.243554, 0.239899, 0.275179, 0.191378, 0.116183, 0.17593, 0.182256, 0.15008, 0.232838, 0.236433, 0.324872, 0.342579, 0.278302, 0.26085, 0.191378, 0.179055, 0.182256, 0.142424, 0.26085, 0.194234, 0.268042, 0.18812, 0.191378, 0.132295, 0.225814, 0.356642, 0.374039, 0.366687, 0.398279, 0.394753, 0.408655, 0.390993, 0.401658, 0.380708, 0.422041, 0.490133, 0.41194, 0.408655, 0.447574, 0.414856, 0.476583, 0.486429, 0.585406, 0.632174, 0.720929, 0.675549, 0.553315, 0.534167, 0.444081, 0.342579, 0.281712, 0.264545, 0.264545, 0.366687, 0.444081, 0.349426, 0.356642, 0.422041, 0.342579, 0.349426, 0.352862, 0.366687, 0.25031, 0.264545, 0.161087, 0.179055, 0.179055, 0.236433, 0.25031, 0.247041, 0.268042, 0.229226, 0.239899, 0.271506, 0.144935, 0.127496, 0.111485, 0.096677, 0.102787, 0.158265, 0.161087, 0.158265, 0.096677, 0.127496, 0.100716, 0.155435, 0.122885, 0.086953, 0.086953, 0.054297, 0.094817, 0.147574, 0.268042, 0.232838, 0.243554, 0.271506, 0.311707, 0.414856, 0.444081, 0.444081, 0.366687, 0.366687, 0.366687, 0.414856, 0.370445, 0.390993, 0.394753, 0.339168, 0.40511, 0.295083, 0.370445, 0.284882, 0.298791, 0.194234, 0.170161, 0.15284, 0.239899, 0.200174, 0.179055, 0.158265, 0.139895, 0.229226, 0.222385, 0.222385, 0.268042, 0.311707, 0.332115, 0.328603, 0.408655, 0.401658, 0.483068, 0.465241, 0.525368, 0.490133, 0.570702, 0.642678, 0.63748, 0.59508, 0.622677, 0.657645, 0.694846, 0.73685, 0.653063], '')</t>
  </si>
  <si>
    <t>[92, 93, 94, 116, 118, 119, 205, 206, 207, 208, 209, 210, 295, 297, 298, 299, 300, 301, 302, 303, 304, 305]</t>
  </si>
  <si>
    <t>UPI000165E8E4 status=activ</t>
  </si>
  <si>
    <t>([0.025762, 0.017797, 0.013437, 0.021381, 0.034068, 0.048328, 0.064632, 0.042364, 0.059222, 0.074921, 0.076542, 0.078022, 0.078022, 0.132295, 0.076542, 0.033407, 0.031287, 0.024826, 0.044297, 0.111485, 0.196879, 0.118441, 0.18812, 0.268042, 0.257454, 0.155435, 0.15284, 0.15008, 0.15008, 0.155435, 0.164327, 0.206376, 0.155435, 0.144935, 0.081712, 0.144935, 0.167087, 0.15284, 0.194234, 0.191378, 0.164327, 0.139895, 0.219301, 0.239899, 0.158265, 0.155435, 0.173081, 0.182256, 0.194234, 0.247041, 0.232838, 0.144935, 0.069024, 0.059222, 0.033407, 0.066181, 0.064632, 0.090864, 0.116183, 0.109221, 0.060549, 0.034068, 0.036378, 0.038042, 0.032677, 0.047319, 0.049374, 0.067594, 0.051831, 0.047319, 0.048328, 0.038858, 0.069024, 0.134866, 0.200174, 0.284882, 0.194234, 0.125101, 0.161087, 0.247041, 0.173081, 0.191378, 0.278302, 0.194234, 0.185198, 0.111485, 0.085092, 0.081712, 0.098513, 0.069024, 0.03976, 0.028695, 0.034884, 0.036378, 0.021381, 0.031287, 0.032677, 0.036378, 0.032677, 0.018415, 0.010926, 0.00962, 0.013613, 0.014315, 0.021381, 0.023534, 0.049374, 0.083462, 0.045352, 0.048328, 0.05306, 0.098513, 0.098513, 0.05306, 0.056825, 0.066181, 0.054297, 0.054297, 0.088832, 0.158265, 0.247041, 0.257454, 0.384043, 0.342579, 0.247041, 0.247041, 0.15008, 0.127496, 0.120615, 0.120615, 0.120615, 0.111485, 0.100716, 0.083462, 0.144935, 0.139895, 0.120615, 0.139895, 0.076542, 0.073402, 0.073402, 0.083462, 0.106997, 0.05306, 0.066181, 0.118441, 0.069024, 0.069024, 0.038042, 0.040537, 0.074921, 0.079919, 0.134866, 0.079919, 0.155435, 0.092881, 0.071867, 0.069024, 0.059222, 0.10481, 0.106997, 0.102787, 0.102787, 0.073402, 0.129801, 0.137348, 0.066181, 0.120615, 0.206376, 0.295083, 0.288399, 0.191378, 0.109221, 0.06312, 0.111485, 0.116183, 0.111485, 0.076542, 0.144935, 0.155435, 0.164327, 0.096677, 0.045352, 0.037156, 0.037156, 0.045352, 0.044297, 0.094817, 0.106997, 0.094817, 0.111485, 0.122885, 0.11371, 0.182256, 0.275179, 0.281712, 0.182256, 0.288399, 0.349426, 0.25031, 0.139895, 0.139895, 0.219301, 0.247041, 0.247041, 0.25031, 0.161087, 0.179055, 0.144935, 0.120615, 0.073402, 0.064632, 0.067594, 0.085092, 0.086953, 0.094817, 0.049374, 0.090864, 0.069024, 0.0704, 0.069024, 0.129801, 0.073402, 0.048328, 0.067594, 0.066181, 0.111485, 0.179055, 0.15284, 0.111485, 0.0704, 0.069024, 0.036378, 0.038858, 0.069024, 0.067594, 0.047319, 0.051831, 0.056825, 0.038858, 0.047319, 0.066181, 0.064632, 0.118441, 0.106997, 0.137348, 0.083462, 0.048328, 0.045352, 0.026338, 0.028107, 0.050641, 0.05306, 0.106997, 0.073402, 0.036378, 0.036378, 0.054297, 0.050641, 0.045352, 0.047319, 0.046336, 0.045352, 0.046336, 0.046336, 0.06184, 0.066181, 0.118441, 0.185198, 0.173081, 0.173081, 0.164327, 0.173081, 0.25031, 0.15008, 0.11371, 0.194234, 0.129801, 0.064632, 0.127496, 0.147574, 0.142424, 0.086953, 0.111485, 0.127496, 0.137348, 0.191378, 0.122885, 0.116183, 0.118441, 0.125101, 0.122885, 0.203355, 0.111485, 0.096677, 0.139895, 0.194234, 0.15008, 0.21291, 0.30533, 0.239899, 0.170161, 0.278302, 0.40511], '')</t>
  </si>
  <si>
    <t>UPI000165E8E6 status=activ</t>
  </si>
  <si>
    <t>([0.454136, 0.476583, 0.490133, 0.509769, 0.538167, 0.553315, 0.534167, 0.454136, 0.377384, 0.328603, 0.356642, 0.390993, 0.311707, 0.318242, 0.264545, 0.247041, 0.247041, 0.18812, 0.173081, 0.155435, 0.243554, 0.144935, 0.144935, 0.158265, 0.173081, 0.179055, 0.173081, 0.129801, 0.21291, 0.291804, 0.366687, 0.295083, 0.301917, 0.30533, 0.243554, 0.339168, 0.356642, 0.359901, 0.418646, 0.356642, 0.352862, 0.332115, 0.447574, 0.384043, 0.275179, 0.25406, 0.257454, 0.236433, 0.236433, 0.203355, 0.15008, 0.088832, 0.139895, 0.11371, 0.164327, 0.219301, 0.139895, 0.137348, 0.134866, 0.139895, 0.18812, 0.21291, 0.21291, 0.120615, 0.170161, 0.271506, 0.21291, 0.144935, 0.161087, 0.26085, 0.26085, 0.342579, 0.440853, 0.318242, 0.352862, 0.278302, 0.196879, 0.288399, 0.30533, 0.401658, 0.335645, 0.26085, 0.139895, 0.079919, 0.083462, 0.047319, 0.047319, 0.076542, 0.118441, 0.139895, 0.132295, 0.139895, 0.139895, 0.069024, 0.069024, 0.064632, 0.111485, 0.111485, 0.102787, 0.090864, 0.054297, 0.081712, 0.129801, 0.158265, 0.17593, 0.264545, 0.380708, 0.390993, 0.301917, 0.268042, 0.164327, 0.092881, 0.076542, 0.059222, 0.111485, 0.200174, 0.179055, 0.185198, 0.281712, 0.298791, 0.301917, 0.281712, 0.301917, 0.301917, 0.281712, 0.356642, 0.349426, 0.295083, 0.194234, 0.291804, 0.318242, 0.366687, 0.468512, 0.494003, 0.494003, 0.5017, 0.497853, 0.454136, 0.454136, 0.454136, 0.324872, 0.225814, 0.328603, 0.342579, 0.352862, 0.352862, 0.366687, 0.247041, 0.281712, 0.288399, 0.247041, 0.161087, 0.167087, 0.15284, 0.134866, 0.161087, 0.158265, 0.167087, 0.239899, 0.15284, 0.088832, 0.144935, 0.147574, 0.111485, 0.092881, 0.085092, 0.120615, 0.069024, 0.090864, 0.051831, 0.10481, 0.073402, 0.134866, 0.161087, 0.164327, 0.116183, 0.118441, 0.076542, 0.071867, 0.066181, 0.064632, 0.106997, 0.144935, 0.236433, 0.194234, 0.203355, 0.209395, 0.25406, 0.335645, 0.318242, 0.436924, 0.40511, 0.5017, 0.486429, 0.444081, 0.356642, 0.374039, 0.366687, 0.408655, 0.311707, 0.332115, 0.433034, 0.433034, 0.41194, 0.4292, 0.4292, 0.418646, 0.387226, 0.384043, 0.394753, 0.444081, 0.41194, 0.332115, 0.26085, 0.278302, 0.229226, 0.328603, 0.418646, 0.418646, 0.447574, 0.505461, 0.458154, 0.349426, 0.359901, 0.268042, 0.15284, 0.225814, 0.222385, 0.229226, 0.196879, 0.161087, 0.161087, 0.132295, 0.185198, 0.232838, 0.17593, 0.26085, 0.194234], '')</t>
  </si>
  <si>
    <t>[3, 4, 5, 6, 135, 192, 220]</t>
  </si>
  <si>
    <t>UPI000165E8F7 status=activ</t>
  </si>
  <si>
    <t>([0.349426, 0.384043, 0.225814, 0.268042, 0.182256, 0.118441, 0.158265, 0.120615, 0.116183, 0.090864, 0.071867, 0.051831, 0.034068, 0.020165, 0.015078, 0.025316, 0.013016, 0.019401, 0.0198, 0.0198, 0.012727, 0.00962, 0.007555, 0.008525, 0.008895, 0.008804, 0.012727, 0.011903, 0.01204, 0.015344, 0.023087, 0.034884, 0.060549, 0.078022, 0.109221, 0.137348, 0.116183, 0.191378, 0.239899, 0.161087, 0.088832, 0.088832, 0.081712, 0.134866, 0.132295, 0.125101, 0.194234, 0.120615, 0.132295, 0.185198, 0.18812, 0.185198, 0.120615, 0.129801, 0.155435, 0.182256, 0.182256, 0.147574, 0.088832, 0.067594, 0.069024, 0.139895, 0.21291, 0.301917, 0.288399, 0.387226, 0.387226, 0.40511, 0.422041, 0.40511, 0.440853, 0.318242, 0.318242, 0.318242, 0.321458, 0.232838, 0.158265, 0.170161, 0.155435, 0.236433, 0.278302, 0.366687, 0.349426, 0.349426, 0.257454, 0.26085, 0.179055, 0.179055, 0.179055, 0.164327, 0.161087, 0.147574, 0.247041, 0.15284, 0.236433, 0.216401, 0.216401, 0.301917, 0.301917, 0.281712, 0.271506, 0.26085, 0.257454, 0.26085, 0.17593, 0.291804, 0.257454, 0.332115, 0.257454, 0.243554, 0.225814, 0.229226, 0.155435, 0.158265, 0.284882, 0.203355, 0.219301, 0.318242, 0.318242, 0.318242, 0.349426, 0.352862, 0.342579, 0.318242, 0.308712, 0.41194, 0.380708, 0.42561, 0.342579, 0.339168, 0.342579, 0.450668, 0.458154, 0.538167, 0.570702, 0.538167, 0.541878, 0.440853, 0.324872, 0.219301, 0.209395, 0.301917, 0.308712, 0.324872, 0.328603, 0.328603, 0.31487, 0.25031, 0.225814, 0.225814, 0.311707, 0.21291, 0.147574, 0.092881, 0.100716, 0.085092, 0.078022, 0.147574, 0.147574, 0.243554, 0.342579, 0.352862, 0.264545, 0.268042, 0.182256, 0.216401, 0.225814, 0.155435, 0.21291, 0.21291, 0.21291, 0.222385, 0.332115, 0.324872, 0.384043, 0.349426, 0.318242, 0.301917, 0.232838, 0.30533, 0.268042, 0.236433, 0.173081, 0.257454], '')</t>
  </si>
  <si>
    <t>[133, 134, 135, 136]</t>
  </si>
  <si>
    <t>UPI000165E8FF status=activ</t>
  </si>
  <si>
    <t>([0.191378, 0.243554, 0.142424, 0.200174, 0.122885, 0.155435, 0.222385, 0.206376, 0.142424, 0.17593, 0.147574, 0.111485, 0.066181, 0.067594, 0.038042, 0.021381, 0.014586, 0.008624, 0.008075, 0.005734, 0.004208, 0.005503, 0.005503, 0.007315, 0.004899, 0.006795, 0.006988, 0.006988, 0.007877, 0.011342, 0.007645, 0.009977, 0.009977, 0.015344, 0.017138, 0.035586, 0.069024, 0.086953, 0.17593, 0.264545, 0.281712, 0.408655, 0.447574, 0.440853, 0.447574, 0.472492, 0.468512, 0.465241, 0.4292, 0.335645, 0.346032, 0.366687, 0.281712, 0.298791, 0.30533, 0.398279, 0.36309, 0.352862, 0.394753, 0.291804, 0.26085, 0.26085, 0.239899, 0.206376, 0.219301, 0.179055, 0.182256, 0.170161, 0.170161, 0.170161, 0.271506, 0.182256, 0.219301, 0.30533, 0.284882, 0.271506, 0.278302, 0.247041, 0.161087, 0.155435, 0.25031, 0.191378, 0.229226, 0.225814, 0.243554, 0.239899, 0.281712, 0.384043, 0.271506, 0.229226, 0.132295, 0.071867, 0.064632, 0.064632, 0.048328, 0.094817, 0.078022, 0.074921, 0.073402, 0.127496, 0.129801, 0.129801, 0.219301, 0.182256, 0.102787, 0.094817, 0.058088, 0.042364, 0.042364, 0.055536, 0.055536, 0.11371, 0.191378, 0.191378, 0.222385, 0.155435, 0.096677, 0.129801, 0.078022, 0.106997, 0.064632, 0.06312, 0.06184, 0.056825, 0.059222, 0.129801, 0.125101, 0.191378, 0.229226, 0.129801, 0.191378, 0.239899, 0.216401, 0.179055, 0.25031, 0.219301, 0.332115, 0.401658, 0.352862, 0.468512, 0.414856, 0.557691], '')</t>
  </si>
  <si>
    <t>UPI000165E902 status=activ</t>
  </si>
  <si>
    <t>([0.050641, 0.071867, 0.096677, 0.066181, 0.085092, 0.109221, 0.142424, 0.179055, 0.21291, 0.203355, 0.161087, 0.200174, 0.15008, 0.122885, 0.167087, 0.25406, 0.196879, 0.26085, 0.222385, 0.134866, 0.127496, 0.127496, 0.129801, 0.086953, 0.079919, 0.046336, 0.029376, 0.030611, 0.016257, 0.016826, 0.020165, 0.032017, 0.028695, 0.055536, 0.054297, 0.071867, 0.055536, 0.094817, 0.116183, 0.164327, 0.155435, 0.164327, 0.164327, 0.173081, 0.257454, 0.25406, 0.25031, 0.236433, 0.222385, 0.219301, 0.21291, 0.229226, 0.158265, 0.098513, 0.050641, 0.06312, 0.069024, 0.055536, 0.071867, 0.037156, 0.044297, 0.088832, 0.069024, 0.037156, 0.035586, 0.031287, 0.043307, 0.090864, 0.098513, 0.094817, 0.10481, 0.096677, 0.054297, 0.048328, 0.083462, 0.142424, 0.155435, 0.139895, 0.225814, 0.118441, 0.200174, 0.17593, 0.11371, 0.158265, 0.164327, 0.129801, 0.074921, 0.074921, 0.074921, 0.122885, 0.142424, 0.21291, 0.219301, 0.31487, 0.301917, 0.209395, 0.134866, 0.122885, 0.129801, 0.092881, 0.094817, 0.102787, 0.120615, 0.102787, 0.090864, 0.164327, 0.196879, 0.185198, 0.232838, 0.139895, 0.074921, 0.034884, 0.023087, 0.024826, 0.015344, 0.022667, 0.050641, 0.088832, 0.051831, 0.048328, 0.034068, 0.032017, 0.031287, 0.018106, 0.034884, 0.028107, 0.016021, 0.013265, 0.0198, 0.012727, 0.021381, 0.038042, 0.045352, 0.038858, 0.019401, 0.034884, 0.033407, 0.028695, 0.019109, 0.037156, 0.022306, 0.023087, 0.033407, 0.018787, 0.032677, 0.029376, 0.021381, 0.028695, 0.038858, 0.027463, 0.045352, 0.043307, 0.046336, 0.038858, 0.079919, 0.144935, 0.067594, 0.092881, 0.085092, 0.102787, 0.05306, 0.098513, 0.182256, 0.225814, 0.229226, 0.225814, 0.144935, 0.139895, 0.167087, 0.10481, 0.10481, 0.100716, 0.100716, 0.074921, 0.083462, 0.081712, 0.064632, 0.116183, 0.120615, 0.100716, 0.071867, 0.127496, 0.118441, 0.106997, 0.06312, 0.106997, 0.076542, 0.15008, 0.155435, 0.17593, 0.25031, 0.25406, 0.144935, 0.134866, 0.164327, 0.236433, 0.147574, 0.111485, 0.120615, 0.116183, 0.094817, 0.088832, 0.102787, 0.102787, 0.10481, 0.10481, 0.106997, 0.078022, 0.054297, 0.106997, 0.074921, 0.085092, 0.11371, 0.21291, 0.21291, 0.139895, 0.167087, 0.182256, 0.173081, 0.100716, 0.047319, 0.083462, 0.144935, 0.125101, 0.122885, 0.111485, 0.161087, 0.132295, 0.147574, 0.15008, 0.085092, 0.064632, 0.059222, 0.043307, 0.034068, 0.028107, 0.054297, 0.034068, 0.032017, 0.059222, 0.098513, 0.185198, 0.167087, 0.118441, 0.116183, 0.116183, 0.116183, 0.118441, 0.142424, 0.144935, 0.15008, 0.203355, 0.271506, 0.225814, 0.30533, 0.321458, 0.346032, 0.295083, 0.328603, 0.450668], '')</t>
  </si>
  <si>
    <t>UPI000165E903 status=activ</t>
  </si>
  <si>
    <t>([0.206376, 0.247041, 0.298791, 0.328603, 0.225814, 0.25406, 0.173081, 0.196879, 0.137348, 0.158265, 0.191378, 0.243554, 0.206376, 0.102787, 0.194234, 0.216401, 0.132295, 0.069024, 0.120615, 0.06312, 0.06184, 0.067594, 0.055536, 0.029376, 0.0198, 0.020165, 0.01204, 0.020876, 0.020876, 0.029376, 0.017797, 0.018106, 0.010672, 0.013016, 0.017797, 0.010509, 0.016528, 0.029376, 0.066181, 0.066181, 0.129801, 0.100716, 0.054297, 0.041405, 0.071867, 0.111485, 0.109221, 0.118441, 0.116183, 0.116183, 0.081712, 0.137348, 0.0704, 0.071867, 0.069024, 0.090864, 0.096677, 0.118441, 0.090864, 0.0704, 0.071867, 0.036378, 0.025316, 0.048328, 0.048328, 0.048328, 0.049374, 0.088832, 0.147574, 0.137348, 0.11371, 0.219301, 0.219301, 0.284882, 0.275179, 0.182256, 0.144935, 0.147574, 0.078022, 0.100716, 0.122885, 0.134866, 0.21291, 0.301917, 0.216401, 0.219301, 0.142424, 0.081712, 0.088832, 0.088832, 0.096677, 0.120615, 0.096677, 0.094817, 0.06312, 0.11371, 0.102787, 0.071867, 0.122885, 0.185198, 0.094817, 0.03976, 0.028695, 0.030611, 0.018106, 0.026892, 0.024393, 0.041405, 0.079919, 0.046336, 0.024826, 0.019109, 0.013016, 0.013613, 0.014315, 0.023963, 0.016021, 0.034068, 0.066181, 0.069024, 0.071867, 0.147574, 0.147574, 0.185198, 0.18812, 0.191378, 0.191378, 0.291804, 0.182256, 0.179055, 0.179055, 0.182256, 0.219301, 0.298791, 0.288399, 0.25031, 0.15008, 0.18812, 0.17593, 0.098513, 0.100716, 0.100716, 0.046336, 0.055536, 0.058088, 0.042364, 0.06184, 0.060549, 0.073402, 0.085092, 0.044297, 0.073402, 0.142424, 0.139895, 0.139895, 0.081712, 0.055536, 0.092881, 0.092881, 0.076542, 0.129801, 0.122885, 0.067594, 0.078022, 0.147574, 0.086953, 0.116183, 0.15008, 0.129801, 0.11371, 0.196879, 0.194234, 0.185198, 0.17593, 0.182256, 0.096677, 0.164327, 0.17593, 0.200174, 0.161087, 0.116183, 0.125101, 0.071867, 0.127496, 0.134866, 0.137348, 0.196879, 0.111485, 0.106997, 0.139895, 0.132295, 0.118441, 0.200174, 0.125101, 0.0704, 0.035586, 0.040537, 0.041405, 0.067594, 0.037156, 0.047319, 0.0704, 0.049374, 0.076542, 0.055536, 0.081712, 0.041405, 0.029376, 0.05306, 0.029376], '')</t>
  </si>
  <si>
    <t>UPI000165E908 status=activ</t>
  </si>
  <si>
    <t>([0.422041, 0.476583, 0.494003, 0.390993, 0.41194, 0.483068, 0.553315, 0.562014, 0.497853, 0.525368, 0.461924, 0.490133, 0.433034, 0.450668, 0.387226, 0.387226, 0.30533, 0.370445, 0.366687, 0.352862, 0.352862, 0.436924, 0.401658, 0.398279, 0.490133, 0.422041, 0.418646, 0.288399, 0.232838, 0.232838, 0.225814, 0.239899, 0.21291, 0.298791, 0.295083, 0.264545, 0.25406, 0.311707, 0.288399, 0.281712, 0.31487, 0.25031, 0.25031, 0.268042, 0.278302, 0.26085, 0.26085, 0.219301, 0.324872, 0.377384, 0.4292, 0.328603, 0.311707, 0.346032, 0.281712, 0.281712, 0.311707, 0.31487, 0.352862, 0.295083, 0.301917, 0.301917, 0.31487, 0.284882, 0.298791, 0.295083, 0.236433, 0.308712, 0.349426, 0.335645, 0.321458, 0.308712, 0.311707, 0.398279, 0.324872, 0.394753, 0.401658, 0.476583, 0.398279, 0.387226, 0.480142, 0.480142, 0.472492, 0.541878, 0.557691, 0.521092, 0.497853, 0.509769, 0.517562, 0.40511, 0.418646, 0.339168, 0.352862, 0.450668, 0.422041, 0.494003, 0.494003, 0.380708, 0.366687, 0.476583, 0.480142, 0.486429, 0.414856, 0.352862, 0.359901, 0.380708, 0.339168, 0.366687, 0.465241, 0.384043, 0.444081, 0.42561, 0.454136, 0.401658, 0.41194, 0.41194, 0.394753, 0.398279, 0.490133, 0.42561, 0.394753, 0.390993, 0.308712, 0.356642, 0.433034, 0.408655, 0.318242, 0.380708, 0.384043, 0.349426, 0.433034, 0.436924, 0.380708, 0.465241, 0.538167, 0.450668, 0.40511, 0.422041, 0.418646, 0.370445, 0.377384, 0.359901, 0.366687, 0.444081, 0.458154, 0.454136, 0.384043, 0.454136, 0.444081, 0.359901, 0.359901, 0.324872, 0.346032, 0.398279, 0.394753, 0.398279, 0.480142, 0.538167, 0.51388, 0.483068, 0.541878, 0.632174, 0.632174, 0.59014, 0.557691, 0.521092, 0.476583], '')</t>
  </si>
  <si>
    <t>[6, 7, 9, 83, 84, 85, 87, 88, 134, 157, 158, 160, 161, 162, 163, 164, 165]</t>
  </si>
  <si>
    <t>UPI000165E914 status=activ</t>
  </si>
  <si>
    <t>([0.116183, 0.073402, 0.109221, 0.164327, 0.132295, 0.0704, 0.11371, 0.11371, 0.134866, 0.173081, 0.173081, 0.132295, 0.10481, 0.073402, 0.129801, 0.090864, 0.088832, 0.15008, 0.129801, 0.142424, 0.102787, 0.078022, 0.125101, 0.078022, 0.042364, 0.066181, 0.081712, 0.076542, 0.088832, 0.096677, 0.090864, 0.092881, 0.111485, 0.142424, 0.25031, 0.164327, 0.132295, 0.109221, 0.111485, 0.096677, 0.100716, 0.173081, 0.291804, 0.291804, 0.384043, 0.468512, 0.36309, 0.436924, 0.387226, 0.352862, 0.352862, 0.346032, 0.301917, 0.332115, 0.247041, 0.25031, 0.339168, 0.450668, 0.41194, 0.324872, 0.281712, 0.281712, 0.271506, 0.243554, 0.247041, 0.225814, 0.15284, 0.155435, 0.155435, 0.191378, 0.161087, 0.15008, 0.15284, 0.243554, 0.196879, 0.243554, 0.179055, 0.109221, 0.100716, 0.164327, 0.257454, 0.342579, 0.219301, 0.216401, 0.222385, 0.219301, 0.232838, 0.311707, 0.321458, 0.318242, 0.30533, 0.352862, 0.243554, 0.236433, 0.118441, 0.194234, 0.219301, 0.288399, 0.370445, 0.308712, 0.30533, 0.206376, 0.173081, 0.275179, 0.295083, 0.295083, 0.209395, 0.222385, 0.182256, 0.257454, 0.26085, 0.164327, 0.196879, 0.318242, 0.328603, 0.342579, 0.291804, 0.209395, 0.17593, 0.116183, 0.137348, 0.132295, 0.206376, 0.26085, 0.185198, 0.147574, 0.142424, 0.216401, 0.194234, 0.229226, 0.161087, 0.170161, 0.21291, 0.21291, 0.206376, 0.132295, 0.21291, 0.275179, 0.36309, 0.31487, 0.401658, 0.335645, 0.243554, 0.203355, 0.18812, 0.206376, 0.257454, 0.203355, 0.206376, 0.225814, 0.243554, 0.308712, 0.311707, 0.295083, 0.291804, 0.191378, 0.281712, 0.295083, 0.264545, 0.182256, 0.25406, 0.239899, 0.356642, 0.447574, 0.490133, 0.390993, 0.394753, 0.384043, 0.387226, 0.390993, 0.339168, 0.342579, 0.311707, 0.308712, 0.311707, 0.239899, 0.284882, 0.206376, 0.137348, 0.139895, 0.216401, 0.118441, 0.134866, 0.129801, 0.086953, 0.092881, 0.155435, 0.225814, 0.118441, 0.170161, 0.139895, 0.100716, 0.096677, 0.134866, 0.132295, 0.194234, 0.185198, 0.25031, 0.243554, 0.257454, 0.196879, 0.200174, 0.335645, 0.284882, 0.284882, 0.352862, 0.281712, 0.25031, 0.200174, 0.301917, 0.26085, 0.268042, 0.359901, 0.318242, 0.25031, 0.200174, 0.15284], '')</t>
  </si>
  <si>
    <t>UPI000165E91D status=activ</t>
  </si>
  <si>
    <t>([0.017138, 0.025316, 0.040537, 0.071867, 0.094817, 0.122885, 0.15008, 0.079919, 0.100716, 0.100716, 0.0704, 0.056825, 0.056825, 0.118441, 0.200174, 0.31487, 0.278302, 0.196879, 0.125101, 0.203355, 0.139895, 0.15284, 0.090864, 0.090864, 0.086953, 0.05306, 0.050641, 0.029376, 0.051831, 0.051831, 0.042364, 0.073402, 0.127496, 0.064632, 0.030003, 0.026338, 0.029376, 0.051831, 0.049374, 0.100716, 0.094817, 0.081712, 0.076542, 0.15284, 0.158265, 0.092881, 0.094817, 0.066181, 0.11371, 0.132295, 0.132295, 0.118441, 0.120615, 0.111485, 0.129801, 0.106997, 0.090864, 0.048328, 0.058088, 0.102787, 0.074921, 0.060549, 0.116183, 0.116183, 0.096677, 0.055536, 0.074921, 0.083462, 0.071867, 0.048328, 0.03976, 0.044297, 0.088832, 0.088832, 0.05306, 0.092881, 0.206376, 0.25406, 0.216401, 0.219301, 0.232838, 0.275179, 0.216401, 0.225814, 0.225814, 0.155435, 0.155435, 0.18812, 0.268042, 0.36309, 0.342579, 0.384043, 0.366687, 0.335645, 0.352862, 0.468512, 0.465241, 0.387226, 0.342579, 0.380708, 0.298791, 0.298791, 0.21291, 0.301917, 0.281712, 0.301917, 0.401658, 0.401658, 0.401658, 0.335645, 0.239899, 0.339168, 0.271506, 0.291804, 0.311707, 0.295083, 0.18812, 0.18812, 0.26085, 0.206376, 0.239899, 0.321458, 0.21291, 0.311707, 0.31487, 0.216401, 0.209395, 0.194234, 0.271506, 0.26085, 0.308712, 0.401658, 0.30533, 0.335645, 0.232838, 0.243554, 0.247041, 0.332115, 0.25406, 0.243554, 0.335645, 0.311707, 0.222385, 0.318242, 0.298791, 0.206376, 0.295083, 0.281712, 0.281712, 0.200174, 0.11371, 0.096677, 0.076542, 0.102787, 0.100716, 0.144935, 0.094817, 0.071867, 0.049374, 0.074921, 0.042364, 0.023534], '')</t>
  </si>
  <si>
    <t>UPI000165E921 status=activ</t>
  </si>
  <si>
    <t>([0.18812, 0.10481, 0.06184, 0.042364, 0.067594, 0.042364, 0.059222, 0.086953, 0.118441, 0.083462, 0.106997, 0.06312, 0.079919, 0.106997, 0.142424, 0.096677, 0.094817, 0.147574, 0.15284, 0.074921, 0.083462, 0.088832, 0.15008, 0.229226, 0.31487, 0.216401, 0.308712, 0.308712, 0.295083, 0.185198, 0.243554, 0.25031, 0.281712, 0.284882, 0.268042, 0.21291, 0.167087, 0.170161, 0.17593, 0.118441, 0.137348, 0.137348, 0.142424, 0.137348, 0.147574, 0.134866, 0.216401, 0.229226, 0.158265, 0.15284, 0.164327, 0.196879, 0.219301, 0.216401, 0.203355, 0.219301, 0.311707, 0.321458, 0.247041, 0.21291, 0.284882, 0.339168, 0.41194, 0.318242, 0.232838, 0.144935, 0.125101, 0.129801, 0.098513, 0.15284, 0.164327, 0.167087, 0.134866, 0.106997, 0.109221, 0.109221, 0.096677, 0.102787, 0.129801, 0.191378, 0.232838, 0.278302, 0.222385, 0.232838, 0.308712, 0.408655, 0.40511, 0.440853, 0.342579, 0.374039, 0.298791, 0.18812, 0.308712, 0.349426, 0.25031, 0.308712, 0.346032, 0.232838, 0.132295, 0.096677, 0.100716, 0.086953, 0.03976, 0.03976, 0.040537, 0.044297, 0.026892, 0.048328, 0.048328, 0.088832, 0.051831, 0.102787, 0.17593, 0.083462, 0.081712, 0.090864, 0.11371, 0.054297, 0.11371, 0.206376, 0.264545, 0.26085, 0.268042, 0.370445, 0.458154, 0.346032, 0.26085, 0.349426, 0.335645, 0.247041, 0.25406, 0.342579, 0.30533, 0.321458, 0.332115, 0.339168, 0.394753, 0.288399, 0.301917, 0.21291, 0.17593, 0.132295, 0.155435, 0.081712, 0.078022, 0.083462, 0.142424, 0.200174, 0.118441, 0.120615, 0.129801, 0.100716, 0.106997, 0.058088, 0.05306, 0.088832, 0.092881, 0.118441, 0.127496, 0.116183, 0.118441, 0.092881, 0.096677, 0.078022, 0.144935, 0.144935, 0.147574, 0.155435, 0.167087, 0.219301, 0.15008, 0.222385, 0.222385, 0.219301, 0.318242, 0.236433, 0.25031, 0.243554, 0.155435, 0.243554, 0.243554, 0.321458, 0.387226, 0.380708, 0.284882, 0.206376, 0.127496, 0.132295, 0.139895, 0.129801, 0.15284, 0.158265, 0.094817, 0.111485, 0.109221, 0.11371, 0.122885, 0.069024, 0.064632, 0.090864, 0.051831, 0.109221, 0.06312, 0.064632, 0.118441, 0.191378, 0.271506, 0.370445, 0.36309, 0.359901, 0.356642, 0.271506, 0.342579, 0.398279, 0.398279, 0.384043, 0.298791, 0.401658, 0.494003, 0.41194, 0.370445, 0.468512, 0.40511, 0.433034, 0.4292, 0.408655, 0.418646, 0.342579, 0.328603, 0.206376, 0.200174, 0.134866, 0.134866, 0.164327, 0.203355, 0.129801, 0.111485, 0.102787, 0.092881, 0.096677, 0.15008, 0.185198, 0.10481, 0.118441, 0.094817, 0.102787, 0.109221, 0.106997, 0.100716, 0.102787, 0.161087, 0.15284, 0.26085, 0.25031, 0.232838, 0.225814, 0.288399, 0.352862, 0.444081, 0.42561, 0.414856, 0.339168, 0.339168, 0.352862, 0.295083, 0.40511, 0.387226, 0.374039, 0.366687, 0.465241, 0.497853, 0.444081, 0.461924, 0.422041, 0.541878, 0.408655, 0.408655, 0.370445, 0.257454, 0.185198, 0.194234, 0.122885, 0.164327, 0.191378, 0.26085, 0.236433, 0.236433, 0.247041, 0.264545, 0.18812, 0.18812, 0.173081, 0.222385, 0.185198, 0.158265, 0.116183, 0.196879, 0.15284, 0.196879, 0.281712, 0.377384, 0.324872], '')</t>
  </si>
  <si>
    <t>[274]</t>
  </si>
  <si>
    <t>UPI000165E934 status=activ</t>
  </si>
  <si>
    <t>([0.029376, 0.046336, 0.029376, 0.030611, 0.020165, 0.027463, 0.028107, 0.040537, 0.040537, 0.03976, 0.03976, 0.03976, 0.045352, 0.059222, 0.083462, 0.088832, 0.098513, 0.125101, 0.125101, 0.120615, 0.164327, 0.134866, 0.109221, 0.173081, 0.200174, 0.30533, 0.318242, 0.349426, 0.25031, 0.298791, 0.25031, 0.284882, 0.236433, 0.191378, 0.125101, 0.155435, 0.144935, 0.129801, 0.155435, 0.118441, 0.18812, 0.118441, 0.155435, 0.185198, 0.120615, 0.073402, 0.03976, 0.03976, 0.045352, 0.085092, 0.086953, 0.142424, 0.092881, 0.127496, 0.155435, 0.229226, 0.239899, 0.236433, 0.158265, 0.164327, 0.243554, 0.206376, 0.291804, 0.275179, 0.281712, 0.328603, 0.41194, 0.461924, 0.359901, 0.311707, 0.21291, 0.200174, 0.200174, 0.219301, 0.257454, 0.191378, 0.196879, 0.203355, 0.206376, 0.291804, 0.291804, 0.291804, 0.335645, 0.257454, 0.185198, 0.194234, 0.155435, 0.132295, 0.096677, 0.170161, 0.203355, 0.301917, 0.298791, 0.268042, 0.328603, 0.321458, 0.384043, 0.390993, 0.374039, 0.342579, 0.257454, 0.17593, 0.18812, 0.129801, 0.167087, 0.209395, 0.196879, 0.219301, 0.247041, 0.30533, 0.229226, 0.239899, 0.17593, 0.191378, 0.167087, 0.164327, 0.170161, 0.10481, 0.096677, 0.069024, 0.083462, 0.144935, 0.21291, 0.200174, 0.268042, 0.219301, 0.264545, 0.268042, 0.335645, 0.342579, 0.342579, 0.342579, 0.339168, 0.394753, 0.298791, 0.36309, 0.394753, 0.394753, 0.454136, 0.5017, 0.58069, 0.622677, 0.509769, 0.418646, 0.42561, 0.414856, 0.422041, 0.42561, 0.342579, 0.339168, 0.26085, 0.288399, 0.356642, 0.26085, 0.268042, 0.318242, 0.324872, 0.236433, 0.243554, 0.200174, 0.158265, 0.158265, 0.142424, 0.257454, 0.349426, 0.346032, 0.318242, 0.359901, 0.257454, 0.328603, 0.268042, 0.352862, 0.356642, 0.349426, 0.359901, 0.366687, 0.394753, 0.380708, 0.366687, 0.36309, 0.359901, 0.366687, 0.377384, 0.278302, 0.232838, 0.147574, 0.161087, 0.200174, 0.203355, 0.26085, 0.26085, 0.31487, 0.301917, 0.298791, 0.21291, 0.229226, 0.15284, 0.170161, 0.170161, 0.182256, 0.15008, 0.164327, 0.173081, 0.161087, 0.216401, 0.216401, 0.311707, 0.308712, 0.298791, 0.324872, 0.374039, 0.298791, 0.318242, 0.26085, 0.271506, 0.324872, 0.401658, 0.394753, 0.380708, 0.321458, 0.328603, 0.401658, 0.472492, 0.458154, 0.384043, 0.42561, 0.342579, 0.339168, 0.346032, 0.349426, 0.352862, 0.346032, 0.433034, 0.41194, 0.444081, 0.444081, 0.41194, 0.31487, 0.370445, 0.377384, 0.433034, 0.42561, 0.401658, 0.31487, 0.31487, 0.359901, 0.318242, 0.398279, 0.401658, 0.359901, 0.349426, 0.264545, 0.25406, 0.26085, 0.18812, 0.239899, 0.15284, 0.216401, 0.291804, 0.247041, 0.247041, 0.191378, 0.25031, 0.236433, 0.318242, 0.324872, 0.271506, 0.30533, 0.222385, 0.21291, 0.239899, 0.25031, 0.31487, 0.298791, 0.257454, 0.321458, 0.264545, 0.352862, 0.311707, 0.284882, 0.380708, 0.328603], '')</t>
  </si>
  <si>
    <t>[139, 140, 141, 142]</t>
  </si>
  <si>
    <t>UPI000165E936 status=activ</t>
  </si>
  <si>
    <t>([0.15008, 0.196879, 0.288399, 0.346032, 0.275179, 0.30533, 0.356642, 0.284882, 0.328603, 0.380708, 0.31487, 0.275179, 0.291804, 0.36309, 0.377384, 0.377384, 0.42561, 0.41194, 0.356642, 0.366687, 0.490133, 0.5017, 0.414856, 0.377384, 0.281712, 0.366687, 0.374039, 0.374039, 0.476583, 0.472492, 0.472492, 0.472492, 0.585406, 0.585406, 0.575842, 0.59014, 0.56648, 0.458154, 0.394753, 0.505461, 0.468512, 0.380708, 0.472492, 0.59014, 0.51388, 0.521092, 0.5017, 0.51388, 0.505461, 0.454136, 0.458154, 0.359901, 0.366687, 0.339168, 0.236433, 0.164327, 0.164327, 0.18812, 0.281712, 0.370445, 0.324872, 0.359901, 0.36309, 0.275179, 0.247041, 0.324872, 0.374039, 0.284882, 0.239899, 0.222385, 0.26085, 0.247041, 0.332115, 0.321458, 0.342579, 0.352862, 0.433034, 0.41194, 0.321458, 0.194234, 0.122885, 0.147574, 0.15284, 0.216401, 0.295083, 0.321458, 0.335645, 0.291804, 0.298791, 0.298791, 0.308712, 0.21291, 0.118441, 0.102787, 0.142424, 0.066181, 0.05306, 0.031287, 0.031287, 0.056825, 0.109221, 0.182256, 0.111485, 0.060549, 0.035586, 0.043307, 0.043307, 0.021816, 0.034884, 0.035586, 0.042364, 0.021816, 0.023534, 0.054297, 0.036378, 0.026892, 0.051831, 0.10481, 0.088832, 0.041405, 0.036378, 0.038042, 0.030003, 0.056825, 0.090864, 0.155435, 0.078022, 0.081712, 0.083462, 0.086953, 0.15284, 0.164327, 0.155435, 0.247041, 0.132295, 0.206376, 0.209395, 0.209395, 0.222385, 0.247041, 0.36309, 0.370445, 0.390993, 0.41194, 0.40511, 0.41194, 0.31487, 0.311707, 0.191378, 0.281712, 0.281712, 0.291804, 0.288399, 0.366687, 0.374039, 0.483068, 0.458154, 0.440853, 0.401658, 0.288399, 0.366687, 0.268042, 0.222385, 0.21291, 0.122885, 0.137348, 0.144935, 0.142424, 0.142424, 0.232838, 0.191378, 0.191378, 0.18812, 0.191378, 0.225814, 0.134866, 0.083462, 0.054297, 0.054297, 0.073402, 0.144935, 0.122885, 0.127496, 0.102787, 0.100716, 0.086953, 0.074921, 0.056825, 0.102787, 0.167087, 0.132295, 0.106997, 0.094817, 0.044297, 0.022667, 0.024393, 0.038858, 0.036378, 0.067594, 0.127496, 0.067594, 0.038042, 0.030003, 0.031287, 0.054297, 0.050641, 0.111485, 0.109221, 0.129801, 0.11371, 0.118441, 0.139895, 0.132295, 0.11371, 0.185198, 0.18812, 0.179055, 0.120615, 0.191378, 0.092881, 0.0704, 0.0704, 0.090864, 0.142424, 0.206376, 0.203355, 0.127496, 0.071867, 0.059222, 0.050641, 0.029376, 0.032017, 0.026338, 0.028695, 0.034068, 0.037156, 0.064632, 0.032017, 0.055536, 0.055536, 0.066181, 0.096677, 0.094817, 0.125101, 0.122885, 0.06312, 0.048328, 0.047319, 0.069024, 0.069024, 0.069024, 0.076542, 0.055536, 0.067594, 0.05306, 0.059222, 0.059222, 0.060549, 0.096677, 0.05306, 0.026338, 0.049374, 0.043307, 0.081712, 0.046336, 0.046336, 0.092881, 0.0704, 0.0704, 0.088832, 0.106997, 0.129801, 0.203355, 0.232838, 0.15284, 0.185198, 0.173081, 0.173081, 0.102787, 0.129801, 0.209395, 0.229226, 0.21291, 0.111485, 0.118441, 0.118441, 0.066181, 0.081712, 0.125101, 0.200174, 0.164327, 0.182256, 0.096677, 0.049374, 0.025316, 0.037156, 0.06312, 0.066181, 0.059222, 0.106997, 0.109221, 0.106997, 0.147574, 0.15008, 0.26085, 0.161087, 0.196879, 0.291804, 0.26085, 0.17593, 0.179055, 0.225814, 0.216401, 0.324872, 0.324872, 0.342579, 0.298791, 0.295083, 0.200174, 0.116183, 0.125101, 0.116183, 0.132295, 0.161087, 0.096677, 0.102787, 0.173081, 0.116183, 0.066181, 0.066181, 0.067594, 0.069024, 0.038042, 0.037156, 0.038858, 0.076542, 0.142424, 0.21291, 0.222385, 0.278302, 0.394753, 0.288399, 0.216401, 0.18812, 0.191378, 0.191378, 0.173081, 0.173081, 0.284882, 0.288399, 0.203355, 0.268042, 0.236433, 0.298791, 0.271506, 0.236433, 0.182256, 0.134866, 0.098513, 0.058088, 0.055536], '')</t>
  </si>
  <si>
    <t>[21, 32, 33, 34, 35, 36, 39, 43, 44, 45, 46, 47, 48]</t>
  </si>
  <si>
    <t>UPI000165E938 status=activ</t>
  </si>
  <si>
    <t>([0.575842, 0.632174, 0.51388, 0.472492, 0.490133, 0.529623, 0.398279, 0.4292, 0.454136, 0.468512, 0.398279, 0.440853, 0.342579, 0.30533, 0.291804, 0.291804, 0.278302, 0.268042, 0.26085, 0.147574, 0.086953, 0.161087, 0.164327, 0.229226, 0.18812, 0.219301, 0.139895, 0.167087, 0.137348, 0.134866, 0.116183, 0.17593, 0.102787, 0.173081, 0.132295, 0.132295, 0.142424, 0.147574, 0.17593, 0.185198, 0.275179, 0.349426, 0.352862, 0.335645, 0.25031, 0.236433, 0.118441, 0.206376, 0.288399, 0.324872, 0.324872, 0.352862, 0.366687, 0.394753, 0.384043, 0.366687, 0.366687, 0.257454, 0.17593, 0.15284, 0.116183, 0.116183, 0.122885, 0.078022, 0.096677, 0.155435, 0.161087, 0.196879, 0.182256, 0.191378, 0.182256, 0.147574, 0.125101, 0.122885, 0.11371, 0.106997, 0.127496, 0.161087, 0.247041, 0.321458, 0.328603, 0.298791, 0.216401, 0.173081, 0.25406, 0.225814, 0.216401, 0.271506, 0.346032, 0.332115, 0.25031, 0.17593, 0.219301, 0.17593, 0.109221, 0.179055, 0.116183, 0.173081, 0.122885, 0.10481, 0.10481, 0.06312, 0.094817, 0.092881, 0.094817, 0.088832, 0.069024, 0.067594, 0.083462, 0.049374, 0.046336, 0.056825, 0.10481, 0.096677, 0.182256, 0.257454, 0.243554, 0.328603, 0.236433, 0.332115, 0.268042, 0.236433, 0.311707, 0.311707, 0.311707, 0.281712, 0.288399, 0.239899, 0.25031, 0.25406, 0.328603, 0.25031, 0.206376, 0.164327, 0.161087, 0.083462, 0.083462, 0.092881, 0.092881, 0.100716, 0.109221, 0.127496, 0.086953, 0.083462, 0.048328, 0.048328, 0.073402, 0.067594, 0.090864, 0.094817, 0.054297, 0.041405, 0.086953, 0.083462, 0.066181, 0.06312, 0.06312, 0.06184, 0.06184, 0.034884, 0.030003, 0.019401, 0.031287, 0.037156, 0.024393, 0.044297, 0.079919, 0.079919, 0.085092, 0.11371, 0.06184, 0.106997, 0.106997, 0.096677, 0.15008, 0.139895, 0.15284, 0.264545, 0.185198, 0.185198, 0.278302, 0.271506, 0.268042, 0.25406, 0.25031, 0.321458, 0.308712, 0.30533, 0.229226, 0.132295, 0.085092, 0.147574, 0.144935, 0.142424, 0.132295, 0.071867, 0.120615, 0.116183, 0.094817, 0.155435, 0.098513, 0.055536, 0.06312, 0.106997, 0.127496, 0.11371, 0.06312, 0.06312, 0.06184, 0.06184, 0.118441, 0.17593, 0.137348, 0.092881, 0.116183, 0.11371, 0.200174, 0.179055, 0.15008, 0.125101, 0.100716, 0.129801, 0.18812, 0.268042, 0.209395, 0.127496, 0.229226], '')</t>
  </si>
  <si>
    <t>[0, 1, 2, 5]</t>
  </si>
  <si>
    <t>UPI000165E939 status=activ</t>
  </si>
  <si>
    <t>([0.049374, 0.027463, 0.05306, 0.071867, 0.116183, 0.085092, 0.11371, 0.067594, 0.085092, 0.100716, 0.098513, 0.122885, 0.122885, 0.100716, 0.155435, 0.155435, 0.284882, 0.196879, 0.132295, 0.111485, 0.137348, 0.111485, 0.10481, 0.055536, 0.045352, 0.042364, 0.066181, 0.078022, 0.078022, 0.083462, 0.050641, 0.067594, 0.074921, 0.044297, 0.069024, 0.094817, 0.092881, 0.074921, 0.132295, 0.142424, 0.182256, 0.222385, 0.182256, 0.209395, 0.291804, 0.247041, 0.147574, 0.144935, 0.118441, 0.129801, 0.122885, 0.134866, 0.132295, 0.067594, 0.10481, 0.048328, 0.050641, 0.094817, 0.100716, 0.098513, 0.098513, 0.088832, 0.067594, 0.120615, 0.179055, 0.182256, 0.268042, 0.278302, 0.295083, 0.311707, 0.40511, 0.298791, 0.332115, 0.359901, 0.370445, 0.394753, 0.401658, 0.311707, 0.295083, 0.291804, 0.243554, 0.31487, 0.284882, 0.321458, 0.21291, 0.137348, 0.094817, 0.054297, 0.088832, 0.102787, 0.056825, 0.031287, 0.050641, 0.066181, 0.029376, 0.050641, 0.047319, 0.066181, 0.098513, 0.064632, 0.06312, 0.047319, 0.059222, 0.0704, 0.069024, 0.085092, 0.11371, 0.094817, 0.144935, 0.15008, 0.127496, 0.229226, 0.243554, 0.291804, 0.295083, 0.394753, 0.31487, 0.295083, 0.295083, 0.216401, 0.308712, 0.275179, 0.275179, 0.232838, 0.206376, 0.216401, 0.18812, 0.239899, 0.275179, 0.301917, 0.311707, 0.301917, 0.185198, 0.185198, 0.182256, 0.144935, 0.144935, 0.158265, 0.173081, 0.196879, 0.281712, 0.179055, 0.206376, 0.281712, 0.281712, 0.339168, 0.271506, 0.301917, 0.182256, 0.25406, 0.194234, 0.132295, 0.142424, 0.158265, 0.21291, 0.203355, 0.243554, 0.26085, 0.339168, 0.236433, 0.170161, 0.137348, 0.179055, 0.155435, 0.137348, 0.088832, 0.06184, 0.098513, 0.137348, 0.167087, 0.164327, 0.206376, 0.179055, 0.173081, 0.243554, 0.21291, 0.18812, 0.182256, 0.182256, 0.203355, 0.31487, 0.301917, 0.349426, 0.390993, 0.342579, 0.342579, 0.433034, 0.42561, 0.339168, 0.25406, 0.311707, 0.268042, 0.26085, 0.321458, 0.318242, 0.222385, 0.278302, 0.308712, 0.232838, 0.222385, 0.196879, 0.18812, 0.284882, 0.200174, 0.139895, 0.155435, 0.18812, 0.179055, 0.158265, 0.25031, 0.339168, 0.268042, 0.311707, 0.311707, 0.281712, 0.311707, 0.30533, 0.25406, 0.194234, 0.203355, 0.167087, 0.170161, 0.158265, 0.094817, 0.167087, 0.225814, 0.288399, 0.284882, 0.194234, 0.182256, 0.139895, 0.116183, 0.15284, 0.127496, 0.076542, 0.116183, 0.100716, 0.167087, 0.191378, 0.191378, 0.243554, 0.281712, 0.278302, 0.284882, 0.377384, 0.366687, 0.394753, 0.398279, 0.31487, 0.328603, 0.433034, 0.433034, 0.398279, 0.349426, 0.390993, 0.472492, 0.359901, 0.384043, 0.408655, 0.370445, 0.436924, 0.41194, 0.4292, 0.356642, 0.359901, 0.349426, 0.339168, 0.31487, 0.324872, 0.31487, 0.308712, 0.30533, 0.25031, 0.324872, 0.366687, 0.275179, 0.281712, 0.374039, 0.349426, 0.359901, 0.390993, 0.359901, 0.321458, 0.301917, 0.25406, 0.247041, 0.25406, 0.173081, 0.194234, 0.185198, 0.30533, 0.414856, 0.284882, 0.401658, 0.398279, 0.447574, 0.494003, 0.505461, 0.480142, 0.494003, 0.366687, 0.335645, 0.339168, 0.335645, 0.349426, 0.4292, 0.342579, 0.335645, 0.422041, 0.387226, 0.275179, 0.21291, 0.196879, 0.216401, 0.18812, 0.196879, 0.194234, 0.15284, 0.076542, 0.10481, 0.106997, 0.170161, 0.118441, 0.11371, 0.170161, 0.111485, 0.155435, 0.257454, 0.17593, 0.179055, 0.179055, 0.243554, 0.275179, 0.239899, 0.342579, 0.25406, 0.247041, 0.179055, 0.281712, 0.390993, 0.377384, 0.374039, 0.346032, 0.387226, 0.356642, 0.356642, 0.42561, 0.321458, 0.321458, 0.401658, 0.31487, 0.328603, 0.339168, 0.308712, 0.370445, 0.288399, 0.335645, 0.295083, 0.370445, 0.36309, 0.275179, 0.268042, 0.225814, 0.257454, 0.216401, 0.288399, 0.194234, 0.137348, 0.125101, 0.094817, 0.079919, 0.081712, 0.048328, 0.047319, 0.064632, 0.051831, 0.085092, 0.11371, 0.081712, 0.043307, 0.043307, 0.076542, 0.042364, 0.028107, 0.030003, 0.032677, 0.034884, 0.06184, 0.094817, 0.088832, 0.120615, 0.147574, 0.155435, 0.236433, 0.288399, 0.268042, 0.179055, 0.17593, 0.167087, 0.161087, 0.239899, 0.196879, 0.191378, 0.18812, 0.275179, 0.264545, 0.281712, 0.271506, 0.243554, 0.216401, 0.295083, 0.243554, 0.200174, 0.268042, 0.203355, 0.139895, 0.10481, 0.191378], '')</t>
  </si>
  <si>
    <t>[297]</t>
  </si>
  <si>
    <t>UPI000165E940 status=activ</t>
  </si>
  <si>
    <t>([0.398279, 0.247041, 0.236433, 0.142424, 0.18812, 0.216401, 0.167087, 0.203355, 0.239899, 0.264545, 0.284882, 0.25031, 0.281712, 0.26085, 0.257454, 0.25031, 0.291804, 0.206376, 0.271506, 0.275179, 0.243554, 0.25031, 0.318242, 0.318242, 0.335645, 0.298791, 0.301917, 0.301917, 0.301917, 0.209395, 0.216401, 0.219301, 0.295083, 0.291804, 0.311707, 0.318242, 0.25406, 0.25031, 0.346032, 0.225814, 0.268042, 0.278302, 0.264545, 0.301917, 0.328603, 0.422041, 0.366687, 0.288399, 0.366687, 0.359901, 0.36309, 0.25406, 0.25406, 0.243554, 0.243554, 0.243554, 0.243554, 0.318242, 0.232838, 0.225814, 0.225814, 0.222385, 0.137348, 0.074921, 0.074921, 0.079919, 0.076542, 0.079919, 0.106997, 0.102787, 0.085092, 0.109221, 0.18812, 0.161087, 0.161087, 0.111485, 0.185198, 0.118441, 0.073402, 0.120615, 0.11371, 0.100716, 0.10481, 0.100716, 0.120615, 0.094817, 0.096677, 0.090864, 0.085092, 0.109221, 0.116183, 0.164327, 0.161087, 0.132295, 0.164327, 0.179055, 0.173081, 0.098513, 0.094817, 0.139895, 0.076542, 0.076542, 0.144935, 0.144935, 0.158265, 0.236433, 0.268042, 0.25406, 0.257454, 0.349426, 0.222385, 0.179055, 0.15008, 0.15008, 0.116183, 0.11371, 0.10481, 0.088832, 0.158265, 0.239899, 0.247041, 0.225814, 0.236433, 0.25406, 0.15284, 0.120615, 0.081712, 0.081712, 0.044297, 0.026892, 0.028107, 0.058088, 0.071867, 0.079919, 0.100716, 0.161087, 0.155435, 0.127496, 0.129801, 0.120615, 0.122885, 0.088832, 0.100716, 0.100716, 0.094817, 0.102787, 0.161087, 0.122885, 0.064632, 0.116183, 0.194234, 0.179055, 0.179055, 0.196879, 0.106997, 0.055536, 0.055536, 0.059222, 0.073402, 0.0704, 0.06312, 0.059222, 0.06184, 0.081712, 0.076542, 0.036378, 0.074921, 0.073402, 0.137348, 0.158265, 0.088832, 0.046336, 0.027463, 0.022306, 0.011903, 0.012727, 0.013821, 0.014586, 0.009096, 0.006482, 0.006567, 0.005683, 0.004483, 0.004976, 0.004577, 0.003607, 0.00543, 0.003924, 0.003109, 0.003109, 0.003997, 0.00407, 0.003555, 0.003997, 0.004431, 0.004161, 0.005223, 0.005932, 0.005992, 0.006039, 0.009187, 0.011669, 0.008723, 0.01227, 0.013016, 0.014783, 0.015078, 0.009187, 0.014075, 0.020522, 0.019401, 0.018415, 0.018415, 0.028107, 0.038042, 0.043307, 0.050641, 0.028107, 0.017447, 0.010131, 0.012491, 0.007495, 0.006142, 0.008156, 0.005734, 0.00558, 0.005734, 0.005734, 0.005378, 0.004513, 0.004689, 0.003366, 0.002482, 0.003512, 0.00359, 0.003512, 0.003366, 0.004611, 0.006078, 0.009187, 0.014586, 0.010221, 0.017797, 0.034884, 0.044297, 0.044297, 0.048328, 0.064632, 0.055536, 0.083462, 0.056825, 0.073402, 0.083462, 0.173081, 0.086953, 0.050641, 0.049374, 0.05306, 0.026892, 0.017447, 0.010221, 0.010131, 0.015078, 0.009187, 0.006245, 0.005623, 0.007877, 0.005378, 0.005378, 0.007422, 0.008804, 0.008804, 0.007555, 0.011518, 0.010372, 0.00962, 0.014075, 0.011669, 0.010926, 0.011903, 0.021816, 0.023087, 0.013437, 0.017797, 0.025316, 0.025762, 0.03976, 0.038042, 0.079919, 0.06184, 0.059222, 0.042364, 0.085092, 0.120615, 0.122885, 0.071867, 0.083462, 0.054297, 0.081712, 0.083462, 0.106997, 0.051831, 0.067594, 0.125101, 0.059222, 0.081712, 0.164327, 0.155435, 0.100716, 0.073402, 0.100716, 0.098513, 0.134866, 0.137348, 0.069024, 0.069024, 0.050641, 0.074921, 0.10481, 0.092881, 0.055536, 0.073402, 0.129801, 0.182256, 0.094817, 0.200174, 0.194234, 0.129801, 0.096677, 0.083462, 0.116183, 0.079919, 0.050641, 0.036378, 0.018787, 0.033407, 0.036378, 0.094817, 0.122885, 0.161087, 0.125101, 0.116183, 0.125101, 0.116183, 0.079919, 0.092881, 0.085092, 0.083462, 0.0704, 0.0704, 0.137348, 0.069024, 0.049374, 0.094817, 0.129801, 0.243554, 0.173081, 0.170161, 0.161087, 0.127496, 0.083462, 0.118441, 0.191378, 0.10481, 0.111485, 0.15284, 0.191378, 0.132295, 0.155435, 0.264545, 0.21291, 0.122885, 0.158265, 0.219301, 0.11371, 0.059222, 0.048328, 0.048328, 0.024826, 0.015078, 0.018787, 0.028107, 0.015344, 0.010926, 0.01078, 0.009015, 0.007422, 0.006482, 0.005799, 0.005872, 0.00389, 0.003607, 0.004921, 0.004899, 0.00543, 0.007495, 0.00777, 0.006142, 0.006533, 0.007315, 0.008075, 0.006567, 0.005378, 0.006142, 0.006619, 0.008409, 0.007645, 0.007555], '')</t>
  </si>
  <si>
    <t>UPI000165E942 status=activ</t>
  </si>
  <si>
    <t>([0.032017, 0.05306, 0.078022, 0.111485, 0.139895, 0.173081, 0.170161, 0.170161, 0.206376, 0.236433, 0.173081, 0.120615, 0.15008, 0.229226, 0.311707, 0.401658, 0.308712, 0.394753, 0.31487, 0.232838, 0.247041, 0.308712, 0.321458, 0.232838, 0.164327, 0.144935, 0.144935, 0.185198, 0.144935, 0.092881, 0.100716, 0.164327, 0.26085, 0.247041, 0.284882, 0.257454, 0.173081, 0.257454, 0.25406, 0.243554, 0.321458, 0.308712, 0.342579, 0.229226, 0.324872, 0.418646, 0.352862, 0.281712, 0.182256, 0.25406, 0.36309, 0.366687, 0.374039, 0.370445, 0.284882, 0.268042, 0.291804, 0.380708, 0.352862, 0.275179, 0.356642, 0.370445, 0.284882, 0.200174, 0.200174, 0.196879, 0.194234, 0.318242, 0.394753, 0.458154, 0.454136, 0.4292, 0.414856, 0.324872, 0.339168, 0.42561, 0.318242, 0.324872, 0.335645, 0.398279, 0.458154, 0.370445, 0.356642, 0.440853, 0.529623, 0.538167, 0.440853, 0.4292, 0.398279, 0.308712, 0.339168, 0.352862, 0.380708, 0.370445, 0.461924, 0.486429, 0.401658, 0.422041, 0.332115, 0.243554, 0.147574, 0.167087, 0.281712, 0.203355, 0.134866, 0.078022, 0.137348, 0.216401, 0.229226, 0.225814, 0.321458, 0.332115, 0.236433, 0.139895, 0.155435, 0.167087, 0.142424, 0.139895, 0.132295, 0.129801, 0.209395, 0.257454, 0.26085, 0.232838, 0.318242, 0.40511, 0.505461, 0.40511, 0.401658, 0.384043, 0.36309, 0.352862, 0.346032, 0.42561, 0.521092, 0.509769, 0.494003, 0.509769, 0.613573, 0.73685, 0.834292, 0.716283, 0.750527, 0.750527, 0.622677, 0.51388, 0.483068, 0.458154, 0.557691, 0.525368, 0.570702, 0.59917, 0.618285, 0.613573, 0.613573, 0.59014, 0.59917, 0.497853, 0.454136, 0.468512, 0.476583, 0.387226, 0.401658, 0.30533, 0.321458, 0.42561, 0.521092, 0.461924, 0.401658, 0.41194, 0.450668, 0.335645, 0.26085, 0.25406, 0.25406, 0.17593, 0.185198, 0.209395, 0.206376, 0.247041, 0.229226, 0.21291, 0.225814, 0.216401, 0.30533, 0.288399, 0.243554, 0.257454, 0.311707, 0.374039, 0.339168, 0.291804, 0.36309, 0.440853, 0.408655, 0.374039, 0.486429, 0.433034], '')</t>
  </si>
  <si>
    <t>[84, 85, 126, 134, 135, 137, 138, 139, 140, 141, 142, 143, 144, 145, 148, 149, 150, 151, 152, 153, 154, 155, 156, 166]</t>
  </si>
  <si>
    <t>UPI000165E943 status=activ</t>
  </si>
  <si>
    <t>([0.006421, 0.004315, 0.00359, 0.004775, 0.004414, 0.003864, 0.003079, 0.002529, 0.003177, 0.003757, 0.0028, 0.003701, 0.002581, 0.001481, 0.001249, 0.001232, 0.000661, 0.000721, 0.00103, 0.001778, 0.002078, 0.002606, 0.002662, 0.003478, 0.002881, 0.002581, 0.00359, 0.00359, 0.004315, 0.003727, 0.002529, 0.004161, 0.002529, 0.003246, 0.003478, 0.003478, 0.002194, 0.002276, 0.001417, 0.001142, 0.000773, 0.001374, 0.000893, 0.000893, 0.000507, 0.000348, 0.000631, 0.000614, 0.001155, 0.000833, 0.000833, 0.000747, 0.000386, 0.000468, 0.000567, 0.001048, 0.001211, 0.001623, 0.001778, 0.001743, 0.001709, 0.001808, 0.001103, 0.001069, 0.001623, 0.002435, 0.002705, 0.001778, 0.001112, 0.00076, 0.00076, 0.000958, 0.001271, 0.001232, 0.001743, 0.001541, 0.000859, 0.000485, 0.000322, 0.000412, 0.000854, 0.001202, 0.001202, 0.001692, 0.002211, 0.001808, 0.001249, 0.000936, 0.000906, 0.001602, 0.002078, 0.002482, 0.001572, 0.002366, 0.002435, 0.001855, 0.002327, 0.003109, 0.003109, 0.003963, 0.003963, 0.002435, 0.001872, 0.00146, 0.000859, 0.001112, 0.001391, 0.002327, 0.00231, 0.003512, 0.003461, 0.003341, 0.004208, 0.004358, 0.003053, 0.004315, 0.00359, 0.003014, 0.002396, 0.002761, 0.002211, 0.002606, 0.003431, 0.003366, 0.004208, 0.004431, 0.003555, 0.003366, 0.002581, 0.0028, 0.002194, 0.001374, 0.001434, 0.001383, 0.001967, 0.002705, 0.002705, 0.003555, 0.002555, 0.003804, 0.003276, 0.004689, 0.004736, 0.003821, 0.00389, 0.003212, 0.003014, 0.002512, 0.002512, 0.002529, 0.002555, 0.002327, 0.002435, 0.002396, 0.001597, 0.000923, 0.000936, 0.000648, 0.000447, 0.000498, 0.00052, 0.001, 0.000614, 0.000575, 0.000575, 0.00103, 0.001374, 0.001541, 0.002349, 0.002349, 0.00225, 0.002761, 0.003864, 0.004135, 0.00359, 0.003607, 0.004135, 0.00389, 0.004483, 0.004513, 0.004611, 0.003177, 0.002078, 0.003212, 0.002194, 0.002194, 0.001434, 0.001159, 0.001, 0.000614, 0.000743, 0.001, 0.001232, 0.000704, 0.000816, 0.001061, 0.001232, 0.001786, 0.002117, 0.001623, 0.002435, 0.002435, 0.003246, 0.003555, 0.003405, 0.004689, 0.004899, 0.004646, 0.006567, 0.010926, 0.012727, 0.006795, 0.005086, 0.003963, 0.004247, 0.00359, 0.003014, 0.003997, 0.002662, 0.002512, 0.002503, 0.001872, 0.002435, 0.002435, 0.00225, 0.00225, 0.002327, 0.002327, 0.003512, 0.003177, 0.002035, 0.002688, 0.004247, 0.00558, 0.007177, 0.007177, 0.008002, 0.009483, 0.006194, 0.008002, 0.008624, 0.008075, 0.007259, 0.007259, 0.007315, 0.007315, 0.004976, 0.004388, 0.004736, 0.00515, 0.004135, 0.004414, 0.004388, 0.004513, 0.004431, 0.003276, 0.004483, 0.006533, 0.006194, 0.006421, 0.005623, 0.003963, 0.006078, 0.006194, 0.00543, 0.006194, 0.007495, 0.011903, 0.008804, 0.013016, 0.009483, 0.00962, 0.017138, 0.020165, 0.010509, 0.011106, 0.011669, 0.007259, 0.006795, 0.007031, 0.011342, 0.017447, 0.015344, 0.016021, 0.032017, 0.059222, 0.027463, 0.040537, 0.042364, 0.094817, 0.10481, 0.142424, 0.25406, 0.264545, 0.209395, 0.30533, 0.275179, 0.384043, 0.553315, 0.529623, 0.505461, 0.461924, 0.447574, 0.690604], '')</t>
  </si>
  <si>
    <t>[298, 299, 300, 303]</t>
  </si>
  <si>
    <t>UPI000165E947 status=activ</t>
  </si>
  <si>
    <t>([0.209395, 0.127496, 0.132295, 0.209395, 0.291804, 0.349426, 0.328603, 0.321458, 0.359901, 0.394753, 0.318242, 0.26085, 0.225814, 0.239899, 0.232838, 0.257454, 0.206376, 0.129801, 0.078022, 0.066181, 0.10481, 0.161087, 0.25031, 0.298791, 0.288399, 0.257454, 0.206376, 0.25406, 0.281712, 0.18812, 0.11371, 0.122885, 0.206376, 0.229226, 0.25031, 0.216401, 0.278302, 0.278302, 0.380708, 0.377384, 0.401658, 0.42561, 0.339168, 0.239899, 0.225814, 0.219301, 0.144935, 0.179055, 0.10481, 0.11371, 0.15008, 0.236433, 0.328603, 0.25406, 0.264545, 0.268042, 0.291804, 0.311707, 0.332115, 0.232838, 0.332115, 0.335645, 0.311707, 0.42561, 0.42561, 0.41194, 0.4292, 0.545602, 0.494003, 0.604312, 0.461924, 0.4292, 0.328603, 0.31487, 0.384043, 0.374039, 0.356642, 0.390993, 0.374039, 0.346032, 0.433034, 0.414856, 0.414856, 0.328603, 0.271506, 0.295083, 0.298791, 0.291804, 0.278302, 0.243554, 0.173081, 0.18812, 0.25406, 0.342579, 0.346032, 0.335645, 0.349426, 0.25031, 0.142424, 0.15008, 0.203355, 0.134866, 0.116183, 0.11371, 0.18812, 0.232838, 0.298791, 0.232838, 0.209395, 0.194234, 0.170161, 0.25406, 0.25406, 0.222385, 0.142424, 0.142424, 0.088832, 0.069024, 0.116183, 0.116183, 0.106997, 0.122885, 0.196879, 0.236433, 0.161087, 0.170161, 0.161087, 0.179055, 0.161087, 0.139895, 0.137348, 0.216401, 0.216401, 0.216401, 0.167087, 0.170161, 0.116183, 0.196879, 0.196879, 0.206376, 0.25031, 0.264545, 0.18812, 0.116183, 0.058088, 0.10481, 0.05306, 0.060549, 0.029376, 0.055536, 0.071867, 0.073402, 0.042364, 0.042364, 0.06184, 0.088832, 0.083462, 0.120615, 0.106997, 0.074921, 0.0704, 0.06184, 0.060549, 0.098513, 0.155435, 0.170161, 0.100716, 0.139895, 0.11371, 0.203355, 0.122885, 0.111485, 0.109221, 0.15008, 0.118441, 0.116183, 0.111485, 0.170161, 0.147574, 0.125101, 0.191378, 0.15284, 0.203355, 0.142424], '')</t>
  </si>
  <si>
    <t>[67, 69]</t>
  </si>
  <si>
    <t>UPI000165E948 status=activ</t>
  </si>
  <si>
    <t>([0.422041, 0.281712, 0.332115, 0.206376, 0.25031, 0.288399, 0.332115, 0.349426, 0.332115, 0.359901, 0.346032, 0.36309, 0.281712, 0.311707, 0.318242, 0.30533, 0.284882, 0.209395, 0.222385, 0.298791, 0.30533, 0.339168, 0.476583, 0.380708, 0.525368, 0.433034, 0.324872, 0.25031, 0.219301, 0.25031, 0.25406, 0.291804, 0.229226, 0.339168, 0.349426, 0.236433, 0.247041, 0.281712, 0.278302, 0.185198, 0.185198, 0.139895, 0.088832, 0.071867, 0.129801, 0.056825, 0.100716, 0.203355, 0.275179, 0.232838, 0.144935, 0.086953, 0.056825, 0.098513, 0.047319, 0.054297, 0.060549, 0.06184, 0.045352, 0.079919, 0.137348, 0.137348, 0.219301, 0.281712, 0.298791, 0.200174, 0.298791, 0.295083, 0.257454, 0.222385, 0.298791, 0.394753, 0.374039, 0.41194, 0.40511, 0.486429, 0.370445, 0.450668, 0.436924, 0.486429, 0.483068, 0.486429, 0.401658, 0.401658, 0.408655, 0.291804, 0.339168, 0.278302, 0.281712, 0.301917, 0.324872, 0.247041, 0.257454, 0.366687, 0.387226, 0.40511, 0.380708, 0.461924, 0.480142, 0.494003, 0.398279, 0.398279, 0.281712, 0.271506, 0.268042, 0.278302, 0.387226, 0.4292, 0.486429, 0.450668, 0.433034, 0.4292, 0.4292, 0.418646, 0.390993, 0.40511, 0.387226, 0.308712, 0.291804, 0.25406, 0.216401, 0.219301, 0.147574, 0.161087, 0.257454, 0.243554, 0.139895, 0.078022, 0.071867, 0.081712, 0.116183, 0.081712, 0.086953, 0.088832, 0.092881, 0.129801, 0.100716, 0.081712, 0.132295, 0.122885, 0.116183, 0.106997, 0.158265, 0.229226, 0.335645, 0.275179], '')</t>
  </si>
  <si>
    <t>[24]</t>
  </si>
  <si>
    <t>UPI000165E949 status=activ</t>
  </si>
  <si>
    <t>([0.064632, 0.132295, 0.085092, 0.044297, 0.028107, 0.018106, 0.014586, 0.015694, 0.01204, 0.012491, 0.009865, 0.010221, 0.007422, 0.005623, 0.007645, 0.00543, 0.005872, 0.006078, 0.004611, 0.004483, 0.006482, 0.004899, 0.003461, 0.004483, 0.005503, 0.006482, 0.010131, 0.00962, 0.011342, 0.018787, 0.025316, 0.046336, 0.060549, 0.06184, 0.111485, 0.106997, 0.194234, 0.200174, 0.111485, 0.185198, 0.196879, 0.182256, 0.264545, 0.366687, 0.278302, 0.281712, 0.31487, 0.196879, 0.219301, 0.216401, 0.222385, 0.15284, 0.098513, 0.06184, 0.098513, 0.102787, 0.118441, 0.111485, 0.167087, 0.18812, 0.18812, 0.257454, 0.257454, 0.26085, 0.185198, 0.17593, 0.120615, 0.122885, 0.120615, 0.185198, 0.125101, 0.118441, 0.173081, 0.257454, 0.298791, 0.209395, 0.209395, 0.137348, 0.144935, 0.144935, 0.179055, 0.179055, 0.17593, 0.191378, 0.120615, 0.15008, 0.225814, 0.298791, 0.301917, 0.36309, 0.318242, 0.30533, 0.278302, 0.278302, 0.239899, 0.275179, 0.328603, 0.311707, 0.298791, 0.257454, 0.257454, 0.26085, 0.257454, 0.229226, 0.232838, 0.236433, 0.182256, 0.179055, 0.206376, 0.203355, 0.236433, 0.284882, 0.281712, 0.311707, 0.229226, 0.232838, 0.243554, 0.275179, 0.295083, 0.352862, 0.401658, 0.401658, 0.349426, 0.352862, 0.401658, 0.30533, 0.359901, 0.465241, 0.461924, 0.433034, 0.342579, 0.339168, 0.321458, 0.41194, 0.4292, 0.517562, 0.56648, 0.549308, 0.472492, 0.352862, 0.352862, 0.339168, 0.339168, 0.433034, 0.436924, 0.418646, 0.525368, 0.525368, 0.525368, 0.553315, 0.613573, 0.73685, 0.63748, 0.648219, 0.604312, 0.549308, 0.450668, 0.444081, 0.447574, 0.486429, 0.632174, 0.632174, 0.632174, 0.51388, 0.494003, 0.497853, 0.505461, 0.494003, 0.494003, 0.401658, 0.31487, 0.31487, 0.284882, 0.335645, 0.335645, 0.36309, 0.40511, 0.414856, 0.433034, 0.349426, 0.349426, 0.352862, 0.30533, 0.318242, 0.377384, 0.398279, 0.394753, 0.359901, 0.328603, 0.291804, 0.301917, 0.339168, 0.36309, 0.359901, 0.401658, 0.398279, 0.401658, 0.30533, 0.384043, 0.377384, 0.349426, 0.390993, 0.298791, 0.377384, 0.398279, 0.42561, 0.422041, 0.339168, 0.301917, 0.332115, 0.332115, 0.398279, 0.4292, 0.366687, 0.324872, 0.288399, 0.264545, 0.18812, 0.18812, 0.200174, 0.18812, 0.284882, 0.278302, 0.278302, 0.194234, 0.11371, 0.076542, 0.0704, 0.069024, 0.055536, 0.056825, 0.094817, 0.096677, 0.092881, 0.066181, 0.106997, 0.125101, 0.085092, 0.144935, 0.134866, 0.127496, 0.134866, 0.144935, 0.122885, 0.191378, 0.200174, 0.275179, 0.257454, 0.225814, 0.30533, 0.418646, 0.408655, 0.401658, 0.394753, 0.301917, 0.380708, 0.366687, 0.380708, 0.401658, 0.390993, 0.483068, 0.387226, 0.346032, 0.332115, 0.359901, 0.26085, 0.339168, 0.346032, 0.4292, 0.480142, 0.480142, 0.465241, 0.461924, 0.454136, 0.458154, 0.557691, 0.465241, 0.380708, 0.339168, 0.422041, 0.346032, 0.359901, 0.490133, 0.529623, 0.414856, 0.414856, 0.414856, 0.332115, 0.321458, 0.236433, 0.194234, 0.200174, 0.200174, 0.142424, 0.170161, 0.116183, 0.116183, 0.111485, 0.122885, 0.088832, 0.085092, 0.134866, 0.10481, 0.102787, 0.098513, 0.18812, 0.196879, 0.200174, 0.243554, 0.15008, 0.161087, 0.185198, 0.179055, 0.179055, 0.25031, 0.191378, 0.264545, 0.196879, 0.295083, 0.281712, 0.281712, 0.281712, 0.268042, 0.275179, 0.216401, 0.18812, 0.144935, 0.109221, 0.164327, 0.161087, 0.275179, 0.352862, 0.31487], '')</t>
  </si>
  <si>
    <t>[135, 136, 137, 146, 147, 148, 149, 150, 151, 152, 153, 154, 155, 160, 161, 162, 163, 166, 275, 283]</t>
  </si>
  <si>
    <t>UPI000165E94B status=activ</t>
  </si>
  <si>
    <t>([0.016257, 0.013016, 0.009401, 0.013821, 0.010372, 0.007555, 0.009401, 0.008624, 0.010221, 0.013016, 0.019109, 0.016257, 0.01204, 0.021381, 0.014783, 0.016021, 0.018106, 0.011518, 0.008409, 0.013437, 0.023963, 0.014315, 0.020522, 0.020522, 0.019401, 0.031287, 0.079919, 0.083462, 0.125101, 0.078022, 0.078022, 0.038858, 0.034068, 0.060549, 0.064632, 0.058088, 0.035586, 0.064632, 0.092881, 0.161087, 0.088832, 0.046336, 0.079919, 0.083462, 0.081712, 0.090864, 0.092881, 0.081712, 0.076542, 0.078022, 0.134866, 0.081712, 0.134866, 0.137348, 0.139895, 0.122885, 0.191378, 0.170161, 0.144935, 0.125101, 0.071867, 0.127496, 0.127496, 0.090864, 0.086953, 0.147574, 0.142424, 0.15008, 0.15284, 0.179055, 0.116183, 0.074921, 0.132295, 0.076542, 0.127496, 0.129801, 0.15284, 0.081712, 0.109221, 0.134866, 0.196879, 0.196879, 0.134866, 0.222385, 0.288399, 0.295083, 0.311707, 0.222385, 0.147574, 0.086953, 0.043307, 0.043307, 0.069024, 0.037156, 0.038042, 0.042364, 0.043307, 0.038858, 0.048328, 0.035586, 0.021381, 0.021381, 0.021381, 0.030611, 0.026892, 0.029376, 0.018106, 0.009728, 0.014075, 0.023087, 0.038858, 0.073402, 0.074921, 0.044297, 0.073402, 0.074921, 0.0704, 0.066181, 0.06184, 0.06184, 0.125101, 0.196879, 0.21291, 0.21291, 0.144935, 0.100716, 0.092881, 0.125101, 0.216401, 0.247041, 0.232838, 0.232838, 0.185198, 0.194234, 0.271506, 0.271506, 0.271506, 0.268042, 0.264545, 0.271506, 0.356642, 0.291804, 0.288399, 0.271506, 0.275179, 0.271506, 0.352862, 0.352862, 0.275179, 0.288399, 0.257454, 0.278302, 0.18812, 0.219301, 0.30533, 0.30533, 0.30533, 0.278302, 0.247041, 0.185198, 0.18812, 0.200174, 0.264545, 0.26085, 0.15008, 0.15284, 0.236433, 0.219301, 0.185198, 0.295083, 0.281712, 0.196879, 0.179055, 0.257454, 0.268042, 0.25406, 0.15284, 0.094817, 0.096677, 0.11371, 0.173081, 0.164327, 0.164327, 0.086953, 0.092881, 0.194234, 0.288399, 0.209395, 0.206376, 0.243554, 0.164327, 0.144935, 0.158265, 0.18812, 0.134866, 0.127496, 0.064632, 0.127496, 0.194234, 0.301917, 0.318242, 0.239899, 0.268042, 0.17593, 0.225814, 0.144935, 0.132295, 0.076542, 0.078022, 0.066181, 0.066181, 0.109221, 0.139895, 0.200174, 0.096677, 0.15284, 0.083462, 0.100716, 0.111485, 0.066181, 0.073402, 0.066181, 0.06184, 0.029376, 0.054297, 0.038042, 0.038858, 0.03976, 0.073402, 0.120615, 0.120615, 0.102787, 0.06312, 0.033407, 0.035586, 0.076542, 0.069024, 0.067594, 0.092881, 0.092881, 0.090864, 0.081712, 0.090864, 0.139895, 0.216401, 0.216401, 0.21291, 0.271506, 0.232838, 0.191378, 0.147574, 0.147574, 0.147574, 0.219301, 0.318242, 0.26085, 0.196879], '')</t>
  </si>
  <si>
    <t>UPI000165E95F status=activ</t>
  </si>
  <si>
    <t>([0.291804, 0.335645, 0.380708, 0.321458, 0.349426, 0.278302, 0.308712, 0.332115, 0.366687, 0.30533, 0.328603, 0.352862, 0.278302, 0.324872, 0.332115, 0.324872, 0.324872, 0.295083, 0.298791, 0.239899, 0.243554, 0.225814, 0.222385, 0.225814, 0.284882, 0.284882, 0.301917, 0.222385, 0.155435, 0.15008, 0.194234, 0.191378, 0.129801, 0.194234, 0.225814, 0.219301, 0.167087, 0.196879, 0.25031, 0.225814, 0.206376, 0.196879, 0.281712, 0.288399, 0.278302, 0.281712, 0.281712, 0.247041, 0.26085, 0.339168, 0.308712, 0.346032, 0.264545, 0.339168, 0.30533, 0.216401, 0.25031, 0.31487, 0.281712, 0.281712, 0.384043, 0.461924, 0.465241, 0.390993, 0.394753, 0.398279, 0.40511, 0.377384, 0.436924, 0.5017, 0.494003, 0.521092, 0.51388, 0.622677, 0.622677, 0.661982, 0.76285, 0.724957, 0.73685, 0.622677, 0.622677, 0.613573, 0.517562, 0.42561, 0.5017, 0.494003, 0.490133, 0.394753, 0.42561, 0.42561, 0.394753, 0.335645, 0.349426, 0.268042, 0.257454, 0.25406, 0.182256, 0.17593, 0.185198, 0.182256, 0.264545, 0.185198, 0.185198, 0.182256, 0.271506, 0.18812, 0.196879, 0.144935, 0.144935, 0.15008, 0.15008, 0.185198, 0.239899, 0.225814, 0.308712, 0.31487, 0.324872, 0.374039, 0.377384, 0.281712, 0.275179, 0.268042, 0.321458, 0.291804, 0.311707, 0.275179, 0.288399, 0.216401, 0.288399, 0.339168, 0.30533, 0.346032, 0.275179, 0.203355, 0.142424, 0.120615, 0.122885, 0.118441, 0.132295, 0.083462, 0.129801, 0.129801, 0.139895, 0.194234, 0.15008, 0.196879, 0.219301, 0.219301, 0.219301, 0.185198, 0.185198, 0.142424, 0.137348, 0.134866, 0.194234, 0.243554, 0.191378, 0.191378, 0.206376, 0.229226, 0.247041, 0.182256, 0.118441, 0.120615, 0.059222, 0.060549, 0.036378, 0.041405, 0.076542, 0.118441, 0.137348, 0.167087, 0.173081, 0.17593, 0.236433, 0.25031, 0.194234, 0.281712, 0.209395, 0.144935, 0.109221, 0.155435, 0.225814, 0.271506, 0.25406, 0.352862, 0.324872, 0.321458, 0.324872, 0.219301, 0.21291, 0.206376, 0.200174, 0.239899, 0.25406, 0.268042, 0.243554, 0.36309, 0.257454, 0.328603, 0.394753, 0.394753, 0.394753, 0.387226, 0.4292, 0.401658, 0.349426, 0.366687, 0.480142, 0.422041, 0.480142, 0.5017, 0.497853, 0.490133, 0.433034, 0.380708, 0.387226, 0.31487, 0.18812, 0.275179, 0.264545, 0.268042, 0.30533, 0.321458, 0.291804, 0.203355, 0.229226, 0.185198, 0.239899, 0.191378, 0.200174, 0.203355, 0.15008, 0.127496, 0.100716, 0.164327, 0.167087, 0.100716], '')</t>
  </si>
  <si>
    <t>[69, 71, 72, 73, 74, 75, 76, 77, 78, 79, 80, 81, 82, 84, 211]</t>
  </si>
  <si>
    <t>UPI000165E96D status=activ</t>
  </si>
  <si>
    <t>([0.486429, 0.497853, 0.335645, 0.356642, 0.394753, 0.422041, 0.433034, 0.31487, 0.346032, 0.247041, 0.167087, 0.185198, 0.10481, 0.096677, 0.090864, 0.059222, 0.028107, 0.028107, 0.028107, 0.055536, 0.027463, 0.013821, 0.008895, 0.013821, 0.008804, 0.008276, 0.008409, 0.008276, 0.008156, 0.008002, 0.007877, 0.009728, 0.011342, 0.023534, 0.022667, 0.014315, 0.010372, 0.010131, 0.010131, 0.006421, 0.005683, 0.005623, 0.007177, 0.010509, 0.006567, 0.006567, 0.005992, 0.003864, 0.002761, 0.003246, 0.002581, 0.003701, 0.004315, 0.003079, 0.002727, 0.003109, 0.003246, 0.003431, 0.003671, 0.003924, 0.006142, 0.007555, 0.008075, 0.009187, 0.009096, 0.016257, 0.014075, 0.016826, 0.034884, 0.030611, 0.034884, 0.024393, 0.024393, 0.01204, 0.012727, 0.012727, 0.013016, 0.00962, 0.011518, 0.018415, 0.008804, 0.006421, 0.005799, 0.007645, 0.005623, 0.005932, 0.004135, 0.004513, 0.00359, 0.002555, 0.003997, 0.003555, 0.003671, 0.002727, 0.003405, 0.003757, 0.003298, 0.003298, 0.003431, 0.003804, 0.003298, 0.003461, 0.004161, 0.002976, 0.001936, 0.001855, 0.001808, 0.001748, 0.001778, 0.001687, 0.002662, 0.002623, 0.002435, 0.003727, 0.004976, 0.004388, 0.004611, 0.005223, 0.004161, 0.004208, 0.004414, 0.003405, 0.003212, 0.00231, 0.002336, 0.00246, 0.003671, 0.003555, 0.003757, 0.005318, 0.005086, 0.003366, 0.00316, 0.003405, 0.003109, 0.001855, 0.001649, 0.001936, 0.00225, 0.002035, 0.003246, 0.001967, 0.00225, 0.002194, 0.003014, 0.002976, 0.003177, 0.003014, 0.002117, 0.002057, 0.001649, 0.001675, 0.001649, 0.001481, 0.001572, 0.001061, 0.001709, 0.001709, 0.001709, 0.001533, 0.001305, 0.000687, 0.000747, 0.000945, 0.001687, 0.001709, 0.002606, 0.003053, 0.003053, 0.004611, 0.006894, 0.006894, 0.009865, 0.009977, 0.011669, 0.018415, 0.017797, 0.010372, 0.016826, 0.009294, 0.00962, 0.018106, 0.016021, 0.014315, 0.021816, 0.009865, 0.009865, 0.006245, 0.008156, 0.008156, 0.005086, 0.003757, 0.003555, 0.003177, 0.003671, 0.003276, 0.002366, 0.00243, 0.002349, 0.001692, 0.00225, 0.001383, 0.001374, 0.00225, 0.00243, 0.002435, 0.002606, 0.001675, 0.002512, 0.00155, 0.001623, 0.002138, 0.002435, 0.003298, 0.003341, 0.004135, 0.004921, 0.007177, 0.011518, 0.021381, 0.056825, 0.036378, 0.111485, 0.11371, 0.085092, 0.102787, 0.094817, 0.191378, 0.216401, 0.122885, 0.118441, 0.116183, 0.079919, 0.054297, 0.022306, 0.014075, 0.008525, 0.00558, 0.004414, 0.004388, 0.003177, 0.001936, 0.002194, 0.001344, 0.000773, 0.000906, 0.000854, 0.000412, 0.000464, 0.000477, 0.000893, 0.001434, 0.001159, 0.001434, 0.00231, 0.003177, 0.004611, 0.006482, 0.010672, 0.00777, 0.005683, 0.006619, 0.007877, 0.006701, 0.008409, 0.014315, 0.008895, 0.015694, 0.032677, 0.028107, 0.05306, 0.026892, 0.019109, 0.029376, 0.0198, 0.009865, 0.010509, 0.006533, 0.005086, 0.003366, 0.00359, 0.004736, 0.004921, 0.005683, 0.006533, 0.007422, 0.005799, 0.005799, 0.005734, 0.005799, 0.005872, 0.005799, 0.005378, 0.005011, 0.004835, 0.006701, 0.010221, 0.007877, 0.008895, 0.008276, 0.013265, 0.013437, 0.010221, 0.013265, 0.017447, 0.028695, 0.032677, 0.042364, 0.10481, 0.098513, 0.074921, 0.035586, 0.027463, 0.06184, 0.045352, 0.05306, 0.056825, 0.056825, 0.081712, 0.078022, 0.167087, 0.179055, 0.301917, 0.298791, 0.200174, 0.10481, 0.06184, 0.05306, 0.05306, 0.018106, 0.011342, 0.014783, 0.016257, 0.011518, 0.008409, 0.009187, 0.006078, 0.004388, 0.004414, 0.00316, 0.003177, 0.001786, 0.001936, 0.002014, 0.002396, 0.002705, 0.002529, 0.003366, 0.002482, 0.002138, 0.002727, 0.003079, 0.002194, 0.00225, 0.002435, 0.002662, 0.003109, 0.003079, 0.003341, 0.002276, 0.003431, 0.003461, 0.00407, 0.002976, 0.001936, 0.001872, 0.00152, 0.00246, 0.00246, 0.002435, 0.003431, 0.002623, 0.003298, 0.004513, 0.003821, 0.00407, 0.004689, 0.00558, 0.008075, 0.010672, 0.0198, 0.019109, 0.038858, 0.0704, 0.049374, 0.116183, 0.116183, 0.102787, 0.067594, 0.031287, 0.073402, 0.028695, 0.069024, 0.071867, 0.030611, 0.038042, 0.036378, 0.023534, 0.017447, 0.009096, 0.007495, 0.005249, 0.005086, 0.003607, 0.002555, 0.003079, 0.002194, 0.001722, 0.002662, 0.002327, 0.003405, 0.003405, 0.00515, 0.004315, 0.004208, 0.004646, 0.005623, 0.005249, 0.005223, 0.004835, 0.00515, 0.006619, 0.009401, 0.006374, 0.006194, 0.006039, 0.006374, 0.005872, 0.005734, 0.004431, 0.005378, 0.003555, 0.003405, 0.002117, 0.002581, 0.002581, 0.003478, 0.003997, 0.003757, 0.004646, 0.004921, 0.007495, 0.007177, 0.007877, 0.008895, 0.013821, 0.0198, 0.016021, 0.034068, 0.03976, 0.074921, 0.066181, 0.125101, 0.100716, 0.206376, 0.17593, 0.139895, 0.106997, 0.076542, 0.164327, 0.122885, 0.147574], '')</t>
  </si>
  <si>
    <t>UPI000165E971 status=activ</t>
  </si>
  <si>
    <t>([0.915074, 0.788093, 0.791621, 0.642678, 0.675549, 0.642678, 0.675549, 0.685117, 0.73685, 0.653063, 0.703578, 0.622677, 0.486429, 0.490133, 0.483068, 0.414856, 0.414856, 0.414856, 0.324872, 0.229226, 0.222385, 0.216401, 0.291804, 0.206376, 0.209395, 0.209395, 0.236433, 0.225814, 0.139895, 0.102787, 0.102787, 0.092881, 0.144935, 0.21291, 0.134866, 0.158265, 0.219301, 0.232838, 0.229226, 0.318242, 0.321458, 0.257454, 0.268042, 0.275179, 0.275179, 0.356642, 0.278302, 0.281712, 0.278302, 0.346032, 0.380708, 0.377384, 0.377384, 0.377384, 0.352862, 0.356642, 0.324872, 0.339168, 0.243554, 0.25406, 0.25031, 0.342579, 0.41194, 0.31487, 0.232838, 0.247041, 0.243554, 0.219301, 0.222385, 0.225814, 0.18812, 0.182256, 0.247041, 0.142424, 0.098513, 0.096677, 0.164327, 0.167087, 0.158265, 0.232838, 0.222385, 0.222385, 0.18812, 0.122885, 0.109221, 0.173081, 0.155435, 0.170161, 0.268042, 0.179055, 0.15284, 0.229226, 0.243554, 0.164327, 0.17593, 0.21291, 0.236433, 0.236433, 0.243554, 0.232838, 0.239899, 0.247041, 0.209395, 0.25031, 0.26085, 0.281712, 0.209395, 0.209395, 0.209395, 0.200174, 0.196879, 0.147574, 0.116183, 0.116183, 0.158265, 0.25031, 0.278302, 0.281712, 0.200174, 0.122885, 0.106997, 0.102787, 0.102787, 0.120615, 0.120615, 0.173081, 0.25031, 0.318242, 0.318242, 0.200174, 0.206376, 0.295083, 0.288399, 0.229226, 0.15284, 0.185198, 0.109221, 0.118441, 0.127496, 0.194234, 0.206376, 0.264545, 0.194234, 0.194234, 0.137348, 0.137348, 0.147574, 0.142424, 0.088832, 0.096677, 0.182256, 0.15008, 0.127496, 0.129801, 0.129801, 0.209395, 0.216401, 0.216401, 0.129801, 0.129801, 0.125101, 0.194234, 0.090864, 0.134866, 0.137348, 0.122885, 0.118441, 0.127496, 0.137348, 0.185198, 0.170161, 0.100716, 0.096677, 0.094817, 0.15008, 0.203355, 0.203355, 0.134866, 0.21291, 0.311707, 0.298791, 0.308712, 0.298791, 0.31487, 0.25031, 0.257454, 0.318242, 0.243554, 0.142424, 0.111485, 0.132295, 0.225814, 0.318242, 0.370445, 0.324872, 0.328603, 0.25031, 0.15008, 0.206376, 0.127496, 0.122885, 0.120615, 0.090864, 0.096677, 0.182256, 0.179055, 0.106997, 0.078022, 0.069024, 0.11371, 0.134866, 0.132295, 0.120615, 0.060549, 0.055536, 0.094817, 0.092881, 0.17593, 0.17593, 0.111485, 0.179055, 0.173081, 0.15008, 0.17593, 0.102787, 0.050641, 0.045352, 0.090864, 0.142424, 0.21291, 0.21291, 0.139895, 0.085092, 0.048328, 0.100716, 0.102787, 0.090864, 0.047319, 0.049374, 0.096677, 0.134866, 0.11371, 0.092881, 0.090864, 0.0704, 0.10481, 0.167087, 0.257454, 0.179055, 0.137348], '')</t>
  </si>
  <si>
    <t>[0, 1, 2, 3, 4, 5, 6, 7, 8, 9, 10, 11]</t>
  </si>
  <si>
    <t>UPI000165E974 status=activ</t>
  </si>
  <si>
    <t>([0.111485, 0.059222, 0.058088, 0.092881, 0.055536, 0.076542, 0.10481, 0.100716, 0.069024, 0.047319, 0.064632, 0.102787, 0.046336, 0.081712, 0.086953, 0.155435, 0.085092, 0.073402, 0.085092, 0.085092, 0.116183, 0.109221, 0.17593, 0.17593, 0.090864, 0.164327, 0.132295, 0.125101, 0.098513, 0.132295, 0.15284, 0.092881, 0.083462, 0.161087, 0.088832, 0.090864, 0.098513, 0.185198, 0.173081, 0.158265, 0.167087, 0.170161, 0.102787, 0.100716, 0.066181, 0.134866, 0.132295, 0.158265, 0.079919, 0.122885, 0.088832, 0.076542, 0.096677, 0.085092, 0.085092, 0.155435, 0.132295, 0.098513, 0.109221, 0.122885, 0.129801, 0.0704, 0.100716, 0.170161, 0.10481, 0.194234, 0.182256, 0.173081, 0.109221, 0.139895, 0.083462, 0.142424, 0.229226, 0.229226, 0.194234, 0.182256, 0.122885, 0.203355, 0.26085, 0.191378, 0.106997, 0.106997, 0.18812, 0.139895, 0.111485, 0.125101, 0.118441, 0.067594, 0.034884, 0.032017, 0.029376, 0.029376, 0.029376, 0.022306, 0.030003, 0.038042, 0.022667, 0.028107, 0.028695, 0.024826, 0.016257, 0.026338, 0.023963, 0.012727, 0.015344, 0.019109, 0.029376, 0.018787, 0.017138, 0.034068, 0.05306, 0.051831, 0.051831, 0.040537, 0.028695, 0.015078, 0.016257, 0.021381, 0.030003, 0.019401, 0.011903, 0.026892, 0.028695, 0.016257, 0.036378, 0.020522, 0.020165, 0.020165, 0.030611, 0.037156, 0.033407, 0.033407, 0.059222, 0.102787, 0.134866, 0.134866, 0.191378, 0.21291, 0.167087, 0.120615, 0.18812, 0.239899, 0.206376, 0.122885, 0.147574, 0.0704, 0.0704, 0.0704, 0.081712, 0.081712, 0.129801, 0.106997, 0.132295, 0.074921, 0.076542, 0.0704, 0.137348, 0.094817, 0.042364, 0.096677, 0.096677, 0.058088, 0.085092, 0.069024, 0.0704, 0.109221, 0.102787, 0.142424, 0.142424, 0.074921, 0.085092, 0.10481, 0.071867, 0.0704, 0.074921, 0.060549, 0.048328, 0.042364, 0.090864, 0.147574, 0.071867, 0.071867, 0.066181, 0.032677, 0.044297, 0.078022, 0.083462, 0.155435, 0.129801, 0.129801, 0.21291, 0.164327, 0.079919, 0.120615, 0.071867, 0.122885, 0.147574, 0.111485, 0.058088, 0.058088, 0.046336, 0.092881, 0.125101, 0.127496, 0.11371, 0.088832, 0.073402, 0.055536, 0.055536, 0.056825, 0.032677, 0.030611, 0.037156, 0.038858, 0.048328, 0.054297, 0.06184, 0.051831, 0.071867, 0.085092, 0.074921, 0.090864, 0.079919, 0.059222, 0.122885, 0.122885, 0.161087, 0.161087, 0.191378, 0.111485, 0.170161, 0.275179, 0.206376, 0.206376, 0.288399, 0.298791, 0.366687, 0.342579, 0.384043, 0.321458, 0.42561, 0.356642, 0.324872, 0.295083, 0.295083, 0.17593, 0.278302, 0.278302, 0.225814, 0.155435, 0.247041, 0.257454, 0.232838, 0.301917, 0.324872, 0.236433, 0.229226, 0.229226, 0.232838, 0.229226, 0.346032, 0.352862, 0.339168, 0.370445, 0.401658, 0.36309, 0.465241, 0.486429, 0.505461, 0.497853, 0.59917, 0.486429, 0.468512, 0.380708, 0.394753, 0.408655, 0.51388, 0.440853, 0.40511, 0.40511, 0.36309, 0.25406, 0.155435, 0.239899, 0.25406, 0.173081, 0.236433, 0.236433, 0.191378, 0.134866, 0.232838, 0.173081, 0.173081, 0.191378, 0.18812, 0.196879, 0.142424, 0.142424, 0.173081, 0.147574, 0.15008, 0.194234, 0.288399, 0.408655, 0.318242, 0.247041, 0.232838, 0.206376, 0.216401, 0.264545, 0.295083, 0.291804, 0.295083, 0.295083, 0.275179, 0.36309, 0.342579, 0.387226, 0.275179, 0.31487, 0.349426, 0.374039, 0.387226, 0.31487, 0.25406, 0.298791, 0.332115, 0.40511, 0.450668, 0.440853, 0.346032, 0.318242, 0.222385, 0.257454, 0.25406, 0.222385, 0.243554, 0.161087, 0.15008, 0.243554, 0.161087, 0.185198, 0.185198, 0.158265, 0.21291, 0.161087, 0.191378, 0.185198, 0.179055, 0.137348, 0.142424, 0.209395, 0.247041, 0.291804, 0.318242, 0.418646, 0.370445, 0.380708, 0.505461, 0.401658, 0.321458, 0.339168, 0.311707, 0.301917, 0.298791, 0.298791, 0.318242, 0.332115, 0.36309, 0.398279, 0.321458, 0.268042, 0.182256, 0.15008, 0.191378, 0.134866, 0.132295, 0.170161, 0.122885, 0.085092, 0.096677, 0.125101, 0.17593, 0.219301, 0.219301, 0.219301, 0.191378, 0.179055, 0.144935, 0.147574, 0.179055, 0.25031, 0.284882, 0.30533, 0.352862, 0.339168, 0.321458, 0.346032, 0.387226, 0.414856, 0.41194, 0.51388, 0.56648, 0.59508, 0.59508, 0.585406, 0.505461, 0.538167, 0.59508, 0.59014, 0.626927, 0.59917, 0.59917, 0.59917, 0.694846, 0.671169, 0.557691, 0.541878, 0.401658, 0.356642, 0.324872, 0.374039, 0.374039, 0.291804, 0.268042, 0.25031, 0.161087, 0.15008, 0.127496, 0.109221, 0.144935, 0.066181, 0.035586, 0.044297, 0.036378, 0.023534, 0.025316, 0.042364, 0.047319, 0.096677, 0.060549, 0.074921, 0.076542, 0.0704, 0.064632, 0.064632, 0.064632, 0.111485, 0.200174, 0.229226, 0.216401, 0.216401, 0.328603, 0.380708, 0.377384, 0.40511, 0.384043, 0.288399, 0.288399, 0.384043, 0.380708, 0.42561, 0.461924, 0.346032, 0.25406, 0.332115, 0.352862, 0.370445, 0.370445, 0.229226, 0.134866, 0.17593, 0.18812, 0.191378, 0.139895, 0.155435, 0.167087, 0.225814, 0.301917, 0.321458, 0.225814, 0.15008, 0.182256, 0.15008, 0.236433, 0.25406, 0.179055, 0.173081, 0.173081, 0.116183, 0.139895, 0.155435, 0.209395, 0.17593, 0.106997, 0.11371, 0.122885, 0.111485, 0.081712, 0.081712, 0.081712, 0.086953, 0.111485, 0.109221, 0.088832, 0.067594, 0.092881, 0.137348, 0.094817, 0.056825, 0.088832, 0.139895], '')</t>
  </si>
  <si>
    <t>[268, 270, 276, 358, 401, 402, 403, 404, 405, 406, 407, 408, 409, 410, 411, 412, 413, 414, 415, 416, 417]</t>
  </si>
  <si>
    <t>UPI000165E983 status=activ</t>
  </si>
  <si>
    <t>([0.090864, 0.049374, 0.081712, 0.047319, 0.076542, 0.100716, 0.066181, 0.094817, 0.127496, 0.164327, 0.118441, 0.092881, 0.085092, 0.10481, 0.10481, 0.100716, 0.096677, 0.096677, 0.102787, 0.106997, 0.098513, 0.158265, 0.239899, 0.167087, 0.155435, 0.142424, 0.142424, 0.232838, 0.158265, 0.092881, 0.085092, 0.15008, 0.196879, 0.129801, 0.129801, 0.17593, 0.15284, 0.15284, 0.086953, 0.15008, 0.219301, 0.232838, 0.236433, 0.264545, 0.301917, 0.418646, 0.418646, 0.335645, 0.328603, 0.370445, 0.370445, 0.264545, 0.179055, 0.139895, 0.209395, 0.21291, 0.257454, 0.200174, 0.21291, 0.268042, 0.284882, 0.191378, 0.11371, 0.0704, 0.064632, 0.050641, 0.054297, 0.05306, 0.054297, 0.051831, 0.069024, 0.116183, 0.196879, 0.275179, 0.25406, 0.18812, 0.18812, 0.17593, 0.275179, 0.191378, 0.219301, 0.170161, 0.170161, 0.264545, 0.349426, 0.339168, 0.408655, 0.321458, 0.239899, 0.21291, 0.216401, 0.17593, 0.142424, 0.098513, 0.096677, 0.094817, 0.118441, 0.129801, 0.15008, 0.15008, 0.222385, 0.225814, 0.17593, 0.271506, 0.17593, 0.185198, 0.18812, 0.21291, 0.295083, 0.40511, 0.534167, 0.436924, 0.494003, 0.5017, 0.622677, 0.648219, 0.750527, 0.680603, 0.657645, 0.618285, 0.618285, 0.59917, 0.618285, 0.613573, 0.59014, 0.733139, 0.716283, 0.59508, 0.465241, 0.465241, 0.324872, 0.247041, 0.359901, 0.349426, 0.394753, 0.301917, 0.284882, 0.284882, 0.366687, 0.25406, 0.21291, 0.196879, 0.216401, 0.200174, 0.284882, 0.216401, 0.216401, 0.139895, 0.209395, 0.318242, 0.216401, 0.339168, 0.433034, 0.339168, 0.335645, 0.346032, 0.301917, 0.31487, 0.370445, 0.387226, 0.534167, 0.613573, 0.570702, 0.58069, 0.454136, 0.468512, 0.51388, 0.494003, 0.490133, 0.408655, 0.384043, 0.480142, 0.468512, 0.458154, 0.534167, 0.42561, 0.42561, 0.549308, 0.545602, 0.4292, 0.4292, 0.418646, 0.318242, 0.346032, 0.239899, 0.349426, 0.349426, 0.349426, 0.268042, 0.295083, 0.352862, 0.247041, 0.155435, 0.15284, 0.155435, 0.085092, 0.144935, 0.079919, 0.06312, 0.06184, 0.106997, 0.083462, 0.046336, 0.076542, 0.090864, 0.144935, 0.147574, 0.086953, 0.100716, 0.094817, 0.085092, 0.098513, 0.196879, 0.284882, 0.203355, 0.200174, 0.232838, 0.200174, 0.275179, 0.225814, 0.229226, 0.219301, 0.219301, 0.21291, 0.134866, 0.060549, 0.060549, 0.058088, 0.111485, 0.066181, 0.116183, 0.155435, 0.167087, 0.158265, 0.081712, 0.10481, 0.058088, 0.049374, 0.06312, 0.048328, 0.090864, 0.0704, 0.073402, 0.058088, 0.096677, 0.139895, 0.206376, 0.206376, 0.206376, 0.185198, 0.185198, 0.196879, 0.127496, 0.120615, 0.109221, 0.164327, 0.106997, 0.179055, 0.284882, 0.275179, 0.328603, 0.225814, 0.18812, 0.122885, 0.170161, 0.17593, 0.142424, 0.17593, 0.194234, 0.194234, 0.122885, 0.15284, 0.142424, 0.158265, 0.155435, 0.173081, 0.134866, 0.257454, 0.247041, 0.247041, 0.219301, 0.179055, 0.243554, 0.298791, 0.370445, 0.346032, 0.311707, 0.387226, 0.335645, 0.264545], '')</t>
  </si>
  <si>
    <t>[110, 113, 114, 115, 116, 117, 118, 119, 120, 121, 122, 123, 124, 125, 126, 127, 160, 161, 162, 163, 166, 174, 177, 178]</t>
  </si>
  <si>
    <t>UPI000165E984 status=activ</t>
  </si>
  <si>
    <t>([0.005623, 0.003924, 0.003014, 0.00389, 0.003079, 0.003276, 0.00243, 0.003053, 0.002366, 0.002035, 0.001692, 0.002194, 0.001709, 0.001748, 0.001906, 0.001967, 0.002014, 0.002529, 0.002435, 0.002662, 0.003177, 0.00359, 0.004976, 0.00515, 0.003757, 0.005318, 0.004431, 0.006795, 0.004899, 0.005378, 0.007495, 0.011342, 0.008002, 0.006142, 0.006142, 0.005503, 0.003804, 0.002623, 0.003109, 0.00389, 0.003701, 0.002623, 0.002117, 0.002396, 0.002396, 0.002396, 0.001533, 0.002211, 0.002194, 0.002155, 0.002327, 0.001692, 0.001709, 0.001692, 0.002555, 0.003804, 0.002688, 0.003821, 0.004611, 0.004577, 0.005318, 0.007555, 0.007422, 0.009977, 0.009865, 0.010672, 0.010926, 0.022667, 0.012491, 0.013437, 0.01204, 0.010926, 0.011903, 0.009096, 0.008409, 0.008804, 0.008723, 0.014783, 0.015078, 0.010926, 0.009294, 0.006482, 0.004513, 0.004513, 0.004513, 0.00292, 0.003757, 0.004135, 0.00359, 0.004976, 0.003512, 0.003478, 0.005223, 0.004899, 0.006039, 0.009096, 0.008804, 0.006245, 0.006245, 0.004315, 0.005932, 0.004689, 0.004358, 0.006194, 0.007555, 0.007495, 0.009187, 0.00962, 0.013016, 0.009483, 0.009977, 0.018106, 0.050641, 0.046336, 0.081712, 0.03976, 0.041405, 0.05306, 0.0704, 0.0704, 0.06184, 0.026338, 0.060549, 0.155435, 0.064632, 0.041405, 0.045352, 0.073402, 0.074921, 0.037156, 0.038042, 0.040537, 0.047319, 0.016528, 0.015694, 0.013016, 0.011106, 0.010221, 0.009483, 0.011342, 0.011669, 0.015078, 0.017447, 0.013265, 0.008723, 0.010509, 0.01204, 0.007091, 0.005992, 0.004208, 0.003924, 0.004358, 0.004135, 0.00292, 0.00389, 0.0028, 0.002503, 0.003757, 0.003821, 0.003701, 0.003963, 0.00389, 0.003405, 0.004646, 0.005223, 0.004835, 0.006482, 0.006533, 0.007091, 0.008075, 0.011903, 0.025316, 0.019109, 0.009865, 0.016826, 0.016021, 0.021816, 0.026338, 0.020522, 0.011903, 0.008723, 0.008002, 0.005623, 0.006619, 0.005734, 0.005932, 0.006039, 0.005249, 0.007495, 0.007555, 0.007877, 0.005799, 0.003864, 0.005086, 0.005683, 0.00389, 0.00407, 0.004736, 0.004135, 0.004135, 0.004976, 0.006567, 0.007091, 0.010672, 0.009728, 0.011903, 0.008723, 0.008804, 0.009865, 0.009096, 0.009187, 0.007877, 0.013437, 0.013016, 0.012727, 0.017138, 0.018787, 0.014783, 0.015344, 0.026892, 0.03976, 0.054297, 0.025316, 0.010926, 0.010509, 0.017447, 0.014315, 0.014075, 0.015344, 0.009728, 0.010672, 0.010509, 0.008409, 0.00558, 0.006142, 0.004921, 0.003757, 0.004736, 0.006245, 0.005086, 0.005011, 0.00543, 0.003924, 0.005623, 0.005683, 0.003821, 0.003864, 0.004388, 0.005734, 0.007555, 0.011669, 0.008804, 0.008895, 0.008804, 0.014075, 0.019401, 0.017797, 0.030611, 0.033407, 0.031287, 0.044297, 0.045352, 0.035586, 0.051831, 0.051831, 0.085092, 0.209395, 0.120615, 0.120615, 0.079919, 0.076542, 0.048328, 0.048328, 0.096677, 0.206376, 0.209395, 0.155435, 0.278302, 0.232838, 0.229226, 0.268042, 0.278302, 0.291804, 0.25031, 0.295083, 0.164327, 0.144935, 0.06184, 0.142424, 0.079919, 0.111485, 0.118441, 0.170161, 0.127496, 0.129801, 0.079919, 0.079919, 0.144935, 0.15284, 0.191378, 0.111485, 0.046336, 0.05306, 0.038042, 0.038042, 0.030003, 0.051831, 0.046336, 0.043307, 0.021816, 0.031287, 0.034884, 0.018415, 0.011903, 0.0198, 0.011106, 0.015694, 0.009401, 0.009865, 0.006795, 0.008002, 0.011903, 0.022306, 0.010926, 0.00962, 0.008525, 0.007877, 0.006533, 0.009294, 0.013265, 0.015078, 0.010926, 0.009096, 0.013613, 0.012491, 0.012491, 0.016826, 0.018787, 0.032677, 0.016826, 0.037156, 0.034884, 0.025762, 0.024393, 0.034884, 0.034884, 0.06184, 0.067594, 0.066181, 0.046336, 0.037156, 0.028107, 0.058088, 0.074921, 0.046336, 0.083462, 0.046336, 0.076542, 0.046336, 0.056825, 0.085092, 0.034068, 0.026892, 0.018787, 0.011903, 0.009728, 0.016257, 0.009483, 0.012491, 0.022667, 0.017138, 0.015344, 0.028695, 0.029376, 0.018415, 0.029376, 0.032017, 0.034884, 0.017447, 0.023534, 0.013265, 0.016826, 0.029376, 0.042364, 0.060549, 0.078022, 0.069024, 0.055536, 0.067594, 0.034884, 0.020522, 0.041405, 0.079919, 0.035586, 0.035586, 0.060549, 0.066181, 0.06184, 0.11371, 0.090864, 0.085092, 0.067594, 0.051831, 0.041405, 0.027463, 0.030003, 0.033407, 0.067594, 0.047319, 0.074921, 0.122885, 0.203355], '')</t>
  </si>
  <si>
    <t>UPI000165E988 status=activ</t>
  </si>
  <si>
    <t>([0.359901, 0.40511, 0.318242, 0.398279, 0.328603, 0.25406, 0.288399, 0.335645, 0.366687, 0.384043, 0.332115, 0.377384, 0.288399, 0.268042, 0.268042, 0.182256, 0.170161, 0.100716, 0.15008, 0.206376, 0.173081, 0.109221, 0.116183, 0.182256, 0.170161, 0.26085, 0.356642, 0.268042, 0.243554, 0.25406, 0.185198, 0.15284, 0.158265, 0.155435, 0.164327, 0.170161, 0.247041, 0.36309, 0.444081, 0.36309, 0.359901, 0.40511, 0.525368, 0.505461, 0.454136, 0.352862, 0.291804, 0.243554, 0.301917, 0.236433, 0.144935, 0.182256, 0.203355, 0.161087, 0.257454, 0.257454, 0.155435, 0.167087, 0.173081, 0.200174, 0.291804, 0.222385, 0.147574, 0.106997, 0.10481, 0.10481, 0.116183, 0.147574, 0.170161, 0.122885, 0.182256, 0.271506, 0.291804, 0.380708, 0.342579, 0.321458, 0.225814, 0.332115, 0.222385, 0.216401, 0.216401, 0.219301, 0.295083, 0.295083, 0.295083, 0.209395, 0.17593, 0.239899, 0.239899, 0.257454, 0.268042, 0.185198, 0.185198, 0.18812, 0.11371, 0.161087, 0.17593, 0.18812, 0.11371, 0.196879, 0.134866, 0.137348, 0.067594, 0.071867, 0.118441, 0.147574, 0.158265, 0.142424, 0.155435, 0.122885, 0.06184, 0.096677, 0.158265, 0.134866, 0.085092, 0.090864, 0.096677, 0.054297, 0.073402, 0.129801, 0.071867, 0.069024, 0.033407, 0.069024, 0.03976, 0.046336, 0.03976, 0.069024, 0.111485, 0.060549, 0.079919, 0.147574, 0.096677, 0.10481, 0.120615, 0.120615, 0.17593, 0.170161, 0.247041, 0.17593, 0.142424, 0.219301, 0.200174, 0.278302, 0.271506, 0.229226, 0.229226, 0.155435, 0.155435, 0.167087, 0.161087, 0.161087, 0.182256, 0.182256, 0.182256, 0.182256, 0.264545, 0.26085, 0.25406, 0.15008, 0.243554, 0.18812, 0.179055, 0.243554, 0.25406, 0.275179, 0.387226, 0.384043, 0.494003, 0.414856, 0.328603, 0.422041, 0.40511, 0.40511, 0.465241, 0.461924, 0.440853, 0.328603, 0.25406, 0.25406, 0.291804, 0.278302, 0.291804, 0.30533, 0.26085, 0.288399, 0.288399, 0.288399, 0.278302, 0.182256, 0.264545, 0.349426, 0.377384, 0.370445, 0.311707, 0.232838, 0.209395, 0.139895, 0.236433, 0.335645, 0.31487, 0.390993, 0.418646, 0.509769, 0.521092, 0.618285, 0.476583, 0.465241, 0.356642, 0.366687, 0.380708, 0.370445, 0.398279, 0.384043, 0.41194, 0.450668, 0.575842, 0.59917, 0.76285, 0.622677, 0.59508, 0.545602, 0.538167, 0.534167, 0.436924, 0.352862, 0.278302, 0.377384, 0.377384, 0.401658, 0.377384, 0.380708, 0.384043, 0.36309, 0.356642, 0.278302, 0.271506, 0.206376, 0.200174, 0.167087, 0.295083, 0.222385, 0.291804, 0.222385, 0.182256, 0.229226, 0.278302, 0.339168, 0.291804, 0.25406, 0.335645, 0.311707, 0.384043, 0.335645], '')</t>
  </si>
  <si>
    <t>[42, 43, 203, 204, 205, 216, 217, 218, 219, 220, 221, 222, 223]</t>
  </si>
  <si>
    <t>UPI000165E989 status=activ</t>
  </si>
  <si>
    <t>([0.076542, 0.127496, 0.179055, 0.222385, 0.25406, 0.281712, 0.332115, 0.247041, 0.196879, 0.144935, 0.10481, 0.125101, 0.132295, 0.066181, 0.043307, 0.086953, 0.132295, 0.219301, 0.25031, 0.167087, 0.090864, 0.132295, 0.122885, 0.094817, 0.096677, 0.098513, 0.102787, 0.090864, 0.15284, 0.219301, 0.229226, 0.324872, 0.232838, 0.219301, 0.257454, 0.200174, 0.161087, 0.173081, 0.167087, 0.088832, 0.147574, 0.232838, 0.170161, 0.170161, 0.134866, 0.158265, 0.10481, 0.050641, 0.028107, 0.023087, 0.023534, 0.030003, 0.028107, 0.050641, 0.055536, 0.054297, 0.092881, 0.111485, 0.055536, 0.045352, 0.090864, 0.073402, 0.071867, 0.144935, 0.120615, 0.17593, 0.15284, 0.216401, 0.21291, 0.318242, 0.374039, 0.366687, 0.311707, 0.308712, 0.219301, 0.132295, 0.203355, 0.125101, 0.134866, 0.21291, 0.17593, 0.21291, 0.142424, 0.116183, 0.083462, 0.11371, 0.142424, 0.086953, 0.055536, 0.058088, 0.029376, 0.028107, 0.016528, 0.014586, 0.014783, 0.025762, 0.050641, 0.046336, 0.090864, 0.106997, 0.059222, 0.094817, 0.079919, 0.161087, 0.11371, 0.134866, 0.139895, 0.060549, 0.096677, 0.179055, 0.191378, 0.191378, 0.111485, 0.15284, 0.257454, 0.167087, 0.092881, 0.094817, 0.051831, 0.054297, 0.046336, 0.090864, 0.098513, 0.106997, 0.102787, 0.120615, 0.0704, 0.060549, 0.090864, 0.056825, 0.020876, 0.038042, 0.034884, 0.049374, 0.067594, 0.073402, 0.139895, 0.219301, 0.127496, 0.125101, 0.064632, 0.035586, 0.037156, 0.017138, 0.014783, 0.016257, 0.014315, 0.022667, 0.019109, 0.018415, 0.016257, 0.033407, 0.017138, 0.0198, 0.023963, 0.025316, 0.023534, 0.017797, 0.014783, 0.028695, 0.024393, 0.043307, 0.056825, 0.060549, 0.069024, 0.0704, 0.0704, 0.0704, 0.0704, 0.109221, 0.11371, 0.18812, 0.10481, 0.196879, 0.236433, 0.144935, 0.137348, 0.134866, 0.17593, 0.127496, 0.06184, 0.10481, 0.059222, 0.059222, 0.055536, 0.111485, 0.111485, 0.102787, 0.196879, 0.209395, 0.090864, 0.05306, 0.054297, 0.116183, 0.142424, 0.142424, 0.147574, 0.147574, 0.083462, 0.040537, 0.083462, 0.071867, 0.046336, 0.092881, 0.120615, 0.122885, 0.092881, 0.100716, 0.100716, 0.086953, 0.081712, 0.094817, 0.10481, 0.116183, 0.05306, 0.023534, 0.023534, 0.034068, 0.034068, 0.064632, 0.066181, 0.045352, 0.106997, 0.194234, 0.216401, 0.206376, 0.118441, 0.081712, 0.060549, 0.06312, 0.029376, 0.017447, 0.018106, 0.018415, 0.013821, 0.014586, 0.023963, 0.033407, 0.023963, 0.011903, 0.013437, 0.023963, 0.018415, 0.020522, 0.022306, 0.01227, 0.012491, 0.022306, 0.030611, 0.041405, 0.038858, 0.10481, 0.167087, 0.170161, 0.194234, 0.134866, 0.120615, 0.06184, 0.059222, 0.118441, 0.185198, 0.170161, 0.098513, 0.100716, 0.03976, 0.038042, 0.069024, 0.055536, 0.049374, 0.0704, 0.051831, 0.030611, 0.025762, 0.030611, 0.050641, 0.044297, 0.100716, 0.194234, 0.236433, 0.155435, 0.137348, 0.102787, 0.056825, 0.096677, 0.15284, 0.25031, 0.236433, 0.158265, 0.191378, 0.120615, 0.066181, 0.03976, 0.03976, 0.038858, 0.036378, 0.040537, 0.092881, 0.046336, 0.047319, 0.043307, 0.085092, 0.098513, 0.155435, 0.17593, 0.11371, 0.116183, 0.127496, 0.074921, 0.118441, 0.125101, 0.194234, 0.21291, 0.332115, 0.422041, 0.384043, 0.291804, 0.275179, 0.21291, 0.194234, 0.185198, 0.30533, 0.264545, 0.26085, 0.271506, 0.332115, 0.390993, 0.318242, 0.301917, 0.394753, 0.36309, 0.324872, 0.346032, 0.42561, 0.31487, 0.311707, 0.339168, 0.440853, 0.483068, 0.534167, 0.549308, 0.534167, 0.42561, 0.450668, 0.450668, 0.418646, 0.349426, 0.380708, 0.468512, 0.401658, 0.398279, 0.356642, 0.390993, 0.387226, 0.356642, 0.384043, 0.311707, 0.31487, 0.236433, 0.142424, 0.142424, 0.239899, 0.25406, 0.324872, 0.31487, 0.335645, 0.359901, 0.370445, 0.30533, 0.30533, 0.377384, 0.377384, 0.359901, 0.295083, 0.264545, 0.324872, 0.436924, 0.447574, 0.447574, 0.517562, 0.5017, 0.486429, 0.51388, 0.433034, 0.436924, 0.468512, 0.444081, 0.454136, 0.529623, 0.613573, 0.604312, 0.525368, 0.447574, 0.545602, 0.626927, 0.653063, 0.517562, 0.40511, 0.458154, 0.461924, 0.401658, 0.414856, 0.422041, 0.387226, 0.440853, 0.377384, 0.352862, 0.342579, 0.342579, 0.346032, 0.321458, 0.247041, 0.321458, 0.374039, 0.30533, 0.30533, 0.318242, 0.377384, 0.387226, 0.387226, 0.394753, 0.450668, 0.541878, 0.534167, 0.534167, 0.545602, 0.626927, 0.626927, 0.604312, 0.59917, 0.517562, 0.517562, 0.59508, 0.585406, 0.608892, 0.671169, 0.657645, 0.657645, 0.671169, 0.759478, 0.788093, 0.690604, 0.666105, 0.63748, 0.632174, 0.632174, 0.618285, 0.59917, 0.59917, 0.626927, 0.626927, 0.712013, 0.653063, 0.63748, 0.632174, 0.642678, 0.671169, 0.685117, 0.661982, 0.671169, 0.666105, 0.675549, 0.759478, 0.759478, 0.750527, 0.745909, 0.759478, 0.779859, 0.767246, 0.745909, 0.661982, 0.653063, 0.657645, 0.76285, 0.703578, 0.626927, 0.618285, 0.622677, 0.521092, 0.509769, 0.490133, 0.483068, 0.458154, 0.440853, 0.454136, 0.476583, 0.41194, 0.40511, 0.408655, 0.4292, 0.440853, 0.51388, 0.505461, 0.497853, 0.418646, 0.42561, 0.483068, 0.480142, 0.418646, 0.436924, 0.458154, 0.468512, 0.41194, 0.356642, 0.377384, 0.374039, 0.349426, 0.398279, 0.374039, 0.346032, 0.31487, 0.281712, 0.243554, 0.203355, 0.170161, 0.225814], '')</t>
  </si>
  <si>
    <t>[338, 339, 340, 378, 379, 381, 387, 388, 389, 390, 392, 393, 394, 395,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490, 491]</t>
  </si>
  <si>
    <t>(57</t>
  </si>
  <si>
    <t>71)</t>
  </si>
  <si>
    <t>UPI000165E98D status=activ</t>
  </si>
  <si>
    <t>([0.147574, 0.15008, 0.200174, 0.239899, 0.170161, 0.109221, 0.142424, 0.179055, 0.182256, 0.206376, 0.173081, 0.196879, 0.161087, 0.268042, 0.206376, 0.284882, 0.284882, 0.209395, 0.219301, 0.170161, 0.225814, 0.26085, 0.298791, 0.295083, 0.219301, 0.301917, 0.394753, 0.311707, 0.298791, 0.328603, 0.257454, 0.328603, 0.332115, 0.401658, 0.366687, 0.349426, 0.349426, 0.384043, 0.40511, 0.398279, 0.401658, 0.401658, 0.370445, 0.359901, 0.370445, 0.454136, 0.454136, 0.465241, 0.545602, 0.557691, 0.486429, 0.58069, 0.58069, 0.545602, 0.541878, 0.538167, 0.642678, 0.661982, 0.575842, 0.626927, 0.618285, 0.666105, 0.661982, 0.575842, 0.549308, 0.509769, 0.505461, 0.505461, 0.422041, 0.36309, 0.352862, 0.422041, 0.328603, 0.321458, 0.288399, 0.288399, 0.301917, 0.278302, 0.275179, 0.288399, 0.318242, 0.321458, 0.349426, 0.359901, 0.356642, 0.377384, 0.401658, 0.40511, 0.321458, 0.394753, 0.390993, 0.401658, 0.321458, 0.324872, 0.324872, 0.324872, 0.321458, 0.31487, 0.264545, 0.200174, 0.278302, 0.209395, 0.21291, 0.209395, 0.203355, 0.264545, 0.257454, 0.26085, 0.25031, 0.324872, 0.239899, 0.301917, 0.295083, 0.366687, 0.394753, 0.384043, 0.450668, 0.380708, 0.390993, 0.377384, 0.440853, 0.436924, 0.505461, 0.505461, 0.480142, 0.480142, 0.497853, 0.5017, 0.517562, 0.525368, 0.458154, 0.557691, 0.575842, 0.58069, 0.509769, 0.497853, 0.505461, 0.5017, 0.59508, 0.575842, 0.699094, 0.707965, 0.707965, 0.712013, 0.750527, 0.779859, 0.779859, 0.685117, 0.562014, 0.545602, 0.545602, 0.618285, 0.608892, 0.557691, 0.525368, 0.59508, 0.712013, 0.608892, 0.608892, 0.608892, 0.618285, 0.622677, 0.529623, 0.529623, 0.458154, 0.422041, 0.42561, 0.346032, 0.41194, 0.42561, 0.370445, 0.374039, 0.31487, 0.324872, 0.356642, 0.390993, 0.394753, 0.380708, 0.398279, 0.328603, 0.268042, 0.200174, 0.194234, 0.25406, 0.225814, 0.209395, 0.243554, 0.243554, 0.291804, 0.288399, 0.359901, 0.418646, 0.422041, 0.42561, 0.349426, 0.291804, 0.288399, 0.318242, 0.318242, 0.30533, 0.374039, 0.41194, 0.454136, 0.440853, 0.418646, 0.4292, 0.509769, 0.436924, 0.41194, 0.422041, 0.387226, 0.349426], '')</t>
  </si>
  <si>
    <t>[48, 49, 51, 52, 53, 54, 55, 56, 57, 58, 59, 60, 61, 62, 63, 64, 65, 66, 67, 122, 123, 127, 128, 129, 131, 132, 133, 134, 136, 137, 138, 139, 140, 141, 142, 143, 144, 145, 146, 147, 148, 149, 150, 151, 152, 153, 154, 155, 156, 157, 158, 159, 160, 161, 162, 163, 206]</t>
  </si>
  <si>
    <t>55)</t>
  </si>
  <si>
    <t>UPI000165E98F status=activ</t>
  </si>
  <si>
    <t>([0.024826, 0.023963, 0.013821, 0.015078, 0.025316, 0.036378, 0.051831, 0.030611, 0.042364, 0.028695, 0.020522, 0.028695, 0.016257, 0.016528, 0.031287, 0.026338, 0.041405, 0.047319, 0.047319, 0.021816, 0.013265, 0.027463, 0.040537, 0.079919, 0.055536, 0.051831, 0.051831, 0.026892, 0.043307, 0.043307, 0.044297, 0.066181, 0.060549, 0.116183, 0.11371, 0.051831, 0.120615, 0.058088, 0.050641, 0.024393, 0.027463, 0.050641, 0.024826, 0.022667, 0.013613, 0.028695, 0.020876, 0.017138, 0.032017, 0.03976, 0.028695, 0.056825, 0.042364, 0.023963, 0.022667, 0.023963, 0.025762, 0.023087, 0.043307, 0.081712, 0.118441, 0.164327, 0.158265, 0.284882, 0.209395, 0.21291, 0.100716, 0.069024, 0.088832, 0.066181, 0.064632, 0.090864, 0.090864, 0.081712, 0.15284, 0.167087, 0.155435, 0.182256, 0.196879, 0.18812, 0.118441, 0.15284, 0.109221, 0.10481, 0.067594, 0.116183, 0.200174, 0.209395, 0.219301, 0.134866, 0.158265, 0.194234, 0.111485, 0.120615, 0.10481, 0.10481, 0.106997, 0.06312, 0.058088, 0.043307, 0.042364, 0.040537, 0.038042, 0.056825, 0.031287, 0.022306, 0.020522, 0.019109, 0.032017, 0.058088, 0.067594, 0.076542, 0.048328, 0.092881, 0.045352, 0.079919, 0.073402, 0.069024, 0.127496, 0.209395, 0.158265, 0.096677, 0.185198, 0.182256, 0.209395, 0.308712, 0.308712, 0.239899, 0.158265, 0.173081, 0.116183, 0.18812, 0.182256, 0.216401, 0.125101, 0.170161, 0.203355, 0.111485, 0.106997, 0.100716, 0.100716, 0.164327, 0.158265, 0.15284, 0.092881, 0.092881, 0.096677, 0.161087, 0.243554, 0.219301, 0.179055, 0.161087, 0.088832, 0.045352, 0.056825, 0.060549, 0.059222, 0.059222, 0.125101, 0.15008, 0.164327, 0.15284, 0.090864, 0.081712, 0.076542, 0.129801, 0.106997, 0.106997, 0.06184, 0.06184, 0.129801, 0.15008, 0.155435, 0.161087, 0.257454, 0.125101, 0.203355, 0.236433, 0.239899, 0.167087, 0.142424, 0.129801, 0.142424, 0.232838, 0.247041, 0.264545, 0.194234, 0.15008, 0.090864, 0.155435, 0.147574, 0.083462, 0.083462, 0.118441, 0.182256, 0.106997, 0.196879, 0.191378, 0.196879, 0.106997, 0.094817, 0.090864, 0.094817, 0.046336, 0.045352, 0.083462, 0.044297, 0.0704, 0.0704, 0.109221, 0.06184, 0.060549, 0.111485, 0.11371, 0.111485, 0.090864, 0.134866, 0.109221, 0.083462, 0.059222, 0.116183, 0.196879, 0.158265, 0.111485], '')</t>
  </si>
  <si>
    <t>UPI000165E991 status=activ</t>
  </si>
  <si>
    <t>([0.006567, 0.004611, 0.003405, 0.00231, 0.001709, 0.001267, 0.000854, 0.001232, 0.000859, 0.000614, 0.000537, 0.000447, 0.000236, 9e-05, 5.6e-05, 2.6e-05, 5.2e-05, 6.9e-05, 0.00018, 0.000172, 0.000322, 0.00015, 0.000318, 0.000447, 0.000485, 0.000485, 0.000614, 0.001288, 0.001408, 0.001533, 0.001722, 0.002555, 0.003607, 0.005223, 0.008525, 0.011106, 0.011518, 0.006421, 0.009187, 0.009294, 0.00962, 0.009977, 0.009728, 0.006245, 0.005503, 0.008804, 0.015078, 0.014783, 0.015078, 0.01227, 0.027463, 0.027463, 0.016257, 0.017797, 0.018415, 0.010672, 0.007645, 0.014075, 0.024393, 0.014315, 0.008409, 0.006142, 0.004315, 0.003924, 0.003727, 0.005223, 0.003512, 0.002366, 0.002366, 0.001906, 0.002014, 0.001112, 0.001602, 0.00146, 0.00146, 0.001417, 0.001383, 0.001967, 0.002138, 0.00155, 0.002155, 0.002138, 0.00283, 0.002623, 0.004135, 0.004358, 0.003512, 0.003246, 0.003053, 0.003341, 0.003701, 0.003079, 0.003405, 0.003366, 0.004577, 0.004414, 0.003212, 0.003478, 0.003478, 0.00231, 0.00243, 0.002396, 0.003431, 0.003431, 0.004775, 0.004208, 0.005872, 0.006374, 0.008002, 0.016528, 0.013437, 0.015344, 0.015078, 0.018106, 0.016528, 0.019401, 0.022306, 0.046336, 0.038858, 0.038858, 0.079919, 0.071867, 0.036378, 0.018787, 0.018106, 0.009728, 0.011342, 0.010372, 0.013265, 0.017447, 0.015694, 0.029376, 0.017797, 0.012491, 0.021816, 0.023963, 0.020876, 0.018106, 0.014075, 0.024393, 0.019401, 0.020165, 0.018415, 0.018415, 0.019401, 0.013265, 0.029376, 0.030611, 0.018415, 0.009401, 0.007422, 0.004976, 0.005249, 0.004689, 0.007645, 0.007422, 0.008002, 0.008075, 0.008723, 0.008723, 0.005872, 0.004388, 0.003014, 0.003341, 0.002976, 0.003963, 0.004835, 0.00359, 0.002581, 0.002727, 0.004247, 0.00359, 0.004358, 0.003478, 0.004775, 0.003246, 0.002688, 0.002623, 0.002138, 0.001602, 0.001872, 0.00283, 0.003821, 0.00543, 0.004921, 0.005503, 0.005503, 0.005249, 0.007422, 0.007422, 0.007259, 0.007422, 0.012727, 0.010131, 0.009865, 0.007555, 0.00777, 0.007877, 0.00558, 0.007177, 0.006619, 0.004835, 0.003366, 0.002555, 0.00243, 0.002662, 0.002881, 0.002211, 0.002194, 0.002117, 0.001786, 0.0028, 0.001743, 0.001872, 0.002727, 0.003671, 0.003607, 0.005011, 0.005932, 0.008723, 0.005734, 0.007877, 0.009401, 0.014075, 0.023963, 0.023534, 0.038042, 0.059222, 0.111485, 0.100716, 0.071867, 0.225814], '')</t>
  </si>
  <si>
    <t>UPI000165E99E status=activ</t>
  </si>
  <si>
    <t>([0.118441, 0.173081, 0.109221, 0.161087, 0.209395, 0.243554, 0.182256, 0.200174, 0.129801, 0.094817, 0.120615, 0.164327, 0.122885, 0.100716, 0.15008, 0.116183, 0.106997, 0.086953, 0.086953, 0.085092, 0.116183, 0.118441, 0.116183, 0.116183, 0.11371, 0.118441, 0.116183, 0.173081, 0.102787, 0.185198, 0.194234, 0.164327, 0.085092, 0.086953, 0.132295, 0.085092, 0.109221, 0.118441, 0.191378, 0.281712, 0.298791, 0.31487, 0.324872, 0.257454, 0.268042, 0.268042, 0.179055, 0.18812, 0.194234, 0.30533, 0.200174, 0.281712, 0.318242, 0.418646, 0.483068, 0.398279, 0.494003, 0.418646, 0.40511, 0.401658, 0.384043, 0.288399, 0.275179, 0.271506, 0.25031, 0.295083, 0.200174, 0.271506, 0.203355, 0.216401, 0.21291, 0.281712, 0.194234, 0.182256, 0.155435, 0.109221, 0.185198, 0.191378, 0.185198, 0.182256, 0.147574, 0.147574, 0.216401, 0.216401, 0.206376, 0.225814, 0.196879, 0.275179, 0.295083, 0.324872, 0.30533, 0.328603, 0.31487, 0.387226, 0.390993, 0.418646, 0.422041, 0.41194, 0.335645, 0.342579, 0.321458, 0.257454, 0.200174, 0.219301, 0.232838, 0.268042, 0.335645, 0.390993, 0.31487, 0.288399, 0.26085, 0.281712, 0.182256, 0.15284, 0.170161, 0.185198, 0.194234, 0.225814, 0.229226, 0.26085, 0.332115, 0.370445, 0.480142, 0.534167, 0.497853, 0.472492, 0.414856, 0.384043, 0.366687, 0.458154, 0.450668, 0.534167, 0.476583], '')</t>
  </si>
  <si>
    <t>[123, 131]</t>
  </si>
  <si>
    <t>UPI000165E9A2 status=activ</t>
  </si>
  <si>
    <t>([0.11371, 0.167087, 0.206376, 0.26085, 0.179055, 0.209395, 0.26085, 0.194234, 0.127496, 0.158265, 0.194234, 0.257454, 0.275179, 0.275179, 0.278302, 0.275179, 0.284882, 0.194234, 0.111485, 0.116183, 0.060549, 0.129801, 0.127496, 0.137348, 0.134866, 0.137348, 0.085092, 0.076542, 0.125101, 0.185198, 0.109221, 0.06184, 0.041405, 0.0704, 0.069024, 0.116183, 0.094817, 0.085092, 0.085092, 0.137348, 0.083462, 0.161087, 0.158265, 0.132295, 0.06312, 0.038858, 0.066181, 0.106997, 0.086953, 0.094817, 0.094817, 0.155435, 0.239899, 0.298791, 0.219301, 0.21291, 0.243554, 0.281712, 0.203355, 0.209395, 0.222385, 0.225814, 0.132295, 0.158265, 0.179055, 0.288399, 0.271506, 0.284882, 0.203355, 0.25406, 0.25406, 0.281712, 0.31487, 0.31487, 0.17593, 0.191378, 0.185198, 0.170161, 0.275179, 0.268042, 0.346032, 0.349426, 0.433034, 0.486429, 0.42561, 0.444081, 0.454136, 0.447574, 0.461924, 0.557691, 0.461924, 0.359901, 0.359901, 0.328603, 0.229226, 0.342579, 0.408655, 0.394753, 0.271506, 0.161087, 0.161087, 0.167087, 0.094817, 0.092881, 0.111485, 0.109221, 0.06184, 0.048328, 0.054297, 0.045352, 0.027463, 0.041405, 0.040537, 0.024826, 0.013437, 0.020522, 0.020522, 0.020876, 0.011903, 0.025316, 0.024826, 0.046336, 0.047319, 0.088832, 0.048328, 0.058088, 0.0704, 0.120615, 0.15008, 0.219301, 0.120615, 0.116183, 0.127496, 0.122885, 0.185198, 0.31487, 0.229226, 0.147574, 0.15284, 0.26085, 0.243554, 0.359901, 0.356642, 0.243554, 0.243554, 0.342579, 0.247041, 0.158265, 0.090864, 0.083462, 0.079919, 0.158265, 0.243554, 0.257454, 0.264545, 0.271506, 0.173081, 0.25031, 0.36309, 0.349426, 0.352862, 0.25031, 0.196879, 0.122885, 0.109221, 0.059222, 0.059222, 0.088832, 0.094817, 0.147574, 0.147574, 0.088832, 0.088832, 0.086953, 0.046336, 0.081712, 0.041405, 0.041405, 0.042364, 0.020876, 0.021816, 0.021381, 0.035586, 0.027463, 0.055536, 0.06184, 0.069024, 0.033407, 0.03976, 0.076542, 0.078022, 0.041405, 0.076542, 0.081712, 0.083462, 0.073402, 0.038858, 0.0704, 0.067594, 0.037156, 0.071867, 0.076542, 0.076542, 0.076542, 0.066181, 0.054297, 0.054297, 0.045352, 0.048328, 0.025762, 0.016021, 0.016021, 0.027463, 0.029376, 0.027463, 0.021381, 0.036378, 0.076542, 0.043307, 0.085092, 0.15284, 0.076542, 0.074921, 0.050641, 0.050641, 0.090864, 0.051831, 0.055536, 0.106997, 0.106997, 0.155435, 0.232838, 0.236433, 0.243554, 0.137348, 0.142424, 0.111485, 0.064632, 0.064632, 0.118441, 0.090864, 0.05306, 0.06312, 0.032677, 0.049374, 0.049374, 0.030003, 0.060549, 0.111485, 0.10481, 0.144935, 0.15284, 0.147574, 0.083462, 0.085092, 0.158265, 0.088832, 0.134866, 0.137348, 0.127496, 0.069024, 0.037156, 0.066181, 0.094817, 0.161087, 0.10481, 0.083462, 0.155435, 0.086953, 0.047319, 0.026338, 0.033407, 0.020522, 0.01204, 0.020876, 0.020165, 0.013016, 0.021816, 0.021816, 0.030003, 0.031287, 0.059222, 0.060549, 0.059222, 0.040537, 0.021816, 0.042364, 0.051831, 0.047319, 0.042364, 0.078022, 0.111485, 0.058088, 0.05306, 0.100716, 0.100716, 0.06312, 0.058088, 0.046336, 0.045352, 0.031287, 0.036378, 0.035586, 0.044297, 0.023534, 0.025762, 0.06184, 0.049374, 0.028695, 0.017447, 0.032017, 0.034884, 0.023534, 0.035586, 0.06312, 0.069024, 0.06312, 0.111485, 0.17593, 0.209395, 0.243554, 0.247041, 0.11371, 0.11371, 0.15284, 0.239899, 0.321458, 0.170161, 0.147574, 0.206376, 0.26085, 0.225814, 0.173081, 0.268042, 0.284882, 0.25406, 0.179055, 0.144935], '')</t>
  </si>
  <si>
    <t>[89]</t>
  </si>
  <si>
    <t>UPI000165E9AB status=activ</t>
  </si>
  <si>
    <t>([0.006567, 0.008804, 0.006039, 0.004646, 0.003366, 0.004208, 0.00558, 0.00407, 0.003366, 0.004161, 0.005011, 0.004161, 0.005734, 0.005683, 0.003671, 0.003341, 0.003246, 0.003997, 0.004736, 0.004736, 0.004646, 0.004161, 0.00292, 0.004315, 0.004247, 0.004513, 0.003341, 0.002276, 0.002435, 0.002482, 0.002482, 0.001649, 0.001675, 0.001687, 0.001743, 0.002881, 0.003212, 0.003478, 0.003177, 0.003212, 0.003109, 0.003109, 0.002606, 0.00292, 0.002211, 0.003298, 0.004736, 0.00515, 0.005223, 0.007555, 0.01204, 0.012491, 0.01227, 0.023963, 0.025762, 0.024826, 0.016826, 0.033407, 0.06184, 0.111485, 0.15008, 0.170161, 0.179055, 0.18812, 0.167087, 0.164327, 0.15284, 0.142424, 0.222385, 0.216401, 0.203355, 0.225814, 0.222385, 0.247041, 0.191378, 0.098513, 0.056825, 0.040537, 0.028695, 0.012727, 0.008723, 0.005932, 0.00558, 0.004208, 0.003963, 0.00558, 0.004689, 0.004611, 0.003341, 0.002336, 0.002396, 0.001533, 0.001383, 0.000936, 0.001434, 0.001649, 0.001675, 0.001936, 0.001778, 0.00146, 0.001481, 0.001675, 0.002014, 0.001374, 0.001748, 0.001417, 0.000906, 0.001159, 0.000721, 0.000833, 0.001288, 0.001142, 0.001267, 0.001249, 0.001103, 0.000614, 0.000661, 0.001069, 0.001318, 0.002117, 0.002881, 0.003109, 0.003461, 0.004208, 0.006078, 0.004646, 0.004976, 0.007031, 0.009294, 0.009187, 0.013016, 0.012727, 0.020522, 0.038858, 0.047319, 0.116183, 0.129801, 0.060549, 0.059222, 0.026338, 0.026338, 0.020522, 0.023963, 0.026338, 0.023963, 0.024393, 0.018106, 0.038858, 0.023087, 0.018106, 0.026338, 0.014586, 0.008895, 0.007031, 0.004611, 0.003079, 0.00243, 0.002211, 0.002623, 0.001778, 0.001748, 0.001748, 0.001623, 0.00243, 0.002276, 0.002276, 0.001434, 0.001906, 0.001249, 0.001383, 0.001048, 0.000747, 0.001267, 0.001061, 0.001649, 0.002727, 0.002688, 0.003212, 0.004689, 0.004646, 0.006619, 0.006619, 0.006988, 0.006142, 0.003924, 0.004414, 0.003461, 0.004247, 0.004976, 0.007031, 0.005799, 0.005872, 0.008895, 0.009096, 0.019109, 0.009865, 0.010372, 0.013437, 0.009096, 0.005872, 0.004775, 0.003461, 0.003478, 0.002276, 0.002057, 0.002529, 0.002035, 0.002078, 0.001649, 0.001692, 0.001743, 0.001748, 0.001778, 0.001417, 0.00076, 0.00076, 0.000773, 0.000721, 0.001061, 0.001069, 0.000923, 0.000842, 0.000833, 0.000842, 0.001391, 0.001374, 0.001687, 0.001687, 0.00152, 0.002349, 0.001808, 0.001288, 0.001267, 0.001061, 0.000859, 0.000936, 0.000906, 0.000876, 0.000468, 0.000442, 0.000301, 0.000631, 0.000945, 0.001602, 0.002512, 0.002529, 0.004208, 0.002688, 0.002138, 0.002581, 0.002512, 0.003014, 0.002581, 0.00243, 0.002581, 0.002555, 0.003671, 0.0028, 0.002881, 0.00292, 0.002057, 0.003431, 0.002349, 0.001808, 0.001623, 0.000945, 0.000876, 0.000391, 0.000704, 0.000614, 0.000833, 0.000468, 0.000485, 0.000958, 0.001786, 0.002336, 0.003555, 0.003821, 0.003478, 0.005223, 0.005086, 0.004513, 0.003727, 0.004513, 0.005683, 0.004835, 0.006421, 0.00543, 0.008895, 0.007177, 0.015344, 0.009865], '')</t>
  </si>
  <si>
    <t>UPI000165E9AD status=activ</t>
  </si>
  <si>
    <t>([0.229226, 0.247041, 0.295083, 0.324872, 0.332115, 0.335645, 0.398279, 0.398279, 0.42561, 0.447574, 0.468512, 0.541878, 0.458154, 0.433034, 0.42561, 0.377384, 0.390993, 0.257454, 0.134866, 0.127496, 0.0704, 0.036378, 0.026892, 0.024826, 0.025762, 0.016257, 0.010672, 0.006795, 0.004611, 0.004513, 0.004358, 0.003177, 0.001967, 0.002035, 0.001709, 0.001417, 0.002057, 0.00155, 0.001778, 0.002662, 0.002555, 0.003512, 0.003727, 0.004835, 0.00543, 0.005318, 0.007315, 0.011903, 0.019109, 0.034884, 0.017797, 0.019109, 0.018787, 0.018787, 0.032017, 0.048328, 0.116183, 0.074921, 0.122885, 0.11371, 0.073402, 0.03976, 0.043307, 0.086953, 0.074921, 0.024826, 0.020165, 0.011669, 0.007259, 0.00543, 0.005932, 0.008409, 0.006374, 0.009187, 0.009187, 0.00962, 0.005503, 0.004976, 0.00543, 0.003963, 0.004921, 0.006142, 0.005932, 0.005799, 0.005249, 0.005378, 0.006482, 0.007555, 0.011342, 0.012491, 0.01204, 0.013016, 0.008002, 0.007177, 0.004513, 0.004921, 0.004976, 0.004899, 0.003963, 0.003276, 0.004388, 0.004315, 0.004431, 0.003997, 0.00283, 0.00283, 0.00231, 0.00316, 0.002078, 0.001335, 0.001855, 0.001597, 0.001481, 0.002155, 0.002078, 0.00246, 0.003727, 0.003924, 0.006078, 0.008156, 0.015344, 0.017797, 0.023087, 0.020522, 0.049374, 0.076542, 0.028107, 0.020876, 0.017447, 0.032017, 0.026338, 0.010372, 0.024393, 0.014315, 0.010372, 0.018787, 0.033407, 0.025762, 0.022306, 0.01227, 0.01227, 0.008804, 0.008156, 0.007645, 0.008075, 0.005872, 0.00515, 0.00558, 0.006533, 0.004689, 0.003757, 0.004161, 0.00543, 0.003727, 0.005249, 0.004689, 0.004689, 0.004689, 0.004899, 0.004899, 0.004775, 0.005086, 0.004611, 0.004899, 0.005249, 0.005378, 0.007645, 0.010672, 0.010926, 0.011903, 0.014783, 0.012727, 0.022667, 0.016826, 0.014075, 0.008409, 0.013016, 0.007177, 0.004921, 0.004976, 0.00359, 0.003924, 0.002623, 0.002623, 0.001936, 0.001383, 0.000721, 0.000704, 0.000442, 0.000485, 0.000318, 0.000262, 0.000253, 0.000266, 0.000301, 0.000378, 0.000442, 0.000275, 0.000399, 0.000464, 0.000253, 0.000283, 0.000271, 0.000339, 0.000447, 0.000378], '')</t>
  </si>
  <si>
    <t>[11]</t>
  </si>
  <si>
    <t>UPI000165E9AE status=activ</t>
  </si>
  <si>
    <t>([0.005799, 0.00777, 0.005683, 0.008525, 0.011342, 0.018415, 0.030003, 0.018106, 0.013821, 0.009865, 0.008525, 0.011669, 0.008525, 0.008002, 0.007177, 0.008895, 0.007555, 0.005249, 0.007315, 0.006421, 0.006374, 0.005378, 0.004161, 0.004135, 0.003757, 0.003671, 0.00243, 0.00231, 0.002194, 0.001748, 0.002606, 0.003478, 0.00243, 0.003079, 0.002623, 0.002881, 0.002581, 0.003079, 0.004646, 0.003431, 0.002512, 0.003701, 0.004358, 0.004358, 0.006374, 0.006142, 0.006245, 0.009187, 0.006039, 0.009187, 0.009865, 0.007555, 0.004976, 0.004899, 0.003512, 0.00389, 0.00543, 0.005799, 0.004414, 0.003276, 0.003276, 0.003512, 0.003461, 0.003366, 0.0028, 0.002366, 0.002512, 0.002211, 0.001434, 0.001675, 0.001335, 0.002014, 0.001692, 0.002727, 0.0028, 0.002623, 0.002482, 0.002194, 0.002881, 0.003757, 0.004646, 0.006533, 0.010926, 0.010672, 0.006701, 0.007422, 0.008525, 0.008895, 0.011342, 0.019401, 0.014315, 0.023534, 0.024393, 0.024393, 0.010672, 0.020165, 0.034884, 0.067594, 0.088832, 0.050641, 0.023963, 0.016257, 0.009483, 0.00543, 0.00359, 0.00407, 0.004921, 0.00407, 0.003727, 0.002503, 0.001936, 0.00231, 0.002155, 0.001572, 0.001778, 0.003053, 0.002035, 0.002349, 0.001778, 0.002035, 0.001786, 0.002727, 0.00246, 0.003478, 0.004611, 0.007259, 0.010372, 0.009187, 0.010221, 0.006421, 0.010372, 0.009483, 0.008723, 0.009187, 0.01227, 0.010221, 0.00962, 0.008895, 0.006194, 0.005799, 0.003512, 0.004315, 0.004135, 0.004976, 0.004388, 0.004921, 0.003478, 0.002662, 0.002761, 0.002327, 0.003512, 0.002327, 0.00246, 0.002482, 0.002366, 0.002581, 0.002396, 0.002078, 0.002727, 0.003963, 0.005503, 0.005932, 0.00558, 0.004835, 0.003864, 0.004899, 0.00543, 0.005503, 0.006701, 0.008525, 0.008525, 0.008895, 0.008525, 0.011669, 0.024826, 0.024826, 0.013613, 0.030003, 0.024393, 0.035586, 0.016257, 0.009187, 0.009187, 0.007645, 0.007555, 0.008075, 0.007555, 0.005249, 0.007259, 0.007315, 0.00515, 0.007315, 0.007315, 0.007555, 0.00543, 0.004835, 0.004835, 0.004775, 0.004976, 0.004208, 0.002581, 0.002976, 0.004414, 0.004388, 0.004414, 0.005011, 0.005734, 0.00558, 0.006245, 0.006894, 0.006894, 0.007877, 0.008002, 0.00543, 0.006194, 0.009483, 0.007495, 0.008276, 0.007495, 0.004611, 0.007422, 0.008075, 0.011669, 0.01078, 0.010926, 0.014586, 0.015344, 0.017447, 0.01078, 0.008624, 0.005378, 0.003821, 0.004135, 0.003997, 0.003607, 0.004775, 0.00359, 0.003212, 0.003053, 0.004247, 0.006619, 0.004611, 0.005683, 0.004414, 0.003276, 0.004611, 0.003924, 0.003963, 0.004646, 0.004161, 0.003821, 0.005378, 0.004921, 0.00558, 0.003727, 0.003804, 0.003607, 0.004775, 0.007422, 0.005011, 0.005086, 0.004899, 0.006795, 0.008723, 0.008723, 0.008723, 0.00558, 0.006078, 0.006078, 0.004247, 0.004414, 0.004736, 0.004899, 0.005318, 0.005503, 0.008156, 0.016826, 0.018787, 0.011106, 0.006374, 0.006374, 0.004513, 0.003512, 0.002512, 0.002512, 0.002705, 0.002503, 0.003671, 0.003405, 0.002194, 0.003014, 0.004513, 0.004513, 0.003461, 0.004208, 0.004358, 0.002976, 0.002623, 0.002503, 0.003298, 0.004161, 0.004208, 0.003821, 0.004921, 0.004689, 0.004414, 0.004921, 0.006142, 0.004736, 0.004483, 0.005799, 0.006078, 0.00389, 0.004775, 0.004414, 0.005223, 0.00389, 0.004247, 0.003727, 0.002349, 0.001709, 0.00152, 0.00152, 0.001623, 0.00155, 0.002349, 0.001408, 0.000816, 0.001159, 0.001202, 0.001786, 0.001778, 0.001722, 0.00225, 0.002662, 0.002881, 0.002976, 0.003366, 0.003079, 0.002276, 0.003512, 0.003246, 0.003341, 0.004689, 0.005249, 0.004315, 0.003212, 0.004315, 0.004689, 0.004899, 0.006421, 0.006421, 0.005683, 0.005683, 0.004611, 0.002761, 0.003607, 0.00246, 0.001906, 0.001855, 0.00316, 0.00243, 0.002276, 0.00283, 0.002727, 0.003555, 0.003246, 0.004611, 0.003341, 0.004775, 0.004611, 0.004736, 0.003727, 0.003405, 0.002366, 0.003461, 0.003727, 0.003804, 0.003366, 0.003366, 0.003997, 0.003963, 0.003298, 0.004921, 0.003555, 0.003555, 0.003512, 0.003512, 0.003512, 0.005623, 0.004208, 0.002761, 0.002035, 0.002327, 0.002503, 0.003821, 0.003963, 0.004976, 0.005086, 0.00515, 0.00515, 0.00515, 0.004689, 0.008002, 0.007645, 0.007422, 0.004611, 0.003246, 0.003246, 0.002623, 0.002512, 0.002057, 0.0028, 0.003804, 0.003341, 0.003079, 0.001906, 0.001743, 0.002138, 0.001499, 0.001808, 0.001687, 0.002349, 0.001872, 0.001103, 0.000906, 0.001481, 0.001687, 0.001743, 0.001675, 0.001288, 0.000876, 0.001692, 0.001808, 0.001374, 0.001155, 0.001687, 0.001709, 0.001722, 0.001202, 0.001687, 0.002503, 0.003461, 0.00246, 0.003177, 0.004835, 0.004899, 0.004358, 0.003963, 0.003963, 0.003924, 0.004315, 0.003864, 0.002366, 0.002366, 0.001872, 0.002014, 0.001271, 0.001572, 0.000923, 0.001159, 0.001211, 0.000661, 0.000447, 0.000464, 0.000262, 0.000266, 0.000146, 0.000142, 0.000301, 0.000348, 0.000747, 0.001211, 0.001872, 0.002155, 0.00225, 0.003555, 0.00359, 0.005683, 0.006701, 0.012491, 0.021381, 0.010672, 0.0198, 0.051831, 0.045352, 0.046336, 0.035586, 0.046336, 0.058088, 0.028107, 0.0198, 0.019109, 0.015344, 0.010509, 0.010672, 0.007555, 0.006533, 0.006988, 0.006701, 0.004689, 0.00389, 0.003079, 0.002727, 0.001808, 0.001335, 0.002138, 0.002138, 0.001687, 0.001748, 0.002117, 0.001808, 0.002035, 0.002138, 0.002396, 0.0028, 0.004135, 0.005378, 0.004775, 0.006894, 0.004577, 0.006421, 0.007315, 0.009187, 0.0198, 0.020522, 0.035586, 0.024393, 0.046336, 0.094817, 0.078022, 0.090864, 0.109221, 0.164327, 0.158265, 0.15284, 0.164327, 0.173081, 0.129801, 0.216401, 0.100716, 0.109221, 0.11371, 0.047319, 0.034068, 0.026892, 0.06312, 0.069024, 0.096677, 0.078022, 0.071867, 0.139895, 0.066181, 0.137348, 0.167087, 0.074921, 0.038858, 0.043307, 0.040537, 0.05306, 0.05306, 0.132295, 0.239899, 0.158265, 0.257454, 0.191378, 0.17593, 0.15008, 0.144935, 0.142424, 0.17593, 0.100716, 0.11371, 0.206376, 0.116183, 0.111485, 0.167087, 0.298791, 0.298791, 0.298791, 0.295083, 0.232838, 0.185198, 0.185198, 0.139895, 0.111485, 0.116183, 0.11371, 0.083462, 0.033407, 0.017797, 0.018787, 0.019109, 0.010509, 0.009977, 0.009096, 0.008409, 0.007315, 0.005086, 0.003701, 0.003478, 0.002623, 0.002155, 0.001687, 0.001267, 0.001533, 0.00155, 0.001709, 0.001936, 0.00155, 0.001906, 0.002435, 0.002194, 0.00243, 0.002662, 0.002606, 0.002976, 0.002503, 0.002705, 0.00359, 0.004736, 0.003405, 0.004577, 0.006142, 0.009187, 0.009977, 0.014315, 0.011903, 0.010221, 0.008075, 0.014783, 0.017797, 0.017138, 0.022667, 0.021381, 0.036378, 0.036378, 0.034884, 0.0704, 0.116183, 0.134866, 0.134866, 0.15008, 0.118441, 0.067594, 0.032017, 0.058088, 0.05306, 0.098513, 0.096677, 0.142424, 0.125101, 0.155435, 0.164327, 0.125101, 0.164327, 0.120615, 0.098513, 0.170161, 0.118441, 0.076542, 0.042364, 0.028695], '')</t>
  </si>
  <si>
    <t>UPI000165E9B0 status=activ</t>
  </si>
  <si>
    <t>([0.219301, 0.209395, 0.25031, 0.332115, 0.225814, 0.264545, 0.185198, 0.236433, 0.271506, 0.203355, 0.243554, 0.288399, 0.239899, 0.239899, 0.291804, 0.370445, 0.40511, 0.408655, 0.321458, 0.219301, 0.139895, 0.139895, 0.179055, 0.11371, 0.076542, 0.071867, 0.073402, 0.139895, 0.125101, 0.092881, 0.155435, 0.161087, 0.086953, 0.111485, 0.15284, 0.116183, 0.118441, 0.129801, 0.073402, 0.116183, 0.185198, 0.271506, 0.264545, 0.164327, 0.17593, 0.125101, 0.219301, 0.243554, 0.225814, 0.229226, 0.17593, 0.170161, 0.129801, 0.122885, 0.122885, 0.120615, 0.203355, 0.206376, 0.200174, 0.291804, 0.321458, 0.216401, 0.232838, 0.257454, 0.349426, 0.318242, 0.414856, 0.414856, 0.278302, 0.278302, 0.196879, 0.31487, 0.324872, 0.352862, 0.476583, 0.483068, 0.545602, 0.422041, 0.380708, 0.359901, 0.25031, 0.216401, 0.311707, 0.298791, 0.239899, 0.15008, 0.209395, 0.203355, 0.122885, 0.125101, 0.134866, 0.122885, 0.060549, 0.032677, 0.018415, 0.011106, 0.013016, 0.008002, 0.009865, 0.009865, 0.007031, 0.011518, 0.011518, 0.007495, 0.00515, 0.003963, 0.00558, 0.006533, 0.005872, 0.008075, 0.007877, 0.007422, 0.010372, 0.009977, 0.008895, 0.015078, 0.014075, 0.01204, 0.020165, 0.024826, 0.022306, 0.042364, 0.033407, 0.026338, 0.066181, 0.081712, 0.132295, 0.116183, 0.106997, 0.132295, 0.10481, 0.15008, 0.167087, 0.090864, 0.167087, 0.288399, 0.275179, 0.278302, 0.155435, 0.161087, 0.086953, 0.06184, 0.073402, 0.037156, 0.055536, 0.036378, 0.031287, 0.041405, 0.044297, 0.031287, 0.017138, 0.01204, 0.009294, 0.006567, 0.007031, 0.004921, 0.004315, 0.003109, 0.003701, 0.003821, 0.003821, 0.004611, 0.004388, 0.00283, 0.0028, 0.002705, 0.00316, 0.002881, 0.0028, 0.0028, 0.003246, 0.003177, 0.004315, 0.005872, 0.007555, 0.006894, 0.007177, 0.008409, 0.008075, 0.009483, 0.009294, 0.006619, 0.007877, 0.010509, 0.0198, 0.040537, 0.043307, 0.042364, 0.098513, 0.054297, 0.059222, 0.028695, 0.06184, 0.064632, 0.030611, 0.014783, 0.015078, 0.013613, 0.014315, 0.026338, 0.015344, 0.017797, 0.014586, 0.008804, 0.007031, 0.004736, 0.004899, 0.003431, 0.00246, 0.001602, 0.001855, 0.002035, 0.002035, 0.001936, 0.001936, 0.001967, 0.002078, 0.003014, 0.003053, 0.002581, 0.001709, 0.002057, 0.001855, 0.002761, 0.003924, 0.005503, 0.007877, 0.007495, 0.009401, 0.009096, 0.016257, 0.022306, 0.018787, 0.018106, 0.014315, 0.014315, 0.027463, 0.059222, 0.030003, 0.027463, 0.037156, 0.069024, 0.073402, 0.132295, 0.111485, 0.085092, 0.064632, 0.043307, 0.028695, 0.030611, 0.081712], '')</t>
  </si>
  <si>
    <t>[76]</t>
  </si>
  <si>
    <t>UPI000165E9B1 status=activ</t>
  </si>
  <si>
    <t>([0.137348, 0.179055, 0.209395, 0.264545, 0.318242, 0.264545, 0.318242, 0.25406, 0.209395, 0.236433, 0.26085, 0.288399, 0.278302, 0.308712, 0.311707, 0.295083, 0.380708, 0.401658, 0.454136, 0.342579, 0.349426, 0.440853, 0.36309, 0.370445, 0.374039, 0.328603, 0.394753, 0.308712, 0.384043, 0.384043, 0.42561, 0.42561, 0.433034, 0.321458, 0.295083, 0.30533, 0.390993, 0.36309, 0.359901, 0.36309, 0.366687, 0.36309, 0.374039, 0.352862, 0.271506, 0.275179, 0.311707, 0.311707, 0.374039, 0.291804, 0.366687, 0.298791, 0.291804, 0.200174, 0.308712, 0.30533, 0.31487, 0.222385, 0.219301, 0.225814, 0.173081, 0.26085, 0.196879, 0.18812, 0.301917, 0.308712, 0.308712, 0.268042, 0.18812, 0.161087, 0.257454, 0.257454, 0.284882, 0.26085, 0.346032, 0.243554, 0.268042, 0.257454, 0.25406, 0.194234, 0.122885, 0.206376, 0.203355, 0.308712, 0.209395, 0.206376, 0.311707, 0.298791, 0.243554, 0.346032, 0.387226, 0.387226, 0.284882, 0.284882, 0.335645, 0.311707, 0.298791, 0.275179, 0.232838, 0.239899, 0.328603, 0.41194, 0.390993, 0.398279, 0.398279, 0.5017, 0.394753, 0.328603, 0.257454, 0.311707, 0.222385, 0.209395, 0.18812, 0.278302, 0.243554, 0.232838, 0.229226, 0.356642, 0.401658, 0.339168, 0.461924, 0.480142, 0.4292, 0.4292, 0.30533, 0.236433, 0.222385, 0.324872, 0.36309, 0.458154, 0.5017, 0.458154, 0.370445, 0.384043, 0.295083, 0.321458, 0.31487, 0.25406, 0.247041, 0.247041, 0.26085, 0.15008, 0.079919, 0.081712, 0.051831, 0.098513, 0.132295, 0.088832, 0.041405, 0.032017, 0.027463, 0.016528, 0.016528, 0.029376, 0.029376, 0.05306, 0.044297, 0.024826, 0.037156, 0.0198, 0.018415, 0.018787, 0.032677, 0.06312, 0.076542, 0.059222, 0.069024, 0.06312, 0.096677, 0.11371, 0.090864, 0.074921, 0.074921, 0.142424, 0.111485, 0.102787, 0.067594, 0.085092, 0.142424, 0.139895, 0.15284, 0.15284, 0.21291, 0.222385, 0.222385, 0.222385, 0.30533, 0.257454, 0.247041, 0.182256, 0.229226, 0.18812, 0.225814, 0.222385, 0.236433, 0.278302, 0.295083, 0.36309, 0.352862, 0.243554, 0.281712, 0.366687, 0.295083, 0.225814, 0.118441, 0.064632, 0.067594, 0.067594, 0.079919, 0.045352, 0.071867, 0.051831, 0.10481, 0.109221, 0.144935, 0.088832, 0.054297, 0.050641, 0.050641, 0.041405, 0.054297, 0.058088, 0.066181, 0.111485, 0.17593, 0.179055, 0.182256, 0.111485, 0.134866, 0.132295, 0.239899, 0.161087, 0.158265, 0.173081, 0.134866, 0.164327, 0.222385, 0.30533, 0.264545, 0.196879, 0.15284, 0.219301, 0.206376, 0.18812, 0.116183, 0.10481, 0.185198, 0.264545, 0.359901, 0.36309, 0.366687, 0.295083, 0.298791, 0.298791, 0.284882, 0.328603, 0.342579, 0.342579, 0.335645, 0.339168, 0.408655, 0.494003, 0.494003, 0.422041, 0.342579, 0.359901, 0.295083, 0.30533, 0.243554, 0.25031, 0.239899, 0.25031, 0.298791, 0.384043, 0.476583, 0.483068, 0.370445, 0.332115, 0.25406, 0.268042, 0.308712, 0.318242, 0.335645, 0.257454, 0.328603, 0.408655, 0.398279, 0.436924, 0.418646, 0.497853, 0.454136, 0.380708, 0.298791, 0.206376, 0.216401, 0.206376, 0.209395, 0.225814, 0.25031, 0.301917, 0.318242, 0.275179, 0.278302, 0.185198, 0.271506, 0.179055, 0.147574, 0.21291, 0.25031, 0.25406, 0.26085, 0.298791, 0.370445, 0.458154, 0.458154, 0.36309, 0.291804, 0.219301, 0.311707, 0.288399, 0.31487, 0.31487, 0.359901, 0.352862, 0.370445, 0.356642, 0.447574, 0.476583, 0.486429, 0.486429, 0.422041, 0.408655, 0.401658, 0.374039, 0.380708, 0.461924, 0.461924, 0.465241, 0.450668, 0.436924, 0.468512, 0.461924, 0.4292, 0.422041, 0.356642, 0.349426, 0.275179, 0.284882, 0.281712, 0.275179, 0.264545, 0.25031, 0.25031, 0.25031, 0.275179, 0.18812, 0.18812, 0.264545, 0.335645, 0.40511, 0.346032, 0.339168, 0.264545, 0.206376, 0.209395, 0.271506, 0.264545, 0.332115, 0.335645, 0.308712, 0.321458, 0.31487, 0.328603, 0.339168, 0.346032, 0.346032, 0.436924, 0.374039, 0.298791, 0.239899, 0.25031, 0.321458, 0.295083, 0.377384, 0.454136, 0.476583, 0.486429, 0.483068, 0.509769, 0.529623, 0.490133, 0.440853, 0.440853, 0.505461, 0.468512, 0.42561, 0.401658, 0.31487, 0.301917, 0.380708, 0.450668, 0.447574, 0.433034, 0.465241, 0.454136, 0.450668, 0.342579, 0.339168, 0.384043, 0.339168, 0.229226, 0.216401, 0.219301, 0.225814, 0.243554, 0.191378, 0.216401, 0.182256, 0.284882, 0.328603, 0.243554, 0.179055, 0.179055, 0.122885, 0.122885, 0.129801, 0.10481, 0.164327, 0.173081, 0.144935, 0.109221, 0.173081, 0.257454, 0.284882, 0.291804, 0.291804, 0.308712, 0.31487, 0.31487, 0.288399, 0.239899, 0.288399, 0.370445, 0.366687, 0.458154, 0.465241, 0.454136, 0.384043, 0.298791, 0.194234, 0.275179, 0.352862, 0.311707, 0.219301, 0.232838, 0.137348, 0.139895, 0.137348, 0.139895, 0.194234, 0.200174, 0.275179, 0.216401, 0.219301, 0.222385, 0.173081, 0.194234, 0.191378, 0.200174, 0.281712, 0.268042, 0.243554, 0.164327, 0.158265, 0.196879, 0.194234, 0.225814, 0.203355, 0.281712, 0.298791, 0.308712, 0.301917, 0.268042, 0.25031, 0.243554, 0.147574, 0.155435, 0.139895, 0.086953, 0.164327, 0.173081, 0.295083, 0.295083, 0.295083, 0.328603, 0.284882, 0.239899, 0.308712, 0.229226, 0.239899, 0.125101, 0.069024, 0.03976, 0.05306, 0.100716, 0.071867, 0.079919, 0.096677, 0.058088, 0.100716, 0.100716, 0.090864, 0.064632, 0.038858, 0.040537, 0.044297, 0.043307, 0.060549, 0.060549, 0.060549, 0.06312, 0.118441, 0.200174, 0.295083, 0.281712, 0.25031, 0.26085, 0.278302, 0.243554, 0.321458, 0.318242, 0.298791, 0.275179, 0.30533, 0.291804, 0.339168, 0.328603, 0.447574, 0.352862, 0.374039, 0.349426, 0.229226, 0.167087, 0.167087, 0.155435, 0.096677, 0.076542, 0.102787, 0.147574, 0.111485, 0.086953, 0.092881, 0.050641, 0.050641, 0.041405, 0.06184, 0.038858, 0.032017, 0.028695, 0.044297, 0.047319, 0.060549, 0.06184, 0.06184, 0.055536, 0.043307, 0.074921, 0.120615, 0.055536, 0.055536, 0.096677, 0.125101, 0.129801, 0.122885, 0.122885, 0.155435, 0.118441, 0.129801, 0.15284, 0.142424, 0.142424, 0.071867, 0.060549, 0.116183, 0.194234, 0.209395, 0.268042, 0.288399, 0.288399, 0.4292, 0.390993, 0.30533, 0.291804, 0.167087, 0.25406, 0.284882, 0.239899, 0.321458, 0.41194, 0.318242, 0.25031, 0.25406, 0.349426, 0.458154, 0.328603, 0.298791, 0.295083, 0.203355, 0.102787, 0.106997, 0.05306, 0.076542, 0.081712, 0.081712, 0.129801, 0.079919, 0.078022, 0.092881, 0.06184, 0.06184, 0.116183, 0.182256, 0.15008, 0.139895, 0.079919, 0.155435, 0.167087, 0.092881, 0.15284, 0.170161, 0.127496, 0.122885, 0.132295, 0.10481, 0.0704, 0.085092, 0.142424, 0.098513, 0.100716, 0.161087, 0.134866, 0.125101, 0.111485, 0.094817, 0.055536, 0.10481, 0.060549, 0.032677, 0.048328, 0.048328, 0.092881, 0.11371, 0.118441, 0.094817, 0.17593, 0.239899, 0.257454, 0.26085, 0.328603, 0.25031, 0.229226, 0.200174, 0.132295, 0.111485, 0.134866, 0.134866, 0.134866, 0.134866, 0.232838, 0.275179, 0.271506, 0.229226, 0.155435, 0.158265, 0.134866, 0.15008, 0.161087, 0.078022, 0.043307, 0.049374, 0.083462, 0.042364, 0.069024, 0.116183, 0.073402, 0.088832, 0.088832, 0.079919, 0.127496, 0.111485, 0.11371, 0.06184, 0.078022, 0.134866, 0.132295, 0.161087, 0.088832, 0.081712, 0.092881, 0.155435, 0.139895, 0.147574, 0.243554, 0.232838, 0.15284, 0.185198, 0.185198, 0.271506, 0.18812, 0.106997, 0.106997, 0.111485, 0.179055, 0.182256, 0.147574, 0.196879, 0.134866, 0.206376, 0.179055, 0.179055, 0.106997, 0.106997, 0.079919, 0.067594, 0.037156, 0.067594, 0.083462, 0.05306, 0.051831, 0.088832, 0.137348, 0.129801, 0.116183, 0.066181, 0.03976, 0.048328, 0.032677, 0.030611, 0.031287, 0.040537, 0.0704, 0.144935, 0.144935, 0.185198, 0.21291, 0.342579, 0.352862, 0.298791, 0.342579, 0.342579, 0.25031, 0.200174, 0.170161, 0.18812, 0.295083, 0.359901, 0.268042, 0.380708, 0.458154, 0.387226, 0.374039, 0.284882, 0.257454, 0.295083, 0.295083, 0.288399, 0.18812, 0.111485, 0.18812, 0.219301, 0.142424, 0.127496, 0.109221, 0.079919, 0.059222, 0.06184, 0.0704, 0.120615, 0.06184, 0.060549, 0.102787, 0.060549, 0.086953, 0.066181, 0.038858, 0.026338, 0.020165, 0.023963, 0.036378, 0.021816, 0.014075, 0.023087], '')</t>
  </si>
  <si>
    <t>[105, 130, 388, 389, 393]</t>
  </si>
  <si>
    <t>UPI000165E9D2 status=activ</t>
  </si>
  <si>
    <t>([0.490133, 0.366687, 0.40511, 0.332115, 0.247041, 0.278302, 0.328603, 0.380708, 0.30533, 0.295083, 0.311707, 0.225814, 0.129801, 0.106997, 0.125101, 0.125101, 0.067594, 0.060549, 0.056825, 0.049374, 0.023534, 0.023087, 0.03976, 0.038042, 0.027463, 0.020876, 0.020165, 0.018787, 0.013821, 0.015078, 0.018106, 0.020165, 0.024826, 0.05306, 0.109221, 0.092881, 0.081712, 0.092881, 0.03976, 0.032677, 0.064632, 0.100716, 0.102787, 0.094817, 0.109221, 0.109221, 0.139895, 0.15008, 0.074921, 0.088832, 0.137348, 0.132295, 0.078022, 0.132295, 0.137348, 0.144935, 0.096677, 0.054297, 0.085092, 0.196879, 0.15008, 0.167087, 0.222385, 0.18812, 0.191378, 0.090864, 0.194234, 0.275179, 0.185198, 0.301917, 0.332115, 0.321458, 0.346032, 0.301917, 0.209395, 0.102787, 0.05306, 0.03976, 0.044297, 0.044297, 0.038042, 0.038042, 0.021816, 0.021816, 0.021816, 0.012727, 0.024393, 0.017797, 0.017797, 0.030003, 0.023534, 0.023534, 0.027463, 0.017138, 0.032017, 0.032677, 0.0704, 0.098513, 0.096677, 0.134866, 0.134866, 0.109221, 0.122885, 0.111485, 0.092881, 0.059222, 0.073402, 0.081712, 0.056825, 0.06312, 0.038858, 0.028107, 0.018787, 0.018415, 0.014315, 0.012491, 0.013613, 0.011106, 0.010509, 0.016528, 0.013437, 0.009865, 0.009096, 0.009865, 0.012727, 0.009401, 0.014783], '')</t>
  </si>
  <si>
    <t>UPI000165E9D5 status=activ</t>
  </si>
  <si>
    <t>([0.225814, 0.127496, 0.161087, 0.096677, 0.045352, 0.069024, 0.085092, 0.055536, 0.067594, 0.045352, 0.06312, 0.079919, 0.048328, 0.049374, 0.033407, 0.034068, 0.032677, 0.032677, 0.032677, 0.030003, 0.032677, 0.03976, 0.0704, 0.045352, 0.064632, 0.125101, 0.088832, 0.094817, 0.079919, 0.046336, 0.079919, 0.041405, 0.021381, 0.043307, 0.041405, 0.06184, 0.067594, 0.064632, 0.064632, 0.06184, 0.071867, 0.071867, 0.048328, 0.026892, 0.023963, 0.017447, 0.017797, 0.024393, 0.023534, 0.027463, 0.027463, 0.030003, 0.058088, 0.116183, 0.054297, 0.059222, 0.048328, 0.034068, 0.020165, 0.033407, 0.060549, 0.060549, 0.058088, 0.100716, 0.170161, 0.271506, 0.390993, 0.301917, 0.25406, 0.257454, 0.25406, 0.339168, 0.298791, 0.194234, 0.109221, 0.109221, 0.054297, 0.037156, 0.045352, 0.088832, 0.044297, 0.022306, 0.021381, 0.019401, 0.019401, 0.020165, 0.010372, 0.009865, 0.015078, 0.013016, 0.010672, 0.009865, 0.010221, 0.011518, 0.015694, 0.017447, 0.032017, 0.071867, 0.081712, 0.046336, 0.041405, 0.088832, 0.102787, 0.111485, 0.111485, 0.10481, 0.094817, 0.18812, 0.200174, 0.170161, 0.232838, 0.18812, 0.209395, 0.196879, 0.125101, 0.079919, 0.079919, 0.074921, 0.069024, 0.06184, 0.085092, 0.090864, 0.094817, 0.094817, 0.044297, 0.025316, 0.025316, 0.015694, 0.016528, 0.009401, 0.011342, 0.01204, 0.019109, 0.031287, 0.038858, 0.03976, 0.066181, 0.066181, 0.034884, 0.0198, 0.021816, 0.030003, 0.017138, 0.010221, 0.017447, 0.029376, 0.041405, 0.041405, 0.040537, 0.038042, 0.058088, 0.054297, 0.030611, 0.035586, 0.036378, 0.030611, 0.054297, 0.03976, 0.0704, 0.069024, 0.129801, 0.203355, 0.116183, 0.106997, 0.170161, 0.15008, 0.094817, 0.134866, 0.127496, 0.125101, 0.067594, 0.090864, 0.03976, 0.071867, 0.060549, 0.034068, 0.027463, 0.027463, 0.034884, 0.027463, 0.040537, 0.027463, 0.018415, 0.027463, 0.05306, 0.038858, 0.028107, 0.044297], '')</t>
  </si>
  <si>
    <t>UPI000165E9D6 status=activ</t>
  </si>
  <si>
    <t>([0.36309, 0.418646, 0.394753, 0.374039, 0.41194, 0.433034, 0.370445, 0.31487, 0.335645, 0.356642, 0.295083, 0.324872, 0.328603, 0.239899, 0.21291, 0.30533, 0.301917, 0.401658, 0.390993, 0.295083, 0.25406, 0.179055, 0.109221, 0.085092, 0.109221, 0.06312, 0.051831, 0.079919, 0.129801, 0.142424, 0.088832, 0.15008, 0.10481, 0.10481, 0.167087, 0.122885, 0.125101, 0.134866, 0.127496, 0.125101, 0.194234, 0.182256, 0.264545, 0.346032, 0.454136, 0.447574, 0.444081, 0.476583, 0.476583, 0.468512, 0.370445, 0.422041, 0.377384, 0.36309, 0.366687, 0.359901, 0.450668, 0.444081, 0.359901, 0.295083, 0.295083, 0.291804, 0.384043, 0.384043, 0.390993, 0.352862, 0.349426, 0.436924, 0.349426, 0.239899, 0.158265, 0.232838, 0.179055, 0.203355, 0.295083, 0.301917, 0.301917, 0.268042, 0.264545, 0.328603, 0.308712, 0.229226, 0.239899, 0.206376, 0.137348, 0.078022, 0.083462, 0.050641, 0.028695, 0.032017, 0.034884, 0.064632, 0.050641, 0.071867, 0.056825, 0.038858, 0.025762, 0.019109, 0.017447, 0.011342, 0.008276, 0.010131], '')</t>
  </si>
  <si>
    <t>UPI000165E9D8 status=activ</t>
  </si>
  <si>
    <t>([0.007031, 0.004689, 0.006142, 0.006245, 0.00407, 0.003276, 0.002581, 0.002705, 0.00225, 0.002881, 0.003053, 0.003671, 0.002662, 0.00292, 0.002976, 0.002327, 0.002327, 0.002078, 0.001335, 0.001374, 0.002396, 0.001541, 0.001572, 0.00152, 0.001786, 0.002976, 0.003246, 0.004483, 0.004921, 0.005992, 0.005932, 0.006795, 0.007259, 0.006795, 0.010372, 0.00777, 0.007259, 0.009294, 0.007495, 0.011342, 0.011903, 0.008156, 0.014315, 0.013613, 0.015344, 0.008002, 0.009015, 0.01227, 0.007877, 0.005623, 0.004775, 0.003366, 0.002581, 0.001692, 0.001709, 0.001211, 0.000983, 0.001155, 0.000842, 0.000773, 0.00052, 0.000893, 0.001271, 0.000614, 0.000661, 0.000614, 0.001202, 0.00052, 0.000301, 0.000309, 0.000558, 0.001061, 0.001541, 0.002035, 0.001748, 0.00246, 0.002435, 0.003405, 0.004414, 0.006482, 0.005799, 0.007422, 0.005223, 0.005734, 0.006194, 0.009096, 0.006194, 0.004775, 0.007422, 0.007495, 0.006795, 0.004689, 0.00292, 0.002057, 0.001572, 0.001675, 0.001103, 0.001103, 0.000648, 0.000721, 0.000391, 0.000322, 0.000391, 0.000743, 0.000339, 0.000614, 0.000339, 0.000335, 0.000275, 0.000228, 0.000266, 0.000365, 0.000507, 0.000799, 0.001288, 0.001142, 0.001748, 0.002727, 0.003461, 0.00407, 0.002881, 0.003963, 0.006142, 0.003963, 0.003963, 0.005623, 0.005932, 0.005932, 0.005872, 0.009187, 0.011669, 0.019109, 0.030003, 0.0198, 0.027463, 0.027463, 0.032677, 0.015694, 0.015344, 0.020876, 0.015344, 0.024393, 0.013265, 0.01078, 0.010509, 0.010131, 0.006988, 0.004611, 0.005683, 0.008723, 0.008276, 0.005503, 0.005378, 0.004315, 0.006567, 0.007031, 0.007315, 0.010372, 0.010221, 0.006567, 0.004577, 0.006421, 0.004577, 0.004646, 0.003804, 0.003555, 0.002482, 0.003478, 0.003276, 0.002662, 0.002581, 0.002581, 0.003727, 0.002512, 0.002327, 0.001748, 0.001434, 0.000906, 0.000575, 0.000958, 0.001675, 0.001675, 0.001159, 0.001709, 0.001687, 0.002581, 0.003924, 0.003671, 0.002581, 0.0028, 0.004358, 0.003804, 0.002623, 0.001855, 0.002688, 0.002761, 0.003366, 0.002705, 0.003804, 0.003478, 0.003512, 0.002349, 0.00231, 0.0028, 0.002155, 0.002276, 0.001374, 0.001391, 0.00231, 0.003212, 0.004431, 0.00407, 0.004646, 0.007091, 0.010372, 0.011106, 0.016257, 0.01204, 0.018415, 0.014586, 0.024826, 0.019401, 0.034884, 0.088832, 0.106997, 0.191378], '')</t>
  </si>
  <si>
    <t>UPI000165E9D9 status=activ</t>
  </si>
  <si>
    <t>([0.167087, 0.209395, 0.21291, 0.25031, 0.185198, 0.142424, 0.185198, 0.236433, 0.264545, 0.288399, 0.284882, 0.298791, 0.36309, 0.284882, 0.268042, 0.288399, 0.356642, 0.328603, 0.352862, 0.377384, 0.458154, 0.534167, 0.545602, 0.570702, 0.570702, 0.671169, 0.759478, 0.767246, 0.754692, 0.720929, 0.728858, 0.648219, 0.648219, 0.608892, 0.73685, 0.622677, 0.63748, 0.63748, 0.632174, 0.63748, 0.59917, 0.604312, 0.604312, 0.59508, 0.557691, 0.562014, 0.575842, 0.58069, 0.521092, 0.433034, 0.480142, 0.394753, 0.494003, 0.494003, 0.525368, 0.509769, 0.622677, 0.517562, 0.529623, 0.58069, 0.575842, 0.541878, 0.447574, 0.444081, 0.414856, 0.447574, 0.359901, 0.268042, 0.271506, 0.264545, 0.257454, 0.236433, 0.31487, 0.321458, 0.321458, 0.236433, 0.170161, 0.179055, 0.161087, 0.132295, 0.122885, 0.134866, 0.106997, 0.139895, 0.092881, 0.111485, 0.06184, 0.060549, 0.109221, 0.116183, 0.15008, 0.219301, 0.15008, 0.142424, 0.127496, 0.086953, 0.090864, 0.086953, 0.079919, 0.142424, 0.167087, 0.120615, 0.0704, 0.116183, 0.116183, 0.120615, 0.079919, 0.139895, 0.209395, 0.196879, 0.127496, 0.078022, 0.048328, 0.0704, 0.0704, 0.079919, 0.122885, 0.194234, 0.275179, 0.196879, 0.170161, 0.109221, 0.100716, 0.182256, 0.161087, 0.158265, 0.15284, 0.182256, 0.196879, 0.194234, 0.122885, 0.194234, 0.26085, 0.332115, 0.318242, 0.318242, 0.298791, 0.194234, 0.116183, 0.0704, 0.066181, 0.085092, 0.144935, 0.182256, 0.167087, 0.167087, 0.206376, 0.301917, 0.335645, 0.321458, 0.332115, 0.436924, 0.436924, 0.447574, 0.472492, 0.553315, 0.465241, 0.433034, 0.5017, 0.5017, 0.505461, 0.497853, 0.51388, 0.509769, 0.570702, 0.447574, 0.40511, 0.291804, 0.25031, 0.219301, 0.18812, 0.158265, 0.116183, 0.076542, 0.047319, 0.027463, 0.013613, 0.0198], '')</t>
  </si>
  <si>
    <t>[21, 22, 23, 24, 25, 26, 27, 28, 29, 30, 31, 32, 33, 34, 35, 36, 37, 38, 39, 40, 41, 42, 43, 44, 45, 46, 47, 48, 54, 55, 56, 57, 58, 59, 60, 61, 155, 158, 159, 160, 162, 163, 164]</t>
  </si>
  <si>
    <t>UPI000165E9DC status=activ</t>
  </si>
  <si>
    <t>([0.476583, 0.51388, 0.541878, 0.604312, 0.483068, 0.422041, 0.42561, 0.352862, 0.398279, 0.418646, 0.454136, 0.418646, 0.352862, 0.278302, 0.25031, 0.25406, 0.161087, 0.225814, 0.26085, 0.335645, 0.328603, 0.349426, 0.359901, 0.380708, 0.284882, 0.370445, 0.444081, 0.387226, 0.41194, 0.31487, 0.26085, 0.264545, 0.339168, 0.422041, 0.529623, 0.461924, 0.461924, 0.549308, 0.553315, 0.472492, 0.476583, 0.476583, 0.468512, 0.476583, 0.461924, 0.51388, 0.51388, 0.436924, 0.450668, 0.538167, 0.632174, 0.632174, 0.58069, 0.58069, 0.51388, 0.490133, 0.58069, 0.483068, 0.486429, 0.450668, 0.545602, 0.476583, 0.5017, 0.5017, 0.483068, 0.414856, 0.384043, 0.40511, 0.401658, 0.472492, 0.454136, 0.472492, 0.454136, 0.494003, 0.505461, 0.553315, 0.59014, 0.59014, 0.570702, 0.5017, 0.541878, 0.534167, 0.626927, 0.671169, 0.56648, 0.562014, 0.618285, 0.694846, 0.553315, 0.529623, 0.440853, 0.414856, 0.321458, 0.374039, 0.384043, 0.384043, 0.380708, 0.271506, 0.232838, 0.342579, 0.339168, 0.352862, 0.311707, 0.222385, 0.134866, 0.200174, 0.209395, 0.196879, 0.219301, 0.229226, 0.332115, 0.377384, 0.394753, 0.40511, 0.40511, 0.349426, 0.308712, 0.268042, 0.335645, 0.342579, 0.284882, 0.342579, 0.264545, 0.25031], '')</t>
  </si>
  <si>
    <t>[1, 2, 3, 34, 37, 38, 45, 46, 49, 50, 51, 52, 53, 54, 56, 60, 62, 63, 74, 75, 76, 77, 78, 79, 80, 81, 82, 83, 84, 85, 86, 87, 88, 89]</t>
  </si>
  <si>
    <t>33)</t>
  </si>
  <si>
    <t>UPI000165E9DE status=activ</t>
  </si>
  <si>
    <t>([0.002688, 0.002688, 0.002503, 0.001906, 0.00155, 0.00152, 0.001687, 0.001709, 0.001675, 0.001481, 0.001335, 0.001675, 0.001211, 0.001172, 0.001602, 0.001, 0.000893, 0.000704, 0.001202, 0.001692, 0.00231, 0.00231, 0.002705, 0.003671, 0.003701, 0.003701, 0.003341, 0.003804, 0.004611, 0.005992, 0.008276, 0.008002, 0.008002, 0.011669, 0.011106, 0.009401, 0.016826, 0.013016, 0.009483, 0.009096, 0.007645, 0.007259, 0.009977, 0.009977, 0.009977, 0.01227, 0.022306, 0.045352, 0.021816, 0.01204, 0.007645, 0.006245, 0.009294, 0.006374, 0.007091, 0.011903, 0.014586, 0.008624, 0.006619, 0.006701, 0.006619, 0.00777, 0.00543, 0.006194, 0.006894, 0.005683, 0.004899, 0.00359, 0.00316, 0.00316, 0.004358, 0.004315, 0.003757, 0.002623, 0.003757, 0.00292, 0.002117, 0.001649, 0.002512, 0.002555, 0.002581, 0.001778, 0.001383, 0.001709, 0.001709, 0.001597, 0.001288, 0.001872, 0.002078, 0.002349, 0.003431, 0.003757, 0.003757, 0.00543, 0.008276, 0.008723, 0.008723, 0.008409, 0.014315, 0.008156, 0.014783, 0.030611, 0.030611, 0.022306, 0.031287, 0.030611, 0.030611, 0.026892, 0.028695, 0.055536, 0.064632, 0.060549, 0.049374, 0.051831, 0.023963, 0.022667, 0.011669, 0.008624, 0.013821, 0.010672, 0.012727, 0.007315, 0.004976, 0.005086, 0.006039, 0.003924, 0.002662, 0.002349, 0.002512, 0.001649, 0.001318, 0.001048, 0.00103, 0.00103, 0.001267, 0.001374, 0.001155, 0.001623, 0.00225, 0.002327, 0.001748, 0.001499, 0.00243, 0.003512, 0.003478, 0.00292, 0.004388, 0.005318, 0.006039, 0.005932, 0.008895, 0.011669, 0.011669, 0.00777, 0.005623, 0.004736, 0.006039, 0.006039, 0.004358, 0.004358, 0.004431, 0.004431, 0.006567, 0.004315, 0.003212, 0.003757, 0.00407, 0.00407, 0.004899, 0.003366, 0.003431, 0.002881, 0.001936, 0.002276, 0.002336, 0.003298, 0.004736, 0.004976, 0.003821, 0.00558, 0.00558, 0.005378, 0.005318, 0.004513, 0.004646, 0.003963, 0.004208, 0.004161, 0.003014, 0.002138, 0.003341, 0.005011, 0.004208, 0.004513, 0.004689, 0.004513, 0.003177, 0.002606, 0.001743, 0.002705, 0.002761, 0.003341, 0.003461, 0.004921, 0.003924, 0.004247, 0.006567, 0.005378, 0.00543, 0.008624, 0.014586, 0.010926, 0.009977, 0.0198, 0.031287, 0.022306, 0.0198, 0.043307, 0.028695, 0.028107, 0.026892, 0.026892, 0.013613, 0.012727, 0.008525, 0.010131, 0.011903, 0.008276, 0.008276, 0.01227, 0.010672, 0.008156, 0.008276, 0.005932, 0.005378, 0.003924, 0.004483, 0.004736, 0.003109, 0.004315, 0.006142, 0.006795, 0.006421, 0.006482, 0.004689, 0.004736, 0.006374, 0.004835, 0.005249, 0.006482, 0.005734, 0.006078, 0.007259, 0.006421, 0.009015, 0.008895, 0.009015, 0.009977, 0.014315, 0.023534, 0.024393, 0.024393, 0.011669, 0.01204, 0.016021, 0.032017, 0.029376, 0.020522, 0.023963, 0.018106, 0.016257, 0.011669, 0.008075, 0.008276, 0.00962, 0.007091, 0.007177, 0.009096, 0.008075, 0.006078, 0.004611, 0.004483, 0.003177, 0.003821, 0.002705, 0.002194, 0.002194, 0.003014, 0.003512, 0.005249, 0.008075, 0.007031, 0.008804, 0.01227, 0.008804, 0.007555, 0.010131, 0.010221, 0.013613, 0.016021, 0.041405, 0.10481, 0.06184, 0.055536, 0.050641, 0.120615, 0.134866, 0.137348, 0.134866, 0.069024, 0.027463, 0.011518, 0.022306, 0.034068, 0.019401, 0.016257, 0.016021, 0.016257, 0.009401, 0.006142, 0.003997, 0.003341, 0.002727, 0.002512, 0.002662, 0.002761, 0.00231, 0.00246, 0.001906, 0.001855, 0.002761, 0.002727, 0.004135, 0.003298, 0.003109, 0.002976, 0.003014, 0.003014, 0.00246, 0.003461, 0.004736, 0.005799, 0.004689, 0.00558, 0.008723, 0.015078, 0.010672, 0.008156, 0.011342, 0.015078, 0.008624, 0.005734, 0.008409, 0.008624, 0.011342, 0.009096, 0.014586, 0.028107, 0.050641, 0.088832, 0.042364, 0.024393, 0.018787, 0.020876, 0.019401, 0.017447, 0.009294, 0.011518, 0.013437, 0.008276, 0.007091, 0.007495, 0.00962, 0.006988, 0.004899, 0.004161, 0.003431, 0.002623, 0.001778, 0.001541, 0.001417, 0.00225, 0.003212, 0.004388, 0.005683, 0.005799, 0.004431, 0.004611, 0.005503, 0.00515, 0.005683, 0.005734, 0.005799, 0.005872, 0.005734, 0.007091, 0.008276, 0.007645, 0.010372, 0.014315, 0.014315, 0.008156, 0.007645, 0.007645, 0.00515, 0.003757, 0.002623, 0.002435, 0.003341, 0.002366, 0.002211, 0.002155, 0.002482, 0.003512, 0.003405, 0.004513, 0.003727, 0.003997, 0.005932, 0.00515, 0.004315, 0.004315, 0.006374, 0.00543, 0.003607, 0.003924, 0.005503, 0.006701, 0.007422, 0.005932, 0.006533, 0.006988, 0.009401, 0.006894, 0.006795, 0.008723, 0.005872, 0.005623, 0.004577, 0.004577, 0.00543, 0.007555, 0.006619, 0.004775, 0.006039, 0.005992, 0.00543, 0.006039, 0.006795, 0.005932, 0.005318, 0.005872, 0.007259, 0.004899, 0.004577, 0.004513, 0.00316, 0.003109, 0.003512, 0.003079, 0.003079, 0.002078, 0.001408, 0.001786, 0.002623, 0.002155, 0.003341, 0.004736, 0.004358, 0.004577, 0.00515, 0.007555, 0.009015, 0.010672, 0.010509, 0.021381, 0.023534, 0.035586, 0.081712, 0.134866, 0.122885, 0.06312, 0.127496, 0.25406, 0.25031, 0.26085, 0.291804, 0.239899, 0.203355, 0.185198, 0.142424, 0.222385, 0.17593, 0.15008, 0.11371, 0.295083], '')</t>
  </si>
  <si>
    <t>UPI000165E9E6 status=activ</t>
  </si>
  <si>
    <t>([0.017138, 0.013821, 0.011669, 0.017447, 0.013265, 0.020522, 0.026892, 0.016826, 0.024393, 0.031287, 0.033407, 0.034068, 0.031287, 0.051831, 0.030611, 0.027463, 0.048328, 0.046336, 0.056825, 0.134866, 0.179055, 0.21291, 0.278302, 0.346032, 0.335645, 0.328603, 0.31487, 0.318242, 0.349426, 0.346032, 0.370445, 0.414856, 0.359901, 0.356642, 0.247041, 0.328603, 0.257454, 0.173081, 0.17593, 0.17593, 0.15008, 0.109221, 0.158265, 0.164327, 0.085092, 0.083462, 0.088832, 0.088832, 0.088832, 0.137348, 0.127496, 0.092881, 0.086953, 0.086953, 0.041405, 0.081712, 0.048328, 0.06184, 0.116183, 0.10481, 0.050641, 0.040537, 0.069024, 0.03976, 0.044297, 0.096677, 0.106997, 0.106997, 0.066181, 0.054297, 0.06312, 0.035586, 0.047319, 0.050641, 0.094817, 0.179055, 0.185198, 0.191378, 0.222385, 0.206376, 0.216401, 0.239899, 0.278302, 0.194234, 0.281712, 0.191378, 0.182256, 0.191378, 0.281712, 0.257454, 0.219301, 0.127496, 0.203355, 0.116183, 0.06184, 0.035586, 0.038858, 0.022306, 0.021816, 0.023087, 0.022667, 0.015078, 0.025762, 0.026892, 0.051831, 0.025762, 0.049374, 0.048328, 0.028107, 0.026892, 0.031287, 0.055536, 0.056825, 0.035586, 0.044297, 0.081712, 0.074921, 0.069024, 0.144935, 0.239899, 0.144935, 0.15284, 0.232838, 0.229226, 0.158265, 0.142424, 0.25031, 0.216401, 0.232838, 0.216401, 0.229226, 0.257454, 0.206376, 0.179055, 0.164327, 0.15008, 0.142424, 0.247041, 0.247041, 0.142424, 0.109221, 0.090864, 0.100716, 0.058088, 0.031287, 0.056825, 0.059222, 0.055536, 0.032017, 0.020522, 0.037156, 0.018106, 0.024826, 0.018415, 0.036378, 0.030611, 0.030611, 0.024826, 0.017447, 0.020165, 0.032677, 0.020165, 0.038042, 0.033407, 0.051831, 0.05306, 0.045352, 0.045352, 0.035586, 0.06184, 0.045352, 0.038858, 0.085092, 0.042364, 0.059222, 0.059222, 0.118441, 0.191378, 0.137348, 0.100716, 0.086953, 0.049374, 0.122885, 0.122885, 0.069024, 0.071867, 0.073402, 0.088832, 0.048328, 0.060549, 0.0704, 0.081712, 0.081712, 0.064632, 0.106997, 0.106997, 0.106997, 0.120615, 0.11371, 0.18812, 0.182256, 0.18812, 0.295083, 0.295083, 0.216401, 0.311707, 0.209395, 0.308712, 0.275179, 0.275179, 0.281712, 0.179055, 0.225814, 0.239899, 0.191378, 0.129801, 0.161087, 0.10481, 0.076542, 0.088832, 0.092881, 0.155435, 0.090864, 0.079919, 0.036378, 0.050641, 0.032677, 0.038042, 0.045352, 0.046336, 0.047319, 0.049374, 0.069024, 0.048328, 0.046336, 0.088832, 0.083462, 0.083462, 0.142424, 0.167087, 0.155435, 0.092881, 0.102787, 0.098513, 0.059222, 0.116183, 0.142424, 0.229226, 0.206376, 0.185198, 0.116183, 0.182256, 0.182256, 0.122885, 0.200174, 0.116183, 0.106997, 0.17593, 0.10481, 0.058088, 0.033407, 0.034068, 0.058088, 0.058088, 0.10481, 0.116183, 0.088832, 0.051831, 0.041405, 0.085092, 0.079919, 0.081712, 0.085092, 0.092881, 0.120615, 0.094817, 0.122885, 0.125101, 0.083462, 0.139895, 0.229226, 0.318242, 0.281712, 0.25031, 0.229226, 0.225814, 0.21291, 0.26085, 0.356642, 0.366687, 0.25406, 0.25406, 0.332115, 0.308712, 0.268042, 0.318242, 0.332115, 0.398279, 0.36309, 0.440853, 0.418646, 0.366687, 0.332115], '')</t>
  </si>
  <si>
    <t>UPI000165E9F3 status=activ</t>
  </si>
  <si>
    <t>([0.613573, 0.690604, 0.750527, 0.59508, 0.661982, 0.694846, 0.585406, 0.505461, 0.4292, 0.454136, 0.497853, 0.545602, 0.51388, 0.525368, 0.521092, 0.42561, 0.346032, 0.335645, 0.352862, 0.311707, 0.301917, 0.301917, 0.268042, 0.257454, 0.349426, 0.335645, 0.346032, 0.418646, 0.40511, 0.483068, 0.41194, 0.387226, 0.308712, 0.247041, 0.17593, 0.17593, 0.25031, 0.346032, 0.342579, 0.328603, 0.42561, 0.497853, 0.497853, 0.538167, 0.436924, 0.346032, 0.30533, 0.25406, 0.179055, 0.257454, 0.229226, 0.31487, 0.339168, 0.440853, 0.476583, 0.476583, 0.480142, 0.486429, 0.480142, 0.398279, 0.380708, 0.366687, 0.387226, 0.332115, 0.339168, 0.436924, 0.414856, 0.480142, 0.476583, 0.476583, 0.394753, 0.440853, 0.384043, 0.387226, 0.36309, 0.346032, 0.436924, 0.328603, 0.25406, 0.170161, 0.264545, 0.247041, 0.179055, 0.106997, 0.182256, 0.102787, 0.098513, 0.158265, 0.15284, 0.17593, 0.164327, 0.236433, 0.216401, 0.257454, 0.164327, 0.170161, 0.155435, 0.132295, 0.173081, 0.268042, 0.346032, 0.328603, 0.346032, 0.342579, 0.450668, 0.4292, 0.447574, 0.436924, 0.476583, 0.476583, 0.447574, 0.553315, 0.465241, 0.483068, 0.494003, 0.58069, 0.480142, 0.59917, 0.505461, 0.472492, 0.370445, 0.370445, 0.342579, 0.370445, 0.356642, 0.339168, 0.366687, 0.4292, 0.356642, 0.301917, 0.284882, 0.311707, 0.311707, 0.390993, 0.380708, 0.26085, 0.26085, 0.271506, 0.209395, 0.308712, 0.308712, 0.387226, 0.394753, 0.440853, 0.450668, 0.557691, 0.545602, 0.51388, 0.440853, 0.521092, 0.521092, 0.458154, 0.387226, 0.374039, 0.278302, 0.264545, 0.366687, 0.366687, 0.346032, 0.414856, 0.394753, 0.36309, 0.352862, 0.308712, 0.21291, 0.203355, 0.132295, 0.134866, 0.086953, 0.125101, 0.127496, 0.147574, 0.144935, 0.222385, 0.239899, 0.342579, 0.268042, 0.26085, 0.278302, 0.370445, 0.284882, 0.318242, 0.42561, 0.352862, 0.387226, 0.468512, 0.398279, 0.40511, 0.41194, 0.497853, 0.51388, 0.525368, 0.534167, 0.622677, 0.604312, 0.56648, 0.58069, 0.680603, 0.666105, 0.545602, 0.447574, 0.517562, 0.465241, 0.4292, 0.494003, 0.468512, 0.447574, 0.509769, 0.59014, 0.541878, 0.509769, 0.472492], '')</t>
  </si>
  <si>
    <t>[0, 1, 2, 3, 4, 5, 6, 7, 11, 12, 13, 14, 43, 111, 115, 117, 118, 145, 146, 147, 149, 150, 190, 191, 192, 193, 194, 195, 196, 197, 198, 199, 201, 207, 208, 209, 210]</t>
  </si>
  <si>
    <t>UPI000165EA01 status=activ</t>
  </si>
  <si>
    <t>([0.044297, 0.019401, 0.015344, 0.026892, 0.043307, 0.046336, 0.030003, 0.046336, 0.048328, 0.032677, 0.051831, 0.078022, 0.081712, 0.173081, 0.196879, 0.122885, 0.100716, 0.05306, 0.06184, 0.0704, 0.071867, 0.064632, 0.074921, 0.064632, 0.06184, 0.0704, 0.088832, 0.086953, 0.042364, 0.042364, 0.041405, 0.027463, 0.028107, 0.032017, 0.031287, 0.055536, 0.048328, 0.026892, 0.05306, 0.025762, 0.022667, 0.020876, 0.018106, 0.018106, 0.037156, 0.034884, 0.016528, 0.011342, 0.011106, 0.015344, 0.009865, 0.017447, 0.0198, 0.020165, 0.031287, 0.028107, 0.021381, 0.023963, 0.034884, 0.036378, 0.055536, 0.028107, 0.066181, 0.055536, 0.102787, 0.069024, 0.036378, 0.055536, 0.088832, 0.081712, 0.06312, 0.069024, 0.066181, 0.074921, 0.036378, 0.043307, 0.043307, 0.058088, 0.059222, 0.079919, 0.071867, 0.073402, 0.081712, 0.073402, 0.086953, 0.046336, 0.06184, 0.090864, 0.118441, 0.064632, 0.125101, 0.17593, 0.298791, 0.295083, 0.295083, 0.387226, 0.349426, 0.366687, 0.26085, 0.384043, 0.366687, 0.339168, 0.339168, 0.454136, 0.352862, 0.370445, 0.465241, 0.444081, 0.384043, 0.278302, 0.408655, 0.4292, 0.468512, 0.352862, 0.352862, 0.247041, 0.164327, 0.182256, 0.100716, 0.185198, 0.106997, 0.122885, 0.147574, 0.092881, 0.038858, 0.076542, 0.085092, 0.085092, 0.074921, 0.073402, 0.074921, 0.060549, 0.055536, 0.049374, 0.047319, 0.024393, 0.046336, 0.046336, 0.021816, 0.038858, 0.020876, 0.034068, 0.033407, 0.032017, 0.076542, 0.10481, 0.058088, 0.024393, 0.015078, 0.011669, 0.016528, 0.029376, 0.020876, 0.0198, 0.019109, 0.034884, 0.066181, 0.040537, 0.076542, 0.139895, 0.137348, 0.142424, 0.079919, 0.076542, 0.074921, 0.032677, 0.03976, 0.058088, 0.096677, 0.085092, 0.137348, 0.158265, 0.147574, 0.200174, 0.200174, 0.203355, 0.232838, 0.225814, 0.30533, 0.219301, 0.147574, 0.147574, 0.216401, 0.21291, 0.222385, 0.229226, 0.30533, 0.26085, 0.219301, 0.257454, 0.387226, 0.401658, 0.311707, 0.332115, 0.332115, 0.332115, 0.236433, 0.216401, 0.139895, 0.088832, 0.096677, 0.158265, 0.100716, 0.060549, 0.111485, 0.059222, 0.066181, 0.085092, 0.132295, 0.182256, 0.106997, 0.096677, 0.044297, 0.076542, 0.066181, 0.055536, 0.056825, 0.098513, 0.05306, 0.111485, 0.185198, 0.278302, 0.18812, 0.18812, 0.161087, 0.167087, 0.278302, 0.271506, 0.275179, 0.308712, 0.346032, 0.4292, 0.342579, 0.366687, 0.377384, 0.387226, 0.41194, 0.408655, 0.298791, 0.42561, 0.308712, 0.281712, 0.170161, 0.26085, 0.359901, 0.497853, 0.387226, 0.377384, 0.298791, 0.308712, 0.298791, 0.268042, 0.206376, 0.206376, 0.298791, 0.209395, 0.216401, 0.219301, 0.222385, 0.308712, 0.278302, 0.257454, 0.17593, 0.17593, 0.109221, 0.100716, 0.096677, 0.161087, 0.127496, 0.116183, 0.116183, 0.122885, 0.064632, 0.106997, 0.173081, 0.170161, 0.170161, 0.170161, 0.182256, 0.191378, 0.127496, 0.134866, 0.236433, 0.236433, 0.25406, 0.349426, 0.349426, 0.25031, 0.257454, 0.295083, 0.387226, 0.366687, 0.229226, 0.346032, 0.301917, 0.328603, 0.339168, 0.42561, 0.342579, 0.301917, 0.308712, 0.433034, 0.339168, 0.30533, 0.311707, 0.275179, 0.26085, 0.18812, 0.17593, 0.167087, 0.132295, 0.134866, 0.11371, 0.179055, 0.142424, 0.139895, 0.088832, 0.058088, 0.041405, 0.056825, 0.049374, 0.025762], '')</t>
  </si>
  <si>
    <t>UPI000165EA03 status=activ</t>
  </si>
  <si>
    <t>([0.102787, 0.139895, 0.206376, 0.271506, 0.191378, 0.243554, 0.268042, 0.308712, 0.21291, 0.243554, 0.196879, 0.15008, 0.155435, 0.232838, 0.222385, 0.155435, 0.222385, 0.298791, 0.295083, 0.31487, 0.275179, 0.278302, 0.288399, 0.243554, 0.222385, 0.216401, 0.137348, 0.092881, 0.045352, 0.109221, 0.116183, 0.182256, 0.161087, 0.100716, 0.06312, 0.056825, 0.079919, 0.066181, 0.067594, 0.064632, 0.069024, 0.081712, 0.090864, 0.088832, 0.086953, 0.098513, 0.161087, 0.137348, 0.21291, 0.311707, 0.196879, 0.185198, 0.179055, 0.275179, 0.257454, 0.352862, 0.450668, 0.390993, 0.384043, 0.380708, 0.390993, 0.298791, 0.301917, 0.203355, 0.120615, 0.088832, 0.050641, 0.040537, 0.081712, 0.076542, 0.044297, 0.092881, 0.054297, 0.064632, 0.032677, 0.056825, 0.06184, 0.071867, 0.122885, 0.142424, 0.088832, 0.051831, 0.090864, 0.098513, 0.158265, 0.243554, 0.257454, 0.324872, 0.36309, 0.288399, 0.278302, 0.278302, 0.167087, 0.167087, 0.137348, 0.268042, 0.284882, 0.25406, 0.243554, 0.257454, 0.229226, 0.311707, 0.30533, 0.318242, 0.298791, 0.209395, 0.209395, 0.200174, 0.11371, 0.120615, 0.122885, 0.127496, 0.139895, 0.21291, 0.31487, 0.288399, 0.191378, 0.17593, 0.179055, 0.10481, 0.096677, 0.129801, 0.127496, 0.200174, 0.106997, 0.056825, 0.109221, 0.129801, 0.203355, 0.31487, 0.311707, 0.318242, 0.247041, 0.25406, 0.25406, 0.239899, 0.271506, 0.374039, 0.268042, 0.268042, 0.374039, 0.288399, 0.271506, 0.191378, 0.158265, 0.191378, 0.209395, 0.120615, 0.109221, 0.06312, 0.06184, 0.028107, 0.054297, 0.090864, 0.079919, 0.066181, 0.038042, 0.038042, 0.019109, 0.034884, 0.036378, 0.034884, 0.060549, 0.048328, 0.081712, 0.06184, 0.056825, 0.098513, 0.142424, 0.155435, 0.203355, 0.179055, 0.17593, 0.15284, 0.078022, 0.134866, 0.161087, 0.239899, 0.243554, 0.284882, 0.284882, 0.17593, 0.17593, 0.11371, 0.083462, 0.050641, 0.088832, 0.120615, 0.118441, 0.118441, 0.073402, 0.096677, 0.11371, 0.206376, 0.139895, 0.139895, 0.092881, 0.05306, 0.05306, 0.041405, 0.044297, 0.047319, 0.096677, 0.090864, 0.078022, 0.127496, 0.196879, 0.209395, 0.239899, 0.239899, 0.278302, 0.328603, 0.209395, 0.21291, 0.203355, 0.243554, 0.339168, 0.374039, 0.465241, 0.480142, 0.51388, 0.553315, 0.541878, 0.541878, 0.468512, 0.490133, 0.486429, 0.436924, 0.321458, 0.321458, 0.216401, 0.229226, 0.222385, 0.342579, 0.342579, 0.26085, 0.200174, 0.203355, 0.170161, 0.196879, 0.098513, 0.109221, 0.06312, 0.051831, 0.03976, 0.064632, 0.120615, 0.073402, 0.066181, 0.118441, 0.120615, 0.206376, 0.147574, 0.179055, 0.10481, 0.079919, 0.100716, 0.170161, 0.170161, 0.236433, 0.137348, 0.158265, 0.15008, 0.134866, 0.134866, 0.137348, 0.106997, 0.071867, 0.106997, 0.139895, 0.106997, 0.073402, 0.050641, 0.058088], '')</t>
  </si>
  <si>
    <t>[220, 221, 222, 223]</t>
  </si>
  <si>
    <t>UPI000165EA04 status=activ</t>
  </si>
  <si>
    <t>([0.003997, 0.005734, 0.006701, 0.009483, 0.008525, 0.011106, 0.009728, 0.008409, 0.009294, 0.011903, 0.016257, 0.01227, 0.019401, 0.020165, 0.036378, 0.064632, 0.120615, 0.069024, 0.074921, 0.125101, 0.21291, 0.301917, 0.219301, 0.25406, 0.167087, 0.236433, 0.243554, 0.332115, 0.359901, 0.30533, 0.332115, 0.346032, 0.444081, 0.472492, 0.468512, 0.476583, 0.380708, 0.398279, 0.41194, 0.505461, 0.483068, 0.352862, 0.342579, 0.436924, 0.42561, 0.4292, 0.352862, 0.342579, 0.239899, 0.301917, 0.384043, 0.356642, 0.301917, 0.311707, 0.284882, 0.26085, 0.25031, 0.339168, 0.31487, 0.31487, 0.301917, 0.339168, 0.356642, 0.36309, 0.384043, 0.352862, 0.444081, 0.458154, 0.454136, 0.509769, 0.42561, 0.422041, 0.418646, 0.458154, 0.444081, 0.444081, 0.476583, 0.390993, 0.394753, 0.352862, 0.352862, 0.342579, 0.30533, 0.291804, 0.291804, 0.278302, 0.209395, 0.125101, 0.185198, 0.196879, 0.25031, 0.339168, 0.349426, 0.356642, 0.356642, 0.374039, 0.380708, 0.387226, 0.505461, 0.494003, 0.51388, 0.613573, 0.497853, 0.534167, 0.626927, 0.618285, 0.51388, 0.59508, 0.716283, 0.699094, 0.585406, 0.545602, 0.549308, 0.465241, 0.377384, 0.346032, 0.308712, 0.271506, 0.225814, 0.164327, 0.129801, 0.120615, 0.090864, 0.15284, 0.111485], '')</t>
  </si>
  <si>
    <t>[39, 69, 98, 100, 101, 103, 104, 105, 106, 107, 108, 109, 110, 111, 112]</t>
  </si>
  <si>
    <t>UPI000165EA08 status=activ</t>
  </si>
  <si>
    <t>([0.483068, 0.534167, 0.59014, 0.59917, 0.468512, 0.486429, 0.356642, 0.243554, 0.278302, 0.311707, 0.346032, 0.384043, 0.380708, 0.380708, 0.284882, 0.284882, 0.291804, 0.384043, 0.370445, 0.321458, 0.21291, 0.203355, 0.106997, 0.100716, 0.100716, 0.127496, 0.078022, 0.081712, 0.155435, 0.092881, 0.088832, 0.079919, 0.085092, 0.098513, 0.092881, 0.155435, 0.074921, 0.067594, 0.040537, 0.044297, 0.028107, 0.031287, 0.027463, 0.064632, 0.064632, 0.038042, 0.055536, 0.102787, 0.194234, 0.21291, 0.311707, 0.318242, 0.339168, 0.225814, 0.301917, 0.222385, 0.142424, 0.25031, 0.271506, 0.328603, 0.328603, 0.321458, 0.4292, 0.328603, 0.332115, 0.318242, 0.401658, 0.321458, 0.321458, 0.239899, 0.243554, 0.222385, 0.132295, 0.096677, 0.098513, 0.098513, 0.15008, 0.225814, 0.232838, 0.243554, 0.264545, 0.155435, 0.17593, 0.109221, 0.15284, 0.15284, 0.155435, 0.100716, 0.129801, 0.129801, 0.17593, 0.161087, 0.118441, 0.139895, 0.111485, 0.194234, 0.222385, 0.167087, 0.170161, 0.182256, 0.100716, 0.058088, 0.066181, 0.125101, 0.167087, 0.209395, 0.196879, 0.196879, 0.284882, 0.311707, 0.216401, 0.137348, 0.086953, 0.122885, 0.17593, 0.278302, 0.196879, 0.094817, 0.083462, 0.066181, 0.058088, 0.056825, 0.067594, 0.122885, 0.10481, 0.129801, 0.122885, 0.122885, 0.144935, 0.086953, 0.042364, 0.079919, 0.086953, 0.161087, 0.116183, 0.069024, 0.064632, 0.125101, 0.21291, 0.311707, 0.346032, 0.232838, 0.216401, 0.288399, 0.298791, 0.31487, 0.278302, 0.298791, 0.298791, 0.281712, 0.377384, 0.401658, 0.321458, 0.31487, 0.264545, 0.335645, 0.414856, 0.335645, 0.324872, 0.332115, 0.318242, 0.321458, 0.444081, 0.465241, 0.476583, 0.36309, 0.268042, 0.301917, 0.311707, 0.298791, 0.264545, 0.15008, 0.225814, 0.26085, 0.284882, 0.318242, 0.335645, 0.25031, 0.328603, 0.209395, 0.200174, 0.21291, 0.21291, 0.196879, 0.295083, 0.275179, 0.370445, 0.366687, 0.359901, 0.229226, 0.243554, 0.271506, 0.339168, 0.352862, 0.31487, 0.40511, 0.332115, 0.31487, 0.374039, 0.278302, 0.41194, 0.335645, 0.219301, 0.137348, 0.134866, 0.137348, 0.139895, 0.134866, 0.206376, 0.206376, 0.232838, 0.125101, 0.132295, 0.161087, 0.161087, 0.15008, 0.127496, 0.129801, 0.073402, 0.049374, 0.092881, 0.081712, 0.129801, 0.225814, 0.31487, 0.346032, 0.301917, 0.30533, 0.216401, 0.21291, 0.144935, 0.229226, 0.352862, 0.346032, 0.356642, 0.366687, 0.480142, 0.408655, 0.447574, 0.549308, 0.690604, 0.585406, 0.585406, 0.486429, 0.41194, 0.408655, 0.41194, 0.465241, 0.468512, 0.553315, 0.585406, 0.699094, 0.685117, 0.626927, 0.534167, 0.41194, 0.401658, 0.335645, 0.30533, 0.339168, 0.332115, 0.209395, 0.167087, 0.137348, 0.18812, 0.222385, 0.196879, 0.137348, 0.085092, 0.06184, 0.044297, 0.022306, 0.013613], '')</t>
  </si>
  <si>
    <t>[1, 2, 3, 239, 240, 241, 242, 249, 250, 251, 252, 253, 254]</t>
  </si>
  <si>
    <t>UPI000165EA09 status=activ</t>
  </si>
  <si>
    <t>([0.071867, 0.106997, 0.127496, 0.056825, 0.076542, 0.092881, 0.049374, 0.023534, 0.032677, 0.046336, 0.027463, 0.041405, 0.060549, 0.067594, 0.073402, 0.037156, 0.074921, 0.0704, 0.034068, 0.017138, 0.019401, 0.024826, 0.015078, 0.010372, 0.010372, 0.008409, 0.005683, 0.005683, 0.008723, 0.00558, 0.004135, 0.004161, 0.003478, 0.003461, 0.002349, 0.001602, 0.002336, 0.00246, 0.002366, 0.002276, 0.002327, 0.003053, 0.00316, 0.00316, 0.003963, 0.00558, 0.006567, 0.006567, 0.009977, 0.008624, 0.014783, 0.024393, 0.050641, 0.032677, 0.019109, 0.019109, 0.036378, 0.038858, 0.035586, 0.017797, 0.017797, 0.018787, 0.009865, 0.006619, 0.005932, 0.004315, 0.003177, 0.002138, 0.002327, 0.001872, 0.002327, 0.002327, 0.001533, 0.00152, 0.002396, 0.002688, 0.003757, 0.002512, 0.002503, 0.001722, 0.00246, 0.002761, 0.002555, 0.002688, 0.003727, 0.004736, 0.005872, 0.008409, 0.009015, 0.008895, 0.01078, 0.007645, 0.006795, 0.006795, 0.006701, 0.004358, 0.004388, 0.004358, 0.006482, 0.006619, 0.00962, 0.008409, 0.011342, 0.023534, 0.023534, 0.013016, 0.015694, 0.0198, 0.011106, 0.010131, 0.010131, 0.006701, 0.009015, 0.011342, 0.020165, 0.0198, 0.019109, 0.027463, 0.017138, 0.016528, 0.016257, 0.017797, 0.012491, 0.013437, 0.008002, 0.013265, 0.013437, 0.008723, 0.008804, 0.014075, 0.031287, 0.069024, 0.0704, 0.079919, 0.0704, 0.079919, 0.048328, 0.058088, 0.049374, 0.043307, 0.047319, 0.023087, 0.012491, 0.022306, 0.013821, 0.025316, 0.013613, 0.014075, 0.027463, 0.015078, 0.016257, 0.016021, 0.010221, 0.01078, 0.006988, 0.006988, 0.004775, 0.006701, 0.010221, 0.011518, 0.020876, 0.011669, 0.011669, 0.020165, 0.016826, 0.032677, 0.020522, 0.038858, 0.083462, 0.041405, 0.081712, 0.076542, 0.038858, 0.083462, 0.081712, 0.15008, 0.15284, 0.155435, 0.155435, 0.079919, 0.074921, 0.038858, 0.060549, 0.06312, 0.0704, 0.043307, 0.036378, 0.069024, 0.074921, 0.037156, 0.038042, 0.038042, 0.024393, 0.042364, 0.038858, 0.047319, 0.027463, 0.016826, 0.032677, 0.018106, 0.026892, 0.021381, 0.041405, 0.030611, 0.0704, 0.036378, 0.047319, 0.026338, 0.025762, 0.025316, 0.056825, 0.100716, 0.122885, 0.155435, 0.106997, 0.102787, 0.100716, 0.173081, 0.225814, 0.125101, 0.182256, 0.222385, 0.25406, 0.243554, 0.232838, 0.216401, 0.219301, 0.206376, 0.194234, 0.158265, 0.125101, 0.054297, 0.038042, 0.030611, 0.03976, 0.069024, 0.0704, 0.111485, 0.06184, 0.073402, 0.090864, 0.090864, 0.088832, 0.096677, 0.076542, 0.142424, 0.142424, 0.216401, 0.21291, 0.311707, 0.356642, 0.390993, 0.394753, 0.370445, 0.390993, 0.394753, 0.394753, 0.291804, 0.30533, 0.30533, 0.335645, 0.335645, 0.366687, 0.352862, 0.308712, 0.346032, 0.25406, 0.164327, 0.17593, 0.257454, 0.288399, 0.275179, 0.281712, 0.359901, 0.339168, 0.301917, 0.301917, 0.301917, 0.401658, 0.301917, 0.401658, 0.384043, 0.370445, 0.342579, 0.359901, 0.401658, 0.394753, 0.494003, 0.497853, 0.480142, 0.476583, 0.461924, 0.494003, 0.476583, 0.480142, 0.59014, 0.613573, 0.58069, 0.545602, 0.509769, 0.648219, 0.608892, 0.56648, 0.741537, 0.728858], '')</t>
  </si>
  <si>
    <t>[295, 296, 297, 298, 299, 300, 301, 302, 303, 304]</t>
  </si>
  <si>
    <t>UPI000165EA0C status=activ</t>
  </si>
  <si>
    <t>([0.002976, 0.002194, 0.001533, 0.00246, 0.002117, 0.002276, 0.001692, 0.001391, 0.001159, 0.001048, 0.00076, 0.000477, 0.00052, 0.000313, 0.000146, 9.4e-05, 0.000142, 0.000137, 0.000198, 0.000322, 0.000198, 0.000386, 0.000816, 0.000833, 0.000833, 0.001383, 0.001202, 0.001335, 0.001335, 0.001967, 0.0028, 0.003341, 0.005318, 0.004388, 0.007315, 0.01227, 0.009483, 0.006567, 0.011106, 0.008624, 0.006194, 0.008723, 0.009096, 0.00543, 0.004976, 0.00515, 0.004976, 0.004976, 0.005799, 0.009015, 0.009096, 0.009015, 0.007555, 0.008002, 0.006374, 0.005223, 0.004431, 0.004513, 0.004577, 0.003079, 0.00316, 0.003366, 0.00231, 0.001434, 0.001499, 0.001649, 0.000923, 0.000906, 0.000799, 0.000477, 0.000468, 0.000283, 0.000189, 0.000236, 0.000116, 0.000202, 0.000266, 0.000326, 0.000447, 0.000833, 0.001434, 0.002155, 0.003478, 0.003804, 0.005378, 0.005318, 0.005799, 0.005683, 0.003864, 0.006039, 0.005992, 0.004483, 0.006245, 0.006245, 0.006039, 0.009294, 0.009865, 0.006533, 0.004431, 0.00558, 0.003276, 0.002581, 0.002662, 0.001649, 0.001541, 0.000958, 0.000859, 0.001061, 0.001722, 0.001692, 0.001061, 0.001211, 0.001649, 0.000983, 0.000876, 0.001048, 0.000773, 0.000339, 0.000708, 0.001288, 0.001249, 0.002117, 0.00246, 0.002606, 0.002623, 0.002581, 0.004135, 0.004835, 0.003864, 0.003821, 0.005872, 0.005932, 0.007259, 0.008002, 0.015344, 0.013437, 0.011518, 0.01204, 0.032017, 0.012727, 0.012491, 0.013016, 0.00777, 0.005378, 0.005378, 0.008156, 0.010221, 0.009187, 0.010221, 0.010131, 0.010372, 0.006482, 0.00962, 0.013821, 0.007259, 0.004577, 0.005683, 0.005223, 0.004247, 0.003366, 0.003671, 0.002503, 0.001597, 0.002057, 0.003276, 0.002035, 0.001305, 0.001318, 0.001391, 0.001872, 0.002211, 0.001709, 0.002623, 0.002014, 0.001267, 0.001335, 0.002138, 0.002503, 0.002727, 0.003366, 0.003246, 0.003924, 0.004835, 0.006482, 0.006421, 0.004483, 0.006194, 0.008895, 0.009865], '')</t>
  </si>
  <si>
    <t>UPI000165EA0D status=activ</t>
  </si>
  <si>
    <t>([0.018787, 0.011518, 0.016826, 0.023534, 0.033407, 0.051831, 0.054297, 0.054297, 0.071867, 0.0704, 0.049374, 0.033407, 0.040537, 0.038042, 0.026892, 0.023963, 0.022306, 0.034884, 0.032017, 0.034068, 0.067594, 0.15284, 0.25406, 0.264545, 0.170161, 0.182256, 0.11371, 0.137348, 0.179055, 0.206376, 0.170161, 0.275179, 0.377384, 0.281712, 0.288399, 0.384043, 0.394753, 0.308712, 0.30533, 0.328603, 0.422041, 0.408655, 0.298791, 0.301917, 0.219301, 0.328603, 0.324872, 0.414856, 0.42561, 0.418646, 0.352862, 0.394753, 0.275179, 0.275179, 0.384043, 0.342579, 0.356642, 0.370445, 0.384043, 0.308712, 0.200174, 0.170161, 0.102787, 0.15284, 0.173081, 0.243554, 0.170161, 0.10481, 0.076542, 0.076542, 0.045352, 0.032017, 0.040537, 0.092881, 0.050641, 0.046336, 0.056825, 0.028107, 0.025316, 0.03976, 0.0704, 0.118441, 0.085092, 0.085092, 0.046336, 0.037156, 0.020165, 0.017797, 0.023534, 0.028107, 0.021381, 0.038042, 0.036378, 0.034884, 0.029376, 0.028107, 0.028695, 0.031287, 0.032017, 0.030611, 0.034068, 0.030611, 0.035586, 0.066181, 0.055536, 0.064632, 0.067594, 0.078022, 0.111485, 0.164327, 0.179055, 0.216401, 0.232838, 0.298791, 0.21291, 0.147574, 0.243554, 0.25031, 0.236433, 0.295083, 0.40511, 0.390993, 0.295083, 0.191378, 0.158265, 0.257454, 0.346032, 0.275179, 0.281712, 0.318242, 0.25031, 0.236433, 0.247041, 0.216401, 0.271506, 0.271506, 0.349426, 0.339168, 0.339168, 0.247041, 0.196879, 0.161087, 0.134866, 0.222385, 0.30533, 0.25031, 0.25031, 0.147574, 0.134866, 0.132295, 0.142424, 0.167087, 0.18812, 0.144935, 0.144935, 0.073402, 0.132295, 0.10481, 0.069024, 0.069024, 0.100716, 0.109221, 0.129801, 0.15284, 0.147574, 0.147574, 0.26085, 0.222385, 0.232838, 0.219301, 0.194234, 0.116183, 0.071867, 0.051831, 0.073402, 0.0704, 0.102787, 0.05306, 0.069024, 0.086953, 0.083462, 0.100716, 0.155435, 0.100716, 0.100716, 0.06184, 0.069024, 0.06312, 0.074921, 0.086953, 0.129801, 0.216401, 0.271506, 0.275179, 0.311707, 0.21291, 0.222385, 0.26085, 0.321458, 0.239899, 0.271506, 0.243554, 0.216401, 0.21291, 0.26085, 0.232838, 0.229226, 0.216401, 0.194234, 0.196879, 0.271506, 0.30533, 0.339168, 0.366687, 0.468512, 0.384043, 0.472492, 0.458154, 0.465241, 0.4292, 0.51388, 0.51388, 0.59508, 0.657645, 0.648219, 0.699094, 0.73685, 0.84206, 0.805026, 0.775545, 0.685117, 0.694846, 0.604312, 0.447574, 0.468512, 0.450668, 0.5017, 0.5017, 0.418646, 0.401658, 0.476583, 0.486429, 0.401658, 0.370445, 0.352862, 0.324872, 0.247041, 0.21291, 0.185198, 0.185198, 0.216401, 0.288399, 0.275179, 0.332115, 0.436924, 0.444081, 0.36309, 0.36309, 0.366687, 0.476583, 0.40511, 0.394753, 0.398279, 0.483068, 0.447574, 0.447574, 0.461924, 0.534167, 0.557691, 0.585406, 0.622677, 0.59014, 0.58069, 0.549308, 0.534167, 0.490133], '')</t>
  </si>
  <si>
    <t>[220, 221, 222, 223, 224, 225, 226, 227, 228, 229, 230, 231, 232, 236, 237, 267, 268, 269, 270, 271, 272, 273, 274]</t>
  </si>
  <si>
    <t>UPI000165EA12 status=activ</t>
  </si>
  <si>
    <t>([0.271506, 0.308712, 0.370445, 0.268042, 0.182256, 0.209395, 0.142424, 0.139895, 0.182256, 0.118441, 0.11371, 0.139895, 0.079919, 0.147574, 0.139895, 0.102787, 0.142424, 0.144935, 0.158265, 0.164327, 0.134866, 0.219301, 0.225814, 0.139895, 0.142424, 0.132295, 0.11371, 0.118441, 0.086953, 0.076542, 0.139895, 0.17593, 0.15008, 0.194234, 0.191378, 0.191378, 0.243554, 0.295083, 0.206376, 0.11371, 0.11371, 0.122885, 0.111485, 0.071867, 0.073402, 0.134866, 0.147574, 0.111485, 0.17593, 0.26085, 0.268042, 0.170161, 0.167087, 0.116183, 0.088832, 0.081712, 0.081712, 0.060549, 0.044297, 0.078022, 0.142424, 0.086953, 0.049374, 0.040537, 0.06312, 0.125101, 0.118441, 0.191378, 0.185198, 0.118441, 0.074921, 0.074921, 0.161087, 0.161087, 0.271506, 0.264545, 0.268042, 0.271506, 0.200174, 0.243554, 0.167087, 0.167087, 0.25406, 0.335645, 0.377384, 0.384043, 0.264545, 0.26085, 0.25031, 0.346032, 0.346032, 0.414856, 0.447574, 0.447574, 0.444081, 0.447574, 0.541878, 0.562014, 0.562014, 0.58069, 0.447574, 0.5017, 0.408655, 0.31487, 0.311707, 0.229226, 0.232838, 0.332115, 0.236433, 0.25031, 0.164327, 0.257454, 0.264545, 0.264545, 0.25031, 0.264545, 0.25031, 0.247041, 0.243554, 0.236433, 0.236433, 0.26085, 0.191378, 0.291804, 0.390993, 0.31487, 0.398279, 0.414856, 0.324872, 0.318242, 0.335645, 0.433034, 0.440853, 0.440853, 0.328603, 0.247041, 0.200174, 0.216401, 0.147574, 0.139895, 0.155435, 0.236433, 0.328603, 0.444081, 0.440853, 0.440853, 0.444081, 0.444081, 0.380708, 0.461924, 0.494003, 0.390993, 0.394753, 0.295083, 0.219301, 0.271506, 0.370445, 0.31487, 0.298791, 0.377384, 0.377384, 0.370445, 0.366687, 0.356642, 0.26085, 0.167087, 0.109221, 0.144935, 0.161087, 0.209395, 0.209395, 0.247041, 0.318242, 0.301917, 0.390993, 0.4292, 0.377384, 0.271506, 0.36309, 0.377384, 0.291804, 0.264545, 0.264545, 0.268042, 0.182256, 0.200174, 0.281712, 0.36309, 0.40511, 0.40511, 0.387226, 0.324872, 0.25406, 0.17593, 0.11371, 0.0704, 0.050641, 0.050641, 0.046336, 0.047319, 0.048328, 0.083462, 0.118441, 0.122885, 0.132295, 0.144935, 0.209395, 0.225814, 0.185198, 0.185198, 0.158265, 0.155435, 0.155435, 0.247041, 0.324872, 0.42561, 0.42561, 0.440853, 0.494003, 0.604312, 0.604312, 0.461924, 0.476583, 0.458154, 0.41194, 0.4292, 0.472492, 0.461924, 0.454136, 0.414856, 0.408655, 0.342579, 0.301917, 0.387226, 0.356642, 0.291804, 0.191378, 0.275179, 0.335645, 0.335645, 0.328603, 0.31487, 0.342579, 0.264545, 0.26085, 0.301917, 0.264545, 0.288399, 0.301917, 0.222385, 0.222385, 0.142424, 0.132295, 0.096677, 0.092881, 0.11371, 0.100716, 0.170161, 0.158265, 0.10481, 0.106997, 0.109221, 0.094817, 0.094817, 0.147574, 0.144935, 0.094817, 0.059222, 0.073402, 0.0704, 0.109221, 0.158265, 0.232838, 0.247041, 0.247041, 0.247041, 0.247041, 0.332115, 0.257454, 0.264545, 0.31487, 0.349426, 0.324872, 0.271506, 0.36309, 0.346032, 0.370445, 0.4292, 0.509769, 0.366687, 0.26085, 0.26085, 0.232838, 0.209395, 0.271506, 0.36309, 0.271506, 0.281712, 0.291804, 0.359901, 0.356642, 0.384043, 0.301917, 0.332115, 0.332115, 0.239899, 0.247041, 0.222385, 0.203355, 0.144935, 0.164327, 0.271506, 0.278302, 0.30533, 0.332115, 0.332115, 0.291804, 0.374039, 0.366687, 0.295083, 0.21291, 0.139895, 0.144935, 0.219301, 0.129801, 0.191378, 0.271506, 0.275179, 0.268042, 0.30533, 0.394753, 0.486429, 0.390993, 0.390993, 0.311707, 0.311707, 0.311707, 0.342579, 0.26085, 0.232838, 0.30533, 0.380708, 0.465241, 0.394753, 0.284882, 0.418646, 0.394753, 0.36309, 0.374039, 0.291804, 0.275179, 0.257454, 0.247041, 0.328603, 0.328603, 0.40511, 0.40511, 0.418646, 0.4292, 0.51388, 0.465241, 0.422041, 0.4292, 0.440853, 0.505461, 0.626927, 0.490133, 0.517562, 0.545602, 0.468512, 0.450668, 0.380708, 0.31487, 0.311707, 0.30533, 0.229226, 0.164327, 0.170161, 0.191378, 0.158265, 0.158265, 0.232838, 0.191378, 0.170161, 0.142424, 0.122885, 0.132295, 0.118441, 0.078022, 0.050641, 0.073402, 0.127496, 0.161087, 0.219301, 0.232838, 0.243554, 0.308712, 0.384043, 0.390993, 0.352862, 0.380708, 0.288399, 0.185198, 0.25406, 0.291804, 0.281712, 0.30533, 0.288399, 0.377384, 0.4292, 0.509769, 0.51388, 0.5017, 0.521092, 0.51388, 0.483068, 0.458154, 0.447574, 0.418646, 0.370445, 0.339168, 0.30533], '')</t>
  </si>
  <si>
    <t>[96, 97, 98, 99, 101, 219, 220, 288, 359, 364, 365, 367, 368, 410, 411, 412, 413, 414]</t>
  </si>
  <si>
    <t>UPI000165EA15 status=activ</t>
  </si>
  <si>
    <t>([0.001061, 0.000923, 0.001481, 0.001778, 0.00155, 0.001383, 0.001305, 0.001786, 0.002349, 0.00292, 0.003607, 0.004315, 0.004513, 0.004577, 0.006482, 0.008723, 0.007555, 0.007555, 0.008723, 0.013613, 0.013821, 0.01078, 0.018415, 0.018415, 0.021816, 0.042364, 0.045352, 0.046336, 0.033407, 0.042364, 0.023087, 0.025316, 0.012727, 0.011518, 0.009294, 0.006701, 0.005223, 0.005249, 0.007091, 0.007031, 0.005378, 0.008804, 0.016528, 0.017138, 0.020165, 0.01227, 0.008525, 0.013016, 0.021816, 0.029376, 0.024393, 0.020522, 0.019109, 0.042364, 0.043307, 0.06184, 0.076542, 0.076542, 0.164327, 0.185198, 0.200174, 0.155435, 0.15008, 0.102787, 0.051831, 0.045352, 0.092881, 0.167087, 0.137348, 0.134866, 0.100716, 0.058088, 0.069024, 0.0704, 0.074921, 0.132295, 0.132295, 0.118441, 0.191378, 0.158265, 0.139895, 0.125101, 0.232838, 0.132295, 0.18812, 0.284882, 0.191378, 0.185198, 0.086953, 0.116183, 0.11371, 0.066181, 0.055536, 0.102787, 0.102787, 0.092881, 0.043307, 0.042364, 0.074921, 0.035586, 0.025316, 0.016826, 0.017138, 0.009728, 0.010131, 0.010131, 0.009728, 0.014586, 0.014075, 0.032677, 0.029376, 0.025316, 0.045352, 0.106997, 0.064632, 0.040537, 0.047319, 0.100716, 0.102787, 0.10481, 0.170161, 0.17593, 0.17593, 0.17593, 0.291804, 0.295083, 0.30533, 0.311707, 0.236433, 0.239899, 0.18812, 0.167087, 0.15284, 0.096677, 0.088832, 0.15284, 0.147574, 0.109221, 0.129801, 0.132295, 0.127496, 0.147574, 0.15284, 0.17593, 0.17593, 0.167087, 0.247041, 0.225814, 0.25031, 0.243554, 0.222385, 0.25406, 0.278302, 0.247041, 0.356642, 0.264545, 0.247041, 0.247041, 0.275179, 0.17593, 0.116183, 0.118441, 0.139895, 0.216401, 0.278302, 0.284882, 0.291804, 0.222385, 0.129801, 0.069024, 0.120615, 0.098513, 0.098513, 0.102787, 0.167087, 0.173081, 0.170161, 0.167087, 0.142424, 0.142424, 0.21291, 0.288399, 0.301917, 0.268042, 0.191378, 0.134866, 0.06312, 0.06312, 0.106997, 0.191378, 0.167087, 0.102787, 0.137348, 0.074921, 0.060549, 0.060549, 0.064632, 0.11371, 0.120615, 0.21291, 0.222385, 0.236433, 0.236433, 0.144935, 0.090864, 0.066181, 0.046336, 0.081712, 0.081712, 0.048328, 0.05306, 0.100716, 0.185198, 0.144935, 0.232838, 0.200174, 0.18812, 0.092881, 0.067594, 0.0704, 0.0704, 0.028695, 0.028695, 0.028107, 0.023963, 0.019401, 0.038858, 0.083462, 0.111485, 0.0704, 0.076542, 0.071867, 0.056825, 0.038858, 0.05306, 0.051831, 0.092881, 0.102787, 0.200174, 0.25406, 0.239899, 0.239899, 0.380708, 0.370445, 0.374039, 0.490133, 0.521092, 0.538167, 0.538167, 0.476583, 0.418646, 0.476583, 0.366687, 0.328603, 0.26085, 0.278302, 0.194234, 0.170161, 0.094817, 0.086953, 0.069024, 0.067594, 0.05306, 0.026338, 0.025316, 0.020522, 0.020522, 0.03976, 0.035586, 0.035586, 0.024393, 0.027463, 0.015694, 0.014075, 0.012491, 0.021381, 0.010926, 0.00962, 0.006988, 0.007645, 0.005683, 0.006374, 0.004736, 0.003671, 0.003366, 0.002503, 0.002138, 0.001408, 0.001, 0.00103, 0.001159, 0.001069, 0.001232, 0.001103, 0.001288, 0.001344, 0.000923, 0.001112, 0.001344, 0.00146, 0.001335, 0.001434, 0.000859, 0.000923], '')</t>
  </si>
  <si>
    <t>[246, 247, 248]</t>
  </si>
  <si>
    <t>UPI000165EA1B status=activ</t>
  </si>
  <si>
    <t>([0.048328, 0.100716, 0.051831, 0.037156, 0.023963, 0.0198, 0.027463, 0.036378, 0.046336, 0.059222, 0.045352, 0.06312, 0.067594, 0.066181, 0.054297, 0.067594, 0.129801, 0.11371, 0.109221, 0.096677, 0.144935, 0.139895, 0.125101, 0.142424, 0.209395, 0.209395, 0.284882, 0.284882, 0.18812, 0.209395, 0.144935, 0.219301, 0.229226, 0.236433, 0.268042, 0.321458, 0.318242, 0.298791, 0.324872, 0.335645, 0.422041, 0.401658, 0.494003, 0.494003, 0.608892, 0.59508, 0.608892, 0.570702, 0.562014, 0.690604, 0.545602, 0.653063, 0.626927, 0.604312, 0.483068, 0.534167, 0.521092, 0.505461, 0.534167, 0.549308, 0.494003, 0.505461, 0.5017, 0.5017, 0.41194, 0.370445, 0.352862, 0.394753, 0.394753, 0.377384, 0.384043, 0.494003, 0.494003, 0.418646, 0.422041, 0.40511, 0.401658, 0.288399, 0.339168, 0.311707, 0.268042, 0.318242, 0.298791, 0.30533, 0.30533, 0.384043, 0.301917, 0.335645, 0.346032, 0.374039, 0.390993, 0.308712, 0.209395, 0.21291, 0.209395, 0.17593, 0.291804, 0.275179, 0.36309, 0.352862, 0.278302, 0.308712, 0.308712, 0.328603, 0.301917, 0.284882, 0.30533, 0.387226, 0.278302, 0.206376, 0.21291, 0.196879, 0.194234, 0.243554, 0.247041, 0.352862, 0.380708, 0.291804, 0.271506, 0.200174, 0.200174, 0.301917, 0.295083, 0.301917, 0.222385, 0.18812, 0.21291, 0.21291, 0.164327, 0.232838, 0.332115, 0.318242, 0.264545, 0.349426, 0.308712, 0.31487, 0.30533, 0.281712, 0.377384, 0.335645, 0.433034, 0.349426, 0.268042, 0.196879, 0.194234, 0.26085, 0.332115, 0.332115, 0.232838, 0.284882, 0.321458, 0.225814, 0.173081, 0.236433, 0.243554, 0.335645, 0.342579, 0.321458, 0.268042, 0.222385, 0.295083, 0.295083, 0.384043, 0.36309, 0.454136, 0.370445, 0.370445, 0.356642, 0.271506, 0.384043, 0.311707, 0.200174, 0.229226, 0.196879, 0.216401, 0.216401, 0.194234, 0.11371, 0.102787, 0.102787, 0.102787, 0.098513, 0.073402, 0.073402, 0.144935, 0.132295, 0.206376, 0.142424, 0.079919, 0.073402, 0.06184, 0.074921, 0.081712, 0.134866, 0.225814, 0.18812, 0.18812, 0.127496, 0.185198, 0.182256, 0.271506, 0.268042, 0.288399, 0.328603, 0.232838, 0.219301, 0.232838, 0.225814, 0.311707, 0.384043, 0.444081, 0.36309, 0.359901, 0.454136, 0.454136, 0.465241, 0.505461, 0.418646, 0.525368, 0.447574, 0.517562, 0.505461, 0.549308, 0.51388, 0.483068, 0.58069, 0.538167, 0.51388, 0.472492, 0.42561, 0.444081, 0.461924, 0.570702, 0.73685], '')</t>
  </si>
  <si>
    <t>[44, 45, 46, 47, 48, 49, 50, 51, 52, 53, 55, 56, 57, 58, 59, 61, 62, 63, 216, 218, 220, 221, 222, 223, 225, 226, 227, 232, 233]</t>
  </si>
  <si>
    <t>UPI000165EA1C status=activ</t>
  </si>
  <si>
    <t>([0.167087, 0.11371, 0.067594, 0.081712, 0.060549, 0.045352, 0.06184, 0.048328, 0.067594, 0.047319, 0.064632, 0.073402, 0.055536, 0.036378, 0.054297, 0.048328, 0.071867, 0.096677, 0.10481, 0.120615, 0.129801, 0.122885, 0.173081, 0.25031, 0.268042, 0.349426, 0.433034, 0.374039, 0.458154, 0.458154, 0.472492, 0.461924, 0.461924, 0.525368, 0.58069, 0.622677, 0.653063, 0.671169, 0.712013, 0.707965, 0.771762, 0.771762, 0.788093, 0.801317, 0.720929, 0.622677, 0.622677, 0.618285, 0.59917, 0.622677, 0.613573, 0.59014, 0.505461, 0.521092, 0.490133, 0.51388, 0.534167, 0.534167, 0.444081, 0.335645, 0.356642, 0.377384, 0.377384, 0.359901, 0.359901, 0.450668, 0.562014, 0.472492, 0.40511, 0.509769, 0.51388, 0.517562, 0.653063, 0.76285, 0.754692, 0.795062, 0.805026, 0.788093, 0.791621, 0.771762, 0.779859, 0.759478, 0.733139, 0.712013, 0.733139, 0.712013, 0.685117, 0.553315, 0.642678, 0.728858, 0.570702, 0.517562, 0.529623, 0.505461, 0.494003, 0.490133, 0.483068, 0.461924, 0.384043, 0.390993, 0.490133, 0.494003, 0.398279, 0.40511, 0.422041, 0.359901, 0.377384, 0.414856, 0.497853, 0.494003, 0.517562, 0.608892, 0.632174, 0.59508, 0.604312, 0.525368, 0.521092, 0.465241, 0.454136, 0.461924, 0.461924, 0.461924, 0.480142, 0.480142, 0.486429, 0.483068, 0.461924, 0.461924, 0.444081, 0.356642, 0.370445, 0.278302, 0.284882, 0.318242, 0.321458, 0.26085, 0.308712, 0.321458, 0.359901, 0.311707, 0.36309, 0.284882, 0.301917, 0.370445, 0.380708, 0.377384, 0.359901, 0.422041, 0.342579, 0.328603, 0.349426, 0.291804, 0.264545, 0.278302, 0.25406, 0.268042, 0.328603, 0.268042, 0.268042, 0.281712, 0.352862, 0.271506, 0.352862, 0.335645, 0.332115, 0.436924, 0.408655, 0.42561, 0.366687, 0.454136, 0.472492, 0.545602, 0.653063, 0.779859, 0.795062, 0.791621, 0.812494, 0.83125, 0.889439, 0.879233, 0.801317, 0.801317, 0.88723, 0.874069, 0.856457, 0.859585, 0.823549, 0.849326, 0.84206, 0.905695, 0.89662, 0.882776, 0.801317, 0.741537, 0.626927, 0.59917, 0.468512, 0.436924, 0.436924, 0.339168, 0.339168, 0.408655, 0.394753, 0.318242, 0.356642, 0.264545, 0.271506, 0.281712, 0.278302, 0.247041, 0.239899, 0.173081, 0.17593, 0.170161, 0.185198, 0.247041, 0.25406, 0.36309, 0.374039, 0.284882, 0.31487, 0.268042, 0.268042, 0.200174, 0.264545, 0.209395, 0.30533, 0.288399, 0.291804, 0.17593, 0.216401, 0.144935, 0.206376, 0.216401, 0.298791, 0.203355, 0.203355, 0.120615, 0.074921, 0.06184, 0.102787, 0.164327, 0.147574, 0.100716, 0.142424, 0.096677, 0.11371, 0.071867, 0.078022, 0.071867, 0.15008, 0.144935, 0.144935, 0.098513, 0.085092, 0.083462, 0.161087, 0.109221, 0.196879, 0.194234, 0.219301, 0.203355, 0.167087, 0.225814, 0.332115, 0.356642, 0.450668, 0.480142, 0.480142, 0.390993, 0.390993, 0.394753, 0.394753, 0.359901, 0.4292, 0.352862, 0.352862, 0.26085, 0.308712, 0.301917, 0.380708, 0.390993, 0.401658, 0.4292, 0.440853, 0.321458, 0.311707, 0.173081, 0.155435, 0.239899, 0.308712, 0.225814, 0.116183, 0.098513, 0.191378, 0.185198, 0.257454, 0.147574, 0.122885, 0.120615, 0.129801, 0.137348, 0.120615, 0.056825, 0.060549, 0.034884, 0.06184, 0.035586, 0.047319, 0.044297, 0.041405, 0.044297, 0.046336, 0.058088, 0.069024, 0.064632, 0.078022, 0.083462, 0.098513, 0.17593, 0.127496, 0.127496, 0.11371, 0.05306, 0.111485, 0.120615, 0.098513, 0.066181, 0.10481, 0.076542, 0.0704, 0.076542, 0.088832, 0.098513, 0.096677, 0.083462, 0.088832, 0.034068, 0.017138, 0.015078, 0.011669, 0.0198, 0.018415, 0.0198, 0.025762, 0.028107, 0.015078, 0.015344, 0.023534, 0.025316, 0.054297, 0.05306, 0.05306, 0.046336, 0.064632, 0.120615, 0.118441, 0.064632, 0.100716, 0.179055, 0.291804, 0.236433, 0.144935, 0.134866, 0.078022, 0.139895, 0.109221, 0.10481, 0.100716, 0.073402, 0.055536, 0.046336, 0.037156, 0.023963, 0.016826, 0.012727, 0.008525, 0.006619, 0.008002], '')</t>
  </si>
  <si>
    <t>[33, 34, 35, 36, 37, 38, 39, 40, 41, 42, 43, 44, 45, 46, 47, 48, 49, 50, 51, 52, 53, 55, 56, 57, 66, 69, 70, 71, 72, 73, 74, 75, 76, 77, 78, 79, 80, 81, 82, 83, 84, 85, 86, 87, 88, 89, 90, 91, 92, 93, 110, 111, 112, 113, 114, 115, 116, 171, 172, 173, 174, 175, 176, 177, 178, 179, 180, 181, 182, 183, 184, 185, 186, 187, 188, 189, 190, 191, 192, 193, 194, 195]</t>
  </si>
  <si>
    <t>49)</t>
  </si>
  <si>
    <t>UPI000165EA23 status=activ</t>
  </si>
  <si>
    <t>([0.127496, 0.078022, 0.051831, 0.074921, 0.10481, 0.083462, 0.083462, 0.060549, 0.079919, 0.094817, 0.074921, 0.100716, 0.100716, 0.081712, 0.083462, 0.167087, 0.17593, 0.264545, 0.352862, 0.370445, 0.284882, 0.335645, 0.377384, 0.418646, 0.384043, 0.342579, 0.394753, 0.422041, 0.465241, 0.380708, 0.380708, 0.447574, 0.422041, 0.342579, 0.370445, 0.370445, 0.349426, 0.288399, 0.268042, 0.247041, 0.219301, 0.219301, 0.219301, 0.219301, 0.247041, 0.203355, 0.229226, 0.206376, 0.182256, 0.161087, 0.219301, 0.196879, 0.196879, 0.15008, 0.209395, 0.219301, 0.219301, 0.206376, 0.278302, 0.278302, 0.278302, 0.288399, 0.366687, 0.387226, 0.4292, 0.444081, 0.534167, 0.541878, 0.59014, 0.59014, 0.562014, 0.562014, 0.562014, 0.562014, 0.538167, 0.538167, 0.538167, 0.468512, 0.401658, 0.380708, 0.387226, 0.359901, 0.281712, 0.206376, 0.18812, 0.17593, 0.182256, 0.182256, 0.17593, 0.144935, 0.147574, 0.147574, 0.147574, 0.170161, 0.147574, 0.147574, 0.147574, 0.139895, 0.182256, 0.206376, 0.206376, 0.17593, 0.179055, 0.182256, 0.284882, 0.321458, 0.324872, 0.308712, 0.281712, 0.268042, 0.281712, 0.295083, 0.370445, 0.356642, 0.339168, 0.366687, 0.476583, 0.465241], '')</t>
  </si>
  <si>
    <t>[66, 67, 68, 69, 70, 71, 72, 73, 74, 75, 76]</t>
  </si>
  <si>
    <t>UPI000165EA24 status=activ</t>
  </si>
  <si>
    <t>([0.083462, 0.049374, 0.047319, 0.069024, 0.098513, 0.134866, 0.096677, 0.067594, 0.056825, 0.067594, 0.05306, 0.078022, 0.079919, 0.060549, 0.079919, 0.125101, 0.179055, 0.264545, 0.301917, 0.332115, 0.308712, 0.308712, 0.390993, 0.394753, 0.356642, 0.26085, 0.243554, 0.308712, 0.380708, 0.401658, 0.401658, 0.465241, 0.408655, 0.342579, 0.370445, 0.370445, 0.352862, 0.243554, 0.232838, 0.219301, 0.206376, 0.206376, 0.206376, 0.173081, 0.196879, 0.161087, 0.229226, 0.203355, 0.179055, 0.127496, 0.147574, 0.127496, 0.127496, 0.111485, 0.127496, 0.109221, 0.111485, 0.076542, 0.127496, 0.127496, 0.137348, 0.134866, 0.206376, 0.219301, 0.264545, 0.21291, 0.311707, 0.324872, 0.366687, 0.366687, 0.359901, 0.359901, 0.359901, 0.359901, 0.356642, 0.384043, 0.387226, 0.298791, 0.264545, 0.25031, 0.25031, 0.209395, 0.158265, 0.098513, 0.090864, 0.081712, 0.127496, 0.090864, 0.081712, 0.06312, 0.06312, 0.085092, 0.085092, 0.100716, 0.085092, 0.076542, 0.076542, 0.090864, 0.144935, 0.17593, 0.17593, 0.15284, 0.155435, 0.132295, 0.222385, 0.26085, 0.271506, 0.257454, 0.284882, 0.298791, 0.243554, 0.26085, 0.278302, 0.264545, 0.25031, 0.268042, 0.346032, 0.332115, 0.318242, 0.281712, 0.311707], '')</t>
  </si>
  <si>
    <t>UPI000165EA27 status=activ</t>
  </si>
  <si>
    <t>([0.648219, 0.671169, 0.699094, 0.657645, 0.517562, 0.418646, 0.450668, 0.440853, 0.4292, 0.359901, 0.390993, 0.335645, 0.335645, 0.433034, 0.42561, 0.418646, 0.40511, 0.401658, 0.288399, 0.284882, 0.275179, 0.191378, 0.185198, 0.116183, 0.129801, 0.21291, 0.222385, 0.191378, 0.21291, 0.25031, 0.26085, 0.25406, 0.25031, 0.18812, 0.216401, 0.222385, 0.196879, 0.111485, 0.066181, 0.125101, 0.132295, 0.0704, 0.125101, 0.132295, 0.179055, 0.18812, 0.18812, 0.17593, 0.200174, 0.203355, 0.203355, 0.18812, 0.129801, 0.206376, 0.281712, 0.179055, 0.15284, 0.111485, 0.203355, 0.203355, 0.203355, 0.194234, 0.232838, 0.15008, 0.144935, 0.173081, 0.102787, 0.096677, 0.158265, 0.15284, 0.090864, 0.048328, 0.086953, 0.132295, 0.125101, 0.118441, 0.147574, 0.170161, 0.25031, 0.247041, 0.335645, 0.335645, 0.25031, 0.328603, 0.332115, 0.222385, 0.155435, 0.239899, 0.21291, 0.147574, 0.164327, 0.257454, 0.339168, 0.370445, 0.36309, 0.370445, 0.264545, 0.291804, 0.185198, 0.15284, 0.090864, 0.074921, 0.083462, 0.139895, 0.069024, 0.116183, 0.203355, 0.264545, 0.275179, 0.301917, 0.301917, 0.281712, 0.247041, 0.225814, 0.122885, 0.10481, 0.102787, 0.196879, 0.120615, 0.222385, 0.155435, 0.158265, 0.11371, 0.111485, 0.120615, 0.132295, 0.134866, 0.134866, 0.144935, 0.079919, 0.079919, 0.120615, 0.071867, 0.092881, 0.118441, 0.102787, 0.118441, 0.122885, 0.064632, 0.116183, 0.116183, 0.239899, 0.324872, 0.42561, 0.321458, 0.328603, 0.346032, 0.25406, 0.247041, 0.239899, 0.236433, 0.155435, 0.158265, 0.257454, 0.206376, 0.18812, 0.18812, 0.194234, 0.111485, 0.158265, 0.129801, 0.120615, 0.05306, 0.030003, 0.030611, 0.031287, 0.024393, 0.037156, 0.066181, 0.036378, 0.036378, 0.066181, 0.122885, 0.122885, 0.066181, 0.079919, 0.083462, 0.158265, 0.158265, 0.257454, 0.257454, 0.18812, 0.116183, 0.209395, 0.308712, 0.268042, 0.349426, 0.380708, 0.387226, 0.31487, 0.40511, 0.31487, 0.225814, 0.129801, 0.120615, 0.194234, 0.127496, 0.106997, 0.11371, 0.06184, 0.066181, 0.074921, 0.116183, 0.164327, 0.125101, 0.090864, 0.085092, 0.067594, 0.045352, 0.029376, 0.03976, 0.026338], '')</t>
  </si>
  <si>
    <t>[0, 1, 2, 3, 4]</t>
  </si>
  <si>
    <t>UPI000165EA2C status=activ</t>
  </si>
  <si>
    <t>([0.562014, 0.408655, 0.291804, 0.318242, 0.370445, 0.394753, 0.291804, 0.206376, 0.15008, 0.098513, 0.125101, 0.158265, 0.134866, 0.206376, 0.219301, 0.196879, 0.18812, 0.17593, 0.142424, 0.120615, 0.078022, 0.059222, 0.058088, 0.100716, 0.059222, 0.043307, 0.024393, 0.046336, 0.085092, 0.11371, 0.196879, 0.129801, 0.085092, 0.059222, 0.060549, 0.055536, 0.055536, 0.106997, 0.06312, 0.0704, 0.085092, 0.059222, 0.083462, 0.092881, 0.049374, 0.049374, 0.067594, 0.129801, 0.0704, 0.079919, 0.098513, 0.054297, 0.086953, 0.109221, 0.206376, 0.21291, 0.247041, 0.216401, 0.125101, 0.127496, 0.139895, 0.083462, 0.15284, 0.079919, 0.122885, 0.203355, 0.257454, 0.239899, 0.232838, 0.335645, 0.332115, 0.236433, 0.339168, 0.222385, 0.173081, 0.094817, 0.088832, 0.074921, 0.05306, 0.111485, 0.17593, 0.158265, 0.134866, 0.127496, 0.200174, 0.125101, 0.134866, 0.161087, 0.094817, 0.048328, 0.050641, 0.049374, 0.073402, 0.066181, 0.076542, 0.076542, 0.118441, 0.132295, 0.127496, 0.142424, 0.139895, 0.083462, 0.06312, 0.134866, 0.078022, 0.096677, 0.132295, 0.137348, 0.094817, 0.094817, 0.167087, 0.17593, 0.116183, 0.111485, 0.092881, 0.111485, 0.191378, 0.125101, 0.111485, 0.090864, 0.158265, 0.073402, 0.10481, 0.076542, 0.078022, 0.144935, 0.100716, 0.074921, 0.038858, 0.073402, 0.079919, 0.043307, 0.042364, 0.064632, 0.081712, 0.111485, 0.173081, 0.137348, 0.206376, 0.147574, 0.125101, 0.054297, 0.116183, 0.137348, 0.209395, 0.200174, 0.134866, 0.161087, 0.236433, 0.342579, 0.281712, 0.36309, 0.414856, 0.321458, 0.225814, 0.225814, 0.179055, 0.100716, 0.120615, 0.081712, 0.120615, 0.167087, 0.206376, 0.170161, 0.106997, 0.122885, 0.100716, 0.100716, 0.100716, 0.096677, 0.047319, 0.028695, 0.023963, 0.023963, 0.044297, 0.088832, 0.092881, 0.06312, 0.129801, 0.142424, 0.125101, 0.127496, 0.067594, 0.109221, 0.088832, 0.086953, 0.083462, 0.118441, 0.167087, 0.142424, 0.15284, 0.232838, 0.352862, 0.352862, 0.342579, 0.321458, 0.288399, 0.275179, 0.335645, 0.21291, 0.225814, 0.339168, 0.359901, 0.490133, 0.505461, 0.58069, 0.716283, 0.59014, 0.59014, 0.59917, 0.680603, 0.699094, 0.694846, 0.56648, 0.553315, 0.653063, 0.608892, 0.534167, 0.458154, 0.398279, 0.414856, 0.346032, 0.324872, 0.324872, 0.324872, 0.295083, 0.222385, 0.222385, 0.225814, 0.21291, 0.206376, 0.191378, 0.170161, 0.11371, 0.196879, 0.203355, 0.191378, 0.232838, 0.301917, 0.359901, 0.444081, 0.525368, 0.570702, 0.553315, 0.497853, 0.450668, 0.4292, 0.557691], '')</t>
  </si>
  <si>
    <t>[0, 204, 205, 206, 207, 208, 209, 210, 211, 212, 213, 214, 215, 216, 217, 241, 242, 243, 247]</t>
  </si>
  <si>
    <t>UPI000165EA2E status=activ</t>
  </si>
  <si>
    <t>([0.699094, 0.73685, 0.759478, 0.788093, 0.795062, 0.648219, 0.549308, 0.575842, 0.440853, 0.339168, 0.36309, 0.40511, 0.377384, 0.342579, 0.36309, 0.271506, 0.268042, 0.268042, 0.229226, 0.232838, 0.236433, 0.229226, 0.222385, 0.222385, 0.118441, 0.079919, 0.083462, 0.094817, 0.045352, 0.094817, 0.173081, 0.185198, 0.155435, 0.109221, 0.134866, 0.120615, 0.216401, 0.31487, 0.191378, 0.236433, 0.239899, 0.155435, 0.092881, 0.090864, 0.090864, 0.10481, 0.127496, 0.127496, 0.098513, 0.182256, 0.182256, 0.118441, 0.106997, 0.076542, 0.116183, 0.067594, 0.038042, 0.020165, 0.013613, 0.025316, 0.023087, 0.019109, 0.032017, 0.066181, 0.071867, 0.03976, 0.076542, 0.092881, 0.158265, 0.155435, 0.155435, 0.173081, 0.25406, 0.25406, 0.25406, 0.268042, 0.352862, 0.468512, 0.444081, 0.418646, 0.422041, 0.436924, 0.390993, 0.394753, 0.278302, 0.271506, 0.36309, 0.352862, 0.366687, 0.352862, 0.359901, 0.356642, 0.264545, 0.200174, 0.167087, 0.247041, 0.200174, 0.142424, 0.120615, 0.206376, 0.206376, 0.200174, 0.120615, 0.194234, 0.118441, 0.200174, 0.167087, 0.100716, 0.058088, 0.050641, 0.03976, 0.066181, 0.038858, 0.050641, 0.081712, 0.102787, 0.125101, 0.120615, 0.106997, 0.106997, 0.088832, 0.147574, 0.085092, 0.15008, 0.092881, 0.106997, 0.096677, 0.116183, 0.194234, 0.179055, 0.127496, 0.164327, 0.139895, 0.206376, 0.271506, 0.182256, 0.182256, 0.092881, 0.116183, 0.200174, 0.200174, 0.194234, 0.203355, 0.191378, 0.191378, 0.179055, 0.247041, 0.243554, 0.264545, 0.191378, 0.295083, 0.359901, 0.268042, 0.308712, 0.318242, 0.298791, 0.352862, 0.268042, 0.377384, 0.377384, 0.36309, 0.288399, 0.335645, 0.339168, 0.461924, 0.465241, 0.461924, 0.394753, 0.318242, 0.222385, 0.284882, 0.31487, 0.318242, 0.40511, 0.311707, 0.30533, 0.298791, 0.332115, 0.414856, 0.414856, 0.349426, 0.239899, 0.328603, 0.236433, 0.222385, 0.182256, 0.191378, 0.295083, 0.288399, 0.332115, 0.418646, 0.41194, 0.387226, 0.349426, 0.356642, 0.356642, 0.278302, 0.268042, 0.229226, 0.247041, 0.219301, 0.206376, 0.222385, 0.125101, 0.125101, 0.125101, 0.167087, 0.155435, 0.147574, 0.203355, 0.161087, 0.18812, 0.206376, 0.219301, 0.264545, 0.257454, 0.349426, 0.349426, 0.278302, 0.30533, 0.31487, 0.239899, 0.318242, 0.444081, 0.56648, 0.685117, 0.58069, 0.56648, 0.468512, 0.377384, 0.291804, 0.380708, 0.356642, 0.264545, 0.25031, 0.243554, 0.25406, 0.247041, 0.36309, 0.454136, 0.370445, 0.356642, 0.356642, 0.359901, 0.243554, 0.247041, 0.26085, 0.30533, 0.288399, 0.356642, 0.40511, 0.494003, 0.398279, 0.390993, 0.472492, 0.394753, 0.387226, 0.377384, 0.30533, 0.275179, 0.191378, 0.182256, 0.17593, 0.179055, 0.173081, 0.173081, 0.17593, 0.158265, 0.158265, 0.106997, 0.066181, 0.090864, 0.100716, 0.102787, 0.05306, 0.055536, 0.083462, 0.088832, 0.090864, 0.090864, 0.086953, 0.142424, 0.18812, 0.118441, 0.18812, 0.200174, 0.25031, 0.243554, 0.167087, 0.209395, 0.30533, 0.324872, 0.301917, 0.247041, 0.298791, 0.408655, 0.308712, 0.318242, 0.318242, 0.247041, 0.31487, 0.318242, 0.225814, 0.229226, 0.332115, 0.243554, 0.155435, 0.179055, 0.200174, 0.200174, 0.196879, 0.196879, 0.281712, 0.284882, 0.232838, 0.182256, 0.122885, 0.127496, 0.120615, 0.111485, 0.161087, 0.17593, 0.17593, 0.17593, 0.219301, 0.21291, 0.311707, 0.30533, 0.321458, 0.295083, 0.271506, 0.225814, 0.15284, 0.083462, 0.090864, 0.15008, 0.236433, 0.30533, 0.352862, 0.264545, 0.182256, 0.158265, 0.094817, 0.079919, 0.109221, 0.058088, 0.032017, 0.034884, 0.034884, 0.038042, 0.038858, 0.085092, 0.048328, 0.081712, 0.147574, 0.142424, 0.139895, 0.129801, 0.109221, 0.144935, 0.144935, 0.191378, 0.15284, 0.155435, 0.155435, 0.125101, 0.196879, 0.311707, 0.281712, 0.284882, 0.25031, 0.239899, 0.222385, 0.352862, 0.335645, 0.321458, 0.311707, 0.321458, 0.232838, 0.185198, 0.17593, 0.161087, 0.120615, 0.191378, 0.271506, 0.301917, 0.342579, 0.335645, 0.311707, 0.318242, 0.408655, 0.318242, 0.318242, 0.324872, 0.225814, 0.134866, 0.088832, 0.051831, 0.05306, 0.098513, 0.155435, 0.155435, 0.225814, 0.318242, 0.194234, 0.102787, 0.060549, 0.078022, 0.081712, 0.078022, 0.038042, 0.038858, 0.073402, 0.046336, 0.043307, 0.047319, 0.098513, 0.155435, 0.155435, 0.170161, 0.17593, 0.15284, 0.144935, 0.17593, 0.144935, 0.167087, 0.182256, 0.278302, 0.179055, 0.179055, 0.179055, 0.301917, 0.291804, 0.200174, 0.209395, 0.120615, 0.179055, 0.170161, 0.098513, 0.098513, 0.098513, 0.071867, 0.0704, 0.054297, 0.038858, 0.035586, 0.054297, 0.088832, 0.054297, 0.098513, 0.06312], '')</t>
  </si>
  <si>
    <t>[0, 1, 2, 3, 4, 5, 6, 7, 224, 225, 226, 227]</t>
  </si>
  <si>
    <t>UPI000165EA32 status=activ</t>
  </si>
  <si>
    <t>([0.086953, 0.134866, 0.179055, 0.222385, 0.147574, 0.17593, 0.21291, 0.239899, 0.15284, 0.092881, 0.134866, 0.092881, 0.044297, 0.019109, 0.021816, 0.021381, 0.012491, 0.012727, 0.01078, 0.008075, 0.006078, 0.004414, 0.004358, 0.003014, 0.002581, 0.003341, 0.003276, 0.00316, 0.00316, 0.003079, 0.003053, 0.00283, 0.004208, 0.005932, 0.006078, 0.003864, 0.006142, 0.006988, 0.011903, 0.023087, 0.029376, 0.028695, 0.032677, 0.030611, 0.049374, 0.026892, 0.015078, 0.015078, 0.009294, 0.006421, 0.006245, 0.009096, 0.008525, 0.008723, 0.005992, 0.006194, 0.009401, 0.008276, 0.007091, 0.006533, 0.004775, 0.00543, 0.006245, 0.008525, 0.008723, 0.008723, 0.009401, 0.009401, 0.009483, 0.009483, 0.008895, 0.009015, 0.009096, 0.009096, 0.008525, 0.008525, 0.013437, 0.008276, 0.005932, 0.00543, 0.00543, 0.004976, 0.003671, 0.004358, 0.004358, 0.004315, 0.004736, 0.006619, 0.006194, 0.00543, 0.007555, 0.013613, 0.013613, 0.008409, 0.008804, 0.009187, 0.016257, 0.009401, 0.016021, 0.021816, 0.020165, 0.020165, 0.043307, 0.03976, 0.044297, 0.032677, 0.016826, 0.013613, 0.008409, 0.008723, 0.011342, 0.007495, 0.00543, 0.005378, 0.00543, 0.003727, 0.002396, 0.002327, 0.00231, 0.002336, 0.002976, 0.004414, 0.003864, 0.003727, 0.003864, 0.002366, 0.001855, 0.002117, 0.002117, 0.00231, 0.003341, 0.002327, 0.002194, 0.001778, 0.002976, 0.00283, 0.00283, 0.002976, 0.00316, 0.004577, 0.00316, 0.00283, 0.002705, 0.002138, 0.002138, 0.002976, 0.003341, 0.004775, 0.006988, 0.008276, 0.007555, 0.005223, 0.007315, 0.009483, 0.018415, 0.015694, 0.031287, 0.031287, 0.0704, 0.030003, 0.027463, 0.058088, 0.027463, 0.029376, 0.031287, 0.016257, 0.016826, 0.033407, 0.015078, 0.00777, 0.005318, 0.008624, 0.014315, 0.010221, 0.010221, 0.01204, 0.011669, 0.007315, 0.007315, 0.005623, 0.008075, 0.005623, 0.005623, 0.005318, 0.004577, 0.004577, 0.006421, 0.004483, 0.003212, 0.003246, 0.003555, 0.00359, 0.002327, 0.00152, 0.001335, 0.001383, 0.001335, 0.001408, 0.001391, 0.002035, 0.002336, 0.002396, 0.002881, 0.00283, 0.002976, 0.003405, 0.003405, 0.002761, 0.00407, 0.004414, 0.006619, 0.007555, 0.011669, 0.024393, 0.022306, 0.019401, 0.026338, 0.024826, 0.025316, 0.032017, 0.019109, 0.013613, 0.009015, 0.010672, 0.006988, 0.007259, 0.00515, 0.005249, 0.00558, 0.003864, 0.003405, 0.003212, 0.003701, 0.002606, 0.002155, 0.003461, 0.003727, 0.002606, 0.002276, 0.002155, 0.002014, 0.001808, 0.00283, 0.003804, 0.002705, 0.002881, 0.00292, 0.004135, 0.003924, 0.004483, 0.00543, 0.007555, 0.00543, 0.00543, 0.007877, 0.007645, 0.006078, 0.006795, 0.008723, 0.008409, 0.006482, 0.008723, 0.012727, 0.008002, 0.005872], '')</t>
  </si>
  <si>
    <t>UPI000165EA33 status=activ</t>
  </si>
  <si>
    <t>([0.342579, 0.401658, 0.311707, 0.366687, 0.275179, 0.18812, 0.257454, 0.301917, 0.339168, 0.36309, 0.414856, 0.461924, 0.447574, 0.444081, 0.549308, 0.575842, 0.59508, 0.490133, 0.604312, 0.549308, 0.557691, 0.444081, 0.346032, 0.324872, 0.324872, 0.418646, 0.422041, 0.308712, 0.291804, 0.179055, 0.11371, 0.094817, 0.094817, 0.060549, 0.056825, 0.032677, 0.016826, 0.026892, 0.046336, 0.026892, 0.035586, 0.0198, 0.035586, 0.033407, 0.06184, 0.0704, 0.067594, 0.122885, 0.109221, 0.067594, 0.111485, 0.106997, 0.069024, 0.064632, 0.098513, 0.100716, 0.15284, 0.170161, 0.161087, 0.15008, 0.222385, 0.219301, 0.222385, 0.147574, 0.225814, 0.15008, 0.074921, 0.06312, 0.060549, 0.067594, 0.118441, 0.137348, 0.18812, 0.25406, 0.155435, 0.161087, 0.173081, 0.102787, 0.147574, 0.079919, 0.079919, 0.079919, 0.06312, 0.102787, 0.167087, 0.106997, 0.164327, 0.26085, 0.288399, 0.191378, 0.281712, 0.284882, 0.298791, 0.335645, 0.239899, 0.339168, 0.264545, 0.225814, 0.216401, 0.222385, 0.339168, 0.374039, 0.370445, 0.308712, 0.229226, 0.25406, 0.229226, 0.229226, 0.229226, 0.144935, 0.15008, 0.147574, 0.144935, 0.088832, 0.085092, 0.086953, 0.090864, 0.078022, 0.116183, 0.194234, 0.18812, 0.182256, 0.158265, 0.139895, 0.137348, 0.182256, 0.164327, 0.275179, 0.191378, 0.111485, 0.194234, 0.278302, 0.200174, 0.191378, 0.179055, 0.173081, 0.275179, 0.275179, 0.339168, 0.30533, 0.311707, 0.209395, 0.243554, 0.232838, 0.271506, 0.271506, 0.298791, 0.291804, 0.281712, 0.374039, 0.465241, 0.454136, 0.454136, 0.541878, 0.509769, 0.509769, 0.480142, 0.465241, 0.433034, 0.370445, 0.366687, 0.374039, 0.486429, 0.490133, 0.486429, 0.384043, 0.384043, 0.301917, 0.21291, 0.222385, 0.229226, 0.271506, 0.182256, 0.18812, 0.158265, 0.116183, 0.191378, 0.194234, 0.125101, 0.15008, 0.225814, 0.15008, 0.15008, 0.125101, 0.102787, 0.10481, 0.111485, 0.106997, 0.179055, 0.26085, 0.167087, 0.088832, 0.0704, 0.129801, 0.127496, 0.15008, 0.132295, 0.129801, 0.129801, 0.122885, 0.071867, 0.045352, 0.083462, 0.083462, 0.106997, 0.066181, 0.064632, 0.118441, 0.170161, 0.10481, 0.109221, 0.109221, 0.167087, 0.179055, 0.164327, 0.094817, 0.050641, 0.060549, 0.033407, 0.043307, 0.079919, 0.132295, 0.196879, 0.11371, 0.090864, 0.083462, 0.129801, 0.069024, 0.064632, 0.047319, 0.085092, 0.047319, 0.102787, 0.118441, 0.137348, 0.134866, 0.216401, 0.311707, 0.394753, 0.377384, 0.370445, 0.26085, 0.229226, 0.229226, 0.236433, 0.278302, 0.281712, 0.284882, 0.318242, 0.222385, 0.308712, 0.264545, 0.275179, 0.15008, 0.129801, 0.106997, 0.088832, 0.071867, 0.055536, 0.040537, 0.067594, 0.046336, 0.090864, 0.085092, 0.056825, 0.106997], '')</t>
  </si>
  <si>
    <t>[14, 15, 16, 18, 19, 20, 153, 154, 155]</t>
  </si>
  <si>
    <t>UPI000165EA36 status=activ</t>
  </si>
  <si>
    <t>([0.064632, 0.11371, 0.044297, 0.073402, 0.043307, 0.078022, 0.111485, 0.142424, 0.137348, 0.102787, 0.127496, 0.090864, 0.088832, 0.164327, 0.139895, 0.142424, 0.222385, 0.137348, 0.170161, 0.170161, 0.170161, 0.147574, 0.144935, 0.222385, 0.173081, 0.170161, 0.120615, 0.120615, 0.066181, 0.083462, 0.132295, 0.0704, 0.109221, 0.090864, 0.064632, 0.144935, 0.134866, 0.079919, 0.127496, 0.127496, 0.132295, 0.085092, 0.06312, 0.031287, 0.019109, 0.026338, 0.06184, 0.081712, 0.092881, 0.094817, 0.10481, 0.050641, 0.045352, 0.056825, 0.0704, 0.048328, 0.047319, 0.038858, 0.086953, 0.106997, 0.10481, 0.100716, 0.167087, 0.203355, 0.209395, 0.335645, 0.335645, 0.298791, 0.21291, 0.196879, 0.191378, 0.109221, 0.170161, 0.295083, 0.209395, 0.206376, 0.222385, 0.222385, 0.170161, 0.079919, 0.051831, 0.031287, 0.046336, 0.041405, 0.020876, 0.038042, 0.03976, 0.037156, 0.018787, 0.030003, 0.026892, 0.037156, 0.066181, 0.066181, 0.058088, 0.11371, 0.056825, 0.073402, 0.074921, 0.076542, 0.081712, 0.100716, 0.161087, 0.191378, 0.120615, 0.232838, 0.191378, 0.191378, 0.155435, 0.179055, 0.120615, 0.071867, 0.090864, 0.098513, 0.125101, 0.06312, 0.060549, 0.060549, 0.073402, 0.067594, 0.120615, 0.191378, 0.200174, 0.18812, 0.200174, 0.284882, 0.281712, 0.206376, 0.127496, 0.15008, 0.239899, 0.229226, 0.31487, 0.209395, 0.209395, 0.142424, 0.25031, 0.257454, 0.288399, 0.291804, 0.301917, 0.203355, 0.21291, 0.137348, 0.15008, 0.139895, 0.15284, 0.142424, 0.179055, 0.257454, 0.26085, 0.25031, 0.335645, 0.25031, 0.36309, 0.36309, 0.370445, 0.284882, 0.278302, 0.298791, 0.291804, 0.301917, 0.308712, 0.268042, 0.271506, 0.229226, 0.206376, 0.18812, 0.122885, 0.116183, 0.116183, 0.118441, 0.137348, 0.085092, 0.139895, 0.083462, 0.081712, 0.120615, 0.182256, 0.122885, 0.182256, 0.118441, 0.109221, 0.173081, 0.206376, 0.200174, 0.225814, 0.25406, 0.264545, 0.264545, 0.352862, 0.243554, 0.275179, 0.247041, 0.239899, 0.25406, 0.275179, 0.268042, 0.191378, 0.203355, 0.271506, 0.264545, 0.346032, 0.377384, 0.288399, 0.200174, 0.298791, 0.298791, 0.209395, 0.137348, 0.206376, 0.142424, 0.25406, 0.164327, 0.098513, 0.102787, 0.102787, 0.155435, 0.158265, 0.232838, 0.15008, 0.155435, 0.155435, 0.155435, 0.090864, 0.092881, 0.15008, 0.147574, 0.161087, 0.271506, 0.366687, 0.36309, 0.461924, 0.447574, 0.422041, 0.486429, 0.58069, 0.476583, 0.472492, 0.483068, 0.497853, 0.59014, 0.490133, 0.401658, 0.40511, 0.444081, 0.529623, 0.525368, 0.444081, 0.42561, 0.401658, 0.387226, 0.422041, 0.359901, 0.275179, 0.366687, 0.40511, 0.418646, 0.505461, 0.534167, 0.534167, 0.401658, 0.40511, 0.401658, 0.5017, 0.433034, 0.465241, 0.356642, 0.384043, 0.461924, 0.398279, 0.390993, 0.359901, 0.346032, 0.298791, 0.308712, 0.301917, 0.216401, 0.120615, 0.094817, 0.079919, 0.047319, 0.100716, 0.051831, 0.05306, 0.048328, 0.044297, 0.026892, 0.051831, 0.043307, 0.044297, 0.040537, 0.044297, 0.031287, 0.034884, 0.056825, 0.056825, 0.06184, 0.083462, 0.098513, 0.120615, 0.102787, 0.147574, 0.088832, 0.167087, 0.25406, 0.268042, 0.281712, 0.366687, 0.377384, 0.301917, 0.284882, 0.370445, 0.275179, 0.352862, 0.342579, 0.359901, 0.444081, 0.436924, 0.476583, 0.444081, 0.480142, 0.398279, 0.377384, 0.454136, 0.418646, 0.380708, 0.335645, 0.398279, 0.356642, 0.311707, 0.408655, 0.377384], '')</t>
  </si>
  <si>
    <t>[236, 241, 246, 247, 258, 259, 260, 264]</t>
  </si>
  <si>
    <t>UPI000165EA4A status=activ</t>
  </si>
  <si>
    <t>([0.182256, 0.222385, 0.25031, 0.281712, 0.271506, 0.291804, 0.311707, 0.200174, 0.200174, 0.158265, 0.194234, 0.232838, 0.144935, 0.081712, 0.086953, 0.071867, 0.071867, 0.064632, 0.076542, 0.134866, 0.170161, 0.225814, 0.164327, 0.17593, 0.194234, 0.137348, 0.155435, 0.137348, 0.236433, 0.271506, 0.339168, 0.295083, 0.31487, 0.4292, 0.490133, 0.4292, 0.570702, 0.553315, 0.529623, 0.541878, 0.440853, 0.440853, 0.321458, 0.308712, 0.311707, 0.311707, 0.328603, 0.225814, 0.264545, 0.281712, 0.209395, 0.134866, 0.137348, 0.132295, 0.127496, 0.161087, 0.206376, 0.127496, 0.137348, 0.167087, 0.100716, 0.102787, 0.05306, 0.109221, 0.120615, 0.069024, 0.066181, 0.109221, 0.18812, 0.109221, 0.109221, 0.134866, 0.139895, 0.170161, 0.161087, 0.106997, 0.106997, 0.059222, 0.085092, 0.081712, 0.058088, 0.096677, 0.094817, 0.155435, 0.111485, 0.100716, 0.173081, 0.102787, 0.102787, 0.098513, 0.17593, 0.10481, 0.134866, 0.127496, 0.144935, 0.090864, 0.129801, 0.079919, 0.088832, 0.06312, 0.064632, 0.118441, 0.100716, 0.094817, 0.10481, 0.074921, 0.10481, 0.092881, 0.155435, 0.083462, 0.078022, 0.073402, 0.102787, 0.100716, 0.170161, 0.147574, 0.219301, 0.15008, 0.132295, 0.200174, 0.281712, 0.206376, 0.125101, 0.155435, 0.232838, 0.142424, 0.219301, 0.247041, 0.26085, 0.170161, 0.271506, 0.275179, 0.239899, 0.288399, 0.275179, 0.284882, 0.291804, 0.26085, 0.332115, 0.41194, 0.374039, 0.349426, 0.41194, 0.505461, 0.472492, 0.458154, 0.59508, 0.570702, 0.545602], '')</t>
  </si>
  <si>
    <t>[36, 37, 38, 39, 143, 146, 147, 148]</t>
  </si>
  <si>
    <t>UPI000165EA4B status=activ</t>
  </si>
  <si>
    <t>([0.029376, 0.016826, 0.018106, 0.025762, 0.044297, 0.060549, 0.079919, 0.048328, 0.049374, 0.032017, 0.023087, 0.019109, 0.022667, 0.042364, 0.020522, 0.022306, 0.041405, 0.018787, 0.013016, 0.014315, 0.027463, 0.027463, 0.028107, 0.020522, 0.023087, 0.020522, 0.017447, 0.01078, 0.018787, 0.023963, 0.025316, 0.045352, 0.074921, 0.079919, 0.078022, 0.10481, 0.102787, 0.118441, 0.222385, 0.308712, 0.288399, 0.278302, 0.200174, 0.196879, 0.298791, 0.243554, 0.278302, 0.30533, 0.366687, 0.268042, 0.278302, 0.275179, 0.311707, 0.21291, 0.142424, 0.120615, 0.173081, 0.161087, 0.085092, 0.06312, 0.06312, 0.111485, 0.11371, 0.17593, 0.164327, 0.164327, 0.164327, 0.078022, 0.043307, 0.043307, 0.042364, 0.036378, 0.054297, 0.027463, 0.027463, 0.044297, 0.054297, 0.054297, 0.059222, 0.125101, 0.161087, 0.079919, 0.086953, 0.03976, 0.024393, 0.038858, 0.035586, 0.050641, 0.06312, 0.094817, 0.11371, 0.182256, 0.11371, 0.134866, 0.134866, 0.155435, 0.129801, 0.076542, 0.086953, 0.081712, 0.066181, 0.034068, 0.085092, 0.050641, 0.055536, 0.094817, 0.11371, 0.074921, 0.036378, 0.058088, 0.076542, 0.083462, 0.083462, 0.081712, 0.094817, 0.15008, 0.185198, 0.132295, 0.232838, 0.21291, 0.216401, 0.216401, 0.31487, 0.278302, 0.31487, 0.41194, 0.408655, 0.408655, 0.483068, 0.59014, 0.604312, 0.549308, 0.5017, 0.408655, 0.521092, 0.461924, 0.356642, 0.41194, 0.476583, 0.377384, 0.384043, 0.295083, 0.209395, 0.196879, 0.173081, 0.125101, 0.10481, 0.078022, 0.06312, 0.048328, 0.035586, 0.021816, 0.0198, 0.017447, 0.026338, 0.015694], '')</t>
  </si>
  <si>
    <t>[129, 130, 131, 132, 134]</t>
  </si>
  <si>
    <t>UPI000165EA4E status=activ</t>
  </si>
  <si>
    <t>([0.006533, 0.011518, 0.019401, 0.029376, 0.058088, 0.088832, 0.116183, 0.06312, 0.085092, 0.106997, 0.071867, 0.071867, 0.073402, 0.038042, 0.040537, 0.076542, 0.081712, 0.15284, 0.15284, 0.167087, 0.26085, 0.164327, 0.079919, 0.079919, 0.047319, 0.038042, 0.035586, 0.028107, 0.035586, 0.019109, 0.019401, 0.038042, 0.050641, 0.027463, 0.047319, 0.048328, 0.049374, 0.045352, 0.027463, 0.018415, 0.026338, 0.025316, 0.054297, 0.106997, 0.109221, 0.173081, 0.147574, 0.15008, 0.15284, 0.142424, 0.200174, 0.164327, 0.15008, 0.164327, 0.161087, 0.096677, 0.096677, 0.054297, 0.081712, 0.129801, 0.203355, 0.144935, 0.144935, 0.076542, 0.073402, 0.03976, 0.038858, 0.023534, 0.022306, 0.033407, 0.031287, 0.038042, 0.047319, 0.038858, 0.038858, 0.03976, 0.076542, 0.134866, 0.127496, 0.100716, 0.096677, 0.098513, 0.170161, 0.170161, 0.257454, 0.257454, 0.332115, 0.243554, 0.26085, 0.194234, 0.167087, 0.229226, 0.15008, 0.125101, 0.182256, 0.179055, 0.182256, 0.17593, 0.144935, 0.203355, 0.281712, 0.196879, 0.185198, 0.158265, 0.106997, 0.111485, 0.109221, 0.060549, 0.067594, 0.120615, 0.173081, 0.170161, 0.196879, 0.179055, 0.219301, 0.11371, 0.116183, 0.191378, 0.127496, 0.155435, 0.179055, 0.109221, 0.17593, 0.170161, 0.194234, 0.196879, 0.203355, 0.129801, 0.229226, 0.295083, 0.311707, 0.311707, 0.31487, 0.229226, 0.377384, 0.359901, 0.450668, 0.401658, 0.318242, 0.321458, 0.318242, 0.216401, 0.30533, 0.219301, 0.219301, 0.222385, 0.291804, 0.311707, 0.408655, 0.298791, 0.318242, 0.271506, 0.278302, 0.239899, 0.295083, 0.25406, 0.225814, 0.203355, 0.167087, 0.161087, 0.15008, 0.090864, 0.164327, 0.161087, 0.257454, 0.179055, 0.191378, 0.120615, 0.10481, 0.066181, 0.094817, 0.056825, 0.071867, 0.078022, 0.100716, 0.129801, 0.11371, 0.081712, 0.096677, 0.142424, 0.222385, 0.301917, 0.384043, 0.298791, 0.229226, 0.147574, 0.127496, 0.129801, 0.17593, 0.17593, 0.236433, 0.275179, 0.25406, 0.164327, 0.164327, 0.158265, 0.164327, 0.132295, 0.125101, 0.137348, 0.15284, 0.086953, 0.073402, 0.042364, 0.081712, 0.102787, 0.155435, 0.18812, 0.173081, 0.219301, 0.209395, 0.15008, 0.122885, 0.206376, 0.203355, 0.194234, 0.206376, 0.185198, 0.219301, 0.281712, 0.275179, 0.25406, 0.356642, 0.301917, 0.40511, 0.275179, 0.311707, 0.31487, 0.387226, 0.281712, 0.257454, 0.219301, 0.284882, 0.243554, 0.194234, 0.200174, 0.122885, 0.106997, 0.106997, 0.076542, 0.100716, 0.078022, 0.079919, 0.045352, 0.045352, 0.05306, 0.102787, 0.054297, 0.042364, 0.048328, 0.094817, 0.055536, 0.073402, 0.038858, 0.067594, 0.092881, 0.147574, 0.194234, 0.219301, 0.216401, 0.216401, 0.125101, 0.15008, 0.158265, 0.144935, 0.21291, 0.15008, 0.094817, 0.158265, 0.120615, 0.10481, 0.11371, 0.15284, 0.085092, 0.090864, 0.086953, 0.074921, 0.076542, 0.047319, 0.043307, 0.025762, 0.023087, 0.033407, 0.038042, 0.021381, 0.020876, 0.022306, 0.022306, 0.036378, 0.021381, 0.035586, 0.0198, 0.020165, 0.027463, 0.031287, 0.059222, 0.046336, 0.051831, 0.032677, 0.037156, 0.03976, 0.042364, 0.086953, 0.118441, 0.102787, 0.111485, 0.120615, 0.122885, 0.147574, 0.167087, 0.182256, 0.182256, 0.278302, 0.191378, 0.098513, 0.100716, 0.100716, 0.120615, 0.088832, 0.137348, 0.21291, 0.164327, 0.25406, 0.161087, 0.088832, 0.092881, 0.158265, 0.144935, 0.111485, 0.122885, 0.109221, 0.100716, 0.098513, 0.050641, 0.081712, 0.086953, 0.147574, 0.144935, 0.120615, 0.118441, 0.094817, 0.060549, 0.073402, 0.071867, 0.120615, 0.158265, 0.170161, 0.164327, 0.164327, 0.236433, 0.182256, 0.11371, 0.15284, 0.086953, 0.132295, 0.127496, 0.127496, 0.111485, 0.066181, 0.066181, 0.047319, 0.06184, 0.076542, 0.079919, 0.092881, 0.054297, 0.042364, 0.03976, 0.038042, 0.074921, 0.045352, 0.066181, 0.120615, 0.120615, 0.118441, 0.147574, 0.15284, 0.164327, 0.167087, 0.15284, 0.200174, 0.284882, 0.209395, 0.170161, 0.106997, 0.049374, 0.050641, 0.079919, 0.060549, 0.06312, 0.064632, 0.081712, 0.083462, 0.045352, 0.059222, 0.116183, 0.092881, 0.073402, 0.098513, 0.079919, 0.122885, 0.085092, 0.067594, 0.094817, 0.15284, 0.247041, 0.36309], '')</t>
  </si>
  <si>
    <t>UPI000165EA54 status=activ</t>
  </si>
  <si>
    <t>([0.414856, 0.444081, 0.4292, 0.472492, 0.390993, 0.281712, 0.284882, 0.321458, 0.281712, 0.308712, 0.308712, 0.318242, 0.239899, 0.206376, 0.206376, 0.298791, 0.288399, 0.291804, 0.295083, 0.298791, 0.318242, 0.384043, 0.390993, 0.311707, 0.301917, 0.384043, 0.5017, 0.525368, 0.480142, 0.461924, 0.384043, 0.433034, 0.454136, 0.40511, 0.374039, 0.377384, 0.284882, 0.291804, 0.203355, 0.194234, 0.129801, 0.203355, 0.209395, 0.206376, 0.318242, 0.335645, 0.335645, 0.264545, 0.291804, 0.268042, 0.268042, 0.284882, 0.264545, 0.271506, 0.384043, 0.408655, 0.349426, 0.42561, 0.433034, 0.525368, 0.447574, 0.509769, 0.5017, 0.377384, 0.352862, 0.36309, 0.352862, 0.352862, 0.414856, 0.295083, 0.36309, 0.440853, 0.51388, 0.509769, 0.444081, 0.4292, 0.472492, 0.545602, 0.541878, 0.538167, 0.541878, 0.626927, 0.613573, 0.59014, 0.745909, 0.775545, 0.733139, 0.716283, 0.680603, 0.653063, 0.852992], '')</t>
  </si>
  <si>
    <t>[26, 27, 59, 61, 62, 72, 73, 77, 78, 79, 80, 81, 82, 83, 84, 85, 86, 87, 88, 89, 90]</t>
  </si>
  <si>
    <t>UPI000165EA56 status=activ</t>
  </si>
  <si>
    <t>([0.557691, 0.465241, 0.51388, 0.538167, 0.553315, 0.58069, 0.613573, 0.642678, 0.653063, 0.553315, 0.538167, 0.575842, 0.680603, 0.666105, 0.632174, 0.63748, 0.541878, 0.534167, 0.4292, 0.525368, 0.517562, 0.433034, 0.465241, 0.374039, 0.374039, 0.346032, 0.349426, 0.342579, 0.342579, 0.342579, 0.422041, 0.418646, 0.41194, 0.380708, 0.387226, 0.398279, 0.311707, 0.380708, 0.352862, 0.418646, 0.422041, 0.4292, 0.517562, 0.461924, 0.545602, 0.553315, 0.59508, 0.494003, 0.490133, 0.490133, 0.490133, 0.483068, 0.521092, 0.433034, 0.366687, 0.284882, 0.281712, 0.298791, 0.206376, 0.257454, 0.284882, 0.281712, 0.301917, 0.216401, 0.301917, 0.30533, 0.301917, 0.321458, 0.318242, 0.321458, 0.25406, 0.26085, 0.229226, 0.229226, 0.318242, 0.408655, 0.490133, 0.483068, 0.56648, 0.608892, 0.575842, 0.476583, 0.384043, 0.298791, 0.318242, 0.31487, 0.232838, 0.232838, 0.232838, 0.311707, 0.308712, 0.298791, 0.216401, 0.167087, 0.167087, 0.102787, 0.10481, 0.102787, 0.0704, 0.0704, 0.10481, 0.102787, 0.109221, 0.15008, 0.206376, 0.268042, 0.236433, 0.219301, 0.191378, 0.109221, 0.090864, 0.074921, 0.098513, 0.147574, 0.147574, 0.167087, 0.15008, 0.144935, 0.15284, 0.216401, 0.139895, 0.092881, 0.096677, 0.15284, 0.182256, 0.127496, 0.102787, 0.100716, 0.147574, 0.147574, 0.200174, 0.203355, 0.206376, 0.209395, 0.179055, 0.271506, 0.182256], '')</t>
  </si>
  <si>
    <t>[0, 2, 3, 4, 5, 6, 7, 8, 9, 10, 11, 12, 13, 14, 15, 16, 17, 19, 20, 42, 44, 45, 46, 52, 78, 79, 80]</t>
  </si>
  <si>
    <t>UPI000165EA57 status=activ</t>
  </si>
  <si>
    <t>([0.25406, 0.200174, 0.132295, 0.137348, 0.167087, 0.200174, 0.239899, 0.271506, 0.291804, 0.31487, 0.335645, 0.352862, 0.380708, 0.321458, 0.332115, 0.335645, 0.278302, 0.284882, 0.284882, 0.291804, 0.359901, 0.377384, 0.433034, 0.450668, 0.483068, 0.483068, 0.40511, 0.41194, 0.342579, 0.284882, 0.284882, 0.284882, 0.308712, 0.308712, 0.366687, 0.472492, 0.483068, 0.56648, 0.494003, 0.490133, 0.480142, 0.436924, 0.509769, 0.505461, 0.570702, 0.476583, 0.418646, 0.497853, 0.483068, 0.570702, 0.618285, 0.622677, 0.529623, 0.534167, 0.447574, 0.450668, 0.4292, 0.352862, 0.318242, 0.30533, 0.229226, 0.25031, 0.25031, 0.247041, 0.25406, 0.257454, 0.335645, 0.366687, 0.374039, 0.384043, 0.318242, 0.342579, 0.268042, 0.339168, 0.257454, 0.257454, 0.264545, 0.243554, 0.243554, 0.268042, 0.346032, 0.4292, 0.352862, 0.308712, 0.30533, 0.30533, 0.30533, 0.301917, 0.335645, 0.328603, 0.257454, 0.295083, 0.239899, 0.288399, 0.284882, 0.318242, 0.384043, 0.356642, 0.335645, 0.390993, 0.366687, 0.335645, 0.284882, 0.349426, 0.450668], '')</t>
  </si>
  <si>
    <t>[37, 42, 43, 44, 49, 50, 51, 52, 53]</t>
  </si>
  <si>
    <t>UPI000165EA58 status=activ</t>
  </si>
  <si>
    <t>([0.257454, 0.147574, 0.18812, 0.17593, 0.21291, 0.139895, 0.182256, 0.222385, 0.26085, 0.191378, 0.216401, 0.167087, 0.196879, 0.203355, 0.219301, 0.185198, 0.225814, 0.142424, 0.264545, 0.257454, 0.167087, 0.161087, 0.247041, 0.161087, 0.196879, 0.125101, 0.209395, 0.161087, 0.15008, 0.094817, 0.155435, 0.129801, 0.17593, 0.147574, 0.142424, 0.209395, 0.243554, 0.232838, 0.232838, 0.127496, 0.127496, 0.200174, 0.167087, 0.11371, 0.15284, 0.15284, 0.194234, 0.196879, 0.155435, 0.098513, 0.122885, 0.122885, 0.158265, 0.185198, 0.25031, 0.182256, 0.125101, 0.129801, 0.078022, 0.111485, 0.182256, 0.173081, 0.17593, 0.134866, 0.164327, 0.194234, 0.106997, 0.134866, 0.073402, 0.127496, 0.200174, 0.232838, 0.147574, 0.164327, 0.10481, 0.085092, 0.090864, 0.132295, 0.086953, 0.144935, 0.106997, 0.106997, 0.106997, 0.109221, 0.185198, 0.182256, 0.109221, 0.203355, 0.120615, 0.120615, 0.120615, 0.120615, 0.071867, 0.076542, 0.06184, 0.06312, 0.051831, 0.041405, 0.05306, 0.083462, 0.046336, 0.083462, 0.085092, 0.043307, 0.043307, 0.03976, 0.025762, 0.047319, 0.034884, 0.067594, 0.11371, 0.058088, 0.058088, 0.098513, 0.161087, 0.161087, 0.25031, 0.185198, 0.268042, 0.194234, 0.191378, 0.18812, 0.182256, 0.191378, 0.311707, 0.225814, 0.164327, 0.164327, 0.194234, 0.239899, 0.164327, 0.167087, 0.167087, 0.167087, 0.164327, 0.100716, 0.102787, 0.098513, 0.10481, 0.10481, 0.134866, 0.106997, 0.17593, 0.11371, 0.106997, 0.056825, 0.098513, 0.147574, 0.247041, 0.182256, 0.170161, 0.25406, 0.25031, 0.359901, 0.366687, 0.370445, 0.458154, 0.418646, 0.324872, 0.374039, 0.370445, 0.335645, 0.271506, 0.268042, 0.243554, 0.275179, 0.25031, 0.239899, 0.209395, 0.179055, 0.18812, 0.158265, 0.127496, 0.098513, 0.073402, 0.045352, 0.029376, 0.018787], '')</t>
  </si>
  <si>
    <t>UPI000165EA59 status=activ</t>
  </si>
  <si>
    <t>([0.401658, 0.444081, 0.480142, 0.509769, 0.541878, 0.570702, 0.5017, 0.486429, 0.51388, 0.4292, 0.422041, 0.42561, 0.458154, 0.458154, 0.422041, 0.42561, 0.384043, 0.468512, 0.4292, 0.42561, 0.346032, 0.390993, 0.398279, 0.335645, 0.346032, 0.31487, 0.308712, 0.36309, 0.387226, 0.380708, 0.480142, 0.401658, 0.4292, 0.398279, 0.36309, 0.321458, 0.328603, 0.328603, 0.335645, 0.335645, 0.26085, 0.366687, 0.398279, 0.398279, 0.4292, 0.414856, 0.472492, 0.414856, 0.422041, 0.352862, 0.359901, 0.36309, 0.468512, 0.40511, 0.4292, 0.387226, 0.461924, 0.454136, 0.538167, 0.557691, 0.608892, 0.703578, 0.549308, 0.440853, 0.433034, 0.465241, 0.366687, 0.335645, 0.321458, 0.31487, 0.390993, 0.398279, 0.390993, 0.31487, 0.384043, 0.384043, 0.461924, 0.398279, 0.374039, 0.377384, 0.346032, 0.328603, 0.275179, 0.387226, 0.483068, 0.418646, 0.359901, 0.461924, 0.440853, 0.51388, 0.414856, 0.390993, 0.352862, 0.324872, 0.384043, 0.349426, 0.321458, 0.281712, 0.332115, 0.346032, 0.284882], '')</t>
  </si>
  <si>
    <t>[3, 4, 5, 6, 8, 58, 59, 60, 61, 62, 89]</t>
  </si>
  <si>
    <t>UPI000165EA5A status=activ</t>
  </si>
  <si>
    <t>([0.339168, 0.433034, 0.486429, 0.505461, 0.4292, 0.458154, 0.394753, 0.422041, 0.444081, 0.480142, 0.490133, 0.525368, 0.529623, 0.454136, 0.538167, 0.494003, 0.494003, 0.521092, 0.483068, 0.553315, 0.545602, 0.642678, 0.505461, 0.486429, 0.387226, 0.468512, 0.387226, 0.472492, 0.440853, 0.36309, 0.288399, 0.301917, 0.225814, 0.219301, 0.284882, 0.284882, 0.359901, 0.359901, 0.359901, 0.284882, 0.291804, 0.219301, 0.18812, 0.288399, 0.26085, 0.356642, 0.356642, 0.4292, 0.41194, 0.450668, 0.497853, 0.476583, 0.433034, 0.51388, 0.483068, 0.480142, 0.472492, 0.4292, 0.436924, 0.408655, 0.422041, 0.346032, 0.436924, 0.483068, 0.377384, 0.342579, 0.342579, 0.324872, 0.268042, 0.268042, 0.264545, 0.288399, 0.275179, 0.311707, 0.31487, 0.342579, 0.275179, 0.271506, 0.229226, 0.170161, 0.194234, 0.194234, 0.26085, 0.173081, 0.158265, 0.196879, 0.229226, 0.173081, 0.173081, 0.229226, 0.232838, 0.170161, 0.125101, 0.219301, 0.147574, 0.155435, 0.106997, 0.155435, 0.098513, 0.144935, 0.21291, 0.247041, 0.222385, 0.232838, 0.236433, 0.21291, 0.170161, 0.222385, 0.295083, 0.291804, 0.232838, 0.229226, 0.264545, 0.332115, 0.321458, 0.42561, 0.414856, 0.458154, 0.465241, 0.562014, 0.465241, 0.356642, 0.25406, 0.335645, 0.324872, 0.374039, 0.414856, 0.486429, 0.458154, 0.377384, 0.308712, 0.370445, 0.370445, 0.335645, 0.301917, 0.268042, 0.247041, 0.161087, 0.191378, 0.161087, 0.096677, 0.161087, 0.239899, 0.342579, 0.352862, 0.384043, 0.332115, 0.31487, 0.31487, 0.308712, 0.374039, 0.380708, 0.390993, 0.308712, 0.366687, 0.40511, 0.444081, 0.366687, 0.370445, 0.291804, 0.324872, 0.40511, 0.408655, 0.377384, 0.342579, 0.328603, 0.295083, 0.356642, 0.335645, 0.318242, 0.295083, 0.271506, 0.328603, 0.288399, 0.374039, 0.342579, 0.288399], '')</t>
  </si>
  <si>
    <t>[3, 11, 12, 14, 17, 19, 20, 21, 22, 53, 119]</t>
  </si>
  <si>
    <t>UPI000165EA5B status=activ</t>
  </si>
  <si>
    <t>([0.775545, 0.716283, 0.73685, 0.741537, 0.754692, 0.775545, 0.657645, 0.699094, 0.585406, 0.608892, 0.58069, 0.517562, 0.497853, 0.461924, 0.458154, 0.461924, 0.374039, 0.30533, 0.232838, 0.321458, 0.318242, 0.311707, 0.377384, 0.380708, 0.401658, 0.31487, 0.225814, 0.275179, 0.264545, 0.291804, 0.203355, 0.229226, 0.275179, 0.278302, 0.30533, 0.298791, 0.291804, 0.308712, 0.30533, 0.335645, 0.332115, 0.295083, 0.291804, 0.26085, 0.179055, 0.161087, 0.206376, 0.288399, 0.239899, 0.236433, 0.291804, 0.366687, 0.374039, 0.408655, 0.40511, 0.422041, 0.342579, 0.346032, 0.374039, 0.418646, 0.454136, 0.447574, 0.414856, 0.41194, 0.380708, 0.384043, 0.30533, 0.30533, 0.31487, 0.401658, 0.36309, 0.366687, 0.342579, 0.308712, 0.301917, 0.247041, 0.236433, 0.321458, 0.257454, 0.26085, 0.194234, 0.191378, 0.196879, 0.25406, 0.25406, 0.18812, 0.26085, 0.257454, 0.30533, 0.295083, 0.291804, 0.239899, 0.239899, 0.239899, 0.194234, 0.170161, 0.222385, 0.191378, 0.158265, 0.219301, 0.257454, 0.349426, 0.342579, 0.25406, 0.268042, 0.173081, 0.239899, 0.206376, 0.275179, 0.219301, 0.194234, 0.15008, 0.219301, 0.179055, 0.179055, 0.271506], '')</t>
  </si>
  <si>
    <t>UPI000165EA5C status=activ</t>
  </si>
  <si>
    <t>([0.346032, 0.40511, 0.440853, 0.342579, 0.281712, 0.275179, 0.219301, 0.264545, 0.298791, 0.25406, 0.247041, 0.281712, 0.243554, 0.179055, 0.243554, 0.225814, 0.21291, 0.206376, 0.125101, 0.0704, 0.11371, 0.088832, 0.086953, 0.0704, 0.0704, 0.109221, 0.088832, 0.090864, 0.081712, 0.081712, 0.118441, 0.147574, 0.142424, 0.206376, 0.206376, 0.200174, 0.120615, 0.120615, 0.120615, 0.18812, 0.288399, 0.25406, 0.36309, 0.370445, 0.339168, 0.450668, 0.408655, 0.444081, 0.422041, 0.4292, 0.422041, 0.398279, 0.311707, 0.328603, 0.291804, 0.324872, 0.339168, 0.450668, 0.468512, 0.42561, 0.346032, 0.352862, 0.321458, 0.318242, 0.229226, 0.264545, 0.225814, 0.268042, 0.30533, 0.31487, 0.321458, 0.339168, 0.401658, 0.414856, 0.414856, 0.414856, 0.454136, 0.465241, 0.450668, 0.408655, 0.444081, 0.545602, 0.468512, 0.444081, 0.401658, 0.486429, 0.557691, 0.525368, 0.517562, 0.521092, 0.613573, 0.613573, 0.58069, 0.472492, 0.450668, 0.408655, 0.436924, 0.422041, 0.374039, 0.342579, 0.380708, 0.349426, 0.281712, 0.268042, 0.36309, 0.366687, 0.328603, 0.291804, 0.26085, 0.281712, 0.278302, 0.225814, 0.15284, 0.134866, 0.185198, 0.196879, 0.147574, 0.147574, 0.15284, 0.185198, 0.225814, 0.191378, 0.194234, 0.264545, 0.281712, 0.216401, 0.257454, 0.257454, 0.271506, 0.239899, 0.225814, 0.21291, 0.203355, 0.284882, 0.324872, 0.288399, 0.366687, 0.458154, 0.494003, 0.509769, 0.505461, 0.433034, 0.436924, 0.436924, 0.42561, 0.497853, 0.553315, 0.545602, 0.58069, 0.505461, 0.63748, 0.657645, 0.549308, 0.657645, 0.63748, 0.608892, 0.648219, 0.622677, 0.604312, 0.534167, 0.490133, 0.465241, 0.541878, 0.575842, 0.626927], '')</t>
  </si>
  <si>
    <t>[81, 86, 87, 88, 89, 90, 91, 92, 139, 140, 146, 147, 148, 149, 150, 151, 152, 153, 154, 155, 156, 157, 158, 159, 162, 163, 164]</t>
  </si>
  <si>
    <t>UPI000165EA5D status=activ</t>
  </si>
  <si>
    <t>([0.570702, 0.618285, 0.653063, 0.666105, 0.675549, 0.716283, 0.733139, 0.745909, 0.712013, 0.675549, 0.545602, 0.59917, 0.608892, 0.497853, 0.461924, 0.461924, 0.461924, 0.390993, 0.349426, 0.349426, 0.436924, 0.447574, 0.36309, 0.275179, 0.281712, 0.291804, 0.284882, 0.203355, 0.229226, 0.26085, 0.264545, 0.374039, 0.370445, 0.281712, 0.359901, 0.390993, 0.31487, 0.288399, 0.366687, 0.5017, 0.422041, 0.321458, 0.321458, 0.321458, 0.377384, 0.377384, 0.384043, 0.377384, 0.461924, 0.366687, 0.335645, 0.380708, 0.380708, 0.380708, 0.380708, 0.349426, 0.243554, 0.275179, 0.30533, 0.308712, 0.281712, 0.370445, 0.42561, 0.390993, 0.472492, 0.440853, 0.433034, 0.422041, 0.349426, 0.243554, 0.308712, 0.278302, 0.191378, 0.185198, 0.206376, 0.284882, 0.225814, 0.332115, 0.366687, 0.370445, 0.377384, 0.370445, 0.352862, 0.298791, 0.25406, 0.25406, 0.257454, 0.18812, 0.18812, 0.229226, 0.328603, 0.219301, 0.281712, 0.324872, 0.324872, 0.295083, 0.257454, 0.311707, 0.339168, 0.298791, 0.268042, 0.173081, 0.127496, 0.134866, 0.139895, 0.144935, 0.142424, 0.194234, 0.278302, 0.206376, 0.25031, 0.26085, 0.36309, 0.324872, 0.36309, 0.342579, 0.321458, 0.332115, 0.342579, 0.275179, 0.284882, 0.291804, 0.387226, 0.461924, 0.414856], '')</t>
  </si>
  <si>
    <t>[0, 1, 2, 3, 4, 5, 6, 7, 8, 9, 10, 11, 12, 39]</t>
  </si>
  <si>
    <t>UPI000165EA61 status=activ</t>
  </si>
  <si>
    <t>([0.064632, 0.06312, 0.046336, 0.066181, 0.034068, 0.025316, 0.026892, 0.028107, 0.037156, 0.031287, 0.024826, 0.031287, 0.031287, 0.018106, 0.026338, 0.015078, 0.011106, 0.012727, 0.021381, 0.020522, 0.020876, 0.026892, 0.035586, 0.035586, 0.029376, 0.034068, 0.054297, 0.034068, 0.044297, 0.050641, 0.076542, 0.129801, 0.086953, 0.059222, 0.127496, 0.15008, 0.161087, 0.147574, 0.173081, 0.137348, 0.144935, 0.158265, 0.155435, 0.161087, 0.182256, 0.155435, 0.144935, 0.158265, 0.26085, 0.25031, 0.229226, 0.196879, 0.122885, 0.179055, 0.271506, 0.206376, 0.116183, 0.147574, 0.216401, 0.25406, 0.295083, 0.284882, 0.225814, 0.26085, 0.206376, 0.264545, 0.356642, 0.461924, 0.454136, 0.384043, 0.352862, 0.295083, 0.247041, 0.284882, 0.191378, 0.137348, 0.137348, 0.206376, 0.239899, 0.182256, 0.111485, 0.090864, 0.10481, 0.142424, 0.15008, 0.15284, 0.088832, 0.083462, 0.085092, 0.092881, 0.083462, 0.106997, 0.088832, 0.088832, 0.118441, 0.161087, 0.18812, 0.219301, 0.18812, 0.18812, 0.257454, 0.284882, 0.321458, 0.321458, 0.278302, 0.278302, 0.328603, 0.377384, 0.36309, 0.271506, 0.219301, 0.308712, 0.301917, 0.401658, 0.398279, 0.359901, 0.36309, 0.281712, 0.25406, 0.257454, 0.281712, 0.278302, 0.352862, 0.25406, 0.206376, 0.236433, 0.147574, 0.134866, 0.106997, 0.056825, 0.079919, 0.106997, 0.10481, 0.06312, 0.0704, 0.116183, 0.137348, 0.096677, 0.155435, 0.111485, 0.139895, 0.079919, 0.076542, 0.079919, 0.137348, 0.102787, 0.125101, 0.206376, 0.173081, 0.243554, 0.339168, 0.384043, 0.284882, 0.295083, 0.384043, 0.370445, 0.308712, 0.222385, 0.239899, 0.170161, 0.25406, 0.206376, 0.200174, 0.200174, 0.18812, 0.125101, 0.196879, 0.144935, 0.100716, 0.127496, 0.134866, 0.147574, 0.083462, 0.144935, 0.134866, 0.127496, 0.122885, 0.167087, 0.191378, 0.278302, 0.295083, 0.328603, 0.366687, 0.468512, 0.384043, 0.359901, 0.41194, 0.321458, 0.291804, 0.374039, 0.374039, 0.356642, 0.30533, 0.324872, 0.243554, 0.173081, 0.185198, 0.200174, 0.21291, 0.271506, 0.164327, 0.142424, 0.118441, 0.100716, 0.111485, 0.185198, 0.182256, 0.209395, 0.291804, 0.321458, 0.247041, 0.167087, 0.106997, 0.137348, 0.125101, 0.120615, 0.209395, 0.194234, 0.161087, 0.161087, 0.17593, 0.271506, 0.352862, 0.387226, 0.42561, 0.42561, 0.324872, 0.374039, 0.374039, 0.298791, 0.321458, 0.394753, 0.476583, 0.505461, 0.521092, 0.521092, 0.618285, 0.604312, 0.626927, 0.661982, 0.642678, 0.545602, 0.545602, 0.468512, 0.436924, 0.4292, 0.374039, 0.387226, 0.288399, 0.26085, 0.281712, 0.264545, 0.222385, 0.239899, 0.271506, 0.25406, 0.332115, 0.349426, 0.342579, 0.30533, 0.30533, 0.229226, 0.284882, 0.301917, 0.349426, 0.281712, 0.271506, 0.298791, 0.288399, 0.352862, 0.352862, 0.408655, 0.450668, 0.454136, 0.454136, 0.494003, 0.490133, 0.529623, 0.454136, 0.450668, 0.51388, 0.534167, 0.51388, 0.505461, 0.414856, 0.366687, 0.450668, 0.458154, 0.418646, 0.483068, 0.509769, 0.461924, 0.390993, 0.321458, 0.342579, 0.332115, 0.247041, 0.25406, 0.232838, 0.288399, 0.194234, 0.109221, 0.10481, 0.191378, 0.203355, 0.278302, 0.352862, 0.288399, 0.288399, 0.321458, 0.346032, 0.356642, 0.440853, 0.517562, 0.541878, 0.545602, 0.553315, 0.541878, 0.458154, 0.458154, 0.483068, 0.570702, 0.690604, 0.712013, 0.690604, 0.675549, 0.642678, 0.666105, 0.642678, 0.661982, 0.685117, 0.59014, 0.468512, 0.468512, 0.468512, 0.5017, 0.480142, 0.447574, 0.538167, 0.666105, 0.613573, 0.63748, 0.613573, 0.613573, 0.59014, 0.575842, 0.575842, 0.575842, 0.604312, 0.666105, 0.680603, 0.642678, 0.733139, 0.846163, 0.827927, 0.823549, 0.819762, 0.852992, 0.882776, 0.88723, 0.859585], '')</t>
  </si>
  <si>
    <t>[233, 234, 235, 236, 237, 238, 239, 240, 241, 242, 277, 280, 281, 282, 283, 290, 313, 314, 315, 316, 317, 321, 322, 323, 324, 325, 326, 327, 328, 329, 330, 331, 335, 338, 339, 340, 341, 342, 343, 344, 345, 346, 347, 348, 349, 350, 351, 352, 353, 354, 355, 356, 357, 358, 359, 360]</t>
  </si>
  <si>
    <t>UPI000165EA65 status=activ</t>
  </si>
  <si>
    <t>([0.023534, 0.055536, 0.041405, 0.044297, 0.067594, 0.096677, 0.054297, 0.056825, 0.059222, 0.056825, 0.074921, 0.100716, 0.088832, 0.086953, 0.088832, 0.182256, 0.17593, 0.094817, 0.090864, 0.15008, 0.222385, 0.185198, 0.15284, 0.134866, 0.109221, 0.078022, 0.073402, 0.092881, 0.111485, 0.134866, 0.170161, 0.111485, 0.069024, 0.132295, 0.179055, 0.167087, 0.147574, 0.15008, 0.239899, 0.200174, 0.200174, 0.232838, 0.209395, 0.17593, 0.185198, 0.170161, 0.137348, 0.11371, 0.142424, 0.142424, 0.120615, 0.074921, 0.11371, 0.102787, 0.098513, 0.127496, 0.10481, 0.11371, 0.122885, 0.100716, 0.134866, 0.134866, 0.066181, 0.098513, 0.10481, 0.096677, 0.096677, 0.173081, 0.167087, 0.127496, 0.129801, 0.155435, 0.196879, 0.200174, 0.203355, 0.137348, 0.132295, 0.170161, 0.170161, 0.111485, 0.088832, 0.090864, 0.100716, 0.161087, 0.185198, 0.139895, 0.219301, 0.308712, 0.288399, 0.324872, 0.447574, 0.450668, 0.41194, 0.458154, 0.418646, 0.51388, 0.483068, 0.490133, 0.490133, 0.494003, 0.58069, 0.632174, 0.534167, 0.418646, 0.349426, 0.349426, 0.447574, 0.339168, 0.25406, 0.170161, 0.144935, 0.118441, 0.094817, 0.059222, 0.059222, 0.041405, 0.023963, 0.028695, 0.028107, 0.016257, 0.016528, 0.016826, 0.016528, 0.024393, 0.024393, 0.022667, 0.022306, 0.022306, 0.022667, 0.038042, 0.0704, 0.085092, 0.088832, 0.066181, 0.142424, 0.079919, 0.111485, 0.191378, 0.25406, 0.271506, 0.288399, 0.196879, 0.196879, 0.158265, 0.161087, 0.236433, 0.332115, 0.339168, 0.342579, 0.486429, 0.497853, 0.497853, 0.505461, 0.525368, 0.661982, 0.63748, 0.642678, 0.570702, 0.534167, 0.440853, 0.324872, 0.398279, 0.483068, 0.465241, 0.56648, 0.549308, 0.545602, 0.444081, 0.335645, 0.346032, 0.229226, 0.194234, 0.191378, 0.206376, 0.18812, 0.142424, 0.120615, 0.120615, 0.122885, 0.109221, 0.17593, 0.268042, 0.284882, 0.257454, 0.185198, 0.179055, 0.196879, 0.236433, 0.236433, 0.335645, 0.232838, 0.216401, 0.21291, 0.209395, 0.194234, 0.111485, 0.132295, 0.164327, 0.209395, 0.191378, 0.225814, 0.147574, 0.081712, 0.078022, 0.100716, 0.096677, 0.059222, 0.055536, 0.025762, 0.044297, 0.045352, 0.081712, 0.125101, 0.164327, 0.170161, 0.10481, 0.182256, 0.17593, 0.17593, 0.129801, 0.219301, 0.222385, 0.324872, 0.332115, 0.291804, 0.298791, 0.387226, 0.465241, 0.490133, 0.59917, 0.490133, 0.534167, 0.433034, 0.377384, 0.356642, 0.321458, 0.324872, 0.298791, 0.311707, 0.301917, 0.394753, 0.394753, 0.401658, 0.408655, 0.505461, 0.505461, 0.394753, 0.308712, 0.311707, 0.275179, 0.271506, 0.264545, 0.196879, 0.281712, 0.366687, 0.366687, 0.321458, 0.414856, 0.458154, 0.359901, 0.394753, 0.384043, 0.31487, 0.206376, 0.206376, 0.125101, 0.098513, 0.167087, 0.239899, 0.243554, 0.243554, 0.216401, 0.219301, 0.264545, 0.17593, 0.125101, 0.134866, 0.191378, 0.179055, 0.144935, 0.232838, 0.216401, 0.243554, 0.31487, 0.42561, 0.374039, 0.436924, 0.418646, 0.418646, 0.394753, 0.308712, 0.308712, 0.25406, 0.25406, 0.275179, 0.374039, 0.447574, 0.476583, 0.394753, 0.394753, 0.433034, 0.394753, 0.295083, 0.191378, 0.196879, 0.116183, 0.142424, 0.164327, 0.173081, 0.142424, 0.109221, 0.185198, 0.185198, 0.182256, 0.271506, 0.209395, 0.170161, 0.139895, 0.085092, 0.122885, 0.096677, 0.066181, 0.060549, 0.096677, 0.164327], '')</t>
  </si>
  <si>
    <t>[95, 100, 101, 102, 152, 153, 154, 155, 156, 157, 158, 164, 165, 166, 229, 231, 244, 245]</t>
  </si>
  <si>
    <t>UPI000165EA66 status=activ</t>
  </si>
  <si>
    <t>([0.236433, 0.30533, 0.349426, 0.281712, 0.222385, 0.264545, 0.291804, 0.324872, 0.352862, 0.284882, 0.308712, 0.275179, 0.36309, 0.30533, 0.288399, 0.370445, 0.339168, 0.342579, 0.346032, 0.346032, 0.31487, 0.31487, 0.219301, 0.216401, 0.18812, 0.25406, 0.25031, 0.191378, 0.120615, 0.096677, 0.109221, 0.071867, 0.118441, 0.111485, 0.179055, 0.271506, 0.18812, 0.219301, 0.139895, 0.137348, 0.118441, 0.164327, 0.111485, 0.125101, 0.10481, 0.17593, 0.147574, 0.147574, 0.144935, 0.222385, 0.225814, 0.298791, 0.298791, 0.203355, 0.203355, 0.216401, 0.200174, 0.288399, 0.298791, 0.387226, 0.390993, 0.332115, 0.308712, 0.291804, 0.278302, 0.30533, 0.271506, 0.30533, 0.308712, 0.384043, 0.377384, 0.422041, 0.328603, 0.398279, 0.486429, 0.494003, 0.483068, 0.483068, 0.494003, 0.483068, 0.483068, 0.390993, 0.380708, 0.377384, 0.468512, 0.465241, 0.465241, 0.414856, 0.414856, 0.40511, 0.31487, 0.318242, 0.301917, 0.370445, 0.342579, 0.318242, 0.284882, 0.247041, 0.21291, 0.161087, 0.118441, 0.079919, 0.142424], '')</t>
  </si>
  <si>
    <t>UPI000165EA67 status=activ</t>
  </si>
  <si>
    <t>([0.191378, 0.236433, 0.173081, 0.206376, 0.203355, 0.232838, 0.196879, 0.15284, 0.155435, 0.21291, 0.185198, 0.185198, 0.170161, 0.196879, 0.264545, 0.222385, 0.142424, 0.122885, 0.127496, 0.209395, 0.179055, 0.225814, 0.203355, 0.30533, 0.321458, 0.356642, 0.366687, 0.398279, 0.387226, 0.414856, 0.398279, 0.384043, 0.359901, 0.377384, 0.380708, 0.311707, 0.335645, 0.4292, 0.384043, 0.414856, 0.390993, 0.380708, 0.40511, 0.401658, 0.380708, 0.268042, 0.278302, 0.278302, 0.30533, 0.384043, 0.380708, 0.339168, 0.4292, 0.490133, 0.472492, 0.465241, 0.476583, 0.450668, 0.454136, 0.534167, 0.521092, 0.51388, 0.51388, 0.509769, 0.509769, 0.5017, 0.63748, 0.56648, 0.58069, 0.59014, 0.585406, 0.468512, 0.494003, 0.480142, 0.476583, 0.444081, 0.440853, 0.440853, 0.486429, 0.490133, 0.534167, 0.534167, 0.529623, 0.497853, 0.408655, 0.346032, 0.356642, 0.349426, 0.318242, 0.301917, 0.328603, 0.328603, 0.42561, 0.433034, 0.433034, 0.356642, 0.328603, 0.328603, 0.387226, 0.370445, 0.356642, 0.321458, 0.26085, 0.179055, 0.196879, 0.196879, 0.295083, 0.311707, 0.321458, 0.311707, 0.321458, 0.295083, 0.275179, 0.216401, 0.222385, 0.229226, 0.30533, 0.295083, 0.308712, 0.321458, 0.328603, 0.275179, 0.25031, 0.321458, 0.408655, 0.529623, 0.608892, 0.505461, 0.398279, 0.318242, 0.387226, 0.380708, 0.390993, 0.414856, 0.490133, 0.490133, 0.40511, 0.377384, 0.444081, 0.4292, 0.335645, 0.335645, 0.339168, 0.359901, 0.356642, 0.390993, 0.36309, 0.387226, 0.454136, 0.525368, 0.525368, 0.440853, 0.339168, 0.321458, 0.25406, 0.15008, 0.170161, 0.236433, 0.26085, 0.281712, 0.295083, 0.380708, 0.346032, 0.301917, 0.31487, 0.301917, 0.200174, 0.18812, 0.129801, 0.129801, 0.071867, 0.111485, 0.15008, 0.25406, 0.25031, 0.291804, 0.422041, 0.387226, 0.318242, 0.288399, 0.216401, 0.142424, 0.144935, 0.17593, 0.268042, 0.185198, 0.191378, 0.271506, 0.271506, 0.346032, 0.268042, 0.308712, 0.31487, 0.239899, 0.219301, 0.239899, 0.203355, 0.173081, 0.122885, 0.194234, 0.200174, 0.25406, 0.243554, 0.271506, 0.229226, 0.232838, 0.30533, 0.203355, 0.209395, 0.125101, 0.125101, 0.222385, 0.318242, 0.30533, 0.41194, 0.414856, 0.41194, 0.394753, 0.321458, 0.394753, 0.387226, 0.401658, 0.384043, 0.465241, 0.40511, 0.422041, 0.401658, 0.377384, 0.521092, 0.465241, 0.685117], '')</t>
  </si>
  <si>
    <t>[59, 60, 61, 62, 63, 64, 65, 66, 67, 68, 69, 70, 80, 81, 82, 125, 126, 127, 149, 150, 228, 230]</t>
  </si>
  <si>
    <t>UPI000165EA72 status=activ</t>
  </si>
  <si>
    <t>([0.862302, 0.827927, 0.801317, 0.699094, 0.58069, 0.608892, 0.608892, 0.632174, 0.622677, 0.680603, 0.707965, 0.741537, 0.63748, 0.525368, 0.56648, 0.472492, 0.447574, 0.436924, 0.374039, 0.377384, 0.380708, 0.440853, 0.390993, 0.444081, 0.525368, 0.622677, 0.525368, 0.545602, 0.570702, 0.59508, 0.59014, 0.585406, 0.494003, 0.618285, 0.728858, 0.618285, 0.622677, 0.666105, 0.59014, 0.56648, 0.56648, 0.56648, 0.486429, 0.56648, 0.444081, 0.458154, 0.394753, 0.468512, 0.486429, 0.450668, 0.422041, 0.4292, 0.440853, 0.517562, 0.509769, 0.509769, 0.608892, 0.666105, 0.529623, 0.56648, 0.694846, 0.685117, 0.622677, 0.728858, 0.694846, 0.795062, 0.779859, 0.865454, 0.805026, 0.750527, 0.791621, 0.837511, 0.83125, 0.784345, 0.750527, 0.703578, 0.59917, 0.5017, 0.51388, 0.63748, 0.557691, 0.562014, 0.570702, 0.63748, 0.661982, 0.699094, 0.666105, 0.653063, 0.632174, 0.733139, 0.801317, 0.707965, 0.653063, 0.585406, 0.534167, 0.534167, 0.538167, 0.648219, 0.707965, 0.741537, 0.750527, 0.754692, 0.750527, 0.657645, 0.541878, 0.51388, 0.483068, 0.529623, 0.525368, 0.545602, 0.450668, 0.418646, 0.41194, 0.41194, 0.41194, 0.454136, 0.41194, 0.458154, 0.458154, 0.490133, 0.422041, 0.390993, 0.468512, 0.390993, 0.394753, 0.468512, 0.465241, 0.418646, 0.380708, 0.31487, 0.209395, 0.311707, 0.31487, 0.366687, 0.328603, 0.377384, 0.349426, 0.36309, 0.278302, 0.229226, 0.247041, 0.243554, 0.275179, 0.275179, 0.239899, 0.247041, 0.247041, 0.25031, 0.332115, 0.324872, 0.366687, 0.390993, 0.339168, 0.349426, 0.301917, 0.295083, 0.275179, 0.328603, 0.31487, 0.31487, 0.356642, 0.366687, 0.454136, 0.454136, 0.454136, 0.570702, 0.671169, 0.562014, 0.59508, 0.59508, 0.553315, 0.5017, 0.59508, 0.63748, 0.538167, 0.653063, 0.750527, 0.661982, 0.680603, 0.788093, 0.868118, 0.865454, 0.849326, 0.83125, 0.823549, 0.812494, 0.771762, 0.754692, 0.84206, 0.788093, 0.788093, 0.784345, 0.834292, 0.733139, 0.728858, 0.808535, 0.801317, 0.795062, 0.876521, 0.876521, 0.874069, 0.871313, 0.859585, 0.859585, 0.859585, 0.868118, 0.871313, 0.894241, 0.894241, 0.899122, 0.912647, 0.908098, 0.939629, 0.951925, 0.980097, 0.979741, 0.983636, 0.984159, 0.971713, 0.962114, 0.947281, 0.908098, 0.882776, 0.795062, 0.754692, 0.767246, 0.671169, 0.680603, 0.63748, 0.613573, 0.483068, 0.461924, 0.465241, 0.472492, 0.450668, 0.401658, 0.339168, 0.239899, 0.239899, 0.281712, 0.301917, 0.321458, 0.359901, 0.390993, 0.483068, 0.541878, 0.541878, 0.604312, 0.59917, 0.642678, 0.642678, 0.675549, 0.720929, 0.703578, 0.604312, 0.608892, 0.63748, 0.63748, 0.608892, 0.56648, 0.570702, 0.468512, 0.447574, 0.377384, 0.374039, 0.408655, 0.356642, 0.278302, 0.209395, 0.209395, 0.139895, 0.106997, 0.15284, 0.15284, 0.137348, 0.137348, 0.139895, 0.137348, 0.18812, 0.278302, 0.30533, 0.332115, 0.349426, 0.356642, 0.42561, 0.4292, 0.408655, 0.414856, 0.494003, 0.509769, 0.472492, 0.538167, 0.517562, 0.494003, 0.418646, 0.4292, 0.486429, 0.5017, 0.490133, 0.458154, 0.454136, 0.436924, 0.436924, 0.517562, 0.422041, 0.440853, 0.433034, 0.422041, 0.328603, 0.346032, 0.414856, 0.450668, 0.468512, 0.557691, 0.604312, 0.724957, 0.699094, 0.575842, 0.476583, 0.486429, 0.525368, 0.525368, 0.440853, 0.401658, 0.384043, 0.454136, 0.490133, 0.454136, 0.461924, 0.476583, 0.444081, 0.418646, 0.418646, 0.324872, 0.332115, 0.318242, 0.222385, 0.247041, 0.370445, 0.458154, 0.384043, 0.291804, 0.25406, 0.232838, 0.271506, 0.281712, 0.308712, 0.194234, 0.191378, 0.18812, 0.185198, 0.194234, 0.219301, 0.216401, 0.206376, 0.200174, 0.127496, 0.194234, 0.137348, 0.118441, 0.118441, 0.109221, 0.170161, 0.196879, 0.219301, 0.206376, 0.196879, 0.196879, 0.247041, 0.25031, 0.170161, 0.25031, 0.247041, 0.219301, 0.21291, 0.275179, 0.275179, 0.36309, 0.321458, 0.394753, 0.394753, 0.394753, 0.447574, 0.377384, 0.380708, 0.436924, 0.450668, 0.366687, 0.366687, 0.318242, 0.281712, 0.284882, 0.284882, 0.200174, 0.203355, 0.200174, 0.225814, 0.15008, 0.155435, 0.191378, 0.18812, 0.18812, 0.118441, 0.147574, 0.122885, 0.073402, 0.088832, 0.049374, 0.049374, 0.051831, 0.090864, 0.132295, 0.209395, 0.139895, 0.206376, 0.155435, 0.132295, 0.129801, 0.17593, 0.120615, 0.116183, 0.116183, 0.06312, 0.111485, 0.06312, 0.11371, 0.173081, 0.170161, 0.167087, 0.239899, 0.147574, 0.142424, 0.147574, 0.085092, 0.120615, 0.125101, 0.116183, 0.078022, 0.047319, 0.055536, 0.088832, 0.071867, 0.043307, 0.085092, 0.078022, 0.129801, 0.083462, 0.071867, 0.074921, 0.129801, 0.116183, 0.18812, 0.191378, 0.122885, 0.185198, 0.139895, 0.158265, 0.18812, 0.291804, 0.346032, 0.275179, 0.275179, 0.308712, 0.308712, 0.31487, 0.31487, 0.232838, 0.324872, 0.346032, 0.278302, 0.268042, 0.291804, 0.30533, 0.222385, 0.225814, 0.239899, 0.332115, 0.271506, 0.332115, 0.318242, 0.359901, 0.468512, 0.465241, 0.494003, 0.608892, 0.608892, 0.51388, 0.618285, 0.618285, 0.618285, 0.59917, 0.613573, 0.58069, 0.575842, 0.699094, 0.716283, 0.694846, 0.59508, 0.622677, 0.608892, 0.538167, 0.440853, 0.401658, 0.318242, 0.264545, 0.247041, 0.243554, 0.356642, 0.281712, 0.271506, 0.25406, 0.339168, 0.335645, 0.394753, 0.311707, 0.30533, 0.374039, 0.387226, 0.458154, 0.472492, 0.483068, 0.562014, 0.56648, 0.585406, 0.699094, 0.604312, 0.525368, 0.525368, 0.494003, 0.59508, 0.608892, 0.549308, 0.545602, 0.541878, 0.545602, 0.549308, 0.549308, 0.525368, 0.5017, 0.497853, 0.497853, 0.509769, 0.505461, 0.51388, 0.5017, 0.509769, 0.59508, 0.703578, 0.680603, 0.690604, 0.59917, 0.5017, 0.604312, 0.608892, 0.521092, 0.494003, 0.59508, 0.575842, 0.618285, 0.618285, 0.59508, 0.525368, 0.444081, 0.4292, 0.486429, 0.483068, 0.384043, 0.408655, 0.332115, 0.346032, 0.321458, 0.414856, 0.490133, 0.490133, 0.486429, 0.575842, 0.494003, 0.494003, 0.51388, 0.444081, 0.468512, 0.468512, 0.541878, 0.51388, 0.534167, 0.483068, 0.5017, 0.59508, 0.604312, 0.685117, 0.575842, 0.58069, 0.553315, 0.465241, 0.465241, 0.436924, 0.422041, 0.468512, 0.387226, 0.366687, 0.41194, 0.335645, 0.339168, 0.332115, 0.458154, 0.454136, 0.5017, 0.497853, 0.521092, 0.517562, 0.458154, 0.521092, 0.538167, 0.433034, 0.436924, 0.440853, 0.472492, 0.486429, 0.486429, 0.549308, 0.545602, 0.545602, 0.642678, 0.642678, 0.604312, 0.51388, 0.483068, 0.476583], '')</t>
  </si>
  <si>
    <t>[0, 1, 2, 3, 4, 5, 6, 7, 8, 9, 10, 11, 12, 13, 14, 24, 25, 26, 27, 28, 29, 30, 31, 33, 34, 35, 36, 37, 38, 39, 40, 41, 43, 53, 54, 55, 56, 57, 58, 59, 60, 61, 62, 63, 64, 65, 66, 67, 68, 69, 70, 71, 72, 73, 74, 75, 76, 77, 78, 79, 80, 81, 82, 83, 84, 85, 86, 87, 88, 89, 90, 91, 92, 93, 94, 95, 96, 97, 98, 99, 100, 101, 102, 103, 104, 105, 107, 108, 109,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245, 246, 247, 248, 249, 250, 251, 252, 253, 254, 255, 256, 257, 258, 259, 260, 289, 291, 292, 297, 303, 313, 314, 315, 316, 317, 320, 321, 484, 485, 486, 487, 488, 489, 490, 491, 492, 493, 494, 495, 496, 497, 498, 499, 500, 521, 522, 523, 524, 525, 526, 527, 529, 530, 531, 532, 533, 534, 535, 536, 537, 538, 541, 542, 543, 544, 545, 546, 547, 548, 549, 550, 551, 552, 553, 554, 556, 557, 558, 559, 560, 561, 575, 578, 582, 583, 584, 586, 587, 588, 589, 590, 591, 592, 606, 608, 609, 611, 612, 619, 620, 621, 622, 623, 624, 625]</t>
  </si>
  <si>
    <t>(64</t>
  </si>
  <si>
    <t>153)</t>
  </si>
  <si>
    <t>UPI000165EA73 status=activ</t>
  </si>
  <si>
    <t>([0.21291, 0.116183, 0.064632, 0.10481, 0.137348, 0.191378, 0.209395, 0.25031, 0.301917, 0.222385, 0.25406, 0.200174, 0.225814, 0.147574, 0.203355, 0.161087, 0.25406, 0.225814, 0.219301, 0.200174, 0.129801, 0.079919, 0.118441, 0.118441, 0.088832, 0.054297, 0.049374, 0.064632, 0.064632, 0.026338, 0.056825, 0.048328, 0.048328, 0.024393, 0.058088, 0.079919, 0.054297, 0.025316, 0.031287, 0.032017, 0.071867, 0.132295, 0.164327, 0.17593, 0.194234, 0.257454, 0.30533, 0.324872, 0.206376, 0.127496, 0.239899, 0.229226, 0.164327, 0.239899, 0.257454, 0.147574, 0.078022, 0.15008, 0.25031, 0.147574, 0.129801, 0.129801, 0.137348, 0.090864, 0.085092, 0.139895, 0.132295, 0.161087, 0.144935, 0.144935, 0.243554, 0.134866, 0.15008, 0.132295, 0.164327, 0.164327, 0.281712, 0.394753, 0.339168, 0.36309, 0.380708, 0.42561, 0.41194, 0.390993, 0.390993, 0.422041, 0.433034, 0.298791, 0.288399, 0.21291, 0.30533, 0.173081, 0.209395, 0.196879, 0.281712, 0.216401, 0.182256, 0.100716, 0.092881, 0.125101, 0.129801, 0.161087, 0.078022, 0.040537, 0.034884, 0.073402, 0.083462, 0.040537, 0.090864, 0.106997, 0.167087, 0.100716, 0.127496, 0.200174, 0.116183, 0.142424, 0.109221, 0.222385, 0.219301, 0.173081, 0.102787, 0.045352, 0.054297, 0.10481, 0.120615, 0.155435, 0.147574, 0.147574, 0.25031, 0.257454, 0.243554, 0.194234, 0.301917, 0.374039, 0.25031, 0.318242, 0.288399, 0.387226, 0.359901, 0.461924, 0.414856, 0.450668, 0.59917, 0.63748, 0.517562, 0.59508, 0.59917, 0.604312, 0.468512, 0.483068, 0.472492, 0.472492, 0.42561, 0.41194, 0.444081, 0.468512, 0.398279, 0.339168, 0.291804, 0.203355, 0.185198, 0.278302, 0.349426, 0.335645, 0.291804, 0.359901, 0.366687, 0.311707, 0.25031, 0.339168, 0.26085, 0.191378, 0.134866, 0.225814], '')</t>
  </si>
  <si>
    <t>[142, 143, 144, 145, 146, 147]</t>
  </si>
  <si>
    <t>UPI000165EA78 status=activ</t>
  </si>
  <si>
    <t>([0.18812, 0.106997, 0.15284, 0.073402, 0.106997, 0.067594, 0.083462, 0.10481, 0.144935, 0.17593, 0.225814, 0.288399, 0.295083, 0.284882, 0.321458, 0.232838, 0.25406, 0.291804, 0.271506, 0.239899, 0.18812, 0.179055, 0.229226, 0.232838, 0.278302, 0.264545, 0.380708, 0.398279, 0.349426, 0.328603, 0.225814, 0.200174, 0.10481, 0.086953, 0.079919, 0.054297, 0.11371, 0.164327, 0.161087, 0.185198, 0.15284, 0.229226, 0.15008, 0.170161, 0.096677, 0.088832, 0.047319, 0.043307, 0.046336, 0.041405, 0.023963, 0.021816, 0.015344, 0.017138, 0.022306, 0.023087, 0.027463, 0.013437, 0.014783, 0.011342, 0.01078, 0.013016, 0.013613, 0.022306, 0.023963, 0.03976, 0.036378, 0.078022, 0.046336, 0.038858, 0.071867, 0.120615, 0.219301, 0.232838, 0.239899, 0.142424, 0.083462, 0.139895, 0.257454, 0.236433, 0.335645, 0.346032, 0.291804, 0.194234, 0.116183, 0.109221, 0.11371, 0.18812, 0.144935, 0.147574, 0.079919, 0.067594, 0.036378, 0.022667, 0.020522, 0.033407, 0.0704, 0.120615, 0.111485, 0.055536, 0.05306, 0.058088, 0.028695, 0.047319, 0.083462, 0.088832, 0.073402, 0.059222, 0.046336, 0.045352, 0.056825, 0.10481, 0.079919, 0.142424, 0.196879, 0.271506, 0.239899], '')</t>
  </si>
  <si>
    <t>UPI000165EA8D status=activ</t>
  </si>
  <si>
    <t>([0.194234, 0.281712, 0.247041, 0.219301, 0.26085, 0.30533, 0.21291, 0.206376, 0.243554, 0.281712, 0.311707, 0.275179, 0.352862, 0.465241, 0.461924, 0.461924, 0.401658, 0.394753, 0.394753, 0.458154, 0.521092, 0.517562, 0.490133, 0.575842, 0.5017, 0.534167, 0.483068, 0.613573, 0.690604, 0.56648, 0.549308, 0.557691, 0.562014, 0.56648, 0.494003, 0.408655, 0.436924, 0.440853, 0.398279, 0.390993, 0.332115, 0.342579, 0.271506, 0.301917, 0.291804, 0.418646, 0.298791, 0.328603, 0.318242, 0.268042, 0.342579, 0.311707, 0.308712, 0.291804, 0.229226, 0.257454, 0.25406, 0.194234, 0.147574, 0.155435, 0.098513, 0.139895, 0.15284, 0.134866, 0.094817, 0.071867, 0.060549, 0.11371, 0.111485, 0.094817, 0.069024, 0.067594, 0.088832, 0.046336, 0.056825, 0.083462, 0.056825, 0.098513, 0.147574, 0.216401, 0.173081, 0.17593, 0.094817, 0.081712, 0.081712, 0.098513, 0.071867, 0.060549, 0.030611, 0.030611, 0.036378, 0.0704, 0.074921, 0.076542, 0.125101, 0.182256, 0.185198, 0.161087, 0.100716, 0.116183, 0.11371, 0.100716, 0.137348, 0.21291, 0.21291, 0.31487, 0.239899, 0.243554, 0.271506, 0.268042, 0.17593, 0.106997, 0.058088, 0.055536, 0.060549, 0.076542, 0.074921, 0.049374, 0.086953, 0.134866, 0.120615, 0.10481, 0.17593, 0.17593, 0.11371, 0.0704, 0.033407, 0.051831, 0.069024, 0.079919, 0.139895, 0.239899, 0.332115, 0.42561, 0.42561, 0.332115, 0.232838, 0.155435, 0.216401, 0.216401, 0.158265, 0.142424, 0.173081, 0.100716, 0.071867, 0.122885, 0.182256, 0.268042, 0.271506, 0.311707, 0.25406, 0.257454, 0.179055, 0.15284, 0.086953, 0.056825, 0.046336, 0.058088, 0.06312, 0.06184, 0.069024, 0.100716, 0.106997, 0.085092, 0.147574, 0.219301, 0.209395, 0.209395, 0.139895, 0.142424, 0.076542, 0.050641, 0.028695, 0.028695, 0.044297, 0.078022, 0.122885, 0.209395, 0.247041, 0.308712, 0.21291, 0.132295, 0.094817, 0.092881, 0.118441, 0.071867, 0.083462, 0.092881, 0.092881, 0.125101, 0.127496, 0.21291, 0.321458, 0.374039, 0.440853, 0.418646, 0.418646, 0.374039, 0.377384, 0.281712, 0.291804, 0.295083, 0.398279, 0.480142, 0.374039, 0.374039, 0.370445, 0.384043, 0.288399, 0.311707, 0.356642, 0.278302, 0.206376, 0.196879, 0.232838, 0.257454, 0.243554, 0.257454, 0.288399, 0.191378, 0.275179, 0.185198, 0.232838, 0.142424, 0.132295, 0.225814, 0.15008, 0.200174, 0.144935, 0.21291, 0.200174, 0.118441, 0.179055, 0.158265, 0.134866, 0.106997, 0.098513, 0.098513, 0.058088, 0.058088, 0.081712, 0.066181, 0.118441, 0.116183, 0.15284, 0.083462, 0.083462, 0.11371, 0.111485, 0.088832, 0.094817, 0.050641, 0.073402, 0.079919, 0.15284, 0.185198, 0.21291, 0.17593, 0.100716, 0.144935, 0.100716, 0.139895, 0.10481, 0.066181, 0.086953, 0.111485, 0.200174, 0.158265, 0.129801, 0.15284, 0.125101, 0.120615, 0.125101, 0.125101, 0.127496, 0.088832, 0.0704, 0.074921, 0.096677, 0.10481, 0.120615, 0.144935, 0.106997, 0.182256, 0.25406, 0.164327, 0.106997, 0.060549, 0.081712, 0.100716, 0.083462, 0.164327, 0.096677, 0.155435, 0.196879, 0.15284, 0.185198, 0.137348, 0.158265, 0.096677, 0.098513, 0.086953, 0.120615, 0.118441, 0.111485, 0.081712, 0.111485, 0.161087, 0.155435, 0.078022, 0.076542, 0.094817, 0.096677, 0.125101, 0.102787, 0.106997, 0.134866, 0.086953, 0.096677, 0.078022, 0.137348, 0.179055, 0.106997, 0.100716, 0.069024, 0.074921, 0.094817, 0.116183, 0.064632, 0.111485, 0.120615, 0.094817, 0.094817, 0.098513, 0.06312, 0.098513, 0.05306, 0.059222, 0.096677, 0.085092, 0.046336, 0.043307, 0.060549, 0.0704, 0.067594, 0.076542, 0.0704, 0.074921, 0.041405, 0.042364, 0.048328, 0.086953, 0.11371, 0.11371, 0.111485, 0.125101, 0.106997, 0.164327, 0.085092, 0.05306, 0.05306, 0.078022, 0.078022, 0.079919, 0.081712, 0.064632, 0.106997, 0.069024, 0.051831, 0.078022, 0.118441, 0.083462, 0.066181, 0.066181, 0.046336, 0.027463, 0.050641, 0.030611], '')</t>
  </si>
  <si>
    <t>[20, 21, 23, 24, 25, 27, 28, 29, 30, 31, 32, 33]</t>
  </si>
  <si>
    <t>UPI000165EAAC status=activ</t>
  </si>
  <si>
    <t>([0.048328, 0.076542, 0.109221, 0.15008, 0.196879, 0.243554, 0.281712, 0.301917, 0.335645, 0.359901, 0.377384, 0.374039, 0.275179, 0.308712, 0.398279, 0.40511, 0.418646, 0.380708, 0.465241, 0.42561, 0.444081, 0.436924, 0.447574, 0.454136, 0.450668, 0.370445, 0.295083, 0.284882, 0.271506, 0.194234, 0.17593, 0.179055, 0.17593, 0.275179, 0.335645, 0.332115, 0.328603, 0.268042, 0.301917, 0.301917, 0.40511, 0.332115, 0.332115, 0.318242, 0.25406, 0.191378, 0.191378, 0.25031, 0.25406, 0.275179, 0.264545, 0.281712, 0.278302, 0.298791, 0.308712, 0.232838, 0.232838, 0.236433, 0.219301, 0.284882, 0.291804, 0.288399, 0.394753, 0.390993, 0.324872, 0.387226, 0.436924, 0.497853, 0.486429, 0.468512, 0.450668, 0.545602, 0.538167, 0.51388, 0.497853, 0.454136], '')</t>
  </si>
  <si>
    <t>[71, 72, 73]</t>
  </si>
  <si>
    <t>UPI000165EAB3 status=activ</t>
  </si>
  <si>
    <t>([0.00225, 0.003276, 0.003341, 0.003431, 0.003821, 0.004736, 0.005932, 0.007555, 0.009294, 0.011106, 0.007422, 0.009294, 0.008895, 0.007259, 0.007031, 0.009728, 0.009483, 0.019109, 0.014315, 0.034068, 0.081712, 0.085092, 0.045352, 0.064632, 0.056825, 0.03976, 0.032017, 0.016257, 0.007877, 0.006482, 0.005799, 0.008624, 0.004835, 0.005011, 0.007315, 0.006194, 0.005318, 0.004611, 0.003997, 0.003671, 0.003555, 0.003053, 0.002366, 0.003109, 0.00246, 0.002349, 0.002396, 0.002623, 0.00389, 0.006039, 0.007177, 0.008723, 0.009728, 0.023534, 0.026338, 0.032677, 0.046336, 0.067594, 0.058088, 0.049374, 0.11371, 0.078022, 0.069024, 0.10481, 0.122885, 0.182256, 0.284882, 0.370445, 0.366687, 0.356642, 0.370445, 0.374039, 0.346032, 0.328603, 0.284882, 0.339168, 0.31487, 0.298791, 0.275179, 0.374039, 0.497853, 0.458154], '')</t>
  </si>
  <si>
    <t>UPI000165EAB8 status=activ</t>
  </si>
  <si>
    <t>([0.185198, 0.236433, 0.147574, 0.194234, 0.229226, 0.15284, 0.185198, 0.127496, 0.086953, 0.120615, 0.142424, 0.182256, 0.15284, 0.229226, 0.311707, 0.31487, 0.318242, 0.308712, 0.225814, 0.206376, 0.17593, 0.17593, 0.179055, 0.173081, 0.170161, 0.17593, 0.278302, 0.288399, 0.384043, 0.494003, 0.433034, 0.472492, 0.476583, 0.483068, 0.390993, 0.390993, 0.483068, 0.384043, 0.380708, 0.418646, 0.40511, 0.36309, 0.384043, 0.384043, 0.387226, 0.311707, 0.301917, 0.185198, 0.191378, 0.182256, 0.196879, 0.239899, 0.222385, 0.17593, 0.144935, 0.155435, 0.17593, 0.182256, 0.200174, 0.200174, 0.194234, 0.167087, 0.243554, 0.236433, 0.268042, 0.370445, 0.444081, 0.408655, 0.433034, 0.418646, 0.339168, 0.301917, 0.30533, 0.257454, 0.295083, 0.324872, 0.366687, 0.31487, 0.219301, 0.257454, 0.332115, 0.288399, 0.257454, 0.26085, 0.170161, 0.15008, 0.086953, 0.092881, 0.074921, 0.102787, 0.111485, 0.10481, 0.111485, 0.086953, 0.109221, 0.111485, 0.066181, 0.081712, 0.10481, 0.170161, 0.142424, 0.118441, 0.179055, 0.158265, 0.147574, 0.191378, 0.155435, 0.239899, 0.229226, 0.311707, 0.356642, 0.275179, 0.377384, 0.335645, 0.335645, 0.264545, 0.219301, 0.311707, 0.232838, 0.15284, 0.164327, 0.15284, 0.216401, 0.142424, 0.222385, 0.26085, 0.301917, 0.301917, 0.301917, 0.268042, 0.219301, 0.219301, 0.25406, 0.167087, 0.167087, 0.167087, 0.196879, 0.144935, 0.096677, 0.167087, 0.206376, 0.209395, 0.257454, 0.25031, 0.335645, 0.332115, 0.257454, 0.25031, 0.288399, 0.196879, 0.232838, 0.200174, 0.127496, 0.161087, 0.206376, 0.161087, 0.18812, 0.21291, 0.268042, 0.301917, 0.291804, 0.318242, 0.311707, 0.346032, 0.356642, 0.359901, 0.359901, 0.398279, 0.41194, 0.414856, 0.51388, 0.490133, 0.557691, 0.671169, 0.63748, 0.685117, 0.812494, 0.81615, 0.823549, 0.885302, 0.93079], '')</t>
  </si>
  <si>
    <t>[170, 172, 173, 174, 175, 176, 177, 178, 179, 180]</t>
  </si>
  <si>
    <t>UPI000165EABD status=activ</t>
  </si>
  <si>
    <t>([0.349426, 0.225814, 0.100716, 0.043307, 0.020876, 0.022306, 0.030003, 0.03976, 0.028695, 0.024826, 0.0198, 0.013613, 0.008895, 0.008276, 0.010131, 0.007495, 0.00777, 0.005932, 0.007645, 0.00777, 0.00777, 0.007422, 0.010926, 0.021816, 0.050641, 0.11371, 0.139895, 0.066181, 0.074921, 0.074921, 0.120615, 0.18812, 0.209395, 0.206376, 0.21291, 0.147574, 0.120615, 0.182256, 0.264545, 0.275179, 0.191378, 0.139895, 0.132295, 0.11371, 0.109221, 0.100716, 0.109221, 0.06184, 0.15008, 0.134866, 0.127496, 0.0704, 0.076542, 0.076542, 0.106997, 0.106997, 0.173081, 0.203355, 0.15008, 0.092881, 0.100716, 0.164327, 0.21291, 0.239899, 0.243554, 0.161087, 0.098513, 0.10481, 0.106997, 0.050641, 0.049374, 0.088832, 0.142424, 0.125101, 0.125101, 0.164327, 0.098513, 0.085092, 0.158265, 0.216401, 0.232838, 0.139895, 0.132295, 0.0704, 0.0704, 0.032017, 0.051831, 0.106997, 0.088832, 0.118441, 0.127496, 0.134866, 0.134866, 0.081712, 0.048328, 0.088832, 0.078022, 0.132295, 0.129801, 0.069024, 0.044297, 0.076542, 0.15008, 0.15284, 0.196879, 0.15284, 0.247041, 0.229226, 0.173081, 0.147574, 0.15284, 0.225814, 0.185198, 0.158265, 0.25406, 0.374039], '')</t>
  </si>
  <si>
    <t>UPI000165EAC8 status=activ</t>
  </si>
  <si>
    <t>([0.17593, 0.243554, 0.295083, 0.335645, 0.40511, 0.359901, 0.321458, 0.36309, 0.398279, 0.311707, 0.25406, 0.308712, 0.225814, 0.225814, 0.264545, 0.25406, 0.247041, 0.311707, 0.349426, 0.30533, 0.308712, 0.229226, 0.125101, 0.069024, 0.069024, 0.042364, 0.056825, 0.083462, 0.037156, 0.019401, 0.038858, 0.038858, 0.020165, 0.016021, 0.017797, 0.018787, 0.014783, 0.025762, 0.015344, 0.012491, 0.012491, 0.018415, 0.017797, 0.020165, 0.033407, 0.018415, 0.024393, 0.015694, 0.015078, 0.028695, 0.055536, 0.047319, 0.078022, 0.122885, 0.225814, 0.206376, 0.209395, 0.278302, 0.179055, 0.291804, 0.281712, 0.281712, 0.281712, 0.291804, 0.41194, 0.318242, 0.42561, 0.418646, 0.476583, 0.490133, 0.483068, 0.377384, 0.295083, 0.264545, 0.301917, 0.203355, 0.147574, 0.134866, 0.090864, 0.155435, 0.132295, 0.173081, 0.142424, 0.120615, 0.10481, 0.054297, 0.109221, 0.11371, 0.073402, 0.088832, 0.090864, 0.058088, 0.106997, 0.170161, 0.196879, 0.191378, 0.30533, 0.30533, 0.324872, 0.366687, 0.366687, 0.291804, 0.216401, 0.291804, 0.229226, 0.239899, 0.321458, 0.332115, 0.318242, 0.394753, 0.311707, 0.295083, 0.380708, 0.387226, 0.356642, 0.275179, 0.194234, 0.170161, 0.236433, 0.139895, 0.142424, 0.142424, 0.200174, 0.281712, 0.196879, 0.222385, 0.275179, 0.18812, 0.100716, 0.056825, 0.056825, 0.100716, 0.10481, 0.102787, 0.054297, 0.066181, 0.056825, 0.079919, 0.045352, 0.027463, 0.05306, 0.029376, 0.029376, 0.024826, 0.023087, 0.022306, 0.018415, 0.021381, 0.023534, 0.042364, 0.083462, 0.085092, 0.088832, 0.047319, 0.044297, 0.096677, 0.109221, 0.196879, 0.15008, 0.257454, 0.243554, 0.247041, 0.25031, 0.219301, 0.25406, 0.173081, 0.229226, 0.366687, 0.366687, 0.450668, 0.346032, 0.25406, 0.158265, 0.158265, 0.25406, 0.268042, 0.161087, 0.098513, 0.100716, 0.191378, 0.173081, 0.17593, 0.094817, 0.167087, 0.200174, 0.125101, 0.18812, 0.21291, 0.185198, 0.118441, 0.116183, 0.125101, 0.225814, 0.247041, 0.239899, 0.219301, 0.206376, 0.321458, 0.408655, 0.318242, 0.301917, 0.182256, 0.284882, 0.288399, 0.284882, 0.288399, 0.349426, 0.36309, 0.36309, 0.36309, 0.36309, 0.26085, 0.356642, 0.328603, 0.291804, 0.284882, 0.216401, 0.21291, 0.18812, 0.109221, 0.161087, 0.15008, 0.147574, 0.139895, 0.137348, 0.137348, 0.155435, 0.11371, 0.132295, 0.079919, 0.064632, 0.106997, 0.147574, 0.116183, 0.090864, 0.144935, 0.125101, 0.118441, 0.067594, 0.067594, 0.069024, 0.056825, 0.056825, 0.125101, 0.129801, 0.21291, 0.196879, 0.170161, 0.225814, 0.125101, 0.232838, 0.264545, 0.179055, 0.206376, 0.232838, 0.17593, 0.129801, 0.094817, 0.167087, 0.264545, 0.26085, 0.346032, 0.387226, 0.281712, 0.173081, 0.144935, 0.083462, 0.090864, 0.109221, 0.071867, 0.122885, 0.100716, 0.096677, 0.17593, 0.111485, 0.122885, 0.122885, 0.116183, 0.196879, 0.21291, 0.129801, 0.067594, 0.074921, 0.071867, 0.137348, 0.222385, 0.25031, 0.25406, 0.142424, 0.122885, 0.129801, 0.083462, 0.092881, 0.098513, 0.055536, 0.100716, 0.094817, 0.137348, 0.191378, 0.179055, 0.15008, 0.225814, 0.25031, 0.155435, 0.15008, 0.15008, 0.15008, 0.092881, 0.127496, 0.225814, 0.257454, 0.264545, 0.339168, 0.335645, 0.332115, 0.380708, 0.281712, 0.191378, 0.232838, 0.229226, 0.229226, 0.147574, 0.158265, 0.206376, 0.194234, 0.21291, 0.219301, 0.137348, 0.129801, 0.158265, 0.15284, 0.073402, 0.122885, 0.132295, 0.125101, 0.144935, 0.11371, 0.182256, 0.182256, 0.116183, 0.085092, 0.083462, 0.15284, 0.081712, 0.100716, 0.185198, 0.098513, 0.10481, 0.167087, 0.191378, 0.11371, 0.11371, 0.179055, 0.11371, 0.085092, 0.047319, 0.038042, 0.06184, 0.05306, 0.088832, 0.164327, 0.239899, 0.25031, 0.155435, 0.17593, 0.182256, 0.106997, 0.179055, 0.170161, 0.147574, 0.15284, 0.206376, 0.21291, 0.132295, 0.229226, 0.158265, 0.161087, 0.158265, 0.170161, 0.167087, 0.106997, 0.0704, 0.090864, 0.054297, 0.060549, 0.098513, 0.076542, 0.127496, 0.129801, 0.125101, 0.147574, 0.134866, 0.098513, 0.094817, 0.170161, 0.085092, 0.167087, 0.257454, 0.271506, 0.17593, 0.203355, 0.301917, 0.225814, 0.191378, 0.264545, 0.25031, 0.25406, 0.291804, 0.301917, 0.219301, 0.18812, 0.164327, 0.21291, 0.206376, 0.147574, 0.15284, 0.243554, 0.268042, 0.295083, 0.21291, 0.216401, 0.142424, 0.132295, 0.236433, 0.236433, 0.25031, 0.268042, 0.173081, 0.144935, 0.144935, 0.219301, 0.17593, 0.209395, 0.209395, 0.311707, 0.298791, 0.295083, 0.291804, 0.17593, 0.142424, 0.209395, 0.200174, 0.278302, 0.291804, 0.291804, 0.26085, 0.247041, 0.324872, 0.308712, 0.25406, 0.158265, 0.167087, 0.164327, 0.167087, 0.118441, 0.109221, 0.18812, 0.17593, 0.179055, 0.26085, 0.275179, 0.264545, 0.26085, 0.264545, 0.26085, 0.170161, 0.194234, 0.120615, 0.11371, 0.129801, 0.209395, 0.298791, 0.21291, 0.298791, 0.284882, 0.295083, 0.216401, 0.127496, 0.139895, 0.078022, 0.083462, 0.078022, 0.066181, 0.122885, 0.10481, 0.109221, 0.182256, 0.158265, 0.278302, 0.25031, 0.349426, 0.25406, 0.173081, 0.236433, 0.229226, 0.239899, 0.332115, 0.332115, 0.418646, 0.418646, 0.480142, 0.486429, 0.486429, 0.433034, 0.335645, 0.374039, 0.390993, 0.398279, 0.342579, 0.30533, 0.332115, 0.219301, 0.31487, 0.414856, 0.418646, 0.356642, 0.264545, 0.257454, 0.339168, 0.356642, 0.342579, 0.366687, 0.324872, 0.25031, 0.30533, 0.387226, 0.398279, 0.36309, 0.321458, 0.324872, 0.232838, 0.247041, 0.321458, 0.225814, 0.144935, 0.158265, 0.232838, 0.229226, 0.229226, 0.247041, 0.243554, 0.164327, 0.142424, 0.170161, 0.167087, 0.200174, 0.167087, 0.127496, 0.127496, 0.144935, 0.185198, 0.196879, 0.158265, 0.191378, 0.18812, 0.275179, 0.194234, 0.118441, 0.155435, 0.167087, 0.085092, 0.06312, 0.111485, 0.142424, 0.11371, 0.179055, 0.109221, 0.142424, 0.185198, 0.106997, 0.090864, 0.109221, 0.200174, 0.243554, 0.139895, 0.219301, 0.239899, 0.321458, 0.41194, 0.447574, 0.349426, 0.454136, 0.401658, 0.40511, 0.394753, 0.4292, 0.4292, 0.529623, 0.549308, 0.461924, 0.505461, 0.562014, 0.525368, 0.40511, 0.387226, 0.494003, 0.458154, 0.458154, 0.335645, 0.335645, 0.366687, 0.461924, 0.472492, 0.575842, 0.444081, 0.36309, 0.374039, 0.30533, 0.308712, 0.284882, 0.352862, 0.377384, 0.332115, 0.275179, 0.268042, 0.275179, 0.275179, 0.335645, 0.318242, 0.384043, 0.377384, 0.346032, 0.332115, 0.318242, 0.318242, 0.31487, 0.352862, 0.346032, 0.422041, 0.41194, 0.374039, 0.288399, 0.239899, 0.264545, 0.264545, 0.268042, 0.229226, 0.144935, 0.073402, 0.067594, 0.085092, 0.045352, 0.030003, 0.036378, 0.030003, 0.030003, 0.048328, 0.050641, 0.048328, 0.026338, 0.025762, 0.038042, 0.037156, 0.0704, 0.073402, 0.073402, 0.06312, 0.078022, 0.142424, 0.139895, 0.139895, 0.139895, 0.196879, 0.268042, 0.243554, 0.196879, 0.191378, 0.225814, 0.257454, 0.257454, 0.335645, 0.342579, 0.206376, 0.257454, 0.185198, 0.200174, 0.247041, 0.352862, 0.370445, 0.370445, 0.454136, 0.465241, 0.377384, 0.328603, 0.324872, 0.318242, 0.366687, 0.374039, 0.380708, 0.390993, 0.390993, 0.311707, 0.243554, 0.271506, 0.268042, 0.339168, 0.339168, 0.308712, 0.30533, 0.288399, 0.284882, 0.288399, 0.278302, 0.370445, 0.356642, 0.36309, 0.359901, 0.308712, 0.30533, 0.209395, 0.17593, 0.10481, 0.139895, 0.122885, 0.132295, 0.11371, 0.116183, 0.06184, 0.094817, 0.094817, 0.094817, 0.06312, 0.060549, 0.034884, 0.021381, 0.021816, 0.013613, 0.008895, 0.010672, 0.01078, 0.016826, 0.012727, 0.01227, 0.015694, 0.016021, 0.023087, 0.038042, 0.022306, 0.036378, 0.035586, 0.03976, 0.048328, 0.074921, 0.043307, 0.081712, 0.142424, 0.144935, 0.222385, 0.26085, 0.295083, 0.264545, 0.26085, 0.359901, 0.387226, 0.384043, 0.468512, 0.483068, 0.384043, 0.380708, 0.301917, 0.229226, 0.219301, 0.182256, 0.129801, 0.203355, 0.191378, 0.179055, 0.295083, 0.26085, 0.324872, 0.321458, 0.346032, 0.352862, 0.335645, 0.335645, 0.321458, 0.25406, 0.216401, 0.288399, 0.291804, 0.339168, 0.418646, 0.31487, 0.356642, 0.394753, 0.408655, 0.339168, 0.247041, 0.209395, 0.25406, 0.225814, 0.225814, 0.219301, 0.21291, 0.142424, 0.209395, 0.134866, 0.125101, 0.158265, 0.158265, 0.229226, 0.257454, 0.257454, 0.349426, 0.321458, 0.268042, 0.25406, 0.324872, 0.414856, 0.349426, 0.328603, 0.356642, 0.374039, 0.301917, 0.200174, 0.25031, 0.257454, 0.268042, 0.36309, 0.346032, 0.366687, 0.295083, 0.301917, 0.335645, 0.335645, 0.335645, 0.418646, 0.352862, 0.257454, 0.278302, 0.346032, 0.278302, 0.191378, 0.194234, 0.203355, 0.321458, 0.278302, 0.275179, 0.356642, 0.380708, 0.356642, 0.264545, 0.356642, 0.271506, 0.167087, 0.164327, 0.158265, 0.092881, 0.15008, 0.164327, 0.167087, 0.185198, 0.17593, 0.268042, 0.291804, 0.36309, 0.342579, 0.387226, 0.308712, 0.318242, 0.281712, 0.229226, 0.236433, 0.229226, 0.229226, 0.30533, 0.281712, 0.26085, 0.278302, 0.281712, 0.352862, 0.311707, 0.268042, 0.332115, 0.301917, 0.219301, 0.185198, 0.15284, 0.147574, 0.225814, 0.158265], '')</t>
  </si>
  <si>
    <t>[587, 588, 590, 591, 592, 603]</t>
  </si>
  <si>
    <t>UPI000165EACA status=activ</t>
  </si>
  <si>
    <t>([0.03976, 0.013016, 0.016528, 0.012491, 0.018106, 0.029376, 0.013613, 0.013016, 0.018787, 0.017447, 0.010372, 0.012491, 0.009483, 0.015694, 0.009865, 0.008895, 0.006619, 0.006619, 0.006567, 0.012491, 0.017447, 0.01227, 0.019109, 0.016021, 0.017447, 0.017138, 0.017138, 0.048328, 0.078022, 0.026338, 0.024826, 0.074921, 0.024826, 0.030611, 0.018415, 0.018415, 0.033407, 0.064632, 0.064632, 0.024826, 0.024826, 0.021816, 0.037156, 0.048328, 0.045352, 0.038858, 0.038042, 0.037156, 0.037156, 0.037156, 0.06312, 0.106997, 0.10481, 0.229226, 0.25406, 0.339168, 0.440853, 0.332115, 0.247041, 0.247041, 0.328603, 0.30533, 0.30533, 0.321458, 0.275179, 0.332115, 0.42561, 0.41194, 0.324872, 0.328603, 0.311707, 0.31487, 0.301917, 0.284882, 0.219301, 0.216401, 0.216401, 0.275179, 0.380708, 0.422041, 0.42561, 0.486429, 0.509769, 0.557691, 0.465241, 0.545602, 0.549308, 0.525368, 0.575842, 0.694846, 0.63748, 0.545602, 0.63748, 0.529623, 0.454136, 0.545602, 0.525368, 0.490133, 0.476583, 0.436924, 0.450668, 0.40511, 0.401658, 0.349426, 0.288399, 0.366687, 0.332115], '')</t>
  </si>
  <si>
    <t>[82, 83, 85, 86, 87, 88, 89, 90, 91, 92, 93, 95, 96]</t>
  </si>
  <si>
    <t>UPI000165EACD status=activ</t>
  </si>
  <si>
    <t>([0.045352, 0.098513, 0.056825, 0.031287, 0.049374, 0.049374, 0.030611, 0.032017, 0.046336, 0.047319, 0.048328, 0.050641, 0.024826, 0.016528, 0.0198, 0.034068, 0.033407, 0.06184, 0.109221, 0.098513, 0.11371, 0.066181, 0.034068, 0.033407, 0.034884, 0.034884, 0.024393, 0.025762, 0.034884, 0.019109, 0.014586, 0.020522, 0.020876, 0.038042, 0.035586, 0.046336, 0.026892, 0.033407, 0.035586, 0.020876, 0.020876, 0.018415, 0.020876, 0.019109, 0.031287, 0.027463, 0.028695, 0.051831, 0.094817, 0.071867, 0.100716, 0.100716, 0.047319, 0.058088, 0.066181, 0.064632, 0.050641, 0.098513, 0.056825, 0.056825, 0.106997, 0.106997, 0.11371, 0.161087, 0.264545, 0.182256, 0.25406, 0.155435, 0.167087, 0.096677, 0.11371, 0.144935, 0.232838, 0.232838, 0.155435, 0.142424, 0.219301, 0.170161, 0.15284, 0.247041, 0.15008, 0.086953, 0.086953, 0.092881, 0.092881, 0.085092, 0.139895, 0.100716, 0.170161, 0.094817, 0.15284, 0.15284, 0.085092, 0.083462, 0.15284, 0.229226, 0.225814, 0.232838, 0.216401, 0.144935, 0.15008, 0.236433, 0.321458, 0.21291, 0.209395, 0.137348, 0.081712, 0.086953, 0.161087, 0.167087, 0.268042, 0.182256, 0.129801, 0.132295, 0.076542, 0.067594, 0.069024, 0.045352, 0.041405, 0.090864, 0.147574, 0.111485, 0.086953, 0.098513, 0.179055, 0.170161, 0.243554, 0.359901, 0.268042, 0.247041, 0.232838, 0.232838, 0.257454, 0.342579, 0.447574, 0.422041, 0.335645, 0.335645, 0.40511, 0.374039, 0.370445, 0.284882, 0.324872, 0.288399, 0.18812, 0.196879, 0.125101, 0.127496, 0.118441, 0.200174, 0.111485, 0.111485, 0.066181, 0.120615, 0.11371, 0.106997, 0.10481, 0.106997, 0.054297, 0.044297, 0.032017, 0.032677, 0.032677, 0.030611, 0.058088, 0.100716, 0.056825, 0.102787, 0.102787, 0.073402, 0.05306, 0.109221, 0.11371, 0.100716, 0.069024, 0.069024, 0.066181, 0.134866, 0.132295, 0.15008, 0.17593, 0.264545, 0.164327, 0.25031, 0.170161, 0.15008, 0.086953, 0.094817, 0.05306, 0.033407, 0.041405, 0.056825, 0.056825, 0.067594, 0.129801, 0.090864, 0.049374, 0.054297, 0.056825, 0.118441, 0.203355, 0.203355, 0.125101, 0.122885, 0.118441, 0.191378, 0.158265, 0.239899, 0.219301, 0.318242, 0.31487, 0.243554, 0.236433, 0.164327, 0.085092, 0.078022, 0.079919, 0.137348, 0.134866, 0.078022, 0.05306, 0.049374, 0.05306, 0.051831, 0.051831, 0.058088, 0.031287, 0.03976, 0.041405, 0.083462, 0.078022, 0.120615, 0.106997, 0.10481, 0.092881, 0.088832, 0.054297, 0.05306, 0.05306, 0.038858, 0.028695, 0.034884, 0.034068, 0.030611, 0.054297, 0.051831, 0.046336, 0.086953, 0.038858, 0.018787, 0.010672, 0.010509, 0.010509, 0.010509, 0.009096, 0.014075, 0.024393, 0.020876, 0.018106, 0.018787, 0.025316, 0.042364, 0.045352, 0.027463, 0.033407, 0.019401, 0.0198, 0.013265, 0.01078, 0.0198, 0.031287, 0.046336, 0.035586, 0.026892, 0.043307, 0.042364, 0.028107, 0.018415, 0.032017, 0.085092], '')</t>
  </si>
  <si>
    <t>UPI000165EACF status=activ</t>
  </si>
  <si>
    <t>([0.079919, 0.134866, 0.196879, 0.257454, 0.185198, 0.209395, 0.232838, 0.257454, 0.281712, 0.203355, 0.232838, 0.239899, 0.185198, 0.247041, 0.209395, 0.318242, 0.278302, 0.295083, 0.278302, 0.356642, 0.359901, 0.465241, 0.380708, 0.359901, 0.359901, 0.335645, 0.257454, 0.281712, 0.196879, 0.206376, 0.298791, 0.298791, 0.243554, 0.31487, 0.349426, 0.387226, 0.352862, 0.4292, 0.328603, 0.232838, 0.191378, 0.116183, 0.106997, 0.096677, 0.098513, 0.088832, 0.164327, 0.179055, 0.161087, 0.15284, 0.15284, 0.167087, 0.167087, 0.247041, 0.271506, 0.295083, 0.284882, 0.284882, 0.281712, 0.332115, 0.418646, 0.447574, 0.58069, 0.490133, 0.490133, 0.458154, 0.465241, 0.366687, 0.454136, 0.458154, 0.59014, 0.59508, 0.472492, 0.468512, 0.480142, 0.377384, 0.264545, 0.203355, 0.17593, 0.120615, 0.147574, 0.147574, 0.090864, 0.044297, 0.074921, 0.125101, 0.090864, 0.083462, 0.085092, 0.076542, 0.079919, 0.074921, 0.0704, 0.073402, 0.047319, 0.042364, 0.06184, 0.06184, 0.092881, 0.116183, 0.111485, 0.090864, 0.092881, 0.15284, 0.225814, 0.15284, 0.096677, 0.098513, 0.086953, 0.155435, 0.15008, 0.090864, 0.098513, 0.059222, 0.060549, 0.078022, 0.076542, 0.085092, 0.139895, 0.086953, 0.086953, 0.074921, 0.085092, 0.05306, 0.051831, 0.028107, 0.049374, 0.092881, 0.086953, 0.086953, 0.047319, 0.026338, 0.046336, 0.024393, 0.045352, 0.043307, 0.05306, 0.058088, 0.06312, 0.06312, 0.06184, 0.067594, 0.074921, 0.078022, 0.134866, 0.134866, 0.15008, 0.147574, 0.116183, 0.191378, 0.216401, 0.229226, 0.339168, 0.247041, 0.349426, 0.301917, 0.384043, 0.288399, 0.288399, 0.21291, 0.206376, 0.295083, 0.18812, 0.284882, 0.311707, 0.206376, 0.182256, 0.173081, 0.158265, 0.116183, 0.106997, 0.11371, 0.109221, 0.10481, 0.161087, 0.147574, 0.164327, 0.185198, 0.284882, 0.194234, 0.25406, 0.185198, 0.200174, 0.30533, 0.30533, 0.18812, 0.281712, 0.321458, 0.422041, 0.418646, 0.5017, 0.497853, 0.465241, 0.553315, 0.529623, 0.521092, 0.505461, 0.497853, 0.444081], '')</t>
  </si>
  <si>
    <t>[62, 70, 71, 190, 193, 194, 195, 196]</t>
  </si>
  <si>
    <t>UPI000165EADA status=activ</t>
  </si>
  <si>
    <t>([0.100716, 0.071867, 0.106997, 0.137348, 0.167087, 0.194234, 0.222385, 0.247041, 0.182256, 0.206376, 0.155435, 0.158265, 0.139895, 0.170161, 0.179055, 0.161087, 0.096677, 0.066181, 0.055536, 0.090864, 0.10481, 0.125101, 0.173081, 0.116183, 0.098513, 0.059222, 0.037156, 0.037156, 0.038042, 0.0704, 0.078022, 0.137348, 0.161087, 0.120615, 0.182256, 0.144935, 0.216401, 0.291804, 0.366687, 0.308712, 0.209395, 0.142424, 0.182256, 0.182256, 0.15008, 0.200174, 0.295083, 0.339168, 0.352862, 0.268042, 0.158265, 0.15284, 0.139895, 0.118441, 0.127496, 0.127496, 0.102787, 0.06312, 0.064632, 0.060549, 0.116183, 0.196879, 0.209395, 0.203355, 0.21291, 0.209395, 0.158265, 0.15008, 0.191378, 0.125101, 0.194234, 0.216401, 0.222385, 0.15008, 0.173081, 0.25406, 0.17593, 0.25031, 0.298791, 0.216401, 0.137348, 0.134866, 0.134866, 0.161087, 0.15284, 0.15008, 0.25031, 0.281712, 0.21291, 0.194234, 0.275179, 0.170161, 0.264545, 0.264545, 0.352862, 0.359901, 0.356642, 0.440853, 0.440853, 0.377384, 0.4292, 0.525368, 0.529623, 0.418646, 0.465241, 0.384043, 0.374039, 0.288399, 0.182256, 0.243554, 0.185198, 0.11371, 0.206376, 0.222385, 0.15284, 0.147574, 0.122885, 0.06312, 0.034884, 0.034068, 0.067594, 0.050641, 0.050641, 0.048328, 0.085092, 0.067594, 0.120615, 0.10481, 0.170161, 0.18812, 0.196879, 0.275179, 0.291804, 0.298791, 0.268042, 0.25031, 0.179055, 0.17593, 0.196879, 0.281712, 0.30533, 0.311707, 0.422041, 0.4292, 0.384043, 0.301917, 0.298791, 0.291804, 0.311707, 0.311707, 0.370445, 0.36309, 0.321458, 0.359901, 0.268042, 0.194234, 0.288399, 0.288399, 0.318242, 0.408655, 0.398279, 0.288399, 0.247041, 0.222385, 0.229226, 0.164327, 0.25031, 0.288399, 0.194234, 0.200174, 0.147574, 0.170161, 0.122885, 0.15284, 0.173081, 0.164327, 0.164327, 0.098513, 0.155435, 0.125101, 0.083462, 0.092881, 0.142424, 0.142424, 0.147574, 0.071867, 0.137348, 0.129801, 0.120615, 0.118441, 0.129801, 0.185198, 0.182256, 0.239899, 0.236433, 0.161087, 0.257454, 0.25031, 0.324872, 0.21291, 0.264545, 0.342579, 0.216401, 0.225814, 0.25406, 0.257454, 0.275179, 0.247041, 0.25031, 0.268042, 0.359901, 0.346032, 0.25031, 0.284882, 0.25031, 0.25406, 0.335645, 0.239899, 0.324872, 0.328603, 0.476583, 0.476583, 0.476583, 0.653063, 0.604312, 0.604312, 0.545602, 0.562014, 0.525368, 0.41194, 0.321458, 0.295083, 0.288399, 0.408655, 0.295083, 0.30533, 0.291804, 0.200174, 0.288399, 0.295083, 0.295083, 0.26085, 0.219301, 0.132295, 0.118441, 0.096677, 0.092881, 0.111485, 0.170161, 0.132295, 0.232838, 0.308712, 0.339168, 0.26085, 0.206376, 0.264545, 0.268042, 0.243554, 0.332115, 0.291804, 0.247041, 0.203355, 0.167087, 0.164327], '')</t>
  </si>
  <si>
    <t>[101, 102, 223, 224, 225, 226, 227, 228]</t>
  </si>
  <si>
    <t>UPI000165EADC status=activ</t>
  </si>
  <si>
    <t>([0.408655, 0.494003, 0.549308, 0.58069, 0.553315, 0.570702, 0.480142, 0.517562, 0.545602, 0.440853, 0.384043, 0.436924, 0.436924, 0.42561, 0.342579, 0.30533, 0.401658, 0.281712, 0.298791, 0.408655, 0.41194, 0.390993, 0.271506, 0.264545, 0.164327, 0.196879, 0.179055, 0.17593, 0.155435, 0.081712, 0.158265, 0.196879, 0.196879, 0.120615, 0.132295, 0.216401, 0.225814, 0.15008, 0.239899, 0.219301, 0.191378, 0.209395, 0.179055, 0.26085, 0.167087, 0.225814, 0.21291, 0.243554, 0.321458, 0.30533, 0.41194, 0.401658, 0.366687, 0.332115, 0.433034, 0.436924, 0.40511, 0.42561, 0.529623, 0.468512, 0.5017, 0.505461, 0.509769, 0.575842, 0.465241, 0.575842, 0.5017, 0.497853, 0.5017, 0.458154, 0.422041, 0.346032, 0.370445, 0.461924, 0.5017, 0.414856, 0.418646, 0.42561, 0.440853, 0.359901, 0.418646, 0.318242, 0.339168, 0.321458, 0.321458, 0.359901, 0.370445, 0.490133, 0.4292, 0.324872, 0.268042, 0.291804, 0.291804, 0.26085, 0.236433, 0.239899, 0.236433, 0.229226, 0.161087, 0.079919, 0.079919, 0.088832, 0.134866, 0.144935, 0.15008, 0.15284, 0.200174, 0.109221, 0.109221, 0.155435, 0.243554, 0.264545, 0.295083, 0.384043, 0.390993, 0.398279, 0.311707, 0.311707, 0.301917, 0.295083, 0.418646, 0.529623, 0.509769, 0.433034, 0.328603, 0.328603, 0.311707, 0.247041, 0.25031, 0.247041, 0.268042, 0.268042, 0.356642, 0.380708, 0.377384, 0.349426, 0.268042, 0.298791, 0.295083, 0.232838, 0.275179, 0.179055, 0.161087, 0.167087, 0.239899, 0.324872, 0.349426, 0.356642, 0.346032, 0.476583, 0.472492, 0.352862, 0.377384, 0.387226, 0.387226, 0.374039, 0.422041, 0.418646, 0.458154, 0.562014, 0.538167, 0.575842, 0.675549, 0.661982, 0.63748, 0.618285, 0.613573, 0.549308, 0.517562, 0.648219, 0.570702, 0.525368, 0.724957], '')</t>
  </si>
  <si>
    <t>[2, 3, 4, 5, 7, 8, 58, 60, 61, 62, 63, 65, 66, 68, 74, 121, 122, 159, 160, 161, 162, 163, 164, 165, 166, 167, 168, 169, 170, 171, 172]</t>
  </si>
  <si>
    <t>UPI000165EADD status=activ</t>
  </si>
  <si>
    <t>([0.384043, 0.203355, 0.120615, 0.185198, 0.158265, 0.059222, 0.03976, 0.023087, 0.020165, 0.015694, 0.013821, 0.012491, 0.009294, 0.006142, 0.004976, 0.003053, 0.001808, 0.002035, 0.002035, 0.001936, 0.001872, 0.001383, 0.001709, 0.001709, 0.001103, 0.000708, 0.001288, 0.001692, 0.002688, 0.003212, 0.002606, 0.003366, 0.004161, 0.005223, 0.006039, 0.006988, 0.007877, 0.011903, 0.012727, 0.013265, 0.024826, 0.020522, 0.041405, 0.028107, 0.048328, 0.045352, 0.060549, 0.042364, 0.042364, 0.033407, 0.015694, 0.019401, 0.010672, 0.009401, 0.006374, 0.007645, 0.004921, 0.006701, 0.007555, 0.005503, 0.003512, 0.002529, 0.00283, 0.001778, 0.001778, 0.001778, 0.002688, 0.002662, 0.002078, 0.002155, 0.00243, 0.003701, 0.004976, 0.005734, 0.004689, 0.004431, 0.003212, 0.004689, 0.003757, 0.00389, 0.004835, 0.005223, 0.007177, 0.005223, 0.005734, 0.006567, 0.004689, 0.003804, 0.004388, 0.006619, 0.004161, 0.003864, 0.003924, 0.003821, 0.003246, 0.004358, 0.006567, 0.008002, 0.005799, 0.005318, 0.003804, 0.003924, 0.004358, 0.003212, 0.003212, 0.004414, 0.003821, 0.004646, 0.006142, 0.007422, 0.008276, 0.009483, 0.005932, 0.005011, 0.003821, 0.004835, 0.00359, 0.003607, 0.003177, 0.003461, 0.004736, 0.006795, 0.006894, 0.006142, 0.009015, 0.014783, 0.015344, 0.030611, 0.043307, 0.028107, 0.028695, 0.018787, 0.033407, 0.085092, 0.074921, 0.060549, 0.038858, 0.041405, 0.03976, 0.081712, 0.155435, 0.078022, 0.073402, 0.05306, 0.046336, 0.022667, 0.021381, 0.010131, 0.010926, 0.007031, 0.008409, 0.007031, 0.007091, 0.005683, 0.00407, 0.004358, 0.006374, 0.008804, 0.014315, 0.008804, 0.008409, 0.007645, 0.01227, 0.007259, 0.005503, 0.006619, 0.00777, 0.006795, 0.009483, 0.006078, 0.009015, 0.006194, 0.005086, 0.005011, 0.004611, 0.004611, 0.005086, 0.003804, 0.003109, 0.001967, 0.002761, 0.002078, 0.002078, 0.002155, 0.002366, 0.003671, 0.003405, 0.003997, 0.004611, 0.005318, 0.005734, 0.005992, 0.005992, 0.009187, 0.010672, 0.021381, 0.03976, 0.042364, 0.088832, 0.147574, 0.295083, 0.161087, 0.264545, 0.25406, 0.236433, 0.229226, 0.182256, 0.301917, 0.308712, 0.308712, 0.216401, 0.191378, 0.106997, 0.185198, 0.179055, 0.17593, 0.122885, 0.054297, 0.026338, 0.014315, 0.009483, 0.007315, 0.008156, 0.005223, 0.005503, 0.003924, 0.004775, 0.00389, 0.00316, 0.00316, 0.002117, 0.001872, 0.001855, 0.002482, 0.001692, 0.001692, 0.001687, 0.001383, 0.001597, 0.002529, 0.003478, 0.003109, 0.002581, 0.003053, 0.004646, 0.004577, 0.006533, 0.007422, 0.006795, 0.008895, 0.006039, 0.009187, 0.017447, 0.014783, 0.014783, 0.017797, 0.009294, 0.009294, 0.014783, 0.011342, 0.011342, 0.007031, 0.007091, 0.008895, 0.008895, 0.005992, 0.00407, 0.003963, 0.004358, 0.005011, 0.003757, 0.00515, 0.004431, 0.002705, 0.003053, 0.003014, 0.003963, 0.005799, 0.004247, 0.004315, 0.006619, 0.006142, 0.008409, 0.008525, 0.010372, 0.009483, 0.008804, 0.014075, 0.014075, 0.008075, 0.007315, 0.006701, 0.005932, 0.006701, 0.007091, 0.006482, 0.005378, 0.003607, 0.002705, 0.00316, 0.002396, 0.001541, 0.001211, 0.001434, 0.002349, 0.002482, 0.00231, 0.00243, 0.001602, 0.001061, 0.001335, 0.001602, 0.001808, 0.002155, 0.001434, 0.002138, 0.002727, 0.002688, 0.003366, 0.00316, 0.003757, 0.003212, 0.004483, 0.004161, 0.003478, 0.002688, 0.001786, 0.001675, 0.002138, 0.002155, 0.00225, 0.00225, 0.002623, 0.002482, 0.002606, 0.00389, 0.003924, 0.004775, 0.004483, 0.005223, 0.006245, 0.006567, 0.009096, 0.009096, 0.013437, 0.009728, 0.007031, 0.010131, 0.020522, 0.014315, 0.026338, 0.06184, 0.032677, 0.022667, 0.038858, 0.025316, 0.01204, 0.009865, 0.010509, 0.010372, 0.006988, 0.005503, 0.005223, 0.004247, 0.00292, 0.00225, 0.002606, 0.004208, 0.004208, 0.004247, 0.005992, 0.00389, 0.00389, 0.004247, 0.004899, 0.003431, 0.004161, 0.003924, 0.003276, 0.002503, 0.00283, 0.003079, 0.003804, 0.00283, 0.0028, 0.00407, 0.005249, 0.004513, 0.00283, 0.001808, 0.001344, 0.00152, 0.001623, 0.001, 0.001572, 0.001675, 0.001649, 0.001249, 0.00155, 0.001808, 0.001692, 0.001572, 0.001722, 0.001597, 0.001778, 0.002503, 0.001687], '')</t>
  </si>
  <si>
    <t>UPI000165EAE1 status=activ</t>
  </si>
  <si>
    <t>([0.359901, 0.414856, 0.465241, 0.342579, 0.257454, 0.308712, 0.232838, 0.264545, 0.200174, 0.216401, 0.257454, 0.298791, 0.206376, 0.229226, 0.339168, 0.335645, 0.25406, 0.216401, 0.21291, 0.134866, 0.147574, 0.118441, 0.094817, 0.073402, 0.134866, 0.225814, 0.155435, 0.229226, 0.15008, 0.232838, 0.229226, 0.142424, 0.139895, 0.229226, 0.236433, 0.139895, 0.139895, 0.158265, 0.116183, 0.109221, 0.191378, 0.155435, 0.229226, 0.257454, 0.291804, 0.219301, 0.191378, 0.225814, 0.15008, 0.243554, 0.25031, 0.247041, 0.243554, 0.268042, 0.247041, 0.222385, 0.311707, 0.349426, 0.398279, 0.398279, 0.40511, 0.301917, 0.328603, 0.222385, 0.229226, 0.147574, 0.206376, 0.225814, 0.243554, 0.268042, 0.225814, 0.129801, 0.083462, 0.078022, 0.064632, 0.067594, 0.049374, 0.055536, 0.044297, 0.044297, 0.066181, 0.074921, 0.125101, 0.086953, 0.10481, 0.086953, 0.15008, 0.106997, 0.11371, 0.10481, 0.109221, 0.122885, 0.216401, 0.21291, 0.335645, 0.30533, 0.308712, 0.374039, 0.36309, 0.418646, 0.335645, 0.281712, 0.264545, 0.257454, 0.219301, 0.30533, 0.275179, 0.185198, 0.257454, 0.243554, 0.257454, 0.318242, 0.298791, 0.206376, 0.200174, 0.118441, 0.090864, 0.046336, 0.046336, 0.027463, 0.030003, 0.046336, 0.079919, 0.092881, 0.098513, 0.18812, 0.144935, 0.216401, 0.21291, 0.21291, 0.120615, 0.144935, 0.155435, 0.182256, 0.179055, 0.25406, 0.321458, 0.422041, 0.549308, 0.447574, 0.525368, 0.509769, 0.42561, 0.339168, 0.229226, 0.229226, 0.185198, 0.219301, 0.122885, 0.182256, 0.125101, 0.216401, 0.185198, 0.179055, 0.098513, 0.132295, 0.096677, 0.106997, 0.100716, 0.06312, 0.083462, 0.090864, 0.106997, 0.147574, 0.206376, 0.298791, 0.291804, 0.216401, 0.137348, 0.203355, 0.132295, 0.182256, 0.170161, 0.170161, 0.155435, 0.206376, 0.206376, 0.295083, 0.288399, 0.295083, 0.346032, 0.394753, 0.359901, 0.352862, 0.349426, 0.352862, 0.339168, 0.328603, 0.433034, 0.525368, 0.553315, 0.694846, 0.690604, 0.553315, 0.494003, 0.390993, 0.450668, 0.472492, 0.472492, 0.472492, 0.468512, 0.480142, 0.480142, 0.440853, 0.436924, 0.370445, 0.387226, 0.298791, 0.243554, 0.25406, 0.155435, 0.147574, 0.134866, 0.137348, 0.236433, 0.271506, 0.374039, 0.25406, 0.179055, 0.161087, 0.100716, 0.092881, 0.055536, 0.064632, 0.05306, 0.046336, 0.090864, 0.090864, 0.086953, 0.127496, 0.134866, 0.222385, 0.219301, 0.236433, 0.137348, 0.073402, 0.051831, 0.037156, 0.071867, 0.066181, 0.059222, 0.100716, 0.122885, 0.120615, 0.106997, 0.158265, 0.17593, 0.18812, 0.185198, 0.288399, 0.225814, 0.120615, 0.064632, 0.032677, 0.030003, 0.038858, 0.071867, 0.11371, 0.11371, 0.111485, 0.18812, 0.122885, 0.127496, 0.10481, 0.173081, 0.122885, 0.074921, 0.067594, 0.032017, 0.0198, 0.012727, 0.016528, 0.031287, 0.060549, 0.069024, 0.073402, 0.118441, 0.073402, 0.074921, 0.058088, 0.060549, 0.03976, 0.045352, 0.044297, 0.048328, 0.046336, 0.064632, 0.073402, 0.045352, 0.050641, 0.086953, 0.155435, 0.098513, 0.078022, 0.090864, 0.155435, 0.132295, 0.118441, 0.161087, 0.15284, 0.25406, 0.15008, 0.129801, 0.122885, 0.122885, 0.116183, 0.116183, 0.081712, 0.134866, 0.127496, 0.17593, 0.164327, 0.092881, 0.147574, 0.161087, 0.083462, 0.059222, 0.071867, 0.078022, 0.092881, 0.083462, 0.081712, 0.155435, 0.247041, 0.25406, 0.247041, 0.25406, 0.167087, 0.206376, 0.185198, 0.182256, 0.219301, 0.203355, 0.288399, 0.308712, 0.308712, 0.308712, 0.349426, 0.308712, 0.311707, 0.311707, 0.339168, 0.311707, 0.311707, 0.30533, 0.374039, 0.352862, 0.324872, 0.408655, 0.418646, 0.4292, 0.549308, 0.505461, 0.534167, 0.517562], '')</t>
  </si>
  <si>
    <t>[138, 140, 141, 189, 190, 191, 192, 193, 351, 352, 353, 354]</t>
  </si>
  <si>
    <t>UPI000165EAE3 status=activ</t>
  </si>
  <si>
    <t>([0.497853, 0.553315, 0.447574, 0.472492, 0.505461, 0.422041, 0.454136, 0.476583, 0.408655, 0.444081, 0.454136, 0.476583, 0.476583, 0.472492, 0.549308, 0.553315, 0.534167, 0.490133, 0.494003, 0.440853, 0.374039, 0.281712, 0.275179, 0.352862, 0.278302, 0.271506, 0.352862, 0.324872, 0.257454, 0.26085, 0.225814, 0.232838, 0.243554, 0.247041, 0.206376, 0.206376, 0.137348, 0.15284, 0.209395, 0.127496, 0.185198, 0.281712, 0.278302, 0.278302, 0.200174, 0.271506, 0.278302, 0.264545, 0.281712, 0.359901, 0.4292, 0.486429, 0.486429, 0.476583, 0.476583, 0.59508, 0.59508, 0.707965, 0.707965, 0.712013, 0.827927, 0.73685, 0.767246, 0.791621, 0.784345, 0.837511, 0.834292, 0.823549, 0.76285, 0.690604, 0.685117, 0.562014, 0.51388, 0.486429, 0.494003, 0.494003, 0.450668, 0.359901, 0.349426, 0.356642, 0.346032, 0.278302, 0.356642, 0.332115, 0.414856, 0.42561, 0.370445, 0.380708, 0.36309, 0.408655, 0.461924, 0.4292, 0.538167, 0.521092, 0.538167, 0.505461, 0.465241, 0.440853], '')</t>
  </si>
  <si>
    <t>[1, 4, 14, 15, 16, 55, 56, 57, 58, 59, 60, 61, 62, 63, 64, 65, 66, 67, 68, 69, 70, 71, 72, 92, 93, 94, 95]</t>
  </si>
  <si>
    <t>UPI000165EAE8 status=activ</t>
  </si>
  <si>
    <t>([0.517562, 0.575842, 0.642678, 0.461924, 0.509769, 0.480142, 0.497853, 0.472492, 0.509769, 0.51388, 0.414856, 0.458154, 0.51388, 0.51388, 0.622677, 0.562014, 0.447574, 0.440853, 0.440853, 0.465241, 0.422041, 0.377384, 0.359901, 0.356642, 0.480142, 0.461924, 0.461924, 0.480142, 0.538167, 0.433034, 0.461924, 0.59917, 0.483068, 0.486429, 0.465241, 0.374039, 0.346032, 0.422041, 0.346032, 0.349426, 0.268042, 0.339168, 0.401658, 0.339168, 0.291804, 0.275179, 0.216401, 0.268042, 0.275179, 0.225814, 0.222385, 0.229226, 0.137348, 0.139895, 0.10481, 0.086953, 0.118441, 0.142424, 0.137348, 0.170161, 0.116183, 0.15008, 0.116183, 0.096677], '')</t>
  </si>
  <si>
    <t>[0, 1, 2, 4, 8, 9, 12, 13, 14, 15, 28, 31]</t>
  </si>
  <si>
    <t>UPI000165EAED status=activ</t>
  </si>
  <si>
    <t>([0.414856, 0.433034, 0.461924, 0.321458, 0.374039, 0.394753, 0.454136, 0.390993, 0.41194, 0.356642, 0.335645, 0.387226, 0.288399, 0.342579, 0.444081, 0.436924, 0.436924, 0.408655, 0.4292, 0.4292, 0.328603, 0.288399, 0.288399, 0.295083, 0.408655, 0.324872, 0.298791, 0.268042, 0.335645, 0.268042, 0.346032, 0.401658, 0.377384, 0.36309, 0.324872, 0.324872, 0.295083, 0.321458, 0.332115, 0.222385, 0.147574, 0.225814, 0.275179, 0.295083, 0.288399, 0.284882, 0.271506, 0.31487, 0.229226, 0.155435, 0.219301, 0.239899, 0.216401, 0.232838, 0.332115, 0.414856, 0.40511, 0.352862, 0.433034, 0.339168, 0.339168, 0.418646, 0.41194, 0.394753, 0.321458, 0.291804, 0.284882, 0.288399, 0.209395, 0.291804, 0.374039, 0.339168, 0.247041, 0.243554, 0.247041, 0.155435, 0.078022, 0.090864, 0.158265, 0.125101, 0.182256, 0.219301, 0.167087, 0.109221, 0.106997, 0.173081, 0.142424, 0.088832, 0.155435, 0.229226, 0.229226, 0.139895, 0.100716, 0.085092, 0.096677, 0.05306, 0.046336, 0.0704, 0.0704, 0.060549, 0.085092, 0.046336, 0.06184, 0.055536, 0.096677, 0.102787, 0.069024, 0.085092, 0.118441, 0.064632, 0.06312, 0.0704, 0.127496, 0.164327, 0.239899, 0.222385, 0.225814, 0.243554, 0.291804, 0.275179, 0.284882, 0.170161, 0.278302, 0.21291, 0.209395, 0.194234, 0.17593, 0.17593, 0.203355, 0.257454, 0.335645, 0.328603, 0.324872, 0.268042, 0.229226, 0.229226, 0.179055, 0.158265, 0.236433, 0.232838, 0.219301, 0.21291, 0.31487, 0.321458, 0.291804, 0.370445, 0.295083, 0.298791, 0.26085, 0.196879, 0.185198, 0.196879, 0.15284, 0.161087, 0.229226, 0.321458, 0.324872, 0.359901, 0.418646, 0.414856, 0.324872, 0.229226, 0.142424, 0.132295, 0.132295, 0.222385, 0.142424, 0.155435, 0.164327, 0.18812, 0.194234, 0.182256, 0.173081, 0.236433, 0.209395, 0.142424, 0.15284, 0.167087, 0.194234, 0.232838, 0.139895, 0.139895, 0.219301, 0.318242, 0.216401, 0.200174, 0.125101, 0.206376, 0.268042, 0.182256, 0.229226, 0.284882, 0.26085, 0.17593, 0.086953, 0.086953, 0.127496, 0.116183, 0.092881, 0.086953, 0.096677, 0.182256, 0.271506, 0.200174, 0.209395, 0.311707, 0.239899, 0.229226, 0.225814, 0.236433, 0.291804, 0.18812, 0.167087, 0.196879, 0.281712, 0.377384, 0.390993, 0.31487, 0.284882, 0.284882, 0.203355, 0.129801, 0.118441, 0.111485, 0.11371, 0.11371, 0.120615, 0.161087, 0.25406, 0.25031, 0.25031, 0.281712, 0.387226, 0.414856, 0.40511, 0.332115, 0.335645, 0.321458, 0.374039, 0.321458, 0.356642, 0.370445, 0.342579, 0.349426, 0.30533, 0.387226, 0.387226, 0.387226, 0.387226, 0.398279, 0.401658, 0.359901, 0.291804, 0.194234, 0.11371, 0.118441, 0.15284, 0.164327, 0.167087, 0.106997, 0.161087, 0.102787, 0.092881, 0.173081, 0.125101, 0.106997, 0.106997, 0.106997, 0.056825, 0.05306, 0.045352, 0.046336, 0.041405, 0.066181, 0.127496, 0.216401, 0.225814, 0.25031, 0.155435, 0.164327, 0.275179, 0.196879, 0.271506, 0.36309, 0.377384, 0.447574, 0.447574, 0.380708, 0.377384, 0.366687, 0.408655, 0.324872, 0.229226, 0.301917, 0.288399, 0.275179, 0.268042, 0.257454, 0.232838, 0.298791, 0.301917, 0.200174, 0.247041, 0.26085, 0.271506, 0.206376, 0.116183, 0.173081, 0.225814, 0.219301, 0.318242, 0.324872, 0.401658, 0.5017, 0.5017, 0.41194, 0.387226, 0.328603, 0.321458, 0.374039, 0.36309, 0.366687, 0.377384, 0.433034, 0.339168, 0.328603, 0.308712, 0.422041, 0.36309, 0.257454, 0.268042, 0.281712, 0.271506, 0.194234, 0.191378, 0.17593, 0.173081, 0.194234, 0.264545, 0.191378, 0.191378, 0.155435, 0.142424, 0.144935, 0.106997, 0.179055, 0.102787, 0.144935, 0.134866, 0.118441, 0.196879, 0.182256, 0.185198, 0.196879, 0.301917, 0.30533, 0.308712, 0.398279, 0.318242, 0.308712, 0.387226, 0.281712, 0.324872, 0.324872, 0.342579, 0.36309, 0.349426, 0.349426, 0.349426, 0.359901, 0.454136, 0.465241, 0.444081, 0.42561, 0.339168, 0.206376, 0.125101, 0.127496, 0.125101, 0.200174, 0.209395, 0.142424, 0.209395, 0.236433, 0.257454, 0.257454, 0.229226, 0.236433, 0.236433, 0.161087, 0.147574, 0.090864, 0.088832, 0.066181, 0.0704, 0.078022, 0.085092, 0.147574, 0.155435, 0.088832, 0.081712, 0.038858, 0.0704, 0.076542, 0.055536, 0.05306, 0.06312, 0.073402, 0.041405, 0.079919, 0.129801, 0.129801, 0.222385, 0.232838, 0.301917, 0.284882, 0.275179, 0.36309, 0.377384, 0.377384, 0.454136, 0.366687, 0.377384, 0.374039, 0.271506, 0.301917, 0.308712, 0.335645, 0.339168, 0.328603, 0.30533, 0.311707, 0.288399, 0.17593, 0.173081, 0.15284, 0.137348, 0.191378, 0.122885, 0.129801, 0.069024, 0.092881, 0.092881, 0.167087, 0.182256, 0.268042, 0.31487, 0.298791, 0.278302, 0.179055, 0.173081, 0.200174, 0.219301, 0.239899, 0.243554, 0.25031, 0.17593, 0.196879, 0.125101, 0.18812, 0.185198, 0.194234, 0.11371, 0.179055, 0.161087, 0.094817, 0.054297, 0.050641, 0.030003, 0.035586, 0.071867, 0.074921, 0.078022, 0.038042, 0.043307, 0.037156, 0.035586, 0.041405, 0.051831, 0.058088, 0.058088, 0.030611, 0.055536, 0.079919, 0.076542, 0.045352, 0.044297, 0.081712, 0.085092, 0.147574, 0.155435, 0.167087, 0.236433, 0.239899, 0.328603, 0.349426, 0.390993, 0.349426, 0.352862, 0.318242, 0.377384, 0.359901, 0.366687, 0.275179, 0.30533, 0.308712, 0.298791, 0.384043, 0.370445, 0.25031, 0.161087, 0.15284, 0.086953, 0.055536, 0.029376, 0.031287, 0.025316, 0.022667, 0.023087, 0.038042, 0.020165, 0.017797, 0.023963, 0.049374, 0.045352, 0.026338, 0.026338, 0.06184, 0.036378, 0.03976, 0.06312, 0.066181, 0.041405, 0.058088, 0.102787, 0.100716, 0.096677, 0.10481, 0.170161, 0.200174, 0.170161, 0.288399, 0.291804, 0.257454, 0.239899, 0.339168, 0.352862, 0.288399, 0.225814, 0.288399, 0.196879, 0.219301, 0.311707, 0.387226, 0.422041, 0.324872, 0.408655, 0.370445, 0.271506, 0.271506, 0.275179, 0.219301, 0.200174, 0.243554, 0.257454, 0.239899, 0.15284, 0.21291, 0.179055, 0.203355, 0.132295, 0.200174, 0.219301, 0.203355, 0.203355, 0.132295, 0.216401, 0.219301, 0.164327, 0.278302, 0.200174, 0.125101, 0.127496, 0.088832, 0.049374, 0.045352, 0.050641, 0.085092, 0.092881, 0.116183, 0.127496, 0.21291, 0.216401, 0.21291, 0.15284, 0.15284, 0.164327, 0.15008, 0.161087, 0.239899, 0.206376, 0.288399, 0.366687, 0.461924, 0.440853, 0.529623, 0.541878, 0.490133, 0.494003, 0.40511, 0.486429, 0.444081, 0.324872, 0.239899, 0.239899, 0.232838, 0.164327, 0.225814, 0.232838, 0.196879, 0.144935, 0.125101, 0.134866, 0.134866, 0.125101, 0.191378, 0.132295, 0.078022, 0.064632, 0.069024, 0.086953, 0.064632, 0.06184, 0.102787, 0.15284, 0.11371, 0.164327, 0.216401, 0.185198, 0.139895], '')</t>
  </si>
  <si>
    <t>[313, 314, 605, 606]</t>
  </si>
  <si>
    <t>UPI000165EAF1 status=activ</t>
  </si>
  <si>
    <t>([0.06184, 0.060549, 0.109221, 0.137348, 0.179055, 0.206376, 0.122885, 0.147574, 0.116183, 0.083462, 0.10481, 0.088832, 0.083462, 0.088832, 0.118441, 0.116183, 0.085092, 0.11371, 0.106997, 0.088832, 0.129801, 0.147574, 0.11371, 0.079919, 0.094817, 0.050641, 0.054297, 0.111485, 0.06312, 0.060549, 0.058088, 0.055536, 0.092881, 0.161087, 0.094817, 0.116183, 0.090864, 0.096677, 0.067594, 0.071867, 0.086953, 0.118441, 0.111485, 0.173081, 0.206376, 0.122885, 0.225814, 0.158265, 0.158265, 0.179055, 0.275179, 0.374039, 0.332115, 0.291804, 0.194234, 0.284882, 0.291804, 0.298791, 0.298791, 0.324872, 0.318242, 0.328603, 0.318242, 0.318242, 0.324872, 0.324872, 0.374039, 0.257454, 0.229226, 0.18812, 0.257454, 0.247041, 0.158265, 0.225814, 0.155435, 0.203355, 0.200174, 0.118441, 0.118441, 0.144935, 0.132295, 0.134866, 0.142424, 0.120615, 0.067594, 0.066181, 0.069024, 0.069024, 0.11371, 0.191378, 0.164327, 0.129801, 0.125101, 0.164327, 0.134866, 0.200174, 0.247041, 0.209395, 0.21291, 0.243554, 0.155435, 0.257454, 0.243554, 0.225814, 0.225814, 0.229226, 0.147574, 0.139895, 0.191378, 0.196879, 0.134866, 0.200174, 0.173081, 0.10481, 0.132295, 0.139895, 0.17593, 0.170161, 0.142424, 0.257454, 0.191378, 0.206376, 0.125101, 0.132295, 0.081712, 0.098513, 0.096677, 0.161087, 0.191378, 0.173081, 0.170161, 0.170161, 0.170161, 0.170161, 0.15284, 0.144935, 0.139895, 0.074921, 0.074921, 0.069024, 0.056825, 0.071867, 0.118441, 0.182256, 0.179055, 0.284882, 0.25406, 0.30533, 0.31487, 0.284882, 0.196879, 0.120615, 0.147574, 0.155435, 0.144935, 0.25031, 0.219301, 0.155435, 0.17593, 0.196879, 0.247041, 0.239899, 0.239899, 0.206376, 0.137348, 0.081712, 0.03976, 0.028107, 0.040537, 0.022667, 0.014783, 0.028695, 0.041405, 0.05306, 0.027463, 0.045352, 0.044297, 0.06184, 0.054297, 0.0704, 0.0704, 0.049374, 0.025316, 0.038858, 0.051831, 0.086953, 0.173081, 0.185198, 0.179055, 0.161087, 0.147574, 0.21291, 0.15008, 0.179055, 0.18812, 0.239899, 0.25031, 0.264545, 0.239899, 0.339168, 0.295083, 0.191378, 0.203355, 0.236433, 0.203355, 0.206376, 0.170161, 0.085092, 0.129801, 0.134866, 0.139895, 0.127496, 0.127496, 0.15284, 0.100716, 0.076542, 0.094817, 0.044297, 0.024826, 0.025316, 0.026892, 0.021381, 0.028695, 0.044297, 0.081712, 0.083462, 0.074921, 0.092881, 0.167087, 0.17593, 0.225814, 0.137348, 0.155435, 0.170161, 0.142424, 0.118441, 0.134866, 0.111485, 0.11371, 0.179055, 0.15008, 0.118441, 0.144935, 0.179055, 0.196879, 0.182256, 0.17593, 0.094817, 0.118441, 0.085092, 0.078022, 0.111485, 0.18812, 0.281712, 0.158265, 0.191378, 0.219301, 0.247041, 0.191378, 0.275179, 0.239899, 0.25031, 0.26085, 0.328603, 0.295083, 0.236433, 0.194234, 0.158265, 0.31487], '')</t>
  </si>
  <si>
    <t>UPI000165EAF5 status=activ</t>
  </si>
  <si>
    <t>([0.058088, 0.03976, 0.041405, 0.071867, 0.050641, 0.067594, 0.100716, 0.076542, 0.076542, 0.092881, 0.109221, 0.109221, 0.067594, 0.094817, 0.125101, 0.139895, 0.085092, 0.064632, 0.0704, 0.041405, 0.041405, 0.073402, 0.066181, 0.079919, 0.045352, 0.081712, 0.086953, 0.044297, 0.073402, 0.092881, 0.055536, 0.058088, 0.045352, 0.102787, 0.100716, 0.122885, 0.173081, 0.158265, 0.18812, 0.122885, 0.200174, 0.200174, 0.206376, 0.196879, 0.139895, 0.203355, 0.200174, 0.200174, 0.196879, 0.161087, 0.15284, 0.232838, 0.200174, 0.167087, 0.155435, 0.185198, 0.18812, 0.200174, 0.179055, 0.191378, 0.173081, 0.106997, 0.11371, 0.118441, 0.206376, 0.196879, 0.134866, 0.122885, 0.144935, 0.229226, 0.17593, 0.116183, 0.11371, 0.071867, 0.134866, 0.134866, 0.134866, 0.144935, 0.147574, 0.257454, 0.21291, 0.30533, 0.356642, 0.308712, 0.264545, 0.25031, 0.25031, 0.21291, 0.232838, 0.21291, 0.120615, 0.164327, 0.236433, 0.247041, 0.370445, 0.366687, 0.328603, 0.222385, 0.222385, 0.139895, 0.129801, 0.129801, 0.109221, 0.111485, 0.069024, 0.090864, 0.088832, 0.139895, 0.173081, 0.096677, 0.090864, 0.167087, 0.164327, 0.179055, 0.120615, 0.109221, 0.074921, 0.051831, 0.085092, 0.083462, 0.085092, 0.111485, 0.144935, 0.17593, 0.222385, 0.324872, 0.284882, 0.206376, 0.216401, 0.25406, 0.26085, 0.222385, 0.222385, 0.191378, 0.120615, 0.182256, 0.158265, 0.25406, 0.25406, 0.281712, 0.26085, 0.26085, 0.219301, 0.209395, 0.137348, 0.073402, 0.078022, 0.076542, 0.076542, 0.071867, 0.098513, 0.15008, 0.18812, 0.209395, 0.275179, 0.374039, 0.332115, 0.332115, 0.271506, 0.346032, 0.328603, 0.308712, 0.390993, 0.366687, 0.335645, 0.433034, 0.575842, 0.541878], '')</t>
  </si>
  <si>
    <t>[166, 167]</t>
  </si>
  <si>
    <t>UPI000165EAF6 status=activ</t>
  </si>
  <si>
    <t>([0.281712, 0.275179, 0.264545, 0.25406, 0.194234, 0.25031, 0.239899, 0.284882, 0.30533, 0.257454, 0.194234, 0.225814, 0.179055, 0.200174, 0.295083, 0.257454, 0.194234, 0.200174, 0.139895, 0.090864, 0.116183, 0.185198, 0.139895, 0.194234, 0.194234, 0.229226, 0.209395, 0.147574, 0.134866, 0.15284, 0.21291, 0.222385, 0.229226, 0.219301, 0.203355, 0.134866, 0.170161, 0.164327, 0.155435, 0.155435, 0.239899, 0.264545, 0.268042, 0.346032, 0.308712, 0.352862, 0.394753, 0.335645, 0.377384, 0.384043, 0.36309, 0.332115, 0.418646, 0.41194, 0.42561, 0.465241, 0.5017, 0.486429, 0.585406, 0.58069, 0.671169, 0.661982, 0.525368, 0.529623, 0.461924, 0.4292, 0.349426, 0.239899, 0.275179, 0.346032, 0.335645, 0.308712, 0.346032, 0.308712, 0.318242, 0.36309, 0.295083, 0.321458, 0.342579, 0.30533, 0.30533, 0.275179, 0.281712, 0.281712, 0.206376, 0.268042, 0.200174, 0.275179, 0.387226, 0.335645, 0.298791, 0.31487, 0.346032, 0.247041, 0.288399, 0.268042, 0.298791, 0.342579, 0.264545, 0.26085, 0.191378, 0.206376, 0.17593, 0.116183, 0.100716, 0.125101, 0.10481, 0.21291, 0.21291, 0.173081, 0.21291, 0.25031, 0.17593, 0.122885, 0.194234, 0.185198, 0.122885, 0.122885, 0.118441, 0.11371, 0.066181, 0.120615, 0.134866, 0.196879, 0.26085, 0.271506, 0.271506, 0.339168, 0.31487, 0.342579, 0.370445, 0.339168, 0.328603, 0.401658, 0.401658, 0.41194, 0.450668, 0.549308, 0.483068, 0.444081, 0.538167, 0.59917, 0.521092, 0.480142, 0.483068, 0.454136, 0.538167, 0.58069, 0.529623, 0.525368, 0.450668, 0.465241, 0.436924, 0.450668, 0.377384, 0.458154, 0.450668, 0.380708, 0.366687, 0.339168, 0.278302, 0.298791, 0.295083, 0.324872, 0.236433, 0.219301, 0.264545, 0.200174, 0.196879, 0.120615, 0.122885, 0.122885, 0.096677, 0.134866, 0.074921, 0.118441, 0.118441, 0.127496, 0.10481, 0.118441, 0.191378, 0.200174, 0.134866, 0.134866, 0.167087, 0.179055, 0.179055, 0.170161, 0.155435, 0.161087, 0.284882, 0.239899, 0.275179, 0.308712, 0.339168, 0.42561, 0.352862, 0.25406, 0.158265, 0.216401, 0.200174, 0.122885, 0.191378, 0.179055, 0.209395, 0.203355, 0.288399, 0.25406, 0.25031, 0.359901, 0.356642, 0.247041, 0.281712, 0.21291, 0.219301, 0.164327, 0.179055, 0.25406, 0.278302, 0.370445, 0.384043, 0.366687, 0.447574, 0.422041, 0.505461, 0.483068, 0.458154, 0.4292, 0.461924, 0.444081, 0.352862], '')</t>
  </si>
  <si>
    <t>[56, 58, 59, 60, 61, 62, 63, 137, 140, 141, 142, 146, 147, 148, 149, 224]</t>
  </si>
  <si>
    <t>UPI000165EAF7 status=activ</t>
  </si>
  <si>
    <t>([0.071867, 0.118441, 0.086953, 0.144935, 0.144935, 0.179055, 0.206376, 0.203355, 0.247041, 0.301917, 0.321458, 0.384043, 0.447574, 0.36309, 0.359901, 0.476583, 0.433034, 0.36309, 0.458154, 0.56648, 0.58069, 0.685117, 0.58069, 0.690604, 0.545602, 0.545602, 0.51388, 0.414856, 0.384043, 0.370445, 0.359901, 0.264545, 0.247041, 0.191378, 0.243554, 0.247041, 0.232838, 0.257454, 0.268042, 0.281712, 0.298791, 0.288399, 0.21291, 0.30533, 0.209395, 0.318242, 0.288399, 0.25406, 0.264545, 0.332115, 0.271506, 0.170161, 0.271506, 0.275179, 0.301917, 0.332115, 0.232838, 0.225814, 0.144935, 0.132295, 0.100716, 0.083462, 0.086953, 0.155435, 0.155435, 0.203355, 0.17593, 0.161087, 0.15284, 0.161087, 0.15284, 0.206376, 0.268042, 0.225814, 0.21291, 0.142424, 0.15008, 0.232838, 0.225814, 0.321458, 0.401658, 0.370445, 0.401658, 0.408655, 0.377384, 0.352862, 0.380708, 0.318242, 0.398279, 0.468512, 0.468512, 0.476583, 0.486429, 0.486429, 0.534167, 0.454136, 0.56648, 0.56648, 0.476583, 0.447574, 0.454136, 0.461924, 0.529623, 0.51388, 0.534167, 0.549308, 0.465241, 0.472492, 0.545602, 0.51388, 0.529623, 0.529623, 0.534167, 0.490133, 0.534167, 0.450668, 0.538167, 0.525368, 0.422041, 0.480142, 0.505461, 0.497853, 0.458154, 0.465241, 0.447574, 0.387226, 0.374039, 0.374039, 0.380708, 0.318242, 0.36309, 0.278302, 0.332115, 0.298791, 0.308712, 0.271506, 0.324872, 0.284882, 0.243554, 0.335645, 0.349426, 0.31487], '')</t>
  </si>
  <si>
    <t>[19, 20, 21, 22, 23, 24, 25, 26, 94, 96, 97, 102, 103, 104, 105, 108, 109, 110, 111, 112, 114, 116, 117, 120]</t>
  </si>
  <si>
    <t>UPI000165EAF8 status=activ</t>
  </si>
  <si>
    <t>([0.024393, 0.040537, 0.024393, 0.03976, 0.055536, 0.081712, 0.069024, 0.0704, 0.088832, 0.109221, 0.086953, 0.106997, 0.118441, 0.118441, 0.129801, 0.21291, 0.281712, 0.359901, 0.335645, 0.301917, 0.370445, 0.377384, 0.380708, 0.370445, 0.366687, 0.380708, 0.308712, 0.298791, 0.271506, 0.298791, 0.30533, 0.387226, 0.401658, 0.328603, 0.271506, 0.352862, 0.308712, 0.301917, 0.311707, 0.335645, 0.387226, 0.401658, 0.387226, 0.377384, 0.476583, 0.486429, 0.472492, 0.529623, 0.497853, 0.454136, 0.458154, 0.450668, 0.352862, 0.284882, 0.275179, 0.271506, 0.271506, 0.271506, 0.288399, 0.243554, 0.25406, 0.271506, 0.291804, 0.30533, 0.216401, 0.222385, 0.144935, 0.10481, 0.10481, 0.18812, 0.232838, 0.232838, 0.222385, 0.247041, 0.232838, 0.30533, 0.268042, 0.185198, 0.219301, 0.21291, 0.25406, 0.268042, 0.268042, 0.25031, 0.271506, 0.339168, 0.36309, 0.359901, 0.4292, 0.447574, 0.4292, 0.497853, 0.444081, 0.461924, 0.5017, 0.5017, 0.42561, 0.505461, 0.59508, 0.51388, 0.5017, 0.509769, 0.490133, 0.483068, 0.5017, 0.450668, 0.505461, 0.472492, 0.59917, 0.575842, 0.575842, 0.549308, 0.436924, 0.472492, 0.494003, 0.525368, 0.63748, 0.745909, 0.685117, 0.59917, 0.59917, 0.517562, 0.51388, 0.509769, 0.538167, 0.422041, 0.454136, 0.436924, 0.349426, 0.308712, 0.324872, 0.257454, 0.219301, 0.324872, 0.324872, 0.236433, 0.243554, 0.158265, 0.155435, 0.209395, 0.278302, 0.328603, 0.328603, 0.328603, 0.25031, 0.229226, 0.247041, 0.25031, 0.179055, 0.179055, 0.196879, 0.18812, 0.271506, 0.339168, 0.339168, 0.268042, 0.342579, 0.26085, 0.352862, 0.25406, 0.25406, 0.264545, 0.209395, 0.295083, 0.278302, 0.359901, 0.278302, 0.332115, 0.298791, 0.346032, 0.440853, 0.401658, 0.387226, 0.318242, 0.271506, 0.21291, 0.278302], '')</t>
  </si>
  <si>
    <t>[47, 94, 95, 97, 98, 99, 100, 101, 104, 106, 108, 109, 110, 111, 115, 116, 117, 118, 119, 120, 121, 122, 123, 124]</t>
  </si>
  <si>
    <t>UPI000165EAFB status=activ</t>
  </si>
  <si>
    <t>([0.200174, 0.096677, 0.137348, 0.179055, 0.222385, 0.281712, 0.203355, 0.25406, 0.203355, 0.247041, 0.268042, 0.31487, 0.284882, 0.30533, 0.243554, 0.335645, 0.318242, 0.349426, 0.447574, 0.461924, 0.433034, 0.433034, 0.461924, 0.377384, 0.295083, 0.298791, 0.257454, 0.321458, 0.324872, 0.31487, 0.301917, 0.298791, 0.275179, 0.308712, 0.366687, 0.414856, 0.332115, 0.268042, 0.191378, 0.179055, 0.179055, 0.209395, 0.17593, 0.182256, 0.173081, 0.185198, 0.18812, 0.225814, 0.17593, 0.173081, 0.25031, 0.25031, 0.275179, 0.288399, 0.288399, 0.219301, 0.182256, 0.268042, 0.359901, 0.356642, 0.356642, 0.26085, 0.271506, 0.301917, 0.398279, 0.480142, 0.562014, 0.468512, 0.458154, 0.570702, 0.562014, 0.585406, 0.494003, 0.414856, 0.418646, 0.324872, 0.398279, 0.465241, 0.377384, 0.349426, 0.342579, 0.349426, 0.366687, 0.26085, 0.229226, 0.247041, 0.232838, 0.229226, 0.321458, 0.324872, 0.311707, 0.324872, 0.222385, 0.335645, 0.414856, 0.318242, 0.42561, 0.370445, 0.387226, 0.497853, 0.433034, 0.538167, 0.541878, 0.59014, 0.754692, 0.788093, 0.750527, 0.798249, 0.690604, 0.666105, 0.671169, 0.671169, 0.648219, 0.720929, 0.720929, 0.694846, 0.694846, 0.63748, 0.754692, 0.724957, 0.642678, 0.703578, 0.716283, 0.716283, 0.771762, 0.632174, 0.618285, 0.604312, 0.604312, 0.724957, 0.694846, 0.712013, 0.707965, 0.694846, 0.632174, 0.585406, 0.497853, 0.653063, 0.671169, 0.690604, 0.666105, 0.741537, 0.661982, 0.685117, 0.694846, 0.680603, 0.685117, 0.712013, 0.608892, 0.59014, 0.553315, 0.59508, 0.59014, 0.608892, 0.626927, 0.73685, 0.775545, 0.779859, 0.712013, 0.613573, 0.59014, 0.653063, 0.653063, 0.671169, 0.626927, 0.59508, 0.497853, 0.59508, 0.59508, 0.733139, 0.712013, 0.767246, 0.767246, 0.733139, 0.699094, 0.707965, 0.661982, 0.618285, 0.59917, 0.642678, 0.653063, 0.538167, 0.529623, 0.41194, 0.40511, 0.328603, 0.264545, 0.275179, 0.191378, 0.120615, 0.094817, 0.066181, 0.035586, 0.030003, 0.018415, 0.013437, 0.009015, 0.007091, 0.006988, 0.007495, 0.006039, 0.006374, 0.006533, 0.004899, 0.005249, 0.00558, 0.005932, 0.006142, 0.006245], '')</t>
  </si>
  <si>
    <t>[66, 69, 70, 71, 101, 102, 103, 104, 105, 106, 107, 108, 109, 110, 111, 112, 113, 114, 115, 116, 117, 118, 119, 120, 121, 122, 123, 124, 125, 126, 127, 128, 129, 130, 131, 132, 133, 134, 135, 137, 138, 139, 140, 141, 142, 143, 144, 145, 146, 147, 148, 149, 150, 151, 152, 153, 154, 155, 156, 157, 158, 159, 160, 161, 162, 163, 164, 165, 167, 168, 169, 170, 171, 172, 173, 174, 175, 176, 177, 178, 179, 180, 181, 182]</t>
  </si>
  <si>
    <t>UPI000165EAFC status=activ</t>
  </si>
  <si>
    <t>([0.0704, 0.0704, 0.041405, 0.026338, 0.028107, 0.030003, 0.031287, 0.05306, 0.038042, 0.025762, 0.027463, 0.038858, 0.031287, 0.055536, 0.098513, 0.088832, 0.071867, 0.03976, 0.032017, 0.028107, 0.051831, 0.050641, 0.064632, 0.058088, 0.109221, 0.078022, 0.098513, 0.127496, 0.088832, 0.15284, 0.161087, 0.196879, 0.164327, 0.132295, 0.076542, 0.085092, 0.094817, 0.076542, 0.10481, 0.134866, 0.0704, 0.0704, 0.125101, 0.125101, 0.219301, 0.118441, 0.161087, 0.111485, 0.111485, 0.155435, 0.15008, 0.164327, 0.161087, 0.18812, 0.30533, 0.332115, 0.324872, 0.239899, 0.209395, 0.239899, 0.243554, 0.342579, 0.366687, 0.275179, 0.288399, 0.278302, 0.401658, 0.450668, 0.447574, 0.342579, 0.328603, 0.236433, 0.196879, 0.122885, 0.122885, 0.074921, 0.066181, 0.069024, 0.069024, 0.134866, 0.134866, 0.081712, 0.05306, 0.035586, 0.034068, 0.038042, 0.037156, 0.033407, 0.033407, 0.054297, 0.051831, 0.048328, 0.049374, 0.064632, 0.132295, 0.142424, 0.200174, 0.301917, 0.216401, 0.284882, 0.284882, 0.284882, 0.349426, 0.324872, 0.390993, 0.40511, 0.387226, 0.387226, 0.390993, 0.390993, 0.384043, 0.414856, 0.418646, 0.509769, 0.608892, 0.58069, 0.461924, 0.398279, 0.390993, 0.465241, 0.398279, 0.295083, 0.209395, 0.142424, 0.239899, 0.219301, 0.311707, 0.308712, 0.342579, 0.352862, 0.352862, 0.268042, 0.247041, 0.278302, 0.25031, 0.161087, 0.155435, 0.268042, 0.25406, 0.216401, 0.243554, 0.321458, 0.31487, 0.374039, 0.472492, 0.418646, 0.377384, 0.339168, 0.243554, 0.185198, 0.173081, 0.170161, 0.26085, 0.318242, 0.206376, 0.158265, 0.170161, 0.170161, 0.15284, 0.229226, 0.232838, 0.173081, 0.17593, 0.179055, 0.137348, 0.137348, 0.102787, 0.132295, 0.164327, 0.161087, 0.116183, 0.118441, 0.122885, 0.067594, 0.086953, 0.137348, 0.216401, 0.281712, 0.291804, 0.291804, 0.298791, 0.239899, 0.284882, 0.243554, 0.247041, 0.335645, 0.239899, 0.339168, 0.321458, 0.311707, 0.414856, 0.476583, 0.490133, 0.490133, 0.497853, 0.401658, 0.408655, 0.414856, 0.335645, 0.339168, 0.298791, 0.257454, 0.346032, 0.301917, 0.339168, 0.42561, 0.390993, 0.476583, 0.465241, 0.476583, 0.384043, 0.370445, 0.398279, 0.356642, 0.346032, 0.346032, 0.436924, 0.346032, 0.25406, 0.308712, 0.30533, 0.346032, 0.380708, 0.387226, 0.4292, 0.4292, 0.352862, 0.308712, 0.225814, 0.225814, 0.21291, 0.31487, 0.349426, 0.366687, 0.401658, 0.40511, 0.490133, 0.494003, 0.497853, 0.608892, 0.671169, 0.618285, 0.509769, 0.521092, 0.486429, 0.401658, 0.40511, 0.42561, 0.545602, 0.653063, 0.608892, 0.632174, 0.626927, 0.490133, 0.476583, 0.465241, 0.384043, 0.384043, 0.321458, 0.318242, 0.318242, 0.229226, 0.25406, 0.264545, 0.222385, 0.247041, 0.291804, 0.281712, 0.346032, 0.239899, 0.243554, 0.284882, 0.203355, 0.137348, 0.209395, 0.21291, 0.15284, 0.167087, 0.167087, 0.216401, 0.308712, 0.275179, 0.288399, 0.288399, 0.352862, 0.377384, 0.390993, 0.4292, 0.42561, 0.42561, 0.51388, 0.51388, 0.494003, 0.59917, 0.690604, 0.671169, 0.690604, 0.812494, 0.791621, 0.798249, 0.798249, 0.699094, 0.632174, 0.707965, 0.720929, 0.73685, 0.750527, 0.750527, 0.733139, 0.733139, 0.716283, 0.716283, 0.724957, 0.724957, 0.707965, 0.707965, 0.724957, 0.707965, 0.622677, 0.724957, 0.59917, 0.59917, 0.703578, 0.834292, 0.805026, 0.694846, 0.694846, 0.570702, 0.570702, 0.570702, 0.59014, 0.585406, 0.585406, 0.575842, 0.570702, 0.59014, 0.604312, 0.604312, 0.618285, 0.541878, 0.549308, 0.657645, 0.534167, 0.538167, 0.505461, 0.549308, 0.657645, 0.557691, 0.657645, 0.529623, 0.444081, 0.401658, 0.418646, 0.418646, 0.390993, 0.401658, 0.401658, 0.387226, 0.301917, 0.232838, 0.26085, 0.25406, 0.225814, 0.339168, 0.366687, 0.366687, 0.284882, 0.264545, 0.332115, 0.359901, 0.36309, 0.468512, 0.497853, 0.447574, 0.356642, 0.398279, 0.401658, 0.31487, 0.339168, 0.356642, 0.42561, 0.494003, 0.509769, 0.562014, 0.476583, 0.36309, 0.275179, 0.366687, 0.359901, 0.321458, 0.219301, 0.219301, 0.219301, 0.167087, 0.191378, 0.264545, 0.268042, 0.275179, 0.318242, 0.31487, 0.384043, 0.298791, 0.281712, 0.18812, 0.185198, 0.167087, 0.203355, 0.206376, 0.185198, 0.229226, 0.182256, 0.25406, 0.332115, 0.308712, 0.281712, 0.281712, 0.206376, 0.125101, 0.11371, 0.076542, 0.067594, 0.067594, 0.073402, 0.073402, 0.100716, 0.092881, 0.090864, 0.109221, 0.161087, 0.10481, 0.078022, 0.10481, 0.10481, 0.066181, 0.040537, 0.0704, 0.0704, 0.111485, 0.167087, 0.142424, 0.222385, 0.194234, 0.155435, 0.209395, 0.185198, 0.139895, 0.118441, 0.18812, 0.18812, 0.161087, 0.25031, 0.278302, 0.30533, 0.318242, 0.394753, 0.444081, 0.454136, 0.374039, 0.377384, 0.298791, 0.328603, 0.342579, 0.278302, 0.328603, 0.342579, 0.374039, 0.468512, 0.494003, 0.450668, 0.374039, 0.40511, 0.36309, 0.291804, 0.209395, 0.203355, 0.179055, 0.139895, 0.129801, 0.203355, 0.216401, 0.301917, 0.298791, 0.284882, 0.394753, 0.298791, 0.209395, 0.209395, 0.209395, 0.25406, 0.281712, 0.275179, 0.21291, 0.25031, 0.295083, 0.394753, 0.401658, 0.454136, 0.56648, 0.534167, 0.444081, 0.346032, 0.278302, 0.222385, 0.222385, 0.216401, 0.308712, 0.324872, 0.36309, 0.264545, 0.173081, 0.179055, 0.26085, 0.318242, 0.25031, 0.291804, 0.281712, 0.284882, 0.26085, 0.243554, 0.275179, 0.268042, 0.366687, 0.465241, 0.447574, 0.458154, 0.458154, 0.384043, 0.465241, 0.433034, 0.538167, 0.626927, 0.541878, 0.545602, 0.476583, 0.553315, 0.465241, 0.458154, 0.384043, 0.324872, 0.352862, 0.370445, 0.370445, 0.356642, 0.335645, 0.408655, 0.401658, 0.401658, 0.401658, 0.390993, 0.308712, 0.324872, 0.25406, 0.324872, 0.332115, 0.408655, 0.342579, 0.414856, 0.387226, 0.387226, 0.454136, 0.4292, 0.414856, 0.509769, 0.509769, 0.497853, 0.468512, 0.440853, 0.447574, 0.4292, 0.359901, 0.440853, 0.42561, 0.486429, 0.476583, 0.444081, 0.342579, 0.40511, 0.408655, 0.41194, 0.41194, 0.332115, 0.295083, 0.311707, 0.31487, 0.31487, 0.318242, 0.352862, 0.318242, 0.247041, 0.25031, 0.311707, 0.308712, 0.236433, 0.182256, 0.179055, 0.216401, 0.311707, 0.321458, 0.31487, 0.271506, 0.332115, 0.41194, 0.447574, 0.433034, 0.342579, 0.374039, 0.370445, 0.295083, 0.356642, 0.418646, 0.414856, 0.450668, 0.380708, 0.390993, 0.454136, 0.461924, 0.380708, 0.275179, 0.275179, 0.275179, 0.36309, 0.377384, 0.377384, 0.374039, 0.387226, 0.40511, 0.370445, 0.377384, 0.465241, 0.390993, 0.321458, 0.339168, 0.216401, 0.206376, 0.281712, 0.311707, 0.311707, 0.301917, 0.339168, 0.335645, 0.346032, 0.308712, 0.308712, 0.318242, 0.26085, 0.25031, 0.318242, 0.25406, 0.25031, 0.243554, 0.318242, 0.394753, 0.387226, 0.497853, 0.604312, 0.505461, 0.398279, 0.394753, 0.408655, 0.476583, 0.40511, 0.370445, 0.370445, 0.370445, 0.352862, 0.4292, 0.422041, 0.433034, 0.408655, 0.384043, 0.377384, 0.30533, 0.328603, 0.41194, 0.40511, 0.339168, 0.418646, 0.505461, 0.422041, 0.418646, 0.42561, 0.5017, 0.525368, 0.525368, 0.51388, 0.553315, 0.575842, 0.570702, 0.468512, 0.545602, 0.570702, 0.570702, 0.707965, 0.661982, 0.666105, 0.562014, 0.653063, 0.648219, 0.557691, 0.703578, 0.788093, 0.775545, 0.767246, 0.771762, 0.798249, 0.795062, 0.76285, 0.622677, 0.626927, 0.728858, 0.791621, 0.728858, 0.707965, 0.59014, 0.608892, 0.626927, 0.720929, 0.63748, 0.63748, 0.712013, 0.685117, 0.685117, 0.59917, 0.608892, 0.529623, 0.56648, 0.58069, 0.618285, 0.73685, 0.63748, 0.657645, 0.626927, 0.703578, 0.724957, 0.805026, 0.795062, 0.699094, 0.699094, 0.767246, 0.754692, 0.759478, 0.680603, 0.694846, 0.801317, 0.795062, 0.859585, 0.808535, 0.827927, 0.795062, 0.775545, 0.862302, 0.84206, 0.827927, 0.819762, 0.823549, 0.795062, 0.788093, 0.874069], '')</t>
  </si>
  <si>
    <t>[113, 114, 115, 239, 240, 241, 242, 243, 248, 249, 250, 251, 252, 290, 291,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382, 383, 497, 498, 529, 530, 531, 532, 534, 562, 563, 654, 655, 677, 681, 682, 683, 684, 685, 686, 687,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757]</t>
  </si>
  <si>
    <t>(68</t>
  </si>
  <si>
    <t>161)</t>
  </si>
  <si>
    <t>UPI000165EB00 status=activ</t>
  </si>
  <si>
    <t>([0.10481, 0.15284, 0.044297, 0.019109, 0.034068, 0.041405, 0.06312, 0.034068, 0.0198, 0.013016, 0.009483, 0.012727, 0.007315, 0.006701, 0.005378, 0.003701, 0.003701, 0.002512, 0.001855, 0.001288, 0.001906, 0.003212, 0.002138, 0.003461, 0.005011, 0.003298, 0.002349, 0.001855, 0.002623, 0.00389, 0.005318, 0.005318, 0.005623, 0.005503, 0.004899, 0.006567, 0.01078, 0.009096, 0.018106, 0.017797, 0.018106, 0.019401, 0.009294, 0.009401, 0.009728, 0.006421, 0.009977, 0.010221, 0.008002, 0.007877, 0.008075, 0.005734, 0.008409, 0.006701, 0.008804, 0.006142, 0.005872, 0.003512, 0.003276, 0.002881, 0.00389, 0.004775, 0.004431, 0.006894, 0.006701, 0.006619, 0.010221, 0.006619, 0.006142, 0.005734, 0.006039, 0.005623, 0.005799, 0.005086, 0.005872, 0.004736, 0.005799, 0.005799, 0.006421, 0.006533, 0.004388, 0.003341, 0.00246, 0.001649, 0.001155, 0.001202, 0.001155, 0.000854, 0.001481, 0.002396, 0.003701, 0.003014, 0.002366, 0.002529, 0.002035, 0.002276, 0.00243, 0.002688, 0.001855, 0.00243, 0.002366, 0.002512, 0.002336, 0.003555, 0.004976, 0.006142, 0.006039, 0.005992, 0.00777, 0.004921, 0.003461, 0.003555, 0.004315, 0.003864, 0.005086, 0.005086, 0.004646, 0.004358, 0.003821, 0.004247, 0.004921, 0.004577, 0.004611, 0.006374, 0.004899, 0.003478, 0.002761, 0.004161, 0.004388, 0.003997, 0.005503, 0.005011, 0.005378, 0.004646, 0.004358, 0.004431, 0.004388, 0.003821, 0.00558, 0.007031, 0.008002, 0.005318, 0.008624, 0.008624, 0.008804, 0.013016, 0.012727, 0.013016, 0.00777, 0.00515, 0.003757, 0.003963, 0.006374, 0.003804, 0.0028, 0.003109, 0.003177, 0.004513, 0.005378, 0.005249, 0.005992, 0.006894, 0.011342, 0.010509, 0.020165, 0.015694, 0.011903, 0.018106, 0.029376, 0.054297, 0.10481, 0.203355, 0.158265, 0.118441, 0.30533, 0.557691], '')</t>
  </si>
  <si>
    <t>[175]</t>
  </si>
  <si>
    <t>UPI000165EB01 status=activ</t>
  </si>
  <si>
    <t>([0.56648, 0.570702, 0.458154, 0.494003, 0.538167, 0.56648, 0.585406, 0.585406, 0.51388, 0.541878, 0.472492, 0.497853, 0.394753, 0.377384, 0.387226, 0.444081, 0.349426, 0.335645, 0.339168, 0.324872, 0.243554, 0.335645, 0.268042, 0.352862, 0.356642, 0.349426, 0.335645, 0.335645, 0.342579, 0.422041, 0.4292, 0.545602, 0.472492, 0.58069, 0.486429, 0.56648, 0.497853, 0.59508, 0.585406, 0.575842, 0.585406, 0.56648, 0.458154, 0.58069, 0.570702, 0.454136, 0.465241, 0.461924, 0.436924, 0.36309, 0.268042, 0.257454, 0.15284, 0.203355, 0.182256, 0.26085, 0.264545, 0.335645, 0.328603, 0.324872, 0.25406, 0.247041, 0.243554, 0.352862, 0.352862, 0.366687, 0.472492, 0.4292, 0.342579, 0.370445, 0.483068, 0.472492, 0.480142, 0.613573, 0.648219, 0.694846, 0.58069, 0.585406, 0.59917, 0.490133, 0.494003, 0.58069, 0.497853, 0.585406, 0.440853, 0.42561, 0.422041, 0.40511, 0.461924, 0.480142, 0.509769, 0.480142, 0.585406, 0.534167, 0.418646, 0.414856, 0.308712, 0.40511, 0.401658, 0.384043, 0.454136, 0.433034, 0.401658, 0.476583, 0.40511, 0.40511, 0.390993, 0.311707, 0.25031, 0.209395, 0.288399, 0.191378, 0.200174, 0.206376, 0.243554, 0.243554, 0.232838, 0.346032, 0.25031, 0.25406, 0.170161, 0.203355, 0.21291, 0.268042, 0.18812, 0.239899, 0.342579, 0.328603, 0.40511, 0.390993, 0.40511, 0.30533, 0.390993, 0.311707, 0.31487, 0.225814, 0.206376, 0.194234, 0.125101, 0.194234, 0.209395, 0.281712, 0.275179, 0.288399, 0.271506, 0.352862, 0.295083, 0.281712, 0.21291, 0.173081, 0.222385, 0.18812, 0.271506, 0.219301, 0.275179, 0.216401, 0.295083, 0.414856, 0.401658, 0.497853], '')</t>
  </si>
  <si>
    <t>[0, 1, 4, 5, 6, 7, 8, 9, 31, 33, 35, 37, 38, 39, 40, 41, 43, 44, 73, 74, 75, 76, 77, 78, 81, 83, 90, 92, 93]</t>
  </si>
  <si>
    <t>UPI000165EB0A status=activ</t>
  </si>
  <si>
    <t>([0.915074, 0.81615, 0.81615, 0.84206, 0.862302, 0.859585, 0.791621, 0.808535, 0.808535, 0.81615, 0.83125, 0.849326, 0.856457, 0.849326, 0.834292, 0.819762, 0.819762, 0.808535, 0.745909, 0.775545, 0.775545, 0.733139, 0.823549, 0.84206, 0.76285, 0.750527, 0.680603, 0.767246, 0.750527, 0.680603, 0.671169, 0.626927, 0.608892, 0.521092, 0.521092, 0.509769, 0.458154, 0.461924, 0.472492, 0.553315, 0.465241, 0.454136, 0.408655, 0.408655, 0.380708, 0.422041, 0.408655, 0.476583, 0.444081, 0.454136, 0.5017, 0.444081, 0.398279, 0.414856, 0.468512, 0.461924, 0.465241, 0.534167, 0.454136, 0.454136, 0.433034, 0.42561, 0.436924, 0.497853, 0.497853, 0.51388, 0.549308, 0.545602, 0.557691, 0.56648, 0.570702, 0.59917, 0.59508, 0.59014, 0.59508, 0.604312, 0.5017, 0.494003, 0.483068, 0.56648, 0.476583, 0.414856, 0.509769, 0.509769, 0.450668, 0.454136, 0.465241, 0.384043, 0.41194, 0.387226, 0.380708, 0.288399, 0.281712, 0.321458, 0.366687, 0.352862, 0.377384, 0.476583, 0.51388, 0.529623, 0.557691, 0.562014, 0.557691, 0.557691, 0.553315, 0.553315, 0.525368, 0.436924, 0.509769, 0.422041, 0.418646, 0.436924, 0.447574, 0.377384, 0.401658, 0.4292, 0.356642, 0.356642, 0.335645, 0.225814, 0.219301, 0.134866, 0.132295, 0.196879, 0.164327, 0.173081, 0.232838, 0.247041, 0.328603, 0.321458, 0.295083, 0.318242, 0.291804, 0.366687, 0.366687, 0.377384, 0.374039, 0.418646, 0.342579, 0.349426, 0.356642, 0.366687, 0.465241, 0.549308, 0.505461, 0.525368, 0.486429, 0.494003, 0.509769, 0.401658, 0.401658, 0.509769, 0.42561, 0.380708, 0.377384, 0.440853, 0.422041, 0.342579, 0.374039, 0.36309, 0.377384, 0.465241, 0.454136, 0.346032, 0.264545, 0.284882, 0.328603, 0.328603, 0.288399, 0.209395, 0.264545, 0.200174, 0.194234, 0.257454, 0.30533, 0.275179, 0.257454, 0.225814, 0.291804, 0.247041, 0.318242, 0.26085, 0.219301, 0.179055], '')</t>
  </si>
  <si>
    <t>[0, 1, 2, 3, 4, 5, 6, 7, 8, 9, 10, 11, 12, 13, 14, 15, 16, 17, 18, 19, 20, 21, 22, 23, 24, 25, 26, 27, 28, 29, 30, 31, 32, 33, 34, 35, 39, 50, 57, 65, 66, 67, 68, 69, 70, 71, 72, 73, 74, 75, 76, 79, 82, 83, 98, 99, 100, 101, 102, 103, 104, 105, 106, 108, 143, 144, 145, 148, 151]</t>
  </si>
  <si>
    <t>35)</t>
  </si>
  <si>
    <t>UPI000165EB10 status=activ</t>
  </si>
  <si>
    <t>([0.454136, 0.359901, 0.390993, 0.278302, 0.18812, 0.173081, 0.203355, 0.232838, 0.271506, 0.298791, 0.335645, 0.288399, 0.243554, 0.281712, 0.257454, 0.311707, 0.31487, 0.30533, 0.264545, 0.264545, 0.191378, 0.191378, 0.257454, 0.268042, 0.275179, 0.36309, 0.332115, 0.366687, 0.257454, 0.275179, 0.236433, 0.247041, 0.26085, 0.225814, 0.219301, 0.271506, 0.25406, 0.25406, 0.25406, 0.318242, 0.324872, 0.374039, 0.374039, 0.271506, 0.281712, 0.268042, 0.232838, 0.328603, 0.301917, 0.377384, 0.356642, 0.41194, 0.390993, 0.461924, 0.436924, 0.450668, 0.414856, 0.31487, 0.219301, 0.182256, 0.15284, 0.116183, 0.109221, 0.173081, 0.239899, 0.185198, 0.295083, 0.243554, 0.25406, 0.243554, 0.236433, 0.170161, 0.132295, 0.10481, 0.106997, 0.182256, 0.18812, 0.173081, 0.291804, 0.31487, 0.264545, 0.264545, 0.225814, 0.264545, 0.196879, 0.229226, 0.264545, 0.25406, 0.247041, 0.139895, 0.15008, 0.185198, 0.179055, 0.225814, 0.26085, 0.182256, 0.111485, 0.100716, 0.094817, 0.049374, 0.081712, 0.106997, 0.129801, 0.155435, 0.129801, 0.11371, 0.094817, 0.06184, 0.060549, 0.11371, 0.111485, 0.085092, 0.047319, 0.073402, 0.081712, 0.066181, 0.106997, 0.142424, 0.147574, 0.243554, 0.278302, 0.232838, 0.182256, 0.125101, 0.125101, 0.10481, 0.182256, 0.132295, 0.120615, 0.120615, 0.067594, 0.120615, 0.15008, 0.268042, 0.295083, 0.170161, 0.170161, 0.173081, 0.21291, 0.142424, 0.109221, 0.147574, 0.098513, 0.173081, 0.173081, 0.170161, 0.21291, 0.209395, 0.321458, 0.408655, 0.339168, 0.387226, 0.380708, 0.380708, 0.356642, 0.232838, 0.359901, 0.390993, 0.40511, 0.321458, 0.377384, 0.398279, 0.356642, 0.465241, 0.433034, 0.461924, 0.5017, 0.458154, 0.414856, 0.346032], '')</t>
  </si>
  <si>
    <t>[166]</t>
  </si>
  <si>
    <t>UPI000165EB1D status=activ</t>
  </si>
  <si>
    <t>([0.06184, 0.11371, 0.067594, 0.129801, 0.078022, 0.098513, 0.142424, 0.137348, 0.094817, 0.118441, 0.144935, 0.17593, 0.11371, 0.111485, 0.081712, 0.120615, 0.191378, 0.164327, 0.257454, 0.26085, 0.170161, 0.170161, 0.129801, 0.216401, 0.191378, 0.25031, 0.25031, 0.243554, 0.25031, 0.339168, 0.352862, 0.257454, 0.170161, 0.18812, 0.18812, 0.232838, 0.257454, 0.295083, 0.377384, 0.278302, 0.25406, 0.257454, 0.167087, 0.203355, 0.111485, 0.086953, 0.060549, 0.078022, 0.071867, 0.086953, 0.056825, 0.05306, 0.092881, 0.10481, 0.161087, 0.094817, 0.059222, 0.059222, 0.045352, 0.031287, 0.051831, 0.088832, 0.15008, 0.243554, 0.243554, 0.257454, 0.26085, 0.36309, 0.236433, 0.271506, 0.206376, 0.185198, 0.15008, 0.094817, 0.142424, 0.11371, 0.173081, 0.232838, 0.257454, 0.278302, 0.377384, 0.380708, 0.377384, 0.298791, 0.291804, 0.281712, 0.278302, 0.321458, 0.271506, 0.36309, 0.295083, 0.374039, 0.480142, 0.42561, 0.472492, 0.476583, 0.505461, 0.553315, 0.433034, 0.414856, 0.40511, 0.390993, 0.408655, 0.324872, 0.324872, 0.31487, 0.311707, 0.30533, 0.291804, 0.295083, 0.225814, 0.17593, 0.164327, 0.15284, 0.203355, 0.25406, 0.216401, 0.144935, 0.120615, 0.206376, 0.216401, 0.209395, 0.219301, 0.129801, 0.206376, 0.243554, 0.257454, 0.26085, 0.268042, 0.185198, 0.139895, 0.200174, 0.318242, 0.257454, 0.26085, 0.301917, 0.284882, 0.247041, 0.332115, 0.222385, 0.222385, 0.222385, 0.225814, 0.142424, 0.15008, 0.147574, 0.144935, 0.134866, 0.161087, 0.247041, 0.346032, 0.346032, 0.335645, 0.222385, 0.209395, 0.182256, 0.098513, 0.05306, 0.064632, 0.067594, 0.134866, 0.161087, 0.161087, 0.161087, 0.209395, 0.206376, 0.206376, 0.239899, 0.209395, 0.18812, 0.118441, 0.067594, 0.116183, 0.125101, 0.139895, 0.120615, 0.142424, 0.232838, 0.349426, 0.321458, 0.229226, 0.147574, 0.132295, 0.125101, 0.125101, 0.15284, 0.15008, 0.147574, 0.102787, 0.125101, 0.067594, 0.111485, 0.173081, 0.10481, 0.096677, 0.137348, 0.170161, 0.10481, 0.111485, 0.122885, 0.092881, 0.15008, 0.164327, 0.158265, 0.15284, 0.083462, 0.051831, 0.098513, 0.098513, 0.098513, 0.094817, 0.155435, 0.164327, 0.164327, 0.164327, 0.164327, 0.088832, 0.129801, 0.209395, 0.196879, 0.139895, 0.243554, 0.161087, 0.194234, 0.164327, 0.164327, 0.243554, 0.291804, 0.25031, 0.21291, 0.271506, 0.239899, 0.203355, 0.155435, 0.118441, 0.203355], '')</t>
  </si>
  <si>
    <t>[96, 97]</t>
  </si>
  <si>
    <t>UPI000165EB1E status=activ</t>
  </si>
  <si>
    <t>([0.657645, 0.680603, 0.671169, 0.690604, 0.575842, 0.59014, 0.59014, 0.626927, 0.642678, 0.661982, 0.529623, 0.549308, 0.59014, 0.497853, 0.483068, 0.40511, 0.40511, 0.418646, 0.422041, 0.42561, 0.447574, 0.42561, 0.42561, 0.433034, 0.447574, 0.505461, 0.42561, 0.349426, 0.346032, 0.31487, 0.308712, 0.328603, 0.30533, 0.308712, 0.298791, 0.301917, 0.377384, 0.298791, 0.288399, 0.185198, 0.111485, 0.102787, 0.083462, 0.083462, 0.05306, 0.047319, 0.051831, 0.055536, 0.06312, 0.06184, 0.081712, 0.067594, 0.109221, 0.078022, 0.076542, 0.137348, 0.139895, 0.083462, 0.0704, 0.040537, 0.083462, 0.15008, 0.083462, 0.120615, 0.116183, 0.164327, 0.182256, 0.182256, 0.173081, 0.137348, 0.134866, 0.129801, 0.092881, 0.049374, 0.051831, 0.048328, 0.035586, 0.020876, 0.038858, 0.083462, 0.085092, 0.081712, 0.083462, 0.164327, 0.106997, 0.088832, 0.092881, 0.0704, 0.042364, 0.03976, 0.076542, 0.06184, 0.049374, 0.10481, 0.191378, 0.30533, 0.321458, 0.359901, 0.41194, 0.321458, 0.31487, 0.36309, 0.359901, 0.264545, 0.247041, 0.298791, 0.239899, 0.15284, 0.17593, 0.247041, 0.236433, 0.236433, 0.281712, 0.321458, 0.321458, 0.311707, 0.185198, 0.144935, 0.142424, 0.098513, 0.096677, 0.048328, 0.035586, 0.038858, 0.055536, 0.028695, 0.020165, 0.021381, 0.038042, 0.043307, 0.023087, 0.042364, 0.047319, 0.044297, 0.032017, 0.026892, 0.015344, 0.025762, 0.035586, 0.037156, 0.038042, 0.049374, 0.092881, 0.071867, 0.073402, 0.092881, 0.129801, 0.125101, 0.194234, 0.161087, 0.071867, 0.079919, 0.059222, 0.028695, 0.030003, 0.028695, 0.034068, 0.067594, 0.034068, 0.030611, 0.030611, 0.06312, 0.088832, 0.098513, 0.203355, 0.11371, 0.11371, 0.079919, 0.078022, 0.06184, 0.079919, 0.158265, 0.142424, 0.191378, 0.284882, 0.182256, 0.15008, 0.132295, 0.132295, 0.129801, 0.10481, 0.06184, 0.058088, 0.026338, 0.015344, 0.011342, 0.018415, 0.018415, 0.016257, 0.030003, 0.038042, 0.036378, 0.020522, 0.042364, 0.038858, 0.023963, 0.023963, 0.032017, 0.023963, 0.016826, 0.031287, 0.020165, 0.020165, 0.010672, 0.01078, 0.013437, 0.010221, 0.007259, 0.006533, 0.009728, 0.007259, 0.007091, 0.007177, 0.008409, 0.006421, 0.00515, 0.005623, 0.006533, 0.006039, 0.005503, 0.00558, 0.003997, 0.005223], '')</t>
  </si>
  <si>
    <t>[0, 1, 2, 3, 4, 5, 6, 7, 8, 9, 10, 11, 12, 25]</t>
  </si>
  <si>
    <t>UPI000165EB24 status=activ</t>
  </si>
  <si>
    <t>([0.868118, 0.707965, 0.784345, 0.745909, 0.549308, 0.480142, 0.521092, 0.538167, 0.553315, 0.483068, 0.422041, 0.465241, 0.468512, 0.42561, 0.321458, 0.31487, 0.311707, 0.203355, 0.222385, 0.21291, 0.232838, 0.291804, 0.298791, 0.268042, 0.257454, 0.380708, 0.436924, 0.433034, 0.436924, 0.335645, 0.335645, 0.408655, 0.40511, 0.418646, 0.374039, 0.450668, 0.483068, 0.476583, 0.541878, 0.433034, 0.436924, 0.414856, 0.390993, 0.387226, 0.394753, 0.433034, 0.450668, 0.450668, 0.352862, 0.356642, 0.461924, 0.557691, 0.458154, 0.444081, 0.444081, 0.494003, 0.41194, 0.342579, 0.359901, 0.281712, 0.275179, 0.275179, 0.275179, 0.328603, 0.418646, 0.444081, 0.447574, 0.332115, 0.335645, 0.4292, 0.394753, 0.311707, 0.30533, 0.41194, 0.335645, 0.321458, 0.359901, 0.356642, 0.394753, 0.349426, 0.394753, 0.414856, 0.41194, 0.41194, 0.384043, 0.291804, 0.278302, 0.288399, 0.370445, 0.384043, 0.374039, 0.321458, 0.275179, 0.301917, 0.203355, 0.275179, 0.229226, 0.25031, 0.264545, 0.222385, 0.167087, 0.229226, 0.298791, 0.308712, 0.324872, 0.339168, 0.418646, 0.311707, 0.298791, 0.21291, 0.170161, 0.179055, 0.170161, 0.288399, 0.26085, 0.342579, 0.356642, 0.308712, 0.278302, 0.346032, 0.271506, 0.356642, 0.356642, 0.264545, 0.164327, 0.15284, 0.142424, 0.139895, 0.144935, 0.142424, 0.134866, 0.161087, 0.088832, 0.147574, 0.15008, 0.147574, 0.118441, 0.118441, 0.191378, 0.118441, 0.11371, 0.203355, 0.144935, 0.139895, 0.134866, 0.225814, 0.15008, 0.144935, 0.073402, 0.142424, 0.144935, 0.225814, 0.147574, 0.129801, 0.129801, 0.10481, 0.059222, 0.085092, 0.06312, 0.060549, 0.118441, 0.122885, 0.127496, 0.194234, 0.196879, 0.203355, 0.191378, 0.239899, 0.164327, 0.275179, 0.164327, 0.170161, 0.179055, 0.173081, 0.288399, 0.288399, 0.321458, 0.414856, 0.308712, 0.225814, 0.222385, 0.139895, 0.079919, 0.078022, 0.078022, 0.036378, 0.034884, 0.035586, 0.025762, 0.046336, 0.055536, 0.055536, 0.033407, 0.024393, 0.021816, 0.013613, 0.010131, 0.010131, 0.008804, 0.012491, 0.026892, 0.026892, 0.029376, 0.030611, 0.031287, 0.017797, 0.017797, 0.018415, 0.018415, 0.029376, 0.028695, 0.026338, 0.046336, 0.071867, 0.056825, 0.0704, 0.134866, 0.122885, 0.071867, 0.092881, 0.092881, 0.076542, 0.045352, 0.040537, 0.041405, 0.047319, 0.047319, 0.079919, 0.137348, 0.111485, 0.069024, 0.0704, 0.047319, 0.046336, 0.047319, 0.047319, 0.079919, 0.038858, 0.0704, 0.134866, 0.129801, 0.109221, 0.118441, 0.185198, 0.264545, 0.264545, 0.236433, 0.225814, 0.264545, 0.17593, 0.219301, 0.318242, 0.229226, 0.281712, 0.278302, 0.191378, 0.18812, 0.200174, 0.281712, 0.191378, 0.185198, 0.18812, 0.185198, 0.122885, 0.122885, 0.120615, 0.209395, 0.137348, 0.247041, 0.271506, 0.236433, 0.219301, 0.206376, 0.206376, 0.200174, 0.132295, 0.219301, 0.31487, 0.268042, 0.268042, 0.349426, 0.356642, 0.384043, 0.339168, 0.418646, 0.324872, 0.342579, 0.332115, 0.422041, 0.328603, 0.225814, 0.352862, 0.264545, 0.281712, 0.377384, 0.398279, 0.401658, 0.311707, 0.295083, 0.257454, 0.200174, 0.203355, 0.21291, 0.185198, 0.275179, 0.203355, 0.324872, 0.318242, 0.275179, 0.271506, 0.352862, 0.436924, 0.458154, 0.557691, 0.549308, 0.497853, 0.401658, 0.476583, 0.585406, 0.59014, 0.690604, 0.690604, 0.685117, 0.545602, 0.480142, 0.486429, 0.476583, 0.447574, 0.408655, 0.377384, 0.394753, 0.311707, 0.321458, 0.321458, 0.25031, 0.239899, 0.243554, 0.232838, 0.236433, 0.167087, 0.179055, 0.196879, 0.264545, 0.271506, 0.318242, 0.377384, 0.257454, 0.257454, 0.278302, 0.278302, 0.268042, 0.222385, 0.21291, 0.137348, 0.0704, 0.071867, 0.045352, 0.054297, 0.102787, 0.102787, 0.170161, 0.173081, 0.10481, 0.064632, 0.037156, 0.055536, 0.06312, 0.122885, 0.194234, 0.120615, 0.086953, 0.15008, 0.164327, 0.243554, 0.328603, 0.414856, 0.51388, 0.529623, 0.465241, 0.461924, 0.458154, 0.42561, 0.401658, 0.450668, 0.56648, 0.699094, 0.618285, 0.59508, 0.483068, 0.472492, 0.575842, 0.585406, 0.575842, 0.585406, 0.56648, 0.465241, 0.465241, 0.359901, 0.440853, 0.521092, 0.40511, 0.384043, 0.380708, 0.387226, 0.422041, 0.308712, 0.295083, 0.311707, 0.275179, 0.36309, 0.377384, 0.278302, 0.328603, 0.308712, 0.232838, 0.164327, 0.25031, 0.25031, 0.335645, 0.239899, 0.196879, 0.298791, 0.339168, 0.268042, 0.18812, 0.182256, 0.257454, 0.232838, 0.173081, 0.17593, 0.125101, 0.094817, 0.15284, 0.194234, 0.194234, 0.191378, 0.281712, 0.288399, 0.219301, 0.232838, 0.328603, 0.359901, 0.278302, 0.257454, 0.308712, 0.387226, 0.324872, 0.247041, 0.291804, 0.384043, 0.41194, 0.398279, 0.418646, 0.414856, 0.394753, 0.40511, 0.490133, 0.366687, 0.346032, 0.311707, 0.298791, 0.275179, 0.278302, 0.324872, 0.30533, 0.339168, 0.264545, 0.332115, 0.387226, 0.390993, 0.374039, 0.298791, 0.394753, 0.398279, 0.401658, 0.418646, 0.339168, 0.335645, 0.414856, 0.436924, 0.541878, 0.454136, 0.461924, 0.380708, 0.308712, 0.352862, 0.349426, 0.346032, 0.318242, 0.281712, 0.268042, 0.264545, 0.26085, 0.247041, 0.26085, 0.26085, 0.264545, 0.346032, 0.268042, 0.311707, 0.295083, 0.311707, 0.387226, 0.384043, 0.380708, 0.483068, 0.352862, 0.366687, 0.450668, 0.394753, 0.380708, 0.398279, 0.401658, 0.401658, 0.387226, 0.36309, 0.339168, 0.288399, 0.257454, 0.324872, 0.268042, 0.229226, 0.167087, 0.129801, 0.088832], '')</t>
  </si>
  <si>
    <t>[0, 1, 2, 3, 4, 6, 7, 8, 38, 51, 313, 314, 318, 319, 320, 321, 322, 323, 376, 377, 384, 385, 386, 387, 390, 391, 392, 393, 394, 399, 480]</t>
  </si>
  <si>
    <t>UPI000165EB36 status=activ</t>
  </si>
  <si>
    <t>([0.476583, 0.483068, 0.422041, 0.278302, 0.229226, 0.15284, 0.083462, 0.046336, 0.035586, 0.032017, 0.023963, 0.017138, 0.015694, 0.008804, 0.008895, 0.009015, 0.006421, 0.006988, 0.004835, 0.004775, 0.003431, 0.003461, 0.00316, 0.003864, 0.005503, 0.004513, 0.005799, 0.009096, 0.008895, 0.009401, 0.01204, 0.010372, 0.014315, 0.008804, 0.014315, 0.013437, 0.013016, 0.011342, 0.016826, 0.023963, 0.014783, 0.015694, 0.012491, 0.009483, 0.009483, 0.006482, 0.006795, 0.004899, 0.004577, 0.006701, 0.008002, 0.007645, 0.007645, 0.008895, 0.009096, 0.005734, 0.005734, 0.00407, 0.005683, 0.005992, 0.005503, 0.007091, 0.008804, 0.01204, 0.016528, 0.008895, 0.00962, 0.01227, 0.012727, 0.007259, 0.004577, 0.004513, 0.003366, 0.005011, 0.003431, 0.003341, 0.003366, 0.002581, 0.003804, 0.003821, 0.003341, 0.002976, 0.002976, 0.00225, 0.002327, 0.002529, 0.003607, 0.004513, 0.005086, 0.007315, 0.008804, 0.010672, 0.007315, 0.007315, 0.004736, 0.007422, 0.009401, 0.021381, 0.017138, 0.008525, 0.006142, 0.006039, 0.005872, 0.005734, 0.006142, 0.005932, 0.004247, 0.004161, 0.002705, 0.003079, 0.003079, 0.004247, 0.00558, 0.00543, 0.008156, 0.013613, 0.010372, 0.013437, 0.007315, 0.011669, 0.025762, 0.021816, 0.021816, 0.022306, 0.017447, 0.014586, 0.011106, 0.020522, 0.01078, 0.011903, 0.006894, 0.006795, 0.003997, 0.002688, 0.004247, 0.004135, 0.004135, 0.004775, 0.004135, 0.005992, 0.006374, 0.00543, 0.008895, 0.008895, 0.008723, 0.008723, 0.017138, 0.014315, 0.008723, 0.008895, 0.015078, 0.031287, 0.015078, 0.017447, 0.026338, 0.011518, 0.008804, 0.007177, 0.007031, 0.005623, 0.004689, 0.003109, 0.003079, 0.001808, 0.002138, 0.00316, 0.002435, 0.00155, 0.001533, 0.002336, 0.002327, 0.002211, 0.002366, 0.002366, 0.00292, 0.003461, 0.004247, 0.005623, 0.005623, 0.005799, 0.008804, 0.01078, 0.011106, 0.007645, 0.007645, 0.008156, 0.005378, 0.004976, 0.007422, 0.008409, 0.005086, 0.00558, 0.003963, 0.002512, 0.002512, 0.002057, 0.001335, 0.001335, 0.00061, 0.000421, 0.000421, 0.000447, 0.000447, 0.000842, 0.001533, 0.00152, 0.001434, 0.001335, 0.002327, 0.002366, 0.001906, 0.002662, 0.002435, 0.002435, 0.003431, 0.003366, 0.004611, 0.004315, 0.004976, 0.008276, 0.008156, 0.005249, 0.003757, 0.00359, 0.002211, 0.001743, 0.002555, 0.001743, 0.001936, 0.001271, 0.000721, 0.000614, 0.000442, 0.000447, 0.000451, 0.000477, 0.000923, 0.00055, 0.000648, 0.000477, 0.000447, 0.000833, 0.000833, 0.001249, 0.000721, 0.000708, 0.000854, 0.000412, 0.000412, 0.00076, 0.001417, 0.001408, 0.001374, 0.002057, 0.002211, 0.002155, 0.001271, 0.001142, 0.001069, 0.001061, 0.00076, 0.000421, 0.000468, 0.000945, 0.000958, 0.001, 0.001906, 0.001288, 0.002194, 0.001967, 0.001249, 0.000498, 0.000923, 0.001597, 0.001, 0.000893, 0.001, 0.001142, 0.001142, 0.001709, 0.001687, 0.001786, 0.001743, 0.001335, 0.001172, 0.000631, 0.001155, 0.00103, 0.001649, 0.001649, 0.002349, 0.003671, 0.005623, 0.005378, 0.004689, 0.006039, 0.008002, 0.009865, 0.016826, 0.013613, 0.010221, 0.021381, 0.042364, 0.144935], '')</t>
  </si>
  <si>
    <t>UPI000165EB37 status=activ</t>
  </si>
  <si>
    <t>([0.007259, 0.005378, 0.007877, 0.010221, 0.014783, 0.009483, 0.006482, 0.008075, 0.005932, 0.004921, 0.004388, 0.003366, 0.003512, 0.00243, 0.002349, 0.003512, 0.003177, 0.003341, 0.002881, 0.00407, 0.003804, 0.004775, 0.006701, 0.006701, 0.006795, 0.005932, 0.008804, 0.016021, 0.009483, 0.019109, 0.019109, 0.037156, 0.094817, 0.081712, 0.0704, 0.054297, 0.030611, 0.043307, 0.047319, 0.044297, 0.022306, 0.022306, 0.019109, 0.009728, 0.006421, 0.004899, 0.00407, 0.00292, 0.00292, 0.003924, 0.002727, 0.003821, 0.003341, 0.002336, 0.003405, 0.005378, 0.005318, 0.007031, 0.009483, 0.008895, 0.007177, 0.01078, 0.010221, 0.009401, 0.010509, 0.010509, 0.015078, 0.030611, 0.025762, 0.014783, 0.018106, 0.034068, 0.032677, 0.045352, 0.046336, 0.031287, 0.012491, 0.016257, 0.016021, 0.01227, 0.00777, 0.013016, 0.010221, 0.006482, 0.009483, 0.017447, 0.032017, 0.032017, 0.027463, 0.071867, 0.067594, 0.059222, 0.032677, 0.017797, 0.017138, 0.019109, 0.013265, 0.013265, 0.008075, 0.005223, 0.004577, 0.006533, 0.006421, 0.00558, 0.006039, 0.004899, 0.003341, 0.003405, 0.003405, 0.00246, 0.002482, 0.003607, 0.002705, 0.002366, 0.003478, 0.003512, 0.003298, 0.003298, 0.004921, 0.005378, 0.008409, 0.013265, 0.013437, 0.013016, 0.0198, 0.038858, 0.026892, 0.032017, 0.030003, 0.014075, 0.019109, 0.017138, 0.009728, 0.008723, 0.016826, 0.009096, 0.006142, 0.008723, 0.008525, 0.008276, 0.013265, 0.008156, 0.005249, 0.003671, 0.00359, 0.00359, 0.00316, 0.00283, 0.00283, 0.002014, 0.003079, 0.003512, 0.003555, 0.003804, 0.004611, 0.004388, 0.005086, 0.007645, 0.005378, 0.005318, 0.00515, 0.004921, 0.007422, 0.006533, 0.010131, 0.009977, 0.006894, 0.008276, 0.008804, 0.013265, 0.024393, 0.0198, 0.009865, 0.006421, 0.005932, 0.004835, 0.003555, 0.003079, 0.002761, 0.002581, 0.00283, 0.002057, 0.002035, 0.001305, 0.001434, 0.001391, 0.00076, 0.000674, 0.000339, 0.000348, 0.00018, 9e-05, 0.000137, 0.000146, 0.000313, 0.000631, 0.001061, 0.001623, 0.001748, 0.002057, 0.002276, 0.002057, 0.002555, 0.002194, 0.002688, 0.002705, 0.002396, 0.003298, 0.004358, 0.004388, 0.006142, 0.00777, 0.010131, 0.006567, 0.006245, 0.006194, 0.006078, 0.004315, 0.004161, 0.005734, 0.003757, 0.003512, 0.004775, 0.00359, 0.003177, 0.003014, 0.004135, 0.004899, 0.003671, 0.004431, 0.006194, 0.004483, 0.00558, 0.004483, 0.004431, 0.004899, 0.004577, 0.00389, 0.003671, 0.003246, 0.002623, 0.002881, 0.004775, 0.003512, 0.00359, 0.003431, 0.002976, 0.002138, 0.001499, 0.001533, 0.000983, 0.000983, 0.000945, 0.000923, 0.000936, 0.001103, 0.001103, 0.000674, 0.000833, 0.00103, 0.001335, 0.001155, 0.001499, 0.00076, 0.001061, 0.001202, 0.001722, 0.00225, 0.002035, 0.002555, 0.003821, 0.005318, 0.00543, 0.008525, 0.008276, 0.013016, 0.0198, 0.036378, 0.088832, 0.05306, 0.048328, 0.030003, 0.026892, 0.016021, 0.040537, 0.026892, 0.028695, 0.030611, 0.021816, 0.023534, 0.014586, 0.014783, 0.014586, 0.015344, 0.013613, 0.008804, 0.008895, 0.009865, 0.009977, 0.006894, 0.009015, 0.015078, 0.0198, 0.042364, 0.066181, 0.032017, 0.071867, 0.071867, 0.033407, 0.064632, 0.137348, 0.229226, 0.25406, 0.179055, 0.17593, 0.173081, 0.158265, 0.185198, 0.139895, 0.079919, 0.081712, 0.045352, 0.023087, 0.013821, 0.013613, 0.018415, 0.034884, 0.034068, 0.035586, 0.040537, 0.038858, 0.038858, 0.040537, 0.03976, 0.064632, 0.069024, 0.079919, 0.088832, 0.045352, 0.031287, 0.036378, 0.056825, 0.116183, 0.116183, 0.191378, 0.179055, 0.109221, 0.111485, 0.046336, 0.042364, 0.0704, 0.033407, 0.017797, 0.017797, 0.014075, 0.009728, 0.010372, 0.007259, 0.011669, 0.011106, 0.021816, 0.020522, 0.020522, 0.0198, 0.038858, 0.025762, 0.024393, 0.043307, 0.025762, 0.058088, 0.125101, 0.134866, 0.25406, 0.390993, 0.268042, 0.26085, 0.36309, 0.324872, 0.31487, 0.284882, 0.40511, 0.342579, 0.346032, 0.284882, 0.291804, 0.275179, 0.36309, 0.377384, 0.278302, 0.264545, 0.239899, 0.203355, 0.182256, 0.109221, 0.098513, 0.11371, 0.164327, 0.092881, 0.096677, 0.17593, 0.10481, 0.041405, 0.056825, 0.106997, 0.15284, 0.118441, 0.098513, 0.0704, 0.048328, 0.071867, 0.109221, 0.102787, 0.096677, 0.074921, 0.132295], '')</t>
  </si>
  <si>
    <t>UPI000165EB3F status=activ</t>
  </si>
  <si>
    <t>([0.41194, 0.461924, 0.342579, 0.390993, 0.433034, 0.339168, 0.370445, 0.268042, 0.30533, 0.298791, 0.257454, 0.222385, 0.170161, 0.194234, 0.271506, 0.257454, 0.222385, 0.225814, 0.203355, 0.15284, 0.243554, 0.21291, 0.203355, 0.194234, 0.196879, 0.125101, 0.164327, 0.17593, 0.247041, 0.232838, 0.18812, 0.243554, 0.264545, 0.295083, 0.236433, 0.170161, 0.17593, 0.173081, 0.127496, 0.0704, 0.11371, 0.116183, 0.139895, 0.139895, 0.225814, 0.216401, 0.232838, 0.236433, 0.194234, 0.236433, 0.236433, 0.311707, 0.236433, 0.295083, 0.295083, 0.352862, 0.352862, 0.346032, 0.359901, 0.374039, 0.494003, 0.480142, 0.490133, 0.497853, 0.401658, 0.40511, 0.291804, 0.356642, 0.278302, 0.209395, 0.203355, 0.209395, 0.155435, 0.225814, 0.225814, 0.25031, 0.264545, 0.25031, 0.17593, 0.164327, 0.21291, 0.21291, 0.203355, 0.167087, 0.096677, 0.179055, 0.098513, 0.139895, 0.088832, 0.164327, 0.278302, 0.232838, 0.264545, 0.321458, 0.26085, 0.200174, 0.125101, 0.132295, 0.137348, 0.225814, 0.229226, 0.144935, 0.134866, 0.096677, 0.139895, 0.122885, 0.116183, 0.203355, 0.257454, 0.301917, 0.308712, 0.284882, 0.321458, 0.206376, 0.129801, 0.194234, 0.257454, 0.384043, 0.25406, 0.335645, 0.31487, 0.31487, 0.398279, 0.366687, 0.42561, 0.291804, 0.401658, 0.398279, 0.390993, 0.414856, 0.384043, 0.40511, 0.408655, 0.374039, 0.380708, 0.447574, 0.40511, 0.370445, 0.349426, 0.461924, 0.468512, 0.468512, 0.465241, 0.436924, 0.387226, 0.295083, 0.390993, 0.398279, 0.30533, 0.209395, 0.194234, 0.25406, 0.232838, 0.170161, 0.191378, 0.219301, 0.247041, 0.281712, 0.321458, 0.209395, 0.125101, 0.085092, 0.098513, 0.056825, 0.03976, 0.054297, 0.054297, 0.058088, 0.033407, 0.033407, 0.06312, 0.060549, 0.0704, 0.054297, 0.079919, 0.088832, 0.081712, 0.049374, 0.047319, 0.029376, 0.059222, 0.092881, 0.079919, 0.074921, 0.137348, 0.225814, 0.264545, 0.346032, 0.346032, 0.342579, 0.394753, 0.335645, 0.222385, 0.216401, 0.216401, 0.21291, 0.173081, 0.239899, 0.239899, 0.15284, 0.185198, 0.185198, 0.209395, 0.291804, 0.25406, 0.236433, 0.219301, 0.161087, 0.098513, 0.094817, 0.127496, 0.147574, 0.206376, 0.318242, 0.275179, 0.21291, 0.147574, 0.179055, 0.179055, 0.25031, 0.359901, 0.384043, 0.298791, 0.298791, 0.257454, 0.257454, 0.225814, 0.225814, 0.25406, 0.342579, 0.257454, 0.321458, 0.239899, 0.247041, 0.247041, 0.232838, 0.342579, 0.321458, 0.222385, 0.232838, 0.142424, 0.137348, 0.167087, 0.243554, 0.243554, 0.219301, 0.219301, 0.25031, 0.216401, 0.247041, 0.185198, 0.191378, 0.102787, 0.167087, 0.173081, 0.164327, 0.142424, 0.129801, 0.21291, 0.321458, 0.308712, 0.384043, 0.298791, 0.18812, 0.18812, 0.196879, 0.257454, 0.298791, 0.298791, 0.349426, 0.384043, 0.352862, 0.394753, 0.505461, 0.5017, 0.387226, 0.356642, 0.461924, 0.465241, 0.390993, 0.36309, 0.377384, 0.335645, 0.390993, 0.505461, 0.505461, 0.509769, 0.41194, 0.339168, 0.342579, 0.324872, 0.291804, 0.346032, 0.398279, 0.387226, 0.40511, 0.418646, 0.444081, 0.433034, 0.42561, 0.505461, 0.509769, 0.401658, 0.476583, 0.541878, 0.5017, 0.490133, 0.490133, 0.497853, 0.480142, 0.40511, 0.324872, 0.339168, 0.339168, 0.332115, 0.318242, 0.225814, 0.301917, 0.278302, 0.268042, 0.278302, 0.194234, 0.161087, 0.236433, 0.243554, 0.147574, 0.173081, 0.17593, 0.120615, 0.116183, 0.191378, 0.185198, 0.25406, 0.236433, 0.271506, 0.170161, 0.147574, 0.222385, 0.170161, 0.203355, 0.129801, 0.129801, 0.191378, 0.247041, 0.281712, 0.200174, 0.301917, 0.216401, 0.164327, 0.247041, 0.349426, 0.25406, 0.332115, 0.25031, 0.271506, 0.243554, 0.342579, 0.370445, 0.284882, 0.370445, 0.366687, 0.458154, 0.414856, 0.42561, 0.40511, 0.390993, 0.414856, 0.301917, 0.288399, 0.374039, 0.36309, 0.387226, 0.468512, 0.472492, 0.58069, 0.58069, 0.517562, 0.525368, 0.517562, 0.661982, 0.541878, 0.529623, 0.517562, 0.447574, 0.359901, 0.335645, 0.239899, 0.298791, 0.398279, 0.387226, 0.359901, 0.257454, 0.173081, 0.173081, 0.122885, 0.118441, 0.109221, 0.15008, 0.155435, 0.161087, 0.088832, 0.125101, 0.132295, 0.139895, 0.225814, 0.232838, 0.185198, 0.271506, 0.196879, 0.129801, 0.147574, 0.081712, 0.132295, 0.182256, 0.158265, 0.18812, 0.182256, 0.196879, 0.229226, 0.147574, 0.090864, 0.147574, 0.094817, 0.06184, 0.060549, 0.058088, 0.096677, 0.155435, 0.144935, 0.222385, 0.301917, 0.281712, 0.356642, 0.384043, 0.308712, 0.366687, 0.398279, 0.41194, 0.335645, 0.25406, 0.352862, 0.444081, 0.440853, 0.447574, 0.483068, 0.480142, 0.422041, 0.414856, 0.40511, 0.328603, 0.328603, 0.328603, 0.41194, 0.444081, 0.414856, 0.494003, 0.480142, 0.486429, 0.444081, 0.521092, 0.63748, 0.538167, 0.497853, 0.5017, 0.557691, 0.494003, 0.490133, 0.570702, 0.476583, 0.422041, 0.51388, 0.51388, 0.5017, 0.472492, 0.461924, 0.401658, 0.298791, 0.281712, 0.275179, 0.311707, 0.275179, 0.18812, 0.173081, 0.203355, 0.191378, 0.216401, 0.236433, 0.236433, 0.239899, 0.236433, 0.219301, 0.18812, 0.122885, 0.127496, 0.173081, 0.173081, 0.170161, 0.268042, 0.288399, 0.200174, 0.196879, 0.155435, 0.219301, 0.30533, 0.291804, 0.298791, 0.295083, 0.295083, 0.196879, 0.196879, 0.284882, 0.335645, 0.356642, 0.374039, 0.377384, 0.321458, 0.25406, 0.324872, 0.271506, 0.268042, 0.366687, 0.291804, 0.288399, 0.30533, 0.239899, 0.222385, 0.219301, 0.203355, 0.264545, 0.298791, 0.206376, 0.200174, 0.200174, 0.185198, 0.216401, 0.200174, 0.216401, 0.298791, 0.225814, 0.278302, 0.268042, 0.229226, 0.30533, 0.387226, 0.318242, 0.318242, 0.346032, 0.271506, 0.30533, 0.225814, 0.321458, 0.380708, 0.387226, 0.414856, 0.468512, 0.497853, 0.418646, 0.422041, 0.328603, 0.394753, 0.394753, 0.387226, 0.418646, 0.418646, 0.422041, 0.374039, 0.398279, 0.384043, 0.468512, 0.461924, 0.465241, 0.332115, 0.275179, 0.264545, 0.257454, 0.236433, 0.247041, 0.321458, 0.25031, 0.342579, 0.257454, 0.257454, 0.284882, 0.222385, 0.21291, 0.118441, 0.200174, 0.25406, 0.18812, 0.191378, 0.139895, 0.206376, 0.328603, 0.332115, 0.356642, 0.380708, 0.349426, 0.356642, 0.356642, 0.436924, 0.318242, 0.384043, 0.366687, 0.318242, 0.359901, 0.339168, 0.461924, 0.444081, 0.380708, 0.483068, 0.444081], '')</t>
  </si>
  <si>
    <t>[273, 274, 284, 285, 286, 300, 301, 304, 305, 374, 375, 376, 377, 378, 379, 380, 381, 382, 459, 460, 461, 463, 464, 467, 470, 471, 472]</t>
  </si>
  <si>
    <t>UPI000165EB40 status=activ</t>
  </si>
  <si>
    <t>([0.203355, 0.247041, 0.158265, 0.203355, 0.284882, 0.321458, 0.342579, 0.377384, 0.390993, 0.377384, 0.42561, 0.374039, 0.339168, 0.349426, 0.356642, 0.247041, 0.247041, 0.170161, 0.281712, 0.196879, 0.284882, 0.377384, 0.377384, 0.461924, 0.454136, 0.390993, 0.31487, 0.247041, 0.25031, 0.229226, 0.194234, 0.116183, 0.158265, 0.129801, 0.120615, 0.083462, 0.161087, 0.173081, 0.257454, 0.247041, 0.25031, 0.25031, 0.147574, 0.147574, 0.147574, 0.144935, 0.086953, 0.129801, 0.200174, 0.18812, 0.139895, 0.106997, 0.155435, 0.173081, 0.247041, 0.25031, 0.25031, 0.247041, 0.164327, 0.161087, 0.155435, 0.216401, 0.222385, 0.321458, 0.25031, 0.222385, 0.125101, 0.161087, 0.170161, 0.167087, 0.109221, 0.17593, 0.298791, 0.222385, 0.25406, 0.25406, 0.25031, 0.229226, 0.170161, 0.170161, 0.158265, 0.185198, 0.127496, 0.139895, 0.139895, 0.137348, 0.182256, 0.236433, 0.25031, 0.236433, 0.236433, 0.239899, 0.17593, 0.120615, 0.18812, 0.139895, 0.134866, 0.147574, 0.127496, 0.109221, 0.17593, 0.18812, 0.100716, 0.164327, 0.137348, 0.085092, 0.142424, 0.139895, 0.106997, 0.096677, 0.059222, 0.059222, 0.098513, 0.144935, 0.222385, 0.185198, 0.239899, 0.26085, 0.247041, 0.366687, 0.454136, 0.36309, 0.36309, 0.447574, 0.465241, 0.483068, 0.604312, 0.59014, 0.570702, 0.712013, 0.707965, 0.812494, 0.801317, 0.699094, 0.56648, 0.553315, 0.440853, 0.332115, 0.229226, 0.120615, 0.092881, 0.041405, 0.031287, 0.028695, 0.030003, 0.024826, 0.011518, 0.01204, 0.011903, 0.007645, 0.005932, 0.005734, 0.005734, 0.006245, 0.008409, 0.011518, 0.007422, 0.009015, 0.01204, 0.020522, 0.044297, 0.044297, 0.060549, 0.081712, 0.086953, 0.0704, 0.03976, 0.092881, 0.040537, 0.024826, 0.027463, 0.05306, 0.090864, 0.086953, 0.079919, 0.076542, 0.06312, 0.122885, 0.158265, 0.173081, 0.15284, 0.100716, 0.100716, 0.155435, 0.155435, 0.158265, 0.194234, 0.30533, 0.200174, 0.301917, 0.30533, 0.284882, 0.271506, 0.15008, 0.15008, 0.137348, 0.085092, 0.085092, 0.086953, 0.044297, 0.028107, 0.026892, 0.030611, 0.016528, 0.019109, 0.029376, 0.027463, 0.016826, 0.015078, 0.031287, 0.033407, 0.054297, 0.088832, 0.055536, 0.122885, 0.118441, 0.074921, 0.118441, 0.139895, 0.116183, 0.158265, 0.142424, 0.15008, 0.21291, 0.31487, 0.288399, 0.268042, 0.243554, 0.30533, 0.275179, 0.216401, 0.179055, 0.147574, 0.147574, 0.216401, 0.17593], '')</t>
  </si>
  <si>
    <t>[126, 127, 128, 129, 130, 131, 132, 133, 134, 135]</t>
  </si>
  <si>
    <t>UPI000165EB41 status=activ</t>
  </si>
  <si>
    <t>([0.30533, 0.356642, 0.41194, 0.321458, 0.352862, 0.349426, 0.390993, 0.41194, 0.40511, 0.401658, 0.346032, 0.298791, 0.308712, 0.30533, 0.295083, 0.243554, 0.243554, 0.278302, 0.278302, 0.209395, 0.288399, 0.271506, 0.301917, 0.291804, 0.366687, 0.308712, 0.308712, 0.308712, 0.318242, 0.236433, 0.25406, 0.335645, 0.346032, 0.232838, 0.232838, 0.301917, 0.301917, 0.324872, 0.308712, 0.387226, 0.472492, 0.476583, 0.51388, 0.483068, 0.480142, 0.454136, 0.454136, 0.476583, 0.480142, 0.476583, 0.483068, 0.41194, 0.328603, 0.324872, 0.4292, 0.408655, 0.42561, 0.476583, 0.450668, 0.450668, 0.384043, 0.380708, 0.408655, 0.308712, 0.236433, 0.247041, 0.271506, 0.335645, 0.278302, 0.26085, 0.25406, 0.370445, 0.447574, 0.545602, 0.642678, 0.632174, 0.653063, 0.525368, 0.557691, 0.476583, 0.401658, 0.476583, 0.387226, 0.275179, 0.311707, 0.349426, 0.26085, 0.257454, 0.264545, 0.321458, 0.321458, 0.324872, 0.31487, 0.30533, 0.26085, 0.26085, 0.191378, 0.191378, 0.30533, 0.225814, 0.288399, 0.291804, 0.257454, 0.324872, 0.401658, 0.440853, 0.480142, 0.476583, 0.517562, 0.509769, 0.436924, 0.444081, 0.36309, 0.352862, 0.332115, 0.366687, 0.374039, 0.374039, 0.370445, 0.332115, 0.408655, 0.414856, 0.414856, 0.450668, 0.461924, 0.401658, 0.288399, 0.291804, 0.380708, 0.346032, 0.349426, 0.349426, 0.352862, 0.342579, 0.346032, 0.366687, 0.359901, 0.370445, 0.418646, 0.422041, 0.349426, 0.321458, 0.324872, 0.366687, 0.275179, 0.281712, 0.31487, 0.380708, 0.380708, 0.346032, 0.264545, 0.173081, 0.179055, 0.167087, 0.243554, 0.167087, 0.170161, 0.118441, 0.118441, 0.085092, 0.067594, 0.11371, 0.081712, 0.050641, 0.064632, 0.111485, 0.102787, 0.132295, 0.15284, 0.144935, 0.100716, 0.098513, 0.164327, 0.236433, 0.239899, 0.164327, 0.25406, 0.25406, 0.288399, 0.278302, 0.356642, 0.384043, 0.275179, 0.370445, 0.332115, 0.324872, 0.328603, 0.342579, 0.342579, 0.339168, 0.335645, 0.42561, 0.41194, 0.321458, 0.328603, 0.328603, 0.332115, 0.324872, 0.298791, 0.298791, 0.311707, 0.311707, 0.239899, 0.352862, 0.339168, 0.349426, 0.275179, 0.257454, 0.257454, 0.239899, 0.161087, 0.118441, 0.118441, 0.170161, 0.236433, 0.225814, 0.134866, 0.196879, 0.137348, 0.173081, 0.196879, 0.182256, 0.196879, 0.271506, 0.161087, 0.10481, 0.194234, 0.236433, 0.17593, 0.17593, 0.191378, 0.196879, 0.182256, 0.191378, 0.219301, 0.196879, 0.194234, 0.264545, 0.203355, 0.264545, 0.185198, 0.185198, 0.200174, 0.132295, 0.090864, 0.100716, 0.158265, 0.111485, 0.158265, 0.225814, 0.216401, 0.203355, 0.288399, 0.288399, 0.291804, 0.209395, 0.167087, 0.118441, 0.147574, 0.134866, 0.11371, 0.164327, 0.164327, 0.164327, 0.257454, 0.295083, 0.387226, 0.311707, 0.25031, 0.219301, 0.222385, 0.134866, 0.147574, 0.144935, 0.21291, 0.17593, 0.17593, 0.26085, 0.324872, 0.31487, 0.398279, 0.433034, 0.4292, 0.440853, 0.359901, 0.324872, 0.268042, 0.268042, 0.352862, 0.454136, 0.352862, 0.342579, 0.444081, 0.444081, 0.380708, 0.346032, 0.384043, 0.497853, 0.483068, 0.483068, 0.497853, 0.433034, 0.444081, 0.366687, 0.328603, 0.318242, 0.291804, 0.281712, 0.281712, 0.301917, 0.30533, 0.414856, 0.332115, 0.346032, 0.25406, 0.25406, 0.291804, 0.311707, 0.219301, 0.164327, 0.182256, 0.167087, 0.229226, 0.161087, 0.236433, 0.232838, 0.318242, 0.356642, 0.390993, 0.384043, 0.359901, 0.36309, 0.366687, 0.36309, 0.349426, 0.4292, 0.509769, 0.521092, 0.418646, 0.401658, 0.5017, 0.414856, 0.332115, 0.264545, 0.335645, 0.328603, 0.366687, 0.335645, 0.298791, 0.257454, 0.225814, 0.219301, 0.225814, 0.216401, 0.232838, 0.247041, 0.209395, 0.216401, 0.21291, 0.182256, 0.271506, 0.206376, 0.271506, 0.366687, 0.440853, 0.436924, 0.440853, 0.342579, 0.377384, 0.339168, 0.447574, 0.476583, 0.483068, 0.40511, 0.414856, 0.401658, 0.308712, 0.284882, 0.284882, 0.291804, 0.401658, 0.324872, 0.359901, 0.257454, 0.25031, 0.247041, 0.247041, 0.257454, 0.374039, 0.370445, 0.447574, 0.418646, 0.418646, 0.414856, 0.483068, 0.494003, 0.486429, 0.494003, 0.575842, 0.570702, 0.483068, 0.444081, 0.505461, 0.465241, 0.490133, 0.494003, 0.461924, 0.497853, 0.40511, 0.275179, 0.278302, 0.206376, 0.243554, 0.243554, 0.25406, 0.257454, 0.275179, 0.374039, 0.418646, 0.352862, 0.264545, 0.229226, 0.229226, 0.239899, 0.288399, 0.288399, 0.25406, 0.281712, 0.26085, 0.232838, 0.332115, 0.324872, 0.41194, 0.291804, 0.291804, 0.271506, 0.275179, 0.182256, 0.122885, 0.090864, 0.134866, 0.134866, 0.132295, 0.102787, 0.059222, 0.054297, 0.086953, 0.100716, 0.098513, 0.090864, 0.173081, 0.18812, 0.164327, 0.155435, 0.271506, 0.30533, 0.311707, 0.301917, 0.36309, 0.436924, 0.557691, 0.461924, 0.505461, 0.529623, 0.63748, 0.671169, 0.570702, 0.541878, 0.538167, 0.525368, 0.497853, 0.486429, 0.472492, 0.494003, 0.490133, 0.390993, 0.278302, 0.25406, 0.26085, 0.271506, 0.18812, 0.118441, 0.18812, 0.239899, 0.311707, 0.243554, 0.229226, 0.318242, 0.339168, 0.321458, 0.346032, 0.346032, 0.352862, 0.359901, 0.324872, 0.26085, 0.352862, 0.447574, 0.380708, 0.366687, 0.328603, 0.41194, 0.390993, 0.394753, 0.352862, 0.359901, 0.433034, 0.509769, 0.433034, 0.41194, 0.450668, 0.408655, 0.359901, 0.275179, 0.191378, 0.247041, 0.339168, 0.335645, 0.328603, 0.408655, 0.377384, 0.301917, 0.232838, 0.318242, 0.196879, 0.225814, 0.26085, 0.170161, 0.116183, 0.164327, 0.185198, 0.18812, 0.139895, 0.206376, 0.291804, 0.377384, 0.257454, 0.232838, 0.222385, 0.219301, 0.142424, 0.182256, 0.203355, 0.275179, 0.264545, 0.295083, 0.284882, 0.271506, 0.278302, 0.352862, 0.370445, 0.370445, 0.31487, 0.394753, 0.384043, 0.298791, 0.321458, 0.444081, 0.433034, 0.321458, 0.26085, 0.318242, 0.31487, 0.387226, 0.380708, 0.324872, 0.40511, 0.40511, 0.324872, 0.31487, 0.332115, 0.324872, 0.318242, 0.295083, 0.284882, 0.247041, 0.332115, 0.301917, 0.284882, 0.30533, 0.414856, 0.51388, 0.468512, 0.472492, 0.374039, 0.366687, 0.398279, 0.359901, 0.387226, 0.454136, 0.454136, 0.40511, 0.30533, 0.281712, 0.349426, 0.275179, 0.236433, 0.236433, 0.25031, 0.26085, 0.158265, 0.098513, 0.054297, 0.085092, 0.046336, 0.090864, 0.090864, 0.118441, 0.144935, 0.088832, 0.086953, 0.134866, 0.155435, 0.239899, 0.164327, 0.158265, 0.225814, 0.301917, 0.284882, 0.236433, 0.216401, 0.222385, 0.298791, 0.374039, 0.390993, 0.41194, 0.418646, 0.422041, 0.398279, 0.394753, 0.374039, 0.288399, 0.324872, 0.243554, 0.164327, 0.268042, 0.203355, 0.203355, 0.225814, 0.247041, 0.278302, 0.318242, 0.398279, 0.298791, 0.26085, 0.17593, 0.15284, 0.155435, 0.15284, 0.098513, 0.058088, 0.096677, 0.170161, 0.158265, 0.206376, 0.219301, 0.15008, 0.182256, 0.106997, 0.106997, 0.056825, 0.055536, 0.025762, 0.023087, 0.045352, 0.056825, 0.054297, 0.11371, 0.100716, 0.100716, 0.100716, 0.100716, 0.060549, 0.028107, 0.028107, 0.027463, 0.044297, 0.037156, 0.044297, 0.094817, 0.042364, 0.049374, 0.05306, 0.054297, 0.05306, 0.054297, 0.033407, 0.038042, 0.019109, 0.020876, 0.022306, 0.018787, 0.018415, 0.024826, 0.046336, 0.041405, 0.056825, 0.055536, 0.106997, 0.055536, 0.058088, 0.11371, 0.11371, 0.06312, 0.106997, 0.076542, 0.074921, 0.094817, 0.085092, 0.086953, 0.096677, 0.092881, 0.173081, 0.15284, 0.191378, 0.194234, 0.196879, 0.182256, 0.203355, 0.222385, 0.324872, 0.30533, 0.301917, 0.339168, 0.418646, 0.328603, 0.4292, 0.422041, 0.342579, 0.342579, 0.433034, 0.31487, 0.225814, 0.194234, 0.318242, 0.31487, 0.324872, 0.284882, 0.291804, 0.194234, 0.109221, 0.11371, 0.137348, 0.144935, 0.17593, 0.203355, 0.257454, 0.247041, 0.164327, 0.164327, 0.243554, 0.209395, 0.209395, 0.295083, 0.321458, 0.311707, 0.271506, 0.18812, 0.216401, 0.239899, 0.222385, 0.311707, 0.301917, 0.301917, 0.206376, 0.127496, 0.0704, 0.0704, 0.067594, 0.137348, 0.229226, 0.225814, 0.179055, 0.182256, 0.182256, 0.185198, 0.179055, 0.134866, 0.170161, 0.179055, 0.15284, 0.243554, 0.167087, 0.182256, 0.167087, 0.170161, 0.222385, 0.298791, 0.332115, 0.332115, 0.200174, 0.206376, 0.216401, 0.232838, 0.225814, 0.243554, 0.25406, 0.170161, 0.264545, 0.298791, 0.200174, 0.216401, 0.206376, 0.288399, 0.288399, 0.206376, 0.298791, 0.324872, 0.243554, 0.179055, 0.118441, 0.137348, 0.134866, 0.129801, 0.185198, 0.200174, 0.122885, 0.069024, 0.127496, 0.073402, 0.040537, 0.079919, 0.071867, 0.073402, 0.073402, 0.073402, 0.118441, 0.122885, 0.071867, 0.122885, 0.18812, 0.196879, 0.243554, 0.161087, 0.109221, 0.111485, 0.096677, 0.167087, 0.25406, 0.164327, 0.161087, 0.275179, 0.179055, 0.209395, 0.222385, 0.229226, 0.21291, 0.137348, 0.106997, 0.182256, 0.109221, 0.060549, 0.078022, 0.078022, 0.081712, 0.144935, 0.155435, 0.170161, 0.158265, 0.164327, 0.164327, 0.179055, 0.085092, 0.118441, 0.100716, 0.102787, 0.106997, 0.127496, 0.194234, 0.236433, 0.229226, 0.318242, 0.370445, 0.301917, 0.25031, 0.229226, 0.129801, 0.100716, 0.17593, 0.173081, 0.100716, 0.102787, 0.164327, 0.278302, 0.219301, 0.142424, 0.127496, 0.116183, 0.096677, 0.094817, 0.090864, 0.049374, 0.048328, 0.032677, 0.06184, 0.054297, 0.083462, 0.137348, 0.158265, 0.144935, 0.125101, 0.191378, 0.239899, 0.191378, 0.203355, 0.257454, 0.264545, 0.271506, 0.268042, 0.298791, 0.222385, 0.144935, 0.232838, 0.206376, 0.291804, 0.301917, 0.41194, 0.408655, 0.418646, 0.339168, 0.239899, 0.288399, 0.308712, 0.311707, 0.26085, 0.203355, 0.15284, 0.239899, 0.206376, 0.225814, 0.206376, 0.288399, 0.370445, 0.384043, 0.41194, 0.42561, 0.401658, 0.374039, 0.387226, 0.356642, 0.440853, 0.549308, 0.505461, 0.450668, 0.476583, 0.63748], '')</t>
  </si>
  <si>
    <t>[42, 73, 74, 75, 76, 77, 78, 108, 109, 336, 337, 340, 398, 399, 402, 460, 462, 463, 464, 465, 466, 467, 468, 469, 507, 581, 941, 942, 945]</t>
  </si>
  <si>
    <t>UPI000165EB44 status=activ</t>
  </si>
  <si>
    <t>([0.144935, 0.086953, 0.06184, 0.092881, 0.120615, 0.064632, 0.088832, 0.109221, 0.127496, 0.164327, 0.185198, 0.229226, 0.137348, 0.200174, 0.278302, 0.335645, 0.328603, 0.30533, 0.216401, 0.219301, 0.15008, 0.206376, 0.291804, 0.352862, 0.284882, 0.225814, 0.332115, 0.321458, 0.26085, 0.275179, 0.291804, 0.288399, 0.278302, 0.380708, 0.370445, 0.377384, 0.414856, 0.414856, 0.370445, 0.458154, 0.370445, 0.486429, 0.422041, 0.318242, 0.335645, 0.40511, 0.42561, 0.42561, 0.450668, 0.483068, 0.414856, 0.390993, 0.418646, 0.4292, 0.444081, 0.41194, 0.418646, 0.380708, 0.374039, 0.387226, 0.295083, 0.284882, 0.196879, 0.288399, 0.352862, 0.377384, 0.275179, 0.25031, 0.182256, 0.173081, 0.200174, 0.182256, 0.127496, 0.127496, 0.102787, 0.066181, 0.086953, 0.081712, 0.096677, 0.066181, 0.094817, 0.098513, 0.100716, 0.102787, 0.058088, 0.040537, 0.034884, 0.073402, 0.10481, 0.111485, 0.125101, 0.129801, 0.129801, 0.191378, 0.144935, 0.11371, 0.15284, 0.122885, 0.116183, 0.122885, 0.106997, 0.066181, 0.120615, 0.191378, 0.257454, 0.31487, 0.41194, 0.40511, 0.387226, 0.394753, 0.384043, 0.288399, 0.281712, 0.398279, 0.394753, 0.352862, 0.465241, 0.468512, 0.436924, 0.36309, 0.36309, 0.483068, 0.575842, 0.575842, 0.483068, 0.465241, 0.380708, 0.370445, 0.288399, 0.247041, 0.275179, 0.349426, 0.414856, 0.335645, 0.308712, 0.308712, 0.41194, 0.377384, 0.384043, 0.36309, 0.440853, 0.352862, 0.239899, 0.243554, 0.222385, 0.298791, 0.30533, 0.398279, 0.31487, 0.408655, 0.352862, 0.346032, 0.318242, 0.25031, 0.301917, 0.30533, 0.30533, 0.284882, 0.278302, 0.194234, 0.271506, 0.194234, 0.275179, 0.366687, 0.366687, 0.366687, 0.291804, 0.21291, 0.206376, 0.206376, 0.200174, 0.284882, 0.275179, 0.339168, 0.324872, 0.387226, 0.377384, 0.332115, 0.332115, 0.349426, 0.352862, 0.377384, 0.4292, 0.356642, 0.356642, 0.281712, 0.194234, 0.278302, 0.374039, 0.390993, 0.505461, 0.525368, 0.534167, 0.534167, 0.465241, 0.468512, 0.359901, 0.328603, 0.291804, 0.281712, 0.295083, 0.298791, 0.275179, 0.301917, 0.380708, 0.339168, 0.436924, 0.553315, 0.570702, 0.517562, 0.465241, 0.458154, 0.356642, 0.278302, 0.25406, 0.284882, 0.366687, 0.377384, 0.414856, 0.486429, 0.529623, 0.436924, 0.450668, 0.450668, 0.359901, 0.275179, 0.275179, 0.25031, 0.167087, 0.15284, 0.15284, 0.21291, 0.185198, 0.264545, 0.328603, 0.342579, 0.30533, 0.295083, 0.370445, 0.332115, 0.335645, 0.271506, 0.257454, 0.243554, 0.247041, 0.335645, 0.41194, 0.454136, 0.454136, 0.529623, 0.486429, 0.549308, 0.541878, 0.538167, 0.447574, 0.42561, 0.390993, 0.339168, 0.366687, 0.346032, 0.349426, 0.349426, 0.346032, 0.394753, 0.377384, 0.384043, 0.390993, 0.394753, 0.418646, 0.390993, 0.41194, 0.366687, 0.342579, 0.318242, 0.332115, 0.384043, 0.335645, 0.380708, 0.40511, 0.301917, 0.301917, 0.359901, 0.352862, 0.387226, 0.339168, 0.40511, 0.380708, 0.356642, 0.328603, 0.26085, 0.271506, 0.203355, 0.275179, 0.239899, 0.194234, 0.139895], '')</t>
  </si>
  <si>
    <t>[122, 123, 190, 191, 192, 193, 207, 208, 209, 220, 249, 251, 252, 253]</t>
  </si>
  <si>
    <t>UPI000165EB46 status=activ</t>
  </si>
  <si>
    <t>([0.18812, 0.239899, 0.278302, 0.328603, 0.359901, 0.433034, 0.458154, 0.476583, 0.5017, 0.42561, 0.450668, 0.401658, 0.401658, 0.390993, 0.356642, 0.284882, 0.278302, 0.275179, 0.164327, 0.257454, 0.349426, 0.433034, 0.359901, 0.359901, 0.268042, 0.275179, 0.247041, 0.243554, 0.247041, 0.239899, 0.328603, 0.324872, 0.321458, 0.243554, 0.164327, 0.229226, 0.301917, 0.271506, 0.278302, 0.328603, 0.243554, 0.247041, 0.257454, 0.335645, 0.30533, 0.401658, 0.40511, 0.4292, 0.444081, 0.436924, 0.366687, 0.356642, 0.356642, 0.454136, 0.444081, 0.447574, 0.497853, 0.418646, 0.422041, 0.328603, 0.370445, 0.370445, 0.284882, 0.247041, 0.170161, 0.196879, 0.118441, 0.116183, 0.116183, 0.11371, 0.11371, 0.170161, 0.17593, 0.106997, 0.059222, 0.067594, 0.11371, 0.102787, 0.092881, 0.066181, 0.132295, 0.10481, 0.106997, 0.17593, 0.216401, 0.203355, 0.206376, 0.264545, 0.17593, 0.090864, 0.05306, 0.058088, 0.028107, 0.018787, 0.032677, 0.036378, 0.046336, 0.044297, 0.026338, 0.050641, 0.086953, 0.076542, 0.111485, 0.179055, 0.102787, 0.090864, 0.147574, 0.15284, 0.111485, 0.179055, 0.225814, 0.311707, 0.295083, 0.291804, 0.374039, 0.374039, 0.454136, 0.390993, 0.422041, 0.476583, 0.454136, 0.346032, 0.257454, 0.15008, 0.088832, 0.17593, 0.127496, 0.106997, 0.10481, 0.147574, 0.118441, 0.15284, 0.090864, 0.094817, 0.144935, 0.074921, 0.0704, 0.054297, 0.098513, 0.05306, 0.042364, 0.05306, 0.066181, 0.10481, 0.182256, 0.275179, 0.25031, 0.225814, 0.288399, 0.239899, 0.185198, 0.229226, 0.225814, 0.321458, 0.328603, 0.377384, 0.390993, 0.328603, 0.359901, 0.356642, 0.356642, 0.433034, 0.40511, 0.483068, 0.398279, 0.380708, 0.377384, 0.380708, 0.394753, 0.288399, 0.352862, 0.458154, 0.356642, 0.342579, 0.308712, 0.222385, 0.142424, 0.216401, 0.295083, 0.26085, 0.229226, 0.295083, 0.206376, 0.236433, 0.222385, 0.209395, 0.219301, 0.209395, 0.196879, 0.243554, 0.311707, 0.25406, 0.239899, 0.318242, 0.324872, 0.281712, 0.356642, 0.444081, 0.450668, 0.359901, 0.332115, 0.288399, 0.301917, 0.352862, 0.321458, 0.335645, 0.4292, 0.433034, 0.349426, 0.349426, 0.374039, 0.349426, 0.318242, 0.328603, 0.30533, 0.278302, 0.275179, 0.281712, 0.278302, 0.30533, 0.394753, 0.461924, 0.465241, 0.450668, 0.394753, 0.40511, 0.401658, 0.444081, 0.4292, 0.529623, 0.468512, 0.486429, 0.51388, 0.608892, 0.497853, 0.461924, 0.394753, 0.480142, 0.394753, 0.311707, 0.288399, 0.25406, 0.161087, 0.236433, 0.271506, 0.36309, 0.346032, 0.349426, 0.324872, 0.268042, 0.268042, 0.339168, 0.25406, 0.25031, 0.209395, 0.298791, 0.281712, 0.370445, 0.36309, 0.440853, 0.51388, 0.4292, 0.454136, 0.562014, 0.553315, 0.517562, 0.440853, 0.436924, 0.418646, 0.40511, 0.394753, 0.394753, 0.384043, 0.398279, 0.328603, 0.349426, 0.356642, 0.36309, 0.288399, 0.291804, 0.328603, 0.25031, 0.321458, 0.335645, 0.328603, 0.328603, 0.335645, 0.408655, 0.342579, 0.324872, 0.318242, 0.398279, 0.418646, 0.42561, 0.41194, 0.408655, 0.387226, 0.380708, 0.390993, 0.394753, 0.384043, 0.359901, 0.440853, 0.447574, 0.440853, 0.433034, 0.374039, 0.356642, 0.268042, 0.264545, 0.291804, 0.311707, 0.31487, 0.288399, 0.21291, 0.288399, 0.377384, 0.346032, 0.328603, 0.398279, 0.472492, 0.401658, 0.390993, 0.321458, 0.225814, 0.209395, 0.137348, 0.161087, 0.142424, 0.185198, 0.243554, 0.203355, 0.158265, 0.11371, 0.078022, 0.118441, 0.074921], '')</t>
  </si>
  <si>
    <t>[8, 229, 232, 233, 260, 263, 264, 265]</t>
  </si>
  <si>
    <t>UPI000165EB47 status=activ</t>
  </si>
  <si>
    <t>([0.006245, 0.004414, 0.004835, 0.006533, 0.004976, 0.004315, 0.00558, 0.007091, 0.006482, 0.006795, 0.005992, 0.006142, 0.007031, 0.007091, 0.006245, 0.007877, 0.009977, 0.016528, 0.029376, 0.06184, 0.044297, 0.041405, 0.056825, 0.038858, 0.037156, 0.085092, 0.164327, 0.090864, 0.069024, 0.06312, 0.086953, 0.127496, 0.170161, 0.179055, 0.120615, 0.158265, 0.191378, 0.155435, 0.158265, 0.129801, 0.132295, 0.161087, 0.182256, 0.164327, 0.291804, 0.185198, 0.116183, 0.059222, 0.10481, 0.079919, 0.11371, 0.100716, 0.125101, 0.116183, 0.051831, 0.050641, 0.05306, 0.05306, 0.046336, 0.024393, 0.017797, 0.011342, 0.013613, 0.008409, 0.010372, 0.006533, 0.006795, 0.006142, 0.008409, 0.006533, 0.005932, 0.005932, 0.006567, 0.004976, 0.003804, 0.003924, 0.005086, 0.00543, 0.004135, 0.00407, 0.004775, 0.004646, 0.005872, 0.00515, 0.005086, 0.003924, 0.00389, 0.004431, 0.004513, 0.004899, 0.006142, 0.006619, 0.008156, 0.007177, 0.007422, 0.007315, 0.011106, 0.010672, 0.006482, 0.009294, 0.014586, 0.018415, 0.032677, 0.025762, 0.026338, 0.051831, 0.11371, 0.209395, 0.281712, 0.346032, 0.324872, 0.328603, 0.433034, 0.281712, 0.295083, 0.374039, 0.5017, 0.521092, 0.40511, 0.538167, 0.418646, 0.370445, 0.384043, 0.25406, 0.318242, 0.318242, 0.321458, 0.321458, 0.216401, 0.194234, 0.232838, 0.185198, 0.100716, 0.090864, 0.191378, 0.18812, 0.094817, 0.03976, 0.018787, 0.034068, 0.023963, 0.05306, 0.032677, 0.019109, 0.024393, 0.011669, 0.011669, 0.007495, 0.007495, 0.010372, 0.00777, 0.006795, 0.008075, 0.010372, 0.010672, 0.007091, 0.005992, 0.009401, 0.015694, 0.017447, 0.017447, 0.014315, 0.008525, 0.013613, 0.01204, 0.010672, 0.015344, 0.010672, 0.011903, 0.009865, 0.009977, 0.009096, 0.010509, 0.007555, 0.006374, 0.006142, 0.006194, 0.005623, 0.00543, 0.004689, 0.004414, 0.003512, 0.004414, 0.004358, 0.004431, 0.006421, 0.006533, 0.007315, 0.006795, 0.006421, 0.00543, 0.00543, 0.007555, 0.00777, 0.009015, 0.011342, 0.011342, 0.010372, 0.015078, 0.016021, 0.021381, 0.021381, 0.034068, 0.036378, 0.073402, 0.034884, 0.017797, 0.024826, 0.013016, 0.017797, 0.038858, 0.037156, 0.018787, 0.014315, 0.013821, 0.010131, 0.008002, 0.008002, 0.008075, 0.006142, 0.005992, 0.005992, 0.005872, 0.005086, 0.004358, 0.003014, 0.00292, 0.003109, 0.003461, 0.004835, 0.005503, 0.003478, 0.003366, 0.004736, 0.005623, 0.005799, 0.00558, 0.008723, 0.006039, 0.006142, 0.008156, 0.008525, 0.006078, 0.009294, 0.012491, 0.017797, 0.03976, 0.045352, 0.086953, 0.090864, 0.05306, 0.066181, 0.142424, 0.139895, 0.15284, 0.118441, 0.06312, 0.132295, 0.120615, 0.11371, 0.106997, 0.100716, 0.073402, 0.06312, 0.064632, 0.066181, 0.06312, 0.029376, 0.024393, 0.024826, 0.01204, 0.015344, 0.008156, 0.007877, 0.008002, 0.005503, 0.00558, 0.007259, 0.006421, 0.004358, 0.004775, 0.005011, 0.003757, 0.003405, 0.003671, 0.003555, 0.002349, 0.001533, 0.002327, 0.003341, 0.002688, 0.003079, 0.003821, 0.00558, 0.004899, 0.006988, 0.009294, 0.009187, 0.007645, 0.007422, 0.009728, 0.011903, 0.018415, 0.032017, 0.051831, 0.090864, 0.06312], '')</t>
  </si>
  <si>
    <t>[116, 117, 119]</t>
  </si>
  <si>
    <t>UPI000165EB49 status=activ</t>
  </si>
  <si>
    <t>([0.002482, 0.002117, 0.001786, 0.001318, 0.001481, 0.001202, 0.00155, 0.001335, 0.001434, 0.001936, 0.002512, 0.002078, 0.001271, 0.001271, 0.002035, 0.003212, 0.003212, 0.00316, 0.003053, 0.002211, 0.003727, 0.003701, 0.004208, 0.003804, 0.005734, 0.004835, 0.008002, 0.00543, 0.005872, 0.006567, 0.00558, 0.003727, 0.003461, 0.003924, 0.00243, 0.00155, 0.000936, 0.001533, 0.001597, 0.001572, 0.00225, 0.001936, 0.001267, 0.000906, 0.001541, 0.001541, 0.002336, 0.002155, 0.002035, 0.001786, 0.001936, 0.001499, 0.00243, 0.002555, 0.003461, 0.005623, 0.005623, 0.009401, 0.009977, 0.013613, 0.009096, 0.011518, 0.011669, 0.011903, 0.025316, 0.01078, 0.007259, 0.007177, 0.004577, 0.004921, 0.004921, 0.005011, 0.007495, 0.005318, 0.005378, 0.004414, 0.002705, 0.002761, 0.001709, 0.001649, 0.001872, 0.002555, 0.002194, 0.001434, 0.002276, 0.001335, 0.002194, 0.002078, 0.001936, 0.003212, 0.003212, 0.004611, 0.004358, 0.00316, 0.002976, 0.004315, 0.00543, 0.005799, 0.008409, 0.008409, 0.00558, 0.004899, 0.00515, 0.004161, 0.005223, 0.003607, 0.004247, 0.002881, 0.003405, 0.003014, 0.002155, 0.002194, 0.001335, 0.001335, 0.001872, 0.001786, 0.001211, 0.000713, 0.001211, 0.000661, 0.001159, 0.001155, 0.000833, 0.000485, 0.000893, 0.001061, 0.001597, 0.001572, 0.002623, 0.002336, 0.001778, 0.001786, 0.001786, 0.002035, 0.001383, 0.000893, 0.001408, 0.001778, 0.002336, 0.00155, 0.002503, 0.002155, 0.003246, 0.004736, 0.007031, 0.004899, 0.004899, 0.003461, 0.004513, 0.004135, 0.004483, 0.004483, 0.005872, 0.008525, 0.008276, 0.013613, 0.019401, 0.023963, 0.030611, 0.040537, 0.03976, 0.019109, 0.015078, 0.014315, 0.008276, 0.008075, 0.013016, 0.015078, 0.030003, 0.015344, 0.008525, 0.013016, 0.026338, 0.020522, 0.016021, 0.020165, 0.010672, 0.010926, 0.006567, 0.004483, 0.00389, 0.005799, 0.005992, 0.005623, 0.005872, 0.006482, 0.004315, 0.004414, 0.00407, 0.004431, 0.006374, 0.006421, 0.006078, 0.004208, 0.003757, 0.003821, 0.005011, 0.005086, 0.006374, 0.007877, 0.008525, 0.006795, 0.004689, 0.007091, 0.006988, 0.005011, 0.004976, 0.006142, 0.004611, 0.004611, 0.003014, 0.003014, 0.003212, 0.002761, 0.002555, 0.003366, 0.002606, 0.002503, 0.003727, 0.002435, 0.002727, 0.002727, 0.002705, 0.003821, 0.003555, 0.005011, 0.006567, 0.009728, 0.009401, 0.016021, 0.016021, 0.016528, 0.009483, 0.009483, 0.01204, 0.027463, 0.021816, 0.022667, 0.01227, 0.00962, 0.016021, 0.016021, 0.023963, 0.023963, 0.013016, 0.009015, 0.007645, 0.00543, 0.003405, 0.003478, 0.003212, 0.002761, 0.00389, 0.004835, 0.007645, 0.005086, 0.004388, 0.00407, 0.004431, 0.004431, 0.005011, 0.005086, 0.003701, 0.003053, 0.003298, 0.004513, 0.006194, 0.007091, 0.007091, 0.011903, 0.017138, 0.009865, 0.011903, 0.013821, 0.020165, 0.017447, 0.03976, 0.024393, 0.037156, 0.078022, 0.092881, 0.100716, 0.100716, 0.086953, 0.086953, 0.144935, 0.155435, 0.085092, 0.098513, 0.185198, 0.094817, 0.038042, 0.088832, 0.085092, 0.029376, 0.013437, 0.007555, 0.007259, 0.007315, 0.005011, 0.004646, 0.004315, 0.004414, 0.003177, 0.003177, 0.003109, 0.002194, 0.002194, 0.001967, 0.001855, 0.001202, 0.001692, 0.001692, 0.001112, 0.000708, 0.001267, 0.001778, 0.001967, 0.001434, 0.001786, 0.001709, 0.001142, 0.001159, 0.000648, 0.001069, 0.001202, 0.001687, 0.002512, 0.001541, 0.001967, 0.001602, 0.002623, 0.001709, 0.002155, 0.003014, 0.002761, 0.002482, 0.001597, 0.001499, 0.002211, 0.002555, 0.003276, 0.004835, 0.006795, 0.010221, 0.010509, 0.018106, 0.010672, 0.011106, 0.022667, 0.028695, 0.020165, 0.0198, 0.023963, 0.018106, 0.018106, 0.020522, 0.026338, 0.06184, 0.085092, 0.073402, 0.067594, 0.096677, 0.048328, 0.046336, 0.022667, 0.018106, 0.011106, 0.011669, 0.007555, 0.006619, 0.005318, 0.006533, 0.006567, 0.006567, 0.010672, 0.009294, 0.009483, 0.009401, 0.010672, 0.009728, 0.009483, 0.009483, 0.006619, 0.006795, 0.005011, 0.006988, 0.005734, 0.008156, 0.007495, 0.007495, 0.008624, 0.008624, 0.007031, 0.004921, 0.006619, 0.006078, 0.005503, 0.005932, 0.004835, 0.004431, 0.004513, 0.004577, 0.003478, 0.005086, 0.006142, 0.006619, 0.005734, 0.008409, 0.007031, 0.007177, 0.007315, 0.005503, 0.007259, 0.011669, 0.021381, 0.024826, 0.028695, 0.049374, 0.094817, 0.142424, 0.083462, 0.147574, 0.147574, 0.137348, 0.066181, 0.092881, 0.142424, 0.11371, 0.067594, 0.085092, 0.167087, 0.21291, 0.328603, 0.321458, 0.298791, 0.284882, 0.155435, 0.147574, 0.085092, 0.042364, 0.028107, 0.050641, 0.058088, 0.06312, 0.10481, 0.109221, 0.098513, 0.102787, 0.18812, 0.268042, 0.17593, 0.18812, 0.15008, 0.071867, 0.074921, 0.086953, 0.096677, 0.122885, 0.066181, 0.074921, 0.137348, 0.203355, 0.200174, 0.191378, 0.200174, 0.247041, 0.335645, 0.247041, 0.209395, 0.196879, 0.15284, 0.239899, 0.247041, 0.366687, 0.497853, 0.476583, 0.36309, 0.359901, 0.454136, 0.480142, 0.549308, 0.538167, 0.408655, 0.433034, 0.422041, 0.4292, 0.42561, 0.444081, 0.42561, 0.447574, 0.42561, 0.461924, 0.447574, 0.408655, 0.349426, 0.30533, 0.284882, 0.394753, 0.342579], '')</t>
  </si>
  <si>
    <t>[481, 482]</t>
  </si>
  <si>
    <t>UPI000165EB5C status=activ</t>
  </si>
  <si>
    <t>([0.191378, 0.26085, 0.30533, 0.194234, 0.25031, 0.291804, 0.291804, 0.229226, 0.257454, 0.281712, 0.229226, 0.200174, 0.232838, 0.216401, 0.275179, 0.275179, 0.247041, 0.298791, 0.298791, 0.288399, 0.366687, 0.461924, 0.483068, 0.450668, 0.58069, 0.56648, 0.486429, 0.529623, 0.59014, 0.59014, 0.494003, 0.58069, 0.575842, 0.557691, 0.575842, 0.570702, 0.562014, 0.608892, 0.562014, 0.517562, 0.517562, 0.422041, 0.374039, 0.339168, 0.30533, 0.301917, 0.30533, 0.370445, 0.349426, 0.398279, 0.335645, 0.335645, 0.311707, 0.384043, 0.342579, 0.25406, 0.200174, 0.209395, 0.200174, 0.271506, 0.275179, 0.200174, 0.284882, 0.298791, 0.298791, 0.284882, 0.308712, 0.311707, 0.25031, 0.25031, 0.232838, 0.31487, 0.359901, 0.398279, 0.398279, 0.398279, 0.454136, 0.454136, 0.461924, 0.480142, 0.483068, 0.525368, 0.63748, 0.534167, 0.534167, 0.422041, 0.418646, 0.401658, 0.401658, 0.465241, 0.387226, 0.387226, 0.387226, 0.342579, 0.346032, 0.335645, 0.370445, 0.398279, 0.486429, 0.390993, 0.298791, 0.301917, 0.321458, 0.225814, 0.200174, 0.147574, 0.239899, 0.243554, 0.225814, 0.139895, 0.139895, 0.173081, 0.173081, 0.137348, 0.139895, 0.11371, 0.111485, 0.06184, 0.050641, 0.050641, 0.088832, 0.134866, 0.074921, 0.060549, 0.064632, 0.118441, 0.10481, 0.071867, 0.096677, 0.106997, 0.17593, 0.191378, 0.225814, 0.232838, 0.200174, 0.271506, 0.219301, 0.225814, 0.232838, 0.268042, 0.281712, 0.275179, 0.200174, 0.298791, 0.30533, 0.30533, 0.339168, 0.418646, 0.486429, 0.534167, 0.534167, 0.529623, 0.505461, 0.505461, 0.490133, 0.465241, 0.387226, 0.486429, 0.486429, 0.534167, 0.538167, 0.545602, 0.549308, 0.680603, 0.553315, 0.549308, 0.661982, 0.613573, 0.661982, 0.657645, 0.604312, 0.486429, 0.505461, 0.480142, 0.480142, 0.480142, 0.505461, 0.626927, 0.505461, 0.529623, 0.476583, 0.433034, 0.349426, 0.339168, 0.229226, 0.311707, 0.264545, 0.264545, 0.239899, 0.15284, 0.147574, 0.167087, 0.167087, 0.118441, 0.139895, 0.139895, 0.144935, 0.196879, 0.111485, 0.10481, 0.051831, 0.071867, 0.067594, 0.081712, 0.064632, 0.100716, 0.071867, 0.076542, 0.050641, 0.045352, 0.085092], '')</t>
  </si>
  <si>
    <t>[24, 25, 27, 28, 29, 31, 32, 33, 34, 35, 36, 37, 38, 39, 40, 81, 82, 83, 84, 149, 150, 151, 152, 153, 159, 160, 161, 162, 163, 164, 165, 166, 167, 168, 169, 170, 172, 176, 177, 178, 179]</t>
  </si>
  <si>
    <t>UPI000165EB61 status=activ</t>
  </si>
  <si>
    <t>([0.196879, 0.239899, 0.222385, 0.21291, 0.144935, 0.173081, 0.129801, 0.194234, 0.26085, 0.281712, 0.339168, 0.298791, 0.398279, 0.398279, 0.394753, 0.5017, 0.51388, 0.465241, 0.465241, 0.454136, 0.41194, 0.41194, 0.324872, 0.275179, 0.301917, 0.401658, 0.440853, 0.562014, 0.480142, 0.440853, 0.468512, 0.454136, 0.505461, 0.366687, 0.268042, 0.232838, 0.239899, 0.155435, 0.120615, 0.129801, 0.21291, 0.288399, 0.194234, 0.311707, 0.36309, 0.366687, 0.278302, 0.257454, 0.232838, 0.232838, 0.206376, 0.11371, 0.064632, 0.076542, 0.127496, 0.164327, 0.132295, 0.073402, 0.100716, 0.134866, 0.064632, 0.047319, 0.046336, 0.073402, 0.066181, 0.066181, 0.0704, 0.106997, 0.120615, 0.069024, 0.055536, 0.067594, 0.116183, 0.18812, 0.18812, 0.191378, 0.158265, 0.179055, 0.182256, 0.142424, 0.167087, 0.268042, 0.264545, 0.191378, 0.194234, 0.17593, 0.129801, 0.134866, 0.092881, 0.06312, 0.125101, 0.118441, 0.079919, 0.094817, 0.049374, 0.031287, 0.041405, 0.069024, 0.100716, 0.17593, 0.17593, 0.17593, 0.170161, 0.137348, 0.182256, 0.158265, 0.17593, 0.236433, 0.155435, 0.206376, 0.229226, 0.203355, 0.206376, 0.196879, 0.129801, 0.111485, 0.182256, 0.144935, 0.071867, 0.090864, 0.086953, 0.094817, 0.079919, 0.088832, 0.134866, 0.132295, 0.147574, 0.111485, 0.129801, 0.203355, 0.182256, 0.200174, 0.167087, 0.232838, 0.278302, 0.278302, 0.308712, 0.30533, 0.332115, 0.359901, 0.321458, 0.321458, 0.356642, 0.40511, 0.311707, 0.21291, 0.243554, 0.247041, 0.275179, 0.268042, 0.268042, 0.232838, 0.25406, 0.301917, 0.324872, 0.268042, 0.321458, 0.311707, 0.30533, 0.247041, 0.225814, 0.247041, 0.179055, 0.209395, 0.191378, 0.284882, 0.394753, 0.401658, 0.408655, 0.422041, 0.444081, 0.349426, 0.41194, 0.408655, 0.36309, 0.356642, 0.458154, 0.433034, 0.444081, 0.436924, 0.497853, 0.671169, 0.694846, 0.657645, 0.699094, 0.59014, 0.570702, 0.534167, 0.534167, 0.497853, 0.450668, 0.359901, 0.433034, 0.450668, 0.436924, 0.465241, 0.465241, 0.454136, 0.401658, 0.490133, 0.534167, 0.557691, 0.509769, 0.534167, 0.648219, 0.626927, 0.657645, 0.653063, 0.728858, 0.608892, 0.642678, 0.707965, 0.703578, 0.707965, 0.716283, 0.59014, 0.497853, 0.461924, 0.454136, 0.545602, 0.545602, 0.521092, 0.444081, 0.42561, 0.30533, 0.25031, 0.232838, 0.30533, 0.247041, 0.164327, 0.232838, 0.239899, 0.229226, 0.308712, 0.311707, 0.291804, 0.356642, 0.4292, 0.4292, 0.444081, 0.450668, 0.440853, 0.366687, 0.349426, 0.298791, 0.291804, 0.26085, 0.257454, 0.257454, 0.332115, 0.308712, 0.281712, 0.288399, 0.206376, 0.239899, 0.25031, 0.247041, 0.25031, 0.264545, 0.288399, 0.281712, 0.21291, 0.158265, 0.144935, 0.209395, 0.284882, 0.370445, 0.377384, 0.352862, 0.377384, 0.278302, 0.264545, 0.200174, 0.203355, 0.288399, 0.222385, 0.229226, 0.247041, 0.222385, 0.21291, 0.18812, 0.127496, 0.203355, 0.203355, 0.291804, 0.209395, 0.219301, 0.167087, 0.239899, 0.278302, 0.21291, 0.30533, 0.366687, 0.458154, 0.461924, 0.472492, 0.440853, 0.4292, 0.339168, 0.359901, 0.281712, 0.318242, 0.40511, 0.339168, 0.377384, 0.328603, 0.408655, 0.335645, 0.401658, 0.374039, 0.271506, 0.295083, 0.295083, 0.321458, 0.342579, 0.342579, 0.247041, 0.281712, 0.295083, 0.370445, 0.394753, 0.40511, 0.384043, 0.380708, 0.444081, 0.414856, 0.374039, 0.308712, 0.380708, 0.394753, 0.36309, 0.461924, 0.440853, 0.4292, 0.4292, 0.41194, 0.318242, 0.40511, 0.356642, 0.264545, 0.185198, 0.170161, 0.236433, 0.243554, 0.167087, 0.144935, 0.167087, 0.222385, 0.268042, 0.264545, 0.264545, 0.295083, 0.219301, 0.247041, 0.182256, 0.161087, 0.18812, 0.264545, 0.26085, 0.264545, 0.243554, 0.328603, 0.335645, 0.366687, 0.308712, 0.394753, 0.42561, 0.42561, 0.444081, 0.480142, 0.476583, 0.447574, 0.476583, 0.454136, 0.458154, 0.458154, 0.461924, 0.436924, 0.433034, 0.398279, 0.41194, 0.51388, 0.509769, 0.476583, 0.359901, 0.418646, 0.332115, 0.335645, 0.384043, 0.370445, 0.377384, 0.377384, 0.30533, 0.308712, 0.436924, 0.433034, 0.509769, 0.444081, 0.346032, 0.366687, 0.436924, 0.494003, 0.458154, 0.461924, 0.494003, 0.517562, 0.521092, 0.613573, 0.585406, 0.570702, 0.58069, 0.570702, 0.570702, 0.724957, 0.675549, 0.632174, 0.642678, 0.653063, 0.791621, 0.801317, 0.779859, 0.750527, 0.657645, 0.666105, 0.545602, 0.458154, 0.521092, 0.414856, 0.414856, 0.374039, 0.374039, 0.295083, 0.229226, 0.194234, 0.17593, 0.206376, 0.122885, 0.071867, 0.067594, 0.06184, 0.081712, 0.0704, 0.034884, 0.0704, 0.081712, 0.158265, 0.170161, 0.182256, 0.216401, 0.229226, 0.219301, 0.222385, 0.295083, 0.359901, 0.318242, 0.335645, 0.346032, 0.346032, 0.346032, 0.30533, 0.311707, 0.346032, 0.374039, 0.472492, 0.377384, 0.380708, 0.275179, 0.342579, 0.36309, 0.422041, 0.418646, 0.458154, 0.359901, 0.281712, 0.278302, 0.352862, 0.232838, 0.15284, 0.257454, 0.342579, 0.342579, 0.257454, 0.179055, 0.206376, 0.216401, 0.281712, 0.216401, 0.291804, 0.288399, 0.257454, 0.257454, 0.257454, 0.257454, 0.339168, 0.42561, 0.42561, 0.318242, 0.444081, 0.436924, 0.4292, 0.339168, 0.377384, 0.346032, 0.458154, 0.394753, 0.384043, 0.380708, 0.444081, 0.359901, 0.295083, 0.264545, 0.164327, 0.132295, 0.111485, 0.092881, 0.094817, 0.090864, 0.116183, 0.074921, 0.144935, 0.090864, 0.15284, 0.122885, 0.239899, 0.229226, 0.257454, 0.194234, 0.127496, 0.086953, 0.134866, 0.102787, 0.120615, 0.206376, 0.229226, 0.219301, 0.264545, 0.288399, 0.288399, 0.268042, 0.311707, 0.200174, 0.284882, 0.284882, 0.243554, 0.158265, 0.142424, 0.122885, 0.109221, 0.200174, 0.170161, 0.102787, 0.158265, 0.102787, 0.100716, 0.116183, 0.144935, 0.142424, 0.073402, 0.074921, 0.086953, 0.094817, 0.147574, 0.142424, 0.132295, 0.194234, 0.25031, 0.26085, 0.206376, 0.18812, 0.158265, 0.247041, 0.342579, 0.284882, 0.291804, 0.311707, 0.206376, 0.216401, 0.139895, 0.216401, 0.229226, 0.25406, 0.25406, 0.26085, 0.278302, 0.200174, 0.209395, 0.161087, 0.167087, 0.26085, 0.335645, 0.232838, 0.25406, 0.179055, 0.257454, 0.349426, 0.298791, 0.384043, 0.342579, 0.444081, 0.436924, 0.414856, 0.42561, 0.374039, 0.366687, 0.288399, 0.335645, 0.247041, 0.311707, 0.209395, 0.196879, 0.247041, 0.370445, 0.342579, 0.359901, 0.332115, 0.339168, 0.281712, 0.206376, 0.232838, 0.21291, 0.222385, 0.15008, 0.179055, 0.17593, 0.116183, 0.158265, 0.116183, 0.15284, 0.094817, 0.147574, 0.158265, 0.139895, 0.076542, 0.079919, 0.122885, 0.122885, 0.106997, 0.17593, 0.21291, 0.191378, 0.18812, 0.17593, 0.194234, 0.209395, 0.25031, 0.298791, 0.324872, 0.408655, 0.349426, 0.356642, 0.332115, 0.328603, 0.36309, 0.447574, 0.377384, 0.291804, 0.311707, 0.288399, 0.295083, 0.301917, 0.342579, 0.318242, 0.342579, 0.31487, 0.301917, 0.284882, 0.26085, 0.161087, 0.185198, 0.196879, 0.281712, 0.232838, 0.222385, 0.21291, 0.15008, 0.203355, 0.298791, 0.339168, 0.291804, 0.21291, 0.164327, 0.096677, 0.134866, 0.127496, 0.209395, 0.232838, 0.25406, 0.321458, 0.384043, 0.356642, 0.36309, 0.284882, 0.356642, 0.370445, 0.295083, 0.384043, 0.390993, 0.380708, 0.346032, 0.342579, 0.42561, 0.538167, 0.575842, 0.433034, 0.349426, 0.335645, 0.30533, 0.206376, 0.164327, 0.194234, 0.206376, 0.200174, 0.268042, 0.271506, 0.167087, 0.21291, 0.17593, 0.15284, 0.142424, 0.155435, 0.158265, 0.102787, 0.102787, 0.134866, 0.167087, 0.268042, 0.268042, 0.268042, 0.352862, 0.318242, 0.318242, 0.31487, 0.394753, 0.328603, 0.239899, 0.271506, 0.243554, 0.30533, 0.36309, 0.370445, 0.356642, 0.390993, 0.480142, 0.480142, 0.486429, 0.562014, 0.450668, 0.41194, 0.433034, 0.458154, 0.529623, 0.418646, 0.328603, 0.339168, 0.41194, 0.414856, 0.483068, 0.51388, 0.450668, 0.414856, 0.384043, 0.384043, 0.42561, 0.4292, 0.370445, 0.401658, 0.387226, 0.366687, 0.40511, 0.311707, 0.200174, 0.170161, 0.26085, 0.352862, 0.352862, 0.321458, 0.408655, 0.352862, 0.321458, 0.384043, 0.398279, 0.4292, 0.433034, 0.374039, 0.295083, 0.332115, 0.30533, 0.30533, 0.401658, 0.408655, 0.494003, 0.486429, 0.56648, 0.585406, 0.575842, 0.483068, 0.509769, 0.521092, 0.585406, 0.622677, 0.59508, 0.51388, 0.414856, 0.342579, 0.370445, 0.42561, 0.394753, 0.41194, 0.346032, 0.31487, 0.308712, 0.239899, 0.311707, 0.25031, 0.18812, 0.129801, 0.185198, 0.185198, 0.122885, 0.147574, 0.15008, 0.167087, 0.239899, 0.346032, 0.332115, 0.374039, 0.387226, 0.332115, 0.284882, 0.321458, 0.359901, 0.284882, 0.356642, 0.384043, 0.366687, 0.422041, 0.461924, 0.480142, 0.408655, 0.394753, 0.359901, 0.275179, 0.182256, 0.173081, 0.090864, 0.158265, 0.155435, 0.116183, 0.17593, 0.222385, 0.173081, 0.164327, 0.247041, 0.203355, 0.17593, 0.229226, 0.225814, 0.200174, 0.203355, 0.278302, 0.352862, 0.352862, 0.356642, 0.394753, 0.349426, 0.414856, 0.408655, 0.324872, 0.370445, 0.356642, 0.311707, 0.387226, 0.359901, 0.321458, 0.335645, 0.352862, 0.295083, 0.264545, 0.324872], '')</t>
  </si>
  <si>
    <t>[15, 16, 27, 32, 181, 182, 183, 184, 185, 186, 187, 188, 200, 201, 202, 203, 204, 205, 206, 207, 208, 209, 210, 211, 212, 213, 214, 215, 219, 220, 221, 381, 382, 396, 405, 406, 407, 408, 409, 410, 411, 412, 413, 414, 415, 416, 417, 418, 419, 420, 421, 422, 423, 424, 426, 701, 702, 745, 750, 757, 792, 793, 794, 796, 797, 798, 799, 800, 801]</t>
  </si>
  <si>
    <t>UPI000165EB62 status=activ</t>
  </si>
  <si>
    <t>([0.010672, 0.018106, 0.011903, 0.018787, 0.012491, 0.009728, 0.013613, 0.019401, 0.028107, 0.019109, 0.023963, 0.025762, 0.055536, 0.06312, 0.059222, 0.116183, 0.179055, 0.090864, 0.118441, 0.129801, 0.229226, 0.222385, 0.232838, 0.339168, 0.229226, 0.291804, 0.394753, 0.288399, 0.185198, 0.102787, 0.17593, 0.106997, 0.073402, 0.06312, 0.064632, 0.06184, 0.030611, 0.028107, 0.028107, 0.050641, 0.024826, 0.029376, 0.015694, 0.015344, 0.01204, 0.022667, 0.026892, 0.013265, 0.021381, 0.018106, 0.034884, 0.0198, 0.03976, 0.046336, 0.055536, 0.026338, 0.031287, 0.066181, 0.036378, 0.073402, 0.046336, 0.048328, 0.023534, 0.044297, 0.021816, 0.026338, 0.015344, 0.010131, 0.020522, 0.023087, 0.027463, 0.023963, 0.049374, 0.043307, 0.032677, 0.023087, 0.023534, 0.011106, 0.007259, 0.010131, 0.01078, 0.015344, 0.026338, 0.058088, 0.031287, 0.030611, 0.030611, 0.048328, 0.040537, 0.0198, 0.009977, 0.015078, 0.014783, 0.008895, 0.009294, 0.010221, 0.01227, 0.019401, 0.038042, 0.038858, 0.027463, 0.014075, 0.008723, 0.008804, 0.008525, 0.008723, 0.008804, 0.009401, 0.007315, 0.008075, 0.008075, 0.012727, 0.013016, 0.012727, 0.017797, 0.016528, 0.016528, 0.009865, 0.01078, 0.008409, 0.013016, 0.009401, 0.008409, 0.013613, 0.014315, 0.014315, 0.025762, 0.021381, 0.019109, 0.016528, 0.018106, 0.025762, 0.021381, 0.020522, 0.017138, 0.016528, 0.012491, 0.017797, 0.026338, 0.017447, 0.023534, 0.014783, 0.034884, 0.106997], '')</t>
  </si>
  <si>
    <t>UPI000165EB64 status=activ</t>
  </si>
  <si>
    <t>([0.666105, 0.703578, 0.707965, 0.490133, 0.497853, 0.366687, 0.229226, 0.144935, 0.129801, 0.078022, 0.042364, 0.059222, 0.041405, 0.032017, 0.017138, 0.016021, 0.016021, 0.008156, 0.006194, 0.004483, 0.004483, 0.004358, 0.004358, 0.004646, 0.004431, 0.003555, 0.004208, 0.005223, 0.007031, 0.005992, 0.005992, 0.009483, 0.010672, 0.010372, 0.010372, 0.016021, 0.017447, 0.010672, 0.020876, 0.018787, 0.03976, 0.024393, 0.026892, 0.030003, 0.0198, 0.043307, 0.074921, 0.044297, 0.031287, 0.031287, 0.044297, 0.042364, 0.030003, 0.014586, 0.025762, 0.020876, 0.013613, 0.008276, 0.01204, 0.009865, 0.019401, 0.010672, 0.00962, 0.007495, 0.004921, 0.004247, 0.004247, 0.003701, 0.005378, 0.005932, 0.006482, 0.007645, 0.011903, 0.015694, 0.015344, 0.009728, 0.009015, 0.009015, 0.009096, 0.007495, 0.006194, 0.003864, 0.003757, 0.005086, 0.004208, 0.004976, 0.007091, 0.006194, 0.005503, 0.005623, 0.006245, 0.004247, 0.003607, 0.00359, 0.00359, 0.005249, 0.007877, 0.01227, 0.011903, 0.011903, 0.010372, 0.017138, 0.038858, 0.035586, 0.018415, 0.026338, 0.034068, 0.016826, 0.025316, 0.042364, 0.038858, 0.038858, 0.035586, 0.021381, 0.020876, 0.012727, 0.010926, 0.008409, 0.005799, 0.005872, 0.007031, 0.008075, 0.009096, 0.006142, 0.008075, 0.01227, 0.018106, 0.018106, 0.036378, 0.032017, 0.023963, 0.023963, 0.023963, 0.029376, 0.049374, 0.054297, 0.06312, 0.044297, 0.040537, 0.078022, 0.067594, 0.094817, 0.074921, 0.046336, 0.098513, 0.076542, 0.038042, 0.030611, 0.019109, 0.020876, 0.011342, 0.011106, 0.01204, 0.009865, 0.009015, 0.010509, 0.010372, 0.013613, 0.009865, 0.012491, 0.008723, 0.014315, 0.010672, 0.016021, 0.010509, 0.011106, 0.009401, 0.015694, 0.012727, 0.020876, 0.010372, 0.014315, 0.009865, 0.006142, 0.008624, 0.008723, 0.006078, 0.00515, 0.00407, 0.005223, 0.004388, 0.00389, 0.003053, 0.003757, 0.003924, 0.004208, 0.004247, 0.004775, 0.004976, 0.004976, 0.004976, 0.006078, 0.006894, 0.007177, 0.011669, 0.011669, 0.023963, 0.023963, 0.023963, 0.038858, 0.025316, 0.038858, 0.094817, 0.076542, 0.069024, 0.041405, 0.048328, 0.020165, 0.035586, 0.017447, 0.017138, 0.010509, 0.012727, 0.010372, 0.010221, 0.009977, 0.006194, 0.005683, 0.008002, 0.007495, 0.005086, 0.007091, 0.00543, 0.003671, 0.005086, 0.003478, 0.003276, 0.004161, 0.006421, 0.004414, 0.004431, 0.005249, 0.007495, 0.005249, 0.006245, 0.009294, 0.006988, 0.011903, 0.007645, 0.008075, 0.006701, 0.007877, 0.008895, 0.008002, 0.010372, 0.007091, 0.009187, 0.008409, 0.006245, 0.005623, 0.005623, 0.00777, 0.006194, 0.004414, 0.004483, 0.004358, 0.004315, 0.003924, 0.003341, 0.00407, 0.00389, 0.004208, 0.003864, 0.003079, 0.004483, 0.00515, 0.007555, 0.006142, 0.009187, 0.013821, 0.014783, 0.014783, 0.009977, 0.013016, 0.012727, 0.012727, 0.008002, 0.008002, 0.01204, 0.011903, 0.008895, 0.007555, 0.006619, 0.007259, 0.006421, 0.005249, 0.00515, 0.003405, 0.003405, 0.002662, 0.002606, 0.002623, 0.002606, 0.002396, 0.002396, 0.002662, 0.002581, 0.003727, 0.003727, 0.002623, 0.002035, 0.002078, 0.001597, 0.002482, 0.002276, 0.003053, 0.002623, 0.00225, 0.003298, 0.003246, 0.003804, 0.003821, 0.003212, 0.003246, 0.004689, 0.004899, 0.005799, 0.005932, 0.004921, 0.005249, 0.005683, 0.007422, 0.011106, 0.022667, 0.017797, 0.038042, 0.038042, 0.032017, 0.035586, 0.026892, 0.056825, 0.027463, 0.030611, 0.041405, 0.086953, 0.060549, 0.023534, 0.024393, 0.023963, 0.026338, 0.025762, 0.033407, 0.021816, 0.021816, 0.015694, 0.010131, 0.006567, 0.006374, 0.009187, 0.007877, 0.006894, 0.004899, 0.006894, 0.006619, 0.006795, 0.005799, 0.006533, 0.007495, 0.004921, 0.006194, 0.008156, 0.005318, 0.004577, 0.004976, 0.004976, 0.003864, 0.004431, 0.004431, 0.004431, 0.003212, 0.004135, 0.005249, 0.005223, 0.003727, 0.002529, 0.001687, 0.001417, 0.000893, 0.001142, 0.00103, 0.00103, 0.000558, 0.001159, 0.001602, 0.001808, 0.001936, 0.00316, 0.004135, 0.005011, 0.004315, 0.005223, 0.004388, 0.003555, 0.004388, 0.005683, 0.00777, 0.011669, 0.022306, 0.058088], '')</t>
  </si>
  <si>
    <t>UPI000165EB67 status=activ</t>
  </si>
  <si>
    <t>([0.034884, 0.03976, 0.023534, 0.034884, 0.056825, 0.076542, 0.100716, 0.122885, 0.083462, 0.067594, 0.0704, 0.069024, 0.100716, 0.100716, 0.17593, 0.109221, 0.066181, 0.066181, 0.067594, 0.079919, 0.132295, 0.164327, 0.118441, 0.185198, 0.185198, 0.182256, 0.111485, 0.111485, 0.125101, 0.125101, 0.18812, 0.216401, 0.147574, 0.106997, 0.100716, 0.059222, 0.116183, 0.125101, 0.137348, 0.144935, 0.120615, 0.120615, 0.137348, 0.21291, 0.25031, 0.182256, 0.173081, 0.15008, 0.147574, 0.144935, 0.155435, 0.147574, 0.15284, 0.25031, 0.243554, 0.158265, 0.219301, 0.127496, 0.155435, 0.229226, 0.229226, 0.167087, 0.102787, 0.125101, 0.132295, 0.060549, 0.100716, 0.055536, 0.118441, 0.125101, 0.11371, 0.179055, 0.106997, 0.10481, 0.10481, 0.10481, 0.116183, 0.118441, 0.191378, 0.229226, 0.225814, 0.21291, 0.281712, 0.278302, 0.158265, 0.076542, 0.134866, 0.127496, 0.222385, 0.15008, 0.142424, 0.144935, 0.086953, 0.074921, 0.078022, 0.038042, 0.03976, 0.049374, 0.06184, 0.033407, 0.018787, 0.019401, 0.020165, 0.013265, 0.021381, 0.03976, 0.088832, 0.051831, 0.064632, 0.06312, 0.064632, 0.069024, 0.03976, 0.0704, 0.071867, 0.055536, 0.111485, 0.182256, 0.120615, 0.111485, 0.155435, 0.25406, 0.271506, 0.26085, 0.366687, 0.281712, 0.182256, 0.182256, 0.281712, 0.216401, 0.222385, 0.182256, 0.185198, 0.182256, 0.102787, 0.116183, 0.142424, 0.120615, 0.127496, 0.257454, 0.15284, 0.155435, 0.085092, 0.067594, 0.069024, 0.033407, 0.067594, 0.067594, 0.031287, 0.035586, 0.024393, 0.01227, 0.024826, 0.014075, 0.025316, 0.044297, 0.079919, 0.042364, 0.033407, 0.018106, 0.015344, 0.027463, 0.034068, 0.060549, 0.06184, 0.033407, 0.03976, 0.034068, 0.049374, 0.111485, 0.098513, 0.100716, 0.191378, 0.122885, 0.200174, 0.194234, 0.127496, 0.109221, 0.194234, 0.278302, 0.298791, 0.21291, 0.127496, 0.127496, 0.076542, 0.094817, 0.106997, 0.167087, 0.167087, 0.18812, 0.170161, 0.098513, 0.170161, 0.098513, 0.116183, 0.109221, 0.098513, 0.100716, 0.060549, 0.030611, 0.032677, 0.042364, 0.079919, 0.081712, 0.081712, 0.158265, 0.132295, 0.196879, 0.11371, 0.116183, 0.122885, 0.132295, 0.21291, 0.132295, 0.216401, 0.264545, 0.229226, 0.158265, 0.15284, 0.264545, 0.268042, 0.17593, 0.17593, 0.158265, 0.243554, 0.232838, 0.203355, 0.134866, 0.106997, 0.147574, 0.092881, 0.10481, 0.106997, 0.048328, 0.054297, 0.033407, 0.034884, 0.048328, 0.048328, 0.092881, 0.092881, 0.144935, 0.203355, 0.132295, 0.090864, 0.092881, 0.092881, 0.092881, 0.15008, 0.11371, 0.142424, 0.161087, 0.096677, 0.090864, 0.200174, 0.271506, 0.339168, 0.243554, 0.229226, 0.311707, 0.301917, 0.216401, 0.15284, 0.132295, 0.232838, 0.219301, 0.21291, 0.219301, 0.232838, 0.247041, 0.324872, 0.332115, 0.390993, 0.454136, 0.374039, 0.236433, 0.243554, 0.243554, 0.219301, 0.15008, 0.147574, 0.15008, 0.147574, 0.229226, 0.25406, 0.155435, 0.225814, 0.158265, 0.15008, 0.142424, 0.134866, 0.134866, 0.076542, 0.045352, 0.045352, 0.074921, 0.120615, 0.090864, 0.071867, 0.122885, 0.173081, 0.144935, 0.109221, 0.170161, 0.118441, 0.086953], '')</t>
  </si>
  <si>
    <t>UPI000165EB74 status=activ</t>
  </si>
  <si>
    <t>([0.034068, 0.019401, 0.033407, 0.020876, 0.026892, 0.042364, 0.041405, 0.055536, 0.038042, 0.047319, 0.06184, 0.049374, 0.040537, 0.041405, 0.03976, 0.043307, 0.079919, 0.047319, 0.086953, 0.144935, 0.164327, 0.17593, 0.173081, 0.155435, 0.167087, 0.132295, 0.0704, 0.085092, 0.046336, 0.045352, 0.050641, 0.050641, 0.049374, 0.060549, 0.060549, 0.069024, 0.06184, 0.060549, 0.048328, 0.045352, 0.023963, 0.011106, 0.008409, 0.01227, 0.013265, 0.010131, 0.012727, 0.022306, 0.022306, 0.038858, 0.067594, 0.046336, 0.024393, 0.024393, 0.023963, 0.011342, 0.01078, 0.010509, 0.011106, 0.021816, 0.023534, 0.048328, 0.060549, 0.06184, 0.058088, 0.024393, 0.054297, 0.058088, 0.032017, 0.021816, 0.015078, 0.016257, 0.019109, 0.016257, 0.017138, 0.017138, 0.03976, 0.037156, 0.036378, 0.034068, 0.020165, 0.0198, 0.01227, 0.012727, 0.009977, 0.009977, 0.018415, 0.0198, 0.0198, 0.0198, 0.017797, 0.016257, 0.015078, 0.015078, 0.015078, 0.012491, 0.0198, 0.018415, 0.019109, 0.020165, 0.01227, 0.020165, 0.019401, 0.030611, 0.038042, 0.048328, 0.047319, 0.027463, 0.019109, 0.011903, 0.016528, 0.016826, 0.027463, 0.017447, 0.017797, 0.021816, 0.055536, 0.025762, 0.028107, 0.031287, 0.018787, 0.018787, 0.010221, 0.007555, 0.005799, 0.005223, 0.006619, 0.006701, 0.009096, 0.008075, 0.010926, 0.011669, 0.011669, 0.008409, 0.008525, 0.006482, 0.007555, 0.007315, 0.01227, 0.008075, 0.005734, 0.006078, 0.006039, 0.006482, 0.009401, 0.014783, 0.015078, 0.015078, 0.016257, 0.018106, 0.032677, 0.036378, 0.034068, 0.034884, 0.060549, 0.11371, 0.129801, 0.111485, 0.109221, 0.098513, 0.102787, 0.116183, 0.179055, 0.264545, 0.243554, 0.122885, 0.11371, 0.191378, 0.122885, 0.069024, 0.064632, 0.058088, 0.059222, 0.050641, 0.086953, 0.054297, 0.029376, 0.048328, 0.035586, 0.032677, 0.034884, 0.06312, 0.055536, 0.054297, 0.064632, 0.079919, 0.15008, 0.15008, 0.15008, 0.173081, 0.229226, 0.247041, 0.170161, 0.161087, 0.164327, 0.17593, 0.206376, 0.288399, 0.284882, 0.398279, 0.41194, 0.4292, 0.440853, 0.447574, 0.436924, 0.30533, 0.278302, 0.295083, 0.30533, 0.291804, 0.370445, 0.422041, 0.40511, 0.377384, 0.377384, 0.377384, 0.366687, 0.414856, 0.42561, 0.335645, 0.359901, 0.268042, 0.173081, 0.158265, 0.236433, 0.173081, 0.275179, 0.278302, 0.26085, 0.257454, 0.191378, 0.155435, 0.139895, 0.074921, 0.164327, 0.120615, 0.137348, 0.092881, 0.073402, 0.0704, 0.109221, 0.109221, 0.170161, 0.243554, 0.239899, 0.243554, 0.311707, 0.219301, 0.335645, 0.321458, 0.324872, 0.332115, 0.352862, 0.356642, 0.454136, 0.433034, 0.486429, 0.494003, 0.575842, 0.642678, 0.604312, 0.525368, 0.517562, 0.497853, 0.486429, 0.476583, 0.458154, 0.444081, 0.56648, 0.534167, 0.549308, 0.505461, 0.648219], '')</t>
  </si>
  <si>
    <t>[258, 259, 260, 261, 262, 268, 269, 270, 271, 272]</t>
  </si>
  <si>
    <t>UPI000165EB7D status=activ</t>
  </si>
  <si>
    <t>([0.008525, 0.011342, 0.016021, 0.009401, 0.014315, 0.009483, 0.007177, 0.008895, 0.008409, 0.007259, 0.006039, 0.007091, 0.006795, 0.00515, 0.007259, 0.004899, 0.004315, 0.00292, 0.002761, 0.003177, 0.004414, 0.005872, 0.005799, 0.004431, 0.006701, 0.006142, 0.009187, 0.015344, 0.017447, 0.013016, 0.0198, 0.023087, 0.016826, 0.010131, 0.016528, 0.017447, 0.019109, 0.019401, 0.023963, 0.055536, 0.036378, 0.03976, 0.017138, 0.010372, 0.009483, 0.009294, 0.006619, 0.004577, 0.003276, 0.003276, 0.004646, 0.003461, 0.004736, 0.004976, 0.007031, 0.007031, 0.007315, 0.010509, 0.013016, 0.0198, 0.019109, 0.038858, 0.020876, 0.047319, 0.096677, 0.185198, 0.092881, 0.137348, 0.229226, 0.30533, 0.17593, 0.17593, 0.155435, 0.142424, 0.098513, 0.102787, 0.046336, 0.023534, 0.017447, 0.009401, 0.006533, 0.004646, 0.004899, 0.004513, 0.003341, 0.002881, 0.002057, 0.002057, 0.001906, 0.002117, 0.001649, 0.002366, 0.00155, 0.001808, 0.00155, 0.001967, 0.001232, 0.001288, 0.001142, 0.001434, 0.001675, 0.002155, 0.001967, 0.001288, 0.001318, 0.001318, 0.000958, 0.001602, 0.001597, 0.001335, 0.001305, 0.001211, 0.000773, 0.000721, 0.001142, 0.000854, 0.001061, 0.001061, 0.001597, 0.002396, 0.001541, 0.001344, 0.001541, 0.001602, 0.002503, 0.003109, 0.004135, 0.004976, 0.004689, 0.007091, 0.010372, 0.010372, 0.016021, 0.030611, 0.078022, 0.058088, 0.096677, 0.073402, 0.155435, 0.118441, 0.094817, 0.191378, 0.366687, 0.332115, 0.549308], '')</t>
  </si>
  <si>
    <t>[144]</t>
  </si>
  <si>
    <t>UPI000165EB82 status=activ</t>
  </si>
  <si>
    <t>([0.025316, 0.027463, 0.020165, 0.029376, 0.019109, 0.026892, 0.018106, 0.025316, 0.026892, 0.036378, 0.058088, 0.074921, 0.043307, 0.025762, 0.059222, 0.10481, 0.102787, 0.102787, 0.067594, 0.071867, 0.085092, 0.088832, 0.054297, 0.094817, 0.098513, 0.170161, 0.164327, 0.271506, 0.173081, 0.209395, 0.17593, 0.088832, 0.048328, 0.083462, 0.079919, 0.060549, 0.034068, 0.018415, 0.018415, 0.016826, 0.016528, 0.027463, 0.016528, 0.031287, 0.017138, 0.017138, 0.017138, 0.010926, 0.007555, 0.010509, 0.010221, 0.012727, 0.013016, 0.011903, 0.01204, 0.019401, 0.027463, 0.037156, 0.074921, 0.083462, 0.083462, 0.083462, 0.088832, 0.147574, 0.088832, 0.15008, 0.144935, 0.081712, 0.164327, 0.17593, 0.185198, 0.191378, 0.17593, 0.225814, 0.332115, 0.332115, 0.339168, 0.216401, 0.18812, 0.18812, 0.173081, 0.216401, 0.232838, 0.232838, 0.232838, 0.21291, 0.225814, 0.225814, 0.31487, 0.291804, 0.366687, 0.25031, 0.257454, 0.173081, 0.144935, 0.086953, 0.071867, 0.083462, 0.15284, 0.185198, 0.18812, 0.182256, 0.18812, 0.25406, 0.247041, 0.247041, 0.359901, 0.36309, 0.370445, 0.370445, 0.394753, 0.298791, 0.414856, 0.401658, 0.497853, 0.458154, 0.454136, 0.497853, 0.370445, 0.321458, 0.352862, 0.318242, 0.284882, 0.332115, 0.264545, 0.284882, 0.196879, 0.139895, 0.074921, 0.058088, 0.032677, 0.022667, 0.043307, 0.034068, 0.034884, 0.035586, 0.0704, 0.122885, 0.116183, 0.18812, 0.144935, 0.092881, 0.111485, 0.134866, 0.073402, 0.067594, 0.067594, 0.118441, 0.179055, 0.18812, 0.236433, 0.321458, 0.366687, 0.271506, 0.31487, 0.311707, 0.225814, 0.225814, 0.239899, 0.167087, 0.106997, 0.144935, 0.225814, 0.15008, 0.158265, 0.161087, 0.25031, 0.161087, 0.155435, 0.092881, 0.158265, 0.125101, 0.10481, 0.078022, 0.11371, 0.079919, 0.058088, 0.090864, 0.066181, 0.038858, 0.064632], '')</t>
  </si>
  <si>
    <t>UPI000165EB83 status=activ</t>
  </si>
  <si>
    <t>([0.352862, 0.41194, 0.444081, 0.465241, 0.454136, 0.472492, 0.505461, 0.525368, 0.509769, 0.525368, 0.545602, 0.58069, 0.618285, 0.553315, 0.440853, 0.444081, 0.444081, 0.447574, 0.401658, 0.394753, 0.486429, 0.41194, 0.346032, 0.346032, 0.318242, 0.318242, 0.31487, 0.236433, 0.232838, 0.25406, 0.225814, 0.222385, 0.257454, 0.229226, 0.281712, 0.380708, 0.408655, 0.41194, 0.418646, 0.497853, 0.461924, 0.394753, 0.414856, 0.483068, 0.476583, 0.476583, 0.4292, 0.433034, 0.444081, 0.461924, 0.4292, 0.461924, 0.461924, 0.433034, 0.465241, 0.384043, 0.384043, 0.352862, 0.324872, 0.318242, 0.324872, 0.349426, 0.401658, 0.398279, 0.380708, 0.384043, 0.42561, 0.505461, 0.517562, 0.59917, 0.59014, 0.538167, 0.525368, 0.545602, 0.472492, 0.472492, 0.472492, 0.476583, 0.476583, 0.418646, 0.497853, 0.42561, 0.422041, 0.42561, 0.42561, 0.401658, 0.349426, 0.264545, 0.200174, 0.206376, 0.203355, 0.170161, 0.243554, 0.257454, 0.25406, 0.239899, 0.243554, 0.321458, 0.311707, 0.257454, 0.370445, 0.380708, 0.380708, 0.380708, 0.390993, 0.387226, 0.318242, 0.377384, 0.440853, 0.505461, 0.497853, 0.490133, 0.538167, 0.450668, 0.440853, 0.433034, 0.480142, 0.465241, 0.468512, 0.401658, 0.436924, 0.321458, 0.243554, 0.206376, 0.21291, 0.194234, 0.247041, 0.339168, 0.359901, 0.288399, 0.288399, 0.185198, 0.196879, 0.200174, 0.21291, 0.216401, 0.147574, 0.18812, 0.200174, 0.18812, 0.167087, 0.161087, 0.243554, 0.25406, 0.321458, 0.243554, 0.278302, 0.25406, 0.25406, 0.206376, 0.308712, 0.318242, 0.332115, 0.342579, 0.268042, 0.328603, 0.349426, 0.444081, 0.444081, 0.349426, 0.291804, 0.31487, 0.264545, 0.25406, 0.31487, 0.380708, 0.483068, 0.465241, 0.387226, 0.384043, 0.440853, 0.349426, 0.346032, 0.444081, 0.387226, 0.374039, 0.342579, 0.291804, 0.25031, 0.222385, 0.225814, 0.284882, 0.342579, 0.440853, 0.447574, 0.418646, 0.40511, 0.31487, 0.25031, 0.324872, 0.324872, 0.339168, 0.40511, 0.401658, 0.374039, 0.374039, 0.476583, 0.418646, 0.450668, 0.5017, 0.41194, 0.509769, 0.538167, 0.5017, 0.468512, 0.468512, 0.4292, 0.374039, 0.418646, 0.401658, 0.346032, 0.36309, 0.291804, 0.209395, 0.232838, 0.264545, 0.209395, 0.206376, 0.308712, 0.232838, 0.225814, 0.321458, 0.243554, 0.161087, 0.191378, 0.216401, 0.15008, 0.236433, 0.167087, 0.185198, 0.278302, 0.394753, 0.308712, 0.268042, 0.318242, 0.301917, 0.206376, 0.308712, 0.26085, 0.219301, 0.264545, 0.225814, 0.185198, 0.232838, 0.308712, 0.268042, 0.21291, 0.284882, 0.18812], '')</t>
  </si>
  <si>
    <t>[6, 7, 8, 9, 10, 11, 12, 13, 67, 68, 69, 70, 71, 72, 73, 109, 112, 199, 201, 202, 203]</t>
  </si>
  <si>
    <t>UPI000165EB86 status=activ</t>
  </si>
  <si>
    <t>([0.010509, 0.006701, 0.006894, 0.006988, 0.00515, 0.006482, 0.009096, 0.011342, 0.007422, 0.006039, 0.004577, 0.005799, 0.00389, 0.006421, 0.004899, 0.007259, 0.008002, 0.005799, 0.004736, 0.003671, 0.00292, 0.00389, 0.00558, 0.004611, 0.003821, 0.003924, 0.003924, 0.003727, 0.00407, 0.004483, 0.005503, 0.007091, 0.005623, 0.008525, 0.005683, 0.007422, 0.007555, 0.011518, 0.016257, 0.011669, 0.012491, 0.016826, 0.018415, 0.009294, 0.01204, 0.022306, 0.018787, 0.010509, 0.007315, 0.006988, 0.007031, 0.005223, 0.006533, 0.008075, 0.005503, 0.008804, 0.006142, 0.004135, 0.00407, 0.003555, 0.003512, 0.002606, 0.001786, 0.001061, 0.001211, 0.000816, 0.000464, 0.000507, 0.00103, 0.001434, 0.000876, 0.00076, 0.001499, 0.000842, 0.000876, 0.001374, 0.001305, 0.001936, 0.001967, 0.001318, 0.001722, 0.0028, 0.003177, 0.002976, 0.004431, 0.006142, 0.007259, 0.007877, 0.013016, 0.006701, 0.005932, 0.005932, 0.005932, 0.005932, 0.008002, 0.006567, 0.004414, 0.002727, 0.002606, 0.003963, 0.003963, 0.003079, 0.0028, 0.003821, 0.005734, 0.004135, 0.004315, 0.00543, 0.005011, 0.004775, 0.007315, 0.008723, 0.014315, 0.018787, 0.018106, 0.018106, 0.023087, 0.027463, 0.049374, 0.025316, 0.021381, 0.018787, 0.034068, 0.017138, 0.017797, 0.018415, 0.034884, 0.023087, 0.024826, 0.025762, 0.016257, 0.010372, 0.007031, 0.007495, 0.010672, 0.008525, 0.006194, 0.006374, 0.009728, 0.009294, 0.009187, 0.010221, 0.012727, 0.00777, 0.007555, 0.007877, 0.00777, 0.008276, 0.006894, 0.004775, 0.004736, 0.004135, 0.00543, 0.008156, 0.00558, 0.005318, 0.004388, 0.005011, 0.003671, 0.002606, 0.002276, 0.00316, 0.002482, 0.00359, 0.005249, 0.004899, 0.003512, 0.003461, 0.003461, 0.004208, 0.006078, 0.009187, 0.010372, 0.008723, 0.008804, 0.013613, 0.009015, 0.014783, 0.029376, 0.067594, 0.122885, 0.216401, 0.179055, 0.232838, 0.100716, 0.049374, 0.060549, 0.060549, 0.034068, 0.024826, 0.0198, 0.011518, 0.00777, 0.007177, 0.006795, 0.006421, 0.006142, 0.005683, 0.004483, 0.003079, 0.0028, 0.002727, 0.002035, 0.001743, 0.001692, 0.002727, 0.002688, 0.003804, 0.005223, 0.006701, 0.00558, 0.006245, 0.005872, 0.00558, 0.008804, 0.009187, 0.007645, 0.006482, 0.008895, 0.010372, 0.015078, 0.011106, 0.008409, 0.011903, 0.017447], '')</t>
  </si>
  <si>
    <t>UPI000165EB87 status=activ</t>
  </si>
  <si>
    <t>([0.006482, 0.005734, 0.005992, 0.008804, 0.010509, 0.015078, 0.023963, 0.013821, 0.018106, 0.014075, 0.019401, 0.026338, 0.021381, 0.025762, 0.015344, 0.012727, 0.025762, 0.023087, 0.024826, 0.015694, 0.028107, 0.03976, 0.033407, 0.044297, 0.035586, 0.036378, 0.031287, 0.013821, 0.029376, 0.023087, 0.019401, 0.014315, 0.016257, 0.016528, 0.024393, 0.049374, 0.037156, 0.017138, 0.018787, 0.021381, 0.017797, 0.017797, 0.026892, 0.05306, 0.031287, 0.015344, 0.017138, 0.013437, 0.016257, 0.009977, 0.012491, 0.018787, 0.013265, 0.008723, 0.008723, 0.005249, 0.003757, 0.003607, 0.004414, 0.00292, 0.002529, 0.002555, 0.002555, 0.002581, 0.001855, 0.001709, 0.002623, 0.002035, 0.001709, 0.002336, 0.003177, 0.00225, 0.002688, 0.003864, 0.004899, 0.006039, 0.006533, 0.008156, 0.007495, 0.006194, 0.009483, 0.016528, 0.020165, 0.011342, 0.008624, 0.014783, 0.014783, 0.008624, 0.011669, 0.021381, 0.01227, 0.013437, 0.013437, 0.008002, 0.006039, 0.006142, 0.004208, 0.00389, 0.003079, 0.003405, 0.003997, 0.002727, 0.002117, 0.001709, 0.002688, 0.003671, 0.002349, 0.002349, 0.003757, 0.003864, 0.003671, 0.003671, 0.003341, 0.003924, 0.005318, 0.006567, 0.006482, 0.009483, 0.011342, 0.013821, 0.018106, 0.022667, 0.049374, 0.041405, 0.047319, 0.040537, 0.038858, 0.044297, 0.044297, 0.041405, 0.03976, 0.044297, 0.102787, 0.083462, 0.064632, 0.032017, 0.033407, 0.020165, 0.009865, 0.011669, 0.010509, 0.013016, 0.008409, 0.005872, 0.008525, 0.010509, 0.008895, 0.008624, 0.009187, 0.013821, 0.014315, 0.013437, 0.009015, 0.008276, 0.008156, 0.011106, 0.010926, 0.011903, 0.019109, 0.025316, 0.031287, 0.066181, 0.066181, 0.132295, 0.229226, 0.11371, 0.116183, 0.118441, 0.111485, 0.144935, 0.109221, 0.094817, 0.043307, 0.081712, 0.083462, 0.085092, 0.090864, 0.164327, 0.079919, 0.078022, 0.067594, 0.041405, 0.021816, 0.012491, 0.013821, 0.00962, 0.014315, 0.010372, 0.013016, 0.013821, 0.011342, 0.009483, 0.010509, 0.020876, 0.011669, 0.011669, 0.014075, 0.015078, 0.012727, 0.016826, 0.017797, 0.020876, 0.016826, 0.030003, 0.064632, 0.054297, 0.0704, 0.056825, 0.06312, 0.031287, 0.023534, 0.021381, 0.038858, 0.020876, 0.01204, 0.022667, 0.011518, 0.007555, 0.006245, 0.005086, 0.006245, 0.006039, 0.00777, 0.009728, 0.009977, 0.010221, 0.011518, 0.014586, 0.021381, 0.03976, 0.081712, 0.055536, 0.055536, 0.030003, 0.025762, 0.025762, 0.014075, 0.026338, 0.059222, 0.090864, 0.109221, 0.055536, 0.029376, 0.016528, 0.013821, 0.013613, 0.008276, 0.007877, 0.005623, 0.005683, 0.00389, 0.002761, 0.003246, 0.003804, 0.003727, 0.003727, 0.005249, 0.007091, 0.007315, 0.005992, 0.004835, 0.004835, 0.007031, 0.00962, 0.009401, 0.014075, 0.013265, 0.022667, 0.021381, 0.038042, 0.030003, 0.05306, 0.085092, 0.10481, 0.116183, 0.203355, 0.31487, 0.25031, 0.216401, 0.161087], '')</t>
  </si>
  <si>
    <t>UPI000165EB88 status=activ</t>
  </si>
  <si>
    <t>([0.209395, 0.257454, 0.200174, 0.196879, 0.139895, 0.094817, 0.122885, 0.100716, 0.120615, 0.122885, 0.144935, 0.170161, 0.179055, 0.111485, 0.116183, 0.118441, 0.096677, 0.10481, 0.158265, 0.164327, 0.18812, 0.185198, 0.122885, 0.164327, 0.191378, 0.26085, 0.339168, 0.332115, 0.31487, 0.264545, 0.216401, 0.21291, 0.222385, 0.232838, 0.324872, 0.318242, 0.349426, 0.387226, 0.408655, 0.328603, 0.401658, 0.349426, 0.295083, 0.31487, 0.288399, 0.284882, 0.281712, 0.31487, 0.26085, 0.332115, 0.308712, 0.356642, 0.30533, 0.30533, 0.21291, 0.134866, 0.144935, 0.15008, 0.083462, 0.058088, 0.100716, 0.106997, 0.111485, 0.15008, 0.196879, 0.239899, 0.179055, 0.179055, 0.127496, 0.200174, 0.196879, 0.203355, 0.229226, 0.229226, 0.232838, 0.232838, 0.308712, 0.268042, 0.203355, 0.295083, 0.324872, 0.31487, 0.30533, 0.394753, 0.321458, 0.356642, 0.356642, 0.356642, 0.284882, 0.288399, 0.25406, 0.271506, 0.264545, 0.278302, 0.295083, 0.298791, 0.301917, 0.298791, 0.328603, 0.387226, 0.390993, 0.401658, 0.401658, 0.398279, 0.394753, 0.486429, 0.465241, 0.461924, 0.553315, 0.570702, 0.608892, 0.494003, 0.483068, 0.575842, 0.575842, 0.517562, 0.408655, 0.454136, 0.461924, 0.480142, 0.414856, 0.4292, 0.377384, 0.346032, 0.288399, 0.275179, 0.229226, 0.229226, 0.219301, 0.206376, 0.18812, 0.18812, 0.281712, 0.209395, 0.179055, 0.179055, 0.18812, 0.281712, 0.308712, 0.30533, 0.25406, 0.25406, 0.185198, 0.222385, 0.25406, 0.328603, 0.324872, 0.359901, 0.349426, 0.349426, 0.36309, 0.444081, 0.356642, 0.278302, 0.352862, 0.342579, 0.342579, 0.440853, 0.42561, 0.42561, 0.444081, 0.444081, 0.42561, 0.5017, 0.440853, 0.450668, 0.454136, 0.377384, 0.284882, 0.281712, 0.281712, 0.281712, 0.295083, 0.352862, 0.444081, 0.444081, 0.387226, 0.346032, 0.291804, 0.25406, 0.229226, 0.21291, 0.239899, 0.332115, 0.291804, 0.321458, 0.278302, 0.17593, 0.194234, 0.243554, 0.257454, 0.268042, 0.268042, 0.18812, 0.15284, 0.125101, 0.122885, 0.142424, 0.109221, 0.116183, 0.142424, 0.164327, 0.164327, 0.167087, 0.182256, 0.209395, 0.206376, 0.144935, 0.200174, 0.179055, 0.164327, 0.15284, 0.170161, 0.116183, 0.116183, 0.167087, 0.191378, 0.209395, 0.308712, 0.291804, 0.31487, 0.232838, 0.196879, 0.129801, 0.111485, 0.092881, 0.098513, 0.122885, 0.236433, 0.268042, 0.247041, 0.30533, 0.278302, 0.173081, 0.196879, 0.281712, 0.298791, 0.298791, 0.219301, 0.203355, 0.311707, 0.239899, 0.236433, 0.278302, 0.359901, 0.387226, 0.40511, 0.349426, 0.349426, 0.288399, 0.209395, 0.21291, 0.21291, 0.247041, 0.239899, 0.17593, 0.111485, 0.100716, 0.120615, 0.102787, 0.11371, 0.122885, 0.185198, 0.278302, 0.281712, 0.295083, 0.216401, 0.209395, 0.206376, 0.219301, 0.275179, 0.349426, 0.447574, 0.444081, 0.332115, 0.422041, 0.534167, 0.529623, 0.534167, 0.465241, 0.56648, 0.56648, 0.534167, 0.541878, 0.490133, 0.490133, 0.384043, 0.454136, 0.422041, 0.461924, 0.414856, 0.36309, 0.342579, 0.31487, 0.288399, 0.436924, 0.401658], '')</t>
  </si>
  <si>
    <t>[108, 109, 110, 113, 114, 115, 163, 276, 277, 278, 280, 281, 282, 283]</t>
  </si>
  <si>
    <t>UPI000165EB8A status=activ</t>
  </si>
  <si>
    <t>([0.447574, 0.366687, 0.25031, 0.288399, 0.324872, 0.243554, 0.232838, 0.264545, 0.30533, 0.229226, 0.25406, 0.298791, 0.298791, 0.18812, 0.158265, 0.173081, 0.167087, 0.167087, 0.096677, 0.092881, 0.047319, 0.083462, 0.096677, 0.167087, 0.167087, 0.161087, 0.243554, 0.191378, 0.137348, 0.127496, 0.134866, 0.083462, 0.081712, 0.096677, 0.182256, 0.243554, 0.281712, 0.278302, 0.268042, 0.339168, 0.342579, 0.447574, 0.346032, 0.298791, 0.26085, 0.196879, 0.144935, 0.137348, 0.142424, 0.142424, 0.147574, 0.18812, 0.275179, 0.281712, 0.243554, 0.239899, 0.161087, 0.196879, 0.129801, 0.134866, 0.137348, 0.083462, 0.086953, 0.127496, 0.196879, 0.232838, 0.216401, 0.25406, 0.219301, 0.308712, 0.387226, 0.387226, 0.390993, 0.384043, 0.384043, 0.384043, 0.284882, 0.370445, 0.271506, 0.268042, 0.295083, 0.298791, 0.394753, 0.356642, 0.394753, 0.30533, 0.196879, 0.278302, 0.30533, 0.25406, 0.25031, 0.155435, 0.129801, 0.164327, 0.173081, 0.109221, 0.088832, 0.147574, 0.088832, 0.092881, 0.158265, 0.134866, 0.127496, 0.118441, 0.144935, 0.086953, 0.15284, 0.243554, 0.25406, 0.264545, 0.349426, 0.359901, 0.458154, 0.490133, 0.387226, 0.377384, 0.483068, 0.4292, 0.346032, 0.444081, 0.549308, 0.42561, 0.418646, 0.328603, 0.332115, 0.332115, 0.332115, 0.31487, 0.324872, 0.318242, 0.222385, 0.222385, 0.182256, 0.173081, 0.122885, 0.194234, 0.18812, 0.173081, 0.268042, 0.349426, 0.335645, 0.321458, 0.394753, 0.41194, 0.41194, 0.380708, 0.370445, 0.4292, 0.349426, 0.311707, 0.281712, 0.374039, 0.41194, 0.440853, 0.335645, 0.374039, 0.288399, 0.206376, 0.216401, 0.21291, 0.25406, 0.161087, 0.139895, 0.164327, 0.10481, 0.17593, 0.236433, 0.161087, 0.18812, 0.200174, 0.225814, 0.264545, 0.173081, 0.139895, 0.15008, 0.164327, 0.120615, 0.194234, 0.281712, 0.18812, 0.170161, 0.15008, 0.236433, 0.264545, 0.182256, 0.247041, 0.17593, 0.092881, 0.092881, 0.094817, 0.147574, 0.15284, 0.155435, 0.173081, 0.173081, 0.179055, 0.268042, 0.271506, 0.232838, 0.15284, 0.17593, 0.194234, 0.182256, 0.161087, 0.106997, 0.109221, 0.073402, 0.111485, 0.185198, 0.268042, 0.26085, 0.185198, 0.11371, 0.088832, 0.144935, 0.144935, 0.139895, 0.161087, 0.25031, 0.291804, 0.291804, 0.264545, 0.26085, 0.275179, 0.318242, 0.40511, 0.422041, 0.483068, 0.472492, 0.384043, 0.30533, 0.219301, 0.284882, 0.384043, 0.4292, 0.308712, 0.318242, 0.243554, 0.185198, 0.147574, 0.109221, 0.155435, 0.225814, 0.179055, 0.132295, 0.083462, 0.049374, 0.073402], '')</t>
  </si>
  <si>
    <t>[120]</t>
  </si>
  <si>
    <t>UPI000165EB8C status=activ</t>
  </si>
  <si>
    <t>([0.017447, 0.015078, 0.013265, 0.014315, 0.015694, 0.013821, 0.018787, 0.023534, 0.030003, 0.023087, 0.018787, 0.016528, 0.010509, 0.010672, 0.009977, 0.013016, 0.015694, 0.023087, 0.038042, 0.034884, 0.047319, 0.03976, 0.058088, 0.085092, 0.086953, 0.102787, 0.161087, 0.127496, 0.129801, 0.085092, 0.139895, 0.179055, 0.26085, 0.339168, 0.278302, 0.291804, 0.222385, 0.26085, 0.271506, 0.278302, 0.366687, 0.366687, 0.450668, 0.454136, 0.472492, 0.433034, 0.36309, 0.268042, 0.321458, 0.291804, 0.387226, 0.324872, 0.366687, 0.366687, 0.298791, 0.377384, 0.374039, 0.461924, 0.418646, 0.418646, 0.42561, 0.40511, 0.390993, 0.398279, 0.394753, 0.30533, 0.387226, 0.472492, 0.476583, 0.486429, 0.486429, 0.468512, 0.490133, 0.40511, 0.394753, 0.394753, 0.374039, 0.36309, 0.288399, 0.342579, 0.30533, 0.301917, 0.206376, 0.125101, 0.10481, 0.106997, 0.164327, 0.132295, 0.081712, 0.125101, 0.071867, 0.094817, 0.100716, 0.139895, 0.206376, 0.206376, 0.219301, 0.167087, 0.118441, 0.164327, 0.15284, 0.191378, 0.142424, 0.179055, 0.247041, 0.275179, 0.275179, 0.203355, 0.206376, 0.31487, 0.324872, 0.398279, 0.387226, 0.301917, 0.298791, 0.203355, 0.216401, 0.275179, 0.346032, 0.433034, 0.366687, 0.366687, 0.356642, 0.342579, 0.436924, 0.461924, 0.461924, 0.476583, 0.56648, 0.51388, 0.490133, 0.483068, 0.5017, 0.517562, 0.618285, 0.525368, 0.648219, 0.557691, 0.570702, 0.553315, 0.585406, 0.685117, 0.685117, 0.703578, 0.671169, 0.541878, 0.549308, 0.541878, 0.534167, 0.447574, 0.521092, 0.476583, 0.494003, 0.408655, 0.414856, 0.42561, 0.483068, 0.494003, 0.472492, 0.480142, 0.387226, 0.257454, 0.268042, 0.194234, 0.18812, 0.278302, 0.328603, 0.257454, 0.236433, 0.268042, 0.324872, 0.332115, 0.335645, 0.295083, 0.346032, 0.30533, 0.25406, 0.222385, 0.17593, 0.25031, 0.18812, 0.308712], '')</t>
  </si>
  <si>
    <t>[128, 129, 132, 133, 134, 135, 136, 137, 138, 139, 140, 141, 142, 143, 144, 145, 146, 147, 148, 150]</t>
  </si>
  <si>
    <t>UPI000165EB9E status=activ</t>
  </si>
  <si>
    <t>([0.10481, 0.0704, 0.096677, 0.147574, 0.206376, 0.264545, 0.324872, 0.328603, 0.318242, 0.268042, 0.311707, 0.275179, 0.295083, 0.370445, 0.433034, 0.422041, 0.41194, 0.529623, 0.454136, 0.356642, 0.26085, 0.179055, 0.264545, 0.284882, 0.271506, 0.17593, 0.092881, 0.066181, 0.043307, 0.060549, 0.094817, 0.054297, 0.041405, 0.044297, 0.042364, 0.038858, 0.025316, 0.034884, 0.021816, 0.020165, 0.036378, 0.076542, 0.11371, 0.054297, 0.029376, 0.032017, 0.060549, 0.111485, 0.134866, 0.139895, 0.142424, 0.071867, 0.127496, 0.147574, 0.122885, 0.139895, 0.139895, 0.144935, 0.096677, 0.167087, 0.170161, 0.164327, 0.155435, 0.155435, 0.268042, 0.26085, 0.225814, 0.203355, 0.203355, 0.222385, 0.291804, 0.167087, 0.26085, 0.239899, 0.239899, 0.147574, 0.137348, 0.100716, 0.17593, 0.203355, 0.179055, 0.18812, 0.206376, 0.196879, 0.200174, 0.196879, 0.203355, 0.219301, 0.15284, 0.155435, 0.083462, 0.067594, 0.111485, 0.094817, 0.071867, 0.10481, 0.18812, 0.144935, 0.225814, 0.144935, 0.209395], '')</t>
  </si>
  <si>
    <t>[17]</t>
  </si>
  <si>
    <t>UPI000165EB9F status=activ</t>
  </si>
  <si>
    <t>([0.529623, 0.545602, 0.608892, 0.63748, 0.661982, 0.657645, 0.690604, 0.716283, 0.73685, 0.73685, 0.63748, 0.570702, 0.494003, 0.653063, 0.618285, 0.63748, 0.525368, 0.5017, 0.486429, 0.401658, 0.366687, 0.25406, 0.182256, 0.167087, 0.137348, 0.069024, 0.079919, 0.074921, 0.071867, 0.05306, 0.055536, 0.102787, 0.132295, 0.194234, 0.096677, 0.100716, 0.170161, 0.15008, 0.127496, 0.142424, 0.137348, 0.10481, 0.18812, 0.200174, 0.209395, 0.239899, 0.346032, 0.332115, 0.298791, 0.18812, 0.216401, 0.142424, 0.074921, 0.054297, 0.054297, 0.056825, 0.06312, 0.045352, 0.054297, 0.067594, 0.034884, 0.036378, 0.060549, 0.051831, 0.066181, 0.060549, 0.06184, 0.06184, 0.064632, 0.045352, 0.076542, 0.045352, 0.081712, 0.137348, 0.206376, 0.144935, 0.185198, 0.185198, 0.142424, 0.196879, 0.111485, 0.18812, 0.264545, 0.185198, 0.18812, 0.209395, 0.142424, 0.137348, 0.088832, 0.050641, 0.094817, 0.067594, 0.109221, 0.10481, 0.129801, 0.083462, 0.100716, 0.122885, 0.120615, 0.120615, 0.120615, 0.216401, 0.209395, 0.21291, 0.295083, 0.21291, 0.191378, 0.203355, 0.206376, 0.203355, 0.284882, 0.206376, 0.203355, 0.222385, 0.216401, 0.191378, 0.271506, 0.21291, 0.158265, 0.074921, 0.083462, 0.090864, 0.092881, 0.060549, 0.06184, 0.060549, 0.078022, 0.094817, 0.139895, 0.0704, 0.118441, 0.11371, 0.17593, 0.167087, 0.15008, 0.094817, 0.090864, 0.090864, 0.155435, 0.122885, 0.247041, 0.278302, 0.264545, 0.219301, 0.284882, 0.216401, 0.142424, 0.173081, 0.179055, 0.139895, 0.170161, 0.10481, 0.10481, 0.102787, 0.109221, 0.132295, 0.216401, 0.18812, 0.200174, 0.139895, 0.243554, 0.222385, 0.26085, 0.170161, 0.203355, 0.216401, 0.167087, 0.264545, 0.275179, 0.167087, 0.21291, 0.288399, 0.275179, 0.275179, 0.284882, 0.281712, 0.25406, 0.268042, 0.301917, 0.278302, 0.26085, 0.25406, 0.21291, 0.137348, 0.144935, 0.147574, 0.137348, 0.161087, 0.161087, 0.090864, 0.118441, 0.111485, 0.116183, 0.196879, 0.200174, 0.182256, 0.219301, 0.161087, 0.134866, 0.073402, 0.074921, 0.125101, 0.071867, 0.094817, 0.15008, 0.232838, 0.182256, 0.155435, 0.203355, 0.132295, 0.182256, 0.209395, 0.236433, 0.158265, 0.079919, 0.079919, 0.086953, 0.109221, 0.164327, 0.167087, 0.26085, 0.219301, 0.161087, 0.219301, 0.15284, 0.096677, 0.088832, 0.079919, 0.094817, 0.073402, 0.132295, 0.096677, 0.118441, 0.100716, 0.092881, 0.182256, 0.196879, 0.18812, 0.194234, 0.096677, 0.096677, 0.109221, 0.144935, 0.127496, 0.125101, 0.144935, 0.144935, 0.106997, 0.094817, 0.078022, 0.122885, 0.085092, 0.147574, 0.142424, 0.086953, 0.147574, 0.137348, 0.06312, 0.038042, 0.021381, 0.033407, 0.025762, 0.017447, 0.012491, 0.016257, 0.014783, 0.013437, 0.017797, 0.020522, 0.032017], '')</t>
  </si>
  <si>
    <t>[0, 1, 2, 3, 4, 5, 6, 7, 8, 9, 10, 11, 13, 14, 15, 16, 17]</t>
  </si>
  <si>
    <t>UPI000165EBA3 status=activ</t>
  </si>
  <si>
    <t>([0.026892, 0.03976, 0.064632, 0.032677, 0.060549, 0.029376, 0.038042, 0.050641, 0.06312, 0.037156, 0.038858, 0.05306, 0.05306, 0.05306, 0.047319, 0.051831, 0.079919, 0.111485, 0.155435, 0.078022, 0.122885, 0.106997, 0.054297, 0.028107, 0.029376, 0.014586, 0.015078, 0.015344, 0.017797, 0.010131, 0.01204, 0.008624, 0.006245, 0.004414, 0.003478, 0.002606, 0.002366, 0.002662, 0.002327, 0.002623, 0.003804, 0.004247, 0.004577, 0.004736, 0.005011, 0.006701, 0.009187, 0.00962, 0.006482, 0.005932, 0.007877, 0.006619, 0.010221, 0.011106, 0.020522, 0.017797, 0.034068, 0.040537, 0.038042, 0.038042, 0.038042, 0.030611, 0.016826, 0.010672, 0.014783, 0.016528, 0.014586, 0.010372, 0.017138, 0.019401, 0.011903, 0.009187, 0.009483, 0.009294, 0.012491, 0.009096, 0.009096, 0.009483, 0.010131, 0.009977, 0.015694, 0.010372, 0.012727, 0.021816, 0.038042, 0.049374, 0.036378, 0.048328, 0.058088, 0.058088, 0.111485, 0.194234, 0.298791, 0.418646, 0.311707, 0.284882, 0.352862, 0.346032, 0.196879, 0.191378, 0.116183, 0.137348, 0.137348, 0.132295, 0.139895, 0.079919, 0.079919, 0.15008, 0.139895, 0.173081, 0.167087, 0.164327, 0.158265, 0.083462, 0.085092, 0.100716, 0.074921, 0.074921, 0.134866, 0.257454, 0.264545, 0.236433, 0.21291, 0.288399, 0.182256, 0.098513, 0.167087, 0.098513, 0.10481, 0.085092, 0.071867, 0.058088, 0.041405, 0.030611, 0.054297, 0.034884, 0.054297, 0.088832, 0.066181], '')</t>
  </si>
  <si>
    <t>UPI000165EBA4 status=activ</t>
  </si>
  <si>
    <t>([0.006533, 0.005318, 0.006988, 0.005011, 0.004775, 0.003757, 0.003298, 0.00283, 0.00389, 0.00359, 0.003079, 0.003177, 0.003079, 0.003014, 0.003366, 0.002662, 0.002529, 0.002529, 0.00359, 0.003341, 0.002529, 0.002155, 0.002014, 0.001434, 0.001533, 0.001906, 0.00316, 0.004208, 0.005683, 0.004689, 0.006701, 0.011518, 0.009401, 0.009977, 0.017797, 0.035586, 0.056825, 0.094817, 0.094817, 0.109221, 0.132295, 0.125101, 0.225814, 0.342579, 0.370445, 0.447574, 0.377384, 0.257454, 0.167087, 0.194234, 0.173081, 0.073402, 0.067594, 0.144935, 0.132295, 0.134866, 0.125101, 0.125101, 0.122885, 0.222385, 0.203355, 0.127496, 0.222385, 0.194234, 0.167087, 0.15284, 0.182256, 0.167087, 0.264545, 0.257454, 0.26085, 0.321458, 0.324872, 0.332115, 0.239899, 0.15284, 0.120615, 0.060549, 0.083462, 0.078022, 0.067594, 0.06312, 0.11371, 0.118441, 0.129801, 0.158265, 0.243554, 0.268042, 0.284882, 0.185198, 0.298791, 0.271506, 0.182256, 0.268042, 0.264545, 0.349426, 0.444081, 0.497853, 0.618285, 0.486429, 0.476583, 0.398279, 0.332115, 0.332115, 0.229226, 0.18812, 0.191378, 0.203355, 0.196879, 0.268042, 0.359901, 0.318242, 0.278302, 0.370445, 0.31487, 0.308712, 0.268042, 0.271506, 0.25031, 0.173081, 0.219301, 0.222385, 0.308712, 0.352862, 0.370445, 0.356642, 0.311707, 0.216401, 0.206376, 0.125101, 0.132295, 0.134866, 0.167087, 0.179055, 0.116183, 0.118441, 0.116183, 0.161087, 0.164327, 0.142424, 0.18812, 0.222385, 0.137348, 0.10481, 0.081712, 0.073402, 0.134866, 0.116183, 0.11371, 0.120615, 0.200174, 0.219301, 0.222385, 0.155435, 0.155435, 0.203355, 0.219301, 0.216401, 0.18812, 0.196879, 0.257454, 0.284882, 0.196879, 0.284882, 0.324872, 0.390993, 0.390993, 0.394753, 0.41194, 0.41194, 0.401658, 0.387226, 0.26085, 0.264545, 0.26085, 0.288399, 0.328603, 0.288399, 0.281712, 0.278302, 0.17593, 0.102787, 0.10481, 0.139895, 0.083462, 0.081712, 0.081712, 0.069024, 0.069024, 0.118441, 0.194234, 0.102787, 0.10481, 0.173081, 0.098513, 0.073402, 0.074921, 0.042364, 0.081712, 0.083462, 0.05306, 0.050641, 0.079919, 0.06312, 0.038042, 0.067594, 0.067594, 0.066181, 0.064632, 0.037156, 0.035586, 0.035586, 0.045352, 0.046336, 0.023087, 0.021381, 0.041405, 0.047319, 0.083462, 0.060549, 0.030003, 0.049374, 0.102787, 0.102787, 0.06312, 0.137348, 0.071867, 0.074921, 0.038042, 0.048328, 0.03976, 0.044297, 0.040537, 0.05306, 0.051831, 0.05306, 0.109221, 0.056825, 0.046336, 0.019401, 0.028695, 0.066181, 0.069024, 0.048328, 0.023963, 0.028695, 0.014783, 0.014783, 0.009096, 0.011106, 0.012491, 0.023534, 0.023087, 0.013265, 0.016826, 0.016826, 0.017447, 0.009728, 0.016528, 0.017447, 0.036378, 0.017797, 0.015344, 0.008804, 0.008804, 0.010372, 0.015344, 0.028107, 0.044297, 0.090864, 0.074921, 0.031287, 0.015078, 0.014783, 0.029376, 0.014315, 0.014783, 0.016826, 0.014315, 0.014586, 0.014075, 0.016257, 0.030003, 0.016021, 0.032677, 0.018106, 0.013613, 0.008409, 0.009096, 0.006988, 0.00558, 0.004611, 0.006701, 0.006619, 0.005623, 0.003864, 0.005503, 0.003864, 0.00389, 0.004208, 0.003963, 0.002688, 0.001743, 0.001417, 0.001434, 0.001249, 0.001597, 0.002078, 0.002117, 0.001344, 0.001374, 0.001172, 0.001434, 0.001305, 0.001211, 0.000923, 0.000936, 0.00103, 0.001172, 0.001649, 0.002155, 0.00152, 0.002057, 0.00231, 0.002138, 0.002881, 0.003177, 0.003997, 0.002976, 0.002976, 0.004388, 0.004208, 0.005799, 0.007177, 0.007645, 0.008409, 0.008276, 0.008156, 0.007555, 0.008804, 0.008409, 0.007877, 0.00777, 0.006078, 0.008075, 0.006567, 0.006039, 0.004414, 0.003997, 0.006142, 0.006078, 0.004646, 0.007031, 0.006795, 0.006894, 0.004611, 0.006795, 0.01078, 0.017797, 0.009977, 0.011903, 0.011669, 0.016528, 0.015078, 0.013265, 0.008002, 0.010509, 0.008002, 0.00777, 0.005378, 0.005683, 0.005683, 0.005318, 0.003431, 0.002435, 0.001687, 0.001743, 0.001709, 0.001069, 0.001112, 0.001417, 0.001434, 0.000906, 0.000558, 0.000859, 0.000833, 0.001417, 0.001743, 0.002014, 0.002014, 0.00292, 0.002662, 0.003821, 0.004976, 0.008409, 0.014075, 0.025316, 0.040537, 0.037156, 0.036378, 0.023087, 0.028107, 0.030611, 0.0704, 0.118441, 0.15008, 0.182256, 0.161087, 0.161087, 0.219301, 0.324872, 0.308712, 0.295083, 0.268042, 0.225814, 0.173081, 0.134866, 0.106997, 0.127496], '')</t>
  </si>
  <si>
    <t>UPI000165EBA6 status=activ</t>
  </si>
  <si>
    <t>([0.055536, 0.032017, 0.056825, 0.033407, 0.037156, 0.058088, 0.054297, 0.076542, 0.100716, 0.120615, 0.086953, 0.06184, 0.073402, 0.125101, 0.073402, 0.094817, 0.055536, 0.098513, 0.10481, 0.094817, 0.067594, 0.06312, 0.127496, 0.116183, 0.196879, 0.225814, 0.142424, 0.194234, 0.182256, 0.111485, 0.090864, 0.10481, 0.170161, 0.120615, 0.094817, 0.142424, 0.0704, 0.100716, 0.096677, 0.083462, 0.083462, 0.134866, 0.142424, 0.118441, 0.073402, 0.074921, 0.036378, 0.064632, 0.055536, 0.06184, 0.06184, 0.038858, 0.066181, 0.069024, 0.109221, 0.144935, 0.194234, 0.275179, 0.222385, 0.144935, 0.25031, 0.271506, 0.284882, 0.194234, 0.200174, 0.281712, 0.271506, 0.298791, 0.308712, 0.318242, 0.21291, 0.206376, 0.332115, 0.25031, 0.25031, 0.164327, 0.179055, 0.147574, 0.185198, 0.271506, 0.356642, 0.288399, 0.288399, 0.271506, 0.324872, 0.318242, 0.295083, 0.281712, 0.301917, 0.278302, 0.281712, 0.311707, 0.374039, 0.275179, 0.275179, 0.25031, 0.243554, 0.21291, 0.21291, 0.200174, 0.139895, 0.155435, 0.222385, 0.147574, 0.088832, 0.100716, 0.096677, 0.120615, 0.122885, 0.164327, 0.106997, 0.100716, 0.144935, 0.106997, 0.164327, 0.232838, 0.194234, 0.284882, 0.222385, 0.147574, 0.144935, 0.134866, 0.109221, 0.125101, 0.21291, 0.298791, 0.308712, 0.298791, 0.295083, 0.219301, 0.239899, 0.324872, 0.25406, 0.191378, 0.281712, 0.275179, 0.264545, 0.301917, 0.298791, 0.281712, 0.370445, 0.291804, 0.380708, 0.342579, 0.284882, 0.284882, 0.301917, 0.308712, 0.25406, 0.247041, 0.25406, 0.170161, 0.167087, 0.25406, 0.308712, 0.298791, 0.30533, 0.284882, 0.321458, 0.264545, 0.288399, 0.21291, 0.288399, 0.275179, 0.25406, 0.275179, 0.239899, 0.200174, 0.164327, 0.216401, 0.185198, 0.25031, 0.324872, 0.301917, 0.239899, 0.206376], '')</t>
  </si>
  <si>
    <t>UPI000165EBA9 status=activ</t>
  </si>
  <si>
    <t>([0.465241, 0.51388, 0.549308, 0.58069, 0.59508, 0.648219, 0.529623, 0.549308, 0.505461, 0.517562, 0.461924, 0.4292, 0.352862, 0.352862, 0.465241, 0.461924, 0.394753, 0.408655, 0.414856, 0.301917, 0.366687, 0.359901, 0.36309, 0.295083, 0.291804, 0.291804, 0.271506, 0.352862, 0.268042, 0.239899, 0.236433, 0.225814, 0.232838, 0.284882, 0.284882, 0.200174, 0.170161, 0.134866, 0.137348, 0.081712, 0.132295, 0.129801, 0.132295, 0.074921, 0.106997, 0.10481, 0.10481, 0.06312, 0.043307, 0.049374, 0.081712, 0.054297, 0.085092, 0.092881, 0.092881, 0.088832, 0.088832, 0.111485, 0.098513, 0.116183, 0.185198, 0.236433, 0.167087, 0.106997, 0.127496, 0.127496, 0.137348, 0.092881, 0.111485, 0.15284, 0.120615, 0.078022, 0.10481, 0.102787, 0.10481, 0.106997, 0.109221, 0.111485, 0.102787, 0.185198, 0.18812, 0.17593, 0.127496, 0.200174, 0.225814, 0.278302, 0.203355, 0.194234, 0.206376, 0.275179, 0.243554, 0.352862, 0.433034, 0.380708, 0.387226, 0.440853, 0.433034, 0.433034, 0.433034, 0.436924, 0.436924, 0.436924, 0.450668, 0.486429, 0.384043, 0.356642, 0.25031, 0.332115, 0.291804, 0.291804, 0.25031, 0.219301, 0.216401, 0.21291, 0.295083, 0.288399, 0.288399, 0.308712, 0.311707, 0.377384, 0.31487, 0.335645, 0.332115, 0.247041, 0.26085, 0.275179, 0.359901, 0.472492, 0.476583, 0.40511, 0.461924, 0.494003, 0.454136, 0.454136, 0.339168, 0.339168, 0.31487, 0.288399, 0.271506, 0.271506, 0.264545, 0.318242, 0.243554, 0.179055, 0.25406, 0.17593, 0.25031, 0.25031, 0.26085, 0.26085, 0.374039, 0.401658, 0.398279, 0.408655, 0.401658, 0.486429, 0.401658, 0.433034, 0.458154, 0.461924, 0.454136, 0.436924, 0.418646, 0.465241, 0.541878, 0.521092, 0.622677, 0.59917, 0.56648, 0.521092, 0.483068], '')</t>
  </si>
  <si>
    <t>[1, 2, 3, 4, 5, 6, 7, 8, 9, 164, 165, 166, 167, 168, 169]</t>
  </si>
  <si>
    <t>UPI000165EBAA status=activ</t>
  </si>
  <si>
    <t>([0.002727, 0.001748, 0.001232, 0.001722, 0.001417, 0.001172, 0.001709, 0.002529, 0.001906, 0.001623, 0.001649, 0.002138, 0.002035, 0.001374, 0.000923, 0.000945, 0.00152, 0.00103, 0.000631, 0.001271, 0.001434, 0.002138, 0.003607, 0.005799, 0.005872, 0.006421, 0.006039, 0.006039, 0.00558, 0.007422, 0.007422, 0.006533, 0.006894, 0.010131, 0.018415, 0.014075, 0.014075, 0.011106, 0.010672, 0.010672, 0.007422, 0.004899, 0.00407, 0.002581, 0.001541, 0.001335, 0.001202, 0.001855, 0.001722, 0.001936, 0.001936, 0.001936, 0.001743, 0.001649, 0.001687, 0.001142, 0.001142, 0.001722, 0.00152, 0.00243, 0.002194, 0.003177, 0.004135, 0.003298, 0.004835, 0.005318, 0.00407, 0.005734, 0.005734, 0.004135, 0.002623, 0.002014, 0.002014, 0.002396, 0.001623, 0.001597, 0.001602, 0.002482, 0.00155, 0.00155, 0.000876, 0.001572, 0.001434, 0.001434, 0.00243, 0.002396, 0.002366, 0.003607, 0.003924, 0.003276, 0.004646, 0.006482, 0.008895, 0.016826, 0.033407, 0.069024, 0.032677, 0.051831, 0.048328, 0.111485, 0.096677, 0.164327, 0.102787, 0.125101, 0.073402, 0.044297, 0.020876, 0.041405, 0.051831, 0.041405, 0.0704, 0.031287, 0.032017, 0.032017, 0.020165, 0.011106, 0.008156, 0.013821, 0.017797, 0.010372, 0.011106, 0.014315, 0.018415, 0.014315, 0.01204, 0.019109, 0.020876, 0.030611, 0.016021, 0.009294, 0.006482, 0.006142, 0.005734, 0.005992, 0.005623, 0.004358, 0.003924, 0.005318, 0.004388, 0.004414, 0.004414, 0.002881, 0.002529, 0.001743, 0.002117, 0.002155, 0.001602, 0.001872, 0.00231, 0.003366, 0.004358, 0.004358, 0.004483, 0.004775, 0.004646, 0.005734, 0.007495, 0.011903, 0.007315, 0.006194, 0.006533, 0.009865, 0.009728, 0.009015, 0.015694, 0.012491, 0.008804, 0.015344, 0.016528, 0.009728, 0.009294, 0.008002, 0.008156, 0.005683, 0.005872, 0.005799, 0.006039, 0.005011, 0.004414, 0.004835, 0.007031, 0.005734, 0.00407, 0.004247, 0.006482, 0.006194, 0.006701, 0.009294, 0.009294, 0.006245, 0.006421, 0.006421, 0.007495, 0.008156, 0.009977, 0.013265, 0.010509, 0.008276, 0.01078, 0.010672, 0.013613, 0.009294, 0.009865, 0.016257], '')</t>
  </si>
  <si>
    <t>UPI000165EBAB status=activ</t>
  </si>
  <si>
    <t>([0.366687, 0.196879, 0.243554, 0.122885, 0.139895, 0.167087, 0.185198, 0.206376, 0.232838, 0.26085, 0.308712, 0.25031, 0.308712, 0.308712, 0.216401, 0.132295, 0.047319, 0.023087, 0.016021, 0.023963, 0.017797, 0.010221, 0.010372, 0.007031, 0.007177, 0.005318, 0.003555, 0.003555, 0.002555, 0.002035, 0.002035, 0.001159, 0.001232, 0.000614, 0.000674, 0.001, 0.000816, 0.001249, 0.001855, 0.002688, 0.0028, 0.002366, 0.003461, 0.004775, 0.00515, 0.00515, 0.006245, 0.006701, 0.005378, 0.007555, 0.009865, 0.009865, 0.009728, 0.015694, 0.017138, 0.009401, 0.006142, 0.006701, 0.00558, 0.004646, 0.003997, 0.003997, 0.003997, 0.002688, 0.002194, 0.002194, 0.001872, 0.001687, 0.001722, 0.001434, 0.000906, 0.000816, 0.00055, 0.00103, 0.001061, 0.001061, 0.001572, 0.002512, 0.002482, 0.003431, 0.002761, 0.003246, 0.003405, 0.004611, 0.006245, 0.007555, 0.009977, 0.023087, 0.044297, 0.035586, 0.085092, 0.086953, 0.059222, 0.086953, 0.041405, 0.038858, 0.060549, 0.03976, 0.018106, 0.015344, 0.014783, 0.020522, 0.020522, 0.010372, 0.010221, 0.007259, 0.00777, 0.005503, 0.004161, 0.002529, 0.002529, 0.002512, 0.002662, 0.003246, 0.003512, 0.005378, 0.00389, 0.004414, 0.00515, 0.004976, 0.006194, 0.006533, 0.008276, 0.009096, 0.009977, 0.009977, 0.011106, 0.010509, 0.019401, 0.030611, 0.034884, 0.100716, 0.079919, 0.102787, 0.139895, 0.127496, 0.106997, 0.139895, 0.090864, 0.046336, 0.102787, 0.079919, 0.031287, 0.025316, 0.011669, 0.017797, 0.010221, 0.016021, 0.016021, 0.009015, 0.006795, 0.008002, 0.005086, 0.005011, 0.004247, 0.003014, 0.00283, 0.00243, 0.002555, 0.002396, 0.003366, 0.002336, 0.002194, 0.003276, 0.002366, 0.003478, 0.002482, 0.003607, 0.002512, 0.002727, 0.0028, 0.003701, 0.003298, 0.004646, 0.005318, 0.006421, 0.006421, 0.004577, 0.006078, 0.004976, 0.004646, 0.004646, 0.006795, 0.010926, 0.007315, 0.011903, 0.011342, 0.015694, 0.008895, 0.013821, 0.011669, 0.020165, 0.01204, 0.023534, 0.023963, 0.018787, 0.018415, 0.020876, 0.020522, 0.017447, 0.035586, 0.03976, 0.018106, 0.016528, 0.009401, 0.012491, 0.012491, 0.013437, 0.01204, 0.021816, 0.01227, 0.012491, 0.009096, 0.009187, 0.009015, 0.006039, 0.007315, 0.006039, 0.007877, 0.008075, 0.008002, 0.005872, 0.005932, 0.006245, 0.006245, 0.006245, 0.008002, 0.008525, 0.008525, 0.007259, 0.00515, 0.005992, 0.006142, 0.005223, 0.005872, 0.003963, 0.003864, 0.003276, 0.003177, 0.002705, 0.00292, 0.003014, 0.002662, 0.003701, 0.003671, 0.002555, 0.003607, 0.002512, 0.002435, 0.00231, 0.003246, 0.003431, 0.004358, 0.004247, 0.006374, 0.005011, 0.007315, 0.007422, 0.005992, 0.008525, 0.010926, 0.009865, 0.010509, 0.010509, 0.007177, 0.007877, 0.011903, 0.00777, 0.010672, 0.006795, 0.004775, 0.003461, 0.003014, 0.002014, 0.001344, 0.000773, 0.000773, 0.000773, 0.001318, 0.002035, 0.002276, 0.001335, 0.001335, 0.00076, 0.001318, 0.001623, 0.001481, 0.001155, 0.001692, 0.001748, 0.001778, 0.002662, 0.003963, 0.004208, 0.004161, 0.006078, 0.009483, 0.009015, 0.009977, 0.009865, 0.006374, 0.00515, 0.005378, 0.008002, 0.01227, 0.006988, 0.007031, 0.006533, 0.00962, 0.00962, 0.010221, 0.018415, 0.0198, 0.010509, 0.013821, 0.024826, 0.022667, 0.01227, 0.027463, 0.01227, 0.006988, 0.006533, 0.005249, 0.006567, 0.004611, 0.003431, 0.003701, 0.003671, 0.003963, 0.003607, 0.003864, 0.002336, 0.001687, 0.001602, 0.001597, 0.001249, 0.000799, 0.000674, 0.001112, 0.000631, 0.001048, 0.001692, 0.002688, 0.003821, 0.004483, 0.004483, 0.006245, 0.009977, 0.007259, 0.008075, 0.006795, 0.006194, 0.010372, 0.009483, 0.006533, 0.006567, 0.01227, 0.01227, 0.009187, 0.005799, 0.008723, 0.006078, 0.006194, 0.004414, 0.003177, 0.003014, 0.002976, 0.001808, 0.001692, 0.002761, 0.003512, 0.003701, 0.002581, 0.002435, 0.003366, 0.003671, 0.003727, 0.002327, 0.003512, 0.004921, 0.008075, 0.008156, 0.013613, 0.008409, 0.01078, 0.015694, 0.017447, 0.020876, 0.024826, 0.023087, 0.023087, 0.030003, 0.029376, 0.055536, 0.06184, 0.026892, 0.020522, 0.043307, 0.049374, 0.020876, 0.016257, 0.016021, 0.008804, 0.009483, 0.016021, 0.009865, 0.01204, 0.007031, 0.006482, 0.008156, 0.008156, 0.005992, 0.004775, 0.005623, 0.004577, 0.004646, 0.007091, 0.007495, 0.00515, 0.004775, 0.004689, 0.004247, 0.004208, 0.005992, 0.004775, 0.004899, 0.007422, 0.007259, 0.010372, 0.010509, 0.009187, 0.006567, 0.008804, 0.01078, 0.006567, 0.009015, 0.009096, 0.009187, 0.009483, 0.016528, 0.035586, 0.03976, 0.0704, 0.074921, 0.083462, 0.085092, 0.096677, 0.10481, 0.05306, 0.036378, 0.0704, 0.073402, 0.064632, 0.031287, 0.023087, 0.027463, 0.021381, 0.011669, 0.011518, 0.011903, 0.008075, 0.008409, 0.008723, 0.007422, 0.006078, 0.004431, 0.004358, 0.003997, 0.004161, 0.005734, 0.005683, 0.005932, 0.006567, 0.007422, 0.011669, 0.015344, 0.022667, 0.029376, 0.030611, 0.017797, 0.023087, 0.041405, 0.022667, 0.050641, 0.029376, 0.040537, 0.034068, 0.030611, 0.021816, 0.01078, 0.007877, 0.008804, 0.007259, 0.007259, 0.009977, 0.007031, 0.004921, 0.005503, 0.005378, 0.00543, 0.007315, 0.006482, 0.006988, 0.009865, 0.006245, 0.009401, 0.009401, 0.013821, 0.0198, 0.026892, 0.058088, 0.074921, 0.125101, 0.139895, 0.139895, 0.164327, 0.185198, 0.21291, 0.216401, 0.232838, 0.257454, 0.268042, 0.268042, 0.161087, 0.167087, 0.161087, 0.158265, 0.170161, 0.203355, 0.127496, 0.132295, 0.134866, 0.122885, 0.083462, 0.100716, 0.122885, 0.122885, 0.17593, 0.25031, 0.257454, 0.26085, 0.335645, 0.324872, 0.418646, 0.461924, 0.352862, 0.483068, 0.490133, 0.40511, 0.339168, 0.433034, 0.458154, 0.422041, 0.418646, 0.480142, 0.447574, 0.380708, 0.318242, 0.328603, 0.339168, 0.25031, 0.15008, 0.144935, 0.15284, 0.15284, 0.155435, 0.25406, 0.17593, 0.182256, 0.185198, 0.25406, 0.268042, 0.243554, 0.30533, 0.295083, 0.301917, 0.346032, 0.433034, 0.480142, 0.440853, 0.342579, 0.339168, 0.433034, 0.352862, 0.356642, 0.271506, 0.324872, 0.225814, 0.295083, 0.206376, 0.288399, 0.291804, 0.295083, 0.298791, 0.288399, 0.268042, 0.194234, 0.122885, 0.120615, 0.067594, 0.038858, 0.078022, 0.090864, 0.088832, 0.088832, 0.083462, 0.122885, 0.137348, 0.225814, 0.134866, 0.203355, 0.200174, 0.185198, 0.125101, 0.116183, 0.102787, 0.182256, 0.232838, 0.321458, 0.209395, 0.216401, 0.25031, 0.219301, 0.206376, 0.219301, 0.30533, 0.225814, 0.182256, 0.102787, 0.102787, 0.179055, 0.179055, 0.179055, 0.194234, 0.271506, 0.291804, 0.219301, 0.161087, 0.167087, 0.10481, 0.182256, 0.25031, 0.346032, 0.356642, 0.366687, 0.271506, 0.281712, 0.374039, 0.36309, 0.36309, 0.366687, 0.359901, 0.281712, 0.288399, 0.271506, 0.25406, 0.196879, 0.278302, 0.236433, 0.161087, 0.232838, 0.155435, 0.17593, 0.158265, 0.094817, 0.137348, 0.232838, 0.219301, 0.219301, 0.298791, 0.401658, 0.30533, 0.206376, 0.308712, 0.301917, 0.332115, 0.342579, 0.356642, 0.328603, 0.418646, 0.494003, 0.480142, 0.585406, 0.541878, 0.529623, 0.685117, 0.671169, 0.585406], '')</t>
  </si>
  <si>
    <t>[682, 683, 684, 685, 686, 687]</t>
  </si>
  <si>
    <t>UPI000165EBAD status=activ</t>
  </si>
  <si>
    <t>([0.59917, 0.622677, 0.648219, 0.685117, 0.716283, 0.58069, 0.545602, 0.58069, 0.553315, 0.534167, 0.458154, 0.497853, 0.4292, 0.352862, 0.264545, 0.271506, 0.271506, 0.275179, 0.167087, 0.158265, 0.158265, 0.219301, 0.222385, 0.15008, 0.122885, 0.120615, 0.120615, 0.125101, 0.118441, 0.134866, 0.132295, 0.209395, 0.132295, 0.179055, 0.257454, 0.342579, 0.247041, 0.243554, 0.243554, 0.328603, 0.243554, 0.139895, 0.134866, 0.139895, 0.206376, 0.239899, 0.229226, 0.229226, 0.17593, 0.18812, 0.191378, 0.164327, 0.125101, 0.200174, 0.216401, 0.17593, 0.111485, 0.185198, 0.185198, 0.118441, 0.11371, 0.179055, 0.281712, 0.284882, 0.288399, 0.298791, 0.200174, 0.196879, 0.25031, 0.346032, 0.301917, 0.30533, 0.36309, 0.408655, 0.433034, 0.433034, 0.472492, 0.585406, 0.465241, 0.541878, 0.613573, 0.505461, 0.414856, 0.422041, 0.414856, 0.414856, 0.295083, 0.394753, 0.30533, 0.332115, 0.332115, 0.291804, 0.298791, 0.31487, 0.308712, 0.247041, 0.200174, 0.200174, 0.134866, 0.120615, 0.073402, 0.094817, 0.081712, 0.071867, 0.067594, 0.056825, 0.050641, 0.079919, 0.078022, 0.088832, 0.109221, 0.109221, 0.098513, 0.088832, 0.081712, 0.047319, 0.060549, 0.074921, 0.044297, 0.073402, 0.147574, 0.229226, 0.219301, 0.239899, 0.26085, 0.26085, 0.30533, 0.222385, 0.26085, 0.155435, 0.144935, 0.06312, 0.034068, 0.059222, 0.034884, 0.028107, 0.050641, 0.051831, 0.055536, 0.102787, 0.078022, 0.071867, 0.045352, 0.038042, 0.055536, 0.094817, 0.096677, 0.051831, 0.074921, 0.06312, 0.074921, 0.074921, 0.15008, 0.225814, 0.15284, 0.132295, 0.100716, 0.092881, 0.086953, 0.079919, 0.044297, 0.051831, 0.051831, 0.079919, 0.102787, 0.129801, 0.066181, 0.071867, 0.116183, 0.144935, 0.102787, 0.137348, 0.206376, 0.194234, 0.120615, 0.161087, 0.179055, 0.268042, 0.182256, 0.122885, 0.125101, 0.196879, 0.209395, 0.139895, 0.144935, 0.064632, 0.049374, 0.111485, 0.10481, 0.129801, 0.0704, 0.127496, 0.158265, 0.155435, 0.167087, 0.271506, 0.308712, 0.384043, 0.352862, 0.444081, 0.517562, 0.5017, 0.476583, 0.436924, 0.570702, 0.529623, 0.795062], '')</t>
  </si>
  <si>
    <t>[0, 1, 2, 3, 4, 5, 6, 7, 8, 9, 77, 79, 80, 81, 200, 201, 204, 205, 206]</t>
  </si>
  <si>
    <t>UPI000165EBAF status=activ</t>
  </si>
  <si>
    <t>([0.016257, 0.023963, 0.026892, 0.038858, 0.055536, 0.058088, 0.074921, 0.102787, 0.088832, 0.069024, 0.0704, 0.079919, 0.074921, 0.078022, 0.079919, 0.079919, 0.144935, 0.134866, 0.219301, 0.301917, 0.387226, 0.414856, 0.346032, 0.308712, 0.239899, 0.257454, 0.257454, 0.257454, 0.239899, 0.321458, 0.40511, 0.346032, 0.377384, 0.30533, 0.390993, 0.291804, 0.271506, 0.264545, 0.284882, 0.225814, 0.25031, 0.216401, 0.239899, 0.243554, 0.288399, 0.275179, 0.284882, 0.25031, 0.271506, 0.271506, 0.243554, 0.236433, 0.239899, 0.25031, 0.222385, 0.185198, 0.194234, 0.137348, 0.137348, 0.132295, 0.196879, 0.18812, 0.243554, 0.275179, 0.295083, 0.332115, 0.42561, 0.398279, 0.468512, 0.401658, 0.42561, 0.342579, 0.335645, 0.42561, 0.41194, 0.51388, 0.541878, 0.562014, 0.657645, 0.642678, 0.626927, 0.59508, 0.486429, 0.380708, 0.390993, 0.440853, 0.380708, 0.288399, 0.206376, 0.142424, 0.185198, 0.167087, 0.25406, 0.232838, 0.191378, 0.203355, 0.15008, 0.170161, 0.25031, 0.164327, 0.147574, 0.15008, 0.15008, 0.206376, 0.278302, 0.206376, 0.225814, 0.284882, 0.268042, 0.356642, 0.346032, 0.321458, 0.332115, 0.239899, 0.206376, 0.281712, 0.191378, 0.179055, 0.161087, 0.144935, 0.206376, 0.247041, 0.247041, 0.25031, 0.26085, 0.194234, 0.25406, 0.232838, 0.232838, 0.342579, 0.25406, 0.339168, 0.359901, 0.359901, 0.444081, 0.505461, 0.505461, 0.541878, 0.653063, 0.585406, 0.553315, 0.59508, 0.613573, 0.604312, 0.613573, 0.59508, 0.707965, 0.724957, 0.661982, 0.557691, 0.447574, 0.545602, 0.509769, 0.472492, 0.408655, 0.422041, 0.398279, 0.366687, 0.36309, 0.377384, 0.401658, 0.422041, 0.339168, 0.339168, 0.346032, 0.339168, 0.352862, 0.349426, 0.271506, 0.328603, 0.390993, 0.394753, 0.40511, 0.444081, 0.5017, 0.557691, 0.436924, 0.458154, 0.497853, 0.509769, 0.505461, 0.541878, 0.549308, 0.58069, 0.545602, 0.575842, 0.56648, 0.553315, 0.545602, 0.648219, 0.63748, 0.642678, 0.754692, 0.707965, 0.699094, 0.675549, 0.56648, 0.59917, 0.622677, 0.529623, 0.541878, 0.525368, 0.517562, 0.521092, 0.63748, 0.653063, 0.517562, 0.521092, 0.436924, 0.36309, 0.359901, 0.366687, 0.335645, 0.335645, 0.366687, 0.377384, 0.377384, 0.377384, 0.380708, 0.275179, 0.324872, 0.36309, 0.366687, 0.380708, 0.346032, 0.229226, 0.216401, 0.222385, 0.236433, 0.232838, 0.219301, 0.144935, 0.137348, 0.137348, 0.144935, 0.147574, 0.147574, 0.158265, 0.161087, 0.232838, 0.332115, 0.291804, 0.203355, 0.147574, 0.139895, 0.167087, 0.26085, 0.200174, 0.185198, 0.111485, 0.118441, 0.158265, 0.232838, 0.206376, 0.158265, 0.127496, 0.120615, 0.132295, 0.129801, 0.127496, 0.074921, 0.076542, 0.094817, 0.144935, 0.196879, 0.142424, 0.137348, 0.132295, 0.182256, 0.26085, 0.236433, 0.232838, 0.257454, 0.257454, 0.243554, 0.339168, 0.281712, 0.295083, 0.196879, 0.134866, 0.209395, 0.301917, 0.209395, 0.232838, 0.232838, 0.173081, 0.232838, 0.25031, 0.25406, 0.17593, 0.179055, 0.291804, 0.380708, 0.295083, 0.311707, 0.311707, 0.209395, 0.21291, 0.21291, 0.18812, 0.25031, 0.173081, 0.164327, 0.25031, 0.25031, 0.185198, 0.243554, 0.164327, 0.088832, 0.098513, 0.132295, 0.074921, 0.0704, 0.035586, 0.034884, 0.034068, 0.047319, 0.098513, 0.132295, 0.074921, 0.132295, 0.109221, 0.179055, 0.10481, 0.058088, 0.024393, 0.041405, 0.042364, 0.076542, 0.132295, 0.067594, 0.083462, 0.116183, 0.116183, 0.203355, 0.308712, 0.18812, 0.191378, 0.144935, 0.170161, 0.25031, 0.15284, 0.11371, 0.106997, 0.179055, 0.257454, 0.380708, 0.384043, 0.275179, 0.271506, 0.173081, 0.281712, 0.291804, 0.239899, 0.26085, 0.161087, 0.155435, 0.158265, 0.094817, 0.132295, 0.090864, 0.078022, 0.094817, 0.161087, 0.096677, 0.106997, 0.109221, 0.100716, 0.098513, 0.155435, 0.111485, 0.191378, 0.179055, 0.167087, 0.243554, 0.137348, 0.229226, 0.206376, 0.308712, 0.328603, 0.301917, 0.36309, 0.346032, 0.42561, 0.408655, 0.538167, 0.517562, 0.51388, 0.517562, 0.5017, 0.450668, 0.517562, 0.436924, 0.418646, 0.418646, 0.414856, 0.538167, 0.549308, 0.465241, 0.440853, 0.505461, 0.534167, 0.534167, 0.497853, 0.418646, 0.31487, 0.301917, 0.209395, 0.17593, 0.173081, 0.17593, 0.264545, 0.281712, 0.370445, 0.275179, 0.278302, 0.298791, 0.18812, 0.167087, 0.275179, 0.271506, 0.196879, 0.173081, 0.118441, 0.179055, 0.25406, 0.374039, 0.291804, 0.346032, 0.394753, 0.41194, 0.436924, 0.394753, 0.301917, 0.298791, 0.42561, 0.332115, 0.31487, 0.418646, 0.42561, 0.433034, 0.380708, 0.458154, 0.486429, 0.58069, 0.570702, 0.570702, 0.461924, 0.56648, 0.622677, 0.632174, 0.570702, 0.557691, 0.494003, 0.604312, 0.604312, 0.454136, 0.486429, 0.490133, 0.497853, 0.494003, 0.450668, 0.553315, 0.562014, 0.5017, 0.408655, 0.414856, 0.444081, 0.529623, 0.436924, 0.433034, 0.349426, 0.377384, 0.324872, 0.40511, 0.41194, 0.41194, 0.534167, 0.562014, 0.529623, 0.454136, 0.390993, 0.42561, 0.41194, 0.42561, 0.454136, 0.549308, 0.476583, 0.447574, 0.447574, 0.483068, 0.490133, 0.575842, 0.486429, 0.529623, 0.461924, 0.384043, 0.387226, 0.342579, 0.380708, 0.328603, 0.346032, 0.436924, 0.346032, 0.275179, 0.185198, 0.18812, 0.18812, 0.25406, 0.182256, 0.18812, 0.200174, 0.194234, 0.200174, 0.196879, 0.170161, 0.155435, 0.182256, 0.191378, 0.21291, 0.144935, 0.185198, 0.232838, 0.219301, 0.219301, 0.295083, 0.366687, 0.366687, 0.387226, 0.352862, 0.352862, 0.374039, 0.401658, 0.398279, 0.398279, 0.447574, 0.51388, 0.494003, 0.433034, 0.356642, 0.332115, 0.41194, 0.418646, 0.387226, 0.349426, 0.418646, 0.394753, 0.366687, 0.332115, 0.264545, 0.268042, 0.359901], '')</t>
  </si>
  <si>
    <t>[75, 76, 77, 78, 79, 80, 81, 135, 136, 137, 138, 139, 140, 141, 142, 143, 144, 145, 146, 147, 148, 149, 151, 152, 174, 175, 179, 180, 181, 182, 183, 184, 185, 186, 187, 188, 189, 190, 191, 192, 193, 194, 195, 196, 197, 198, 199, 200, 201, 202, 203, 204, 205, 206, 207, 385, 386, 387, 388, 389, 391, 396, 397, 400, 401, 402, 444, 445, 446, 448, 449, 450, 451, 452, 454, 455, 462, 463, 464, 468, 477, 478, 479, 486, 492, 494, 536]</t>
  </si>
  <si>
    <t>UPI000165EBB1 status=activ</t>
  </si>
  <si>
    <t>([0.042364, 0.071867, 0.094817, 0.051831, 0.069024, 0.066181, 0.100716, 0.064632, 0.06312, 0.079919, 0.06312, 0.043307, 0.025316, 0.026338, 0.027463, 0.047319, 0.047319, 0.085092, 0.054297, 0.054297, 0.037156, 0.026338, 0.027463, 0.016257, 0.030003, 0.034884, 0.043307, 0.021381, 0.029376, 0.03976, 0.041405, 0.035586, 0.055536, 0.102787, 0.109221, 0.058088, 0.058088, 0.122885, 0.129801, 0.155435, 0.102787, 0.142424, 0.216401, 0.125101, 0.127496, 0.129801, 0.073402, 0.071867, 0.139895, 0.102787, 0.094817, 0.094817, 0.094817, 0.125101, 0.122885, 0.060549, 0.06184, 0.06312, 0.060549, 0.026892, 0.035586, 0.066181, 0.045352, 0.036378, 0.064632, 0.129801, 0.066181, 0.111485, 0.06312, 0.030611, 0.034068, 0.038042, 0.038858, 0.055536, 0.050641, 0.026338, 0.026338, 0.026338, 0.026338, 0.022667, 0.035586, 0.017797, 0.018106, 0.034068, 0.023963, 0.026892, 0.014315, 0.024393, 0.022667, 0.041405, 0.081712, 0.129801, 0.127496, 0.066181, 0.090864, 0.050641, 0.100716, 0.116183, 0.200174, 0.200174, 0.142424, 0.102787, 0.203355, 0.179055, 0.116183, 0.196879, 0.15008, 0.203355, 0.127496, 0.15284, 0.086953, 0.045352, 0.044297, 0.045352, 0.067594, 0.060549, 0.055536, 0.041405, 0.067594, 0.03976, 0.023087, 0.038858, 0.040537, 0.036378, 0.037156, 0.047319, 0.045352, 0.045352, 0.032017, 0.032017, 0.025762, 0.049374, 0.071867, 0.078022, 0.042364, 0.028695, 0.028695, 0.032017, 0.038858, 0.030003, 0.046336, 0.083462, 0.036378, 0.051831, 0.033407, 0.034884, 0.043307, 0.024393, 0.030611, 0.06312, 0.109221, 0.06312, 0.064632, 0.050641, 0.051831, 0.048328, 0.088832, 0.090864, 0.090864, 0.092881, 0.06312, 0.067594, 0.042364, 0.049374, 0.067594, 0.067594, 0.048328, 0.059222, 0.060549, 0.028695, 0.017797, 0.018787, 0.033407, 0.024826, 0.029376, 0.017447, 0.034068, 0.037156, 0.028107, 0.055536, 0.044297, 0.081712, 0.076542, 0.066181, 0.120615, 0.122885, 0.144935, 0.182256, 0.10481, 0.185198, 0.203355, 0.278302, 0.295083, 0.30533, 0.352862, 0.301917, 0.339168, 0.332115, 0.324872, 0.298791, 0.200174, 0.229226, 0.15284, 0.10481, 0.191378, 0.185198, 0.173081, 0.179055, 0.185198, 0.147574, 0.074921, 0.132295, 0.15284, 0.132295, 0.125101, 0.120615, 0.229226, 0.194234, 0.185198, 0.10481, 0.155435, 0.243554, 0.247041, 0.247041, 0.232838, 0.134866, 0.139895, 0.081712, 0.100716, 0.100716, 0.11371, 0.196879, 0.219301, 0.196879, 0.106997, 0.060549, 0.066181, 0.056825, 0.051831, 0.05306, 0.109221, 0.060549, 0.032017, 0.019401, 0.032677, 0.058088, 0.10481, 0.081712, 0.118441, 0.098513, 0.074921, 0.120615, 0.096677, 0.054297, 0.034068, 0.079919, 0.142424], '')</t>
  </si>
  <si>
    <t>UPI000165EBB2 status=activ</t>
  </si>
  <si>
    <t>([0.525368, 0.40511, 0.447574, 0.5017, 0.41194, 0.436924, 0.483068, 0.525368, 0.549308, 0.575842, 0.509769, 0.562014, 0.657645, 0.613573, 0.671169, 0.707965, 0.685117, 0.685117, 0.699094, 0.653063, 0.521092, 0.490133, 0.585406, 0.461924, 0.366687, 0.450668, 0.444081, 0.356642, 0.332115, 0.342579, 0.25031, 0.239899, 0.229226, 0.225814, 0.225814, 0.264545, 0.17593, 0.164327, 0.164327, 0.155435, 0.167087, 0.25031, 0.21291, 0.194234, 0.301917, 0.301917, 0.298791, 0.232838, 0.301917, 0.301917, 0.301917, 0.311707, 0.390993, 0.384043, 0.387226, 0.346032, 0.346032, 0.4292, 0.4292, 0.42561, 0.517562, 0.509769, 0.384043, 0.418646, 0.447574, 0.436924, 0.444081, 0.440853, 0.486429, 0.454136, 0.472492, 0.36309, 0.36309, 0.332115, 0.339168, 0.25406, 0.324872, 0.247041, 0.247041, 0.271506, 0.275179, 0.268042, 0.18812, 0.291804, 0.291804, 0.264545, 0.236433, 0.229226, 0.161087, 0.179055, 0.200174, 0.139895, 0.206376, 0.295083, 0.328603, 0.232838, 0.318242, 0.318242, 0.295083, 0.301917, 0.298791, 0.229226, 0.216401, 0.284882, 0.278302, 0.196879, 0.216401, 0.25406, 0.335645, 0.342579, 0.271506, 0.284882, 0.268042, 0.209395, 0.194234, 0.18812, 0.278302, 0.18812, 0.155435, 0.203355, 0.191378, 0.17593, 0.158265, 0.164327, 0.179055, 0.120615, 0.129801, 0.139895, 0.127496, 0.134866, 0.182256, 0.25406, 0.164327, 0.25031, 0.318242, 0.332115, 0.222385, 0.229226, 0.332115, 0.374039, 0.414856, 0.41194, 0.42561, 0.525368, 0.433034, 0.422041, 0.505461, 0.505461, 0.41194, 0.41194, 0.359901, 0.284882, 0.200174, 0.281712, 0.200174, 0.203355, 0.203355, 0.318242, 0.232838, 0.21291, 0.139895, 0.090864, 0.054297, 0.028107, 0.026338, 0.025762, 0.021816, 0.023534, 0.03976, 0.069024, 0.041405, 0.051831, 0.050641, 0.085092, 0.090864, 0.081712, 0.064632, 0.067594, 0.064632, 0.098513, 0.100716, 0.155435, 0.21291, 0.30533, 0.40511, 0.40511, 0.422041, 0.422041, 0.40511, 0.418646, 0.318242, 0.311707, 0.321458, 0.31487, 0.243554, 0.232838, 0.346032, 0.288399, 0.239899, 0.25031, 0.247041, 0.167087, 0.158265, 0.094817, 0.073402, 0.073402, 0.042364, 0.066181, 0.035586, 0.038858, 0.021381, 0.038858, 0.069024, 0.037156, 0.055536, 0.043307, 0.042364, 0.021381, 0.021381, 0.021381, 0.023534, 0.024826, 0.041405, 0.025316, 0.045352, 0.059222, 0.031287, 0.045352, 0.045352, 0.058088, 0.031287, 0.06184, 0.06184, 0.060549, 0.10481, 0.071867, 0.147574, 0.15008, 0.236433, 0.328603, 0.278302, 0.161087, 0.167087, 0.088832, 0.094817, 0.051831, 0.050641, 0.090864, 0.06184, 0.06184, 0.10481, 0.179055, 0.100716, 0.078022, 0.064632, 0.067594, 0.118441, 0.06312, 0.067594, 0.051831, 0.054297, 0.050641, 0.096677, 0.090864, 0.173081, 0.206376, 0.301917, 0.301917, 0.21291, 0.222385, 0.222385, 0.144935, 0.086953, 0.144935, 0.167087, 0.161087, 0.155435, 0.155435, 0.239899, 0.243554, 0.191378, 0.182256, 0.164327, 0.164327, 0.173081, 0.111485, 0.079919, 0.081712, 0.045352, 0.079919, 0.109221, 0.064632, 0.111485, 0.120615, 0.074921, 0.049374, 0.0704, 0.069024, 0.046336, 0.054297, 0.05306, 0.056825, 0.034068, 0.071867, 0.069024, 0.038042, 0.067594, 0.069024, 0.046336, 0.083462, 0.090864, 0.067594, 0.054297, 0.054297, 0.085092, 0.088832, 0.15008, 0.142424, 0.15284, 0.122885, 0.109221, 0.106997, 0.106997, 0.109221, 0.106997, 0.118441, 0.206376, 0.203355, 0.257454, 0.332115, 0.328603, 0.239899, 0.318242, 0.440853, 0.359901, 0.356642, 0.444081, 0.390993, 0.324872, 0.236433, 0.31487, 0.321458, 0.332115, 0.40511, 0.486429, 0.398279, 0.398279, 0.311707, 0.324872, 0.271506, 0.257454, 0.26085, 0.339168, 0.356642, 0.321458, 0.408655, 0.408655, 0.414856, 0.414856, 0.490133, 0.490133, 0.517562, 0.440853, 0.339168, 0.342579, 0.346032, 0.318242, 0.318242, 0.301917, 0.288399, 0.377384, 0.377384, 0.370445, 0.36309, 0.36309, 0.40511, 0.40511, 0.401658, 0.387226, 0.308712, 0.308712, 0.387226, 0.384043, 0.366687, 0.461924, 0.461924, 0.380708, 0.490133, 0.450668, 0.476583, 0.40511, 0.40511, 0.408655, 0.335645, 0.349426, 0.346032, 0.342579, 0.349426, 0.359901, 0.36309, 0.476583, 0.40511, 0.40511, 0.418646, 0.51388, 0.521092, 0.529623, 0.642678, 0.648219, 0.694846, 0.76285, 0.728858, 0.716283, 0.724957, 0.733139, 0.733139, 0.720929, 0.59014, 0.585406, 0.570702, 0.458154, 0.461924, 0.521092, 0.444081, 0.36309, 0.298791, 0.194234, 0.191378, 0.17593, 0.179055, 0.170161, 0.170161, 0.194234, 0.18812, 0.18812, 0.18812, 0.206376, 0.196879, 0.295083, 0.284882, 0.288399, 0.332115, 0.257454, 0.264545, 0.232838, 0.284882, 0.268042, 0.366687, 0.31487, 0.321458, 0.321458, 0.328603, 0.275179, 0.346032, 0.366687, 0.352862, 0.346032, 0.247041, 0.232838, 0.21291, 0.209395, 0.158265, 0.216401, 0.295083, 0.288399, 0.31487, 0.278302, 0.377384, 0.298791, 0.356642, 0.281712, 0.281712, 0.200174, 0.25031, 0.25031, 0.236433, 0.25031, 0.335645, 0.346032, 0.374039, 0.31487, 0.243554, 0.301917, 0.284882, 0.271506, 0.281712, 0.346032, 0.41194, 0.414856, 0.505461, 0.497853, 0.59014, 0.458154, 0.458154, 0.401658, 0.414856, 0.41194, 0.324872, 0.318242, 0.308712, 0.219301, 0.295083, 0.374039, 0.346032, 0.346032, 0.324872, 0.31487, 0.324872, 0.311707, 0.203355, 0.18812, 0.200174, 0.106997, 0.109221, 0.161087, 0.222385, 0.219301, 0.222385, 0.298791, 0.295083, 0.36309, 0.461924, 0.380708, 0.387226, 0.349426, 0.352862, 0.377384, 0.390993, 0.308712, 0.232838, 0.324872, 0.324872, 0.332115, 0.366687, 0.476583, 0.476583, 0.387226, 0.349426, 0.26085, 0.268042, 0.298791, 0.298791, 0.281712, 0.278302, 0.271506, 0.25406, 0.268042, 0.275179, 0.191378, 0.264545, 0.339168, 0.332115, 0.225814, 0.225814, 0.243554, 0.243554, 0.247041, 0.321458, 0.352862, 0.447574, 0.356642, 0.247041, 0.191378, 0.191378, 0.196879, 0.142424, 0.209395, 0.196879, 0.196879, 0.191378, 0.191378, 0.127496, 0.127496, 0.194234, 0.122885, 0.111485, 0.118441, 0.122885, 0.074921, 0.078022, 0.074921, 0.132295, 0.173081, 0.236433, 0.164327, 0.243554, 0.311707, 0.321458, 0.335645, 0.359901, 0.454136, 0.374039, 0.387226, 0.301917, 0.324872, 0.433034, 0.525368, 0.42561, 0.4292, 0.553315, 0.538167, 0.51388, 0.5017, 0.538167, 0.538167, 0.534167, 0.521092, 0.483068, 0.480142, 0.468512, 0.349426, 0.257454, 0.25406, 0.324872, 0.408655, 0.324872, 0.30533, 0.311707, 0.328603, 0.332115, 0.216401, 0.222385, 0.167087, 0.144935, 0.147574, 0.096677, 0.102787, 0.109221, 0.15008, 0.098513, 0.102787, 0.161087, 0.25406, 0.339168, 0.236433, 0.206376, 0.288399, 0.194234, 0.11371, 0.167087, 0.094817, 0.161087, 0.15284, 0.232838, 0.191378, 0.185198, 0.167087, 0.239899, 0.229226, 0.139895, 0.125101, 0.078022, 0.078022, 0.076542, 0.045352, 0.083462, 0.098513, 0.081712, 0.076542, 0.129801, 0.129801, 0.216401, 0.236433, 0.25406, 0.257454, 0.298791, 0.225814, 0.328603, 0.295083, 0.311707, 0.278302, 0.380708, 0.42561, 0.42561, 0.447574, 0.549308, 0.541878, 0.541878, 0.59014, 0.716283, 0.622677, 0.622677, 0.494003, 0.387226, 0.301917, 0.31487, 0.31487, 0.30533, 0.30533, 0.332115, 0.318242, 0.418646, 0.318242, 0.26085, 0.26085, 0.239899, 0.15284, 0.158265, 0.164327, 0.109221, 0.06184, 0.050641, 0.049374, 0.094817, 0.139895, 0.122885, 0.120615, 0.083462, 0.132295, 0.125101, 0.078022, 0.083462, 0.088832, 0.086953, 0.144935, 0.15284, 0.120615, 0.203355, 0.194234, 0.120615, 0.15008, 0.239899, 0.308712, 0.308712, 0.206376, 0.134866, 0.139895, 0.139895, 0.15284, 0.15284, 0.15284, 0.142424, 0.111485, 0.109221, 0.106997, 0.109221, 0.100716, 0.0704, 0.036378, 0.030611, 0.054297, 0.037156, 0.036378, 0.045352, 0.046336, 0.098513, 0.158265, 0.158265, 0.088832, 0.139895, 0.118441, 0.116183, 0.185198, 0.185198, 0.11371, 0.18812, 0.185198, 0.127496, 0.173081, 0.236433, 0.239899, 0.21291, 0.291804, 0.247041, 0.209395, 0.170161, 0.092881, 0.06312], '')</t>
  </si>
  <si>
    <t>[0, 3, 7, 8, 9, 10, 11, 12, 13, 14, 15, 16, 17, 18, 19, 20, 22, 60, 61, 143, 146, 147, 361, 404, 405, 406, 407, 408, 409, 410, 411, 412, 413, 414, 415, 416, 417, 418, 419, 422, 489, 491, 596, 599, 600, 601, 602, 603, 604, 605, 606, 675, 676, 677, 678, 679, 680, 681]</t>
  </si>
  <si>
    <t>UPI000165EBB5 status=activ</t>
  </si>
  <si>
    <t>([0.494003, 0.553315, 0.408655, 0.335645, 0.271506, 0.31487, 0.359901, 0.278302, 0.239899, 0.26085, 0.288399, 0.335645, 0.366687, 0.281712, 0.219301, 0.216401, 0.129801, 0.132295, 0.222385, 0.219301, 0.219301, 0.15284, 0.15008, 0.243554, 0.321458, 0.359901, 0.356642, 0.284882, 0.30533, 0.335645, 0.339168, 0.268042, 0.281712, 0.247041, 0.328603, 0.401658, 0.42561, 0.468512, 0.450668, 0.444081, 0.450668, 0.480142, 0.575842, 0.56648, 0.604312, 0.549308, 0.476583, 0.483068, 0.5017, 0.486429, 0.468512, 0.483068, 0.529623, 0.534167, 0.538167, 0.525368, 0.509769, 0.486429, 0.4292, 0.433034, 0.465241, 0.529623, 0.545602, 0.534167, 0.450668, 0.356642, 0.40511, 0.468512, 0.461924, 0.509769, 0.613573, 0.690604, 0.675549, 0.712013, 0.575842, 0.541878, 0.458154, 0.433034, 0.377384, 0.401658, 0.374039, 0.311707, 0.275179, 0.268042, 0.257454, 0.232838, 0.291804, 0.229226, 0.257454, 0.185198, 0.122885, 0.098513, 0.111485, 0.106997, 0.116183, 0.179055, 0.203355, 0.284882, 0.332115, 0.380708, 0.440853, 0.483068, 0.483068, 0.486429, 0.486429, 0.461924, 0.465241, 0.461924, 0.476583, 0.497853, 0.494003, 0.497853, 0.562014, 0.494003, 0.534167, 0.529623, 0.483068, 0.5017, 0.461924, 0.408655, 0.408655, 0.4292, 0.374039, 0.377384, 0.346032, 0.349426, 0.339168, 0.444081, 0.414856, 0.465241, 0.447574, 0.444081, 0.529623, 0.433034, 0.401658, 0.298791, 0.298791, 0.349426, 0.243554, 0.271506, 0.308712, 0.335645, 0.332115, 0.384043, 0.349426, 0.440853, 0.398279, 0.450668, 0.346032, 0.301917, 0.288399, 0.295083, 0.366687, 0.398279, 0.494003, 0.476583, 0.461924, 0.447574, 0.447574, 0.549308, 0.549308, 0.538167, 0.497853, 0.398279, 0.394753, 0.468512, 0.359901, 0.324872, 0.318242, 0.41194, 0.447574, 0.440853, 0.440853, 0.450668, 0.414856, 0.40511, 0.398279, 0.447574, 0.450668, 0.374039, 0.366687, 0.36309, 0.275179, 0.203355, 0.278302, 0.288399, 0.291804, 0.384043, 0.480142, 0.490133, 0.408655, 0.461924, 0.384043, 0.301917, 0.291804, 0.216401, 0.219301, 0.328603, 0.366687, 0.387226, 0.450668, 0.450668, 0.465241, 0.472492, 0.525368, 0.534167, 0.42561, 0.41194, 0.40511, 0.291804, 0.30533, 0.390993, 0.401658, 0.387226, 0.384043, 0.414856, 0.5017, 0.41194, 0.288399, 0.30533, 0.318242, 0.308712, 0.308712, 0.236433, 0.328603, 0.36309, 0.284882, 0.332115, 0.349426, 0.275179, 0.387226, 0.36309, 0.278302, 0.275179, 0.332115, 0.4292, 0.390993, 0.390993, 0.444081, 0.541878, 0.517562, 0.401658, 0.384043, 0.384043, 0.468512, 0.468512, 0.461924, 0.465241, 0.494003, 0.450668, 0.541878, 0.509769, 0.5017, 0.59508, 0.575842, 0.613573, 0.553315, 0.490133, 0.401658, 0.401658, 0.401658, 0.339168, 0.408655, 0.356642, 0.332115, 0.328603, 0.328603, 0.335645, 0.440853, 0.458154, 0.458154, 0.390993, 0.31487, 0.25406, 0.191378, 0.127496, 0.079919, 0.06184, 0.102787, 0.155435, 0.179055, 0.196879, 0.25031, 0.182256, 0.179055, 0.203355, 0.196879, 0.185198, 0.116183, 0.055536, 0.050641, 0.03976, 0.06184, 0.106997, 0.127496, 0.158265, 0.206376, 0.268042, 0.321458, 0.268042, 0.239899, 0.200174, 0.134866, 0.102787], '')</t>
  </si>
  <si>
    <t>[1, 42, 43, 44, 45, 48, 52, 53, 54, 55, 56, 61, 62, 63, 69, 70, 71, 72, 73, 74, 75, 112, 114, 115, 117, 132, 159, 160, 161, 204, 205, 216, 239, 240, 250, 251, 252, 253, 254, 255, 256]</t>
  </si>
  <si>
    <t>UPI000165EBB9 status=activ</t>
  </si>
  <si>
    <t>([0.472492, 0.332115, 0.359901, 0.288399, 0.222385, 0.264545, 0.30533, 0.291804, 0.219301, 0.179055, 0.209395, 0.179055, 0.164327, 0.134866, 0.134866, 0.132295, 0.076542, 0.041405, 0.0704, 0.037156, 0.048328, 0.043307, 0.078022, 0.078022, 0.066181, 0.098513, 0.102787, 0.06312, 0.06312, 0.11371, 0.139895, 0.076542, 0.079919, 0.044297, 0.045352, 0.045352, 0.042364, 0.079919, 0.132295, 0.129801, 0.200174, 0.196879, 0.196879, 0.194234, 0.170161, 0.17593, 0.15284, 0.15008, 0.222385, 0.18812, 0.15284, 0.191378, 0.298791, 0.328603, 0.418646, 0.447574, 0.418646, 0.418646, 0.295083, 0.295083, 0.318242, 0.225814, 0.222385, 0.222385, 0.239899, 0.271506, 0.377384, 0.40511, 0.40511, 0.359901, 0.447574, 0.390993, 0.281712, 0.185198, 0.134866, 0.144935, 0.088832, 0.106997, 0.05306, 0.073402, 0.048328, 0.025762, 0.048328, 0.031287, 0.038858, 0.020876, 0.024826, 0.023534, 0.0198, 0.018415, 0.021816, 0.011106, 0.010926, 0.018415, 0.017447, 0.032677, 0.030003, 0.030003, 0.018415, 0.034884, 0.056825, 0.0704, 0.127496, 0.134866, 0.191378, 0.158265, 0.209395, 0.155435, 0.127496, 0.129801, 0.106997, 0.085092, 0.161087, 0.247041, 0.194234, 0.308712, 0.239899], '')</t>
  </si>
  <si>
    <t>UPI000165EBBC status=activ</t>
  </si>
  <si>
    <t>([0.002761, 0.002117, 0.001434, 0.001374, 0.001906, 0.00155, 0.001335, 0.001271, 0.001211, 0.001142, 0.00146, 0.001335, 0.001872, 0.001872, 0.00155, 0.001602, 0.00155, 0.002435, 0.003997, 0.003757, 0.004358, 0.004358, 0.004646, 0.007315, 0.01078, 0.009187, 0.009401, 0.016021, 0.025762, 0.022306, 0.019401, 0.01227, 0.012491, 0.011669, 0.008723, 0.008276, 0.008276, 0.008276, 0.008276, 0.005623, 0.008002, 0.006619, 0.008723, 0.008723, 0.005799, 0.00543, 0.004736, 0.007031, 0.006078, 0.006482, 0.007031, 0.009096, 0.007495, 0.010509, 0.010672, 0.009015, 0.01227, 0.013821, 0.009096, 0.008723, 0.008723, 0.006078, 0.008804, 0.006701, 0.006194, 0.007555, 0.005799, 0.005011, 0.003512, 0.003512, 0.003341, 0.003079, 0.003701, 0.003864, 0.002512, 0.002512, 0.003366, 0.002057, 0.002366, 0.002366, 0.00246, 0.002761, 0.003997, 0.003405, 0.002727, 0.004315, 0.00407, 0.003555, 0.005318, 0.008409, 0.009865, 0.010131, 0.018787, 0.017447, 0.027463, 0.056825, 0.045352, 0.035586, 0.085092, 0.098513, 0.170161, 0.122885, 0.15284, 0.10481], '')</t>
  </si>
  <si>
    <t>UPI000165EBBD status=activ</t>
  </si>
  <si>
    <t>([0.247041, 0.284882, 0.356642, 0.40511, 0.433034, 0.36309, 0.346032, 0.332115, 0.359901, 0.418646, 0.454136, 0.5017, 0.422041, 0.505461, 0.5017, 0.505461, 0.384043, 0.380708, 0.328603, 0.321458, 0.401658, 0.468512, 0.401658, 0.31487, 0.216401, 0.232838, 0.308712, 0.339168, 0.339168, 0.328603, 0.229226, 0.203355, 0.170161, 0.203355, 0.137348, 0.083462, 0.144935, 0.216401, 0.185198, 0.142424, 0.158265, 0.155435, 0.10481, 0.15008, 0.17593, 0.264545, 0.158265, 0.158265, 0.17593, 0.219301, 0.191378, 0.170161, 0.179055, 0.206376, 0.236433, 0.328603, 0.328603, 0.222385, 0.15008, 0.17593, 0.18812, 0.17593, 0.142424, 0.232838, 0.239899, 0.271506, 0.26085, 0.374039, 0.271506, 0.26085, 0.243554, 0.194234, 0.247041, 0.203355, 0.219301, 0.225814, 0.225814, 0.247041, 0.264545, 0.311707, 0.271506, 0.236433, 0.243554, 0.31487, 0.191378, 0.191378, 0.206376, 0.216401, 0.216401, 0.225814, 0.236433, 0.247041, 0.225814, 0.225814, 0.278302, 0.271506, 0.268042, 0.194234, 0.264545, 0.301917, 0.232838, 0.239899, 0.264545, 0.268042, 0.158265, 0.164327, 0.18812, 0.182256, 0.182256, 0.10481, 0.164327, 0.155435, 0.125101, 0.219301, 0.268042, 0.21291, 0.222385, 0.155435, 0.147574, 0.147574, 0.17593, 0.284882, 0.284882, 0.380708, 0.281712, 0.332115, 0.414856, 0.288399, 0.278302, 0.275179, 0.288399, 0.209395, 0.137348, 0.139895, 0.11371, 0.085092, 0.125101, 0.064632, 0.102787, 0.161087, 0.129801, 0.0704, 0.083462, 0.079919, 0.044297, 0.056825, 0.071867, 0.059222, 0.086953, 0.088832, 0.090864, 0.090864, 0.139895, 0.239899, 0.239899, 0.275179, 0.239899, 0.158265, 0.161087, 0.125101, 0.122885, 0.10481, 0.179055, 0.102787, 0.109221, 0.167087, 0.134866, 0.137348, 0.137348, 0.098513, 0.081712, 0.081712, 0.102787, 0.10481, 0.085092, 0.06312, 0.06184, 0.078022, 0.066181, 0.076542, 0.109221, 0.090864, 0.139895, 0.15284, 0.142424, 0.173081, 0.203355, 0.291804, 0.25031, 0.281712, 0.390993, 0.433034, 0.356642, 0.408655, 0.41194, 0.328603, 0.408655, 0.408655, 0.436924, 0.450668, 0.440853, 0.436924, 0.401658, 0.4292, 0.374039, 0.458154, 0.472492, 0.454136, 0.468512, 0.51388, 0.525368, 0.51388, 0.468512, 0.509769, 0.505461, 0.468512, 0.521092, 0.517562, 0.538167, 0.538167, 0.521092, 0.618285, 0.5017, 0.529623, 0.529623, 0.570702, 0.59917, 0.585406, 0.454136, 0.342579, 0.328603, 0.335645, 0.339168, 0.335645, 0.339168, 0.232838, 0.203355, 0.247041, 0.247041, 0.203355, 0.15008, 0.232838, 0.247041, 0.291804, 0.346032, 0.229226, 0.17593, 0.098513, 0.096677, 0.170161, 0.225814, 0.161087, 0.094817, 0.109221, 0.129801, 0.15284, 0.247041, 0.281712, 0.301917, 0.308712, 0.26085, 0.239899, 0.232838, 0.194234, 0.239899, 0.229226, 0.25031, 0.284882, 0.36309, 0.321458, 0.308712, 0.374039, 0.450668, 0.538167, 0.433034, 0.352862, 0.275179, 0.275179, 0.275179, 0.21291, 0.155435, 0.243554, 0.335645, 0.342579, 0.374039, 0.366687, 0.298791, 0.380708, 0.40511, 0.414856, 0.440853, 0.380708, 0.346032, 0.36309, 0.370445, 0.370445, 0.387226, 0.472492, 0.476583, 0.525368, 0.553315, 0.553315, 0.525368, 0.4292, 0.352862, 0.349426, 0.25406, 0.349426, 0.346032, 0.257454, 0.291804, 0.268042, 0.339168, 0.275179, 0.222385, 0.222385, 0.30533, 0.339168, 0.332115, 0.284882, 0.191378, 0.125101, 0.15008, 0.155435, 0.243554, 0.25406, 0.161087, 0.25406, 0.132295, 0.083462, 0.15008, 0.132295, 0.098513, 0.050641, 0.083462, 0.098513, 0.10481, 0.092881, 0.120615, 0.064632, 0.066181, 0.06184, 0.11371, 0.137348, 0.15008, 0.147574, 0.219301, 0.229226, 0.222385, 0.318242, 0.356642, 0.264545, 0.185198, 0.200174, 0.30533, 0.308712, 0.308712, 0.288399, 0.298791, 0.219301, 0.243554, 0.196879, 0.275179, 0.264545, 0.257454, 0.21291, 0.17593, 0.134866, 0.196879, 0.158265, 0.134866, 0.132295, 0.194234, 0.278302, 0.356642], '')</t>
  </si>
  <si>
    <t>[11, 13, 14, 15, 209, 210, 211, 213, 214, 216, 217, 218, 219, 220, 221, 222, 223, 224, 225, 226, 227, 273, 299, 300, 301, 302]</t>
  </si>
  <si>
    <t>UPI000165EBC0 status=activ</t>
  </si>
  <si>
    <t>([0.545602, 0.632174, 0.4292, 0.288399, 0.185198, 0.102787, 0.081712, 0.071867, 0.064632, 0.059222, 0.03976, 0.056825, 0.028695, 0.016528, 0.011106, 0.009865, 0.006795, 0.010509, 0.006988, 0.004689, 0.003512, 0.00359, 0.00359, 0.003671, 0.003607, 0.004689, 0.006421, 0.005503, 0.006482, 0.007555, 0.00962, 0.008409, 0.007259, 0.008002, 0.011518, 0.015078, 0.01227, 0.0198, 0.014586, 0.021816, 0.023963, 0.043307, 0.023963, 0.021381, 0.018106, 0.025316, 0.026892, 0.016826, 0.031287, 0.015078, 0.011669, 0.007259, 0.011669, 0.009096, 0.008525, 0.005378, 0.003757, 0.003366, 0.00359, 0.003461, 0.00389, 0.005683, 0.00389, 0.003864, 0.00389, 0.005872, 0.005872, 0.005734, 0.006482, 0.004513, 0.007091, 0.005318, 0.005318, 0.004483, 0.00515, 0.005086, 0.006039, 0.007422, 0.007315, 0.006567, 0.005683, 0.003804, 0.003727, 0.00515, 0.005872, 0.003701, 0.003246, 0.0028, 0.002976, 0.002435, 0.003821, 0.00292, 0.003246, 0.003246, 0.002623, 0.003177, 0.004431, 0.003924, 0.003298, 0.003701, 0.003671, 0.003671, 0.00359, 0.003461, 0.002623, 0.002606, 0.003478, 0.003997, 0.003963, 0.002727, 0.002662, 0.002662, 0.002336, 0.002727, 0.003924, 0.004646, 0.004835, 0.003607, 0.005223, 0.008276, 0.01078, 0.011342, 0.021381, 0.050641, 0.06184, 0.049374, 0.030003, 0.040537, 0.016528, 0.014586, 0.018787, 0.037156, 0.029376, 0.029376, 0.020165, 0.011903, 0.016257, 0.008804, 0.008156, 0.00558, 0.004921, 0.004689, 0.004577, 0.003212, 0.002705, 0.002503, 0.002529, 0.002396, 0.002396, 0.003864, 0.003821, 0.002976, 0.003014, 0.002078, 0.003053, 0.003212, 0.003212, 0.00225, 0.002761, 0.002688, 0.003804, 0.003804, 0.002512, 0.001743, 0.002155, 0.001709, 0.001211, 0.001232, 0.001687, 0.001155, 0.001112, 0.001142, 0.001855, 0.001808, 0.0028, 0.001906, 0.002881, 0.002606, 0.002881, 0.002727, 0.004135, 0.003461, 0.003555, 0.003607, 0.005249, 0.004414, 0.006142, 0.009096, 0.008723, 0.006374, 0.006988, 0.006567, 0.00777, 0.006482, 0.006619, 0.004577, 0.004577, 0.004208, 0.006142, 0.009015, 0.011669, 0.011669, 0.009483, 0.006374, 0.006374, 0.006194, 0.00777, 0.00543, 0.005503, 0.008002, 0.011518, 0.009187, 0.008002, 0.006142, 0.006142, 0.005932, 0.006374, 0.009187, 0.006039, 0.004208, 0.002705, 0.002623, 0.002623, 0.002555, 0.003212, 0.003177, 0.002155, 0.001692, 0.002555, 0.002482, 0.002155, 0.00246, 0.003757, 0.003079, 0.005086, 0.006142, 0.004414, 0.003757, 0.002606, 0.003804, 0.003804, 0.004135, 0.004577, 0.003212, 0.003555, 0.00407, 0.003963, 0.003671, 0.005086, 0.004315, 0.003109, 0.003555, 0.003701, 0.003821, 0.003864, 0.00246, 0.002366, 0.003431, 0.003727, 0.004611, 0.004775, 0.006988, 0.009294, 0.005734, 0.008624, 0.012727, 0.008276, 0.008624, 0.017138, 0.009865, 0.009401, 0.016021, 0.010926, 0.010372, 0.006795, 0.006374, 0.006421, 0.004921, 0.004775, 0.004775, 0.003924, 0.003053, 0.001855, 0.001318, 0.001211, 0.001159, 0.001155, 0.001692, 0.001687, 0.001112, 0.001602, 0.001687, 0.001159, 0.001142, 0.000704, 0.001112, 0.001112, 0.001408, 0.001305, 0.000833, 0.001374, 0.001344, 0.001481, 0.001597, 0.002035, 0.002211, 0.001623, 0.001541, 0.001541, 0.002276, 0.003341, 0.003461, 0.003864, 0.00389, 0.003607, 0.003405, 0.003478, 0.003727, 0.004414, 0.006701, 0.010372, 0.008525, 0.014075, 0.017447, 0.036378, 0.023963, 0.055536, 0.0704, 0.036378, 0.017447, 0.013016, 0.012727, 0.012491, 0.008075, 0.007495, 0.007495, 0.012727, 0.011903, 0.016826, 0.012491, 0.010509, 0.009865, 0.009865, 0.006567, 0.006567, 0.004646, 0.004414, 0.003671, 0.003109, 0.004431, 0.006482, 0.00777, 0.007422, 0.005223, 0.00777, 0.009865, 0.017797, 0.011518, 0.007645, 0.007645, 0.009015, 0.006795, 0.006894, 0.00558, 0.006142, 0.004775, 0.004388, 0.004976, 0.004208, 0.00407, 0.002555, 0.002482, 0.002057, 0.001417, 0.002117, 0.001709, 0.001374, 0.000842, 0.001271, 0.001808, 0.00225, 0.002336, 0.002482, 0.002194, 0.002512, 0.002662, 0.002881, 0.003804, 0.004315, 0.005249, 0.006988, 0.011669, 0.009187, 0.010372], '')</t>
  </si>
  <si>
    <t>UPI000165EBC8 status=activ</t>
  </si>
  <si>
    <t>([0.125101, 0.155435, 0.203355, 0.209395, 0.25406, 0.295083, 0.239899, 0.281712, 0.206376, 0.219301, 0.275179, 0.206376, 0.239899, 0.26085, 0.236433, 0.284882, 0.380708, 0.447574, 0.468512, 0.387226, 0.387226, 0.387226, 0.408655, 0.342579, 0.359901, 0.346032, 0.342579, 0.394753, 0.298791, 0.394753, 0.414856, 0.301917, 0.328603, 0.30533, 0.298791, 0.318242, 0.335645, 0.335645, 0.264545, 0.200174, 0.301917, 0.394753, 0.380708, 0.352862, 0.346032, 0.36309, 0.31487, 0.222385, 0.243554, 0.356642, 0.356642, 0.332115, 0.40511, 0.461924, 0.366687, 0.301917, 0.301917, 0.301917, 0.298791, 0.352862, 0.422041, 0.398279, 0.30533, 0.225814, 0.25031, 0.332115, 0.328603, 0.394753, 0.480142, 0.41194, 0.390993, 0.377384, 0.377384, 0.390993, 0.408655, 0.41194, 0.468512, 0.490133, 0.490133, 0.472492, 0.468512, 0.440853, 0.433034, 0.534167, 0.675549, 0.63748, 0.59014, 0.549308, 0.51388], '')</t>
  </si>
  <si>
    <t>[83, 84, 85, 86, 87, 88]</t>
  </si>
  <si>
    <t>UPI000165EBC9 status=activ</t>
  </si>
  <si>
    <t>([0.685117, 0.494003, 0.521092, 0.545602, 0.59508, 0.447574, 0.486429, 0.534167, 0.562014, 0.476583, 0.505461, 0.562014, 0.486429, 0.458154, 0.465241, 0.447574, 0.311707, 0.342579, 0.42561, 0.390993, 0.380708, 0.370445, 0.384043, 0.321458, 0.339168, 0.339168, 0.461924, 0.384043, 0.339168, 0.339168, 0.394753, 0.298791, 0.298791, 0.366687, 0.278302, 0.194234, 0.206376, 0.308712, 0.352862, 0.318242, 0.366687, 0.284882, 0.257454, 0.247041, 0.321458, 0.236433, 0.236433, 0.132295, 0.182256, 0.216401, 0.219301, 0.216401, 0.232838, 0.236433, 0.247041, 0.236433, 0.335645, 0.324872, 0.328603, 0.229226, 0.271506, 0.278302, 0.356642, 0.301917, 0.394753, 0.301917, 0.281712, 0.191378, 0.26085, 0.26085, 0.25031, 0.243554, 0.308712, 0.346032, 0.30533, 0.206376, 0.30533, 0.203355, 0.203355, 0.158265, 0.179055, 0.106997, 0.079919, 0.06312, 0.106997, 0.102787, 0.137348, 0.219301, 0.30533, 0.342579, 0.26085, 0.278302, 0.271506, 0.15284, 0.17593, 0.209395, 0.311707, 0.271506, 0.321458, 0.321458, 0.271506, 0.30533, 0.387226, 0.328603, 0.335645, 0.346032, 0.359901, 0.301917, 0.229226, 0.243554, 0.25031, 0.332115, 0.308712, 0.311707, 0.440853, 0.440853, 0.42561, 0.318242, 0.308712, 0.352862, 0.359901, 0.447574, 0.486429, 0.398279, 0.486429, 0.538167, 0.538167, 0.447574, 0.541878, 0.534167, 0.468512, 0.359901, 0.370445, 0.380708, 0.349426, 0.225814, 0.236433, 0.209395, 0.196879, 0.209395, 0.191378, 0.116183, 0.122885, 0.098513, 0.170161, 0.182256, 0.147574, 0.083462, 0.122885, 0.085092, 0.076542, 0.056825, 0.083462, 0.081712, 0.064632, 0.081712, 0.079919, 0.079919, 0.094817, 0.182256, 0.132295, 0.144935, 0.225814, 0.191378, 0.222385, 0.216401, 0.209395, 0.158265, 0.200174, 0.209395, 0.18812, 0.232838, 0.229226, 0.275179, 0.275179, 0.335645, 0.324872, 0.422041, 0.328603, 0.30533, 0.284882, 0.311707, 0.216401, 0.222385, 0.194234, 0.155435, 0.088832, 0.058088, 0.058088, 0.071867, 0.0704, 0.071867, 0.100716, 0.158265, 0.090864, 0.086953, 0.073402, 0.079919, 0.06312, 0.102787, 0.132295, 0.081712, 0.100716, 0.173081, 0.173081, 0.173081, 0.134866, 0.147574, 0.167087, 0.219301, 0.222385, 0.219301, 0.200174, 0.191378, 0.167087, 0.243554, 0.25031, 0.25031, 0.243554, 0.185198, 0.200174, 0.200174, 0.194234, 0.232838, 0.18812, 0.17593, 0.170161, 0.25031, 0.352862, 0.390993, 0.401658, 0.384043, 0.36309, 0.472492, 0.447574, 0.468512, 0.450668, 0.414856, 0.374039, 0.335645], '')</t>
  </si>
  <si>
    <t>[0, 2, 3, 4, 7, 8, 10, 11, 125, 126, 128, 129]</t>
  </si>
  <si>
    <t>UPI000165EBCD status=activ</t>
  </si>
  <si>
    <t>([0.59508, 0.461924, 0.490133, 0.480142, 0.521092, 0.549308, 0.59508, 0.626927, 0.661982, 0.642678, 0.648219, 0.699094, 0.59014, 0.575842, 0.661982, 0.562014, 0.468512, 0.585406, 0.553315, 0.553315, 0.570702, 0.545602, 0.56648, 0.483068, 0.4292, 0.433034, 0.4292, 0.414856, 0.40511, 0.42561, 0.458154, 0.390993, 0.390993, 0.401658, 0.433034, 0.408655, 0.486429, 0.58069, 0.458154, 0.483068, 0.414856, 0.422041, 0.440853, 0.5017, 0.632174, 0.728858, 0.716283, 0.622677, 0.622677, 0.622677, 0.59917, 0.59917, 0.712013, 0.73685, 0.83125, 0.712013, 0.707965, 0.626927, 0.517562, 0.622677, 0.626927, 0.720929, 0.720929, 0.632174, 0.534167, 0.5017, 0.509769, 0.541878, 0.653063, 0.570702, 0.585406, 0.486429, 0.490133, 0.40511, 0.387226, 0.352862, 0.4292, 0.387226, 0.476583, 0.562014, 0.486429, 0.486429, 0.494003, 0.490133, 0.447574, 0.450668, 0.458154, 0.461924, 0.4292, 0.4292, 0.5017, 0.494003, 0.59508, 0.509769, 0.509769, 0.497853, 0.505461, 0.4292, 0.505461, 0.476583, 0.468512, 0.440853, 0.440853, 0.440853, 0.458154, 0.56648, 0.56648, 0.549308, 0.549308, 0.465241, 0.454136, 0.447574, 0.418646, 0.418646, 0.401658, 0.472492, 0.380708, 0.356642, 0.436924, 0.356642, 0.366687, 0.380708, 0.497853, 0.494003, 0.483068, 0.447574, 0.444081, 0.494003, 0.497853, 0.483068, 0.585406, 0.505461, 0.509769, 0.549308, 0.5017, 0.608892, 0.509769, 0.59014, 0.613573, 0.618285, 0.720929, 0.604312, 0.5017, 0.476583, 0.505461, 0.517562, 0.505461, 0.521092, 0.454136, 0.377384, 0.359901, 0.271506, 0.332115, 0.339168, 0.339168, 0.377384, 0.366687, 0.454136, 0.480142, 0.494003, 0.458154, 0.398279, 0.480142, 0.525368, 0.517562, 0.497853, 0.494003, 0.56648, 0.553315, 0.680603, 0.784345, 0.703578, 0.798249, 0.771762, 0.754692, 0.754692, 0.63748, 0.63748, 0.63748, 0.538167, 0.529623, 0.59508, 0.690604, 0.562014, 0.525368, 0.525368, 0.525368, 0.529623, 0.433034, 0.40511, 0.408655, 0.398279, 0.486429, 0.458154, 0.40511, 0.328603, 0.346032, 0.398279, 0.408655, 0.321458, 0.408655, 0.408655, 0.408655, 0.408655, 0.414856, 0.490133, 0.525368, 0.476583, 0.384043, 0.370445, 0.394753, 0.380708, 0.390993, 0.298791, 0.243554, 0.25406, 0.324872, 0.219301, 0.25406, 0.219301, 0.30533, 0.21291, 0.206376, 0.191378, 0.182256, 0.229226, 0.147574, 0.125101, 0.15008, 0.216401, 0.209395, 0.219301, 0.236433, 0.243554, 0.264545, 0.318242, 0.377384, 0.342579, 0.4292, 0.324872, 0.321458, 0.321458, 0.398279, 0.30533, 0.295083, 0.268042, 0.30533, 0.398279, 0.311707, 0.275179, 0.284882, 0.284882, 0.271506, 0.264545, 0.247041, 0.308712, 0.346032, 0.268042, 0.30533, 0.31487, 0.41194, 0.436924, 0.447574, 0.356642, 0.359901, 0.275179, 0.298791, 0.295083, 0.284882, 0.394753, 0.36309, 0.377384, 0.374039, 0.374039, 0.370445, 0.298791, 0.328603, 0.232838, 0.222385, 0.229226, 0.185198, 0.111485, 0.125101, 0.109221, 0.125101, 0.203355, 0.284882, 0.222385, 0.185198, 0.203355, 0.18812, 0.170161, 0.15284, 0.147574, 0.164327, 0.098513, 0.079919, 0.064632, 0.118441, 0.196879, 0.120615, 0.086953, 0.161087, 0.15284, 0.132295, 0.206376, 0.203355, 0.203355, 0.206376, 0.243554, 0.142424, 0.073402, 0.129801, 0.074921, 0.125101, 0.094817, 0.15284, 0.18812, 0.125101, 0.0704, 0.064632, 0.06184, 0.0704, 0.074921, 0.040537, 0.050641, 0.037156, 0.037156, 0.036378, 0.032017, 0.031287, 0.056825, 0.066181, 0.042364, 0.073402, 0.071867, 0.086953, 0.086953, 0.125101, 0.125101, 0.158265, 0.139895, 0.232838, 0.196879, 0.111485, 0.11371, 0.092881, 0.106997, 0.098513, 0.116183, 0.200174, 0.203355, 0.118441, 0.120615, 0.100716, 0.10481, 0.106997, 0.054297, 0.059222, 0.069024, 0.067594, 0.051831, 0.071867, 0.038858, 0.055536, 0.086953, 0.120615, 0.079919, 0.090864, 0.060549, 0.051831, 0.023087, 0.021381, 0.023534, 0.038858, 0.076542, 0.073402, 0.042364, 0.081712, 0.088832, 0.076542, 0.076542, 0.073402, 0.067594, 0.125101, 0.132295, 0.144935, 0.179055, 0.298791, 0.25031, 0.328603, 0.219301, 0.328603, 0.352862, 0.356642, 0.349426, 0.342579, 0.26085, 0.346032, 0.374039, 0.257454, 0.264545, 0.346032, 0.436924, 0.390993, 0.278302, 0.335645, 0.321458, 0.318242, 0.229226, 0.275179, 0.200174, 0.264545, 0.182256, 0.185198, 0.26085, 0.295083, 0.288399, 0.370445, 0.311707, 0.31487, 0.356642, 0.352862, 0.311707, 0.229226, 0.257454, 0.380708, 0.366687, 0.324872, 0.324872, 0.308712, 0.311707, 0.291804, 0.359901, 0.387226, 0.275179, 0.271506, 0.268042, 0.239899, 0.271506, 0.225814, 0.120615, 0.155435, 0.100716, 0.127496, 0.222385, 0.155435, 0.142424, 0.137348, 0.182256, 0.11371, 0.15284, 0.164327, 0.239899, 0.137348, 0.200174, 0.288399, 0.21291, 0.194234, 0.222385, 0.173081, 0.200174, 0.298791, 0.268042, 0.324872, 0.288399, 0.182256, 0.26085, 0.170161, 0.100716, 0.092881, 0.147574, 0.15008, 0.102787, 0.066181, 0.066181, 0.033407, 0.023534, 0.038858, 0.045352, 0.045352, 0.060549, 0.098513, 0.06312, 0.073402, 0.054297, 0.083462, 0.139895, 0.137348, 0.21291, 0.31487, 0.26085, 0.257454, 0.291804, 0.324872, 0.324872, 0.346032, 0.447574, 0.408655, 0.40511, 0.301917, 0.281712, 0.232838, 0.232838, 0.281712, 0.25406, 0.339168, 0.239899, 0.206376, 0.206376, 0.206376, 0.200174, 0.281712, 0.281712, 0.247041, 0.264545, 0.281712, 0.36309, 0.370445, 0.480142, 0.454136, 0.458154, 0.483068, 0.505461, 0.476583, 0.509769, 0.42561, 0.436924, 0.401658, 0.433034, 0.342579, 0.352862, 0.359901, 0.346032, 0.247041, 0.284882, 0.196879, 0.25031, 0.17593, 0.17593, 0.18812, 0.219301, 0.291804, 0.268042, 0.275179, 0.301917, 0.257454, 0.36309, 0.352862, 0.476583, 0.468512, 0.490133, 0.51388, 0.5017, 0.505461, 0.59917, 0.59014, 0.685117, 0.685117, 0.741537, 0.73685, 0.56648, 0.454136, 0.454136, 0.440853, 0.342579, 0.342579, 0.408655, 0.401658, 0.295083, 0.18812, 0.185198, 0.222385, 0.194234, 0.137348, 0.125101, 0.155435, 0.164327, 0.127496, 0.132295, 0.158265, 0.096677, 0.15008, 0.247041, 0.26085, 0.232838, 0.324872, 0.339168, 0.311707, 0.318242, 0.414856, 0.534167, 0.476583, 0.529623, 0.545602, 0.642678, 0.553315, 0.534167, 0.494003, 0.521092, 0.51388, 0.521092, 0.562014, 0.490133, 0.494003, 0.494003, 0.59014, 0.59508, 0.59508, 0.59508, 0.51388, 0.433034, 0.422041, 0.472492, 0.408655, 0.374039, 0.356642, 0.41194, 0.390993, 0.398279, 0.41194, 0.387226, 0.335645, 0.384043, 0.51388], '')</t>
  </si>
  <si>
    <t>[0, 4, 5, 6, 7, 8, 9, 10, 11, 12, 13, 14, 15, 17, 18, 19, 20, 21, 22, 37, 43, 44, 45, 46, 47, 48, 49, 50, 51, 52, 53, 54, 55, 56, 57, 58, 59, 60, 61, 62, 63, 64, 65, 66, 67, 68, 69, 70, 79, 90, 92, 93, 94, 96, 98, 105, 106, 107, 108, 130, 131, 132, 133, 134, 135, 136, 137, 138, 139, 140, 141, 142, 144, 145, 146, 147, 163, 164, 167, 168, 169, 170, 171, 172, 173, 174, 175, 176, 177, 178, 179, 180, 181, 182, 183, 184, 185, 186, 187, 206, 523, 525, 552, 553, 554, 555, 556, 557, 558, 559, 560, 561, 591, 593, 594, 595, 596, 597, 599, 600, 601, 602, 606, 607, 608, 609, 610, 624]</t>
  </si>
  <si>
    <t>UPI000165EBCF status=activ</t>
  </si>
  <si>
    <t>([0.225814, 0.301917, 0.342579, 0.264545, 0.182256, 0.120615, 0.158265, 0.109221, 0.137348, 0.17593, 0.206376, 0.25406, 0.170161, 0.191378, 0.196879, 0.17593, 0.203355, 0.209395, 0.206376, 0.225814, 0.125101, 0.081712, 0.074921, 0.055536, 0.096677, 0.182256, 0.288399, 0.298791, 0.387226, 0.275179, 0.264545, 0.229226, 0.15008, 0.147574, 0.232838, 0.222385, 0.229226, 0.129801, 0.122885, 0.200174, 0.18812, 0.324872, 0.418646, 0.387226, 0.447574, 0.40511, 0.281712, 0.170161, 0.158265, 0.164327, 0.268042, 0.275179, 0.216401, 0.278302, 0.377384, 0.339168, 0.359901, 0.458154, 0.59014, 0.480142, 0.476583, 0.370445, 0.339168, 0.321458, 0.25031, 0.15284, 0.191378, 0.17593, 0.222385, 0.229226, 0.229226, 0.15008, 0.139895, 0.142424, 0.191378, 0.098513, 0.058088, 0.051831, 0.051831, 0.024826, 0.045352, 0.049374, 0.094817, 0.100716, 0.109221, 0.125101, 0.21291, 0.200174, 0.200174, 0.268042, 0.173081, 0.17593, 0.275179, 0.291804, 0.390993, 0.366687, 0.494003, 0.648219, 0.675549, 0.570702, 0.59508, 0.5017, 0.486429, 0.387226, 0.377384, 0.377384, 0.339168, 0.328603, 0.257454, 0.281712, 0.21291, 0.21291, 0.222385, 0.203355, 0.164327, 0.102787, 0.100716, 0.096677, 0.090864, 0.048328, 0.081712, 0.125101, 0.185198, 0.116183, 0.182256, 0.179055, 0.179055, 0.298791, 0.209395, 0.291804, 0.398279, 0.349426, 0.408655, 0.408655, 0.328603, 0.271506, 0.359901, 0.370445, 0.25406, 0.225814, 0.308712, 0.298791, 0.324872, 0.25406, 0.257454, 0.179055, 0.161087, 0.090864, 0.085092, 0.139895, 0.127496, 0.137348, 0.116183, 0.118441, 0.085092, 0.137348, 0.203355, 0.191378, 0.096677, 0.111485, 0.134866, 0.127496, 0.125101, 0.106997, 0.094817, 0.161087, 0.25406, 0.275179, 0.374039, 0.346032, 0.264545, 0.185198, 0.164327, 0.278302, 0.219301, 0.25406, 0.284882, 0.179055, 0.18812, 0.311707, 0.335645, 0.328603, 0.30533, 0.222385, 0.164327, 0.167087, 0.158265, 0.147574, 0.10481, 0.096677, 0.120615, 0.191378, 0.264545, 0.17593, 0.18812, 0.182256, 0.106997, 0.094817, 0.17593, 0.100716, 0.100716, 0.073402, 0.034884, 0.03976, 0.067594, 0.118441, 0.17593, 0.17593, 0.170161, 0.170161, 0.179055, 0.090864, 0.086953, 0.106997, 0.088832, 0.078022, 0.142424, 0.243554, 0.132295, 0.116183, 0.120615, 0.116183, 0.219301, 0.346032, 0.324872, 0.352862, 0.324872, 0.239899, 0.239899, 0.158265, 0.142424, 0.134866, 0.158265, 0.170161, 0.158265, 0.271506, 0.278302, 0.257454, 0.142424, 0.257454, 0.284882, 0.370445, 0.298791, 0.17593, 0.167087, 0.122885, 0.11371, 0.120615, 0.106997, 0.106997, 0.17593, 0.26085, 0.179055, 0.275179, 0.26085, 0.25031, 0.167087, 0.158265, 0.167087, 0.196879, 0.158265, 0.134866, 0.109221, 0.134866, 0.232838, 0.194234, 0.278302, 0.219301, 0.158265, 0.31487], '')</t>
  </si>
  <si>
    <t>[58, 97, 98, 99, 100, 101]</t>
  </si>
  <si>
    <t>UPI000165EBD2 status=activ</t>
  </si>
  <si>
    <t>([0.092881, 0.034884, 0.060549, 0.078022, 0.038042, 0.020165, 0.032677, 0.044297, 0.026338, 0.018106, 0.025316, 0.03976, 0.025316, 0.028695, 0.043307, 0.064632, 0.037156, 0.036378, 0.038858, 0.083462, 0.086953, 0.050641, 0.056825, 0.025762, 0.013613, 0.017138, 0.021381, 0.012491, 0.010221, 0.010672, 0.01078, 0.008002, 0.00558, 0.007877, 0.007177, 0.006421, 0.004976, 0.005011, 0.004388, 0.003997, 0.003555, 0.003366, 0.003512, 0.005011, 0.004921, 0.006421, 0.008525, 0.007495, 0.008075, 0.009096, 0.015694, 0.030003, 0.051831, 0.045352, 0.045352, 0.023087, 0.023963, 0.018787, 0.030003, 0.038042, 0.038858, 0.025316, 0.025762, 0.020165, 0.01204, 0.017447, 0.017447, 0.015694, 0.018787, 0.016826, 0.013821, 0.008156, 0.005623, 0.005378, 0.005683, 0.005799, 0.005872, 0.007315, 0.007315, 0.007555, 0.008002, 0.005799, 0.005378, 0.00558, 0.008075, 0.011106, 0.007877, 0.009865, 0.006988, 0.006421, 0.005932, 0.004775, 0.006988, 0.008075, 0.006078, 0.006245, 0.004513, 0.004577, 0.00407, 0.004899, 0.003461, 0.00292, 0.003177, 0.004577, 0.004431, 0.004577, 0.003478, 0.005318, 0.004921, 0.006701, 0.009977, 0.017138, 0.017138, 0.009401, 0.01227, 0.010221, 0.016528, 0.029376, 0.023534, 0.032677, 0.020876, 0.042364, 0.066181, 0.116183, 0.134866, 0.081712, 0.051831, 0.088832, 0.046336, 0.031287, 0.021816, 0.016257, 0.009294, 0.008525, 0.014586, 0.011518, 0.023087, 0.012491, 0.009015, 0.011106, 0.01078, 0.0198, 0.015078, 0.013437, 0.014315, 0.009015, 0.013265, 0.017797, 0.017138, 0.015344, 0.021816, 0.032017, 0.021381, 0.021381, 0.050641, 0.023534, 0.030003, 0.027463, 0.034068, 0.038858, 0.051831, 0.024393, 0.025316, 0.0198, 0.019401, 0.010131, 0.009294, 0.006374, 0.005378, 0.005872, 0.009187, 0.009401, 0.006567, 0.00962, 0.013265, 0.013613, 0.016021, 0.01078, 0.007259, 0.007315, 0.007422, 0.007031, 0.008624, 0.006245, 0.008276, 0.006374, 0.005872, 0.005503, 0.00558, 0.00558, 0.00515, 0.004208, 0.004431, 0.006701, 0.006988, 0.008276, 0.005249, 0.004899, 0.004483, 0.005249, 0.004835, 0.005799, 0.006078, 0.005223, 0.00515, 0.005318, 0.006894, 0.007422, 0.008804, 0.008075, 0.006533, 0.004689, 0.00389, 0.002366, 0.002327, 0.002435, 0.001572, 0.002503, 0.00231, 0.003298, 0.003924, 0.003924, 0.0028, 0.003212, 0.002881, 0.003864, 0.003864, 0.004208, 0.004135, 0.004513, 0.007031, 0.011518, 0.010926, 0.019109, 0.024393, 0.020876, 0.009977, 0.018787, 0.010221, 0.020522, 0.020876, 0.015694, 0.015344, 0.0198, 0.015694, 0.015694, 0.014586, 0.014315, 0.01204, 0.026338, 0.018106, 0.009015, 0.008002, 0.013613, 0.013437, 0.011903, 0.011903, 0.021381, 0.0198, 0.023087, 0.024826, 0.023087, 0.016257, 0.030003, 0.020876, 0.014586, 0.038858, 0.047319, 0.033407, 0.032017, 0.028695, 0.066181, 0.066181, 0.042364, 0.0198, 0.015694, 0.017797, 0.010372, 0.010509, 0.01204, 0.023087, 0.010509, 0.010372, 0.00962, 0.006245, 0.009483, 0.00962, 0.008624, 0.005503, 0.004976, 0.003757, 0.003607, 0.002512, 0.003821, 0.003212, 0.003276, 0.003177, 0.003014, 0.003671, 0.003053, 0.002276, 0.001408, 0.002276, 0.00155, 0.002435, 0.003555, 0.003607, 0.004388, 0.003276, 0.004431, 0.00558, 0.007555, 0.005378, 0.005503, 0.005623, 0.007422, 0.01078, 0.008895, 0.009096, 0.009187, 0.007877, 0.009977, 0.010131, 0.009977, 0.010221, 0.007177, 0.004976, 0.003727, 0.003177, 0.004431, 0.003298, 0.002482, 0.001936, 0.002881, 0.003431, 0.003366, 0.003212, 0.003341, 0.003864, 0.00515, 0.004358, 0.005011, 0.005623, 0.008075, 0.008156, 0.011903, 0.011903, 0.024393, 0.023534, 0.054297, 0.021816, 0.021816, 0.038858, 0.032017, 0.028695, 0.037156, 0.040537, 0.059222, 0.027463, 0.028107, 0.020522, 0.023087, 0.024393, 0.016021, 0.011342, 0.007495, 0.007555, 0.007495, 0.005249, 0.005223, 0.004775, 0.005011, 0.007259, 0.006245, 0.009096, 0.009483, 0.010131, 0.01078, 0.008075, 0.012727, 0.019401, 0.032677, 0.060549, 0.096677, 0.147574, 0.196879, 0.31487, 0.191378, 0.275179, 0.370445, 0.480142, 0.468512, 0.632174, 0.604312, 0.699094, 0.699094, 0.671169, 0.632174], '')</t>
  </si>
  <si>
    <t>[392, 393, 394, 395, 396, 397]</t>
  </si>
  <si>
    <t>UPI000165EBD9 status=activ</t>
  </si>
  <si>
    <t>([0.086953, 0.147574, 0.21291, 0.132295, 0.17593, 0.167087, 0.191378, 0.15008, 0.170161, 0.216401, 0.164327, 0.194234, 0.209395, 0.284882, 0.229226, 0.275179, 0.275179, 0.36309, 0.311707, 0.366687, 0.377384, 0.374039, 0.366687, 0.342579, 0.450668, 0.36309, 0.335645, 0.264545, 0.247041, 0.25406, 0.161087, 0.164327, 0.164327, 0.147574, 0.142424, 0.158265, 0.094817, 0.048328, 0.03976, 0.055536, 0.071867, 0.03976, 0.026892, 0.024826, 0.026338, 0.014783, 0.023534, 0.032017, 0.066181, 0.109221, 0.120615, 0.118441, 0.18812, 0.10481, 0.086953, 0.088832, 0.086953, 0.142424, 0.232838, 0.182256, 0.206376, 0.196879, 0.278302, 0.346032, 0.352862, 0.346032, 0.436924, 0.4292, 0.447574, 0.342579, 0.332115, 0.225814, 0.225814, 0.209395, 0.324872, 0.275179, 0.278302, 0.346032, 0.36309, 0.271506, 0.352862, 0.352862, 0.346032, 0.356642, 0.281712, 0.194234, 0.137348, 0.092881, 0.10481, 0.102787, 0.092881, 0.055536, 0.102787, 0.164327, 0.170161, 0.170161, 0.257454, 0.167087, 0.167087, 0.147574, 0.164327, 0.116183, 0.127496, 0.111485, 0.06184, 0.098513, 0.164327, 0.219301, 0.30533, 0.321458, 0.324872, 0.41194, 0.41194, 0.41194, 0.321458, 0.257454, 0.25031, 0.164327, 0.179055, 0.179055, 0.179055, 0.278302, 0.342579, 0.321458, 0.352862, 0.458154, 0.352862, 0.356642, 0.271506, 0.268042, 0.170161, 0.15284, 0.083462, 0.086953, 0.081712, 0.0704, 0.116183, 0.074921, 0.137348, 0.203355, 0.194234, 0.118441, 0.058088, 0.038858, 0.03976, 0.025316, 0.023087, 0.024826, 0.024826, 0.026338, 0.025316, 0.041405, 0.040537, 0.049374, 0.081712, 0.079919, 0.094817, 0.106997, 0.083462, 0.044297, 0.041405, 0.048328, 0.054297, 0.090864, 0.078022, 0.06312, 0.083462, 0.064632, 0.092881, 0.066181, 0.096677, 0.066181, 0.042364, 0.031287, 0.049374], '')</t>
  </si>
  <si>
    <t>UPI000165EBDA status=activ</t>
  </si>
  <si>
    <t>([0.001142, 0.000721, 0.000477, 0.000614, 0.00103, 0.000816, 0.000648, 0.00076, 0.001172, 0.001288, 0.001061, 0.001344, 0.002117, 0.002078, 0.003177, 0.004646, 0.006194, 0.006194, 0.009096, 0.007645, 0.007031, 0.005378, 0.008723, 0.016826, 0.011903, 0.007555, 0.011903, 0.011669, 0.011669, 0.010926, 0.014075, 0.014075, 0.008409, 0.006245, 0.006701, 0.004483, 0.004315, 0.004161, 0.004976, 0.003555, 0.003701, 0.005223, 0.004736, 0.003276, 0.003079, 0.004775, 0.007259, 0.007315, 0.009401, 0.009401, 0.009401, 0.006039, 0.006039, 0.007422, 0.008895, 0.006245, 0.006142, 0.006142, 0.005318, 0.003924, 0.003924, 0.003963, 0.00283, 0.002705, 0.002688, 0.001855, 0.001748, 0.001142, 0.000674, 0.000674, 0.000876, 0.000906, 0.00152, 0.001748, 0.001675, 0.001305, 0.001383, 0.001675, 0.001249, 0.001069, 0.001172, 0.00152, 0.002057], '')</t>
  </si>
  <si>
    <t>UPI000165EBF0 status=activ</t>
  </si>
  <si>
    <t>([0.374039, 0.288399, 0.324872, 0.356642, 0.281712, 0.328603, 0.394753, 0.346032, 0.370445, 0.394753, 0.414856, 0.486429, 0.480142, 0.4292, 0.4292, 0.4292, 0.472492, 0.465241, 0.465241, 0.545602, 0.562014, 0.653063, 0.754692, 0.657645, 0.622677, 0.733139, 0.73685, 0.618285, 0.585406, 0.604312, 0.613573, 0.570702, 0.465241, 0.483068, 0.541878, 0.604312, 0.509769, 0.465241, 0.458154, 0.465241, 0.433034, 0.414856, 0.398279, 0.308712, 0.308712, 0.275179, 0.271506, 0.194234, 0.17593, 0.25031, 0.25031, 0.239899, 0.268042, 0.257454, 0.247041, 0.173081, 0.21291, 0.298791, 0.335645, 0.339168, 0.332115, 0.359901, 0.308712, 0.346032, 0.366687, 0.454136, 0.436924, 0.436924, 0.538167, 0.666105, 0.553315, 0.538167, 0.549308, 0.545602, 0.642678, 0.529623, 0.632174, 0.5017, 0.40511, 0.318242, 0.324872, 0.318242, 0.243554, 0.288399, 0.229226, 0.288399, 0.275179, 0.352862, 0.243554, 0.209395, 0.200174, 0.295083, 0.308712, 0.21291, 0.222385, 0.132295, 0.200174, 0.185198, 0.26085, 0.264545, 0.346032, 0.339168, 0.281712, 0.352862, 0.26085, 0.288399, 0.225814, 0.170161, 0.185198, 0.257454, 0.182256, 0.17593, 0.170161, 0.158265, 0.17593, 0.182256, 0.216401, 0.236433, 0.17593, 0.185198, 0.257454, 0.25406, 0.25406, 0.328603, 0.25031, 0.247041, 0.257454, 0.281712, 0.311707, 0.194234, 0.239899, 0.324872, 0.324872, 0.339168, 0.370445, 0.366687, 0.318242, 0.418646, 0.318242, 0.356642, 0.281712, 0.203355, 0.209395, 0.209395, 0.191378, 0.239899, 0.352862, 0.339168, 0.377384, 0.377384, 0.490133, 0.472492, 0.468512, 0.480142, 0.390993, 0.356642, 0.318242, 0.264545, 0.264545, 0.359901, 0.356642, 0.414856, 0.408655, 0.288399, 0.30533, 0.308712, 0.370445, 0.332115, 0.236433, 0.209395, 0.161087, 0.15284, 0.129801, 0.076542, 0.0704, 0.109221, 0.118441, 0.132295, 0.200174, 0.147574, 0.129801, 0.132295, 0.094817, 0.100716, 0.15284, 0.120615, 0.122885, 0.06184, 0.06184, 0.069024, 0.086953, 0.083462, 0.050641, 0.066181, 0.11371, 0.069024, 0.071867, 0.073402, 0.129801, 0.132295, 0.092881, 0.106997, 0.073402, 0.11371, 0.096677, 0.125101, 0.155435, 0.155435, 0.155435, 0.111485, 0.18812, 0.116183, 0.120615, 0.158265, 0.158265, 0.167087, 0.170161, 0.167087, 0.167087, 0.15008, 0.167087, 0.167087, 0.100716, 0.18812, 0.194234, 0.328603, 0.288399, 0.17593, 0.125101, 0.185198, 0.243554, 0.232838, 0.324872, 0.380708, 0.4292, 0.408655, 0.366687, 0.422041, 0.335645, 0.335645, 0.236433, 0.194234, 0.196879, 0.196879, 0.10481, 0.10481, 0.056825, 0.073402, 0.134866, 0.18812, 0.203355, 0.21291, 0.15284, 0.15284, 0.191378, 0.173081, 0.109221, 0.085092, 0.106997, 0.102787, 0.05306, 0.122885, 0.147574, 0.194234, 0.278302, 0.366687, 0.352862, 0.42561, 0.418646, 0.346032, 0.359901, 0.342579, 0.25031, 0.311707, 0.301917, 0.288399, 0.222385, 0.321458, 0.40511, 0.36309, 0.36309, 0.450668, 0.433034, 0.318242, 0.278302, 0.284882, 0.203355, 0.196879, 0.203355, 0.129801, 0.122885, 0.137348, 0.132295, 0.216401, 0.147574, 0.147574, 0.092881, 0.137348, 0.11371, 0.11371, 0.142424, 0.158265, 0.100716, 0.100716, 0.17593, 0.185198, 0.182256, 0.179055, 0.118441, 0.067594, 0.111485, 0.111485, 0.090864, 0.049374, 0.048328, 0.090864, 0.111485, 0.179055, 0.106997, 0.122885, 0.11371, 0.109221, 0.164327, 0.239899, 0.239899, 0.239899, 0.225814, 0.21291, 0.295083, 0.380708, 0.476583, 0.450668, 0.505461, 0.525368, 0.541878, 0.465241, 0.366687, 0.346032, 0.257454, 0.328603, 0.328603, 0.342579, 0.308712, 0.206376, 0.18812, 0.116183, 0.071867, 0.073402, 0.079919, 0.083462, 0.090864, 0.0704, 0.090864, 0.06312, 0.050641, 0.071867, 0.109221, 0.109221, 0.086953, 0.15008, 0.15008, 0.132295, 0.074921, 0.086953, 0.147574, 0.147574, 0.21291, 0.291804, 0.366687, 0.271506, 0.264545, 0.225814, 0.222385, 0.209395, 0.288399, 0.25031, 0.291804, 0.281712, 0.359901, 0.384043, 0.281712, 0.243554, 0.268042, 0.349426, 0.387226, 0.359901, 0.301917, 0.335645, 0.339168, 0.339168, 0.335645, 0.308712, 0.349426, 0.301917, 0.236433, 0.239899, 0.31487, 0.30533, 0.308712, 0.328603, 0.346032, 0.433034, 0.517562, 0.4292, 0.321458, 0.200174, 0.164327, 0.26085, 0.222385, 0.236433, 0.236433, 0.291804, 0.318242, 0.30533, 0.377384, 0.414856, 0.414856, 0.414856, 0.377384, 0.380708, 0.377384, 0.356642, 0.370445, 0.247041, 0.342579, 0.418646, 0.414856, 0.447574, 0.465241, 0.366687, 0.352862, 0.352862, 0.380708, 0.288399, 0.200174, 0.21291, 0.25031, 0.167087, 0.17593, 0.144935, 0.142424, 0.132295, 0.142424, 0.147574, 0.185198, 0.111485, 0.111485, 0.185198, 0.229226, 0.216401, 0.243554, 0.25406, 0.264545, 0.185198, 0.243554, 0.247041, 0.206376, 0.129801, 0.203355, 0.132295, 0.196879, 0.229226, 0.229226, 0.216401, 0.209395, 0.288399, 0.291804, 0.318242, 0.335645, 0.243554, 0.222385, 0.206376, 0.196879, 0.185198, 0.18812, 0.15008, 0.15284, 0.116183, 0.158265, 0.170161, 0.200174, 0.203355, 0.17593, 0.18812, 0.18812, 0.116183, 0.111485, 0.109221, 0.092881, 0.085092, 0.085092, 0.050641, 0.055536, 0.046336, 0.028107, 0.024826, 0.026338, 0.043307, 0.074921, 0.045352, 0.05306, 0.05306, 0.028695, 0.019401, 0.020165, 0.022306, 0.036378, 0.036378, 0.038042, 0.026338, 0.018106, 0.024393, 0.032677, 0.066181, 0.098513, 0.098513, 0.096677, 0.139895, 0.083462, 0.085092, 0.092881, 0.073402, 0.086953, 0.147574, 0.147574, 0.137348, 0.073402, 0.06184, 0.034068, 0.06184, 0.109221, 0.170161, 0.209395, 0.164327, 0.147574, 0.125101, 0.118441, 0.134866, 0.132295, 0.222385, 0.155435, 0.236433, 0.236433, 0.25406, 0.239899, 0.321458, 0.352862, 0.458154, 0.387226, 0.480142, 0.468512, 0.349426, 0.324872, 0.30533, 0.308712, 0.288399, 0.301917, 0.356642, 0.458154, 0.433034, 0.324872, 0.408655, 0.328603, 0.324872, 0.332115, 0.339168, 0.328603, 0.257454, 0.247041, 0.380708, 0.390993, 0.394753, 0.509769, 0.51388, 0.42561, 0.444081, 0.461924, 0.359901, 0.401658, 0.30533, 0.339168, 0.440853, 0.394753, 0.486429, 0.401658, 0.387226, 0.356642, 0.352862, 0.308712, 0.222385, 0.194234, 0.182256, 0.118441, 0.073402, 0.06312, 0.10481, 0.15008, 0.137348, 0.185198, 0.158265, 0.239899, 0.232838, 0.222385, 0.268042, 0.170161, 0.179055, 0.185198, 0.225814, 0.222385, 0.30533, 0.401658, 0.321458, 0.301917, 0.384043, 0.377384, 0.40511, 0.346032, 0.328603, 0.308712, 0.311707, 0.318242, 0.281712, 0.25031, 0.219301, 0.164327, 0.281712, 0.380708], '')</t>
  </si>
  <si>
    <t>[19, 20, 21, 22, 23, 24, 25, 26, 27, 28, 29, 30, 31, 34, 35, 36, 68, 69, 70, 71, 72, 73, 74, 75, 76, 77, 332, 333, 334, 402, 572, 573]</t>
  </si>
  <si>
    <t>UPI000165EBF6 status=activ</t>
  </si>
  <si>
    <t>([0.066181, 0.096677, 0.125101, 0.196879, 0.185198, 0.173081, 0.216401, 0.164327, 0.209395, 0.164327, 0.185198, 0.144935, 0.129801, 0.132295, 0.106997, 0.085092, 0.144935, 0.225814, 0.236433, 0.15008, 0.083462, 0.118441, 0.120615, 0.100716, 0.047319, 0.06184, 0.085092, 0.083462, 0.137348, 0.122885, 0.18812, 0.129801, 0.203355, 0.328603, 0.209395, 0.243554, 0.191378, 0.185198, 0.196879, 0.106997, 0.17593, 0.257454, 0.291804, 0.25406, 0.196879, 0.295083, 0.200174, 0.206376, 0.10481, 0.111485, 0.0704, 0.05306, 0.102787, 0.059222, 0.026338, 0.054297, 0.05306, 0.100716, 0.111485, 0.056825, 0.100716, 0.102787, 0.050641, 0.024393, 0.036378, 0.0704, 0.03976, 0.045352, 0.022667, 0.050641, 0.021816, 0.017797, 0.013437, 0.013016, 0.022306, 0.046336, 0.05306, 0.058088, 0.054297, 0.027463, 0.049374, 0.028107, 0.033407, 0.038042, 0.045352, 0.022306, 0.020522, 0.038042, 0.029376, 0.042364, 0.022306, 0.043307, 0.090864, 0.088832, 0.081712, 0.076542, 0.071867, 0.051831, 0.036378, 0.027463, 0.041405, 0.030003, 0.046336, 0.024826, 0.041405, 0.073402, 0.137348], '')</t>
  </si>
  <si>
    <t>UPI000165EBFA status=activ</t>
  </si>
  <si>
    <t>([0.137348, 0.071867, 0.090864, 0.094817, 0.055536, 0.090864, 0.137348, 0.090864, 0.129801, 0.090864, 0.092881, 0.116183, 0.118441, 0.147574, 0.216401, 0.134866, 0.076542, 0.06312, 0.0704, 0.0704, 0.048328, 0.098513, 0.191378, 0.21291, 0.15008, 0.155435, 0.15284, 0.161087, 0.271506, 0.25031, 0.342579, 0.408655, 0.440853, 0.444081, 0.436924, 0.352862, 0.349426, 0.370445, 0.422041, 0.401658, 0.308712, 0.284882, 0.25031, 0.139895, 0.076542, 0.158265, 0.26085, 0.170161, 0.139895, 0.139895, 0.118441, 0.066181, 0.06184, 0.041405, 0.067594, 0.071867, 0.147574, 0.15284, 0.209395, 0.194234, 0.209395, 0.321458, 0.418646, 0.440853, 0.545602, 0.632174, 0.494003, 0.480142, 0.483068, 0.394753, 0.288399, 0.332115, 0.339168, 0.232838, 0.284882, 0.25406, 0.170161, 0.086953, 0.147574, 0.132295, 0.120615, 0.090864, 0.083462, 0.059222, 0.055536, 0.032017, 0.021816, 0.040537, 0.032677, 0.059222, 0.116183, 0.102787, 0.05306, 0.094817, 0.179055, 0.102787, 0.069024, 0.127496, 0.173081, 0.147574, 0.167087, 0.173081, 0.17593, 0.11371, 0.144935, 0.17593, 0.229226, 0.25406, 0.243554, 0.25406, 0.158265, 0.088832, 0.173081, 0.278302, 0.257454, 0.164327, 0.257454, 0.380708, 0.370445, 0.401658, 0.408655, 0.433034, 0.458154, 0.5017, 0.59917, 0.525368, 0.490133, 0.433034, 0.418646, 0.408655, 0.418646, 0.414856, 0.494003, 0.483068, 0.377384, 0.288399, 0.25031, 0.247041, 0.155435, 0.161087, 0.085092, 0.10481, 0.10481, 0.055536, 0.054297, 0.028695, 0.047319, 0.051831, 0.073402, 0.074921, 0.081712, 0.094817, 0.170161, 0.161087, 0.17593, 0.257454, 0.278302, 0.401658, 0.30533, 0.295083, 0.26085, 0.349426, 0.328603, 0.31487, 0.370445, 0.342579, 0.40511, 0.401658, 0.370445, 0.414856, 0.408655, 0.40511, 0.390993, 0.349426, 0.342579, 0.298791, 0.264545, 0.339168, 0.284882, 0.370445, 0.472492, 0.480142, 0.486429], '')</t>
  </si>
  <si>
    <t>[64, 65, 123, 124, 125]</t>
  </si>
  <si>
    <t>UPI000165EBFE status=activ</t>
  </si>
  <si>
    <t>([0.013437, 0.021816, 0.038858, 0.059222, 0.030611, 0.021816, 0.031287, 0.044297, 0.046336, 0.032677, 0.045352, 0.059222, 0.06312, 0.109221, 0.100716, 0.054297, 0.092881, 0.094817, 0.109221, 0.21291, 0.31487, 0.398279, 0.308712, 0.301917, 0.321458, 0.390993, 0.390993, 0.40511, 0.41194, 0.356642, 0.377384, 0.377384, 0.342579, 0.203355, 0.232838, 0.216401, 0.311707, 0.295083, 0.394753, 0.295083, 0.275179, 0.196879, 0.236433, 0.346032, 0.247041, 0.225814, 0.18812, 0.236433, 0.216401, 0.125101, 0.194234, 0.26085, 0.271506, 0.321458, 0.339168, 0.308712, 0.278302, 0.275179, 0.288399, 0.271506, 0.308712, 0.311707, 0.394753, 0.301917, 0.182256, 0.164327, 0.161087, 0.15284, 0.182256, 0.185198, 0.278302, 0.243554, 0.142424, 0.064632, 0.032677, 0.060549, 0.060549, 0.042364, 0.03976, 0.038042, 0.038858, 0.048328, 0.037156, 0.017797, 0.023087, 0.042364, 0.094817, 0.05306, 0.079919, 0.064632, 0.066181, 0.069024, 0.090864, 0.139895, 0.25031, 0.236433, 0.147574, 0.15284, 0.161087, 0.17593, 0.100716, 0.120615, 0.0704, 0.0704, 0.164327, 0.216401, 0.216401, 0.236433, 0.225814, 0.291804, 0.346032, 0.311707, 0.311707, 0.321458, 0.328603, 0.232838, 0.236433, 0.349426, 0.271506, 0.25406, 0.25031, 0.346032, 0.222385, 0.222385, 0.185198, 0.170161, 0.15284, 0.085092, 0.073402, 0.155435, 0.127496, 0.125101, 0.085092, 0.044297, 0.022667, 0.027463, 0.047319, 0.096677, 0.086953, 0.086953, 0.15008, 0.118441, 0.127496, 0.127496, 0.170161, 0.155435, 0.122885, 0.071867, 0.083462, 0.044297, 0.035586, 0.021381, 0.019109, 0.038858, 0.078022, 0.155435, 0.17593, 0.109221, 0.076542, 0.094817, 0.144935, 0.142424, 0.102787, 0.050641, 0.051831, 0.035586, 0.06312, 0.094817, 0.078022, 0.071867, 0.132295, 0.076542, 0.134866, 0.079919, 0.071867, 0.066181, 0.060549, 0.051831, 0.05306, 0.067594, 0.025762, 0.028695, 0.030611, 0.054297, 0.100716, 0.17593, 0.229226, 0.15284, 0.074921, 0.15008, 0.15008, 0.155435, 0.209395, 0.129801, 0.216401, 0.129801, 0.132295, 0.064632, 0.071867, 0.120615, 0.069024, 0.079919, 0.073402, 0.073402, 0.076542, 0.041405, 0.030611, 0.030611, 0.059222, 0.111485, 0.134866, 0.209395, 0.127496, 0.15008, 0.264545, 0.158265, 0.142424, 0.15284, 0.25406, 0.155435, 0.173081, 0.264545, 0.268042, 0.301917, 0.321458, 0.328603, 0.332115, 0.291804, 0.339168, 0.25406, 0.239899, 0.203355, 0.203355, 0.298791, 0.206376, 0.11371, 0.120615, 0.229226, 0.225814, 0.185198, 0.271506, 0.243554, 0.137348, 0.21291, 0.200174, 0.167087, 0.139895, 0.232838, 0.324872, 0.284882, 0.359901, 0.284882, 0.284882, 0.216401, 0.196879, 0.179055, 0.25406, 0.25406, 0.15008, 0.147574, 0.17593, 0.144935, 0.079919, 0.161087, 0.17593, 0.079919, 0.088832, 0.085092, 0.035586, 0.034884, 0.035586, 0.018787, 0.015344, 0.017138, 0.028695, 0.023963, 0.048328, 0.055536, 0.081712, 0.118441, 0.096677, 0.100716, 0.074921, 0.120615, 0.134866, 0.06184, 0.106997, 0.098513, 0.137348, 0.158265, 0.155435, 0.17593, 0.281712, 0.377384, 0.335645, 0.291804, 0.298791, 0.275179, 0.222385, 0.225814, 0.25031, 0.257454, 0.194234], '')</t>
  </si>
  <si>
    <t>UPI000165EC03 status=activ</t>
  </si>
  <si>
    <t>([0.137348, 0.239899, 0.311707, 0.21291, 0.25031, 0.236433, 0.291804, 0.311707, 0.247041, 0.264545, 0.291804, 0.239899, 0.158265, 0.185198, 0.18812, 0.194234, 0.21291, 0.222385, 0.225814, 0.216401, 0.203355, 0.31487, 0.200174, 0.194234, 0.288399, 0.284882, 0.236433, 0.229226, 0.173081, 0.243554, 0.173081, 0.17593, 0.26085, 0.335645, 0.335645, 0.374039, 0.384043, 0.275179, 0.200174, 0.125101, 0.200174, 0.203355, 0.209395, 0.206376, 0.203355, 0.173081, 0.122885, 0.18812, 0.17593, 0.209395, 0.229226, 0.284882, 0.200174, 0.127496, 0.134866, 0.132295, 0.076542, 0.0704, 0.134866, 0.21291, 0.301917, 0.30533, 0.275179, 0.26085, 0.352862, 0.349426, 0.291804, 0.359901, 0.328603, 0.342579, 0.291804, 0.196879, 0.232838, 0.232838, 0.232838, 0.147574, 0.155435, 0.229226, 0.311707, 0.30533, 0.298791, 0.308712, 0.291804, 0.332115, 0.229226, 0.236433, 0.155435, 0.170161, 0.170161, 0.209395, 0.21291, 0.257454, 0.349426, 0.356642, 0.447574, 0.549308, 0.626927, 0.661982, 0.608892, 0.622677, 0.521092, 0.42561, 0.301917, 0.311707, 0.308712, 0.40511, 0.384043, 0.468512, 0.541878, 0.440853, 0.440853, 0.458154, 0.494003, 0.480142, 0.4292, 0.436924, 0.433034, 0.458154, 0.418646, 0.374039, 0.288399, 0.366687, 0.444081, 0.458154, 0.36309, 0.36309, 0.370445, 0.387226, 0.295083, 0.301917, 0.284882, 0.268042, 0.167087, 0.170161, 0.200174, 0.196879, 0.185198, 0.185198, 0.191378, 0.18812, 0.278302, 0.271506, 0.185198, 0.164327, 0.182256, 0.232838, 0.196879, 0.167087, 0.106997, 0.18812, 0.15284, 0.17593, 0.191378, 0.26085, 0.278302, 0.26085, 0.203355, 0.209395, 0.200174, 0.127496, 0.081712, 0.045352, 0.048328, 0.081712, 0.118441, 0.144935, 0.116183, 0.15008, 0.147574, 0.209395, 0.21291, 0.247041, 0.247041, 0.229226, 0.142424, 0.081712, 0.090864, 0.15284, 0.155435, 0.100716, 0.170161, 0.257454, 0.335645, 0.31487, 0.328603, 0.328603, 0.271506, 0.26085, 0.243554, 0.308712, 0.225814, 0.134866, 0.144935, 0.18812, 0.120615, 0.129801, 0.206376, 0.144935, 0.086953, 0.079919, 0.067594, 0.069024, 0.066181, 0.042364, 0.06312, 0.058088, 0.026892, 0.025762, 0.047319, 0.047319, 0.040537, 0.043307, 0.041405, 0.042364, 0.032017, 0.045352, 0.096677, 0.050641, 0.05306, 0.05306, 0.042364, 0.083462, 0.076542, 0.076542, 0.122885, 0.086953, 0.096677, 0.161087, 0.25031, 0.139895, 0.092881, 0.050641, 0.047319, 0.092881, 0.092881, 0.120615, 0.147574, 0.134866, 0.219301, 0.26085, 0.380708, 0.433034, 0.444081, 0.40511, 0.40511, 0.36309, 0.346032, 0.247041, 0.25031, 0.243554, 0.268042, 0.339168, 0.324872, 0.41194, 0.40511, 0.387226, 0.387226, 0.311707, 0.209395, 0.206376, 0.200174, 0.182256, 0.102787, 0.10481, 0.134866, 0.092881, 0.120615, 0.134866, 0.239899, 0.229226, 0.232838, 0.324872, 0.332115, 0.440853, 0.440853, 0.352862, 0.332115, 0.370445, 0.41194, 0.422041, 0.41194, 0.339168, 0.247041, 0.349426, 0.356642, 0.26085, 0.324872, 0.328603, 0.324872, 0.298791, 0.216401, 0.219301, 0.209395, 0.120615, 0.127496, 0.127496, 0.194234, 0.225814, 0.158265, 0.127496, 0.191378, 0.206376, 0.281712, 0.281712, 0.203355, 0.196879, 0.281712, 0.203355, 0.137348, 0.222385, 0.191378, 0.200174, 0.203355, 0.209395, 0.209395, 0.206376, 0.209395, 0.222385, 0.222385, 0.298791, 0.36309, 0.288399, 0.291804, 0.264545, 0.356642, 0.401658, 0.390993, 0.370445, 0.468512, 0.534167, 0.517562, 0.517562, 0.618285, 0.608892, 0.622677, 0.733139, 0.622677, 0.525368, 0.490133, 0.490133, 0.497853, 0.51388, 0.622677, 0.570702, 0.570702, 0.56648, 0.494003, 0.505461, 0.549308, 0.541878, 0.557691, 0.538167, 0.549308, 0.538167, 0.51388, 0.480142, 0.486429, 0.585406, 0.716283, 0.745909, 0.712013, 0.657645], '')</t>
  </si>
  <si>
    <t>[95, 96, 97, 98, 99, 100, 108, 329, 330, 331, 332, 333, 334, 335, 336, 337, 341, 342, 343, 344, 345, 347, 348, 349, 350, 351, 352, 353, 354, 357, 358, 359, 360, 361]</t>
  </si>
  <si>
    <t>UPI000165EC06 status=activ</t>
  </si>
  <si>
    <t>([0.11371, 0.051831, 0.074921, 0.120615, 0.164327, 0.21291, 0.25031, 0.173081, 0.116183, 0.078022, 0.100716, 0.147574, 0.161087, 0.268042, 0.281712, 0.288399, 0.196879, 0.196879, 0.206376, 0.30533, 0.30533, 0.271506, 0.398279, 0.301917, 0.284882, 0.222385, 0.216401, 0.132295, 0.144935, 0.236433, 0.236433, 0.222385, 0.203355, 0.125101, 0.118441, 0.100716, 0.100716, 0.17593, 0.122885, 0.203355, 0.092881, 0.05306, 0.069024, 0.069024, 0.100716, 0.05306, 0.044297, 0.024393, 0.024393, 0.045352, 0.045352, 0.067594, 0.066181, 0.050641, 0.092881, 0.050641, 0.055536, 0.054297, 0.038858, 0.088832, 0.064632, 0.132295, 0.132295, 0.073402, 0.036378, 0.050641, 0.05306, 0.085092, 0.085092, 0.147574, 0.076542, 0.060549, 0.074921, 0.06312, 0.045352, 0.030611, 0.032677, 0.017138, 0.009096, 0.011669, 0.007422, 0.009294, 0.009401, 0.015344, 0.025762, 0.045352, 0.019401, 0.027463, 0.016826, 0.016257, 0.013613, 0.023087, 0.028695, 0.016528, 0.01227, 0.020165, 0.030611, 0.030003, 0.044297, 0.098513, 0.088832, 0.155435, 0.142424, 0.142424, 0.137348, 0.074921, 0.040537, 0.040537, 0.023087, 0.023087, 0.034884, 0.023534, 0.018787, 0.018106, 0.025762, 0.036378, 0.038042, 0.033407, 0.067594, 0.081712, 0.064632, 0.034884, 0.034884, 0.034884, 0.034884, 0.015078, 0.015694, 0.027463, 0.06184, 0.071867, 0.069024, 0.081712, 0.147574, 0.144935, 0.155435, 0.125101, 0.158265, 0.086953, 0.092881, 0.045352, 0.025316, 0.031287, 0.064632, 0.06184, 0.071867, 0.036378, 0.038042, 0.078022, 0.086953, 0.05306, 0.100716, 0.170161, 0.18812, 0.203355, 0.118441, 0.059222, 0.096677, 0.100716, 0.102787, 0.047319, 0.088832, 0.088832, 0.088832, 0.081712, 0.081712, 0.055536, 0.088832, 0.170161, 0.125101, 0.081712, 0.116183, 0.085092, 0.06184, 0.034068, 0.016826], '')</t>
  </si>
  <si>
    <t>UPI000165EC08 status=activ</t>
  </si>
  <si>
    <t>([0.40511, 0.243554, 0.239899, 0.291804, 0.232838, 0.209395, 0.243554, 0.284882, 0.239899, 0.191378, 0.147574, 0.120615, 0.118441, 0.125101, 0.074921, 0.078022, 0.073402, 0.086953, 0.090864, 0.090864, 0.092881, 0.088832, 0.164327, 0.219301, 0.134866, 0.191378, 0.15008, 0.092881, 0.092881, 0.137348, 0.209395, 0.288399, 0.36309, 0.324872, 0.40511, 0.490133, 0.380708, 0.384043, 0.387226, 0.374039, 0.414856, 0.387226, 0.408655, 0.377384, 0.356642, 0.450668, 0.450668, 0.549308, 0.680603, 0.529623, 0.444081, 0.436924, 0.436924, 0.349426, 0.384043, 0.387226, 0.30533, 0.328603, 0.335645, 0.335645, 0.335645, 0.332115, 0.318242, 0.298791, 0.324872, 0.31487, 0.328603, 0.301917, 0.332115, 0.332115, 0.41194, 0.401658, 0.408655, 0.422041, 0.422041, 0.332115, 0.328603, 0.328603, 0.328603, 0.324872, 0.414856, 0.335645, 0.324872, 0.339168, 0.339168, 0.349426, 0.349426, 0.335645, 0.36309, 0.332115, 0.225814, 0.281712, 0.370445, 0.356642, 0.374039, 0.349426, 0.318242, 0.291804, 0.288399, 0.366687, 0.356642, 0.30533, 0.380708, 0.390993, 0.328603, 0.324872, 0.31487, 0.284882, 0.291804, 0.203355, 0.118441, 0.200174, 0.142424, 0.15008, 0.15008, 0.134866, 0.170161, 0.17593, 0.209395, 0.301917, 0.206376, 0.203355, 0.243554, 0.26085, 0.170161, 0.257454, 0.257454, 0.25406, 0.278302, 0.247041, 0.335645, 0.359901, 0.352862, 0.401658, 0.387226, 0.398279, 0.359901, 0.332115, 0.450668, 0.440853, 0.346032, 0.346032, 0.321458, 0.25406, 0.164327, 0.268042, 0.291804, 0.275179, 0.291804, 0.291804, 0.311707, 0.311707, 0.308712, 0.236433, 0.191378, 0.125101, 0.125101, 0.167087, 0.281712, 0.17593, 0.185198, 0.182256, 0.275179, 0.291804, 0.356642, 0.458154, 0.321458, 0.318242, 0.332115, 0.236433, 0.17593, 0.191378, 0.118441, 0.118441, 0.17593, 0.209395, 0.268042, 0.164327, 0.139895, 0.116183, 0.116183, 0.125101, 0.200174, 0.194234, 0.142424, 0.078022, 0.060549, 0.076542, 0.034068, 0.018106, 0.034884, 0.030611, 0.028695, 0.05306, 0.086953, 0.0704, 0.055536, 0.037156, 0.074921, 0.073402, 0.037156, 0.076542, 0.06312, 0.059222, 0.045352, 0.034884, 0.067594, 0.081712, 0.125101, 0.134866, 0.21291, 0.182256, 0.275179, 0.191378, 0.11371, 0.076542, 0.096677, 0.071867, 0.078022, 0.046336, 0.025316, 0.059222, 0.059222, 0.064632, 0.069024, 0.102787, 0.129801, 0.132295, 0.074921, 0.078022, 0.137348, 0.094817, 0.102787, 0.056825, 0.055536, 0.06184, 0.055536, 0.055536, 0.111485, 0.18812, 0.161087, 0.264545, 0.139895, 0.129801, 0.129801, 0.129801, 0.096677, 0.15008, 0.15284, 0.203355, 0.120615, 0.122885, 0.10481, 0.059222, 0.050641, 0.102787, 0.142424, 0.142424, 0.127496, 0.083462, 0.073402, 0.139895, 0.139895, 0.239899, 0.247041, 0.222385, 0.18812, 0.18812, 0.120615, 0.11371, 0.078022, 0.078022, 0.048328, 0.090864, 0.155435, 0.232838, 0.185198, 0.167087, 0.236433, 0.219301, 0.247041, 0.206376, 0.155435, 0.111485, 0.073402], '')</t>
  </si>
  <si>
    <t>[47, 48, 49]</t>
  </si>
  <si>
    <t>UPI000165EC09 status=activ</t>
  </si>
  <si>
    <t>([0.73685, 0.76285, 0.767246, 0.791621, 0.83125, 0.83125, 0.823549, 0.661982, 0.699094, 0.703578, 0.575842, 0.648219, 0.486429, 0.5017, 0.458154, 0.349426, 0.384043, 0.377384, 0.377384, 0.380708, 0.377384, 0.505461, 0.525368, 0.525368, 0.525368, 0.490133, 0.41194, 0.408655, 0.525368, 0.505461, 0.5017, 0.5017, 0.384043, 0.41194, 0.284882, 0.390993, 0.476583, 0.349426, 0.225814, 0.209395, 0.200174, 0.155435, 0.102787, 0.048328, 0.026338, 0.023534, 0.023534, 0.018106, 0.011106, 0.010926, 0.00777, 0.005872, 0.006894, 0.009483, 0.010926, 0.019109, 0.016021, 0.017138, 0.014586, 0.019401, 0.020165, 0.015694, 0.011518, 0.008895, 0.01078, 0.010672, 0.007031, 0.005223, 0.006567, 0.008075, 0.005932, 0.005378, 0.007495, 0.008624, 0.006194, 0.007555, 0.007259, 0.007315, 0.005318, 0.006701, 0.007645, 0.006482, 0.005318, 0.007177, 0.008804, 0.010672, 0.017138, 0.026892, 0.023087, 0.028695, 0.044297, 0.092881, 0.102787, 0.102787, 0.100716, 0.096677, 0.085092, 0.094817, 0.046336, 0.038042, 0.036378, 0.016826, 0.020522, 0.022306, 0.017447, 0.025762, 0.018106, 0.013437, 0.00962, 0.013016, 0.008276, 0.007495, 0.00515, 0.007091, 0.004775, 0.004775, 0.006988, 0.004976, 0.004689, 0.006619, 0.006567, 0.007495, 0.008002, 0.006795, 0.007315, 0.007031, 0.004161, 0.003701, 0.00316, 0.004483, 0.004577, 0.00515, 0.004431, 0.005223, 0.003461, 0.004899, 0.003478, 0.0028, 0.003997, 0.002606, 0.002688, 0.00283, 0.003014, 0.002976, 0.003405, 0.003079, 0.002688, 0.004388, 0.005799, 0.008723, 0.005683, 0.004358, 0.003701, 0.004247, 0.003478, 0.004513, 0.004414, 0.006894, 0.005503, 0.004577, 0.006078, 0.00407, 0.003757, 0.002529, 0.002555, 0.002555, 0.00243, 0.00246, 0.001602, 0.001202, 0.000923, 0.001499, 0.002512, 0.002555, 0.00283, 0.002662, 0.002276, 0.001417, 0.001344, 0.001383, 0.001687, 0.002138, 0.002155, 0.002623, 0.002623, 0.00389, 0.00407, 0.003997, 0.005503, 0.006533, 0.006533, 0.005249, 0.004247, 0.00316, 0.003341, 0.002327, 0.003461, 0.003405, 0.003555, 0.002727, 0.002727, 0.002623, 0.002623, 0.002606, 0.00316, 0.00316, 0.002117, 0.002014, 0.001786, 0.001743, 0.002194, 0.002349, 0.003478, 0.004388, 0.005799, 0.008002, 0.007877, 0.008804, 0.008156, 0.009015, 0.008156, 0.009865, 0.006533, 0.006701, 0.007315, 0.005378, 0.005318, 0.005249, 0.003555, 0.004611, 0.003924, 0.002623, 0.003405, 0.002336, 0.002366, 0.001541, 0.001623, 0.001748, 0.001623, 0.001722, 0.001597, 0.00146, 0.001335, 0.002035, 0.001249, 0.001142, 0.00103, 0.001344, 0.001335, 0.002138, 0.00246, 0.001748, 0.001967, 0.001967, 0.00292, 0.001855, 0.001855, 0.001434, 0.001786, 0.001855, 0.00292, 0.004388, 0.006701, 0.00962, 0.006421, 0.009865, 0.018787, 0.029376, 0.032017, 0.06312, 0.050641, 0.03976, 0.10481, 0.185198, 0.139895, 0.096677, 0.247041], '')</t>
  </si>
  <si>
    <t>[0, 1, 2, 3, 4, 5, 6, 7, 8, 9, 10, 11, 13, 21, 22, 23, 24, 28, 29, 30, 31]</t>
  </si>
  <si>
    <t>UPI000165EC15 status=activ</t>
  </si>
  <si>
    <t>([0.321458, 0.332115, 0.196879, 0.11371, 0.164327, 0.086953, 0.125101, 0.0704, 0.051831, 0.06312, 0.074921, 0.102787, 0.066181, 0.06312, 0.059222, 0.11371, 0.17593, 0.109221, 0.098513, 0.051831, 0.074921, 0.074921, 0.085092, 0.083462, 0.144935, 0.0704, 0.073402, 0.064632, 0.10481, 0.090864, 0.055536, 0.060549, 0.064632, 0.094817, 0.048328, 0.05306, 0.047319, 0.025316, 0.028107, 0.020876, 0.034884, 0.019401, 0.012491, 0.011518, 0.020876, 0.020876, 0.045352, 0.085092, 0.088832, 0.122885, 0.216401, 0.298791, 0.308712, 0.21291, 0.225814, 0.349426, 0.243554, 0.15008, 0.158265, 0.21291, 0.288399, 0.179055, 0.209395, 0.21291, 0.127496, 0.118441, 0.098513, 0.096677, 0.058088, 0.036378, 0.019109, 0.014075, 0.011518, 0.010372, 0.015344, 0.015344, 0.015344, 0.015078, 0.024826, 0.041405, 0.048328, 0.049374, 0.05306, 0.047319, 0.081712, 0.155435, 0.083462, 0.120615, 0.054297, 0.100716, 0.15008, 0.225814, 0.271506, 0.209395, 0.134866, 0.111485, 0.086953, 0.079919, 0.144935, 0.15284, 0.092881, 0.047319, 0.035586, 0.0704, 0.118441, 0.073402, 0.038858, 0.045352, 0.038042, 0.076542, 0.071867, 0.056825, 0.042364, 0.024826, 0.037156, 0.0704, 0.085092, 0.067594, 0.066181, 0.034884, 0.033407, 0.066181, 0.109221, 0.106997, 0.066181, 0.042364, 0.058088, 0.106997, 0.170161, 0.144935, 0.098513, 0.06312, 0.079919, 0.10481, 0.17593, 0.158265, 0.173081, 0.203355, 0.179055, 0.18812, 0.18812, 0.134866, 0.122885, 0.122885, 0.100716, 0.173081, 0.203355, 0.229226, 0.147574, 0.088832, 0.10481, 0.086953, 0.132295, 0.066181, 0.081712, 0.079919, 0.134866, 0.120615, 0.056825, 0.116183, 0.109221, 0.106997, 0.094817, 0.078022, 0.043307, 0.066181, 0.030611, 0.021381, 0.023534, 0.023087, 0.043307, 0.051831, 0.092881, 0.098513, 0.127496, 0.06184, 0.056825, 0.038042, 0.036378, 0.073402, 0.035586, 0.020876, 0.038858, 0.0704, 0.094817, 0.167087, 0.102787, 0.179055, 0.236433, 0.144935, 0.229226, 0.185198, 0.173081, 0.106997, 0.096677, 0.137348, 0.137348, 0.144935, 0.182256, 0.196879, 0.155435, 0.222385, 0.301917, 0.268042, 0.232838, 0.185198, 0.137348, 0.232838, 0.173081, 0.185198], '')</t>
  </si>
  <si>
    <t>UPI000165EC16 status=activ</t>
  </si>
  <si>
    <t>([0.775545, 0.626927, 0.604312, 0.497853, 0.545602, 0.545602, 0.585406, 0.5017, 0.525368, 0.557691, 0.490133, 0.5017, 0.5017, 0.444081, 0.534167, 0.490133, 0.553315, 0.541878, 0.42561, 0.422041, 0.42561, 0.414856, 0.41194, 0.408655, 0.486429, 0.447574, 0.454136, 0.454136, 0.545602, 0.538167, 0.538167, 0.538167, 0.538167, 0.545602, 0.642678, 0.59508, 0.618285, 0.490133, 0.509769, 0.570702, 0.538167, 0.525368, 0.56648, 0.675549, 0.712013, 0.699094, 0.613573, 0.538167, 0.538167, 0.521092, 0.51388, 0.42561, 0.5017, 0.529623, 0.433034, 0.436924, 0.458154, 0.433034, 0.4292, 0.414856, 0.414856, 0.41194, 0.422041, 0.349426, 0.271506, 0.278302, 0.216401, 0.291804, 0.36309, 0.281712, 0.295083, 0.30533, 0.390993, 0.387226, 0.366687, 0.384043, 0.311707, 0.225814, 0.239899, 0.247041, 0.25406, 0.216401, 0.243554, 0.170161, 0.236433, 0.321458, 0.236433, 0.311707, 0.328603, 0.328603, 0.414856, 0.394753, 0.377384, 0.374039, 0.30533, 0.301917, 0.288399, 0.284882, 0.370445, 0.380708, 0.454136, 0.461924, 0.5017, 0.505461, 0.494003, 0.468512, 0.380708, 0.465241, 0.436924, 0.352862, 0.342579, 0.268042, 0.284882, 0.298791, 0.324872, 0.318242, 0.308712, 0.374039, 0.433034, 0.359901, 0.278302, 0.268042, 0.239899, 0.271506, 0.275179, 0.356642, 0.380708, 0.472492, 0.398279, 0.394753, 0.390993, 0.398279, 0.465241, 0.490133, 0.486429, 0.450668, 0.545602, 0.497853, 0.521092, 0.450668, 0.541878, 0.553315, 0.483068, 0.497853, 0.418646, 0.418646, 0.352862, 0.268042, 0.225814, 0.268042, 0.257454, 0.321458, 0.284882, 0.243554, 0.161087, 0.125101, 0.092881, 0.051831], '')</t>
  </si>
  <si>
    <t>[0, 1, 2, 4, 5, 6, 7, 8, 9, 11, 12, 14, 16, 17, 28, 29, 30, 31, 32, 33, 34, 35, 36, 38, 39, 40, 41, 42, 43, 44, 45, 46, 47, 48, 49, 50, 52, 53, 102, 103, 136, 138, 140, 141]</t>
  </si>
  <si>
    <t>UPI000165EC19 status=activ</t>
  </si>
  <si>
    <t>([0.63748, 0.685117, 0.728858, 0.745909, 0.754692, 0.76285, 0.690604, 0.675549, 0.703578, 0.712013, 0.653063, 0.63748, 0.63748, 0.63748, 0.545602, 0.529623, 0.604312, 0.58069, 0.58069, 0.58069, 0.63748, 0.58069, 0.545602, 0.517562, 0.517562, 0.517562, 0.521092, 0.585406, 0.58069, 0.553315, 0.538167, 0.585406, 0.534167, 0.529623, 0.521092, 0.575842, 0.570702, 0.562014, 0.58069, 0.525368, 0.497853, 0.529623, 0.529623, 0.483068, 0.476583, 0.486429, 0.472492, 0.472492, 0.486429, 0.497853, 0.454136, 0.454136, 0.483068, 0.480142, 0.461924, 0.483068, 0.509769, 0.505461, 0.505461, 0.509769, 0.575842, 0.521092, 0.494003, 0.570702, 0.622677, 0.557691, 0.521092, 0.545602, 0.545602, 0.529623, 0.545602, 0.618285, 0.557691, 0.534167, 0.58069, 0.538167, 0.436924, 0.440853, 0.472492, 0.468512, 0.480142, 0.494003, 0.545602, 0.483068, 0.480142, 0.480142, 0.56648, 0.59014, 0.575842, 0.59014, 0.51388, 0.517562, 0.517562, 0.604312, 0.529623, 0.58069, 0.671169, 0.759478, 0.63748, 0.59917, 0.59917, 0.5017, 0.483068, 0.486429, 0.575842, 0.486429, 0.440853, 0.4292, 0.4292, 0.36309, 0.36309, 0.370445, 0.288399, 0.281712, 0.25031, 0.318242, 0.21291, 0.216401, 0.216401, 0.295083, 0.308712, 0.318242, 0.387226, 0.332115, 0.349426, 0.349426, 0.352862, 0.408655, 0.422041, 0.42561, 0.422041, 0.40511, 0.444081, 0.525368, 0.458154, 0.490133, 0.476583, 0.490133, 0.40511, 0.41194, 0.422041, 0.356642, 0.349426, 0.342579, 0.346032, 0.332115, 0.318242, 0.394753, 0.332115, 0.311707, 0.311707, 0.387226, 0.321458, 0.339168, 0.332115, 0.332115, 0.31487, 0.264545, 0.318242, 0.408655, 0.390993, 0.390993, 0.458154, 0.384043, 0.394753, 0.461924, 0.458154, 0.398279, 0.380708, 0.444081, 0.454136, 0.447574, 0.450668, 0.549308, 0.529623, 0.461924, 0.553315, 0.534167, 0.517562, 0.541878, 0.51388, 0.5017, 0.490133, 0.497853, 0.608892, 0.59508, 0.56648, 0.553315, 0.648219, 0.642678, 0.632174, 0.613573, 0.608892, 0.553315, 0.497853], '')</t>
  </si>
  <si>
    <t>[0, 1, 2, 3, 4, 5, 6, 7, 8, 9, 10, 11, 12, 13, 14, 15, 16, 17, 18, 19, 20, 21, 22, 23, 24, 25, 26, 27, 28, 29, 30, 31, 32, 33, 34, 35, 36, 37, 38, 39, 41, 42, 56, 57, 58, 59, 60, 61, 63, 64, 65, 66, 67, 68, 69, 70, 71, 72, 73, 74, 75, 82, 86, 87, 88, 89, 90, 91, 92, 93, 94, 95, 96, 97, 98, 99, 100, 101, 104, 133, 173, 174, 176, 177, 178, 179, 180, 181, 184, 185, 186, 187, 188, 189, 190, 191, 192, 193]</t>
  </si>
  <si>
    <t>(39</t>
  </si>
  <si>
    <t>UPI000165EC1A status=activ</t>
  </si>
  <si>
    <t>([0.054297, 0.022306, 0.030003, 0.033407, 0.024826, 0.033407, 0.026338, 0.021816, 0.030003, 0.032017, 0.023963, 0.037156, 0.047319, 0.05306, 0.083462, 0.085092, 0.085092, 0.092881, 0.06184, 0.134866, 0.076542, 0.085092, 0.085092, 0.042364, 0.029376, 0.044297, 0.050641, 0.094817, 0.15284, 0.155435, 0.111485, 0.109221, 0.055536, 0.023534, 0.025762, 0.032677, 0.032017, 0.036378, 0.028107, 0.042364, 0.036378, 0.0704, 0.064632, 0.139895, 0.26085, 0.229226, 0.155435, 0.0704, 0.067594, 0.0704, 0.069024, 0.079919, 0.066181, 0.127496, 0.15284, 0.066181, 0.034884, 0.031287, 0.032017, 0.037156, 0.050641, 0.059222, 0.055536, 0.026892, 0.015078, 0.013613, 0.029376, 0.029376, 0.0704, 0.034068, 0.029376, 0.033407, 0.049374, 0.11371, 0.085092, 0.069024, 0.147574, 0.232838, 0.142424, 0.21291, 0.118441, 0.120615, 0.122885, 0.060549, 0.120615, 0.120615, 0.142424, 0.142424, 0.216401, 0.15284, 0.264545, 0.295083, 0.182256, 0.129801, 0.10481, 0.067594, 0.15008, 0.083462, 0.088832, 0.094817, 0.098513, 0.182256, 0.102787, 0.090864, 0.15284, 0.161087, 0.25031, 0.137348, 0.127496, 0.078022, 0.118441, 0.066181, 0.054297, 0.055536, 0.092881, 0.06184, 0.111485, 0.111485, 0.092881, 0.060549, 0.11371, 0.111485, 0.109221, 0.170161, 0.109221, 0.111485, 0.048328, 0.043307, 0.088832, 0.049374, 0.046336, 0.024393, 0.038042, 0.023534, 0.041405, 0.032677, 0.038042, 0.023534, 0.021816, 0.046336, 0.06312, 0.06312, 0.059222, 0.044297, 0.050641, 0.046336, 0.025762, 0.048328, 0.041405, 0.040537, 0.067594, 0.118441, 0.191378, 0.185198, 0.26085, 0.225814, 0.264545, 0.209395, 0.291804, 0.311707, 0.308712, 0.308712, 0.308712, 0.173081, 0.15284, 0.142424, 0.247041, 0.222385, 0.222385, 0.25406, 0.21291, 0.194234, 0.170161, 0.137348, 0.109221, 0.085092, 0.079919, 0.047319], '')</t>
  </si>
  <si>
    <t>UPI000165EC1B status=activ</t>
  </si>
  <si>
    <t>([0.321458, 0.203355, 0.25406, 0.301917, 0.194234, 0.222385, 0.281712, 0.222385, 0.161087, 0.200174, 0.26085, 0.219301, 0.182256, 0.182256, 0.173081, 0.167087, 0.257454, 0.239899, 0.222385, 0.139895, 0.144935, 0.147574, 0.196879, 0.134866, 0.071867, 0.139895, 0.15008, 0.139895, 0.127496, 0.203355, 0.164327, 0.079919, 0.134866, 0.203355, 0.25406, 0.366687, 0.281712, 0.191378, 0.191378, 0.132295, 0.21291, 0.125101, 0.100716, 0.116183, 0.179055, 0.284882, 0.278302, 0.281712, 0.239899, 0.335645, 0.298791, 0.298791, 0.318242, 0.203355, 0.203355, 0.158265, 0.085092, 0.092881, 0.170161, 0.142424, 0.21291, 0.203355, 0.271506, 0.311707, 0.284882, 0.200174, 0.200174, 0.200174, 0.111485, 0.129801, 0.129801, 0.088832, 0.069024, 0.06184, 0.067594, 0.036378, 0.045352, 0.086953, 0.111485, 0.085092, 0.106997, 0.106997, 0.118441, 0.144935, 0.15284, 0.111485, 0.167087, 0.173081, 0.10481, 0.122885, 0.129801, 0.142424, 0.196879, 0.288399, 0.288399, 0.342579, 0.450668, 0.4292, 0.40511, 0.422041, 0.440853, 0.414856, 0.380708, 0.328603, 0.284882, 0.209395, 0.328603], '')</t>
  </si>
  <si>
    <t>UPI000165EC1C status=activ</t>
  </si>
  <si>
    <t>([0.0198, 0.013437, 0.00962, 0.007555, 0.006421, 0.008156, 0.007315, 0.006374, 0.00543, 0.004835, 0.004358, 0.003366, 0.003366, 0.003366, 0.003177, 0.004208, 0.004414, 0.004358, 0.004899, 0.006078, 0.009096, 0.013821, 0.017797, 0.022667, 0.040537, 0.038858, 0.038858, 0.0704, 0.06184, 0.073402, 0.10481, 0.15008, 0.191378, 0.203355, 0.158265, 0.257454, 0.268042, 0.161087, 0.155435, 0.155435, 0.102787, 0.086953, 0.044297, 0.06184, 0.083462, 0.045352, 0.094817, 0.051831, 0.046336, 0.094817, 0.164327, 0.196879, 0.239899, 0.328603, 0.31487, 0.349426, 0.359901, 0.239899, 0.356642, 0.36309, 0.278302, 0.359901, 0.384043, 0.494003, 0.401658, 0.422041, 0.541878, 0.529623, 0.690604, 0.562014, 0.517562, 0.534167, 0.529623, 0.42561, 0.42561, 0.42561, 0.436924, 0.440853, 0.480142, 0.380708, 0.301917, 0.394753, 0.387226, 0.359901, 0.31487, 0.42561, 0.414856, 0.408655, 0.41194, 0.390993, 0.387226, 0.342579, 0.268042, 0.281712, 0.284882, 0.18812, 0.116183, 0.088832, 0.081712, 0.066181, 0.127496, 0.127496, 0.069024, 0.040537, 0.023087, 0.017138, 0.009977, 0.007315, 0.005223, 0.004577, 0.003431, 0.003366, 0.003864, 0.004431, 0.004513, 0.005249, 0.006795, 0.009401, 0.010672, 0.009401, 0.015694, 0.013265, 0.018787, 0.033407, 0.056825, 0.120615, 0.158265, 0.232838, 0.206376, 0.311707, 0.342579, 0.447574, 0.562014, 0.56648, 0.549308, 0.494003, 0.444081, 0.444081, 0.461924, 0.476583, 0.521092, 0.4292, 0.42561, 0.356642, 0.352862, 0.243554, 0.182256, 0.225814, 0.161087, 0.229226, 0.232838, 0.17593, 0.185198, 0.203355, 0.203355, 0.203355, 0.25031, 0.352862, 0.281712, 0.194234, 0.196879, 0.118441, 0.129801, 0.142424, 0.116183, 0.067594, 0.127496, 0.161087, 0.179055, 0.21291, 0.247041, 0.147574, 0.203355, 0.196879, 0.116183, 0.137348, 0.116183, 0.11371, 0.059222, 0.11371, 0.173081, 0.155435, 0.173081, 0.161087, 0.122885, 0.15008, 0.222385, 0.26085, 0.281712, 0.247041, 0.288399, 0.288399, 0.390993, 0.401658, 0.308712, 0.308712, 0.275179, 0.30533, 0.264545, 0.268042, 0.203355, 0.196879, 0.21291, 0.25031, 0.332115, 0.301917, 0.408655, 0.308712, 0.17593, 0.147574, 0.094817, 0.092881, 0.092881, 0.094817, 0.096677, 0.090864, 0.102787, 0.134866, 0.116183, 0.076542, 0.088832, 0.106997, 0.073402, 0.066181, 0.067594, 0.0704, 0.106997, 0.056825, 0.109221, 0.194234, 0.167087, 0.147574, 0.158265, 0.167087, 0.142424, 0.132295, 0.216401, 0.288399, 0.243554, 0.311707, 0.346032, 0.324872, 0.239899, 0.203355, 0.129801, 0.158265, 0.170161, 0.10481, 0.161087, 0.139895, 0.088832, 0.106997, 0.185198, 0.182256, 0.173081, 0.200174, 0.203355, 0.206376, 0.206376, 0.236433, 0.203355, 0.268042, 0.36309, 0.458154, 0.59917, 0.724957, 0.733139, 0.733139, 0.84206, 0.733139, 0.784345, 0.865454, 0.834292, 0.741537, 0.642678, 0.661982, 0.608892, 0.622677, 0.618285, 0.480142, 0.494003, 0.494003, 0.509769, 0.517562, 0.505461, 0.422041, 0.335645, 0.257454, 0.167087, 0.137348, 0.182256, 0.179055, 0.179055, 0.209395, 0.222385, 0.298791, 0.219301, 0.17593, 0.17593, 0.17593, 0.247041, 0.164327, 0.106997, 0.098513, 0.111485, 0.111485, 0.158265, 0.139895, 0.200174, 0.284882, 0.324872, 0.291804, 0.25406, 0.185198, 0.185198, 0.173081, 0.196879, 0.268042, 0.268042, 0.257454, 0.257454, 0.284882, 0.377384, 0.472492, 0.390993, 0.281712, 0.295083, 0.232838, 0.349426, 0.268042, 0.264545, 0.25031, 0.236433, 0.301917, 0.366687, 0.30533, 0.394753, 0.359901, 0.288399, 0.380708, 0.318242, 0.318242, 0.257454, 0.170161, 0.161087, 0.229226, 0.308712, 0.301917, 0.401658, 0.390993, 0.370445, 0.374039, 0.377384, 0.433034, 0.41194, 0.332115, 0.374039, 0.377384, 0.301917, 0.30533, 0.311707, 0.387226, 0.36309, 0.401658, 0.401658, 0.295083, 0.271506, 0.243554, 0.232838, 0.200174, 0.209395, 0.30533, 0.311707, 0.318242, 0.275179, 0.271506, 0.308712, 0.339168, 0.335645, 0.30533, 0.380708, 0.377384, 0.335645, 0.356642, 0.394753, 0.472492, 0.490133, 0.42561, 0.422041, 0.422041, 0.458154, 0.458154, 0.461924, 0.444081, 0.436924, 0.472492, 0.398279, 0.356642, 0.349426, 0.349426, 0.468512, 0.472492, 0.461924, 0.494003, 0.468512, 0.461924, 0.436924, 0.433034, 0.538167, 0.59508, 0.557691, 0.517562, 0.509769, 0.483068, 0.401658, 0.339168, 0.346032, 0.42561, 0.42561, 0.346032, 0.366687, 0.352862, 0.346032, 0.352862, 0.380708, 0.346032, 0.346032, 0.370445, 0.398279, 0.394753, 0.301917, 0.291804, 0.324872, 0.318242, 0.346032, 0.335645, 0.370445, 0.321458, 0.308712, 0.324872, 0.408655, 0.284882, 0.298791, 0.216401, 0.239899, 0.222385, 0.298791, 0.301917, 0.31487, 0.298791, 0.295083, 0.384043, 0.335645, 0.298791, 0.308712, 0.30533, 0.359901, 0.308712, 0.398279, 0.41194, 0.398279, 0.366687, 0.387226, 0.301917, 0.284882, 0.25031, 0.236433, 0.222385, 0.147574, 0.122885, 0.196879, 0.209395, 0.15008, 0.142424, 0.094817, 0.094817, 0.10481, 0.137348, 0.203355, 0.194234, 0.182256, 0.229226, 0.257454, 0.342579, 0.42561, 0.42561, 0.444081, 0.440853, 0.414856, 0.5017, 0.521092, 0.468512, 0.4292, 0.490133, 0.570702, 0.626927, 0.529623, 0.521092, 0.5017, 0.41194, 0.408655, 0.370445, 0.398279, 0.408655, 0.390993, 0.339168, 0.440853, 0.359901, 0.324872, 0.288399, 0.196879, 0.216401, 0.264545, 0.30533, 0.318242, 0.352862, 0.40511, 0.476583, 0.377384, 0.291804, 0.380708, 0.390993, 0.370445, 0.374039, 0.359901, 0.366687, 0.41194, 0.335645, 0.401658, 0.454136, 0.494003, 0.613573, 0.608892, 0.608892, 0.604312, 0.51388, 0.517562, 0.517562, 0.534167, 0.56648, 0.690604, 0.680603, 0.56648, 0.557691, 0.575842, 0.59508, 0.618285, 0.505461, 0.585406, 0.509769, 0.468512, 0.490133, 0.5017, 0.414856, 0.335645, 0.339168, 0.41194, 0.40511, 0.387226, 0.387226, 0.377384, 0.356642, 0.366687, 0.414856, 0.450668, 0.377384, 0.352862, 0.318242, 0.339168, 0.31487, 0.390993, 0.324872, 0.342579, 0.332115, 0.335645, 0.422041, 0.40511, 0.41194, 0.414856, 0.356642, 0.339168, 0.42561, 0.384043, 0.342579, 0.380708, 0.414856, 0.472492, 0.497853, 0.553315, 0.661982, 0.741537, 0.759478, 0.846163, 0.771762, 0.661982, 0.661982, 0.608892, 0.626927, 0.622677, 0.642678, 0.657645, 0.666105, 0.618285, 0.59508, 0.666105, 0.685117, 0.720929, 0.712013, 0.716283, 0.685117, 0.707965, 0.675549, 0.648219, 0.694846, 0.798249, 0.901269, 0.901269, 0.93079, 0.910643, 0.885302, 0.874069, 0.915074, 0.912647, 0.926919, 0.971713, 0.970265, 0.962114, 0.947281, 0.956248, 0.945666, 0.947281], '')</t>
  </si>
  <si>
    <t>[66, 67, 68, 69, 70, 71, 72, 132, 133, 134, 140, 264, 265, 266, 267, 268, 269, 270, 271, 272, 273, 274, 275, 276, 277, 278, 282, 283, 284, 408, 409, 410, 411, 412, 489, 490, 494, 495, 496, 497, 498, 531, 532, 533, 534, 535, 536, 537, 538, 539, 540, 541, 542, 543, 544, 545, 546, 547, 548, 549, 552, 588, 589, 590, 591, 592, 593, 594, 595, 596, 597, 598, 599, 600, 601, 602, 603, 604, 605, 606, 607, 608, 609, 610, 611, 612, 613, 614, 615, 616, 617, 618, 619, 620, 621, 622, 623, 624, 625, 626, 627, 628, 629, 630]</t>
  </si>
  <si>
    <t>103)</t>
  </si>
  <si>
    <t>UPI000165EC23 status=activ</t>
  </si>
  <si>
    <t>([0.034068, 0.051831, 0.058088, 0.034068, 0.025762, 0.021381, 0.030003, 0.032677, 0.022667, 0.031287, 0.040537, 0.049374, 0.056825, 0.06184, 0.064632, 0.066181, 0.109221, 0.179055, 0.247041, 0.278302, 0.349426, 0.278302, 0.288399, 0.236433, 0.342579, 0.4292, 0.505461, 0.509769, 0.538167, 0.671169, 0.657645, 0.613573, 0.613573, 0.490133, 0.450668, 0.374039, 0.450668, 0.366687, 0.342579, 0.342579, 0.346032, 0.346032, 0.4292, 0.4292, 0.517562, 0.42561, 0.42561, 0.436924, 0.444081, 0.444081, 0.370445, 0.377384, 0.414856, 0.384043, 0.349426, 0.384043, 0.468512, 0.41194, 0.41194, 0.436924, 0.41194, 0.408655, 0.408655, 0.342579, 0.264545, 0.257454, 0.257454, 0.243554, 0.161087, 0.106997, 0.106997, 0.100716, 0.10481, 0.109221, 0.081712, 0.173081, 0.179055, 0.196879, 0.219301, 0.284882, 0.298791, 0.342579, 0.349426, 0.278302, 0.332115, 0.324872, 0.332115, 0.335645, 0.332115, 0.422041, 0.494003, 0.505461, 0.562014, 0.545602, 0.42561, 0.505461, 0.401658, 0.387226, 0.370445, 0.401658, 0.436924, 0.422041, 0.339168, 0.342579, 0.4292, 0.4292, 0.525368, 0.538167, 0.541878, 0.521092, 0.509769, 0.51388, 0.51388, 0.517562, 0.454136, 0.575842, 0.545602, 0.642678, 0.694846, 0.675549, 0.675549, 0.545602, 0.545602, 0.562014, 0.486429, 0.483068, 0.414856, 0.40511, 0.30533, 0.366687, 0.370445, 0.346032, 0.318242, 0.284882, 0.288399, 0.346032, 0.295083, 0.301917, 0.257454, 0.155435], '')</t>
  </si>
  <si>
    <t>[26, 27, 28, 29, 30, 31, 32, 44, 91, 92, 93, 95, 106, 107, 108, 109, 110, 111, 112, 113, 115, 116, 117, 118, 119, 120, 121, 122, 123]</t>
  </si>
  <si>
    <t>UPI000165EC2E status=activ</t>
  </si>
  <si>
    <t>([0.808535, 0.834292, 0.856457, 0.856457, 0.779859, 0.703578, 0.712013, 0.73685, 0.626927, 0.63748, 0.648219, 0.671169, 0.58069, 0.557691, 0.58069, 0.618285, 0.653063, 0.653063, 0.720929, 0.720929, 0.632174, 0.59508, 0.59917, 0.59508, 0.648219, 0.724957, 0.788093, 0.788093, 0.771762, 0.856457, 0.865454, 0.849326, 0.849326, 0.899122, 0.905695, 0.901269, 0.812494, 0.795062, 0.801317, 0.805026, 0.827927, 0.83125, 0.754692, 0.733139, 0.733139, 0.661982, 0.575842, 0.553315, 0.557691, 0.494003, 0.494003, 0.521092, 0.465241, 0.468512, 0.486429, 0.476583, 0.483068, 0.472492, 0.444081, 0.447574, 0.390993, 0.370445, 0.4292, 0.562014, 0.570702, 0.534167, 0.553315, 0.622677, 0.570702, 0.58069, 0.626927, 0.648219, 0.59917, 0.604312, 0.557691, 0.538167, 0.545602, 0.505461, 0.56648, 0.562014, 0.562014, 0.63748, 0.642678, 0.648219, 0.613573, 0.604312, 0.648219, 0.675549, 0.648219, 0.733139, 0.626927, 0.653063, 0.653063, 0.653063, 0.750527, 0.745909, 0.724957, 0.622677, 0.671169, 0.741537, 0.694846, 0.653063, 0.653063, 0.661982, 0.618285, 0.608892, 0.517562, 0.505461, 0.401658, 0.42561, 0.335645, 0.384043, 0.390993, 0.308712, 0.318242, 0.324872, 0.346032, 0.308712, 0.284882, 0.281712, 0.257454, 0.243554, 0.264545, 0.243554, 0.236433, 0.25406, 0.225814, 0.301917, 0.225814, 0.216401, 0.222385, 0.278302, 0.239899, 0.243554, 0.239899, 0.247041, 0.229226, 0.170161, 0.225814, 0.232838, 0.232838, 0.229226, 0.278302, 0.281712, 0.311707, 0.288399, 0.229226, 0.185198, 0.18812, 0.185198, 0.196879, 0.194234, 0.191378, 0.225814, 0.216401, 0.298791, 0.291804, 0.308712, 0.380708, 0.394753, 0.414856, 0.324872, 0.318242, 0.26085, 0.196879, 0.203355, 0.225814, 0.284882, 0.356642, 0.384043, 0.480142, 0.541878, 0.465241, 0.41194, 0.436924, 0.440853, 0.346032, 0.275179, 0.271506, 0.264545, 0.173081, 0.158265, 0.232838, 0.239899, 0.332115, 0.394753, 0.387226, 0.321458, 0.247041, 0.222385, 0.111485, 0.0704, 0.079919, 0.098513, 0.179055, 0.18812, 0.196879, 0.284882, 0.346032, 0.328603, 0.332115, 0.414856, 0.468512, 0.398279, 0.311707, 0.232838, 0.158265, 0.094817, 0.137348, 0.206376, 0.203355, 0.311707, 0.377384, 0.394753, 0.454136, 0.422041, 0.308712, 0.301917, 0.301917, 0.301917, 0.301917, 0.278302, 0.25406, 0.25406, 0.30533, 0.384043, 0.450668, 0.562014, 0.716283, 0.707965, 0.694846], '')</t>
  </si>
  <si>
    <t>[0, 1, 2, 3, 4, 5, 6, 7, 8, 9, 10, 11, 12, 13, 14, 15, 16, 17, 18, 19, 20, 21, 22, 23, 24, 25, 26, 27, 28, 29, 30, 31, 32, 33, 34, 35, 36, 37, 38, 39, 40, 41, 42, 43, 44, 45, 46, 47, 48, 51, 63, 64, 65, 66, 67, 68, 69, 70, 71, 72, 73, 74, 75, 76, 77, 78, 79, 80, 81, 82, 83, 84, 85, 86, 87, 88, 89, 90, 91, 92, 93, 94, 95, 96, 97, 98, 99, 100, 101, 102, 103, 104, 105, 106, 107, 171, 227, 228, 229, 230]</t>
  </si>
  <si>
    <t>(48</t>
  </si>
  <si>
    <t>UPI000165EC30 status=activ</t>
  </si>
  <si>
    <t>([0.239899, 0.284882, 0.339168, 0.239899, 0.298791, 0.21291, 0.25406, 0.295083, 0.359901, 0.390993, 0.370445, 0.433034, 0.444081, 0.450668, 0.401658, 0.398279, 0.433034, 0.436924, 0.390993, 0.390993, 0.480142, 0.494003, 0.461924, 0.454136, 0.58069, 0.521092, 0.653063, 0.534167, 0.517562, 0.447574, 0.352862, 0.359901, 0.308712, 0.284882, 0.281712, 0.324872, 0.281712, 0.278302, 0.356642, 0.414856, 0.40511, 0.324872, 0.311707, 0.366687, 0.321458, 0.30533, 0.308712, 0.264545, 0.321458, 0.328603, 0.295083, 0.335645, 0.377384, 0.433034, 0.335645, 0.387226, 0.298791, 0.335645, 0.25406, 0.268042, 0.182256, 0.182256, 0.275179, 0.185198, 0.167087, 0.209395, 0.137348, 0.111485, 0.137348, 0.100716, 0.06312, 0.094817, 0.122885, 0.116183, 0.100716, 0.182256, 0.206376, 0.301917, 0.311707, 0.31487, 0.206376, 0.281712, 0.21291, 0.203355, 0.291804, 0.26085, 0.247041, 0.332115, 0.298791, 0.219301, 0.219301, 0.257454, 0.225814, 0.191378, 0.191378, 0.167087, 0.164327, 0.102787, 0.078022, 0.073402, 0.125101, 0.203355, 0.203355, 0.275179, 0.271506, 0.196879, 0.229226, 0.229226, 0.225814, 0.328603, 0.394753, 0.483068, 0.521092, 0.56648, 0.505461, 0.418646, 0.468512, 0.476583, 0.538167, 0.570702, 0.472492, 0.472492, 0.384043, 0.384043, 0.291804, 0.301917, 0.332115, 0.342579, 0.356642, 0.36309, 0.380708, 0.390993, 0.318242, 0.229226, 0.225814, 0.324872, 0.377384, 0.356642, 0.278302, 0.308712, 0.203355, 0.209395, 0.118441, 0.161087, 0.182256, 0.275179, 0.271506, 0.31487, 0.298791, 0.25406, 0.216401, 0.194234, 0.118441, 0.147574, 0.196879, 0.191378, 0.203355, 0.239899, 0.243554, 0.328603, 0.247041, 0.352862, 0.349426, 0.454136, 0.486429, 0.359901, 0.243554, 0.247041, 0.167087, 0.109221, 0.127496, 0.182256, 0.122885, 0.196879, 0.236433, 0.301917, 0.275179, 0.236433, 0.17593, 0.170161, 0.155435, 0.139895, 0.098513, 0.100716, 0.098513, 0.067594, 0.06184, 0.116183, 0.116183, 0.194234, 0.194234, 0.137348, 0.116183, 0.209395, 0.129801, 0.102787, 0.094817, 0.076542, 0.06184, 0.090864, 0.100716, 0.060549, 0.111485, 0.132295, 0.219301, 0.229226, 0.225814, 0.295083, 0.225814, 0.158265, 0.15008, 0.219301, 0.288399, 0.295083, 0.257454, 0.257454, 0.298791, 0.301917, 0.271506, 0.30533, 0.222385, 0.179055, 0.222385, 0.257454, 0.295083, 0.281712, 0.185198, 0.21291, 0.268042, 0.247041, 0.311707, 0.31487, 0.311707, 0.335645, 0.229226, 0.236433, 0.346032, 0.247041, 0.232838, 0.239899, 0.25031, 0.374039, 0.42561, 0.472492, 0.370445, 0.359901, 0.26085, 0.374039, 0.408655, 0.394753, 0.494003, 0.40511, 0.408655, 0.408655, 0.30533, 0.328603, 0.257454, 0.203355, 0.301917, 0.26085, 0.349426, 0.30533, 0.268042, 0.167087, 0.15284, 0.139895, 0.081712, 0.137348, 0.132295, 0.111485, 0.06312, 0.060549, 0.098513, 0.098513, 0.094817, 0.15008, 0.222385, 0.200174, 0.229226, 0.239899, 0.268042, 0.225814, 0.229226, 0.239899, 0.291804, 0.209395, 0.264545, 0.275179, 0.291804, 0.243554, 0.275179, 0.321458, 0.321458, 0.239899, 0.147574, 0.106997, 0.088832, 0.079919, 0.081712, 0.083462, 0.0704, 0.074921, 0.05306, 0.054297, 0.05306, 0.054297, 0.06312, 0.06184, 0.055536, 0.041405, 0.054297, 0.060549, 0.042364, 0.024826, 0.025316, 0.043307, 0.064632, 0.083462, 0.069024, 0.071867, 0.083462, 0.081712, 0.06312, 0.106997, 0.086953, 0.049374, 0.048328, 0.085092, 0.055536, 0.10481, 0.120615, 0.116183, 0.06312, 0.10481, 0.173081, 0.25406, 0.264545, 0.229226, 0.236433, 0.247041, 0.311707, 0.257454, 0.239899, 0.26085, 0.229226, 0.291804, 0.390993, 0.418646, 0.346032], '')</t>
  </si>
  <si>
    <t>[24, 25, 26, 27, 28, 112, 113, 114, 118, 119]</t>
  </si>
  <si>
    <t>UPI000165EC32 status=activ</t>
  </si>
  <si>
    <t>([0.132295, 0.066181, 0.106997, 0.147574, 0.094817, 0.129801, 0.173081, 0.179055, 0.194234, 0.196879, 0.229226, 0.170161, 0.15008, 0.21291, 0.308712, 0.209395, 0.225814, 0.25031, 0.346032, 0.370445, 0.370445, 0.380708, 0.517562, 0.408655, 0.394753, 0.390993, 0.384043, 0.377384, 0.390993, 0.31487, 0.352862, 0.356642, 0.359901, 0.291804, 0.232838, 0.229226, 0.332115, 0.418646, 0.332115, 0.247041, 0.155435, 0.170161, 0.164327, 0.142424, 0.232838, 0.167087, 0.173081, 0.100716, 0.106997, 0.11371, 0.194234, 0.185198, 0.191378, 0.288399, 0.356642, 0.346032, 0.26085, 0.236433, 0.158265, 0.147574, 0.229226, 0.328603, 0.275179, 0.239899, 0.203355, 0.158265, 0.225814, 0.301917, 0.41194, 0.36309, 0.324872, 0.257454], '')</t>
  </si>
  <si>
    <t>[22]</t>
  </si>
  <si>
    <t>UPI000165EC34 status=activ</t>
  </si>
  <si>
    <t>([0.032017, 0.046336, 0.071867, 0.038042, 0.038042, 0.026892, 0.018415, 0.011106, 0.015344, 0.021816, 0.016826, 0.021816, 0.040537, 0.031287, 0.019109, 0.019401, 0.020165, 0.019109, 0.032017, 0.032017, 0.018106, 0.035586, 0.040537, 0.038042, 0.071867, 0.090864, 0.0704, 0.071867, 0.147574, 0.147574, 0.134866, 0.111485, 0.120615, 0.127496, 0.229226, 0.328603, 0.321458, 0.284882, 0.170161, 0.086953, 0.044297, 0.078022, 0.03976, 0.034884, 0.037156, 0.041405, 0.040537, 0.049374, 0.090864, 0.092881, 0.03976, 0.024826, 0.030611, 0.016528, 0.010131, 0.007422, 0.007031, 0.004899, 0.006039, 0.008804, 0.010372, 0.013613, 0.00962, 0.014315, 0.014783, 0.00962, 0.006701, 0.005223, 0.005223, 0.005249, 0.005378, 0.006194, 0.005992, 0.006245, 0.008624, 0.013821, 0.014075, 0.008409, 0.014075, 0.014586, 0.015694, 0.023534, 0.027463, 0.035586, 0.036378, 0.037156, 0.036378, 0.036378, 0.066181, 0.120615, 0.094817, 0.051831, 0.047319, 0.038042, 0.049374, 0.046336, 0.040537, 0.081712, 0.179055, 0.15008, 0.086953, 0.083462, 0.046336, 0.046336, 0.032017, 0.035586, 0.034884, 0.067594, 0.111485, 0.118441, 0.125101, 0.15008, 0.243554, 0.324872, 0.447574, 0.486429, 0.398279, 0.301917, 0.298791, 0.281712, 0.275179, 0.370445, 0.243554, 0.247041, 0.257454, 0.356642, 0.332115, 0.342579, 0.209395, 0.222385, 0.21291, 0.100716, 0.100716, 0.055536, 0.026338, 0.015694, 0.015078, 0.019401, 0.025762, 0.018106, 0.013821, 0.013265, 0.009728, 0.016528, 0.024826, 0.016257, 0.010221], '')</t>
  </si>
  <si>
    <t>UPI000165EC35 status=activ</t>
  </si>
  <si>
    <t>([0.191378, 0.25031, 0.288399, 0.328603, 0.377384, 0.394753, 0.41194, 0.436924, 0.42561, 0.335645, 0.332115, 0.291804, 0.194234, 0.194234, 0.196879, 0.125101, 0.179055, 0.173081, 0.170161, 0.268042, 0.243554, 0.324872, 0.288399, 0.222385, 0.219301, 0.144935, 0.083462, 0.045352, 0.043307, 0.05306, 0.066181, 0.050641, 0.047319, 0.092881, 0.092881, 0.086953, 0.083462, 0.10481, 0.094817, 0.079919, 0.036378, 0.046336, 0.050641, 0.06184, 0.102787, 0.060549, 0.106997, 0.158265, 0.26085, 0.271506, 0.191378, 0.185198, 0.239899, 0.239899, 0.236433, 0.232838, 0.209395, 0.291804, 0.225814, 0.328603, 0.349426, 0.356642, 0.36309, 0.349426, 0.36309, 0.318242, 0.40511, 0.390993, 0.335645, 0.342579, 0.349426, 0.433034, 0.525368, 0.541878, 0.666105, 0.680603, 0.699094, 0.632174, 0.509769, 0.549308, 0.56648, 0.480142, 0.59014, 0.538167, 0.450668, 0.356642, 0.384043, 0.398279, 0.390993, 0.483068, 0.461924, 0.454136, 0.4292, 0.401658, 0.370445, 0.328603, 0.288399, 0.243554, 0.318242, 0.450668, 0.401658, 0.349426], '')</t>
  </si>
  <si>
    <t>[72, 73, 74, 75, 76, 77, 78, 79, 80, 82, 83]</t>
  </si>
  <si>
    <t>UPI000165EC39 status=activ</t>
  </si>
  <si>
    <t>([0.11371, 0.147574, 0.232838, 0.278302, 0.26085, 0.288399, 0.311707, 0.328603, 0.359901, 0.342579, 0.281712, 0.288399, 0.21291, 0.225814, 0.144935, 0.137348, 0.134866, 0.191378, 0.278302, 0.278302, 0.25031, 0.318242, 0.243554, 0.137348, 0.132295, 0.111485, 0.122885, 0.125101, 0.109221, 0.06312, 0.051831, 0.048328, 0.058088, 0.102787, 0.067594, 0.122885, 0.122885, 0.102787, 0.106997, 0.088832, 0.079919, 0.17593, 0.161087, 0.232838, 0.349426, 0.374039, 0.454136, 0.461924, 0.377384, 0.318242, 0.4292, 0.5017, 0.622677, 0.529623, 0.41194, 0.472492, 0.36309, 0.36309, 0.374039, 0.394753, 0.342579, 0.370445, 0.271506, 0.179055, 0.179055, 0.132295, 0.094817, 0.094817, 0.040537, 0.045352, 0.090864, 0.083462, 0.066181, 0.040537, 0.056825, 0.060549, 0.030611, 0.060549, 0.120615, 0.092881, 0.078022, 0.129801, 0.116183, 0.167087, 0.243554, 0.25406, 0.31487, 0.26085, 0.173081, 0.209395, 0.275179, 0.25406, 0.243554, 0.236433, 0.222385, 0.173081, 0.15008, 0.222385, 0.179055, 0.10481, 0.081712, 0.086953, 0.086953, 0.051831, 0.05306, 0.054297, 0.056825, 0.027463, 0.059222, 0.096677, 0.118441, 0.129801, 0.109221, 0.11371, 0.094817, 0.15008, 0.196879, 0.275179, 0.191378, 0.236433, 0.335645, 0.41194, 0.36309, 0.332115, 0.4292, 0.447574, 0.450668, 0.324872, 0.418646, 0.359901, 0.291804, 0.239899, 0.239899, 0.291804, 0.196879, 0.200174, 0.17593, 0.144935, 0.182256, 0.298791, 0.25031, 0.203355, 0.209395, 0.173081, 0.196879, 0.098513, 0.086953, 0.055536, 0.106997, 0.109221, 0.127496, 0.18812, 0.268042, 0.167087, 0.088832, 0.139895, 0.170161, 0.127496, 0.194234, 0.127496, 0.064632, 0.074921, 0.050641, 0.05306, 0.081712, 0.090864, 0.196879, 0.127496, 0.191378, 0.191378, 0.116183, 0.125101, 0.098513, 0.109221, 0.18812, 0.308712, 0.308712, 0.356642, 0.374039, 0.387226, 0.370445, 0.454136, 0.370445, 0.468512, 0.349426, 0.356642, 0.36309, 0.243554, 0.30533, 0.216401, 0.147574, 0.25031, 0.247041, 0.278302, 0.182256, 0.185198, 0.100716, 0.10481, 0.100716, 0.142424, 0.071867, 0.127496, 0.134866, 0.206376, 0.134866, 0.229226, 0.219301, 0.173081, 0.155435, 0.18812, 0.185198, 0.264545, 0.139895, 0.083462, 0.083462, 0.144935, 0.092881, 0.155435, 0.15008, 0.090864, 0.054297, 0.100716, 0.092881, 0.051831, 0.056825, 0.055536, 0.059222, 0.06312, 0.088832, 0.102787, 0.116183, 0.182256, 0.15008, 0.247041, 0.324872, 0.26085, 0.25031, 0.236433, 0.222385, 0.232838, 0.284882, 0.288399, 0.284882, 0.182256, 0.18812, 0.116183, 0.179055, 0.170161, 0.170161, 0.127496, 0.194234, 0.106997, 0.106997, 0.129801, 0.127496, 0.134866, 0.200174, 0.164327, 0.25031, 0.26085, 0.25031, 0.25031, 0.257454, 0.15284, 0.225814, 0.308712, 0.387226, 0.398279, 0.321458, 0.288399, 0.321458, 0.318242, 0.41194, 0.328603, 0.335645, 0.209395, 0.137348, 0.127496, 0.15284, 0.090864, 0.092881, 0.098513, 0.067594, 0.109221, 0.194234, 0.125101, 0.120615, 0.125101, 0.071867, 0.0704, 0.085092, 0.050641, 0.050641, 0.049374, 0.0704, 0.067594, 0.15284, 0.225814, 0.158265, 0.155435, 0.243554, 0.232838, 0.147574, 0.229226, 0.200174, 0.170161, 0.264545, 0.236433, 0.203355, 0.281712, 0.370445, 0.335645, 0.450668, 0.4292], '')</t>
  </si>
  <si>
    <t>[51, 52, 53]</t>
  </si>
  <si>
    <t>UPI000165EC3A status=activ</t>
  </si>
  <si>
    <t>([0.529623, 0.40511, 0.454136, 0.480142, 0.384043, 0.422041, 0.444081, 0.486429, 0.521092, 0.444081, 0.5017, 0.465241, 0.465241, 0.384043, 0.298791, 0.216401, 0.15008, 0.229226, 0.219301, 0.139895, 0.111485, 0.122885, 0.191378, 0.182256, 0.191378, 0.194234, 0.200174, 0.203355, 0.116183, 0.118441, 0.191378, 0.092881, 0.094817, 0.06312, 0.064632, 0.069024, 0.10481, 0.161087, 0.158265, 0.109221, 0.167087, 0.179055, 0.216401, 0.147574, 0.088832, 0.079919, 0.134866, 0.102787, 0.066181, 0.111485, 0.10481, 0.066181, 0.078022, 0.15008, 0.182256, 0.264545, 0.346032, 0.394753, 0.398279, 0.436924, 0.480142, 0.480142, 0.440853, 0.494003, 0.570702, 0.661982, 0.666105, 0.541878, 0.642678, 0.703578, 0.720929, 0.712013, 0.791621, 0.859585, 0.827927, 0.856457, 0.846163, 0.745909, 0.690604, 0.675549, 0.632174, 0.671169, 0.632174, 0.671169, 0.541878, 0.545602, 0.575842, 0.541878, 0.671169, 0.608892, 0.608892, 0.59014, 0.494003, 0.494003, 0.494003, 0.494003, 0.494003, 0.494003, 0.494003, 0.494003, 0.490133, 0.490133, 0.490133, 0.521092, 0.433034, 0.521092, 0.521092, 0.538167, 0.56648, 0.549308, 0.461924, 0.486429, 0.486429, 0.59917, 0.59917, 0.59917, 0.490133, 0.490133, 0.490133, 0.608892, 0.608892, 0.608892, 0.5017, 0.5017, 0.5017, 0.622677, 0.622677, 0.622677, 0.51388, 0.51388, 0.51388, 0.632174, 0.63748, 0.63748, 0.529623, 0.534167, 0.534167, 0.653063, 0.675549, 0.675549, 0.661982, 0.570702, 0.59917, 0.707965, 0.733139, 0.73685, 0.707965, 0.626927, 0.661982, 0.784345, 0.784345, 0.805026, 0.812494, 0.834292, 0.859585, 0.912647, 0.912647, 0.919029, 0.912647, 0.903857, 0.905695, 0.908098, 0.956248, 0.947281, 0.950334, 0.938133, 0.941505, 0.954657], '')</t>
  </si>
  <si>
    <t>[0, 8, 10, 64, 65, 66, 67, 68, 69, 70, 71, 72, 73, 74, 75, 76, 77, 78, 79, 80, 81, 82, 83, 84, 85, 86, 87, 88, 89, 90, 91, 103, 105, 106, 107, 108, 109, 113, 114, 115, 119, 120, 121, 122, 123, 124, 125, 126, 127, 128, 129, 130, 131, 132, 133, 134, 135, 136, 137, 138, 139, 140, 141, 142, 143, 144, 145, 146, 147, 148, 149, 150, 151, 152, 153, 154, 155, 156, 157, 158, 159, 160, 161, 162, 163, 164, 165, 166, 167]</t>
  </si>
  <si>
    <t>88)</t>
  </si>
  <si>
    <t>UPI000165EC3C status=activ</t>
  </si>
  <si>
    <t>([0.182256, 0.232838, 0.278302, 0.30533, 0.298791, 0.222385, 0.26085, 0.321458, 0.356642, 0.370445, 0.384043, 0.342579, 0.36309, 0.447574, 0.541878, 0.517562, 0.40511, 0.483068, 0.483068, 0.414856, 0.346032, 0.436924, 0.356642, 0.288399, 0.295083, 0.216401, 0.295083, 0.318242, 0.288399, 0.271506, 0.219301, 0.239899, 0.239899, 0.219301, 0.236433, 0.134866, 0.142424, 0.142424, 0.086953, 0.06184, 0.081712, 0.127496, 0.129801, 0.219301, 0.288399, 0.257454, 0.356642, 0.366687, 0.339168, 0.26085, 0.236433, 0.288399, 0.247041, 0.247041, 0.239899, 0.209395, 0.31487, 0.225814, 0.301917, 0.288399, 0.36309, 0.359901, 0.387226, 0.36309, 0.275179, 0.196879, 0.239899, 0.239899, 0.222385, 0.222385, 0.311707, 0.264545, 0.209395, 0.144935, 0.15008, 0.15284, 0.15008, 0.15284, 0.236433, 0.182256, 0.26085, 0.278302, 0.318242, 0.206376, 0.144935, 0.209395, 0.295083, 0.206376, 0.144935, 0.158265, 0.164327, 0.170161, 0.243554, 0.229226, 0.328603, 0.398279, 0.390993, 0.291804, 0.281712, 0.281712, 0.377384, 0.377384, 0.318242, 0.295083, 0.301917, 0.380708, 0.377384, 0.36309, 0.447574, 0.538167, 0.517562, 0.505461, 0.497853, 0.40511, 0.414856, 0.433034, 0.321458, 0.239899, 0.339168, 0.359901, 0.366687, 0.36309, 0.36309, 0.40511, 0.335645, 0.30533, 0.30533, 0.194234, 0.167087, 0.173081, 0.182256, 0.194234, 0.196879, 0.11371, 0.11371, 0.139895, 0.081712, 0.15284, 0.239899, 0.173081, 0.109221, 0.051831, 0.040537, 0.035586, 0.032677, 0.032677, 0.0704, 0.0704, 0.078022, 0.100716, 0.076542, 0.073402, 0.083462, 0.066181, 0.125101, 0.191378, 0.125101, 0.194234, 0.209395, 0.206376, 0.216401, 0.21291, 0.328603, 0.370445, 0.414856, 0.30533, 0.384043, 0.291804, 0.284882, 0.387226, 0.370445, 0.401658, 0.31487, 0.275179, 0.308712, 0.30533, 0.243554, 0.271506, 0.200174, 0.182256, 0.116183, 0.164327, 0.161087, 0.144935, 0.132295, 0.132295, 0.236433, 0.243554, 0.216401, 0.236433, 0.194234, 0.196879, 0.129801, 0.225814, 0.225814, 0.225814, 0.222385, 0.206376, 0.318242, 0.390993, 0.408655, 0.422041, 0.332115, 0.308712, 0.321458, 0.324872, 0.229226, 0.191378, 0.155435, 0.239899, 0.194234, 0.196879, 0.173081, 0.247041, 0.158265, 0.129801, 0.096677], '')</t>
  </si>
  <si>
    <t>[14, 15, 109, 110, 111]</t>
  </si>
  <si>
    <t>UPI000165EC3E status=activ</t>
  </si>
  <si>
    <t>([0.408655, 0.42561, 0.450668, 0.480142, 0.387226, 0.332115, 0.26085, 0.308712, 0.247041, 0.288399, 0.311707, 0.366687, 0.36309, 0.436924, 0.436924, 0.414856, 0.486429, 0.436924, 0.490133, 0.490133, 0.380708, 0.288399, 0.311707, 0.219301, 0.161087, 0.236433, 0.30533, 0.380708, 0.26085, 0.247041, 0.243554, 0.236433, 0.161087, 0.106997, 0.069024, 0.059222, 0.06184, 0.03976, 0.029376, 0.037156, 0.034068, 0.034068, 0.044297, 0.024393, 0.046336, 0.069024, 0.067594, 0.06312, 0.032677, 0.067594, 0.127496, 0.129801, 0.071867, 0.102787, 0.173081, 0.268042, 0.229226, 0.229226, 0.295083, 0.384043, 0.346032, 0.268042, 0.384043, 0.436924, 0.541878, 0.494003, 0.505461, 0.521092, 0.521092, 0.545602, 0.534167, 0.529623, 0.525368, 0.570702, 0.570702, 0.557691, 0.472492, 0.472492, 0.42561, 0.394753, 0.387226, 0.422041, 0.521092, 0.468512, 0.490133, 0.480142, 0.509769, 0.468512, 0.454136, 0.42561, 0.521092, 0.418646, 0.30533, 0.216401, 0.295083, 0.229226, 0.219301, 0.311707, 0.352862, 0.390993, 0.318242, 0.236433, 0.243554, 0.236433, 0.275179, 0.239899, 0.225814, 0.232838, 0.232838, 0.247041, 0.275179, 0.185198, 0.281712, 0.291804, 0.342579, 0.264545, 0.225814, 0.229226, 0.21291, 0.144935, 0.100716, 0.18812, 0.264545, 0.209395, 0.21291, 0.15008, 0.106997, 0.122885, 0.098513, 0.073402, 0.066181, 0.066181, 0.073402, 0.074921, 0.132295, 0.15284, 0.219301, 0.324872, 0.324872, 0.247041, 0.324872, 0.36309, 0.356642, 0.295083, 0.374039, 0.288399, 0.370445, 0.447574, 0.366687, 0.342579, 0.349426, 0.366687, 0.366687, 0.408655, 0.401658, 0.318242, 0.243554, 0.229226, 0.243554, 0.219301, 0.284882, 0.247041, 0.25406, 0.206376, 0.257454, 0.17593, 0.247041, 0.179055, 0.120615], '')</t>
  </si>
  <si>
    <t>[64, 66, 67, 68, 69, 70, 71, 72, 73, 74, 75, 82, 86, 90]</t>
  </si>
  <si>
    <t>UPI000165EC45 status=activ</t>
  </si>
  <si>
    <t>([0.295083, 0.288399, 0.200174, 0.129801, 0.182256, 0.225814, 0.161087, 0.194234, 0.225814, 0.26085, 0.298791, 0.318242, 0.335645, 0.328603, 0.366687, 0.374039, 0.370445, 0.42561, 0.483068, 0.472492, 0.377384, 0.377384, 0.41194, 0.486429, 0.486429, 0.444081, 0.4292, 0.517562, 0.414856, 0.4292, 0.42561, 0.408655, 0.384043, 0.465241, 0.440853, 0.374039, 0.284882, 0.308712, 0.335645, 0.380708, 0.384043, 0.36309, 0.335645, 0.298791, 0.339168, 0.342579, 0.288399, 0.308712, 0.311707, 0.401658, 0.377384, 0.346032, 0.346032, 0.377384, 0.394753, 0.390993, 0.332115, 0.433034, 0.311707, 0.281712, 0.185198, 0.17593, 0.284882, 0.229226, 0.229226, 0.209395, 0.30533, 0.301917, 0.284882, 0.288399, 0.206376, 0.18812, 0.229226, 0.239899, 0.229226, 0.21291, 0.209395, 0.229226, 0.144935, 0.194234, 0.161087, 0.239899, 0.257454, 0.170161, 0.243554, 0.268042, 0.25406, 0.161087, 0.164327, 0.098513, 0.096677, 0.132295, 0.15008, 0.132295, 0.109221, 0.116183, 0.098513, 0.122885, 0.164327, 0.21291, 0.21291, 0.295083, 0.295083, 0.216401, 0.308712, 0.206376, 0.15284, 0.158265, 0.232838, 0.318242, 0.414856, 0.321458, 0.352862, 0.377384, 0.398279, 0.321458, 0.25406, 0.288399, 0.284882, 0.301917, 0.298791, 0.239899, 0.196879, 0.125101, 0.173081, 0.102787, 0.179055, 0.243554, 0.239899, 0.247041, 0.239899, 0.225814, 0.232838, 0.167087, 0.081712, 0.071867, 0.142424, 0.209395, 0.21291, 0.132295, 0.10481, 0.134866, 0.203355, 0.147574, 0.225814, 0.247041, 0.232838, 0.170161, 0.100716, 0.05306, 0.042364, 0.035586, 0.044297, 0.042364, 0.037156, 0.079919, 0.100716, 0.051831, 0.044297, 0.043307, 0.079919, 0.098513, 0.050641, 0.051831, 0.060549, 0.038042, 0.038042, 0.040537, 0.06184, 0.111485, 0.185198, 0.129801, 0.15284, 0.137348, 0.216401, 0.318242, 0.308712, 0.191378, 0.281712, 0.196879, 0.127496, 0.10481, 0.085092, 0.155435, 0.158265, 0.144935, 0.17593, 0.161087, 0.158265, 0.096677, 0.096677, 0.090864, 0.137348, 0.083462, 0.044297, 0.048328, 0.046336, 0.046336, 0.083462, 0.085092, 0.144935, 0.142424, 0.170161, 0.120615, 0.109221, 0.086953, 0.073402, 0.086953, 0.090864, 0.179055, 0.275179, 0.196879, 0.200174, 0.125101, 0.209395, 0.295083, 0.275179, 0.268042, 0.17593, 0.109221, 0.06184, 0.06184, 0.127496, 0.127496, 0.209395, 0.127496, 0.167087, 0.182256, 0.116183, 0.116183, 0.051831, 0.028695, 0.036378, 0.020876, 0.024393, 0.027463, 0.027463, 0.027463, 0.016528, 0.027463, 0.026892, 0.054297, 0.05306, 0.024393, 0.014586, 0.014586, 0.020522, 0.011669, 0.011903, 0.018787, 0.020165, 0.036378, 0.064632, 0.049374, 0.086953, 0.120615, 0.098513, 0.102787, 0.059222, 0.10481, 0.083462, 0.155435, 0.11371, 0.111485, 0.18812, 0.18812, 0.182256, 0.225814, 0.216401, 0.222385, 0.222385, 0.206376, 0.129801, 0.078022, 0.120615, 0.122885, 0.147574, 0.179055, 0.102787, 0.170161, 0.102787, 0.073402, 0.040537, 0.05306, 0.033407, 0.036378, 0.05306, 0.058088, 0.024826, 0.026338, 0.048328, 0.03976, 0.044297, 0.081712, 0.116183, 0.067594, 0.073402, 0.060549, 0.048328, 0.048328, 0.030611, 0.043307, 0.076542, 0.098513, 0.054297, 0.092881, 0.046336, 0.032017, 0.030611, 0.067594, 0.073402, 0.032017, 0.023087, 0.017138, 0.016257, 0.020165, 0.038858, 0.034884, 0.054297, 0.024393, 0.025316, 0.024393, 0.024393, 0.013016, 0.015078, 0.026892, 0.016257, 0.016021, 0.030003, 0.028107, 0.028107, 0.025316, 0.054297, 0.102787, 0.10481, 0.056825, 0.024393, 0.021816, 0.023087, 0.0198, 0.048328, 0.088832, 0.15284, 0.11371, 0.137348, 0.083462, 0.074921, 0.125101, 0.127496, 0.094817, 0.096677, 0.045352, 0.098513, 0.11371, 0.085092, 0.055536, 0.111485, 0.182256, 0.125101, 0.134866, 0.125101, 0.064632, 0.047319, 0.049374, 0.048328, 0.047319, 0.100716, 0.100716, 0.11371, 0.179055, 0.239899, 0.203355, 0.324872, 0.301917, 0.194234, 0.147574, 0.173081, 0.158265, 0.111485, 0.094817, 0.088832, 0.088832, 0.17593, 0.206376, 0.118441, 0.185198, 0.25406, 0.191378, 0.170161, 0.122885, 0.098513, 0.056825, 0.055536, 0.03976, 0.023534, 0.03976], '')</t>
  </si>
  <si>
    <t>UPI000165EC5C status=activ</t>
  </si>
  <si>
    <t>([0.083462, 0.043307, 0.092881, 0.137348, 0.083462, 0.11371, 0.071867, 0.098513, 0.120615, 0.081712, 0.111485, 0.134866, 0.11371, 0.064632, 0.127496, 0.125101, 0.129801, 0.122885, 0.191378, 0.185198, 0.196879, 0.209395, 0.271506, 0.155435, 0.15008, 0.243554, 0.155435, 0.25406, 0.161087, 0.170161, 0.167087, 0.185198, 0.185198, 0.284882, 0.380708, 0.281712, 0.196879, 0.18812, 0.118441, 0.06312, 0.060549, 0.106997, 0.098513, 0.118441, 0.158265, 0.15284, 0.147574, 0.225814, 0.209395, 0.216401, 0.134866, 0.225814, 0.196879, 0.122885, 0.134866, 0.129801, 0.134866, 0.219301, 0.229226, 0.25031, 0.359901, 0.366687, 0.359901, 0.36309, 0.271506, 0.31487, 0.222385, 0.229226, 0.236433, 0.247041, 0.346032, 0.339168, 0.298791, 0.308712, 0.308712, 0.291804, 0.30533, 0.394753, 0.394753, 0.30533, 0.288399, 0.281712, 0.278302, 0.288399, 0.295083, 0.394753, 0.288399, 0.380708, 0.335645, 0.236433, 0.137348, 0.129801, 0.219301, 0.15284, 0.15284, 0.155435, 0.132295, 0.122885, 0.102787, 0.094817, 0.155435, 0.173081, 0.094817, 0.100716, 0.10481, 0.064632, 0.050641, 0.05306, 0.067594, 0.046336, 0.085092, 0.10481, 0.100716, 0.100716, 0.11371, 0.11371, 0.179055, 0.179055, 0.191378, 0.137348, 0.144935, 0.142424, 0.206376, 0.232838, 0.229226, 0.232838, 0.232838, 0.179055, 0.232838, 0.127496, 0.137348, 0.137348, 0.122885, 0.102787, 0.102787, 0.164327, 0.15284, 0.161087, 0.122885, 0.067594, 0.147574, 0.137348, 0.134866, 0.079919, 0.122885, 0.11371, 0.102787, 0.155435, 0.232838, 0.264545, 0.349426, 0.349426, 0.352862, 0.346032, 0.349426, 0.335645, 0.30533, 0.219301, 0.142424, 0.222385, 0.31487, 0.31487, 0.332115, 0.236433, 0.239899, 0.158265, 0.109221, 0.120615, 0.132295, 0.11371, 0.118441, 0.118441, 0.147574, 0.088832, 0.164327, 0.219301, 0.236433, 0.264545, 0.36309, 0.40511, 0.40511, 0.30533, 0.185198, 0.147574, 0.15008, 0.147574, 0.222385, 0.284882, 0.17593, 0.173081, 0.203355, 0.21291, 0.137348, 0.161087, 0.161087, 0.155435, 0.074921, 0.042364, 0.024826, 0.014586, 0.017797, 0.017797, 0.033407, 0.047319, 0.058088, 0.06312, 0.06184, 0.06312, 0.071867, 0.073402, 0.043307, 0.047319, 0.043307, 0.047319, 0.029376, 0.032017, 0.017447, 0.034068, 0.054297, 0.092881, 0.173081, 0.096677, 0.058088, 0.059222, 0.059222, 0.058088, 0.092881, 0.102787, 0.056825, 0.050641, 0.058088, 0.045352, 0.040537, 0.03976, 0.079919, 0.139895, 0.203355, 0.301917, 0.185198, 0.191378, 0.191378, 0.194234, 0.196879, 0.182256, 0.17593, 0.127496, 0.142424, 0.142424, 0.125101, 0.21291, 0.132295, 0.225814, 0.219301, 0.21291, 0.132295, 0.109221, 0.094817, 0.050641, 0.06312, 0.127496, 0.137348, 0.15284, 0.137348, 0.222385, 0.321458, 0.21291, 0.21291, 0.129801, 0.125101, 0.127496, 0.116183, 0.122885, 0.11371, 0.173081, 0.196879, 0.264545, 0.268042, 0.275179, 0.284882, 0.288399, 0.288399, 0.167087, 0.15284, 0.167087, 0.094817, 0.049374, 0.076542, 0.129801, 0.109221, 0.109221, 0.155435, 0.191378, 0.194234, 0.18812, 0.134866, 0.071867, 0.088832, 0.085092, 0.085092, 0.086953, 0.079919, 0.076542, 0.078022, 0.079919, 0.071867, 0.132295, 0.132295, 0.090864, 0.094817, 0.173081, 0.109221, 0.074921, 0.036378, 0.06312, 0.031287, 0.071867, 0.132295, 0.083462, 0.092881, 0.050641, 0.094817, 0.045352, 0.042364, 0.079919, 0.042364, 0.042364, 0.042364, 0.088832, 0.127496, 0.073402, 0.076542, 0.11371, 0.111485, 0.147574, 0.15008, 0.139895, 0.129801, 0.074921, 0.067594, 0.060549, 0.066181, 0.046336, 0.085092, 0.10481, 0.085092, 0.155435, 0.129801, 0.10481, 0.071867, 0.069024, 0.109221, 0.076542, 0.073402, 0.129801, 0.127496, 0.086953], '')</t>
  </si>
  <si>
    <t>UPI000165EC5D status=activ</t>
  </si>
  <si>
    <t>([0.005992, 0.008156, 0.01204, 0.00777, 0.010926, 0.016257, 0.010372, 0.00777, 0.007645, 0.006619, 0.008002, 0.008525, 0.008156, 0.006701, 0.004483, 0.004513, 0.005734, 0.003757, 0.003864, 0.003924, 0.005683, 0.00389, 0.004315, 0.00292, 0.003727, 0.002688, 0.001778, 0.001786, 0.002035, 0.002396, 0.003341, 0.003298, 0.003963, 0.003963, 0.004513, 0.004689, 0.006619, 0.008624, 0.014586, 0.028107, 0.059222, 0.027463, 0.06312, 0.054297, 0.085092, 0.05306, 0.092881, 0.100716, 0.118441, 0.102787, 0.11371, 0.050641, 0.055536, 0.047319, 0.047319, 0.026892, 0.069024, 0.031287, 0.013821, 0.008804, 0.005932, 0.004976, 0.005503, 0.004646, 0.003298, 0.002606, 0.004135, 0.00292, 0.003997, 0.005318, 0.005683, 0.00389, 0.004247, 0.004135, 0.004208, 0.004208, 0.00389, 0.00359, 0.003963, 0.004161, 0.005011, 0.006194, 0.005623, 0.00558, 0.006988, 0.006894, 0.010672, 0.006374, 0.008002, 0.006567, 0.004513, 0.006567, 0.006194, 0.00543, 0.004689, 0.004611, 0.003298, 0.003963, 0.004358, 0.004315, 0.005734, 0.004577, 0.005318, 0.007555, 0.007555, 0.007259, 0.011342, 0.010672, 0.010926, 0.008525, 0.01078, 0.016021, 0.01078, 0.022306, 0.037156, 0.035586, 0.034068, 0.05306, 0.079919, 0.069024, 0.122885, 0.127496, 0.129801, 0.06184, 0.028107, 0.05306, 0.026892, 0.014315, 0.009015, 0.017447, 0.03976, 0.026338, 0.018106, 0.027463, 0.026338, 0.017797, 0.015078, 0.01227, 0.015694, 0.008525, 0.008723, 0.006374, 0.006482, 0.006421, 0.006894, 0.009865, 0.007877, 0.007091, 0.010926, 0.019401, 0.016257, 0.011518, 0.008723, 0.011106, 0.009728, 0.008409, 0.008276, 0.011342, 0.011106, 0.011106, 0.021381, 0.011106, 0.017447, 0.018106, 0.018106, 0.023534, 0.01227, 0.017138, 0.017797, 0.016257, 0.009483, 0.009728, 0.01204, 0.011669, 0.016257, 0.01204, 0.015694, 0.016021, 0.01227, 0.009401, 0.008156, 0.006194, 0.006194, 0.004577, 0.003405, 0.003461, 0.002761, 0.003053, 0.002155, 0.002349, 0.001967, 0.002014, 0.00146, 0.00146, 0.001906, 0.001855, 0.00231, 0.002366, 0.00292, 0.002503, 0.003109, 0.00359, 0.004689, 0.004736, 0.007031, 0.009483, 0.016257, 0.030611, 0.030003, 0.048328, 0.0704, 0.083462, 0.142424, 0.21291, 0.17593, 0.203355, 0.155435, 0.127496, 0.074921], '')</t>
  </si>
  <si>
    <t>UPI000165EC63 status=activ</t>
  </si>
  <si>
    <t>([0.384043, 0.332115, 0.366687, 0.191378, 0.109221, 0.139895, 0.167087, 0.15008, 0.17593, 0.216401, 0.225814, 0.295083, 0.264545, 0.15008, 0.092881, 0.045352, 0.044297, 0.030003, 0.020522, 0.032677, 0.019401, 0.018106, 0.011518, 0.009728, 0.009865, 0.016021, 0.010509, 0.010131, 0.010372, 0.009977, 0.00962, 0.006482, 0.006374, 0.004835, 0.006533, 0.009401, 0.009483, 0.010131, 0.014783, 0.013265, 0.007031, 0.006533, 0.006533, 0.008276, 0.009096, 0.01227, 0.007645, 0.008895, 0.009187, 0.009187, 0.009187, 0.009187, 0.009096, 0.006421, 0.007555, 0.006078, 0.004921, 0.004921, 0.003431, 0.003461, 0.004835, 0.007259, 0.010131, 0.010131, 0.008624, 0.006374, 0.00543, 0.008075, 0.008075, 0.005683, 0.006482, 0.005249, 0.003757, 0.004899, 0.004835, 0.006421, 0.005872, 0.006533, 0.009015, 0.009483, 0.007422, 0.005223, 0.005223, 0.005992, 0.00543, 0.005378, 0.005011, 0.007259, 0.00515, 0.004208, 0.006374, 0.006374, 0.008409, 0.008276, 0.009977, 0.009728, 0.009294, 0.015344, 0.016021, 0.013437, 0.013437, 0.013265, 0.020165, 0.010926, 0.009728, 0.007495, 0.011342, 0.023534, 0.024393, 0.027463, 0.021816, 0.014315, 0.013016, 0.012727, 0.016528, 0.008895, 0.014783, 0.008895, 0.008525, 0.008525, 0.009728, 0.014075, 0.027463, 0.038042, 0.037156, 0.034884, 0.085092, 0.074921, 0.032677, 0.020165, 0.016826, 0.040537, 0.025762, 0.025762, 0.013821, 0.009401, 0.015694, 0.009096, 0.011518, 0.011669, 0.007315, 0.006421, 0.006194, 0.006078, 0.005799, 0.005734, 0.004208, 0.00389, 0.003997, 0.003997, 0.003109, 0.003864, 0.003963, 0.005799, 0.004577, 0.005683, 0.008895, 0.006245, 0.010221, 0.013613, 0.007877, 0.007877, 0.009483, 0.008525, 0.007259, 0.005223, 0.00777, 0.007091, 0.004976, 0.00359, 0.00558, 0.007555, 0.006078, 0.003821, 0.002662, 0.003461, 0.002512, 0.001748, 0.001778, 0.001417, 0.001249, 0.001232, 0.001906, 0.001808, 0.002211, 0.002435, 0.003366, 0.002327, 0.002688, 0.002976, 0.003701, 0.002555, 0.00283, 0.0028, 0.003405, 0.003671, 0.003607, 0.004899, 0.004775, 0.005992, 0.005734, 0.004483, 0.004921, 0.003276, 0.003431, 0.002396, 0.002396, 0.002155, 0.002623, 0.002396, 0.001906, 0.00146, 0.001967, 0.001374, 0.001344, 0.001709, 0.002349, 0.001597, 0.001271, 0.001597, 0.001808, 0.001499, 0.001344, 0.001967, 0.002727, 0.001709, 0.001855, 0.001305, 0.001499, 0.001743, 0.001533, 0.002606, 0.00407, 0.003053, 0.004646, 0.006894, 0.005992, 0.004921, 0.006194, 0.008002, 0.00777, 0.006142, 0.008525, 0.018415, 0.012491, 0.00962], '')</t>
  </si>
  <si>
    <t>UPI000165EC66 status=activ</t>
  </si>
  <si>
    <t>([0.291804, 0.332115, 0.308712, 0.170161, 0.203355, 0.15008, 0.10481, 0.073402, 0.050641, 0.066181, 0.081712, 0.102787, 0.116183, 0.109221, 0.102787, 0.167087, 0.185198, 0.120615, 0.064632, 0.059222, 0.058088, 0.033407, 0.034884, 0.044297, 0.054297, 0.054297, 0.054297, 0.102787, 0.109221, 0.182256, 0.15284, 0.129801, 0.142424, 0.129801, 0.125101, 0.137348, 0.144935, 0.106997, 0.18812, 0.222385, 0.288399, 0.295083, 0.308712, 0.268042, 0.271506, 0.243554, 0.243554, 0.225814, 0.144935, 0.137348, 0.139895, 0.134866, 0.134866, 0.134866, 0.155435, 0.206376, 0.203355, 0.127496, 0.15008, 0.132295, 0.100716, 0.071867, 0.076542, 0.116183, 0.094817, 0.086953, 0.194234, 0.206376, 0.216401, 0.196879, 0.21291, 0.229226, 0.288399, 0.225814, 0.232838, 0.173081, 0.129801, 0.102787, 0.170161, 0.18812, 0.125101, 0.127496, 0.134866, 0.134866, 0.078022, 0.132295, 0.11371, 0.100716, 0.090864, 0.15008, 0.203355, 0.278302, 0.182256, 0.100716, 0.196879, 0.179055, 0.179055, 0.26085, 0.257454, 0.182256, 0.17593, 0.161087, 0.239899, 0.284882, 0.278302, 0.370445, 0.370445, 0.40511, 0.301917, 0.30533, 0.295083, 0.247041, 0.209395, 0.247041, 0.356642, 0.342579, 0.264545, 0.295083, 0.216401, 0.281712, 0.359901, 0.346032, 0.40511, 0.311707, 0.349426, 0.236433, 0.209395, 0.203355, 0.209395, 0.219301, 0.239899, 0.243554, 0.222385, 0.25031, 0.25031, 0.206376, 0.134866, 0.219301, 0.236433, 0.236433, 0.209395, 0.132295, 0.155435, 0.18812, 0.17593, 0.127496, 0.206376, 0.26085, 0.18812, 0.155435, 0.225814, 0.206376, 0.206376, 0.308712, 0.301917, 0.332115, 0.366687, 0.436924, 0.414856, 0.339168, 0.41194, 0.408655, 0.401658, 0.384043, 0.390993, 0.4292, 0.509769, 0.486429, 0.42561, 0.40511, 0.458154, 0.370445, 0.342579, 0.308712, 0.318242, 0.324872, 0.324872, 0.311707, 0.25031, 0.264545, 0.332115, 0.342579, 0.349426, 0.387226, 0.298791, 0.209395, 0.288399, 0.271506, 0.311707, 0.264545, 0.359901, 0.239899, 0.339168, 0.268042, 0.318242, 0.232838, 0.236433, 0.167087, 0.11371, 0.164327, 0.111485, 0.102787, 0.086953, 0.079919, 0.120615, 0.203355, 0.291804, 0.281712, 0.284882, 0.291804, 0.288399, 0.295083, 0.401658, 0.387226, 0.401658, 0.30533, 0.394753, 0.418646, 0.418646, 0.5017, 0.494003, 0.56648, 0.585406, 0.63748, 0.608892, 0.59917, 0.575842, 0.454136, 0.384043, 0.398279, 0.377384, 0.374039, 0.36309, 0.387226, 0.398279, 0.521092, 0.56648, 0.557691, 0.557691, 0.622677, 0.585406, 0.486429, 0.509769, 0.517562, 0.472492, 0.497853, 0.494003, 0.394753, 0.458154, 0.541878, 0.51388, 0.447574, 0.545602, 0.541878, 0.480142, 0.387226, 0.359901, 0.398279, 0.321458, 0.295083, 0.243554, 0.170161, 0.247041, 0.170161, 0.173081, 0.129801, 0.074921, 0.044297, 0.071867, 0.086953, 0.086953, 0.088832, 0.088832, 0.049374, 0.025316, 0.029376, 0.055536, 0.036378, 0.035586, 0.069024, 0.067594, 0.132295, 0.225814, 0.232838, 0.30533, 0.288399, 0.291804, 0.332115, 0.422041, 0.349426, 0.321458, 0.308712, 0.321458, 0.281712, 0.380708, 0.483068, 0.5017, 0.380708, 0.461924, 0.387226, 0.36309, 0.339168, 0.308712, 0.278302, 0.191378, 0.129801, 0.127496, 0.127496, 0.203355, 0.147574, 0.225814, 0.257454, 0.232838, 0.222385, 0.328603, 0.31487, 0.257454, 0.216401, 0.291804, 0.271506, 0.318242, 0.25031, 0.196879, 0.125101, 0.122885, 0.185198, 0.194234, 0.200174, 0.247041, 0.229226, 0.30533, 0.21291, 0.206376, 0.15284, 0.15008, 0.155435, 0.100716, 0.15284, 0.125101, 0.122885, 0.078022, 0.076542, 0.116183, 0.206376, 0.301917, 0.332115, 0.339168, 0.318242, 0.311707, 0.26085, 0.15008, 0.139895, 0.203355, 0.236433, 0.342579, 0.346032, 0.222385, 0.298791, 0.288399, 0.352862, 0.384043, 0.4292, 0.461924, 0.387226, 0.324872, 0.324872, 0.291804, 0.288399, 0.342579, 0.356642, 0.450668, 0.585406, 0.59917, 0.505461, 0.440853, 0.4292, 0.436924, 0.472492, 0.447574, 0.450668, 0.465241, 0.472492, 0.476583, 0.483068, 0.570702, 0.525368, 0.517562, 0.476583, 0.490133, 0.525368, 0.529623, 0.398279, 0.374039, 0.342579, 0.408655, 0.418646, 0.394753, 0.359901, 0.444081, 0.461924, 0.433034, 0.370445], '')</t>
  </si>
  <si>
    <t>[166, 219, 221, 222, 223, 224, 225, 226, 235, 236, 237, 238, 239, 240, 242, 243, 249, 250, 252, 253, 296, 371, 372, 373, 384, 385, 386, 389, 390]</t>
  </si>
  <si>
    <t>UPI000165EC67 status=activ</t>
  </si>
  <si>
    <t>([0.083462, 0.118441, 0.15284, 0.18812, 0.219301, 0.271506, 0.191378, 0.21291, 0.21291, 0.155435, 0.191378, 0.236433, 0.216401, 0.196879, 0.196879, 0.209395, 0.125101, 0.209395, 0.284882, 0.281712, 0.278302, 0.352862, 0.36309, 0.36309, 0.278302, 0.295083, 0.295083, 0.384043, 0.401658, 0.42561, 0.42561, 0.408655, 0.414856, 0.436924, 0.359901, 0.346032, 0.30533, 0.366687, 0.346032, 0.36309, 0.268042, 0.288399, 0.288399, 0.295083, 0.271506, 0.268042, 0.194234, 0.10481, 0.06312, 0.032017, 0.030611, 0.05306, 0.045352, 0.044297, 0.043307, 0.078022, 0.085092, 0.100716, 0.100716, 0.060549, 0.056825, 0.058088, 0.046336, 0.036378, 0.022667, 0.026892, 0.046336, 0.040537, 0.078022, 0.125101, 0.200174, 0.222385, 0.191378, 0.144935, 0.158265, 0.161087, 0.15008, 0.15284, 0.109221, 0.118441, 0.122885, 0.100716, 0.102787, 0.118441, 0.132295, 0.196879, 0.203355, 0.216401, 0.219301, 0.216401, 0.236433, 0.25406, 0.25031, 0.301917, 0.380708, 0.342579, 0.349426, 0.349426, 0.346032, 0.311707, 0.225814, 0.308712, 0.339168, 0.339168, 0.328603, 0.339168, 0.264545, 0.257454, 0.25406, 0.239899, 0.236433, 0.25406, 0.239899, 0.158265, 0.144935, 0.10481, 0.10481, 0.167087, 0.109221, 0.11371, 0.185198, 0.200174, 0.147574, 0.161087, 0.243554, 0.30533, 0.268042, 0.332115, 0.339168, 0.239899, 0.339168, 0.278302, 0.219301, 0.219301, 0.30533, 0.219301, 0.200174, 0.216401, 0.18812, 0.257454, 0.167087, 0.106997, 0.15008, 0.206376, 0.206376, 0.200174, 0.236433, 0.179055, 0.15284, 0.144935, 0.132295, 0.15284, 0.206376, 0.225814, 0.15008, 0.102787, 0.161087, 0.25031, 0.239899, 0.167087, 0.179055, 0.271506, 0.352862, 0.352862, 0.25031, 0.161087, 0.161087, 0.134866, 0.206376, 0.200174, 0.182256, 0.295083, 0.278302, 0.257454, 0.257454, 0.332115, 0.311707, 0.318242, 0.31487, 0.311707, 0.433034, 0.440853, 0.436924, 0.454136, 0.444081, 0.575842, 0.570702, 0.58069, 0.657645, 0.666105, 0.59917, 0.632174, 0.632174, 0.58069, 0.657645, 0.666105, 0.675549, 0.680603, 0.675549, 0.671169, 0.557691, 0.557691, 0.549308, 0.454136, 0.444081, 0.339168, 0.247041, 0.30533, 0.291804, 0.26085, 0.26085, 0.232838, 0.232838, 0.158265, 0.194234, 0.167087, 0.106997, 0.06184, 0.106997, 0.066181, 0.041405, 0.071867, 0.038042, 0.037156, 0.032017, 0.019401, 0.035586, 0.064632, 0.038042, 0.040537, 0.024826, 0.020876, 0.026338, 0.016826, 0.025316, 0.024826, 0.021816, 0.038042, 0.064632, 0.031287, 0.031287, 0.023534, 0.024393, 0.024393, 0.023534, 0.047319, 0.083462, 0.048328, 0.046336, 0.090864, 0.049374, 0.073402, 0.085092, 0.125101, 0.196879, 0.196879, 0.206376, 0.229226, 0.144935, 0.088832, 0.085092, 0.144935, 0.25031, 0.25031, 0.335645, 0.349426, 0.25406, 0.222385, 0.281712, 0.275179, 0.170161, 0.25406, 0.194234, 0.134866, 0.134866, 0.137348, 0.137348, 0.125101, 0.134866, 0.232838, 0.243554, 0.374039, 0.275179, 0.271506, 0.18812, 0.196879, 0.196879, 0.173081, 0.158265, 0.185198, 0.182256, 0.203355, 0.127496, 0.194234, 0.275179, 0.243554, 0.243554, 0.243554, 0.170161, 0.161087, 0.147574, 0.129801, 0.132295, 0.216401, 0.17593, 0.158265, 0.086953, 0.067594, 0.081712, 0.049374, 0.048328, 0.05306, 0.090864, 0.098513, 0.054297, 0.054297, 0.078022, 0.071867, 0.037156, 0.071867, 0.079919, 0.042364, 0.085092, 0.074921, 0.0704, 0.049374, 0.098513, 0.109221, 0.085092, 0.15284, 0.275179, 0.281712, 0.158265, 0.161087, 0.147574, 0.164327, 0.164327, 0.155435, 0.161087, 0.161087, 0.116183, 0.066181, 0.122885, 0.116183, 0.120615, 0.120615, 0.120615, 0.05306, 0.067594, 0.116183, 0.106997, 0.118441, 0.11371, 0.179055, 0.100716, 0.100716, 0.164327, 0.092881, 0.037156, 0.021381, 0.020522, 0.014783, 0.018415, 0.018787, 0.018787, 0.020876, 0.021816, 0.021381, 0.049374, 0.06184, 0.029376, 0.029376, 0.020165, 0.020522, 0.026338, 0.027463, 0.051831, 0.025316, 0.025762, 0.030003, 0.028695, 0.043307, 0.06184, 0.078022, 0.071867, 0.036378, 0.034068, 0.034884, 0.066181, 0.032677, 0.033407, 0.069024, 0.074921, 0.111485, 0.120615, 0.116183, 0.200174, 0.161087, 0.158265, 0.132295, 0.170161, 0.26085, 0.194234, 0.139895, 0.139895, 0.137348, 0.25406, 0.15008, 0.142424, 0.081712, 0.083462, 0.085092, 0.085092, 0.040537, 0.021381, 0.016021, 0.012491, 0.011903, 0.014586, 0.014783, 0.030003, 0.025316, 0.015078, 0.026892, 0.058088, 0.030611, 0.017447, 0.017797, 0.024393, 0.012491, 0.020522, 0.038858, 0.020165, 0.014783, 0.025316, 0.022306, 0.020522, 0.029376, 0.016528, 0.016826, 0.016528, 0.009401, 0.013265, 0.013016, 0.008723, 0.008409, 0.008895, 0.013821, 0.010221, 0.01204, 0.024393, 0.014315, 0.008895, 0.009015, 0.007555, 0.007555, 0.011669, 0.009483, 0.009483, 0.015078, 0.008723, 0.013265, 0.028695, 0.034884, 0.073402, 0.064632, 0.049374, 0.083462, 0.086953, 0.050641, 0.06184, 0.035586, 0.041405, 0.076542, 0.134866, 0.15284, 0.073402, 0.073402, 0.132295, 0.069024, 0.054297, 0.116183, 0.125101, 0.118441, 0.054297, 0.030611, 0.030611, 0.021816, 0.018106, 0.013821, 0.016528, 0.008409, 0.010926, 0.016826, 0.010372, 0.009294, 0.012727, 0.024393, 0.022667, 0.022667, 0.03976, 0.05306, 0.051831, 0.046336, 0.048328, 0.049374, 0.078022, 0.129801, 0.225814, 0.264545, 0.264545, 0.26085, 0.398279, 0.278302, 0.268042, 0.366687, 0.366687, 0.366687, 0.366687, 0.247041, 0.25406, 0.271506, 0.264545, 0.288399, 0.225814, 0.206376, 0.209395, 0.132295, 0.134866, 0.060549, 0.033407, 0.023087, 0.045352, 0.044297, 0.096677, 0.054297, 0.030003, 0.028107, 0.028107, 0.016826, 0.035586, 0.028107, 0.026892, 0.026338, 0.023534, 0.035586, 0.020522, 0.034884, 0.067594, 0.100716, 0.191378, 0.209395, 0.232838, 0.216401, 0.209395, 0.118441, 0.164327, 0.268042, 0.308712, 0.219301, 0.31487, 0.318242, 0.308712, 0.311707, 0.31487, 0.225814, 0.225814, 0.225814, 0.147574, 0.081712, 0.069024, 0.036378, 0.060549, 0.06184, 0.05306, 0.05306, 0.060549, 0.079919, 0.059222, 0.06312, 0.120615, 0.142424, 0.134866, 0.10481, 0.049374, 0.054297, 0.100716, 0.050641, 0.090864, 0.129801, 0.209395, 0.134866, 0.173081, 0.164327, 0.239899, 0.185198, 0.109221, 0.182256, 0.170161, 0.173081, 0.164327, 0.158265, 0.090864, 0.05306, 0.088832, 0.161087, 0.15008, 0.086953, 0.155435, 0.155435, 0.206376, 0.147574, 0.232838, 0.182256, 0.196879, 0.15008, 0.147574, 0.147574, 0.158265, 0.164327, 0.191378, 0.194234, 0.100716, 0.125101, 0.170161, 0.173081, 0.18812, 0.116183, 0.116183, 0.076542, 0.086953, 0.078022, 0.059222, 0.046336, 0.048328, 0.037156, 0.051831, 0.059222, 0.118441, 0.102787, 0.064632, 0.032017, 0.035586, 0.083462, 0.058088, 0.0704, 0.074921, 0.074921, 0.076542, 0.064632, 0.055536, 0.048328, 0.049374, 0.100716, 0.100716, 0.170161, 0.216401, 0.127496, 0.158265, 0.076542, 0.079919, 0.122885, 0.216401, 0.179055, 0.096677, 0.098513, 0.094817, 0.088832, 0.079919, 0.142424, 0.26085, 0.387226, 0.41194, 0.42561, 0.342579, 0.308712, 0.216401, 0.129801, 0.203355, 0.206376, 0.31487, 0.308712, 0.301917, 0.264545, 0.264545, 0.366687, 0.465241, 0.444081, 0.374039, 0.384043, 0.281712, 0.161087, 0.079919, 0.042364, 0.034884, 0.059222, 0.094817, 0.158265, 0.271506, 0.291804, 0.236433, 0.139895, 0.122885, 0.129801, 0.15284, 0.122885, 0.100716, 0.06184, 0.043307, 0.073402, 0.067594, 0.094817, 0.18812, 0.191378, 0.284882, 0.209395, 0.222385, 0.222385, 0.18812, 0.15284, 0.081712, 0.076542, 0.15008, 0.147574, 0.144935, 0.144935, 0.179055, 0.11371, 0.164327, 0.158265, 0.158265, 0.167087, 0.127496, 0.076542, 0.086953, 0.047319, 0.079919, 0.073402, 0.034068, 0.041405, 0.045352, 0.047319, 0.049374, 0.049374, 0.06312, 0.079919, 0.086953, 0.102787, 0.203355, 0.219301, 0.311707, 0.232838, 0.222385, 0.328603, 0.370445, 0.356642, 0.374039, 0.359901, 0.335645, 0.359901, 0.359901, 0.36309, 0.490133, 0.604312, 0.613573, 0.494003, 0.494003, 0.476583, 0.390993, 0.339168, 0.332115, 0.324872, 0.394753, 0.301917, 0.324872, 0.349426, 0.444081, 0.42561, 0.4292, 0.465241, 0.444081, 0.450668, 0.349426, 0.332115, 0.339168, 0.332115, 0.349426, 0.321458, 0.25031, 0.335645, 0.284882, 0.291804, 0.308712, 0.284882, 0.298791, 0.271506, 0.281712, 0.288399, 0.339168, 0.271506, 0.281712, 0.298791, 0.288399, 0.384043, 0.284882, 0.278302, 0.281712, 0.387226, 0.380708, 0.370445, 0.288399, 0.346032, 0.328603, 0.243554, 0.275179, 0.352862, 0.268042, 0.161087, 0.127496, 0.129801, 0.191378, 0.179055, 0.18812, 0.196879, 0.122885, 0.194234, 0.185198, 0.155435, 0.125101, 0.074921, 0.102787, 0.164327, 0.125101, 0.127496, 0.194234, 0.191378, 0.170161, 0.257454, 0.366687, 0.311707, 0.247041, 0.15008, 0.106997, 0.170161, 0.158265, 0.236433, 0.239899, 0.239899, 0.264545, 0.30533, 0.311707, 0.352862, 0.359901, 0.458154, 0.472492, 0.384043, 0.384043, 0.332115, 0.219301, 0.209395, 0.308712, 0.40511, 0.422041, 0.483068, 0.450668, 0.42561, 0.349426, 0.346032, 0.356642, 0.335645, 0.298791, 0.390993, 0.387226, 0.284882, 0.203355, 0.196879, 0.271506, 0.25031, 0.30533, 0.398279, 0.374039, 0.324872, 0.298791, 0.384043, 0.359901, 0.374039, 0.387226], '')</t>
  </si>
  <si>
    <t>[185, 186, 187, 188, 189, 190, 191, 192, 193, 194, 195, 196, 197, 198, 199, 200, 201, 202, 763, 764]</t>
  </si>
  <si>
    <t>UPI000165EC7B status=activ</t>
  </si>
  <si>
    <t>([0.100716, 0.147574, 0.083462, 0.085092, 0.122885, 0.167087, 0.127496, 0.090864, 0.120615, 0.155435, 0.144935, 0.120615, 0.118441, 0.10481, 0.058088, 0.073402, 0.038858, 0.069024, 0.120615, 0.134866, 0.222385, 0.232838, 0.232838, 0.335645, 0.281712, 0.284882, 0.264545, 0.264545, 0.301917, 0.26085, 0.25406, 0.206376, 0.278302, 0.257454, 0.275179, 0.321458, 0.324872, 0.418646, 0.4292, 0.4292, 0.328603, 0.295083, 0.281712, 0.268042, 0.179055, 0.264545, 0.243554, 0.164327, 0.236433, 0.170161, 0.206376, 0.209395, 0.236433, 0.164327, 0.17593, 0.158265, 0.209395, 0.132295, 0.125101, 0.122885, 0.116183, 0.191378, 0.125101, 0.18812, 0.137348, 0.209395, 0.132295, 0.137348, 0.142424, 0.083462, 0.179055, 0.167087, 0.083462, 0.125101, 0.129801, 0.120615, 0.132295, 0.122885, 0.10481, 0.06312, 0.035586, 0.018787, 0.011518, 0.018787, 0.021381, 0.016826, 0.010672, 0.015694, 0.017138, 0.016826, 0.025762, 0.015694, 0.016528, 0.030003, 0.026338, 0.022306, 0.015344, 0.014315, 0.014075, 0.024393, 0.024826, 0.025762, 0.026338, 0.049374, 0.037156, 0.025316, 0.041405, 0.06184, 0.048328, 0.030003, 0.047319, 0.033407, 0.045352, 0.026892], '')</t>
  </si>
  <si>
    <t>UPI000165EC7E status=activ</t>
  </si>
  <si>
    <t>([0.018787, 0.007422, 0.005799, 0.004135, 0.002705, 0.002211, 0.001687, 0.002366, 0.001778, 0.001417, 0.001722, 0.001722, 0.001155, 0.001936, 0.001692, 0.001675, 0.00103, 0.001, 0.000447, 0.000236, 0.00015, 7.3e-05, 0.00021, 0.000176, 0.000146, 0.000172, 0.000339, 0.000335, 0.000386, 0.000477, 0.000648, 0.000442, 0.000412, 0.00055, 0.000305, 0.00055, 0.000283, 0.000447, 0.000189], '')</t>
  </si>
  <si>
    <t>UPI000165EC87 status=activ</t>
  </si>
  <si>
    <t>([0.5017, 0.545602, 0.59014, 0.486429, 0.41194, 0.414856, 0.42561, 0.454136, 0.447574, 0.480142, 0.422041, 0.374039, 0.377384, 0.366687, 0.384043, 0.384043, 0.454136, 0.486429, 0.608892, 0.529623, 0.521092, 0.534167, 0.450668, 0.422041, 0.476583, 0.472492, 0.4292, 0.458154, 0.461924, 0.486429, 0.398279, 0.468512, 0.517562, 0.42561, 0.414856, 0.384043, 0.308712, 0.298791, 0.264545, 0.247041, 0.247041, 0.25031, 0.219301, 0.229226, 0.26085, 0.284882, 0.328603, 0.318242, 0.311707, 0.311707, 0.31487, 0.298791, 0.284882, 0.321458, 0.374039, 0.366687, 0.370445, 0.418646, 0.41194, 0.390993, 0.374039, 0.465241, 0.41194, 0.422041], '')</t>
  </si>
  <si>
    <t>[0, 1, 2, 18, 19, 20, 21, 32]</t>
  </si>
  <si>
    <t>UPI000165EC88 status=activ</t>
  </si>
  <si>
    <t>([0.11371, 0.048328, 0.081712, 0.125101, 0.173081, 0.209395, 0.142424, 0.144935, 0.10481, 0.109221, 0.125101, 0.100716, 0.10481, 0.129801, 0.170161, 0.191378, 0.271506, 0.346032, 0.4292, 0.352862, 0.352862, 0.257454, 0.291804, 0.271506, 0.26085, 0.179055, 0.191378, 0.281712, 0.216401, 0.308712, 0.243554, 0.264545, 0.349426, 0.366687, 0.243554, 0.191378, 0.116183, 0.129801, 0.132295, 0.11371, 0.18812, 0.116183, 0.118441, 0.118441, 0.132295, 0.142424, 0.232838, 0.209395, 0.219301, 0.311707, 0.291804, 0.295083, 0.203355, 0.18812, 0.11371, 0.129801, 0.196879, 0.308712, 0.170161, 0.170161, 0.216401, 0.216401, 0.308712, 0.30533, 0.36309, 0.328603, 0.284882, 0.219301, 0.196879, 0.147574, 0.118441, 0.094817, 0.164327, 0.25031], '')</t>
  </si>
  <si>
    <t>UPI000165EC8A status=activ</t>
  </si>
  <si>
    <t>([0.557691, 0.398279, 0.408655, 0.418646, 0.398279, 0.40511, 0.418646, 0.422041, 0.370445, 0.377384, 0.36309, 0.125101, 0.088832, 0.10481, 0.020876, 0.020522, 0.011669, 0.009483, 0.004315, 0.004358, 0.004414, 0.00246, 0.003014, 0.002976, 0.002727, 0.001318, 0.001048, 0.00103, 0.001159, 0.001499, 0.00152, 0.001408, 0.003276, 0.003804, 0.003512, 0.007877, 0.008723, 0.005011, 0.004577, 0.010509, 0.010509, 0.004577, 0.008409, 0.009187, 0.004161, 0.00389, 0.009187, 0.01204, 0.004976, 0.004689, 0.003701, 0.001623, 0.001936, 0.001872, 0.00155, 0.001687, 0.001344, 0.001305, 0.002976, 0.003478, 0.003701, 0.003079, 0.006039, 0.007877, 0.007645, 0.022306, 0.028107, 0.024393, 0.017138, 0.017138, 0.015078, 0.020876, 0.090864, 0.018106, 0.018787, 0.018787, 0.006078, 0.006894, 0.006194, 0.006567, 0.00316, 0.002881, 0.003512, 0.003757, 0.003757, 0.003804, 0.004358, 0.004431, 0.002078, 0.002503, 0.004689, 0.002349, 0.002194, 0.002349, 0.004646, 0.002138, 0.002117, 0.004208, 0.001967, 0.001967, 0.001748, 0.003701, 0.001541, 0.00152, 0.001391, 0.000893, 0.000906, 0.000743, 0.000468, 0.001155, 0.00076, 0.000614, 0.001572, 0.001288, 0.000799, 0.000485, 0.001778, 0.001709], '')</t>
  </si>
  <si>
    <t>UPI000165ECB9 status=activ</t>
  </si>
  <si>
    <t>([0.25031, 0.30533, 0.352862, 0.25406, 0.298791, 0.339168, 0.374039, 0.301917, 0.356642, 0.311707, 0.332115, 0.335645, 0.342579, 0.335645, 0.380708, 0.335645, 0.243554, 0.328603, 0.243554, 0.243554, 0.335645, 0.390993, 0.390993, 0.387226, 0.509769, 0.414856, 0.321458, 0.311707, 0.311707, 0.301917, 0.374039, 0.291804, 0.356642, 0.359901, 0.271506, 0.182256, 0.206376, 0.288399, 0.298791, 0.311707, 0.339168, 0.236433, 0.158265, 0.106997, 0.102787, 0.047319, 0.088832, 0.139895, 0.086953, 0.147574, 0.155435, 0.15284, 0.222385, 0.194234, 0.111485, 0.173081, 0.264545, 0.281712, 0.275179, 0.222385, 0.291804, 0.225814, 0.278302, 0.30533, 0.374039, 0.374039, 0.433034, 0.346032, 0.370445, 0.472492, 0.458154, 0.42561, 0.418646, 0.390993, 0.30533, 0.31487, 0.25406, 0.209395, 0.200174, 0.209395, 0.25031, 0.25406, 0.30533, 0.342579, 0.370445, 0.328603, 0.295083, 0.298791, 0.328603, 0.219301, 0.170161, 0.147574, 0.15284, 0.127496, 0.15008, 0.147574, 0.219301, 0.247041, 0.185198, 0.132295, 0.081712, 0.049374, 0.055536, 0.060549, 0.058088, 0.071867, 0.051831, 0.05306, 0.049374, 0.059222, 0.100716, 0.092881, 0.092881, 0.094817, 0.096677, 0.074921, 0.094817, 0.054297, 0.066181, 0.098513, 0.086953, 0.142424, 0.170161, 0.158265, 0.086953, 0.092881, 0.092881, 0.158265, 0.111485, 0.155435, 0.173081, 0.173081, 0.170161, 0.209395, 0.134866, 0.11371, 0.144935, 0.203355, 0.232838, 0.203355, 0.25406, 0.349426, 0.308712, 0.387226, 0.311707, 0.401658, 0.31487, 0.257454, 0.257454, 0.356642, 0.257454, 0.25406, 0.288399, 0.239899, 0.239899, 0.243554, 0.318242, 0.321458, 0.308712, 0.370445, 0.41194, 0.311707, 0.268042, 0.206376, 0.200174, 0.182256, 0.127496, 0.216401, 0.247041, 0.164327, 0.161087, 0.243554, 0.200174, 0.196879, 0.311707, 0.206376, 0.295083, 0.21291, 0.15008, 0.164327, 0.118441, 0.11371, 0.18812, 0.18812, 0.281712, 0.271506, 0.268042, 0.335645, 0.284882, 0.321458, 0.321458, 0.281712, 0.275179, 0.21291, 0.191378, 0.194234, 0.26085, 0.18812, 0.222385, 0.311707, 0.295083, 0.387226, 0.359901, 0.366687, 0.408655, 0.308712, 0.318242, 0.418646, 0.346032, 0.31487, 0.21291, 0.311707, 0.324872, 0.298791, 0.401658, 0.41194, 0.40511, 0.332115, 0.40511, 0.436924, 0.454136, 0.440853, 0.440853, 0.490133, 0.472492, 0.380708, 0.517562, 0.5017, 0.444081, 0.444081, 0.51388, 0.517562, 0.505461, 0.505461, 0.538167, 0.529623, 0.476583, 0.433034, 0.58069, 0.461924, 0.384043, 0.356642, 0.359901, 0.301917, 0.311707, 0.247041, 0.346032, 0.308712, 0.332115, 0.390993, 0.465241, 0.398279, 0.461924, 0.458154, 0.458154, 0.377384, 0.377384, 0.324872, 0.352862, 0.332115, 0.461924, 0.557691, 0.553315, 0.472492, 0.51388, 0.483068, 0.521092, 0.490133, 0.468512, 0.374039, 0.295083, 0.291804, 0.370445, 0.401658, 0.387226, 0.414856, 0.42561, 0.324872, 0.42561, 0.450668, 0.359901, 0.342579, 0.349426, 0.346032, 0.447574, 0.356642, 0.275179, 0.324872, 0.301917, 0.342579, 0.40511, 0.387226, 0.311707, 0.291804, 0.26085, 0.182256, 0.203355, 0.275179, 0.308712, 0.200174, 0.129801, 0.21291, 0.236433, 0.191378, 0.191378, 0.147574, 0.191378, 0.264545, 0.167087, 0.191378, 0.182256, 0.158265, 0.155435, 0.222385, 0.239899, 0.194234, 0.275179, 0.225814, 0.225814, 0.281712, 0.291804, 0.324872, 0.324872, 0.288399, 0.318242, 0.25406, 0.203355, 0.17593, 0.122885, 0.191378, 0.139895, 0.142424, 0.164327, 0.247041, 0.243554, 0.15284, 0.219301, 0.239899, 0.301917, 0.311707, 0.321458, 0.377384, 0.324872, 0.298791, 0.308712, 0.247041, 0.281712, 0.374039, 0.40511, 0.41194, 0.370445, 0.349426, 0.346032, 0.26085, 0.264545, 0.232838, 0.318242, 0.288399, 0.288399, 0.268042, 0.191378, 0.182256, 0.219301, 0.298791, 0.222385, 0.139895, 0.194234, 0.225814, 0.182256, 0.185198, 0.222385, 0.229226, 0.30533, 0.278302, 0.36309, 0.31487, 0.335645, 0.295083, 0.318242], '')</t>
  </si>
  <si>
    <t>[24, 226, 227, 230, 231, 232, 233, 234, 235, 238, 261, 262, 264, 266]</t>
  </si>
  <si>
    <t>UPI000165ECBB status=activ</t>
  </si>
  <si>
    <t>([0.134866, 0.078022, 0.055536, 0.078022, 0.116183, 0.142424, 0.090864, 0.076542, 0.098513, 0.096677, 0.0704, 0.096677, 0.179055, 0.179055, 0.21291, 0.308712, 0.301917, 0.390993, 0.301917, 0.194234, 0.185198, 0.170161, 0.21291, 0.30533, 0.308712, 0.295083, 0.31487, 0.4292, 0.458154, 0.36309, 0.366687, 0.359901, 0.271506, 0.257454, 0.25031, 0.291804, 0.281712, 0.387226, 0.374039, 0.377384, 0.401658, 0.321458, 0.239899, 0.291804, 0.200174, 0.209395, 0.182256, 0.191378, 0.173081, 0.127496, 0.203355, 0.232838, 0.25406, 0.342579, 0.352862, 0.352862, 0.349426, 0.342579, 0.225814, 0.147574, 0.21291, 0.288399, 0.335645, 0.447574, 0.450668, 0.538167, 0.51388, 0.476583, 0.349426, 0.318242, 0.339168, 0.339168, 0.339168, 0.324872, 0.271506, 0.281712, 0.291804, 0.321458, 0.232838, 0.346032, 0.4292, 0.339168, 0.247041, 0.194234, 0.161087, 0.120615, 0.11371, 0.096677, 0.139895, 0.216401, 0.167087, 0.147574, 0.15284, 0.15008, 0.222385, 0.222385, 0.236433, 0.139895, 0.096677, 0.173081, 0.118441, 0.076542, 0.127496, 0.167087, 0.164327, 0.179055, 0.203355, 0.144935, 0.139895, 0.15008, 0.147574, 0.225814, 0.311707, 0.219301, 0.132295, 0.134866, 0.132295, 0.122885, 0.120615, 0.118441, 0.120615, 0.15284, 0.142424, 0.116183, 0.139895, 0.216401, 0.132295, 0.081712, 0.125101, 0.164327, 0.164327, 0.173081, 0.179055, 0.182256, 0.295083, 0.291804, 0.30533, 0.339168, 0.236433, 0.328603, 0.380708, 0.370445, 0.380708, 0.422041, 0.468512, 0.394753, 0.359901, 0.408655, 0.458154, 0.387226, 0.301917, 0.308712, 0.239899, 0.15284, 0.15008, 0.102787, 0.194234, 0.196879, 0.120615, 0.158265, 0.170161, 0.15008, 0.090864, 0.03976, 0.033407, 0.031287, 0.030003, 0.036378, 0.048328, 0.038858, 0.066181, 0.10481, 0.054297, 0.081712, 0.081712, 0.085092, 0.060549, 0.027463, 0.027463, 0.049374, 0.034884, 0.030611, 0.018415, 0.032017, 0.06312, 0.10481, 0.069024, 0.10481, 0.06184, 0.06184, 0.098513, 0.051831, 0.040537, 0.040537, 0.040537, 0.040537, 0.038042, 0.038858, 0.046336, 0.03976, 0.049374, 0.0704, 0.056825, 0.086953, 0.06184, 0.046336, 0.030003, 0.040537, 0.028107, 0.048328, 0.028695], '')</t>
  </si>
  <si>
    <t>[65, 66]</t>
  </si>
  <si>
    <t>UPI000165ECBF status=activ</t>
  </si>
  <si>
    <t>([0.56648, 0.468512, 0.374039, 0.318242, 0.236433, 0.219301, 0.264545, 0.288399, 0.247041, 0.271506, 0.30533, 0.349426, 0.366687, 0.328603, 0.271506, 0.288399, 0.324872, 0.335645, 0.311707, 0.298791, 0.191378, 0.158265, 0.18812, 0.257454, 0.318242, 0.433034, 0.486429, 0.394753, 0.40511, 0.440853, 0.401658, 0.387226, 0.349426, 0.324872, 0.366687, 0.490133, 0.476583, 0.468512, 0.377384, 0.318242, 0.422041, 0.494003, 0.525368, 0.549308, 0.58069, 0.58069, 0.465241, 0.450668, 0.447574, 0.476583, 0.517562, 0.562014, 0.585406, 0.570702, 0.575842, 0.575842, 0.538167, 0.545602, 0.476583, 0.562014, 0.694846, 0.642678, 0.666105, 0.557691, 0.562014, 0.5017, 0.494003, 0.575842, 0.5017, 0.509769, 0.374039, 0.384043, 0.394753, 0.275179, 0.318242, 0.324872, 0.225814, 0.229226, 0.206376, 0.278302, 0.194234, 0.18812, 0.229226, 0.21291, 0.26085, 0.164327, 0.109221, 0.122885, 0.127496, 0.194234, 0.206376, 0.222385, 0.15284, 0.15284, 0.219301, 0.158265, 0.170161, 0.25031, 0.216401, 0.216401, 0.182256, 0.236433, 0.229226, 0.222385, 0.196879, 0.170161, 0.278302, 0.298791, 0.239899, 0.229226, 0.147574, 0.137348, 0.200174, 0.281712, 0.271506, 0.298791, 0.298791, 0.288399, 0.288399, 0.324872, 0.346032, 0.384043, 0.422041, 0.339168, 0.281712, 0.284882, 0.30533, 0.229226, 0.328603, 0.291804, 0.264545, 0.264545, 0.332115, 0.332115, 0.311707, 0.284882, 0.281712, 0.278302, 0.185198, 0.122885, 0.122885, 0.094817, 0.047319, 0.027463, 0.049374, 0.0704, 0.083462, 0.109221, 0.164327, 0.179055, 0.284882, 0.311707, 0.387226, 0.359901, 0.374039, 0.408655, 0.440853, 0.359901, 0.444081, 0.534167, 0.529623, 0.525368, 0.521092, 0.545602, 0.509769, 0.468512, 0.483068, 0.390993, 0.398279, 0.387226, 0.346032, 0.311707, 0.308712, 0.225814, 0.225814, 0.222385, 0.158265, 0.098513, 0.155435, 0.139895, 0.085092, 0.071867, 0.058088, 0.054297, 0.094817, 0.170161, 0.200174, 0.203355, 0.291804, 0.182256, 0.18812, 0.194234, 0.139895, 0.15284, 0.239899, 0.239899, 0.15284, 0.182256, 0.185198, 0.120615, 0.127496, 0.216401, 0.321458, 0.366687, 0.377384, 0.30533, 0.30533, 0.30533, 0.26085, 0.271506, 0.374039, 0.335645, 0.275179, 0.356642, 0.339168, 0.247041, 0.291804, 0.301917, 0.275179, 0.271506, 0.321458, 0.281712, 0.281712, 0.295083, 0.295083, 0.332115, 0.41194, 0.308712, 0.236433, 0.26085, 0.222385, 0.219301, 0.247041, 0.225814, 0.209395, 0.225814, 0.222385, 0.179055, 0.247041, 0.21291, 0.311707, 0.349426, 0.380708, 0.377384, 0.359901, 0.284882, 0.216401, 0.122885, 0.17593, 0.25031, 0.155435, 0.179055, 0.147574, 0.155435, 0.229226, 0.200174, 0.185198, 0.281712, 0.229226, 0.243554, 0.301917, 0.26085, 0.155435, 0.109221, 0.11371, 0.109221, 0.161087, 0.127496, 0.185198, 0.219301, 0.120615, 0.222385, 0.219301, 0.243554, 0.173081, 0.127496, 0.17593, 0.191378, 0.116183, 0.179055, 0.164327, 0.094817, 0.078022, 0.118441, 0.109221, 0.10481, 0.10481, 0.059222, 0.120615, 0.118441, 0.118441, 0.129801, 0.127496, 0.109221, 0.137348, 0.134866, 0.158265, 0.085092, 0.06184, 0.118441, 0.132295, 0.15284, 0.17593, 0.222385, 0.275179, 0.349426, 0.26085, 0.268042, 0.366687, 0.271506, 0.222385, 0.222385, 0.308712, 0.216401, 0.247041, 0.209395, 0.281712, 0.321458, 0.321458, 0.359901, 0.243554, 0.194234, 0.191378, 0.278302, 0.30533, 0.281712, 0.196879, 0.243554, 0.247041, 0.167087, 0.25406, 0.222385, 0.129801, 0.067594, 0.109221, 0.109221, 0.11371, 0.109221, 0.11371, 0.185198, 0.203355, 0.200174, 0.26085, 0.239899, 0.25406, 0.225814, 0.232838, 0.236433, 0.196879, 0.125101, 0.203355, 0.196879, 0.339168, 0.465241, 0.517562, 0.486429, 0.494003, 0.408655, 0.422041, 0.324872, 0.30533, 0.31487, 0.42561, 0.349426, 0.349426, 0.301917, 0.222385, 0.243554, 0.264545, 0.346032, 0.447574, 0.436924, 0.359901, 0.268042, 0.247041, 0.278302, 0.219301, 0.225814, 0.311707, 0.298791, 0.398279, 0.318242, 0.30533, 0.209395, 0.185198, 0.134866, 0.111485, 0.18812, 0.106997, 0.127496, 0.132295, 0.122885, 0.120615, 0.142424, 0.139895, 0.144935, 0.17593, 0.264545, 0.25031, 0.191378, 0.111485, 0.106997, 0.144935, 0.111485, 0.120615, 0.170161, 0.196879, 0.196879, 0.206376, 0.26085, 0.225814, 0.225814, 0.236433, 0.161087, 0.134866, 0.18812, 0.191378, 0.132295, 0.074921, 0.088832, 0.106997, 0.132295, 0.094817, 0.094817, 0.106997, 0.147574, 0.15284, 0.185198, 0.200174, 0.120615, 0.086953, 0.132295, 0.100716, 0.106997, 0.158265, 0.225814, 0.243554, 0.179055, 0.268042, 0.366687, 0.295083, 0.332115, 0.414856, 0.370445, 0.4292, 0.440853, 0.444081, 0.454136, 0.380708, 0.433034, 0.525368, 0.653063, 0.648219, 0.703578, 0.685117, 0.712013, 0.608892, 0.509769, 0.632174, 0.468512, 0.370445, 0.328603, 0.25406, 0.229226, 0.352862, 0.332115, 0.339168, 0.308712, 0.308712, 0.281712, 0.243554, 0.26085, 0.25031, 0.239899, 0.170161, 0.106997, 0.074921, 0.132295, 0.129801, 0.088832, 0.191378, 0.284882, 0.281712, 0.268042, 0.284882, 0.17593, 0.132295, 0.134866, 0.096677, 0.11371, 0.129801, 0.185198, 0.137348, 0.161087, 0.129801, 0.18812, 0.264545, 0.301917, 0.298791, 0.284882, 0.229226, 0.203355, 0.132295, 0.21291, 0.264545, 0.222385, 0.284882, 0.311707, 0.278302, 0.366687, 0.291804, 0.359901, 0.271506, 0.288399, 0.200174], '')</t>
  </si>
  <si>
    <t>[0, 42, 43, 44, 45, 50, 51, 52, 53, 54, 55, 56, 57, 59, 60, 61, 62, 63, 64, 65, 67, 68, 69, 159, 160, 161, 162, 163, 164, 354, 450, 451, 452, 453, 454, 455, 456, 457, 458]</t>
  </si>
  <si>
    <t>UPI000165ECC0 status=activ</t>
  </si>
  <si>
    <t>([0.00359, 0.005249, 0.007031, 0.009865, 0.014586, 0.014075, 0.009187, 0.009187, 0.008624, 0.006142, 0.007177, 0.009401, 0.017138, 0.011518, 0.008156, 0.00558, 0.008075, 0.008002, 0.006421, 0.006421, 0.006374, 0.005932, 0.003757, 0.003864, 0.002606, 0.001722, 0.002078, 0.003246, 0.002623, 0.003276, 0.005249, 0.003821, 0.003727, 0.003864, 0.005932, 0.00558, 0.008624, 0.007495, 0.006894, 0.010509, 0.008895, 0.008525, 0.008525, 0.009401, 0.006795, 0.006988, 0.007031, 0.007031, 0.005799, 0.009096, 0.009096, 0.005992, 0.006039, 0.004358, 0.004247, 0.00292, 0.002976, 0.003079, 0.002482, 0.003478, 0.003053, 0.002503, 0.002662, 0.003757, 0.004577, 0.004577, 0.004483, 0.006245, 0.004513, 0.00515, 0.004247, 0.00316, 0.003804, 0.00515, 0.007555, 0.007031, 0.011342, 0.011342, 0.006988, 0.00777, 0.006567, 0.007495, 0.010926, 0.012491, 0.012491, 0.009401, 0.013265, 0.013821, 0.008804, 0.013821, 0.008895, 0.00777, 0.011518, 0.008895, 0.006894, 0.00558, 0.005623, 0.005223, 0.006421, 0.006533, 0.006142, 0.005378, 0.003924, 0.003212, 0.003014, 0.002976, 0.0028, 0.002529, 0.002529, 0.003512, 0.003727, 0.003727, 0.003757, 0.003014, 0.004513, 0.004358, 0.005223, 0.005503, 0.005932, 0.006619, 0.008276, 0.013016, 0.021816, 0.025316, 0.042364, 0.081712, 0.083462, 0.170161, 0.200174, 0.229226, 0.200174, 0.15284, 0.161087, 0.236433, 0.335645, 0.225814, 0.324872, 0.318242, 0.206376, 0.106997, 0.10481, 0.132295, 0.142424, 0.144935, 0.216401, 0.216401, 0.120615, 0.066181, 0.037156, 0.020522, 0.036378, 0.025316, 0.025316, 0.051831, 0.051831, 0.048328, 0.078022, 0.086953, 0.047319, 0.086953, 0.17593, 0.10481, 0.109221, 0.06184, 0.038858, 0.041405, 0.020165, 0.046336, 0.086953, 0.161087, 0.167087, 0.155435, 0.155435, 0.191378, 0.17593, 0.106997, 0.055536, 0.06184, 0.044297, 0.090864, 0.092881, 0.083462, 0.147574, 0.069024, 0.059222, 0.096677, 0.096677, 0.185198, 0.17593, 0.094817, 0.086953, 0.088832, 0.092881, 0.155435, 0.125101, 0.125101, 0.206376, 0.257454, 0.257454, 0.196879, 0.109221, 0.109221, 0.118441, 0.120615, 0.239899, 0.332115, 0.229226, 0.137348, 0.147574, 0.155435, 0.257454, 0.268042, 0.366687, 0.366687, 0.36309, 0.30533, 0.308712, 0.206376, 0.216401, 0.122885, 0.209395, 0.335645, 0.328603, 0.216401, 0.147574, 0.132295, 0.098513, 0.109221, 0.185198, 0.096677, 0.098513, 0.118441, 0.122885, 0.129801, 0.067594, 0.066181, 0.139895, 0.134866, 0.225814, 0.167087, 0.158265, 0.15008, 0.056825, 0.038042, 0.073402, 0.06184, 0.042364, 0.067594, 0.125101, 0.064632, 0.116183, 0.111485, 0.054297, 0.058088, 0.051831, 0.102787, 0.054297, 0.047319, 0.024826, 0.019109, 0.016021, 0.014315, 0.015344, 0.032677, 0.027463, 0.021381, 0.038858, 0.0704, 0.026338, 0.022667, 0.022667, 0.013016, 0.012727, 0.011518, 0.007495, 0.00543, 0.004208, 0.005011, 0.00407, 0.00543, 0.004135, 0.004431, 0.004247, 0.004161, 0.004513, 0.004247, 0.004835, 0.005011, 0.004736, 0.007031, 0.005872, 0.008075, 0.007259, 0.007177, 0.007177, 0.007091, 0.006894, 0.007877, 0.006374, 0.005011, 0.003671, 0.00543, 0.00543, 0.008409, 0.005318, 0.003478, 0.003405, 0.00243, 0.00243, 0.00246, 0.001541, 0.001335, 0.001335, 0.001434, 0.001202, 0.001649, 0.001499, 0.001597, 0.001271, 0.00152, 0.002581, 0.00359, 0.003864, 0.004513, 0.003053, 0.002976, 0.003212, 0.003212, 0.003555, 0.003727, 0.00246, 0.002662, 0.002606, 0.002138, 0.001786, 0.002194, 0.001786, 0.002581, 0.003405, 0.003298, 0.002606, 0.001623, 0.001069, 0.000958, 0.000945, 0.001602, 0.002138, 0.00231, 0.002606, 0.002623, 0.001743, 0.002211, 0.002662, 0.003405, 0.003512, 0.005992], '')</t>
  </si>
  <si>
    <t>UPI000165ECC1 status=activ</t>
  </si>
  <si>
    <t>([0.00292, 0.00246, 0.003461, 0.004775, 0.006142, 0.004689, 0.004135, 0.003671, 0.002881, 0.003053, 0.002529, 0.002155, 0.003366, 0.003461, 0.002327, 0.001743, 0.002138, 0.003079, 0.003997, 0.003963, 0.002705, 0.002512, 0.003461, 0.002435, 0.001434, 0.001434, 0.00155, 0.001808, 0.002211, 0.003366, 0.003821, 0.005623, 0.005683, 0.005623, 0.007031, 0.011106, 0.009096, 0.00777, 0.005086, 0.00515, 0.00359, 0.00359, 0.00515, 0.003607, 0.005223, 0.005734, 0.006374, 0.009187, 0.006701, 0.005623, 0.005734, 0.004161, 0.00292, 0.003014, 0.003212, 0.002581, 0.002581, 0.002503, 0.002349, 0.002512, 0.002512, 0.002581, 0.003212, 0.002327, 0.002503, 0.00155, 0.00231, 0.002117, 0.001344, 0.001499, 0.001602, 0.001602, 0.002336, 0.003478, 0.00407, 0.003298, 0.003555, 0.002555, 0.00407, 0.006039, 0.008804, 0.008723, 0.009401, 0.011903, 0.021381, 0.034884, 0.090864, 0.046336, 0.034884, 0.071867, 0.074921, 0.067594, 0.032017, 0.03976, 0.025316, 0.038042, 0.026338, 0.026892, 0.027463, 0.019109, 0.012491, 0.009977, 0.010372, 0.015694, 0.010672, 0.007315, 0.006245, 0.004513, 0.004414, 0.004315, 0.004388, 0.006533, 0.006194, 0.008895, 0.005932, 0.007031, 0.007177, 0.006701, 0.009401, 0.014783, 0.011903, 0.019109, 0.027463, 0.028107, 0.030003, 0.03976, 0.046336, 0.066181, 0.129801, 0.229226, 0.167087, 0.167087, 0.081712, 0.106997, 0.106997, 0.209395, 0.206376, 0.206376, 0.209395, 0.118441, 0.118441, 0.194234, 0.18812, 0.206376, 0.122885, 0.122885, 0.086953, 0.079919, 0.064632, 0.06184, 0.060549, 0.076542, 0.0704, 0.137348, 0.209395, 0.209395, 0.179055, 0.194234, 0.11371, 0.209395, 0.31487, 0.229226, 0.132295, 0.067594, 0.031287, 0.060549, 0.056825, 0.086953, 0.125101, 0.147574, 0.161087, 0.164327, 0.243554, 0.275179, 0.268042, 0.191378, 0.158265, 0.098513, 0.051831, 0.073402, 0.073402, 0.074921, 0.106997, 0.200174, 0.308712, 0.328603, 0.332115, 0.268042, 0.264545, 0.308712, 0.321458, 0.31487, 0.281712, 0.298791, 0.203355, 0.137348, 0.203355, 0.161087, 0.179055, 0.268042, 0.301917, 0.301917, 0.284882, 0.225814, 0.232838, 0.15008, 0.118441, 0.127496, 0.185198, 0.219301, 0.236433, 0.219301, 0.137348, 0.170161, 0.164327, 0.194234, 0.275179, 0.155435, 0.247041, 0.31487, 0.216401, 0.21291, 0.137348, 0.137348, 0.137348, 0.137348, 0.232838, 0.359901, 0.324872, 0.335645, 0.25031, 0.216401, 0.120615, 0.203355, 0.194234, 0.185198, 0.225814, 0.144935, 0.264545, 0.216401, 0.137348, 0.209395, 0.219301, 0.30533, 0.30533, 0.301917, 0.173081, 0.155435, 0.147574, 0.122885, 0.125101, 0.196879, 0.225814, 0.271506, 0.185198, 0.18812, 0.18812, 0.185198, 0.170161, 0.155435, 0.106997, 0.182256, 0.109221, 0.049374, 0.050641, 0.06184, 0.051831, 0.116183, 0.064632, 0.034884, 0.023534, 0.017797, 0.010509, 0.008156, 0.007555, 0.009728, 0.007315, 0.006567, 0.004736, 0.006374, 0.006567, 0.007177, 0.007031, 0.01078, 0.020165, 0.020876, 0.017797, 0.036378, 0.0198, 0.020165, 0.036378, 0.036378, 0.024393, 0.05306, 0.067594, 0.066181, 0.030003, 0.026338, 0.016257, 0.022667, 0.022306, 0.012491, 0.011342, 0.008525, 0.005623, 0.004899, 0.00359, 0.003246, 0.002349, 0.00316, 0.004208, 0.004208, 0.004135, 0.00543, 0.005011, 0.005011, 0.007177, 0.007495, 0.011106, 0.01204, 0.008895, 0.00777, 0.007645, 0.012727, 0.012491, 0.017138, 0.012491, 0.01227, 0.010131, 0.009977, 0.008624, 0.005932, 0.005086, 0.006194, 0.00558, 0.003997, 0.002688, 0.002555, 0.003607, 0.00359, 0.004976, 0.007177, 0.005734, 0.00777, 0.007645, 0.010509, 0.008002, 0.01204, 0.021381, 0.037156, 0.034068, 0.046336, 0.094817, 0.069024, 0.092881, 0.058088, 0.092881, 0.173081, 0.15284, 0.122885, 0.094817, 0.069024, 0.047319, 0.10481, 0.076542, 0.038858], '')</t>
  </si>
  <si>
    <t>UPI000165ECC2 status=activ</t>
  </si>
  <si>
    <t>([0.222385, 0.278302, 0.31487, 0.339168, 0.387226, 0.440853, 0.450668, 0.36309, 0.268042, 0.194234, 0.144935, 0.11371, 0.125101, 0.203355, 0.225814, 0.229226, 0.229226, 0.232838, 0.225814, 0.349426, 0.222385, 0.219301, 0.216401, 0.134866, 0.144935, 0.074921, 0.073402, 0.085092, 0.083462, 0.170161, 0.25031, 0.243554, 0.232838, 0.219301, 0.194234, 0.17593, 0.17593, 0.15284, 0.144935, 0.125101, 0.125101, 0.109221, 0.109221, 0.120615, 0.194234, 0.120615, 0.229226, 0.139895, 0.066181, 0.111485, 0.100716, 0.06184, 0.10481, 0.170161, 0.173081, 0.236433, 0.243554, 0.232838, 0.352862, 0.271506, 0.219301, 0.206376, 0.232838, 0.216401, 0.194234, 0.164327, 0.21291, 0.200174, 0.200174, 0.318242, 0.284882, 0.25031, 0.332115, 0.25406, 0.219301, 0.21291, 0.116183, 0.090864, 0.096677, 0.096677, 0.092881, 0.086953, 0.085092, 0.134866, 0.11371, 0.118441, 0.15284, 0.17593, 0.083462, 0.132295, 0.132295, 0.092881, 0.092881, 0.051831, 0.098513, 0.064632, 0.054297, 0.076542, 0.054297, 0.066181, 0.040537, 0.083462, 0.085092, 0.094817, 0.056825, 0.03976, 0.019401, 0.014783, 0.009977, 0.016826, 0.011106, 0.010926, 0.018415, 0.018106, 0.025316, 0.014315, 0.023963, 0.017447, 0.022667, 0.043307, 0.017797, 0.026338, 0.023087, 0.038042, 0.035586, 0.069024, 0.129801, 0.129801, 0.102787, 0.10481, 0.111485, 0.185198, 0.122885, 0.129801, 0.098513, 0.066181, 0.111485, 0.111485, 0.185198, 0.17593, 0.155435, 0.179055, 0.196879, 0.219301, 0.239899, 0.247041, 0.15284, 0.111485, 0.132295, 0.132295, 0.21291, 0.17593, 0.11371, 0.17593, 0.158265, 0.236433, 0.339168, 0.339168, 0.25031, 0.209395, 0.206376, 0.225814, 0.225814, 0.206376, 0.203355, 0.191378, 0.219301, 0.301917, 0.352862, 0.342579, 0.339168, 0.21291, 0.281712, 0.377384, 0.278302, 0.196879, 0.167087, 0.179055, 0.18812, 0.239899, 0.18812, 0.155435, 0.085092, 0.118441, 0.096677, 0.098513, 0.046336, 0.045352, 0.051831, 0.026892, 0.028107, 0.044297, 0.058088, 0.048328, 0.026338, 0.026892, 0.051831, 0.074921, 0.069024, 0.0704, 0.067594, 0.092881, 0.127496, 0.127496, 0.15284, 0.15284, 0.079919, 0.132295, 0.056825, 0.030611, 0.044297, 0.050641, 0.051831, 0.081712, 0.078022, 0.120615, 0.21291, 0.203355, 0.21291, 0.206376, 0.203355, 0.161087, 0.134866, 0.129801, 0.132295, 0.15008, 0.11371, 0.18812, 0.18812, 0.301917, 0.298791, 0.352862, 0.433034, 0.398279, 0.440853, 0.374039, 0.308712, 0.206376, 0.147574, 0.120615, 0.118441, 0.11371, 0.129801, 0.191378, 0.102787, 0.173081, 0.161087, 0.243554, 0.232838, 0.17593, 0.170161, 0.167087, 0.144935, 0.167087, 0.191378, 0.100716, 0.144935, 0.164327, 0.25031, 0.339168, 0.301917, 0.301917, 0.194234, 0.275179, 0.225814, 0.247041, 0.225814, 0.182256, 0.15284, 0.155435, 0.173081, 0.109221, 0.170161, 0.179055, 0.085092, 0.088832, 0.118441, 0.071867, 0.055536, 0.059222, 0.040537, 0.05306, 0.032017, 0.081712, 0.040537, 0.054297, 0.06184, 0.040537, 0.050641, 0.051831, 0.029376, 0.037156, 0.051831, 0.042364, 0.046336, 0.092881, 0.071867, 0.111485, 0.173081, 0.247041, 0.219301, 0.219301, 0.222385, 0.308712, 0.308712, 0.401658, 0.41194, 0.387226, 0.387226, 0.398279, 0.440853, 0.497853, 0.538167, 0.575842, 0.63748, 0.613573, 0.517562, 0.59508, 0.447574, 0.36309, 0.374039, 0.387226, 0.440853, 0.398279, 0.422041, 0.384043, 0.387226, 0.284882, 0.311707, 0.295083, 0.203355, 0.209395, 0.25406, 0.170161, 0.17593, 0.098513, 0.05306, 0.078022, 0.067594, 0.060549, 0.106997, 0.122885, 0.096677, 0.059222, 0.048328, 0.023534, 0.025762, 0.015694, 0.020522, 0.031287, 0.031287, 0.055536, 0.050641, 0.038858, 0.03976, 0.025316, 0.031287, 0.045352, 0.028107, 0.027463, 0.054297, 0.033407, 0.016528, 0.0198, 0.028107, 0.024826, 0.022667, 0.020522, 0.043307, 0.059222, 0.06184, 0.109221, 0.06184, 0.051831, 0.051831, 0.100716, 0.086953, 0.137348, 0.170161, 0.219301, 0.219301, 0.247041, 0.324872, 0.41194, 0.30533, 0.318242, 0.408655, 0.450668, 0.370445, 0.335645, 0.284882, 0.308712, 0.239899, 0.236433, 0.281712, 0.324872, 0.209395, 0.30533, 0.31487, 0.219301, 0.173081, 0.185198, 0.161087, 0.182256, 0.100716, 0.15284, 0.15284, 0.090864, 0.109221, 0.179055, 0.109221, 0.137348, 0.111485, 0.18812, 0.268042, 0.257454, 0.243554, 0.30533, 0.200174, 0.18812, 0.236433, 0.288399, 0.196879, 0.111485, 0.051831, 0.116183, 0.137348, 0.064632, 0.116183, 0.137348, 0.139895, 0.134866, 0.134866, 0.079919, 0.050641, 0.050641, 0.028695, 0.031287, 0.025316, 0.037156, 0.035586, 0.046336, 0.045352, 0.043307, 0.050641, 0.086953, 0.076542, 0.074921, 0.125101, 0.120615, 0.120615, 0.094817, 0.170161, 0.170161, 0.25031, 0.321458, 0.257454, 0.384043, 0.288399, 0.275179, 0.268042, 0.281712, 0.173081, 0.137348, 0.185198, 0.281712, 0.281712, 0.216401, 0.219301, 0.257454, 0.275179, 0.275179, 0.284882, 0.25406, 0.225814, 0.203355, 0.134866, 0.17593, 0.10481, 0.167087, 0.257454, 0.288399], '')</t>
  </si>
  <si>
    <t>[312, 313, 314, 315, 316, 317]</t>
  </si>
  <si>
    <t>UPI000165ECCF status=activ</t>
  </si>
  <si>
    <t>([0.899122, 0.775545, 0.694846, 0.613573, 0.549308, 0.51388, 0.486429, 0.497853, 0.517562, 0.529623, 0.538167, 0.604312, 0.51388, 0.387226, 0.422041, 0.377384, 0.281712, 0.243554, 0.173081, 0.120615, 0.120615, 0.120615, 0.109221, 0.147574, 0.191378, 0.239899, 0.271506, 0.236433, 0.25031, 0.179055, 0.182256, 0.118441, 0.066181, 0.083462, 0.155435, 0.155435, 0.191378, 0.275179, 0.264545, 0.349426, 0.398279, 0.408655, 0.311707, 0.311707, 0.30533, 0.311707, 0.308712, 0.324872, 0.298791, 0.318242, 0.301917, 0.200174, 0.291804, 0.281712, 0.328603, 0.229226, 0.203355, 0.196879, 0.139895, 0.18812, 0.173081, 0.173081, 0.161087, 0.17593, 0.173081, 0.179055, 0.167087, 0.102787, 0.078022, 0.11371, 0.111485, 0.102787, 0.182256, 0.109221, 0.118441, 0.109221, 0.15284, 0.15284, 0.086953, 0.129801, 0.102787, 0.083462, 0.079919, 0.044297, 0.054297, 0.094817, 0.094817, 0.055536, 0.094817, 0.074921, 0.098513, 0.067594, 0.083462, 0.067594, 0.11371, 0.098513, 0.096677, 0.116183, 0.06184, 0.074921, 0.060549, 0.071867, 0.109221, 0.102787, 0.170161, 0.134866, 0.111485, 0.086953, 0.144935, 0.088832, 0.081712, 0.074921, 0.049374, 0.092881, 0.071867, 0.042364, 0.045352, 0.049374, 0.054297, 0.102787, 0.161087, 0.164327, 0.11371, 0.078022, 0.078022, 0.041405, 0.074921, 0.098513, 0.098513, 0.098513, 0.098513, 0.155435, 0.161087, 0.182256, 0.132295, 0.191378, 0.203355, 0.225814, 0.15008, 0.15284, 0.122885, 0.059222, 0.086953, 0.144935, 0.17593, 0.098513, 0.200174, 0.164327, 0.15284, 0.194234, 0.18812, 0.196879, 0.137348, 0.139895, 0.206376, 0.236433, 0.25031, 0.352862, 0.349426, 0.4292, 0.418646, 0.472492, 0.483068, 0.458154, 0.458154, 0.352862, 0.374039, 0.339168, 0.40511, 0.40511, 0.301917, 0.30533, 0.284882, 0.374039, 0.384043, 0.380708, 0.401658, 0.394753, 0.324872, 0.398279, 0.390993, 0.418646, 0.311707, 0.42561, 0.318242, 0.219301, 0.216401, 0.229226, 0.229226, 0.200174, 0.200174, 0.203355, 0.196879, 0.257454, 0.236433, 0.18812, 0.118441, 0.11371, 0.122885, 0.15008, 0.094817, 0.116183, 0.118441, 0.155435, 0.088832, 0.15284, 0.232838, 0.243554, 0.335645, 0.264545, 0.298791, 0.21291, 0.311707, 0.222385, 0.161087, 0.170161, 0.206376, 0.206376, 0.194234, 0.179055, 0.182256, 0.271506, 0.173081, 0.161087, 0.161087, 0.25031, 0.257454, 0.219301, 0.225814, 0.132295, 0.164327, 0.15284, 0.196879, 0.21291, 0.271506, 0.390993, 0.298791, 0.298791, 0.31487, 0.321458, 0.25031, 0.170161, 0.194234, 0.167087, 0.090864, 0.122885, 0.129801, 0.10481, 0.10481, 0.161087, 0.216401, 0.164327, 0.15008, 0.194234, 0.142424, 0.182256, 0.111485, 0.10481, 0.056825, 0.05306, 0.051831, 0.066181, 0.106997, 0.071867, 0.081712, 0.142424, 0.083462, 0.078022, 0.106997, 0.083462, 0.069024, 0.086953, 0.122885, 0.120615, 0.0704, 0.069024, 0.050641, 0.054297, 0.048328, 0.055536, 0.11371, 0.064632, 0.098513, 0.05306, 0.05306, 0.055536, 0.060549, 0.106997, 0.109221, 0.100716, 0.15284, 0.15284, 0.161087, 0.158265, 0.158265, 0.132295, 0.098513, 0.100716, 0.164327, 0.194234, 0.264545, 0.196879, 0.25031, 0.21291, 0.216401, 0.167087, 0.239899, 0.225814, 0.206376, 0.200174, 0.161087, 0.161087, 0.219301, 0.229226, 0.191378, 0.125101, 0.229226, 0.31487, 0.264545, 0.147574, 0.216401, 0.222385, 0.173081, 0.164327, 0.179055, 0.281712, 0.374039, 0.281712, 0.194234, 0.200174, 0.216401, 0.216401, 0.182256, 0.102787, 0.086953, 0.109221, 0.17593, 0.167087, 0.173081, 0.216401, 0.328603, 0.356642, 0.366687, 0.418646, 0.465241, 0.454136, 0.458154, 0.380708, 0.398279, 0.5017, 0.408655, 0.295083, 0.335645, 0.366687, 0.40511, 0.387226, 0.408655, 0.380708, 0.352862, 0.31487, 0.335645, 0.298791, 0.209395, 0.147574, 0.155435], '')</t>
  </si>
  <si>
    <t>[0, 1, 2, 3, 4, 5, 8, 9, 10, 11, 12, 349]</t>
  </si>
  <si>
    <t>UPI000165ECD2 status=activ</t>
  </si>
  <si>
    <t>([0.339168, 0.377384, 0.349426, 0.324872, 0.216401, 0.257454, 0.284882, 0.196879, 0.229226, 0.268042, 0.291804, 0.36309, 0.42561, 0.4292, 0.525368, 0.494003, 0.538167, 0.541878, 0.490133, 0.454136, 0.468512, 0.436924, 0.436924, 0.472492, 0.40511, 0.433034, 0.335645, 0.25031, 0.278302, 0.182256, 0.144935, 0.076542, 0.036378, 0.020522, 0.012491, 0.010672, 0.008276, 0.008156, 0.006039, 0.005992, 0.006567, 0.004775, 0.00407, 0.00407, 0.003366, 0.003431, 0.004315, 0.005734, 0.006894, 0.008895, 0.009728, 0.009728, 0.016528, 0.016528, 0.025762, 0.029376, 0.023534, 0.036378, 0.036378, 0.0704, 0.132295, 0.15284, 0.167087, 0.268042, 0.275179, 0.352862, 0.458154, 0.377384, 0.324872, 0.356642, 0.25406, 0.257454, 0.295083, 0.318242, 0.31487, 0.236433, 0.308712, 0.387226, 0.401658, 0.30533, 0.191378, 0.191378, 0.167087, 0.239899, 0.15008, 0.15284, 0.15284, 0.083462, 0.125101, 0.167087, 0.167087, 0.225814, 0.209395, 0.209395, 0.11371, 0.185198, 0.147574, 0.098513, 0.096677, 0.086953, 0.100716, 0.125101, 0.078022, 0.076542, 0.071867, 0.102787, 0.047319, 0.054297, 0.106997, 0.106997, 0.055536, 0.054297, 0.041405, 0.0704, 0.041405, 0.058088, 0.069024, 0.132295, 0.18812, 0.155435, 0.090864, 0.11371, 0.167087, 0.132295, 0.134866, 0.142424, 0.167087, 0.271506, 0.158265, 0.088832, 0.086953, 0.158265, 0.161087, 0.225814, 0.239899, 0.243554, 0.179055, 0.155435, 0.167087, 0.142424, 0.179055, 0.298791, 0.328603, 0.243554, 0.36309, 0.390993, 0.390993, 0.30533, 0.335645, 0.346032, 0.352862, 0.356642, 0.349426, 0.377384, 0.308712, 0.298791, 0.377384, 0.490133, 0.494003, 0.444081, 0.433034, 0.384043, 0.352862, 0.352862, 0.346032, 0.359901, 0.339168, 0.239899, 0.339168, 0.321458, 0.321458, 0.298791, 0.298791, 0.324872, 0.229226, 0.311707, 0.229226, 0.219301, 0.147574, 0.147574, 0.18812, 0.15008, 0.111485, 0.069024, 0.073402, 0.132295, 0.122885, 0.092881, 0.158265, 0.079919, 0.038042, 0.051831, 0.106997, 0.054297, 0.047319, 0.0704, 0.066181, 0.067594, 0.067594, 0.067594, 0.038042, 0.024393, 0.042364, 0.081712, 0.139895, 0.142424, 0.139895, 0.116183, 0.15284, 0.15008, 0.170161, 0.284882, 0.321458, 0.232838, 0.339168, 0.332115, 0.257454, 0.229226, 0.321458, 0.318242, 0.414856, 0.418646, 0.483068, 0.51388, 0.433034, 0.31487, 0.308712, 0.30533, 0.25406, 0.236433, 0.21291, 0.209395, 0.206376, 0.137348, 0.206376, 0.129801, 0.129801, 0.206376, 0.236433, 0.15284, 0.15284, 0.090864, 0.15008, 0.076542, 0.064632, 0.10481, 0.164327, 0.161087, 0.18812, 0.301917, 0.30533, 0.247041, 0.268042, 0.275179, 0.352862, 0.359901, 0.352862, 0.288399, 0.209395, 0.206376, 0.284882, 0.288399, 0.380708, 0.374039, 0.486429, 0.394753, 0.352862, 0.384043, 0.384043, 0.352862, 0.321458, 0.291804, 0.374039, 0.472492, 0.440853, 0.422041, 0.390993, 0.5017, 0.58069, 0.685117, 0.666105, 0.657645, 0.626927, 0.59014], '')</t>
  </si>
  <si>
    <t>[14, 16, 17, 223, 277, 278, 279, 280, 281, 282, 283]</t>
  </si>
  <si>
    <t>UPI000165ECD3 status=activ</t>
  </si>
  <si>
    <t>([0.122885, 0.185198, 0.106997, 0.137348, 0.182256, 0.229226, 0.264545, 0.21291, 0.239899, 0.200174, 0.15284, 0.116183, 0.116183, 0.106997, 0.074921, 0.120615, 0.085092, 0.098513, 0.15008, 0.216401, 0.161087, 0.25406, 0.179055, 0.179055, 0.179055, 0.137348, 0.106997, 0.111485, 0.132295, 0.137348, 0.203355, 0.288399, 0.374039, 0.335645, 0.346032, 0.436924, 0.422041, 0.458154, 0.339168, 0.264545, 0.25031, 0.257454, 0.26085, 0.324872, 0.352862, 0.271506, 0.281712, 0.284882, 0.191378, 0.222385, 0.229226, 0.18812, 0.132295, 0.111485, 0.155435, 0.122885, 0.137348, 0.147574, 0.116183, 0.155435, 0.236433, 0.179055, 0.268042, 0.170161, 0.179055, 0.236433, 0.291804, 0.229226, 0.196879, 0.284882, 0.194234, 0.209395, 0.239899, 0.311707, 0.366687, 0.26085, 0.308712, 0.288399, 0.173081, 0.132295, 0.132295, 0.116183, 0.158265, 0.161087, 0.25031, 0.268042, 0.203355, 0.200174, 0.30533, 0.398279, 0.36309, 0.465241, 0.370445, 0.281712, 0.281712, 0.268042, 0.359901, 0.366687, 0.301917, 0.342579, 0.450668, 0.450668, 0.366687, 0.390993, 0.298791, 0.26085, 0.229226, 0.26085, 0.295083, 0.291804, 0.196879, 0.236433, 0.225814, 0.301917, 0.291804, 0.191378, 0.122885, 0.092881, 0.081712, 0.098513, 0.096677, 0.111485, 0.081712, 0.127496, 0.058088, 0.109221, 0.081712, 0.079919, 0.10481, 0.10481, 0.100716, 0.161087, 0.092881, 0.06184, 0.060549, 0.118441, 0.222385, 0.209395, 0.25406, 0.21291, 0.25406, 0.284882, 0.264545, 0.346032, 0.308712, 0.422041, 0.398279, 0.490133, 0.401658, 0.398279, 0.318242, 0.278302, 0.219301, 0.271506, 0.36309, 0.268042, 0.222385, 0.200174, 0.25406, 0.247041, 0.301917, 0.216401, 0.26085, 0.257454, 0.229226, 0.229226, 0.219301, 0.219301, 0.185198, 0.284882, 0.18812, 0.264545, 0.239899, 0.301917, 0.339168, 0.268042, 0.291804, 0.26085, 0.257454, 0.222385, 0.147574, 0.118441, 0.18812, 0.15008, 0.164327, 0.164327, 0.203355, 0.134866, 0.083462, 0.100716, 0.100716, 0.185198, 0.185198, 0.268042, 0.161087, 0.161087, 0.137348, 0.132295, 0.116183, 0.076542, 0.129801, 0.120615, 0.139895, 0.11371, 0.132295, 0.067594, 0.086953, 0.092881, 0.090864, 0.122885, 0.083462, 0.043307, 0.022306, 0.024393, 0.021381, 0.037156, 0.022306, 0.027463, 0.025316, 0.035586, 0.055536, 0.05306, 0.054297, 0.058088, 0.0704, 0.0704, 0.118441, 0.129801, 0.125101, 0.137348, 0.167087, 0.232838, 0.335645, 0.328603, 0.281712, 0.25406, 0.185198, 0.185198, 0.222385, 0.31487, 0.352862, 0.36309, 0.377384, 0.490133, 0.447574, 0.468512, 0.476583, 0.380708, 0.352862, 0.257454, 0.239899, 0.239899, 0.232838, 0.15008, 0.167087, 0.209395, 0.164327, 0.225814, 0.284882, 0.206376, 0.196879, 0.222385, 0.229226, 0.216401, 0.164327, 0.120615, 0.111485, 0.0704, 0.129801, 0.129801, 0.127496, 0.209395, 0.200174, 0.236433, 0.318242, 0.398279, 0.288399, 0.377384, 0.374039, 0.308712, 0.401658, 0.318242, 0.25031, 0.26085, 0.167087, 0.125101, 0.127496, 0.10481, 0.15008, 0.092881, 0.106997, 0.196879, 0.116183, 0.06312, 0.051831, 0.051831, 0.028107, 0.050641, 0.058088, 0.066181, 0.0704, 0.0704, 0.122885, 0.147574, 0.132295, 0.182256, 0.182256, 0.278302, 0.308712, 0.225814, 0.222385, 0.209395, 0.191378, 0.21291, 0.247041, 0.167087, 0.170161, 0.25406, 0.271506, 0.222385, 0.147574, 0.229226, 0.137348, 0.144935, 0.144935, 0.120615, 0.094817, 0.155435, 0.092881, 0.076542, 0.125101, 0.191378, 0.155435, 0.094817, 0.139895, 0.137348, 0.209395, 0.17593, 0.182256, 0.106997, 0.125101, 0.18812, 0.209395, 0.328603, 0.222385, 0.229226, 0.196879, 0.17593, 0.15008, 0.243554, 0.288399, 0.298791, 0.308712, 0.349426, 0.408655, 0.380708, 0.36309, 0.359901, 0.384043, 0.380708, 0.4292, 0.335645, 0.298791, 0.275179, 0.21291, 0.271506, 0.264545, 0.25031, 0.257454, 0.25031, 0.142424, 0.129801, 0.129801, 0.125101, 0.134866, 0.096677, 0.118441, 0.203355, 0.179055, 0.125101, 0.137348, 0.185198, 0.301917, 0.349426, 0.356642, 0.387226, 0.4292, 0.447574, 0.538167, 0.648219, 0.604312, 0.608892, 0.63748, 0.622677, 0.570702, 0.472492, 0.59508, 0.58069, 0.444081, 0.490133, 0.541878, 0.40511, 0.398279, 0.36309, 0.346032, 0.243554, 0.243554, 0.203355, 0.120615, 0.06312, 0.050641, 0.06184, 0.098513, 0.066181, 0.049374, 0.049374, 0.064632, 0.038858, 0.025316, 0.050641], '')</t>
  </si>
  <si>
    <t>[388, 389, 390, 391, 392, 393, 394, 396, 397, 400]</t>
  </si>
  <si>
    <t>UPI000165ECD4 status=activ</t>
  </si>
  <si>
    <t>([0.191378, 0.25031, 0.31487, 0.342579, 0.384043, 0.40511, 0.436924, 0.422041, 0.444081, 0.366687, 0.394753, 0.359901, 0.295083, 0.291804, 0.31487, 0.295083, 0.384043, 0.458154, 0.436924, 0.422041, 0.408655, 0.458154, 0.384043, 0.377384, 0.390993, 0.349426, 0.288399, 0.284882, 0.31487, 0.324872, 0.335645, 0.335645, 0.394753, 0.414856, 0.408655, 0.380708, 0.318242, 0.247041, 0.219301, 0.229226, 0.239899, 0.247041, 0.268042, 0.339168, 0.30533, 0.222385, 0.271506, 0.26085, 0.222385, 0.229226, 0.191378, 0.30533, 0.209395, 0.203355, 0.194234, 0.209395, 0.225814, 0.288399, 0.384043, 0.418646, 0.41194, 0.41194, 0.398279, 0.40511, 0.318242, 0.346032, 0.387226, 0.374039, 0.418646, 0.461924, 0.490133, 0.545602, 0.4292, 0.525368, 0.541878, 0.553315, 0.51388, 0.56648, 0.59508, 0.59014, 0.58069, 0.585406, 0.59917, 0.5017, 0.414856, 0.497853, 0.509769, 0.553315, 0.465241, 0.51388, 0.5017, 0.472492, 0.465241, 0.497853, 0.433034, 0.324872, 0.324872, 0.359901, 0.359901, 0.339168, 0.284882, 0.281712, 0.278302, 0.25406, 0.339168, 0.418646, 0.422041, 0.41194, 0.370445, 0.418646, 0.436924, 0.370445, 0.298791, 0.25406, 0.30533, 0.30533, 0.374039, 0.436924, 0.447574, 0.440853, 0.440853, 0.387226, 0.308712, 0.31487, 0.25406, 0.243554, 0.182256, 0.125101, 0.132295, 0.161087, 0.219301, 0.111485, 0.167087, 0.139895, 0.179055, 0.161087, 0.222385, 0.25406, 0.26085, 0.25406, 0.288399, 0.291804, 0.346032, 0.447574, 0.444081, 0.51388, 0.42561, 0.517562, 0.557691, 0.461924, 0.472492, 0.40511, 0.521092, 0.440853, 0.56648, 0.549308, 0.461924, 0.374039, 0.284882, 0.196879, 0.219301, 0.232838, 0.243554, 0.275179, 0.179055, 0.11371, 0.118441, 0.129801, 0.0704, 0.083462, 0.139895, 0.074921, 0.092881, 0.067594, 0.098513, 0.098513, 0.079919, 0.076542, 0.125101, 0.18812, 0.239899, 0.216401, 0.21291, 0.144935, 0.086953, 0.085092, 0.144935, 0.120615, 0.120615, 0.18812, 0.191378, 0.111485, 0.102787, 0.106997, 0.078022, 0.051831, 0.031287, 0.041405, 0.0704, 0.071867, 0.076542, 0.05306, 0.054297, 0.029376, 0.048328, 0.043307, 0.060549, 0.059222, 0.040537, 0.06184, 0.064632, 0.051831, 0.071867, 0.134866, 0.132295, 0.203355, 0.268042, 0.25406, 0.21291, 0.179055, 0.15284, 0.144935, 0.194234, 0.182256, 0.185198, 0.173081, 0.271506, 0.301917, 0.308712, 0.40511, 0.408655, 0.370445, 0.40511, 0.458154, 0.42561, 0.387226, 0.408655, 0.422041, 0.476583, 0.422041, 0.458154, 0.497853, 0.541878, 0.486429, 0.401658, 0.5017, 0.517562, 0.450668, 0.468512, 0.36309, 0.271506, 0.284882, 0.288399, 0.284882, 0.271506, 0.236433, 0.191378, 0.11371, 0.116183, 0.083462, 0.142424, 0.142424, 0.139895, 0.120615, 0.194234, 0.194234, 0.18812, 0.122885, 0.173081, 0.179055, 0.264545, 0.366687, 0.278302, 0.229226, 0.239899, 0.25406, 0.257454, 0.281712, 0.374039, 0.377384, 0.380708, 0.321458, 0.332115, 0.264545, 0.264545, 0.271506, 0.349426, 0.359901, 0.359901, 0.275179, 0.191378, 0.18812, 0.17593, 0.196879, 0.18812, 0.194234, 0.219301, 0.288399, 0.321458, 0.308712, 0.308712, 0.401658, 0.390993, 0.380708, 0.398279, 0.394753, 0.324872, 0.257454, 0.222385, 0.301917, 0.387226, 0.390993, 0.394753, 0.390993, 0.458154, 0.525368, 0.490133, 0.465241, 0.433034, 0.472492, 0.51388, 0.497853, 0.472492, 0.545602, 0.557691, 0.63748, 0.562014, 0.632174, 0.741537, 0.775545, 0.771762, 0.775545, 0.859585, 0.856457, 0.834292, 0.834292, 0.859585, 0.823549, 0.823549, 0.859585, 0.856457, 0.83125, 0.775545, 0.823549, 0.805026, 0.712013, 0.720929, 0.775545, 0.767246, 0.767246, 0.775545, 0.750527, 0.76285, 0.76285, 0.779859, 0.741537, 0.741537, 0.754692, 0.798249, 0.823549, 0.812494, 0.801317, 0.791621, 0.882776, 0.846163, 0.868118, 0.91684, 0.93079, 0.926919, 0.93079, 0.882776, 0.882776, 0.905695, 0.846163, 0.775545, 0.750527, 0.823549, 0.827927, 0.83125, 0.846163, 0.798249, 0.795062, 0.788093, 0.779859, 0.716283, 0.712013, 0.699094, 0.680603, 0.585406, 0.59508, 0.562014], '')</t>
  </si>
  <si>
    <t>[71, 73, 74, 75, 76, 77, 78, 79, 80, 81, 82, 83, 86, 87, 89, 90, 145, 147, 148, 152, 154, 155, 242, 245, 246, 315, 320,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390]</t>
  </si>
  <si>
    <t>UPI000165ECD5 status=activ</t>
  </si>
  <si>
    <t>([0.137348, 0.17593, 0.158265, 0.196879, 0.229226, 0.137348, 0.164327, 0.10481, 0.132295, 0.155435, 0.179055, 0.222385, 0.301917, 0.222385, 0.17593, 0.100716, 0.100716, 0.092881, 0.046336, 0.055536, 0.090864, 0.15008, 0.096677, 0.129801, 0.127496, 0.129801, 0.132295, 0.085092, 0.078022, 0.078022, 0.079919, 0.043307, 0.044297, 0.024393, 0.043307, 0.069024, 0.147574, 0.088832, 0.17593, 0.17593, 0.17593, 0.139895, 0.142424, 0.179055, 0.100716, 0.056825, 0.030611, 0.06312, 0.11371, 0.170161, 0.086953, 0.064632, 0.083462, 0.076542, 0.144935, 0.076542, 0.038042, 0.032677, 0.054297, 0.054297, 0.054297, 0.044297, 0.034068, 0.031287, 0.040537, 0.03976, 0.083462, 0.147574, 0.088832, 0.060549, 0.074921, 0.120615, 0.088832, 0.102787, 0.102787, 0.051831, 0.096677, 0.085092, 0.088832, 0.096677, 0.049374, 0.051831, 0.032017, 0.060549, 0.036378, 0.034884, 0.051831, 0.045352, 0.050641, 0.050641, 0.079919, 0.044297, 0.041405, 0.081712, 0.100716, 0.100716, 0.139895, 0.137348, 0.25031, 0.134866, 0.0704, 0.067594, 0.067594, 0.060549, 0.038858, 0.0704, 0.0704, 0.086953, 0.048328, 0.042364, 0.081712, 0.073402, 0.139895, 0.142424, 0.158265, 0.15284, 0.15008, 0.096677, 0.05306, 0.041405, 0.048328, 0.049374, 0.088832, 0.179055, 0.194234, 0.26085, 0.21291, 0.134866, 0.078022, 0.144935, 0.155435, 0.129801, 0.11371, 0.085092, 0.060549, 0.023534, 0.024393, 0.031287, 0.066181, 0.125101, 0.129801, 0.111485, 0.191378, 0.120615, 0.106997, 0.081712, 0.071867, 0.049374, 0.094817, 0.078022, 0.078022, 0.071867, 0.092881, 0.078022, 0.046336, 0.066181, 0.129801, 0.147574, 0.069024, 0.076542, 0.0704, 0.056825, 0.122885, 0.06184, 0.120615, 0.05306, 0.111485, 0.111485, 0.206376, 0.200174, 0.206376, 0.134866, 0.079919, 0.073402, 0.058088, 0.118441, 0.161087, 0.139895, 0.120615, 0.200174, 0.098513, 0.100716, 0.06184, 0.045352, 0.079919, 0.081712, 0.098513, 0.106997, 0.059222, 0.029376, 0.026892, 0.045352, 0.079919, 0.144935, 0.076542, 0.098513, 0.058088, 0.050641, 0.050641, 0.049374, 0.027463, 0.06312, 0.069024, 0.11371, 0.086953, 0.090864, 0.054297, 0.100716, 0.098513, 0.164327, 0.247041, 0.18812, 0.158265, 0.158265, 0.164327, 0.264545, 0.298791, 0.295083, 0.295083, 0.21291, 0.185198, 0.281712, 0.291804, 0.167087, 0.137348, 0.209395, 0.206376, 0.268042, 0.173081, 0.10481, 0.109221, 0.088832, 0.088832, 0.132295, 0.129801, 0.069024, 0.035586, 0.021816, 0.022667, 0.022667, 0.045352, 0.060549, 0.032017, 0.017138, 0.027463, 0.03976, 0.0198, 0.021816, 0.022667, 0.023087, 0.036378, 0.033407, 0.040537, 0.06184, 0.050641, 0.027463, 0.051831, 0.094817, 0.161087, 0.161087, 0.102787, 0.102787, 0.102787, 0.116183, 0.196879, 0.222385, 0.243554, 0.394753, 0.380708, 0.398279, 0.394753, 0.42561, 0.335645, 0.275179, 0.281712, 0.200174, 0.295083, 0.291804, 0.298791, 0.278302, 0.374039, 0.387226, 0.4292, 0.321458, 0.4292, 0.335645, 0.271506, 0.26085, 0.164327, 0.170161, 0.137348, 0.18812, 0.142424, 0.206376, 0.26085, 0.222385, 0.356642, 0.311707, 0.257454, 0.179055], '')</t>
  </si>
  <si>
    <t>UPI000165ECD6 status=activ</t>
  </si>
  <si>
    <t>([0.505461, 0.538167, 0.553315, 0.59508, 0.472492, 0.490133, 0.51388, 0.534167, 0.570702, 0.490133, 0.509769, 0.444081, 0.370445, 0.374039, 0.342579, 0.328603, 0.25031, 0.295083, 0.387226, 0.295083, 0.298791, 0.301917, 0.225814, 0.229226, 0.219301, 0.222385, 0.155435, 0.15284, 0.17593, 0.109221, 0.106997, 0.127496, 0.200174, 0.30533, 0.31487, 0.311707, 0.21291, 0.278302, 0.236433, 0.179055, 0.209395, 0.142424, 0.137348, 0.21291, 0.216401, 0.216401, 0.219301, 0.219301, 0.15008, 0.125101, 0.18812, 0.275179, 0.25406, 0.257454, 0.200174, 0.170161, 0.109221, 0.185198, 0.185198, 0.173081, 0.229226, 0.216401, 0.222385, 0.222385, 0.206376, 0.203355, 0.137348, 0.144935, 0.209395, 0.291804, 0.21291, 0.209395, 0.200174, 0.125101, 0.132295, 0.15284, 0.116183, 0.179055, 0.194234, 0.132295, 0.194234, 0.200174, 0.196879, 0.271506, 0.206376, 0.216401, 0.15008, 0.225814, 0.30533, 0.30533, 0.308712, 0.301917, 0.335645, 0.271506, 0.349426, 0.339168, 0.332115, 0.408655, 0.418646, 0.436924, 0.51388, 0.509769, 0.5017, 0.497853, 0.534167, 0.666105, 0.675549, 0.771762, 0.76285, 0.759478, 0.728858, 0.622677, 0.73685, 0.690604, 0.745909, 0.712013, 0.733139, 0.608892, 0.525368, 0.51388, 0.494003, 0.534167, 0.534167, 0.454136, 0.545602, 0.509769, 0.444081, 0.36309, 0.288399, 0.295083, 0.209395, 0.209395, 0.288399, 0.298791, 0.298791, 0.318242, 0.321458, 0.281712, 0.36309, 0.418646, 0.401658, 0.352862, 0.275179, 0.239899, 0.328603, 0.291804], '')</t>
  </si>
  <si>
    <t>[0, 1, 2, 3, 6, 7, 8, 10, 100, 101, 102, 104, 105, 106, 107, 108, 109, 110, 111, 112, 113, 114, 115, 116, 117, 118, 119, 121, 122, 124, 125]</t>
  </si>
  <si>
    <t>26)</t>
  </si>
  <si>
    <t>UPI000165ECD7 status=activ</t>
  </si>
  <si>
    <t>([0.127496, 0.088832, 0.098513, 0.106997, 0.132295, 0.139895, 0.144935, 0.167087, 0.147574, 0.15284, 0.102787, 0.10481, 0.10481, 0.066181, 0.069024, 0.073402, 0.073402, 0.118441, 0.179055, 0.194234, 0.295083, 0.308712, 0.370445, 0.401658, 0.433034, 0.374039, 0.414856, 0.458154, 0.398279, 0.447574, 0.472492, 0.59508, 0.541878, 0.529623, 0.653063, 0.63748, 0.613573, 0.604312, 0.585406, 0.575842, 0.626927, 0.63748, 0.642678, 0.557691, 0.557691, 0.476583, 0.59014, 0.538167, 0.51388, 0.562014, 0.562014, 0.5017, 0.497853, 0.517562, 0.521092, 0.433034, 0.440853, 0.461924, 0.549308, 0.549308, 0.483068, 0.468512, 0.394753, 0.398279, 0.480142, 0.480142, 0.549308, 0.440853, 0.440853, 0.440853, 0.465241, 0.384043, 0.433034, 0.440853, 0.494003, 0.494003, 0.541878, 0.529623, 0.521092, 0.521092, 0.414856, 0.465241, 0.447574, 0.517562, 0.497853, 0.483068, 0.486429, 0.529623, 0.509769, 0.538167, 0.436924, 0.370445, 0.401658, 0.398279, 0.40511, 0.433034, 0.36309, 0.422041, 0.433034, 0.418646, 0.374039, 0.483068, 0.433034, 0.4292, 0.4292, 0.444081, 0.349426, 0.335645, 0.30533, 0.394753, 0.394753, 0.461924, 0.534167, 0.59917, 0.613573, 0.575842, 0.553315, 0.657645, 0.618285, 0.608892, 0.604312, 0.59014, 0.59014, 0.608892, 0.58069, 0.549308, 0.570702, 0.699094, 0.699094, 0.699094, 0.724957, 0.632174, 0.56648, 0.538167, 0.541878, 0.529623, 0.59014, 0.56648, 0.480142, 0.42561, 0.4292, 0.42561, 0.490133, 0.480142, 0.414856, 0.436924, 0.465241, 0.433034, 0.352862, 0.352862, 0.366687, 0.257454, 0.281712, 0.377384, 0.328603, 0.335645, 0.346032, 0.31487, 0.328603, 0.398279, 0.36309, 0.298791, 0.301917, 0.311707, 0.232838, 0.301917, 0.308712, 0.281712, 0.281712, 0.374039, 0.311707, 0.26085, 0.295083, 0.349426, 0.288399, 0.356642, 0.352862, 0.36309, 0.318242, 0.308712, 0.281712, 0.36309, 0.436924, 0.440853, 0.352862, 0.41194, 0.447574, 0.390993, 0.414856, 0.332115, 0.324872, 0.387226, 0.440853, 0.398279, 0.390993, 0.436924, 0.468512, 0.465241, 0.384043, 0.440853, 0.352862, 0.398279, 0.349426, 0.291804, 0.288399, 0.370445, 0.390993, 0.398279, 0.458154, 0.461924, 0.56648, 0.59508, 0.59917, 0.59014, 0.59508, 0.505461, 0.483068, 0.40511, 0.332115, 0.422041, 0.398279, 0.476583, 0.436924, 0.480142, 0.529623, 0.505461, 0.472492, 0.454136, 0.401658, 0.346032], '')</t>
  </si>
  <si>
    <t>[31, 32, 33, 34, 35, 36, 37, 38, 39, 40, 41, 42, 43, 44, 46, 47, 48, 49, 50, 51, 53, 54, 58, 59, 66, 76, 77, 78, 79, 83, 87, 88, 89, 112, 113, 114, 115, 116, 117, 118, 119, 120, 121, 122, 123, 124, 125, 126, 127, 128, 129, 130, 131, 132, 133, 134, 135, 136, 137, 210, 211, 212, 213, 214, 215, 224, 225]</t>
  </si>
  <si>
    <t>UPI000165ECD8 status=activ</t>
  </si>
  <si>
    <t>([0.356642, 0.401658, 0.450668, 0.509769, 0.374039, 0.414856, 0.454136, 0.436924, 0.335645, 0.370445, 0.387226, 0.359901, 0.298791, 0.408655, 0.505461, 0.458154, 0.444081, 0.447574, 0.454136, 0.483068, 0.440853, 0.390993, 0.281712, 0.18812, 0.109221, 0.209395, 0.196879, 0.118441, 0.079919, 0.158265, 0.161087, 0.139895, 0.127496, 0.170161, 0.15284, 0.15008, 0.134866, 0.158265, 0.094817, 0.092881, 0.092881, 0.064632, 0.083462, 0.155435, 0.26085, 0.25031, 0.155435, 0.167087, 0.25031, 0.26085, 0.243554, 0.167087, 0.209395, 0.311707, 0.356642, 0.394753, 0.36309, 0.387226, 0.387226, 0.476583, 0.472492, 0.486429, 0.604312, 0.529623, 0.549308, 0.509769, 0.626927, 0.626927, 0.608892, 0.562014, 0.570702, 0.480142, 0.553315, 0.41194, 0.40511, 0.359901, 0.247041, 0.247041, 0.243554, 0.155435, 0.098513, 0.092881, 0.0704, 0.0704, 0.092881, 0.085092, 0.085092, 0.092881, 0.161087, 0.102787, 0.122885, 0.185198, 0.26085, 0.182256, 0.26085, 0.247041, 0.173081, 0.219301, 0.247041, 0.291804, 0.324872, 0.41194, 0.328603, 0.26085, 0.26085, 0.196879, 0.191378, 0.10481, 0.102787, 0.094817, 0.081712, 0.040537, 0.040537, 0.033407, 0.06184, 0.073402, 0.079919, 0.158265, 0.102787, 0.102787, 0.102787, 0.129801, 0.094817, 0.092881, 0.096677, 0.049374, 0.085092, 0.085092, 0.161087, 0.102787, 0.083462, 0.179055, 0.284882, 0.200174, 0.15008, 0.118441, 0.118441, 0.111485, 0.05306, 0.066181, 0.074921, 0.074921, 0.067594, 0.055536, 0.098513, 0.179055, 0.288399, 0.288399, 0.206376, 0.206376, 0.284882, 0.206376, 0.17593, 0.17593, 0.275179, 0.301917, 0.332115, 0.332115, 0.342579, 0.447574, 0.440853, 0.450668, 0.450668, 0.356642, 0.472492, 0.461924, 0.472492, 0.356642, 0.25406, 0.288399, 0.31487, 0.31487, 0.332115, 0.229226, 0.247041, 0.129801, 0.209395, 0.216401, 0.158265, 0.147574, 0.11371, 0.17593, 0.092881, 0.092881, 0.182256, 0.096677, 0.071867, 0.059222, 0.060549, 0.056825, 0.083462, 0.056825, 0.050641, 0.051831, 0.109221, 0.098513, 0.106997, 0.05306, 0.037156, 0.06184, 0.060549, 0.081712, 0.048328, 0.048328, 0.048328, 0.044297, 0.085092, 0.122885, 0.120615, 0.191378, 0.219301, 0.120615, 0.122885, 0.073402, 0.076542, 0.0704, 0.078022, 0.137348, 0.222385, 0.222385, 0.222385, 0.239899, 0.268042, 0.366687, 0.454136, 0.370445, 0.356642, 0.311707, 0.216401, 0.219301, 0.15008, 0.179055, 0.284882, 0.308712, 0.41194, 0.497853, 0.41194, 0.41194, 0.422041, 0.328603, 0.295083, 0.185198, 0.125101, 0.073402, 0.071867, 0.050641, 0.092881, 0.055536, 0.071867, 0.116183, 0.071867, 0.125101, 0.144935, 0.170161, 0.125101, 0.111485, 0.11371, 0.18812, 0.17593, 0.164327, 0.158265, 0.155435, 0.26085, 0.339168, 0.318242, 0.321458, 0.380708, 0.281712, 0.26085, 0.239899, 0.247041, 0.298791, 0.284882, 0.194234, 0.167087, 0.164327, 0.106997, 0.10481, 0.066181, 0.043307, 0.024826, 0.041405, 0.0704, 0.066181, 0.032677, 0.059222, 0.064632, 0.038858, 0.03976, 0.066181, 0.064632, 0.069024, 0.085092, 0.086953, 0.147574, 0.129801, 0.118441, 0.179055, 0.161087, 0.21291, 0.236433, 0.342579, 0.359901, 0.335645, 0.271506, 0.374039, 0.36309, 0.342579, 0.335645, 0.4292, 0.454136, 0.370445, 0.374039, 0.30533, 0.298791, 0.301917, 0.328603, 0.380708, 0.301917, 0.335645, 0.335645, 0.387226, 0.370445, 0.257454, 0.185198, 0.239899, 0.225814, 0.15284, 0.170161, 0.264545, 0.225814, 0.203355, 0.301917, 0.21291, 0.21291, 0.21291, 0.225814, 0.155435, 0.17593, 0.268042, 0.271506, 0.284882, 0.194234, 0.206376, 0.318242, 0.346032, 0.36309, 0.36309, 0.450668, 0.418646, 0.414856, 0.450668, 0.51388, 0.41194, 0.490133, 0.490133, 0.398279, 0.359901, 0.414856, 0.332115, 0.298791, 0.298791, 0.264545, 0.30533, 0.291804, 0.25406, 0.321458, 0.308712, 0.324872, 0.356642, 0.359901, 0.295083, 0.209395, 0.125101, 0.170161, 0.167087, 0.225814, 0.243554, 0.264545, 0.291804, 0.291804, 0.321458, 0.239899, 0.268042, 0.318242, 0.339168, 0.288399, 0.308712, 0.278302, 0.206376, 0.194234, 0.182256, 0.247041, 0.332115, 0.418646, 0.36309, 0.36309, 0.352862, 0.394753, 0.41194, 0.332115, 0.422041, 0.422041, 0.414856, 0.414856, 0.321458, 0.243554, 0.321458, 0.321458, 0.349426, 0.30533, 0.308712, 0.239899, 0.26085, 0.158265, 0.15284, 0.236433, 0.25406, 0.275179, 0.236433, 0.236433, 0.328603, 0.243554, 0.275179, 0.243554, 0.164327, 0.239899, 0.332115, 0.332115, 0.335645, 0.349426, 0.454136, 0.468512, 0.570702, 0.494003, 0.613573, 0.505461, 0.458154, 0.436924, 0.394753, 0.472492, 0.461924, 0.465241, 0.517562, 0.408655, 0.517562, 0.626927, 0.517562, 0.408655, 0.436924, 0.394753, 0.380708, 0.380708, 0.352862, 0.356642, 0.394753, 0.414856, 0.5017, 0.461924, 0.440853, 0.384043, 0.414856, 0.42561, 0.335645, 0.366687, 0.377384, 0.278302, 0.291804, 0.346032, 0.359901, 0.25406, 0.278302, 0.278302, 0.275179, 0.275179, 0.257454, 0.25406, 0.257454, 0.268042, 0.342579, 0.374039, 0.465241, 0.394753, 0.318242, 0.352862, 0.288399, 0.349426, 0.377384, 0.281712, 0.281712, 0.311707, 0.311707, 0.239899, 0.239899, 0.257454, 0.25406, 0.222385, 0.15008, 0.137348, 0.137348, 0.134866, 0.088832, 0.056825, 0.086953, 0.074921, 0.066181, 0.116183, 0.122885, 0.196879, 0.247041, 0.278302, 0.311707, 0.281712, 0.356642, 0.278302, 0.281712, 0.281712, 0.268042, 0.247041, 0.25031, 0.25031, 0.17593, 0.236433, 0.216401, 0.116183, 0.15284, 0.182256, 0.161087, 0.15008, 0.144935, 0.170161, 0.100716, 0.098513, 0.206376, 0.225814, 0.318242, 0.311707, 0.335645, 0.394753, 0.418646, 0.374039, 0.36309, 0.346032, 0.349426, 0.458154, 0.529623, 0.562014, 0.622677, 0.613573, 0.622677, 0.541878, 0.454136, 0.58069, 0.604312, 0.557691, 0.433034, 0.433034, 0.444081, 0.384043, 0.366687, 0.414856, 0.41194, 0.401658, 0.468512, 0.356642, 0.301917, 0.298791, 0.219301, 0.17593, 0.182256, 0.179055, 0.137348, 0.203355, 0.196879, 0.18812, 0.200174, 0.203355, 0.219301, 0.15008, 0.109221, 0.132295, 0.116183, 0.086953, 0.06312, 0.041405, 0.042364, 0.05306, 0.046336, 0.038858, 0.046336, 0.023087, 0.024393, 0.046336, 0.026892, 0.025762, 0.026338, 0.015694, 0.020876, 0.010509, 0.011518, 0.015344, 0.013265, 0.019109, 0.027463, 0.042364, 0.064632, 0.125101, 0.122885, 0.092881, 0.111485, 0.0704, 0.132295, 0.100716, 0.10481, 0.139895, 0.137348, 0.127496, 0.203355, 0.239899, 0.264545, 0.308712, 0.339168, 0.366687, 0.346032, 0.298791, 0.295083, 0.328603, 0.324872, 0.346032, 0.447574, 0.538167, 0.642678, 0.648219, 0.570702, 0.472492, 0.472492, 0.486429, 0.490133, 0.390993, 0.41194, 0.51388, 0.418646, 0.356642, 0.328603, 0.232838, 0.328603, 0.346032, 0.271506, 0.155435, 0.139895, 0.079919, 0.092881, 0.054297, 0.042364, 0.048328, 0.046336, 0.037156, 0.034068, 0.036378, 0.06312, 0.030003, 0.030003, 0.047319, 0.05306, 0.028695, 0.034884, 0.034068, 0.030611, 0.056825, 0.11371, 0.078022, 0.073402, 0.034884, 0.033407, 0.024393, 0.038858, 0.044297, 0.048328, 0.05306, 0.055536, 0.060549, 0.058088, 0.06184, 0.06184, 0.102787, 0.144935, 0.167087, 0.182256, 0.18812, 0.170161, 0.118441, 0.185198, 0.308712, 0.398279, 0.40511, 0.486429, 0.476583, 0.553315, 0.56648, 0.458154, 0.359901, 0.243554, 0.352862, 0.332115, 0.342579, 0.332115, 0.359901, 0.374039, 0.352862, 0.271506, 0.281712, 0.268042, 0.17593, 0.161087, 0.161087, 0.239899, 0.185198, 0.125101, 0.079919, 0.098513, 0.173081, 0.18812, 0.206376, 0.18812, 0.164327, 0.132295, 0.118441, 0.073402, 0.05306, 0.049374, 0.081712, 0.085092, 0.079919, 0.132295, 0.081712, 0.081712, 0.081712, 0.125101, 0.137348, 0.116183, 0.118441, 0.0704, 0.106997, 0.167087, 0.090864, 0.116183, 0.147574, 0.094817, 0.129801, 0.191378, 0.203355, 0.191378, 0.142424, 0.191378, 0.134866, 0.219301, 0.232838, 0.158265, 0.158265, 0.216401, 0.239899, 0.247041, 0.342579, 0.25406, 0.222385, 0.352862, 0.356642, 0.278302, 0.352862, 0.401658, 0.40511, 0.288399, 0.225814, 0.268042, 0.291804, 0.36309, 0.271506, 0.25406, 0.339168, 0.332115, 0.352862, 0.436924, 0.349426, 0.26085, 0.281712, 0.308712, 0.268042, 0.26085, 0.335645, 0.349426, 0.298791, 0.295083, 0.370445, 0.352862, 0.352862, 0.374039, 0.370445, 0.366687, 0.366687, 0.339168, 0.25406, 0.167087, 0.194234, 0.284882, 0.349426, 0.40511, 0.436924, 0.36309, 0.295083, 0.257454, 0.179055, 0.21291, 0.225814, 0.264545, 0.346032, 0.268042, 0.25406, 0.236433, 0.318242, 0.335645, 0.370445, 0.444081, 0.497853, 0.480142, 0.390993, 0.384043, 0.387226, 0.26085, 0.264545, 0.324872, 0.295083, 0.384043, 0.359901, 0.328603, 0.321458, 0.247041, 0.271506, 0.216401, 0.200174, 0.209395, 0.139895, 0.127496, 0.125101, 0.096677, 0.078022, 0.129801, 0.147574, 0.147574, 0.25406, 0.295083, 0.30533, 0.339168, 0.318242, 0.275179, 0.239899, 0.229226, 0.318242, 0.349426, 0.328603, 0.352862, 0.359901, 0.332115, 0.356642, 0.291804, 0.377384, 0.408655, 0.408655, 0.387226, 0.418646, 0.346032, 0.380708, 0.278302, 0.275179, 0.31487, 0.398279, 0.4292, 0.444081, 0.465241, 0.509769, 0.529623, 0.545602, 0.570702, 0.622677, 0.570702, 0.694846, 0.56648, 0.575842, 0.58069, 0.59508, 0.570702, 0.661982, 0.694846, 0.823549, 0.849326, 0.83125, 0.81615, 0.84206, 0.834292, 0.791621, 0.759478, 0.84206, 0.819762, 0.759478, 0.862302, 0.899122], '')</t>
  </si>
  <si>
    <t>[3, 14, 62, 63, 64, 65, 66, 67, 68, 69, 70, 72, 352, 433, 435, 436, 443, 445, 446, 447, 457, 545, 546, 547, 548, 549, 550, 552, 553, 554, 630, 631, 632, 633, 640, 697, 698, 878, 879, 880, 881, 882, 883, 884, 885, 886, 887, 888, 889, 890, 891, 892, 893, 894, 895, 896, 897, 898, 899, 900, 901, 902, 903, 904]</t>
  </si>
  <si>
    <t>(26</t>
  </si>
  <si>
    <t>63)</t>
  </si>
  <si>
    <t>UPI000165ECDC status=activ</t>
  </si>
  <si>
    <t>([0.30533, 0.332115, 0.380708, 0.36309, 0.380708, 0.422041, 0.318242, 0.271506, 0.318242, 0.349426, 0.390993, 0.346032, 0.36309, 0.497853, 0.497853, 0.436924, 0.450668, 0.468512, 0.356642, 0.40511, 0.505461, 0.480142, 0.486429, 0.472492, 0.390993, 0.4292, 0.324872, 0.433034, 0.517562, 0.42561, 0.311707, 0.284882, 0.356642, 0.311707, 0.281712, 0.284882, 0.295083, 0.26085, 0.170161, 0.179055, 0.161087, 0.088832, 0.069024, 0.066181, 0.081712, 0.167087, 0.155435, 0.247041, 0.239899, 0.225814, 0.209395, 0.284882, 0.21291, 0.229226, 0.179055, 0.179055, 0.098513, 0.161087, 0.102787, 0.111485, 0.120615, 0.100716, 0.17593, 0.268042, 0.191378, 0.161087, 0.144935, 0.109221, 0.086953, 0.05306, 0.05306, 0.086953, 0.0704, 0.137348, 0.078022, 0.116183, 0.069024, 0.122885, 0.078022, 0.139895, 0.196879, 0.271506, 0.264545, 0.216401, 0.200174, 0.31487, 0.284882, 0.209395, 0.209395, 0.239899, 0.21291, 0.21291, 0.209395, 0.268042, 0.257454, 0.257454, 0.288399, 0.384043, 0.40511, 0.366687, 0.275179, 0.275179, 0.295083, 0.298791, 0.247041, 0.209395, 0.182256, 0.229226, 0.216401, 0.18812, 0.161087, 0.257454, 0.179055, 0.155435, 0.11371, 0.100716, 0.170161, 0.120615, 0.116183, 0.085092, 0.15008, 0.216401, 0.219301, 0.137348, 0.137348, 0.179055, 0.132295, 0.129801, 0.120615, 0.196879, 0.222385, 0.247041, 0.243554, 0.342579, 0.370445, 0.447574, 0.461924, 0.342579, 0.342579, 0.25406, 0.298791, 0.298791, 0.298791, 0.281712, 0.308712, 0.257454, 0.203355, 0.295083, 0.308712, 0.301917, 0.21291, 0.257454, 0.225814, 0.243554, 0.139895, 0.076542, 0.044297, 0.024826, 0.026892, 0.033407, 0.06184, 0.059222, 0.060549, 0.066181, 0.071867, 0.090864, 0.173081, 0.26085, 0.194234, 0.194234, 0.191378, 0.271506, 0.219301, 0.173081, 0.102787, 0.129801, 0.247041, 0.288399, 0.366687, 0.454136, 0.483068, 0.468512, 0.377384, 0.377384, 0.26085, 0.247041, 0.268042, 0.268042, 0.182256, 0.25406, 0.239899, 0.167087, 0.167087, 0.167087, 0.247041, 0.328603, 0.398279, 0.370445, 0.408655, 0.377384, 0.380708, 0.318242, 0.225814, 0.229226, 0.243554, 0.359901, 0.298791, 0.284882, 0.18812, 0.301917, 0.298791, 0.308712, 0.401658, 0.321458, 0.301917, 0.298791, 0.236433, 0.247041, 0.243554, 0.200174, 0.229226, 0.132295, 0.15284, 0.200174, 0.288399, 0.239899, 0.191378, 0.26085, 0.158265, 0.225814, 0.209395, 0.219301, 0.219301, 0.139895, 0.129801, 0.15284, 0.098513, 0.120615, 0.116183, 0.096677, 0.074921, 0.074921, 0.137348, 0.10481, 0.144935, 0.147574, 0.116183, 0.090864, 0.090864, 0.161087, 0.158265, 0.090864, 0.067594, 0.035586, 0.06184, 0.109221, 0.142424, 0.216401, 0.25031, 0.247041, 0.179055, 0.257454, 0.268042, 0.301917, 0.301917, 0.200174, 0.200174, 0.288399, 0.380708, 0.271506, 0.18812, 0.18812, 0.170161, 0.196879, 0.191378, 0.161087, 0.17593, 0.100716, 0.076542, 0.076542, 0.083462, 0.100716, 0.11371, 0.088832, 0.043307, 0.071867, 0.098513, 0.055536, 0.054297, 0.027463, 0.054297, 0.076542, 0.044297, 0.096677, 0.098513, 0.173081, 0.129801, 0.098513, 0.15284, 0.203355, 0.209395, 0.137348, 0.196879, 0.179055, 0.137348, 0.179055, 0.179055, 0.167087, 0.21291, 0.206376, 0.216401, 0.209395, 0.206376, 0.284882, 0.268042, 0.179055, 0.17593, 0.26085, 0.311707, 0.247041, 0.196879, 0.196879, 0.264545, 0.17593, 0.11371, 0.185198, 0.132295, 0.079919, 0.100716, 0.120615, 0.127496, 0.194234, 0.11371, 0.109221, 0.066181, 0.0704, 0.122885, 0.147574, 0.120615, 0.106997, 0.164327, 0.125101, 0.067594, 0.069024, 0.122885, 0.185198, 0.182256, 0.191378, 0.275179, 0.275179, 0.194234, 0.185198, 0.185198, 0.281712, 0.291804, 0.387226, 0.394753, 0.298791, 0.225814, 0.179055, 0.17593, 0.10481, 0.102787, 0.106997, 0.10481, 0.058088, 0.045352, 0.047319, 0.047319, 0.028107, 0.034884, 0.059222, 0.059222, 0.064632, 0.064632, 0.06184, 0.045352, 0.030611, 0.043307, 0.044297, 0.067594, 0.050641, 0.083462, 0.142424, 0.239899], '')</t>
  </si>
  <si>
    <t>[20, 28]</t>
  </si>
  <si>
    <t>UPI000165ECE0 status=activ</t>
  </si>
  <si>
    <t>([0.472492, 0.494003, 0.575842, 0.440853, 0.332115, 0.31487, 0.339168, 0.324872, 0.247041, 0.182256, 0.225814, 0.17593, 0.106997, 0.06312, 0.069024, 0.071867, 0.134866, 0.071867, 0.132295, 0.15008, 0.079919, 0.046336, 0.028695, 0.016826, 0.030611, 0.045352, 0.059222, 0.06184, 0.092881, 0.155435, 0.243554, 0.239899, 0.275179, 0.398279, 0.476583, 0.465241, 0.342579, 0.271506, 0.349426, 0.359901, 0.332115, 0.422041, 0.414856, 0.4292, 0.418646, 0.41194, 0.356642, 0.284882, 0.308712, 0.278302, 0.25031, 0.179055, 0.164327, 0.232838, 0.137348, 0.083462, 0.046336, 0.088832, 0.139895, 0.161087, 0.127496, 0.074921, 0.073402, 0.066181, 0.098513, 0.132295, 0.120615, 0.106997, 0.155435, 0.134866, 0.090864, 0.106997, 0.147574, 0.164327, 0.096677, 0.096677, 0.102787, 0.191378, 0.122885, 0.118441, 0.090864, 0.071867, 0.073402, 0.073402, 0.081712, 0.049374, 0.049374, 0.049374, 0.109221, 0.116183, 0.116183, 0.173081, 0.17593, 0.122885, 0.059222, 0.05306, 0.096677, 0.164327, 0.15284, 0.25031, 0.167087, 0.167087, 0.239899, 0.25031, 0.216401, 0.332115, 0.342579, 0.390993, 0.408655, 0.377384, 0.281712, 0.298791, 0.288399, 0.30533, 0.390993, 0.505461, 0.666105, 0.653063, 0.608892, 0.608892, 0.626927, 0.745909, 0.771762, 0.741537, 0.812494, 0.874069, 0.852992, 0.84206, 0.819762, 0.703578, 0.608892, 0.741537, 0.712013, 0.707965, 0.671169, 0.653063, 0.618285, 0.56648, 0.538167, 0.517562, 0.458154, 0.366687], '')</t>
  </si>
  <si>
    <t>[2, 115, 116, 117, 118, 119, 120, 121, 122, 123, 124, 125, 126, 127, 128, 129, 130, 131, 132, 133, 134, 135, 136, 137, 138, 139]</t>
  </si>
  <si>
    <t>UPI000165ECE2 status=activ</t>
  </si>
  <si>
    <t>([0.51388, 0.553315, 0.517562, 0.549308, 0.51388, 0.538167, 0.468512, 0.377384, 0.31487, 0.339168, 0.328603, 0.36309, 0.40511, 0.398279, 0.384043, 0.394753, 0.339168, 0.25406, 0.271506, 0.281712, 0.284882, 0.295083, 0.21291, 0.247041, 0.25031, 0.203355, 0.127496, 0.173081, 0.264545, 0.346032, 0.349426, 0.349426, 0.356642, 0.321458, 0.268042, 0.206376, 0.284882, 0.349426, 0.465241, 0.374039, 0.36309, 0.284882, 0.206376, 0.284882, 0.25406, 0.25031, 0.332115, 0.42561, 0.349426, 0.342579, 0.264545, 0.185198, 0.142424, 0.142424, 0.120615, 0.164327, 0.216401, 0.209395, 0.200174, 0.111485, 0.167087, 0.161087, 0.232838, 0.278302, 0.275179, 0.275179, 0.191378, 0.191378, 0.203355, 0.278302, 0.200174, 0.278302, 0.359901, 0.41194, 0.335645, 0.318242, 0.291804, 0.264545, 0.264545, 0.271506, 0.356642, 0.284882, 0.288399, 0.31487, 0.284882, 0.21291, 0.243554, 0.332115, 0.298791, 0.281712, 0.194234, 0.21291, 0.21291, 0.21291, 0.239899, 0.284882, 0.366687, 0.398279, 0.36309, 0.366687, 0.366687, 0.36309, 0.436924, 0.356642, 0.321458, 0.301917, 0.377384, 0.370445, 0.335645, 0.366687, 0.366687, 0.465241, 0.570702, 0.570702, 0.458154, 0.458154, 0.486429, 0.483068, 0.465241, 0.525368, 0.5017, 0.480142, 0.461924, 0.440853, 0.545602, 0.525368, 0.680603, 0.657645], '')</t>
  </si>
  <si>
    <t>[0, 1, 2, 3, 4, 5, 112, 113, 119, 120, 124, 125, 126, 127]</t>
  </si>
  <si>
    <t>UPI000165ECE4 status=activ</t>
  </si>
  <si>
    <t>([0.356642, 0.414856, 0.444081, 0.480142, 0.497853, 0.476583, 0.494003, 0.505461, 0.521092, 0.418646, 0.436924, 0.476583, 0.585406, 0.454136, 0.465241, 0.461924, 0.5017, 0.618285, 0.59508, 0.476583, 0.380708, 0.342579, 0.328603, 0.232838, 0.164327, 0.167087, 0.191378, 0.134866, 0.147574, 0.17593, 0.275179, 0.281712, 0.271506, 0.268042, 0.380708, 0.36309, 0.288399, 0.291804, 0.185198, 0.18812, 0.281712, 0.374039, 0.318242, 0.295083, 0.359901, 0.346032, 0.356642, 0.356642, 0.458154, 0.36309, 0.243554, 0.243554, 0.25031, 0.18812, 0.18812, 0.15008, 0.161087, 0.229226, 0.155435, 0.179055, 0.191378, 0.10481, 0.111485, 0.17593, 0.209395, 0.164327, 0.209395, 0.173081, 0.173081, 0.090864, 0.164327, 0.264545, 0.264545, 0.182256, 0.275179, 0.268042, 0.321458, 0.418646, 0.41194, 0.398279, 0.480142, 0.370445, 0.387226, 0.390993, 0.359901, 0.359901, 0.41194, 0.356642, 0.387226, 0.298791, 0.394753, 0.25406, 0.239899, 0.247041, 0.239899, 0.15008, 0.147574, 0.134866, 0.125101, 0.125101, 0.21291, 0.137348, 0.216401, 0.21291, 0.142424, 0.167087, 0.170161, 0.127496, 0.219301, 0.144935, 0.236433, 0.139895, 0.236433, 0.247041, 0.264545, 0.26085, 0.25031, 0.15008, 0.144935, 0.088832, 0.054297, 0.048328, 0.03976, 0.03976, 0.06184, 0.100716, 0.064632, 0.058088, 0.10481, 0.071867, 0.125101, 0.058088, 0.083462, 0.050641, 0.050641, 0.041405, 0.078022, 0.083462, 0.106997, 0.11371, 0.179055, 0.167087, 0.164327, 0.239899, 0.25406, 0.284882, 0.288399, 0.366687, 0.366687, 0.366687, 0.31487, 0.311707, 0.422041, 0.377384, 0.461924, 0.377384, 0.346032, 0.236433, 0.31487, 0.295083, 0.18812, 0.134866, 0.225814, 0.247041, 0.284882, 0.161087, 0.088832, 0.03976, 0.041405, 0.026892, 0.029376, 0.042364, 0.042364, 0.035586, 0.028695, 0.032017, 0.060549, 0.090864, 0.17593, 0.164327, 0.182256, 0.278302, 0.339168, 0.298791, 0.200174, 0.10481, 0.194234, 0.191378, 0.229226, 0.243554, 0.219301, 0.206376, 0.247041, 0.243554, 0.301917, 0.321458, 0.31487, 0.25406, 0.222385, 0.206376, 0.225814, 0.295083, 0.257454, 0.179055, 0.179055, 0.25031, 0.284882, 0.21291, 0.26085, 0.335645, 0.236433, 0.216401, 0.209395, 0.209395, 0.21291, 0.18812, 0.275179, 0.275179, 0.225814, 0.232838, 0.236433, 0.219301, 0.15008, 0.17593, 0.25406, 0.247041, 0.170161, 0.216401, 0.301917, 0.346032, 0.342579, 0.301917, 0.433034, 0.422041, 0.380708, 0.380708, 0.311707, 0.324872, 0.346032, 0.387226, 0.356642, 0.342579, 0.374039, 0.468512, 0.480142, 0.398279, 0.444081, 0.444081, 0.440853, 0.440853, 0.311707, 0.243554, 0.324872, 0.229226, 0.200174, 0.243554, 0.25031, 0.278302, 0.200174, 0.15008, 0.158265, 0.158265, 0.129801, 0.085092, 0.056825, 0.037156, 0.05306, 0.033407, 0.050641, 0.047319], '')</t>
  </si>
  <si>
    <t>[7, 8, 12, 16, 17, 18]</t>
  </si>
  <si>
    <t>UPI000165ECE7 status=activ</t>
  </si>
  <si>
    <t>([0.000146, 0.000137, 0.000137, 0.000283, 0.000236, 0.000198, 0.000245, 0.000301, 0.000485, 0.000893, 0.000747, 0.001112, 0.001936, 0.002503, 0.002336, 0.00359, 0.005249, 0.00407, 0.007091, 0.007091, 0.007645, 0.00558, 0.005011, 0.006619, 0.00558, 0.005011, 0.004835, 0.004577, 0.003671, 0.00359, 0.002366, 0.002435, 0.002327, 0.001434, 0.000906, 0.001649, 0.001112, 0.001202, 0.001061, 0.001103, 0.001748, 0.001743, 0.00246, 0.002688, 0.001906, 0.001722, 0.003053, 0.004611, 0.004358, 0.00407, 0.00407, 0.005623, 0.00558, 0.003924, 0.005734, 0.005623, 0.004208, 0.005799, 0.003997, 0.004899, 0.003246, 0.002512, 0.00246, 0.002581, 0.002606, 0.003276, 0.003701, 0.002881, 0.002761, 0.002761, 0.004513, 0.004775, 0.003478, 0.005378, 0.005378, 0.00558, 0.008002, 0.008075, 0.005223, 0.006894, 0.005503, 0.00558, 0.005249, 0.004976, 0.003963, 0.005623, 0.004483, 0.00515, 0.00543, 0.004135, 0.004976, 0.003478, 0.003607, 0.004247, 0.003864, 0.003924, 0.003431, 0.002435, 0.002336, 0.00246, 0.002482, 0.003053, 0.004161, 0.00558, 0.009728, 0.012727, 0.008002, 0.008525, 0.007315, 0.00558, 0.006245, 0.007555, 0.01204, 0.008895, 0.008075, 0.008624, 0.014315, 0.021816, 0.020522, 0.029376, 0.028107, 0.031287, 0.021816, 0.017138, 0.015694, 0.008624, 0.005734, 0.008409, 0.010372, 0.015078, 0.040537, 0.059222, 0.026892, 0.016257, 0.022667, 0.020522, 0.010509, 0.007555, 0.004775, 0.005011, 0.005799, 0.008276, 0.005992, 0.006039, 0.006894, 0.005799, 0.007091, 0.006533, 0.006533, 0.008525, 0.004976, 0.003366, 0.002349, 0.003298, 0.004208, 0.00283, 0.003924, 0.005872, 0.008409, 0.014315, 0.0198, 0.0198, 0.020165, 0.017797, 0.027463, 0.015078, 0.019401, 0.013821, 0.023087, 0.018415, 0.015344, 0.025762, 0.024393, 0.048328, 0.050641, 0.038042, 0.088832, 0.066181, 0.030003, 0.026892, 0.026892, 0.035586, 0.044297, 0.026338, 0.03976, 0.05306, 0.109221, 0.051831, 0.079919, 0.079919, 0.045352, 0.045352, 0.041405, 0.069024, 0.034068, 0.035586, 0.048328, 0.026338, 0.016528, 0.032677, 0.023087, 0.01227, 0.008525, 0.005503, 0.007877, 0.009483, 0.006142, 0.005011, 0.005249, 0.005932, 0.004577, 0.006795, 0.004775, 0.005799, 0.00558, 0.006567, 0.005086, 0.004161, 0.004431, 0.005992, 0.004431, 0.003963, 0.005086, 0.006421], '')</t>
  </si>
  <si>
    <t>UPI000165ECEC status=activ</t>
  </si>
  <si>
    <t>([0.059222, 0.064632, 0.041405, 0.028695, 0.020522, 0.014586, 0.016257, 0.013265, 0.014586, 0.018415, 0.015344, 0.01227, 0.011106, 0.007315, 0.007259, 0.008276, 0.008276, 0.008276, 0.008075, 0.008156, 0.013265, 0.014586, 0.016826, 0.020876, 0.020522, 0.033407, 0.060549, 0.078022, 0.125101, 0.078022, 0.05306, 0.054297, 0.092881, 0.10481, 0.203355, 0.203355, 0.098513, 0.158265, 0.10481, 0.167087, 0.109221, 0.125101, 0.18812, 0.194234, 0.155435, 0.161087, 0.088832, 0.094817, 0.043307, 0.048328, 0.100716, 0.122885, 0.18812, 0.120615, 0.111485, 0.106997, 0.106997, 0.194234, 0.200174, 0.247041, 0.26085, 0.25406, 0.229226, 0.219301, 0.144935, 0.185198, 0.275179, 0.387226, 0.298791, 0.422041, 0.408655, 0.31487, 0.352862, 0.268042, 0.36309, 0.36309, 0.271506, 0.275179, 0.182256, 0.122885, 0.142424, 0.139895, 0.21291, 0.216401, 0.219301, 0.232838, 0.26085, 0.26085, 0.284882, 0.377384, 0.278302, 0.291804, 0.384043, 0.377384, 0.377384, 0.359901, 0.370445, 0.468512, 0.472492, 0.538167, 0.632174, 0.632174, 0.538167, 0.497853, 0.505461, 0.418646, 0.387226, 0.31487, 0.30533, 0.284882, 0.271506, 0.25406, 0.239899, 0.229226, 0.243554, 0.346032, 0.264545, 0.182256, 0.125101, 0.076542, 0.092881, 0.088832, 0.090864, 0.132295, 0.161087, 0.155435, 0.257454, 0.284882, 0.298791, 0.324872, 0.332115, 0.342579, 0.450668, 0.468512, 0.483068, 0.490133, 0.472492, 0.538167, 0.525368, 0.622677, 0.73685, 0.741537, 0.661982, 0.626927, 0.525368, 0.458154, 0.370445, 0.26085, 0.366687, 0.41194, 0.356642, 0.318242, 0.284882, 0.247041, 0.191378, 0.142424, 0.094817, 0.066181, 0.056825], '')</t>
  </si>
  <si>
    <t>[99, 100, 101, 102, 104, 137, 138, 139, 140, 141, 142, 143, 144]</t>
  </si>
  <si>
    <t>UPI000165ECF6 status=activ</t>
  </si>
  <si>
    <t>([0.352862, 0.335645, 0.384043, 0.41194, 0.433034, 0.41194, 0.332115, 0.321458, 0.342579, 0.301917, 0.335645, 0.30533, 0.232838, 0.232838, 0.239899, 0.206376, 0.206376, 0.206376, 0.239899, 0.247041, 0.170161, 0.167087, 0.225814, 0.21291, 0.209395, 0.219301, 0.264545, 0.284882, 0.25406, 0.179055, 0.239899, 0.239899, 0.298791, 0.275179, 0.301917, 0.268042, 0.328603, 0.40511, 0.324872, 0.390993, 0.384043, 0.472492, 0.476583, 0.374039, 0.380708, 0.321458, 0.284882, 0.271506, 0.346032, 0.324872, 0.40511, 0.321458, 0.308712, 0.31487, 0.41194, 0.318242, 0.36309, 0.339168, 0.295083, 0.374039, 0.342579, 0.356642, 0.271506, 0.216401, 0.284882, 0.298791, 0.298791, 0.324872, 0.332115, 0.311707, 0.394753, 0.40511, 0.494003, 0.414856, 0.377384, 0.377384, 0.486429, 0.468512, 0.458154, 0.494003, 0.5017, 0.505461, 0.497853, 0.509769, 0.494003, 0.454136, 0.447574, 0.483068, 0.398279, 0.321458, 0.335645, 0.349426, 0.335645, 0.247041, 0.318242, 0.346032, 0.284882, 0.281712, 0.25406, 0.25031, 0.21291, 0.219301, 0.284882, 0.247041, 0.318242, 0.318242, 0.339168, 0.328603, 0.356642, 0.352862, 0.444081, 0.346032, 0.301917, 0.239899, 0.311707, 0.321458, 0.26085, 0.26085, 0.275179, 0.31487, 0.232838, 0.268042, 0.257454, 0.15008, 0.15284, 0.137348, 0.236433, 0.216401, 0.222385, 0.236433, 0.219301, 0.200174, 0.25406, 0.200174, 0.281712, 0.298791, 0.229226, 0.291804, 0.356642, 0.25031, 0.239899, 0.291804, 0.298791, 0.298791, 0.390993, 0.4292, 0.444081, 0.339168, 0.366687, 0.346032, 0.257454, 0.271506, 0.247041, 0.284882, 0.335645, 0.284882, 0.295083, 0.352862, 0.288399, 0.284882, 0.36309, 0.384043, 0.41194, 0.332115, 0.243554, 0.236433, 0.167087, 0.182256, 0.264545, 0.26085, 0.271506, 0.346032, 0.328603, 0.380708, 0.384043, 0.384043, 0.332115, 0.321458, 0.26085, 0.257454, 0.278302, 0.281712, 0.225814, 0.236433, 0.200174, 0.298791, 0.295083, 0.359901, 0.25406, 0.15008, 0.15284, 0.182256, 0.118441, 0.118441, 0.086953, 0.085092, 0.098513, 0.164327, 0.167087, 0.236433, 0.219301, 0.209395, 0.182256, 0.232838, 0.147574, 0.264545, 0.26085, 0.295083, 0.194234, 0.194234, 0.200174, 0.129801, 0.069024, 0.125101, 0.203355, 0.225814, 0.137348, 0.142424, 0.144935, 0.079919, 0.076542, 0.144935, 0.085092, 0.059222, 0.05306, 0.059222, 0.030611, 0.032677, 0.021816, 0.026338, 0.038042, 0.06184, 0.109221, 0.158265, 0.142424, 0.17593, 0.118441, 0.125101, 0.073402, 0.038042, 0.055536, 0.06184, 0.059222, 0.064632, 0.125101, 0.122885, 0.194234, 0.243554, 0.15008, 0.15008, 0.216401, 0.170161, 0.125101, 0.079919, 0.086953, 0.098513, 0.066181, 0.106997, 0.167087, 0.170161, 0.173081, 0.191378, 0.120615, 0.078022, 0.100716, 0.058088, 0.055536, 0.03976, 0.06184, 0.102787, 0.066181, 0.06184, 0.11371, 0.161087, 0.222385, 0.203355, 0.164327, 0.164327, 0.10481, 0.106997, 0.185198, 0.182256, 0.164327, 0.15008, 0.132295, 0.161087, 0.219301, 0.200174, 0.236433, 0.142424, 0.086953, 0.158265, 0.17593, 0.179055, 0.125101, 0.125101, 0.111485, 0.134866, 0.100716, 0.179055, 0.179055, 0.142424, 0.229226, 0.179055, 0.268042, 0.36309, 0.271506, 0.271506, 0.311707, 0.271506, 0.356642, 0.440853, 0.349426, 0.339168, 0.25406, 0.321458, 0.318242, 0.366687, 0.377384, 0.468512, 0.380708, 0.288399, 0.25031, 0.25406, 0.335645, 0.301917, 0.288399, 0.384043, 0.359901, 0.321458, 0.324872, 0.222385, 0.200174, 0.308712, 0.301917, 0.301917, 0.30533, 0.31487, 0.209395, 0.200174, 0.167087, 0.232838, 0.236433, 0.321458, 0.324872, 0.328603, 0.370445, 0.374039, 0.377384, 0.324872, 0.366687, 0.398279, 0.505461, 0.534167, 0.4292, 0.436924, 0.529623, 0.521092, 0.444081, 0.505461, 0.5017, 0.450668, 0.418646, 0.505461, 0.486429, 0.401658, 0.374039, 0.301917, 0.216401, 0.196879, 0.194234, 0.179055, 0.155435, 0.122885, 0.132295, 0.21291, 0.15284, 0.155435, 0.132295, 0.179055, 0.225814, 0.222385, 0.295083, 0.335645, 0.339168, 0.278302, 0.356642, 0.401658, 0.436924, 0.444081, 0.468512, 0.534167, 0.549308, 0.585406, 0.58069, 0.538167, 0.450668, 0.541878, 0.541878, 0.575842, 0.509769, 0.422041, 0.401658, 0.40511, 0.384043, 0.384043, 0.384043, 0.339168, 0.25031, 0.216401, 0.291804, 0.243554, 0.209395, 0.209395, 0.185198, 0.144935, 0.185198, 0.239899, 0.15284, 0.134866, 0.134866, 0.161087, 0.225814, 0.275179, 0.295083, 0.308712, 0.318242, 0.356642, 0.380708, 0.370445, 0.444081, 0.36309, 0.321458, 0.387226, 0.377384, 0.377384, 0.374039, 0.374039, 0.349426, 0.461924, 0.394753, 0.398279, 0.440853, 0.349426, 0.271506, 0.225814, 0.225814, 0.18812, 0.209395, 0.225814, 0.332115, 0.356642, 0.444081, 0.454136, 0.390993, 0.30533, 0.342579, 0.394753, 0.311707, 0.335645, 0.308712, 0.377384, 0.401658, 0.380708, 0.472492, 0.436924, 0.461924, 0.356642, 0.398279, 0.370445, 0.328603, 0.31487, 0.275179, 0.295083, 0.268042, 0.321458, 0.422041, 0.374039, 0.332115, 0.418646, 0.384043, 0.370445, 0.295083, 0.200174, 0.219301, 0.247041, 0.308712, 0.308712, 0.335645, 0.339168, 0.370445, 0.40511, 0.36309, 0.295083, 0.298791, 0.401658, 0.374039, 0.324872, 0.370445, 0.377384, 0.321458, 0.356642, 0.288399, 0.328603, 0.328603, 0.321458, 0.298791, 0.356642, 0.298791, 0.31487, 0.225814, 0.232838, 0.247041, 0.196879, 0.30533, 0.30533, 0.311707, 0.339168, 0.40511, 0.370445, 0.401658, 0.472492, 0.494003, 0.529623, 0.575842, 0.671169, 0.59014, 0.570702, 0.534167, 0.553315, 0.604312, 0.712013, 0.63748, 0.557691, 0.657645, 0.59508, 0.538167, 0.494003, 0.483068, 0.41194, 0.433034, 0.454136, 0.366687, 0.298791], '')</t>
  </si>
  <si>
    <t>[80, 81, 83, 352, 353, 356, 357, 359, 360, 363, 391, 392, 393, 394, 395, 397, 398, 399, 400, 523, 524, 525, 526, 527, 528, 529, 530, 531, 532, 533, 534, 535, 536]</t>
  </si>
  <si>
    <t>32)</t>
  </si>
  <si>
    <t>UPI000165ECF7 status=activ</t>
  </si>
  <si>
    <t>([0.281712, 0.311707, 0.173081, 0.209395, 0.25031, 0.144935, 0.083462, 0.116183, 0.10481, 0.129801, 0.147574, 0.10481, 0.094817, 0.046336, 0.085092, 0.085092, 0.028695, 0.055536, 0.03976, 0.030611, 0.016528, 0.017447, 0.019109, 0.041405, 0.030003, 0.022306, 0.018787, 0.036378, 0.034884, 0.023087, 0.013821, 0.008895, 0.008804, 0.009401, 0.009483, 0.007177, 0.005223, 0.005623, 0.006142, 0.005378, 0.006078, 0.005623, 0.003727, 0.002529, 0.002482, 0.002211, 0.002555, 0.003924, 0.003804, 0.003924, 0.00558, 0.006194, 0.006194, 0.007422, 0.005011, 0.005011, 0.005011, 0.005932, 0.005932, 0.003671, 0.004161, 0.003053, 0.003276, 0.003701, 0.00543, 0.003804, 0.003341, 0.003405, 0.003298, 0.002881, 0.001855, 0.002035, 0.002035, 0.002211, 0.001936, 0.00283, 0.00407, 0.003997, 0.004689, 0.004646, 0.007495, 0.008895, 0.014315, 0.027463, 0.023534, 0.020165, 0.03976, 0.10481, 0.0704, 0.073402, 0.106997, 0.15008, 0.129801, 0.161087, 0.196879, 0.239899, 0.229226, 0.111485, 0.111485, 0.086953, 0.083462, 0.0704, 0.032017, 0.016528, 0.010131, 0.013613, 0.014783, 0.009294, 0.006039, 0.004899, 0.003478, 0.002349, 0.001709, 0.001709, 0.001374, 0.001232, 0.00103, 0.000648, 0.000854, 0.000893, 0.000704, 0.000876, 0.000451, 0.00061], '')</t>
  </si>
  <si>
    <t>UPI000165ECFD status=activ</t>
  </si>
  <si>
    <t>([0.109221, 0.173081, 0.247041, 0.281712, 0.318242, 0.31487, 0.324872, 0.25031, 0.21291, 0.25406, 0.185198, 0.21291, 0.134866, 0.167087, 0.196879, 0.194234, 0.194234, 0.25406, 0.311707, 0.31487, 0.40511, 0.468512, 0.390993, 0.377384, 0.288399, 0.31487, 0.311707, 0.339168, 0.422041, 0.408655, 0.408655, 0.529623, 0.549308, 0.685117, 0.541878, 0.553315, 0.562014, 0.59014, 0.562014, 0.538167, 0.40511, 0.401658, 0.41194, 0.468512, 0.461924, 0.483068, 0.422041, 0.454136, 0.356642, 0.346032, 0.422041, 0.339168, 0.339168, 0.30533, 0.298791, 0.408655, 0.352862, 0.275179, 0.196879, 0.203355, 0.268042, 0.377384, 0.342579, 0.356642, 0.36309, 0.374039, 0.346032, 0.30533, 0.308712, 0.42561, 0.346032, 0.243554, 0.291804, 0.291804, 0.346032, 0.352862, 0.284882, 0.264545, 0.275179, 0.356642, 0.30533, 0.288399, 0.222385, 0.182256, 0.182256, 0.206376, 0.200174, 0.298791, 0.370445, 0.377384, 0.349426, 0.356642, 0.476583, 0.494003, 0.483068, 0.486429, 0.472492, 0.534167, 0.521092, 0.562014, 0.545602, 0.613573, 0.56648, 0.671169, 0.779859, 0.63748, 0.509769, 0.494003, 0.490133, 0.490133, 0.480142, 0.408655, 0.505461, 0.497853, 0.51388, 0.476583, 0.349426, 0.264545, 0.271506, 0.36309, 0.408655, 0.444081, 0.476583, 0.401658, 0.284882, 0.21291, 0.206376, 0.288399, 0.321458, 0.264545, 0.247041, 0.164327, 0.236433, 0.167087, 0.167087, 0.134866, 0.147574, 0.232838, 0.301917, 0.291804, 0.26085, 0.243554, 0.15008, 0.088832, 0.134866, 0.229226, 0.301917, 0.374039, 0.335645, 0.225814, 0.284882, 0.30533, 0.390993, 0.370445, 0.454136, 0.349426, 0.401658, 0.40511, 0.40511, 0.440853, 0.447574, 0.450668, 0.444081, 0.525368, 0.653063, 0.685117, 0.575842, 0.545602, 0.58069, 0.622677, 0.618285, 0.497853, 0.521092, 0.454136, 0.490133, 0.505461, 0.549308, 0.541878, 0.541878, 0.509769, 0.51388, 0.529623, 0.483068, 0.483068, 0.461924, 0.450668, 0.41194, 0.401658, 0.384043, 0.374039, 0.295083, 0.40511, 0.517562, 0.408655, 0.422041, 0.394753, 0.394753, 0.454136, 0.444081, 0.380708, 0.42561, 0.346032, 0.335645, 0.377384, 0.377384, 0.422041, 0.342579, 0.352862, 0.422041, 0.377384, 0.401658, 0.398279, 0.398279, 0.308712, 0.384043, 0.366687, 0.36309, 0.232838, 0.243554, 0.247041, 0.232838, 0.161087, 0.219301, 0.216401, 0.18812, 0.196879, 0.196879, 0.196879, 0.239899, 0.257454, 0.222385, 0.206376, 0.194234, 0.15284, 0.170161, 0.098513, 0.15008, 0.106997, 0.164327, 0.158265, 0.167087, 0.15284, 0.179055, 0.17593, 0.182256, 0.182256, 0.179055, 0.092881, 0.100716, 0.10481, 0.096677, 0.194234, 0.155435, 0.185198, 0.209395, 0.278302, 0.387226, 0.377384, 0.436924, 0.468512, 0.414856, 0.40511, 0.440853, 0.476583, 0.42561, 0.418646, 0.359901, 0.352862, 0.461924, 0.521092, 0.494003, 0.494003, 0.483068, 0.444081, 0.394753, 0.36309, 0.346032, 0.346032, 0.36309, 0.26085, 0.229226, 0.275179, 0.18812, 0.247041, 0.26085, 0.26085, 0.225814, 0.232838, 0.144935, 0.076542, 0.041405, 0.040537, 0.03976, 0.021816, 0.021381, 0.041405, 0.05306, 0.043307, 0.042364, 0.031287, 0.035586, 0.048328, 0.03976, 0.038858, 0.040537, 0.03976, 0.06312, 0.076542, 0.127496, 0.222385, 0.328603, 0.31487, 0.318242, 0.328603, 0.339168, 0.359901, 0.384043, 0.384043, 0.308712, 0.321458, 0.321458, 0.4292, 0.324872, 0.308712, 0.31487, 0.278302, 0.167087, 0.147574, 0.125101, 0.125101, 0.125101, 0.132295, 0.216401, 0.185198, 0.17593, 0.167087, 0.236433, 0.134866, 0.147574, 0.155435, 0.096677, 0.118441, 0.109221, 0.200174, 0.247041, 0.324872, 0.356642, 0.465241, 0.374039, 0.4292, 0.387226, 0.380708, 0.264545, 0.291804, 0.335645, 0.36309, 0.408655, 0.352862, 0.461924, 0.458154, 0.461924, 0.447574, 0.444081, 0.31487, 0.25406, 0.222385, 0.15284, 0.098513, 0.0704, 0.098513, 0.085092, 0.059222, 0.060549, 0.118441, 0.056825, 0.059222, 0.054297, 0.071867, 0.054297, 0.050641, 0.049374, 0.090864, 0.161087, 0.134866, 0.200174, 0.243554, 0.278302, 0.370445, 0.370445, 0.321458, 0.370445, 0.291804, 0.41194, 0.42561, 0.447574, 0.575842, 0.575842, 0.521092, 0.521092, 0.525368, 0.553315, 0.529623, 0.461924, 0.408655, 0.444081, 0.480142, 0.387226, 0.401658, 0.339168, 0.390993, 0.40511, 0.414856, 0.465241, 0.356642, 0.349426, 0.298791, 0.291804, 0.275179, 0.328603, 0.222385, 0.236433, 0.142424, 0.134866, 0.18812, 0.21291, 0.155435, 0.085092, 0.139895, 0.127496, 0.182256, 0.170161, 0.173081, 0.167087, 0.167087, 0.155435, 0.083462, 0.116183, 0.066181, 0.06312, 0.056825, 0.127496, 0.200174, 0.21291, 0.216401, 0.216401, 0.147574, 0.21291, 0.328603, 0.328603, 0.339168, 0.318242, 0.394753, 0.40511, 0.418646, 0.335645, 0.444081, 0.486429, 0.366687, 0.352862, 0.359901, 0.271506, 0.222385, 0.182256, 0.222385, 0.191378, 0.161087, 0.225814, 0.170161, 0.125101, 0.083462, 0.049374], '')</t>
  </si>
  <si>
    <t>[31, 32, 33, 34, 35, 36, 37, 38, 39, 97, 98, 99, 100, 101, 102, 103, 104, 105, 106, 112, 114, 163, 164, 165, 166, 167, 168, 169, 170, 172, 175, 176, 177, 178, 179, 180, 181, 192, 269, 395, 396, 397, 398, 399, 400, 401]</t>
  </si>
  <si>
    <t>UPI000165ED01 status=activ</t>
  </si>
  <si>
    <t>([0.00231, 0.001808, 0.002705, 0.002555, 0.002276, 0.002881, 0.003821, 0.00359, 0.003212, 0.002555, 0.002396, 0.002057, 0.002482, 0.001778, 0.001344, 0.001383, 0.00155, 0.001597, 0.001778, 0.001778, 0.002727, 0.003727, 0.00515, 0.005086, 0.004431, 0.004135, 0.003757, 0.003701, 0.005011, 0.005378, 0.005932, 0.008409, 0.013265, 0.010509, 0.016826, 0.031287, 0.033407, 0.021381, 0.018106, 0.018415, 0.041405, 0.018787, 0.018787, 0.018787, 0.018787, 0.018787, 0.048328, 0.060549, 0.032677, 0.026892, 0.026338, 0.026338, 0.020165, 0.019401, 0.025316, 0.019109, 0.009728, 0.009401, 0.00962, 0.01078, 0.01078, 0.011106, 0.018106, 0.020165, 0.020522, 0.012491, 0.024826, 0.013613, 0.014075, 0.023087, 0.024393, 0.018415, 0.036378, 0.047319, 0.044297, 0.043307, 0.059222, 0.137348, 0.064632, 0.049374, 0.049374, 0.048328, 0.049374, 0.055536, 0.055536, 0.038858, 0.079919, 0.048328, 0.044297, 0.034068, 0.0198, 0.011518, 0.024826, 0.013265, 0.013821, 0.014586, 0.026892, 0.026892, 0.024393, 0.029376, 0.054297, 0.100716, 0.11371, 0.118441, 0.116183, 0.11371, 0.144935, 0.074921, 0.125101, 0.216401, 0.26085, 0.318242, 0.324872, 0.219301, 0.335645, 0.295083, 0.291804, 0.182256, 0.106997, 0.0704, 0.129801, 0.120615, 0.071867, 0.122885, 0.125101, 0.066181, 0.074921, 0.074921, 0.086953, 0.085092, 0.085092, 0.046336, 0.064632, 0.109221, 0.191378, 0.109221, 0.081712, 0.064632, 0.090864, 0.137348, 0.185198, 0.15284, 0.125101, 0.194234, 0.147574, 0.094817, 0.182256], '')</t>
  </si>
  <si>
    <t>UPI000165ED02 status=activ</t>
  </si>
  <si>
    <t>([0.142424, 0.182256, 0.10481, 0.147574, 0.191378, 0.142424, 0.144935, 0.200174, 0.232838, 0.182256, 0.203355, 0.239899, 0.264545, 0.264545, 0.271506, 0.291804, 0.275179, 0.25031, 0.281712, 0.36309, 0.324872, 0.414856, 0.414856, 0.525368, 0.517562, 0.408655, 0.42561, 0.398279, 0.380708, 0.301917, 0.390993, 0.40511, 0.335645, 0.232838, 0.225814, 0.298791, 0.275179, 0.374039, 0.295083, 0.31487, 0.301917, 0.301917, 0.30533, 0.229226, 0.239899, 0.264545, 0.281712, 0.26085, 0.308712, 0.271506, 0.346032, 0.308712, 0.295083, 0.380708, 0.4292, 0.433034, 0.42561, 0.398279, 0.390993, 0.384043, 0.26085, 0.275179, 0.291804, 0.264545, 0.308712, 0.301917, 0.219301, 0.206376, 0.295083, 0.301917, 0.332115, 0.225814, 0.170161, 0.10481, 0.106997, 0.122885, 0.094817, 0.094817, 0.129801, 0.139895, 0.206376, 0.30533, 0.295083, 0.275179, 0.328603, 0.359901, 0.342579, 0.370445, 0.377384, 0.335645, 0.301917, 0.295083, 0.31487, 0.414856, 0.534167, 0.483068, 0.380708, 0.4292, 0.4292, 0.308712, 0.31487, 0.311707, 0.209395, 0.185198, 0.209395, 0.203355, 0.118441, 0.120615, 0.120615, 0.164327, 0.164327, 0.191378, 0.200174, 0.298791, 0.185198, 0.164327, 0.185198, 0.284882, 0.206376, 0.185198, 0.194234, 0.116183, 0.083462, 0.127496, 0.155435, 0.155435, 0.098513, 0.182256, 0.179055, 0.200174, 0.15284, 0.170161, 0.106997, 0.106997, 0.094817, 0.170161, 0.167087, 0.182256, 0.158265, 0.243554, 0.275179, 0.380708, 0.377384, 0.408655, 0.440853, 0.4292, 0.422041, 0.401658, 0.359901, 0.301917, 0.222385, 0.308712, 0.229226, 0.324872, 0.26085, 0.18812, 0.203355, 0.209395, 0.173081, 0.118441, 0.060549, 0.034884, 0.031287, 0.026892, 0.032017, 0.034884, 0.020876, 0.019109, 0.037156, 0.043307, 0.033407, 0.033407, 0.027463, 0.047319, 0.023534, 0.021381, 0.03976, 0.037156, 0.023087, 0.019109, 0.037156, 0.042364, 0.076542, 0.038858, 0.06312, 0.069024, 0.051831, 0.083462, 0.047319, 0.032677, 0.033407, 0.067594, 0.132295, 0.132295, 0.129801, 0.155435, 0.25031, 0.219301, 0.185198, 0.243554, 0.288399, 0.247041, 0.321458, 0.278302, 0.394753, 0.418646, 0.370445, 0.401658], '')</t>
  </si>
  <si>
    <t>[23, 24, 94]</t>
  </si>
  <si>
    <t>UPI000165ED04 status=activ</t>
  </si>
  <si>
    <t>([0.033407, 0.021816, 0.015694, 0.011903, 0.009483, 0.008804, 0.007495, 0.008525, 0.010372, 0.008409, 0.007422, 0.007877, 0.005932, 0.005932, 0.005799, 0.006142, 0.006078, 0.008156, 0.012727, 0.010926, 0.0198, 0.031287, 0.033407, 0.046336, 0.050641, 0.096677, 0.144935, 0.158265, 0.185198, 0.15008, 0.278302, 0.335645, 0.380708, 0.472492, 0.394753, 0.408655, 0.541878, 0.440853, 0.36309, 0.352862, 0.36309, 0.332115, 0.328603, 0.41194, 0.444081, 0.525368, 0.433034, 0.359901, 0.436924, 0.339168, 0.384043, 0.324872, 0.328603, 0.239899, 0.236433, 0.236433, 0.196879, 0.147574, 0.257454, 0.298791, 0.21291, 0.142424, 0.155435, 0.090864, 0.042364, 0.044297, 0.045352, 0.073402, 0.109221, 0.071867, 0.120615, 0.125101, 0.158265, 0.18812, 0.288399, 0.203355, 0.191378, 0.216401, 0.26085, 0.26085, 0.216401, 0.179055, 0.25031, 0.25406, 0.236433, 0.236433, 0.232838, 0.239899, 0.239899, 0.173081, 0.275179, 0.291804, 0.291804, 0.281712, 0.281712, 0.257454, 0.359901, 0.468512, 0.486429, 0.468512, 0.349426, 0.422041, 0.541878, 0.541878, 0.447574, 0.468512, 0.51388, 0.517562, 0.468512, 0.480142, 0.56648, 0.440853, 0.335645, 0.25406, 0.257454, 0.264545, 0.275179, 0.271506, 0.18812, 0.111485, 0.094817, 0.158265, 0.137348, 0.15008, 0.155435, 0.142424, 0.158265, 0.158265, 0.134866, 0.100716, 0.096677, 0.10481, 0.164327, 0.243554, 0.324872, 0.288399, 0.295083, 0.247041, 0.243554, 0.219301, 0.236433, 0.264545, 0.264545, 0.308712, 0.328603, 0.339168, 0.433034, 0.525368, 0.5017, 0.497853, 0.509769, 0.40511, 0.380708, 0.288399, 0.301917, 0.21291, 0.26085, 0.236433, 0.182256, 0.209395, 0.229226, 0.209395, 0.247041, 0.15008, 0.134866, 0.064632, 0.056825, 0.054297, 0.051831, 0.102787, 0.079919, 0.120615, 0.209395, 0.15008, 0.170161, 0.092881, 0.129801, 0.067594, 0.069024, 0.122885, 0.122885, 0.102787, 0.164327, 0.088832, 0.155435, 0.167087, 0.25406, 0.185198, 0.191378, 0.18812, 0.167087, 0.15008, 0.090864, 0.081712, 0.102787, 0.155435, 0.236433, 0.271506, 0.36309, 0.380708, 0.278302, 0.236433, 0.239899, 0.25406, 0.332115, 0.247041, 0.26085, 0.271506, 0.236433, 0.144935, 0.147574, 0.15284, 0.25406, 0.311707, 0.278302, 0.216401, 0.222385, 0.26085, 0.257454, 0.268042, 0.25406, 0.342579, 0.342579, 0.41194, 0.311707, 0.209395, 0.311707, 0.222385, 0.17593, 0.275179, 0.380708, 0.288399, 0.191378, 0.17593, 0.144935, 0.179055, 0.278302, 0.232838, 0.120615, 0.064632, 0.060549, 0.06312, 0.06312, 0.06312, 0.076542, 0.129801, 0.132295, 0.118441, 0.100716, 0.118441, 0.06312, 0.047319, 0.044297, 0.098513, 0.081712, 0.120615, 0.073402, 0.046336, 0.060549, 0.11371, 0.134866, 0.081712, 0.083462, 0.083462, 0.046336, 0.027463, 0.026892, 0.054297, 0.054297, 0.10481, 0.069024, 0.086953, 0.109221, 0.179055, 0.100716, 0.073402, 0.074921, 0.066181, 0.100716, 0.058088, 0.032677, 0.066181, 0.134866, 0.132295, 0.137348, 0.232838, 0.335645, 0.271506, 0.17593, 0.15008, 0.17593, 0.239899, 0.31487, 0.31487, 0.25031, 0.321458, 0.335645, 0.271506, 0.295083, 0.264545, 0.36309, 0.377384, 0.257454, 0.222385, 0.225814, 0.219301, 0.236433, 0.18812, 0.275179, 0.324872, 0.324872, 0.291804, 0.203355, 0.196879, 0.132295, 0.18812, 0.206376, 0.275179, 0.25031, 0.25031, 0.284882, 0.194234, 0.278302, 0.374039, 0.390993, 0.41194, 0.318242, 0.295083, 0.324872, 0.278302, 0.308712, 0.352862, 0.271506, 0.275179, 0.288399, 0.281712, 0.21291, 0.170161, 0.109221, 0.179055, 0.216401, 0.247041, 0.332115, 0.318242, 0.318242, 0.209395, 0.194234, 0.216401, 0.139895, 0.094817, 0.120615, 0.125101, 0.125101, 0.18812, 0.278302, 0.264545, 0.342579, 0.42561, 0.380708, 0.398279, 0.328603, 0.366687, 0.268042, 0.25406, 0.264545, 0.257454, 0.349426, 0.308712, 0.380708, 0.480142, 0.570702, 0.557691, 0.553315, 0.545602, 0.461924, 0.374039, 0.40511, 0.328603, 0.346032, 0.42561, 0.5017, 0.570702, 0.545602, 0.63748, 0.622677, 0.585406, 0.562014, 0.545602, 0.575842, 0.549308, 0.490133], '')</t>
  </si>
  <si>
    <t>[36, 45, 102, 103, 106, 107, 110, 147, 148, 150, 370, 371, 372, 373, 380, 381, 382, 383, 384, 385, 386, 387, 388, 389]</t>
  </si>
  <si>
    <t>UPI000165ED05 status=activ</t>
  </si>
  <si>
    <t>([0.047319, 0.086953, 0.051831, 0.036378, 0.026338, 0.038042, 0.051831, 0.088832, 0.064632, 0.088832, 0.122885, 0.15284, 0.15284, 0.139895, 0.158265, 0.167087, 0.170161, 0.170161, 0.144935, 0.173081, 0.268042, 0.288399, 0.275179, 0.31487, 0.31487, 0.359901, 0.374039, 0.374039, 0.229226, 0.321458, 0.342579, 0.25031, 0.26085, 0.239899, 0.335645, 0.284882, 0.380708, 0.377384, 0.264545, 0.21291, 0.209395, 0.206376, 0.203355, 0.209395, 0.243554, 0.342579, 0.387226, 0.291804, 0.26085, 0.288399, 0.243554, 0.209395, 0.284882, 0.30533, 0.308712, 0.288399, 0.40511, 0.374039, 0.454136, 0.585406, 0.575842, 0.575842, 0.538167, 0.398279, 0.40511, 0.301917, 0.179055, 0.167087, 0.264545, 0.298791, 0.387226, 0.352862, 0.352862, 0.268042, 0.268042, 0.281712, 0.301917, 0.222385, 0.147574, 0.137348, 0.134866, 0.222385, 0.15008, 0.15284, 0.17593, 0.179055, 0.25406, 0.278302, 0.239899, 0.185198, 0.191378, 0.194234, 0.271506, 0.275179, 0.346032, 0.243554, 0.15008, 0.15008, 0.25031, 0.247041, 0.25031, 0.257454, 0.25406, 0.349426, 0.356642, 0.36309, 0.366687, 0.41194, 0.494003, 0.436924, 0.401658, 0.387226, 0.374039, 0.295083, 0.295083, 0.318242, 0.380708, 0.359901, 0.321458, 0.311707, 0.41194, 0.440853, 0.356642, 0.339168, 0.26085, 0.173081, 0.247041, 0.167087, 0.132295, 0.137348, 0.118441, 0.155435, 0.137348, 0.134866, 0.122885, 0.06312, 0.069024, 0.046336, 0.090864, 0.054297, 0.051831, 0.028695, 0.020165, 0.03976, 0.045352, 0.071867, 0.0704, 0.076542, 0.069024, 0.064632, 0.071867, 0.137348, 0.127496, 0.127496, 0.137348, 0.209395, 0.31487, 0.30533, 0.308712, 0.318242, 0.398279, 0.298791, 0.387226, 0.450668, 0.436924, 0.414856, 0.346032, 0.318242, 0.301917, 0.401658, 0.450668, 0.436924, 0.4292, 0.440853, 0.387226, 0.339168, 0.359901, 0.374039, 0.352862, 0.408655, 0.408655, 0.352862, 0.346032, 0.236433, 0.216401, 0.203355, 0.139895, 0.191378, 0.31487, 0.232838, 0.216401, 0.18812, 0.125101, 0.125101, 0.144935, 0.147574, 0.098513, 0.10481, 0.106997, 0.06312, 0.079919, 0.06312, 0.066181, 0.058088, 0.111485, 0.069024, 0.078022, 0.132295, 0.132295, 0.144935, 0.229226, 0.144935, 0.167087, 0.271506, 0.288399, 0.219301, 0.308712, 0.321458, 0.295083, 0.191378, 0.275179, 0.271506, 0.216401, 0.264545, 0.370445, 0.291804, 0.36309, 0.342579, 0.308712, 0.216401, 0.18812, 0.173081, 0.278302, 0.185198, 0.158265, 0.094817, 0.147574, 0.096677, 0.161087, 0.088832, 0.129801, 0.090864, 0.054297, 0.06184, 0.076542, 0.081712, 0.083462, 0.079919, 0.074921, 0.076542, 0.086953, 0.090864, 0.109221, 0.086953, 0.155435, 0.167087, 0.170161, 0.185198, 0.243554, 0.247041, 0.271506, 0.268042, 0.328603, 0.414856, 0.490133, 0.486429, 0.476583, 0.468512, 0.465241, 0.497853, 0.454136, 0.545602, 0.545602, 0.4292, 0.346032, 0.346032, 0.335645, 0.332115, 0.301917, 0.239899, 0.268042, 0.356642, 0.390993, 0.394753, 0.384043, 0.380708, 0.301917, 0.275179, 0.281712, 0.281712, 0.18812, 0.158265, 0.15284, 0.158265, 0.232838, 0.26085, 0.247041, 0.155435, 0.232838, 0.239899, 0.222385, 0.173081, 0.167087, 0.106997, 0.102787, 0.120615, 0.118441, 0.185198, 0.144935, 0.125101, 0.125101, 0.118441, 0.134866, 0.137348, 0.129801, 0.078022, 0.134866, 0.092881, 0.10481, 0.100716, 0.098513, 0.182256, 0.216401, 0.216401, 0.225814, 0.236433, 0.185198, 0.109221, 0.0704, 0.11371, 0.17593, 0.106997, 0.170161, 0.158265, 0.164327, 0.144935, 0.21291, 0.203355, 0.268042, 0.268042, 0.268042, 0.194234, 0.17593, 0.17593, 0.17593, 0.268042, 0.179055, 0.229226, 0.332115, 0.374039, 0.370445, 0.31487, 0.387226, 0.374039, 0.476583, 0.440853, 0.444081, 0.447574, 0.36309, 0.301917, 0.377384, 0.377384, 0.374039, 0.366687, 0.288399, 0.291804, 0.271506, 0.278302, 0.275179, 0.281712, 0.31487, 0.229226, 0.311707, 0.332115, 0.30533, 0.30533, 0.243554, 0.268042, 0.271506, 0.324872, 0.31487, 0.232838, 0.236433, 0.229226, 0.229226, 0.206376, 0.21291, 0.179055, 0.179055, 0.134866, 0.134866, 0.069024, 0.116183, 0.122885, 0.125101, 0.15008, 0.147574, 0.222385, 0.15008, 0.147574, 0.173081, 0.243554, 0.30533, 0.278302, 0.352862, 0.328603, 0.418646, 0.384043, 0.398279, 0.5017, 0.529623, 0.490133], '')</t>
  </si>
  <si>
    <t>[59, 60, 61, 62, 271, 272, 409, 410]</t>
  </si>
  <si>
    <t>UPI000165ED07 status=activ</t>
  </si>
  <si>
    <t>([0.222385, 0.25406, 0.139895, 0.081712, 0.05306, 0.092881, 0.051831, 0.041405, 0.05306, 0.038858, 0.026338, 0.032677, 0.050641, 0.094817, 0.051831, 0.038858, 0.066181, 0.094817, 0.051831, 0.045352, 0.045352, 0.042364, 0.034884, 0.073402, 0.129801, 0.129801, 0.106997, 0.158265, 0.21291, 0.209395, 0.257454, 0.278302, 0.206376, 0.127496, 0.134866, 0.239899, 0.298791, 0.298791, 0.196879, 0.185198, 0.185198, 0.106997, 0.106997, 0.092881, 0.069024, 0.0704, 0.073402, 0.045352, 0.045352, 0.046336, 0.026892, 0.020876, 0.034068, 0.067594, 0.079919, 0.074921, 0.048328, 0.033407, 0.034068, 0.056825, 0.06312, 0.034884, 0.078022, 0.078022, 0.092881, 0.127496, 0.139895, 0.21291, 0.318242, 0.356642, 0.370445, 0.377384, 0.465241, 0.401658, 0.377384, 0.418646, 0.418646, 0.414856, 0.458154, 0.42561, 0.324872, 0.414856, 0.545602, 0.521092, 0.521092, 0.454136, 0.440853, 0.311707, 0.222385, 0.144935, 0.142424, 0.083462, 0.132295, 0.125101, 0.167087, 0.167087, 0.158265, 0.164327, 0.232838, 0.139895, 0.139895, 0.216401, 0.203355, 0.118441, 0.111485, 0.0704, 0.090864, 0.085092, 0.127496, 0.18812, 0.243554, 0.239899, 0.324872, 0.25031, 0.26085, 0.278302, 0.18812, 0.21291, 0.206376, 0.129801, 0.222385, 0.25406, 0.257454, 0.25406, 0.278302, 0.311707, 0.349426, 0.41194, 0.440853, 0.390993, 0.311707, 0.284882, 0.229226, 0.232838, 0.318242, 0.31487, 0.271506, 0.359901, 0.339168, 0.311707, 0.394753, 0.41194, 0.370445, 0.377384, 0.387226, 0.352862, 0.229226, 0.194234, 0.127496, 0.111485, 0.179055, 0.26085, 0.30533, 0.370445, 0.366687, 0.30533, 0.298791, 0.284882, 0.257454, 0.17593, 0.155435, 0.167087, 0.096677, 0.129801, 0.073402, 0.071867, 0.15284, 0.164327, 0.161087, 0.203355, 0.129801, 0.132295, 0.139895, 0.15008, 0.144935, 0.088832, 0.096677, 0.058088, 0.06184, 0.074921, 0.139895, 0.158265, 0.142424, 0.137348, 0.132295, 0.17593, 0.144935, 0.125101, 0.182256, 0.21291, 0.257454, 0.30533, 0.209395, 0.203355, 0.17593, 0.15008, 0.164327, 0.232838, 0.281712, 0.209395, 0.158265, 0.132295, 0.164327, 0.139895, 0.17593, 0.182256, 0.243554, 0.191378, 0.191378, 0.209395, 0.219301, 0.127496, 0.127496, 0.219301, 0.216401, 0.182256, 0.137348, 0.194234, 0.129801, 0.094817, 0.164327, 0.236433, 0.161087, 0.098513, 0.129801, 0.182256, 0.142424, 0.083462, 0.11371, 0.116183, 0.10481, 0.147574, 0.243554, 0.191378, 0.191378, 0.158265, 0.196879, 0.298791, 0.257454, 0.257454, 0.346032, 0.243554, 0.194234, 0.288399, 0.271506, 0.17593, 0.125101, 0.147574, 0.161087, 0.161087, 0.081712, 0.090864, 0.081712, 0.060549, 0.10481, 0.051831, 0.06312, 0.031287, 0.019401, 0.024393, 0.026338, 0.020522, 0.030003, 0.038858, 0.03976, 0.045352, 0.074921, 0.090864, 0.048328, 0.034884, 0.047319, 0.056825, 0.064632, 0.064632, 0.078022, 0.051831, 0.048328, 0.054297, 0.083462, 0.071867, 0.042364, 0.031287, 0.051831, 0.069024, 0.043307, 0.022306, 0.043307, 0.022667, 0.024826, 0.028695, 0.030003, 0.023087, 0.020876, 0.020876, 0.021816, 0.023534, 0.019401, 0.026892, 0.025316, 0.018415, 0.024826, 0.048328, 0.047319, 0.029376, 0.026892, 0.026338, 0.05306, 0.046336, 0.096677, 0.086953, 0.085092, 0.15008, 0.125101, 0.209395, 0.206376, 0.158265, 0.125101, 0.125101, 0.125101, 0.102787, 0.100716, 0.134866, 0.094817, 0.088832, 0.122885, 0.127496, 0.116183, 0.106997, 0.102787, 0.098513, 0.056825, 0.092881, 0.048328, 0.090864, 0.085092, 0.0704, 0.051831, 0.067594, 0.142424, 0.10481, 0.125101, 0.142424, 0.132295, 0.164327, 0.278302, 0.284882, 0.196879, 0.247041, 0.182256, 0.147574, 0.120615, 0.219301, 0.236433, 0.295083, 0.278302, 0.281712, 0.301917, 0.349426, 0.243554, 0.179055, 0.182256, 0.194234, 0.275179, 0.301917, 0.301917, 0.275179, 0.225814, 0.321458, 0.36309, 0.394753, 0.450668, 0.422041, 0.332115, 0.342579, 0.288399, 0.173081, 0.170161, 0.132295, 0.132295, 0.144935, 0.158265, 0.21291, 0.182256, 0.144935, 0.092881, 0.067594, 0.049374, 0.049374, 0.029376, 0.017797], '')</t>
  </si>
  <si>
    <t>[82, 83, 84]</t>
  </si>
  <si>
    <t>UPI000165ED2B status=activ</t>
  </si>
  <si>
    <t>([0.468512, 0.51388, 0.525368, 0.570702, 0.486429, 0.497853, 0.553315, 0.59014, 0.618285, 0.517562, 0.525368, 0.486429, 0.486429, 0.490133, 0.553315, 0.538167, 0.549308, 0.545602, 0.553315, 0.59508, 0.553315, 0.549308, 0.541878, 0.545602, 0.538167, 0.525368, 0.440853, 0.422041, 0.408655, 0.387226, 0.480142, 0.480142, 0.545602, 0.545602, 0.468512, 0.414856, 0.301917, 0.298791, 0.18812, 0.096677, 0.083462, 0.083462, 0.147574, 0.106997, 0.064632, 0.060549, 0.092881, 0.15284, 0.134866, 0.127496, 0.086953, 0.086953, 0.088832, 0.088832, 0.041405, 0.067594, 0.050641, 0.127496, 0.127496, 0.15008, 0.173081, 0.167087, 0.206376, 0.144935, 0.196879, 0.281712, 0.281712, 0.239899, 0.182256, 0.206376, 0.225814, 0.298791, 0.301917, 0.311707, 0.25031, 0.374039, 0.366687, 0.454136, 0.40511, 0.366687, 0.444081, 0.534167, 0.557691, 0.465241, 0.483068, 0.352862, 0.349426, 0.359901, 0.281712, 0.349426, 0.321458, 0.30533, 0.25031, 0.239899, 0.225814, 0.243554, 0.164327, 0.182256, 0.18812, 0.209395, 0.275179, 0.288399, 0.311707, 0.298791, 0.356642, 0.335645, 0.454136, 0.380708, 0.239899, 0.31487, 0.30533, 0.318242, 0.30533, 0.359901, 0.295083, 0.311707, 0.291804, 0.36309, 0.352862, 0.349426, 0.366687, 0.332115, 0.328603, 0.31487, 0.328603, 0.342579, 0.401658, 0.328603, 0.433034, 0.570702, 0.626927, 0.608892, 0.604312, 0.622677, 0.618285, 0.724957, 0.699094, 0.81615, 0.837511], '')</t>
  </si>
  <si>
    <t>[1, 2, 3, 6, 7, 8, 9, 10, 14, 15, 16, 17, 18, 19, 20, 21, 22, 23, 24, 25, 32, 33, 81, 82, 129, 130, 131, 132, 133, 134, 135, 136, 137, 138]</t>
  </si>
  <si>
    <t>UPI000165ED2F status=activ</t>
  </si>
  <si>
    <t>([0.019401, 0.010509, 0.015344, 0.010509, 0.015078, 0.023534, 0.031287, 0.021816, 0.018415, 0.023963, 0.018106, 0.026892, 0.026892, 0.030003, 0.029376, 0.028695, 0.054297, 0.044297, 0.050641, 0.092881, 0.098513, 0.096677, 0.147574, 0.179055, 0.239899, 0.15008, 0.116183, 0.067594, 0.120615, 0.18812, 0.116183, 0.191378, 0.173081, 0.100716, 0.173081, 0.21291, 0.18812, 0.125101, 0.147574, 0.122885, 0.069024, 0.0704, 0.06184, 0.049374, 0.023087, 0.027463, 0.048328, 0.060549, 0.059222, 0.056825, 0.064632, 0.06312, 0.035586, 0.033407, 0.058088, 0.059222, 0.03976, 0.048328, 0.043307, 0.047319, 0.102787, 0.147574, 0.142424, 0.144935, 0.206376, 0.268042, 0.275179, 0.194234, 0.122885, 0.173081, 0.147574, 0.122885, 0.209395, 0.209395, 0.209395, 0.129801, 0.125101, 0.200174, 0.127496, 0.203355, 0.209395, 0.125101, 0.098513, 0.094817, 0.092881, 0.094817, 0.058088, 0.030611, 0.059222, 0.102787, 0.125101, 0.158265, 0.096677, 0.088832, 0.090864, 0.109221, 0.125101, 0.085092, 0.088832, 0.144935, 0.155435, 0.083462, 0.096677, 0.088832, 0.098513, 0.102787, 0.10481, 0.196879, 0.298791, 0.194234, 0.125101, 0.081712, 0.046336, 0.047319, 0.048328, 0.088832, 0.074921, 0.116183, 0.179055, 0.120615, 0.122885, 0.118441, 0.158265, 0.144935, 0.15008, 0.134866, 0.129801, 0.134866, 0.15284, 0.15008, 0.225814, 0.284882, 0.36309, 0.480142, 0.480142, 0.394753, 0.401658, 0.414856, 0.318242, 0.219301, 0.30533, 0.298791, 0.18812, 0.222385, 0.318242, 0.398279, 0.332115, 0.25031, 0.161087, 0.118441, 0.069024, 0.073402, 0.083462, 0.079919, 0.071867, 0.116183, 0.209395, 0.194234, 0.194234, 0.30533, 0.40511, 0.281712, 0.203355, 0.31487, 0.332115, 0.291804, 0.268042, 0.321458, 0.324872, 0.380708, 0.377384, 0.454136, 0.359901, 0.377384, 0.301917, 0.291804, 0.229226, 0.142424, 0.122885, 0.109221, 0.106997, 0.106997, 0.132295, 0.200174, 0.11371, 0.060549, 0.081712, 0.092881, 0.109221, 0.185198, 0.120615, 0.155435, 0.139895, 0.209395, 0.216401, 0.25406, 0.243554, 0.247041, 0.239899, 0.18812, 0.167087, 0.170161, 0.158265, 0.15008, 0.106997, 0.125101, 0.167087, 0.164327, 0.185198, 0.161087, 0.142424, 0.268042, 0.239899, 0.194234, 0.134866, 0.122885, 0.161087, 0.185198, 0.26085, 0.257454, 0.232838, 0.247041, 0.243554, 0.236433, 0.328603, 0.408655, 0.447574, 0.387226, 0.390993, 0.295083, 0.194234, 0.200174, 0.18812, 0.125101, 0.209395, 0.281712, 0.25031, 0.15008, 0.15008, 0.15008, 0.229226, 0.247041, 0.271506, 0.182256, 0.155435, 0.137348, 0.120615, 0.102787, 0.17593, 0.111485, 0.182256, 0.206376, 0.200174, 0.122885, 0.194234, 0.179055, 0.116183, 0.071867, 0.071867, 0.074921, 0.078022, 0.042364, 0.085092, 0.045352, 0.090864, 0.118441, 0.125101, 0.066181, 0.10481, 0.055536, 0.090864, 0.090864, 0.088832, 0.046336, 0.086953, 0.081712, 0.044297, 0.074921, 0.134866, 0.225814, 0.203355, 0.118441, 0.203355, 0.196879, 0.278302, 0.173081, 0.173081, 0.109221, 0.129801, 0.073402, 0.142424, 0.090864, 0.096677, 0.147574, 0.243554, 0.225814, 0.25031, 0.352862, 0.239899, 0.275179, 0.275179, 0.18812, 0.264545, 0.232838, 0.239899, 0.167087, 0.257454, 0.264545, 0.342579, 0.342579, 0.440853, 0.324872, 0.414856, 0.321458, 0.335645, 0.257454, 0.17593, 0.098513, 0.085092, 0.125101, 0.109221, 0.047319, 0.098513, 0.102787, 0.06312, 0.026338, 0.025762, 0.015078, 0.010131, 0.008723, 0.013016, 0.007877, 0.007877, 0.00777, 0.006795, 0.006078, 0.00777, 0.010926, 0.018106, 0.019109, 0.017138, 0.0198, 0.025316, 0.021816, 0.025316, 0.043307, 0.086953, 0.142424, 0.216401, 0.284882, 0.298791, 0.284882, 0.398279, 0.398279, 0.31487, 0.394753, 0.339168, 0.346032, 0.247041, 0.225814, 0.147574, 0.216401, 0.203355, 0.185198, 0.196879, 0.200174, 0.129801, 0.129801, 0.076542, 0.083462, 0.048328, 0.034884, 0.018415, 0.020165, 0.033407, 0.025762, 0.0198, 0.036378, 0.043307, 0.085092, 0.086953, 0.102787, 0.096677, 0.069024, 0.137348, 0.139895, 0.06184, 0.11371, 0.078022, 0.142424, 0.0704, 0.086953, 0.085092, 0.137348, 0.125101, 0.125101, 0.229226, 0.308712, 0.229226, 0.132295, 0.127496, 0.074921, 0.076542, 0.076542, 0.098513, 0.086953, 0.045352, 0.088832, 0.083462, 0.137348, 0.10481, 0.132295, 0.17593, 0.271506, 0.216401, 0.185198, 0.194234, 0.100716, 0.100716, 0.15284, 0.18812, 0.15008, 0.200174, 0.26085, 0.257454, 0.225814, 0.144935, 0.225814, 0.239899, 0.179055, 0.139895, 0.167087, 0.173081, 0.116183, 0.10481, 0.164327, 0.196879, 0.125101, 0.21291, 0.147574, 0.120615, 0.164327, 0.191378, 0.147574, 0.15284, 0.147574, 0.142424, 0.161087, 0.191378, 0.185198, 0.236433, 0.301917, 0.216401, 0.275179, 0.288399, 0.298791, 0.219301, 0.191378, 0.278302, 0.247041, 0.236433, 0.284882, 0.232838, 0.25031, 0.370445, 0.384043, 0.308712, 0.342579, 0.414856, 0.298791, 0.232838, 0.243554, 0.219301, 0.339168, 0.339168, 0.418646, 0.444081, 0.545602, 0.59917, 0.608892, 0.666105, 0.741537, 0.720929, 0.791621, 0.661982, 0.51388, 0.517562, 0.570702, 0.545602, 0.447574, 0.529623, 0.509769, 0.525368, 0.51388, 0.390993, 0.394753, 0.384043, 0.36309, 0.356642, 0.342579, 0.324872, 0.321458, 0.321458, 0.321458, 0.301917, 0.321458, 0.346032, 0.247041, 0.25406, 0.318242, 0.398279, 0.398279, 0.394753, 0.380708, 0.390993, 0.374039, 0.370445, 0.342579, 0.271506, 0.196879, 0.144935, 0.161087, 0.134866, 0.164327, 0.164327, 0.170161, 0.236433, 0.295083, 0.31487, 0.31487, 0.295083, 0.21291, 0.229226, 0.30533, 0.31487, 0.31487, 0.352862, 0.374039, 0.370445, 0.401658, 0.480142, 0.461924, 0.387226, 0.41194, 0.298791, 0.311707, 0.206376, 0.132295, 0.134866, 0.122885, 0.142424, 0.139895, 0.144935, 0.139895, 0.100716, 0.055536, 0.059222, 0.092881, 0.069024, 0.048328, 0.064632, 0.0704, 0.067594, 0.106997, 0.10481, 0.194234, 0.182256, 0.291804, 0.366687, 0.377384, 0.472492, 0.505461, 0.408655, 0.505461, 0.41194, 0.476583, 0.575842, 0.472492, 0.494003, 0.433034, 0.541878, 0.534167, 0.553315, 0.661982, 0.59508, 0.490133, 0.476583, 0.408655, 0.284882, 0.25406, 0.25031, 0.206376, 0.191378, 0.275179, 0.268042, 0.321458, 0.25406, 0.15284, 0.225814, 0.111485, 0.191378, 0.182256, 0.118441, 0.098513, 0.079919, 0.092881, 0.158265, 0.125101, 0.116183, 0.196879, 0.247041, 0.206376, 0.236433, 0.257454, 0.25031, 0.239899, 0.170161, 0.25031, 0.374039, 0.275179, 0.301917, 0.25406, 0.158265, 0.161087, 0.164327, 0.134866, 0.081712, 0.081712, 0.127496, 0.191378, 0.225814, 0.170161, 0.209395, 0.139895, 0.069024, 0.083462, 0.092881, 0.092881, 0.047319, 0.042364, 0.074921, 0.092881, 0.11371, 0.191378, 0.25406, 0.275179, 0.243554, 0.349426, 0.257454, 0.15008, 0.155435, 0.15284, 0.125101, 0.0704, 0.129801, 0.200174, 0.120615, 0.069024, 0.144935, 0.25031, 0.25406, 0.161087, 0.200174, 0.127496, 0.094817, 0.06184, 0.028695, 0.064632, 0.066181, 0.127496, 0.137348, 0.098513, 0.090864, 0.15008, 0.191378, 0.185198, 0.118441, 0.118441, 0.15284, 0.137348, 0.06312, 0.06312, 0.067594, 0.066181, 0.111485, 0.120615, 0.182256, 0.196879, 0.118441, 0.10481, 0.096677, 0.120615, 0.120615, 0.111485, 0.10481, 0.125101, 0.111485, 0.203355, 0.288399, 0.342579, 0.295083, 0.328603, 0.318242, 0.422041, 0.4292, 0.447574, 0.394753, 0.268042, 0.268042, 0.374039, 0.370445, 0.332115, 0.366687, 0.433034, 0.433034, 0.433034, 0.342579, 0.359901, 0.356642, 0.335645, 0.318242, 0.335645, 0.418646, 0.418646, 0.318242, 0.200174, 0.200174, 0.191378, 0.25031, 0.356642, 0.332115, 0.219301, 0.219301, 0.219301, 0.125101, 0.125101, 0.064632, 0.122885, 0.111485, 0.096677, 0.100716, 0.079919, 0.081712, 0.060549, 0.033407, 0.047319, 0.058088, 0.034068, 0.05306, 0.03976, 0.034068, 0.035586, 0.060549, 0.038858, 0.023963, 0.043307, 0.035586, 0.073402, 0.037156, 0.046336, 0.037156, 0.040537, 0.025316, 0.023087, 0.023087, 0.034068, 0.027463, 0.034884, 0.05306, 0.064632, 0.129801, 0.096677, 0.100716, 0.132295, 0.219301, 0.308712, 0.308712, 0.281712, 0.21291, 0.200174, 0.111485, 0.083462, 0.078022, 0.155435, 0.129801, 0.158265, 0.196879, 0.275179, 0.31487, 0.232838, 0.25406, 0.17593, 0.147574, 0.161087, 0.179055, 0.17593, 0.118441, 0.129801, 0.144935, 0.196879, 0.308712, 0.295083, 0.387226, 0.268042, 0.264545, 0.308712, 0.301917, 0.301917, 0.301917, 0.298791, 0.387226, 0.284882, 0.284882, 0.275179, 0.243554, 0.142424, 0.142424, 0.170161, 0.100716, 0.125101, 0.127496, 0.083462, 0.142424, 0.15284, 0.264545, 0.229226, 0.222385, 0.236433, 0.222385, 0.155435, 0.100716, 0.10481, 0.167087, 0.225814, 0.318242, 0.332115, 0.42561, 0.42561, 0.490133, 0.483068, 0.494003, 0.509769, 0.494003, 0.387226, 0.380708, 0.26085, 0.216401, 0.264545, 0.25031, 0.17593, 0.247041, 0.25031, 0.236433, 0.232838, 0.155435, 0.167087, 0.15284, 0.142424, 0.147574, 0.079919, 0.147574, 0.122885, 0.071867, 0.0704, 0.132295, 0.10481, 0.185198, 0.232838, 0.158265, 0.170161, 0.17593, 0.109221, 0.167087, 0.109221, 0.120615, 0.18812, 0.17593, 0.179055, 0.118441, 0.094817, 0.127496, 0.122885, 0.090864, 0.167087, 0.257454, 0.229226, 0.194234, 0.203355, 0.200174, 0.243554, 0.247041, 0.328603, 0.377384, 0.377384, 0.461924, 0.461924, 0.461924, 0.476583, 0.476583, 0.56648, 0.505461, 0.497853, 0.497853, 0.497853, 0.36309, 0.346032, 0.387226, 0.384043, 0.387226, 0.4292, 0.390993, 0.384043, 0.374039, 0.398279, 0.433034, 0.401658, 0.384043, 0.418646, 0.335645, 0.332115, 0.366687, 0.356642, 0.390993, 0.390993, 0.483068, 0.517562, 0.51388, 0.41194, 0.476583, 0.461924, 0.461924, 0.529623, 0.534167, 0.545602, 0.458154, 0.42561, 0.370445, 0.295083, 0.182256, 0.25406, 0.257454, 0.229226, 0.356642, 0.271506, 0.268042, 0.191378, 0.182256, 0.182256, 0.268042, 0.281712, 0.203355, 0.18812, 0.170161, 0.092881, 0.05306, 0.106997, 0.088832, 0.139895, 0.137348, 0.219301, 0.222385, 0.147574, 0.15008, 0.109221, 0.179055, 0.170161, 0.229226, 0.311707, 0.247041, 0.25031, 0.247041, 0.264545, 0.191378, 0.191378, 0.291804, 0.295083, 0.200174, 0.15284, 0.164327, 0.17593, 0.144935, 0.147574, 0.132295, 0.15008, 0.185198, 0.17593, 0.125101, 0.086953, 0.050641, 0.051831, 0.028695, 0.028695, 0.047319, 0.078022, 0.094817, 0.078022, 0.122885, 0.109221, 0.179055, 0.116183, 0.167087, 0.134866, 0.137348, 0.232838, 0.21291, 0.200174, 0.118441, 0.173081, 0.229226, 0.209395, 0.275179, 0.366687, 0.268042, 0.17593, 0.182256, 0.120615, 0.15008, 0.15008, 0.164327, 0.10481, 0.10481, 0.051831, 0.086953, 0.078022, 0.081712, 0.040537, 0.024393, 0.051831, 0.049374, 0.054297, 0.10481, 0.051831, 0.051831, 0.090864, 0.17593, 0.139895, 0.196879, 0.185198, 0.116183, 0.185198, 0.25031, 0.291804, 0.291804, 0.278302, 0.191378, 0.194234, 0.298791, 0.291804, 0.278302, 0.284882, 0.271506, 0.271506, 0.352862, 0.356642, 0.356642, 0.236433, 0.284882, 0.194234, 0.194234, 0.200174, 0.191378, 0.200174, 0.243554, 0.271506, 0.18812, 0.284882, 0.301917, 0.288399, 0.295083, 0.268042, 0.26085, 0.278302, 0.194234, 0.229226, 0.229226, 0.15008, 0.155435, 0.094817, 0.185198, 0.120615, 0.132295, 0.137348, 0.086953, 0.088832, 0.120615, 0.194234, 0.191378, 0.170161, 0.106997, 0.147574, 0.109221, 0.118441, 0.064632, 0.116183, 0.064632, 0.064632, 0.118441, 0.209395, 0.21291, 0.161087, 0.243554, 0.284882, 0.284882, 0.271506, 0.264545, 0.21291, 0.209395, 0.232838, 0.236433, 0.216401, 0.239899, 0.25406, 0.216401, 0.328603, 0.239899, 0.342579, 0.342579, 0.25406, 0.15284, 0.200174, 0.219301, 0.144935, 0.167087, 0.173081, 0.173081, 0.094817, 0.15284, 0.15008, 0.142424, 0.147574, 0.161087, 0.170161, 0.155435, 0.194234, 0.10481, 0.173081, 0.106997, 0.098513, 0.15284, 0.222385, 0.222385, 0.200174, 0.278302, 0.25031, 0.203355, 0.301917, 0.436924, 0.36309, 0.366687, 0.380708, 0.374039, 0.497853, 0.414856, 0.480142, 0.465241, 0.604312, 0.63748, 0.632174, 0.666105, 0.613573, 0.618285, 0.534167, 0.59917, 0.63748, 0.63748, 0.56648, 0.575842, 0.538167, 0.517562, 0.525368, 0.490133, 0.5017, 0.394753, 0.468512, 0.509769, 0.414856, 0.384043, 0.332115, 0.387226, 0.339168, 0.36309, 0.332115, 0.436924, 0.374039, 0.30533, 0.31487, 0.42561], '')</t>
  </si>
  <si>
    <t>[477, 478, 479, 480, 481, 482, 483, 484, 485, 486, 487, 488, 490, 491, 492, 493, 571, 573, 576, 580, 581, 582, 583, 584, 841, 899, 900, 925, 926, 931, 932, 933, 1155, 1156, 1157, 1158, 1159, 1160, 1161, 1162, 1163, 1164, 1165, 1166, 1167, 1168, 1169, 1171, 1174]</t>
  </si>
  <si>
    <t>UPI000165ED31 status=activ</t>
  </si>
  <si>
    <t>([0.173081, 0.122885, 0.056825, 0.060549, 0.085092, 0.111485, 0.170161, 0.167087, 0.167087, 0.196879, 0.232838, 0.278302, 0.284882, 0.301917, 0.225814, 0.232838, 0.239899, 0.225814, 0.139895, 0.25406, 0.239899, 0.185198, 0.25031, 0.328603, 0.278302, 0.191378, 0.125101, 0.106997, 0.127496, 0.090864, 0.074921, 0.0704, 0.076542, 0.076542, 0.040537, 0.059222, 0.100716, 0.100716, 0.064632, 0.116183, 0.094817, 0.096677, 0.134866, 0.137348, 0.086953, 0.098513, 0.155435, 0.232838, 0.137348, 0.132295, 0.209395, 0.144935, 0.120615, 0.11371, 0.17593, 0.173081, 0.18812, 0.118441, 0.120615, 0.196879, 0.194234, 0.170161, 0.164327, 0.120615, 0.116183, 0.196879, 0.268042, 0.170161, 0.098513, 0.11371, 0.116183, 0.118441, 0.203355, 0.196879, 0.194234, 0.144935, 0.170161, 0.098513, 0.161087, 0.167087, 0.144935, 0.125101, 0.161087, 0.102787, 0.164327, 0.170161, 0.17593, 0.122885, 0.209395, 0.232838, 0.229226, 0.232838, 0.222385, 0.173081, 0.206376, 0.139895, 0.18812, 0.243554, 0.328603, 0.332115, 0.236433, 0.247041, 0.275179, 0.26085, 0.339168, 0.342579, 0.346032, 0.374039, 0.436924, 0.356642, 0.450668, 0.553315, 0.541878, 0.480142, 0.480142, 0.418646, 0.497853, 0.468512, 0.468512, 0.436924, 0.4292, 0.433034, 0.346032, 0.346032, 0.380708, 0.288399, 0.288399, 0.222385, 0.194234, 0.18812, 0.26085, 0.219301, 0.21291, 0.164327, 0.216401, 0.275179, 0.342579, 0.318242, 0.291804, 0.239899, 0.271506, 0.268042, 0.318242, 0.339168, 0.374039, 0.31487, 0.414856, 0.356642, 0.418646, 0.394753, 0.342579, 0.342579, 0.380708, 0.418646, 0.454136, 0.454136, 0.377384, 0.295083, 0.247041, 0.295083, 0.356642, 0.332115, 0.346032, 0.36309, 0.42561, 0.384043, 0.418646, 0.408655, 0.480142, 0.486429, 0.529623, 0.604312, 0.604312, 0.59014, 0.557691, 0.505461, 0.483068, 0.585406, 0.680603, 0.694846, 0.703578, 0.575842, 0.58069, 0.618285, 0.538167, 0.509769, 0.521092, 0.51388, 0.5017, 0.497853, 0.494003, 0.480142, 0.486429, 0.525368, 0.454136, 0.384043, 0.468512, 0.490133, 0.458154, 0.458154, 0.476583, 0.418646, 0.444081, 0.476583, 0.440853, 0.444081, 0.476583, 0.483068, 0.490133, 0.529623, 0.525368, 0.51388, 0.486429, 0.494003, 0.468512, 0.472492, 0.458154, 0.458154, 0.458154, 0.418646, 0.418646, 0.480142, 0.476583, 0.553315, 0.585406, 0.585406, 0.56648, 0.545602, 0.525368, 0.521092, 0.509769, 0.517562, 0.529623, 0.56648, 0.56648, 0.59508, 0.56648, 0.671169, 0.666105, 0.680603, 0.771762, 0.699094, 0.671169, 0.675549, 0.59014, 0.557691, 0.570702, 0.618285, 0.618285, 0.622677, 0.626927, 0.525368, 0.521092, 0.494003, 0.494003, 0.497853, 0.450668, 0.538167, 0.538167, 0.517562, 0.509769, 0.483068, 0.534167, 0.529623, 0.604312, 0.680603, 0.653063, 0.613573, 0.699094, 0.694846, 0.690604], '')</t>
  </si>
  <si>
    <t>[111, 112, 170, 171, 172, 173, 174, 175, 177, 178, 179, 180, 181, 182, 183, 184, 185, 186, 187, 188, 193, 209, 210, 211, 223, 224, 225, 226, 227, 228, 229, 230, 231, 232, 233, 234, 235, 236, 237, 238, 239, 240, 241, 242, 243, 244, 245, 246, 247, 248, 249, 250, 251, 252, 257, 258, 259, 260, 262, 263, 264, 265, 266, 267, 268, 269, 270]</t>
  </si>
  <si>
    <t>UPI000165ED33 status=activ</t>
  </si>
  <si>
    <t>([0.173081, 0.164327, 0.106997, 0.05306, 0.074921, 0.058088, 0.038042, 0.029376, 0.022667, 0.028695, 0.035586, 0.024826, 0.016021, 0.026338, 0.030611, 0.032677, 0.051831, 0.034068, 0.023534, 0.024393, 0.016021, 0.016257, 0.019401, 0.031287, 0.050641, 0.030611, 0.050641, 0.059222, 0.096677, 0.094817, 0.081712, 0.090864, 0.161087, 0.236433, 0.25031, 0.25031, 0.26085, 0.185198, 0.243554, 0.30533, 0.308712, 0.370445, 0.295083, 0.288399, 0.298791, 0.295083, 0.366687, 0.275179, 0.349426, 0.284882, 0.288399, 0.311707, 0.275179, 0.25406, 0.243554, 0.236433, 0.25406, 0.30533, 0.377384, 0.346032, 0.25031, 0.239899, 0.25406, 0.324872, 0.36309, 0.359901, 0.394753, 0.30533, 0.318242, 0.321458, 0.390993, 0.390993, 0.390993, 0.433034, 0.352862, 0.390993, 0.390993, 0.295083, 0.247041, 0.26085, 0.30533, 0.401658, 0.321458, 0.229226, 0.229226, 0.170161, 0.137348, 0.132295, 0.222385, 0.257454, 0.173081, 0.111485, 0.144935, 0.144935, 0.11371, 0.15284, 0.109221, 0.066181, 0.109221, 0.17593, 0.164327, 0.15284, 0.158265, 0.15008, 0.219301, 0.147574, 0.170161, 0.203355, 0.120615, 0.11371, 0.132295, 0.200174, 0.275179, 0.339168, 0.339168, 0.384043, 0.422041, 0.458154, 0.541878, 0.476583, 0.380708, 0.387226, 0.40511, 0.387226, 0.40511, 0.418646, 0.525368, 0.433034, 0.352862, 0.472492, 0.476583, 0.486429, 0.401658, 0.401658, 0.295083, 0.216401, 0.216401, 0.203355, 0.196879, 0.132295, 0.185198, 0.18812, 0.182256, 0.111485, 0.096677, 0.096677, 0.055536, 0.025316, 0.043307, 0.071867, 0.064632, 0.06312, 0.064632, 0.122885, 0.125101, 0.196879, 0.275179, 0.18812, 0.109221, 0.118441, 0.191378, 0.191378, 0.275179, 0.21291, 0.295083, 0.239899, 0.321458, 0.41194, 0.408655, 0.335645, 0.349426, 0.359901, 0.324872, 0.232838, 0.179055, 0.173081, 0.134866, 0.088832, 0.137348, 0.173081, 0.106997, 0.10481, 0.06184, 0.060549, 0.055536, 0.06312, 0.111485, 0.106997, 0.109221, 0.139895, 0.147574, 0.144935, 0.158265, 0.196879, 0.196879, 0.232838, 0.161087, 0.194234, 0.257454, 0.257454, 0.257454, 0.257454, 0.247041, 0.247041, 0.25406, 0.222385, 0.206376, 0.11371, 0.118441, 0.111485, 0.167087, 0.15284, 0.142424, 0.122885, 0.122885, 0.182256, 0.11371, 0.185198, 0.185198, 0.120615, 0.073402, 0.106997, 0.158265, 0.106997, 0.179055, 0.106997, 0.203355, 0.106997, 0.18812, 0.182256, 0.11371, 0.109221, 0.17593, 0.111485, 0.122885, 0.120615, 0.127496, 0.206376, 0.194234, 0.106997, 0.170161, 0.247041, 0.26085, 0.158265, 0.167087, 0.129801, 0.142424, 0.067594, 0.15008, 0.15008, 0.15008, 0.225814, 0.219301, 0.229226, 0.328603, 0.222385, 0.232838, 0.243554, 0.155435, 0.096677, 0.11371, 0.122885, 0.144935, 0.078022, 0.164327, 0.147574, 0.173081, 0.158265, 0.26085, 0.25031, 0.25031, 0.185198, 0.200174, 0.225814, 0.225814, 0.137348, 0.216401, 0.203355, 0.158265, 0.236433, 0.243554, 0.243554, 0.196879, 0.147574, 0.236433, 0.139895, 0.15284, 0.129801, 0.219301, 0.243554, 0.225814, 0.229226, 0.264545, 0.247041, 0.229226, 0.134866, 0.225814, 0.243554, 0.155435, 0.11371, 0.120615, 0.200174, 0.308712, 0.359901, 0.281712, 0.206376, 0.206376, 0.278302, 0.243554, 0.15008, 0.142424, 0.161087, 0.098513, 0.122885, 0.127496, 0.132295, 0.225814, 0.132295, 0.129801, 0.147574, 0.196879, 0.182256, 0.170161, 0.158265, 0.086953, 0.185198, 0.167087, 0.219301, 0.185198, 0.264545, 0.232838, 0.216401, 0.161087, 0.268042, 0.179055, 0.173081, 0.098513, 0.043307, 0.045352, 0.032677, 0.058088, 0.079919, 0.088832, 0.050641, 0.046336, 0.05306, 0.036378, 0.051831, 0.036378, 0.025762, 0.023534, 0.028695, 0.016826, 0.022306, 0.0198, 0.038042, 0.041405, 0.073402, 0.085092, 0.147574, 0.132295, 0.134866, 0.125101, 0.066181, 0.064632, 0.045352, 0.03976, 0.056825, 0.083462, 0.079919, 0.144935, 0.167087, 0.268042, 0.36309, 0.346032, 0.243554, 0.139895, 0.085092, 0.048328, 0.055536, 0.05306, 0.074921, 0.035586, 0.028695, 0.050641, 0.090864, 0.144935, 0.243554, 0.191378, 0.088832, 0.088832, 0.066181, 0.031287, 0.029376, 0.032677, 0.035586, 0.043307, 0.058088, 0.090864, 0.161087, 0.236433, 0.170161, 0.106997, 0.17593, 0.219301, 0.236433, 0.15008, 0.139895, 0.081712, 0.047319, 0.106997, 0.125101, 0.076542, 0.071867, 0.069024, 0.064632, 0.064632, 0.071867, 0.118441, 0.066181, 0.034884, 0.038042, 0.058088, 0.102787, 0.046336, 0.046336, 0.023087, 0.022667, 0.017447, 0.016021, 0.018415, 0.017138, 0.027463, 0.046336, 0.040537, 0.041405, 0.038858, 0.020165, 0.030003, 0.030003, 0.055536, 0.100716, 0.106997, 0.088832, 0.0704, 0.144935, 0.139895, 0.194234, 0.225814, 0.173081, 0.191378, 0.284882, 0.281712, 0.264545, 0.25031, 0.370445, 0.374039, 0.278302, 0.278302, 0.257454, 0.232838, 0.155435, 0.088832, 0.046336, 0.058088, 0.076542, 0.06184, 0.06184, 0.041405, 0.067594, 0.116183, 0.194234, 0.167087, 0.100716, 0.11371, 0.116183, 0.088832, 0.090864, 0.092881, 0.161087, 0.179055, 0.18812, 0.288399, 0.380708, 0.339168, 0.342579, 0.332115, 0.366687, 0.390993, 0.444081, 0.366687, 0.370445, 0.359901, 0.394753, 0.398279, 0.394753, 0.394753, 0.440853, 0.436924, 0.436924, 0.433034, 0.4292, 0.301917, 0.295083, 0.298791, 0.380708, 0.295083, 0.18812, 0.118441, 0.081712, 0.10481, 0.182256, 0.179055, 0.167087, 0.164327, 0.25031, 0.243554, 0.196879, 0.167087, 0.179055, 0.271506, 0.173081, 0.086953, 0.170161, 0.100716, 0.081712, 0.081712, 0.142424, 0.239899, 0.243554, 0.191378, 0.196879, 0.109221, 0.129801, 0.125101, 0.106997, 0.055536, 0.031287, 0.058088, 0.059222, 0.037156, 0.030003, 0.060549, 0.118441, 0.069024, 0.120615, 0.142424, 0.182256, 0.18812, 0.120615, 0.196879, 0.196879, 0.191378, 0.281712, 0.15284, 0.094817, 0.120615, 0.219301, 0.209395, 0.216401, 0.257454, 0.321458, 0.271506, 0.185198, 0.200174, 0.298791, 0.295083, 0.321458, 0.301917, 0.298791, 0.301917, 0.291804, 0.384043, 0.398279, 0.387226, 0.5017, 0.476583, 0.42561, 0.4292, 0.436924, 0.433034, 0.433034, 0.447574, 0.440853, 0.549308, 0.56648, 0.553315, 0.570702, 0.538167, 0.447574, 0.352862, 0.328603, 0.335645, 0.324872, 0.222385, 0.191378, 0.191378, 0.308712, 0.25031, 0.239899, 0.321458, 0.31487, 0.308712, 0.301917, 0.418646, 0.418646, 0.321458, 0.229226, 0.219301, 0.225814, 0.308712, 0.308712, 0.352862, 0.380708, 0.295083, 0.384043, 0.414856, 0.384043, 0.377384, 0.384043, 0.394753, 0.394753, 0.370445, 0.359901, 0.352862, 0.339168, 0.324872, 0.324872, 0.335645, 0.359901, 0.352862, 0.352862, 0.447574, 0.51388, 0.387226, 0.490133, 0.41194, 0.418646, 0.480142, 0.486429, 0.557691, 0.468512, 0.394753, 0.440853, 0.36309, 0.366687, 0.352862, 0.268042, 0.257454, 0.342579, 0.332115, 0.339168, 0.264545, 0.196879, 0.21291, 0.311707, 0.298791, 0.301917, 0.216401, 0.18812, 0.206376, 0.203355, 0.236433, 0.295083, 0.243554, 0.311707, 0.278302, 0.236433, 0.328603, 0.42561, 0.384043], '')</t>
  </si>
  <si>
    <t>[118, 126, 575, 584, 585, 586, 587, 588, 633, 640]</t>
  </si>
  <si>
    <t>UPI000165ED34 status=activ</t>
  </si>
  <si>
    <t>([0.291804, 0.281712, 0.185198, 0.120615, 0.173081, 0.206376, 0.147574, 0.191378, 0.219301, 0.281712, 0.209395, 0.26085, 0.257454, 0.17593, 0.144935, 0.111485, 0.11371, 0.127496, 0.132295, 0.122885, 0.196879, 0.200174, 0.196879, 0.247041, 0.335645, 0.225814, 0.219301, 0.318242, 0.219301, 0.158265, 0.134866, 0.229226, 0.132295, 0.173081, 0.25406, 0.200174, 0.225814, 0.324872, 0.308712, 0.222385, 0.229226, 0.18812, 0.194234, 0.127496, 0.161087, 0.15284, 0.25406, 0.271506, 0.257454, 0.342579, 0.414856, 0.444081, 0.422041, 0.408655, 0.444081, 0.352862, 0.408655, 0.408655, 0.359901, 0.36309, 0.454136, 0.458154, 0.529623, 0.529623, 0.575842, 0.436924, 0.328603, 0.284882, 0.271506, 0.182256, 0.209395, 0.17593, 0.147574, 0.155435, 0.278302, 0.173081, 0.247041, 0.278302, 0.200174, 0.15284, 0.096677, 0.071867, 0.03976, 0.0198, 0.020522, 0.020522, 0.03976, 0.079919, 0.056825, 0.046336, 0.098513, 0.078022, 0.06312, 0.06312, 0.066181, 0.066181, 0.085092, 0.048328, 0.054297, 0.094817, 0.094817, 0.147574, 0.173081, 0.173081, 0.264545, 0.17593, 0.236433, 0.206376, 0.219301, 0.200174, 0.243554, 0.147574, 0.083462, 0.083462, 0.083462, 0.045352, 0.03976, 0.038858, 0.069024, 0.069024, 0.040537, 0.088832, 0.098513, 0.064632, 0.0704, 0.0704, 0.096677, 0.059222, 0.078022, 0.041405, 0.047319, 0.035586, 0.031287, 0.034068, 0.058088, 0.071867, 0.127496, 0.132295, 0.196879, 0.161087, 0.155435, 0.182256, 0.092881, 0.092881, 0.134866, 0.164327, 0.085092, 0.05306, 0.096677, 0.096677, 0.17593, 0.18812, 0.239899, 0.342579, 0.440853, 0.422041, 0.298791, 0.247041, 0.206376, 0.139895, 0.196879, 0.155435, 0.134866, 0.120615, 0.118441, 0.129801, 0.164327, 0.288399, 0.401658, 0.301917, 0.284882, 0.275179, 0.342579, 0.321458, 0.271506, 0.271506, 0.194234, 0.301917, 0.36309, 0.30533, 0.308712, 0.243554, 0.281712, 0.268042, 0.390993, 0.387226, 0.384043, 0.374039, 0.318242, 0.332115, 0.418646, 0.433034, 0.390993, 0.36309, 0.328603, 0.291804, 0.298791, 0.352862, 0.324872, 0.318242, 0.377384, 0.346032, 0.390993, 0.328603, 0.335645, 0.257454, 0.17593, 0.161087, 0.161087, 0.185198, 0.196879, 0.173081, 0.161087, 0.161087, 0.194234, 0.194234, 0.247041, 0.161087, 0.118441, 0.10481, 0.079919, 0.098513, 0.164327, 0.15284, 0.139895, 0.216401, 0.288399, 0.370445, 0.291804, 0.232838, 0.209395, 0.196879, 0.229226, 0.147574, 0.170161, 0.167087, 0.200174, 0.173081, 0.21291, 0.31487, 0.349426, 0.339168, 0.352862, 0.281712, 0.301917, 0.394753, 0.288399, 0.288399, 0.291804, 0.311707, 0.380708, 0.40511, 0.390993, 0.398279, 0.494003, 0.534167, 0.529623, 0.414856, 0.450668, 0.458154, 0.465241, 0.422041, 0.480142, 0.433034, 0.534167, 0.447574, 0.436924, 0.56648, 0.458154, 0.468512, 0.468512, 0.468512, 0.390993, 0.349426, 0.346032, 0.275179, 0.25031, 0.25406, 0.284882, 0.311707, 0.332115, 0.232838, 0.275179, 0.25406, 0.25406, 0.25406, 0.321458, 0.324872, 0.278302, 0.374039, 0.359901, 0.342579, 0.271506, 0.370445, 0.342579, 0.349426, 0.349426, 0.359901, 0.370445, 0.4292, 0.401658, 0.401658, 0.40511, 0.418646, 0.422041, 0.444081, 0.440853, 0.370445, 0.284882, 0.239899, 0.229226, 0.239899, 0.31487, 0.349426, 0.332115, 0.318242, 0.30533, 0.398279, 0.346032, 0.346032, 0.288399, 0.352862, 0.352862, 0.450668, 0.40511, 0.422041, 0.346032, 0.339168, 0.40511, 0.486429, 0.575842, 0.5017, 0.468512, 0.390993, 0.352862, 0.387226, 0.476583, 0.401658, 0.398279, 0.4292, 0.454136, 0.436924, 0.30533, 0.301917, 0.284882, 0.30533, 0.288399, 0.30533, 0.278302, 0.21291, 0.142424, 0.142424, 0.191378, 0.21291, 0.301917, 0.370445, 0.332115, 0.26085, 0.346032, 0.308712, 0.284882, 0.170161, 0.25031, 0.271506, 0.25031, 0.25031, 0.179055, 0.132295, 0.196879, 0.229226, 0.225814, 0.31487, 0.243554, 0.18812, 0.203355, 0.116183, 0.122885, 0.127496, 0.170161, 0.102787, 0.118441, 0.118441, 0.191378, 0.18812, 0.203355, 0.164327, 0.167087, 0.25406, 0.30533, 0.21291, 0.216401, 0.275179, 0.194234, 0.298791, 0.366687, 0.359901, 0.465241, 0.390993, 0.30533, 0.281712, 0.366687, 0.339168, 0.291804, 0.281712, 0.278302, 0.356642, 0.36309, 0.278302, 0.268042, 0.284882, 0.359901, 0.346032, 0.356642, 0.370445, 0.342579, 0.328603, 0.243554, 0.229226, 0.209395, 0.284882, 0.324872, 0.31487, 0.349426, 0.433034, 0.444081, 0.454136, 0.454136, 0.534167, 0.549308, 0.480142, 0.490133, 0.408655, 0.377384, 0.366687, 0.346032, 0.239899, 0.185198, 0.264545, 0.18812, 0.26085, 0.191378, 0.116183, 0.142424, 0.147574, 0.147574, 0.147574, 0.074921, 0.03976, 0.036378, 0.059222, 0.086953, 0.088832, 0.096677, 0.129801, 0.081712, 0.137348, 0.232838, 0.295083, 0.288399, 0.394753, 0.308712, 0.30533, 0.321458, 0.298791, 0.298791, 0.291804, 0.291804, 0.41194, 0.5017, 0.525368, 0.440853, 0.433034, 0.408655, 0.41194, 0.298791, 0.349426, 0.318242, 0.301917, 0.31487, 0.25406, 0.239899, 0.328603, 0.352862, 0.454136, 0.366687, 0.346032, 0.352862, 0.257454, 0.167087, 0.10481, 0.079919, 0.122885, 0.127496, 0.142424, 0.191378, 0.25406, 0.271506, 0.268042, 0.268042, 0.182256, 0.243554, 0.209395, 0.125101, 0.185198, 0.102787, 0.100716, 0.064632, 0.060549, 0.100716, 0.155435, 0.232838, 0.239899, 0.209395, 0.185198, 0.137348, 0.111485, 0.111485, 0.092881, 0.092881, 0.066181, 0.109221], '')</t>
  </si>
  <si>
    <t>[62, 63, 64, 255, 256, 264, 267, 330, 331, 427, 428, 468, 469]</t>
  </si>
  <si>
    <t>2)</t>
  </si>
  <si>
    <t>UPI000165ED3E status=activ</t>
  </si>
  <si>
    <t>([0.015694, 0.011518, 0.009401, 0.014586, 0.023087, 0.034068, 0.046336, 0.025762, 0.037156, 0.048328, 0.049374, 0.050641, 0.050641, 0.090864, 0.049374, 0.023534, 0.022667, 0.018415, 0.032677, 0.081712, 0.155435, 0.11371, 0.173081, 0.25406, 0.243554, 0.139895, 0.139895, 0.155435, 0.17593, 0.179055, 0.179055, 0.222385, 0.170161, 0.161087, 0.090864, 0.158265, 0.182256, 0.167087, 0.21291, 0.209395, 0.182256, 0.15284, 0.239899, 0.275179, 0.185198, 0.185198, 0.291804, 0.298791, 0.31487, 0.374039, 0.359901, 0.370445, 0.243554, 0.225814, 0.144935, 0.236433, 0.239899, 0.298791, 0.328603, 0.31487, 0.222385, 0.142424, 0.142424, 0.155435, 0.106997, 0.18812, 0.194234, 0.109221, 0.10481, 0.085092, 0.085092, 0.090864, 0.086953, 0.161087, 0.173081, 0.26085, 0.170161, 0.094817, 0.125101, 0.191378, 0.18812, 0.243554, 0.342579, 0.243554, 0.229226, 0.155435, 0.094817, 0.088832, 0.155435, 0.092881, 0.054297, 0.037156, 0.035586, 0.020876, 0.013265, 0.026338, 0.025762, 0.025762, 0.026338, 0.014783, 0.009865, 0.006795, 0.007645, 0.007645, 0.011518, 0.011669, 0.025316, 0.043307, 0.024393, 0.026892, 0.025762, 0.048328, 0.048328, 0.038042, 0.073402, 0.071867, 0.059222, 0.06184, 0.118441, 0.206376, 0.30533, 0.301917, 0.422041, 0.387226, 0.288399, 0.278302, 0.288399, 0.257454, 0.25031, 0.243554, 0.236433, 0.25406, 0.247041, 0.219301, 0.257454, 0.247041, 0.243554, 0.247041, 0.15008, 0.142424, 0.139895, 0.155435, 0.206376, 0.134866, 0.161087, 0.25031, 0.158265, 0.085092, 0.046336, 0.047319, 0.086953, 0.092881, 0.147574, 0.085092, 0.106997, 0.066181, 0.051831, 0.074921, 0.074921, 0.139895, 0.139895, 0.134866, 0.134866, 0.092881, 0.118441, 0.122885, 0.120615, 0.209395, 0.31487, 0.41194, 0.332115, 0.236433, 0.137348, 0.111485, 0.194234, 0.179055, 0.158265, 0.196879, 0.25031, 0.247041, 0.196879, 0.10481, 0.079919, 0.036378, 0.083462, 0.109221, 0.100716, 0.118441, 0.111485, 0.120615, 0.129801, 0.102787, 0.173081, 0.271506, 0.31487, 0.209395, 0.209395, 0.321458, 0.216401, 0.109221, 0.090864, 0.129801, 0.232838, 0.275179, 0.281712, 0.182256, 0.203355, 0.200174, 0.185198, 0.15284, 0.129801, 0.134866, 0.15008, 0.15008, 0.158265, 0.088832, 0.161087, 0.164327, 0.127496, 0.129801, 0.229226, 0.173081, 0.10481, 0.085092, 0.067594, 0.116183, 0.18812, 0.161087, 0.096677, 0.058088, 0.040537, 0.023087, 0.023963, 0.034884, 0.034068, 0.024393, 0.048328, 0.046336, 0.045352, 0.056825, 0.048328, 0.058088, 0.102787, 0.090864, 0.118441, 0.083462, 0.045352, 0.048328, 0.026892, 0.028107, 0.048328, 0.094817, 0.161087, 0.11371, 0.090864, 0.088832, 0.129801, 0.069024, 0.032677, 0.033407, 0.034884, 0.058088, 0.047319, 0.037156, 0.050641, 0.05306, 0.092881, 0.158265, 0.15284, 0.25406, 0.247041, 0.247041, 0.232838, 0.15008, 0.096677, 0.158265, 0.106997, 0.050641, 0.049374, 0.109221, 0.120615, 0.064632, 0.090864, 0.050641, 0.074921, 0.098513, 0.049374, 0.060549, 0.033407, 0.031287, 0.028107, 0.054297, 0.030003, 0.016021, 0.027463, 0.030003, 0.029376, 0.051831, 0.098513, 0.191378, 0.106997, 0.173081, 0.281712, 0.26085, 0.366687, 0.342579, 0.247041, 0.356642, 0.21291, 0.284882, 0.243554, 0.219301, 0.185198, 0.243554, 0.374039, 0.335645, 0.468512, 0.414856, 0.359901], '')</t>
  </si>
  <si>
    <t>UPI000165ED3F status=activ</t>
  </si>
  <si>
    <t>([0.342579, 0.229226, 0.281712, 0.318242, 0.229226, 0.271506, 0.318242, 0.247041, 0.18812, 0.155435, 0.185198, 0.239899, 0.142424, 0.147574, 0.225814, 0.200174, 0.275179, 0.25406, 0.239899, 0.158265, 0.158265, 0.158265, 0.229226, 0.170161, 0.094817, 0.15284, 0.15284, 0.15284, 0.196879, 0.196879, 0.161087, 0.164327, 0.098513, 0.167087, 0.127496, 0.122885, 0.076542, 0.043307, 0.044297, 0.049374, 0.081712, 0.088832, 0.046336, 0.033407, 0.028695, 0.033407, 0.027463, 0.026338, 0.025762, 0.030611, 0.055536, 0.064632, 0.073402, 0.127496, 0.125101, 0.167087, 0.173081, 0.170161, 0.161087, 0.257454, 0.247041, 0.170161, 0.10481, 0.179055, 0.232838, 0.332115, 0.433034, 0.384043, 0.308712, 0.216401, 0.194234, 0.179055, 0.264545, 0.236433, 0.236433, 0.225814, 0.229226, 0.155435, 0.243554, 0.298791, 0.25406, 0.17593, 0.268042, 0.318242, 0.232838, 0.225814, 0.209395, 0.185198, 0.257454, 0.30533, 0.398279, 0.349426, 0.26085, 0.25031, 0.173081, 0.158265, 0.158265, 0.144935, 0.222385, 0.206376, 0.209395, 0.25031, 0.247041, 0.239899, 0.185198, 0.298791, 0.196879, 0.196879, 0.194234, 0.116183, 0.139895, 0.0704, 0.120615, 0.196879, 0.194234, 0.271506, 0.271506, 0.196879, 0.137348, 0.125101, 0.094817, 0.109221, 0.111485, 0.196879, 0.194234, 0.288399, 0.229226, 0.332115, 0.25406, 0.25031, 0.356642, 0.264545, 0.268042, 0.268042, 0.271506, 0.281712, 0.281712, 0.284882, 0.359901, 0.444081, 0.377384, 0.4292, 0.433034, 0.374039, 0.321458, 0.321458, 0.219301, 0.264545, 0.264545, 0.268042, 0.271506, 0.26085, 0.26085, 0.295083, 0.191378, 0.179055, 0.170161, 0.118441, 0.127496, 0.147574, 0.147574, 0.164327, 0.191378, 0.191378, 0.173081, 0.21291, 0.222385, 0.222385, 0.147574, 0.147574, 0.232838, 0.239899, 0.243554, 0.328603, 0.328603, 0.352862, 0.36309, 0.332115, 0.335645, 0.278302, 0.257454, 0.264545, 0.311707, 0.298791, 0.301917, 0.374039, 0.291804, 0.291804, 0.342579, 0.346032, 0.346032, 0.332115, 0.324872, 0.321458, 0.324872, 0.30533, 0.374039, 0.281712, 0.332115, 0.401658, 0.465241, 0.36309, 0.342579, 0.278302, 0.264545, 0.243554, 0.257454, 0.335645, 0.321458, 0.342579, 0.418646, 0.418646, 0.335645, 0.339168, 0.291804, 0.288399, 0.349426, 0.295083, 0.380708, 0.271506, 0.281712, 0.185198, 0.25031, 0.232838, 0.30533, 0.308712, 0.342579, 0.324872, 0.308712, 0.30533, 0.346032, 0.339168, 0.352862, 0.41194, 0.387226, 0.454136, 0.468512, 0.414856, 0.468512, 0.440853, 0.497853, 0.483068, 0.549308, 0.58069, 0.613573, 0.486429, 0.483068, 0.465241, 0.480142, 0.483068, 0.490133, 0.476583, 0.468512, 0.370445, 0.398279, 0.324872, 0.332115, 0.332115, 0.408655, 0.41194, 0.398279, 0.366687, 0.301917, 0.229226, 0.232838, 0.25031, 0.25406, 0.225814, 0.243554, 0.257454, 0.275179, 0.284882, 0.278302, 0.308712, 0.40511, 0.30533, 0.4292, 0.408655, 0.374039, 0.384043, 0.401658, 0.352862, 0.4292, 0.521092, 0.642678, 0.521092, 0.505461, 0.653063, 0.653063, 0.58069, 0.541878, 0.51388, 0.40511, 0.366687, 0.268042, 0.275179, 0.366687, 0.335645, 0.335645, 0.366687, 0.284882, 0.18812, 0.203355, 0.125101, 0.132295, 0.142424, 0.170161, 0.10481, 0.060549, 0.054297, 0.076542, 0.085092, 0.047319, 0.085092, 0.109221, 0.173081, 0.106997, 0.106997, 0.079919, 0.05306, 0.048328, 0.090864, 0.096677, 0.142424, 0.173081, 0.155435, 0.147574, 0.194234, 0.301917, 0.31487, 0.36309, 0.278302, 0.17593, 0.191378, 0.129801, 0.11371, 0.122885, 0.173081, 0.17593, 0.239899, 0.284882, 0.311707, 0.301917, 0.346032, 0.342579, 0.370445, 0.359901, 0.356642, 0.281712, 0.257454, 0.328603, 0.229226, 0.321458, 0.4292, 0.41194, 0.390993, 0.42561, 0.374039, 0.377384, 0.377384, 0.318242, 0.318242, 0.298791, 0.30533, 0.346032, 0.36309, 0.31487, 0.335645, 0.359901, 0.335645, 0.335645, 0.295083, 0.30533, 0.30533, 0.264545, 0.356642, 0.366687, 0.328603, 0.352862, 0.281712, 0.25406, 0.219301, 0.26085, 0.167087, 0.15284, 0.15284, 0.11371, 0.106997, 0.094817, 0.083462, 0.144935, 0.142424, 0.164327, 0.15284, 0.090864, 0.06312, 0.06312, 0.127496, 0.155435, 0.167087, 0.206376, 0.206376, 0.291804, 0.291804, 0.311707, 0.301917, 0.21291, 0.247041, 0.359901, 0.324872, 0.25406, 0.25406, 0.26085, 0.191378, 0.278302, 0.359901, 0.465241, 0.480142, 0.468512, 0.458154, 0.370445, 0.311707, 0.268042, 0.232838, 0.229226, 0.30533, 0.318242, 0.308712, 0.236433, 0.142424, 0.167087, 0.239899, 0.200174, 0.194234, 0.268042, 0.25031, 0.182256, 0.147574, 0.142424, 0.144935, 0.139895, 0.219301, 0.236433, 0.284882, 0.318242, 0.321458, 0.321458, 0.328603, 0.418646, 0.476583, 0.549308, 0.545602, 0.525368, 0.570702, 0.570702, 0.553315, 0.58069, 0.707965, 0.750527, 0.733139], '')</t>
  </si>
  <si>
    <t>[242, 243, 244, 283, 284, 285, 286, 287, 288, 289, 290, 291, 450, 451, 452, 453, 454, 455, 456, 457, 458, 459]</t>
  </si>
  <si>
    <t>UPI000165ED46 status=activ</t>
  </si>
  <si>
    <t>([0.155435, 0.219301, 0.31487, 0.359901, 0.41194, 0.335645, 0.268042, 0.295083, 0.332115, 0.374039, 0.408655, 0.352862, 0.321458, 0.418646, 0.42561, 0.422041, 0.422041, 0.394753, 0.30533, 0.243554, 0.332115, 0.4292, 0.335645, 0.311707, 0.311707, 0.311707, 0.398279, 0.444081, 0.461924, 0.444081, 0.342579, 0.295083, 0.346032, 0.374039, 0.377384, 0.295083, 0.394753, 0.40511, 0.346032, 0.418646, 0.480142, 0.461924, 0.450668, 0.5017, 0.51388, 0.40511, 0.301917, 0.311707, 0.335645, 0.281712, 0.288399, 0.366687, 0.308712, 0.332115, 0.328603, 0.308712, 0.308712, 0.222385, 0.132295, 0.222385, 0.219301, 0.222385, 0.219301, 0.147574, 0.111485, 0.109221, 0.209395, 0.301917, 0.278302, 0.203355, 0.232838, 0.264545, 0.264545, 0.264545, 0.271506, 0.295083, 0.295083, 0.377384, 0.454136, 0.56648, 0.56648, 0.476583, 0.476583, 0.390993, 0.486429, 0.541878, 0.545602, 0.408655, 0.398279, 0.332115, 0.332115, 0.30533, 0.239899, 0.236433, 0.328603, 0.298791, 0.243554, 0.26085, 0.275179, 0.229226, 0.21291, 0.139895, 0.219301, 0.18812, 0.291804, 0.295083, 0.243554, 0.239899, 0.268042, 0.203355, 0.191378, 0.191378, 0.191378, 0.15284, 0.155435, 0.158265, 0.155435, 0.191378, 0.173081, 0.137348, 0.10481, 0.127496, 0.15284, 0.100716, 0.100716, 0.05306, 0.054297, 0.05306, 0.051831, 0.076542, 0.092881, 0.090864, 0.144935, 0.106997, 0.170161, 0.170161, 0.100716, 0.102787, 0.058088, 0.06184, 0.060549, 0.106997, 0.058088, 0.056825, 0.054297, 0.064632, 0.090864, 0.066181, 0.116183, 0.056825, 0.056825, 0.03976, 0.067594, 0.073402, 0.100716, 0.076542, 0.081712, 0.11371, 0.079919, 0.132295, 0.122885, 0.147574, 0.116183, 0.167087, 0.194234, 0.200174, 0.129801, 0.094817, 0.074921, 0.078022, 0.098513, 0.109221, 0.109221, 0.116183, 0.106997, 0.125101, 0.155435, 0.086953, 0.111485, 0.106997, 0.106997, 0.118441, 0.120615, 0.15008, 0.096677, 0.098513, 0.076542, 0.074921, 0.066181, 0.098513, 0.096677, 0.096677, 0.069024, 0.122885, 0.096677, 0.096677, 0.055536, 0.029376, 0.059222, 0.06184, 0.11371, 0.116183, 0.111485, 0.109221, 0.10481, 0.161087, 0.081712, 0.167087, 0.161087, 0.17593, 0.185198, 0.109221, 0.164327, 0.120615, 0.060549, 0.076542, 0.085092, 0.074921, 0.125101, 0.122885, 0.120615, 0.066181, 0.064632, 0.069024, 0.074921, 0.034884, 0.034884, 0.035586, 0.019109, 0.035586, 0.066181, 0.06184, 0.120615, 0.120615, 0.164327, 0.203355, 0.142424, 0.137348, 0.243554, 0.243554, 0.15284, 0.074921, 0.129801, 0.137348, 0.132295, 0.122885, 0.219301, 0.216401, 0.26085, 0.239899, 0.225814, 0.229226, 0.167087, 0.10481, 0.122885, 0.086953, 0.085092, 0.106997, 0.100716, 0.055536, 0.032017, 0.06184, 0.098513, 0.10481, 0.055536, 0.059222, 0.059222, 0.045352, 0.049374, 0.043307, 0.090864, 0.074921, 0.078022, 0.122885, 0.111485, 0.088832, 0.15008, 0.118441, 0.083462, 0.047319, 0.085092, 0.15008, 0.118441, 0.15008, 0.118441, 0.203355, 0.15284, 0.167087, 0.219301, 0.134866, 0.137348, 0.078022, 0.094817, 0.049374, 0.030611, 0.044297, 0.044297, 0.043307, 0.094817, 0.132295, 0.21291, 0.132295, 0.122885, 0.15008, 0.116183, 0.167087, 0.092881, 0.067594, 0.034068, 0.032017, 0.06184, 0.051831, 0.074921, 0.083462, 0.142424, 0.200174, 0.229226, 0.200174, 0.200174, 0.134866, 0.098513, 0.05306, 0.078022, 0.044297, 0.046336, 0.058088, 0.048328, 0.085092, 0.15008, 0.25031, 0.17593, 0.170161, 0.291804, 0.318242, 0.321458, 0.222385, 0.222385, 0.164327, 0.118441, 0.118441, 0.170161, 0.15008, 0.229226, 0.225814, 0.31487, 0.21291, 0.209395, 0.142424, 0.142424, 0.134866, 0.069024, 0.0704, 0.041405, 0.041405, 0.042364, 0.040537, 0.046336, 0.037156, 0.046336, 0.069024, 0.05306, 0.040537, 0.076542, 0.058088, 0.056825, 0.040537, 0.074921, 0.050641], '')</t>
  </si>
  <si>
    <t>[43, 44, 79, 80, 85, 86]</t>
  </si>
  <si>
    <t>UPI000165ED48 status=activ</t>
  </si>
  <si>
    <t>([0.100716, 0.15284, 0.15008, 0.185198, 0.185198, 0.118441, 0.137348, 0.17593, 0.203355, 0.239899, 0.161087, 0.134866, 0.155435, 0.170161, 0.257454, 0.264545, 0.268042, 0.26085, 0.239899, 0.236433, 0.21291, 0.318242, 0.216401, 0.239899, 0.179055, 0.147574, 0.137348, 0.076542, 0.03976, 0.047319, 0.036378, 0.079919, 0.067594, 0.059222, 0.045352, 0.028107, 0.017447, 0.020165, 0.019401, 0.035586, 0.023087, 0.025316, 0.028695, 0.030003, 0.025762, 0.042364, 0.069024, 0.076542, 0.122885, 0.21291, 0.102787, 0.129801, 0.116183, 0.134866, 0.132295, 0.164327, 0.243554, 0.225814, 0.125101, 0.125101, 0.074921, 0.122885, 0.111485, 0.11371, 0.182256, 0.206376, 0.11371, 0.106997, 0.173081, 0.191378, 0.15008, 0.170161, 0.161087, 0.179055, 0.264545, 0.257454, 0.332115, 0.284882, 0.284882, 0.366687, 0.352862, 0.335645, 0.349426, 0.257454, 0.275179, 0.191378, 0.125101, 0.216401, 0.222385, 0.25031, 0.264545, 0.206376, 0.295083, 0.21291, 0.196879, 0.185198, 0.200174, 0.106997, 0.134866, 0.147574, 0.098513, 0.06312, 0.118441, 0.109221, 0.191378, 0.167087, 0.167087, 0.216401, 0.225814, 0.209395, 0.18812, 0.18812, 0.170161, 0.120615, 0.122885, 0.132295, 0.161087, 0.167087, 0.271506, 0.25031, 0.229226, 0.321458, 0.318242, 0.236433, 0.26085, 0.164327, 0.173081, 0.222385, 0.25406, 0.243554, 0.173081, 0.173081, 0.167087, 0.278302, 0.311707, 0.390993, 0.401658, 0.295083, 0.196879, 0.194234, 0.194234, 0.21291, 0.194234, 0.25031, 0.288399, 0.281712, 0.278302, 0.203355, 0.236433, 0.229226, 0.229226, 0.342579, 0.342579, 0.36309, 0.291804, 0.257454, 0.291804, 0.243554, 0.31487, 0.31487, 0.31487, 0.342579, 0.408655, 0.433034, 0.436924, 0.465241, 0.370445, 0.433034, 0.534167, 0.529623, 0.440853, 0.450668, 0.339168, 0.278302, 0.26085, 0.31487, 0.291804, 0.236433, 0.239899, 0.219301, 0.288399, 0.264545, 0.209395, 0.173081, 0.118441, 0.111485, 0.073402], '')</t>
  </si>
  <si>
    <t>[168, 169]</t>
  </si>
  <si>
    <t>UPI000165ED50 status=activ</t>
  </si>
  <si>
    <t>([0.18812, 0.229226, 0.26085, 0.203355, 0.236433, 0.170161, 0.139895, 0.100716, 0.127496, 0.15284, 0.18812, 0.222385, 0.219301, 0.275179, 0.236433, 0.147574, 0.094817, 0.106997, 0.10481, 0.18812, 0.139895, 0.094817, 0.094817, 0.083462, 0.074921, 0.078022, 0.078022, 0.109221, 0.167087, 0.161087, 0.15284, 0.15008, 0.092881, 0.054297, 0.047319, 0.054297, 0.10481, 0.158265, 0.229226, 0.232838, 0.173081, 0.225814, 0.311707, 0.324872, 0.349426, 0.461924, 0.454136, 0.545602, 0.56648, 0.56648, 0.541878, 0.465241, 0.461924, 0.541878, 0.642678, 0.626927, 0.653063, 0.604312, 0.608892, 0.509769, 0.509769, 0.585406, 0.626927, 0.608892, 0.613573, 0.613573, 0.570702, 0.483068, 0.490133, 0.480142, 0.398279, 0.422041, 0.398279, 0.318242, 0.335645, 0.342579, 0.374039, 0.444081, 0.390993, 0.308712, 0.390993, 0.311707, 0.236433, 0.127496, 0.127496, 0.118441, 0.127496, 0.127496, 0.191378, 0.18812, 0.167087, 0.167087, 0.179055, 0.17593, 0.257454, 0.257454, 0.158265, 0.098513, 0.049374, 0.069024, 0.116183, 0.081712, 0.081712, 0.147574, 0.232838, 0.161087, 0.167087, 0.155435, 0.155435, 0.155435, 0.144935, 0.106997, 0.158265, 0.129801, 0.219301, 0.216401, 0.203355, 0.278302, 0.257454, 0.359901, 0.390993, 0.311707, 0.380708, 0.465241, 0.359901, 0.284882, 0.332115, 0.342579, 0.349426, 0.352862, 0.298791, 0.298791, 0.380708, 0.387226, 0.418646, 0.41194, 0.40511, 0.31487, 0.349426, 0.42561, 0.349426, 0.342579, 0.384043, 0.380708, 0.384043, 0.465241, 0.557691, 0.494003, 0.490133, 0.486429, 0.490133, 0.472492, 0.490133, 0.458154, 0.454136, 0.458154, 0.380708, 0.390993, 0.490133, 0.390993, 0.394753, 0.440853, 0.454136, 0.40511, 0.40511, 0.318242, 0.288399, 0.182256, 0.264545, 0.25406, 0.17593, 0.17593, 0.25406, 0.243554, 0.247041, 0.216401, 0.185198, 0.243554, 0.196879, 0.161087, 0.239899, 0.194234, 0.194234, 0.132295], '')</t>
  </si>
  <si>
    <t>[47, 48, 49, 50, 53, 54, 55, 56, 57, 58, 59, 60, 61, 62, 63, 64, 65, 66, 146]</t>
  </si>
  <si>
    <t>UPI000165ED51 status=activ</t>
  </si>
  <si>
    <t>([0.090864, 0.127496, 0.170161, 0.200174, 0.236433, 0.275179, 0.206376, 0.232838, 0.264545, 0.257454, 0.291804, 0.291804, 0.194234, 0.196879, 0.132295, 0.074921, 0.11371, 0.109221, 0.106997, 0.10481, 0.10481, 0.158265, 0.137348, 0.096677, 0.059222, 0.059222, 0.059222, 0.059222, 0.06184, 0.038042, 0.028695, 0.025762, 0.032677, 0.06184, 0.033407, 0.037156, 0.067594, 0.067594, 0.118441, 0.18812, 0.21291, 0.301917, 0.222385, 0.264545, 0.321458, 0.41194, 0.40511, 0.401658, 0.494003, 0.454136, 0.541878, 0.538167, 0.557691, 0.458154, 0.447574, 0.557691, 0.553315, 0.553315, 0.509769, 0.494003, 0.465241, 0.41194, 0.374039, 0.454136, 0.414856, 0.390993, 0.36309, 0.339168, 0.295083], '')</t>
  </si>
  <si>
    <t>[50, 51, 52, 55, 56, 57, 58]</t>
  </si>
  <si>
    <t>UPI000165ED5A status=activ</t>
  </si>
  <si>
    <t>([0.001408, 0.000854, 0.001061, 0.000833, 0.000893, 0.000708, 0.000661, 0.000507, 0.000876, 0.000743, 0.000575, 0.000477, 0.000468, 0.000275, 0.000271, 0.000198, 0.000146, 0.000146, 0.000185, 0.000391, 0.000532, 0.00103, 0.001267, 0.001434, 0.002155, 0.001709, 0.001709, 0.00246, 0.003053, 0.002155, 0.003405, 0.003366, 0.00316, 0.003109, 0.003555, 0.004247, 0.003431, 0.002503, 0.002705, 0.002727, 0.001541, 0.001906, 0.001202, 0.001103, 0.001142, 0.001172, 0.001936, 0.002976, 0.002976, 0.002976, 0.004315, 0.00407, 0.004431, 0.007031, 0.007555, 0.009294, 0.012727, 0.025316, 0.024826, 0.048328, 0.047319, 0.122885, 0.044297, 0.122885, 0.122885, 0.055536, 0.020876, 0.009865, 0.009483, 0.006039, 0.007495, 0.004736, 0.003821, 0.005086, 0.003555, 0.002349, 0.001383, 0.001344, 0.000833, 0.000833, 0.000451, 0.000386, 0.000386, 0.000833, 0.000833, 0.001374, 0.002276, 0.003757, 0.003804, 0.002662, 0.003997, 0.003997, 0.003701, 0.003607, 0.002512, 0.002327, 0.002276, 0.003607, 0.003727, 0.005734, 0.00962, 0.008624, 0.00962, 0.009728, 0.006245, 0.005011, 0.003757, 0.00243, 0.001748, 0.001808, 0.001855, 0.00146, 0.000893, 0.001374, 0.001155, 0.001855, 0.002014, 0.002014, 0.001374, 0.000842, 0.000799, 0.000421, 0.000468, 0.000412, 0.000232, 0.000442, 0.000614, 0.000958, 0.001318, 0.001675, 0.002503, 0.00283, 0.003079, 0.004483, 0.005223, 0.006142, 0.003671, 0.005378, 0.005932, 0.008276, 0.010509, 0.008525, 0.011669, 0.0198, 0.045352, 0.100716, 0.079919, 0.055536, 0.034884, 0.041405], '')</t>
  </si>
  <si>
    <t>UPI000165ED5D status=activ</t>
  </si>
  <si>
    <t>([0.229226, 0.144935, 0.144935, 0.092881, 0.139895, 0.185198, 0.216401, 0.26085, 0.30533, 0.301917, 0.301917, 0.268042, 0.284882, 0.298791, 0.380708, 0.374039, 0.370445, 0.356642, 0.436924, 0.461924, 0.377384, 0.390993, 0.390993, 0.447574, 0.433034, 0.418646, 0.366687, 0.366687, 0.377384, 0.370445, 0.408655, 0.436924, 0.505461, 0.575842, 0.675549, 0.680603, 0.690604, 0.699094, 0.724957, 0.724957, 0.690604, 0.690604, 0.675549, 0.707965, 0.699094, 0.805026, 0.685117, 0.661982, 0.632174, 0.59014, 0.486429, 0.494003, 0.486429, 0.41194, 0.408655, 0.387226, 0.387226, 0.377384, 0.374039, 0.342579, 0.288399, 0.31487, 0.318242, 0.278302, 0.335645, 0.31487, 0.247041, 0.346032, 0.324872, 0.324872, 0.257454, 0.349426, 0.328603, 0.301917, 0.374039, 0.342579, 0.356642, 0.298791, 0.311707, 0.328603, 0.335645, 0.387226, 0.311707, 0.352862, 0.352862, 0.346032, 0.359901, 0.328603, 0.324872, 0.41194, 0.440853, 0.440853, 0.414856, 0.41194, 0.366687, 0.370445, 0.321458, 0.30533, 0.377384, 0.288399, 0.288399, 0.311707, 0.26085, 0.236433, 0.278302, 0.321458, 0.346032, 0.349426, 0.472492, 0.476583, 0.472492, 0.398279, 0.398279, 0.335645, 0.278302, 0.349426, 0.349426, 0.4292, 0.436924, 0.4292, 0.505461, 0.418646, 0.318242, 0.346032, 0.447574, 0.366687, 0.324872, 0.301917, 0.21291, 0.200174, 0.200174, 0.18812, 0.271506, 0.247041, 0.26085, 0.321458, 0.332115, 0.229226, 0.219301, 0.232838, 0.219301, 0.216401, 0.206376, 0.288399, 0.229226, 0.158265, 0.21291, 0.243554, 0.25031, 0.335645, 0.278302, 0.278302, 0.206376, 0.191378, 0.21291, 0.194234, 0.194234, 0.125101, 0.203355, 0.185198, 0.147574, 0.125101, 0.102787, 0.142424, 0.109221, 0.132295, 0.196879, 0.164327, 0.11371], '')</t>
  </si>
  <si>
    <t>[32, 33, 34, 35, 36, 37, 38, 39, 40, 41, 42, 43, 44, 45, 46, 47, 48, 49, 120]</t>
  </si>
  <si>
    <t>UPI000165ED69 status=activ</t>
  </si>
  <si>
    <t>([0.041405, 0.06312, 0.034068, 0.021381, 0.033407, 0.045352, 0.060549, 0.076542, 0.059222, 0.060549, 0.042364, 0.030003, 0.028107, 0.027463, 0.05306, 0.092881, 0.088832, 0.086953, 0.083462, 0.100716, 0.096677, 0.132295, 0.079919, 0.15008, 0.155435, 0.147574, 0.158265, 0.161087, 0.164327, 0.164327, 0.203355, 0.222385, 0.321458, 0.25406, 0.342579, 0.26085, 0.268042, 0.229226, 0.232838, 0.225814, 0.229226, 0.222385, 0.170161, 0.25406, 0.236433, 0.291804, 0.308712, 0.311707, 0.281712, 0.281712, 0.268042, 0.25406, 0.257454, 0.219301, 0.308712, 0.239899, 0.356642, 0.318242, 0.318242, 0.25031, 0.25031, 0.295083, 0.26085, 0.36309, 0.281712, 0.219301, 0.21291, 0.125101, 0.0704, 0.086953, 0.106997, 0.182256, 0.196879, 0.164327, 0.200174, 0.185198, 0.26085, 0.155435, 0.116183, 0.142424, 0.21291, 0.155435, 0.088832, 0.120615, 0.134866, 0.216401, 0.196879, 0.229226, 0.335645, 0.418646, 0.384043, 0.356642, 0.26085, 0.21291, 0.216401, 0.179055, 0.18812, 0.179055, 0.158265, 0.236433, 0.170161, 0.102787, 0.088832, 0.155435, 0.15008, 0.083462, 0.050641, 0.109221, 0.111485, 0.096677, 0.106997, 0.079919, 0.085092, 0.094817, 0.067594, 0.100716, 0.081712, 0.06312, 0.078022, 0.139895, 0.118441, 0.196879, 0.275179, 0.370445, 0.36309, 0.288399, 0.352862, 0.418646, 0.40511, 0.291804, 0.30533, 0.288399, 0.36309, 0.349426, 0.41194, 0.4292, 0.5017, 0.59917, 0.534167, 0.40511, 0.377384, 0.318242, 0.291804, 0.301917, 0.308712, 0.268042, 0.335645, 0.335645, 0.346032, 0.291804, 0.40511, 0.408655, 0.339168, 0.308712, 0.225814, 0.225814, 0.209395, 0.15284, 0.139895, 0.209395, 0.229226, 0.26085, 0.349426, 0.342579, 0.332115, 0.324872, 0.359901, 0.275179, 0.194234, 0.200174, 0.247041, 0.247041, 0.142424, 0.200174, 0.25406, 0.356642, 0.366687, 0.480142, 0.525368, 0.545602, 0.458154, 0.418646, 0.418646, 0.444081, 0.454136, 0.422041, 0.346032, 0.268042, 0.278302, 0.36309, 0.339168, 0.295083, 0.225814, 0.352862, 0.275179, 0.191378, 0.167087, 0.129801, 0.11371, 0.056825, 0.059222, 0.102787, 0.120615, 0.085092, 0.083462, 0.066181, 0.079919, 0.071867, 0.096677, 0.173081, 0.194234, 0.161087, 0.164327, 0.147574, 0.074921, 0.134866, 0.129801, 0.086953, 0.116183, 0.132295, 0.15008, 0.132295, 0.079919, 0.078022, 0.078022, 0.076542, 0.056825, 0.044297, 0.041405, 0.056825, 0.045352, 0.038858, 0.030003, 0.030003, 0.058088, 0.081712, 0.076542, 0.069024, 0.109221, 0.0704, 0.06184, 0.106997, 0.116183, 0.15008, 0.236433, 0.21291, 0.196879, 0.291804, 0.239899, 0.275179, 0.264545, 0.26085, 0.295083, 0.394753, 0.36309, 0.271506, 0.321458, 0.328603, 0.4292, 0.4292, 0.494003, 0.517562, 0.472492, 0.422041, 0.450668, 0.440853, 0.5017, 0.422041, 0.394753, 0.483068, 0.465241, 0.465241, 0.472492, 0.436924, 0.436924, 0.408655, 0.458154, 0.440853, 0.374039, 0.264545, 0.185198, 0.194234, 0.191378, 0.216401, 0.222385, 0.155435, 0.155435, 0.111485, 0.194234, 0.200174, 0.161087, 0.243554, 0.206376, 0.206376, 0.209395, 0.194234, 0.295083, 0.335645, 0.311707, 0.324872, 0.436924, 0.521092, 0.42561, 0.422041, 0.440853, 0.483068, 0.570702, 0.521092, 0.642678, 0.509769, 0.509769, 0.529623, 0.472492, 0.461924, 0.494003, 0.390993, 0.311707, 0.311707, 0.275179, 0.31487, 0.346032, 0.264545, 0.209395, 0.30533, 0.288399, 0.295083, 0.288399, 0.301917, 0.311707, 0.291804, 0.352862, 0.324872, 0.339168, 0.370445, 0.40511, 0.328603, 0.461924, 0.608892], '')</t>
  </si>
  <si>
    <t>[136, 137, 138, 178, 179, 261, 266, 301, 306, 307, 308, 309, 310, 311, 337]</t>
  </si>
  <si>
    <t>UPI000165ED6A status=activ</t>
  </si>
  <si>
    <t>([0.0704, 0.118441, 0.118441, 0.15008, 0.15008, 0.100716, 0.127496, 0.15284, 0.111485, 0.088832, 0.109221, 0.079919, 0.041405, 0.038858, 0.0704, 0.122885, 0.132295, 0.122885, 0.200174, 0.182256, 0.182256, 0.173081, 0.102787, 0.132295, 0.088832, 0.088832, 0.173081, 0.17593, 0.191378, 0.278302, 0.380708, 0.384043, 0.380708, 0.486429, 0.486429, 0.390993, 0.398279, 0.295083, 0.380708, 0.374039, 0.384043, 0.370445, 0.374039, 0.468512, 0.461924, 0.529623, 0.461924, 0.444081, 0.444081, 0.332115, 0.332115, 0.295083, 0.291804, 0.291804, 0.30533, 0.298791, 0.298791, 0.222385, 0.324872, 0.25031, 0.179055, 0.247041, 0.182256, 0.120615, 0.120615, 0.067594, 0.0704, 0.132295, 0.120615, 0.118441, 0.196879, 0.118441, 0.132295, 0.129801, 0.219301, 0.132295, 0.116183, 0.118441, 0.102787, 0.088832, 0.088832, 0.129801, 0.111485, 0.100716, 0.147574, 0.120615, 0.18812, 0.18812, 0.147574, 0.161087, 0.094817, 0.086953, 0.147574, 0.139895, 0.116183, 0.111485, 0.106997, 0.069024, 0.11371, 0.158265, 0.167087, 0.15008, 0.106997, 0.134866, 0.147574, 0.15008, 0.209395, 0.21291, 0.222385, 0.179055, 0.170161, 0.173081, 0.185198, 0.116183, 0.094817, 0.11371, 0.111485, 0.18812, 0.30533, 0.298791, 0.247041, 0.25031, 0.339168, 0.308712, 0.209395, 0.288399, 0.25406, 0.147574, 0.120615, 0.127496, 0.203355, 0.200174, 0.200174, 0.125101, 0.209395, 0.173081, 0.120615, 0.116183, 0.111485, 0.100716, 0.067594, 0.111485, 0.106997, 0.060549, 0.090864, 0.15008, 0.142424, 0.179055, 0.25406, 0.209395, 0.125101, 0.094817, 0.050641, 0.073402, 0.102787, 0.073402, 0.096677, 0.127496, 0.100716, 0.074921, 0.05306, 0.079919, 0.051831], '')</t>
  </si>
  <si>
    <t>UPI000165ED6B status=activ</t>
  </si>
  <si>
    <t>([0.085092, 0.127496, 0.122885, 0.076542, 0.078022, 0.116183, 0.170161, 0.196879, 0.155435, 0.209395, 0.239899, 0.225814, 0.11371, 0.17593, 0.164327, 0.191378, 0.191378, 0.194234, 0.144935, 0.134866, 0.132295, 0.194234, 0.116183, 0.081712, 0.142424, 0.144935, 0.081712, 0.034068, 0.037156, 0.06312, 0.059222, 0.056825, 0.047319, 0.102787, 0.111485, 0.109221, 0.051831, 0.033407, 0.035586, 0.045352, 0.081712, 0.142424, 0.11371, 0.155435, 0.239899, 0.236433, 0.219301, 0.268042, 0.394753, 0.346032, 0.236433, 0.222385, 0.232838, 0.291804, 0.284882, 0.275179, 0.370445, 0.468512, 0.545602, 0.465241, 0.387226, 0.281712, 0.203355, 0.243554, 0.278302, 0.278302, 0.298791, 0.342579, 0.346032, 0.339168, 0.387226, 0.494003, 0.422041, 0.422041, 0.486429, 0.387226, 0.356642, 0.36309, 0.324872, 0.232838, 0.257454, 0.339168, 0.42561, 0.408655, 0.4292, 0.384043, 0.318242, 0.225814, 0.158265, 0.18812, 0.179055, 0.179055, 0.122885, 0.15008, 0.147574, 0.132295, 0.139895, 0.10481, 0.100716, 0.132295, 0.222385, 0.236433, 0.129801, 0.139895, 0.232838, 0.21291, 0.271506, 0.291804, 0.288399, 0.366687, 0.281712, 0.284882, 0.278302, 0.374039, 0.318242, 0.25406, 0.243554, 0.328603, 0.414856, 0.308712, 0.30533, 0.225814, 0.264545, 0.380708, 0.335645, 0.318242, 0.328603, 0.229226, 0.301917, 0.339168, 0.25406, 0.25406, 0.25031, 0.239899, 0.185198, 0.170161, 0.15008, 0.094817, 0.073402, 0.073402, 0.137348, 0.127496, 0.18812, 0.206376, 0.196879, 0.25406, 0.191378, 0.125101, 0.142424, 0.132295, 0.094817, 0.17593, 0.257454, 0.275179, 0.243554, 0.281712, 0.394753, 0.521092, 0.585406, 0.657645, 0.653063, 0.517562, 0.483068, 0.377384, 0.370445, 0.275179, 0.275179, 0.36309, 0.42561, 0.422041, 0.40511, 0.447574, 0.42561, 0.4292, 0.311707, 0.359901, 0.384043, 0.398279, 0.370445, 0.41194, 0.390993, 0.398279, 0.509769, 0.541878, 0.694846, 0.541878, 0.685117, 0.642678, 0.570702, 0.472492, 0.56648, 0.59508, 0.553315, 0.454136, 0.461924, 0.534167, 0.51388, 0.490133, 0.486429, 0.418646, 0.328603, 0.236433, 0.232838, 0.232838, 0.232838, 0.216401, 0.239899, 0.173081, 0.18812, 0.216401, 0.311707, 0.268042, 0.25031, 0.298791, 0.295083, 0.209395, 0.247041, 0.268042, 0.182256, 0.134866, 0.194234, 0.194234, 0.206376, 0.203355, 0.122885, 0.144935, 0.098513, 0.147574, 0.21291, 0.203355, 0.134866, 0.098513, 0.118441, 0.071867, 0.088832, 0.139895, 0.125101, 0.139895, 0.125101, 0.203355, 0.25031, 0.271506, 0.366687, 0.342579, 0.25406, 0.352862, 0.281712, 0.268042, 0.26085, 0.206376, 0.203355, 0.284882, 0.335645, 0.239899, 0.335645, 0.30533, 0.318242, 0.377384, 0.318242, 0.278302, 0.264545, 0.25406, 0.200174, 0.200174, 0.236433, 0.243554, 0.173081, 0.18812, 0.182256, 0.182256, 0.196879, 0.196879, 0.116183, 0.122885, 0.216401, 0.206376, 0.17593, 0.167087, 0.219301, 0.26085, 0.335645, 0.301917, 0.295083, 0.222385, 0.15284, 0.236433, 0.332115, 0.408655, 0.433034, 0.454136, 0.36309, 0.398279, 0.321458, 0.440853, 0.335645, 0.335645, 0.356642, 0.390993, 0.387226, 0.284882, 0.271506, 0.239899, 0.275179, 0.191378, 0.243554, 0.278302, 0.25031, 0.158265, 0.182256, 0.116183, 0.116183, 0.182256, 0.15284, 0.155435, 0.158265, 0.268042, 0.194234, 0.109221, 0.139895, 0.15008, 0.185198, 0.122885, 0.102787, 0.109221, 0.11371, 0.144935, 0.182256, 0.116183, 0.196879, 0.120615, 0.191378, 0.25031, 0.281712, 0.321458, 0.414856, 0.414856, 0.356642, 0.332115, 0.384043, 0.342579, 0.229226, 0.194234, 0.271506, 0.311707, 0.21291, 0.30533, 0.321458, 0.219301, 0.308712, 0.295083, 0.295083, 0.298791, 0.298791, 0.18812, 0.17593, 0.086953, 0.085092, 0.111485, 0.196879, 0.222385, 0.268042, 0.356642, 0.450668, 0.40511, 0.394753, 0.51388, 0.505461, 0.490133, 0.517562, 0.440853, 0.458154, 0.534167, 0.440853, 0.346032, 0.4292, 0.359901, 0.465241, 0.458154, 0.444081, 0.433034, 0.401658, 0.301917, 0.216401, 0.216401, 0.257454, 0.275179, 0.18812, 0.179055, 0.17593, 0.239899, 0.308712, 0.25031, 0.15284, 0.222385, 0.288399, 0.209395, 0.182256, 0.106997, 0.100716, 0.055536, 0.049374, 0.06312, 0.122885, 0.194234, 0.196879, 0.122885, 0.066181, 0.10481, 0.106997, 0.100716, 0.098513, 0.058088, 0.074921, 0.139895, 0.111485, 0.129801, 0.139895, 0.219301, 0.236433, 0.264545, 0.268042, 0.239899, 0.194234, 0.147574, 0.122885, 0.118441, 0.127496, 0.173081, 0.092881, 0.109221, 0.120615, 0.127496, 0.200174, 0.147574, 0.100716, 0.076542, 0.044297, 0.069024, 0.067594, 0.120615, 0.085092, 0.144935, 0.10481, 0.139895, 0.125101, 0.088832, 0.051831, 0.090864, 0.118441, 0.132295, 0.116183, 0.109221, 0.060549, 0.056825, 0.088832, 0.073402, 0.122885, 0.125101, 0.132295, 0.092881, 0.083462, 0.059222, 0.035586, 0.035586, 0.020876, 0.028695, 0.054297, 0.094817, 0.074921, 0.038858, 0.06312, 0.046336, 0.029376, 0.051831, 0.054297, 0.028107, 0.054297, 0.060549, 0.073402, 0.073402, 0.059222, 0.066181, 0.106997, 0.170161, 0.25031, 0.335645, 0.324872, 0.311707, 0.209395, 0.179055, 0.278302, 0.281712, 0.243554, 0.335645, 0.349426, 0.232838, 0.298791, 0.288399, 0.194234, 0.196879, 0.203355, 0.271506, 0.161087, 0.161087, 0.158265, 0.109221, 0.106997, 0.06184, 0.066181, 0.0704, 0.111485, 0.100716, 0.083462, 0.147574, 0.142424, 0.079919, 0.164327, 0.194234, 0.191378, 0.191378, 0.200174, 0.203355, 0.200174, 0.257454, 0.229226, 0.155435, 0.222385, 0.243554, 0.328603, 0.225814, 0.247041, 0.147574, 0.090864, 0.118441, 0.071867, 0.049374, 0.056825, 0.054297, 0.055536, 0.055536, 0.10481, 0.127496, 0.078022, 0.051831, 0.081712, 0.074921, 0.129801, 0.085092, 0.064632, 0.06312, 0.118441, 0.167087, 0.216401, 0.301917, 0.308712, 0.324872, 0.268042, 0.247041, 0.232838, 0.232838, 0.229226, 0.232838, 0.232838, 0.216401, 0.291804, 0.236433, 0.26085, 0.222385, 0.275179, 0.284882, 0.26085, 0.209395, 0.170161, 0.203355], '')</t>
  </si>
  <si>
    <t>[58, 157, 158, 159, 160, 161, 182, 183, 184, 185, 186, 187, 188, 190, 191, 192, 195, 196, 365, 366, 368, 371]</t>
  </si>
  <si>
    <t>UPI000165ED6E status=activ</t>
  </si>
  <si>
    <t>([0.486429, 0.517562, 0.549308, 0.51388, 0.480142, 0.505461, 0.534167, 0.557691, 0.58069, 0.613573, 0.509769, 0.468512, 0.335645, 0.342579, 0.346032, 0.236433, 0.182256, 0.268042, 0.268042, 0.182256, 0.179055, 0.191378, 0.191378, 0.18812, 0.219301, 0.17593, 0.111485, 0.109221, 0.064632, 0.035586, 0.020522, 0.038042, 0.05306, 0.066181, 0.067594, 0.035586, 0.06184, 0.092881, 0.081712, 0.085092, 0.15008, 0.147574, 0.137348, 0.137348, 0.137348, 0.147574, 0.243554, 0.349426, 0.26085, 0.229226, 0.284882, 0.370445, 0.25031, 0.17593, 0.222385, 0.209395, 0.295083, 0.288399, 0.229226, 0.167087, 0.239899, 0.225814, 0.155435, 0.132295, 0.132295, 0.139895, 0.139895, 0.122885, 0.060549, 0.10481, 0.137348, 0.098513, 0.079919, 0.164327, 0.271506, 0.191378, 0.203355, 0.232838, 0.15284, 0.203355, 0.268042, 0.239899, 0.158265, 0.25031, 0.281712, 0.247041, 0.15284, 0.088832, 0.073402, 0.079919, 0.051831, 0.081712, 0.111485, 0.15284, 0.118441, 0.055536, 0.11371, 0.11371, 0.055536, 0.096677, 0.098513, 0.054297, 0.071867, 0.120615, 0.092881, 0.051831, 0.066181, 0.064632, 0.06184, 0.081712, 0.127496, 0.111485, 0.125101, 0.158265, 0.092881, 0.11371, 0.203355, 0.116183, 0.071867, 0.122885, 0.125101, 0.132295, 0.134866, 0.079919, 0.094817, 0.11371, 0.194234, 0.194234, 0.291804, 0.311707, 0.209395, 0.216401, 0.332115, 0.298791, 0.284882, 0.36309, 0.359901, 0.278302, 0.278302, 0.236433, 0.232838, 0.229226, 0.216401, 0.318242, 0.398279, 0.324872, 0.324872, 0.225814, 0.225814, 0.191378, 0.173081, 0.257454, 0.26085, 0.243554, 0.167087, 0.147574, 0.144935, 0.079919, 0.139895, 0.203355, 0.321458, 0.321458, 0.295083, 0.21291, 0.216401, 0.225814, 0.203355, 0.219301, 0.26085, 0.247041, 0.247041, 0.25031, 0.17593, 0.142424, 0.155435, 0.155435, 0.116183, 0.06312, 0.11371, 0.088832, 0.10481, 0.047319, 0.032017, 0.037156, 0.069024, 0.066181, 0.059222, 0.088832, 0.055536, 0.037156, 0.038042, 0.044297, 0.038042, 0.06312, 0.081712, 0.0704, 0.06184, 0.10481, 0.17593, 0.17593, 0.206376, 0.222385, 0.339168, 0.380708, 0.30533, 0.30533, 0.298791, 0.222385, 0.232838, 0.291804, 0.321458, 0.25031, 0.161087, 0.191378, 0.196879, 0.209395, 0.206376, 0.30533, 0.200174, 0.134866, 0.147574, 0.092881, 0.085092, 0.088832, 0.102787, 0.158265, 0.144935, 0.170161, 0.219301, 0.182256, 0.196879, 0.232838, 0.200174, 0.222385, 0.239899, 0.247041, 0.194234, 0.206376, 0.209395, 0.236433, 0.291804, 0.288399, 0.380708, 0.335645, 0.321458, 0.324872, 0.219301, 0.236433, 0.158265, 0.191378, 0.164327, 0.134866, 0.102787, 0.122885, 0.191378, 0.275179, 0.295083, 0.232838, 0.236433, 0.25031, 0.324872, 0.321458, 0.225814, 0.209395, 0.247041, 0.264545, 0.182256, 0.284882, 0.21291, 0.196879, 0.200174, 0.232838, 0.18812, 0.275179, 0.281712, 0.167087, 0.15008, 0.137348, 0.164327, 0.161087, 0.098513, 0.116183, 0.155435, 0.264545, 0.275179, 0.281712, 0.268042, 0.356642, 0.275179, 0.328603, 0.401658, 0.390993, 0.335645, 0.422041, 0.418646, 0.468512, 0.468512, 0.458154, 0.444081, 0.521092, 0.509769, 0.642678, 0.604312, 0.604312, 0.468512, 0.476583, 0.472492, 0.472492, 0.465241, 0.557691, 0.529623, 0.529623, 0.541878, 0.608892, 0.497853, 0.517562, 0.541878, 0.59014, 0.505461, 0.505461, 0.494003, 0.408655, 0.398279, 0.374039, 0.346032, 0.349426, 0.25406, 0.185198, 0.191378, 0.191378, 0.125101, 0.144935, 0.147574, 0.147574, 0.170161, 0.26085, 0.167087, 0.182256, 0.278302, 0.346032, 0.359901, 0.284882, 0.298791, 0.243554, 0.243554, 0.26085, 0.268042, 0.36309, 0.436924, 0.433034, 0.433034, 0.461924, 0.465241, 0.390993, 0.308712, 0.311707, 0.30533, 0.401658, 0.328603, 0.328603, 0.332115, 0.243554, 0.311707, 0.328603, 0.36309, 0.387226, 0.384043, 0.461924, 0.458154, 0.454136, 0.465241, 0.465241, 0.5017, 0.497853, 0.51388, 0.51388, 0.525368, 0.408655, 0.321458, 0.324872, 0.219301, 0.222385, 0.308712, 0.311707, 0.374039, 0.349426, 0.352862, 0.370445, 0.370445, 0.390993, 0.422041, 0.335645, 0.335645, 0.374039, 0.301917, 0.284882, 0.356642, 0.356642, 0.380708, 0.384043, 0.447574, 0.422041, 0.390993, 0.394753, 0.31487, 0.311707, 0.335645, 0.275179, 0.25406, 0.257454, 0.225814, 0.196879, 0.284882, 0.284882, 0.278302, 0.356642, 0.349426, 0.318242, 0.232838, 0.194234, 0.243554, 0.206376, 0.291804, 0.298791, 0.25031, 0.321458, 0.291804, 0.25406, 0.318242, 0.264545], '')</t>
  </si>
  <si>
    <t>[1, 2, 3, 5, 6, 7, 8, 9, 10, 299, 300, 301, 302, 303, 309, 310, 311, 312, 313, 315, 316, 317, 318, 319, 372, 374, 375, 376]</t>
  </si>
  <si>
    <t>UPI000165ED70 status=activ</t>
  </si>
  <si>
    <t>([0.17593, 0.216401, 0.170161, 0.125101, 0.164327, 0.196879, 0.225814, 0.173081, 0.17593, 0.17593, 0.206376, 0.219301, 0.132295, 0.225814, 0.134866, 0.209395, 0.311707, 0.298791, 0.321458, 0.352862, 0.25031, 0.18812, 0.18812, 0.155435, 0.216401, 0.219301, 0.219301, 0.132295, 0.196879, 0.229226, 0.155435, 0.155435, 0.15284, 0.164327, 0.167087, 0.17593, 0.125101, 0.111485, 0.132295, 0.129801, 0.085092, 0.098513, 0.142424, 0.142424, 0.236433, 0.236433, 0.225814, 0.239899, 0.349426, 0.374039, 0.268042, 0.384043, 0.384043, 0.356642, 0.440853, 0.352862, 0.418646, 0.483068, 0.509769, 0.394753, 0.374039, 0.447574, 0.497853, 0.418646, 0.422041, 0.408655, 0.401658, 0.436924, 0.356642, 0.356642, 0.328603, 0.440853, 0.436924, 0.352862, 0.384043, 0.390993, 0.408655, 0.332115, 0.332115, 0.342579, 0.346032, 0.370445, 0.284882, 0.31487, 0.318242, 0.311707, 0.311707, 0.236433, 0.206376, 0.281712, 0.275179, 0.278302, 0.206376, 0.200174, 0.275179, 0.264545, 0.264545, 0.25406, 0.332115, 0.339168, 0.257454, 0.268042, 0.239899, 0.321458, 0.318242, 0.31487, 0.222385, 0.203355, 0.203355, 0.209395, 0.21291, 0.15284, 0.129801, 0.125101, 0.085092, 0.083462, 0.045352, 0.037156, 0.06184, 0.038858, 0.023087, 0.037156, 0.060549, 0.036378, 0.036378, 0.038858, 0.03976, 0.078022, 0.078022, 0.067594, 0.06184, 0.058088, 0.090864, 0.06184, 0.102787, 0.15008, 0.134866, 0.222385, 0.25031, 0.25031, 0.324872, 0.422041, 0.401658, 0.370445, 0.472492, 0.450668, 0.414856, 0.497853, 0.465241, 0.480142, 0.680603, 0.671169], '')</t>
  </si>
  <si>
    <t>[58, 150, 151]</t>
  </si>
  <si>
    <t>UPI000165ED72 status=activ</t>
  </si>
  <si>
    <t>([0.024393, 0.034884, 0.021816, 0.034884, 0.054297, 0.040537, 0.055536, 0.081712, 0.083462, 0.058088, 0.073402, 0.098513, 0.059222, 0.10481, 0.106997, 0.106997, 0.127496, 0.127496, 0.18812, 0.137348, 0.116183, 0.21291, 0.155435, 0.229226, 0.219301, 0.125101, 0.182256, 0.179055, 0.170161, 0.191378, 0.275179, 0.281712, 0.278302, 0.380708, 0.295083, 0.281712, 0.278302, 0.278302, 0.332115, 0.339168, 0.328603, 0.25406, 0.173081, 0.25031, 0.164327, 0.102787, 0.209395, 0.203355, 0.142424, 0.132295, 0.081712, 0.090864, 0.049374, 0.038858, 0.020876, 0.035586, 0.064632, 0.0704, 0.058088, 0.044297, 0.043307, 0.060549, 0.060549, 0.054297, 0.056825, 0.10481, 0.10481, 0.088832, 0.094817, 0.094817, 0.081712, 0.139895, 0.132295, 0.206376, 0.225814, 0.225814, 0.222385, 0.222385, 0.209395, 0.232838, 0.216401, 0.127496, 0.100716, 0.155435, 0.247041, 0.15008, 0.161087, 0.25031, 0.179055, 0.11371, 0.164327, 0.122885, 0.120615, 0.120615, 0.120615, 0.137348, 0.219301, 0.219301, 0.243554, 0.25406, 0.229226, 0.25031, 0.328603, 0.387226, 0.359901, 0.321458, 0.41194, 0.366687, 0.332115, 0.41194, 0.549308, 0.525368], '')</t>
  </si>
  <si>
    <t>[110, 111]</t>
  </si>
  <si>
    <t>UPI000165ED73 status=activ</t>
  </si>
  <si>
    <t>([0.079919, 0.11371, 0.06184, 0.094817, 0.129801, 0.209395, 0.236433, 0.26085, 0.301917, 0.247041, 0.278302, 0.284882, 0.377384, 0.295083, 0.284882, 0.335645, 0.335645, 0.264545, 0.30533, 0.401658, 0.480142, 0.401658, 0.41194, 0.509769, 0.422041, 0.42561, 0.308712, 0.247041, 0.25406, 0.239899, 0.311707, 0.311707, 0.216401, 0.209395, 0.278302, 0.281712, 0.298791, 0.374039, 0.42561, 0.335645, 0.349426, 0.271506, 0.321458, 0.328603, 0.328603, 0.398279, 0.31487, 0.394753, 0.440853, 0.36309, 0.366687, 0.36309, 0.356642, 0.384043, 0.377384, 0.311707, 0.243554, 0.25406, 0.25406, 0.25406, 0.25406, 0.225814, 0.31487, 0.332115, 0.308712, 0.288399, 0.271506, 0.328603, 0.295083, 0.291804, 0.36309, 0.335645, 0.308712, 0.271506, 0.356642], '')</t>
  </si>
  <si>
    <t>[23]</t>
  </si>
  <si>
    <t>UPI000165ED80 status=activ</t>
  </si>
  <si>
    <t>([0.021381, 0.038858, 0.064632, 0.046336, 0.030003, 0.021816, 0.016528, 0.027463, 0.028695, 0.020876, 0.026892, 0.038042, 0.042364, 0.023534, 0.05306, 0.079919, 0.081712, 0.045352, 0.058088, 0.056825, 0.05306, 0.11371, 0.109221, 0.059222, 0.096677, 0.161087, 0.236433, 0.225814, 0.125101, 0.092881, 0.167087, 0.098513, 0.116183, 0.106997, 0.120615, 0.100716, 0.083462, 0.06312, 0.078022, 0.083462, 0.142424, 0.096677, 0.096677, 0.10481, 0.170161, 0.170161, 0.134866, 0.116183, 0.118441, 0.161087, 0.203355, 0.164327, 0.26085, 0.239899, 0.324872, 0.390993, 0.301917, 0.332115, 0.278302, 0.236433, 0.236433, 0.222385, 0.308712, 0.264545, 0.257454, 0.173081, 0.144935, 0.15008, 0.182256, 0.239899, 0.239899, 0.295083, 0.257454, 0.25406, 0.247041, 0.182256, 0.179055, 0.26085, 0.164327, 0.26085, 0.311707, 0.301917, 0.275179, 0.194234, 0.225814, 0.222385, 0.346032, 0.284882, 0.321458, 0.247041, 0.278302, 0.339168, 0.339168, 0.414856, 0.418646, 0.349426, 0.422041, 0.440853, 0.36309, 0.384043, 0.339168, 0.284882, 0.291804, 0.324872, 0.36309, 0.377384, 0.380708, 0.264545, 0.359901, 0.349426, 0.356642, 0.387226, 0.291804, 0.216401, 0.206376, 0.206376, 0.271506, 0.268042, 0.191378, 0.206376, 0.291804, 0.239899, 0.264545, 0.264545, 0.264545, 0.295083, 0.295083, 0.288399, 0.374039, 0.281712, 0.295083, 0.366687, 0.342579, 0.332115, 0.408655, 0.414856, 0.444081, 0.380708, 0.387226, 0.461924, 0.440853, 0.414856, 0.509769, 0.58069, 0.58069, 0.59508, 0.59508, 0.490133, 0.418646, 0.422041, 0.458154, 0.444081, 0.447574, 0.433034, 0.529623, 0.51388, 0.505461, 0.480142, 0.56648, 0.468512, 0.461924, 0.525368, 0.468512, 0.384043, 0.387226, 0.377384, 0.380708, 0.377384, 0.370445, 0.444081, 0.433034, 0.433034, 0.356642, 0.284882, 0.222385, 0.21291, 0.222385, 0.225814, 0.225814, 0.229226, 0.232838, 0.222385, 0.247041, 0.247041, 0.239899, 0.243554, 0.18812, 0.182256, 0.191378, 0.179055, 0.170161, 0.170161, 0.196879, 0.284882, 0.346032, 0.328603, 0.36309, 0.36309, 0.36309, 0.284882, 0.268042, 0.356642, 0.370445, 0.291804, 0.366687, 0.450668, 0.36309, 0.4292, 0.356642, 0.342579, 0.41194, 0.384043, 0.321458, 0.349426, 0.342579, 0.339168, 0.387226, 0.36309, 0.359901, 0.394753, 0.465241, 0.468512, 0.390993, 0.394753, 0.447574, 0.366687, 0.301917, 0.398279, 0.366687, 0.4292, 0.36309, 0.40511, 0.366687, 0.346032, 0.281712, 0.209395, 0.222385, 0.257454, 0.216401, 0.219301, 0.185198, 0.194234, 0.194234, 0.225814, 0.206376, 0.173081, 0.164327, 0.243554, 0.229226, 0.194234, 0.196879, 0.194234, 0.127496, 0.17593, 0.268042, 0.342579, 0.30533, 0.328603, 0.332115, 0.295083, 0.291804, 0.225814, 0.139895, 0.137348, 0.158265, 0.167087, 0.15008, 0.196879, 0.18812, 0.182256, 0.26085, 0.222385, 0.257454, 0.239899, 0.21291, 0.134866, 0.076542, 0.15008, 0.100716, 0.094817, 0.116183, 0.118441, 0.139895, 0.155435, 0.155435, 0.109221, 0.100716, 0.100716, 0.120615, 0.139895, 0.137348, 0.127496, 0.092881, 0.074921, 0.129801, 0.161087, 0.239899, 0.236433, 0.164327, 0.164327, 0.164327, 0.122885, 0.111485, 0.106997, 0.18812, 0.203355, 0.182256, 0.185198, 0.236433, 0.158265, 0.144935, 0.147574, 0.100716, 0.137348, 0.196879, 0.161087, 0.096677, 0.092881, 0.164327, 0.236433, 0.185198, 0.219301, 0.222385, 0.147574, 0.15284, 0.139895, 0.127496, 0.200174, 0.125101, 0.155435, 0.147574, 0.134866, 0.132295, 0.200174, 0.191378, 0.161087, 0.18812, 0.232838, 0.161087, 0.144935, 0.111485, 0.17593, 0.120615, 0.191378, 0.284882, 0.232838, 0.17593, 0.125101, 0.125101, 0.200174, 0.125101, 0.139895, 0.11371, 0.11371, 0.106997, 0.155435, 0.206376, 0.17593, 0.239899, 0.321458, 0.349426, 0.318242, 0.349426, 0.288399, 0.191378, 0.196879, 0.278302, 0.328603, 0.301917, 0.209395, 0.203355, 0.25031, 0.236433, 0.284882, 0.284882, 0.232838, 0.206376, 0.18812, 0.15284, 0.122885, 0.10481, 0.069024, 0.085092, 0.071867, 0.10481, 0.185198, 0.167087, 0.173081, 0.139895, 0.239899, 0.346032, 0.25406, 0.194234, 0.30533, 0.308712, 0.31487, 0.356642, 0.324872, 0.321458, 0.366687, 0.394753, 0.42561, 0.390993, 0.36309, 0.398279, 0.458154, 0.447574, 0.366687, 0.387226, 0.418646, 0.41194, 0.339168, 0.468512, 0.476583, 0.458154, 0.436924, 0.468512, 0.42561, 0.458154, 0.472492, 0.42561, 0.342579, 0.356642, 0.447574, 0.465241, 0.387226, 0.36309, 0.36309, 0.370445, 0.356642, 0.36309, 0.356642, 0.374039, 0.339168, 0.335645, 0.346032, 0.346032, 0.318242, 0.328603, 0.278302, 0.191378, 0.288399, 0.36309, 0.281712, 0.275179, 0.332115, 0.387226, 0.359901, 0.359901, 0.339168, 0.275179, 0.268042, 0.194234, 0.247041, 0.25031, 0.31487, 0.308712, 0.264545, 0.264545, 0.31487, 0.374039, 0.461924, 0.380708, 0.377384, 0.461924, 0.394753, 0.387226, 0.298791, 0.335645, 0.339168, 0.454136, 0.483068, 0.521092, 0.632174, 0.505461, 0.51388, 0.486429, 0.486429, 0.525368, 0.505461, 0.468512, 0.447574, 0.414856, 0.476583, 0.436924, 0.394753, 0.461924, 0.422041], '')</t>
  </si>
  <si>
    <t>[142, 143, 144, 145, 146, 154, 155, 156, 158, 161, 472, 473, 474, 475, 478, 479]</t>
  </si>
  <si>
    <t>UPI000165ED83 status=activ</t>
  </si>
  <si>
    <t>([0.509769, 0.384043, 0.433034, 0.36309, 0.288399, 0.339168, 0.366687, 0.30533, 0.328603, 0.359901, 0.390993, 0.352862, 0.398279, 0.42561, 0.374039, 0.374039, 0.346032, 0.291804, 0.291804, 0.284882, 0.203355, 0.236433, 0.257454, 0.271506, 0.301917, 0.390993, 0.387226, 0.408655, 0.483068, 0.40511, 0.321458, 0.332115, 0.422041, 0.339168, 0.332115, 0.359901, 0.390993, 0.339168, 0.374039, 0.458154, 0.414856, 0.51388, 0.56648, 0.675549, 0.545602, 0.545602, 0.517562, 0.42561, 0.422041, 0.318242, 0.384043, 0.450668, 0.394753, 0.281712, 0.339168, 0.339168, 0.374039, 0.318242, 0.40511, 0.436924, 0.440853, 0.5017, 0.422041, 0.318242, 0.239899, 0.332115, 0.278302, 0.301917, 0.349426, 0.332115, 0.433034, 0.447574, 0.458154, 0.5017, 0.657645, 0.618285, 0.622677, 0.59508, 0.51388, 0.476583, 0.440853, 0.398279, 0.291804, 0.275179, 0.349426, 0.377384, 0.281712, 0.328603, 0.308712, 0.239899, 0.167087, 0.182256, 0.173081, 0.173081, 0.167087, 0.086953, 0.096677, 0.076542, 0.079919, 0.092881, 0.088832, 0.098513, 0.085092, 0.129801, 0.200174, 0.209395, 0.25406, 0.275179, 0.281712, 0.291804, 0.311707, 0.380708, 0.359901, 0.346032, 0.349426, 0.275179, 0.366687, 0.318242, 0.359901, 0.346032, 0.436924, 0.387226, 0.349426, 0.324872, 0.328603, 0.222385, 0.155435, 0.144935, 0.196879, 0.232838, 0.229226, 0.308712, 0.26085, 0.264545, 0.284882, 0.206376, 0.225814, 0.229226, 0.281712, 0.264545, 0.291804, 0.185198, 0.271506, 0.291804, 0.374039, 0.380708, 0.476583, 0.553315, 0.56648, 0.56648, 0.549308, 0.447574, 0.447574, 0.483068, 0.422041, 0.335645, 0.339168, 0.394753, 0.4292, 0.444081, 0.387226, 0.366687, 0.472492, 0.476583, 0.398279, 0.41194, 0.324872, 0.335645, 0.268042, 0.271506, 0.298791, 0.298791, 0.398279, 0.342579, 0.359901, 0.414856, 0.521092, 0.613573, 0.51388, 0.476583, 0.440853, 0.497853, 0.490133, 0.458154, 0.447574, 0.529623, 0.529623, 0.632174, 0.529623, 0.63748, 0.618285, 0.58069, 0.59014, 0.58069, 0.626927, 0.557691, 0.549308, 0.461924, 0.461924, 0.562014, 0.480142, 0.545602, 0.549308, 0.549308, 0.494003, 0.436924, 0.380708, 0.346032, 0.275179, 0.359901, 0.359901, 0.374039, 0.366687, 0.359901, 0.370445, 0.401658, 0.433034, 0.450668, 0.525368, 0.529623, 0.529623, 0.59508, 0.444081, 0.440853, 0.450668, 0.450668, 0.505461, 0.545602, 0.56648, 0.557691, 0.465241, 0.465241, 0.377384, 0.390993, 0.366687, 0.370445, 0.359901, 0.380708, 0.380708, 0.394753, 0.366687, 0.339168, 0.374039, 0.447574, 0.377384, 0.377384, 0.458154, 0.458154, 0.476583, 0.476583, 0.570702, 0.56648, 0.553315, 0.534167, 0.521092, 0.549308, 0.549308, 0.472492, 0.472492, 0.458154, 0.377384, 0.346032, 0.298791, 0.291804, 0.321458, 0.394753, 0.380708, 0.301917, 0.301917, 0.311707, 0.247041, 0.236433, 0.311707, 0.308712, 0.346032, 0.356642, 0.370445, 0.356642, 0.440853, 0.447574, 0.447574, 0.497853, 0.494003, 0.494003, 0.494003, 0.483068, 0.490133, 0.414856, 0.497853, 0.497853, 0.394753, 0.390993, 0.401658, 0.377384, 0.374039, 0.352862, 0.339168, 0.335645, 0.335645, 0.25031, 0.222385, 0.194234, 0.18812, 0.216401, 0.275179, 0.232838, 0.196879, 0.147574, 0.216401, 0.158265], '')</t>
  </si>
  <si>
    <t>[0, 41, 42, 43, 44, 45, 46, 61, 73, 74, 75, 76, 77, 78, 147, 148, 149, 150, 176, 177, 178, 185, 186, 187, 188, 189, 190, 191, 192, 193, 194, 195, 196, 199, 201, 202, 203, 218, 219, 220, 221, 226, 227, 228, 229, 250, 251, 252, 253, 254, 255, 256]</t>
  </si>
  <si>
    <t>UPI000165ED87 status=activ</t>
  </si>
  <si>
    <t>([0.247041, 0.216401, 0.243554, 0.301917, 0.332115, 0.352862, 0.394753, 0.288399, 0.194234, 0.222385, 0.264545, 0.264545, 0.298791, 0.298791, 0.281712, 0.284882, 0.295083, 0.30533, 0.408655, 0.324872, 0.219301, 0.257454, 0.291804, 0.301917, 0.30533, 0.298791, 0.196879, 0.179055, 0.291804, 0.352862, 0.243554, 0.229226, 0.278302, 0.173081, 0.17593, 0.17593, 0.094817, 0.054297, 0.055536, 0.051831, 0.037156, 0.036378, 0.054297, 0.058088, 0.032017, 0.034884, 0.018787, 0.018415, 0.013613, 0.008409, 0.008409, 0.008276, 0.006194, 0.004736, 0.004431, 0.003246, 0.002366, 0.002194, 0.002014, 0.001383, 0.000906, 0.001533, 0.002194, 0.001408, 0.000842, 0.001202, 0.000567, 0.000507, 0.000575, 0.000799, 0.001267, 0.001434, 0.001434, 0.002078, 0.002761, 0.004135, 0.00558, 0.005683, 0.008804, 0.013821, 0.025316, 0.055536, 0.026892, 0.017447, 0.017447, 0.023087, 0.013437, 0.029376, 0.067594, 0.067594, 0.067594, 0.067594, 0.067594, 0.100716, 0.045352, 0.022306, 0.011342, 0.007315, 0.010372, 0.006567, 0.004775, 0.003478, 0.002976, 0.002976, 0.002976, 0.003014, 0.003341, 0.003341, 0.003461, 0.003431, 0.003014, 0.003079, 0.003405, 0.003298, 0.003757, 0.003701, 0.004315, 0.006142, 0.008075, 0.005734, 0.008624, 0.008525, 0.013016, 0.015344, 0.016826, 0.020876, 0.020522, 0.026338, 0.022667, 0.015344, 0.008723, 0.015078, 0.015078, 0.008525, 0.005623, 0.005623, 0.008276, 0.006795, 0.004921, 0.00558, 0.00777, 0.005623, 0.00558, 0.00407, 0.003053, 0.002761, 0.003177, 0.004513, 0.004976, 0.005011, 0.005872, 0.006194, 0.006194, 0.006245, 0.008804, 0.009483, 0.007031, 0.005223, 0.007645, 0.011342, 0.007877, 0.008409, 0.013016, 0.023963, 0.028107, 0.06312, 0.132295, 0.073402, 0.069024, 0.029376, 0.067594, 0.05306, 0.111485, 0.054297, 0.026338, 0.027463, 0.054297, 0.111485, 0.18812, 0.173081, 0.179055, 0.284882, 0.167087, 0.109221, 0.055536, 0.116183, 0.111485, 0.083462, 0.155435, 0.096677, 0.102787, 0.106997, 0.129801, 0.098513, 0.109221, 0.194234, 0.127496, 0.139895, 0.120615, 0.090864, 0.051831, 0.054297, 0.056825, 0.109221, 0.170161, 0.206376, 0.194234, 0.102787, 0.083462, 0.050641, 0.086953, 0.086953, 0.085092, 0.051831, 0.073402, 0.144935, 0.15284, 0.243554, 0.239899, 0.225814, 0.232838, 0.31487, 0.31487, 0.219301, 0.144935, 0.088832, 0.137348, 0.071867, 0.083462, 0.134866, 0.206376, 0.219301, 0.311707, 0.321458, 0.339168, 0.239899, 0.222385, 0.216401, 0.225814, 0.194234, 0.120615, 0.142424, 0.100716, 0.10481, 0.118441, 0.191378, 0.25031, 0.164327, 0.216401, 0.318242, 0.209395, 0.196879, 0.132295, 0.142424, 0.083462, 0.127496, 0.142424, 0.144935, 0.085092, 0.03976, 0.032017, 0.067594, 0.0704, 0.106997, 0.111485, 0.161087, 0.170161, 0.127496, 0.18812, 0.21291, 0.196879, 0.209395, 0.209395, 0.288399, 0.194234, 0.281712, 0.25031, 0.321458, 0.26085, 0.339168, 0.436924, 0.472492, 0.356642, 0.36309, 0.380708, 0.377384, 0.390993, 0.291804, 0.390993, 0.311707, 0.346032, 0.275179, 0.390993, 0.311707, 0.30533, 0.401658, 0.31487, 0.332115, 0.298791, 0.298791, 0.301917, 0.308712, 0.366687, 0.505461, 0.461924, 0.36309, 0.36309, 0.380708, 0.483068, 0.468512, 0.557691, 0.494003, 0.570702, 0.541878, 0.657645, 0.653063, 0.618285, 0.720929, 0.728858, 0.767246, 0.852992, 0.859585, 0.84206, 0.788093, 0.712013, 0.76285], '')</t>
  </si>
  <si>
    <t>[303, 310, 312, 313, 314, 315, 316, 317, 318, 319, 320, 321, 322, 323, 324, 325]</t>
  </si>
  <si>
    <t>UPI000165ED88 status=activ</t>
  </si>
  <si>
    <t>([0.339168, 0.390993, 0.21291, 0.284882, 0.11371, 0.142424, 0.182256, 0.194234, 0.247041, 0.120615, 0.132295, 0.094817, 0.194234, 0.243554, 0.222385, 0.086953, 0.081712, 0.086953, 0.058088, 0.05306, 0.020522, 0.009865, 0.009401, 0.016528, 0.008624, 0.017447, 0.009728, 0.006245, 0.004483, 0.002976, 0.003671, 0.003864, 0.003924, 0.003246, 0.003276, 0.002276, 0.002366, 0.00152, 0.000983, 0.001142, 0.001155, 0.001, 0.001048, 0.001048, 0.000983, 0.000876, 0.000906, 0.000893, 0.001383, 0.002014, 0.003053, 0.002688, 0.001572, 0.002482, 0.002014, 0.002211, 0.001906, 0.002117, 0.00292, 0.003924, 0.003212, 0.003177, 0.004899, 0.004775, 0.004646, 0.004135, 0.004513, 0.00359, 0.003864, 0.002606, 0.002349, 0.001383, 0.001335, 0.001481, 0.000799, 0.000923, 0.000477, 0.000558, 0.00061, 0.000687, 0.000412, 0.000421, 0.000253, 0.000146, 0.00018, 0.000198, 0.000262, 0.000266, 0.000348, 0.00061, 0.000674, 0.000893, 0.001541, 0.002349, 0.003366, 0.003478, 0.003963, 0.005623, 0.005623, 0.00558, 0.003701, 0.003366, 0.003298, 0.004921, 0.004899, 0.004835, 0.004899, 0.00316, 0.002761, 0.001743, 0.001344, 0.001335, 0.000747, 0.000412, 0.000232, 0.000129, 0.000176, 0.000249, 0.000245, 0.000451, 0.000614, 0.001048, 0.001778, 0.0028, 0.002623, 0.002435, 0.003246, 0.003431, 0.003924, 0.006245, 0.01204, 0.016528, 0.035586, 0.028695, 0.028695, 0.076542, 0.155435, 0.10481, 0.073402, 0.054297, 0.022306, 0.015344, 0.009187, 0.006039, 0.003997, 0.003431, 0.003461, 0.00243, 0.00146, 0.001967, 0.001318, 0.000704, 0.000704, 0.000704, 0.001103, 0.001649, 0.000854, 0.000421, 0.000442, 0.000318, 0.000198, 0.000386, 0.000687, 0.001202, 0.001786, 0.002727, 0.002211, 0.003276, 0.004689, 0.007422, 0.007877, 0.013437, 0.013613, 0.008624, 0.008624, 0.010221, 0.010221, 0.023087, 0.069024, 0.073402, 0.066181, 0.139895, 0.125101, 0.106997, 0.081712, 0.056825, 0.038858, 0.096677, 0.067594, 0.042364, 0.020522], '')</t>
  </si>
  <si>
    <t>UPI000165ED8B status=activ</t>
  </si>
  <si>
    <t>([0.127496, 0.069024, 0.03976, 0.043307, 0.027463, 0.019109, 0.025316, 0.035586, 0.051831, 0.066181, 0.083462, 0.058088, 0.055536, 0.10481, 0.096677, 0.173081, 0.098513, 0.081712, 0.139895, 0.132295, 0.142424, 0.147574, 0.222385, 0.318242, 0.346032, 0.440853, 0.5017, 0.42561, 0.418646, 0.374039, 0.374039, 0.281712, 0.342579, 0.339168, 0.236433, 0.200174, 0.196879, 0.257454, 0.257454, 0.182256, 0.11371, 0.170161, 0.17593, 0.111485, 0.111485, 0.064632, 0.051831, 0.03976, 0.066181, 0.037156, 0.046336, 0.047319, 0.083462, 0.102787, 0.050641, 0.050641, 0.067594, 0.034884, 0.045352, 0.025316, 0.043307, 0.083462, 0.086953, 0.079919, 0.134866, 0.067594, 0.125101, 0.155435, 0.142424, 0.15008, 0.243554, 0.158265, 0.10481, 0.10481, 0.10481, 0.118441, 0.200174, 0.196879, 0.196879, 0.200174, 0.30533, 0.216401, 0.116183, 0.111485, 0.071867, 0.056825, 0.111485, 0.111485, 0.085092, 0.092881, 0.049374, 0.037156, 0.037156, 0.038042, 0.038042, 0.038858, 0.034068, 0.033407, 0.038858, 0.056825, 0.056825, 0.028695, 0.050641, 0.085092, 0.043307, 0.040537, 0.055536, 0.035586, 0.0198, 0.023534, 0.037156, 0.033407, 0.024393, 0.042364, 0.037156, 0.038042, 0.023087, 0.048328, 0.047319, 0.025316, 0.018787, 0.017797, 0.032677, 0.019401, 0.024826, 0.048328, 0.066181, 0.048328, 0.060549, 0.088832, 0.0704, 0.05306, 0.094817, 0.15008, 0.118441, 0.200174, 0.161087], '')</t>
  </si>
  <si>
    <t>[26]</t>
  </si>
  <si>
    <t>UPI000165ED8D status=activ</t>
  </si>
  <si>
    <t>([0.384043, 0.239899, 0.161087, 0.15284, 0.10481, 0.127496, 0.155435, 0.185198, 0.122885, 0.158265, 0.191378, 0.264545, 0.25406, 0.247041, 0.356642, 0.374039, 0.374039, 0.284882, 0.21291, 0.191378, 0.25031, 0.144935, 0.15284, 0.232838, 0.288399, 0.275179, 0.275179, 0.298791, 0.26085, 0.25406, 0.25031, 0.15008, 0.120615, 0.076542, 0.081712, 0.035586, 0.017138, 0.017138, 0.016826, 0.024826, 0.026892, 0.018106, 0.032677, 0.073402, 0.036378, 0.018787, 0.032017, 0.033407, 0.023963, 0.015078, 0.016021, 0.014783, 0.029376, 0.032017, 0.029376, 0.035586, 0.081712, 0.147574, 0.098513, 0.17593, 0.191378, 0.185198, 0.196879, 0.167087, 0.116183, 0.127496, 0.222385, 0.191378, 0.158265, 0.200174, 0.284882, 0.284882, 0.18812, 0.116183, 0.111485, 0.18812, 0.18812, 0.120615, 0.067594, 0.109221, 0.083462, 0.074921, 0.032017, 0.060549, 0.076542, 0.05306, 0.040537, 0.034884, 0.045352, 0.026892, 0.013613, 0.017447, 0.015344, 0.017797, 0.030003, 0.031287, 0.032017, 0.021381, 0.020165, 0.022306, 0.023963, 0.019109, 0.023534, 0.030611, 0.018106, 0.011518, 0.015694, 0.024826, 0.025316, 0.025316, 0.05306, 0.106997, 0.109221, 0.196879, 0.278302, 0.225814, 0.139895, 0.086953, 0.060549, 0.118441, 0.182256, 0.17593, 0.164327, 0.137348, 0.229226, 0.229226, 0.203355, 0.229226, 0.158265, 0.083462, 0.086953, 0.0704, 0.076542, 0.071867, 0.042364, 0.050641, 0.033407, 0.06184, 0.06312, 0.064632, 0.047319, 0.048328, 0.050641, 0.088832, 0.098513, 0.038858, 0.071867, 0.167087, 0.182256, 0.203355, 0.321458, 0.243554, 0.271506, 0.26085, 0.271506, 0.366687, 0.247041, 0.339168, 0.352862, 0.42561, 0.418646, 0.454136, 0.359901, 0.318242, 0.247041, 0.203355, 0.31487, 0.281712, 0.167087, 0.182256, 0.179055, 0.111485, 0.17593, 0.10481, 0.088832, 0.098513, 0.078022, 0.127496, 0.132295, 0.120615, 0.120615, 0.170161, 0.179055, 0.191378, 0.155435, 0.216401, 0.278302, 0.278302, 0.301917, 0.394753, 0.370445, 0.440853, 0.549308, 0.541878, 0.699094, 0.626927, 0.59014, 0.509769, 0.534167, 0.529623, 0.541878, 0.444081, 0.486429, 0.480142, 0.58069, 0.694846, 0.613573, 0.483068, 0.521092, 0.521092, 0.490133, 0.458154, 0.414856, 0.433034, 0.444081, 0.349426, 0.444081, 0.414856, 0.486429, 0.483068, 0.483068, 0.476583, 0.490133, 0.486429, 0.490133, 0.472492, 0.454136, 0.529623, 0.618285, 0.575842, 0.494003, 0.525368, 0.570702, 0.58069, 0.517562, 0.483068, 0.562014, 0.529623, 0.545602, 0.562014, 0.525368, 0.505461, 0.480142, 0.613573, 0.553315], '')</t>
  </si>
  <si>
    <t>[192, 193, 194, 195, 196, 197, 198, 199, 200, 204, 205, 206, 208, 209, 227, 228, 229, 231, 232, 233, 234, 236, 237, 238, 239, 240, 241, 243, 244]</t>
  </si>
  <si>
    <t>UPI000165ED8E status=activ</t>
  </si>
  <si>
    <t>([0.03976, 0.017447, 0.026892, 0.042364, 0.043307, 0.027463, 0.018787, 0.027463, 0.028695, 0.023087, 0.030003, 0.023534, 0.021381, 0.022306, 0.046336, 0.096677, 0.125101, 0.120615, 0.056825, 0.055536, 0.054297, 0.106997, 0.167087, 0.167087, 0.10481, 0.144935, 0.25031, 0.236433, 0.142424, 0.191378, 0.268042, 0.179055, 0.295083, 0.308712, 0.408655, 0.349426, 0.359901, 0.42561, 0.4292, 0.444081, 0.36309, 0.25031, 0.155435, 0.203355, 0.129801, 0.206376, 0.116183, 0.120615, 0.216401, 0.278302, 0.25406, 0.257454, 0.232838, 0.21291, 0.170161, 0.102787, 0.079919, 0.037156, 0.020165, 0.018106, 0.024826, 0.042364, 0.040537, 0.088832, 0.076542, 0.071867, 0.079919, 0.074921, 0.033407, 0.021381, 0.016826, 0.016826, 0.013821, 0.026892, 0.030611, 0.043307, 0.06184, 0.100716, 0.096677, 0.083462, 0.090864, 0.111485, 0.083462, 0.081712, 0.054297, 0.056825, 0.106997, 0.071867, 0.10481, 0.179055, 0.164327, 0.144935, 0.170161, 0.200174, 0.194234, 0.147574, 0.134866, 0.18812, 0.18812, 0.291804, 0.291804, 0.278302, 0.298791, 0.301917, 0.301917, 0.335645, 0.339168, 0.264545, 0.206376, 0.268042, 0.268042, 0.380708, 0.380708, 0.25031, 0.167087, 0.194234, 0.257454, 0.26085, 0.15008, 0.17593, 0.167087, 0.278302, 0.182256, 0.17593, 0.127496, 0.225814, 0.257454, 0.247041, 0.288399, 0.346032, 0.342579, 0.36309, 0.352862, 0.418646, 0.42561, 0.483068, 0.472492, 0.444081, 0.324872, 0.42561, 0.394753, 0.301917, 0.295083, 0.42561, 0.422041, 0.534167, 0.394753, 0.370445, 0.295083, 0.236433, 0.229226, 0.17593, 0.10481, 0.079919, 0.111485, 0.179055, 0.132295, 0.069024, 0.073402, 0.134866, 0.134866, 0.078022, 0.11371, 0.060549, 0.056825, 0.029376, 0.030611, 0.038042, 0.037156, 0.067594, 0.098513, 0.129801, 0.094817, 0.144935, 0.147574, 0.142424, 0.094817, 0.164327, 0.219301, 0.127496, 0.069024, 0.066181, 0.118441, 0.081712, 0.142424, 0.085092, 0.15284, 0.15284, 0.219301, 0.229226, 0.219301, 0.222385, 0.15284, 0.161087, 0.139895, 0.096677, 0.090864, 0.118441, 0.064632, 0.086953, 0.083462, 0.164327, 0.173081, 0.173081, 0.25406, 0.164327, 0.203355, 0.167087, 0.127496, 0.100716, 0.071867, 0.048328, 0.044297, 0.060549, 0.100716, 0.094817], '')</t>
  </si>
  <si>
    <t>[145]</t>
  </si>
  <si>
    <t>UPI000165ED92 status=activ</t>
  </si>
  <si>
    <t>([0.301917, 0.339168, 0.42561, 0.480142, 0.51388, 0.444081, 0.465241, 0.494003, 0.440853, 0.390993, 0.4292, 0.458154, 0.458154, 0.346032, 0.328603, 0.394753, 0.31487, 0.328603, 0.366687, 0.380708, 0.370445, 0.483068, 0.505461, 0.433034, 0.433034, 0.422041, 0.490133, 0.525368, 0.534167, 0.622677, 0.750527, 0.733139, 0.741537, 0.712013, 0.83125, 0.745909, 0.767246, 0.865454, 0.903857, 0.876521, 0.865454, 0.874069, 0.81615, 0.798249, 0.759478, 0.759478, 0.657645, 0.570702, 0.447574, 0.436924, 0.461924, 0.366687, 0.298791, 0.271506, 0.298791, 0.298791, 0.298791, 0.288399, 0.288399, 0.243554, 0.284882, 0.222385, 0.21291, 0.247041, 0.161087, 0.203355, 0.196879, 0.284882, 0.264545, 0.356642, 0.36309, 0.26085, 0.352862, 0.408655, 0.468512, 0.40511, 0.328603, 0.374039, 0.278302, 0.191378, 0.26085, 0.25031, 0.311707, 0.324872, 0.318242, 0.41194, 0.450668, 0.450668, 0.370445, 0.370445, 0.370445, 0.281712, 0.328603, 0.291804, 0.30533, 0.236433, 0.318242, 0.318242, 0.281712, 0.390993, 0.483068, 0.465241, 0.440853, 0.418646, 0.384043, 0.356642, 0.324872, 0.278302, 0.219301, 0.295083, 0.401658], '')</t>
  </si>
  <si>
    <t>[4, 22, 27, 28, 29, 30, 31, 32, 33, 34, 35, 36, 37, 38, 39, 40, 41, 42, 43, 44, 45, 46, 47]</t>
  </si>
  <si>
    <t>UPI000165ED96 status=activ</t>
  </si>
  <si>
    <t>([0.222385, 0.147574, 0.078022, 0.118441, 0.090864, 0.129801, 0.167087, 0.170161, 0.139895, 0.173081, 0.209395, 0.239899, 0.21291, 0.209395, 0.321458, 0.239899, 0.288399, 0.349426, 0.356642, 0.247041, 0.332115, 0.225814, 0.301917, 0.401658, 0.401658, 0.472492, 0.398279, 0.387226, 0.339168, 0.408655, 0.324872, 0.324872, 0.335645, 0.321458, 0.342579, 0.324872, 0.408655, 0.356642, 0.352862, 0.275179, 0.370445, 0.36309, 0.468512, 0.465241, 0.472492, 0.359901, 0.36309, 0.359901, 0.370445, 0.450668, 0.377384, 0.374039, 0.374039, 0.342579, 0.271506, 0.264545, 0.284882, 0.288399, 0.268042, 0.196879, 0.264545, 0.268042, 0.26085, 0.179055, 0.18812, 0.127496, 0.216401, 0.18812, 0.17593, 0.173081, 0.196879, 0.268042, 0.339168, 0.301917, 0.321458, 0.377384, 0.366687, 0.352862, 0.335645, 0.447574, 0.42561, 0.366687, 0.374039, 0.31487, 0.31487, 0.30533, 0.291804, 0.281712, 0.311707, 0.387226, 0.30533, 0.278302, 0.268042, 0.281712, 0.30533, 0.281712, 0.298791, 0.295083, 0.219301, 0.239899, 0.219301, 0.295083, 0.284882, 0.275179, 0.346032, 0.418646, 0.42561, 0.4292, 0.4292, 0.359901, 0.366687, 0.444081, 0.436924, 0.36309, 0.36309, 0.36309, 0.394753, 0.394753, 0.324872, 0.40511, 0.324872, 0.328603, 0.359901, 0.4292, 0.42561, 0.42561, 0.433034, 0.433034, 0.4292, 0.440853, 0.51388, 0.440853, 0.422041, 0.401658, 0.384043, 0.301917, 0.308712, 0.311707, 0.321458, 0.40511, 0.301917, 0.366687, 0.291804, 0.318242, 0.247041, 0.257454, 0.161087, 0.167087, 0.185198, 0.164327, 0.158265, 0.155435, 0.185198, 0.17593, 0.173081, 0.247041, 0.311707, 0.271506, 0.225814, 0.17593, 0.129801, 0.239899], '')</t>
  </si>
  <si>
    <t>[130]</t>
  </si>
  <si>
    <t>UPI000165ED9B status=activ</t>
  </si>
  <si>
    <t>([0.021816, 0.014315, 0.009015, 0.006142, 0.007645, 0.006039, 0.007422, 0.009187, 0.011903, 0.009187, 0.007315, 0.00962, 0.016257, 0.014586, 0.009015, 0.009187, 0.009015, 0.005734, 0.005872, 0.006245, 0.007177, 0.006194, 0.005799, 0.005992, 0.008895, 0.008002, 0.008156, 0.005932, 0.005932, 0.005799, 0.006245, 0.009483, 0.006245, 0.004577, 0.006567, 0.006795, 0.004646, 0.004689, 0.004611, 0.004976, 0.006701, 0.006374, 0.008075, 0.008276, 0.009015, 0.009096, 0.006894, 0.010221, 0.010372, 0.007315, 0.007315, 0.007422, 0.005623, 0.005623, 0.007645, 0.005378, 0.00515, 0.00515, 0.005223, 0.005223, 0.004775, 0.004835, 0.006894, 0.005683, 0.006482, 0.006078, 0.006245, 0.009401, 0.006245, 0.006142, 0.008895, 0.007645, 0.010131, 0.014586, 0.014586, 0.009096, 0.014315, 0.017447, 0.017797, 0.010672, 0.016257, 0.016826, 0.015344, 0.014586, 0.017447, 0.013016, 0.023534, 0.021816, 0.023534, 0.030611, 0.06184, 0.030003, 0.020522, 0.021816, 0.022306, 0.033407, 0.069024, 0.069024, 0.122885, 0.206376, 0.225814, 0.167087, 0.164327, 0.164327, 0.109221, 0.059222, 0.078022, 0.034068, 0.026892, 0.027463, 0.025762, 0.014783, 0.025762, 0.05306, 0.050641, 0.025762, 0.032677, 0.032677, 0.032677, 0.031287, 0.024393, 0.043307, 0.098513, 0.100716, 0.111485, 0.098513, 0.096677, 0.15008, 0.264545, 0.295083, 0.281712, 0.311707, 0.408655, 0.41194, 0.401658, 0.36309, 0.36309, 0.370445, 0.377384, 0.271506, 0.170161, 0.206376, 0.200174, 0.185198, 0.191378, 0.144935, 0.268042, 0.370445, 0.271506, 0.268042, 0.179055, 0.17593, 0.134866, 0.076542, 0.076542, 0.037156, 0.054297, 0.056825, 0.030003, 0.030003, 0.046336, 0.048328, 0.046336, 0.051831, 0.047319, 0.049374, 0.033407, 0.026892, 0.028695, 0.028695, 0.016257, 0.017138, 0.014586, 0.025316, 0.036378, 0.038858, 0.076542, 0.074921, 0.083462, 0.118441, 0.125101, 0.090864, 0.15008, 0.102787, 0.058088, 0.060549, 0.056825, 0.10481, 0.067594, 0.069024, 0.127496, 0.125101, 0.170161, 0.216401, 0.219301, 0.298791, 0.185198, 0.219301, 0.116183, 0.144935, 0.106997, 0.096677, 0.106997, 0.06312, 0.056825, 0.098513, 0.094817, 0.094817, 0.059222, 0.055536, 0.024826, 0.013613, 0.015694, 0.010672, 0.008804, 0.006421, 0.006421, 0.006194, 0.00558, 0.005992, 0.006567, 0.008895, 0.006619, 0.006374, 0.008525, 0.008525, 0.007091, 0.007259, 0.008002, 0.007495, 0.007422, 0.008276, 0.013016, 0.011106, 0.01227, 0.01227, 0.01204, 0.010672, 0.010372, 0.007555, 0.010372, 0.007422, 0.008075, 0.00962, 0.009483, 0.009294, 0.014586, 0.020165, 0.011106, 0.01078, 0.019401, 0.040537, 0.030611, 0.030003, 0.06184, 0.11371, 0.137348, 0.229226, 0.239899, 0.268042, 0.390993, 0.298791, 0.408655, 0.349426, 0.342579, 0.356642, 0.36309, 0.349426, 0.216401, 0.352862, 0.219301, 0.219301, 0.118441, 0.139895, 0.139895, 0.139895, 0.076542, 0.078022, 0.069024, 0.076542, 0.139895, 0.139895, 0.25406, 0.268042, 0.203355, 0.257454, 0.295083, 0.30533, 0.324872, 0.450668, 0.436924, 0.447574, 0.324872, 0.401658, 0.486429, 0.472492, 0.447574, 0.56648, 0.549308, 0.545602, 0.468512, 0.433034, 0.339168], '')</t>
  </si>
  <si>
    <t>[297, 298, 299]</t>
  </si>
  <si>
    <t>UPI000165ED9C status=activ</t>
  </si>
  <si>
    <t>([0.047319, 0.085092, 0.040537, 0.029376, 0.019401, 0.020165, 0.016257, 0.022667, 0.029376, 0.038042, 0.024826, 0.026892, 0.022306, 0.024393, 0.022667, 0.03976, 0.032017, 0.026338, 0.028107, 0.015344, 0.015694, 0.016021, 0.00962, 0.015694, 0.024826, 0.022306, 0.027463, 0.020522, 0.021381, 0.014586, 0.014783, 0.018106, 0.014783, 0.014075, 0.025762, 0.026338, 0.026892, 0.027463, 0.058088, 0.085092, 0.06312, 0.032017, 0.032677, 0.074921, 0.040537, 0.038858, 0.036378, 0.03976, 0.071867, 0.037156, 0.059222, 0.058088, 0.098513, 0.179055, 0.158265, 0.155435, 0.158265, 0.179055, 0.134866, 0.074921, 0.100716, 0.222385, 0.349426, 0.308712, 0.301917, 0.36309, 0.356642, 0.436924, 0.42561, 0.465241, 0.458154, 0.483068, 0.394753, 0.346032, 0.31487, 0.295083, 0.257454, 0.268042, 0.164327, 0.167087, 0.170161, 0.106997, 0.071867, 0.076542, 0.076542, 0.066181, 0.051831, 0.058088, 0.079919, 0.045352, 0.035586, 0.066181, 0.027463, 0.03976, 0.05306, 0.051831, 0.05306, 0.05306, 0.05306, 0.100716, 0.098513, 0.098513, 0.147574, 0.182256, 0.092881, 0.059222, 0.034068, 0.044297, 0.042364, 0.03976, 0.058088, 0.086953, 0.056825, 0.066181, 0.051831, 0.03976, 0.049374, 0.071867, 0.069024, 0.069024, 0.067594, 0.125101, 0.158265, 0.098513, 0.076542, 0.109221, 0.191378, 0.239899, 0.278302, 0.281712, 0.288399, 0.332115, 0.21291, 0.298791, 0.394753, 0.380708, 0.342579, 0.332115, 0.377384, 0.418646, 0.332115, 0.328603, 0.247041, 0.200174, 0.243554, 0.308712, 0.352862, 0.324872, 0.356642, 0.374039, 0.374039, 0.339168, 0.25031, 0.332115, 0.335645, 0.264545, 0.346032, 0.332115, 0.30533, 0.295083, 0.25406, 0.356642, 0.370445, 0.476583, 0.613573, 0.699094, 0.529623, 0.476583, 0.51388, 0.525368, 0.4292, 0.384043, 0.414856, 0.394753, 0.284882, 0.278302, 0.352862, 0.318242, 0.41194, 0.418646, 0.384043, 0.332115, 0.268042, 0.271506, 0.232838, 0.125101, 0.109221, 0.116183, 0.085092, 0.067594, 0.06312, 0.094817, 0.116183, 0.078022, 0.094817, 0.10481, 0.106997, 0.083462, 0.100716, 0.116183, 0.116183, 0.142424, 0.243554, 0.243554, 0.142424, 0.155435, 0.288399, 0.225814, 0.311707, 0.301917, 0.247041, 0.25031, 0.264545, 0.275179, 0.339168, 0.414856, 0.505461, 0.497853, 0.490133, 0.490133, 0.352862, 0.318242, 0.232838, 0.185198, 0.185198, 0.243554, 0.158265, 0.079919, 0.098513, 0.078022, 0.134866, 0.179055, 0.17593, 0.11371, 0.11371, 0.069024, 0.038042, 0.032017, 0.032017, 0.049374, 0.032677, 0.06184, 0.044297, 0.081712, 0.102787, 0.144935, 0.182256, 0.25031, 0.275179, 0.31487, 0.349426, 0.284882, 0.328603, 0.264545, 0.298791, 0.291804, 0.335645, 0.42561, 0.468512, 0.433034, 0.31487, 0.398279, 0.328603, 0.408655, 0.352862, 0.36309, 0.328603, 0.232838, 0.25406, 0.328603, 0.311707, 0.229226, 0.311707, 0.209395, 0.173081, 0.129801, 0.106997, 0.134866, 0.106997, 0.081712, 0.067594, 0.090864, 0.088832, 0.076542, 0.079919, 0.067594, 0.047319, 0.054297, 0.06184, 0.044297, 0.047319, 0.05306, 0.083462, 0.045352, 0.078022, 0.142424, 0.18812, 0.216401, 0.222385, 0.278302, 0.229226, 0.308712, 0.278302, 0.268042, 0.281712, 0.209395, 0.275179, 0.318242, 0.332115, 0.408655, 0.356642, 0.275179, 0.229226, 0.239899, 0.239899, 0.21291, 0.185198, 0.222385, 0.247041, 0.229226, 0.21291, 0.324872, 0.209395, 0.243554, 0.182256, 0.25406, 0.216401, 0.191378, 0.15284, 0.142424, 0.137348, 0.219301, 0.295083, 0.26085, 0.271506, 0.377384, 0.318242, 0.324872, 0.288399, 0.268042, 0.268042, 0.18812, 0.11371, 0.173081, 0.196879, 0.257454, 0.185198, 0.298791, 0.295083, 0.243554, 0.200174, 0.137348, 0.142424, 0.139895, 0.142424, 0.127496, 0.118441, 0.158265, 0.194234, 0.144935, 0.144935, 0.079919, 0.106997, 0.15008, 0.185198, 0.203355, 0.219301, 0.268042, 0.222385, 0.26085, 0.278302, 0.206376, 0.173081, 0.137348, 0.139895, 0.194234, 0.125101, 0.134866, 0.134866, 0.122885, 0.18812, 0.191378, 0.308712, 0.26085, 0.275179, 0.26085, 0.216401, 0.203355, 0.229226, 0.275179, 0.284882, 0.268042, 0.370445, 0.490133, 0.538167, 0.436924, 0.374039, 0.480142, 0.433034, 0.380708, 0.384043, 0.401658, 0.366687, 0.275179, 0.356642, 0.346032, 0.342579, 0.352862, 0.332115, 0.31487, 0.275179, 0.225814, 0.308712, 0.278302, 0.222385, 0.167087, 0.25406], '')</t>
  </si>
  <si>
    <t>[164, 165, 166, 168, 169, 216, 394]</t>
  </si>
  <si>
    <t>UPI000165ED9E status=activ</t>
  </si>
  <si>
    <t>([0.019109, 0.041405, 0.040537, 0.03976, 0.03976, 0.058088, 0.074921, 0.116183, 0.137348, 0.090864, 0.059222, 0.096677, 0.106997, 0.102787, 0.120615, 0.167087, 0.092881, 0.051831, 0.03976, 0.018787, 0.015078, 0.015078, 0.008525, 0.006482, 0.005378, 0.004315, 0.003212, 0.002336, 0.001499, 0.001533, 0.002366, 0.003276, 0.002581, 0.002503, 0.003512, 0.004135, 0.004689, 0.006894, 0.009187, 0.013265, 0.024826, 0.022667, 0.015344, 0.031287, 0.067594, 0.067594, 0.137348, 0.147574, 0.239899, 0.339168, 0.352862, 0.239899, 0.161087, 0.102787, 0.081712, 0.078022, 0.100716, 0.05306, 0.034884, 0.033407, 0.032677, 0.020165, 0.03976, 0.079919, 0.037156, 0.042364, 0.079919, 0.086953, 0.076542, 0.060549, 0.036378, 0.020165, 0.036378, 0.032017, 0.076542, 0.100716, 0.100716, 0.060549, 0.122885, 0.098513, 0.100716, 0.049374, 0.088832, 0.083462, 0.064632, 0.118441, 0.064632, 0.032677, 0.029376, 0.033407, 0.023087, 0.046336, 0.086953, 0.076542, 0.147574, 0.076542, 0.083462, 0.092881, 0.083462, 0.060549, 0.083462, 0.064632, 0.116183, 0.086953, 0.06312, 0.066181, 0.047319, 0.078022, 0.17593], '')</t>
  </si>
  <si>
    <t>UPI000165EDA3 status=activ</t>
  </si>
  <si>
    <t>([0.005872, 0.004611, 0.005011, 0.004611, 0.003924, 0.003727, 0.003512, 0.003804, 0.004611, 0.003997, 0.003555, 0.003177, 0.003607, 0.002662, 0.002581, 0.002581, 0.002761, 0.003997, 0.005318, 0.00515, 0.004976, 0.004736, 0.005734, 0.006421, 0.008276, 0.008276, 0.011669, 0.01078, 0.013265, 0.014075, 0.015078, 0.016021, 0.018106, 0.01078, 0.013016, 0.013016, 0.009483, 0.008156, 0.008276, 0.007031, 0.008002, 0.007877, 0.007877, 0.006567, 0.005318, 0.005318, 0.00543, 0.003701, 0.004247, 0.004315, 0.004161, 0.004135, 0.004611, 0.00515, 0.007177, 0.008895, 0.016257, 0.025762, 0.055536, 0.059222, 0.094817, 0.081712, 0.041405, 0.046336, 0.102787, 0.167087, 0.137348, 0.25031, 0.377384, 0.440853, 0.454136, 0.40511, 0.538167, 0.59917, 0.525368, 0.414856, 0.311707, 0.308712, 0.308712, 0.229226, 0.185198, 0.182256, 0.182256, 0.284882, 0.281712, 0.25031, 0.200174, 0.239899, 0.120615, 0.125101, 0.085092, 0.098513, 0.142424, 0.078022, 0.078022, 0.073402, 0.06184, 0.139895, 0.129801, 0.06312, 0.111485, 0.137348, 0.129801, 0.179055, 0.090864, 0.066181, 0.069024, 0.086953, 0.047319, 0.100716, 0.092881, 0.137348, 0.120615, 0.083462, 0.074921, 0.046336, 0.073402, 0.098513, 0.078022, 0.078022, 0.147574, 0.078022, 0.043307, 0.045352, 0.060549, 0.094817, 0.127496, 0.120615, 0.132295, 0.232838, 0.137348, 0.137348, 0.10481, 0.060549, 0.042364, 0.06312, 0.102787, 0.142424, 0.125101, 0.127496, 0.132295, 0.085092, 0.125101, 0.219301, 0.196879, 0.206376, 0.21291, 0.139895, 0.147574, 0.081712, 0.059222, 0.06312, 0.034068, 0.047319, 0.076542, 0.088832, 0.071867, 0.076542, 0.054297, 0.049374, 0.031287, 0.023087, 0.018787, 0.012727, 0.010372, 0.010372, 0.007555, 0.007031, 0.009015, 0.009187, 0.008409, 0.006619, 0.009401, 0.014315, 0.014315, 0.010131, 0.008723, 0.011342, 0.010672, 0.013437, 0.026338, 0.046336, 0.071867, 0.11371, 0.236433, 0.268042, 0.219301, 0.291804, 0.264545, 0.155435, 0.081712, 0.094817, 0.173081, 0.122885, 0.076542, 0.038858, 0.069024, 0.078022, 0.049374, 0.023087, 0.021816, 0.01204, 0.008075, 0.006619, 0.007495, 0.006039, 0.004513, 0.004247, 0.003701, 0.003757, 0.003727, 0.004921, 0.006567, 0.004646, 0.00543, 0.007315, 0.007031, 0.006701, 0.008276, 0.011518, 0.023963, 0.019401, 0.034068, 0.049374, 0.06312, 0.034068, 0.034068, 0.06312, 0.100716, 0.139895, 0.18812, 0.257454, 0.161087, 0.161087, 0.222385, 0.139895, 0.069024, 0.129801, 0.071867, 0.096677, 0.0704, 0.0704, 0.094817, 0.106997, 0.071867, 0.088832, 0.164327, 0.203355, 0.158265, 0.191378, 0.179055, 0.236433, 0.232838, 0.332115, 0.295083, 0.21291, 0.271506, 0.275179, 0.232838, 0.356642, 0.342579, 0.380708, 0.380708, 0.384043, 0.36309, 0.349426, 0.31487, 0.209395, 0.173081, 0.18812, 0.094817, 0.047319, 0.045352, 0.067594, 0.0704, 0.109221, 0.21291, 0.161087, 0.271506, 0.321458, 0.301917, 0.225814, 0.194234, 0.144935, 0.076542, 0.078022, 0.161087, 0.092881, 0.170161, 0.147574, 0.206376, 0.275179, 0.374039, 0.339168, 0.30533, 0.271506, 0.194234, 0.15008, 0.247041, 0.173081, 0.116183], '')</t>
  </si>
  <si>
    <t>[72, 73, 74]</t>
  </si>
  <si>
    <t>UPI000165EDA5 status=activ</t>
  </si>
  <si>
    <t>([0.222385, 0.288399, 0.147574, 0.179055, 0.25031, 0.301917, 0.222385, 0.281712, 0.311707, 0.335645, 0.352862, 0.36309, 0.366687, 0.311707, 0.284882, 0.275179, 0.182256, 0.17593, 0.158265, 0.092881, 0.094817, 0.182256, 0.179055, 0.225814, 0.225814, 0.196879, 0.155435, 0.155435, 0.137348, 0.139895, 0.073402, 0.079919, 0.074921, 0.073402, 0.132295, 0.137348, 0.203355, 0.291804, 0.291804, 0.232838, 0.271506, 0.203355, 0.134866, 0.085092, 0.122885, 0.122885, 0.122885, 0.144935, 0.229226, 0.225814, 0.142424, 0.247041, 0.161087, 0.129801, 0.209395, 0.127496, 0.073402, 0.044297, 0.044297, 0.022667, 0.032677, 0.043307, 0.037156, 0.050641, 0.090864, 0.051831, 0.058088, 0.028107, 0.030611, 0.017447, 0.012491, 0.016257, 0.011106, 0.018106, 0.017797, 0.017797, 0.031287, 0.051831, 0.094817, 0.102787, 0.18812, 0.10481, 0.120615, 0.203355, 0.247041, 0.158265, 0.164327, 0.17593, 0.288399, 0.194234, 0.239899, 0.318242, 0.366687, 0.450668, 0.450668, 0.447574, 0.465241, 0.36309, 0.278302, 0.179055, 0.096677, 0.106997, 0.191378, 0.17593, 0.167087, 0.098513, 0.142424, 0.137348, 0.120615, 0.116183, 0.18812, 0.147574, 0.139895, 0.147574, 0.147574, 0.134866, 0.209395, 0.18812, 0.18812, 0.18812, 0.239899, 0.257454, 0.161087, 0.161087, 0.155435, 0.092881, 0.155435, 0.158265, 0.239899, 0.232838, 0.155435, 0.092881, 0.15284, 0.078022, 0.054297, 0.054297, 0.060549, 0.034068, 0.032677, 0.045352, 0.081712, 0.098513, 0.100716, 0.137348, 0.083462, 0.079919, 0.134866, 0.132295, 0.132295, 0.142424, 0.15284, 0.147574, 0.147574, 0.125101, 0.222385, 0.155435, 0.078022, 0.041405, 0.079919, 0.047319, 0.029376, 0.028695, 0.028695, 0.044297, 0.055536, 0.055536, 0.055536, 0.045352, 0.035586, 0.042364, 0.048328, 0.044297, 0.047319, 0.050641, 0.06184, 0.059222, 0.122885, 0.209395, 0.288399, 0.291804, 0.291804, 0.318242, 0.236433, 0.232838, 0.264545, 0.185198, 0.236433, 0.161087, 0.134866, 0.17593, 0.161087, 0.137348, 0.144935, 0.142424, 0.134866, 0.134866, 0.081712, 0.06184, 0.069024, 0.041405, 0.037156, 0.06312, 0.051831, 0.10481, 0.06312, 0.030003, 0.06184, 0.044297, 0.081712, 0.073402, 0.03976, 0.036378, 0.036378, 0.037156, 0.0704, 0.129801, 0.078022, 0.139895, 0.161087, 0.129801, 0.170161, 0.10481, 0.116183, 0.216401, 0.158265, 0.158265, 0.239899, 0.222385, 0.196879, 0.194234, 0.275179, 0.374039, 0.281712, 0.318242, 0.301917, 0.288399, 0.191378, 0.278302, 0.264545, 0.179055, 0.116183, 0.139895, 0.191378, 0.11371, 0.11371, 0.147574, 0.161087, 0.161087, 0.17593, 0.278302, 0.281712, 0.196879, 0.158265, 0.25031, 0.216401, 0.229226, 0.155435, 0.137348, 0.144935, 0.074921, 0.137348, 0.179055, 0.116183, 0.144935, 0.216401, 0.21291, 0.196879, 0.281712, 0.200174, 0.182256, 0.102787, 0.092881, 0.161087, 0.216401, 0.216401, 0.229226, 0.144935, 0.21291, 0.318242, 0.298791, 0.321458, 0.321458, 0.321458, 0.332115, 0.335645, 0.25406, 0.239899, 0.144935, 0.120615, 0.161087, 0.161087, 0.239899, 0.219301, 0.182256, 0.125101, 0.090864, 0.06312, 0.098513, 0.074921, 0.055536, 0.038858], '')</t>
  </si>
  <si>
    <t>UPI000165EDA6 status=activ</t>
  </si>
  <si>
    <t>([0.051831, 0.079919, 0.058088, 0.10481, 0.132295, 0.092881, 0.120615, 0.120615, 0.167087, 0.164327, 0.18812, 0.239899, 0.134866, 0.170161, 0.194234, 0.31487, 0.352862, 0.311707, 0.222385, 0.281712, 0.401658, 0.352862, 0.324872, 0.301917, 0.288399, 0.216401, 0.229226, 0.170161, 0.196879, 0.185198, 0.18812, 0.185198, 0.17593, 0.268042, 0.25406, 0.352862, 0.236433, 0.173081, 0.134866, 0.206376, 0.236433, 0.219301, 0.291804, 0.229226, 0.328603, 0.311707, 0.387226, 0.374039, 0.436924, 0.433034, 0.436924, 0.436924, 0.433034, 0.436924, 0.422041, 0.342579, 0.335645, 0.374039, 0.414856, 0.461924, 0.476583, 0.476583, 0.398279, 0.40511, 0.494003, 0.414856, 0.318242, 0.243554, 0.342579, 0.239899, 0.25031, 0.203355, 0.203355, 0.182256, 0.155435, 0.125101, 0.196879, 0.161087, 0.111485, 0.083462, 0.102787, 0.088832, 0.085092, 0.078022, 0.073402, 0.050641, 0.081712, 0.147574, 0.222385, 0.167087, 0.268042, 0.268042, 0.225814, 0.219301, 0.219301, 0.179055, 0.222385, 0.216401, 0.21291, 0.311707, 0.390993, 0.390993, 0.401658, 0.4292, 0.538167, 0.541878, 0.648219, 0.534167, 0.4292, 0.414856, 0.450668, 0.387226, 0.301917, 0.398279, 0.444081, 0.476583, 0.525368, 0.497853, 0.480142, 0.5017, 0.490133, 0.414856, 0.394753, 0.352862, 0.284882, 0.229226, 0.18812], '')</t>
  </si>
  <si>
    <t>[104, 105, 106, 107, 116, 119]</t>
  </si>
  <si>
    <t>UPI000165EDA7 status=activ</t>
  </si>
  <si>
    <t>([0.476583, 0.5017, 0.377384, 0.390993, 0.40511, 0.318242, 0.196879, 0.219301, 0.239899, 0.179055, 0.236433, 0.194234, 0.191378, 0.142424, 0.081712, 0.0704, 0.043307, 0.044297, 0.044297, 0.036378, 0.017447, 0.014586, 0.017447, 0.014586, 0.015344, 0.015344, 0.014586, 0.030611, 0.025316, 0.026338, 0.044297, 0.036378, 0.036378, 0.038858, 0.032677, 0.060549, 0.074921, 0.081712, 0.058088, 0.06184, 0.081712, 0.170161, 0.284882, 0.173081, 0.288399, 0.219301, 0.167087, 0.219301, 0.15008, 0.196879, 0.194234, 0.222385, 0.222385, 0.308712, 0.236433, 0.216401, 0.203355, 0.219301, 0.295083, 0.36309, 0.236433, 0.161087, 0.15284, 0.15008, 0.127496, 0.127496, 0.109221, 0.164327, 0.127496, 0.15284, 0.144935, 0.161087, 0.079919, 0.066181, 0.067594, 0.096677, 0.116183, 0.125101, 0.076542, 0.071867, 0.040537, 0.090864, 0.073402, 0.071867, 0.041405, 0.058088, 0.058088, 0.109221, 0.111485, 0.147574, 0.173081, 0.139895, 0.081712, 0.137348, 0.094817, 0.060549, 0.067594, 0.11371, 0.10481, 0.15008, 0.125101, 0.203355, 0.125101, 0.191378, 0.158265, 0.239899, 0.301917, 0.271506, 0.25406, 0.164327, 0.185198, 0.17593, 0.129801, 0.21291, 0.225814, 0.321458, 0.384043, 0.295083, 0.25031, 0.243554, 0.144935, 0.164327, 0.129801, 0.194234, 0.155435, 0.185198, 0.194234, 0.125101, 0.102787, 0.116183, 0.118441, 0.125101, 0.127496, 0.216401, 0.200174, 0.122885, 0.134866, 0.158265, 0.247041, 0.209395, 0.209395, 0.229226, 0.17593, 0.11371, 0.118441, 0.182256, 0.158265, 0.158265, 0.25031, 0.346032, 0.25031, 0.332115, 0.335645, 0.339168, 0.295083, 0.291804, 0.366687, 0.247041, 0.161087, 0.098513, 0.161087, 0.161087, 0.25031, 0.321458, 0.447574, 0.447574, 0.36309, 0.394753, 0.390993, 0.387226, 0.281712, 0.332115, 0.324872, 0.216401, 0.137348, 0.173081, 0.185198, 0.196879, 0.239899, 0.239899, 0.31487, 0.339168, 0.36309, 0.332115, 0.229226, 0.21291, 0.216401, 0.21291, 0.219301, 0.216401, 0.222385, 0.219301, 0.247041, 0.219301, 0.324872, 0.332115, 0.349426, 0.26085, 0.164327, 0.216401, 0.247041, 0.247041, 0.125101, 0.11371, 0.142424, 0.219301, 0.194234, 0.167087, 0.25406, 0.161087, 0.170161, 0.102787, 0.173081, 0.106997, 0.129801, 0.081712, 0.086953, 0.059222, 0.083462, 0.088832, 0.088832, 0.06312, 0.069024, 0.139895, 0.139895, 0.079919, 0.049374, 0.060549, 0.088832, 0.090864, 0.15008, 0.096677, 0.147574, 0.158265, 0.25031, 0.243554, 0.257454, 0.339168, 0.366687, 0.318242, 0.356642, 0.31487, 0.324872, 0.318242, 0.318242, 0.318242, 0.408655, 0.454136, 0.461924, 0.398279, 0.339168, 0.339168, 0.335645, 0.339168, 0.321458, 0.324872, 0.342579, 0.414856, 0.440853, 0.408655, 0.497853, 0.549308, 0.5017, 0.608892, 0.59917, 0.575842, 0.541878, 0.538167, 0.480142, 0.387226, 0.4292, 0.398279, 0.349426, 0.332115, 0.332115, 0.332115, 0.239899, 0.239899, 0.239899, 0.139895, 0.18812, 0.10481, 0.122885, 0.203355, 0.200174, 0.216401, 0.127496, 0.096677, 0.079919, 0.083462, 0.094817, 0.071867, 0.0704, 0.102787, 0.122885, 0.120615, 0.129801, 0.196879, 0.158265, 0.10481, 0.179055, 0.164327, 0.179055, 0.164327, 0.15284, 0.15284, 0.090864, 0.173081, 0.219301, 0.257454, 0.332115, 0.398279, 0.444081, 0.56648, 0.56648, 0.653063, 0.51388, 0.422041, 0.440853, 0.398279, 0.380708, 0.380708, 0.295083, 0.308712, 0.308712, 0.308712, 0.318242, 0.398279, 0.394753, 0.433034, 0.440853, 0.440853, 0.447574, 0.349426, 0.324872, 0.318242, 0.281712, 0.328603, 0.401658, 0.30533, 0.318242, 0.398279, 0.390993, 0.390993, 0.472492, 0.4292, 0.352862, 0.26085, 0.268042, 0.271506, 0.185198, 0.173081, 0.179055, 0.147574, 0.225814, 0.225814, 0.222385, 0.173081, 0.247041, 0.155435, 0.206376, 0.239899, 0.209395, 0.173081, 0.236433, 0.194234, 0.194234, 0.275179, 0.366687, 0.311707], '')</t>
  </si>
  <si>
    <t>[1, 261, 262, 263, 264, 265, 266, 267, 313, 314, 315, 316]</t>
  </si>
  <si>
    <t>UPI000165EDB3 status=activ</t>
  </si>
  <si>
    <t>([0.380708, 0.436924, 0.31487, 0.36309, 0.414856, 0.321458, 0.387226, 0.422041, 0.476583, 0.490133, 0.497853, 0.444081, 0.42561, 0.342579, 0.335645, 0.366687, 0.444081, 0.440853, 0.440853, 0.398279, 0.36309, 0.454136, 0.454136, 0.562014, 0.570702, 0.458154, 0.517562, 0.40511, 0.359901, 0.243554, 0.247041, 0.281712, 0.366687, 0.301917, 0.339168, 0.298791, 0.298791, 0.222385, 0.155435, 0.158265, 0.147574, 0.222385, 0.21291, 0.216401, 0.239899, 0.219301, 0.268042, 0.268042, 0.311707, 0.335645, 0.332115, 0.339168, 0.278302, 0.281712, 0.346032, 0.390993, 0.346032, 0.25031, 0.298791, 0.311707, 0.225814, 0.318242, 0.311707, 0.30533, 0.298791, 0.236433, 0.17593, 0.137348, 0.158265, 0.122885, 0.125101, 0.206376, 0.125101, 0.147574, 0.170161, 0.109221, 0.083462, 0.132295, 0.179055, 0.232838, 0.229226, 0.26085, 0.278302, 0.26085, 0.26085, 0.25031, 0.21291, 0.200174, 0.179055, 0.17593, 0.25031, 0.15284, 0.120615, 0.191378, 0.134866, 0.122885, 0.132295, 0.083462, 0.092881, 0.051831, 0.048328, 0.040537, 0.040537, 0.040537, 0.044297, 0.049374, 0.060549, 0.100716, 0.155435, 0.161087, 0.111485, 0.122885, 0.129801, 0.10481, 0.086953, 0.129801, 0.069024, 0.118441, 0.236433, 0.225814, 0.21291, 0.194234, 0.281712, 0.219301, 0.21291, 0.129801, 0.132295, 0.120615, 0.06312, 0.06184, 0.090864, 0.161087, 0.164327, 0.179055, 0.15008, 0.11371, 0.066181, 0.125101, 0.109221, 0.086953, 0.048328, 0.096677, 0.111485, 0.116183, 0.161087, 0.15008, 0.144935, 0.155435, 0.098513, 0.088832, 0.096677, 0.125101, 0.111485, 0.106997, 0.170161, 0.264545, 0.356642, 0.450668, 0.332115, 0.243554, 0.182256, 0.26085, 0.257454, 0.206376, 0.129801, 0.094817, 0.10481, 0.144935, 0.071867, 0.118441, 0.129801, 0.079919, 0.079919, 0.071867, 0.067594, 0.034068, 0.03976, 0.043307, 0.023963, 0.042364, 0.042364, 0.042364, 0.034884, 0.034884, 0.042364, 0.060549, 0.10481, 0.079919, 0.079919, 0.11371, 0.06184, 0.109221, 0.109221, 0.059222, 0.067594, 0.03976, 0.041405, 0.023963, 0.018106, 0.019109, 0.019401, 0.022306, 0.036378, 0.044297, 0.051831, 0.056825, 0.03976, 0.023087, 0.019109, 0.019401, 0.024826, 0.043307, 0.043307, 0.067594, 0.0704, 0.037156, 0.067594, 0.120615, 0.17593, 0.206376, 0.311707, 0.311707, 0.291804, 0.291804, 0.31487, 0.295083, 0.281712, 0.366687, 0.461924, 0.436924, 0.401658, 0.398279, 0.41194, 0.31487, 0.31487, 0.366687, 0.458154, 0.465241, 0.366687, 0.377384, 0.394753, 0.30533, 0.271506, 0.321458, 0.308712, 0.25406, 0.268042, 0.229226, 0.139895, 0.083462, 0.137348, 0.125101, 0.118441, 0.088832, 0.125101, 0.122885, 0.086953, 0.048328, 0.047319, 0.079919, 0.083462, 0.056825, 0.058088, 0.073402, 0.096677, 0.076542, 0.076542, 0.081712, 0.109221, 0.222385, 0.219301, 0.144935, 0.132295, 0.111485, 0.081712, 0.081712, 0.090864, 0.179055, 0.275179, 0.298791, 0.321458, 0.216401, 0.17593, 0.271506, 0.298791, 0.291804, 0.298791, 0.339168, 0.339168, 0.26085, 0.232838, 0.352862, 0.458154, 0.497853, 0.440853, 0.486429, 0.486429, 0.483068, 0.450668, 0.440853, 0.408655, 0.401658, 0.398279, 0.521092, 0.5017, 0.494003, 0.418646, 0.468512, 0.476583, 0.422041, 0.40511, 0.332115, 0.196879, 0.21291, 0.18812, 0.18812, 0.134866, 0.161087, 0.155435, 0.129801, 0.078022, 0.085092, 0.049374, 0.088832, 0.058088, 0.056825, 0.05306, 0.045352, 0.045352, 0.047319, 0.064632, 0.079919, 0.120615, 0.132295, 0.090864, 0.102787, 0.116183, 0.206376, 0.173081, 0.109221, 0.109221, 0.17593, 0.127496, 0.155435, 0.158265, 0.132295, 0.144935, 0.11371, 0.196879, 0.155435, 0.116183, 0.111485, 0.083462, 0.085092, 0.161087, 0.18812, 0.257454, 0.291804, 0.288399, 0.21291, 0.298791, 0.335645, 0.346032, 0.301917, 0.25031, 0.164327, 0.25406, 0.232838, 0.298791, 0.196879, 0.243554, 0.291804, 0.284882, 0.295083, 0.209395, 0.122885, 0.139895, 0.081712, 0.083462, 0.098513, 0.15008, 0.102787, 0.081712, 0.073402, 0.106997, 0.139895, 0.179055, 0.167087, 0.167087, 0.142424, 0.155435, 0.120615, 0.116183, 0.116183, 0.206376, 0.203355, 0.301917, 0.298791, 0.278302, 0.308712, 0.247041, 0.191378, 0.257454, 0.301917, 0.301917, 0.243554, 0.278302, 0.335645, 0.21291, 0.15008, 0.090864, 0.144935, 0.173081, 0.139895, 0.073402, 0.034884, 0.047319, 0.041405, 0.046336, 0.05306, 0.027463, 0.028107, 0.05306, 0.043307, 0.03976, 0.042364, 0.081712, 0.098513, 0.086953, 0.161087, 0.144935, 0.194234, 0.11371, 0.094817, 0.125101, 0.21291, 0.311707, 0.366687, 0.387226, 0.356642, 0.374039, 0.394753, 0.42561, 0.380708, 0.342579, 0.356642, 0.26085, 0.216401, 0.129801, 0.142424, 0.15284, 0.247041, 0.194234, 0.247041, 0.278302, 0.291804, 0.203355, 0.120615, 0.071867, 0.064632, 0.064632, 0.102787, 0.137348, 0.090864, 0.06184, 0.102787, 0.078022, 0.142424, 0.102787, 0.147574, 0.137348, 0.073402, 0.067594, 0.066181, 0.081712, 0.047319, 0.041405, 0.076542, 0.127496, 0.127496, 0.139895, 0.079919, 0.085092, 0.059222, 0.059222, 0.109221, 0.106997, 0.139895, 0.137348, 0.229226, 0.264545, 0.182256, 0.18812, 0.203355, 0.308712, 0.196879, 0.182256, 0.170161, 0.17593, 0.111485, 0.100716, 0.096677, 0.170161, 0.122885, 0.203355, 0.271506, 0.257454, 0.247041, 0.147574, 0.147574, 0.088832, 0.081712, 0.081712, 0.111485, 0.106997, 0.098513, 0.194234, 0.264545, 0.268042, 0.25406, 0.342579, 0.4292, 0.4292, 0.335645, 0.291804, 0.25406, 0.222385, 0.15284, 0.096677, 0.111485, 0.10481, 0.083462, 0.074921, 0.125101, 0.125101, 0.125101, 0.125101, 0.090864, 0.066181, 0.044297, 0.044297, 0.047319, 0.027463, 0.025762, 0.044297, 0.045352, 0.060549, 0.042364, 0.074921, 0.074921, 0.122885, 0.066181, 0.085092, 0.085092, 0.094817, 0.074921, 0.040537, 0.040537, 0.030611, 0.051831, 0.086953, 0.086953, 0.066181, 0.120615, 0.129801, 0.0704, 0.06312, 0.060549, 0.06312, 0.066181, 0.092881, 0.051831, 0.079919, 0.073402, 0.083462, 0.081712, 0.120615, 0.203355, 0.137348, 0.120615, 0.074921, 0.055536, 0.059222, 0.079919, 0.041405, 0.025762, 0.054297, 0.106997, 0.111485, 0.203355, 0.196879, 0.194234, 0.291804, 0.346032, 0.342579, 0.291804, 0.301917, 0.26085, 0.25406, 0.247041, 0.268042, 0.321458, 0.318242, 0.328603, 0.339168, 0.359901, 0.4292, 0.414856, 0.298791, 0.284882, 0.167087, 0.167087, 0.225814, 0.209395, 0.142424, 0.182256, 0.142424, 0.078022, 0.100716, 0.098513, 0.158265, 0.229226, 0.155435, 0.182256, 0.164327, 0.155435, 0.229226, 0.232838, 0.243554, 0.349426, 0.349426, 0.408655, 0.414856, 0.380708, 0.335645, 0.408655, 0.465241, 0.483068, 0.476583, 0.480142, 0.384043, 0.301917, 0.30533, 0.440853, 0.458154, 0.42561, 0.454136, 0.461924, 0.366687, 0.380708, 0.31487, 0.339168, 0.370445, 0.377384, 0.342579, 0.394753, 0.390993, 0.380708, 0.418646, 0.483068, 0.398279, 0.505461, 0.63748, 0.661982, 0.517562, 0.505461, 0.549308, 0.40511, 0.356642, 0.335645, 0.349426, 0.418646, 0.398279, 0.398279, 0.278302, 0.311707, 0.30533, 0.30533, 0.264545, 0.308712, 0.257454, 0.264545, 0.17593, 0.132295, 0.147574, 0.239899, 0.167087, 0.170161, 0.239899, 0.239899, 0.356642, 0.236433, 0.236433, 0.144935, 0.15284, 0.173081, 0.116183, 0.11371, 0.096677, 0.120615, 0.111485, 0.170161, 0.25031, 0.346032, 0.311707, 0.288399, 0.18812, 0.264545, 0.288399, 0.229226, 0.185198, 0.116183, 0.185198, 0.161087, 0.229226, 0.21291, 0.328603, 0.342579, 0.356642, 0.30533, 0.219301, 0.229226, 0.26085, 0.25406, 0.21291, 0.288399, 0.288399, 0.377384, 0.380708, 0.268042, 0.268042, 0.356642, 0.398279, 0.40511, 0.401658, 0.349426, 0.359901, 0.25406, 0.288399, 0.298791, 0.288399, 0.377384, 0.384043, 0.366687, 0.384043, 0.408655, 0.384043, 0.356642, 0.328603, 0.298791, 0.370445, 0.465241, 0.422041, 0.450668, 0.408655, 0.433034], '')</t>
  </si>
  <si>
    <t>[23, 24, 26, 303, 304, 661, 662, 663, 664, 665, 666]</t>
  </si>
  <si>
    <t>UPI000165EDB9 status=activ</t>
  </si>
  <si>
    <t>([0.468512, 0.394753, 0.418646, 0.450668, 0.490133, 0.433034, 0.414856, 0.436924, 0.468512, 0.461924, 0.377384, 0.349426, 0.346032, 0.342579, 0.31487, 0.308712, 0.41194, 0.41194, 0.40511, 0.342579, 0.444081, 0.352862, 0.414856, 0.418646, 0.444081, 0.356642, 0.414856, 0.461924, 0.36309, 0.271506, 0.308712, 0.418646, 0.483068, 0.465241, 0.374039, 0.398279, 0.394753, 0.384043, 0.278302, 0.275179, 0.332115, 0.318242, 0.414856, 0.349426, 0.278302, 0.278302, 0.346032, 0.339168, 0.239899, 0.328603, 0.40511, 0.321458, 0.229226, 0.232838, 0.18812, 0.257454, 0.225814, 0.164327, 0.164327, 0.229226, 0.161087, 0.158265, 0.144935, 0.167087, 0.225814, 0.311707, 0.209395, 0.209395, 0.216401, 0.30533, 0.25031, 0.247041, 0.318242, 0.374039, 0.295083, 0.380708, 0.414856, 0.447574, 0.447574, 0.447574, 0.40511, 0.494003, 0.517562, 0.436924, 0.40511, 0.414856, 0.408655, 0.408655, 0.342579, 0.346032, 0.339168, 0.328603, 0.36309, 0.278302, 0.225814, 0.298791, 0.264545, 0.281712, 0.25406, 0.335645, 0.332115, 0.408655, 0.370445, 0.264545, 0.335645, 0.311707, 0.275179, 0.196879, 0.281712, 0.288399, 0.206376, 0.209395, 0.295083, 0.179055, 0.26085, 0.339168, 0.339168, 0.339168, 0.284882, 0.288399, 0.25031, 0.216401, 0.167087, 0.158265, 0.25406, 0.222385, 0.216401], '')</t>
  </si>
  <si>
    <t>[82]</t>
  </si>
  <si>
    <t>UPI000165EDBB status=activ</t>
  </si>
  <si>
    <t>([0.608892, 0.42561, 0.349426, 0.384043, 0.284882, 0.321458, 0.31487, 0.268042, 0.225814, 0.17593, 0.200174, 0.232838, 0.203355, 0.222385, 0.194234, 0.185198, 0.185198, 0.243554, 0.281712, 0.25031, 0.216401, 0.206376, 0.225814, 0.26085, 0.26085, 0.321458, 0.311707, 0.342579, 0.414856, 0.408655, 0.461924, 0.380708, 0.31487, 0.321458, 0.225814, 0.264545, 0.271506, 0.271506, 0.194234, 0.216401, 0.239899, 0.291804, 0.219301, 0.268042, 0.30533, 0.236433, 0.26085, 0.268042, 0.182256, 0.200174, 0.264545, 0.295083, 0.346032, 0.328603, 0.332115, 0.408655, 0.398279, 0.324872, 0.321458, 0.40511, 0.324872, 0.247041, 0.239899, 0.222385, 0.26085, 0.257454, 0.332115, 0.36309, 0.324872, 0.30533, 0.284882, 0.288399, 0.216401, 0.243554, 0.335645, 0.232838, 0.225814, 0.232838, 0.194234, 0.194234, 0.161087, 0.232838, 0.324872, 0.247041, 0.247041, 0.247041, 0.25031, 0.21291, 0.191378, 0.222385, 0.257454, 0.170161, 0.17593, 0.243554, 0.25406, 0.17593, 0.271506, 0.275179, 0.271506, 0.380708, 0.384043, 0.311707, 0.222385, 0.222385, 0.295083, 0.394753, 0.387226, 0.284882, 0.31487, 0.239899, 0.144935, 0.209395, 0.291804, 0.288399, 0.25031, 0.161087, 0.15008, 0.147574, 0.15284, 0.147574, 0.155435, 0.15008, 0.182256, 0.182256, 0.120615, 0.058088, 0.05306, 0.054297, 0.102787, 0.102787, 0.090864, 0.161087, 0.164327, 0.170161, 0.100716, 0.071867, 0.074921, 0.127496, 0.127496, 0.071867, 0.046336, 0.024826, 0.020876, 0.032677, 0.058088, 0.088832, 0.170161, 0.196879, 0.125101, 0.118441, 0.142424, 0.229226, 0.229226, 0.137348, 0.142424, 0.125101, 0.200174, 0.281712, 0.311707, 0.308712, 0.321458, 0.281712, 0.374039, 0.40511, 0.41194, 0.408655, 0.318242, 0.225814, 0.200174, 0.194234, 0.196879, 0.10481, 0.100716, 0.058088, 0.109221, 0.102787, 0.118441, 0.066181, 0.037156, 0.018787, 0.018415, 0.023087, 0.045352, 0.027463, 0.016826, 0.016021, 0.01078, 0.018415, 0.019109, 0.016021, 0.026338, 0.015694, 0.014075, 0.009483, 0.013821, 0.009096, 0.009483, 0.014075, 0.021816, 0.024393, 0.043307, 0.025316, 0.018415, 0.0198, 0.030611, 0.058088, 0.06184, 0.098513, 0.050641, 0.048328, 0.059222, 0.035586, 0.034884, 0.074921, 0.137348, 0.15284, 0.15008, 0.122885, 0.129801, 0.111485, 0.096677, 0.090864, 0.094817, 0.155435, 0.086953, 0.083462, 0.090864, 0.090864, 0.090864, 0.10481, 0.10481, 0.06184, 0.100716, 0.167087, 0.164327, 0.173081, 0.164327, 0.209395, 0.257454, 0.247041, 0.196879, 0.30533, 0.311707, 0.291804, 0.30533, 0.408655, 0.41194, 0.324872, 0.25031, 0.17593, 0.239899, 0.239899, 0.339168, 0.339168, 0.335645, 0.318242, 0.291804, 0.196879, 0.229226, 0.185198, 0.196879, 0.247041, 0.15284, 0.094817, 0.100716, 0.056825, 0.055536, 0.054297, 0.079919, 0.118441, 0.182256, 0.18812, 0.278302, 0.288399, 0.284882, 0.206376, 0.209395, 0.144935, 0.243554, 0.26085, 0.229226, 0.21291, 0.170161, 0.191378, 0.301917, 0.408655, 0.486429, 0.476583, 0.476583, 0.490133, 0.408655, 0.41194, 0.342579, 0.346032, 0.342579, 0.352862, 0.359901, 0.370445, 0.461924, 0.458154, 0.384043, 0.468512, 0.483068, 0.483068, 0.468512, 0.408655, 0.370445, 0.370445, 0.387226, 0.324872, 0.236433, 0.311707, 0.219301, 0.318242, 0.30533, 0.21291, 0.182256, 0.25406, 0.219301, 0.18812, 0.111485, 0.167087, 0.158265, 0.15008, 0.219301, 0.216401, 0.216401, 0.239899, 0.216401, 0.21291, 0.243554, 0.321458, 0.321458, 0.433034, 0.41194, 0.384043, 0.458154, 0.525368, 0.454136, 0.483068, 0.529623, 0.529623, 0.549308, 0.545602, 0.545602, 0.458154, 0.454136, 0.486429, 0.401658, 0.461924, 0.468512, 0.418646, 0.418646, 0.418646, 0.318242, 0.301917, 0.321458, 0.339168, 0.324872, 0.401658, 0.422041, 0.324872, 0.414856, 0.40511, 0.418646, 0.414856, 0.414856, 0.538167, 0.444081, 0.557691, 0.450668, 0.4292, 0.529623, 0.494003, 0.494003, 0.476583, 0.480142, 0.490133, 0.398279, 0.346032, 0.339168, 0.284882, 0.377384, 0.288399, 0.275179, 0.25031, 0.271506, 0.359901, 0.264545, 0.342579, 0.342579, 0.324872, 0.318242, 0.229226, 0.185198, 0.111485, 0.191378, 0.191378, 0.200174, 0.284882, 0.229226, 0.25031, 0.200174, 0.125101, 0.18812, 0.118441, 0.122885, 0.071867, 0.035586, 0.054297, 0.059222, 0.054297, 0.074921, 0.064632, 0.118441, 0.116183, 0.127496, 0.129801, 0.079919, 0.071867, 0.073402, 0.102787, 0.060549, 0.079919, 0.132295, 0.134866, 0.229226, 0.236433, 0.324872, 0.433034, 0.352862, 0.335645, 0.239899, 0.17593, 0.147574, 0.147574, 0.225814, 0.31487, 0.203355, 0.298791, 0.209395, 0.222385, 0.26085, 0.281712, 0.284882, 0.301917, 0.271506, 0.158265, 0.15284, 0.096677, 0.076542, 0.10481, 0.064632, 0.118441, 0.194234, 0.216401, 0.206376, 0.203355, 0.127496, 0.127496, 0.098513, 0.139895, 0.096677, 0.0704, 0.074921, 0.074921, 0.044297, 0.041405, 0.073402, 0.046336], '')</t>
  </si>
  <si>
    <t>[0, 337, 340, 341, 342, 343, 344, 367, 369, 372]</t>
  </si>
  <si>
    <t>UPI000165EDC0 status=activ</t>
  </si>
  <si>
    <t>([0.122885, 0.071867, 0.116183, 0.118441, 0.15008, 0.15008, 0.191378, 0.120615, 0.142424, 0.17593, 0.21291, 0.257454, 0.295083, 0.191378, 0.18812, 0.191378, 0.288399, 0.298791, 0.30533, 0.30533, 0.311707, 0.301917, 0.30533, 0.191378, 0.219301, 0.194234, 0.229226, 0.232838, 0.346032, 0.264545, 0.268042, 0.179055, 0.116183, 0.122885, 0.137348, 0.236433, 0.229226, 0.200174, 0.144935, 0.209395, 0.182256, 0.11371, 0.200174, 0.281712, 0.359901, 0.284882, 0.324872, 0.222385, 0.185198, 0.194234, 0.284882, 0.200174, 0.25406, 0.332115, 0.321458, 0.40511, 0.41194, 0.40511, 0.339168, 0.324872, 0.194234, 0.161087, 0.232838, 0.219301, 0.222385, 0.25031, 0.298791, 0.257454, 0.356642, 0.394753, 0.295083, 0.200174, 0.278302, 0.31487, 0.324872, 0.295083, 0.301917, 0.288399, 0.257454, 0.318242, 0.40511, 0.549308, 0.517562, 0.447574, 0.450668, 0.458154, 0.458154, 0.387226, 0.335645, 0.335645, 0.318242, 0.366687, 0.370445, 0.370445, 0.374039, 0.268042, 0.298791, 0.291804, 0.206376, 0.236433, 0.25031, 0.239899, 0.137348, 0.225814, 0.291804, 0.206376, 0.196879, 0.200174, 0.21291, 0.301917, 0.308712, 0.318242, 0.356642, 0.450668, 0.450668, 0.433034, 0.541878, 0.433034, 0.398279, 0.480142, 0.390993, 0.384043, 0.384043, 0.476583, 0.476583, 0.444081, 0.444081, 0.458154, 0.454136, 0.549308, 0.541878, 0.553315, 0.497853, 0.517562, 0.5017, 0.414856, 0.433034, 0.433034, 0.541878, 0.490133, 0.486429, 0.585406, 0.505461, 0.5017, 0.51388, 0.465241, 0.490133, 0.585406, 0.480142, 0.51388, 0.521092, 0.486429, 0.398279, 0.339168, 0.268042, 0.191378, 0.275179, 0.200174, 0.206376, 0.219301, 0.308712, 0.284882, 0.209395, 0.247041, 0.173081, 0.161087, 0.203355, 0.182256, 0.179055, 0.264545, 0.158265, 0.15008, 0.11371, 0.200174, 0.232838, 0.209395, 0.288399, 0.200174, 0.203355, 0.203355, 0.196879, 0.194234, 0.216401, 0.308712, 0.370445, 0.458154, 0.476583, 0.394753, 0.433034, 0.356642, 0.288399, 0.281712, 0.321458, 0.398279, 0.374039, 0.444081, 0.545602, 0.51388, 0.51388, 0.585406, 0.538167, 0.465241, 0.458154, 0.384043, 0.295083, 0.229226, 0.222385, 0.18812, 0.21291, 0.179055, 0.268042, 0.298791, 0.301917, 0.194234, 0.170161, 0.155435, 0.142424, 0.15008, 0.111485, 0.15008, 0.161087, 0.185198, 0.26085, 0.225814, 0.308712, 0.356642, 0.398279, 0.366687, 0.387226, 0.414856, 0.458154, 0.461924, 0.458154, 0.509769, 0.59014, 0.653063, 0.613573, 0.622677, 0.626927, 0.694846, 0.720929, 0.694846, 0.680603, 0.642678, 0.680603, 0.648219, 0.694846, 0.642678, 0.699094, 0.699094], '')</t>
  </si>
  <si>
    <t>[81, 82, 116, 129, 130, 131, 133, 134, 138, 141, 142, 143, 144, 147, 149, 150, 196, 197, 198, 199, 200, 233, 234, 235, 236, 237, 238, 239, 240, 241, 242, 243, 244, 245, 246, 247, 248, 249]</t>
  </si>
  <si>
    <t>UPI000165EDC3 status=activ</t>
  </si>
  <si>
    <t>([0.005249, 0.00558, 0.008276, 0.005992, 0.007422, 0.010221, 0.007645, 0.010926, 0.008276, 0.006567, 0.008525, 0.008409, 0.005623, 0.006245, 0.00962, 0.006078, 0.009865, 0.00962, 0.006421, 0.004388, 0.004414, 0.002881, 0.00292, 0.00243, 0.00246, 0.002211, 0.002211, 0.002057, 0.001288, 0.001597, 0.00243, 0.002349, 0.001906, 0.001936, 0.001967, 0.002117, 0.003053, 0.002035, 0.003014, 0.004247, 0.004247, 0.004483, 0.006988, 0.008276, 0.006421, 0.009483, 0.010926, 0.006795, 0.011669, 0.021816, 0.027463, 0.015694, 0.008409, 0.010672, 0.0198, 0.033407, 0.030611, 0.018106, 0.017797, 0.017447, 0.018106, 0.015694, 0.020165, 0.020876, 0.01078, 0.012491, 0.014075, 0.011342, 0.011106, 0.007422, 0.004976, 0.004315, 0.005992, 0.009294, 0.007091, 0.007177, 0.007422, 0.005623, 0.008276, 0.013613, 0.008276, 0.007877, 0.015694, 0.020522, 0.014586, 0.016528, 0.021381, 0.010131, 0.008624, 0.014783, 0.017447, 0.034884, 0.037156, 0.034068, 0.025762, 0.023534, 0.011903, 0.006894, 0.006482, 0.006078, 0.004247, 0.005223, 0.003757, 0.003671, 0.002482, 0.0028, 0.003963, 0.003341, 0.003341, 0.004577, 0.003177, 0.002482, 0.002606, 0.002155, 0.001417, 0.001155, 0.001808, 0.0028, 0.004483, 0.006988, 0.006894, 0.010372, 0.013613, 0.028107, 0.027463, 0.073402, 0.036378, 0.032677, 0.067594, 0.073402, 0.032677, 0.074921, 0.090864, 0.047319, 0.100716, 0.111485, 0.111485, 0.054297, 0.023087, 0.013613, 0.008525, 0.006795, 0.006894, 0.004835, 0.003963, 0.00283, 0.001808, 0.002623, 0.002662, 0.001778, 0.001778, 0.002581, 0.002555, 0.003701, 0.003727, 0.002529, 0.00359, 0.003607, 0.003701, 0.004736, 0.006039, 0.005318, 0.006245, 0.00558, 0.006533, 0.006795, 0.008525, 0.009187, 0.006619, 0.005623, 0.006078, 0.006619, 0.004611, 0.004646, 0.004689, 0.006078, 0.006533, 0.004775, 0.006533, 0.006567, 0.005932, 0.005318, 0.00777, 0.006142, 0.007091, 0.006039, 0.006039, 0.006701, 0.006374, 0.009096, 0.009187, 0.009728, 0.014075, 0.015694, 0.014783, 0.014315, 0.008895, 0.008895, 0.014586, 0.011669, 0.023534, 0.038042, 0.026892, 0.030003, 0.03976, 0.03976, 0.078022, 0.10481, 0.069024, 0.071867, 0.0704, 0.05306, 0.086953, 0.047319, 0.090864, 0.094817, 0.058088, 0.116183, 0.137348, 0.129801, 0.179055, 0.074921, 0.079919, 0.139895, 0.132295, 0.092881, 0.090864, 0.094817, 0.048328, 0.094817, 0.164327, 0.170161, 0.26085, 0.173081, 0.191378, 0.194234, 0.196879, 0.268042, 0.155435, 0.216401, 0.225814, 0.122885, 0.229226, 0.222385, 0.185198, 0.179055, 0.288399, 0.25406, 0.25031, 0.284882, 0.257454, 0.257454, 0.203355, 0.200174, 0.295083, 0.366687, 0.278302, 0.18812, 0.116183, 0.222385, 0.229226, 0.219301, 0.324872, 0.25031, 0.25406, 0.191378, 0.158265, 0.147574, 0.18812, 0.203355, 0.281712, 0.284882, 0.288399, 0.328603, 0.247041, 0.239899, 0.25406, 0.229226, 0.232838, 0.236433, 0.15284, 0.155435, 0.161087, 0.100716, 0.090864, 0.098513, 0.15284, 0.185198, 0.191378, 0.17593, 0.17593, 0.100716, 0.102787, 0.106997, 0.056825, 0.10481, 0.10481, 0.100716, 0.118441, 0.185198, 0.264545, 0.352862, 0.342579, 0.335645, 0.339168, 0.440853, 0.422041, 0.454136, 0.461924, 0.366687, 0.370445, 0.374039, 0.374039, 0.366687, 0.352862, 0.352862, 0.342579, 0.318242, 0.236433, 0.25406, 0.264545, 0.167087, 0.10481, 0.064632, 0.064632, 0.111485, 0.102787, 0.10481, 0.10481, 0.06184, 0.086953, 0.090864, 0.090864, 0.15008, 0.15008, 0.094817, 0.109221, 0.071867, 0.086953, 0.142424, 0.129801, 0.122885, 0.243554, 0.324872, 0.40511, 0.414856, 0.41194, 0.321458, 0.359901, 0.271506, 0.366687, 0.308712, 0.219301, 0.179055, 0.094817, 0.094817, 0.164327, 0.239899, 0.311707, 0.284882, 0.164327, 0.17593, 0.167087, 0.086953, 0.094817, 0.079919, 0.041405, 0.043307, 0.073402, 0.064632, 0.06312, 0.028107, 0.05306, 0.090864, 0.06184, 0.071867, 0.058088, 0.028695, 0.017138, 0.0198, 0.025316, 0.026338, 0.042364, 0.024826, 0.042364, 0.024826, 0.018415, 0.032017, 0.025316, 0.031287, 0.028695, 0.050641, 0.102787, 0.102787, 0.049374, 0.090864, 0.147574, 0.106997, 0.179055, 0.191378, 0.17593, 0.139895, 0.216401, 0.18812, 0.26085, 0.229226, 0.295083, 0.387226, 0.346032, 0.370445, 0.278302], '')</t>
  </si>
  <si>
    <t>UPI000165EDCC status=activ</t>
  </si>
  <si>
    <t>([0.047319, 0.069024, 0.094817, 0.15008, 0.083462, 0.106997, 0.064632, 0.06312, 0.06184, 0.06184, 0.078022, 0.106997, 0.079919, 0.111485, 0.116183, 0.06184, 0.086953, 0.144935, 0.17593, 0.074921, 0.116183, 0.10481, 0.102787, 0.056825, 0.051831, 0.076542, 0.041405, 0.076542, 0.05306, 0.041405, 0.041405, 0.025316, 0.025762, 0.03976, 0.023963, 0.022667, 0.040537, 0.031287, 0.034884, 0.021816, 0.025762, 0.016021, 0.010131, 0.010221, 0.019401, 0.012491, 0.010509, 0.016528, 0.018106, 0.018415, 0.015078, 0.01227, 0.020165, 0.015344, 0.013265, 0.020165, 0.021816, 0.018106, 0.032017, 0.028107, 0.06312, 0.059222, 0.083462, 0.142424, 0.092881, 0.073402, 0.094817, 0.083462, 0.059222, 0.041405, 0.083462, 0.17593, 0.247041, 0.155435, 0.203355, 0.118441, 0.161087, 0.155435, 0.194234, 0.10481, 0.058088, 0.058088, 0.102787, 0.142424, 0.081712, 0.129801, 0.129801, 0.170161, 0.26085, 0.222385, 0.170161, 0.15008, 0.111485, 0.0704, 0.125101, 0.129801, 0.132295, 0.118441, 0.111485, 0.116183, 0.118441, 0.120615, 0.073402, 0.03976, 0.034884, 0.064632, 0.0704, 0.069024, 0.064632, 0.06312, 0.11371, 0.098513, 0.10481, 0.125101, 0.11371, 0.055536, 0.026892, 0.049374, 0.049374, 0.023963, 0.018106, 0.031287, 0.06312, 0.06184, 0.06312, 0.069024, 0.0704, 0.069024, 0.067594, 0.034884, 0.037156, 0.023963, 0.028107, 0.018106, 0.012491, 0.019401, 0.038858, 0.055536, 0.044297, 0.034068, 0.06312, 0.064632, 0.046336, 0.028695, 0.042364, 0.081712, 0.047319], '')</t>
  </si>
  <si>
    <t>UPI000165EDCD status=activ</t>
  </si>
  <si>
    <t>([0.268042, 0.185198, 0.116183, 0.155435, 0.196879, 0.111485, 0.139895, 0.17593, 0.206376, 0.229226, 0.25031, 0.288399, 0.342579, 0.349426, 0.422041, 0.349426, 0.318242, 0.243554, 0.247041, 0.229226, 0.229226, 0.236433, 0.225814, 0.281712, 0.281712, 0.203355, 0.278302, 0.247041, 0.236433, 0.236433, 0.236433, 0.142424, 0.118441, 0.10481, 0.098513, 0.069024, 0.073402, 0.122885, 0.18812, 0.127496, 0.200174, 0.219301, 0.216401, 0.291804, 0.321458, 0.321458, 0.324872, 0.275179, 0.301917, 0.318242, 0.239899, 0.239899, 0.26085, 0.284882, 0.206376, 0.142424, 0.194234, 0.26085, 0.225814, 0.239899, 0.239899, 0.139895, 0.129801, 0.090864, 0.090864, 0.071867, 0.054297, 0.0704, 0.100716, 0.079919, 0.051831, 0.074921, 0.055536, 0.094817, 0.067594], '')</t>
  </si>
  <si>
    <t>UPI000165EDD3 status=activ</t>
  </si>
  <si>
    <t>([0.003997, 0.002976, 0.003924, 0.005378, 0.003821, 0.003246, 0.002606, 0.002482, 0.002155, 0.001808, 0.002581, 0.003212, 0.005378, 0.005799, 0.008723, 0.005992, 0.00407, 0.004483, 0.003671, 0.003512, 0.003478, 0.004358, 0.006078, 0.006374, 0.004414, 0.006567, 0.006374, 0.009483, 0.014586, 0.025762, 0.024826, 0.015078, 0.015078, 0.010372, 0.006567, 0.006567, 0.006374, 0.005799, 0.007645, 0.009483, 0.010221, 0.010509, 0.008156, 0.005872, 0.004646, 0.004646, 0.003924, 0.005799, 0.004414, 0.003079, 0.003079, 0.003701, 0.003821, 0.003804, 0.00316, 0.00316, 0.003177, 0.003864, 0.003804, 0.003997, 0.002727, 0.002014, 0.001722, 0.001692, 0.001778, 0.00152, 0.00225, 0.001778, 0.001305, 0.001692, 0.002155, 0.001434, 0.001159, 0.000859, 0.000854, 0.000842, 0.000842, 0.000833, 0.000485, 0.00103, 0.000507, 0.000537, 0.000893, 0.001533, 0.002327, 0.002078, 0.003109, 0.003212, 0.00316, 0.004161, 0.00292, 0.003512, 0.005249, 0.00777, 0.014075, 0.015344, 0.021816, 0.054297, 0.035586, 0.066181, 0.071867, 0.069024, 0.161087, 0.116183, 0.055536, 0.06312, 0.137348, 0.073402, 0.066181, 0.164327, 0.081712, 0.164327, 0.164327, 0.11371, 0.050641, 0.03976, 0.017797, 0.023087, 0.010926, 0.009015, 0.011903, 0.013265, 0.025316, 0.016257, 0.011342, 0.011518, 0.006482, 0.004135, 0.003821, 0.003804, 0.002211, 0.001936, 0.001408, 0.001408, 0.000936, 0.001061, 0.001211, 0.002057, 0.002194, 0.002155, 0.002623, 0.001675, 0.001675, 0.001408, 0.001112, 0.001623, 0.00146, 0.001602, 0.001722, 0.001722, 0.001533, 0.001786, 0.002035, 0.001808, 0.001808, 0.002078, 0.001855, 0.001675, 0.000842, 0.00076, 0.000773, 0.000537, 0.000983, 0.000708, 0.000485, 0.000485, 0.000253, 0.000498, 0.000893, 0.000893, 0.001434, 0.001142, 0.001533, 0.002396, 0.002211, 0.001318, 0.002014, 0.003079, 0.003341, 0.00515, 0.005318, 0.005318, 0.006701, 0.005683, 0.006482, 0.00962, 0.009728, 0.009865, 0.006795, 0.005086, 0.007422, 0.00515, 0.005223, 0.003478, 0.002155, 0.003366, 0.003246, 0.003212, 0.002078, 0.001936, 0.001318, 0.001048, 0.001602, 0.001778, 0.00225, 0.001778, 0.001408, 0.001602, 0.002194, 0.002529, 0.00283, 0.002155, 0.002662, 0.003405, 0.00515, 0.009294], '')</t>
  </si>
  <si>
    <t>UPI000165EDDD status=activ</t>
  </si>
  <si>
    <t>([0.026338, 0.021816, 0.018415, 0.025762, 0.018106, 0.019401, 0.029376, 0.030611, 0.042364, 0.044297, 0.046336, 0.06184, 0.06184, 0.066181, 0.060549, 0.074921, 0.067594, 0.122885, 0.139895, 0.109221, 0.118441, 0.120615, 0.179055, 0.236433, 0.243554, 0.25031, 0.298791, 0.200174, 0.173081, 0.170161, 0.232838, 0.232838, 0.219301, 0.219301, 0.232838, 0.225814, 0.225814, 0.257454, 0.247041, 0.17593, 0.288399, 0.356642, 0.288399, 0.271506, 0.268042, 0.271506, 0.359901, 0.264545, 0.318242, 0.318242, 0.281712, 0.239899, 0.288399, 0.229226, 0.200174, 0.182256, 0.284882, 0.284882, 0.384043, 0.278302, 0.366687, 0.239899, 0.25031, 0.236433, 0.203355, 0.222385, 0.144935, 0.139895, 0.21291, 0.239899, 0.298791, 0.268042, 0.239899, 0.225814, 0.206376, 0.147574, 0.173081, 0.194234, 0.18812, 0.129801, 0.216401, 0.15284, 0.247041, 0.144935, 0.222385, 0.26085, 0.239899, 0.332115, 0.25406, 0.17593, 0.191378, 0.200174, 0.278302, 0.278302, 0.278302, 0.356642, 0.422041, 0.390993, 0.366687, 0.311707, 0.359901, 0.295083, 0.366687, 0.278302, 0.30533, 0.288399, 0.281712, 0.301917, 0.301917, 0.394753, 0.377384, 0.281712, 0.311707, 0.236433, 0.200174, 0.170161, 0.147574, 0.173081, 0.15008, 0.15008, 0.200174, 0.161087, 0.222385, 0.185198, 0.271506, 0.339168, 0.352862, 0.281712, 0.209395, 0.21291, 0.15008, 0.206376, 0.308712, 0.271506, 0.295083, 0.366687, 0.36309, 0.414856, 0.342579, 0.387226, 0.295083, 0.219301, 0.219301, 0.232838, 0.18812, 0.116183, 0.098513, 0.096677, 0.139895, 0.161087, 0.144935, 0.200174, 0.196879, 0.173081, 0.173081, 0.15008, 0.155435, 0.18812, 0.170161, 0.179055, 0.17593, 0.173081, 0.25031, 0.203355, 0.118441, 0.120615, 0.191378, 0.196879, 0.170161, 0.147574, 0.155435, 0.129801, 0.100716, 0.102787, 0.078022, 0.058088, 0.078022], '')</t>
  </si>
  <si>
    <t>UPI000165EDF5 status=activ</t>
  </si>
  <si>
    <t>([0.005932, 0.008002, 0.005799, 0.007645, 0.005086, 0.005318, 0.003821, 0.004835, 0.004388, 0.005011, 0.003864, 0.004483, 0.003341, 0.003366, 0.002155, 0.003341, 0.002761, 0.003366, 0.004577, 0.003079, 0.004388, 0.003512, 0.003109, 0.003671, 0.002336, 0.002512, 0.002512, 0.003014, 0.002014, 0.00292, 0.002194, 0.003405, 0.002529, 0.002512, 0.00359, 0.005683, 0.005318, 0.006421, 0.006701, 0.004899, 0.004646, 0.004611, 0.006894, 0.005503, 0.004247, 0.006533, 0.006245, 0.005249, 0.004921, 0.007091, 0.004736, 0.004358, 0.003804, 0.003997, 0.004976, 0.003298, 0.003246, 0.002529, 0.002482, 0.001687, 0.001808, 0.002705, 0.002705, 0.002057, 0.00231, 0.002881, 0.002761, 0.002727, 0.00389, 0.00359, 0.00359, 0.005011, 0.008276, 0.006701, 0.008723, 0.011342, 0.011106, 0.010672, 0.014783, 0.009865, 0.011669, 0.018415, 0.018415, 0.010509, 0.017138, 0.028107, 0.049374, 0.025316, 0.027463, 0.027463, 0.029376, 0.034068, 0.019109, 0.010131, 0.016257, 0.013437, 0.007031, 0.007091, 0.005086, 0.00543, 0.006194, 0.007091, 0.004611, 0.003431, 0.004689, 0.003405, 0.002727, 0.001743, 0.001649, 0.00246, 0.001649, 0.002555, 0.00243, 0.002435, 0.003478, 0.003821, 0.004414, 0.005932, 0.009015, 0.008276, 0.004921, 0.004976, 0.005086, 0.005623, 0.006533, 0.005011, 0.006194, 0.005378, 0.007645, 0.014075, 0.010509, 0.010509, 0.010221, 0.008156, 0.006894, 0.005011, 0.003478, 0.002503, 0.002727, 0.0028, 0.004483, 0.006619, 0.005623, 0.004577, 0.006567, 0.008409, 0.013265, 0.017138, 0.032017, 0.015078, 0.011903, 0.009977, 0.018787, 0.020876, 0.030611, 0.038858, 0.040537, 0.049374, 0.116183, 0.122885, 0.137348, 0.069024, 0.038042, 0.059222, 0.046336, 0.026892, 0.013016, 0.01204, 0.013265, 0.013016, 0.013437, 0.018787, 0.017447, 0.015344, 0.008525, 0.007495, 0.010372, 0.012727, 0.019109, 0.013821, 0.011518, 0.00962, 0.008895, 0.008895, 0.00777, 0.010926, 0.015344, 0.018106, 0.010372, 0.007259, 0.005872, 0.008895, 0.008409, 0.013265, 0.011106, 0.01227, 0.014315, 0.009483, 0.008895, 0.008895, 0.010131, 0.011903, 0.014075, 0.030611, 0.066181, 0.058088, 0.038042, 0.03976, 0.078022, 0.137348, 0.109221, 0.161087, 0.125101, 0.120615, 0.071867, 0.046336, 0.067594, 0.044297, 0.045352, 0.045352, 0.047319, 0.045352, 0.030611, 0.017447, 0.017797, 0.011106, 0.01227, 0.010926, 0.010926, 0.011518, 0.012491, 0.022667, 0.023534, 0.017797, 0.018787, 0.034068, 0.066181, 0.100716, 0.147574, 0.243554, 0.346032, 0.30533, 0.311707, 0.281712, 0.342579, 0.301917, 0.324872, 0.414856, 0.521092, 0.51388, 0.384043, 0.390993, 0.40511, 0.414856, 0.51388, 0.51388, 0.525368, 0.557691, 0.476583, 0.509769, 0.398279, 0.275179, 0.21291, 0.109221, 0.15284, 0.102787, 0.142424, 0.191378, 0.132295, 0.132295, 0.15008, 0.271506, 0.25406, 0.26085, 0.243554, 0.137348, 0.139895, 0.083462, 0.071867, 0.06184, 0.06184, 0.056825, 0.056825, 0.102787, 0.196879, 0.147574, 0.15284, 0.076542, 0.076542, 0.102787, 0.100716, 0.050641, 0.046336, 0.047319, 0.046336, 0.030611, 0.0704, 0.06312, 0.056825, 0.056825, 0.100716, 0.03976, 0.066181, 0.139895, 0.15284, 0.161087, 0.247041, 0.370445, 0.480142, 0.468512, 0.483068, 0.380708, 0.366687, 0.232838, 0.137348, 0.127496, 0.092881, 0.086953, 0.054297, 0.067594, 0.041405, 0.037156, 0.042364, 0.05306, 0.026892, 0.014315, 0.010672, 0.008156, 0.007555, 0.00543, 0.005503, 0.003997, 0.003997, 0.004835, 0.005378, 0.005378, 0.00407, 0.005932, 0.005932, 0.007315, 0.008895, 0.011903, 0.008156, 0.00777, 0.008409, 0.011342, 0.018106, 0.013821, 0.01078, 0.010131, 0.016021, 0.009187, 0.011669, 0.013265, 0.01078, 0.013016, 0.023087, 0.049374, 0.038042, 0.038858, 0.020165, 0.013613, 0.011342, 0.014075, 0.015344, 0.011669, 0.011106, 0.007645, 0.008075, 0.013821, 0.014783, 0.016528, 0.021816, 0.026892, 0.043307, 0.074921, 0.125101, 0.066181, 0.034884, 0.028695, 0.016021, 0.029376, 0.025316, 0.023534, 0.032677, 0.06312, 0.078022, 0.083462, 0.15284, 0.15284, 0.144935, 0.134866, 0.127496, 0.127496, 0.125101, 0.100716, 0.100716, 0.090864, 0.109221, 0.161087, 0.144935, 0.232838, 0.147574, 0.132295, 0.102787, 0.047319, 0.028695, 0.019109, 0.01227, 0.008075, 0.011903, 0.008156, 0.006533, 0.004414, 0.00543, 0.00543, 0.006039, 0.004414, 0.003177, 0.0028, 0.002881, 0.002881, 0.00292, 0.00292, 0.003177, 0.004358, 0.006142, 0.007645, 0.010926, 0.011106, 0.01078, 0.007495, 0.011342, 0.016826, 0.041405, 0.045352, 0.032677, 0.037156, 0.056825, 0.109221, 0.191378, 0.127496, 0.206376, 0.206376, 0.185198, 0.278302, 0.271506, 0.298791, 0.247041, 0.222385, 0.321458, 0.349426, 0.444081, 0.401658, 0.324872, 0.311707, 0.318242, 0.387226, 0.278302, 0.321458, 0.321458, 0.318242, 0.401658, 0.414856, 0.414856, 0.541878, 0.56648, 0.575842, 0.549308, 0.622677, 0.632174, 0.58069, 0.707965, 0.703578, 0.750527, 0.846163, 0.83125, 0.801317, 0.775545, 0.919029, 0.912647], '')</t>
  </si>
  <si>
    <t>[248, 249, 254, 255, 256, 257, 259, 465, 466, 467, 468, 469, 470, 471, 472, 473, 474, 475, 476, 477, 478, 479, 480]</t>
  </si>
  <si>
    <t>UPI000165EE03 status=activ</t>
  </si>
  <si>
    <t>([0.295083, 0.352862, 0.342579, 0.25406, 0.284882, 0.332115, 0.321458, 0.359901, 0.380708, 0.321458, 0.318242, 0.318242, 0.31487, 0.41194, 0.40511, 0.418646, 0.529623, 0.494003, 0.384043, 0.356642, 0.436924, 0.332115, 0.332115, 0.275179, 0.278302, 0.278302, 0.271506, 0.222385, 0.147574, 0.161087, 0.247041, 0.308712, 0.335645, 0.349426, 0.264545, 0.25031, 0.167087, 0.109221, 0.134866, 0.222385, 0.222385, 0.222385, 0.284882, 0.275179, 0.291804, 0.401658, 0.422041, 0.342579, 0.414856, 0.509769, 0.483068, 0.390993, 0.370445, 0.384043, 0.342579, 0.359901, 0.356642, 0.444081, 0.497853, 0.529623, 0.521092, 0.458154, 0.4292, 0.472492, 0.51388, 0.613573, 0.557691, 0.553315, 0.56648, 0.59014, 0.486429, 0.505461, 0.653063, 0.653063, 0.59917, 0.553315, 0.648219, 0.622677, 0.51388, 0.557691, 0.433034, 0.40511, 0.505461, 0.534167, 0.436924, 0.374039, 0.380708, 0.377384, 0.342579, 0.40511, 0.401658, 0.490133, 0.380708, 0.271506, 0.25406, 0.284882, 0.356642, 0.268042, 0.232838, 0.236433, 0.161087, 0.229226, 0.185198, 0.155435, 0.167087, 0.243554, 0.268042, 0.271506, 0.278302, 0.298791, 0.311707, 0.219301, 0.144935, 0.229226, 0.275179, 0.216401, 0.209395, 0.147574, 0.236433, 0.328603, 0.41194, 0.486429, 0.41194, 0.486429, 0.505461, 0.4292, 0.339168, 0.352862, 0.352862, 0.264545, 0.264545, 0.25406, 0.335645, 0.418646, 0.414856, 0.377384, 0.414856, 0.414856, 0.494003, 0.5017, 0.476583, 0.476583, 0.483068, 0.58069, 0.575842, 0.59508, 0.675549, 0.694846, 0.694846, 0.671169, 0.685117, 0.694846, 0.58069, 0.59014, 0.486429, 0.497853, 0.585406, 0.613573, 0.575842, 0.476583, 0.465241, 0.450668, 0.433034, 0.346032, 0.346032, 0.384043, 0.311707, 0.222385, 0.295083, 0.278302, 0.288399, 0.366687, 0.370445, 0.366687, 0.356642, 0.42561, 0.42561, 0.324872, 0.335645, 0.298791, 0.295083, 0.295083, 0.291804, 0.291804, 0.377384, 0.36309, 0.339168, 0.41194, 0.549308, 0.480142, 0.40511, 0.311707, 0.30533, 0.30533, 0.433034, 0.433034, 0.374039, 0.366687, 0.454136, 0.450668, 0.486429, 0.480142, 0.418646, 0.436924, 0.436924, 0.356642, 0.335645, 0.332115, 0.318242, 0.196879, 0.196879, 0.284882, 0.366687, 0.380708, 0.308712, 0.308712, 0.321458, 0.380708, 0.308712, 0.308712, 0.311707, 0.335645, 0.414856, 0.41194, 0.321458, 0.324872, 0.324872, 0.356642, 0.275179, 0.275179, 0.36309, 0.349426, 0.268042, 0.243554, 0.229226, 0.264545, 0.222385, 0.147574, 0.144935, 0.206376, 0.219301, 0.127496, 0.137348, 0.15008, 0.200174, 0.196879, 0.191378, 0.232838, 0.170161, 0.167087, 0.164327, 0.167087, 0.161087, 0.200174, 0.219301, 0.229226, 0.271506, 0.271506, 0.359901, 0.271506, 0.18812, 0.116183, 0.116183, 0.06184, 0.060549, 0.067594, 0.064632, 0.071867, 0.090864, 0.079919, 0.086953, 0.088832, 0.0704, 0.111485, 0.129801, 0.132295, 0.129801, 0.118441, 0.100716, 0.076542, 0.137348, 0.185198, 0.257454, 0.370445, 0.4292, 0.339168, 0.321458, 0.440853, 0.394753, 0.30533, 0.352862, 0.418646, 0.414856, 0.465241, 0.380708, 0.380708, 0.321458, 0.247041, 0.25031, 0.247041, 0.288399, 0.284882, 0.232838, 0.243554, 0.243554, 0.194234, 0.271506, 0.288399, 0.17593, 0.127496, 0.209395, 0.236433, 0.247041, 0.219301, 0.179055, 0.179055, 0.194234, 0.25031, 0.31487, 0.21291, 0.25406, 0.243554, 0.17593, 0.17593, 0.120615, 0.116183, 0.194234, 0.229226, 0.219301, 0.236433, 0.346032, 0.339168, 0.346032, 0.25406, 0.25406, 0.200174, 0.206376, 0.18812, 0.191378, 0.127496, 0.209395, 0.21291, 0.21291, 0.200174, 0.25406, 0.324872, 0.328603, 0.324872, 0.284882, 0.219301, 0.298791, 0.200174, 0.129801, 0.134866, 0.206376, 0.206376, 0.209395, 0.203355, 0.185198, 0.161087, 0.209395, 0.209395, 0.170161, 0.17593, 0.264545, 0.284882, 0.203355, 0.127496, 0.122885, 0.132295, 0.179055, 0.179055, 0.185198, 0.295083, 0.295083, 0.284882, 0.288399, 0.288399, 0.384043, 0.335645, 0.281712, 0.31487, 0.335645, 0.342579, 0.31487, 0.30533, 0.30533, 0.301917, 0.374039, 0.342579, 0.346032, 0.268042, 0.268042, 0.342579, 0.301917, 0.324872, 0.346032, 0.346032, 0.352862, 0.356642, 0.422041, 0.422041, 0.42561, 0.40511, 0.422041, 0.370445, 0.288399, 0.301917, 0.308712, 0.308712, 0.311707, 0.308712, 0.318242, 0.321458, 0.298791, 0.243554, 0.200174, 0.182256, 0.216401, 0.301917, 0.30533, 0.291804, 0.370445, 0.359901, 0.359901, 0.346032, 0.436924, 0.454136, 0.454136, 0.557691, 0.483068, 0.521092, 0.5017, 0.604312, 0.490133, 0.490133, 0.58069, 0.517562, 0.545602, 0.521092, 0.525368, 0.4292, 0.465241, 0.476583, 0.401658, 0.42561, 0.461924, 0.380708, 0.359901, 0.346032, 0.308712, 0.398279, 0.374039, 0.390993, 0.311707, 0.328603, 0.366687, 0.352862, 0.42561, 0.401658, 0.414856, 0.380708, 0.468512, 0.390993, 0.390993, 0.390993, 0.390993, 0.366687, 0.41194, 0.486429, 0.414856, 0.418646, 0.311707, 0.335645, 0.318242, 0.370445, 0.436924, 0.414856, 0.42561, 0.418646, 0.444081, 0.370445, 0.370445, 0.374039, 0.414856, 0.384043, 0.450668, 0.366687, 0.384043, 0.328603, 0.342579, 0.359901, 0.30533, 0.433034, 0.4292, 0.370445, 0.394753, 0.384043, 0.398279, 0.31487, 0.324872, 0.31487, 0.398279, 0.42561, 0.356642, 0.352862, 0.384043, 0.40511, 0.486429, 0.494003, 0.604312, 0.648219, 0.716283, 0.728858, 0.575842, 0.549308, 0.653063, 0.632174, 0.562014, 0.56648, 0.680603, 0.680603, 0.699094, 0.570702, 0.529623, 0.632174, 0.570702, 0.483068, 0.472492, 0.436924, 0.401658, 0.394753, 0.36309, 0.291804, 0.394753, 0.408655, 0.394753, 0.377384, 0.36309, 0.401658, 0.401658, 0.387226, 0.390993, 0.370445, 0.468512, 0.480142, 0.390993, 0.384043, 0.458154, 0.4292, 0.468512, 0.509769, 0.398279, 0.324872, 0.414856, 0.398279, 0.454136, 0.414856, 0.359901, 0.387226, 0.418646, 0.42561, 0.436924, 0.394753, 0.335645, 0.257454, 0.239899, 0.247041, 0.318242, 0.318242, 0.321458, 0.243554, 0.219301, 0.311707, 0.384043, 0.366687, 0.324872, 0.332115, 0.318242, 0.380708, 0.394753, 0.418646, 0.418646, 0.398279, 0.458154, 0.529623, 0.613573, 0.653063, 0.59917, 0.505461, 0.387226, 0.339168, 0.40511, 0.444081, 0.461924, 0.461924, 0.401658, 0.4292, 0.418646, 0.509769, 0.525368, 0.42561, 0.40511, 0.384043, 0.36309, 0.25406, 0.225814, 0.239899, 0.142424, 0.164327, 0.137348, 0.236433, 0.308712, 0.31487, 0.291804, 0.25406, 0.219301, 0.200174, 0.194234, 0.129801, 0.132295, 0.098513, 0.15284, 0.158265, 0.088832, 0.086953, 0.147574, 0.164327, 0.155435, 0.25406, 0.264545, 0.374039, 0.359901, 0.281712, 0.209395, 0.200174, 0.200174, 0.268042, 0.387226, 0.394753, 0.398279, 0.321458, 0.359901, 0.275179, 0.275179, 0.394753, 0.4292, 0.414856, 0.356642, 0.271506, 0.278302, 0.356642, 0.324872, 0.26085, 0.335645, 0.398279, 0.390993, 0.454136, 0.332115, 0.298791, 0.229226, 0.243554, 0.225814, 0.132295, 0.209395, 0.206376, 0.137348, 0.147574, 0.142424, 0.170161, 0.25031, 0.278302, 0.268042, 0.229226, 0.18812, 0.203355, 0.134866, 0.085092, 0.040537, 0.074921, 0.049374, 0.044297, 0.0704, 0.120615, 0.21291, 0.200174, 0.118441, 0.17593, 0.170161, 0.173081, 0.209395, 0.206376, 0.170161, 0.11371, 0.11371, 0.206376, 0.106997, 0.164327, 0.25406, 0.342579, 0.26085, 0.236433, 0.25031, 0.203355, 0.203355, 0.203355, 0.219301, 0.216401, 0.21291, 0.203355, 0.216401, 0.216401, 0.15284, 0.15284, 0.229226, 0.209395, 0.203355, 0.332115, 0.342579, 0.298791, 0.301917, 0.380708, 0.486429, 0.585406, 0.545602, 0.529623, 0.538167, 0.42561, 0.444081, 0.408655, 0.422041, 0.377384, 0.295083, 0.366687, 0.380708, 0.366687, 0.346032, 0.339168, 0.359901, 0.374039, 0.291804, 0.194234, 0.196879, 0.182256, 0.102787, 0.158265, 0.173081, 0.102787, 0.116183, 0.102787, 0.06312, 0.059222, 0.071867, 0.064632, 0.06184, 0.056825, 0.045352, 0.096677, 0.054297, 0.041405, 0.038042, 0.041405, 0.06312, 0.060549, 0.034068, 0.066181, 0.034884, 0.034068, 0.059222, 0.05306, 0.092881, 0.173081, 0.164327, 0.098513, 0.109221, 0.118441, 0.120615, 0.147574, 0.118441, 0.196879, 0.127496, 0.129801, 0.147574, 0.179055, 0.17593, 0.268042, 0.225814, 0.206376, 0.206376, 0.134866, 0.137348, 0.081712, 0.085092, 0.071867, 0.122885, 0.098513, 0.098513, 0.125101, 0.076542, 0.055536, 0.055536, 0.079919, 0.076542, 0.144935, 0.083462, 0.076542, 0.074921, 0.074921, 0.083462, 0.085092, 0.15008, 0.239899, 0.257454, 0.264545, 0.311707, 0.31487, 0.335645, 0.298791, 0.271506, 0.339168, 0.328603, 0.236433, 0.268042, 0.271506, 0.236433, 0.209395, 0.147574, 0.127496, 0.147574, 0.236433, 0.229226, 0.137348, 0.073402, 0.073402, 0.066181, 0.060549, 0.06312, 0.120615, 0.142424, 0.137348, 0.078022, 0.088832, 0.078022, 0.081712, 0.079919, 0.041405, 0.085092, 0.074921, 0.090864, 0.073402, 0.054297, 0.03976, 0.06184, 0.098513, 0.139895, 0.109221, 0.079919, 0.047319, 0.024826], '')</t>
  </si>
  <si>
    <t>[16, 49, 59, 60, 64, 65, 66, 67, 68, 69, 71, 72, 73, 74, 75, 76, 77, 78, 79, 82, 83, 124, 139, 143, 144, 145, 146, 147, 148, 149, 150, 151, 152, 153, 156, 157, 158, 188, 429, 431, 432, 433, 436, 437, 438, 439, 440, 510, 511, 512, 513, 514, 515, 516, 517, 518, 519, 520, 521, 522, 523, 524, 525, 526, 551, 585, 586, 587, 588, 589, 599, 600, 723, 724, 725, 726]</t>
  </si>
  <si>
    <t>UPI000165EE06 status=activ</t>
  </si>
  <si>
    <t>([0.232838, 0.229226, 0.118441, 0.170161, 0.170161, 0.200174, 0.225814, 0.271506, 0.295083, 0.31487, 0.342579, 0.377384, 0.30533, 0.239899, 0.209395, 0.281712, 0.271506, 0.346032, 0.454136, 0.454136, 0.349426, 0.414856, 0.440853, 0.575842, 0.570702, 0.613573, 0.613573, 0.657645, 0.642678, 0.685117, 0.642678, 0.653063, 0.549308, 0.529623, 0.509769, 0.509769, 0.497853, 0.414856, 0.414856, 0.387226, 0.295083, 0.356642, 0.359901, 0.25406, 0.25031, 0.164327, 0.116183, 0.120615, 0.06184, 0.036378, 0.029376, 0.035586, 0.031287, 0.05306, 0.090864, 0.15008, 0.125101, 0.129801, 0.203355, 0.15008, 0.106997, 0.10481, 0.129801, 0.081712, 0.147574, 0.118441, 0.196879, 0.26085, 0.225814, 0.318242, 0.366687, 0.288399, 0.321458, 0.295083, 0.229226, 0.134866, 0.132295, 0.179055, 0.111485, 0.111485, 0.100716, 0.15008, 0.129801, 0.086953, 0.096677, 0.102787, 0.120615, 0.10481, 0.086953, 0.0704, 0.064632, 0.086953, 0.134866, 0.120615, 0.098513, 0.120615, 0.196879, 0.167087, 0.120615, 0.203355, 0.129801, 0.194234, 0.158265, 0.275179, 0.332115, 0.30533, 0.222385, 0.222385, 0.196879, 0.225814, 0.284882, 0.257454, 0.161087, 0.167087, 0.167087, 0.222385, 0.25031, 0.191378, 0.232838, 0.21291, 0.200174, 0.288399, 0.298791, 0.222385, 0.219301, 0.144935, 0.144935, 0.225814, 0.194234, 0.191378, 0.167087, 0.144935, 0.147574, 0.203355, 0.17593, 0.132295, 0.10481, 0.079919, 0.111485, 0.064632], '')</t>
  </si>
  <si>
    <t>[23, 24, 25, 26, 27, 28, 29, 30, 31, 32, 33, 34, 35]</t>
  </si>
  <si>
    <t>UPI000165EE0F status=activ</t>
  </si>
  <si>
    <t>([0.010672, 0.016021, 0.011669, 0.009483, 0.010372, 0.014315, 0.012491, 0.016528, 0.013016, 0.009865, 0.01227, 0.011342, 0.008002, 0.007877, 0.008525, 0.011669, 0.011342, 0.013016, 0.020876, 0.040537, 0.066181, 0.078022, 0.047319, 0.083462, 0.132295, 0.132295, 0.137348, 0.167087, 0.167087, 0.257454, 0.295083, 0.30533, 0.30533, 0.398279, 0.356642, 0.444081, 0.318242, 0.418646, 0.398279, 0.321458, 0.332115, 0.222385, 0.132295, 0.134866, 0.129801, 0.132295, 0.182256, 0.179055, 0.147574, 0.15284, 0.158265, 0.25031, 0.164327, 0.243554, 0.271506, 0.318242, 0.31487, 0.324872, 0.335645, 0.232838, 0.216401, 0.129801, 0.232838, 0.219301, 0.209395, 0.236433, 0.239899, 0.216401, 0.134866, 0.164327, 0.158265, 0.139895, 0.100716, 0.155435, 0.085092, 0.085092, 0.066181, 0.049374, 0.092881, 0.083462, 0.147574, 0.229226, 0.239899, 0.219301, 0.222385, 0.222385, 0.11371, 0.125101, 0.122885, 0.200174, 0.232838, 0.239899, 0.179055, 0.21291, 0.21291, 0.21291, 0.206376, 0.236433, 0.194234, 0.209395, 0.21291, 0.132295, 0.15284, 0.247041, 0.25031, 0.349426, 0.468512, 0.59508, 0.480142, 0.509769, 0.476583, 0.476583, 0.468512, 0.575842, 0.538167, 0.458154, 0.480142, 0.461924, 0.433034, 0.553315, 0.56648, 0.476583, 0.56648, 0.517562, 0.476583, 0.461924, 0.4292, 0.370445, 0.339168, 0.436924, 0.359901, 0.377384], '')</t>
  </si>
  <si>
    <t>[107, 109, 113, 114, 119, 120, 122, 123]</t>
  </si>
  <si>
    <t>UPI000165EE12 status=activ</t>
  </si>
  <si>
    <t>([0.575842, 0.534167, 0.545602, 0.418646, 0.332115, 0.239899, 0.291804, 0.281712, 0.216401, 0.278302, 0.216401, 0.167087, 0.147574, 0.144935, 0.073402, 0.071867, 0.069024, 0.111485, 0.116183, 0.106997, 0.067594, 0.045352, 0.054297, 0.032017, 0.056825, 0.090864, 0.161087, 0.127496, 0.125101, 0.196879, 0.17593, 0.291804, 0.394753, 0.30533, 0.31487, 0.422041, 0.422041, 0.324872, 0.301917, 0.295083, 0.387226, 0.36309, 0.366687, 0.291804, 0.298791, 0.295083, 0.30533, 0.225814, 0.25406, 0.206376, 0.21291, 0.239899, 0.132295, 0.083462, 0.090864, 0.088832, 0.086953, 0.083462, 0.144935, 0.200174, 0.203355, 0.139895, 0.222385, 0.291804, 0.268042, 0.271506, 0.268042, 0.268042, 0.257454, 0.257454, 0.339168, 0.342579, 0.308712, 0.408655, 0.480142, 0.450668, 0.454136, 0.454136, 0.418646, 0.422041, 0.318242, 0.31487, 0.394753, 0.401658, 0.366687, 0.476583, 0.521092, 0.549308, 0.465241, 0.480142, 0.497853, 0.458154, 0.374039, 0.288399, 0.275179, 0.271506, 0.36309, 0.284882, 0.295083, 0.324872, 0.324872, 0.301917, 0.229226, 0.229226, 0.142424, 0.098513, 0.102787, 0.122885, 0.116183, 0.164327, 0.219301, 0.203355, 0.209395, 0.185198, 0.26085, 0.185198, 0.194234, 0.18812, 0.264545, 0.26085, 0.264545, 0.275179, 0.284882, 0.275179, 0.26085, 0.31487, 0.40511, 0.387226, 0.31487, 0.229226, 0.200174, 0.222385, 0.216401, 0.25406, 0.36309, 0.384043, 0.476583, 0.465241, 0.468512, 0.366687, 0.349426, 0.359901, 0.25406, 0.342579, 0.342579, 0.339168, 0.335645, 0.268042, 0.271506, 0.370445, 0.380708, 0.418646, 0.394753, 0.335645, 0.321458, 0.311707, 0.30533, 0.229226, 0.158265, 0.173081, 0.225814, 0.142424, 0.139895, 0.229226, 0.219301, 0.311707, 0.216401, 0.164327, 0.264545, 0.203355, 0.116183, 0.139895, 0.164327, 0.10481, 0.15008, 0.10481, 0.106997, 0.11371, 0.155435, 0.225814, 0.216401, 0.257454, 0.275179, 0.278302, 0.179055, 0.18812, 0.15008, 0.25031, 0.25406, 0.158265, 0.18812, 0.271506, 0.298791, 0.194234, 0.247041, 0.271506, 0.308712, 0.216401, 0.194234, 0.170161, 0.191378, 0.17593, 0.111485, 0.109221, 0.06184, 0.069024, 0.066181, 0.086953, 0.046336, 0.079919, 0.116183, 0.094817, 0.058088, 0.06312, 0.109221, 0.137348, 0.120615, 0.15008, 0.15008, 0.098513, 0.120615, 0.106997, 0.064632, 0.111485, 0.185198, 0.268042, 0.370445, 0.298791, 0.295083, 0.390993, 0.308712, 0.222385, 0.308712, 0.398279, 0.384043, 0.298791, 0.194234, 0.132295, 0.120615, 0.182256, 0.222385, 0.134866, 0.167087, 0.236433, 0.167087, 0.161087, 0.111485, 0.079919, 0.073402, 0.071867, 0.058088, 0.06312, 0.10481, 0.090864, 0.085092, 0.056825, 0.056825, 0.098513, 0.132295, 0.139895, 0.081712, 0.067594, 0.127496, 0.100716, 0.106997, 0.106997, 0.132295, 0.191378, 0.18812, 0.275179, 0.185198, 0.144935, 0.222385, 0.144935, 0.083462, 0.088832, 0.137348, 0.203355, 0.196879, 0.167087, 0.158265, 0.25031, 0.232838, 0.142424, 0.144935, 0.15284, 0.21291, 0.18812, 0.185198, 0.222385, 0.222385, 0.311707, 0.377384, 0.332115, 0.418646, 0.534167, 0.505461, 0.476583, 0.440853, 0.42561, 0.521092, 0.505461], '')</t>
  </si>
  <si>
    <t>[0, 1, 2, 86, 87, 295, 296, 300, 301]</t>
  </si>
  <si>
    <t>UPI000165EE14 status=activ</t>
  </si>
  <si>
    <t>([0.144935, 0.079919, 0.111485, 0.142424, 0.200174, 0.120615, 0.182256, 0.125101, 0.179055, 0.206376, 0.147574, 0.158265, 0.167087, 0.200174, 0.191378, 0.26085, 0.225814, 0.31487, 0.31487, 0.318242, 0.196879, 0.196879, 0.25031, 0.194234, 0.122885, 0.120615, 0.222385, 0.161087, 0.155435, 0.144935, 0.081712, 0.155435, 0.21291, 0.206376, 0.243554, 0.257454, 0.18812, 0.144935, 0.098513, 0.158265, 0.15284, 0.236433, 0.203355, 0.206376, 0.179055, 0.179055, 0.098513, 0.088832, 0.118441, 0.134866, 0.132295, 0.125101, 0.094817, 0.078022, 0.045352, 0.024826, 0.015078, 0.026892, 0.044297, 0.069024, 0.071867, 0.038858, 0.038858, 0.050641, 0.059222, 0.10481, 0.170161, 0.173081, 0.116183, 0.06312, 0.100716, 0.100716, 0.11371, 0.090864, 0.090864, 0.090864, 0.088832, 0.155435, 0.129801, 0.142424, 0.085092, 0.086953, 0.142424, 0.155435, 0.096677, 0.079919, 0.049374, 0.049374, 0.058088, 0.047319, 0.088832, 0.085092, 0.079919, 0.134866, 0.200174, 0.209395, 0.18812, 0.275179, 0.179055, 0.194234, 0.21291, 0.30533, 0.318242, 0.31487, 0.21291, 0.268042, 0.308712, 0.291804, 0.222385, 0.209395, 0.232838, 0.257454, 0.194234, 0.134866, 0.134866, 0.106997, 0.111485, 0.111485, 0.127496, 0.200174, 0.125101, 0.116183, 0.129801, 0.059222, 0.069024, 0.129801, 0.161087, 0.094817, 0.15284, 0.216401, 0.271506, 0.342579, 0.30533, 0.268042, 0.339168, 0.335645, 0.380708, 0.359901, 0.465241, 0.450668, 0.4292, 0.497853, 0.458154, 0.414856, 0.549308, 0.497853, 0.447574, 0.40511, 0.541878, 0.525368], '')</t>
  </si>
  <si>
    <t>[144, 148, 149]</t>
  </si>
  <si>
    <t>UPI000165EE15 status=activ</t>
  </si>
  <si>
    <t>([0.604312, 0.653063, 0.694846, 0.63748, 0.59014, 0.608892, 0.486429, 0.505461, 0.534167, 0.541878, 0.59508, 0.534167, 0.454136, 0.394753, 0.342579, 0.31487, 0.30533, 0.349426, 0.332115, 0.31487, 0.308712, 0.30533, 0.298791, 0.284882, 0.25406, 0.203355, 0.203355, 0.298791, 0.298791, 0.200174, 0.179055, 0.092881, 0.094817, 0.102787, 0.15284, 0.236433, 0.196879, 0.206376, 0.155435, 0.185198, 0.161087, 0.173081, 0.17593, 0.106997, 0.109221, 0.129801, 0.170161, 0.170161, 0.090864, 0.092881, 0.161087, 0.18812, 0.247041, 0.291804, 0.359901, 0.36309, 0.318242, 0.394753, 0.401658, 0.497853, 0.401658, 0.433034, 0.42561, 0.342579, 0.356642, 0.352862, 0.387226, 0.433034, 0.447574, 0.529623, 0.529623, 0.509769, 0.42561, 0.454136, 0.418646, 0.41194, 0.401658, 0.321458, 0.328603, 0.318242, 0.206376, 0.264545, 0.185198, 0.196879, 0.194234, 0.191378, 0.194234, 0.127496, 0.127496, 0.071867, 0.086953, 0.094817, 0.058088, 0.11371, 0.0704, 0.102787, 0.086953, 0.092881, 0.092881, 0.086953, 0.049374, 0.059222, 0.06184, 0.083462, 0.079919, 0.129801, 0.129801, 0.127496, 0.191378, 0.111485, 0.109221, 0.088832, 0.083462, 0.081712, 0.054297, 0.090864, 0.090864, 0.111485, 0.111485, 0.129801, 0.129801, 0.200174, 0.247041, 0.25406, 0.281712, 0.278302, 0.284882, 0.278302, 0.191378, 0.164327, 0.247041, 0.298791, 0.295083, 0.291804, 0.370445, 0.31487, 0.308712, 0.31487, 0.200174, 0.185198, 0.278302, 0.284882, 0.206376, 0.155435, 0.092881, 0.11371, 0.122885, 0.120615, 0.161087, 0.247041, 0.275179, 0.281712, 0.243554, 0.295083, 0.298791, 0.332115, 0.440853, 0.450668, 0.377384, 0.5017, 0.384043, 0.339168, 0.335645, 0.332115, 0.332115, 0.42561, 0.30533, 0.203355, 0.209395, 0.236433, 0.25031, 0.170161, 0.164327, 0.196879, 0.116183, 0.122885, 0.085092, 0.050641, 0.050641, 0.037156, 0.037156, 0.081712, 0.058088, 0.032017, 0.035586, 0.048328, 0.055536, 0.096677, 0.155435, 0.088832, 0.05306, 0.051831, 0.098513, 0.109221, 0.109221, 0.18812, 0.122885, 0.144935, 0.209395, 0.200174, 0.206376, 0.209395, 0.21291, 0.295083, 0.321458, 0.387226, 0.339168, 0.225814, 0.15008, 0.106997, 0.17593, 0.268042, 0.17593, 0.170161, 0.164327, 0.194234, 0.191378, 0.26085, 0.232838, 0.232838, 0.158265, 0.179055, 0.111485, 0.0704, 0.069024, 0.06184, 0.037156, 0.042364, 0.0704, 0.079919, 0.094817, 0.088832, 0.086953, 0.074921, 0.073402, 0.058088, 0.038042, 0.034884, 0.036378, 0.045352, 0.045352, 0.079919, 0.129801, 0.125101, 0.111485, 0.098513, 0.085092, 0.134866, 0.185198, 0.161087, 0.216401, 0.284882, 0.295083, 0.301917, 0.366687, 0.335645, 0.278302, 0.25406, 0.25406, 0.25406, 0.25406, 0.144935, 0.164327, 0.179055, 0.179055, 0.257454, 0.196879, 0.21291, 0.216401, 0.144935, 0.17593, 0.185198, 0.170161, 0.100716, 0.090864, 0.116183, 0.137348, 0.209395, 0.291804, 0.206376, 0.129801, 0.125101, 0.191378, 0.139895, 0.139895, 0.15284, 0.106997, 0.106997, 0.179055, 0.194234, 0.288399, 0.308712, 0.30533, 0.203355, 0.185198, 0.191378, 0.194234, 0.18812, 0.122885, 0.066181, 0.111485, 0.179055, 0.182256, 0.203355, 0.232838, 0.216401, 0.295083, 0.295083, 0.291804, 0.288399, 0.18812, 0.111485, 0.094817, 0.060549, 0.10481, 0.196879, 0.196879, 0.203355, 0.21291, 0.308712, 0.380708, 0.394753, 0.387226, 0.318242, 0.257454, 0.25406, 0.264545, 0.173081, 0.158265, 0.243554, 0.247041, 0.332115, 0.332115, 0.291804, 0.374039, 0.370445, 0.356642, 0.36309, 0.25406, 0.247041, 0.243554, 0.191378, 0.155435, 0.106997, 0.098513, 0.086953, 0.086953, 0.083462, 0.147574, 0.129801, 0.134866, 0.11371, 0.11371, 0.127496, 0.096677, 0.094817, 0.098513, 0.10481, 0.056825, 0.109221, 0.116183, 0.090864, 0.155435, 0.11371, 0.191378, 0.18812, 0.271506, 0.18812, 0.18812, 0.17593, 0.278302, 0.271506, 0.298791, 0.194234, 0.161087, 0.21291, 0.200174, 0.173081, 0.173081, 0.170161, 0.167087, 0.167087, 0.142424, 0.111485, 0.17593, 0.092881, 0.094817, 0.094817, 0.096677, 0.059222, 0.034068, 0.037156, 0.044297, 0.048328, 0.100716, 0.185198, 0.209395, 0.185198, 0.127496, 0.074921, 0.125101, 0.076542, 0.043307, 0.071867, 0.092881, 0.11371, 0.173081, 0.25031, 0.222385, 0.219301, 0.301917, 0.422041, 0.342579, 0.31487, 0.222385, 0.229226, 0.216401, 0.147574, 0.170161, 0.191378, 0.167087, 0.144935, 0.225814, 0.321458, 0.324872, 0.332115, 0.219301, 0.222385, 0.155435, 0.118441, 0.185198, 0.158265, 0.132295, 0.185198, 0.191378, 0.278302, 0.257454, 0.182256, 0.257454, 0.222385, 0.232838, 0.25406, 0.318242, 0.301917, 0.281712, 0.239899, 0.239899, 0.328603, 0.339168, 0.339168, 0.4292, 0.444081, 0.370445, 0.342579, 0.356642, 0.247041, 0.158265, 0.161087, 0.247041, 0.15284, 0.18812, 0.25031, 0.352862, 0.236433, 0.170161, 0.191378, 0.229226, 0.225814, 0.236433, 0.26085, 0.271506, 0.298791, 0.275179, 0.30533, 0.324872, 0.318242, 0.390993, 0.447574, 0.461924, 0.476583, 0.562014, 0.557691, 0.468512, 0.359901, 0.458154, 0.458154, 0.349426, 0.332115, 0.339168, 0.332115, 0.298791, 0.342579, 0.318242, 0.359901, 0.40511, 0.422041, 0.433034, 0.458154, 0.490133, 0.465241, 0.366687, 0.408655, 0.422041, 0.414856, 0.529623, 0.529623, 0.534167, 0.517562, 0.525368, 0.505461, 0.401658, 0.408655, 0.447574, 0.36309, 0.243554, 0.281712, 0.268042, 0.222385, 0.247041, 0.26085, 0.203355, 0.295083, 0.298791, 0.278302, 0.377384, 0.278302, 0.278302, 0.356642, 0.394753, 0.311707, 0.30533, 0.384043, 0.30533, 0.229226, 0.236433, 0.25031, 0.25031, 0.229226, 0.185198, 0.185198, 0.179055, 0.25031, 0.247041, 0.243554, 0.268042, 0.268042, 0.36309, 0.352862, 0.366687, 0.422041, 0.440853, 0.461924, 0.394753, 0.394753, 0.468512, 0.465241, 0.557691, 0.517562, 0.521092, 0.604312, 0.585406, 0.490133, 0.497853, 0.390993, 0.41194, 0.321458, 0.243554, 0.161087, 0.098513, 0.076542, 0.081712, 0.076542, 0.076542, 0.127496, 0.196879, 0.132295, 0.129801, 0.15008, 0.17593, 0.18812, 0.209395, 0.209395, 0.196879, 0.164327, 0.225814, 0.203355, 0.284882, 0.264545, 0.349426, 0.447574, 0.490133, 0.483068, 0.562014, 0.465241, 0.4292, 0.339168, 0.349426, 0.42561, 0.301917, 0.298791, 0.298791, 0.257454, 0.25031, 0.339168, 0.36309, 0.311707, 0.30533, 0.222385, 0.311707, 0.225814, 0.191378, 0.191378, 0.200174, 0.196879, 0.264545, 0.301917, 0.377384, 0.444081, 0.447574, 0.509769, 0.494003, 0.509769, 0.505461, 0.521092, 0.557691, 0.557691, 0.657645, 0.517562, 0.521092, 0.525368, 0.63748, 0.56648, 0.59917, 0.59917, 0.626927, 0.653063, 0.538167, 0.553315, 0.440853, 0.366687, 0.394753, 0.394753, 0.384043, 0.408655, 0.394753, 0.275179, 0.247041, 0.229226, 0.342579, 0.349426, 0.346032, 0.370445, 0.444081, 0.418646, 0.422041, 0.384043, 0.380708, 0.461924, 0.359901, 0.394753, 0.436924, 0.450668, 0.380708, 0.384043, 0.366687, 0.301917, 0.31487, 0.335645, 0.359901, 0.321458, 0.370445, 0.339168, 0.271506, 0.243554, 0.191378, 0.147574, 0.142424, 0.098513, 0.059222], '')</t>
  </si>
  <si>
    <t>[0, 1, 2, 3, 4, 5, 7, 8, 9, 10, 11, 69, 70, 71, 159, 480, 481, 504, 505, 506, 507, 508, 509, 556, 557, 558, 559, 560, 592, 619, 621, 622, 623, 624, 625, 626, 627, 628, 629, 630, 631, 632, 633, 634, 635, 636, 637]</t>
  </si>
  <si>
    <t>UPI000165EE16 status=activ</t>
  </si>
  <si>
    <t>([0.288399, 0.275179, 0.335645, 0.374039, 0.281712, 0.332115, 0.387226, 0.408655, 0.352862, 0.390993, 0.422041, 0.483068, 0.366687, 0.468512, 0.483068, 0.483068, 0.575842, 0.490133, 0.359901, 0.342579, 0.377384, 0.332115, 0.374039, 0.36309, 0.295083, 0.390993, 0.377384, 0.349426, 0.346032, 0.408655, 0.291804, 0.203355, 0.127496, 0.21291, 0.155435, 0.073402, 0.085092, 0.045352, 0.078022, 0.142424, 0.144935, 0.196879, 0.144935, 0.134866, 0.096677, 0.139895, 0.122885, 0.081712, 0.083462, 0.092881, 0.050641, 0.094817, 0.088832, 0.142424, 0.15284, 0.142424, 0.164327, 0.142424, 0.225814, 0.116183, 0.064632, 0.06312, 0.037156, 0.06312, 0.066181, 0.100716, 0.100716, 0.071867, 0.064632, 0.069024, 0.073402, 0.100716, 0.100716, 0.088832, 0.094817, 0.076542, 0.056825, 0.096677, 0.059222, 0.0704, 0.118441, 0.206376, 0.222385, 0.281712, 0.26085, 0.179055, 0.144935, 0.137348, 0.18812, 0.203355, 0.170161, 0.170161, 0.18812, 0.182256, 0.182256, 0.17593, 0.111485, 0.209395, 0.222385, 0.219301, 0.173081, 0.122885, 0.085092, 0.074921, 0.094817, 0.116183, 0.11371, 0.129801, 0.129801, 0.079919, 0.120615, 0.085092, 0.071867, 0.056825, 0.060549, 0.060549, 0.06184, 0.120615, 0.120615, 0.055536, 0.078022, 0.094817, 0.116183, 0.155435, 0.182256, 0.185198, 0.10481, 0.096677, 0.096677, 0.049374, 0.094817, 0.098513, 0.086953, 0.05306, 0.03976, 0.025762, 0.055536, 0.030003, 0.017797, 0.016257, 0.030003, 0.035586, 0.020876, 0.018415, 0.011106, 0.009728, 0.009096, 0.009401, 0.014075, 0.014783, 0.019109, 0.018787, 0.010509, 0.019109, 0.036378, 0.048328, 0.076542, 0.074921, 0.127496, 0.15008, 0.096677, 0.083462, 0.088832, 0.161087, 0.247041, 0.278302, 0.30533, 0.324872, 0.414856, 0.41194, 0.408655, 0.374039, 0.352862, 0.454136, 0.444081, 0.387226, 0.370445, 0.298791, 0.308712, 0.298791, 0.356642, 0.454136, 0.394753, 0.41194, 0.346032, 0.243554, 0.21291, 0.111485, 0.098513, 0.056825, 0.06184, 0.066181, 0.069024, 0.060549, 0.064632, 0.073402, 0.051831, 0.051831, 0.083462, 0.078022, 0.049374, 0.055536, 0.05306, 0.055536, 0.048328, 0.0704, 0.122885, 0.120615, 0.236433, 0.25406, 0.349426, 0.284882, 0.194234, 0.288399, 0.271506, 0.271506, 0.243554, 0.339168, 0.324872, 0.225814, 0.216401, 0.288399, 0.275179, 0.278302, 0.356642, 0.298791, 0.308712, 0.216401, 0.321458, 0.185198, 0.203355, 0.194234, 0.222385, 0.31487, 0.31487, 0.384043, 0.288399, 0.203355, 0.164327, 0.268042, 0.352862, 0.275179, 0.288399, 0.229226, 0.142424, 0.147574, 0.196879, 0.17593, 0.232838, 0.239899, 0.359901, 0.25031, 0.206376, 0.239899, 0.167087, 0.170161, 0.088832, 0.10481, 0.147574, 0.122885, 0.096677, 0.079919, 0.144935, 0.139895, 0.219301, 0.232838, 0.196879, 0.127496, 0.125101, 0.125101, 0.094817, 0.10481, 0.173081, 0.225814, 0.257454, 0.346032, 0.257454, 0.318242, 0.352862, 0.278302, 0.257454, 0.311707, 0.366687, 0.281712, 0.278302, 0.196879, 0.278302, 0.301917, 0.321458, 0.301917, 0.356642, 0.359901, 0.349426, 0.26085, 0.219301, 0.196879, 0.15008, 0.247041, 0.268042, 0.288399, 0.394753, 0.436924, 0.380708, 0.359901, 0.42561, 0.349426, 0.291804, 0.229226, 0.222385, 0.284882, 0.342579, 0.25406, 0.288399, 0.275179, 0.374039, 0.42561, 0.339168, 0.398279, 0.308712, 0.232838, 0.164327, 0.139895, 0.18812, 0.132295, 0.086953, 0.05306, 0.066181, 0.122885, 0.100716, 0.106997, 0.10481, 0.086953, 0.106997, 0.069024, 0.05306, 0.037156, 0.021816, 0.042364, 0.028695, 0.043307, 0.081712, 0.15008, 0.170161, 0.173081, 0.164327, 0.239899, 0.21291, 0.225814, 0.239899, 0.328603, 0.219301, 0.232838, 0.161087, 0.21291, 0.194234, 0.229226, 0.271506, 0.271506, 0.164327, 0.206376, 0.182256, 0.164327, 0.147574, 0.129801, 0.129801, 0.239899, 0.194234, 0.31487, 0.25031, 0.236433, 0.219301, 0.332115, 0.342579, 0.342579, 0.324872, 0.4292, 0.356642, 0.25031, 0.31487, 0.398279, 0.374039, 0.422041, 0.4292, 0.418646, 0.374039, 0.298791, 0.291804, 0.31487, 0.298791, 0.41194, 0.311707, 0.352862, 0.349426, 0.257454, 0.352862, 0.243554, 0.232838, 0.288399, 0.356642, 0.25406, 0.271506, 0.25406, 0.144935, 0.096677, 0.085092, 0.125101, 0.11371, 0.120615, 0.139895, 0.147574, 0.134866, 0.155435, 0.125101, 0.129801, 0.185198, 0.161087, 0.196879, 0.196879, 0.132295, 0.147574, 0.170161, 0.15284, 0.18812, 0.203355, 0.275179, 0.247041, 0.25406, 0.321458, 0.318242, 0.284882, 0.18812, 0.125101, 0.18812, 0.132295, 0.147574, 0.100716, 0.127496, 0.142424, 0.088832, 0.170161, 0.10481, 0.170161, 0.179055, 0.098513, 0.158265, 0.167087, 0.161087, 0.170161, 0.127496, 0.137348, 0.155435, 0.25031, 0.335645, 0.257454, 0.377384, 0.291804, 0.30533, 0.203355, 0.268042, 0.339168, 0.346032, 0.380708, 0.308712, 0.332115, 0.440853, 0.440853, 0.42561, 0.486429, 0.494003, 0.59917, 0.476583, 0.468512, 0.444081, 0.394753, 0.5017, 0.490133, 0.440853, 0.40511, 0.5017, 0.480142, 0.468512, 0.356642, 0.444081, 0.408655, 0.291804, 0.281712, 0.278302, 0.298791, 0.268042, 0.25406, 0.222385, 0.318242, 0.311707, 0.335645, 0.380708, 0.278302, 0.275179, 0.384043, 0.370445, 0.295083, 0.30533, 0.308712, 0.40511, 0.284882, 0.291804, 0.295083, 0.268042, 0.264545, 0.167087, 0.170161, 0.170161, 0.196879, 0.191378, 0.109221, 0.10481, 0.102787, 0.155435, 0.120615, 0.083462, 0.144935, 0.219301, 0.219301, 0.196879, 0.17593, 0.25031, 0.346032, 0.346032, 0.298791, 0.328603, 0.359901, 0.394753, 0.408655, 0.298791, 0.219301, 0.318242, 0.31487, 0.26085, 0.275179, 0.311707, 0.342579, 0.281712, 0.18812, 0.173081, 0.139895, 0.109221, 0.0704, 0.056825, 0.096677, 0.083462, 0.03976, 0.056825, 0.051831, 0.030003, 0.03976, 0.06184, 0.066181, 0.074921, 0.10481, 0.066181, 0.046336, 0.060549, 0.094817, 0.147574, 0.161087, 0.25406, 0.225814, 0.311707, 0.346032, 0.278302, 0.295083, 0.394753, 0.408655, 0.414856, 0.450668, 0.433034, 0.359901, 0.318242, 0.311707, 0.31487, 0.275179, 0.239899, 0.222385, 0.239899, 0.200174, 0.200174, 0.185198, 0.281712, 0.271506, 0.25406, 0.332115, 0.311707, 0.206376, 0.203355, 0.232838, 0.243554, 0.311707, 0.30533, 0.349426, 0.25406, 0.268042, 0.36309, 0.468512, 0.490133, 0.468512, 0.497853, 0.480142, 0.384043, 0.301917, 0.308712, 0.288399, 0.278302, 0.281712, 0.384043, 0.374039, 0.352862, 0.380708, 0.384043, 0.486429, 0.40511, 0.41194, 0.31487, 0.31487, 0.30533, 0.301917, 0.321458, 0.318242, 0.281712, 0.36309, 0.440853, 0.440853, 0.465241, 0.483068, 0.608892, 0.613573, 0.51388, 0.509769, 0.549308, 0.549308, 0.5017, 0.483068, 0.480142, 0.58069, 0.59917, 0.490133, 0.480142, 0.436924, 0.450668, 0.490133, 0.465241, 0.468512, 0.408655, 0.321458, 0.281712, 0.239899, 0.155435, 0.203355, 0.17593, 0.179055, 0.196879, 0.229226, 0.321458, 0.40511, 0.321458, 0.321458, 0.324872, 0.324872, 0.356642, 0.324872, 0.321458, 0.288399, 0.30533, 0.36309, 0.4292, 0.472492, 0.497853, 0.494003, 0.436924, 0.458154, 0.414856, 0.321458, 0.225814, 0.209395, 0.147574, 0.158265, 0.127496, 0.194234, 0.118441, 0.071867, 0.092881, 0.088832, 0.127496, 0.127496, 0.125101, 0.125101, 0.120615, 0.10481, 0.116183, 0.182256, 0.182256, 0.164327, 0.229226, 0.239899, 0.236433, 0.308712, 0.377384, 0.377384, 0.390993, 0.5017, 0.5017, 0.483068, 0.486429, 0.480142, 0.468512, 0.483068, 0.529623, 0.529623, 0.465241, 0.570702, 0.553315, 0.486429, 0.51388, 0.505461, 0.618285, 0.51388, 0.538167, 0.525368, 0.557691, 0.549308, 0.509769, 0.483068, 0.497853, 0.505461, 0.483068, 0.387226, 0.352862, 0.308712, 0.225814, 0.278302, 0.284882, 0.209395, 0.194234, 0.209395, 0.179055, 0.170161, 0.26085, 0.239899, 0.144935, 0.158265, 0.132295, 0.147574, 0.247041, 0.239899, 0.25406, 0.288399, 0.311707, 0.311707, 0.278302, 0.370445, 0.401658, 0.398279, 0.454136, 0.447574, 0.436924, 0.465241, 0.387226, 0.295083, 0.30533, 0.332115, 0.236433, 0.236433, 0.278302, 0.167087, 0.139895, 0.155435, 0.158265, 0.144935, 0.164327, 0.225814, 0.21291, 0.147574, 0.085092, 0.085092, 0.147574, 0.078022, 0.076542, 0.125101, 0.194234, 0.129801, 0.196879, 0.288399, 0.288399, 0.257454, 0.257454, 0.321458, 0.301917, 0.222385, 0.31487, 0.291804, 0.284882, 0.25406, 0.257454, 0.335645, 0.36309, 0.374039, 0.486429, 0.494003, 0.494003, 0.390993, 0.401658, 0.332115, 0.321458, 0.281712, 0.295083, 0.401658, 0.356642, 0.257454, 0.321458, 0.31487, 0.335645, 0.25406, 0.298791, 0.30533, 0.298791, 0.225814, 0.222385, 0.134866, 0.127496, 0.120615, 0.206376, 0.288399, 0.275179, 0.191378, 0.225814, 0.21291, 0.182256, 0.182256, 0.232838, 0.161087, 0.194234, 0.21291, 0.225814, 0.21291, 0.288399, 0.185198, 0.182256, 0.17593, 0.271506, 0.311707, 0.321458, 0.301917, 0.275179, 0.374039, 0.356642, 0.31487, 0.239899, 0.308712, 0.332115, 0.352862, 0.349426, 0.239899, 0.239899, 0.225814, 0.158265, 0.10481, 0.158265, 0.206376, 0.173081, 0.144935, 0.086953, 0.060549, 0.045352, 0.033407, 0.018106, 0.032017], '')</t>
  </si>
  <si>
    <t>[16, 469, 474, 478, 632, 633, 634, 635, 636, 637, 638, 641, 642, 707, 708, 714, 715, 717, 718, 720, 721, 722, 723, 724, 725, 726, 727, 728, 731]</t>
  </si>
  <si>
    <t>UPI000165EE19 status=activ</t>
  </si>
  <si>
    <t>([0.033407, 0.032677, 0.019109, 0.026892, 0.017138, 0.014075, 0.010372, 0.013437, 0.0198, 0.014315, 0.018106, 0.018106, 0.018106, 0.03976, 0.038042, 0.021816, 0.013016, 0.017797, 0.016528, 0.028107, 0.028695, 0.025316, 0.0198, 0.020165, 0.017138, 0.030003, 0.030611, 0.045352, 0.045352, 0.03976, 0.041405, 0.041405, 0.030611, 0.023963, 0.013265, 0.013437, 0.013265, 0.018106, 0.023534, 0.019401, 0.01204, 0.01227, 0.023087, 0.045352, 0.079919, 0.079919, 0.090864, 0.078022, 0.078022, 0.037156, 0.038858, 0.037156, 0.047319, 0.092881, 0.127496, 0.209395, 0.129801, 0.206376, 0.239899, 0.225814, 0.191378, 0.291804, 0.311707, 0.191378, 0.142424, 0.161087, 0.203355, 0.096677, 0.161087, 0.191378, 0.30533, 0.209395, 0.239899, 0.111485, 0.127496, 0.073402, 0.078022, 0.090864, 0.073402, 0.047319, 0.049374, 0.06312, 0.069024, 0.032677, 0.073402, 0.098513, 0.0704, 0.030611, 0.051831, 0.060549, 0.033407, 0.027463, 0.048328, 0.078022, 0.090864, 0.078022, 0.118441, 0.071867, 0.118441, 0.142424, 0.142424, 0.088832, 0.11371, 0.100716, 0.100716, 0.092881, 0.040537, 0.041405, 0.106997, 0.106997, 0.098513, 0.170161, 0.129801, 0.139895, 0.132295, 0.222385, 0.116183, 0.122885, 0.18812, 0.122885, 0.129801, 0.200174, 0.275179, 0.281712, 0.281712, 0.264545, 0.264545, 0.288399, 0.291804, 0.264545, 0.311707, 0.21291, 0.206376, 0.26085, 0.164327, 0.164327, 0.083462, 0.11371, 0.092881, 0.067594, 0.086953, 0.085092, 0.064632, 0.050641, 0.046336, 0.058088, 0.0704, 0.041405, 0.079919, 0.079919, 0.078022, 0.079919, 0.134866, 0.086953, 0.06312, 0.067594, 0.0704, 0.081712, 0.122885, 0.083462, 0.11371, 0.134866, 0.129801, 0.173081, 0.203355, 0.147574, 0.094817, 0.179055, 0.271506, 0.164327, 0.203355, 0.144935, 0.10481, 0.102787, 0.122885, 0.161087, 0.236433, 0.196879, 0.281712, 0.191378, 0.311707, 0.264545, 0.264545, 0.200174, 0.185198, 0.106997, 0.098513, 0.10481, 0.085092, 0.079919, 0.086953, 0.079919, 0.081712, 0.11371, 0.11371, 0.086953, 0.111485, 0.074921, 0.100716, 0.081712, 0.078022, 0.067594, 0.067594, 0.067594, 0.122885, 0.0704, 0.129801, 0.206376, 0.161087, 0.137348, 0.11371, 0.17593, 0.17593, 0.155435, 0.144935, 0.147574, 0.129801, 0.129801, 0.182256, 0.137348, 0.10481, 0.182256, 0.15008, 0.191378, 0.21291, 0.182256, 0.203355, 0.164327, 0.18812, 0.185198, 0.216401, 0.257454, 0.268042, 0.203355, 0.298791, 0.209395, 0.229226, 0.359901, 0.288399, 0.288399, 0.342579, 0.390993, 0.346032, 0.301917, 0.191378, 0.111485, 0.071867, 0.109221, 0.158265, 0.078022, 0.106997, 0.106997, 0.100716, 0.05306, 0.085092, 0.079919, 0.15284, 0.083462, 0.044297, 0.037156, 0.025316, 0.025762, 0.025762, 0.031287, 0.025762, 0.05306, 0.092881, 0.096677, 0.094817, 0.056825, 0.100716, 0.132295, 0.132295, 0.106997, 0.144935, 0.147574, 0.161087, 0.158265, 0.216401, 0.275179, 0.359901, 0.414856, 0.377384, 0.40511, 0.387226, 0.549308, 0.505461, 0.468512], '')</t>
  </si>
  <si>
    <t>[285, 286]</t>
  </si>
  <si>
    <t>UPI000165EE1B status=activ</t>
  </si>
  <si>
    <t>([0.11371, 0.066181, 0.102787, 0.066181, 0.102787, 0.10481, 0.134866, 0.164327, 0.120615, 0.147574, 0.17593, 0.209395, 0.219301, 0.225814, 0.232838, 0.232838, 0.15008, 0.158265, 0.10481, 0.139895, 0.21291, 0.225814, 0.222385, 0.219301, 0.308712, 0.301917, 0.328603, 0.243554, 0.25031, 0.275179, 0.18812, 0.164327, 0.170161, 0.161087, 0.182256, 0.127496, 0.127496, 0.17593, 0.10481, 0.164327, 0.191378, 0.216401, 0.30533, 0.384043, 0.298791, 0.21291, 0.216401, 0.194234, 0.247041, 0.239899, 0.311707, 0.284882, 0.318242, 0.311707, 0.30533, 0.284882, 0.342579, 0.42561, 0.461924, 0.553315, 0.557691, 0.458154, 0.342579, 0.352862, 0.352862, 0.374039, 0.447574, 0.4292, 0.450668, 0.483068, 0.387226, 0.380708, 0.465241, 0.447574, 0.450668, 0.42561, 0.4292, 0.346032, 0.356642, 0.349426, 0.268042, 0.278302, 0.25406, 0.25406, 0.236433, 0.239899, 0.191378, 0.142424, 0.155435, 0.185198, 0.185198, 0.206376, 0.200174, 0.257454, 0.225814, 0.161087, 0.18812, 0.185198, 0.264545, 0.173081, 0.122885, 0.196879, 0.191378, 0.288399, 0.366687, 0.268042, 0.194234, 0.30533, 0.359901, 0.271506, 0.206376, 0.236433, 0.308712, 0.229226, 0.209395, 0.257454, 0.236433, 0.142424, 0.134866, 0.081712, 0.132295, 0.194234, 0.120615, 0.120615, 0.085092, 0.086953, 0.158265, 0.173081, 0.17593, 0.18812, 0.18812, 0.219301, 0.191378, 0.179055, 0.15008, 0.142424, 0.15284, 0.236433, 0.264545, 0.229226, 0.31487, 0.318242, 0.229226, 0.308712, 0.30533, 0.374039, 0.352862, 0.346032, 0.40511, 0.328603, 0.298791, 0.342579, 0.346032, 0.346032, 0.271506, 0.384043, 0.387226, 0.356642, 0.271506, 0.346032, 0.384043, 0.30533, 0.301917, 0.295083, 0.206376, 0.206376, 0.200174, 0.147574, 0.081712, 0.041405, 0.040537, 0.036378, 0.048328, 0.049374, 0.050641, 0.081712, 0.081712, 0.081712, 0.067594, 0.090864, 0.071867, 0.051831, 0.074921, 0.054297, 0.085092, 0.139895, 0.106997, 0.067594], '')</t>
  </si>
  <si>
    <t>[59, 60]</t>
  </si>
  <si>
    <t>UPI000165EE1D status=activ</t>
  </si>
  <si>
    <t>([0.109221, 0.196879, 0.109221, 0.06312, 0.030003, 0.042364, 0.060549, 0.038858, 0.050641, 0.03976, 0.028695, 0.020876, 0.013437, 0.009015, 0.008804, 0.008276, 0.005932, 0.005992, 0.006988, 0.006894, 0.006894, 0.006894, 0.006482, 0.008895, 0.013016, 0.024393, 0.014783, 0.014075, 0.028107, 0.030611, 0.047319, 0.048328, 0.086953, 0.076542, 0.078022, 0.100716, 0.18812, 0.243554, 0.359901, 0.359901, 0.328603, 0.225814, 0.147574, 0.079919, 0.083462, 0.046336, 0.046336, 0.090864, 0.090864, 0.076542, 0.074921, 0.036378, 0.067594, 0.073402, 0.127496, 0.206376, 0.185198, 0.179055, 0.206376, 0.200174, 0.191378, 0.236433, 0.229226, 0.352862, 0.349426, 0.335645, 0.444081, 0.342579, 0.301917, 0.301917, 0.30533, 0.264545, 0.384043, 0.390993, 0.284882, 0.291804, 0.25031, 0.342579, 0.356642, 0.359901, 0.394753, 0.301917, 0.216401, 0.200174, 0.102787, 0.122885, 0.134866, 0.073402, 0.127496, 0.161087, 0.111485, 0.090864, 0.109221, 0.102787, 0.078022, 0.078022, 0.085092, 0.10481, 0.069024, 0.05306, 0.054297, 0.047319, 0.088832, 0.129801, 0.144935, 0.232838, 0.209395, 0.203355, 0.295083, 0.295083, 0.191378, 0.257454, 0.30533, 0.206376, 0.21291, 0.216401, 0.318242, 0.308712, 0.225814, 0.328603, 0.284882, 0.216401, 0.216401, 0.206376, 0.21291, 0.339168, 0.335645, 0.398279, 0.374039, 0.352862, 0.332115, 0.42561, 0.408655, 0.36309, 0.490133, 0.461924, 0.490133, 0.436924], '')</t>
  </si>
  <si>
    <t>UPI000165EE1F status=activ</t>
  </si>
  <si>
    <t>([0.15008, 0.21291, 0.15284, 0.185198, 0.209395, 0.243554, 0.278302, 0.206376, 0.137348, 0.170161, 0.206376, 0.161087, 0.173081, 0.137348, 0.194234, 0.275179, 0.318242, 0.366687, 0.36309, 0.298791, 0.26085, 0.236433, 0.132295, 0.158265, 0.155435, 0.098513, 0.102787, 0.100716, 0.170161, 0.268042, 0.25031, 0.161087, 0.239899, 0.243554, 0.21291, 0.219301, 0.139895, 0.142424, 0.179055, 0.257454, 0.324872, 0.257454, 0.164327, 0.200174, 0.170161, 0.182256, 0.275179, 0.268042, 0.26085, 0.164327, 0.158265, 0.179055, 0.264545, 0.284882, 0.275179, 0.308712, 0.21291, 0.31487, 0.31487, 0.222385, 0.194234, 0.170161, 0.284882, 0.387226, 0.458154, 0.525368, 0.521092, 0.483068, 0.398279, 0.414856, 0.534167, 0.5017, 0.497853, 0.40511, 0.301917, 0.219301, 0.137348, 0.158265, 0.100716, 0.100716, 0.134866, 0.161087, 0.161087, 0.144935, 0.086953, 0.051831, 0.044297, 0.043307, 0.056825, 0.106997, 0.106997, 0.055536, 0.055536, 0.050641, 0.098513, 0.100716, 0.158265, 0.25406, 0.243554, 0.308712, 0.288399, 0.308712, 0.225814, 0.185198, 0.125101, 0.134866, 0.17593, 0.216401, 0.206376, 0.139895, 0.137348, 0.127496, 0.144935, 0.17593, 0.15284, 0.15284, 0.196879, 0.173081, 0.109221, 0.118441, 0.132295, 0.076542, 0.049374, 0.079919, 0.078022, 0.125101, 0.147574, 0.170161, 0.173081, 0.21291, 0.200174, 0.200174, 0.147574, 0.17593, 0.147574, 0.173081, 0.164327, 0.191378, 0.21291, 0.291804, 0.288399, 0.281712, 0.387226, 0.433034, 0.36309, 0.461924, 0.472492, 0.436924, 0.359901, 0.352862, 0.328603, 0.321458, 0.346032, 0.42561, 0.465241, 0.51388, 0.525368, 0.557691, 0.575842, 0.604312, 0.618285, 0.724957, 0.703578, 0.707965, 0.754692, 0.84206, 0.728858, 0.712013, 0.685117, 0.750527, 0.613573, 0.486429, 0.59014, 0.541878, 0.562014, 0.56648, 0.472492, 0.458154, 0.414856, 0.40511, 0.398279, 0.30533, 0.222385, 0.243554, 0.229226, 0.15008, 0.094817, 0.15008, 0.164327, 0.25406, 0.278302, 0.301917, 0.324872, 0.301917, 0.200174, 0.179055, 0.173081, 0.271506, 0.268042, 0.281712, 0.284882, 0.271506, 0.366687, 0.440853, 0.339168, 0.26085, 0.257454, 0.374039, 0.271506, 0.271506, 0.257454, 0.271506, 0.339168, 0.401658, 0.422041, 0.444081, 0.440853, 0.346032, 0.229226, 0.239899, 0.239899, 0.206376, 0.209395, 0.144935, 0.137348, 0.206376, 0.281712, 0.366687, 0.328603, 0.366687, 0.359901, 0.377384, 0.328603, 0.243554, 0.26085, 0.264545, 0.247041, 0.239899, 0.239899, 0.26085, 0.247041, 0.247041, 0.194234, 0.203355, 0.239899, 0.209395, 0.209395, 0.222385, 0.194234, 0.203355, 0.206376, 0.142424, 0.092881, 0.076542, 0.086953, 0.054297, 0.056825, 0.090864, 0.088832, 0.15284, 0.209395, 0.139895, 0.092881, 0.158265, 0.158265, 0.18812, 0.144935, 0.155435, 0.092881, 0.064632, 0.06312, 0.055536, 0.0704, 0.06184, 0.098513, 0.120615, 0.170161, 0.164327, 0.164327, 0.137348, 0.088832, 0.051831, 0.076542, 0.067594, 0.067594, 0.06312, 0.032017, 0.058088, 0.060549, 0.079919, 0.134866, 0.142424, 0.139895, 0.167087, 0.247041, 0.236433, 0.278302, 0.219301, 0.219301, 0.170161, 0.209395, 0.209395, 0.30533, 0.335645, 0.422041, 0.301917, 0.311707, 0.308712, 0.216401, 0.229226, 0.170161, 0.147574, 0.139895, 0.139895, 0.139895, 0.086953, 0.050641, 0.047319, 0.058088, 0.034884, 0.06184, 0.058088, 0.090864, 0.083462, 0.054297, 0.05306, 0.109221, 0.06312, 0.0704, 0.137348, 0.118441, 0.129801, 0.158265, 0.158265, 0.21291, 0.132295, 0.209395, 0.295083, 0.268042, 0.311707, 0.31487, 0.30533, 0.243554, 0.239899, 0.271506, 0.308712, 0.308712, 0.219301, 0.308712, 0.40511, 0.298791, 0.219301, 0.318242, 0.318242, 0.291804, 0.321458, 0.414856, 0.414856, 0.422041, 0.461924, 0.476583, 0.59917, 0.604312, 0.608892, 0.622677, 0.585406, 0.626927, 0.63748, 0.642678, 0.632174, 0.570702, 0.690604, 0.685117, 0.632174, 0.63748, 0.626927, 0.622677, 0.618285, 0.618285, 0.626927, 0.648219, 0.648219, 0.613573, 0.521092, 0.529623, 0.440853, 0.450668, 0.447574, 0.458154, 0.545602, 0.480142, 0.521092, 0.517562, 0.626927, 0.694846, 0.648219, 0.694846, 0.585406, 0.59014, 0.58069, 0.472492, 0.374039, 0.352862, 0.366687, 0.380708, 0.335645, 0.414856, 0.40511, 0.349426, 0.257454, 0.257454, 0.247041, 0.247041, 0.247041, 0.247041, 0.247041, 0.216401, 0.216401, 0.225814, 0.222385, 0.142424, 0.209395, 0.284882, 0.284882, 0.268042, 0.342579, 0.461924, 0.36309, 0.36309, 0.418646, 0.509769, 0.509769, 0.59917, 0.613573, 0.541878, 0.541878, 0.509769, 0.59014, 0.59014, 0.661982, 0.632174, 0.759478, 0.771762, 0.775545, 0.788093, 0.699094, 0.59014, 0.570702, 0.699094, 0.585406, 0.585406, 0.575842, 0.553315, 0.549308, 0.538167, 0.608892, 0.5017, 0.509769, 0.505461, 0.486429, 0.494003, 0.5017, 0.468512, 0.436924, 0.398279, 0.359901, 0.440853, 0.525368, 0.476583], '')</t>
  </si>
  <si>
    <t>[65, 66, 70, 71, 155, 156, 157, 158, 159, 160, 161, 162, 163, 164, 165, 166, 167, 168, 169, 170, 172, 173, 174, 175, 361, 362, 363, 364, 365, 366, 367, 368, 369, 370, 371, 372, 373, 374, 375, 376, 377, 378, 379, 380, 381, 382, 383, 384, 389, 391, 392, 393, 394, 395, 396, 397, 398, 399, 430, 431, 432, 433, 434, 435, 436, 437, 438, 439, 440, 441, 442, 443, 444, 445, 446, 447, 448, 449, 450, 451, 452, 453, 454, 455, 456, 457, 458, 461, 467]</t>
  </si>
  <si>
    <t>86)</t>
  </si>
  <si>
    <t>UPI000165EE20 status=activ</t>
  </si>
  <si>
    <t>([0.142424, 0.147574, 0.085092, 0.088832, 0.116183, 0.118441, 0.096677, 0.073402, 0.06184, 0.078022, 0.066181, 0.073402, 0.066181, 0.069024, 0.067594, 0.086953, 0.085092, 0.139895, 0.100716, 0.147574, 0.196879, 0.295083, 0.352862, 0.366687, 0.4292, 0.4292, 0.380708, 0.447574, 0.538167, 0.608892, 0.626927, 0.716283, 0.712013, 0.618285, 0.521092, 0.557691, 0.562014, 0.447574, 0.433034, 0.465241, 0.465241, 0.36309, 0.346032, 0.311707, 0.390993, 0.374039, 0.374039, 0.422041, 0.4292, 0.450668, 0.377384, 0.366687, 0.291804, 0.301917, 0.295083, 0.370445, 0.308712, 0.370445, 0.486429, 0.490133, 0.418646, 0.359901, 0.321458, 0.328603, 0.257454, 0.264545, 0.281712, 0.281712, 0.308712, 0.308712, 0.21291, 0.26085, 0.225814, 0.219301, 0.216401, 0.295083, 0.281712, 0.31487, 0.324872, 0.236433, 0.161087, 0.229226, 0.291804, 0.398279, 0.324872, 0.401658, 0.390993, 0.281712, 0.281712, 0.203355, 0.191378, 0.25031, 0.281712, 0.243554, 0.342579, 0.308712, 0.278302, 0.291804, 0.288399, 0.194234, 0.203355, 0.222385, 0.15284, 0.155435, 0.167087, 0.222385, 0.222385, 0.225814, 0.308712, 0.229226, 0.209395, 0.18812, 0.129801, 0.137348, 0.196879, 0.161087, 0.191378, 0.222385, 0.222385, 0.225814, 0.31487, 0.291804, 0.359901, 0.394753, 0.401658, 0.30533, 0.30533, 0.308712, 0.278302, 0.194234, 0.18812, 0.284882, 0.346032, 0.422041, 0.321458, 0.25031, 0.284882, 0.278302, 0.275179, 0.264545, 0.194234, 0.122885, 0.200174, 0.122885, 0.122885, 0.129801, 0.209395, 0.216401, 0.219301, 0.182256, 0.161087, 0.206376, 0.216401, 0.200174, 0.142424, 0.21291, 0.278302, 0.275179, 0.278302, 0.281712, 0.209395, 0.191378, 0.25031, 0.167087, 0.247041, 0.194234, 0.21291, 0.209395, 0.15284, 0.15008, 0.125101, 0.209395, 0.161087, 0.155435, 0.144935, 0.206376, 0.243554, 0.239899, 0.275179, 0.203355, 0.200174, 0.18812, 0.288399, 0.349426, 0.436924, 0.444081, 0.461924, 0.342579, 0.247041, 0.284882, 0.278302, 0.352862, 0.366687, 0.422041, 0.342579, 0.275179, 0.194234, 0.142424, 0.088832, 0.078022, 0.120615, 0.073402, 0.118441, 0.109221, 0.05306, 0.066181, 0.064632, 0.049374, 0.085092, 0.139895, 0.161087, 0.116183, 0.118441, 0.074921, 0.086953, 0.15008, 0.209395, 0.288399, 0.311707, 0.414856, 0.308712, 0.311707, 0.398279, 0.318242, 0.225814, 0.324872, 0.200174, 0.216401, 0.321458, 0.332115, 0.366687, 0.301917, 0.301917, 0.301917, 0.366687, 0.374039, 0.275179, 0.239899, 0.179055, 0.185198, 0.17593, 0.26085, 0.155435, 0.161087, 0.239899, 0.335645, 0.257454, 0.352862, 0.275179, 0.275179, 0.275179, 0.164327, 0.200174, 0.26085, 0.291804, 0.288399, 0.219301, 0.239899, 0.179055, 0.236433, 0.247041, 0.25406, 0.25406, 0.359901, 0.352862, 0.352862, 0.342579, 0.40511, 0.436924, 0.521092, 0.447574, 0.359901, 0.454136, 0.494003, 0.490133, 0.422041, 0.321458, 0.324872, 0.387226, 0.486429, 0.494003, 0.490133, 0.480142, 0.476583, 0.390993, 0.394753, 0.36309, 0.291804, 0.30533, 0.191378, 0.182256, 0.243554, 0.318242, 0.318242, 0.311707, 0.239899, 0.206376, 0.311707, 0.384043, 0.394753, 0.394753, 0.31487, 0.225814, 0.239899, 0.239899, 0.324872, 0.243554, 0.271506, 0.359901, 0.387226, 0.408655, 0.346032, 0.268042, 0.271506, 0.25406, 0.257454, 0.26085, 0.278302, 0.21291, 0.203355, 0.203355, 0.139895, 0.21291, 0.291804, 0.219301, 0.158265, 0.158265, 0.161087, 0.102787, 0.100716, 0.100716, 0.139895, 0.191378, 0.268042, 0.257454, 0.18812, 0.116183, 0.17593, 0.25031, 0.30533, 0.295083, 0.288399, 0.36309, 0.356642, 0.366687, 0.366687, 0.458154, 0.458154, 0.454136, 0.538167, 0.468512, 0.346032, 0.356642, 0.366687, 0.370445, 0.301917, 0.308712, 0.335645, 0.328603, 0.335645, 0.332115, 0.332115, 0.332115, 0.342579, 0.264545, 0.25031, 0.222385, 0.125101, 0.127496, 0.200174, 0.200174, 0.229226, 0.291804, 0.25406, 0.206376, 0.170161, 0.229226, 0.295083, 0.349426, 0.318242, 0.275179], '')</t>
  </si>
  <si>
    <t>[28, 29, 30, 31, 32, 33, 34, 35, 36, 269, 349]</t>
  </si>
  <si>
    <t>UPI000165EE37 status=activ</t>
  </si>
  <si>
    <t>([0.046336, 0.023534, 0.040537, 0.073402, 0.109221, 0.064632, 0.026892, 0.016257, 0.020876, 0.028107, 0.020876, 0.015694, 0.008723, 0.006194, 0.00543, 0.003821, 0.00292, 0.002194, 0.002606, 0.003177, 0.002761, 0.002078, 0.001967, 0.001623, 0.001623, 0.001533, 0.002057, 0.002117, 0.003298, 0.002366, 0.001572, 0.00231, 0.003298, 0.004689, 0.004689, 0.005378, 0.007877, 0.008804, 0.008804, 0.010509, 0.017797, 0.027463, 0.020165, 0.037156, 0.024826, 0.010672, 0.007031, 0.005503, 0.005932, 0.005318, 0.005623, 0.006795, 0.004388, 0.002761, 0.001855, 0.001855, 0.001318, 0.000799, 0.000773, 0.000743, 0.000399, 0.000292, 0.000215, 0.000442, 0.000365, 0.000339, 0.000708, 0.001211, 0.001103, 0.001602, 0.001155, 0.001533, 0.001906, 0.003212, 0.004646, 0.006421, 0.00962, 0.018415, 0.041405, 0.038858, 0.081712, 0.170161, 0.209395, 0.264545, 0.167087, 0.098513, 0.144935, 0.100716, 0.048328, 0.041405, 0.043307, 0.067594, 0.067594, 0.038042, 0.034068, 0.018415, 0.019109, 0.010221, 0.007495, 0.004611, 0.004414, 0.004513, 0.003366, 0.002881, 0.003246, 0.004736, 0.00558, 0.00515, 0.006142, 0.006039, 0.007031, 0.007177, 0.009096, 0.009977, 0.013016, 0.013016, 0.027463, 0.032677, 0.071867, 0.11371, 0.134866, 0.284882, 0.243554, 0.291804, 0.349426, 0.332115, 0.264545, 0.239899, 0.308712, 0.229226, 0.356642, 0.311707, 0.167087, 0.139895, 0.060549, 0.06312, 0.030611, 0.024826, 0.016528, 0.009294, 0.007645, 0.007555, 0.004835, 0.004775, 0.004247, 0.003212, 0.003109, 0.002503, 0.003109, 0.002211, 0.002482, 0.001675, 0.001675, 0.002327, 0.001602, 0.002396, 0.002366, 0.003478, 0.002555, 0.003276, 0.003341, 0.003804, 0.00543, 0.008002, 0.009187, 0.010672, 0.009865, 0.006701, 0.011106, 0.008804, 0.008723, 0.010131, 0.017447, 0.038042, 0.024393, 0.023963, 0.023087, 0.028107, 0.013821, 0.024393, 0.022667, 0.042364, 0.020522, 0.021381, 0.011342, 0.007031, 0.006988, 0.010509, 0.010221, 0.009187, 0.015344, 0.017797, 0.009294, 0.009294, 0.006894, 0.008723, 0.014586, 0.014075, 0.008002, 0.01227, 0.007422, 0.007031, 0.00558, 0.008156, 0.008002, 0.008075, 0.015344, 0.019109, 0.018106, 0.018415, 0.018106, 0.010131, 0.009294, 0.009294, 0.009294, 0.008409, 0.01078, 0.010672, 0.010509, 0.019109, 0.0198, 0.047319, 0.049374, 0.048328, 0.022306, 0.011342, 0.010926, 0.006795, 0.004513, 0.003512, 0.004689, 0.003405, 0.003298, 0.003924, 0.005799, 0.00407, 0.005623, 0.003997, 0.002606, 0.001786, 0.001748, 0.001172, 0.001202, 0.001172, 0.001541, 0.001692, 0.002512, 0.003671, 0.003671, 0.00543, 0.007645, 0.005503, 0.008409, 0.008409, 0.007259, 0.00515, 0.006482, 0.004611, 0.004358, 0.004577, 0.004577, 0.00359, 0.003405, 0.002482, 0.00155, 0.001048, 0.001249, 0.001249, 0.001344, 0.001906, 0.001374, 0.000773, 0.000773, 0.000412, 0.000743, 0.001112, 0.001692, 0.001374, 0.002057, 0.003053, 0.004388, 0.006194, 0.008409, 0.009096, 0.008276, 0.014075, 0.029376, 0.019401, 0.009865, 0.009187, 0.007645, 0.01227, 0.010926, 0.021816, 0.022306, 0.011669, 0.009483, 0.006194, 0.009294, 0.010221, 0.010221, 0.009977, 0.006701, 0.004646, 0.006567, 0.009865, 0.006795, 0.006619, 0.006619, 0.006988, 0.004689, 0.003997, 0.003431, 0.003701, 0.002503, 0.002503, 0.003478, 0.0028, 0.00389, 0.004247, 0.002503, 0.001722, 0.001722, 0.002117, 0.001855, 0.001271, 0.001048, 0.001572, 0.001142, 0.001649, 0.002482, 0.00359, 0.004976, 0.005992, 0.005992, 0.008624, 0.016257, 0.009015, 0.009015, 0.006894, 0.006374, 0.007555, 0.007091, 0.004976, 0.004358, 0.007315, 0.011903, 0.015344, 0.008409, 0.01227, 0.008002, 0.005503, 0.00389, 0.003276, 0.003177, 0.002881, 0.002014, 0.001786, 0.003014, 0.003671, 0.004135, 0.002881, 0.002482, 0.003431, 0.003461, 0.003461, 0.003079, 0.003246, 0.003109, 0.004736, 0.004736, 0.006988, 0.007031, 0.007031, 0.009015, 0.007645, 0.009294, 0.016826, 0.017138, 0.017138, 0.020522, 0.025316, 0.030003, 0.054297, 0.026338, 0.022667, 0.054297, 0.023534, 0.01078, 0.011669, 0.010672, 0.006795, 0.007259, 0.007422, 0.01078, 0.010672, 0.009096, 0.009865, 0.010131, 0.006567, 0.004431, 0.003997, 0.004247, 0.00389, 0.003177, 0.003478, 0.00407, 0.002623, 0.002688, 0.002555, 0.001936, 0.002138, 0.003053, 0.00246, 0.003555, 0.00359, 0.003607, 0.004161, 0.003607, 0.002623, 0.003864, 0.005799, 0.004577, 0.003246, 0.004646, 0.005992, 0.008002, 0.011518, 0.024393, 0.066181, 0.144935, 0.25406, 0.257454, 0.155435, 0.196879, 0.18812, 0.106997, 0.046336, 0.029376, 0.066181, 0.067594, 0.031287, 0.021381, 0.034884, 0.042364, 0.021381, 0.021816, 0.01204, 0.007645, 0.005223, 0.003671, 0.002662, 0.001855, 0.001786, 0.002623, 0.001855, 0.001649, 0.002155, 0.002366, 0.003405, 0.003276, 0.004161, 0.004208, 0.003607, 0.003555, 0.004483, 0.005623, 0.004611, 0.007031, 0.006619, 0.009865, 0.010926, 0.012491, 0.014783, 0.009401, 0.006619, 0.008075, 0.009015, 0.006795, 0.009728, 0.006701, 0.004921, 0.005011, 0.006194, 0.006245, 0.007177, 0.005378, 0.006142, 0.006533, 0.006142, 0.009401, 0.007645, 0.007091, 0.008409, 0.006988, 0.009977, 0.018106, 0.019401, 0.0198, 0.021816, 0.022667, 0.051831, 0.100716, 0.081712, 0.054297, 0.102787, 0.11371, 0.222385, 0.209395, 0.288399, 0.167087, 0.173081, 0.222385, 0.324872, 0.264545, 0.374039, 0.271506, 0.164327, 0.155435, 0.158265, 0.161087, 0.179055, 0.155435, 0.155435, 0.200174, 0.31487, 0.332115, 0.239899, 0.209395, 0.219301, 0.134866, 0.15008, 0.158265, 0.15008, 0.158265, 0.173081, 0.170161, 0.25406, 0.318242, 0.243554, 0.26085, 0.377384, 0.247041, 0.25406, 0.257454, 0.257454, 0.137348, 0.122885, 0.179055, 0.17593, 0.173081, 0.179055, 0.288399, 0.196879, 0.200174, 0.120615, 0.182256, 0.196879, 0.139895, 0.17593, 0.30533, 0.291804, 0.232838, 0.342579, 0.243554, 0.236433, 0.155435, 0.278302, 0.284882, 0.288399, 0.295083, 0.308712, 0.31487, 0.31487, 0.281712, 0.196879, 0.203355, 0.200174, 0.132295, 0.134866, 0.125101, 0.11371, 0.120615, 0.158265, 0.102787, 0.194234, 0.225814, 0.30533, 0.191378, 0.125101, 0.078022, 0.079919, 0.0704, 0.125101, 0.122885, 0.194234, 0.284882, 0.384043, 0.390993, 0.472492, 0.465241, 0.356642, 0.370445, 0.335645, 0.339168, 0.342579, 0.21291, 0.120615, 0.11371, 0.203355, 0.291804, 0.374039, 0.374039, 0.398279, 0.308712, 0.308712, 0.26085, 0.21291, 0.216401, 0.111485, 0.11371, 0.179055, 0.288399, 0.295083, 0.232838, 0.15284, 0.216401, 0.328603, 0.332115, 0.26085, 0.257454, 0.257454, 0.179055, 0.185198, 0.161087, 0.236433, 0.147574, 0.209395, 0.147574, 0.083462, 0.179055, 0.111485, 0.069024, 0.059222, 0.055536, 0.074921, 0.100716, 0.076542, 0.05306, 0.074921, 0.111485, 0.074921, 0.048328, 0.076542, 0.042364], '')</t>
  </si>
  <si>
    <t>UPI000165EE3E status=activ</t>
  </si>
  <si>
    <t>([0.000747, 0.000906, 0.00146, 0.001335, 0.001211, 0.000906, 0.000721, 0.000537, 0.000833, 0.000661, 0.00052, 0.000721, 0.001159, 0.001344, 0.002078, 0.002761, 0.002555, 0.001623, 0.001391, 0.001481, 0.00231, 0.001481, 0.001318, 0.001434, 0.001318, 0.001048, 0.001743, 0.002705, 0.002512, 0.00225, 0.002276, 0.002276, 0.001872, 0.001778, 0.001374, 0.000816, 0.000674, 0.000674, 0.001232, 0.001855, 0.002327, 0.002327, 0.0028, 0.00407, 0.003246, 0.003246, 0.005086, 0.004736, 0.004736, 0.006482, 0.005223, 0.004736, 0.006988, 0.00558, 0.004247, 0.005503, 0.005503, 0.004921, 0.008895, 0.005623, 0.004736, 0.003276, 0.002194, 0.001687, 0.001318, 0.001318, 0.001434, 0.000842, 0.000507, 0.000266, 0.000266, 0.000498, 0.001069, 0.000816, 0.001305, 0.001434, 0.000983, 0.001533, 0.001786, 0.001069, 0.001687, 0.00146, 0.001855, 0.003014, 0.002976, 0.002705, 0.002349, 0.002349, 0.002606, 0.003014, 0.003727, 0.003727, 0.003555, 0.00243, 0.002057, 0.001374, 0.001687, 0.001687, 0.001722, 0.001499, 0.001408, 0.001434, 0.001906, 0.001778, 0.001344, 0.001623, 0.001675, 0.001967, 0.00225, 0.002503, 0.002366, 0.002211, 0.001967], '')</t>
  </si>
  <si>
    <t>UPI000165EE3F status=activ</t>
  </si>
  <si>
    <t>([0.045352, 0.023963, 0.043307, 0.025762, 0.016528, 0.024826, 0.033407, 0.022306, 0.016528, 0.022667, 0.017138, 0.026892, 0.022306, 0.05306, 0.058088, 0.06184, 0.030003, 0.043307, 0.092881, 0.086953, 0.088832, 0.043307, 0.085092, 0.076542, 0.147574, 0.200174, 0.094817, 0.060549, 0.106997, 0.098513, 0.058088, 0.055536, 0.046336, 0.109221, 0.079919, 0.078022, 0.034884, 0.034068, 0.026338, 0.019401, 0.011669, 0.011342, 0.018415, 0.011903, 0.008409, 0.006894, 0.006142, 0.008409, 0.009483, 0.008624, 0.012727, 0.015694, 0.013821, 0.014075, 0.011106, 0.014315, 0.014586, 0.015078, 0.019109, 0.031287, 0.018787, 0.032677, 0.035586, 0.028695, 0.036378, 0.064632, 0.043307, 0.055536, 0.037156, 0.030003, 0.024393, 0.028107, 0.035586, 0.078022, 0.038858, 0.048328, 0.048328, 0.048328, 0.040537, 0.041405, 0.038042, 0.092881, 0.043307, 0.03976, 0.032017, 0.040537, 0.041405, 0.088832, 0.122885, 0.10481, 0.15284, 0.232838, 0.21291, 0.243554, 0.164327, 0.25406, 0.170161, 0.134866, 0.122885, 0.222385, 0.271506, 0.17593, 0.167087, 0.281712, 0.164327, 0.147574, 0.147574, 0.125101, 0.11371, 0.079919, 0.094817, 0.094817, 0.098513, 0.094817, 0.040537, 0.086953, 0.055536, 0.064632, 0.044297, 0.036378, 0.030003, 0.018106, 0.019109, 0.021816, 0.015078, 0.014783, 0.014315, 0.009401, 0.007422, 0.006567, 0.007877, 0.008723, 0.008804, 0.008075, 0.008624, 0.008804, 0.006374, 0.00777, 0.00962, 0.014075, 0.011903, 0.016528, 0.030003, 0.059222, 0.060549, 0.049374, 0.116183, 0.164327, 0.164327, 0.17593, 0.216401, 0.196879, 0.167087, 0.144935, 0.147574, 0.155435, 0.264545, 0.209395, 0.209395, 0.219301, 0.194234, 0.196879, 0.170161, 0.170161, 0.109221, 0.05306, 0.085092, 0.079919, 0.064632, 0.122885, 0.18812, 0.129801, 0.109221, 0.161087, 0.185198, 0.127496, 0.120615, 0.086953, 0.182256, 0.18812, 0.116183, 0.155435, 0.206376, 0.164327, 0.144935, 0.173081, 0.229226, 0.161087, 0.161087, 0.170161, 0.164327, 0.139895, 0.18812, 0.137348, 0.179055, 0.106997, 0.096677, 0.043307, 0.028107, 0.028695, 0.026892, 0.038042, 0.018106, 0.017447, 0.024393, 0.024393, 0.031287, 0.021816, 0.023087, 0.022667, 0.018415, 0.0198, 0.024826, 0.015078, 0.0198, 0.013613, 0.018415, 0.024826, 0.047319, 0.081712, 0.054297, 0.040537, 0.038042, 0.086953], '')</t>
  </si>
  <si>
    <t>UPI000165EE5C status=activ</t>
  </si>
  <si>
    <t>([0.019401, 0.030611, 0.043307, 0.0198, 0.028107, 0.038858, 0.056825, 0.030611, 0.018787, 0.017138, 0.011669, 0.009483, 0.006078, 0.007315, 0.00962, 0.009096, 0.008804, 0.015694, 0.016021, 0.010509, 0.020522, 0.013821, 0.008409, 0.009187, 0.016021, 0.009294, 0.006245, 0.005378, 0.005799, 0.006142, 0.006482, 0.006988, 0.008723, 0.009015, 0.009015, 0.005799, 0.005799, 0.006482, 0.004247, 0.004358, 0.003701, 0.00243, 0.00359, 0.005378, 0.003366, 0.002349, 0.00359, 0.003555, 0.002761, 0.003727, 0.003276, 0.002529, 0.00359, 0.004208, 0.005378, 0.004611, 0.004921, 0.003555, 0.003555, 0.00359, 0.002396, 0.00243, 0.002482, 0.001533, 0.001288, 0.001481, 0.002194, 0.001267, 0.001872, 0.003014, 0.003079, 0.004736, 0.005086, 0.003478, 0.002194, 0.002555, 0.003053, 0.004483, 0.006567, 0.006374, 0.008075, 0.013265, 0.027463, 0.027463, 0.027463, 0.03976, 0.081712, 0.078022, 0.194234, 0.18812, 0.161087, 0.17593, 0.167087, 0.271506, 0.264545, 0.281712, 0.173081, 0.17593, 0.092881, 0.03976, 0.018787, 0.012491, 0.00777, 0.004976, 0.004921, 0.004899, 0.004835, 0.003177, 0.0028, 0.001936, 0.001541, 0.001383, 0.00076, 0.000391, 0.000189, 0.000176, 0.000326, 0.000532, 0.000687, 0.000558, 0.000704, 0.000816, 0.000936, 0.001172, 0.001391, 0.001602, 0.002117, 0.001335, 0.001748, 0.001481], '')</t>
  </si>
  <si>
    <t>UPI000165EE5F status=activ</t>
  </si>
  <si>
    <t>([0.538167, 0.422041, 0.356642, 0.349426, 0.349426, 0.352862, 0.30533, 0.308712, 0.257454, 0.288399, 0.349426, 0.318242, 0.278302, 0.352862, 0.30533, 0.295083, 0.291804, 0.268042, 0.324872, 0.398279, 0.394753, 0.394753, 0.468512, 0.562014, 0.59508, 0.58069, 0.570702, 0.661982, 0.685117, 0.784345, 0.788093, 0.741537, 0.808535, 0.837511, 0.819762, 0.733139, 0.741537, 0.741537, 0.808535, 0.81615, 0.823549, 0.750527, 0.759478, 0.795062, 0.694846, 0.703578, 0.759478, 0.823549, 0.788093, 0.795062, 0.754692, 0.788093, 0.795062, 0.808535, 0.798249, 0.798249, 0.912647, 0.908098, 0.856457, 0.819762, 0.808535, 0.76285, 0.771762, 0.733139, 0.657645, 0.741537, 0.653063, 0.604312, 0.562014, 0.562014, 0.529623, 0.494003, 0.458154, 0.422041, 0.352862, 0.328603, 0.30533, 0.284882, 0.26085, 0.25406, 0.225814, 0.247041, 0.295083, 0.356642, 0.377384, 0.408655, 0.408655, 0.440853, 0.483068, 0.5017, 0.545602, 0.509769, 0.585406, 0.59917, 0.685117, 0.754692, 0.798249, 0.846163, 0.846163, 0.849326, 0.859585, 0.889439, 0.856457, 0.852992, 0.868118, 0.882776, 0.876521, 0.879233, 0.899122, 0.88723, 0.801317, 0.827927, 0.879233, 0.81615, 0.733139, 0.604312, 0.534167, 0.454136, 0.370445, 0.339168, 0.339168, 0.374039, 0.30533, 0.308712, 0.216401, 0.132295, 0.086953, 0.05306, 0.056825, 0.055536, 0.035586, 0.056825, 0.044297, 0.043307, 0.064632, 0.092881, 0.090864, 0.109221, 0.132295, 0.194234, 0.225814, 0.281712, 0.216401, 0.243554, 0.298791, 0.390993, 0.486429, 0.545602, 0.657645, 0.661982, 0.675549, 0.798249, 0.690604, 0.690604, 0.699094, 0.699094, 0.661982, 0.716283, 0.784345, 0.81615, 0.81615, 0.808535, 0.771762, 0.874069, 0.901269, 0.882776, 0.882776, 0.798249, 0.690604, 0.690604, 0.690604, 0.671169, 0.545602, 0.666105, 0.666105, 0.657645, 0.626927, 0.626927, 0.671169, 0.642678, 0.59917, 0.626927, 0.505461, 0.505461, 0.486429, 0.447574, 0.447574, 0.440853, 0.534167, 0.648219, 0.653063, 0.653063, 0.671169, 0.653063, 0.694846, 0.712013, 0.712013, 0.73685, 0.788093, 0.81615, 0.775545, 0.798249, 0.63748, 0.657645, 0.661982, 0.58069, 0.58069, 0.575842, 0.58069, 0.56648, 0.454136, 0.468512, 0.458154, 0.36309, 0.447574, 0.41194, 0.31487, 0.328603, 0.328603, 0.284882, 0.25031, 0.291804, 0.219301, 0.328603, 0.418646, 0.342579, 0.408655, 0.440853, 0.356642, 0.278302, 0.281712, 0.414856, 0.422041, 0.349426, 0.352862, 0.352862, 0.356642, 0.40511, 0.31487, 0.328603, 0.374039, 0.308712, 0.26085, 0.356642, 0.352862, 0.346032, 0.436924, 0.444081, 0.458154, 0.476583, 0.525368, 0.541878, 0.408655, 0.387226, 0.468512, 0.472492, 0.472492, 0.450668, 0.450668, 0.468512, 0.394753, 0.394753, 0.465241, 0.472492, 0.458154, 0.465241, 0.465241, 0.450668, 0.450668, 0.349426, 0.335645, 0.298791, 0.275179, 0.30533, 0.308712, 0.200174, 0.278302, 0.271506, 0.298791, 0.268042, 0.321458, 0.401658, 0.401658, 0.324872, 0.36309, 0.356642, 0.26085, 0.278302, 0.281712, 0.30533, 0.284882, 0.36309, 0.444081, 0.36309, 0.328603, 0.332115, 0.328603, 0.257454, 0.25031, 0.275179, 0.268042, 0.271506, 0.25031, 0.239899, 0.321458, 0.324872, 0.229226, 0.239899, 0.15284, 0.129801, 0.109221, 0.122885, 0.122885, 0.11371, 0.15284, 0.216401, 0.182256, 0.264545, 0.31487, 0.295083, 0.219301, 0.284882, 0.247041, 0.209395, 0.15284], '')</t>
  </si>
  <si>
    <t>[0, 23, 24, 25, 26, 27, 28, 29, 30, 31, 32, 33, 34, 35, 36, 37, 38, 39, 40, 41, 42, 43, 44, 45, 46, 47, 48, 49, 50, 51, 52, 53, 54, 55, 56, 57, 58, 59, 60, 61, 62, 63, 64, 65, 66, 67, 68, 69, 70, 89, 90, 91, 92, 93, 94, 95, 96, 97, 98, 99, 100, 101, 102, 103, 104, 105, 106, 107, 108, 109, 110, 111, 112, 113, 114, 115, 116, 147, 148, 149, 150, 151, 152, 153, 154, 155, 156, 157, 158, 159, 160, 161, 162, 163, 164, 165, 166, 167, 168, 169, 170, 171, 172, 173, 174, 175, 176, 177, 178, 179, 180, 181, 182, 183, 188, 189, 190, 191, 192, 193, 194, 195, 196, 197, 198, 199, 200, 201, 202, 203, 204, 205, 206, 207, 208, 209, 250, 251]</t>
  </si>
  <si>
    <t>(47</t>
  </si>
  <si>
    <t>UPI000165EE60 status=activ</t>
  </si>
  <si>
    <t>([0.158265, 0.206376, 0.102787, 0.132295, 0.137348, 0.17593, 0.21291, 0.167087, 0.18812, 0.15008, 0.15008, 0.167087, 0.17593, 0.100716, 0.134866, 0.15008, 0.079919, 0.10481, 0.179055, 0.118441, 0.216401, 0.120615, 0.078022, 0.15008, 0.164327, 0.142424, 0.132295, 0.085092, 0.139895, 0.167087, 0.236433, 0.264545, 0.239899, 0.239899, 0.349426, 0.324872, 0.311707, 0.450668, 0.450668, 0.377384, 0.450668, 0.444081, 0.461924, 0.509769, 0.5017, 0.486429, 0.486429, 0.465241, 0.553315, 0.450668, 0.422041, 0.422041, 0.346032, 0.380708, 0.366687, 0.308712, 0.332115, 0.275179, 0.239899, 0.25031, 0.318242, 0.324872, 0.328603, 0.335645, 0.394753, 0.398279, 0.394753, 0.366687, 0.394753, 0.401658, 0.380708, 0.390993, 0.387226, 0.401658, 0.321458, 0.324872, 0.380708, 0.380708, 0.36309, 0.308712, 0.308712, 0.291804, 0.284882, 0.229226, 0.247041, 0.15284, 0.096677, 0.096677, 0.15008, 0.161087, 0.17593, 0.268042, 0.179055, 0.17593, 0.222385, 0.295083, 0.301917, 0.225814, 0.161087, 0.161087, 0.216401, 0.216401, 0.194234, 0.200174, 0.26085, 0.295083, 0.335645, 0.41194, 0.384043, 0.380708, 0.366687, 0.332115, 0.308712, 0.31487, 0.236433, 0.164327, 0.173081, 0.167087, 0.257454, 0.346032, 0.418646, 0.339168, 0.332115, 0.366687, 0.298791, 0.264545, 0.21291, 0.247041, 0.216401, 0.25031, 0.26085, 0.185198, 0.196879, 0.15284, 0.25031, 0.335645, 0.436924, 0.433034, 0.352862, 0.328603, 0.247041, 0.21291, 0.257454, 0.278302, 0.278302, 0.268042, 0.229226, 0.321458, 0.321458, 0.264545, 0.185198, 0.196879, 0.21291, 0.132295, 0.216401, 0.18812, 0.200174, 0.18812, 0.216401, 0.229226, 0.173081, 0.203355, 0.155435, 0.118441, 0.11371, 0.109221, 0.100716, 0.147574, 0.139895, 0.085092, 0.086953, 0.142424, 0.142424, 0.203355, 0.200174, 0.18812, 0.185198, 0.142424, 0.167087, 0.137348, 0.191378, 0.191378, 0.219301, 0.311707, 0.30533, 0.295083, 0.31487, 0.40511, 0.366687, 0.328603, 0.324872, 0.328603, 0.328603, 0.311707, 0.219301, 0.271506, 0.264545, 0.275179, 0.308712, 0.275179, 0.284882, 0.25406, 0.243554, 0.147574, 0.085092, 0.098513, 0.096677, 0.088832, 0.058088, 0.074921, 0.088832, 0.155435, 0.229226, 0.194234, 0.127496, 0.170161, 0.200174, 0.236433, 0.219301, 0.158265, 0.102787, 0.106997, 0.134866, 0.173081, 0.206376, 0.308712, 0.30533, 0.236433, 0.158265, 0.147574, 0.074921, 0.085092, 0.074921, 0.078022, 0.096677, 0.161087, 0.18812, 0.18812, 0.098513, 0.098513, 0.120615, 0.116183, 0.106997, 0.085092, 0.067594, 0.100716, 0.100716, 0.15284, 0.122885, 0.18812, 0.236433, 0.275179, 0.271506, 0.288399, 0.200174, 0.196879, 0.129801, 0.069024, 0.067594, 0.092881, 0.096677, 0.127496, 0.200174, 0.200174, 0.15284, 0.216401, 0.236433, 0.161087, 0.134866, 0.243554, 0.278302, 0.308712, 0.346032, 0.239899, 0.134866, 0.134866, 0.137348, 0.196879, 0.21291, 0.225814, 0.281712, 0.236433, 0.142424, 0.170161, 0.170161, 0.247041, 0.155435, 0.096677, 0.11371, 0.078022, 0.071867, 0.059222, 0.066181, 0.078022, 0.142424, 0.239899, 0.356642, 0.271506, 0.18812, 0.203355, 0.209395, 0.137348, 0.167087, 0.225814, 0.127496, 0.086953, 0.094817, 0.173081, 0.206376, 0.25031, 0.346032, 0.352862, 0.384043, 0.370445, 0.374039, 0.295083, 0.26085, 0.15284, 0.225814, 0.225814, 0.311707, 0.301917, 0.384043, 0.384043, 0.332115, 0.42561, 0.461924, 0.366687, 0.271506, 0.275179, 0.200174, 0.173081, 0.179055, 0.15284, 0.161087, 0.158265, 0.222385, 0.185198, 0.271506, 0.284882, 0.380708, 0.36309, 0.36309, 0.36309, 0.291804, 0.284882, 0.203355, 0.25031, 0.236433, 0.247041, 0.278302, 0.346032, 0.298791, 0.281712, 0.185198, 0.185198, 0.200174, 0.209395, 0.281712, 0.278302, 0.281712, 0.191378, 0.167087, 0.111485, 0.06184, 0.058088, 0.083462, 0.086953, 0.066181, 0.118441, 0.173081, 0.111485, 0.11371, 0.185198, 0.185198, 0.25031, 0.164327, 0.179055, 0.17593, 0.182256, 0.116183, 0.088832, 0.096677, 0.06184, 0.094817, 0.161087, 0.170161, 0.196879, 0.182256, 0.21291, 0.209395, 0.222385, 0.209395, 0.209395, 0.236433, 0.170161, 0.232838, 0.328603, 0.291804, 0.291804, 0.301917, 0.387226, 0.335645, 0.408655, 0.534167, 0.5017, 0.454136, 0.534167, 0.553315, 0.661982, 0.521092, 0.525368, 0.414856, 0.444081, 0.346032, 0.229226, 0.335645, 0.301917, 0.284882, 0.301917, 0.268042, 0.284882, 0.284882, 0.366687, 0.332115, 0.222385, 0.284882, 0.311707, 0.239899, 0.232838, 0.170161, 0.182256, 0.158265, 0.173081, 0.209395, 0.30533, 0.30533, 0.284882, 0.298791, 0.268042, 0.17593, 0.21291, 0.194234, 0.161087, 0.137348, 0.164327, 0.17593, 0.147574, 0.161087, 0.239899, 0.158265, 0.225814, 0.295083, 0.301917, 0.352862, 0.366687, 0.335645, 0.422041, 0.377384, 0.321458, 0.339168, 0.458154], '')</t>
  </si>
  <si>
    <t>[43, 44, 48, 404, 405, 407, 408, 409, 410, 411]</t>
  </si>
  <si>
    <t>UPI000165EE62 status=activ</t>
  </si>
  <si>
    <t>([0.038858, 0.038042, 0.0704, 0.106997, 0.069024, 0.088832, 0.055536, 0.083462, 0.111485, 0.073402, 0.0704, 0.100716, 0.109221, 0.111485, 0.10481, 0.10481, 0.206376, 0.120615, 0.0704, 0.0704, 0.0704, 0.066181, 0.081712, 0.056825, 0.041405, 0.032017, 0.037156, 0.067594, 0.060549, 0.030611, 0.031287, 0.042364, 0.031287, 0.031287, 0.0704, 0.058088, 0.026338, 0.023087, 0.020165, 0.020165, 0.033407, 0.06312, 0.069024, 0.038858, 0.028695, 0.018415, 0.030003, 0.017797, 0.018106, 0.017447, 0.032017, 0.056825, 0.058088, 0.041405, 0.031287, 0.020165, 0.015344, 0.032677, 0.020165, 0.024393, 0.034884, 0.032017, 0.018787, 0.017447, 0.024393, 0.040537, 0.040537, 0.054297, 0.048328, 0.031287, 0.031287, 0.028695, 0.028695, 0.029376, 0.030003, 0.030003, 0.048328, 0.054297, 0.029376, 0.044297, 0.06184, 0.074921, 0.074921, 0.134866, 0.111485, 0.132295, 0.132295, 0.15008, 0.094817, 0.083462, 0.122885, 0.122885, 0.073402, 0.073402, 0.06312, 0.111485, 0.15008, 0.120615, 0.185198, 0.182256, 0.200174, 0.239899, 0.239899, 0.164327, 0.164327, 0.137348, 0.137348, 0.081712, 0.116183, 0.109221, 0.106997, 0.118441, 0.078022, 0.147574, 0.147574, 0.090864, 0.0704, 0.0704, 0.049374, 0.049374, 0.090864, 0.044297, 0.046336, 0.046336, 0.050641, 0.037156, 0.047319, 0.049374, 0.049374, 0.060549, 0.096677, 0.17593, 0.137348, 0.225814, 0.129801, 0.129801, 0.127496, 0.158265, 0.096677, 0.170161, 0.18812, 0.194234, 0.216401, 0.216401, 0.18812, 0.25031, 0.295083, 0.335645, 0.36309, 0.374039, 0.288399, 0.291804, 0.301917, 0.335645, 0.222385, 0.311707, 0.332115, 0.436924, 0.42561, 0.387226, 0.374039, 0.25406, 0.275179, 0.342579, 0.342579, 0.346032, 0.288399, 0.200174, 0.209395, 0.18812, 0.18812, 0.288399, 0.206376, 0.173081, 0.147574, 0.219301, 0.15284, 0.161087, 0.161087, 0.106997, 0.209395, 0.137348, 0.155435, 0.132295, 0.078022, 0.078022, 0.059222, 0.092881, 0.088832, 0.078022, 0.074921, 0.132295, 0.076542, 0.127496, 0.167087, 0.203355, 0.200174, 0.308712, 0.17593, 0.118441, 0.18812, 0.144935, 0.15008, 0.219301, 0.225814, 0.25031, 0.155435, 0.164327, 0.127496, 0.127496, 0.137348, 0.15284, 0.088832, 0.139895, 0.132295, 0.073402, 0.0704, 0.040537, 0.036378, 0.043307, 0.064632, 0.060549, 0.042364, 0.078022, 0.040537, 0.03976, 0.060549, 0.10481, 0.096677, 0.122885, 0.142424, 0.086953, 0.044297, 0.071867, 0.081712, 0.094817, 0.15284, 0.179055, 0.295083, 0.281712, 0.298791, 0.321458, 0.339168, 0.339168, 0.298791, 0.398279, 0.398279, 0.356642, 0.349426, 0.461924, 0.4292, 0.41194, 0.509769, 0.608892, 0.51388, 0.494003, 0.387226, 0.374039, 0.281712, 0.170161, 0.137348, 0.209395, 0.219301, 0.196879, 0.281712, 0.308712, 0.206376, 0.206376, 0.21291, 0.232838, 0.173081, 0.200174, 0.216401, 0.129801, 0.083462, 0.139895, 0.137348, 0.15008, 0.167087, 0.15284, 0.158265, 0.18812, 0.196879, 0.173081, 0.182256, 0.185198, 0.185198, 0.284882, 0.182256, 0.185198, 0.111485, 0.079919, 0.086953, 0.106997, 0.142424, 0.17593, 0.179055, 0.196879, 0.182256, 0.106997, 0.164327, 0.271506, 0.247041, 0.147574, 0.086953, 0.092881, 0.076542, 0.041405, 0.030611, 0.066181, 0.046336, 0.085092, 0.164327, 0.11371, 0.094817, 0.134866, 0.161087, 0.158265, 0.158265, 0.239899, 0.346032, 0.370445, 0.332115, 0.370445, 0.352862, 0.454136, 0.359901, 0.332115, 0.4292, 0.440853, 0.346032, 0.366687, 0.374039, 0.352862, 0.414856, 0.490133, 0.356642, 0.278302, 0.271506, 0.25031, 0.25406, 0.229226, 0.21291, 0.15008, 0.125101, 0.137348, 0.137348, 0.216401, 0.284882, 0.295083, 0.243554, 0.25031, 0.321458, 0.239899, 0.161087, 0.161087, 0.129801, 0.21291, 0.271506, 0.18812, 0.194234, 0.106997, 0.078022, 0.06184, 0.100716, 0.116183, 0.185198, 0.111485, 0.106997, 0.102787, 0.090864, 0.142424, 0.200174, 0.170161, 0.200174, 0.298791, 0.236433, 0.229226, 0.173081, 0.196879, 0.281712, 0.298791, 0.390993, 0.450668, 0.401658, 0.324872, 0.243554, 0.219301, 0.328603, 0.308712, 0.321458, 0.339168, 0.278302, 0.308712, 0.332115, 0.288399, 0.179055, 0.25406, 0.278302, 0.356642, 0.346032, 0.271506, 0.182256, 0.219301, 0.236433, 0.339168, 0.398279, 0.472492, 0.468512, 0.42561, 0.418646, 0.366687, 0.328603, 0.394753, 0.328603, 0.295083], '')</t>
  </si>
  <si>
    <t>[252, 253, 254]</t>
  </si>
  <si>
    <t>UPI000165EE69 status=activ</t>
  </si>
  <si>
    <t>([0.239899, 0.281712, 0.349426, 0.257454, 0.295083, 0.328603, 0.25031, 0.301917, 0.232838, 0.17593, 0.196879, 0.209395, 0.209395, 0.134866, 0.122885, 0.120615, 0.144935, 0.139895, 0.125101, 0.185198, 0.17593, 0.25406, 0.26085, 0.239899, 0.342579, 0.342579, 0.247041, 0.25031, 0.15008, 0.225814, 0.236433, 0.158265, 0.200174, 0.216401, 0.308712, 0.275179, 0.275179, 0.268042, 0.15284, 0.15284, 0.15008, 0.158265, 0.161087, 0.161087, 0.098513, 0.086953, 0.054297, 0.079919, 0.15284, 0.229226, 0.229226, 0.308712, 0.308712, 0.203355, 0.120615, 0.079919, 0.102787, 0.081712, 0.088832, 0.185198, 0.206376, 0.206376, 0.206376, 0.206376, 0.196879, 0.281712, 0.25406, 0.257454, 0.30533, 0.268042, 0.271506, 0.164327, 0.15284, 0.147574, 0.219301, 0.275179, 0.257454, 0.155435, 0.209395, 0.203355, 0.21291, 0.321458, 0.284882, 0.196879, 0.170161, 0.191378, 0.134866, 0.155435, 0.222385, 0.216401, 0.125101, 0.06184, 0.137348, 0.142424, 0.225814, 0.225814, 0.25406, 0.311707, 0.440853, 0.295083, 0.17593, 0.17593, 0.167087, 0.173081, 0.185198, 0.134866, 0.127496, 0.194234, 0.125101, 0.120615, 0.066181, 0.127496, 0.236433, 0.225814, 0.142424, 0.086953, 0.050641, 0.029376, 0.017797, 0.016021, 0.018106, 0.021381, 0.0198, 0.0198, 0.023087, 0.038042, 0.074921, 0.033407, 0.018787, 0.018415, 0.018415, 0.033407, 0.035586, 0.026338, 0.014586, 0.014586, 0.022667, 0.038858, 0.038042, 0.067594, 0.036378, 0.036378, 0.049374, 0.028107, 0.026892, 0.027463, 0.025762, 0.023963, 0.048328, 0.085092, 0.144935, 0.147574, 0.064632, 0.036378, 0.050641, 0.055536, 0.118441, 0.129801, 0.109221, 0.100716, 0.118441, 0.182256, 0.196879, 0.155435, 0.222385, 0.155435, 0.158265, 0.167087, 0.102787, 0.060549, 0.049374, 0.05306, 0.03976, 0.10481, 0.179055, 0.167087, 0.264545, 0.127496, 0.11371, 0.079919, 0.15008, 0.164327, 0.098513, 0.125101, 0.203355, 0.170161, 0.167087, 0.167087, 0.094817, 0.15284, 0.200174, 0.134866, 0.129801, 0.081712, 0.038042, 0.035586, 0.036378, 0.016021, 0.032677, 0.034068, 0.060549, 0.036378, 0.032677, 0.032677, 0.049374, 0.056825, 0.074921, 0.096677, 0.046336, 0.047319, 0.030611, 0.038858, 0.06312, 0.06312, 0.078022, 0.134866, 0.134866, 0.109221, 0.216401, 0.216401, 0.142424, 0.085092, 0.137348, 0.142424, 0.219301, 0.129801, 0.111485, 0.060549, 0.047319, 0.076542, 0.085092, 0.111485, 0.111485, 0.139895, 0.081712, 0.137348, 0.066181, 0.06184, 0.079919, 0.079919, 0.074921, 0.129801, 0.106997, 0.116183, 0.118441, 0.122885, 0.094817, 0.094817, 0.167087, 0.203355, 0.203355, 0.271506, 0.225814, 0.222385, 0.25031, 0.342579, 0.346032, 0.36309, 0.291804, 0.257454, 0.25031, 0.170161, 0.17593, 0.203355, 0.164327, 0.134866, 0.102787, 0.185198, 0.147574, 0.11371, 0.111485, 0.118441, 0.085092, 0.137348], '')</t>
  </si>
  <si>
    <t>UPI000165EE6C status=activ</t>
  </si>
  <si>
    <t>([0.006619, 0.008804, 0.014315, 0.019109, 0.023534, 0.034068, 0.051831, 0.079919, 0.038858, 0.055536, 0.069024, 0.11371, 0.048328, 0.048328, 0.056825, 0.030003, 0.018787, 0.020876, 0.066181, 0.043307, 0.017797, 0.018415, 0.009096, 0.008156, 0.005623, 0.003924, 0.003864, 0.002503, 0.00152, 0.001967, 0.001743, 0.00103, 0.000958, 0.001374, 0.000859, 0.000842, 0.001335, 0.001344, 0.001267, 0.000674, 0.00052, 0.000614, 0.000631, 0.001305, 0.000816, 0.000833, 0.000747, 0.000412, 0.000614, 0.001103, 0.000799, 0.000876, 0.001, 0.000708, 0.000468, 0.000708, 0.000799, 0.000614, 0.000537, 0.000816, 0.001112, 0.000945, 0.000859, 0.000958, 0.000614, 0.000816, 0.001112, 0.001271, 0.001305, 0.000936, 0.000498, 0.000614, 0.000301, 0.000648, 0.000631, 0.001103, 0.000893, 0.001305, 0.000854, 0.000648, 0.000447, 0.000447, 0.000447, 0.000391, 0.000391, 0.000292, 0.000313, 0.000236, 0.00021, 0.000412, 0.00076, 0.000687, 0.000558, 0.001, 0.000859, 0.001305, 0.000876, 0.001383, 0.001383, 0.002336, 0.003461, 0.005318, 0.006039, 0.00543, 0.005378, 0.007259, 0.013821, 0.009483, 0.016528, 0.013613, 0.008075, 0.005223, 0.00543, 0.008002, 0.008804, 0.006421, 0.004431, 0.004921, 0.003757, 0.00389, 0.003298, 0.002138, 0.001271, 0.001048, 0.001778, 0.001936, 0.001249, 0.001305, 0.001936, 0.001305, 0.002276, 0.003276, 0.004775, 0.007422, 0.007555, 0.007091, 0.006619, 0.006374, 0.006482, 0.008409, 0.006795, 0.006894, 0.00962, 0.015694, 0.017138, 0.01204, 0.025316, 0.066181, 0.034884, 0.024826], '')</t>
  </si>
  <si>
    <t>UPI000165EE6E status=activ</t>
  </si>
  <si>
    <t>([0.100716, 0.071867, 0.046336, 0.049374, 0.034068, 0.026338, 0.038042, 0.049374, 0.037156, 0.028107, 0.035586, 0.048328, 0.079919, 0.085092, 0.03976, 0.064632, 0.100716, 0.073402, 0.079919, 0.083462, 0.071867, 0.045352, 0.0704, 0.116183, 0.161087, 0.247041, 0.229226, 0.15008, 0.164327, 0.139895, 0.209395, 0.219301, 0.216401, 0.18812, 0.142424, 0.236433, 0.278302, 0.179055, 0.206376, 0.125101, 0.116183, 0.196879, 0.281712, 0.288399, 0.21291, 0.194234, 0.15284, 0.200174, 0.232838, 0.232838, 0.339168, 0.30533, 0.295083, 0.308712, 0.257454, 0.335645, 0.352862, 0.257454, 0.257454, 0.275179, 0.268042, 0.222385, 0.229226, 0.216401, 0.236433, 0.301917, 0.308712, 0.339168, 0.374039, 0.454136, 0.339168, 0.25031, 0.295083, 0.203355, 0.196879, 0.278302, 0.196879, 0.102787, 0.106997, 0.120615, 0.125101, 0.196879, 0.25031, 0.161087, 0.167087, 0.147574, 0.147574, 0.088832, 0.094817, 0.048328, 0.038858, 0.079919, 0.144935, 0.078022, 0.111485, 0.116183, 0.094817, 0.076542, 0.155435, 0.236433, 0.271506, 0.271506, 0.288399, 0.298791, 0.281712, 0.268042, 0.196879, 0.196879, 0.281712, 0.239899, 0.288399, 0.206376, 0.129801, 0.120615, 0.125101, 0.096677, 0.088832, 0.073402, 0.137348, 0.132295, 0.125101, 0.092881, 0.079919, 0.059222, 0.058088, 0.111485, 0.111485, 0.155435, 0.088832, 0.047319, 0.06184, 0.094817, 0.164327, 0.203355, 0.134866, 0.17593, 0.257454, 0.179055, 0.209395, 0.111485, 0.106997, 0.06184, 0.129801, 0.134866, 0.164327, 0.127496, 0.144935, 0.086953, 0.046336, 0.086953, 0.15284, 0.164327, 0.100716, 0.074921, 0.074921, 0.076542, 0.056825, 0.043307, 0.040537, 0.051831, 0.056825, 0.055536, 0.109221, 0.090864, 0.050641, 0.060549, 0.078022, 0.074921, 0.127496, 0.139895, 0.096677, 0.086953, 0.076542, 0.073402, 0.073402, 0.090864, 0.120615, 0.116183, 0.139895, 0.134866, 0.155435, 0.25031, 0.158265, 0.109221, 0.132295, 0.206376, 0.18812, 0.116183, 0.106997, 0.10481, 0.10481, 0.15008, 0.102787, 0.116183, 0.10481, 0.139895, 0.139895, 0.17593, 0.257454, 0.26085, 0.275179, 0.26085, 0.164327, 0.268042, 0.324872, 0.291804, 0.25406, 0.264545, 0.370445, 0.332115, 0.247041, 0.332115, 0.332115, 0.311707, 0.257454, 0.377384, 0.268042, 0.191378, 0.147574, 0.144935, 0.158265, 0.236433, 0.132295, 0.219301, 0.219301, 0.222385, 0.236433, 0.301917, 0.191378, 0.17593, 0.122885, 0.147574, 0.122885, 0.127496, 0.125101, 0.155435, 0.144935, 0.219301, 0.318242, 0.380708, 0.408655, 0.390993, 0.308712, 0.324872, 0.275179, 0.264545, 0.268042, 0.173081, 0.15284, 0.247041, 0.278302, 0.390993, 0.476583, 0.418646, 0.41194, 0.472492, 0.380708, 0.377384, 0.394753, 0.394753, 0.36309, 0.257454, 0.257454, 0.370445, 0.374039, 0.422041, 0.458154, 0.352862, 0.374039, 0.366687, 0.264545, 0.25406, 0.268042, 0.161087, 0.264545, 0.21291, 0.185198, 0.278302, 0.219301, 0.134866, 0.137348, 0.085092, 0.15284, 0.167087, 0.088832, 0.155435, 0.142424, 0.142424, 0.139895, 0.129801, 0.079919, 0.083462, 0.076542, 0.040537, 0.083462, 0.081712, 0.059222, 0.096677, 0.060549, 0.051831, 0.090864, 0.085092, 0.083462, 0.083462, 0.073402, 0.120615, 0.116183, 0.086953, 0.041405, 0.058088, 0.100716, 0.132295, 0.144935, 0.074921, 0.078022, 0.038858, 0.034884, 0.069024, 0.071867, 0.071867, 0.100716, 0.096677, 0.096677, 0.134866, 0.102787, 0.083462, 0.066181, 0.047319, 0.05306, 0.083462, 0.085092, 0.055536, 0.054297], '')</t>
  </si>
  <si>
    <t>UPI000165EE70 status=activ</t>
  </si>
  <si>
    <t>([0.004976, 0.007315, 0.00543, 0.004646, 0.006142, 0.007877, 0.01078, 0.009096, 0.011518, 0.015078, 0.009865, 0.008156, 0.007877, 0.008624, 0.005623, 0.005932, 0.008624, 0.008723, 0.008723, 0.006795, 0.010926, 0.023534, 0.016826, 0.017138, 0.030611, 0.020165, 0.019109, 0.009865, 0.008895, 0.005623, 0.004247, 0.004483, 0.004161, 0.00407, 0.005992, 0.005932, 0.004161, 0.004135, 0.003864, 0.005503, 0.00543, 0.005011, 0.004976, 0.004646, 0.006533, 0.006245, 0.005799, 0.005799, 0.005683, 0.006619, 0.01078, 0.009015, 0.008895, 0.010372, 0.011669, 0.01078, 0.01078, 0.009865, 0.007877, 0.006482, 0.005503, 0.005992, 0.004247, 0.00407, 0.00515, 0.005086, 0.00359, 0.004135, 0.004358, 0.004689, 0.005623, 0.00543, 0.008409, 0.007645, 0.006533, 0.005992, 0.004513, 0.006482, 0.005992, 0.007422, 0.009401, 0.010926, 0.009865, 0.019401, 0.021381, 0.010672, 0.007259, 0.008804, 0.010131, 0.010509, 0.010509, 0.01204, 0.00777, 0.007645, 0.008276, 0.009096, 0.006245, 0.005799, 0.005799, 0.006194, 0.004611, 0.003298, 0.003341, 0.004646, 0.003109, 0.00243, 0.003512, 0.004835, 0.004513, 0.003276, 0.002276, 0.002976, 0.002366, 0.002396, 0.001778, 0.002705, 0.003366, 0.003821, 0.005318, 0.004358, 0.003997, 0.003461, 0.004921, 0.005223, 0.003701, 0.003405, 0.002705, 0.002555, 0.002688, 0.002529, 0.002396, 0.002396, 0.00246, 0.001967, 0.001936, 0.002662, 0.001906, 0.001533, 0.001318, 0.001383, 0.001675, 0.002014, 0.002211, 0.001305, 0.001202, 0.001202, 0.001872, 0.002705, 0.001743, 0.001155, 0.001709, 0.002366, 0.002366, 0.001533, 0.001906, 0.002761, 0.002623, 0.002276, 0.003405, 0.004921, 0.003431, 0.003405, 0.003177, 0.003212, 0.005249, 0.00558, 0.005086, 0.003924, 0.002727, 0.004431, 0.006894, 0.004513, 0.005503, 0.004976, 0.004921, 0.005734, 0.005683, 0.004414, 0.004414, 0.003053, 0.00246, 0.002435, 0.002435, 0.002976, 0.002881, 0.002606, 0.002705, 0.002705, 0.002512, 0.003757, 0.003671, 0.002336, 0.003298, 0.002194, 0.002194, 0.003298, 0.003555, 0.002482, 0.002503, 0.002688, 0.003212, 0.002727, 0.004161, 0.003607, 0.002662, 0.003963, 0.002529, 0.002366, 0.002529, 0.002503, 0.00243, 0.002336, 0.003341, 0.003478, 0.003804, 0.005734, 0.004161, 0.003757, 0.003461, 0.004388, 0.004315, 0.003701, 0.003461, 0.002503, 0.003053, 0.003341, 0.002623, 0.003512, 0.003079, 0.003366, 0.003366, 0.002435, 0.002503, 0.001692, 0.001391, 0.001318, 0.000773, 0.000708, 0.000412, 0.000674, 0.000721, 0.001202, 0.001692, 0.002503, 0.002662, 0.002662, 0.004247, 0.004315, 0.004315, 0.004247, 0.004736, 0.006078, 0.008002, 0.006421, 0.009294, 0.009728, 0.017797], '')</t>
  </si>
  <si>
    <t>UPI000165EE71 status=activ</t>
  </si>
  <si>
    <t>([0.106997, 0.139895, 0.185198, 0.11371, 0.15284, 0.200174, 0.229226, 0.147574, 0.182256, 0.179055, 0.134866, 0.155435, 0.15284, 0.086953, 0.116183, 0.111485, 0.164327, 0.173081, 0.196879, 0.200174, 0.281712, 0.298791, 0.200174, 0.127496, 0.17593, 0.109221, 0.060549, 0.060549, 0.137348, 0.139895, 0.164327, 0.209395, 0.21291, 0.21291, 0.301917, 0.291804, 0.380708, 0.288399, 0.356642, 0.236433, 0.144935, 0.144935, 0.132295, 0.147574, 0.229226, 0.257454, 0.339168, 0.4292, 0.4292, 0.394753, 0.384043, 0.318242, 0.36309, 0.278302, 0.17593, 0.17593, 0.179055, 0.18812, 0.191378, 0.200174, 0.291804, 0.387226, 0.422041, 0.422041, 0.42561, 0.387226, 0.387226, 0.398279, 0.40511, 0.321458, 0.321458, 0.25031, 0.25406, 0.271506, 0.370445, 0.497853, 0.387226, 0.394753, 0.275179, 0.356642, 0.36309, 0.25031, 0.26085, 0.225814, 0.196879, 0.17593, 0.206376, 0.134866, 0.078022, 0.047319, 0.085092, 0.090864, 0.11371, 0.161087, 0.078022, 0.040537, 0.036378, 0.041405, 0.038858, 0.076542, 0.076542, 0.040537, 0.066181, 0.066181, 0.066181, 0.079919, 0.125101, 0.132295, 0.209395, 0.200174, 0.182256, 0.194234, 0.182256, 0.137348, 0.137348, 0.144935, 0.134866, 0.15008, 0.222385, 0.219301, 0.229226, 0.15284, 0.243554, 0.243554, 0.222385, 0.191378, 0.122885, 0.144935, 0.132295, 0.127496, 0.170161, 0.243554, 0.225814, 0.229226, 0.225814, 0.191378, 0.18812, 0.257454, 0.236433, 0.209395, 0.17593, 0.137348, 0.21291, 0.219301, 0.281712, 0.278302, 0.225814, 0.222385, 0.147574, 0.088832, 0.092881, 0.129801, 0.155435, 0.161087, 0.137348, 0.21291, 0.182256, 0.275179, 0.216401, 0.232838, 0.182256, 0.21291, 0.247041, 0.243554, 0.18812, 0.086953, 0.092881, 0.081712, 0.079919, 0.137348, 0.232838, 0.185198, 0.179055, 0.170161, 0.173081, 0.200174, 0.206376, 0.278302, 0.182256, 0.182256, 0.102787, 0.173081, 0.182256, 0.185198, 0.116183, 0.086953, 0.17593, 0.182256, 0.257454, 0.36309, 0.318242, 0.21291, 0.200174, 0.185198, 0.179055, 0.102787, 0.086953, 0.047319, 0.026892, 0.050641, 0.086953, 0.144935, 0.094817, 0.051831, 0.049374, 0.098513, 0.167087, 0.161087, 0.147574, 0.142424, 0.129801, 0.161087, 0.144935, 0.122885, 0.132295, 0.132295, 0.137348, 0.158265, 0.257454, 0.36309, 0.356642, 0.25031, 0.167087, 0.134866, 0.216401, 0.142424, 0.109221, 0.116183, 0.134866, 0.078022, 0.083462, 0.102787, 0.059222, 0.122885, 0.120615, 0.120615, 0.064632, 0.06312, 0.06312, 0.036378, 0.032017, 0.016826, 0.033407, 0.034884, 0.038858, 0.038858, 0.067594, 0.081712, 0.076542, 0.034884, 0.071867, 0.055536, 0.046336, 0.066181, 0.066181, 0.109221, 0.083462, 0.142424, 0.225814, 0.15008, 0.222385, 0.232838, 0.257454, 0.147574, 0.229226, 0.236433, 0.15008, 0.167087, 0.167087, 0.167087, 0.247041, 0.147574, 0.203355, 0.137348, 0.164327, 0.15284, 0.132295, 0.15284, 0.161087, 0.15284, 0.229226, 0.229226, 0.219301, 0.216401, 0.342579, 0.349426, 0.349426, 0.328603, 0.239899, 0.236433, 0.200174, 0.137348, 0.229226, 0.229226, 0.31487, 0.225814, 0.243554, 0.278302, 0.25406, 0.21291, 0.21291, 0.191378, 0.15284, 0.132295, 0.191378, 0.144935, 0.100716, 0.155435, 0.275179, 0.359901, 0.332115], '')</t>
  </si>
  <si>
    <t>UPI000165EE75 status=activ</t>
  </si>
  <si>
    <t>([0.081712, 0.15284, 0.229226, 0.158265, 0.155435, 0.200174, 0.194234, 0.139895, 0.137348, 0.161087, 0.206376, 0.264545, 0.384043, 0.418646, 0.422041, 0.534167, 0.497853, 0.604312, 0.5017, 0.505461, 0.538167, 0.42561, 0.366687, 0.339168, 0.444081, 0.490133, 0.384043, 0.335645, 0.414856, 0.480142, 0.447574, 0.359901, 0.295083, 0.291804, 0.257454, 0.25406, 0.225814, 0.257454, 0.243554, 0.25031, 0.232838, 0.318242, 0.394753, 0.339168, 0.308712, 0.308712, 0.295083, 0.298791, 0.41194, 0.408655, 0.370445, 0.40511, 0.380708, 0.339168, 0.31487, 0.346032, 0.25031, 0.281712, 0.182256, 0.137348, 0.219301, 0.158265, 0.092881, 0.111485, 0.18812, 0.17593, 0.132295, 0.081712, 0.147574, 0.127496, 0.106997, 0.109221, 0.125101, 0.129801, 0.116183, 0.116183, 0.096677, 0.167087, 0.088832, 0.134866, 0.194234, 0.127496, 0.18812, 0.298791, 0.281712, 0.236433, 0.275179, 0.30533, 0.401658, 0.349426, 0.359901, 0.390993, 0.366687, 0.278302, 0.268042, 0.291804, 0.264545, 0.216401, 0.132295, 0.219301, 0.281712, 0.264545, 0.342579, 0.339168, 0.243554, 0.164327, 0.191378, 0.15008, 0.15284, 0.090864, 0.090864, 0.086953, 0.085092, 0.100716, 0.15008, 0.155435, 0.232838, 0.271506, 0.342579, 0.390993, 0.374039, 0.278302, 0.281712, 0.164327, 0.158265, 0.21291, 0.288399, 0.298791, 0.257454, 0.271506, 0.318242, 0.288399, 0.295083, 0.209395, 0.21291, 0.139895, 0.222385, 0.185198, 0.196879, 0.206376, 0.236433, 0.26085, 0.232838, 0.247041, 0.268042, 0.288399, 0.308712, 0.247041, 0.26085, 0.356642, 0.26085, 0.264545, 0.247041, 0.25406, 0.349426, 0.352862, 0.465241, 0.454136, 0.444081, 0.332115, 0.26085, 0.232838, 0.21291, 0.194234, 0.182256, 0.236433, 0.137348, 0.125101, 0.182256, 0.116183, 0.074921, 0.132295, 0.092881, 0.155435, 0.144935, 0.071867, 0.076542, 0.069024, 0.038042, 0.041405, 0.079919, 0.118441, 0.096677, 0.096677, 0.15008, 0.088832, 0.067594, 0.060549, 0.03976, 0.041405, 0.047319, 0.058088, 0.056825, 0.066181, 0.048328, 0.045352, 0.055536, 0.034068, 0.025762, 0.036378, 0.044297, 0.026338, 0.016021, 0.027463, 0.030003, 0.045352, 0.05306, 0.094817, 0.10481, 0.127496, 0.125101, 0.111485, 0.137348, 0.134866, 0.196879, 0.232838, 0.243554, 0.332115, 0.398279, 0.433034, 0.380708, 0.387226, 0.454136, 0.59917, 0.562014, 0.541878, 0.5017, 0.483068, 0.377384, 0.384043, 0.384043, 0.370445, 0.40511, 0.414856, 0.42561, 0.440853, 0.342579, 0.356642, 0.346032, 0.346032, 0.257454, 0.352862, 0.346032, 0.318242, 0.222385, 0.127496, 0.15284, 0.15284, 0.243554, 0.346032, 0.4292, 0.461924, 0.497853, 0.444081, 0.387226, 0.377384, 0.324872, 0.324872, 0.275179, 0.247041, 0.247041, 0.301917, 0.203355, 0.144935, 0.094817, 0.137348, 0.25031, 0.191378, 0.158265, 0.147574, 0.144935, 0.155435, 0.086953, 0.0704, 0.098513, 0.071867, 0.073402, 0.096677, 0.170161, 0.142424, 0.120615, 0.118441, 0.15008, 0.200174, 0.278302, 0.352862, 0.318242, 0.271506, 0.318242, 0.295083, 0.196879, 0.122885, 0.096677, 0.17593, 0.179055, 0.132295, 0.222385, 0.15284, 0.102787, 0.094817, 0.137348, 0.18812, 0.194234, 0.194234, 0.236433, 0.232838, 0.18812, 0.134866, 0.102787, 0.056825, 0.083462, 0.094817, 0.096677, 0.111485, 0.116183, 0.122885, 0.139895, 0.132295, 0.182256, 0.239899, 0.25031, 0.222385, 0.232838, 0.200174, 0.132295, 0.074921, 0.0704, 0.094817, 0.137348, 0.21291, 0.206376, 0.21291, 0.222385, 0.31487, 0.31487, 0.31487, 0.301917, 0.301917, 0.328603, 0.342579, 0.356642, 0.377384, 0.41194, 0.398279, 0.461924, 0.42561, 0.447574, 0.450668, 0.483068, 0.51388, 0.41194, 0.505461, 0.408655, 0.476583, 0.465241, 0.505461, 0.458154, 0.390993, 0.461924, 0.433034, 0.422041, 0.408655, 0.268042, 0.26085, 0.278302, 0.216401, 0.339168, 0.335645, 0.335645, 0.356642, 0.275179, 0.332115, 0.324872, 0.342579, 0.26085, 0.225814, 0.206376, 0.179055, 0.164327, 0.167087, 0.164327, 0.158265, 0.158265, 0.268042, 0.288399, 0.268042, 0.232838, 0.144935, 0.17593, 0.179055, 0.116183, 0.17593, 0.17593, 0.173081, 0.182256, 0.278302, 0.281712, 0.206376, 0.21291, 0.271506, 0.257454, 0.161087, 0.194234, 0.142424, 0.079919, 0.060549, 0.060549, 0.071867, 0.100716, 0.098513, 0.071867, 0.092881, 0.073402, 0.0704, 0.051831, 0.067594, 0.036378], '')</t>
  </si>
  <si>
    <t>[15, 17, 18, 19, 20, 223, 224, 225, 226, 349, 351, 355]</t>
  </si>
  <si>
    <t>UPI000165EE7A status=activ</t>
  </si>
  <si>
    <t>([0.41194, 0.380708, 0.356642, 0.25031, 0.239899, 0.15284, 0.21291, 0.243554, 0.191378, 0.147574, 0.179055, 0.222385, 0.132295, 0.073402, 0.033407, 0.032017, 0.067594, 0.079919, 0.076542, 0.129801, 0.132295, 0.129801, 0.092881, 0.067594, 0.132295, 0.161087, 0.182256, 0.173081, 0.098513, 0.100716, 0.100716, 0.10481, 0.109221, 0.109221, 0.191378, 0.206376, 0.216401, 0.222385, 0.209395, 0.21291, 0.142424, 0.122885, 0.100716, 0.098513, 0.170161, 0.161087, 0.102787, 0.102787, 0.092881, 0.085092, 0.134866, 0.209395, 0.21291, 0.209395, 0.18812, 0.120615, 0.222385, 0.185198, 0.11371, 0.060549, 0.034884, 0.049374, 0.032677, 0.024826, 0.044297, 0.042364, 0.038042, 0.036378, 0.06184, 0.048328, 0.10481, 0.079919, 0.058088, 0.054297, 0.045352, 0.096677, 0.125101, 0.055536, 0.079919, 0.0704, 0.139895, 0.134866, 0.102787, 0.15008, 0.15008, 0.10481, 0.106997, 0.06312, 0.10481, 0.111485, 0.142424, 0.081712, 0.100716, 0.129801, 0.129801, 0.155435, 0.167087, 0.120615, 0.206376, 0.125101, 0.219301, 0.206376, 0.288399, 0.281712, 0.288399, 0.281712, 0.346032, 0.264545, 0.349426, 0.232838, 0.219301, 0.225814, 0.229226, 0.229226, 0.25031, 0.25406, 0.257454, 0.229226, 0.31487, 0.247041, 0.324872, 0.21291, 0.209395, 0.120615, 0.118441, 0.118441, 0.191378, 0.164327, 0.229226, 0.167087, 0.268042, 0.284882, 0.284882, 0.301917, 0.232838, 0.170161, 0.173081, 0.164327, 0.102787, 0.106997, 0.161087, 0.086953, 0.102787, 0.094817, 0.173081, 0.264545, 0.257454, 0.185198, 0.229226, 0.229226, 0.30533, 0.236433, 0.222385, 0.222385, 0.291804, 0.324872, 0.366687, 0.370445, 0.384043, 0.483068, 0.447574, 0.468512, 0.58069, 0.56648, 0.494003, 0.521092, 0.51388, 0.483068, 0.58069, 0.458154, 0.476583, 0.384043, 0.374039, 0.384043, 0.384043, 0.390993, 0.422041, 0.4292, 0.418646, 0.308712, 0.275179, 0.301917, 0.209395, 0.209395, 0.30533, 0.377384, 0.243554, 0.257454, 0.209395, 0.132295, 0.216401, 0.132295, 0.21291, 0.264545, 0.173081, 0.164327, 0.137348, 0.137348, 0.11371, 0.056825, 0.100716, 0.060549, 0.060549, 0.096677, 0.083462, 0.049374, 0.03976, 0.081712, 0.074921, 0.094817, 0.092881, 0.085092, 0.139895, 0.11371, 0.129801, 0.17593, 0.11371, 0.111485, 0.125101, 0.088832, 0.17593, 0.111485, 0.222385, 0.239899, 0.203355, 0.144935, 0.229226, 0.229226, 0.225814, 0.167087, 0.127496, 0.11371, 0.116183, 0.0704, 0.098513, 0.078022, 0.048328, 0.048328, 0.069024, 0.060549, 0.102787, 0.06312, 0.111485, 0.048328, 0.026892, 0.032677, 0.049374, 0.051831, 0.051831, 0.051831, 0.078022, 0.132295, 0.229226, 0.236433, 0.206376, 0.120615, 0.090864, 0.167087, 0.257454, 0.196879, 0.206376, 0.196879, 0.278302, 0.271506, 0.401658, 0.490133, 0.414856, 0.41194, 0.394753, 0.42561, 0.349426, 0.349426, 0.318242, 0.225814, 0.196879, 0.288399, 0.356642, 0.440853, 0.414856, 0.370445, 0.390993, 0.359901, 0.339168, 0.271506], '')</t>
  </si>
  <si>
    <t>[162, 163, 165, 166, 168]</t>
  </si>
  <si>
    <t>UPI000165EE83 status=activ</t>
  </si>
  <si>
    <t>([0.010672, 0.008723, 0.01204, 0.019401, 0.014586, 0.010131, 0.013821, 0.018106, 0.030003, 0.03976, 0.041405, 0.056825, 0.034068, 0.027463, 0.014075, 0.022667, 0.023087, 0.020522, 0.018787, 0.038042, 0.06184, 0.122885, 0.200174, 0.134866, 0.134866, 0.137348, 0.158265, 0.106997, 0.118441, 0.096677, 0.081712, 0.098513, 0.092881, 0.134866, 0.200174, 0.222385, 0.222385, 0.25406, 0.352862, 0.454136, 0.414856, 0.436924, 0.447574, 0.447574, 0.538167, 0.521092, 0.642678, 0.642678, 0.728858, 0.671169, 0.671169, 0.703578, 0.703578, 0.703578, 0.585406, 0.585406, 0.585406, 0.58069, 0.534167, 0.4292, 0.433034, 0.4292, 0.398279, 0.394753, 0.301917, 0.298791, 0.301917, 0.301917, 0.394753, 0.288399, 0.232838, 0.25031, 0.15008, 0.161087, 0.102787, 0.106997, 0.059222, 0.083462, 0.069024, 0.074921, 0.125101, 0.129801, 0.161087, 0.086953, 0.088832, 0.15284, 0.094817, 0.094817, 0.096677, 0.054297, 0.064632, 0.111485, 0.10481, 0.164327, 0.094817, 0.079919, 0.137348, 0.116183, 0.134866, 0.161087, 0.15008, 0.161087, 0.096677, 0.088832, 0.144935, 0.134866, 0.085092, 0.122885, 0.074921, 0.055536, 0.090864, 0.158265, 0.15284, 0.161087, 0.219301, 0.318242, 0.342579, 0.370445, 0.497853, 0.517562, 0.490133, 0.40511, 0.4292, 0.534167, 0.575842, 0.505461, 0.418646, 0.490133, 0.521092, 0.648219, 0.716283, 0.720929, 0.549308, 0.56648, 0.553315, 0.444081, 0.346032, 0.447574, 0.422041, 0.335645, 0.339168, 0.36309, 0.447574, 0.380708, 0.284882, 0.219301, 0.18812, 0.182256, 0.194234, 0.120615, 0.066181, 0.058088, 0.055536, 0.118441, 0.06184, 0.066181, 0.06312, 0.083462, 0.060549, 0.041405, 0.05306, 0.033407, 0.023963, 0.016826, 0.014315, 0.020165, 0.017138], '')</t>
  </si>
  <si>
    <t>[44, 45, 46, 47, 48, 49, 50, 51, 52, 53, 54, 55, 56, 57, 58, 119, 123, 124, 125, 128, 129, 130, 131, 132, 133, 134]</t>
  </si>
  <si>
    <t>UPI000165EE8B status=activ</t>
  </si>
  <si>
    <t>([0.076542, 0.083462, 0.060549, 0.088832, 0.056825, 0.079919, 0.100716, 0.129801, 0.155435, 0.182256, 0.206376, 0.239899, 0.243554, 0.155435, 0.161087, 0.158265, 0.25031, 0.366687, 0.243554, 0.328603, 0.414856, 0.42561, 0.352862, 0.4292, 0.42561, 0.4292, 0.342579, 0.236433, 0.232838, 0.243554, 0.243554, 0.144935, 0.142424, 0.142424, 0.144935, 0.17593, 0.173081, 0.173081, 0.155435, 0.271506, 0.206376, 0.209395, 0.229226, 0.247041, 0.216401, 0.229226, 0.31487, 0.408655, 0.525368, 0.440853, 0.4292, 0.436924, 0.553315, 0.461924, 0.450668, 0.545602, 0.529623, 0.444081, 0.461924, 0.390993, 0.377384, 0.366687, 0.284882, 0.257454, 0.332115, 0.356642, 0.308712, 0.308712, 0.264545, 0.182256, 0.236433, 0.209395, 0.219301, 0.219301, 0.219301, 0.21291, 0.219301, 0.236433, 0.236433, 0.25031, 0.25031, 0.15284, 0.142424, 0.209395, 0.236433, 0.21291, 0.222385, 0.196879, 0.194234, 0.203355, 0.203355, 0.15284, 0.18812, 0.15284, 0.134866, 0.142424, 0.092881, 0.074921, 0.069024, 0.120615, 0.06184, 0.090864, 0.179055, 0.288399, 0.321458, 0.191378, 0.219301, 0.21291, 0.25031, 0.25031, 0.291804, 0.281712, 0.339168, 0.243554, 0.268042, 0.308712, 0.278302, 0.25406, 0.291804, 0.298791, 0.264545, 0.339168, 0.339168, 0.339168, 0.318242, 0.18812, 0.206376, 0.203355, 0.196879, 0.15008, 0.15284, 0.164327, 0.26085, 0.301917, 0.401658, 0.370445, 0.366687, 0.408655, 0.51388, 0.517562, 0.390993, 0.440853, 0.440853, 0.447574, 0.40511, 0.40511, 0.51388, 0.509769, 0.505461, 0.418646, 0.414856, 0.414856, 0.380708, 0.275179, 0.268042, 0.164327, 0.185198, 0.203355, 0.278302, 0.291804, 0.278302, 0.384043, 0.318242, 0.31487, 0.216401, 0.25031, 0.15284, 0.129801, 0.203355, 0.132295, 0.200174, 0.25031, 0.164327, 0.10481, 0.164327, 0.092881, 0.182256, 0.10481, 0.049374, 0.045352, 0.03976, 0.041405, 0.024393, 0.026338, 0.026338, 0.049374, 0.047319, 0.094817, 0.111485, 0.129801, 0.200174, 0.200174, 0.239899, 0.324872, 0.380708, 0.384043, 0.36309, 0.332115, 0.356642, 0.359901, 0.374039, 0.380708, 0.394753, 0.480142, 0.534167, 0.444081, 0.346032, 0.339168, 0.332115, 0.25031, 0.191378, 0.21291, 0.225814, 0.139895, 0.144935, 0.106997, 0.066181, 0.132295, 0.081712, 0.129801, 0.216401, 0.134866, 0.137348, 0.074921, 0.046336, 0.040537, 0.0704, 0.137348, 0.088832, 0.085092, 0.086953, 0.06184, 0.032017, 0.034068, 0.047319, 0.038042, 0.0704, 0.129801, 0.0704, 0.069024, 0.03976, 0.028695, 0.028695, 0.016826, 0.029376, 0.027463, 0.032017, 0.034068, 0.028107, 0.026892, 0.016257, 0.016257, 0.027463, 0.035586, 0.019401, 0.024826, 0.018787, 0.018106, 0.018787, 0.020876, 0.03976, 0.083462, 0.056825, 0.049374, 0.050641, 0.050641, 0.049374, 0.024826, 0.019401, 0.021381, 0.021816, 0.036378, 0.064632, 0.071867, 0.10481, 0.182256, 0.106997, 0.170161, 0.100716, 0.106997, 0.155435, 0.139895, 0.122885, 0.111485, 0.203355, 0.298791, 0.281712, 0.278302, 0.366687, 0.366687, 0.26085, 0.352862, 0.349426, 0.346032, 0.239899, 0.182256, 0.161087, 0.243554, 0.161087, 0.170161, 0.158265, 0.17593, 0.120615, 0.120615, 0.216401, 0.17593, 0.088832, 0.073402, 0.125101, 0.127496, 0.15284, 0.15008, 0.167087, 0.098513, 0.05306, 0.088832, 0.111485, 0.122885, 0.0704, 0.120615, 0.17593, 0.161087, 0.086953, 0.078022, 0.079919, 0.042364, 0.033407, 0.069024, 0.102787, 0.11371, 0.06312, 0.050641, 0.073402, 0.06312, 0.064632, 0.129801, 0.129801, 0.109221, 0.100716, 0.179055, 0.111485, 0.092881, 0.094817, 0.17593, 0.264545, 0.164327, 0.147574, 0.229226, 0.236433, 0.236433, 0.232838, 0.328603, 0.359901, 0.394753, 0.30533, 0.418646, 0.30533, 0.209395, 0.21291, 0.219301, 0.216401, 0.30533, 0.247041, 0.25406, 0.239899, 0.155435, 0.161087, 0.281712, 0.232838, 0.132295, 0.073402, 0.083462, 0.048328, 0.050641, 0.03976, 0.086953, 0.079919, 0.139895, 0.216401, 0.164327, 0.158265, 0.078022, 0.079919, 0.15008, 0.15008, 0.15284, 0.15284, 0.194234, 0.179055, 0.129801, 0.144935, 0.219301, 0.118441, 0.116183, 0.11371, 0.11371, 0.098513, 0.045352, 0.044297, 0.049374, 0.096677, 0.102787, 0.11371, 0.111485, 0.109221, 0.058088, 0.041405, 0.079919, 0.064632, 0.037156, 0.073402, 0.0704, 0.034884, 0.060549, 0.109221, 0.054297, 0.066181, 0.069024, 0.142424, 0.15284, 0.116183, 0.059222, 0.055536, 0.056825, 0.046336, 0.045352, 0.092881, 0.069024, 0.069024, 0.106997, 0.191378, 0.182256, 0.179055, 0.271506, 0.18812, 0.100716, 0.161087, 0.139895, 0.106997, 0.079919, 0.055536, 0.054297, 0.092881, 0.0704, 0.127496, 0.132295], '')</t>
  </si>
  <si>
    <t>[48, 52, 55, 56, 138, 139, 146, 147, 148, 204]</t>
  </si>
  <si>
    <t>UPI000165EEBF status=activ</t>
  </si>
  <si>
    <t>([0.092881, 0.132295, 0.173081, 0.206376, 0.134866, 0.206376, 0.239899, 0.264545, 0.324872, 0.26085, 0.203355, 0.158265, 0.100716, 0.102787, 0.17593, 0.229226, 0.349426, 0.291804, 0.232838, 0.164327, 0.26085, 0.194234, 0.139895, 0.147574, 0.158265, 0.209395, 0.17593, 0.170161, 0.122885, 0.109221, 0.173081, 0.15008, 0.236433, 0.335645, 0.247041, 0.161087, 0.11371, 0.078022, 0.094817, 0.164327, 0.247041, 0.268042, 0.328603, 0.30533, 0.264545, 0.271506, 0.206376, 0.144935, 0.144935, 0.17593, 0.17593, 0.17593, 0.209395, 0.209395, 0.142424, 0.158265, 0.155435, 0.219301, 0.247041, 0.216401, 0.21291, 0.206376, 0.222385, 0.225814, 0.31487, 0.349426, 0.346032, 0.436924, 0.436924, 0.440853, 0.486429, 0.40511, 0.377384, 0.444081, 0.342579, 0.40511, 0.476583, 0.454136, 0.461924, 0.433034, 0.472492, 0.472492, 0.377384, 0.257454, 0.191378, 0.203355, 0.139895, 0.137348, 0.139895, 0.219301, 0.232838, 0.25031, 0.229226, 0.179055, 0.206376, 0.264545, 0.278302, 0.196879, 0.229226, 0.225814, 0.264545, 0.191378, 0.155435, 0.232838, 0.239899, 0.225814, 0.15284, 0.225814, 0.21291, 0.243554, 0.247041, 0.161087, 0.137348, 0.179055, 0.257454, 0.232838, 0.182256, 0.116183, 0.191378, 0.284882, 0.191378, 0.185198, 0.222385, 0.173081, 0.191378, 0.288399, 0.26085, 0.332115, 0.31487, 0.335645, 0.301917, 0.203355, 0.216401, 0.209395, 0.179055, 0.129801, 0.10481, 0.164327, 0.229226, 0.222385, 0.206376, 0.308712, 0.278302, 0.225814, 0.225814, 0.125101, 0.11371, 0.194234, 0.164327, 0.17593, 0.100716, 0.122885, 0.125101, 0.18812, 0.191378, 0.268042, 0.332115, 0.335645, 0.332115, 0.346032, 0.311707, 0.31487, 0.332115, 0.36309, 0.36309, 0.450668, 0.570702, 0.58069, 0.549308, 0.458154, 0.447574, 0.549308, 0.422041, 0.51388, 0.41194, 0.328603, 0.288399, 0.206376, 0.225814, 0.167087, 0.161087, 0.120615, 0.067594, 0.056825, 0.060549, 0.059222, 0.037156, 0.03976, 0.0198, 0.025316, 0.040537, 0.042364, 0.03976, 0.040537, 0.044297, 0.073402, 0.074921, 0.096677, 0.155435, 0.102787, 0.161087, 0.170161, 0.170161, 0.243554, 0.17593, 0.106997, 0.182256, 0.26085, 0.25406, 0.36309, 0.342579, 0.288399, 0.26085, 0.182256, 0.232838, 0.158265, 0.137348, 0.222385, 0.182256, 0.196879, 0.194234, 0.209395, 0.232838, 0.311707, 0.25031, 0.328603, 0.414856, 0.40511, 0.36309, 0.377384, 0.295083, 0.311707, 0.398279, 0.346032, 0.450668, 0.494003, 0.529623, 0.604312, 0.5017, 0.557691, 0.538167, 0.505461, 0.486429, 0.436924, 0.418646, 0.480142, 0.444081, 0.41194, 0.377384, 0.390993, 0.339168, 0.447574, 0.387226], '')</t>
  </si>
  <si>
    <t>[166, 167, 168, 171, 173, 236, 237, 238, 239, 240, 241]</t>
  </si>
  <si>
    <t>UPI000165EEC1 status=activ</t>
  </si>
  <si>
    <t>([0.209395, 0.278302, 0.179055, 0.26085, 0.318242, 0.36309, 0.342579, 0.370445, 0.298791, 0.328603, 0.31487, 0.359901, 0.257454, 0.18812, 0.185198, 0.139895, 0.094817, 0.098513, 0.158265, 0.236433, 0.229226, 0.219301, 0.127496, 0.137348, 0.139895, 0.125101, 0.118441, 0.147574, 0.142424, 0.15284, 0.144935, 0.137348, 0.137348, 0.225814, 0.284882, 0.200174, 0.196879, 0.18812, 0.118441, 0.096677, 0.098513, 0.058088, 0.116183, 0.209395, 0.288399, 0.257454, 0.268042, 0.268042, 0.17593, 0.203355, 0.191378, 0.196879, 0.239899, 0.239899, 0.164327, 0.102787, 0.096677, 0.102787, 0.164327, 0.247041, 0.278302, 0.281712, 0.366687, 0.335645, 0.216401, 0.206376, 0.236433, 0.236433, 0.236433, 0.222385, 0.167087, 0.167087, 0.170161, 0.106997, 0.106997, 0.158265, 0.243554, 0.339168, 0.42561, 0.339168, 0.232838, 0.147574, 0.142424, 0.116183, 0.129801, 0.182256, 0.200174, 0.185198, 0.11371, 0.069024, 0.10481, 0.127496, 0.196879, 0.15008, 0.222385, 0.147574, 0.161087, 0.15284, 0.179055, 0.179055, 0.170161, 0.264545, 0.318242, 0.298791, 0.311707, 0.268042, 0.281712, 0.229226, 0.179055, 0.264545, 0.356642, 0.380708, 0.346032], '')</t>
  </si>
  <si>
    <t>UPI000165EEDF status=activ</t>
  </si>
  <si>
    <t>([0.352862, 0.387226, 0.370445, 0.394753, 0.268042, 0.335645, 0.278302, 0.311707, 0.342579, 0.31487, 0.346032, 0.281712, 0.281712, 0.203355, 0.17593, 0.25406, 0.17593, 0.284882, 0.298791, 0.18812, 0.111485, 0.111485, 0.120615, 0.078022, 0.083462, 0.132295, 0.111485, 0.100716, 0.100716, 0.100716, 0.069024, 0.048328, 0.098513, 0.073402, 0.088832, 0.10481, 0.079919, 0.074921, 0.030611, 0.034884, 0.071867, 0.127496, 0.164327, 0.161087, 0.155435, 0.079919, 0.066181, 0.071867, 0.11371, 0.11371, 0.11371, 0.173081, 0.155435, 0.155435, 0.194234, 0.281712, 0.31487, 0.342579, 0.339168, 0.418646, 0.401658, 0.414856, 0.384043, 0.284882, 0.288399, 0.394753, 0.529623, 0.505461, 0.483068, 0.458154, 0.339168, 0.247041, 0.278302, 0.356642, 0.370445, 0.324872, 0.271506, 0.247041, 0.247041, 0.324872, 0.374039, 0.366687, 0.257454, 0.257454, 0.222385, 0.225814, 0.196879, 0.17593, 0.225814, 0.243554, 0.243554, 0.257454, 0.342579, 0.239899, 0.236433, 0.158265, 0.18812, 0.225814, 0.17593, 0.194234, 0.194234, 0.18812, 0.18812, 0.268042, 0.291804, 0.339168, 0.236433, 0.264545, 0.200174, 0.225814, 0.219301, 0.21291, 0.247041, 0.179055, 0.281712, 0.264545, 0.247041, 0.18812, 0.18812, 0.268042, 0.139895, 0.139895, 0.069024, 0.069024, 0.067594, 0.078022, 0.086953, 0.085092, 0.092881, 0.083462, 0.085092, 0.081712, 0.100716, 0.102787, 0.127496, 0.076542, 0.088832, 0.144935, 0.102787, 0.106997, 0.086953, 0.170161, 0.109221, 0.161087, 0.132295, 0.15008, 0.081712, 0.067594, 0.122885, 0.127496, 0.222385, 0.243554, 0.161087, 0.173081, 0.200174, 0.182256, 0.15008, 0.144935, 0.147574, 0.26085, 0.26085, 0.209395, 0.122885, 0.191378, 0.15008, 0.100716, 0.064632, 0.055536, 0.090864, 0.069024, 0.040537, 0.038858, 0.038858, 0.074921, 0.079919, 0.096677, 0.127496, 0.200174, 0.134866, 0.109221, 0.049374, 0.050641, 0.047319, 0.047319, 0.046336, 0.086953, 0.118441, 0.086953, 0.158265, 0.167087, 0.194234, 0.288399, 0.264545, 0.209395, 0.11371, 0.048328, 0.035586, 0.037156, 0.044297, 0.067594, 0.067594, 0.081712, 0.045352, 0.03976, 0.06312, 0.044297, 0.032677, 0.026338, 0.029376, 0.015344, 0.01204, 0.01227, 0.011518, 0.011518, 0.008624, 0.008156, 0.013016, 0.014075, 0.013437, 0.009401, 0.007031, 0.007645, 0.010372, 0.016257, 0.027463, 0.032677, 0.026338, 0.032677, 0.026892, 0.046336, 0.100716, 0.122885, 0.120615, 0.058088, 0.041405, 0.046336, 0.098513, 0.045352, 0.03976, 0.020876, 0.035586, 0.06312, 0.06312, 0.06312, 0.028107, 0.019401, 0.020165, 0.034068, 0.038042, 0.044297, 0.055536, 0.060549, 0.033407, 0.020165, 0.03976, 0.025762, 0.025762, 0.026892, 0.0704, 0.096677, 0.086953, 0.081712, 0.096677, 0.106997, 0.109221, 0.200174, 0.257454, 0.257454, 0.257454, 0.206376, 0.21291, 0.120615, 0.086953, 0.144935, 0.122885, 0.129801, 0.257454, 0.342579, 0.247041, 0.219301, 0.142424, 0.232838, 0.216401, 0.161087, 0.120615, 0.094817, 0.074921, 0.054297, 0.036378, 0.023963, 0.021816], '')</t>
  </si>
  <si>
    <t>[66, 67]</t>
  </si>
  <si>
    <t>UPI000165EEE1 status=activ</t>
  </si>
  <si>
    <t>([0.008409, 0.00558, 0.004358, 0.003821, 0.004835, 0.005086, 0.004135, 0.003512, 0.0028, 0.00243, 0.002155, 0.002705, 0.001722, 0.002727, 0.003864, 0.002688, 0.003177, 0.003014, 0.003804, 0.003727, 0.00515, 0.006245, 0.006421, 0.009483, 0.013821, 0.015344, 0.020876, 0.020522, 0.03976, 0.06184, 0.06184, 0.094817, 0.059222, 0.090864, 0.03976, 0.031287, 0.036378, 0.021381, 0.023963, 0.020876, 0.010509, 0.006482, 0.005734, 0.007091, 0.007177, 0.007645, 0.008156, 0.005932, 0.006039, 0.004577, 0.004577, 0.004577, 0.005086, 0.006078, 0.006039, 0.007091, 0.006194, 0.005799, 0.007495, 0.006245, 0.004315, 0.004899, 0.007177, 0.006533, 0.006567, 0.006533, 0.00543, 0.005011, 0.006795, 0.007495, 0.011903, 0.01204, 0.023534, 0.025316, 0.018415, 0.028107, 0.049374, 0.092881, 0.10481, 0.081712, 0.054297, 0.074921, 0.127496, 0.127496, 0.129801, 0.100716, 0.090864, 0.060549, 0.041405, 0.028695, 0.028695, 0.013437, 0.010509, 0.008624, 0.006374, 0.006619, 0.005249, 0.003512, 0.00246, 0.003212, 0.003804, 0.005503, 0.006795, 0.004775, 0.004976, 0.006078, 0.005683, 0.003821, 0.004646, 0.005503, 0.006567, 0.00962, 0.012727, 0.018106, 0.013016, 0.021381, 0.021816, 0.021816, 0.043307, 0.050641, 0.054297, 0.049374, 0.033407, 0.031287, 0.040537, 0.037156, 0.051831, 0.060549, 0.137348, 0.092881, 0.036378, 0.03976, 0.017447, 0.010926, 0.009401, 0.015344, 0.010672, 0.007645, 0.006701, 0.006701, 0.007645, 0.005249, 0.00543, 0.004208, 0.004358, 0.004611, 0.004611, 0.003555, 0.003109, 0.002662, 0.002512, 0.003804, 0.003555, 0.00359, 0.004646, 0.005249, 0.005378, 0.006567, 0.00777, 0.008895, 0.009096, 0.011106, 0.011106, 0.010372, 0.020165, 0.015078, 0.01204, 0.008895, 0.013016, 0.032017, 0.025316, 0.06184, 0.047319, 0.023534, 0.022667, 0.013613, 0.011106, 0.009294, 0.007259, 0.006701, 0.006619, 0.005249, 0.005011, 0.004689, 0.003341, 0.00225, 0.001602, 0.00231, 0.003014, 0.002881, 0.002705, 0.00292, 0.002881, 0.002881, 0.002688, 0.003014, 0.003924, 0.004247, 0.004921, 0.005249, 0.00543, 0.005503, 0.005011, 0.004513, 0.004611, 0.006701, 0.008075, 0.009865, 0.007259, 0.00515, 0.004611, 0.004835, 0.004646, 0.004483, 0.005011, 0.007495, 0.010372, 0.009728, 0.014783, 0.009977, 0.008895, 0.00962, 0.010926, 0.010926, 0.008804, 0.016257, 0.016257, 0.012727, 0.018415, 0.028107, 0.032677, 0.032677, 0.020522, 0.025316, 0.024826, 0.014783, 0.014586, 0.008276, 0.010672, 0.006701, 0.00962, 0.014075, 0.023087, 0.017447, 0.018106, 0.018787, 0.01204, 0.010221, 0.019109, 0.019401, 0.011903, 0.01227, 0.015078, 0.018787, 0.023534, 0.023534, 0.034884, 0.0198, 0.023534, 0.022306, 0.020522, 0.01078, 0.008525, 0.006482, 0.007877, 0.00962, 0.011342, 0.017447, 0.023087, 0.023087, 0.013821, 0.013613, 0.021816, 0.014783, 0.009728, 0.006567, 0.006567, 0.007315, 0.009096, 0.010509, 0.010509, 0.018415, 0.025316, 0.028695, 0.028695, 0.028107, 0.038858, 0.044297, 0.032677, 0.031287, 0.031287, 0.071867, 0.142424, 0.086953, 0.144935, 0.232838, 0.366687, 0.264545, 0.271506, 0.311707, 0.366687, 0.370445, 0.335645, 0.394753, 0.454136, 0.494003, 0.490133, 0.366687, 0.318242, 0.308712, 0.308712, 0.324872, 0.264545, 0.271506, 0.346032, 0.264545, 0.194234, 0.11371, 0.139895, 0.161087, 0.161087, 0.094817, 0.092881, 0.088832, 0.06312, 0.06184, 0.076542, 0.081712, 0.127496, 0.209395, 0.268042, 0.229226, 0.158265, 0.191378, 0.196879, 0.125101, 0.127496, 0.203355, 0.206376, 0.194234, 0.167087, 0.191378, 0.301917, 0.301917, 0.281712, 0.324872, 0.239899, 0.25031, 0.147574, 0.15008, 0.083462, 0.081712, 0.122885, 0.125101, 0.100716, 0.085092, 0.144935, 0.155435, 0.164327, 0.243554, 0.335645, 0.284882, 0.275179, 0.194234, 0.134866, 0.125101, 0.100716, 0.167087, 0.132295, 0.239899, 0.209395, 0.268042, 0.170161, 0.161087, 0.236433, 0.191378, 0.134866, 0.147574, 0.15008, 0.137348, 0.158265, 0.094817, 0.134866, 0.129801, 0.194234, 0.173081, 0.281712, 0.284882, 0.271506, 0.318242, 0.239899, 0.247041, 0.200174, 0.232838, 0.137348, 0.125101, 0.164327, 0.247041, 0.236433, 0.219301, 0.15008, 0.142424, 0.25031, 0.203355, 0.173081, 0.158265, 0.268042, 0.25031, 0.311707, 0.298791, 0.288399, 0.384043, 0.356642, 0.342579, 0.401658, 0.440853, 0.476583, 0.418646, 0.324872, 0.335645, 0.366687, 0.440853, 0.42561, 0.359901, 0.398279, 0.440853, 0.352862, 0.291804, 0.216401, 0.120615, 0.120615, 0.118441, 0.100716, 0.127496, 0.17593, 0.18812, 0.229226, 0.122885, 0.164327, 0.236433, 0.144935, 0.182256, 0.18812, 0.203355, 0.161087, 0.086953, 0.044297, 0.083462, 0.129801, 0.179055, 0.268042, 0.222385, 0.17593, 0.109221, 0.076542, 0.092881, 0.094817, 0.078022, 0.132295, 0.15284, 0.109221, 0.120615, 0.129801, 0.129801, 0.088832, 0.144935, 0.229226, 0.298791, 0.200174, 0.18812, 0.185198, 0.185198, 0.225814, 0.278302, 0.346032, 0.440853, 0.42561, 0.390993, 0.414856, 0.401658, 0.384043, 0.458154, 0.557691, 0.480142], '')</t>
  </si>
  <si>
    <t>[482]</t>
  </si>
  <si>
    <t>UPI000165EEE8 status=activ</t>
  </si>
  <si>
    <t>([0.549308, 0.575842, 0.59508, 0.433034, 0.41194, 0.433034, 0.370445, 0.356642, 0.370445, 0.298791, 0.232838, 0.271506, 0.288399, 0.275179, 0.359901, 0.225814, 0.225814, 0.222385, 0.134866, 0.134866, 0.222385, 0.209395, 0.209395, 0.15008, 0.206376, 0.17593, 0.111485, 0.155435, 0.11371, 0.11371, 0.179055, 0.194234, 0.191378, 0.179055, 0.106997, 0.086953, 0.106997, 0.11371, 0.092881, 0.092881, 0.067594, 0.06312, 0.064632, 0.064632, 0.054297, 0.067594, 0.11371, 0.109221, 0.116183, 0.118441, 0.078022, 0.086953, 0.10481, 0.11371, 0.074921, 0.086953, 0.086953, 0.106997, 0.096677, 0.122885, 0.134866, 0.167087, 0.170161, 0.173081, 0.109221, 0.206376, 0.182256, 0.137348, 0.222385, 0.216401, 0.311707, 0.291804, 0.278302, 0.239899, 0.243554, 0.311707, 0.311707, 0.36309, 0.30533, 0.271506, 0.229226, 0.31487, 0.308712, 0.222385, 0.216401, 0.311707, 0.194234, 0.232838, 0.301917, 0.295083, 0.206376, 0.200174, 0.216401, 0.225814, 0.216401, 0.127496, 0.137348, 0.203355, 0.106997, 0.109221, 0.137348, 0.18812, 0.185198, 0.191378, 0.206376, 0.173081, 0.179055, 0.182256, 0.109221, 0.094817, 0.111485, 0.125101, 0.147574, 0.216401, 0.134866, 0.15008, 0.15284, 0.155435, 0.081712, 0.090864, 0.155435, 0.161087, 0.092881, 0.083462, 0.06312, 0.094817, 0.069024, 0.050641, 0.050641, 0.0704, 0.038858, 0.032677, 0.026338, 0.023087, 0.01227, 0.020165, 0.028695, 0.027463, 0.030611, 0.034068, 0.034068, 0.021381, 0.020165, 0.028695, 0.028695, 0.028695, 0.028107, 0.047319, 0.058088, 0.058088, 0.074921, 0.144935, 0.086953, 0.15284, 0.090864, 0.170161, 0.11371, 0.094817, 0.164327, 0.086953, 0.139895, 0.216401, 0.288399, 0.301917, 0.31487, 0.324872, 0.390993, 0.36309, 0.284882, 0.25031, 0.332115, 0.239899, 0.21291, 0.295083, 0.30533, 0.311707, 0.308712, 0.339168, 0.380708, 0.366687, 0.356642, 0.25406, 0.25406, 0.25031, 0.264545, 0.25406, 0.26085, 0.232838, 0.158265, 0.229226, 0.173081, 0.179055, 0.164327, 0.096677, 0.054297, 0.050641, 0.048328, 0.049374, 0.066181, 0.076542, 0.038858, 0.069024, 0.127496, 0.102787, 0.109221, 0.059222, 0.030003, 0.033407, 0.032677, 0.05306, 0.05306, 0.055536, 0.056825, 0.055536, 0.094817, 0.155435, 0.090864, 0.15008, 0.139895, 0.109221, 0.060549, 0.081712, 0.054297, 0.056825, 0.069024, 0.064632, 0.049374, 0.076542, 0.05306, 0.030611, 0.031287, 0.022306, 0.030003, 0.030003, 0.03976, 0.024826, 0.025316, 0.046336, 0.028695, 0.030611, 0.023534, 0.034884, 0.051831, 0.06312, 0.049374, 0.038858, 0.030003, 0.05306, 0.05306, 0.049374, 0.079919, 0.081712, 0.111485, 0.120615], '')</t>
  </si>
  <si>
    <t>UPI000165EEE9 status=activ</t>
  </si>
  <si>
    <t>([0.069024, 0.098513, 0.139895, 0.076542, 0.100716, 0.060549, 0.086953, 0.047319, 0.06184, 0.076542, 0.100716, 0.071867, 0.071867, 0.036378, 0.034068, 0.032677, 0.050641, 0.059222, 0.111485, 0.111485, 0.100716, 0.049374, 0.058088, 0.056825, 0.081712, 0.081712, 0.083462, 0.049374, 0.050641, 0.027463, 0.028107, 0.025316, 0.049374, 0.028107, 0.066181, 0.069024, 0.044297, 0.045352, 0.086953, 0.086953, 0.055536, 0.10481, 0.10481, 0.06184, 0.059222, 0.073402, 0.045352, 0.079919, 0.069024, 0.142424, 0.155435, 0.167087, 0.100716, 0.094817, 0.170161, 0.116183, 0.116183, 0.100716, 0.081712, 0.060549, 0.058088, 0.048328, 0.046336, 0.086953, 0.098513, 0.102787, 0.083462, 0.074921, 0.060549, 0.060549, 0.030611, 0.049374, 0.047319, 0.088832, 0.051831, 0.047319, 0.06184, 0.032677, 0.06312, 0.049374, 0.034068, 0.034068, 0.06312, 0.038858, 0.021381, 0.028695, 0.021816, 0.029376, 0.033407, 0.020522, 0.023087, 0.042364, 0.042364, 0.042364, 0.040537, 0.071867, 0.033407, 0.018787, 0.034068, 0.032677, 0.051831, 0.106997, 0.069024, 0.054297, 0.094817, 0.158265, 0.125101, 0.15284, 0.158265, 0.142424, 0.158265, 0.144935, 0.158265, 0.092881, 0.050641, 0.050641, 0.027463, 0.064632, 0.120615, 0.11371, 0.11371, 0.118441, 0.109221, 0.170161, 0.209395, 0.196879, 0.132295, 0.161087, 0.106997, 0.054297, 0.102787, 0.102787, 0.200174, 0.179055, 0.288399, 0.346032, 0.342579, 0.366687, 0.374039, 0.264545, 0.281712, 0.164327, 0.092881, 0.042364, 0.032677, 0.018415, 0.018415, 0.022306, 0.017447, 0.021381, 0.029376, 0.020876, 0.031287, 0.016528, 0.011669, 0.00777, 0.006988], '')</t>
  </si>
  <si>
    <t>UPI000165EF3D status=activ</t>
  </si>
  <si>
    <t>([0.102787, 0.144935, 0.182256, 0.229226, 0.271506, 0.196879, 0.134866, 0.164327, 0.18812, 0.134866, 0.164327, 0.194234, 0.308712, 0.291804, 0.30533, 0.433034, 0.418646, 0.418646, 0.41194, 0.401658, 0.328603, 0.332115, 0.243554, 0.25406, 0.247041, 0.26085, 0.377384, 0.468512, 0.468512, 0.480142, 0.632174, 0.51388, 0.480142, 0.486429, 0.626927, 0.497853, 0.480142, 0.472492, 0.436924, 0.356642, 0.268042, 0.311707, 0.311707, 0.408655, 0.41194, 0.422041, 0.418646, 0.398279, 0.36309, 0.359901, 0.359901, 0.332115, 0.42561, 0.468512, 0.370445, 0.281712, 0.288399, 0.206376, 0.137348, 0.139895, 0.185198, 0.26085, 0.257454, 0.332115, 0.321458, 0.236433, 0.232838, 0.225814, 0.155435, 0.118441, 0.073402, 0.088832, 0.0704, 0.040537, 0.03976, 0.067594, 0.118441, 0.17593, 0.179055, 0.196879, 0.15284, 0.173081, 0.185198, 0.206376, 0.118441, 0.120615, 0.194234, 0.164327, 0.155435, 0.127496, 0.170161, 0.167087, 0.144935, 0.118441, 0.179055, 0.170161, 0.167087, 0.158265, 0.10481, 0.164327, 0.225814, 0.318242, 0.31487, 0.222385, 0.232838, 0.257454, 0.17593, 0.179055, 0.206376, 0.222385, 0.222385, 0.185198, 0.264545, 0.25031, 0.288399, 0.321458, 0.335645, 0.271506, 0.275179, 0.247041, 0.15008, 0.092881, 0.092881, 0.079919, 0.155435, 0.090864, 0.155435, 0.155435, 0.144935, 0.118441, 0.118441, 0.194234, 0.232838, 0.225814, 0.25031, 0.275179, 0.239899, 0.200174, 0.18812, 0.191378, 0.291804, 0.288399, 0.384043, 0.380708, 0.422041, 0.380708, 0.384043, 0.366687, 0.339168, 0.229226, 0.268042, 0.247041, 0.185198, 0.203355, 0.222385, 0.209395, 0.139895, 0.144935, 0.173081, 0.17593, 0.090864, 0.092881, 0.147574, 0.144935, 0.167087, 0.164327, 0.161087, 0.161087, 0.155435, 0.25031, 0.278302, 0.281712, 0.26085, 0.339168, 0.352862, 0.332115, 0.36309, 0.465241, 0.458154, 0.387226, 0.36309, 0.483068, 0.497853, 0.497853, 0.40511, 0.377384, 0.278302, 0.209395, 0.271506, 0.25406, 0.236433, 0.301917, 0.26085, 0.264545, 0.222385, 0.179055, 0.147574, 0.078022, 0.046336], '')</t>
  </si>
  <si>
    <t>[30, 31, 34]</t>
  </si>
  <si>
    <t>UPI000165EF47 status=activ</t>
  </si>
  <si>
    <t>([0.001391, 0.002138, 0.001649, 0.002366, 0.001872, 0.002503, 0.003177, 0.003864, 0.003298, 0.002761, 0.002606, 0.002705, 0.002555, 0.003109, 0.003757, 0.003864, 0.005683, 0.004976, 0.004414, 0.005086, 0.005503, 0.00543, 0.005623, 0.007877, 0.005623, 0.008002, 0.008276, 0.008624, 0.005992, 0.006421, 0.005992, 0.005872, 0.004835, 0.005249, 0.003864, 0.003246, 0.00246, 0.002035, 0.001623, 0.002503, 0.003431, 0.004611, 0.003366, 0.002366, 0.001649, 0.002078, 0.001541, 0.00152, 0.001112, 0.001142, 0.001499, 0.00146, 0.001692, 0.002662, 0.00246, 0.00283, 0.00407, 0.004513, 0.005011, 0.008002, 0.005683, 0.003864, 0.002727, 0.003963, 0.004208, 0.005011, 0.005872, 0.005249, 0.003804, 0.004775, 0.005872, 0.006078, 0.006078, 0.004976, 0.003079, 0.003366, 0.002727, 0.002662, 0.002688, 0.002727, 0.002194, 0.001967, 0.001906, 0.00243, 0.002035, 0.001675, 0.002014, 0.002078, 0.003109, 0.004414, 0.004414, 0.004247, 0.004483, 0.004736, 0.006988, 0.011106, 0.016826, 0.034884, 0.034884, 0.050641, 0.05306, 0.033407, 0.085092, 0.17593, 0.173081, 0.120615, 0.139895, 0.144935, 0.085092, 0.035586, 0.025316, 0.01204, 0.017138, 0.009483, 0.00962, 0.00962, 0.011106, 0.011106, 0.00777, 0.005318, 0.003701, 0.003757, 0.00543, 0.003804, 0.00283, 0.002349, 0.002349, 0.003341, 0.00316, 0.003079, 0.003757, 0.004414, 0.006894, 0.004689, 0.006988, 0.011106, 0.010509, 0.006374, 0.006421, 0.00558, 0.006894, 0.006894, 0.006567, 0.006245, 0.006374, 0.005932, 0.007259, 0.010672, 0.007422, 0.005378, 0.004689, 0.003671, 0.002366, 0.002276, 0.00231, 0.002057, 0.001335, 0.001335, 0.001623, 0.001692, 0.001687, 0.001344, 0.002014, 0.002276, 0.001541, 0.001417, 0.001434, 0.001722, 0.002035, 0.002761, 0.003431, 0.003727, 0.005623, 0.006039, 0.004388, 0.006482, 0.004315, 0.005223, 0.003757, 0.004388, 0.003512, 0.004135, 0.004921, 0.003701, 0.003341, 0.003366, 0.004483, 0.004483, 0.004247, 0.002688, 0.001855, 0.00152, 0.001687, 0.001335, 0.001499, 0.001743, 0.001249, 0.001602, 0.001481, 0.001778, 0.001202, 0.001103], '')</t>
  </si>
  <si>
    <t>UPI000165EF74 status=activ</t>
  </si>
  <si>
    <t>([0.26085, 0.179055, 0.118441, 0.18812, 0.144935, 0.098513, 0.127496, 0.158265, 0.11371, 0.142424, 0.173081, 0.203355, 0.203355, 0.116183, 0.118441, 0.127496, 0.134866, 0.185198, 0.173081, 0.209395, 0.216401, 0.144935, 0.142424, 0.206376, 0.194234, 0.26085, 0.352862, 0.36309, 0.278302, 0.380708, 0.295083, 0.219301, 0.225814, 0.164327, 0.264545, 0.264545, 0.155435, 0.147574, 0.144935, 0.142424, 0.132295, 0.074921, 0.125101, 0.118441, 0.098513, 0.092881, 0.058088, 0.059222, 0.064632, 0.086953, 0.06184, 0.098513, 0.144935, 0.15284, 0.216401, 0.185198, 0.185198, 0.206376, 0.21291, 0.21291, 0.26085, 0.36309, 0.454136, 0.440853, 0.549308, 0.604312, 0.494003, 0.575842, 0.557691, 0.525368, 0.562014, 0.613573, 0.509769, 0.525368, 0.517562, 0.436924, 0.394753, 0.301917, 0.398279, 0.298791, 0.30533, 0.342579, 0.342579, 0.271506, 0.194234, 0.191378, 0.15008, 0.200174, 0.21291, 0.229226, 0.18812, 0.203355, 0.219301, 0.311707, 0.295083, 0.291804, 0.359901, 0.342579, 0.339168, 0.324872, 0.332115, 0.339168, 0.25406, 0.219301, 0.301917, 0.41194, 0.370445, 0.433034, 0.356642, 0.339168, 0.21291, 0.278302, 0.225814, 0.236433, 0.236433, 0.26085, 0.173081, 0.109221, 0.18812, 0.291804, 0.225814, 0.281712, 0.18812, 0.288399, 0.209395, 0.222385, 0.206376, 0.206376, 0.11371, 0.196879, 0.127496, 0.161087, 0.158265, 0.185198, 0.161087, 0.147574, 0.081712, 0.073402, 0.144935, 0.111485, 0.10481, 0.147574, 0.15008, 0.147574, 0.088832, 0.15284, 0.079919, 0.042364, 0.058088, 0.109221, 0.109221, 0.17593, 0.158265, 0.096677, 0.102787, 0.079919, 0.083462, 0.094817, 0.17593, 0.167087, 0.142424, 0.085092, 0.050641, 0.060549, 0.106997, 0.161087, 0.100716, 0.164327, 0.264545, 0.170161, 0.096677, 0.064632, 0.047319, 0.064632, 0.078022, 0.079919, 0.100716, 0.058088, 0.049374, 0.051831, 0.051831, 0.076542, 0.142424, 0.236433, 0.191378, 0.11371, 0.066181, 0.118441, 0.086953, 0.090864, 0.161087, 0.158265, 0.247041, 0.203355, 0.15284, 0.200174, 0.155435, 0.129801, 0.139895, 0.225814, 0.132295, 0.118441, 0.118441, 0.10481, 0.094817, 0.102787, 0.098513, 0.161087, 0.081712, 0.106997, 0.056825, 0.056825, 0.11371, 0.109221, 0.185198, 0.278302, 0.17593, 0.132295, 0.182256, 0.268042, 0.167087, 0.216401, 0.229226, 0.15008, 0.173081, 0.164327, 0.194234, 0.194234, 0.200174, 0.291804, 0.30533, 0.387226, 0.370445, 0.342579, 0.229226, 0.155435, 0.094817, 0.096677, 0.170161, 0.173081, 0.167087, 0.268042, 0.332115, 0.321458, 0.408655, 0.387226, 0.318242, 0.225814, 0.349426, 0.346032, 0.346032, 0.268042, 0.173081, 0.194234, 0.21291, 0.209395, 0.209395, 0.264545, 0.268042, 0.219301, 0.18812, 0.17593, 0.164327, 0.155435, 0.090864, 0.05306, 0.030003, 0.023963, 0.034068, 0.030611, 0.035586, 0.020522, 0.018415, 0.034068, 0.028695, 0.016257, 0.018787, 0.016528, 0.021816, 0.037156, 0.026338, 0.031287, 0.032017, 0.021381, 0.016257, 0.018415, 0.024826, 0.042364, 0.048328, 0.048328, 0.043307, 0.040537, 0.078022, 0.079919, 0.043307, 0.024826, 0.043307, 0.033407, 0.064632, 0.056825, 0.032677, 0.058088, 0.048328, 0.038858, 0.034068, 0.042364, 0.037156, 0.037156, 0.036378, 0.033407, 0.040537, 0.041405, 0.037156, 0.019401, 0.024826, 0.032677, 0.032677, 0.034068, 0.067594, 0.069024, 0.0704, 0.120615, 0.122885, 0.100716, 0.100716, 0.17593, 0.106997, 0.102787, 0.139895, 0.139895, 0.15284, 0.167087, 0.129801, 0.076542, 0.109221, 0.142424, 0.132295, 0.206376, 0.129801, 0.081712, 0.059222, 0.064632, 0.041405, 0.044297, 0.043307, 0.059222, 0.029376, 0.041405, 0.041405, 0.03976, 0.042364, 0.060549, 0.030611, 0.040537, 0.073402, 0.049374, 0.054297, 0.073402, 0.03976, 0.074921, 0.132295, 0.094817, 0.048328, 0.074921, 0.083462, 0.102787, 0.094817, 0.161087, 0.120615, 0.122885, 0.127496, 0.129801, 0.155435, 0.25031, 0.167087, 0.139895, 0.134866, 0.139895, 0.111485, 0.116183, 0.116183, 0.118441, 0.118441, 0.219301, 0.222385, 0.137348, 0.137348, 0.086953, 0.058088, 0.098513, 0.191378, 0.191378, 0.179055, 0.15284, 0.11371, 0.11371, 0.088832, 0.086953, 0.092881, 0.118441, 0.120615, 0.120615, 0.127496, 0.216401, 0.118441, 0.067594, 0.125101, 0.071867, 0.129801, 0.196879, 0.21291, 0.200174, 0.185198, 0.118441, 0.11371, 0.088832, 0.161087, 0.155435, 0.179055, 0.15008, 0.127496, 0.216401, 0.203355, 0.122885, 0.069024, 0.071867, 0.083462, 0.074921, 0.127496, 0.122885, 0.11371, 0.054297, 0.051831, 0.026338, 0.055536, 0.076542, 0.147574, 0.147574, 0.219301, 0.200174, 0.200174, 0.167087, 0.106997, 0.056825, 0.051831, 0.10481, 0.139895, 0.21291, 0.21291, 0.229226, 0.144935, 0.139895, 0.25406, 0.21291, 0.229226, 0.203355, 0.18812, 0.102787, 0.096677, 0.090864, 0.090864, 0.056825, 0.073402, 0.118441, 0.191378, 0.264545, 0.209395, 0.219301, 0.17593, 0.137348, 0.098513, 0.15008, 0.125101, 0.081712, 0.076542, 0.142424], '')</t>
  </si>
  <si>
    <t>[64, 65, 67, 68, 69, 70, 71, 72, 73, 74]</t>
  </si>
  <si>
    <t>UPI000165EF89 status=activ</t>
  </si>
  <si>
    <t>([0.040537, 0.025762, 0.042364, 0.028107, 0.038858, 0.028107, 0.038858, 0.040537, 0.05306, 0.040537, 0.034068, 0.043307, 0.026892, 0.044297, 0.028107, 0.029376, 0.018415, 0.029376, 0.035586, 0.045352, 0.078022, 0.142424, 0.21291, 0.179055, 0.26085, 0.301917, 0.30533, 0.243554, 0.203355, 0.200174, 0.275179, 0.26085, 0.264545, 0.257454, 0.275179, 0.30533, 0.332115, 0.377384, 0.377384, 0.384043, 0.390993, 0.384043, 0.268042, 0.281712, 0.318242, 0.31487, 0.203355, 0.275179, 0.268042, 0.271506, 0.196879, 0.203355, 0.247041, 0.264545, 0.339168, 0.26085, 0.339168, 0.225814, 0.257454, 0.281712, 0.284882, 0.295083, 0.295083, 0.346032, 0.257454, 0.191378, 0.127496, 0.194234, 0.142424, 0.134866, 0.209395, 0.21291, 0.21291, 0.281712, 0.268042, 0.271506, 0.339168, 0.26085, 0.264545, 0.281712, 0.26085, 0.247041, 0.161087, 0.15284, 0.191378, 0.200174, 0.18812, 0.18812, 0.191378, 0.179055, 0.25406, 0.179055, 0.25406, 0.155435, 0.129801, 0.071867, 0.078022, 0.083462, 0.132295, 0.194234, 0.179055, 0.194234, 0.194234, 0.182256, 0.182256, 0.179055, 0.278302, 0.352862, 0.436924, 0.356642, 0.440853, 0.408655, 0.450668, 0.447574, 0.562014, 0.486429, 0.604312, 0.505461, 0.505461, 0.4292, 0.401658, 0.408655, 0.324872, 0.349426, 0.444081, 0.454136, 0.458154, 0.422041, 0.422041, 0.433034, 0.51388, 0.440853, 0.394753, 0.422041, 0.418646, 0.332115, 0.342579, 0.25406, 0.332115, 0.332115, 0.328603, 0.328603, 0.324872, 0.387226, 0.281712, 0.284882, 0.271506, 0.25406, 0.170161, 0.170161, 0.139895, 0.15008, 0.206376, 0.203355, 0.239899, 0.236433, 0.298791, 0.356642, 0.480142, 0.450668, 0.422041, 0.490133, 0.509769, 0.490133, 0.472492, 0.604312, 0.575842, 0.553315, 0.529623], '')</t>
  </si>
  <si>
    <t>[114, 116, 117, 118, 130, 162, 165, 166, 167, 168]</t>
  </si>
  <si>
    <t>UPI000165EF8E status=activ</t>
  </si>
  <si>
    <t>([0.179055, 0.271506, 0.318242, 0.216401, 0.239899, 0.295083, 0.182256, 0.203355, 0.236433, 0.295083, 0.25031, 0.321458, 0.222385, 0.236433, 0.219301, 0.161087, 0.069024, 0.139895, 0.225814, 0.216401, 0.129801, 0.147574, 0.064632, 0.064632, 0.05306, 0.026338, 0.018106, 0.025316, 0.0198, 0.01204, 0.010372, 0.009401, 0.00777, 0.007315, 0.004775, 0.003366, 0.002705, 0.003405, 0.00283, 0.001855, 0.001967, 0.002276, 0.0028, 0.003014, 0.002881, 0.00283, 0.003478, 0.00283, 0.0028, 0.002761, 0.003607, 0.002529, 0.002503, 0.00283, 0.003405, 0.003478, 0.005011, 0.006988, 0.005734, 0.004976, 0.005318, 0.004483, 0.003727, 0.002503, 0.003431, 0.003512, 0.003341, 0.003804, 0.005799, 0.006894, 0.008525, 0.007259, 0.012727, 0.021381, 0.011903, 0.011903, 0.01204, 0.014075, 0.008723, 0.01078, 0.009865, 0.008895, 0.01204, 0.021816, 0.032017, 0.013821, 0.008156, 0.014315, 0.014315, 0.00777, 0.007315, 0.004611, 0.00558, 0.003366, 0.003341, 0.003298, 0.003757, 0.003757, 0.003757, 0.005249, 0.004577, 0.007091, 0.007555, 0.007091, 0.006078, 0.004921, 0.005249, 0.006421, 0.006619, 0.004388, 0.004611, 0.004835, 0.00777, 0.00515, 0.005932, 0.004689, 0.004358, 0.004315, 0.004208, 0.002581, 0.002606, 0.00225, 0.002078, 0.002014, 0.001288, 0.001533, 0.001872, 0.00283, 0.003671, 0.003555, 0.003461, 0.004513, 0.004358, 0.00316, 0.003405, 0.00316, 0.003701, 0.004835, 0.004775, 0.004775, 0.006078, 0.004208, 0.004247, 0.00283, 0.003177, 0.002976, 0.001936, 0.001687, 0.001687, 0.001249, 0.000833, 0.001202, 0.001232, 0.000747, 0.000906, 0.000721, 0.001232, 0.001232, 0.001408, 0.000893, 0.001572, 0.001267, 0.001271, 0.001267, 0.002117, 0.002688, 0.004431, 0.004577, 0.004247, 0.004135, 0.003461, 0.004513, 0.003512, 0.002976, 0.003671, 0.002662, 0.003177, 0.002662, 0.002035, 0.001374, 0.001692, 0.00152, 0.001499, 0.002366, 0.002512, 0.001533, 0.000983, 0.000958, 0.000833, 0.001408, 0.000859, 0.000859, 0.000945, 0.001722, 0.00225, 0.00225, 0.003053, 0.002727, 0.003298, 0.003727, 0.005932, 0.006988, 0.004431, 0.005249, 0.005503, 0.005623, 0.005503, 0.006894, 0.006567, 0.007177, 0.005872, 0.005799, 0.005734, 0.004483, 0.004483, 0.00292, 0.002512, 0.002078, 0.002503, 0.001623, 0.001318, 0.001155, 0.000558, 0.000661, 0.000893, 0.000442, 0.000412, 0.00076, 0.000498, 0.000271, 0.000477, 0.000704, 0.001271, 0.001499, 0.001408, 0.000936, 0.001249, 0.001344, 0.001623, 0.00155, 0.002078, 0.002727, 0.001967], '')</t>
  </si>
  <si>
    <t>UPI000165EFA4 status=activ</t>
  </si>
  <si>
    <t>([0.002117, 0.002349, 0.001722, 0.001391, 0.00155, 0.001288, 0.001692, 0.002396, 0.001936, 0.002435, 0.002014, 0.002482, 0.001541, 0.001305, 0.001267, 0.001112, 0.001675, 0.001675, 0.002503, 0.0028, 0.00292, 0.002688, 0.00316, 0.0028, 0.003963, 0.004976, 0.007315, 0.005086, 0.005011, 0.005503, 0.003924, 0.003997, 0.003864, 0.006374, 0.007315, 0.006245, 0.010926, 0.00777, 0.007877, 0.00543, 0.005011, 0.004358, 0.004611, 0.00407, 0.004689, 0.004976, 0.004736, 0.004835, 0.004513, 0.00283, 0.004135, 0.005799, 0.008525, 0.008723, 0.005086, 0.004431, 0.005086, 0.003246, 0.003671, 0.005318, 0.005223, 0.004208, 0.004775, 0.005249, 0.006039, 0.005623, 0.004646, 0.003212, 0.001936, 0.002155, 0.002512, 0.001602, 0.001649, 0.001687, 0.001417, 0.002581, 0.002117, 0.001417, 0.00155, 0.001374, 0.000799, 0.000958, 0.001112, 0.000893, 0.001112, 0.000893, 0.001417, 0.001709, 0.002211, 0.002366, 0.002512, 0.003461, 0.003366, 0.00231, 0.00225, 0.001687, 0.001623, 0.001936, 0.002349, 0.002727, 0.003109, 0.003924, 0.004247, 0.005623, 0.005503, 0.005378, 0.005249], '')</t>
  </si>
  <si>
    <t>UPI000165EFCC status=activ</t>
  </si>
  <si>
    <t>([0.374039, 0.25406, 0.288399, 0.374039, 0.398279, 0.468512, 0.486429, 0.41194, 0.398279, 0.349426, 0.370445, 0.414856, 0.401658, 0.4292, 0.387226, 0.480142, 0.394753, 0.380708, 0.339168, 0.370445, 0.352862, 0.380708, 0.483068, 0.414856, 0.291804, 0.291804, 0.17593, 0.173081, 0.209395, 0.236433, 0.318242, 0.346032, 0.346032, 0.243554, 0.288399, 0.321458, 0.335645, 0.4292, 0.440853, 0.384043, 0.41194, 0.42561, 0.398279, 0.352862, 0.332115, 0.440853, 0.41194, 0.408655, 0.422041, 0.468512, 0.468512, 0.346032, 0.321458, 0.30533, 0.321458, 0.311707, 0.278302, 0.18812, 0.18812, 0.179055, 0.271506, 0.301917, 0.288399, 0.239899, 0.268042, 0.349426, 0.30533, 0.25031, 0.25406, 0.21291, 0.196879, 0.132295, 0.216401, 0.216401, 0.232838, 0.335645, 0.342579, 0.291804, 0.374039, 0.271506, 0.284882, 0.308712, 0.291804, 0.30533, 0.298791, 0.225814, 0.170161, 0.194234, 0.206376, 0.291804, 0.318242, 0.318242, 0.408655, 0.41194, 0.308712, 0.196879, 0.196879, 0.122885, 0.158265, 0.094817, 0.132295, 0.078022, 0.038858, 0.038858, 0.034884, 0.06184, 0.109221, 0.170161, 0.120615, 0.111485, 0.066181, 0.078022, 0.066181, 0.073402, 0.038858, 0.042364, 0.051831, 0.047319, 0.044297, 0.064632, 0.11371, 0.106997, 0.11371, 0.109221, 0.059222, 0.049374, 0.056825, 0.051831, 0.047319, 0.085092, 0.096677, 0.094817, 0.051831, 0.06184, 0.032677, 0.06312, 0.118441, 0.185198, 0.196879, 0.281712, 0.15284, 0.137348, 0.102787, 0.15284, 0.26085, 0.366687, 0.408655, 0.301917, 0.318242, 0.278302, 0.216401, 0.191378, 0.284882, 0.377384, 0.394753, 0.472492, 0.476583, 0.366687, 0.281712, 0.206376, 0.134866, 0.239899, 0.243554, 0.36309, 0.352862, 0.339168, 0.346032, 0.342579, 0.4292, 0.370445, 0.318242, 0.26085, 0.349426, 0.339168, 0.281712, 0.288399, 0.200174, 0.216401, 0.271506, 0.25406, 0.288399, 0.390993, 0.311707, 0.229226, 0.206376, 0.209395, 0.200174, 0.200174, 0.203355, 0.147574, 0.10481, 0.116183, 0.161087, 0.161087, 0.179055, 0.222385, 0.170161, 0.161087, 0.161087, 0.21291, 0.209395, 0.243554, 0.144935, 0.219301, 0.321458, 0.339168, 0.232838, 0.15008, 0.137348, 0.078022, 0.096677, 0.179055, 0.182256, 0.182256, 0.206376, 0.203355, 0.122885, 0.092881, 0.170161, 0.155435, 0.142424, 0.142424, 0.096677, 0.100716, 0.096677, 0.086953, 0.051831, 0.098513, 0.161087, 0.127496, 0.127496, 0.125101, 0.094817, 0.144935, 0.167087, 0.085092, 0.079919, 0.078022, 0.132295, 0.069024, 0.055536, 0.043307, 0.074921, 0.129801, 0.170161, 0.155435, 0.094817, 0.081712, 0.081712, 0.067594, 0.06312, 0.106997, 0.125101, 0.094817, 0.096677, 0.096677, 0.173081, 0.167087, 0.257454, 0.25406, 0.356642, 0.414856, 0.458154, 0.454136, 0.335645, 0.366687, 0.384043, 0.40511, 0.461924, 0.42561, 0.480142, 0.486429, 0.454136, 0.370445, 0.472492, 0.458154, 0.490133, 0.490133, 0.505461, 0.42561, 0.335645, 0.321458, 0.321458, 0.271506, 0.185198, 0.291804, 0.26085, 0.147574, 0.200174, 0.232838, 0.268042, 0.25031, 0.301917, 0.247041, 0.268042, 0.18812, 0.200174, 0.173081, 0.100716, 0.098513, 0.155435, 0.15284, 0.15284, 0.127496, 0.098513, 0.158265, 0.098513, 0.0704, 0.158265, 0.134866, 0.142424, 0.139895, 0.11371, 0.054297, 0.05306, 0.064632, 0.054297, 0.040537, 0.044297, 0.043307, 0.041405, 0.046336, 0.047319, 0.028107, 0.029376, 0.041405, 0.041405, 0.06312, 0.06312, 0.050641, 0.064632, 0.038042, 0.040537, 0.058088, 0.058088, 0.102787, 0.139895, 0.15284, 0.118441, 0.066181, 0.129801, 0.139895, 0.122885, 0.191378, 0.209395, 0.173081, 0.147574, 0.102787, 0.127496, 0.194234, 0.209395, 0.182256, 0.15008, 0.144935, 0.078022, 0.144935, 0.142424, 0.067594, 0.086953, 0.139895, 0.134866, 0.120615, 0.059222, 0.045352, 0.048328, 0.059222, 0.079919, 0.134866, 0.132295, 0.064632, 0.042364, 0.041405, 0.040537, 0.045352, 0.037156, 0.06312, 0.034884, 0.034068, 0.064632, 0.064632, 0.049374, 0.100716, 0.100716, 0.098513, 0.134866, 0.125101, 0.102787, 0.100716, 0.0704, 0.086953, 0.083462, 0.100716, 0.092881, 0.06184, 0.120615, 0.118441, 0.134866, 0.206376, 0.17593, 0.15008, 0.173081, 0.182256, 0.142424, 0.120615, 0.185198, 0.134866, 0.111485, 0.155435, 0.11371, 0.120615, 0.127496], '')</t>
  </si>
  <si>
    <t>[278]</t>
  </si>
  <si>
    <t>UPI000165F03A status=activ</t>
  </si>
  <si>
    <t>([0.001, 0.000721, 0.000537, 0.000983, 0.000906, 0.000721, 0.00055, 0.000464, 0.000447, 0.000386, 0.000687, 0.000687, 0.000614, 0.000339, 0.000189, 0.000399, 0.000713, 0.001335, 0.000958, 0.001481, 0.001722, 0.002138, 0.002606, 0.002435, 0.002396, 0.003366, 0.004976, 0.006194, 0.010221, 0.016528, 0.023963, 0.020876, 0.015694, 0.038042, 0.085092, 0.088832, 0.050641, 0.034884, 0.030003, 0.074921, 0.083462, 0.122885, 0.056825, 0.034884, 0.098513, 0.098513, 0.035586, 0.016257, 0.016257, 0.01078, 0.010221, 0.008156, 0.00515, 0.005503, 0.005223, 0.003607, 0.003405, 0.003555, 0.004388, 0.00359, 0.003757, 0.002366, 0.002035, 0.003079, 0.004388, 0.0028, 0.002482, 0.003963, 0.003727, 0.00283, 0.002349, 0.002366, 0.002761, 0.003246, 0.003109, 0.002138, 0.002581, 0.003671, 0.002976, 0.001855, 0.002276, 0.001936, 0.002138, 0.002555, 0.002138, 0.002117, 0.003177, 0.003727, 0.002435, 0.002529, 0.002662, 0.002606, 0.002727, 0.0028, 0.0028, 0.004414, 0.005503, 0.004513, 0.003246, 0.003997, 0.004161, 0.003276, 0.00283, 0.003177, 0.003246, 0.002482, 0.001709, 0.001335, 0.000923, 0.001202, 0.001434, 0.001743, 0.002336, 0.001541, 0.001391, 0.00155, 0.000713], '')</t>
  </si>
  <si>
    <t>UPI000165F04D status=activ</t>
  </si>
  <si>
    <t>([0.017138, 0.025316, 0.035586, 0.056825, 0.05306, 0.05306, 0.074921, 0.102787, 0.0704, 0.049374, 0.06184, 0.064632, 0.058088, 0.06184, 0.074921, 0.096677, 0.096677, 0.096677, 0.092881, 0.106997, 0.058088, 0.076542, 0.092881, 0.06184, 0.046336, 0.034068, 0.045352, 0.046336, 0.022667, 0.030003, 0.06184, 0.049374, 0.060549, 0.060549, 0.069024, 0.044297, 0.040537, 0.083462, 0.085092, 0.17593, 0.170161, 0.264545, 0.229226, 0.17593, 0.236433, 0.284882, 0.342579, 0.349426, 0.271506, 0.311707, 0.257454, 0.239899, 0.232838, 0.161087, 0.196879, 0.225814, 0.26085, 0.342579, 0.335645, 0.268042, 0.229226, 0.247041, 0.170161, 0.125101, 0.092881, 0.090864, 0.098513, 0.127496, 0.11371, 0.111485, 0.098513, 0.182256, 0.125101, 0.094817, 0.15008, 0.100716, 0.120615, 0.144935, 0.088832, 0.047319, 0.03976, 0.044297, 0.038042, 0.059222, 0.109221, 0.100716, 0.116183, 0.122885, 0.122885, 0.129801, 0.111485, 0.17593, 0.170161, 0.15008, 0.191378, 0.161087, 0.137348, 0.118441, 0.125101, 0.194234, 0.281712, 0.384043, 0.278302, 0.275179, 0.185198, 0.109221, 0.194234, 0.15008, 0.15008, 0.098513, 0.094817, 0.155435, 0.15284, 0.144935, 0.15008, 0.17593, 0.179055, 0.25031, 0.257454, 0.239899, 0.247041, 0.170161, 0.167087, 0.161087, 0.137348, 0.158265, 0.243554, 0.196879, 0.25031, 0.239899, 0.31487, 0.321458, 0.229226, 0.239899, 0.257454, 0.284882, 0.284882, 0.352862, 0.281712, 0.232838, 0.232838, 0.236433, 0.281712, 0.271506, 0.370445, 0.41194, 0.387226, 0.324872, 0.366687, 0.25406, 0.229226, 0.236433, 0.170161, 0.26085, 0.219301, 0.194234, 0.264545, 0.182256, 0.129801, 0.179055, 0.170161, 0.102787, 0.102787, 0.132295, 0.085092, 0.050641, 0.028695, 0.048328, 0.041405, 0.038858, 0.056825, 0.047319, 0.034884, 0.034884, 0.029376, 0.041405, 0.041405, 0.031287, 0.044297, 0.032017, 0.031287, 0.036378, 0.067594, 0.037156, 0.034884, 0.033407, 0.064632, 0.127496, 0.137348, 0.182256, 0.118441, 0.120615, 0.139895, 0.116183, 0.100716, 0.127496, 0.116183, 0.120615, 0.147574, 0.170161, 0.257454, 0.164327, 0.155435, 0.155435, 0.232838, 0.25406, 0.275179, 0.167087, 0.15008, 0.173081, 0.137348, 0.243554, 0.281712, 0.196879, 0.275179, 0.384043, 0.384043, 0.346032, 0.380708, 0.346032, 0.349426, 0.349426, 0.447574, 0.422041, 0.4292, 0.450668, 0.42561, 0.390993, 0.458154, 0.454136, 0.42561, 0.414856, 0.339168, 0.25031, 0.342579, 0.352862, 0.243554, 0.229226, 0.182256, 0.127496, 0.10481, 0.120615, 0.092881, 0.078022, 0.134866, 0.134866, 0.079919, 0.081712, 0.15284, 0.209395, 0.144935, 0.085092, 0.085092, 0.106997, 0.164327, 0.129801, 0.076542, 0.132295, 0.142424, 0.142424, 0.096677, 0.147574, 0.137348, 0.132295, 0.096677, 0.074921, 0.074921, 0.11371, 0.120615, 0.094817, 0.079919, 0.074921, 0.139895, 0.127496, 0.132295, 0.134866, 0.102787, 0.092881, 0.092881, 0.092881, 0.086953, 0.098513, 0.116183, 0.11371, 0.161087, 0.216401, 0.236433, 0.203355, 0.179055, 0.142424, 0.144935, 0.111485, 0.170161, 0.109221, 0.206376, 0.161087], '')</t>
  </si>
  <si>
    <t>UPI000165F06B status=activ</t>
  </si>
  <si>
    <t>([0.15284, 0.085092, 0.122885, 0.182256, 0.247041, 0.232838, 0.301917, 0.232838, 0.17593, 0.173081, 0.203355, 0.164327, 0.194234, 0.129801, 0.071867, 0.090864, 0.055536, 0.031287, 0.064632, 0.116183, 0.106997, 0.106997, 0.161087, 0.182256, 0.142424, 0.122885, 0.090864, 0.086953, 0.085092, 0.092881, 0.10481, 0.100716, 0.170161, 0.106997, 0.161087, 0.17593, 0.127496, 0.170161, 0.247041, 0.170161, 0.11371, 0.164327, 0.179055, 0.11371, 0.078022, 0.106997, 0.066181, 0.071867, 0.06184, 0.116183, 0.179055, 0.200174, 0.196879, 0.132295, 0.203355, 0.219301, 0.291804, 0.25031, 0.25406, 0.271506, 0.257454, 0.332115, 0.36309, 0.271506, 0.370445, 0.41194, 0.408655, 0.521092, 0.632174, 0.642678, 0.632174, 0.51388, 0.418646, 0.418646, 0.40511, 0.436924, 0.433034, 0.342579, 0.414856, 0.414856, 0.398279, 0.414856, 0.387226, 0.401658, 0.401658, 0.401658, 0.366687, 0.284882, 0.185198, 0.170161, 0.182256, 0.118441, 0.18812, 0.26085, 0.26085, 0.335645, 0.229226, 0.194234, 0.194234, 0.222385, 0.26085, 0.185198, 0.268042, 0.308712, 0.308712, 0.40511, 0.374039, 0.40511, 0.490133, 0.604312, 0.632174, 0.59917, 0.703578, 0.58069, 0.575842, 0.553315, 0.553315, 0.553315, 0.585406, 0.685117, 0.553315, 0.465241, 0.557691, 0.525368, 0.480142, 0.408655, 0.394753, 0.447574, 0.387226, 0.30533, 0.295083, 0.291804, 0.298791, 0.30533, 0.380708, 0.394753, 0.418646, 0.418646, 0.480142, 0.505461, 0.486429, 0.538167, 0.553315, 0.545602, 0.557691, 0.494003, 0.534167, 0.51388, 0.480142, 0.549308, 0.680603, 0.685117, 0.666105, 0.622677, 0.604312, 0.626927, 0.494003, 0.490133, 0.505461, 0.4292, 0.401658, 0.436924, 0.465241, 0.529623, 0.476583, 0.461924, 0.557691, 0.541878, 0.562014, 0.58069, 0.570702, 0.545602, 0.42561, 0.335645, 0.374039, 0.374039, 0.370445, 0.465241, 0.465241, 0.414856, 0.517562, 0.440853, 0.436924, 0.436924, 0.454136, 0.521092, 0.534167, 0.465241, 0.5017, 0.450668, 0.450668, 0.380708, 0.298791, 0.401658, 0.505461, 0.497853, 0.497853, 0.483068, 0.483068, 0.408655, 0.387226, 0.318242, 0.387226, 0.40511, 0.398279, 0.318242, 0.288399, 0.206376, 0.275179, 0.288399, 0.321458, 0.321458, 0.311707, 0.308712, 0.311707, 0.298791, 0.264545, 0.167087, 0.142424, 0.142424, 0.203355, 0.257454, 0.298791, 0.225814, 0.134866, 0.142424, 0.109221, 0.073402, 0.122885, 0.116183, 0.116183, 0.074921, 0.071867, 0.120615, 0.118441, 0.118441, 0.127496, 0.134866, 0.222385, 0.182256, 0.122885, 0.064632, 0.064632, 0.046336, 0.076542, 0.086953, 0.081712, 0.127496, 0.206376, 0.161087, 0.132295, 0.120615, 0.127496, 0.122885, 0.120615, 0.209395, 0.137348, 0.088832, 0.05306, 0.05306, 0.088832, 0.086953, 0.111485, 0.111485, 0.109221, 0.059222, 0.046336, 0.046336, 0.06184, 0.049374, 0.032017, 0.046336, 0.045352, 0.069024, 0.069024, 0.067594, 0.034068, 0.028107, 0.044297, 0.096677, 0.059222, 0.056825, 0.054297, 0.086953, 0.058088, 0.100716, 0.179055, 0.268042, 0.225814, 0.179055, 0.203355, 0.225814, 0.125101, 0.139895, 0.134866, 0.083462, 0.094817, 0.15008, 0.170161, 0.185198, 0.173081, 0.247041, 0.173081, 0.257454, 0.268042, 0.352862, 0.26085, 0.17593, 0.194234, 0.247041, 0.196879, 0.200174, 0.25406, 0.268042, 0.264545, 0.288399, 0.370445, 0.356642, 0.380708, 0.436924, 0.332115, 0.298791, 0.257454, 0.278302, 0.281712, 0.26085, 0.209395, 0.288399, 0.370445, 0.271506, 0.264545, 0.356642, 0.25406, 0.288399, 0.374039, 0.384043, 0.374039, 0.384043, 0.298791, 0.194234, 0.164327, 0.247041, 0.247041, 0.291804, 0.311707, 0.328603, 0.301917, 0.291804, 0.216401, 0.219301, 0.271506, 0.268042, 0.257454, 0.352862, 0.311707, 0.225814, 0.196879, 0.164327, 0.164327, 0.239899, 0.31487, 0.390993, 0.288399, 0.324872, 0.298791, 0.335645, 0.281712, 0.25031, 0.25406, 0.36309, 0.380708, 0.41194, 0.414856, 0.321458, 0.301917, 0.342579, 0.352862, 0.26085, 0.30533, 0.311707, 0.271506, 0.200174, 0.196879, 0.194234, 0.129801, 0.147574, 0.092881, 0.109221, 0.15284, 0.194234, 0.098513, 0.094817, 0.109221, 0.10481, 0.179055, 0.167087, 0.170161, 0.247041, 0.281712, 0.295083, 0.284882, 0.268042, 0.346032, 0.26085, 0.318242, 0.36309, 0.384043, 0.472492, 0.444081, 0.461924, 0.468512, 0.468512, 0.458154, 0.4292, 0.436924, 0.444081, 0.483068, 0.483068, 0.377384, 0.458154, 0.349426, 0.366687, 0.447574, 0.418646, 0.497853, 0.458154, 0.454136, 0.450668, 0.374039, 0.401658, 0.394753, 0.298791, 0.40511, 0.408655, 0.408655, 0.42561, 0.352862, 0.278302, 0.194234, 0.295083, 0.291804, 0.380708, 0.291804, 0.288399, 0.332115, 0.328603, 0.414856, 0.359901, 0.257454, 0.332115, 0.284882, 0.216401, 0.30533, 0.236433, 0.225814, 0.236433, 0.194234, 0.278302, 0.275179, 0.356642, 0.359901, 0.247041, 0.179055, 0.229226, 0.142424, 0.111485, 0.076542, 0.074921, 0.120615, 0.170161, 0.167087, 0.216401, 0.278302, 0.264545, 0.281712, 0.31487, 0.278302, 0.222385, 0.116183, 0.109221, 0.067594, 0.067594, 0.144935, 0.122885, 0.127496, 0.222385, 0.25406, 0.335645, 0.342579, 0.36309, 0.318242, 0.236433, 0.222385, 0.216401, 0.164327, 0.21291, 0.182256, 0.134866, 0.137348, 0.219301, 0.321458, 0.401658, 0.40511, 0.380708, 0.483068, 0.483068, 0.366687, 0.377384, 0.271506, 0.268042, 0.167087, 0.196879, 0.278302, 0.291804, 0.232838, 0.288399, 0.25031, 0.21291, 0.298791, 0.284882, 0.295083, 0.203355, 0.219301, 0.206376, 0.144935, 0.096677, 0.094817, 0.15008, 0.088832, 0.15284, 0.15008, 0.147574, 0.185198, 0.132295, 0.127496, 0.179055, 0.194234, 0.142424, 0.116183, 0.118441, 0.200174, 0.120615, 0.125101, 0.116183, 0.122885, 0.11371, 0.090864, 0.111485, 0.066181, 0.088832, 0.092881, 0.055536, 0.096677, 0.098513, 0.144935, 0.120615, 0.120615, 0.088832, 0.092881, 0.144935, 0.088832, 0.056825, 0.120615, 0.120615, 0.090864, 0.071867, 0.116183, 0.196879, 0.167087, 0.209395, 0.164327, 0.167087, 0.243554, 0.243554, 0.209395, 0.209395, 0.236433, 0.236433, 0.247041, 0.359901, 0.356642, 0.454136, 0.454136, 0.433034, 0.534167, 0.490133, 0.458154, 0.476583, 0.497853, 0.51388, 0.56648, 0.58069, 0.553315, 0.436924, 0.447574, 0.480142, 0.398279, 0.394753, 0.414856, 0.339168, 0.229226, 0.206376, 0.137348, 0.164327, 0.106997, 0.098513, 0.096677, 0.15284, 0.15284, 0.111485, 0.100716, 0.054297, 0.086953, 0.098513, 0.182256, 0.185198, 0.158265, 0.229226, 0.200174, 0.179055, 0.203355, 0.203355, 0.203355, 0.275179, 0.308712, 0.298791, 0.308712, 0.41194, 0.359901, 0.346032, 0.387226, 0.384043, 0.401658, 0.324872, 0.318242, 0.321458, 0.321458, 0.349426, 0.349426, 0.414856, 0.418646, 0.5017, 0.59917, 0.648219, 0.653063, 0.666105, 0.671169, 0.675549, 0.666105, 0.707965, 0.699094, 0.699094, 0.720929, 0.690604, 0.671169, 0.549308, 0.534167, 0.436924, 0.352862, 0.268042, 0.203355, 0.222385, 0.196879, 0.134866, 0.111485, 0.096677, 0.090864, 0.15284, 0.155435, 0.155435, 0.134866, 0.147574, 0.098513, 0.088832, 0.137348, 0.209395, 0.185198, 0.161087, 0.264545, 0.278302, 0.335645, 0.36309, 0.31487, 0.268042, 0.311707, 0.359901, 0.401658, 0.408655, 0.40511, 0.384043, 0.281712, 0.247041, 0.200174, 0.291804, 0.219301, 0.216401, 0.232838, 0.275179, 0.311707, 0.275179, 0.346032, 0.408655, 0.384043, 0.42561, 0.41194, 0.440853, 0.418646, 0.321458, 0.219301, 0.182256, 0.137348, 0.222385, 0.318242, 0.318242, 0.298791, 0.311707, 0.342579, 0.301917, 0.301917, 0.25406, 0.257454, 0.298791, 0.26085, 0.26085, 0.25406, 0.236433, 0.25406, 0.225814, 0.281712, 0.291804, 0.318242, 0.384043, 0.308712, 0.288399, 0.288399, 0.268042, 0.308712, 0.284882, 0.295083, 0.342579, 0.36309, 0.335645, 0.247041, 0.206376, 0.209395], '')</t>
  </si>
  <si>
    <t>[67, 68, 69, 70, 71, 109, 110, 111, 112, 113, 114, 115, 116, 117, 118, 119, 120, 122, 123, 139, 141, 142, 143, 144, 146, 147, 149, 150, 151, 152, 153, 154, 155, 158, 163, 166, 167, 168, 169, 170, 171, 180, 185, 186, 188, 194, 584, 589, 590, 591, 592, 641, 642, 643, 644, 645, 646, 647, 648, 649, 650, 651, 652, 653, 654, 655, 656]</t>
  </si>
  <si>
    <t>66)</t>
  </si>
  <si>
    <t>UPI000165F0C3 status=activ</t>
  </si>
  <si>
    <t>([0.295083, 0.346032, 0.41194, 0.461924, 0.328603, 0.366687, 0.401658, 0.349426, 0.401658, 0.295083, 0.257454, 0.335645, 0.308712, 0.194234, 0.216401, 0.120615, 0.064632, 0.06184, 0.083462, 0.132295, 0.06184, 0.025316, 0.024393, 0.011518, 0.007645, 0.011342, 0.007645, 0.007645, 0.006482, 0.003821, 0.00389, 0.003014, 0.001722, 0.001434, 0.001408, 0.001305, 0.001808, 0.001572, 0.001572, 0.001649, 0.001649, 0.00246, 0.002606, 0.002662, 0.002705, 0.002555, 0.002512, 0.003607, 0.003757, 0.003757, 0.005932, 0.005872, 0.009865, 0.011342, 0.018106, 0.025762, 0.051831, 0.042364, 0.106997, 0.0704, 0.028695, 0.023087, 0.022667, 0.05306, 0.026892, 0.059222, 0.088832, 0.098513, 0.032017, 0.019109, 0.027463, 0.030611, 0.024393, 0.023087, 0.022306, 0.021381, 0.014783, 0.008075, 0.006078, 0.005378, 0.004577, 0.005378, 0.004414, 0.003701, 0.00292, 0.004161, 0.002555, 0.002057, 0.001344, 0.001499, 0.002035, 0.001541, 0.000854, 0.001481, 0.000842, 0.000906, 0.000876, 0.001481, 0.002078, 0.001872, 0.001499, 0.002327, 0.002727, 0.004247, 0.004899, 0.005799, 0.003701, 0.004899, 0.004899, 0.007422, 0.007315, 0.004689, 0.004646, 0.006988, 0.006894, 0.007315, 0.006619, 0.004577, 0.002623, 0.002138, 0.002529, 0.003671, 0.002606, 0.002276, 0.001232, 0.000945, 0.00055, 0.000532, 0.000386, 0.000743, 0.000339, 0.000721, 0.000945, 0.000945, 0.00055, 0.000537, 0.000477, 0.000412, 0.000412, 0.000842, 0.000923, 0.001155, 0.001271, 0.001872, 0.002366, 0.0028, 0.0028, 0.004483, 0.00543, 0.008525, 0.008525, 0.008525, 0.008276, 0.00962, 0.00962, 0.009483, 0.009728, 0.009728, 0.014586, 0.014586, 0.015078, 0.013437, 0.007495, 0.004775, 0.003366, 0.002014, 0.002662, 0.002336, 0.002211, 0.001602, 0.001687, 0.00103, 0.001709, 0.001061, 0.000859, 0.00146, 0.001434, 0.000906, 0.001048, 0.000816, 0.000833, 0.000447, 0.000816, 0.000983, 0.001112, 0.001602, 0.002761, 0.002881, 0.003804, 0.002512, 0.003512, 0.003478, 0.005011, 0.004736, 0.007177, 0.005318, 0.003607, 0.003671, 0.003924, 0.005683, 0.006795, 0.006245, 0.005872, 0.004414, 0.005011, 0.005623, 0.003431, 0.002276, 0.00231, 0.002482, 0.003864, 0.004646, 0.003701, 0.002529, 0.00246, 0.001936, 0.002336, 0.002688, 0.002688, 0.003177, 0.002211, 0.00283, 0.003727, 0.00407, 0.003804, 0.003177, 0.002435, 0.004161, 0.004247, 0.004135, 0.002623, 0.001675, 0.000936, 0.001211, 0.001748, 0.001271, 0.00103, 0.001597, 0.002014, 0.00292, 0.003431, 0.004976, 0.004483, 0.005318, 0.006533, 0.010672, 0.015344, 0.029376, 0.019109, 0.034068, 0.025316, 0.051831, 0.11371, 0.281712, 0.25031, 0.21291], '')</t>
  </si>
  <si>
    <t>UPI000165F123 status=activ</t>
  </si>
  <si>
    <t>([0.002606, 0.002705, 0.002194, 0.003461, 0.004611, 0.004611, 0.003727, 0.004611, 0.004161, 0.003804, 0.003276, 0.002688, 0.002623, 0.002014, 0.001936, 0.001743, 0.001675, 0.001722, 0.001211, 0.001318, 0.001906, 0.001855, 0.002435, 0.003757, 0.003053, 0.002078, 0.001692, 0.001709, 0.001499, 0.002057, 0.002688, 0.003246, 0.004483, 0.006619, 0.01204, 0.025762, 0.055536, 0.059222, 0.06312, 0.137348, 0.11371, 0.116183, 0.116183, 0.106997, 0.040537, 0.05306, 0.060549, 0.134866, 0.236433, 0.308712, 0.194234, 0.102787, 0.083462, 0.086953, 0.036378, 0.015694, 0.008276, 0.005249, 0.005318, 0.004921, 0.004775, 0.004835, 0.003431, 0.003512, 0.002327, 0.003478, 0.00246, 0.003341, 0.002662, 0.002623, 0.001623, 0.002396, 0.003512, 0.004577, 0.004835, 0.006988, 0.007422, 0.011518, 0.023963, 0.023963, 0.01227, 0.007555, 0.012727, 0.023963, 0.011903, 0.024826, 0.026338, 0.054297, 0.024826, 0.035586, 0.017797, 0.018106, 0.010131, 0.01078, 0.007091, 0.006701, 0.004736, 0.004483, 0.004577, 0.004646, 0.005086, 0.00515, 0.007422, 0.004976, 0.003512, 0.00359, 0.003177, 0.002035, 0.001722, 0.001936, 0.001602, 0.002117, 0.002349, 0.003405, 0.00316, 0.004414, 0.003109, 0.004483, 0.006701, 0.006701, 0.00558, 0.005683, 0.006894, 0.005992, 0.006078, 0.007422, 0.01204, 0.009096, 0.015078, 0.014586, 0.023534, 0.016257, 0.020165, 0.017797, 0.010221, 0.007555, 0.00558, 0.005503, 0.003804, 0.002727, 0.001743, 0.002211, 0.002035, 0.001743, 0.001434, 0.001748, 0.001481, 0.00146, 0.001434, 0.001417, 0.001112, 0.00061, 0.001155, 0.000773, 0.001288, 0.001778, 0.001602, 0.002327, 0.003405, 0.004646, 0.003997, 0.006245, 0.006619, 0.010131, 0.009294, 0.008804, 0.010372, 0.009401, 0.009187, 0.009294, 0.006421, 0.01078, 0.01204, 0.007091, 0.006533, 0.00543, 0.003864, 0.004208, 0.003246, 0.003079, 0.002138, 0.002761, 0.002976, 0.0028, 0.001808, 0.002688, 0.0028, 0.001967, 0.003079, 0.003079, 0.002761, 0.003053, 0.001808, 0.0028, 0.004315, 0.004577, 0.005623, 0.008409, 0.012727, 0.011903, 0.008409, 0.014075, 0.019109, 0.012727, 0.01227, 0.017797, 0.017447, 0.034884, 0.03976, 0.038858, 0.045352, 0.109221, 0.185198, 0.18812, 0.092881, 0.078022, 0.079919, 0.0704, 0.037156, 0.017138, 0.033407, 0.067594, 0.048328, 0.043307, 0.027463, 0.032017, 0.021381, 0.011342, 0.01204, 0.021381, 0.013016, 0.009294, 0.009294, 0.009728, 0.00962, 0.019109, 0.015078, 0.013437, 0.008624, 0.007877, 0.012491, 0.010131, 0.006142, 0.005011, 0.003701, 0.00558, 0.00515, 0.004921, 0.004689, 0.004577, 0.003177, 0.004483, 0.005318, 0.003864, 0.003701, 0.005249, 0.00515, 0.004577, 0.004577, 0.004577, 0.005683, 0.004358, 0.005223, 0.008156, 0.012491, 0.024826, 0.010926, 0.01227, 0.015344, 0.016826, 0.016826, 0.024826, 0.011518, 0.01227, 0.013821, 0.009096, 0.006194, 0.00515, 0.005932, 0.007315, 0.011903, 0.011669, 0.010672, 0.006421, 0.006619, 0.004775, 0.003405, 0.004414, 0.004247, 0.003963, 0.004414, 0.003298, 0.003757, 0.004135, 0.003109, 0.004161, 0.006039, 0.008895, 0.007555, 0.009187, 0.007177, 0.006988, 0.006795, 0.008409, 0.011903, 0.008804, 0.011903, 0.018787, 0.018787, 0.011903, 0.020876, 0.035586], '')</t>
  </si>
  <si>
    <t>UPI000165F127 status=activ</t>
  </si>
  <si>
    <t>([0.321458, 0.384043, 0.436924, 0.461924, 0.497853, 0.390993, 0.414856, 0.433034, 0.450668, 0.468512, 0.497853, 0.562014, 0.585406, 0.562014, 0.58069, 0.570702, 0.585406, 0.529623, 0.480142, 0.387226, 0.486429, 0.575842, 0.450668, 0.450668, 0.356642, 0.25031, 0.356642, 0.26085, 0.167087, 0.167087, 0.182256, 0.167087, 0.079919, 0.042364, 0.024393, 0.014075, 0.009015, 0.006482, 0.006142, 0.006194, 0.008895, 0.008895, 0.007315, 0.00777, 0.008525, 0.010221, 0.017447, 0.019401, 0.035586, 0.064632, 0.030003, 0.026892, 0.030611, 0.06312, 0.058088, 0.056825, 0.109221, 0.120615, 0.116183, 0.200174, 0.200174, 0.096677, 0.100716, 0.173081, 0.25031, 0.179055, 0.206376, 0.191378, 0.092881, 0.092881, 0.043307, 0.090864, 0.071867, 0.069024, 0.076542, 0.076542, 0.134866, 0.134866, 0.182256, 0.271506, 0.173081, 0.144935, 0.147574, 0.085092, 0.064632, 0.034068, 0.023534, 0.025762, 0.029376, 0.055536, 0.028695, 0.037156, 0.03976, 0.05306, 0.051831, 0.051831, 0.116183, 0.11371, 0.060549, 0.034884, 0.03976, 0.036378, 0.048328, 0.111485, 0.164327, 0.106997, 0.10481, 0.102787, 0.092881, 0.100716, 0.051831, 0.098513, 0.083462, 0.076542, 0.036378, 0.016021, 0.014783, 0.01204, 0.013016, 0.011342, 0.016826, 0.015694, 0.015344, 0.015344, 0.008075, 0.005318, 0.008075, 0.007555, 0.007259, 0.007877, 0.007259, 0.007091, 0.006894, 0.00962, 0.009728, 0.016021, 0.034068, 0.036378, 0.038042, 0.019401, 0.030003, 0.030611, 0.016826, 0.033407, 0.019109, 0.020165, 0.045352, 0.022306, 0.027463, 0.028695, 0.014783, 0.009096, 0.014586, 0.008624, 0.009015, 0.009096, 0.009015, 0.006482, 0.006245, 0.004577, 0.006567, 0.007259, 0.005932, 0.008804, 0.008156, 0.007495, 0.013265, 0.013016, 0.01227, 0.011669, 0.016257, 0.028695, 0.032017, 0.032017, 0.078022, 0.085092, 0.042364, 0.046336, 0.046336, 0.023534, 0.044297, 0.03976, 0.040537, 0.079919, 0.040537, 0.032677, 0.028107, 0.024826, 0.030611, 0.026338, 0.043307, 0.043307, 0.022667, 0.046336, 0.050641, 0.049374, 0.021816, 0.042364, 0.043307, 0.040537, 0.03976, 0.03976, 0.03976, 0.045352, 0.022667, 0.047319, 0.025762, 0.025762, 0.013613, 0.007645, 0.008525, 0.006078, 0.004577, 0.004577, 0.003109, 0.002155, 0.001344, 0.001687, 0.001202, 0.000704, 0.001159, 0.001048, 0.000893, 0.000893, 0.000477, 0.000833, 0.000386, 0.000567, 0.000661, 0.001232, 0.001786, 0.002623, 0.003864, 0.005932, 0.008409, 0.010509, 0.010372, 0.019401, 0.026338, 0.026892, 0.058088, 0.060549, 0.079919, 0.050641, 0.048328, 0.074921, 0.088832, 0.191378, 0.25406, 0.374039, 0.31487, 0.298791, 0.182256, 0.17593, 0.090864, 0.047319, 0.030611, 0.074921, 0.06312, 0.043307, 0.074921, 0.05306, 0.034068, 0.054297, 0.111485, 0.088832, 0.100716, 0.050641], '')</t>
  </si>
  <si>
    <t>[11, 12, 13, 14, 15, 16, 17, 21]</t>
  </si>
  <si>
    <t>UPI000165F136 status=activ</t>
  </si>
  <si>
    <t>([0.060549, 0.074921, 0.049374, 0.034068, 0.025316, 0.032017, 0.026338, 0.021381, 0.030003, 0.025316, 0.032677, 0.033407, 0.019401, 0.021381, 0.018787, 0.016826, 0.032017, 0.058088, 0.060549, 0.088832, 0.139895, 0.219301, 0.243554, 0.25406, 0.356642, 0.436924, 0.480142, 0.480142, 0.59014, 0.490133, 0.59014, 0.63748, 0.685117, 0.784345, 0.865454, 0.874069, 0.903857, 0.827927, 0.724957, 0.741537, 0.759478, 0.754692, 0.63748, 0.626927, 0.745909, 0.720929, 0.626927, 0.622677, 0.716283, 0.733139, 0.84206, 0.76285, 0.741537, 0.63748, 0.613573, 0.59917, 0.575842, 0.521092, 0.525368, 0.59917, 0.59014, 0.59014, 0.5017, 0.59917, 0.648219, 0.626927, 0.541878, 0.632174, 0.632174, 0.671169, 0.608892, 0.585406, 0.671169, 0.680603, 0.779859, 0.784345, 0.788093, 0.81615, 0.819762, 0.891961, 0.852992, 0.852992, 0.859585, 0.891961, 0.882776, 0.859585, 0.83125, 0.889439, 0.89662, 0.827927, 0.801317, 0.834292, 0.834292, 0.771762, 0.784345, 0.685117, 0.724957, 0.733139, 0.733139, 0.784345, 0.685117, 0.791621, 0.694846, 0.712013, 0.759478, 0.685117, 0.661982, 0.666105, 0.685117, 0.694846, 0.784345, 0.791621, 0.712013, 0.712013, 0.81615, 0.795062, 0.801317, 0.784345, 0.791621, 0.791621, 0.759478, 0.827927, 0.741537, 0.827927, 0.741537, 0.642678, 0.745909, 0.775545, 0.720929, 0.699094, 0.657645, 0.657645, 0.685117, 0.771762, 0.699094, 0.58069, 0.56648, 0.63748, 0.63748, 0.632174, 0.657645, 0.63748, 0.557691, 0.608892, 0.613573, 0.699094, 0.771762, 0.779859, 0.745909, 0.823549, 0.837511, 0.882776, 0.882776, 0.795062, 0.775545, 0.771762, 0.846163, 0.871313, 0.879233, 0.812494, 0.812494, 0.791621, 0.784345, 0.862302, 0.805026, 0.76285, 0.779859, 0.666105, 0.653063, 0.675549, 0.685117, 0.661982, 0.63748, 0.517562, 0.517562, 0.538167, 0.538167, 0.529623, 0.42561, 0.422041, 0.517562, 0.5017, 0.497853, 0.51388, 0.390993, 0.483068, 0.525368, 0.525368, 0.63748, 0.58069, 0.494003, 0.450668, 0.422041, 0.384043, 0.480142, 0.562014, 0.450668, 0.4292, 0.398279, 0.390993, 0.394753, 0.311707, 0.225814, 0.25031, 0.268042, 0.394753, 0.370445, 0.346032, 0.298791, 0.229226, 0.25031, 0.318242, 0.356642, 0.374039, 0.370445, 0.278302, 0.257454, 0.275179, 0.281712, 0.232838, 0.295083, 0.200174, 0.264545, 0.271506, 0.232838, 0.144935, 0.125101, 0.142424, 0.122885, 0.139895, 0.142424, 0.078022, 0.079919, 0.0704, 0.042364, 0.058088, 0.098513, 0.109221, 0.164327, 0.25031, 0.352862, 0.36309, 0.418646, 0.339168, 0.377384, 0.278302, 0.36309, 0.298791, 0.200174, 0.229226, 0.194234, 0.264545, 0.380708, 0.390993, 0.394753, 0.517562, 0.465241, 0.450668, 0.332115, 0.328603, 0.229226, 0.219301, 0.225814, 0.17593, 0.243554, 0.284882, 0.41194, 0.42561, 0.422041, 0.521092, 0.525368, 0.480142, 0.440853, 0.31487, 0.194234, 0.129801, 0.092881, 0.067594, 0.081712, 0.164327, 0.15284, 0.219301, 0.173081, 0.118441, 0.185198, 0.185198, 0.096677, 0.092881, 0.064632, 0.071867, 0.069024, 0.067594, 0.064632, 0.06312, 0.125101, 0.144935, 0.137348, 0.137348, 0.203355, 0.194234, 0.11371, 0.120615, 0.122885, 0.142424, 0.144935, 0.081712, 0.086953, 0.179055, 0.182256, 0.236433, 0.200174, 0.21291, 0.120615, 0.194234, 0.25406, 0.268042, 0.268042, 0.349426, 0.401658, 0.401658, 0.275179, 0.359901, 0.349426, 0.346032, 0.288399, 0.271506, 0.374039, 0.271506, 0.25031, 0.268042, 0.225814, 0.321458, 0.278302, 0.398279, 0.36309, 0.311707, 0.275179, 0.342579, 0.324872, 0.268042, 0.236433, 0.359901, 0.332115, 0.301917, 0.264545], '')</t>
  </si>
  <si>
    <t>[28,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180, 181, 183, 186, 187, 188, 189, 195, 255, 269, 270]</t>
  </si>
  <si>
    <t>(147</t>
  </si>
  <si>
    <t>UPI000165F139 status=activ</t>
  </si>
  <si>
    <t>([0.00076, 0.000507, 0.000713, 0.001211, 0.000816, 0.001335, 0.001481, 0.001967, 0.001602, 0.001288, 0.001602, 0.00146, 0.001335, 0.001906, 0.002761, 0.002761, 0.002705, 0.002662, 0.00283, 0.004513, 0.003212, 0.002555, 0.002623, 0.002349, 0.001709, 0.001743, 0.001743, 0.002211, 0.001499, 0.002327, 0.002482, 0.002606, 0.00389, 0.003461, 0.002623, 0.001786, 0.002276, 0.003298, 0.003405, 0.003864, 0.002662, 0.00389, 0.005734, 0.008409, 0.007645, 0.009015, 0.018415, 0.009728, 0.006374, 0.006795, 0.007031, 0.010672, 0.006421, 0.005799, 0.006619, 0.006619, 0.009977, 0.010509, 0.010509, 0.019109, 0.025316, 0.047319, 0.047319, 0.032017, 0.019109, 0.0198, 0.014783, 0.016528, 0.019401, 0.018106, 0.033407, 0.034068, 0.017797, 0.030003, 0.036378, 0.035586, 0.032017, 0.019401, 0.013613, 0.013437, 0.013437, 0.00777, 0.00543, 0.00543, 0.00543, 0.007031, 0.006894, 0.008276, 0.007877, 0.007259, 0.00777, 0.007315, 0.006988, 0.010672, 0.013437, 0.007555, 0.008075, 0.008075, 0.007495, 0.007645, 0.00777, 0.005992, 0.006039, 0.007422, 0.005799, 0.00515, 0.004414, 0.00543, 0.004414, 0.004388, 0.005011, 0.004775, 0.004899, 0.004921, 0.004208, 0.004208, 0.004483, 0.003405, 0.003607, 0.005086, 0.007877, 0.008156, 0.011903, 0.025316, 0.017797, 0.034068, 0.059222, 0.090864, 0.139895, 0.18812, 0.18812, 0.134866, 0.196879, 0.15284, 0.15284, 0.191378, 0.18812, 0.170161, 0.25031, 0.225814, 0.173081, 0.147574, 0.109221, 0.050641, 0.020876, 0.038858, 0.017138, 0.017138, 0.016021, 0.013437, 0.018106, 0.010131, 0.0198, 0.017138, 0.025316, 0.013437, 0.008723, 0.009187, 0.015694, 0.016257, 0.028695, 0.022306, 0.014315, 0.013016, 0.024393, 0.058088, 0.043307, 0.051831, 0.038042, 0.041405, 0.042364, 0.032017, 0.046336, 0.026892, 0.044297, 0.019401, 0.048328, 0.046336, 0.032017, 0.015694, 0.01227, 0.01204, 0.014783, 0.013265, 0.017797, 0.009187, 0.007259, 0.006245, 0.005503, 0.006194, 0.005223, 0.005378, 0.006619, 0.007877, 0.007031, 0.007091, 0.007645, 0.007555, 0.01204, 0.016257, 0.016257, 0.020522, 0.011106, 0.009015, 0.014586, 0.009401, 0.009728, 0.010221, 0.009187, 0.010221, 0.010221, 0.008409, 0.008075, 0.005799, 0.004736, 0.006567, 0.004513, 0.004611, 0.004414, 0.003701, 0.003671, 0.003671, 0.003671, 0.004513, 0.006245, 0.004835, 0.005734, 0.008525, 0.008276, 0.008804, 0.013265, 0.015078, 0.028695, 0.020165, 0.017138, 0.024393, 0.025316, 0.032677, 0.023963, 0.017447, 0.014075, 0.008804, 0.008723, 0.006619, 0.006039, 0.004611, 0.005799, 0.006567, 0.004611, 0.003607, 0.003671, 0.002529, 0.00243, 0.002327, 0.001743, 0.002078, 0.002155, 0.001602, 0.001675, 0.002138, 0.001906, 0.002057, 0.00243, 0.00283, 0.003109, 0.003405, 0.003727], '')</t>
  </si>
  <si>
    <t>UPI000165F15A status=activ</t>
  </si>
  <si>
    <t>([0.022667, 0.034884, 0.036378, 0.026338, 0.028695, 0.024826, 0.034068, 0.044297, 0.045352, 0.046336, 0.066181, 0.073402, 0.047319, 0.05306, 0.067594, 0.094817, 0.11371, 0.134866, 0.134866, 0.161087, 0.158265, 0.239899, 0.17593, 0.144935, 0.222385, 0.284882, 0.359901, 0.377384, 0.377384, 0.408655, 0.440853, 0.366687, 0.394753, 0.468512, 0.342579, 0.370445, 0.288399, 0.36309, 0.359901, 0.370445, 0.295083, 0.295083, 0.179055, 0.26085, 0.36309, 0.291804, 0.278302, 0.268042, 0.257454, 0.275179, 0.243554, 0.278302, 0.268042, 0.236433, 0.264545, 0.339168, 0.31487, 0.275179, 0.18812, 0.206376, 0.206376, 0.25031, 0.324872, 0.447574, 0.374039, 0.356642, 0.384043, 0.377384, 0.31487, 0.321458, 0.236433, 0.264545, 0.247041, 0.332115, 0.36309, 0.335645, 0.374039, 0.401658, 0.525368, 0.622677, 0.622677, 0.521092, 0.557691, 0.490133, 0.468512, 0.468512, 0.476583, 0.436924, 0.321458, 0.321458, 0.339168, 0.4292, 0.433034, 0.433034, 0.311707, 0.243554, 0.179055, 0.17593, 0.17593, 0.17593, 0.125101, 0.111485, 0.170161, 0.185198, 0.264545, 0.271506, 0.349426, 0.25031, 0.335645, 0.458154, 0.525368, 0.505461, 0.40511, 0.422041, 0.40511, 0.5017, 0.521092, 0.613573, 0.622677, 0.538167, 0.486429, 0.517562, 0.545602, 0.480142, 0.461924, 0.370445, 0.298791, 0.308712, 0.359901, 0.377384, 0.359901, 0.284882, 0.203355, 0.21291, 0.173081, 0.120615, 0.127496, 0.127496, 0.118441, 0.11371, 0.11371, 0.142424, 0.185198, 0.158265, 0.219301, 0.219301, 0.278302, 0.356642, 0.321458, 0.321458, 0.298791, 0.335645, 0.41194, 0.422041, 0.494003, 0.490133, 0.557691, 0.486429, 0.486429, 0.5017, 0.521092, 0.538167, 0.517562, 0.509769, 0.517562, 0.517562, 0.461924, 0.486429, 0.398279, 0.422041, 0.422041, 0.346032, 0.308712, 0.275179, 0.229226, 0.225814, 0.268042, 0.206376, 0.284882, 0.356642, 0.284882, 0.26085, 0.25406, 0.257454, 0.239899, 0.25031, 0.173081, 0.164327, 0.098513, 0.155435, 0.132295, 0.158265, 0.15284, 0.155435, 0.122885, 0.203355, 0.158265, 0.155435, 0.161087, 0.10481, 0.102787, 0.164327, 0.182256, 0.170161, 0.17593, 0.18812, 0.170161, 0.243554, 0.328603, 0.30533, 0.288399, 0.216401, 0.225814, 0.268042, 0.25406, 0.31487, 0.216401, 0.200174, 0.203355, 0.284882, 0.366687, 0.291804, 0.278302, 0.206376, 0.295083, 0.288399, 0.275179, 0.225814, 0.209395, 0.111485, 0.18812, 0.200174, 0.298791, 0.291804, 0.339168, 0.352862, 0.298791, 0.401658, 0.418646, 0.401658, 0.356642, 0.31487, 0.311707, 0.311707, 0.271506, 0.225814, 0.206376, 0.182256, 0.219301, 0.194234, 0.30533, 0.284882, 0.232838, 0.173081, 0.118441], '')</t>
  </si>
  <si>
    <t>[78, 79, 80, 81, 82, 110, 111, 115, 116, 117, 118, 119, 121, 122, 156, 159, 160, 161, 162, 163, 164, 165]</t>
  </si>
  <si>
    <t>UPI000165F1C7 status=activ</t>
  </si>
  <si>
    <t>([0.064632, 0.096677, 0.033407, 0.042364, 0.034068, 0.050641, 0.069024, 0.086953, 0.045352, 0.024393, 0.015078, 0.011342, 0.006988, 0.006619, 0.00558, 0.004208, 0.002688, 0.001692, 0.001675, 0.001383, 0.001344, 0.000747, 0.000447, 0.000451, 0.000206, 0.000275, 0.000253, 0.000133, 0.000142, 0.00012, 0.00015, 0.000335, 0.000301, 0.00055, 0.000339, 0.000468, 0.000348, 0.000348, 0.000305, 0.00061, 0.000687, 0.000365, 0.000485, 0.000558, 0.000687, 0.001318, 0.001335, 0.000923, 0.000936, 0.000799, 0.000893, 0.000614, 0.000451, 0.00076, 0.000412, 0.000661, 0.000648, 0.000631, 0.001159, 0.001936, 0.001936, 0.002881, 0.004247, 0.003671, 0.003079, 0.0028, 0.002435, 0.001572, 0.001318, 0.001967, 0.001481, 0.001481, 0.001499, 0.001172, 0.001103, 0.001434, 0.00146, 0.001344, 0.001499, 0.001271, 0.000661, 0.000631, 0.000708, 0.000799, 0.000876, 0.001481, 0.002336, 0.002336, 0.002555, 0.003177, 0.002155, 0.003014, 0.004315, 0.004358, 0.004358, 0.00515, 0.00407, 0.003512, 0.003512, 0.003478, 0.002688, 0.003701, 0.003757, 0.002688, 0.001572, 0.00225, 0.00225, 0.001374, 0.001675, 0.001906, 0.001541, 0.00152, 0.000893, 0.000923, 0.001675, 0.001623, 0.001417, 0.002211, 0.001709, 0.002581, 0.002688, 0.004161, 0.003405, 0.002117, 0.002705, 0.004135, 0.002761, 0.001748, 0.002881, 0.001786, 0.001808, 0.003212, 0.004611, 0.004611, 0.003212, 0.001906, 0.002014, 0.001709, 0.001687, 0.002529, 0.002623, 0.003727, 0.003924, 0.003701, 0.004208, 0.003341, 0.002327, 0.003366, 0.003963, 0.002503, 0.002512, 0.002529, 0.001786, 0.001906, 0.001936, 0.002014, 0.001808, 0.00283, 0.003757, 0.002606, 0.002688, 0.001602, 0.001103, 0.000923, 0.001048, 0.001335, 0.001709, 0.00225, 0.001434, 0.001748, 0.002761, 0.002761, 0.00359, 0.004513, 0.004358, 0.006142, 0.009096, 0.019109, 0.011342, 0.010926, 0.016826, 0.01227, 0.023534, 0.045352, 0.034068, 0.076542, 0.092881, 0.074921, 0.094817, 0.25031], '')</t>
  </si>
  <si>
    <t>UPI000165F1E1 status=activ</t>
  </si>
  <si>
    <t>([0.058088, 0.083462, 0.086953, 0.094817, 0.100716, 0.067594, 0.073402, 0.100716, 0.10481, 0.109221, 0.137348, 0.185198, 0.139895, 0.15008, 0.21291, 0.236433, 0.247041, 0.206376, 0.264545, 0.268042, 0.25031, 0.30533, 0.31487, 0.352862, 0.380708, 0.414856, 0.497853, 0.56648, 0.549308, 0.545602, 0.517562, 0.454136, 0.418646, 0.390993, 0.380708, 0.398279, 0.408655, 0.458154, 0.538167, 0.538167, 0.538167, 0.549308, 0.541878, 0.505461, 0.494003, 0.414856, 0.41194, 0.42561, 0.318242, 0.257454, 0.284882, 0.366687, 0.41194, 0.42561, 0.534167, 0.545602, 0.5017, 0.41194, 0.414856, 0.408655, 0.335645, 0.346032, 0.408655, 0.440853, 0.387226, 0.384043, 0.476583, 0.461924, 0.483068, 0.490133, 0.56648, 0.557691, 0.465241, 0.472492, 0.380708, 0.31487, 0.318242, 0.352862, 0.36309, 0.359901, 0.374039, 0.398279, 0.380708, 0.380708, 0.359901, 0.444081, 0.359901, 0.36309, 0.377384, 0.339168, 0.408655, 0.335645, 0.275179, 0.332115, 0.36309, 0.440853, 0.490133, 0.472492, 0.458154, 0.534167, 0.454136, 0.440853, 0.4292, 0.4292, 0.433034, 0.4292, 0.370445, 0.433034, 0.4292, 0.414856, 0.418646, 0.41194, 0.486429, 0.494003, 0.483068, 0.387226, 0.398279, 0.398279, 0.335645, 0.275179, 0.268042, 0.298791, 0.301917, 0.342579, 0.291804, 0.288399, 0.288399, 0.356642, 0.384043, 0.377384, 0.308712, 0.243554, 0.257454, 0.236433, 0.30533, 0.288399, 0.328603, 0.298791, 0.275179, 0.332115, 0.394753, 0.377384, 0.422041, 0.394753, 0.40511], '')</t>
  </si>
  <si>
    <t>[27, 28, 29, 30, 38, 39, 40, 41, 42, 43, 54, 55, 56, 70, 71, 99]</t>
  </si>
  <si>
    <t>UPI000165F1ED status=activ</t>
  </si>
  <si>
    <t>([0.219301, 0.118441, 0.049374, 0.081712, 0.106997, 0.129801, 0.155435, 0.182256, 0.222385, 0.243554, 0.158265, 0.200174, 0.129801, 0.139895, 0.120615, 0.055536, 0.023963, 0.024393, 0.01204, 0.014075, 0.016257, 0.017138, 0.015344, 0.017797, 0.013265, 0.007645, 0.00558, 0.003963, 0.00389, 0.002881, 0.002057, 0.00243, 0.002138, 0.002976, 0.001786, 0.001906, 0.001906, 0.002976, 0.002881, 0.004161, 0.003821, 0.005318, 0.004921, 0.004646, 0.004646, 0.003804, 0.00407, 0.005734, 0.006142, 0.006374, 0.005503, 0.005503, 0.005932, 0.005086, 0.004835, 0.005623, 0.005378, 0.007645, 0.00543, 0.005992, 0.004208, 0.004247, 0.004208, 0.002976, 0.003246, 0.003014, 0.003246, 0.003212, 0.003212, 0.002976, 0.002078, 0.002581, 0.002581, 0.00231, 0.003079, 0.003246, 0.003053, 0.002138, 0.002117, 0.002117, 0.001872, 0.002688, 0.002662, 0.002761, 0.003053, 0.004247, 0.005734, 0.005249, 0.007495, 0.005223, 0.007422, 0.007259, 0.009015, 0.015078, 0.017797, 0.009865, 0.006894, 0.006245, 0.006619, 0.006701, 0.008002, 0.005992, 0.005992, 0.005872, 0.005623, 0.007422, 0.008002, 0.005623, 0.005992, 0.006078, 0.008895, 0.006039, 0.00543, 0.004431, 0.004388, 0.005378, 0.007259, 0.008156, 0.01204, 0.015694, 0.01204, 0.013265, 0.018415, 0.013613, 0.025762, 0.018106, 0.011669], '')</t>
  </si>
  <si>
    <t>UPI000165F1F8 status=activ</t>
  </si>
  <si>
    <t>([0.538167, 0.384043, 0.41194, 0.318242, 0.346032, 0.275179, 0.200174, 0.225814, 0.173081, 0.196879, 0.155435, 0.111485, 0.066181, 0.055536, 0.045352, 0.025762, 0.047319, 0.047319, 0.037156, 0.042364, 0.027463, 0.06312, 0.11371, 0.116183, 0.179055, 0.155435, 0.222385, 0.321458, 0.36309, 0.444081, 0.450668, 0.436924, 0.541878, 0.541878, 0.472492, 0.545602, 0.642678, 0.642678, 0.538167, 0.440853, 0.461924, 0.461924, 0.422041, 0.433034, 0.4292, 0.42561, 0.374039, 0.346032, 0.30533, 0.268042, 0.268042, 0.239899, 0.232838, 0.222385, 0.298791, 0.390993, 0.264545, 0.271506, 0.232838, 0.239899, 0.328603, 0.291804, 0.359901, 0.356642, 0.25406, 0.25406, 0.229226, 0.308712, 0.268042, 0.295083, 0.268042, 0.268042, 0.268042, 0.366687, 0.335645, 0.268042, 0.268042, 0.324872, 0.332115, 0.291804, 0.359901, 0.359901, 0.359901, 0.295083, 0.298791, 0.387226, 0.387226, 0.414856, 0.349426, 0.339168, 0.275179, 0.308712, 0.229226, 0.271506, 0.284882, 0.311707, 0.394753, 0.408655, 0.40511, 0.36309, 0.440853, 0.359901, 0.328603, 0.328603, 0.370445, 0.366687, 0.339168, 0.356642, 0.278302, 0.318242, 0.394753, 0.436924, 0.42561, 0.483068, 0.465241, 0.42561, 0.436924, 0.346032, 0.308712, 0.339168, 0.384043, 0.301917, 0.36309, 0.408655, 0.414856, 0.440853, 0.440853, 0.476583, 0.380708, 0.380708, 0.418646, 0.414856, 0.444081, 0.352862, 0.295083, 0.271506, 0.301917, 0.219301, 0.308712, 0.239899, 0.247041, 0.229226, 0.30533, 0.321458, 0.236433, 0.247041, 0.17593, 0.179055, 0.173081, 0.243554, 0.243554, 0.239899, 0.243554, 0.179055, 0.271506, 0.328603, 0.352862, 0.342579, 0.387226, 0.390993, 0.41194, 0.418646, 0.335645, 0.311707, 0.311707, 0.384043, 0.339168, 0.436924, 0.440853, 0.461924, 0.461924, 0.458154, 0.359901, 0.366687, 0.436924, 0.468512, 0.408655, 0.408655, 0.41194, 0.36309, 0.26085, 0.335645, 0.31487, 0.40511, 0.433034, 0.359901, 0.374039, 0.440853, 0.422041, 0.418646, 0.40511, 0.332115, 0.414856, 0.4292, 0.42561, 0.433034, 0.398279, 0.398279, 0.30533, 0.318242, 0.308712, 0.321458, 0.332115, 0.370445, 0.387226, 0.387226, 0.370445, 0.370445, 0.247041, 0.25031, 0.219301, 0.21291, 0.196879, 0.232838, 0.219301, 0.229226, 0.225814, 0.225814, 0.308712, 0.374039, 0.275179, 0.356642, 0.352862, 0.339168, 0.301917, 0.284882, 0.196879, 0.284882, 0.196879, 0.281712, 0.194234, 0.219301, 0.225814, 0.324872, 0.288399, 0.370445, 0.359901, 0.271506, 0.281712, 0.25406, 0.200174, 0.203355, 0.209395, 0.284882, 0.200174, 0.200174, 0.232838, 0.247041, 0.216401, 0.31487, 0.311707, 0.418646, 0.414856, 0.414856, 0.40511, 0.318242, 0.335645, 0.243554, 0.236433, 0.200174, 0.222385, 0.339168, 0.422041, 0.4292, 0.401658, 0.408655, 0.422041, 0.387226, 0.374039, 0.401658, 0.298791, 0.298791, 0.257454, 0.170161, 0.109221, 0.116183, 0.185198, 0.111485, 0.120615, 0.125101, 0.15284, 0.167087, 0.15008, 0.15284, 0.155435, 0.17593, 0.257454, 0.239899, 0.243554, 0.243554, 0.281712, 0.278302, 0.291804, 0.31487, 0.321458, 0.40511, 0.40511, 0.311707, 0.398279, 0.494003, 0.618285, 0.648219, 0.509769, 0.418646, 0.328603, 0.243554, 0.167087, 0.167087, 0.17593, 0.17593, 0.26085, 0.15008, 0.229226, 0.21291, 0.15008, 0.222385, 0.147574, 0.139895, 0.15284, 0.102787, 0.102787, 0.094817, 0.076542, 0.085092, 0.139895, 0.225814, 0.311707, 0.31487, 0.288399, 0.191378, 0.134866, 0.134866, 0.206376, 0.132295, 0.139895, 0.196879, 0.203355, 0.298791, 0.298791, 0.298791, 0.366687, 0.352862, 0.271506, 0.275179, 0.25406, 0.25031, 0.25031, 0.236433, 0.328603, 0.275179, 0.370445, 0.436924, 0.42561, 0.349426, 0.440853, 0.346032, 0.349426, 0.349426, 0.346032, 0.339168, 0.42561, 0.422041, 0.40511, 0.476583, 0.454136, 0.56648, 0.534167, 0.490133, 0.472492, 0.4292, 0.549308, 0.494003], '')</t>
  </si>
  <si>
    <t>[0, 32, 33, 35, 36, 37, 38, 300, 301, 302, 365, 366, 370]</t>
  </si>
  <si>
    <t>UPI000165F247 status=activ</t>
  </si>
  <si>
    <t>([0.000391, 0.000537, 0.000386, 0.000365, 0.000674, 0.001202, 0.001103, 0.001533, 0.001434, 0.001344, 0.001778, 0.00246, 0.003246, 0.004736, 0.004736, 0.005683, 0.008525, 0.011106, 0.009483, 0.007495, 0.011903, 0.010926, 0.008276, 0.00962, 0.014783, 0.009015, 0.005872, 0.006795, 0.005011, 0.005872, 0.00777, 0.004976, 0.003079, 0.002366, 0.001434, 0.000893, 0.001335, 0.001142, 0.001481, 0.001335, 0.001623, 0.001623, 0.002078, 0.002117, 0.003109, 0.002035, 0.001872, 0.002057, 0.001541, 0.001743, 0.002117, 0.001722, 0.001709, 0.00231, 0.002138, 0.00225, 0.001786, 0.001383, 0.000923, 0.000532, 0.000743, 0.000687, 0.000485, 0.000365, 0.000721, 0.000348, 0.000708, 0.001271, 0.001692, 0.002705, 0.002435, 0.002662, 0.003246, 0.00515, 0.006533, 0.009015, 0.009096, 0.010372, 0.016021, 0.037156, 0.076542, 0.100716, 0.073402, 0.083462, 0.078022, 0.085092, 0.127496, 0.064632, 0.040537, 0.040537, 0.016021, 0.014315, 0.008075, 0.00777, 0.004976, 0.003607, 0.002555, 0.002727, 0.002761, 0.002349, 0.001602, 0.00152, 0.001722, 0.002761, 0.002276, 0.003431, 0.003298, 0.002555, 0.00359, 0.003821, 0.004247, 0.004611, 0.006421, 0.008002, 0.008276, 0.008895, 0.008276, 0.012727, 0.024393, 0.048328, 0.03976, 0.044297, 0.044297, 0.047319, 0.029376, 0.030611, 0.013016, 0.013016, 0.025316, 0.013437, 0.010131, 0.006245, 0.006374, 0.004899, 0.006142, 0.004611, 0.005378, 0.006988, 0.005872, 0.003864, 0.0028, 0.002688, 0.003212, 0.002761, 0.001967, 0.001692, 0.002194, 0.00292, 0.001906, 0.001936, 0.002078, 0.002881, 0.003963, 0.00543, 0.00777, 0.007877, 0.01078, 0.010926, 0.015694, 0.025316, 0.059222, 0.116183, 0.225814, 0.25031, 0.275179, 0.377384, 0.468512, 0.517562, 0.570702, 0.791621, 0.795062, 0.94331, 0.953422], '')</t>
  </si>
  <si>
    <t>[167, 168, 169, 170, 171, 172]</t>
  </si>
  <si>
    <t>UPI000165F26B status=activ</t>
  </si>
  <si>
    <t>([0.024393, 0.037156, 0.06312, 0.038858, 0.059222, 0.079919, 0.079919, 0.079919, 0.098513, 0.098513, 0.071867, 0.106997, 0.05306, 0.033407, 0.059222, 0.060549, 0.106997, 0.116183, 0.118441, 0.139895, 0.15008, 0.196879, 0.216401, 0.239899, 0.324872, 0.239899, 0.158265, 0.164327, 0.206376, 0.179055, 0.225814, 0.311707, 0.206376, 0.247041, 0.209395, 0.243554, 0.275179, 0.200174, 0.271506, 0.222385, 0.239899, 0.239899, 0.243554, 0.164327, 0.102787, 0.111485, 0.170161, 0.203355, 0.232838, 0.243554, 0.239899, 0.222385, 0.144935, 0.232838, 0.318242, 0.356642, 0.26085, 0.264545, 0.332115, 0.301917, 0.298791, 0.239899, 0.247041, 0.229226, 0.328603, 0.311707, 0.219301, 0.191378, 0.158265, 0.096677, 0.055536, 0.066181, 0.048328, 0.092881, 0.069024, 0.035586, 0.032677, 0.054297, 0.05306, 0.05306, 0.074921, 0.102787, 0.196879, 0.185198, 0.185198, 0.11371, 0.173081, 0.216401, 0.173081, 0.25406, 0.25031, 0.209395, 0.222385, 0.271506, 0.194234, 0.164327, 0.236433, 0.318242, 0.196879, 0.225814, 0.236433, 0.17593, 0.173081, 0.161087, 0.10481, 0.102787, 0.102787, 0.11371, 0.134866, 0.161087, 0.164327, 0.161087, 0.278302, 0.275179, 0.21291, 0.278302, 0.356642, 0.311707, 0.321458, 0.465241, 0.433034, 0.422041, 0.5017, 0.433034, 0.346032, 0.440853, 0.454136, 0.436924, 0.42561, 0.436924, 0.494003, 0.465241, 0.570702, 0.433034, 0.321458, 0.281712, 0.216401, 0.206376, 0.247041, 0.144935, 0.067594, 0.045352, 0.050641, 0.050641, 0.066181, 0.122885, 0.127496, 0.127496, 0.129801, 0.079919, 0.06184, 0.048328, 0.060549, 0.034068, 0.078022, 0.076542, 0.142424, 0.139895, 0.15008, 0.078022, 0.085092, 0.155435, 0.18812, 0.109221, 0.090864, 0.090864, 0.090864, 0.086953, 0.048328, 0.040537, 0.05306, 0.064632, 0.083462, 0.03976, 0.069024, 0.071867, 0.147574, 0.144935, 0.200174, 0.185198, 0.301917, 0.36309, 0.359901, 0.30533, 0.401658, 0.321458, 0.243554, 0.225814, 0.229226, 0.196879, 0.243554, 0.284882, 0.182256, 0.182256, 0.209395, 0.18812, 0.137348, 0.100716, 0.079919, 0.06184, 0.046336, 0.030611, 0.025762, 0.017138, 0.025316], '')</t>
  </si>
  <si>
    <t>[122, 132]</t>
  </si>
  <si>
    <t>UPI000165F272 status=activ</t>
  </si>
  <si>
    <t>([0.216401, 0.144935, 0.096677, 0.139895, 0.098513, 0.106997, 0.144935, 0.18812, 0.219301, 0.170161, 0.191378, 0.15284, 0.182256, 0.170161, 0.268042, 0.281712, 0.359901, 0.25406, 0.167087, 0.142424, 0.098513, 0.147574, 0.216401, 0.291804, 0.281712, 0.366687, 0.394753, 0.308712, 0.298791, 0.308712, 0.401658, 0.418646, 0.51388, 0.486429, 0.494003, 0.490133, 0.483068, 0.517562, 0.63748, 0.750527, 0.703578, 0.775545, 0.775545, 0.694846, 0.657645, 0.653063, 0.626927, 0.497853, 0.59014, 0.538167, 0.538167, 0.517562, 0.538167, 0.517562, 0.521092, 0.490133, 0.4292, 0.324872, 0.219301, 0.196879, 0.194234, 0.298791, 0.324872, 0.332115, 0.398279, 0.436924, 0.380708, 0.298791, 0.394753, 0.390993, 0.447574, 0.356642, 0.332115, 0.278302, 0.295083, 0.185198, 0.236433, 0.31487, 0.41194, 0.505461, 0.42561, 0.352862, 0.264545, 0.232838, 0.225814, 0.15284, 0.092881, 0.073402, 0.078022, 0.085092, 0.086953, 0.047319, 0.086953, 0.109221, 0.127496, 0.066181, 0.129801, 0.10481, 0.096677, 0.106997, 0.100716, 0.17593, 0.26085, 0.342579, 0.308712, 0.321458, 0.398279, 0.384043, 0.41194, 0.401658, 0.31487, 0.31487, 0.394753, 0.384043, 0.394753, 0.40511, 0.505461, 0.509769, 0.549308, 0.509769, 0.494003, 0.433034, 0.461924, 0.414856, 0.408655, 0.444081, 0.436924, 0.377384, 0.390993, 0.461924, 0.51388, 0.59917, 0.613573, 0.632174, 0.642678, 0.509769, 0.414856, 0.436924, 0.339168, 0.206376, 0.25406, 0.17593, 0.170161, 0.144935, 0.18812, 0.200174, 0.17593, 0.11371, 0.111485, 0.100716, 0.064632, 0.079919, 0.094817, 0.094817, 0.085092, 0.044297, 0.078022, 0.102787, 0.073402, 0.100716, 0.164327, 0.122885, 0.17593, 0.225814, 0.18812, 0.125101, 0.074921], '')</t>
  </si>
  <si>
    <t>[32, 37, 38, 39, 40, 41, 42, 43, 44, 45, 46, 48, 49, 50, 51, 52, 53, 54, 79, 116, 117, 118, 119, 130, 131, 132, 133, 134, 135]</t>
  </si>
  <si>
    <t>UPI000165F280 status=activ</t>
  </si>
  <si>
    <t>([0.517562, 0.480142, 0.505461, 0.549308, 0.613573, 0.486429, 0.398279, 0.332115, 0.356642, 0.380708, 0.40511, 0.436924, 0.447574, 0.465241, 0.486429, 0.486429, 0.56648, 0.483068, 0.454136, 0.483068, 0.390993, 0.41194, 0.447574, 0.436924, 0.346032, 0.356642, 0.366687, 0.422041, 0.41194, 0.377384, 0.366687, 0.328603, 0.339168, 0.332115, 0.268042, 0.161087, 0.120615, 0.11371, 0.170161, 0.120615, 0.139895, 0.209395, 0.182256, 0.18812, 0.122885, 0.125101, 0.11371, 0.096677, 0.074921, 0.102787, 0.120615, 0.10481, 0.122885, 0.118441, 0.078022, 0.120615, 0.134866, 0.179055, 0.179055, 0.17593, 0.232838, 0.243554, 0.216401, 0.164327, 0.098513, 0.170161, 0.232838, 0.147574, 0.247041, 0.328603, 0.36309, 0.295083, 0.295083, 0.295083, 0.291804, 0.288399, 0.349426, 0.349426, 0.356642, 0.356642, 0.275179, 0.284882, 0.185198, 0.216401, 0.275179, 0.387226, 0.30533, 0.30533, 0.40511, 0.36309, 0.247041, 0.247041, 0.342579, 0.342579, 0.275179, 0.206376, 0.247041, 0.139895, 0.139895, 0.158265, 0.15284, 0.21291, 0.194234, 0.288399, 0.308712, 0.216401, 0.111485, 0.109221, 0.118441, 0.056825, 0.036378, 0.069024, 0.081712, 0.069024, 0.081712, 0.100716, 0.161087, 0.158265, 0.247041, 0.346032, 0.281712, 0.25031, 0.173081, 0.170161, 0.096677, 0.066181, 0.111485, 0.191378, 0.17593, 0.170161, 0.268042, 0.366687, 0.366687, 0.335645, 0.275179, 0.191378, 0.222385, 0.122885, 0.147574, 0.139895, 0.120615, 0.086953, 0.106997, 0.170161, 0.142424, 0.21291, 0.25031, 0.257454, 0.25031, 0.264545, 0.225814, 0.18812, 0.191378, 0.194234, 0.206376, 0.18812, 0.275179, 0.243554, 0.342579, 0.356642, 0.324872, 0.264545, 0.366687, 0.359901, 0.281712, 0.281712, 0.308712, 0.301917, 0.239899, 0.25406, 0.222385, 0.21291, 0.288399, 0.18812, 0.219301, 0.209395, 0.31487, 0.219301, 0.25406, 0.182256, 0.200174, 0.158265, 0.21291, 0.134866, 0.134866, 0.200174, 0.268042, 0.200174, 0.200174, 0.196879, 0.200174, 0.275179, 0.232838, 0.209395, 0.206376, 0.106997, 0.054297, 0.05306, 0.10481, 0.05306, 0.049374, 0.047319, 0.086953, 0.058088, 0.109221, 0.109221, 0.109221, 0.06184, 0.081712, 0.081712, 0.144935, 0.111485, 0.11371, 0.125101, 0.071867, 0.078022, 0.15284, 0.222385, 0.127496, 0.127496, 0.216401, 0.321458, 0.301917, 0.284882, 0.284882, 0.196879, 0.206376, 0.179055, 0.275179, 0.196879, 0.196879, 0.106997, 0.078022, 0.100716, 0.144935, 0.142424, 0.216401, 0.216401, 0.185198, 0.281712, 0.291804, 0.291804, 0.278302, 0.291804, 0.203355, 0.203355, 0.194234, 0.116183, 0.086953, 0.078022, 0.132295, 0.088832, 0.15284, 0.196879, 0.18812, 0.109221, 0.15008, 0.147574, 0.132295, 0.185198, 0.173081, 0.127496, 0.069024, 0.054297, 0.025316, 0.050641, 0.081712, 0.109221, 0.17593, 0.167087, 0.170161, 0.182256, 0.26085, 0.185198, 0.15284, 0.10481, 0.155435, 0.182256, 0.17593, 0.15008, 0.102787, 0.10481, 0.129801, 0.219301, 0.170161, 0.30533, 0.203355, 0.173081, 0.142424, 0.086953, 0.15008, 0.079919, 0.06312, 0.058088, 0.086953, 0.071867, 0.118441, 0.122885, 0.078022, 0.085092, 0.125101, 0.155435, 0.155435, 0.167087, 0.173081, 0.25031, 0.225814, 0.209395, 0.239899, 0.308712, 0.408655, 0.41194, 0.418646, 0.394753, 0.36309, 0.370445, 0.483068, 0.465241, 0.408655, 0.414856, 0.339168, 0.222385, 0.264545, 0.275179, 0.17593, 0.167087, 0.179055, 0.17593, 0.284882, 0.196879, 0.170161, 0.164327, 0.167087, 0.216401, 0.25031, 0.298791, 0.298791, 0.288399, 0.30533, 0.288399, 0.271506, 0.346032, 0.398279, 0.398279, 0.301917, 0.387226, 0.387226, 0.288399, 0.25031, 0.247041, 0.349426, 0.275179, 0.30533, 0.21291, 0.158265, 0.15284, 0.15008, 0.100716, 0.102787, 0.092881, 0.164327, 0.239899, 0.155435, 0.158265, 0.086953, 0.144935, 0.098513, 0.109221, 0.106997, 0.083462, 0.085092, 0.085092, 0.155435, 0.127496, 0.225814, 0.284882, 0.298791, 0.291804, 0.271506, 0.264545, 0.268042, 0.278302, 0.31487, 0.366687, 0.408655, 0.5017, 0.509769, 0.494003, 0.447574, 0.51388, 0.562014, 0.450668, 0.440853, 0.447574, 0.418646, 0.295083, 0.232838, 0.229226, 0.239899, 0.324872, 0.25031, 0.17593, 0.10481, 0.092881, 0.111485, 0.102787, 0.100716, 0.098513, 0.167087, 0.18812, 0.222385, 0.185198, 0.179055, 0.17593, 0.106997, 0.078022, 0.076542, 0.161087, 0.094817, 0.051831, 0.030003, 0.05306, 0.088832, 0.15284, 0.15008, 0.088832, 0.058088, 0.064632, 0.041405, 0.022667, 0.019401, 0.018415, 0.016021, 0.025762, 0.025316, 0.034884, 0.037156, 0.054297, 0.046336, 0.06312, 0.064632, 0.073402, 0.055536, 0.034884, 0.032017, 0.029376, 0.042364, 0.05306, 0.037156, 0.046336, 0.069024, 0.067594, 0.049374, 0.088832, 0.064632, 0.045352, 0.042364], '')</t>
  </si>
  <si>
    <t>[0, 2, 3, 4, 16, 385, 386, 389, 390]</t>
  </si>
  <si>
    <t>UPI000165F284 status=activ</t>
  </si>
  <si>
    <t>([0.284882, 0.191378, 0.185198, 0.139895, 0.17593, 0.206376, 0.200174, 0.194234, 0.155435, 0.185198, 0.21291, 0.243554, 0.200174, 0.284882, 0.243554, 0.179055, 0.182256, 0.18812, 0.264545, 0.209395, 0.295083, 0.243554, 0.288399, 0.311707, 0.374039, 0.366687, 0.374039, 0.339168, 0.284882, 0.384043, 0.278302, 0.239899, 0.229226, 0.196879, 0.134866, 0.132295, 0.173081, 0.179055, 0.092881, 0.088832, 0.15284, 0.15008, 0.134866, 0.185198, 0.194234, 0.118441, 0.120615, 0.120615, 0.196879, 0.21291, 0.132295, 0.216401, 0.247041, 0.25031, 0.31487, 0.377384, 0.408655, 0.359901, 0.339168, 0.366687, 0.366687, 0.36309, 0.257454, 0.284882, 0.264545, 0.25406, 0.291804, 0.291804, 0.301917, 0.284882, 0.352862, 0.335645, 0.352862, 0.291804, 0.264545, 0.278302, 0.25406, 0.25406, 0.295083, 0.291804, 0.288399, 0.288399, 0.278302, 0.380708, 0.480142, 0.384043, 0.401658, 0.436924, 0.356642, 0.352862, 0.335645, 0.301917, 0.384043, 0.30533, 0.36309, 0.40511, 0.308712, 0.349426, 0.370445, 0.278302, 0.275179, 0.281712, 0.281712, 0.200174, 0.206376, 0.18812, 0.196879, 0.134866, 0.092881, 0.127496, 0.116183, 0.116183, 0.134866, 0.132295, 0.179055, 0.158265, 0.129801, 0.127496, 0.118441, 0.067594, 0.10481, 0.127496, 0.125101, 0.132295, 0.15008, 0.079919, 0.067594, 0.088832, 0.081712, 0.122885, 0.120615, 0.129801, 0.086953, 0.10481, 0.10481, 0.10481, 0.122885, 0.139895, 0.144935, 0.106997, 0.18812, 0.203355, 0.203355, 0.203355, 0.196879, 0.268042, 0.284882, 0.321458, 0.359901, 0.356642, 0.394753, 0.418646, 0.408655, 0.40511, 0.40511, 0.422041, 0.440853, 0.472492, 0.398279, 0.476583, 0.461924, 0.374039, 0.284882, 0.281712, 0.335645, 0.332115, 0.332115, 0.422041, 0.408655, 0.401658, 0.490133, 0.494003, 0.436924, 0.335645, 0.418646, 0.40511, 0.390993, 0.339168, 0.25031, 0.342579, 0.308712, 0.380708, 0.359901, 0.450668, 0.390993, 0.339168, 0.352862, 0.257454, 0.15284, 0.15284, 0.147574, 0.092881, 0.090864, 0.125101, 0.222385, 0.182256, 0.179055, 0.179055, 0.206376, 0.236433, 0.155435, 0.179055, 0.185198, 0.158265, 0.15284, 0.17593, 0.268042, 0.25031, 0.342579, 0.390993, 0.311707, 0.328603, 0.321458, 0.281712, 0.281712, 0.281712, 0.229226, 0.222385, 0.239899, 0.247041, 0.209395, 0.257454, 0.268042, 0.191378, 0.295083, 0.295083, 0.295083, 0.311707, 0.311707, 0.275179, 0.275179, 0.352862, 0.288399, 0.268042, 0.295083, 0.229226, 0.216401, 0.200174, 0.132295, 0.127496, 0.102787, 0.164327, 0.194234, 0.194234, 0.26085, 0.196879, 0.196879, 0.147574, 0.109221, 0.111485, 0.094817, 0.139895, 0.15284, 0.15008, 0.18812, 0.21291, 0.281712, 0.295083, 0.394753, 0.480142, 0.408655, 0.374039, 0.374039, 0.36309, 0.359901, 0.284882, 0.384043, 0.321458, 0.377384, 0.41194, 0.436924, 0.422041, 0.324872, 0.209395, 0.191378, 0.191378, 0.161087, 0.161087, 0.158265, 0.170161, 0.11371, 0.15008, 0.209395, 0.144935, 0.144935, 0.139895, 0.144935, 0.144935, 0.203355, 0.139895, 0.096677, 0.086953, 0.083462, 0.073402, 0.090864, 0.139895, 0.185198, 0.18812, 0.161087, 0.155435, 0.147574, 0.209395, 0.209395, 0.21291, 0.268042, 0.239899, 0.25406, 0.335645, 0.31487, 0.301917, 0.308712, 0.284882, 0.243554, 0.284882, 0.384043, 0.458154, 0.42561, 0.440853, 0.454136, 0.454136, 0.450668, 0.390993, 0.324872, 0.295083, 0.301917, 0.194234, 0.222385, 0.182256, 0.173081, 0.167087, 0.173081, 0.179055, 0.257454, 0.268042, 0.284882, 0.26085, 0.225814, 0.239899, 0.194234, 0.147574, 0.15284, 0.118441, 0.158265], '')</t>
  </si>
  <si>
    <t>UPI000165F287 status=activ</t>
  </si>
  <si>
    <t>([0.196879, 0.102787, 0.144935, 0.100716, 0.132295, 0.185198, 0.127496, 0.170161, 0.170161, 0.196879, 0.158265, 0.191378, 0.275179, 0.380708, 0.36309, 0.454136, 0.422041, 0.318242, 0.374039, 0.342579, 0.380708, 0.380708, 0.447574, 0.444081, 0.525368, 0.4292, 0.418646, 0.418646, 0.311707, 0.349426, 0.26085, 0.298791, 0.288399, 0.288399, 0.194234, 0.161087, 0.161087, 0.167087, 0.225814, 0.26085, 0.161087, 0.158265, 0.158265, 0.18812, 0.200174, 0.206376, 0.301917, 0.295083, 0.284882, 0.26085, 0.182256, 0.17593, 0.216401, 0.118441, 0.116183, 0.179055, 0.219301, 0.129801, 0.125101, 0.125101, 0.122885, 0.170161, 0.109221, 0.11371, 0.122885, 0.064632, 0.06184, 0.06312, 0.067594, 0.066181, 0.134866, 0.122885, 0.120615, 0.066181, 0.106997, 0.109221, 0.090864, 0.086953, 0.127496, 0.120615, 0.15008, 0.158265, 0.194234, 0.196879, 0.127496, 0.074921, 0.132295, 0.076542, 0.076542, 0.0704, 0.15284, 0.144935, 0.219301, 0.284882, 0.301917, 0.349426, 0.339168, 0.288399, 0.281712, 0.232838, 0.206376, 0.173081, 0.139895, 0.139895, 0.132295, 0.134866, 0.200174, 0.125101, 0.200174, 0.196879, 0.170161, 0.142424, 0.076542, 0.083462, 0.060549, 0.098513, 0.050641, 0.032017, 0.034884, 0.038042, 0.064632, 0.048328, 0.048328, 0.047319, 0.046336, 0.078022, 0.118441, 0.066181, 0.088832, 0.069024, 0.05306, 0.040537, 0.023963, 0.038042, 0.038858, 0.073402, 0.038858, 0.03976, 0.06312, 0.081712, 0.092881, 0.046336, 0.060549, 0.047319, 0.037156, 0.037156, 0.037156, 0.021381, 0.036378, 0.028695, 0.023963, 0.023534, 0.038042, 0.043307, 0.066181, 0.066181, 0.028695, 0.056825, 0.100716, 0.059222, 0.041405, 0.033407, 0.076542, 0.094817, 0.15284, 0.15008, 0.161087, 0.085092, 0.158265, 0.100716, 0.090864, 0.139895, 0.139895, 0.132295, 0.196879, 0.102787, 0.092881, 0.17593, 0.170161, 0.116183, 0.18812, 0.229226, 0.132295, 0.118441, 0.127496, 0.127496, 0.191378, 0.209395, 0.342579, 0.321458, 0.408655, 0.465241, 0.458154, 0.370445, 0.390993, 0.40511, 0.517562, 0.4292, 0.436924, 0.436924, 0.517562, 0.517562, 0.486429, 0.525368, 0.408655, 0.387226, 0.377384, 0.26085, 0.167087, 0.167087, 0.167087, 0.102787, 0.127496, 0.15284, 0.268042, 0.173081, 0.170161, 0.106997, 0.179055, 0.170161, 0.11371, 0.090864, 0.090864, 0.132295, 0.216401, 0.339168, 0.247041, 0.158265, 0.26085, 0.332115, 0.324872, 0.298791, 0.308712, 0.318242, 0.206376, 0.216401, 0.219301, 0.147574, 0.216401, 0.203355, 0.139895, 0.200174, 0.236433, 0.229226, 0.243554, 0.239899, 0.155435, 0.173081, 0.185198, 0.164327, 0.106997, 0.06312, 0.094817, 0.15284, 0.15008, 0.229226, 0.158265, 0.155435, 0.161087, 0.092881, 0.10481, 0.161087, 0.158265, 0.15008, 0.147574, 0.120615, 0.111485, 0.116183, 0.173081, 0.26085, 0.281712, 0.284882, 0.356642, 0.25031, 0.25031, 0.216401, 0.185198, 0.25406, 0.298791, 0.332115, 0.433034, 0.41194, 0.339168, 0.25031, 0.291804, 0.271506, 0.236433, 0.200174, 0.295083, 0.291804, 0.209395, 0.18812, 0.268042, 0.271506, 0.268042, 0.232838, 0.257454, 0.25406, 0.264545, 0.301917, 0.328603, 0.236433, 0.17593, 0.25406, 0.295083, 0.264545, 0.298791, 0.366687, 0.401658, 0.275179, 0.25406, 0.298791, 0.308712, 0.271506, 0.236433, 0.311707, 0.321458, 0.291804, 0.30533, 0.225814], '')</t>
  </si>
  <si>
    <t>[24, 196, 200, 201, 203]</t>
  </si>
  <si>
    <t>UPI000165F2D8 status=activ</t>
  </si>
  <si>
    <t>([0.147574, 0.191378, 0.225814, 0.216401, 0.247041, 0.271506, 0.295083, 0.216401, 0.239899, 0.268042, 0.291804, 0.232838, 0.206376, 0.127496, 0.139895, 0.088832, 0.069024, 0.067594, 0.100716, 0.116183, 0.088832, 0.147574, 0.088832, 0.088832, 0.06312, 0.06312, 0.069024, 0.03976, 0.074921, 0.085092, 0.081712, 0.079919, 0.078022, 0.10481, 0.164327, 0.239899, 0.25031, 0.301917, 0.219301, 0.142424, 0.139895, 0.232838, 0.15008, 0.222385, 0.236433, 0.232838, 0.239899, 0.167087, 0.25406, 0.243554, 0.222385, 0.219301, 0.147574, 0.232838, 0.158265, 0.158265, 0.164327, 0.229226, 0.232838, 0.288399, 0.308712, 0.308712, 0.278302, 0.284882, 0.257454, 0.25031, 0.352862, 0.352862, 0.356642, 0.356642, 0.36309, 0.374039, 0.377384, 0.384043, 0.308712, 0.384043, 0.308712, 0.21291, 0.125101, 0.120615, 0.15008, 0.179055, 0.182256, 0.129801, 0.170161, 0.129801, 0.125101, 0.111485, 0.111485, 0.111485, 0.120615, 0.111485, 0.090864, 0.092881, 0.088832, 0.142424, 0.142424, 0.142424, 0.232838, 0.25406, 0.167087, 0.11371, 0.132295, 0.081712, 0.127496, 0.083462, 0.085092, 0.085092, 0.059222, 0.038858, 0.034068, 0.030611, 0.031287, 0.037156, 0.040537, 0.037156, 0.021381, 0.023963, 0.022306, 0.013265, 0.019401, 0.032677, 0.050641, 0.05306, 0.094817, 0.090864, 0.161087, 0.164327, 0.10481, 0.161087, 0.161087, 0.232838, 0.232838, 0.161087, 0.094817, 0.085092, 0.096677, 0.15008, 0.106997, 0.18812, 0.298791, 0.308712, 0.308712, 0.298791, 0.295083, 0.200174, 0.209395, 0.179055, 0.26085, 0.335645, 0.219301, 0.25406, 0.194234, 0.196879, 0.271506, 0.268042, 0.271506, 0.370445, 0.36309, 0.308712, 0.30533, 0.278302, 0.291804, 0.203355, 0.21291, 0.139895, 0.229226, 0.216401, 0.173081, 0.170161, 0.122885, 0.203355, 0.225814, 0.209395, 0.147574, 0.102787, 0.182256, 0.206376, 0.191378, 0.196879, 0.194234, 0.194234, 0.191378, 0.18812, 0.18812, 0.15284, 0.225814, 0.185198, 0.161087, 0.225814, 0.191378, 0.25031, 0.264545, 0.264545, 0.264545, 0.328603, 0.394753, 0.30533, 0.275179, 0.239899, 0.247041, 0.36309, 0.36309, 0.359901, 0.342579, 0.342579, 0.384043, 0.401658, 0.324872, 0.36309, 0.366687, 0.324872, 0.25031, 0.25031, 0.257454, 0.377384, 0.414856, 0.433034, 0.541878, 0.505461, 0.51388, 0.51388, 0.490133, 0.40511, 0.328603, 0.339168, 0.394753, 0.324872, 0.232838, 0.335645, 0.342579, 0.339168, 0.42561, 0.517562, 0.4292, 0.352862, 0.243554, 0.209395, 0.194234, 0.191378, 0.191378, 0.21291, 0.142424, 0.085092, 0.139895, 0.179055, 0.100716, 0.127496, 0.179055, 0.179055, 0.10481, 0.118441, 0.122885, 0.118441, 0.067594, 0.11371, 0.170161, 0.216401, 0.21291, 0.219301, 0.144935, 0.120615, 0.122885, 0.185198, 0.173081, 0.147574, 0.173081, 0.247041, 0.206376, 0.17593, 0.232838, 0.332115, 0.26085, 0.222385, 0.182256, 0.284882, 0.222385], '')</t>
  </si>
  <si>
    <t>[218, 219, 220, 221, 233]</t>
  </si>
  <si>
    <t>UPI000165F2FD status=activ</t>
  </si>
  <si>
    <t>([0.349426, 0.222385, 0.127496, 0.167087, 0.106997, 0.060549, 0.03976, 0.05306, 0.067594, 0.069024, 0.049374, 0.078022, 0.079919, 0.040537, 0.038858, 0.021381, 0.03976, 0.037156, 0.025762, 0.015694, 0.010672, 0.013821, 0.019109, 0.033407, 0.019401, 0.017447, 0.034884, 0.034068, 0.033407, 0.036378, 0.048328, 0.083462, 0.038042, 0.038042, 0.043307, 0.035586, 0.067594, 0.067594, 0.066181, 0.066181, 0.066181, 0.111485, 0.139895, 0.164327, 0.134866, 0.132295, 0.229226, 0.21291, 0.232838, 0.243554, 0.236433, 0.219301, 0.142424, 0.144935, 0.144935, 0.129801, 0.15008, 0.173081, 0.167087, 0.137348, 0.21291, 0.308712, 0.194234, 0.155435, 0.155435, 0.127496, 0.129801, 0.073402, 0.079919, 0.122885, 0.116183, 0.122885, 0.125101, 0.125101, 0.194234, 0.194234, 0.284882, 0.288399, 0.268042, 0.170161, 0.206376, 0.209395, 0.209395, 0.225814, 0.17593, 0.15008, 0.15284, 0.139895, 0.219301, 0.203355, 0.206376, 0.132295, 0.122885, 0.122885, 0.122885, 0.127496, 0.125101, 0.125101, 0.10481, 0.056825, 0.106997, 0.100716, 0.096677, 0.102787, 0.164327, 0.21291, 0.164327, 0.225814, 0.339168, 0.229226, 0.229226, 0.132295, 0.206376, 0.219301, 0.142424, 0.232838, 0.229226, 0.229226, 0.144935, 0.106997, 0.106997, 0.106997, 0.129801, 0.134866, 0.134866, 0.083462, 0.085092, 0.086953, 0.085092, 0.042364, 0.092881, 0.092881, 0.173081, 0.122885, 0.118441, 0.200174, 0.122885, 0.083462, 0.049374, 0.074921, 0.125101, 0.129801, 0.142424, 0.118441, 0.122885, 0.096677, 0.15008, 0.109221, 0.120615, 0.071867, 0.079919, 0.076542, 0.078022, 0.049374, 0.079919, 0.074921, 0.0704, 0.118441, 0.10481, 0.161087, 0.191378, 0.120615, 0.10481, 0.094817, 0.056825, 0.026892, 0.034068, 0.035586, 0.060549, 0.096677, 0.098513, 0.173081, 0.161087, 0.173081, 0.155435, 0.161087, 0.137348, 0.081712, 0.078022, 0.125101, 0.134866, 0.076542, 0.129801, 0.222385, 0.137348, 0.137348, 0.239899, 0.247041, 0.164327, 0.144935, 0.139895, 0.209395, 0.225814, 0.155435, 0.155435, 0.243554, 0.200174, 0.206376, 0.222385, 0.222385, 0.200174, 0.125101, 0.129801, 0.076542, 0.074921, 0.134866, 0.222385, 0.21291, 0.125101, 0.167087, 0.125101, 0.074921, 0.060549, 0.05306, 0.098513, 0.109221, 0.060549, 0.041405, 0.060549, 0.102787, 0.127496, 0.079919, 0.088832, 0.15284, 0.247041, 0.243554, 0.219301, 0.196879, 0.203355, 0.301917, 0.222385, 0.278302, 0.366687, 0.414856, 0.332115, 0.328603, 0.30533, 0.301917, 0.401658, 0.342579, 0.236433, 0.206376, 0.318242, 0.384043, 0.284882, 0.167087, 0.167087, 0.191378, 0.122885, 0.066181, 0.0704, 0.139895, 0.179055, 0.109221, 0.11371, 0.10481, 0.081712, 0.06184, 0.090864, 0.06312, 0.059222, 0.094817, 0.0704, 0.045352, 0.031287, 0.054297], '')</t>
  </si>
  <si>
    <t>UPI000165F2FE status=activ</t>
  </si>
  <si>
    <t>([0.003607, 0.002529, 0.00359, 0.002435, 0.002138, 0.003109, 0.00389, 0.003109, 0.003924, 0.00515, 0.00389, 0.00316, 0.003212, 0.002057, 0.003212, 0.002881, 0.00407, 0.005799, 0.005683, 0.004388, 0.004388, 0.004577, 0.004315, 0.004247, 0.006482, 0.006039, 0.003864, 0.003997, 0.003821, 0.003607, 0.003341, 0.005318, 0.008156, 0.007315, 0.011903, 0.008409, 0.005378, 0.005503, 0.004161, 0.003246, 0.003431, 0.004976, 0.005011, 0.008156, 0.007031, 0.004976, 0.004976, 0.006374, 0.004513, 0.005872, 0.004414, 0.003177, 0.002117, 0.002138, 0.002155, 0.002155, 0.002014, 0.00225, 0.002194, 0.002014, 0.001855, 0.002705, 0.002623, 0.002555, 0.001623, 0.001872, 0.002727, 0.004161, 0.00359, 0.00515, 0.006142, 0.008723, 0.014783, 0.013437, 0.010672, 0.007031, 0.006988, 0.007495, 0.007495, 0.005086, 0.006421, 0.005932, 0.00389, 0.004358, 0.005683, 0.006533, 0.004689, 0.003431, 0.003341, 0.003341, 0.002194, 0.001855, 0.001383, 0.001434, 0.001417, 0.001112, 0.001623, 0.001602, 0.001602, 0.001602, 0.001481, 0.001687, 0.002976, 0.003246, 0.002276, 0.001936, 0.002327, 0.002327, 0.0028, 0.001967, 0.001808, 0.002078, 0.002396, 0.002705, 0.001786, 0.002057, 0.002078, 0.001335, 0.000906, 0.000906, 0.001541, 0.00243, 0.00246, 0.002327, 0.002078, 0.00292, 0.003804, 0.004358, 0.006194, 0.007315, 0.011669, 0.016021, 0.027463, 0.028107, 0.018415, 0.038042, 0.030611, 0.06312, 0.15008, 0.191378, 0.167087, 0.073402, 0.041405, 0.040537, 0.018787, 0.032017, 0.028695, 0.020522, 0.012491, 0.009728, 0.007555, 0.005011, 0.006482, 0.006194, 0.006421, 0.009401, 0.009294, 0.017447, 0.017138, 0.012727, 0.017138, 0.017138, 0.019401, 0.033407, 0.033407, 0.049374, 0.026338, 0.019401, 0.026892, 0.023087, 0.029376, 0.044297, 0.096677, 0.058088, 0.041405, 0.041405, 0.050641, 0.019401, 0.0198, 0.009728, 0.007091, 0.004736, 0.005932, 0.006533, 0.007315, 0.007555, 0.007555, 0.008276, 0.009728, 0.008276, 0.01078, 0.011518, 0.006701, 0.006894, 0.005623, 0.004611, 0.004483, 0.004388, 0.005932, 0.006142, 0.007259, 0.008002, 0.013613, 0.017138, 0.024826, 0.022667, 0.015694, 0.013437, 0.028107, 0.014783, 0.018787, 0.015078, 0.014315, 0.014586, 0.009401, 0.013016, 0.019109, 0.009728, 0.006374, 0.006482, 0.005503, 0.005223, 0.005378, 0.00407, 0.003246, 0.00316, 0.002555, 0.00225, 0.002276, 0.00146, 0.001374, 0.000945, 0.001499, 0.00155, 0.002482, 0.003366, 0.002623, 0.003177, 0.003607, 0.003298, 0.003212, 0.002662, 0.002555, 0.003671, 0.003341, 0.003298, 0.002336, 0.002581, 0.002727, 0.002512, 0.002482, 0.002623, 0.00246, 0.001906, 0.00155, 0.001305, 0.000674, 0.000558, 0.000567, 0.000485, 0.000936, 0.000923, 0.001, 0.001249, 0.000799, 0.000936, 0.000983, 0.001232, 0.00076, 0.000799, 0.00103, 0.001335], '')</t>
  </si>
  <si>
    <t>UPI000165F30A status=activ</t>
  </si>
  <si>
    <t>([0.209395, 0.25406, 0.284882, 0.18812, 0.185198, 0.21291, 0.236433, 0.191378, 0.229226, 0.222385, 0.170161, 0.191378, 0.206376, 0.139895, 0.139895, 0.129801, 0.167087, 0.144935, 0.15008, 0.078022, 0.076542, 0.073402, 0.060549, 0.060549, 0.069024, 0.086953, 0.058088, 0.067594, 0.066181, 0.060549, 0.040537, 0.040537, 0.045352, 0.030611, 0.035586, 0.060549, 0.066181, 0.058088, 0.134866, 0.147574, 0.142424, 0.155435, 0.167087, 0.137348, 0.118441, 0.196879, 0.10481, 0.15008, 0.11371, 0.179055, 0.18812, 0.295083, 0.346032, 0.308712, 0.25406, 0.346032, 0.321458, 0.222385, 0.167087, 0.139895, 0.137348, 0.125101, 0.17593, 0.17593, 0.26085, 0.301917, 0.243554, 0.366687, 0.370445, 0.318242, 0.298791, 0.308712, 0.21291, 0.26085, 0.295083, 0.384043, 0.380708, 0.42561, 0.529623, 0.626927, 0.545602, 0.529623, 0.632174, 0.549308, 0.545602, 0.4292, 0.31487, 0.264545, 0.25031, 0.268042, 0.352862, 0.268042, 0.219301, 0.30533, 0.200174, 0.173081, 0.182256, 0.11371, 0.111485, 0.11371, 0.088832, 0.129801, 0.142424, 0.092881, 0.079919, 0.076542, 0.069024, 0.109221, 0.116183, 0.122885, 0.109221, 0.122885, 0.203355, 0.15008, 0.161087, 0.257454, 0.203355, 0.18812, 0.278302, 0.239899, 0.155435, 0.15284, 0.098513, 0.088832, 0.173081, 0.25406, 0.243554, 0.366687, 0.332115, 0.321458, 0.25031, 0.25031, 0.229226, 0.185198, 0.271506, 0.268042, 0.17593, 0.179055, 0.194234, 0.158265, 0.118441, 0.17593, 0.182256, 0.185198, 0.161087, 0.155435, 0.161087, 0.167087, 0.129801, 0.196879, 0.284882, 0.380708, 0.346032, 0.268042, 0.301917, 0.30533, 0.301917, 0.390993, 0.468512, 0.465241, 0.5017, 0.56648, 0.56648, 0.648219, 0.754692, 0.795062, 0.685117, 0.675549, 0.661982, 0.724957, 0.63748, 0.575842, 0.557691, 0.521092, 0.58069, 0.476583, 0.480142, 0.384043, 0.346032, 0.349426, 0.346032, 0.25031, 0.275179, 0.288399, 0.15284, 0.167087, 0.173081, 0.18812, 0.206376, 0.139895, 0.076542, 0.100716, 0.120615, 0.064632, 0.106997, 0.127496, 0.17593, 0.125101, 0.191378, 0.236433, 0.15008, 0.15284, 0.206376, 0.21291, 0.137348, 0.232838, 0.185198, 0.106997, 0.179055, 0.17593, 0.191378, 0.281712, 0.179055, 0.209395, 0.268042, 0.257454, 0.257454, 0.298791, 0.332115, 0.225814, 0.155435, 0.257454, 0.239899, 0.194234, 0.191378, 0.18812, 0.196879, 0.132295, 0.222385, 0.222385, 0.132295, 0.191378, 0.185198, 0.301917, 0.18812, 0.232838, 0.257454, 0.264545, 0.264545, 0.203355, 0.271506, 0.30533, 0.308712, 0.229226, 0.203355, 0.21291, 0.264545, 0.182256, 0.288399, 0.275179, 0.144935, 0.236433, 0.232838, 0.15008, 0.086953, 0.086953, 0.083462, 0.034068, 0.035586, 0.033407, 0.06312, 0.05306, 0.032677, 0.028695, 0.027463, 0.030003, 0.027463, 0.0198, 0.032017, 0.018787, 0.01078, 0.018415, 0.018106, 0.017447, 0.017797, 0.026892, 0.05306, 0.049374, 0.109221, 0.067594, 0.066181, 0.060549, 0.090864, 0.167087, 0.134866, 0.243554, 0.335645, 0.335645, 0.352862, 0.366687, 0.490133, 0.51388, 0.529623, 0.401658, 0.422041, 0.529623, 0.529623, 0.529623, 0.529623, 0.525368, 0.509769, 0.509769, 0.418646, 0.394753, 0.401658, 0.414856, 0.318242, 0.236433, 0.209395, 0.278302, 0.185198, 0.158265, 0.26085, 0.243554, 0.271506, 0.288399, 0.18812, 0.18812, 0.173081, 0.098513, 0.096677, 0.15284, 0.161087, 0.167087, 0.196879, 0.194234, 0.222385, 0.295083, 0.308712, 0.26085, 0.257454, 0.352862, 0.318242, 0.301917, 0.239899, 0.321458, 0.18812, 0.243554, 0.257454, 0.257454, 0.284882, 0.191378, 0.170161, 0.090864, 0.15008, 0.125101, 0.081712, 0.049374, 0.046336, 0.0704, 0.067594, 0.067594, 0.060549, 0.046336, 0.050641, 0.047319, 0.050641, 0.083462, 0.106997, 0.098513, 0.06184, 0.109221, 0.185198, 0.222385, 0.247041, 0.25031, 0.284882, 0.321458, 0.41194, 0.4292, 0.366687, 0.384043, 0.359901, 0.380708, 0.497853, 0.398279, 0.486429, 0.483068, 0.447574, 0.401658, 0.40511, 0.483068, 0.384043, 0.380708, 0.30533, 0.398279, 0.384043, 0.41194, 0.356642, 0.36309, 0.346032, 0.328603, 0.394753, 0.394753, 0.301917, 0.275179, 0.356642, 0.346032, 0.342579, 0.377384, 0.377384, 0.384043, 0.384043, 0.483068, 0.436924, 0.472492, 0.390993, 0.40511, 0.275179, 0.295083, 0.291804, 0.291804, 0.384043, 0.401658, 0.352862, 0.401658, 0.401658, 0.342579, 0.380708, 0.374039, 0.418646, 0.468512, 0.461924, 0.433034, 0.418646, 0.374039, 0.377384, 0.458154, 0.366687, 0.472492, 0.585406, 0.534167, 0.541878, 0.436924, 0.433034, 0.509769, 0.557691, 0.517562, 0.557691, 0.534167, 0.541878, 0.490133, 0.468512, 0.476583, 0.422041, 0.436924, 0.534167, 0.490133, 0.394753, 0.476583, 0.465241, 0.349426, 0.359901, 0.328603, 0.401658, 0.370445, 0.346032, 0.298791, 0.308712, 0.31487, 0.25031, 0.194234], '')</t>
  </si>
  <si>
    <t>[78, 79, 80, 81, 82, 83, 84, 160, 161, 162, 163, 164, 165, 166, 167, 168, 169, 170, 171, 172, 173, 174, 291, 292, 295, 296, 297, 298, 299, 300, 301, 430, 431, 432, 435, 436, 437, 438, 439, 440, 446]</t>
  </si>
  <si>
    <t>UPI000165F30B status=activ</t>
  </si>
  <si>
    <t>([0.284882, 0.18812, 0.25406, 0.18812, 0.236433, 0.281712, 0.324872, 0.36309, 0.349426, 0.288399, 0.278302, 0.232838, 0.271506, 0.25031, 0.264545, 0.134866, 0.232838, 0.194234, 0.194234, 0.203355, 0.129801, 0.155435, 0.236433, 0.185198, 0.257454, 0.216401, 0.173081, 0.164327, 0.15284, 0.18812, 0.268042, 0.298791, 0.284882, 0.31487, 0.332115, 0.398279, 0.509769, 0.517562, 0.440853, 0.346032, 0.229226, 0.324872, 0.239899, 0.155435, 0.118441, 0.116183, 0.11371, 0.139895, 0.083462, 0.092881, 0.049374, 0.049374, 0.06184, 0.111485, 0.116183, 0.116183, 0.129801, 0.142424, 0.106997, 0.129801, 0.209395, 0.318242, 0.219301, 0.31487, 0.288399, 0.271506, 0.284882, 0.324872, 0.247041, 0.298791, 0.295083, 0.291804, 0.281712, 0.170161, 0.164327, 0.100716, 0.090864, 0.085092, 0.045352, 0.06312, 0.109221, 0.066181, 0.035586, 0.06312, 0.060549, 0.139895, 0.142424, 0.132295, 0.139895, 0.182256, 0.243554, 0.229226, 0.321458, 0.335645, 0.335645, 0.370445, 0.458154, 0.414856, 0.422041, 0.509769, 0.454136, 0.436924, 0.42561, 0.56648, 0.509769, 0.497853, 0.370445, 0.444081, 0.398279, 0.377384, 0.324872, 0.21291, 0.219301, 0.147574, 0.15284, 0.229226, 0.200174, 0.142424, 0.10481, 0.096677, 0.106997, 0.15284, 0.164327, 0.158265, 0.088832, 0.094817, 0.054297, 0.054297, 0.073402, 0.096677, 0.079919, 0.137348, 0.21291, 0.206376, 0.200174, 0.116183, 0.116183, 0.120615, 0.10481, 0.170161, 0.092881, 0.042364, 0.036378, 0.036378, 0.073402, 0.06312, 0.044297, 0.083462, 0.167087, 0.15008, 0.086953, 0.064632, 0.049374, 0.051831, 0.029376, 0.042364, 0.078022, 0.078022, 0.040537, 0.045352, 0.049374, 0.102787, 0.155435, 0.147574, 0.139895, 0.073402, 0.137348, 0.239899, 0.239899, 0.132295, 0.081712, 0.092881, 0.155435, 0.182256, 0.182256, 0.229226, 0.275179, 0.236433, 0.134866, 0.219301, 0.30533, 0.298791, 0.311707, 0.352862, 0.359901, 0.366687, 0.476583, 0.359901, 0.339168, 0.298791, 0.321458, 0.321458, 0.278302, 0.275179, 0.275179, 0.170161, 0.206376, 0.155435, 0.155435, 0.264545, 0.173081, 0.086953, 0.088832, 0.083462, 0.043307, 0.041405, 0.036378, 0.033407, 0.060549, 0.028107, 0.038858, 0.045352, 0.043307, 0.044297, 0.041405, 0.043307, 0.079919, 0.078022, 0.058088, 0.03976, 0.03976, 0.076542, 0.083462, 0.081712, 0.06312, 0.06312, 0.051831, 0.054297, 0.030611, 0.032677, 0.035586, 0.033407, 0.027463, 0.026892, 0.043307, 0.034068, 0.024826, 0.018106, 0.013016, 0.018106, 0.026892, 0.017447, 0.01078, 0.017447], '')</t>
  </si>
  <si>
    <t>[36, 37, 99, 103, 104]</t>
  </si>
  <si>
    <t>UPI000165F330 status=activ</t>
  </si>
  <si>
    <t>([0.00052, 0.001061, 0.000704, 0.000485, 0.000399, 0.000708, 0.000532, 0.000923, 0.001335, 0.001434, 0.001786, 0.00231, 0.003298, 0.003298, 0.003366, 0.003864, 0.003924, 0.00389, 0.003461, 0.003607, 0.003963, 0.006142, 0.006194, 0.010372, 0.019109, 0.021381, 0.021381, 0.026338, 0.019109, 0.020522, 0.021381, 0.016826, 0.020165, 0.011106, 0.020876, 0.021381, 0.014783, 0.019109, 0.010509, 0.010509, 0.010509, 0.013821, 0.013821, 0.008624, 0.005683, 0.005683, 0.008156, 0.005623, 0.008156, 0.009483, 0.006245, 0.004835, 0.005683, 0.005223, 0.005249, 0.00407, 0.005872, 0.005683, 0.006619, 0.007555, 0.007555, 0.007495, 0.005623, 0.003821, 0.004689, 0.004736, 0.003431, 0.003298, 0.00407, 0.004135, 0.003478, 0.004315, 0.006194, 0.004358, 0.004247, 0.004247, 0.003963, 0.002705, 0.003478, 0.003512, 0.004208, 0.003405, 0.004689, 0.006988, 0.006988, 0.005932, 0.005872, 0.006988, 0.004899, 0.004689, 0.002881, 0.003461, 0.002761, 0.002155, 0.002529, 0.001687, 0.002555, 0.002727, 0.00389, 0.00316, 0.003109, 0.002117, 0.002194, 0.002194, 0.002035, 0.003079, 0.00292, 0.00407, 0.005086, 0.004835, 0.005872, 0.009401, 0.010509, 0.022306, 0.025762, 0.041405, 0.054297, 0.054297, 0.11371, 0.11371, 0.225814, 0.21291, 0.335645, 0.318242, 0.203355, 0.111485, 0.111485, 0.098513, 0.10481, 0.102787, 0.203355, 0.203355, 0.120615, 0.047319, 0.028695, 0.041405, 0.018787, 0.030611, 0.014586, 0.008002, 0.006894, 0.006533, 0.004611, 0.003177, 0.004775, 0.006619, 0.007495, 0.004921, 0.007422, 0.00543, 0.005223, 0.005223, 0.00515, 0.004483, 0.004835, 0.003924, 0.003079, 0.004646, 0.00407, 0.003963, 0.005872, 0.006988, 0.005249, 0.008002, 0.013821, 0.008075, 0.008525, 0.008624, 0.014075, 0.014075, 0.012491, 0.008804, 0.007495, 0.007877, 0.013821, 0.011903, 0.015694, 0.013821, 0.00777, 0.005932, 0.006039, 0.004135, 0.003963, 0.00515, 0.004135, 0.00389, 0.003924, 0.002881, 0.00292, 0.00292, 0.002078, 0.002529, 0.003607, 0.004161, 0.002623, 0.002662, 0.002662, 0.00359, 0.003821, 0.004646, 0.004976, 0.007422, 0.011342, 0.009483, 0.006142, 0.006533, 0.004646, 0.005734, 0.006194, 0.006533, 0.004388, 0.006078, 0.005872, 0.003821, 0.002688, 0.003997, 0.004208, 0.006194, 0.004835, 0.004414, 0.005318, 0.004835, 0.003298, 0.00359, 0.00407, 0.00515, 0.004135, 0.004388, 0.005223, 0.006421, 0.00558, 0.005378, 0.004611, 0.003821, 0.004431, 0.004689, 0.003177, 0.002529, 0.001722, 0.001722, 0.001709, 0.001061, 0.001408, 0.001533, 0.000859, 0.000893, 0.000661, 0.000743, 0.001202, 0.000648, 0.000674, 0.001103, 0.001172, 0.001048, 0.001288, 0.001249, 0.001335, 0.001743, 0.001602, 0.001786, 0.001623, 0.002276, 0.00316], '')</t>
  </si>
  <si>
    <t>UPI000165F388 status=activ</t>
  </si>
  <si>
    <t>([0.016528, 0.011342, 0.016257, 0.011903, 0.013265, 0.010221, 0.008075, 0.009977, 0.009294, 0.01227, 0.015694, 0.011106, 0.011106, 0.017447, 0.021381, 0.024826, 0.049374, 0.076542, 0.079919, 0.142424, 0.142424, 0.170161, 0.25406, 0.222385, 0.321458, 0.374039, 0.5017, 0.541878, 0.447574, 0.483068, 0.380708, 0.346032, 0.36309, 0.36309, 0.36309, 0.359901, 0.321458, 0.284882, 0.25031, 0.247041, 0.147574, 0.147574, 0.219301, 0.142424, 0.170161, 0.109221, 0.056825, 0.045352, 0.046336, 0.046336, 0.06312, 0.106997, 0.139895, 0.21291, 0.137348, 0.139895, 0.167087, 0.170161, 0.129801, 0.086953, 0.088832, 0.158265, 0.164327, 0.15284, 0.200174, 0.196879, 0.264545, 0.25031, 0.185198, 0.25031, 0.332115, 0.229226, 0.15284, 0.120615, 0.118441, 0.18812, 0.194234, 0.167087, 0.196879, 0.194234, 0.271506, 0.185198, 0.194234, 0.200174, 0.132295, 0.134866, 0.081712, 0.083462, 0.092881, 0.144935, 0.158265, 0.158265, 0.25406, 0.25406, 0.298791, 0.31487, 0.229226, 0.225814, 0.144935, 0.129801, 0.216401, 0.216401, 0.298791, 0.203355, 0.125101, 0.129801, 0.15284, 0.239899, 0.239899, 0.247041, 0.247041, 0.247041, 0.170161, 0.111485, 0.191378, 0.18812, 0.191378, 0.206376, 0.200174, 0.301917, 0.288399, 0.311707, 0.21291, 0.232838, 0.321458, 0.30533, 0.422041, 0.332115, 0.332115, 0.232838, 0.281712, 0.239899, 0.164327, 0.21291, 0.284882, 0.281712, 0.191378, 0.191378, 0.271506, 0.271506, 0.264545, 0.264545, 0.203355, 0.30533, 0.196879, 0.125101, 0.206376, 0.17593, 0.278302, 0.236433, 0.332115, 0.374039, 0.374039, 0.374039, 0.414856, 0.380708, 0.370445, 0.387226, 0.374039, 0.275179, 0.311707, 0.31487, 0.247041, 0.18812, 0.122885, 0.232838, 0.291804, 0.295083, 0.209395, 0.196879, 0.225814, 0.236433, 0.225814, 0.179055, 0.182256, 0.18812, 0.21291, 0.21291, 0.200174, 0.139895, 0.216401, 0.219301, 0.134866, 0.222385, 0.247041, 0.31487, 0.288399, 0.288399, 0.291804, 0.394753, 0.36309, 0.36309, 0.324872, 0.339168, 0.339168, 0.339168, 0.239899, 0.216401, 0.155435, 0.243554, 0.229226, 0.229226, 0.170161, 0.26085, 0.257454, 0.298791, 0.295083, 0.30533, 0.342579, 0.366687, 0.321458, 0.366687, 0.335645, 0.291804, 0.278302, 0.284882, 0.271506, 0.370445, 0.41194, 0.486429, 0.387226, 0.486429, 0.398279, 0.398279, 0.390993, 0.370445, 0.41194, 0.41194, 0.31487, 0.318242, 0.30533, 0.346032, 0.25406, 0.284882, 0.370445, 0.342579, 0.433034, 0.447574, 0.366687, 0.275179, 0.278302, 0.394753, 0.380708, 0.398279, 0.4292, 0.444081, 0.352862, 0.339168, 0.346032, 0.349426, 0.356642, 0.26085, 0.247041, 0.324872, 0.324872, 0.324872, 0.370445, 0.328603, 0.311707, 0.298791, 0.394753, 0.384043, 0.366687, 0.366687, 0.408655, 0.384043, 0.377384, 0.458154, 0.472492, 0.380708, 0.468512, 0.465241, 0.461924, 0.476583, 0.483068, 0.458154, 0.359901, 0.321458, 0.36309, 0.352862, 0.433034, 0.418646, 0.422041, 0.440853, 0.41194, 0.414856, 0.352862, 0.342579, 0.377384, 0.335645, 0.454136, 0.454136, 0.476583, 0.575842, 0.454136, 0.4292, 0.440853, 0.525368, 0.545602, 0.505461, 0.648219, 0.632174, 0.613573, 0.59014, 0.490133], '')</t>
  </si>
  <si>
    <t>[26, 27, 293, 297, 298, 299, 300, 301, 302, 303]</t>
  </si>
  <si>
    <t>UPI000165F397 status=activ</t>
  </si>
  <si>
    <t>([0.009865, 0.011106, 0.012727, 0.017797, 0.024826, 0.034884, 0.028107, 0.030003, 0.030611, 0.032017, 0.044297, 0.060549, 0.109221, 0.073402, 0.073402, 0.076542, 0.094817, 0.100716, 0.120615, 0.15008, 0.225814, 0.239899, 0.206376, 0.206376, 0.206376, 0.209395, 0.209395, 0.275179, 0.239899, 0.206376, 0.281712, 0.268042, 0.170161, 0.10481, 0.129801, 0.109221, 0.167087, 0.17593, 0.25406, 0.25406, 0.164327, 0.088832, 0.134866, 0.203355, 0.239899, 0.167087, 0.10481, 0.102787, 0.059222, 0.092881, 0.071867, 0.054297, 0.056825, 0.059222, 0.094817, 0.073402, 0.094817, 0.092881, 0.086953, 0.078022, 0.083462, 0.094817, 0.170161, 0.139895, 0.132295, 0.086953, 0.094817, 0.15284, 0.085092, 0.15008, 0.158265, 0.275179, 0.295083, 0.25406, 0.356642, 0.324872, 0.321458, 0.278302, 0.284882, 0.301917, 0.271506, 0.232838, 0.232838, 0.222385, 0.26085, 0.25406, 0.339168, 0.408655, 0.318242, 0.440853, 0.366687, 0.271506, 0.219301, 0.225814, 0.182256, 0.134866, 0.164327, 0.155435, 0.182256, 0.209395, 0.196879, 0.25031, 0.281712, 0.36309, 0.377384, 0.275179, 0.185198, 0.164327, 0.116183, 0.179055, 0.164327, 0.196879, 0.288399, 0.219301, 0.196879, 0.298791, 0.247041, 0.164327, 0.247041, 0.25406, 0.229226, 0.243554, 0.229226, 0.247041, 0.236433, 0.158265, 0.25031, 0.284882, 0.206376, 0.243554, 0.243554, 0.170161, 0.200174, 0.203355, 0.236433, 0.209395, 0.167087, 0.243554, 0.342579, 0.36309, 0.291804, 0.200174, 0.185198, 0.158265, 0.090864, 0.059222, 0.078022, 0.060549, 0.076542, 0.106997, 0.106997, 0.083462, 0.127496, 0.094817, 0.056825, 0.081712], '')</t>
  </si>
  <si>
    <t>UPI000165F398 status=activ</t>
  </si>
  <si>
    <t>([0.090864, 0.137348, 0.129801, 0.092881, 0.120615, 0.167087, 0.206376, 0.15008, 0.191378, 0.222385, 0.275179, 0.318242, 0.243554, 0.288399, 0.291804, 0.288399, 0.318242, 0.342579, 0.377384, 0.328603, 0.387226, 0.468512, 0.4292, 0.349426, 0.418646, 0.332115, 0.232838, 0.229226, 0.311707, 0.295083, 0.203355, 0.17593, 0.17593, 0.264545, 0.182256, 0.18812, 0.200174, 0.120615, 0.182256, 0.191378, 0.232838, 0.232838, 0.173081, 0.11371, 0.229226, 0.229226, 0.328603, 0.42561, 0.42561, 0.444081, 0.40511, 0.4292, 0.349426, 0.284882, 0.275179, 0.374039, 0.264545, 0.264545, 0.222385, 0.137348, 0.127496, 0.073402, 0.058088, 0.096677, 0.185198, 0.164327, 0.106997, 0.06184, 0.069024, 0.032677, 0.017447, 0.021816, 0.033407, 0.036378, 0.058088, 0.038042, 0.028695, 0.029376, 0.017138, 0.038042, 0.076542, 0.074921, 0.120615, 0.125101, 0.0704, 0.067594, 0.038858, 0.064632, 0.102787, 0.042364, 0.0704, 0.122885, 0.073402, 0.074921, 0.122885, 0.094817, 0.0704, 0.0704, 0.122885, 0.185198, 0.10481, 0.098513, 0.059222, 0.06312, 0.10481, 0.173081, 0.11371, 0.179055, 0.18812, 0.196879, 0.219301, 0.219301, 0.232838, 0.288399, 0.216401, 0.173081, 0.222385, 0.264545, 0.301917, 0.298791, 0.264545, 0.342579, 0.335645, 0.352862, 0.31487, 0.232838, 0.161087, 0.155435, 0.158265, 0.15008, 0.120615, 0.194234, 0.18812, 0.118441, 0.11371, 0.134866, 0.129801, 0.120615, 0.173081, 0.116183, 0.116183, 0.137348, 0.139895, 0.15284, 0.21291, 0.25031, 0.324872, 0.390993, 0.486429, 0.401658, 0.40511, 0.318242, 0.243554, 0.281712, 0.36309, 0.284882, 0.318242, 0.36309, 0.374039, 0.374039, 0.458154, 0.42561, 0.4292, 0.42561, 0.42561, 0.31487, 0.225814, 0.219301, 0.18812, 0.127496, 0.21291, 0.225814, 0.342579, 0.321458, 0.301917, 0.268042, 0.374039, 0.356642, 0.321458, 0.281712, 0.247041, 0.18812, 0.196879, 0.15008], '')</t>
  </si>
  <si>
    <t>UPI000165F3C2 status=activ</t>
  </si>
  <si>
    <t>([0.125101, 0.179055, 0.243554, 0.275179, 0.301917, 0.196879, 0.137348, 0.161087, 0.18812, 0.209395, 0.147574, 0.102787, 0.049374, 0.037156, 0.023534, 0.050641, 0.023963, 0.027463, 0.016528, 0.009977, 0.011903, 0.008156, 0.006039, 0.004577, 0.003555, 0.003246, 0.004358, 0.00558, 0.004388, 0.003963, 0.003177, 0.003276, 0.004611, 0.004921, 0.003924, 0.004976, 0.003924, 0.005249, 0.006795, 0.006421, 0.008723, 0.011106, 0.014586, 0.023087, 0.038042, 0.067594, 0.092881, 0.094817, 0.051831, 0.088832, 0.06184, 0.106997, 0.200174, 0.120615, 0.222385, 0.36309, 0.321458, 0.41194, 0.40511, 0.308712, 0.335645, 0.25031, 0.25406, 0.295083, 0.311707, 0.30533, 0.232838, 0.139895, 0.081712, 0.116183, 0.120615, 0.206376, 0.129801, 0.129801, 0.144935, 0.06184, 0.05306, 0.05306, 0.054297, 0.030611, 0.050641, 0.088832, 0.120615, 0.118441, 0.074921, 0.071867, 0.079919, 0.079919, 0.142424, 0.225814, 0.191378, 0.11371, 0.111485, 0.182256, 0.094817, 0.15008, 0.281712, 0.18812, 0.142424, 0.147574, 0.147574, 0.15284, 0.164327, 0.203355, 0.203355, 0.203355, 0.200174, 0.18812, 0.15008, 0.142424, 0.137348, 0.196879, 0.196879, 0.182256, 0.179055, 0.229226, 0.222385, 0.191378, 0.284882, 0.390993, 0.380708, 0.40511, 0.366687, 0.275179, 0.257454, 0.173081, 0.257454, 0.17593, 0.179055, 0.30533, 0.311707, 0.332115, 0.25031, 0.31487, 0.318242, 0.21291, 0.247041, 0.26085, 0.209395, 0.200174, 0.129801, 0.125101, 0.100716, 0.142424, 0.216401, 0.167087, 0.243554, 0.147574, 0.232838, 0.232838, 0.229226, 0.191378, 0.179055, 0.257454, 0.21291, 0.15284, 0.278302, 0.284882, 0.268042, 0.335645, 0.26085, 0.229226, 0.203355, 0.31487, 0.219301, 0.147574, 0.200174, 0.137348, 0.155435, 0.144935, 0.142424, 0.079919, 0.111485, 0.11371, 0.111485, 0.179055, 0.173081, 0.142424, 0.137348, 0.085092, 0.085092, 0.132295, 0.232838, 0.185198, 0.120615, 0.144935, 0.219301, 0.225814, 0.31487, 0.298791, 0.21291, 0.21291, 0.298791, 0.196879, 0.18812, 0.139895, 0.139895, 0.203355, 0.206376, 0.142424, 0.229226, 0.229226, 0.161087, 0.098513, 0.161087, 0.225814, 0.257454, 0.288399, 0.281712, 0.194234, 0.284882, 0.370445, 0.30533, 0.324872, 0.380708, 0.390993, 0.422041, 0.414856, 0.418646, 0.433034, 0.422041, 0.328603, 0.324872, 0.41194, 0.41194, 0.401658, 0.408655, 0.401658, 0.384043, 0.414856, 0.5017, 0.490133, 0.486429, 0.58069, 0.58069, 0.517562, 0.422041, 0.370445, 0.366687, 0.284882, 0.284882, 0.288399, 0.366687, 0.281712, 0.291804, 0.30533, 0.247041, 0.209395, 0.21291, 0.219301, 0.209395, 0.137348, 0.11371, 0.11371, 0.106997, 0.100716, 0.155435, 0.200174, 0.196879, 0.144935, 0.18812, 0.111485, 0.182256, 0.209395, 0.295083, 0.281712, 0.342579, 0.42561, 0.374039, 0.295083, 0.25031, 0.161087, 0.179055, 0.206376, 0.206376, 0.232838, 0.229226, 0.137348, 0.170161, 0.278302, 0.352862, 0.298791, 0.278302, 0.206376, 0.182256, 0.179055, 0.109221, 0.118441, 0.106997, 0.167087, 0.25031, 0.191378, 0.268042, 0.328603, 0.247041, 0.25406, 0.232838, 0.247041, 0.268042, 0.268042, 0.25406, 0.271506, 0.271506, 0.284882, 0.359901, 0.36309, 0.332115, 0.359901, 0.36309, 0.359901, 0.298791, 0.196879, 0.31487, 0.346032, 0.346032, 0.42561, 0.42561, 0.328603, 0.31487, 0.433034, 0.370445, 0.374039, 0.31487, 0.349426, 0.444081, 0.433034, 0.346032, 0.377384, 0.346032, 0.332115, 0.25031, 0.25031, 0.352862, 0.219301, 0.164327, 0.167087, 0.144935, 0.088832, 0.142424, 0.15284, 0.15008, 0.191378, 0.10481, 0.067594, 0.090864, 0.054297, 0.064632, 0.10481, 0.111485, 0.182256, 0.182256, 0.257454, 0.216401, 0.21291, 0.324872, 0.26085, 0.25406, 0.281712, 0.366687, 0.370445, 0.356642, 0.332115, 0.25406, 0.291804, 0.40511, 0.356642, 0.436924, 0.408655, 0.380708, 0.288399, 0.209395, 0.170161, 0.167087, 0.200174, 0.203355, 0.196879, 0.194234, 0.118441, 0.064632, 0.038858, 0.024393, 0.020876, 0.022306, 0.038858, 0.042364, 0.03976, 0.032677, 0.034884, 0.038858, 0.034884, 0.06312, 0.11371, 0.086953, 0.066181, 0.10481, 0.109221, 0.058088, 0.106997, 0.106997, 0.185198, 0.275179, 0.352862, 0.380708, 0.370445, 0.298791, 0.352862, 0.275179, 0.380708, 0.370445, 0.370445, 0.414856, 0.422041, 0.408655, 0.42561, 0.370445, 0.390993, 0.384043, 0.517562, 0.538167, 0.545602, 0.545602, 0.472492, 0.480142, 0.476583, 0.483068, 0.545602, 0.534167, 0.63748, 0.490133, 0.447574, 0.42561, 0.4292, 0.42561, 0.42561, 0.4292, 0.538167, 0.444081, 0.433034, 0.328603, 0.311707, 0.418646, 0.418646, 0.444081, 0.342579, 0.342579, 0.311707, 0.311707, 0.342579, 0.271506, 0.374039, 0.339168, 0.31487, 0.278302, 0.236433, 0.236433, 0.284882, 0.21291, 0.271506, 0.247041, 0.328603, 0.335645, 0.321458, 0.318242, 0.349426, 0.387226, 0.324872, 0.380708, 0.387226, 0.298791, 0.295083, 0.288399, 0.335645, 0.36309, 0.40511, 0.433034, 0.40511, 0.4292, 0.545602, 0.440853, 0.472492, 0.398279, 0.398279, 0.41194, 0.387226, 0.414856, 0.486429, 0.557691, 0.521092, 0.433034, 0.509769, 0.494003, 0.5017, 0.534167, 0.538167, 0.541878, 0.557691, 0.608892, 0.505461, 0.41194, 0.509769, 0.465241, 0.538167, 0.549308, 0.505461, 0.494003, 0.380708, 0.380708, 0.321458, 0.247041, 0.335645, 0.321458, 0.418646, 0.408655, 0.408655, 0.41194, 0.401658, 0.308712, 0.308712, 0.394753, 0.486429, 0.408655, 0.349426, 0.356642, 0.264545, 0.264545, 0.298791, 0.377384, 0.374039, 0.433034, 0.517562, 0.476583, 0.490133, 0.4292, 0.422041, 0.422041, 0.335645, 0.311707, 0.40511, 0.398279, 0.394753, 0.374039, 0.359901, 0.468512, 0.472492, 0.534167, 0.534167, 0.458154, 0.454136, 0.468512, 0.480142, 0.490133, 0.447574, 0.444081, 0.521092, 0.525368, 0.454136, 0.447574, 0.422041, 0.41194, 0.324872, 0.30533, 0.324872, 0.398279, 0.398279, 0.377384, 0.433034, 0.476583, 0.476583, 0.454136, 0.366687, 0.339168, 0.271506, 0.275179, 0.191378, 0.194234, 0.203355, 0.271506, 0.359901, 0.422041, 0.422041, 0.51388, 0.538167, 0.480142, 0.480142, 0.483068, 0.418646, 0.366687, 0.346032, 0.450668, 0.418646, 0.40511, 0.440853, 0.40511, 0.401658, 0.41194, 0.328603, 0.321458, 0.324872, 0.318242, 0.30533, 0.311707, 0.342579, 0.271506, 0.298791, 0.349426, 0.311707, 0.387226, 0.42561, 0.444081, 0.359901, 0.42561, 0.51388, 0.5017, 0.525368, 0.58069, 0.675549, 0.733139, 0.728858, 0.626927, 0.626927, 0.675549, 0.661982, 0.642678, 0.653063, 0.685117, 0.642678, 0.680603, 0.680603, 0.685117, 0.666105, 0.703578, 0.690604, 0.685117, 0.685117, 0.798249, 0.805026, 0.805026, 0.83125, 0.805026, 0.89662, 0.903857, 0.882776, 0.865454, 0.827927, 0.871313, 0.84206, 0.849326, 0.874069, 0.876521, 0.84206, 0.849326, 0.891961, 0.89662, 0.901269, 0.915074, 0.879233, 0.899122, 0.903857, 0.91684, 0.899122, 0.891961, 0.901269, 0.903857, 0.919029, 0.934618, 0.950334, 0.954657, 0.954657, 0.938133, 0.928747, 0.950334, 0.951925], '')</t>
  </si>
  <si>
    <t>[230, 233, 234, 235, 417, 418, 419, 420, 425, 426, 427, 435, 477, 486, 487, 489, 491, 492, 493, 494, 495, 496, 497, 499, 501, 502, 503, 529, 544, 545, 553, 554, 580, 581,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671]</t>
  </si>
  <si>
    <t>(60</t>
  </si>
  <si>
    <t>UPI000165F3C5 status=activ</t>
  </si>
  <si>
    <t>([0.200174, 0.10481, 0.054297, 0.081712, 0.045352, 0.060549, 0.076542, 0.100716, 0.098513, 0.064632, 0.098513, 0.081712, 0.083462, 0.06312, 0.034884, 0.021816, 0.015694, 0.018415, 0.018106, 0.031287, 0.034884, 0.037156, 0.071867, 0.102787, 0.051831, 0.102787, 0.055536, 0.056825, 0.029376, 0.0198, 0.034884, 0.031287, 0.058088, 0.055536, 0.067594, 0.098513, 0.076542, 0.111485, 0.064632, 0.027463, 0.030611, 0.058088, 0.031287, 0.017447, 0.023534, 0.034068, 0.018106, 0.019401, 0.013016, 0.020876, 0.018106, 0.0198, 0.011342, 0.01204, 0.009015, 0.006619, 0.007315, 0.010509, 0.008525, 0.009977, 0.019109, 0.017447, 0.009977, 0.015344, 0.028107, 0.030003, 0.043307, 0.079919, 0.064632, 0.059222, 0.030611, 0.034068, 0.024393, 0.045352, 0.020876, 0.018787, 0.032017, 0.026892, 0.026338, 0.048328, 0.071867, 0.0704, 0.069024, 0.137348, 0.071867, 0.037156, 0.024826, 0.025316, 0.024826, 0.056825, 0.102787, 0.111485, 0.170161, 0.10481, 0.102787, 0.100716, 0.18812, 0.158265, 0.102787, 0.054297, 0.054297, 0.051831, 0.032677, 0.019401, 0.017447, 0.029376, 0.054297, 0.041405, 0.041405, 0.025762, 0.025316, 0.024393, 0.045352, 0.024826, 0.055536, 0.025316, 0.028695, 0.031287, 0.024826, 0.027463, 0.044297, 0.046336, 0.023534, 0.025762, 0.045352, 0.046336, 0.025762, 0.026892, 0.024393, 0.022667, 0.038858, 0.024826, 0.026892, 0.017138, 0.020522, 0.021816, 0.037156, 0.032677, 0.028107, 0.020876, 0.038858, 0.029376, 0.017138, 0.031287, 0.051831, 0.05306, 0.033407, 0.034068, 0.025762, 0.038858, 0.024393, 0.022667, 0.037156, 0.022306, 0.043307, 0.044297, 0.042364, 0.05306, 0.076542, 0.060549, 0.132295, 0.129801, 0.191378, 0.185198, 0.111485, 0.050641, 0.051831, 0.046336, 0.085092, 0.102787, 0.122885, 0.122885, 0.144935, 0.139895, 0.17593, 0.100716, 0.173081, 0.173081, 0.144935, 0.11371, 0.134866, 0.079919, 0.078022, 0.085092, 0.155435, 0.232838, 0.25406, 0.243554, 0.332115, 0.295083, 0.206376, 0.232838, 0.311707, 0.185198, 0.158265, 0.15284, 0.142424, 0.132295, 0.10481, 0.125101, 0.200174, 0.209395, 0.30533, 0.301917, 0.200174, 0.18812, 0.191378, 0.194234, 0.10481, 0.111485, 0.129801, 0.182256, 0.132295, 0.10481, 0.164327, 0.167087, 0.182256, 0.271506, 0.236433, 0.268042, 0.225814], '')</t>
  </si>
  <si>
    <t>UPI000165F3E3 status=activ</t>
  </si>
  <si>
    <t>([0.045352, 0.020522, 0.032017, 0.019109, 0.022306, 0.024826, 0.037156, 0.024826, 0.033407, 0.024826, 0.034884, 0.045352, 0.050641, 0.020876, 0.024393, 0.032017, 0.033407, 0.036378, 0.036378, 0.078022, 0.045352, 0.081712, 0.132295, 0.132295, 0.225814, 0.222385, 0.167087, 0.173081, 0.173081, 0.100716, 0.164327, 0.129801, 0.129801, 0.232838, 0.318242, 0.26085, 0.182256, 0.17593, 0.164327, 0.247041, 0.229226, 0.301917, 0.301917, 0.349426, 0.380708, 0.288399, 0.318242, 0.318242, 0.30533, 0.418646, 0.494003, 0.401658, 0.450668, 0.450668, 0.384043, 0.414856, 0.480142, 0.5017, 0.472492, 0.370445, 0.370445, 0.264545, 0.264545, 0.275179, 0.173081, 0.086953, 0.142424, 0.147574, 0.222385, 0.216401, 0.21291, 0.158265, 0.15008, 0.170161, 0.191378, 0.232838, 0.142424, 0.069024, 0.100716, 0.127496, 0.132295, 0.086953, 0.086953, 0.048328, 0.048328, 0.090864, 0.161087, 0.106997, 0.102787, 0.127496, 0.064632, 0.064632, 0.11371, 0.203355, 0.11371, 0.078022, 0.071867, 0.137348, 0.206376, 0.144935, 0.144935, 0.232838, 0.30533, 0.30533, 0.398279, 0.356642, 0.356642, 0.275179, 0.366687, 0.370445, 0.25031, 0.257454, 0.219301, 0.21291, 0.11371, 0.179055, 0.216401, 0.225814, 0.25031, 0.173081, 0.239899, 0.200174, 0.167087, 0.167087, 0.161087, 0.139895, 0.170161, 0.111485, 0.167087, 0.161087, 0.132295, 0.182256, 0.200174, 0.232838, 0.247041, 0.359901, 0.342579, 0.349426, 0.271506, 0.170161, 0.185198, 0.209395, 0.170161, 0.203355, 0.196879, 0.324872, 0.366687, 0.26085, 0.324872, 0.321458, 0.324872, 0.26085, 0.203355, 0.298791, 0.30533, 0.185198, 0.196879, 0.125101, 0.067594, 0.086953, 0.069024, 0.060549, 0.06312, 0.106997, 0.106997, 0.06312, 0.055536, 0.051831, 0.092881, 0.05306, 0.059222, 0.045352, 0.067594, 0.111485, 0.086953, 0.045352, 0.092881, 0.047319, 0.085092, 0.155435, 0.111485, 0.122885, 0.203355, 0.209395, 0.122885, 0.116183, 0.196879, 0.11371, 0.067594, 0.03976, 0.076542, 0.076542, 0.054297, 0.0704, 0.03976, 0.048328, 0.048328, 0.054297, 0.078022, 0.083462, 0.079919, 0.142424, 0.219301, 0.206376, 0.158265, 0.239899, 0.243554, 0.147574, 0.129801, 0.206376, 0.295083, 0.278302, 0.268042, 0.311707, 0.264545, 0.26085, 0.191378, 0.31487, 0.31487, 0.275179, 0.17593, 0.129801, 0.132295, 0.139895, 0.139895, 0.182256, 0.127496, 0.098513, 0.111485, 0.173081, 0.185198, 0.182256, 0.111485, 0.111485, 0.139895, 0.118441, 0.219301, 0.196879, 0.167087, 0.161087, 0.229226, 0.295083, 0.346032, 0.222385, 0.225814, 0.229226, 0.139895, 0.200174, 0.200174, 0.281712, 0.311707, 0.26085, 0.275179, 0.278302, 0.239899, 0.26085, 0.332115, 0.301917, 0.308712, 0.31487, 0.216401, 0.122885, 0.078022, 0.078022, 0.161087, 0.10481, 0.05306, 0.096677, 0.102787, 0.142424, 0.069024, 0.034068, 0.041405, 0.031287, 0.059222, 0.05306, 0.045352, 0.056825, 0.056825, 0.106997, 0.066181, 0.056825, 0.071867, 0.15284, 0.15008, 0.083462, 0.132295, 0.26085, 0.26085, 0.26085, 0.281712, 0.394753, 0.390993, 0.301917, 0.301917, 0.203355, 0.264545, 0.206376, 0.15284, 0.090864, 0.06184, 0.096677, 0.196879, 0.179055, 0.161087, 0.155435, 0.236433, 0.232838, 0.216401, 0.170161, 0.164327, 0.088832, 0.071867, 0.142424, 0.17593, 0.127496, 0.125101, 0.098513, 0.088832, 0.079919, 0.147574, 0.18812, 0.200174, 0.096677, 0.122885, 0.129801, 0.076542, 0.041405, 0.042364, 0.021816, 0.019401, 0.018415, 0.030611, 0.030611, 0.030611, 0.022306, 0.021816, 0.046336, 0.0704, 0.111485, 0.15008, 0.147574, 0.158265, 0.155435, 0.232838, 0.191378, 0.15284, 0.239899, 0.356642, 0.298791, 0.394753, 0.472492, 0.480142, 0.387226, 0.418646, 0.450668, 0.517562, 0.538167, 0.497853, 0.465241, 0.497853, 0.440853, 0.444081, 0.444081, 0.339168, 0.384043, 0.359901, 0.359901, 0.359901, 0.243554, 0.203355, 0.122885, 0.129801, 0.081712, 0.100716, 0.109221, 0.048328, 0.054297, 0.088832, 0.088832, 0.043307, 0.035586, 0.027463, 0.028107, 0.015078, 0.031287, 0.035586, 0.078022, 0.054297, 0.041405, 0.043307, 0.043307, 0.044297, 0.042364, 0.0704, 0.051831, 0.030003, 0.056825, 0.041405, 0.046336, 0.047319, 0.055536, 0.055536, 0.100716, 0.098513, 0.102787, 0.042364, 0.042364, 0.041405, 0.03976, 0.055536, 0.050641, 0.043307, 0.079919, 0.040537, 0.032017, 0.058088, 0.111485, 0.058088, 0.049374, 0.046336, 0.050641, 0.043307, 0.024826, 0.024393, 0.022667, 0.043307, 0.064632, 0.056825, 0.066181, 0.073402, 0.067594, 0.137348, 0.161087, 0.161087, 0.271506, 0.203355, 0.203355, 0.179055, 0.284882, 0.281712, 0.308712, 0.301917, 0.31487, 0.295083, 0.194234, 0.196879, 0.15284, 0.196879, 0.194234, 0.081712, 0.155435, 0.15008, 0.074921, 0.06312, 0.030003, 0.029376, 0.055536, 0.027463, 0.028695, 0.028107, 0.026892, 0.022667, 0.022667, 0.043307, 0.081712, 0.120615, 0.056825, 0.071867, 0.074921, 0.067594, 0.144935, 0.06312, 0.06184, 0.127496, 0.125101, 0.222385, 0.216401, 0.127496, 0.21291, 0.11371, 0.11371, 0.161087, 0.173081, 0.155435, 0.155435, 0.158265, 0.18812, 0.301917, 0.295083, 0.167087, 0.139895, 0.064632, 0.125101, 0.125101, 0.118441, 0.173081, 0.096677, 0.047319, 0.049374, 0.025762, 0.05306, 0.025762, 0.028107, 0.014315, 0.009015, 0.008804, 0.009728, 0.006701, 0.004689, 0.003757, 0.005223, 0.004315, 0.004483, 0.003341, 0.002435, 0.001786, 0.001481, 0.002078, 0.0028, 0.002761, 0.002761, 0.002503, 0.002529, 0.001936, 0.002705, 0.003014, 0.002211, 0.001967, 0.00231, 0.002606, 0.002705, 0.002155, 0.002482, 0.00283, 0.003341, 0.003924, 0.004315, 0.00543], '')</t>
  </si>
  <si>
    <t>[57, 356, 357]</t>
  </si>
  <si>
    <t>UPI000165F3E5 status=activ</t>
  </si>
  <si>
    <t>([0.422041, 0.472492, 0.525368, 0.494003, 0.394753, 0.377384, 0.301917, 0.332115, 0.370445, 0.356642, 0.384043, 0.342579, 0.342579, 0.342579, 0.42561, 0.308712, 0.308712, 0.216401, 0.144935, 0.144935, 0.085092, 0.120615, 0.11371, 0.106997, 0.125101, 0.194234, 0.225814, 0.311707, 0.31487, 0.222385, 0.268042, 0.216401, 0.209395, 0.209395, 0.200174, 0.167087, 0.222385, 0.247041, 0.321458, 0.41194, 0.454136, 0.549308, 0.538167, 0.444081, 0.356642, 0.328603, 0.216401, 0.222385, 0.219301, 0.185198, 0.182256, 0.144935, 0.17593, 0.271506, 0.239899, 0.25031, 0.298791, 0.342579, 0.21291, 0.206376, 0.203355, 0.206376, 0.155435, 0.196879, 0.209395, 0.295083, 0.332115, 0.332115, 0.324872, 0.318242, 0.275179, 0.324872, 0.25031, 0.257454, 0.243554, 0.21291, 0.222385, 0.216401, 0.21291, 0.257454, 0.257454, 0.26085, 0.247041, 0.232838, 0.229226, 0.225814, 0.243554, 0.247041, 0.275179, 0.268042, 0.295083, 0.370445, 0.295083, 0.31487, 0.281712, 0.284882, 0.36309, 0.243554, 0.243554, 0.164327, 0.236433, 0.257454, 0.164327, 0.167087, 0.161087, 0.161087, 0.236433, 0.170161, 0.132295, 0.196879, 0.200174, 0.179055, 0.109221, 0.206376, 0.291804, 0.225814, 0.167087, 0.098513, 0.129801, 0.147574, 0.216401, 0.206376, 0.118441, 0.161087, 0.155435, 0.155435, 0.109221, 0.088832, 0.125101, 0.134866, 0.092881, 0.090864, 0.049374, 0.043307, 0.025316, 0.024826, 0.047319, 0.069024, 0.11371, 0.155435, 0.078022, 0.092881, 0.074921, 0.139895, 0.164327, 0.164327, 0.158265, 0.225814, 0.225814, 0.236433, 0.281712, 0.232838, 0.158265, 0.243554, 0.384043, 0.472492, 0.486429, 0.384043, 0.390993, 0.36309, 0.268042, 0.374039, 0.352862, 0.384043, 0.275179, 0.182256, 0.206376, 0.268042, 0.18812, 0.232838, 0.209395, 0.196879, 0.194234, 0.194234, 0.209395, 0.185198, 0.102787, 0.10481, 0.196879, 0.203355, 0.229226, 0.328603, 0.284882, 0.278302, 0.18812, 0.271506, 0.366687, 0.356642, 0.288399, 0.264545, 0.164327, 0.164327, 0.102787, 0.10481, 0.142424, 0.079919, 0.079919, 0.15284, 0.164327, 0.15284, 0.083462, 0.098513, 0.076542, 0.102787, 0.056825, 0.069024, 0.040537, 0.020876, 0.020876, 0.042364, 0.06312, 0.116183, 0.127496, 0.170161, 0.295083, 0.352862, 0.352862, 0.311707, 0.21291, 0.18812, 0.106997, 0.11371, 0.056825, 0.069024, 0.067594, 0.120615, 0.167087, 0.247041, 0.370445, 0.288399, 0.182256, 0.134866, 0.085092, 0.078022, 0.102787, 0.078022, 0.069024, 0.122885, 0.164327, 0.15284, 0.090864, 0.134866, 0.118441, 0.185198, 0.185198, 0.15008, 0.10481, 0.116183, 0.092881, 0.067594, 0.106997, 0.185198, 0.191378, 0.288399, 0.203355, 0.222385, 0.268042, 0.26085, 0.25031, 0.158265, 0.25031, 0.349426, 0.374039, 0.370445, 0.366687, 0.25406, 0.281712, 0.366687, 0.321458, 0.257454, 0.271506, 0.271506, 0.194234, 0.25031, 0.229226, 0.284882, 0.173081, 0.100716, 0.102787, 0.100716, 0.100716, 0.106997, 0.11371, 0.116183, 0.147574, 0.17593, 0.200174, 0.132295, 0.122885, 0.15284, 0.271506, 0.311707, 0.308712, 0.377384, 0.40511, 0.387226, 0.352862, 0.374039, 0.472492, 0.472492, 0.509769, 0.622677, 0.608892, 0.585406, 0.534167, 0.618285, 0.59014, 0.671169, 0.661982, 0.557691, 0.458154, 0.42561, 0.414856, 0.422041, 0.394753, 0.394753, 0.370445, 0.394753, 0.476583, 0.380708, 0.30533, 0.196879, 0.170161, 0.164327, 0.111485, 0.096677, 0.100716, 0.092881, 0.116183, 0.185198, 0.196879, 0.268042, 0.191378, 0.196879, 0.164327, 0.196879, 0.200174, 0.236433, 0.271506, 0.182256, 0.271506, 0.346032, 0.318242, 0.284882, 0.295083, 0.346032, 0.380708, 0.374039, 0.298791, 0.216401, 0.21291, 0.288399, 0.288399, 0.36309, 0.349426, 0.311707, 0.30533, 0.30533, 0.236433, 0.268042, 0.359901, 0.268042, 0.243554, 0.25406, 0.206376, 0.21291, 0.232838, 0.170161, 0.179055, 0.25406, 0.268042, 0.275179, 0.278302, 0.194234, 0.129801, 0.139895, 0.194234, 0.203355, 0.209395, 0.268042, 0.232838, 0.225814, 0.21291, 0.239899, 0.36309, 0.390993, 0.31487, 0.318242, 0.335645, 0.264545, 0.264545, 0.328603, 0.332115, 0.31487, 0.40511, 0.490133, 0.51388, 0.422041, 0.408655, 0.394753, 0.370445, 0.291804, 0.26085, 0.349426, 0.25406, 0.225814, 0.335645, 0.311707, 0.324872, 0.41194, 0.444081, 0.444081, 0.352862, 0.281712, 0.194234, 0.191378, 0.18812, 0.139895, 0.21291, 0.209395, 0.185198, 0.209395, 0.288399, 0.232838, 0.247041, 0.232838, 0.247041, 0.21291, 0.232838, 0.225814, 0.139895, 0.173081, 0.173081, 0.257454, 0.236433, 0.339168, 0.229226, 0.222385, 0.167087, 0.17593, 0.179055, 0.132295, 0.142424, 0.144935, 0.21291, 0.127496, 0.216401, 0.206376, 0.219301, 0.295083, 0.206376, 0.295083, 0.203355, 0.132295, 0.079919, 0.090864, 0.073402, 0.094817, 0.096677, 0.155435, 0.125101, 0.122885, 0.137348, 0.125101, 0.074921, 0.085092, 0.085092, 0.085092, 0.085092, 0.048328, 0.027463, 0.047319, 0.029376, 0.028107, 0.048328, 0.086953, 0.076542, 0.088832, 0.083462, 0.081712, 0.0704, 0.100716, 0.059222, 0.088832, 0.051831, 0.086953, 0.083462, 0.139895, 0.092881, 0.088832, 0.118441, 0.158265, 0.127496, 0.173081, 0.25031, 0.203355, 0.155435, 0.236433, 0.196879, 0.30533], '')</t>
  </si>
  <si>
    <t>[2, 41, 42, 300, 301, 302, 303, 304, 305, 306, 307, 308, 309, 396]</t>
  </si>
  <si>
    <t>UPI000165F41D status=activ</t>
  </si>
  <si>
    <t>([0.005872, 0.007645, 0.01078, 0.00777, 0.008156, 0.008723, 0.006894, 0.005734, 0.007031, 0.008624, 0.008723, 0.010926, 0.010672, 0.010926, 0.008624, 0.009977, 0.010221, 0.008276, 0.011669, 0.020522, 0.021381, 0.042364, 0.051831, 0.030611, 0.06184, 0.083462, 0.106997, 0.196879, 0.295083, 0.30533, 0.196879, 0.182256, 0.134866, 0.139895, 0.102787, 0.078022, 0.059222, 0.058088, 0.076542, 0.035586, 0.0198, 0.013265, 0.009483, 0.006142, 0.008624, 0.008525, 0.005992, 0.004414, 0.003671, 0.003366, 0.002366, 0.002435, 0.002014, 0.002435, 0.001687, 0.001906, 0.001855, 0.002688, 0.003366, 0.003924, 0.00558, 0.007645, 0.010509, 0.012491, 0.023534, 0.011342, 0.011518, 0.022667, 0.044297, 0.032677, 0.032677, 0.059222, 0.10481, 0.209395, 0.173081, 0.173081, 0.194234, 0.229226, 0.161087, 0.132295, 0.071867, 0.067594, 0.034884, 0.038042, 0.029376, 0.015694, 0.016826, 0.010221, 0.009401, 0.006533, 0.006567, 0.006619, 0.004976, 0.003804, 0.003804, 0.00316, 0.00316, 0.002881, 0.00359, 0.004388, 0.00543, 0.005318, 0.00558, 0.008409, 0.005378, 0.006894, 0.010672, 0.010672, 0.0198, 0.019109, 0.038042, 0.073402, 0.073402, 0.15284, 0.155435, 0.155435, 0.164327, 0.275179, 0.203355, 0.132295, 0.11371, 0.129801, 0.232838, 0.118441, 0.102787, 0.10481, 0.058088, 0.022667, 0.023534, 0.011669, 0.013437, 0.013821, 0.014586, 0.019109, 0.010509, 0.014315, 0.014315, 0.016257, 0.016528, 0.027463, 0.031287, 0.038858, 0.017447, 0.018787, 0.044297, 0.044297, 0.090864, 0.17593, 0.203355, 0.295083, 0.295083, 0.268042, 0.167087, 0.161087, 0.147574, 0.247041, 0.179055, 0.17593, 0.203355, 0.203355, 0.182256, 0.155435, 0.083462, 0.100716, 0.102787, 0.096677, 0.056825, 0.056825, 0.049374, 0.094817, 0.056825, 0.06312, 0.054297, 0.0704, 0.058088, 0.060549, 0.041405, 0.088832, 0.088832, 0.118441, 0.064632, 0.069024, 0.078022, 0.090864, 0.125101, 0.118441, 0.125101, 0.200174, 0.200174, 0.144935, 0.079919, 0.134866, 0.222385, 0.155435, 0.194234, 0.219301, 0.232838, 0.191378, 0.182256, 0.179055, 0.111485, 0.179055, 0.100716, 0.158265, 0.247041, 0.236433, 0.229226, 0.125101, 0.120615, 0.100716, 0.15008, 0.232838, 0.167087, 0.170161, 0.284882, 0.298791, 0.311707, 0.194234, 0.298791, 0.318242, 0.216401, 0.243554, 0.21291, 0.288399, 0.229226, 0.216401, 0.229226, 0.225814, 0.346032, 0.352862, 0.384043, 0.380708, 0.308712, 0.390993, 0.414856, 0.414856, 0.380708, 0.311707, 0.433034, 0.414856, 0.401658, 0.509769, 0.5017, 0.545602, 0.59917, 0.648219, 0.680603, 0.622677, 0.585406, 0.56648, 0.483068, 0.490133, 0.497853, 0.59508, 0.59014, 0.562014, 0.538167, 0.56648, 0.661982, 0.661982, 0.557691, 0.58069, 0.59508, 0.59917, 0.517562, 0.517562, 0.557691, 0.505461, 0.59508, 0.59508, 0.562014, 0.661982, 0.661982, 0.666105, 0.694846, 0.648219, 0.549308, 0.525368, 0.525368, 0.486429, 0.494003, 0.557691, 0.490133, 0.476583, 0.59014, 0.541878, 0.557691, 0.549308, 0.575842, 0.618285, 0.671169, 0.741537, 0.675549, 0.661982, 0.534167, 0.422041, 0.444081, 0.51388, 0.480142, 0.5017, 0.562014, 0.538167, 0.494003, 0.436924, 0.461924, 0.433034, 0.458154, 0.359901, 0.374039, 0.394753, 0.288399, 0.247041, 0.216401, 0.284882, 0.200174, 0.301917, 0.387226, 0.366687, 0.380708, 0.450668, 0.4292, 0.380708, 0.36309, 0.447574, 0.549308, 0.529623, 0.505461, 0.618285, 0.712013, 0.716283, 0.626927, 0.712013, 0.720929, 0.750527, 0.750527, 0.819762, 0.784345, 0.798249, 0.823549, 0.83125, 0.812494, 0.808535, 0.83125, 0.856457, 0.83125, 0.823549, 0.81615, 0.846163, 0.808535, 0.798249], '')</t>
  </si>
  <si>
    <t>[241, 242, 243, 244, 245, 246, 247, 248, 249, 253, 254, 255, 256, 257, 258, 259, 260, 261, 262, 263, 264, 265, 266, 267, 268, 269, 270, 271, 272, 273, 274, 275, 276, 277, 278, 281, 284, 285, 286, 287, 288, 289, 290, 291, 292, 293, 294, 297, 299, 300, 301, 324, 325, 326, 327, 328, 329, 330, 331, 332, 333, 334, 335, 336, 337, 338, 339, 340, 341, 342, 343, 344, 345, 346, 347, 348, 349]</t>
  </si>
  <si>
    <t>UPI000165F423 status=activ</t>
  </si>
  <si>
    <t>([0.278302, 0.200174, 0.158265, 0.21291, 0.232838, 0.271506, 0.321458, 0.366687, 0.308712, 0.339168, 0.339168, 0.295083, 0.239899, 0.243554, 0.25031, 0.298791, 0.328603, 0.342579, 0.281712, 0.346032, 0.349426, 0.346032, 0.401658, 0.447574, 0.335645, 0.335645, 0.321458, 0.232838, 0.216401, 0.275179, 0.288399, 0.31487, 0.380708, 0.458154, 0.401658, 0.394753, 0.436924, 0.339168, 0.401658, 0.497853, 0.433034, 0.318242, 0.308712, 0.308712, 0.243554, 0.328603, 0.352862, 0.339168, 0.433034, 0.450668, 0.472492, 0.374039, 0.387226, 0.394753, 0.359901, 0.450668, 0.418646, 0.374039, 0.440853, 0.433034, 0.42561, 0.525368, 0.675549, 0.545602, 0.545602, 0.666105, 0.642678, 0.59014, 0.642678, 0.642678, 0.642678, 0.525368, 0.642678, 0.585406, 0.59014, 0.608892, 0.557691, 0.505461, 0.454136, 0.483068, 0.5017, 0.414856, 0.394753, 0.384043, 0.497853, 0.433034, 0.433034, 0.390993, 0.346032, 0.30533, 0.216401, 0.232838, 0.298791, 0.295083, 0.352862, 0.352862, 0.374039, 0.398279, 0.480142, 0.538167, 0.494003, 0.398279, 0.401658, 0.401658, 0.328603, 0.30533, 0.356642, 0.346032, 0.42561, 0.497853, 0.529623, 0.642678, 0.618285, 0.59917, 0.557691, 0.440853, 0.339168, 0.328603, 0.328603, 0.332115, 0.284882, 0.216401, 0.284882, 0.328603, 0.236433, 0.311707, 0.308712, 0.257454, 0.232838, 0.247041, 0.243554, 0.257454, 0.243554, 0.15284, 0.164327, 0.127496, 0.200174, 0.232838, 0.167087, 0.167087, 0.173081, 0.247041, 0.356642, 0.36309, 0.41194, 0.497853, 0.497853, 0.509769, 0.494003, 0.505461, 0.509769, 0.447574, 0.366687, 0.288399, 0.370445, 0.321458, 0.40511, 0.387226, 0.458154, 0.538167, 0.472492, 0.377384, 0.366687, 0.346032, 0.275179, 0.247041, 0.155435, 0.170161, 0.170161, 0.25406, 0.236433, 0.225814, 0.281712, 0.295083, 0.380708, 0.380708, 0.380708, 0.401658, 0.374039, 0.366687, 0.384043, 0.440853, 0.534167, 0.534167, 0.538167, 0.557691, 0.58069, 0.712013, 0.694846, 0.661982, 0.553315, 0.59508, 0.517562, 0.494003, 0.483068, 0.40511, 0.440853, 0.51388, 0.40511, 0.440853, 0.377384, 0.370445, 0.377384, 0.374039, 0.321458, 0.335645, 0.321458, 0.321458, 0.346032, 0.324872, 0.356642, 0.36309, 0.356642, 0.339168, 0.366687, 0.444081, 0.436924, 0.401658, 0.366687, 0.440853, 0.4292, 0.461924, 0.454136, 0.447574, 0.447574, 0.517562, 0.42561, 0.51388, 0.497853, 0.468512, 0.5017, 0.494003, 0.549308, 0.486429, 0.570702, 0.476583, 0.476583, 0.575842, 0.490133, 0.557691, 0.562014, 0.562014, 0.59917, 0.534167, 0.476583, 0.480142, 0.387226, 0.472492, 0.476583, 0.494003, 0.490133, 0.483068, 0.494003, 0.529623, 0.59508, 0.613573, 0.707965, 0.671169, 0.653063, 0.716283, 0.63748, 0.59917, 0.517562, 0.444081, 0.444081, 0.5017, 0.486429, 0.5017, 0.505461, 0.505461, 0.465241, 0.461924, 0.461924, 0.42561, 0.394753, 0.374039, 0.370445, 0.352862, 0.352862, 0.359901, 0.384043, 0.42561, 0.422041, 0.490133, 0.56648, 0.653063, 0.557691, 0.494003, 0.570702, 0.553315, 0.538167, 0.575842, 0.58069, 0.585406, 0.63748, 0.671169, 0.59917, 0.585406, 0.622677, 0.553315, 0.56648, 0.480142, 0.5017, 0.549308, 0.549308, 0.549308, 0.505461, 0.59014, 0.675549, 0.694846, 0.694846, 0.59508, 0.59917, 0.51388, 0.51388, 0.4292, 0.352862, 0.4292, 0.36309, 0.366687, 0.414856, 0.332115, 0.377384, 0.352862, 0.339168, 0.346032, 0.281712, 0.311707, 0.321458, 0.25031, 0.17593, 0.182256, 0.257454, 0.179055, 0.257454, 0.25406, 0.332115, 0.328603, 0.342579, 0.384043, 0.384043, 0.418646, 0.42561, 0.4292, 0.390993, 0.328603, 0.301917, 0.384043, 0.394753, 0.394753, 0.458154, 0.529623, 0.505461, 0.486429, 0.557691, 0.521092, 0.5017, 0.458154, 0.562014, 0.517562, 0.541878, 0.5017], '')</t>
  </si>
  <si>
    <t>[61, 62, 63, 64, 65, 66, 67, 68, 69, 70, 71, 72, 73, 74, 75, 76, 77, 80, 99, 110, 111, 112, 113, 114, 147, 149, 150, 159, 182, 183, 184, 185, 186, 187, 188, 189, 190, 191, 192, 197, 225, 227, 230, 232, 234, 237, 239, 240, 241, 242, 243, 253, 254, 255, 256, 257, 258, 259, 260, 261, 262, 265, 267, 268, 269, 284, 285, 286, 288, 289, 290, 291, 292, 293, 294, 295, 296, 297, 298, 299, 300, 302, 303, 304, 305, 306, 307, 308, 309, 310, 311, 312, 313, 314, 351, 352, 354, 355, 356, 358, 359, 360, 361]</t>
  </si>
  <si>
    <t>UPI000165F44E status=activ</t>
  </si>
  <si>
    <t>([0.042364, 0.029376, 0.045352, 0.066181, 0.042364, 0.056825, 0.038858, 0.030611, 0.033407, 0.049374, 0.069024, 0.094817, 0.129801, 0.129801, 0.088832, 0.125101, 0.085092, 0.085092, 0.085092, 0.083462, 0.092881, 0.083462, 0.139895, 0.161087, 0.155435, 0.232838, 0.170161, 0.247041, 0.232838, 0.232838, 0.229226, 0.142424, 0.086953, 0.111485, 0.17593, 0.158265, 0.196879, 0.271506, 0.384043, 0.41194, 0.31487, 0.216401, 0.200174, 0.194234, 0.182256, 0.18812, 0.194234, 0.182256, 0.185198, 0.281712, 0.222385, 0.122885, 0.203355, 0.271506, 0.25406, 0.247041, 0.332115, 0.332115, 0.216401, 0.196879, 0.182256, 0.291804, 0.288399, 0.30533, 0.191378, 0.18812, 0.182256, 0.185198, 0.236433, 0.137348, 0.132295, 0.200174, 0.311707, 0.225814, 0.144935, 0.15284, 0.132295, 0.079919, 0.042364, 0.088832, 0.046336, 0.098513, 0.046336, 0.079919, 0.079919, 0.155435, 0.144935, 0.144935, 0.083462, 0.100716, 0.191378, 0.11371, 0.096677, 0.060549, 0.096677, 0.098513, 0.092881, 0.122885, 0.200174, 0.281712, 0.247041, 0.271506, 0.236433, 0.295083, 0.222385, 0.21291, 0.179055, 0.155435, 0.167087, 0.25031, 0.247041, 0.25031, 0.377384, 0.31487, 0.384043, 0.288399, 0.295083, 0.268042, 0.288399, 0.209395, 0.222385, 0.25031, 0.25406, 0.173081, 0.196879, 0.236433, 0.236433, 0.268042, 0.264545, 0.173081, 0.118441, 0.122885, 0.060549, 0.040537, 0.073402, 0.073402, 0.076542, 0.137348, 0.155435, 0.125101, 0.185198, 0.111485, 0.069024, 0.06312, 0.109221, 0.064632, 0.083462, 0.088832, 0.085092, 0.083462, 0.116183, 0.15008, 0.122885, 0.196879, 0.200174, 0.167087, 0.132295, 0.21291, 0.15008], '')</t>
  </si>
  <si>
    <t>UPI000165F461 status=activ</t>
  </si>
  <si>
    <t>([0.200174, 0.243554, 0.30533, 0.21291, 0.243554, 0.229226, 0.275179, 0.342579, 0.324872, 0.346032, 0.335645, 0.387226, 0.359901, 0.374039, 0.377384, 0.291804, 0.298791, 0.308712, 0.288399, 0.268042, 0.328603, 0.398279, 0.31487, 0.222385, 0.308712, 0.318242, 0.36309, 0.352862, 0.225814, 0.232838, 0.247041, 0.295083, 0.295083, 0.25031, 0.247041, 0.182256, 0.257454, 0.278302, 0.232838, 0.25031, 0.284882, 0.288399, 0.200174, 0.25031, 0.25031, 0.25406, 0.257454, 0.179055, 0.17593, 0.232838, 0.26085, 0.170161, 0.15284, 0.158265, 0.194234, 0.161087, 0.219301, 0.225814, 0.225814, 0.173081, 0.147574, 0.147574, 0.127496, 0.194234, 0.236433, 0.247041, 0.239899, 0.232838, 0.232838, 0.206376, 0.232838, 0.239899, 0.321458, 0.295083, 0.191378, 0.225814, 0.25406, 0.271506, 0.196879, 0.26085, 0.318242, 0.328603, 0.31487, 0.26085, 0.257454, 0.26085, 0.328603, 0.328603, 0.243554, 0.324872, 0.257454, 0.194234, 0.122885, 0.083462, 0.098513, 0.167087, 0.161087, 0.179055, 0.164327, 0.225814, 0.247041, 0.194234, 0.106997, 0.167087, 0.264545, 0.278302, 0.191378, 0.209395, 0.134866, 0.137348, 0.125101, 0.17593, 0.232838, 0.229226, 0.295083, 0.308712, 0.268042, 0.18812, 0.182256, 0.155435, 0.15284, 0.116183, 0.18812, 0.209395, 0.137348, 0.074921, 0.03976, 0.038858, 0.034068, 0.067594, 0.11371, 0.0704, 0.094817, 0.098513, 0.161087, 0.179055, 0.170161, 0.194234, 0.275179, 0.229226, 0.281712, 0.284882, 0.247041, 0.179055, 0.164327, 0.247041, 0.328603, 0.328603, 0.311707, 0.335645, 0.222385, 0.194234, 0.311707, 0.219301, 0.158265, 0.161087, 0.120615, 0.132295, 0.137348, 0.088832, 0.109221, 0.102787, 0.102787, 0.102787, 0.100716, 0.098513, 0.079919, 0.045352, 0.090864, 0.179055, 0.096677, 0.106997, 0.109221, 0.049374, 0.074921, 0.120615, 0.11371, 0.134866, 0.125101, 0.102787, 0.15284, 0.179055, 0.170161, 0.18812, 0.219301, 0.291804, 0.346032, 0.342579, 0.444081, 0.387226, 0.346032, 0.346032, 0.422041, 0.480142, 0.58069, 0.483068, 0.384043, 0.387226, 0.30533, 0.30533, 0.370445, 0.339168, 0.301917, 0.298791, 0.288399, 0.229226, 0.196879, 0.15008, 0.11371, 0.06184, 0.074921, 0.074921, 0.127496, 0.079919, 0.069024, 0.056825, 0.109221, 0.185198, 0.155435, 0.167087, 0.182256, 0.094817, 0.094817, 0.079919, 0.044297, 0.050641, 0.10481, 0.074921, 0.134866, 0.203355, 0.264545, 0.185198, 0.132295, 0.132295, 0.191378, 0.164327, 0.194234, 0.106997, 0.106997, 0.106997, 0.132295, 0.116183, 0.10481, 0.071867, 0.090864, 0.094817, 0.049374, 0.043307, 0.06184, 0.030611, 0.024826, 0.031287, 0.051831, 0.079919, 0.064632, 0.051831, 0.049374, 0.038042, 0.058088, 0.038042, 0.036378, 0.034884, 0.023534, 0.046336], '')</t>
  </si>
  <si>
    <t>[194]</t>
  </si>
  <si>
    <t>UPI000165F465 status=activ</t>
  </si>
  <si>
    <t>([0.167087, 0.21291, 0.15008, 0.21291, 0.25031, 0.185198, 0.134866, 0.179055, 0.132295, 0.173081, 0.232838, 0.284882, 0.311707, 0.247041, 0.144935, 0.137348, 0.139895, 0.118441, 0.18812, 0.120615, 0.170161, 0.164327, 0.164327, 0.243554, 0.236433, 0.247041, 0.321458, 0.321458, 0.31487, 0.390993, 0.281712, 0.173081, 0.164327, 0.109221, 0.134866, 0.216401, 0.243554, 0.216401, 0.332115, 0.229226, 0.311707, 0.25031, 0.257454, 0.257454, 0.21291, 0.200174, 0.194234, 0.206376, 0.284882, 0.196879, 0.216401, 0.30533, 0.301917, 0.264545, 0.342579, 0.291804, 0.308712, 0.170161, 0.284882, 0.291804, 0.384043, 0.318242, 0.318242, 0.281712, 0.257454, 0.216401, 0.219301, 0.25406, 0.25031, 0.284882, 0.370445, 0.275179, 0.295083, 0.390993, 0.418646, 0.4292, 0.433034, 0.408655, 0.534167, 0.436924, 0.349426, 0.318242, 0.401658, 0.476583, 0.545602, 0.59508, 0.648219, 0.538167, 0.41194, 0.321458, 0.257454, 0.173081, 0.26085, 0.25031, 0.170161, 0.17593, 0.17593, 0.288399, 0.284882, 0.295083, 0.291804, 0.370445, 0.370445, 0.278302, 0.182256, 0.155435, 0.15008, 0.15284, 0.196879, 0.247041, 0.301917, 0.328603, 0.342579, 0.339168, 0.30533, 0.30533, 0.21291, 0.144935, 0.147574, 0.142424, 0.142424, 0.216401, 0.21291, 0.21291, 0.291804, 0.301917, 0.308712, 0.335645, 0.370445, 0.366687, 0.398279, 0.42561, 0.356642, 0.394753, 0.356642, 0.384043, 0.450668, 0.51388, 0.618285, 0.56648, 0.486429, 0.472492, 0.36309, 0.275179, 0.311707, 0.247041, 0.332115, 0.339168, 0.225814, 0.191378, 0.225814, 0.225814, 0.158265, 0.18812, 0.225814, 0.182256, 0.182256, 0.200174, 0.232838, 0.219301, 0.232838, 0.232838, 0.236433, 0.278302, 0.278302, 0.268042, 0.335645, 0.301917, 0.21291, 0.301917, 0.349426, 0.356642, 0.321458, 0.321458, 0.387226, 0.288399, 0.370445, 0.370445, 0.264545, 0.271506, 0.167087, 0.158265, 0.21291, 0.182256, 0.182256, 0.203355, 0.129801, 0.086953, 0.085092, 0.132295, 0.102787, 0.100716, 0.100716, 0.125101, 0.182256, 0.100716, 0.170161, 0.194234, 0.125101, 0.200174, 0.191378, 0.26085, 0.264545, 0.182256, 0.219301, 0.288399, 0.349426, 0.408655, 0.384043, 0.328603, 0.366687, 0.36309, 0.346032, 0.332115, 0.339168, 0.264545, 0.346032, 0.339168, 0.232838, 0.328603, 0.26085, 0.257454, 0.225814, 0.194234, 0.284882, 0.271506, 0.232838, 0.206376, 0.167087, 0.164327, 0.26085, 0.196879, 0.147574, 0.15284, 0.158265, 0.15284, 0.222385, 0.232838, 0.173081, 0.216401, 0.179055, 0.216401, 0.18812, 0.232838, 0.243554, 0.200174, 0.167087, 0.173081, 0.17593], '')</t>
  </si>
  <si>
    <t>[78, 84, 85, 86, 87, 137, 138, 139]</t>
  </si>
  <si>
    <t>UPI000165F482 status=activ</t>
  </si>
  <si>
    <t>([0.288399, 0.346032, 0.328603, 0.194234, 0.25031, 0.291804, 0.206376, 0.147574, 0.147574, 0.18812, 0.134866, 0.185198, 0.18812, 0.127496, 0.173081, 0.196879, 0.200174, 0.18812, 0.185198, 0.173081, 0.11371, 0.094817, 0.094817, 0.067594, 0.078022, 0.074921, 0.074921, 0.079919, 0.129801, 0.15284, 0.164327, 0.247041, 0.236433, 0.206376, 0.194234, 0.147574, 0.088832, 0.15284, 0.167087, 0.182256, 0.11371, 0.127496, 0.118441, 0.120615, 0.196879, 0.281712, 0.278302, 0.18812, 0.281712, 0.284882, 0.18812, 0.17593, 0.17593, 0.109221, 0.127496, 0.142424, 0.229226, 0.291804, 0.295083, 0.278302, 0.25031, 0.335645, 0.398279, 0.468512, 0.458154, 0.447574, 0.447574, 0.447574, 0.472492, 0.458154, 0.366687, 0.472492, 0.486429, 0.5017, 0.538167, 0.549308, 0.529623, 0.525368, 0.545602, 0.465241, 0.505461, 0.476583, 0.394753, 0.398279, 0.339168, 0.239899, 0.200174, 0.203355, 0.134866, 0.185198, 0.185198, 0.243554, 0.185198, 0.10481, 0.10481, 0.094817, 0.10481, 0.092881, 0.085092, 0.078022, 0.094817, 0.120615, 0.139895, 0.203355, 0.129801, 0.155435, 0.18812, 0.236433, 0.26085, 0.346032, 0.346032, 0.264545, 0.295083, 0.366687, 0.450668, 0.450668, 0.450668, 0.436924, 0.553315, 0.465241, 0.472492, 0.509769, 0.51388, 0.422041, 0.4292, 0.529623, 0.541878, 0.51388, 0.5017, 0.480142, 0.390993, 0.30533, 0.380708, 0.408655, 0.408655, 0.401658, 0.394753, 0.390993, 0.408655, 0.374039, 0.483068, 0.483068, 0.414856, 0.41194, 0.509769, 0.51388, 0.476583, 0.476583, 0.483068, 0.444081, 0.433034, 0.433034, 0.480142, 0.444081, 0.418646, 0.414856, 0.324872, 0.318242, 0.40511, 0.377384, 0.414856, 0.384043, 0.387226, 0.454136, 0.390993, 0.390993, 0.377384, 0.339168, 0.268042, 0.352862, 0.387226, 0.387226, 0.51388, 0.480142, 0.534167, 0.440853, 0.433034, 0.525368, 0.521092, 0.4292, 0.42561, 0.418646, 0.356642, 0.342579, 0.30533, 0.374039, 0.366687, 0.370445, 0.433034, 0.433034, 0.328603, 0.268042, 0.275179, 0.239899, 0.308712, 0.31487, 0.332115, 0.30533, 0.278302, 0.275179, 0.275179, 0.288399, 0.203355, 0.298791, 0.219301, 0.264545, 0.257454, 0.229226, 0.222385, 0.164327, 0.194234, 0.225814, 0.298791, 0.291804, 0.196879, 0.194234, 0.185198, 0.185198, 0.209395, 0.236433, 0.26085, 0.31487, 0.275179, 0.257454, 0.15284, 0.144935, 0.090864, 0.102787, 0.120615, 0.120615, 0.144935, 0.161087, 0.144935, 0.142424, 0.15008, 0.17593, 0.185198, 0.185198, 0.257454, 0.264545, 0.26085, 0.247041, 0.191378, 0.129801, 0.222385, 0.271506, 0.377384, 0.440853, 0.328603, 0.339168, 0.257454, 0.222385, 0.196879, 0.200174, 0.194234, 0.196879, 0.271506, 0.194234, 0.191378, 0.155435, 0.158265, 0.167087, 0.158265, 0.173081, 0.268042, 0.257454, 0.185198, 0.147574, 0.15008, 0.200174, 0.194234, 0.247041, 0.222385, 0.222385, 0.318242, 0.335645, 0.339168, 0.222385, 0.219301, 0.216401, 0.216401, 0.222385, 0.155435, 0.167087, 0.15284, 0.092881, 0.054297, 0.125101, 0.125101, 0.10481, 0.073402, 0.079919, 0.096677, 0.164327, 0.120615, 0.116183, 0.067594, 0.0704, 0.129801, 0.161087, 0.170161, 0.191378, 0.106997, 0.15008, 0.118441, 0.179055, 0.182256, 0.182256, 0.094817, 0.127496, 0.147574, 0.194234, 0.18812, 0.185198, 0.206376, 0.30533, 0.206376, 0.308712, 0.278302, 0.25031, 0.301917, 0.291804, 0.229226, 0.232838, 0.179055, 0.225814, 0.229226, 0.31487, 0.31487, 0.335645, 0.25031, 0.18812, 0.25031, 0.25031, 0.18812, 0.11371, 0.0704, 0.129801, 0.088832, 0.092881, 0.111485, 0.064632, 0.06312, 0.06184, 0.10481, 0.092881, 0.041405, 0.048328, 0.030003, 0.033407, 0.05306, 0.086953, 0.102787, 0.0704, 0.064632, 0.055536, 0.044297, 0.043307, 0.040537, 0.055536, 0.06312, 0.071867, 0.06312, 0.064632, 0.111485, 0.106997, 0.106997, 0.200174, 0.17593, 0.167087, 0.194234, 0.132295, 0.127496, 0.134866, 0.127496, 0.137348, 0.225814, 0.26085, 0.25406, 0.264545, 0.25406, 0.206376, 0.196879, 0.278302, 0.278302, 0.225814, 0.164327, 0.257454, 0.164327, 0.167087, 0.257454, 0.268042, 0.30533, 0.209395, 0.161087, 0.132295, 0.102787, 0.060549, 0.100716, 0.15284, 0.088832, 0.050641, 0.059222, 0.045352, 0.045352, 0.040537, 0.055536, 0.085092, 0.079919, 0.079919, 0.043307, 0.048328, 0.056825, 0.054297, 0.078022, 0.111485, 0.155435, 0.158265, 0.216401, 0.164327, 0.134866, 0.219301, 0.332115], '')</t>
  </si>
  <si>
    <t>[73, 74, 75, 76, 77, 78, 80, 118, 121, 122, 125, 126, 127, 128, 144, 145, 172, 174, 177, 178]</t>
  </si>
  <si>
    <t>UPI000165F486 status=activ</t>
  </si>
  <si>
    <t>([0.026892, 0.060549, 0.066181, 0.102787, 0.142424, 0.173081, 0.219301, 0.15008, 0.102787, 0.125101, 0.092881, 0.076542, 0.116183, 0.125101, 0.182256, 0.243554, 0.298791, 0.40511, 0.30533, 0.278302, 0.185198, 0.21291, 0.185198, 0.239899, 0.15284, 0.15008, 0.079919, 0.079919, 0.086953, 0.15284, 0.164327, 0.236433, 0.308712, 0.25406, 0.239899, 0.229226, 0.200174, 0.225814, 0.142424, 0.222385, 0.139895, 0.209395, 0.288399, 0.185198, 0.139895, 0.206376, 0.170161, 0.281712, 0.179055, 0.158265, 0.161087, 0.161087, 0.096677, 0.10481, 0.10481, 0.069024, 0.040537, 0.041405, 0.043307, 0.043307, 0.040537, 0.064632, 0.06312, 0.058088, 0.073402, 0.094817, 0.098513, 0.083462, 0.03976, 0.085092, 0.096677, 0.094817, 0.090864, 0.155435, 0.144935, 0.216401, 0.257454, 0.346032, 0.40511, 0.394753, 0.490133, 0.418646, 0.458154, 0.370445, 0.384043, 0.450668, 0.465241, 0.394753, 0.433034, 0.461924, 0.349426, 0.394753, 0.387226, 0.408655, 0.422041, 0.4292, 0.42561, 0.458154, 0.366687, 0.370445, 0.380708, 0.377384, 0.380708, 0.366687, 0.370445, 0.321458, 0.216401, 0.219301, 0.295083, 0.332115, 0.42561, 0.40511, 0.352862, 0.349426, 0.239899, 0.257454, 0.21291, 0.194234, 0.203355, 0.298791, 0.268042, 0.25031, 0.243554, 0.225814, 0.243554, 0.243554, 0.278302, 0.398279, 0.342579, 0.339168, 0.30533, 0.232838, 0.25031, 0.278302, 0.185198, 0.275179, 0.219301, 0.158265, 0.179055, 0.17593, 0.173081, 0.179055, 0.102787, 0.10481, 0.164327, 0.096677, 0.155435, 0.132295, 0.100716, 0.094817, 0.0704, 0.06312, 0.078022, 0.125101, 0.161087, 0.278302, 0.209395], '')</t>
  </si>
  <si>
    <t>UPI000165F488 status=activ</t>
  </si>
  <si>
    <t>([0.179055, 0.239899, 0.144935, 0.142424, 0.078022, 0.056825, 0.073402, 0.049374, 0.049374, 0.048328, 0.066181, 0.05306, 0.060549, 0.06184, 0.06184, 0.06312, 0.043307, 0.044297, 0.034884, 0.023534, 0.022667, 0.040537, 0.024393, 0.044297, 0.05306, 0.111485, 0.096677, 0.102787, 0.182256, 0.232838, 0.196879, 0.185198, 0.257454, 0.206376, 0.232838, 0.158265, 0.164327, 0.137348, 0.137348, 0.102787, 0.122885, 0.098513, 0.102787, 0.102787, 0.044297, 0.055536, 0.055536, 0.102787, 0.116183, 0.086953, 0.036378, 0.028107, 0.023534, 0.023963, 0.032677, 0.027463, 0.050641, 0.050641, 0.109221, 0.170161, 0.170161, 0.185198, 0.144935, 0.078022, 0.122885, 0.229226, 0.170161, 0.167087, 0.167087, 0.142424, 0.194234, 0.321458, 0.349426, 0.390993, 0.284882, 0.366687, 0.236433, 0.219301, 0.216401, 0.15008, 0.15008, 0.236433, 0.18812, 0.158265, 0.161087, 0.109221, 0.048328, 0.060549, 0.024826, 0.026338, 0.028695, 0.023534, 0.023534, 0.032017, 0.032677, 0.049374, 0.022306, 0.038042, 0.042364, 0.043307, 0.073402, 0.054297, 0.027463, 0.027463, 0.06312, 0.106997, 0.167087, 0.209395, 0.206376, 0.298791, 0.257454, 0.155435, 0.161087, 0.096677, 0.076542, 0.076542, 0.06312, 0.078022, 0.106997, 0.094817, 0.071867, 0.074921, 0.094817, 0.102787, 0.071867, 0.03976, 0.047319, 0.045352, 0.041405, 0.026892, 0.026338, 0.031287, 0.032677, 0.025316, 0.027463, 0.044297, 0.046336, 0.037156, 0.079919, 0.073402, 0.081712, 0.059222, 0.055536, 0.032677, 0.055536, 0.106997, 0.173081, 0.071867, 0.081712, 0.142424, 0.173081, 0.173081, 0.194234, 0.191378, 0.142424, 0.134866, 0.134866, 0.079919, 0.118441, 0.098513, 0.092881, 0.047319, 0.038042, 0.037156, 0.069024, 0.067594, 0.048328, 0.037156, 0.067594, 0.045352, 0.032017, 0.030611, 0.028695, 0.017797, 0.026892, 0.046336, 0.081712], '')</t>
  </si>
  <si>
    <t>UPI000165F49E status=activ</t>
  </si>
  <si>
    <t>([0.017138, 0.033407, 0.05306, 0.036378, 0.022667, 0.032017, 0.024393, 0.016257, 0.023087, 0.017138, 0.024393, 0.030003, 0.028695, 0.020876, 0.021381, 0.038858, 0.085092, 0.041405, 0.034884, 0.036378, 0.040537, 0.036378, 0.033407, 0.019109, 0.030003, 0.058088, 0.06312, 0.056825, 0.10481, 0.098513, 0.137348, 0.102787, 0.085092, 0.079919, 0.144935, 0.219301, 0.134866, 0.125101, 0.209395, 0.247041, 0.243554, 0.243554, 0.247041, 0.206376, 0.30533, 0.209395, 0.129801, 0.134866, 0.134866, 0.134866, 0.11371, 0.142424, 0.173081, 0.127496, 0.134866, 0.122885, 0.102787, 0.167087, 0.179055, 0.185198, 0.111485, 0.11371, 0.120615, 0.194234, 0.194234, 0.161087, 0.247041, 0.243554, 0.161087, 0.164327, 0.173081, 0.129801, 0.073402, 0.036378, 0.073402, 0.073402, 0.038042, 0.058088, 0.06184, 0.028695, 0.028695, 0.049374, 0.049374, 0.045352, 0.025316, 0.032017, 0.022667, 0.022306, 0.037156, 0.0704, 0.100716, 0.056825, 0.055536, 0.079919, 0.158265, 0.122885, 0.125101, 0.182256, 0.106997, 0.102787, 0.10481, 0.092881, 0.054297, 0.106997, 0.102787, 0.173081, 0.164327, 0.26085, 0.275179, 0.182256, 0.096677, 0.098513, 0.161087, 0.239899, 0.268042, 0.271506, 0.281712, 0.247041, 0.25406, 0.311707, 0.288399, 0.380708, 0.356642, 0.476583, 0.422041, 0.394753], '')</t>
  </si>
  <si>
    <t>UPI000165F4D6 status=activ</t>
  </si>
  <si>
    <t>([0.001318, 0.002336, 0.002435, 0.001687, 0.001288, 0.001112, 0.00155, 0.001649, 0.001335, 0.000906, 0.001048, 0.000833, 0.000442, 0.000262, 0.000262, 0.000249, 0.000232, 0.000232, 0.000215, 0.000477, 0.000468, 0.000842, 0.000816, 0.001048, 0.001112, 0.001112, 0.001318, 0.001318, 0.001533, 0.001572, 0.001692, 0.001692, 0.001675, 0.002761, 0.003461, 0.003701, 0.002276, 0.003405, 0.003366, 0.002705, 0.00152, 0.00155, 0.000893, 0.000447, 0.000215, 0.000206, 0.000206, 0.000146, 6.9e-05, 6.9e-05, 0.000142, 0.000142, 7.3e-05, 9.4e-05, 7.7e-05, 4.7e-05, 7.7e-05, 0.000146, 7.3e-05, 0.000103, 8.2e-05, 0.000137, 0.000146, 0.000215, 0.000301, 0.000447, 0.000674, 0.00103], '')</t>
  </si>
  <si>
    <t>UPI000165F4DF status=activ</t>
  </si>
  <si>
    <t>([0.028107, 0.020522, 0.01204, 0.014075, 0.00962, 0.010372, 0.014586, 0.011903, 0.019109, 0.026338, 0.022306, 0.028695, 0.021816, 0.048328, 0.090864, 0.060549, 0.047319, 0.050641, 0.035586, 0.088832, 0.155435, 0.111485, 0.167087, 0.200174, 0.194234, 0.271506, 0.324872, 0.321458, 0.422041, 0.308712, 0.301917, 0.398279, 0.408655, 0.366687, 0.349426, 0.219301, 0.222385, 0.288399, 0.17593, 0.264545, 0.25031, 0.257454, 0.342579, 0.339168, 0.339168, 0.377384, 0.41194, 0.36309, 0.284882, 0.271506, 0.359901, 0.359901, 0.356642, 0.25031, 0.31487, 0.321458, 0.436924, 0.529623, 0.509769, 0.534167, 0.529623, 0.525368, 0.480142, 0.401658, 0.335645, 0.444081, 0.461924, 0.454136, 0.447574, 0.545602, 0.545602, 0.458154, 0.472492, 0.36309, 0.461924, 0.5017, 0.418646, 0.377384, 0.332115, 0.321458, 0.447574, 0.458154, 0.359901, 0.387226, 0.476583, 0.465241, 0.4292, 0.450668, 0.342579, 0.298791, 0.295083, 0.30533, 0.288399, 0.191378, 0.200174, 0.170161, 0.096677, 0.125101, 0.15284, 0.179055, 0.106997, 0.090864, 0.083462, 0.137348, 0.147574, 0.173081, 0.25406, 0.271506, 0.236433, 0.271506, 0.25406, 0.268042, 0.219301, 0.232838, 0.31487, 0.4292, 0.380708, 0.461924, 0.401658, 0.414856, 0.41194, 0.505461, 0.517562, 0.444081, 0.458154, 0.418646, 0.30533, 0.298791, 0.298791, 0.298791, 0.374039, 0.440853, 0.418646, 0.380708, 0.472492, 0.401658, 0.380708, 0.476583, 0.384043, 0.398279, 0.380708, 0.308712, 0.31487, 0.308712, 0.384043, 0.281712, 0.311707, 0.40511, 0.40511, 0.31487, 0.311707, 0.30533, 0.339168, 0.321458, 0.374039, 0.332115, 0.401658, 0.356642, 0.30533, 0.394753, 0.480142, 0.458154, 0.59014], '')</t>
  </si>
  <si>
    <t>[57, 58, 59, 60, 61, 69, 70, 75, 121, 122, 162]</t>
  </si>
  <si>
    <t>UPI000165F4E5 status=activ</t>
  </si>
  <si>
    <t>([0.784345, 0.608892, 0.505461, 0.42561, 0.36309, 0.408655, 0.349426, 0.387226, 0.422041, 0.444081, 0.356642, 0.394753, 0.4292, 0.468512, 0.458154, 0.476583, 0.377384, 0.321458, 0.247041, 0.209395, 0.225814, 0.222385, 0.31487, 0.377384, 0.359901, 0.346032, 0.359901, 0.42561, 0.332115, 0.332115, 0.342579, 0.366687, 0.339168, 0.311707, 0.229226, 0.139895, 0.147574, 0.229226, 0.196879, 0.200174, 0.15284, 0.144935, 0.17593, 0.173081, 0.10481, 0.164327, 0.268042, 0.247041, 0.257454, 0.335645, 0.239899, 0.219301, 0.196879, 0.194234, 0.164327, 0.25031, 0.349426, 0.356642, 0.342579, 0.398279, 0.472492, 0.604312, 0.472492, 0.480142, 0.468512, 0.472492, 0.490133, 0.374039, 0.370445, 0.264545, 0.264545, 0.342579, 0.356642, 0.398279, 0.342579, 0.288399, 0.308712, 0.30533, 0.275179, 0.191378, 0.125101, 0.125101, 0.10481, 0.18812, 0.167087, 0.17593, 0.229226, 0.229226, 0.209395, 0.200174, 0.324872, 0.339168, 0.257454, 0.257454, 0.236433, 0.352862, 0.436924, 0.377384, 0.390993, 0.30533, 0.308712, 0.308712, 0.295083, 0.288399, 0.288399, 0.18812, 0.173081, 0.173081, 0.15284, 0.170161, 0.182256, 0.15008, 0.081712, 0.129801, 0.10481, 0.092881, 0.059222, 0.067594, 0.067594, 0.069024, 0.11371, 0.179055, 0.26085, 0.222385, 0.229226, 0.229226, 0.247041, 0.25031, 0.278302, 0.191378, 0.18812, 0.173081, 0.196879, 0.288399, 0.291804, 0.236433, 0.352862, 0.394753, 0.30533, 0.239899, 0.173081, 0.127496, 0.127496, 0.078022, 0.085092, 0.085092, 0.090864, 0.081712, 0.045352, 0.030003, 0.045352, 0.044297, 0.046336, 0.033407, 0.020522, 0.021816, 0.030003, 0.019109, 0.018415, 0.026892, 0.048328, 0.036378, 0.051831, 0.050641, 0.048328, 0.038042, 0.022667, 0.023963, 0.048328, 0.071867, 0.060549, 0.0704, 0.118441, 0.0704, 0.088832, 0.086953, 0.085092, 0.100716, 0.142424, 0.088832, 0.098513, 0.102787, 0.158265, 0.100716, 0.106997, 0.170161, 0.191378, 0.278302, 0.264545, 0.26085, 0.288399, 0.311707, 0.229226, 0.232838, 0.229226, 0.225814, 0.308712, 0.298791, 0.311707, 0.222385, 0.222385, 0.206376, 0.219301, 0.170161, 0.229226, 0.194234, 0.167087, 0.182256, 0.147574, 0.111485, 0.078022, 0.056825, 0.079919, 0.144935], '')</t>
  </si>
  <si>
    <t>[0, 1, 2, 61]</t>
  </si>
  <si>
    <t>UPI000165F51E status=activ</t>
  </si>
  <si>
    <t>([0.030611, 0.018787, 0.027463, 0.024393, 0.019109, 0.013821, 0.020876, 0.026892, 0.041405, 0.06184, 0.081712, 0.116183, 0.11371, 0.11371, 0.100716, 0.11371, 0.17593, 0.209395, 0.182256, 0.15284, 0.243554, 0.239899, 0.257454, 0.271506, 0.291804, 0.36309, 0.384043, 0.275179, 0.191378, 0.109221, 0.054297, 0.050641, 0.05306, 0.028107, 0.027463, 0.038858, 0.048328, 0.043307, 0.056825, 0.100716, 0.071867, 0.069024, 0.0704, 0.06312, 0.028107, 0.020876, 0.022667, 0.028107, 0.029376, 0.051831, 0.086953, 0.142424, 0.142424, 0.134866, 0.147574, 0.144935, 0.170161, 0.203355, 0.209395, 0.132295, 0.132295, 0.134866, 0.086953, 0.100716, 0.194234, 0.219301, 0.301917, 0.196879, 0.243554, 0.346032, 0.342579, 0.366687, 0.281712, 0.170161, 0.170161, 0.134866, 0.15008, 0.092881, 0.043307, 0.041405, 0.041405, 0.044297, 0.083462, 0.15008, 0.079919, 0.073402, 0.074921, 0.088832, 0.092881, 0.06312, 0.058088, 0.032677, 0.028107, 0.055536, 0.066181, 0.038042, 0.086953, 0.044297, 0.081712, 0.144935, 0.125101, 0.125101, 0.059222, 0.032017, 0.014315, 0.025762, 0.012491, 0.023963, 0.020876, 0.033407, 0.044297, 0.045352, 0.088832, 0.102787, 0.051831, 0.109221, 0.191378, 0.15284, 0.25031, 0.155435, 0.100716, 0.067594, 0.120615, 0.132295, 0.209395, 0.311707, 0.288399, 0.414856, 0.390993, 0.41194, 0.335645, 0.349426, 0.342579, 0.216401, 0.142424, 0.229226, 0.127496, 0.116183, 0.083462, 0.094817, 0.164327, 0.247041, 0.332115, 0.232838, 0.247041, 0.247041, 0.264545, 0.185198, 0.18812, 0.196879, 0.191378, 0.191378, 0.173081, 0.191378, 0.278302, 0.328603, 0.301917, 0.380708, 0.352862, 0.450668, 0.377384, 0.342579, 0.275179, 0.243554], '')</t>
  </si>
  <si>
    <t>UPI000165F530 status=activ</t>
  </si>
  <si>
    <t>([0.079919, 0.038858, 0.06184, 0.086953, 0.06184, 0.096677, 0.06312, 0.042364, 0.056825, 0.038858, 0.030003, 0.022667, 0.041405, 0.041405, 0.083462, 0.081712, 0.120615, 0.185198, 0.129801, 0.129801, 0.085092, 0.049374, 0.094817, 0.090864, 0.090864, 0.142424, 0.139895, 0.18812, 0.271506, 0.264545, 0.390993, 0.40511, 0.461924, 0.472492, 0.4292, 0.284882, 0.318242, 0.366687, 0.271506, 0.342579, 0.335645, 0.408655, 0.505461, 0.509769, 0.42561, 0.433034, 0.31487, 0.298791, 0.342579, 0.26085, 0.275179, 0.155435, 0.225814, 0.222385, 0.142424, 0.173081, 0.298791, 0.185198, 0.185198, 0.196879, 0.139895, 0.074921, 0.037156, 0.030003, 0.028695, 0.060549, 0.059222, 0.11371, 0.073402, 0.056825, 0.076542, 0.073402, 0.132295, 0.102787, 0.122885, 0.200174, 0.132295, 0.069024, 0.094817, 0.071867, 0.109221, 0.161087, 0.26085, 0.298791, 0.236433, 0.243554, 0.137348, 0.11371, 0.094817, 0.147574, 0.096677, 0.125101, 0.071867, 0.074921, 0.098513, 0.059222, 0.06184, 0.109221, 0.098513, 0.129801, 0.15284, 0.092881, 0.050641, 0.050641, 0.06184, 0.120615, 0.118441, 0.161087, 0.125101, 0.17593, 0.173081, 0.21291, 0.142424, 0.21291, 0.216401, 0.203355, 0.219301, 0.129801, 0.122885, 0.142424, 0.132295, 0.144935, 0.155435, 0.25031, 0.25406, 0.311707, 0.291804, 0.194234, 0.219301, 0.311707, 0.247041, 0.25031, 0.243554, 0.232838, 0.232838, 0.232838, 0.264545, 0.324872, 0.335645, 0.243554, 0.356642, 0.356642, 0.342579, 0.352862, 0.349426, 0.26085, 0.236433, 0.161087, 0.209395, 0.243554, 0.155435, 0.118441, 0.106997, 0.155435, 0.206376, 0.216401, 0.173081, 0.092881, 0.051831, 0.096677, 0.167087, 0.139895, 0.144935, 0.083462, 0.074921, 0.038858, 0.074921, 0.060549, 0.102787, 0.122885, 0.100716, 0.109221, 0.173081, 0.173081, 0.144935, 0.170161, 0.164327, 0.18812, 0.239899, 0.328603, 0.229226, 0.222385, 0.18812, 0.109221, 0.111485, 0.179055, 0.284882, 0.288399, 0.288399, 0.30533, 0.321458, 0.216401, 0.284882, 0.25406, 0.17593, 0.203355, 0.15008, 0.127496, 0.127496, 0.158265, 0.161087, 0.243554, 0.25406, 0.321458, 0.4292, 0.4292, 0.36309, 0.36309, 0.31487, 0.268042, 0.271506, 0.271506, 0.288399, 0.26085, 0.288399, 0.374039, 0.374039, 0.454136, 0.414856, 0.31487, 0.324872, 0.318242, 0.232838, 0.15284, 0.071867, 0.040537, 0.086953, 0.137348, 0.076542, 0.06184, 0.122885, 0.085092, 0.043307, 0.081712, 0.096677, 0.076542, 0.046336, 0.046336, 0.044297, 0.037156, 0.040537, 0.023534, 0.025762, 0.025316, 0.044297, 0.096677, 0.118441, 0.096677, 0.088832, 0.15284, 0.219301, 0.203355, 0.167087, 0.268042, 0.229226, 0.155435, 0.120615, 0.203355, 0.216401, 0.122885, 0.127496, 0.173081, 0.25031, 0.257454, 0.342579, 0.225814, 0.15008, 0.191378, 0.137348, 0.109221, 0.120615, 0.094817, 0.094817, 0.15284, 0.142424, 0.196879, 0.298791, 0.398279, 0.380708, 0.366687, 0.401658, 0.494003, 0.529623, 0.480142, 0.472492, 0.494003, 0.521092, 0.613573, 0.480142, 0.521092, 0.480142, 0.352862, 0.384043, 0.401658, 0.41194, 0.444081, 0.42561, 0.40511, 0.31487, 0.222385, 0.142424, 0.134866, 0.111485, 0.092881, 0.118441, 0.118441, 0.116183, 0.11371, 0.071867, 0.125101, 0.144935, 0.185198, 0.275179, 0.275179, 0.25031, 0.206376, 0.122885, 0.120615, 0.129801, 0.158265, 0.257454, 0.264545, 0.301917, 0.222385, 0.25406, 0.147574, 0.147574, 0.15008, 0.243554, 0.335645, 0.335645, 0.257454, 0.301917, 0.298791, 0.209395, 0.196879, 0.158265, 0.155435, 0.17593, 0.139895, 0.15284, 0.118441, 0.167087, 0.185198, 0.295083, 0.268042, 0.40511, 0.349426, 0.271506], '')</t>
  </si>
  <si>
    <t>[42, 43, 282, 286, 287, 289]</t>
  </si>
  <si>
    <t>UPI000165F56F status=activ</t>
  </si>
  <si>
    <t>([0.257454, 0.295083, 0.173081, 0.127496, 0.118441, 0.158265, 0.219301, 0.18812, 0.15008, 0.191378, 0.139895, 0.200174, 0.15284, 0.167087, 0.161087, 0.164327, 0.191378, 0.11371, 0.161087, 0.173081, 0.158265, 0.25406, 0.25406, 0.324872, 0.408655, 0.480142, 0.486429, 0.461924, 0.461924, 0.553315, 0.480142, 0.494003, 0.390993, 0.447574, 0.450668, 0.525368, 0.5017, 0.51388, 0.490133, 0.401658, 0.418646, 0.4292, 0.346032, 0.281712, 0.308712, 0.318242, 0.222385, 0.216401, 0.225814, 0.281712, 0.264545, 0.328603, 0.4292, 0.534167, 0.5017, 0.408655, 0.433034, 0.359901, 0.359901, 0.461924, 0.557691, 0.553315, 0.483068, 0.534167, 0.626927, 0.671169, 0.613573, 0.707965, 0.562014, 0.534167, 0.56648, 0.538167, 0.422041, 0.41194, 0.398279, 0.30533, 0.342579, 0.308712, 0.408655, 0.390993, 0.295083, 0.308712, 0.281712, 0.271506, 0.278302, 0.18812, 0.18812, 0.222385, 0.247041, 0.247041, 0.25406, 0.229226, 0.268042, 0.359901, 0.275179, 0.295083, 0.349426, 0.398279, 0.370445, 0.377384, 0.311707, 0.332115, 0.308712, 0.30533, 0.394753, 0.359901, 0.41194, 0.380708, 0.359901, 0.308712, 0.414856, 0.332115, 0.332115, 0.229226, 0.229226, 0.264545, 0.155435, 0.219301, 0.219301, 0.219301, 0.209395, 0.275179, 0.346032, 0.268042, 0.229226, 0.21291, 0.25406, 0.216401, 0.15284, 0.161087, 0.111485, 0.10481, 0.167087, 0.182256, 0.291804, 0.301917, 0.321458, 0.422041, 0.390993, 0.301917, 0.339168, 0.370445, 0.36309, 0.291804, 0.328603, 0.387226, 0.380708, 0.380708, 0.374039, 0.447574, 0.436924, 0.541878, 0.5017, 0.40511, 0.318242, 0.295083, 0.308712, 0.346032, 0.346032, 0.26085, 0.349426, 0.384043, 0.366687, 0.301917, 0.374039, 0.440853, 0.356642, 0.349426, 0.349426, 0.422041, 0.390993, 0.414856, 0.444081, 0.490133, 0.557691, 0.675549, 0.666105, 0.642678, 0.486429, 0.465241, 0.468512, 0.468512, 0.461924, 0.450668, 0.525368, 0.444081, 0.335645, 0.318242, 0.321458, 0.288399, 0.295083, 0.349426, 0.324872, 0.308712, 0.219301, 0.25406, 0.264545, 0.275179, 0.191378, 0.209395, 0.216401, 0.216401, 0.167087, 0.111485, 0.090864, 0.098513, 0.096677, 0.191378, 0.275179, 0.247041, 0.308712, 0.278302, 0.25406, 0.25406, 0.25031, 0.328603, 0.243554, 0.219301, 0.147574, 0.134866, 0.137348, 0.096677, 0.17593, 0.222385, 0.206376, 0.167087, 0.18812, 0.268042, 0.209395, 0.219301, 0.247041, 0.216401, 0.191378, 0.191378, 0.209395, 0.209395, 0.222385, 0.30533, 0.247041, 0.321458, 0.339168, 0.414856, 0.476583, 0.359901, 0.384043, 0.490133, 0.58069, 0.494003, 0.490133, 0.436924, 0.422041, 0.394753, 0.394753, 0.42561, 0.4292, 0.377384, 0.30533, 0.216401, 0.222385, 0.185198, 0.191378, 0.278302, 0.247041, 0.25031, 0.332115, 0.216401, 0.142424, 0.088832, 0.109221, 0.122885, 0.134866, 0.137348, 0.158265, 0.158265, 0.118441, 0.120615, 0.118441, 0.134866, 0.116183, 0.111485, 0.111485, 0.081712, 0.081712, 0.102787, 0.079919, 0.085092, 0.088832, 0.139895, 0.216401, 0.18812, 0.120615, 0.185198, 0.173081, 0.106997, 0.086953, 0.147574, 0.116183, 0.155435, 0.120615, 0.206376, 0.116183, 0.21291, 0.25031, 0.206376, 0.134866, 0.191378, 0.111485, 0.15008, 0.15008, 0.167087, 0.203355, 0.219301, 0.203355, 0.161087, 0.25031, 0.25031, 0.167087, 0.196879, 0.17593, 0.257454, 0.25406, 0.374039, 0.387226, 0.401658, 0.433034, 0.450668, 0.384043, 0.494003, 0.494003, 0.408655, 0.298791, 0.298791, 0.352862, 0.318242, 0.374039, 0.301917, 0.346032, 0.436924, 0.387226, 0.308712, 0.225814, 0.232838, 0.239899, 0.206376, 0.167087, 0.10481, 0.122885, 0.164327, 0.15284, 0.179055, 0.26085, 0.346032, 0.288399, 0.194234, 0.142424, 0.078022, 0.094817, 0.073402, 0.076542, 0.06184, 0.083462, 0.142424, 0.137348, 0.094817, 0.098513, 0.127496, 0.170161, 0.129801, 0.116183, 0.122885, 0.122885, 0.122885, 0.132295, 0.142424, 0.191378, 0.179055, 0.288399, 0.328603, 0.268042, 0.26085, 0.352862, 0.384043, 0.291804, 0.288399, 0.225814, 0.142424, 0.137348, 0.194234, 0.191378, 0.120615, 0.116183, 0.116183, 0.056825, 0.030003, 0.038042, 0.051831, 0.060549, 0.05306, 0.028695, 0.059222, 0.045352, 0.034884, 0.037156, 0.066181, 0.066181, 0.098513, 0.173081, 0.122885, 0.056825, 0.096677, 0.15008, 0.155435, 0.155435, 0.170161, 0.164327, 0.161087, 0.161087, 0.147574, 0.147574, 0.179055, 0.179055, 0.222385, 0.170161, 0.109221, 0.106997, 0.11371, 0.120615, 0.11371, 0.092881, 0.15284, 0.158265, 0.096677, 0.050641, 0.058088, 0.098513, 0.167087, 0.170161, 0.15284, 0.179055, 0.18812, 0.196879, 0.11371, 0.109221, 0.111485, 0.094817, 0.090864, 0.088832, 0.106997, 0.0704, 0.074921, 0.043307, 0.041405, 0.073402, 0.129801, 0.116183, 0.116183, 0.074921, 0.047319, 0.049374, 0.086953, 0.043307, 0.056825, 0.079919, 0.085092, 0.083462, 0.085092, 0.086953, 0.03976, 0.026338, 0.032677, 0.045352, 0.078022, 0.06312, 0.064632, 0.071867, 0.071867, 0.03976, 0.034068, 0.054297, 0.054297, 0.023087, 0.033407, 0.017797, 0.022667, 0.012727, 0.020876, 0.035586, 0.021381, 0.029376, 0.036378, 0.047319, 0.031287, 0.034068, 0.045352, 0.025762, 0.024393, 0.017138, 0.030003, 0.030003, 0.022667, 0.013821, 0.021816, 0.022306, 0.042364, 0.03976, 0.074921, 0.074921, 0.078022, 0.078022, 0.078022, 0.092881, 0.086953, 0.129801, 0.116183, 0.074921, 0.129801, 0.06184, 0.055536, 0.040537, 0.033407, 0.044297, 0.076542, 0.051831, 0.041405, 0.030611, 0.023963, 0.019109, 0.011518, 0.007259, 0.006894, 0.007555, 0.008002, 0.008409, 0.008409, 0.006701, 0.006795, 0.006039, 0.008723, 0.013265, 0.016528, 0.019109, 0.020876, 0.017447, 0.030003, 0.051831, 0.067594, 0.094817, 0.125101, 0.206376, 0.352862, 0.480142, 0.390993, 0.281712, 0.271506, 0.268042, 0.335645, 0.311707, 0.342579, 0.281712, 0.229226, 0.236433, 0.206376, 0.11371, 0.066181, 0.0704, 0.064632, 0.036378, 0.020165, 0.021816, 0.021816, 0.015694, 0.015344, 0.030003, 0.056825, 0.045352, 0.06312, 0.060549, 0.079919, 0.051831, 0.081712, 0.10481, 0.096677, 0.18812, 0.291804, 0.324872, 0.321458, 0.31487, 0.311707, 0.433034, 0.370445, 0.387226, 0.422041, 0.288399, 0.284882, 0.167087, 0.209395, 0.11371, 0.098513, 0.111485, 0.142424, 0.116183, 0.088832, 0.0704, 0.050641, 0.034068, 0.059222, 0.037156], '')</t>
  </si>
  <si>
    <t>[29, 35, 36, 37, 53, 54, 60, 61, 63, 64, 65, 66, 67, 68, 69, 70, 71, 151, 152, 174, 175, 176, 177, 184, 246]</t>
  </si>
  <si>
    <t>UPI000165F588 status=activ</t>
  </si>
  <si>
    <t>([0.4292, 0.461924, 0.538167, 0.545602, 0.461924, 0.394753, 0.390993, 0.31487, 0.281712, 0.321458, 0.359901, 0.318242, 0.291804, 0.298791, 0.281712, 0.278302, 0.291804, 0.291804, 0.25406, 0.332115, 0.30533, 0.328603, 0.236433, 0.147574, 0.164327, 0.222385, 0.288399, 0.321458, 0.42561, 0.497853, 0.387226, 0.384043, 0.454136, 0.40511, 0.321458, 0.401658, 0.324872, 0.298791, 0.196879, 0.196879, 0.21291, 0.284882, 0.275179, 0.324872, 0.41194, 0.394753, 0.321458, 0.332115, 0.328603, 0.332115, 0.311707, 0.40511, 0.414856, 0.418646, 0.490133, 0.468512, 0.380708, 0.42561, 0.476583, 0.557691, 0.608892, 0.632174, 0.632174, 0.63748, 0.613573, 0.557691, 0.562014, 0.585406, 0.59508, 0.59014, 0.56648, 0.58069, 0.468512, 0.36309, 0.291804, 0.291804, 0.394753, 0.480142, 0.5017, 0.509769, 0.525368, 0.483068, 0.454136, 0.4292, 0.422041, 0.490133, 0.529623, 0.436924, 0.517562, 0.509769, 0.525368, 0.494003, 0.4292, 0.483068, 0.570702, 0.699094, 0.694846, 0.575842, 0.575842, 0.585406, 0.476583, 0.36309, 0.408655, 0.408655, 0.433034, 0.384043, 0.366687, 0.356642, 0.444081, 0.4292, 0.377384, 0.264545, 0.232838, 0.236433, 0.301917, 0.209395, 0.191378, 0.158265, 0.219301, 0.236433, 0.167087, 0.229226, 0.324872, 0.308712, 0.232838, 0.206376, 0.247041, 0.182256, 0.179055, 0.120615, 0.127496, 0.102787, 0.173081, 0.232838, 0.288399, 0.288399, 0.288399, 0.232838, 0.243554, 0.191378, 0.170161, 0.196879, 0.200174, 0.196879, 0.161087, 0.206376, 0.232838, 0.191378, 0.268042, 0.268042, 0.31487, 0.243554, 0.222385, 0.229226, 0.164327, 0.109221, 0.090864, 0.161087, 0.222385, 0.25031, 0.324872, 0.222385, 0.209395, 0.232838, 0.155435, 0.139895, 0.161087, 0.167087, 0.15008, 0.15008, 0.127496, 0.167087, 0.15008, 0.203355, 0.209395, 0.268042, 0.356642, 0.356642, 0.36309, 0.288399, 0.26085, 0.158265, 0.278302, 0.257454, 0.239899, 0.352862, 0.433034, 0.433034, 0.318242, 0.295083, 0.232838, 0.264545, 0.147574, 0.239899, 0.291804, 0.278302, 0.281712, 0.288399, 0.206376, 0.120615, 0.167087, 0.111485, 0.17593, 0.15284, 0.222385, 0.125101, 0.109221, 0.094817, 0.102787, 0.15008, 0.15008, 0.137348, 0.134866, 0.222385, 0.194234, 0.116183, 0.067594, 0.055536, 0.029376, 0.051831, 0.054297, 0.044297, 0.086953, 0.059222, 0.044297, 0.044297, 0.086953, 0.100716, 0.109221, 0.102787, 0.074921, 0.078022, 0.109221, 0.122885, 0.125101, 0.096677, 0.098513, 0.098513, 0.073402, 0.118441, 0.079919, 0.134866, 0.164327, 0.18812, 0.257454, 0.301917, 0.324872, 0.31487, 0.291804, 0.185198, 0.122885, 0.164327, 0.206376, 0.209395, 0.11371, 0.132295, 0.167087, 0.209395, 0.203355, 0.281712, 0.278302, 0.342579, 0.346032, 0.239899, 0.194234, 0.147574, 0.098513, 0.05306, 0.064632, 0.078022, 0.120615, 0.185198, 0.127496, 0.164327, 0.18812, 0.209395, 0.182256, 0.122885, 0.158265, 0.243554, 0.18812, 0.191378, 0.200174, 0.203355, 0.222385, 0.219301, 0.191378, 0.185198, 0.257454, 0.257454, 0.229226, 0.278302, 0.288399, 0.387226, 0.366687, 0.295083, 0.275179, 0.25031, 0.25031, 0.239899, 0.26085, 0.339168, 0.311707, 0.298791, 0.191378, 0.17593, 0.200174, 0.219301, 0.271506, 0.301917, 0.275179, 0.281712, 0.271506, 0.264545, 0.26085, 0.268042, 0.352862, 0.483068, 0.521092, 0.525368, 0.472492, 0.418646, 0.401658, 0.352862, 0.349426, 0.444081, 0.56648, 0.497853, 0.480142, 0.401658, 0.380708, 0.390993, 0.324872, 0.295083, 0.229226, 0.239899, 0.247041, 0.25406, 0.225814, 0.232838, 0.25031, 0.229226, 0.194234, 0.206376, 0.288399, 0.21291, 0.216401, 0.196879, 0.275179, 0.295083, 0.422041, 0.390993, 0.390993, 0.370445, 0.398279, 0.468512, 0.390993, 0.370445, 0.356642, 0.370445, 0.384043, 0.440853, 0.444081, 0.521092, 0.5017, 0.525368, 0.613573, 0.585406, 0.557691, 0.525368, 0.642678, 0.613573, 0.613573, 0.59917, 0.56648, 0.56648, 0.486429, 0.538167, 0.51388, 0.517562, 0.517562, 0.41194, 0.444081, 0.505461, 0.41194, 0.422041, 0.374039, 0.394753, 0.346032, 0.394753, 0.408655, 0.408655, 0.370445, 0.398279, 0.339168, 0.472492, 0.384043, 0.440853, 0.440853, 0.366687, 0.291804, 0.179055, 0.247041, 0.216401, 0.219301, 0.298791, 0.26085, 0.298791, 0.288399, 0.30533, 0.311707, 0.225814, 0.15008, 0.167087, 0.182256, 0.21291, 0.106997, 0.17593, 0.118441, 0.096677, 0.173081, 0.247041, 0.288399, 0.18812, 0.185198, 0.161087, 0.142424, 0.167087, 0.125101, 0.122885, 0.164327, 0.15284, 0.229226, 0.291804, 0.271506, 0.229226, 0.232838, 0.275179, 0.264545, 0.356642, 0.436924, 0.42561, 0.346032, 0.346032, 0.444081, 0.440853, 0.483068, 0.541878, 0.42561, 0.447574, 0.401658, 0.321458, 0.335645, 0.225814, 0.194234, 0.222385, 0.15284, 0.185198, 0.200174, 0.17593, 0.17593, 0.094817, 0.049374, 0.088832, 0.122885, 0.079919, 0.049374, 0.048328, 0.024393, 0.046336, 0.046336, 0.056825, 0.064632, 0.051831, 0.111485, 0.120615, 0.102787, 0.191378, 0.158265, 0.191378, 0.219301, 0.216401, 0.30533, 0.321458, 0.339168, 0.332115, 0.328603, 0.308712, 0.308712, 0.328603, 0.339168, 0.278302, 0.185198, 0.236433, 0.236433, 0.225814, 0.209395, 0.25031, 0.232838, 0.271506, 0.17593, 0.127496, 0.071867, 0.092881, 0.15008, 0.069024, 0.073402, 0.125101, 0.219301, 0.173081, 0.222385, 0.155435, 0.158265, 0.271506, 0.196879, 0.137348, 0.081712, 0.102787, 0.088832, 0.059222, 0.06184, 0.116183, 0.155435, 0.206376, 0.191378, 0.167087, 0.203355, 0.216401, 0.21291, 0.229226, 0.194234, 0.206376, 0.173081, 0.18812, 0.200174, 0.291804, 0.275179, 0.366687, 0.366687, 0.291804, 0.36309, 0.257454, 0.271506, 0.281712, 0.311707, 0.31487, 0.232838, 0.301917, 0.278302, 0.288399, 0.268042, 0.243554, 0.247041, 0.271506, 0.25406, 0.229226, 0.236433, 0.339168, 0.332115, 0.31487, 0.408655, 0.40511, 0.41194, 0.335645, 0.339168, 0.342579, 0.25031, 0.366687, 0.356642, 0.36309, 0.352862, 0.352862, 0.380708, 0.281712, 0.370445, 0.440853, 0.352862, 0.346032, 0.349426, 0.328603, 0.257454, 0.281712, 0.26085, 0.324872, 0.30533, 0.288399, 0.291804, 0.356642, 0.352862, 0.335645, 0.318242, 0.232838, 0.155435, 0.236433, 0.308712, 0.236433, 0.236433, 0.321458, 0.321458, 0.21291, 0.200174, 0.257454, 0.196879, 0.179055, 0.173081, 0.243554, 0.219301, 0.164327, 0.144935, 0.098513], '')</t>
  </si>
  <si>
    <t>[2, 3, 59, 60, 61, 62, 63, 64, 65, 66, 67, 68, 69, 70, 71, 78, 79, 80, 86, 88, 89, 90, 94, 95, 96, 97, 98, 99, 318, 319, 326, 363, 364, 365, 366, 367, 368, 369, 370, 371, 372, 373, 374, 375, 377, 378, 379, 380, 383, 447]</t>
  </si>
  <si>
    <t>UPI000165F596 status=activ</t>
  </si>
  <si>
    <t>([0.074921, 0.11371, 0.15284, 0.194234, 0.15008, 0.10481, 0.147574, 0.182256, 0.243554, 0.301917, 0.332115, 0.380708, 0.288399, 0.298791, 0.298791, 0.291804, 0.40511, 0.5017, 0.4292, 0.366687, 0.450668, 0.398279, 0.31487, 0.236433, 0.142424, 0.191378, 0.275179, 0.182256, 0.182256, 0.164327, 0.083462, 0.078022, 0.035586, 0.074921, 0.06312, 0.106997, 0.106997, 0.06312, 0.037156, 0.067594, 0.109221, 0.125101, 0.155435, 0.219301, 0.232838, 0.356642, 0.295083, 0.284882, 0.284882, 0.295083, 0.295083, 0.387226, 0.30533, 0.332115, 0.346032, 0.288399, 0.278302, 0.200174, 0.278302, 0.239899, 0.25031, 0.239899, 0.239899, 0.236433, 0.243554, 0.321458, 0.30533, 0.370445, 0.295083, 0.346032, 0.229226, 0.236433, 0.164327, 0.232838, 0.291804, 0.271506, 0.380708, 0.398279, 0.497853, 0.517562, 0.657645, 0.661982, 0.525368, 0.41194, 0.414856, 0.408655, 0.31487, 0.332115, 0.332115, 0.422041, 0.447574, 0.472492, 0.374039, 0.450668, 0.461924, 0.401658, 0.370445, 0.349426, 0.31487, 0.236433, 0.239899, 0.243554, 0.225814, 0.243554, 0.339168, 0.298791, 0.318242, 0.398279, 0.377384, 0.271506, 0.26085, 0.239899, 0.21291, 0.308712, 0.21291, 0.196879, 0.275179, 0.271506, 0.236433, 0.229226, 0.275179, 0.216401, 0.170161, 0.139895, 0.206376, 0.179055, 0.167087], '')</t>
  </si>
  <si>
    <t>[17, 79, 80, 81, 82]</t>
  </si>
  <si>
    <t>UPI000165F5B1 status=activ</t>
  </si>
  <si>
    <t>([0.010926, 0.016826, 0.024393, 0.043307, 0.025762, 0.036378, 0.036378, 0.054297, 0.071867, 0.05306, 0.030611, 0.047319, 0.048328, 0.028695, 0.038858, 0.021816, 0.011903, 0.00777, 0.008525, 0.01204, 0.008804, 0.008804, 0.005992, 0.005223, 0.003757, 0.004921, 0.003757, 0.003246, 0.002705, 0.002057, 0.001906, 0.00283, 0.003014, 0.00316, 0.00407, 0.005011, 0.007177, 0.010131, 0.010131, 0.016528, 0.017138, 0.015344, 0.017138, 0.034884, 0.025762, 0.046336, 0.047319, 0.090864, 0.125101, 0.155435, 0.15284, 0.268042, 0.268042, 0.243554, 0.328603, 0.324872, 0.281712, 0.225814, 0.239899, 0.243554, 0.15008, 0.116183, 0.161087, 0.236433, 0.225814, 0.342579, 0.243554, 0.239899, 0.239899, 0.239899, 0.25031, 0.25406, 0.139895, 0.137348, 0.074921, 0.054297, 0.051831, 0.055536, 0.037156, 0.034068, 0.028695, 0.059222, 0.079919, 0.111485, 0.111485, 0.060549, 0.054297, 0.10481, 0.055536, 0.066181, 0.066181, 0.032677, 0.048328, 0.090864, 0.098513, 0.182256, 0.229226, 0.232838, 0.247041, 0.324872, 0.298791, 0.4292, 0.384043, 0.356642, 0.308712, 0.271506, 0.408655, 0.377384], '')</t>
  </si>
  <si>
    <t>UPI000165F5D3 status=activ</t>
  </si>
  <si>
    <t>([0.127496, 0.088832, 0.127496, 0.102787, 0.134866, 0.10481, 0.078022, 0.10481, 0.129801, 0.134866, 0.164327, 0.170161, 0.164327, 0.247041, 0.264545, 0.182256, 0.25406, 0.332115, 0.414856, 0.414856, 0.390993, 0.436924, 0.505461, 0.5017, 0.585406, 0.59917, 0.608892, 0.712013, 0.707965, 0.712013, 0.754692, 0.750527, 0.791621, 0.795062, 0.779859, 0.76285, 0.868118, 0.876521, 0.795062, 0.795062, 0.699094, 0.622677, 0.653063, 0.666105, 0.570702, 0.553315, 0.541878, 0.517562, 0.509769, 0.450668, 0.444081, 0.444081, 0.366687, 0.356642, 0.264545, 0.278302, 0.25031, 0.232838, 0.200174, 0.243554, 0.243554, 0.356642, 0.447574, 0.450668, 0.384043, 0.450668, 0.465241, 0.497853, 0.509769, 0.521092, 0.59508, 0.509769, 0.51388, 0.604312, 0.653063, 0.653063, 0.529623, 0.557691, 0.433034, 0.476583, 0.51388, 0.468512, 0.36309, 0.36309, 0.359901, 0.422041, 0.36309, 0.281712, 0.25406, 0.352862, 0.284882, 0.26085, 0.271506, 0.271506, 0.191378, 0.164327, 0.257454, 0.328603, 0.335645, 0.468512, 0.468512, 0.468512, 0.440853, 0.517562, 0.505461, 0.505461, 0.414856, 0.483068, 0.58069, 0.465241, 0.433034, 0.494003, 0.538167, 0.525368, 0.51388, 0.632174, 0.675549, 0.521092, 0.541878, 0.505461, 0.408655, 0.408655, 0.408655, 0.394753, 0.311707, 0.318242, 0.321458, 0.401658, 0.433034, 0.422041, 0.529623, 0.494003, 0.472492, 0.454136, 0.538167, 0.447574, 0.433034, 0.401658, 0.398279, 0.387226, 0.324872, 0.401658, 0.390993, 0.301917, 0.377384, 0.468512, 0.377384, 0.377384, 0.298791, 0.236433, 0.25031, 0.281712, 0.278302, 0.30533, 0.30533, 0.222385, 0.301917, 0.222385, 0.257454, 0.394753, 0.40511, 0.51388, 0.51388, 0.509769, 0.476583, 0.472492, 0.401658, 0.486429, 0.401658, 0.483068, 0.422041, 0.324872, 0.295083, 0.257454, 0.291804, 0.291804, 0.370445, 0.40511, 0.377384, 0.271506, 0.200174, 0.125101, 0.139895, 0.071867, 0.038042, 0.076542, 0.094817, 0.134866, 0.134866, 0.139895, 0.134866, 0.219301, 0.308712, 0.247041, 0.31487, 0.209395, 0.18812, 0.139895, 0.122885, 0.185198, 0.268042, 0.278302, 0.349426, 0.352862, 0.465241, 0.56648, 0.472492, 0.356642, 0.321458, 0.328603, 0.418646, 0.436924, 0.436924, 0.436924, 0.418646, 0.339168, 0.31487, 0.339168, 0.401658, 0.401658, 0.352862, 0.268042, 0.30533, 0.281712, 0.18812, 0.18812, 0.200174, 0.275179, 0.324872, 0.374039, 0.281712, 0.194234, 0.194234, 0.122885, 0.132295, 0.203355, 0.281712, 0.295083, 0.308712, 0.308712, 0.311707, 0.398279, 0.394753, 0.352862, 0.346032, 0.324872, 0.30533, 0.318242, 0.25031, 0.203355, 0.132295, 0.209395, 0.278302, 0.247041, 0.298791, 0.182256, 0.185198, 0.120615, 0.161087, 0.170161, 0.155435, 0.132295, 0.122885, 0.200174, 0.222385, 0.229226, 0.328603, 0.271506, 0.25406, 0.225814, 0.222385, 0.311707, 0.311707, 0.335645, 0.370445, 0.398279, 0.529623, 0.529623, 0.549308, 0.642678, 0.63748, 0.675549, 0.716283, 0.712013, 0.712013, 0.694846, 0.728858, 0.73685, 0.795062, 0.791621, 0.894241, 0.950334, 0.945666, 0.939629, 0.932927, 0.921076, 0.924947, 0.908098, 0.894241], '')</t>
  </si>
  <si>
    <t>[22, 23, 24, 25, 26, 27, 28, 29, 30, 31, 32, 33, 34, 35, 36, 37, 38, 39, 40, 41, 42, 43, 44, 45, 46, 47, 48, 68, 69, 70, 71, 72, 73, 74, 75, 76, 77, 80, 103, 104, 105, 108, 112, 113, 114, 115, 116, 117, 118, 119, 130, 134, 161, 162, 163, 205, 276, 277, 278, 279, 280, 281, 282, 283, 284, 285, 286, 287, 288, 289, 290, 291, 292, 293, 294, 295, 296, 297, 298]</t>
  </si>
  <si>
    <t>UPI000165F5E7 status=activ</t>
  </si>
  <si>
    <t>([0.889439, 0.849326, 0.894241, 0.901269, 0.910643, 0.910643, 0.903857, 0.903857, 0.876521, 0.784345, 0.788093, 0.83125, 0.823549, 0.712013, 0.712013, 0.73685, 0.694846, 0.653063, 0.618285, 0.570702, 0.472492, 0.440853, 0.444081, 0.42561, 0.321458, 0.311707, 0.281712, 0.284882, 0.222385, 0.268042, 0.26085, 0.264545, 0.275179, 0.271506, 0.271506, 0.191378, 0.167087, 0.200174, 0.203355, 0.129801, 0.129801, 0.203355, 0.257454, 0.203355, 0.164327, 0.257454, 0.225814, 0.25406, 0.222385, 0.203355, 0.167087, 0.25031, 0.182256, 0.170161, 0.127496, 0.134866, 0.206376, 0.232838, 0.194234, 0.203355, 0.281712, 0.311707, 0.318242, 0.239899, 0.236433, 0.281712, 0.281712, 0.225814, 0.222385, 0.257454, 0.257454, 0.281712, 0.26085, 0.342579, 0.257454, 0.339168, 0.394753, 0.390993, 0.377384, 0.301917, 0.301917, 0.206376, 0.196879, 0.122885, 0.194234, 0.191378, 0.191378, 0.194234, 0.209395, 0.21291, 0.179055, 0.268042, 0.18812, 0.229226, 0.209395, 0.288399, 0.18812, 0.219301, 0.225814, 0.219301, 0.236433, 0.216401, 0.229226, 0.236433, 0.321458, 0.308712, 0.387226, 0.281712, 0.278302, 0.346032, 0.346032, 0.374039, 0.359901, 0.440853, 0.436924, 0.444081, 0.458154, 0.476583, 0.440853, 0.436924, 0.447574, 0.440853, 0.436924, 0.433034, 0.339168, 0.25406, 0.25406, 0.264545, 0.366687, 0.278302, 0.278302, 0.284882, 0.200174, 0.132295, 0.134866, 0.076542, 0.043307, 0.045352, 0.067594, 0.047319, 0.048328, 0.045352, 0.081712, 0.048328, 0.048328, 0.085092, 0.085092, 0.073402, 0.058088, 0.050641, 0.094817, 0.060549, 0.06312, 0.111485, 0.106997, 0.086953, 0.170161, 0.247041, 0.137348, 0.144935, 0.222385, 0.137348, 0.15008, 0.15284, 0.200174, 0.295083, 0.328603, 0.346032, 0.380708, 0.298791, 0.30533, 0.295083, 0.36309, 0.26085, 0.173081, 0.225814, 0.161087, 0.067594, 0.074921, 0.11371, 0.06312, 0.040537, 0.0704, 0.067594, 0.067594, 0.090864, 0.085092, 0.038858, 0.064632, 0.064632, 0.083462, 0.083462, 0.081712, 0.081712, 0.092881, 0.164327, 0.18812, 0.26085, 0.40511, 0.30533, 0.342579, 0.4292, 0.468512, 0.440853, 0.349426, 0.31487, 0.298791, 0.301917, 0.398279, 0.291804, 0.321458, 0.295083, 0.30533, 0.30533, 0.275179, 0.239899, 0.232838, 0.203355, 0.257454, 0.144935, 0.142424, 0.142424, 0.071867, 0.096677, 0.094817, 0.102787, 0.120615, 0.132295, 0.137348, 0.132295, 0.139895, 0.120615, 0.170161, 0.111485, 0.111485, 0.139895, 0.225814, 0.229226, 0.161087, 0.125101, 0.125101, 0.21291, 0.120615, 0.229226, 0.185198, 0.18812, 0.222385, 0.222385, 0.134866, 0.074921, 0.059222, 0.078022, 0.073402, 0.051831, 0.079919, 0.079919, 0.059222, 0.058088, 0.060549, 0.132295, 0.096677, 0.096677, 0.051831, 0.055536, 0.05306, 0.064632, 0.06312, 0.083462, 0.040537, 0.067594, 0.058088, 0.048328, 0.067594, 0.037156, 0.079919, 0.086953, 0.085092, 0.054297, 0.036378, 0.033407, 0.029376, 0.050641, 0.086953, 0.083462, 0.122885, 0.139895, 0.15284, 0.17593, 0.161087, 0.281712, 0.31487, 0.440853, 0.436924, 0.458154, 0.59014, 0.450668, 0.349426, 0.349426, 0.465241, 0.534167, 0.521092, 0.521092, 0.521092, 0.447574, 0.418646, 0.461924, 0.440853, 0.335645, 0.25031, 0.25406, 0.161087, 0.081712, 0.079919, 0.071867, 0.045352, 0.038042, 0.066181, 0.125101, 0.15008, 0.090864, 0.076542, 0.042364, 0.046336, 0.045352, 0.076542, 0.158265, 0.170161, 0.179055, 0.271506, 0.356642, 0.380708, 0.505461, 0.505461, 0.377384, 0.476583, 0.486429, 0.394753, 0.40511, 0.398279, 0.291804, 0.377384, 0.408655, 0.509769, 0.40511, 0.370445, 0.324872, 0.203355, 0.164327, 0.155435, 0.120615, 0.071867, 0.078022, 0.051831, 0.054297, 0.073402, 0.085092, 0.11371, 0.129801, 0.134866, 0.076542, 0.096677, 0.098513, 0.109221, 0.092881, 0.129801, 0.100716, 0.122885, 0.216401, 0.144935, 0.137348, 0.173081, 0.225814, 0.200174, 0.239899, 0.239899, 0.278302, 0.25406, 0.158265, 0.15284, 0.094817, 0.15284, 0.179055, 0.179055, 0.111485, 0.111485, 0.069024, 0.11371, 0.122885, 0.102787, 0.191378, 0.209395, 0.127496, 0.100716, 0.096677, 0.086953, 0.116183, 0.092881, 0.071867, 0.073402, 0.118441, 0.116183, 0.098513, 0.11371, 0.127496, 0.179055, 0.216401, 0.239899, 0.236433, 0.247041, 0.194234, 0.194234, 0.11371, 0.203355, 0.284882, 0.203355, 0.222385, 0.268042, 0.225814, 0.257454, 0.352862, 0.271506, 0.25031, 0.288399, 0.239899, 0.229226, 0.170161, 0.085092, 0.15008, 0.144935, 0.109221, 0.106997, 0.106997, 0.102787, 0.102787, 0.078022, 0.127496, 0.076542, 0.076542, 0.122885, 0.122885, 0.122885, 0.196879, 0.18812, 0.182256, 0.209395, 0.203355, 0.271506, 0.422041, 0.401658, 0.418646, 0.377384, 0.486429, 0.447574, 0.51388, 0.394753, 0.398279, 0.398279, 0.440853, 0.436924, 0.461924, 0.461924, 0.359901, 0.370445, 0.480142, 0.394753, 0.311707, 0.278302, 0.25406, 0.18812, 0.167087, 0.129801, 0.173081, 0.122885, 0.122885, 0.120615, 0.206376, 0.21291], '')</t>
  </si>
  <si>
    <t>[0, 1, 2, 3, 4, 5, 6, 7, 8, 9, 10, 11, 12, 13, 14, 15, 16, 17, 18, 19, 294, 299, 300, 301, 302, 331, 332, 342, 453]</t>
  </si>
  <si>
    <t>UPI000165F5ED status=activ</t>
  </si>
  <si>
    <t>([0.642678, 0.653063, 0.680603, 0.716283, 0.63748, 0.59508, 0.604312, 0.56648, 0.59014, 0.59508, 0.505461, 0.465241, 0.436924, 0.394753, 0.5017, 0.490133, 0.444081, 0.440853, 0.447574, 0.468512, 0.472492, 0.356642, 0.352862, 0.346032, 0.366687, 0.328603, 0.275179, 0.243554, 0.216401, 0.155435, 0.164327, 0.239899, 0.21291, 0.209395, 0.257454, 0.15284, 0.111485, 0.167087, 0.164327, 0.158265, 0.098513, 0.094817, 0.109221, 0.111485, 0.120615, 0.059222, 0.098513, 0.173081, 0.134866, 0.134866, 0.158265, 0.125101, 0.139895, 0.158265, 0.170161, 0.129801, 0.194234, 0.25031, 0.216401, 0.161087, 0.134866, 0.185198, 0.203355, 0.179055, 0.18812, 0.182256, 0.17593, 0.15284, 0.096677, 0.161087, 0.229226, 0.257454, 0.206376, 0.158265, 0.194234, 0.179055, 0.209395, 0.25406, 0.25406, 0.216401, 0.203355, 0.147574, 0.147574, 0.081712, 0.179055, 0.170161, 0.170161, 0.264545, 0.219301, 0.203355, 0.164327, 0.164327, 0.164327, 0.185198, 0.236433, 0.185198, 0.15284, 0.106997, 0.10481, 0.086953, 0.11371, 0.100716, 0.144935, 0.155435, 0.194234, 0.132295, 0.092881, 0.047319, 0.025762, 0.041405, 0.073402, 0.048328, 0.048328, 0.047319, 0.040537, 0.036378, 0.083462, 0.102787, 0.116183, 0.069024, 0.064632, 0.051831, 0.076542, 0.071867, 0.069024, 0.050641, 0.0704, 0.059222, 0.129801, 0.144935, 0.102787, 0.049374, 0.060549, 0.054297, 0.054297, 0.088832, 0.10481, 0.066181, 0.078022, 0.081712, 0.125101, 0.15284, 0.132295, 0.155435, 0.106997, 0.10481, 0.161087, 0.167087, 0.275179, 0.236433, 0.268042, 0.243554, 0.366687, 0.352862, 0.291804, 0.308712, 0.278302, 0.206376, 0.191378, 0.122885, 0.122885, 0.10481, 0.11371, 0.170161, 0.173081, 0.182256, 0.182256, 0.200174, 0.209395, 0.209395, 0.158265, 0.158265, 0.26085, 0.147574, 0.239899, 0.308712, 0.295083, 0.295083, 0.236433, 0.328603, 0.394753, 0.328603, 0.359901, 0.346032, 0.236433, 0.232838, 0.328603, 0.281712, 0.167087, 0.15008, 0.109221, 0.158265, 0.18812, 0.132295, 0.236433, 0.129801, 0.078022, 0.081712, 0.116183, 0.167087, 0.090864, 0.085092, 0.096677, 0.100716, 0.06184, 0.134866, 0.132295, 0.144935, 0.17593, 0.281712, 0.194234, 0.170161, 0.139895, 0.144935, 0.185198, 0.15008, 0.25406, 0.335645, 0.324872, 0.301917, 0.26085, 0.236433, 0.170161, 0.239899, 0.209395, 0.288399, 0.271506, 0.196879, 0.122885, 0.086953, 0.100716, 0.10481, 0.125101, 0.144935, 0.142424, 0.081712, 0.055536, 0.060549, 0.06312, 0.069024, 0.074921, 0.098513, 0.17593, 0.167087, 0.11371, 0.161087, 0.164327, 0.15284, 0.147574, 0.191378, 0.257454, 0.232838, 0.278302, 0.278302, 0.179055, 0.17593, 0.271506, 0.332115, 0.278302, 0.268042, 0.185198, 0.185198, 0.142424, 0.122885, 0.161087, 0.229226, 0.194234, 0.194234, 0.196879, 0.295083, 0.328603, 0.264545, 0.194234, 0.225814, 0.185198, 0.21291, 0.191378, 0.155435, 0.158265, 0.196879, 0.21291, 0.257454, 0.268042, 0.288399, 0.324872, 0.25406, 0.26085, 0.219301, 0.232838, 0.236433, 0.147574, 0.15284, 0.222385, 0.219301, 0.216401, 0.291804, 0.366687, 0.335645, 0.401658, 0.366687, 0.278302, 0.257454, 0.284882, 0.206376, 0.239899, 0.264545, 0.342579, 0.335645, 0.390993, 0.387226, 0.31487, 0.414856, 0.366687, 0.36309, 0.454136, 0.387226, 0.394753, 0.394753, 0.42561, 0.390993, 0.454136, 0.444081, 0.401658, 0.377384, 0.349426, 0.298791, 0.264545, 0.311707, 0.232838, 0.229226, 0.219301, 0.25406, 0.257454, 0.216401, 0.137348, 0.137348, 0.139895, 0.134866, 0.094817, 0.137348, 0.139895, 0.098513, 0.167087, 0.219301, 0.243554, 0.335645, 0.332115, 0.328603, 0.321458, 0.374039, 0.284882, 0.295083, 0.318242, 0.21291, 0.301917, 0.295083, 0.196879, 0.257454, 0.26085, 0.342579, 0.318242, 0.349426, 0.42561, 0.356642, 0.25406, 0.278302, 0.173081, 0.170161, 0.173081, 0.164327, 0.18812, 0.298791, 0.288399, 0.295083, 0.321458, 0.342579, 0.440853, 0.549308, 0.483068, 0.447574, 0.324872, 0.31487, 0.295083, 0.295083, 0.356642, 0.356642, 0.25406, 0.36309, 0.454136, 0.374039, 0.387226, 0.387226, 0.366687, 0.366687, 0.384043, 0.447574, 0.408655, 0.342579, 0.243554, 0.30533, 0.342579, 0.414856, 0.4292, 0.422041, 0.380708, 0.281712, 0.36309, 0.440853, 0.450668, 0.440853, 0.525368, 0.4292, 0.398279, 0.324872, 0.247041, 0.155435, 0.158265, 0.167087, 0.147574, 0.194234, 0.129801, 0.129801, 0.15284, 0.092881, 0.054297, 0.044297, 0.081712, 0.083462, 0.073402, 0.067594, 0.045352, 0.050641, 0.090864, 0.109221, 0.098513, 0.100716, 0.15008, 0.086953, 0.083462, 0.137348, 0.158265, 0.200174, 0.18812, 0.139895, 0.122885, 0.206376, 0.264545, 0.284882, 0.291804, 0.291804, 0.26085, 0.264545, 0.271506, 0.222385, 0.15284, 0.155435, 0.219301, 0.236433, 0.356642, 0.271506, 0.264545, 0.232838, 0.264545, 0.278302, 0.275179, 0.311707, 0.236433, 0.164327, 0.15284, 0.090864, 0.122885, 0.142424, 0.222385, 0.203355, 0.232838, 0.311707, 0.422041, 0.422041, 0.380708, 0.374039, 0.472492, 0.447574, 0.40511, 0.328603, 0.349426, 0.414856, 0.476583, 0.454136, 0.458154, 0.450668, 0.541878, 0.51388, 0.51388, 0.401658, 0.398279, 0.394753, 0.40511, 0.301917, 0.275179, 0.232838, 0.167087, 0.158265, 0.191378, 0.257454, 0.339168, 0.209395, 0.203355, 0.200174, 0.278302, 0.352862, 0.356642, 0.352862, 0.281712, 0.284882, 0.278302, 0.278302, 0.291804, 0.222385, 0.291804, 0.352862, 0.447574, 0.480142, 0.444081, 0.450668, 0.454136, 0.450668, 0.529623, 0.444081, 0.447574, 0.374039, 0.318242, 0.332115, 0.346032, 0.422041, 0.4292, 0.525368, 0.444081, 0.447574, 0.4292, 0.440853, 0.328603, 0.346032, 0.384043, 0.41194, 0.40511, 0.328603, 0.342579, 0.295083, 0.384043, 0.30533, 0.387226, 0.454136, 0.41194, 0.408655, 0.335645, 0.301917, 0.308712, 0.390993, 0.377384, 0.461924, 0.398279, 0.494003, 0.472492, 0.436924, 0.433034, 0.42561, 0.414856, 0.414856, 0.525368, 0.51388, 0.632174, 0.642678, 0.63748, 0.671169, 0.671169, 0.759478, 0.724957, 0.712013, 0.703578, 0.666105, 0.562014, 0.63748, 0.545602, 0.444081, 0.447574, 0.42561, 0.440853, 0.538167, 0.529623, 0.494003, 0.472492, 0.4292, 0.41194, 0.408655, 0.387226, 0.332115, 0.335645, 0.339168, 0.268042, 0.243554, 0.243554, 0.298791, 0.271506, 0.311707, 0.390993, 0.398279, 0.408655, 0.352862, 0.308712], '')</t>
  </si>
  <si>
    <t>[0, 1, 2, 3, 4, 5, 6, 7, 8, 9, 10, 14, 377, 410, 490, 491, 492, 526, 535, 568, 569, 570, 571, 572, 573, 574, 575, 576, 577, 578, 579, 580, 581, 582, 587, 588]</t>
  </si>
  <si>
    <t>UPI000165F67B status=activ</t>
  </si>
  <si>
    <t>([0.000485, 0.000301, 0.000631, 0.000854, 0.001103, 0.001602, 0.001383, 0.001211, 0.001743, 0.00152, 0.002035, 0.002366, 0.003512, 0.003212, 0.003431, 0.003701, 0.004431, 0.005378, 0.005872, 0.005872, 0.004247, 0.004835, 0.008156, 0.008409, 0.009294, 0.010372, 0.008624, 0.007422, 0.007259, 0.004611, 0.004577, 0.003177, 0.00231, 0.001748, 0.002194, 0.001709, 0.002512, 0.003109, 0.002606, 0.002529, 0.003607, 0.004899, 0.00407, 0.002623, 0.002705, 0.001872, 0.001335, 0.000945, 0.001675, 0.001649, 0.002482, 0.002435, 0.003727, 0.00543, 0.003924, 0.003864, 0.005932, 0.005992, 0.005683, 0.00515, 0.004736, 0.00515, 0.003997, 0.004611, 0.007177, 0.006894, 0.010672, 0.010509, 0.022306, 0.023087, 0.036378, 0.038042, 0.085092, 0.027463, 0.013437, 0.029376, 0.029376, 0.015694, 0.015344, 0.008002, 0.008002, 0.014315, 0.00777, 0.007091, 0.005011, 0.004611, 0.003212, 0.003276, 0.005011, 0.003607, 0.00246, 0.0028, 0.0028, 0.003109, 0.003405, 0.004921, 0.003607, 0.002688, 0.003478, 0.003512, 0.003864, 0.003671, 0.003804, 0.005799, 0.009096, 0.008409, 0.005932, 0.009015, 0.00543, 0.003555, 0.003109, 0.003701, 0.002761, 0.001808, 0.001155, 0.001499, 0.00146, 0.001872, 0.002529, 0.00292, 0.001967, 0.002035, 0.002057, 0.001383, 0.000773, 0.000412, 0.000507, 0.00052, 0.000537, 0.001069, 0.000936, 0.001103, 0.001, 0.001061, 0.001305, 0.001499, 0.001335, 0.000842, 0.000661, 0.000318, 0.000142, 0.000185], '')</t>
  </si>
  <si>
    <t>UPI000165F67F status=activ</t>
  </si>
  <si>
    <t>([0.690604, 0.724957, 0.534167, 0.575842, 0.59917, 0.490133, 0.517562, 0.538167, 0.545602, 0.534167, 0.553315, 0.570702, 0.608892, 0.622677, 0.632174, 0.570702, 0.575842, 0.549308, 0.557691, 0.557691, 0.549308, 0.521092, 0.483068, 0.56648, 0.472492, 0.472492, 0.56648, 0.570702, 0.483068, 0.465241, 0.490133, 0.41194, 0.414856, 0.324872, 0.318242, 0.321458, 0.243554, 0.25406, 0.275179, 0.268042, 0.298791, 0.236433, 0.268042, 0.295083, 0.31487, 0.318242, 0.239899, 0.243554, 0.216401, 0.219301, 0.173081, 0.173081, 0.185198, 0.18812, 0.281712, 0.203355, 0.200174, 0.281712, 0.182256, 0.18812, 0.236433, 0.200174, 0.26085, 0.25406, 0.25031, 0.161087, 0.229226, 0.30533, 0.229226, 0.25031, 0.321458, 0.318242, 0.236433, 0.298791, 0.308712, 0.298791, 0.387226, 0.394753, 0.394753, 0.42561, 0.339168, 0.288399, 0.291804, 0.216401, 0.15008, 0.15284, 0.278302, 0.278302, 0.281712, 0.349426, 0.324872, 0.324872, 0.398279, 0.480142, 0.454136, 0.444081, 0.356642, 0.321458, 0.31487, 0.21291, 0.209395, 0.298791, 0.374039, 0.346032, 0.339168, 0.422041, 0.418646, 0.384043, 0.390993, 0.422041, 0.398279, 0.335645, 0.352862, 0.36309, 0.26085, 0.284882, 0.284882, 0.271506, 0.216401, 0.232838, 0.30533, 0.374039, 0.374039, 0.374039, 0.408655, 0.5017, 0.408655, 0.40511, 0.40511, 0.408655, 0.301917, 0.243554, 0.324872, 0.222385, 0.232838, 0.328603, 0.339168, 0.339168, 0.433034, 0.525368, 0.51388, 0.465241, 0.440853, 0.436924, 0.41194, 0.408655, 0.318242, 0.41194, 0.387226, 0.390993, 0.377384, 0.418646, 0.505461, 0.408655, 0.414856, 0.414856, 0.339168, 0.264545, 0.268042, 0.268042, 0.200174, 0.17593, 0.170161, 0.129801, 0.125101, 0.15284, 0.144935, 0.219301, 0.185198, 0.182256, 0.15008, 0.122885, 0.118441, 0.090864, 0.15008, 0.219301, 0.155435, 0.236433], '')</t>
  </si>
  <si>
    <t>[0, 1, 2, 3, 4, 6, 7, 8, 9, 10, 11, 12, 13, 14, 15, 16, 17, 18, 19, 20, 21, 23, 26, 27, 125, 139, 140, 152]</t>
  </si>
  <si>
    <t>UPI000165F693 status=activ</t>
  </si>
  <si>
    <t>([0.035586, 0.03976, 0.03976, 0.022306, 0.018787, 0.026338, 0.029376, 0.021381, 0.017138, 0.014586, 0.01204, 0.010372, 0.009096, 0.006533, 0.008895, 0.009865, 0.010372, 0.01078, 0.012491, 0.021816, 0.031287, 0.025762, 0.032017, 0.034068, 0.081712, 0.127496, 0.134866, 0.161087, 0.216401, 0.268042, 0.31487, 0.332115, 0.414856, 0.440853, 0.549308, 0.562014, 0.490133, 0.465241, 0.541878, 0.557691, 0.450668, 0.521092, 0.570702, 0.534167, 0.570702, 0.534167, 0.490133, 0.483068, 0.408655, 0.408655, 0.436924, 0.486429, 0.486429, 0.529623, 0.541878, 0.497853, 0.494003, 0.468512, 0.444081, 0.483068, 0.461924, 0.562014, 0.521092, 0.509769, 0.562014, 0.534167, 0.529623, 0.534167, 0.570702, 0.570702, 0.632174, 0.648219, 0.63748, 0.622677, 0.476583, 0.465241, 0.4292, 0.42561, 0.521092, 0.575842, 0.476583, 0.390993, 0.390993, 0.311707, 0.225814, 0.137348, 0.170161, 0.196879, 0.219301, 0.18812, 0.25031, 0.25031, 0.164327, 0.111485, 0.173081, 0.173081, 0.191378, 0.179055, 0.11371, 0.111485, 0.106997, 0.17593, 0.25406, 0.239899, 0.311707, 0.414856, 0.505461, 0.505461, 0.476583, 0.517562, 0.414856, 0.356642, 0.311707, 0.324872, 0.408655, 0.414856, 0.525368, 0.476583, 0.562014, 0.680603, 0.685117, 0.562014, 0.476583, 0.458154, 0.465241, 0.468512, 0.458154, 0.387226, 0.298791, 0.298791, 0.196879, 0.30533, 0.36309, 0.4292, 0.517562, 0.497853, 0.483068, 0.468512, 0.497853, 0.505461, 0.5017, 0.541878, 0.549308, 0.525368, 0.525368, 0.454136, 0.472492, 0.465241, 0.541878, 0.63748, 0.529623, 0.618285, 0.509769, 0.483068, 0.461924, 0.422041, 0.418646, 0.418646, 0.356642, 0.359901, 0.370445, 0.370445, 0.335645, 0.408655, 0.494003, 0.517562, 0.608892, 0.585406, 0.51388, 0.436924, 0.436924, 0.458154, 0.490133, 0.534167, 0.494003, 0.380708, 0.401658, 0.40511, 0.436924, 0.51388, 0.505461, 0.4292, 0.436924, 0.359901, 0.281712, 0.271506, 0.278302, 0.170161, 0.17593, 0.142424, 0.206376, 0.21291, 0.271506, 0.247041, 0.196879, 0.284882, 0.30533, 0.25031, 0.194234, 0.161087, 0.155435, 0.161087, 0.164327, 0.111485, 0.179055, 0.25406, 0.25406, 0.26085, 0.36309, 0.377384, 0.387226, 0.394753, 0.387226, 0.390993, 0.349426, 0.339168, 0.308712, 0.390993, 0.374039, 0.4292, 0.440853, 0.447574, 0.454136, 0.51388, 0.604312, 0.604312, 0.63748, 0.648219, 0.632174, 0.618285, 0.59508, 0.724957, 0.720929, 0.613573, 0.486429, 0.529623, 0.553315, 0.553315, 0.545602, 0.517562, 0.444081, 0.440853, 0.42561, 0.384043, 0.30533, 0.291804, 0.281712, 0.281712, 0.291804, 0.268042, 0.278302, 0.191378, 0.196879, 0.191378, 0.191378, 0.284882, 0.185198, 0.232838, 0.247041, 0.15284, 0.239899, 0.328603, 0.342579, 0.339168, 0.284882, 0.384043, 0.384043, 0.398279, 0.339168, 0.321458, 0.349426, 0.342579, 0.342579, 0.264545, 0.236433, 0.271506, 0.206376, 0.311707, 0.335645, 0.225814, 0.219301, 0.158265, 0.142424, 0.111485, 0.064632, 0.06184, 0.067594, 0.067594, 0.066181, 0.045352, 0.045352, 0.025762, 0.025762, 0.047319, 0.060549, 0.076542, 0.100716, 0.15008, 0.170161, 0.092881, 0.109221, 0.164327, 0.225814, 0.15008, 0.18812, 0.271506, 0.356642, 0.335645, 0.324872, 0.281712, 0.380708, 0.380708, 0.418646, 0.4292, 0.324872, 0.264545, 0.25031, 0.142424, 0.142424, 0.116183, 0.225814, 0.225814, 0.170161, 0.182256, 0.200174, 0.209395, 0.185198, 0.185198, 0.179055, 0.182256, 0.164327, 0.167087, 0.116183, 0.161087, 0.125101, 0.200174, 0.203355, 0.116183, 0.206376, 0.203355, 0.232838, 0.206376, 0.206376, 0.308712, 0.291804, 0.380708, 0.26085, 0.295083, 0.308712, 0.21291, 0.18812, 0.173081, 0.158265, 0.142424, 0.144935, 0.179055, 0.185198, 0.203355, 0.321458, 0.216401, 0.219301, 0.109221, 0.06312, 0.049374, 0.054297, 0.029376, 0.021816, 0.038042, 0.020876, 0.011903, 0.010221, 0.008156, 0.010372, 0.007315, 0.010372, 0.006533, 0.004414, 0.004315, 0.005223, 0.003727, 0.004135, 0.004135, 0.005932, 0.00543, 0.007555, 0.004921, 0.006567, 0.005378, 0.003997, 0.003997, 0.003997, 0.005992, 0.005932, 0.004976, 0.005318, 0.005223, 0.006421, 0.006894, 0.00515, 0.003701, 0.005378, 0.004921, 0.004835, 0.004611, 0.006533, 0.006482, 0.006245, 0.006245, 0.008723, 0.009865, 0.012727, 0.021381, 0.014586, 0.024826, 0.021381, 0.018415, 0.015078, 0.023534, 0.050641, 0.066181, 0.139895, 0.120615, 0.15008, 0.155435, 0.17593, 0.194234, 0.098513, 0.191378, 0.21291, 0.232838, 0.291804, 0.268042, 0.264545, 0.194234, 0.194234, 0.281712, 0.408655, 0.377384, 0.288399, 0.229226, 0.185198, 0.083462, 0.086953, 0.122885, 0.137348, 0.129801, 0.067594, 0.155435, 0.17593, 0.083462, 0.071867, 0.073402, 0.081712, 0.03976, 0.106997, 0.054297, 0.024826, 0.01204, 0.017797, 0.017138, 0.023963, 0.022667, 0.021816, 0.011903, 0.010131, 0.006482, 0.004247, 0.003804, 0.0028, 0.001786, 0.002194, 0.002349, 0.002327, 0.002035, 0.003079, 0.002035, 0.00283, 0.003864, 0.004775, 0.004976, 0.004414, 0.003053, 0.004247, 0.004431, 0.004513, 0.005249, 0.00777, 0.008624, 0.014075, 0.018415, 0.024393, 0.03976, 0.041405, 0.020165, 0.016257, 0.009401, 0.00962, 0.010509, 0.007645, 0.006374, 0.004921, 0.007177, 0.009015, 0.009294, 0.011903, 0.01078, 0.009096, 0.009015, 0.015078, 0.011342, 0.008895, 0.011903, 0.012491, 0.011669, 0.025316, 0.044297, 0.094817, 0.18812, 0.120615, 0.21291, 0.275179, 0.332115, 0.247041, 0.158265, 0.15008, 0.11371, 0.164327, 0.219301, 0.120615, 0.076542, 0.047319, 0.096677, 0.051831, 0.019401, 0.013437, 0.007877, 0.005872, 0.003727, 0.003701, 0.00389, 0.003804, 0.003109, 0.002396, 0.002211, 0.00225, 0.001499, 0.001481, 0.001374, 0.001318, 0.001936, 0.002349, 0.00246, 0.00246, 0.002276, 0.002396, 0.003014, 0.004247, 0.004414, 0.004414, 0.002976, 0.003478, 0.003478, 0.004646, 0.004611, 0.006894, 0.01078, 0.018787, 0.036378, 0.032017, 0.028695, 0.026892, 0.022306, 0.05306, 0.048328, 0.078022, 0.147574, 0.118441, 0.090864, 0.158265, 0.288399, 0.408655, 0.366687, 0.339168, 0.321458, 0.444081, 0.374039], '')</t>
  </si>
  <si>
    <t>[34, 35, 38, 39, 41, 42, 43, 44, 45, 53, 54, 61, 62, 63, 64, 65, 66, 67, 68, 69, 70, 71, 72, 73, 78, 79, 106, 107, 109, 116, 118, 119, 120, 121, 134, 139, 140, 141, 142, 143, 144, 148, 149, 150, 151, 152, 165, 166, 167, 168, 173, 179, 180, 223, 224, 225, 226, 227, 228, 229, 230, 231, 232, 233, 235, 236, 237, 238, 239]</t>
  </si>
  <si>
    <t>UPI000165F6B4 status=activ</t>
  </si>
  <si>
    <t>([0.116183, 0.086953, 0.096677, 0.129801, 0.134866, 0.155435, 0.098513, 0.142424, 0.158265, 0.109221, 0.139895, 0.137348, 0.132295, 0.144935, 0.185198, 0.185198, 0.15008, 0.15284, 0.106997, 0.120615, 0.127496, 0.173081, 0.239899, 0.271506, 0.281712, 0.229226, 0.179055, 0.284882, 0.170161, 0.127496, 0.216401, 0.127496, 0.147574, 0.129801, 0.122885, 0.134866, 0.185198, 0.229226, 0.268042, 0.349426, 0.339168, 0.268042, 0.301917, 0.301917, 0.31487, 0.311707, 0.390993, 0.480142, 0.440853, 0.476583, 0.575842, 0.56648, 0.712013, 0.618285, 0.741537, 0.671169, 0.570702, 0.58069, 0.486429, 0.458154, 0.472492, 0.468512, 0.534167, 0.521092, 0.521092, 0.483068, 0.458154, 0.433034, 0.390993, 0.398279, 0.465241, 0.41194, 0.374039, 0.321458, 0.408655], '')</t>
  </si>
  <si>
    <t>[50, 51, 52, 53, 54, 55, 56, 57, 62, 63, 64]</t>
  </si>
  <si>
    <t>UPI000165F6BB status=activ</t>
  </si>
  <si>
    <t>([0.031287, 0.056825, 0.060549, 0.094817, 0.067594, 0.085092, 0.064632, 0.083462, 0.064632, 0.078022, 0.118441, 0.147574, 0.161087, 0.18812, 0.264545, 0.264545, 0.308712, 0.295083, 0.311707, 0.324872, 0.321458, 0.380708, 0.339168, 0.374039, 0.268042, 0.352862, 0.394753, 0.36309, 0.308712, 0.398279, 0.308712, 0.247041, 0.170161, 0.173081, 0.185198, 0.158265, 0.158265, 0.147574, 0.147574, 0.137348, 0.142424, 0.196879, 0.200174, 0.232838, 0.167087, 0.26085, 0.26085, 0.147574, 0.17593, 0.164327, 0.102787, 0.173081, 0.125101, 0.179055, 0.200174, 0.179055, 0.222385, 0.26085, 0.264545, 0.36309, 0.370445, 0.26085, 0.264545, 0.271506, 0.232838, 0.275179, 0.243554, 0.155435, 0.236433, 0.271506, 0.352862, 0.422041, 0.414856, 0.418646, 0.339168, 0.232838, 0.257454, 0.25031, 0.288399, 0.301917, 0.301917, 0.206376, 0.295083, 0.268042, 0.185198, 0.229226, 0.18812, 0.18812, 0.264545, 0.179055, 0.139895, 0.127496, 0.127496, 0.086953, 0.100716, 0.167087, 0.200174, 0.200174, 0.18812, 0.21291, 0.216401, 0.137348, 0.144935, 0.096677, 0.073402, 0.118441, 0.10481, 0.158265, 0.158265, 0.100716, 0.179055, 0.268042, 0.284882, 0.288399, 0.366687, 0.444081, 0.36309, 0.390993, 0.380708, 0.359901, 0.247041, 0.229226, 0.275179, 0.284882, 0.281712, 0.356642, 0.328603, 0.335645, 0.332115, 0.359901, 0.458154, 0.346032, 0.30533, 0.295083, 0.308712, 0.232838, 0.219301, 0.219301, 0.232838, 0.225814, 0.25406, 0.321458, 0.257454, 0.291804, 0.301917, 0.384043, 0.387226, 0.433034, 0.342579, 0.352862, 0.352862, 0.342579, 0.36309, 0.398279, 0.401658, 0.318242, 0.401658, 0.332115, 0.370445, 0.281712, 0.318242, 0.291804, 0.21291, 0.191378, 0.191378, 0.26085, 0.268042, 0.194234, 0.179055, 0.191378, 0.191378, 0.206376, 0.243554, 0.318242, 0.236433, 0.203355, 0.243554, 0.158265, 0.264545, 0.30533, 0.291804, 0.225814, 0.25031, 0.308712, 0.401658, 0.387226, 0.374039, 0.401658, 0.401658, 0.41194, 0.497853, 0.476583, 0.465241, 0.465241, 0.436924, 0.534167, 0.476583, 0.5017, 0.517562, 0.480142, 0.436924, 0.529623, 0.570702, 0.570702, 0.521092, 0.51388, 0.525368, 0.440853, 0.398279, 0.41194, 0.41194, 0.377384, 0.422041, 0.390993, 0.366687, 0.398279, 0.380708, 0.433034, 0.433034, 0.433034, 0.436924, 0.401658, 0.398279, 0.398279, 0.339168, 0.422041, 0.436924, 0.366687, 0.390993, 0.408655, 0.468512, 0.380708, 0.401658, 0.380708, 0.418646, 0.377384, 0.366687, 0.31487, 0.264545, 0.239899, 0.281712, 0.247041, 0.291804, 0.268042, 0.229226, 0.284882, 0.232838, 0.173081, 0.243554], '')</t>
  </si>
  <si>
    <t>[195, 197, 198, 201, 202, 203, 204, 205, 206]</t>
  </si>
  <si>
    <t>UPI000165F6BC status=activ</t>
  </si>
  <si>
    <t>([0.056825, 0.092881, 0.129801, 0.073402, 0.111485, 0.129801, 0.118441, 0.15008, 0.098513, 0.132295, 0.102787, 0.086953, 0.069024, 0.102787, 0.132295, 0.196879, 0.30533, 0.236433, 0.21291, 0.18812, 0.18812, 0.096677, 0.096677, 0.059222, 0.060549, 0.034068, 0.028107, 0.034884, 0.033407, 0.058088, 0.040537, 0.069024, 0.083462, 0.067594, 0.067594, 0.096677, 0.0704, 0.054297, 0.083462, 0.086953, 0.058088, 0.040537, 0.076542, 0.046336, 0.073402, 0.125101, 0.125101, 0.094817, 0.056825, 0.044297, 0.051831, 0.073402, 0.054297, 0.055536, 0.049374, 0.050641, 0.049374, 0.069024, 0.050641, 0.050641, 0.060549, 0.102787, 0.085092, 0.0704, 0.106997, 0.06312, 0.040537, 0.050641, 0.098513, 0.098513, 0.100716, 0.088832, 0.078022, 0.056825, 0.071867, 0.071867, 0.059222, 0.030611, 0.023534, 0.032017, 0.040537, 0.036378, 0.035586, 0.059222, 0.071867, 0.073402, 0.132295, 0.11371, 0.083462, 0.094817, 0.161087, 0.137348, 0.11371, 0.094817, 0.098513, 0.059222, 0.11371, 0.116183, 0.182256, 0.182256, 0.132295, 0.139895, 0.144935, 0.078022, 0.040537, 0.042364, 0.028107, 0.029376, 0.055536, 0.076542, 0.067594, 0.067594, 0.05306, 0.064632, 0.085092, 0.167087, 0.158265, 0.088832, 0.109221, 0.106997, 0.142424, 0.194234, 0.11371, 0.083462, 0.15284, 0.17593, 0.185198, 0.25031, 0.243554, 0.268042, 0.268042, 0.167087, 0.094817, 0.120615, 0.120615, 0.122885, 0.066181, 0.120615, 0.185198, 0.222385, 0.194234, 0.10481, 0.139895, 0.257454, 0.222385, 0.185198, 0.21291, 0.225814, 0.222385, 0.203355, 0.185198, 0.185198, 0.239899, 0.264545, 0.352862, 0.36309, 0.288399, 0.349426, 0.366687, 0.301917, 0.291804, 0.339168, 0.41194, 0.390993, 0.288399, 0.356642, 0.387226, 0.31487, 0.225814, 0.229226, 0.25406, 0.275179, 0.219301, 0.18812, 0.25031, 0.15284, 0.161087, 0.229226, 0.268042, 0.264545, 0.25031, 0.264545, 0.216401, 0.219301, 0.222385, 0.203355, 0.142424, 0.098513, 0.17593, 0.239899, 0.236433, 0.219301, 0.200174, 0.219301, 0.284882, 0.288399, 0.374039, 0.377384, 0.384043, 0.26085, 0.25406, 0.328603, 0.25406, 0.200174, 0.25031, 0.281712, 0.288399, 0.324872, 0.414856, 0.408655, 0.324872, 0.324872, 0.291804, 0.26085, 0.339168, 0.339168, 0.30533, 0.308712, 0.288399, 0.243554, 0.301917, 0.219301, 0.243554, 0.281712, 0.36309, 0.243554, 0.15008, 0.26085, 0.30533, 0.30533, 0.203355, 0.298791, 0.229226, 0.26085, 0.301917, 0.301917, 0.301917, 0.332115, 0.239899, 0.17593, 0.17593, 0.236433, 0.324872, 0.225814, 0.17593, 0.109221, 0.161087, 0.161087, 0.134866, 0.0704, 0.06312, 0.120615, 0.094817, 0.081712, 0.086953, 0.086953, 0.048328, 0.03976, 0.040537, 0.056825, 0.085092, 0.116183, 0.094817, 0.081712, 0.086953, 0.083462, 0.096677, 0.094817, 0.079919, 0.086953, 0.147574, 0.161087, 0.179055, 0.222385, 0.284882, 0.311707, 0.203355, 0.301917, 0.335645, 0.264545, 0.268042, 0.288399, 0.185198, 0.127496, 0.079919, 0.078022, 0.134866, 0.209395, 0.161087, 0.264545, 0.216401, 0.158265, 0.096677, 0.10481, 0.106997, 0.078022, 0.03976, 0.073402, 0.066181, 0.036378, 0.044297, 0.043307, 0.028695, 0.042364, 0.055536, 0.085092, 0.118441, 0.092881, 0.051831, 0.094817], '')</t>
  </si>
  <si>
    <t>UPI000165F6C8 status=activ</t>
  </si>
  <si>
    <t>([0.203355, 0.26085, 0.30533, 0.216401, 0.25031, 0.182256, 0.139895, 0.098513, 0.134866, 0.164327, 0.125101, 0.147574, 0.17593, 0.120615, 0.129801, 0.147574, 0.232838, 0.236433, 0.216401, 0.209395, 0.301917, 0.374039, 0.384043, 0.278302, 0.36309, 0.335645, 0.458154, 0.5017, 0.486429, 0.468512, 0.359901, 0.458154, 0.465241, 0.465241, 0.545602, 0.545602, 0.494003, 0.447574, 0.31487, 0.243554, 0.239899, 0.26085, 0.247041, 0.247041, 0.257454, 0.182256, 0.137348, 0.122885, 0.15008, 0.164327, 0.158265, 0.25406, 0.15284, 0.155435, 0.147574, 0.147574, 0.216401, 0.239899, 0.264545, 0.264545, 0.257454, 0.257454, 0.236433, 0.247041, 0.158265, 0.247041, 0.219301, 0.216401, 0.216401, 0.203355, 0.203355, 0.239899, 0.21291, 0.318242, 0.31487, 0.25031, 0.170161, 0.111485, 0.10481, 0.109221, 0.173081, 0.25406, 0.247041, 0.239899, 0.236433, 0.31487, 0.30533, 0.408655, 0.40511, 0.321458, 0.321458, 0.377384, 0.264545, 0.216401, 0.206376, 0.209395, 0.203355, 0.25406, 0.366687, 0.370445, 0.370445, 0.295083, 0.295083, 0.219301, 0.142424, 0.15284, 0.098513, 0.109221, 0.109221, 0.18812, 0.264545, 0.191378, 0.191378, 0.281712, 0.281712, 0.308712, 0.284882, 0.275179, 0.311707, 0.271506, 0.185198, 0.116183, 0.185198, 0.200174, 0.271506, 0.384043, 0.384043, 0.465241, 0.370445, 0.284882, 0.203355, 0.129801, 0.137348, 0.167087, 0.167087, 0.161087, 0.118441, 0.06312, 0.116183, 0.090864, 0.10481, 0.17593, 0.275179, 0.278302, 0.18812, 0.185198, 0.158265, 0.092881, 0.092881, 0.142424, 0.161087, 0.15008, 0.225814, 0.295083, 0.281712, 0.18812, 0.281712, 0.308712, 0.414856, 0.401658, 0.436924, 0.433034, 0.31487, 0.216401, 0.132295, 0.132295, 0.116183, 0.120615, 0.182256, 0.200174, 0.196879, 0.25406, 0.335645, 0.243554, 0.167087, 0.191378, 0.284882, 0.173081, 0.144935, 0.144935, 0.158265, 0.164327, 0.155435, 0.284882, 0.301917, 0.394753, 0.472492, 0.433034, 0.436924, 0.374039, 0.387226, 0.40511, 0.324872, 0.332115, 0.4292, 0.4292, 0.398279, 0.41194, 0.541878, 0.604312, 0.56648, 0.454136, 0.454136, 0.465241, 0.433034, 0.41194, 0.40511, 0.328603, 0.390993, 0.394753, 0.458154, 0.31487, 0.30533, 0.311707, 0.194234, 0.118441, 0.179055, 0.100716, 0.050641, 0.056825, 0.038858, 0.050641, 0.092881, 0.090864, 0.050641, 0.030611, 0.031287, 0.034884, 0.033407, 0.023534, 0.023963, 0.024393, 0.028107, 0.018106, 0.030611, 0.06184, 0.085092, 0.094817, 0.139895, 0.239899, 0.122885, 0.164327, 0.164327, 0.167087, 0.111485, 0.167087, 0.216401, 0.308712, 0.291804, 0.295083, 0.356642, 0.219301, 0.161087, 0.25031, 0.288399, 0.275179, 0.278302, 0.31487, 0.298791, 0.332115, 0.30533, 0.41194, 0.370445, 0.335645, 0.232838, 0.308712, 0.203355, 0.229226, 0.21291, 0.216401, 0.182256, 0.118441, 0.219301, 0.206376, 0.209395, 0.225814, 0.158265, 0.155435, 0.155435, 0.102787, 0.10481, 0.111485, 0.125101, 0.120615, 0.116183, 0.167087, 0.127496, 0.209395, 0.182256, 0.147574, 0.11371, 0.243554, 0.356642], '')</t>
  </si>
  <si>
    <t>[27, 34, 35, 198, 199, 200]</t>
  </si>
  <si>
    <t>UPI000165F6E5 status=activ</t>
  </si>
  <si>
    <t>([0.268042, 0.200174, 0.243554, 0.311707, 0.339168, 0.377384, 0.440853, 0.480142, 0.483068, 0.465241, 0.450668, 0.509769, 0.517562, 0.408655, 0.5017, 0.553315, 0.59508, 0.626927, 0.525368, 0.541878, 0.486429, 0.408655, 0.401658, 0.390993, 0.390993, 0.408655, 0.436924, 0.318242, 0.278302, 0.288399, 0.257454, 0.25406, 0.173081, 0.185198, 0.264545, 0.191378, 0.127496, 0.142424, 0.21291, 0.288399, 0.243554, 0.21291, 0.225814, 0.222385, 0.206376, 0.185198, 0.191378, 0.10481, 0.170161, 0.200174, 0.203355, 0.236433, 0.275179, 0.268042, 0.257454, 0.194234, 0.288399, 0.321458, 0.271506, 0.206376, 0.206376, 0.247041, 0.311707, 0.308712, 0.394753, 0.422041, 0.342579, 0.321458, 0.318242, 0.318242, 0.318242, 0.311707, 0.356642, 0.271506, 0.352862, 0.236433, 0.311707, 0.291804, 0.318242, 0.384043, 0.377384, 0.349426, 0.278302, 0.196879, 0.271506, 0.225814, 0.155435, 0.225814, 0.219301, 0.31487, 0.308712, 0.335645, 0.352862, 0.26085, 0.308712, 0.318242, 0.418646, 0.342579, 0.359901, 0.359901, 0.36309, 0.42561, 0.486429, 0.58069, 0.712013, 0.707965, 0.750527, 0.808535, 0.808535, 0.83125, 0.83125, 0.83125, 0.699094, 0.626927, 0.59917, 0.63748, 0.51388, 0.483068, 0.549308, 0.534167, 0.557691, 0.553315, 0.58069, 0.468512, 0.370445, 0.318242, 0.339168, 0.308712, 0.366687, 0.284882, 0.271506, 0.17593, 0.15284, 0.229226, 0.264545, 0.284882, 0.25031, 0.356642, 0.387226, 0.398279, 0.366687, 0.366687, 0.281712, 0.268042, 0.332115, 0.41194, 0.450668, 0.390993, 0.342579, 0.342579, 0.339168, 0.26085, 0.352862, 0.41194, 0.422041, 0.390993, 0.465241, 0.505461, 0.497853, 0.4292, 0.42561, 0.359901, 0.31487, 0.30533, 0.321458, 0.328603, 0.328603, 0.324872, 0.384043, 0.401658, 0.374039, 0.384043, 0.476583, 0.444081, 0.349426, 0.278302, 0.229226, 0.236433, 0.239899, 0.239899, 0.308712, 0.318242, 0.444081, 0.490133, 0.5017, 0.486429, 0.490133, 0.494003, 0.51388, 0.401658, 0.461924, 0.476583, 0.525368, 0.444081, 0.387226, 0.468512, 0.557691, 0.549308, 0.458154, 0.447574, 0.465241, 0.374039, 0.278302, 0.278302, 0.225814, 0.324872, 0.278302, 0.167087, 0.167087, 0.132295, 0.167087, 0.173081, 0.155435, 0.10481, 0.15284, 0.15284, 0.147574, 0.155435, 0.232838, 0.311707, 0.278302, 0.15284, 0.167087, 0.161087, 0.139895, 0.164327, 0.170161, 0.15008, 0.239899, 0.247041, 0.206376, 0.239899, 0.155435, 0.164327, 0.257454, 0.25406, 0.332115, 0.236433, 0.137348, 0.088832, 0.096677, 0.125101, 0.129801, 0.182256, 0.264545, 0.222385, 0.194234, 0.173081, 0.239899, 0.236433, 0.222385, 0.291804, 0.26085, 0.239899, 0.232838, 0.232838, 0.225814, 0.239899, 0.352862, 0.440853, 0.505461, 0.422041, 0.42561, 0.534167, 0.534167, 0.497853, 0.509769, 0.444081, 0.408655, 0.401658, 0.408655, 0.31487, 0.25031, 0.25031, 0.349426, 0.359901, 0.281712, 0.219301, 0.182256, 0.132295, 0.132295, 0.083462, 0.102787, 0.102787, 0.096677, 0.06184, 0.085092, 0.060549, 0.116183, 0.094817, 0.092881, 0.049374, 0.073402, 0.064632, 0.076542, 0.05306, 0.038858, 0.074921, 0.129801, 0.155435, 0.182256, 0.116183, 0.182256, 0.139895, 0.139895, 0.144935, 0.120615, 0.10481, 0.170161, 0.132295, 0.182256, 0.129801, 0.209395, 0.25031, 0.352862, 0.275179, 0.26085, 0.21291, 0.206376, 0.116183, 0.078022, 0.081712, 0.147574, 0.15284, 0.139895, 0.139895, 0.085092, 0.158265, 0.18812, 0.106997, 0.127496, 0.079919, 0.120615, 0.122885, 0.092881, 0.048328, 0.086953, 0.085092, 0.085092, 0.085092, 0.161087, 0.182256, 0.109221, 0.096677, 0.100716, 0.179055, 0.144935, 0.18812, 0.11371, 0.092881, 0.170161, 0.096677, 0.15284, 0.15284, 0.164327, 0.200174, 0.278302, 0.278302, 0.366687, 0.414856, 0.291804, 0.264545, 0.21291, 0.321458, 0.321458, 0.311707, 0.318242, 0.346032, 0.308712, 0.414856, 0.384043, 0.288399, 0.387226, 0.401658, 0.36309, 0.311707, 0.31487, 0.229226, 0.194234, 0.167087, 0.173081, 0.268042, 0.229226, 0.324872, 0.264545, 0.236433, 0.18812, 0.129801], '')</t>
  </si>
  <si>
    <t>[11, 12, 14, 15, 16, 17, 18, 19, 103, 104, 105, 106, 107, 108, 109, 110, 111, 112, 113, 114, 115, 116, 118, 119, 120, 121, 122, 157, 184, 188, 192, 196, 197, 260, 263, 264, 266]</t>
  </si>
  <si>
    <t>UPI000165F6E7 status=activ</t>
  </si>
  <si>
    <t>([0.000631, 0.000447, 0.000412, 0.000906, 0.000708, 0.000854, 0.000799, 0.000704, 0.000537, 0.000842, 0.000799, 0.000876, 0.000842, 0.000833, 0.000833, 0.001374, 0.002078, 0.002035, 0.001786, 0.002078, 0.001344, 0.000983, 0.001112, 0.000945, 0.000485, 0.000507, 0.000532, 0.000468, 0.000447, 0.000464, 0.000464, 0.000421, 0.000558, 0.000313, 0.000365, 0.000708, 0.00076, 0.00076, 0.001271, 0.001623, 0.002276, 0.002396, 0.00292, 0.004431, 0.006701, 0.007031, 0.010926, 0.014586, 0.020522, 0.047319, 0.067594, 0.073402, 0.142424, 0.142424, 0.147574, 0.25406, 0.257454, 0.26085, 0.298791, 0.298791, 0.257454, 0.271506, 0.387226, 0.458154, 0.318242, 0.271506, 0.264545, 0.216401, 0.11371, 0.129801, 0.125101, 0.090864, 0.046336, 0.025762, 0.018106, 0.018787, 0.023534, 0.021381, 0.011903, 0.007645, 0.007495, 0.01078, 0.007877, 0.005734, 0.005086, 0.005223, 0.004414, 0.004611, 0.003924, 0.004161, 0.00515, 0.00515, 0.005799, 0.008156, 0.01204, 0.013437, 0.012491, 0.010926, 0.011669, 0.011903, 0.014783, 0.011518, 0.011106, 0.017138, 0.017447, 0.017797, 0.031287, 0.06184, 0.122885, 0.21291, 0.278302, 0.194234, 0.15284, 0.239899, 0.229226, 0.179055, 0.167087, 0.275179, 0.264545, 0.203355, 0.298791, 0.332115, 0.356642, 0.346032, 0.311707, 0.40511, 0.458154, 0.468512, 0.505461, 0.390993, 0.352862, 0.401658, 0.377384, 0.387226, 0.387226, 0.401658, 0.41194, 0.480142, 0.497853, 0.450668, 0.521092, 0.538167, 0.557691, 0.622677, 0.622677, 0.666105, 0.666105, 0.657645, 0.657645, 0.483068, 0.618285, 0.675549, 0.661982, 0.76285, 0.712013, 0.58069, 0.58069, 0.63748, 0.648219, 0.58069, 0.661982, 0.671169, 0.557691, 0.545602, 0.575842, 0.59917, 0.618285, 0.622677, 0.622677, 0.494003, 0.648219, 0.648219, 0.632174, 0.642678, 0.648219, 0.775545, 0.862302, 0.849326, 0.852992, 0.83125, 0.871313, 0.856457, 0.823549, 0.915074, 0.915074, 0.868118], '')</t>
  </si>
  <si>
    <t>[128, 140, 141, 142, 143, 144, 145, 146, 147, 148, 150, 151, 152, 153, 154, 155, 156, 157, 158, 159, 160, 161, 162, 163, 164, 165, 166, 167, 168, 170, 171, 172, 173, 174, 175, 176, 177, 178, 179, 180, 181, 182, 183, 184, 185]</t>
  </si>
  <si>
    <t>UPI000165F713 status=activ</t>
  </si>
  <si>
    <t>([0.059222, 0.086953, 0.086953, 0.056825, 0.038858, 0.054297, 0.071867, 0.094817, 0.092881, 0.090864, 0.06312, 0.064632, 0.081712, 0.10481, 0.134866, 0.137348, 0.17593, 0.209395, 0.31487, 0.321458, 0.394753, 0.422041, 0.352862, 0.390993, 0.4292, 0.521092, 0.51388, 0.521092, 0.505461, 0.59014, 0.585406, 0.750527, 0.745909, 0.712013, 0.538167, 0.486429, 0.521092, 0.468512, 0.497853, 0.422041, 0.377384, 0.414856, 0.414856, 0.490133, 0.521092, 0.521092, 0.472492, 0.517562, 0.51388, 0.562014, 0.529623, 0.529623, 0.483068, 0.4292, 0.440853, 0.557691, 0.604312, 0.680603, 0.73685, 0.690604, 0.613573, 0.534167, 0.401658, 0.264545, 0.25406, 0.225814, 0.222385, 0.170161, 0.094817, 0.050641, 0.023087, 0.016826, 0.021381, 0.012727, 0.024826, 0.022667, 0.013265, 0.010926, 0.007422, 0.004976, 0.003607, 0.004689, 0.006374, 0.007031, 0.007645, 0.008002, 0.007645, 0.008804, 0.013613, 0.013437, 0.013016, 0.020522, 0.028695, 0.0198, 0.025316, 0.010926, 0.010672, 0.010372, 0.01204, 0.015694, 0.023963, 0.025762, 0.014783, 0.010372, 0.013265, 0.011518, 0.007645, 0.005932, 0.004689, 0.003405, 0.003727, 0.004921, 0.00359, 0.003461, 0.003014, 0.00316, 0.003109, 0.003109, 0.004161, 0.004358, 0.004835, 0.004775, 0.004577, 0.004208, 0.005223, 0.00558, 0.00543, 0.007177, 0.009728, 0.010926, 0.013265, 0.00962, 0.010131, 0.017797, 0.011903, 0.016257, 0.010221, 0.020876, 0.016826, 0.009865, 0.009401, 0.009401, 0.011518, 0.011669, 0.028107, 0.034068, 0.030003, 0.029376, 0.014315, 0.009728, 0.007645, 0.006078, 0.009187, 0.006894, 0.007091, 0.005992, 0.005992, 0.006245, 0.004208, 0.004921, 0.005249, 0.004611, 0.003298, 0.002276, 0.00316, 0.002761, 0.002503, 0.001692, 0.002155, 0.003366, 0.004388, 0.004899, 0.007555, 0.004921, 0.006039, 0.005011, 0.005011, 0.004736, 0.005932, 0.005623, 0.00389, 0.004414, 0.003671, 0.003864, 0.004315, 0.00316, 0.00246, 0.001872, 0.001786, 0.001786, 0.001967, 0.001335, 0.001692, 0.001675, 0.001855, 0.001434, 0.001267, 0.001675, 0.001748, 0.00225, 0.003366, 0.003512, 0.00283, 0.002623, 0.003607, 0.003997, 0.005623, 0.006245, 0.005734, 0.009096, 0.006701, 0.005318, 0.007555, 0.007315, 0.007555, 0.008002, 0.008075, 0.011518, 0.009015, 0.011342, 0.010509, 0.010509, 0.010926, 0.015344, 0.033407, 0.017447, 0.014315, 0.011518, 0.011669, 0.010926, 0.008409, 0.009015, 0.010509, 0.010672, 0.011106, 0.007091, 0.009294, 0.008409, 0.008276, 0.013613, 0.014586, 0.014586, 0.01078, 0.013016, 0.019401, 0.019401, 0.040537, 0.032677, 0.047319, 0.029376, 0.071867, 0.06184, 0.060549, 0.060549, 0.043307, 0.040537, 0.041405, 0.020876, 0.025316, 0.016257, 0.015344, 0.009401, 0.006142, 0.007422, 0.005683, 0.005318, 0.005318, 0.005011, 0.007177, 0.006039, 0.006142, 0.005872, 0.006567, 0.00962, 0.008409, 0.009977, 0.008723, 0.013613, 0.017797, 0.021381, 0.017797, 0.010509, 0.010509, 0.021816, 0.023534, 0.032677, 0.023087, 0.018787, 0.015078, 0.012491, 0.012491, 0.017797, 0.009865, 0.011669, 0.009015, 0.007177, 0.005623, 0.004976, 0.00558, 0.006894, 0.006567, 0.006567, 0.009865, 0.014315, 0.013613, 0.010509, 0.015344, 0.012727, 0.009728, 0.011518, 0.013821, 0.013821, 0.017138, 0.034884, 0.026892, 0.025762, 0.038042, 0.06184, 0.051831, 0.025762, 0.016021, 0.011903, 0.023534, 0.027463, 0.021381, 0.016257, 0.020165, 0.010509, 0.010509, 0.017447, 0.011342, 0.011342, 0.013821, 0.011106, 0.007495, 0.006567, 0.007091, 0.008156, 0.005872, 0.005734, 0.007259, 0.009401, 0.010509, 0.007495, 0.005683, 0.004431, 0.003997, 0.003997, 0.004161, 0.00558, 0.004899, 0.004513, 0.004611, 0.004689, 0.003924, 0.003924, 0.005086, 0.005318, 0.005683, 0.008525, 0.010926, 0.007495, 0.008002, 0.009294, 0.008075, 0.00962, 0.010372, 0.016021, 0.013016, 0.015344, 0.014075, 0.017797, 0.017447, 0.011342, 0.010926, 0.015078, 0.014783, 0.009187, 0.011518, 0.010509, 0.007315, 0.005734, 0.005734, 0.00543, 0.006533, 0.010926, 0.007422, 0.007259, 0.007091, 0.007177, 0.008276, 0.008723, 0.006567, 0.008409, 0.007645, 0.006701, 0.008895, 0.015344, 0.014315, 0.01078, 0.01078, 0.017447, 0.019401, 0.023087, 0.014586, 0.014075, 0.008895, 0.016528, 0.030611, 0.019109, 0.013613, 0.013613, 0.013437, 0.016021, 0.012727, 0.012727, 0.015694, 0.012727, 0.00777, 0.010221, 0.013265, 0.008075, 0.005623, 0.005503, 0.004976, 0.006421, 0.004835, 0.004431, 0.004315, 0.003212, 0.00292, 0.002881, 0.003298, 0.002276, 0.002606, 0.002606, 0.003804, 0.003804, 0.003963, 0.005872, 0.007177, 0.006988, 0.008895, 0.014075, 0.014075, 0.028107, 0.015344, 0.024826, 0.054297, 0.050641, 0.098513, 0.203355, 0.318242, 0.209395, 0.349426, 0.332115, 0.41194, 0.380708, 0.366687, 0.328603, 0.288399, 0.219301, 0.18812, 0.232838, 0.200174], '')</t>
  </si>
  <si>
    <t>[25, 26, 27, 28, 29, 30, 31, 32, 33, 34, 36, 44, 45, 47, 48, 49, 50, 51, 55, 56, 57, 58, 59, 60, 61]</t>
  </si>
  <si>
    <t>UPI000165F74C status=activ</t>
  </si>
  <si>
    <t>([0.027463, 0.030003, 0.045352, 0.064632, 0.044297, 0.056825, 0.074921, 0.094817, 0.0704, 0.054297, 0.043307, 0.045352, 0.054297, 0.029376, 0.027463, 0.050641, 0.088832, 0.073402, 0.047319, 0.076542, 0.064632, 0.098513, 0.142424, 0.078022, 0.086953, 0.11371, 0.127496, 0.071867, 0.079919, 0.067594, 0.106997, 0.092881, 0.118441, 0.132295, 0.216401, 0.225814, 0.200174, 0.191378, 0.21291, 0.257454, 0.284882, 0.335645, 0.31487, 0.206376, 0.301917, 0.301917, 0.349426, 0.335645, 0.447574, 0.447574, 0.458154, 0.458154, 0.465241, 0.465241, 0.349426, 0.346032, 0.318242, 0.352862, 0.324872, 0.332115, 0.36309, 0.288399, 0.247041, 0.271506, 0.318242, 0.321458, 0.321458, 0.30533, 0.301917, 0.288399, 0.182256, 0.264545, 0.170161, 0.229226, 0.229226, 0.328603, 0.328603, 0.284882, 0.284882, 0.308712, 0.318242, 0.311707, 0.288399, 0.311707, 0.328603, 0.356642, 0.356642, 0.342579, 0.271506, 0.206376, 0.144935, 0.243554, 0.264545, 0.374039, 0.401658, 0.356642, 0.349426, 0.278302, 0.36309, 0.268042, 0.288399, 0.30533, 0.311707, 0.4292, 0.433034, 0.422041, 0.346032, 0.346032, 0.349426, 0.422041, 0.494003, 0.59014, 0.58069, 0.562014, 0.517562, 0.529623, 0.562014, 0.458154, 0.509769, 0.398279, 0.517562, 0.472492, 0.440853, 0.380708, 0.298791, 0.301917, 0.311707, 0.318242, 0.339168, 0.311707, 0.321458, 0.25406, 0.257454, 0.182256, 0.191378, 0.225814, 0.222385, 0.161087, 0.25031, 0.291804, 0.384043, 0.366687, 0.321458, 0.318242, 0.370445, 0.436924, 0.352862, 0.370445, 0.370445, 0.332115, 0.359901, 0.321458, 0.390993, 0.390993, 0.408655, 0.408655, 0.41194, 0.414856, 0.497853, 0.398279, 0.328603, 0.328603, 0.346032, 0.418646, 0.436924, 0.450668, 0.454136, 0.458154, 0.42561, 0.5017, 0.525368, 0.440853, 0.465241, 0.468512, 0.356642, 0.418646, 0.40511, 0.335645, 0.324872, 0.264545, 0.308712, 0.291804, 0.30533, 0.301917, 0.298791, 0.281712, 0.298791, 0.311707, 0.394753, 0.390993, 0.390993, 0.321458, 0.30533, 0.21291, 0.155435, 0.219301, 0.247041, 0.243554, 0.229226, 0.236433, 0.216401, 0.203355, 0.301917, 0.236433, 0.225814, 0.17593, 0.17593, 0.155435, 0.094817, 0.092881, 0.096677, 0.092881, 0.142424, 0.222385, 0.232838, 0.301917, 0.25406, 0.158265, 0.109221, 0.161087, 0.155435, 0.155435, 0.216401, 0.18812, 0.236433, 0.239899, 0.311707, 0.295083, 0.264545, 0.328603, 0.298791, 0.271506, 0.247041, 0.209395, 0.17593, 0.264545, 0.216401], '')</t>
  </si>
  <si>
    <t>[111, 112, 113, 114, 115, 116, 118, 120, 169, 170]</t>
  </si>
  <si>
    <t>UPI000165F765 status=activ</t>
  </si>
  <si>
    <t>([0.15008, 0.206376, 0.291804, 0.311707, 0.339168, 0.380708, 0.30533, 0.335645, 0.401658, 0.447574, 0.380708, 0.377384, 0.384043, 0.308712, 0.298791, 0.308712, 0.394753, 0.301917, 0.268042, 0.332115, 0.41194, 0.321458, 0.308712, 0.284882, 0.203355, 0.219301, 0.216401, 0.264545, 0.185198, 0.155435, 0.132295, 0.194234, 0.194234, 0.122885, 0.147574, 0.225814, 0.137348, 0.085092, 0.142424, 0.167087, 0.167087, 0.161087, 0.247041, 0.278302, 0.288399, 0.308712, 0.298791, 0.288399, 0.342579, 0.42561, 0.42561, 0.42561, 0.422041, 0.370445, 0.468512, 0.4292, 0.342579, 0.42561, 0.521092, 0.545602, 0.447574, 0.398279, 0.308712, 0.31487, 0.257454, 0.167087, 0.222385, 0.155435, 0.161087, 0.173081, 0.17593, 0.116183, 0.120615, 0.125101, 0.125101, 0.092881, 0.134866, 0.236433, 0.264545, 0.173081, 0.173081, 0.275179, 0.25406, 0.346032, 0.366687, 0.370445, 0.458154, 0.494003, 0.59508, 0.585406, 0.56648, 0.465241, 0.454136, 0.387226, 0.311707, 0.291804, 0.342579, 0.384043, 0.275179, 0.268042, 0.349426, 0.328603, 0.311707, 0.4292, 0.335645, 0.31487, 0.26085, 0.268042, 0.203355, 0.129801, 0.086953, 0.073402, 0.125101, 0.120615, 0.098513, 0.15008, 0.164327, 0.096677, 0.096677, 0.127496, 0.109221, 0.118441, 0.100716, 0.067594, 0.064632, 0.11371, 0.085092, 0.144935, 0.15008, 0.10481, 0.129801, 0.191378, 0.164327, 0.161087, 0.247041, 0.356642, 0.36309, 0.384043, 0.433034, 0.366687, 0.398279, 0.31487, 0.236433, 0.18812, 0.167087, 0.161087, 0.185198, 0.209395, 0.206376, 0.155435, 0.206376, 0.216401, 0.137348, 0.164327, 0.11371, 0.111485, 0.11371, 0.109221, 0.106997, 0.10481, 0.06312, 0.031287, 0.056825, 0.051831, 0.094817, 0.182256, 0.200174, 0.17593, 0.18812, 0.18812, 0.134866, 0.109221, 0.079919, 0.134866, 0.137348, 0.21291, 0.225814, 0.155435, 0.164327, 0.164327, 0.191378, 0.268042, 0.390993, 0.390993, 0.483068, 0.490133, 0.349426, 0.295083, 0.203355, 0.203355, 0.170161, 0.271506, 0.36309, 0.454136, 0.450668, 0.447574, 0.328603, 0.339168, 0.41194, 0.436924, 0.433034, 0.4292, 0.472492, 0.36309, 0.271506, 0.281712, 0.278302, 0.30533, 0.257454, 0.31487, 0.30533, 0.332115, 0.342579, 0.328603, 0.25406, 0.257454, 0.275179, 0.36309, 0.359901, 0.247041, 0.229226, 0.257454, 0.264545, 0.167087, 0.191378, 0.247041, 0.167087, 0.122885, 0.132295, 0.196879, 0.239899, 0.179055, 0.185198, 0.179055, 0.116183, 0.109221, 0.0704, 0.06184, 0.06312, 0.058088, 0.066181, 0.030611, 0.024826, 0.015078, 0.030611, 0.026338, 0.034068, 0.032017, 0.040537, 0.066181, 0.078022, 0.0704, 0.102787, 0.085092, 0.085092, 0.137348, 0.137348, 0.194234, 0.129801, 0.106997, 0.06312, 0.116183, 0.17593, 0.26085, 0.377384, 0.311707, 0.401658, 0.356642, 0.359901, 0.281712, 0.284882, 0.26085, 0.239899, 0.247041, 0.275179, 0.247041, 0.25031, 0.335645, 0.346032, 0.42561, 0.458154, 0.483068, 0.465241, 0.41194, 0.318242, 0.301917, 0.25031, 0.26085, 0.321458, 0.40511, 0.5017, 0.40511, 0.401658, 0.436924, 0.433034, 0.366687, 0.418646, 0.352862, 0.264545, 0.17593, 0.17593, 0.17593, 0.232838, 0.247041, 0.335645, 0.349426, 0.352862, 0.440853, 0.366687, 0.349426, 0.342579, 0.243554, 0.324872, 0.301917, 0.271506, 0.243554, 0.295083, 0.232838, 0.284882, 0.374039, 0.483068, 0.465241, 0.436924], '')</t>
  </si>
  <si>
    <t>[58, 59, 88, 89, 90, 290]</t>
  </si>
  <si>
    <t>UPI000172FB80 status=activ</t>
  </si>
  <si>
    <t>([0.685117, 0.685117, 0.694846, 0.733139, 0.745909, 0.59917, 0.483068, 0.458154, 0.436924, 0.414856, 0.342579, 0.40511, 0.321458, 0.200174, 0.239899, 0.144935, 0.081712, 0.085092, 0.040537, 0.041405, 0.03976, 0.031287, 0.031287, 0.019109, 0.018787, 0.0198, 0.018415, 0.024393, 0.030611, 0.021816, 0.021816, 0.040537, 0.028695, 0.049374, 0.102787, 0.100716, 0.179055, 0.17593, 0.096677, 0.11371, 0.064632, 0.035586, 0.049374, 0.056825, 0.096677, 0.098513, 0.088832, 0.096677, 0.067594, 0.03976, 0.078022, 0.059222, 0.030003, 0.03976, 0.03976, 0.024826, 0.015694, 0.014586, 0.023963, 0.024393, 0.024393, 0.034884, 0.076542, 0.038858, 0.036378, 0.038042, 0.020165, 0.022306, 0.031287, 0.06184, 0.058088, 0.058088, 0.11371, 0.155435, 0.164327, 0.134866, 0.127496, 0.196879, 0.200174, 0.125101, 0.144935, 0.142424, 0.173081, 0.144935, 0.142424, 0.15008, 0.088832, 0.147574, 0.137348, 0.161087, 0.15284, 0.264545, 0.243554, 0.182256, 0.209395, 0.196879, 0.147574, 0.127496, 0.109221, 0.059222, 0.116183, 0.106997, 0.102787, 0.10481, 0.10481, 0.144935, 0.155435, 0.239899, 0.15284, 0.088832, 0.106997, 0.056825, 0.025762, 0.025762, 0.032017, 0.038858, 0.022306, 0.037156, 0.078022, 0.054297, 0.047319, 0.041405, 0.079919, 0.139895, 0.11371, 0.11371, 0.088832, 0.03976, 0.041405, 0.079919, 0.067594, 0.059222, 0.118441, 0.194234, 0.196879, 0.196879, 0.100716, 0.164327, 0.18812, 0.200174, 0.191378, 0.31487, 0.346032, 0.359901, 0.275179, 0.216401, 0.137348, 0.125101, 0.219301, 0.132295, 0.064632, 0.132295, 0.074921, 0.0704, 0.071867, 0.078022, 0.041405, 0.066181, 0.071867, 0.030003, 0.023534, 0.045352, 0.044297, 0.028695, 0.028695, 0.03976, 0.043307, 0.083462, 0.142424, 0.132295, 0.222385, 0.247041, 0.25031, 0.352862, 0.352862, 0.342579, 0.288399, 0.278302, 0.31487, 0.308712, 0.418646, 0.352862, 0.356642, 0.352862, 0.398279, 0.311707, 0.356642, 0.394753, 0.349426, 0.26085, 0.164327, 0.161087, 0.17593, 0.102787, 0.111485, 0.111485, 0.092881, 0.096677, 0.158265, 0.125101, 0.094817, 0.071867, 0.120615, 0.081712, 0.051831, 0.030611], '')</t>
  </si>
  <si>
    <t>[0, 1, 2, 3, 4, 5]</t>
  </si>
  <si>
    <t>UPI000172FB83 status=activ</t>
  </si>
  <si>
    <t>([0.069024, 0.055536, 0.083462, 0.078022, 0.066181, 0.090864, 0.120615, 0.15008, 0.15008, 0.164327, 0.191378, 0.144935, 0.134866, 0.134866, 0.206376, 0.31487, 0.229226, 0.288399, 0.339168, 0.352862, 0.408655, 0.476583, 0.575842, 0.570702, 0.632174, 0.741537, 0.73685, 0.73685, 0.73685, 0.805026, 0.819762, 0.819762, 0.899122, 0.819762, 0.83125, 0.805026, 0.775545, 0.865454, 0.862302, 0.862302, 0.76285, 0.767246, 0.767246, 0.73685, 0.73685, 0.750527, 0.720929, 0.724957, 0.720929, 0.653063, 0.613573, 0.618285, 0.622677, 0.613573, 0.750527, 0.694846, 0.690604, 0.694846, 0.699094, 0.699094, 0.703578, 0.703578, 0.707965, 0.707965, 0.613573, 0.608892, 0.618285, 0.613573, 0.608892, 0.483068, 0.562014, 0.59917, 0.59917, 0.497853, 0.450668, 0.418646, 0.483068, 0.5017, 0.497853, 0.41194, 0.408655, 0.408655, 0.517562, 0.517562, 0.433034, 0.5017, 0.450668, 0.433034, 0.352862, 0.352862, 0.461924, 0.454136, 0.440853, 0.366687, 0.476583, 0.525368, 0.604312, 0.570702, 0.545602, 0.557691, 0.694846, 0.724957, 0.59014, 0.490133, 0.486429, 0.517562, 0.534167, 0.613573, 0.618285, 0.632174, 0.56648, 0.5017, 0.447574, 0.440853, 0.517562, 0.486429, 0.494003, 0.480142, 0.480142, 0.4292, 0.380708, 0.36309, 0.284882, 0.380708, 0.454136, 0.374039, 0.408655, 0.374039, 0.335645, 0.30533, 0.36309, 0.40511, 0.454136, 0.494003, 0.461924, 0.418646], '')</t>
  </si>
  <si>
    <t>[22, 23, 24, 25, 26, 27, 28, 29, 30, 31, 32, 33, 34, 35, 36, 37, 38, 39, 40, 41, 42, 43, 44, 45, 46, 47, 48, 49, 50, 51, 52, 53, 54, 55, 56, 57, 58, 59, 60, 61, 62, 63, 64, 65, 66, 67, 68, 70, 71, 72, 77, 82, 83, 85, 95, 96, 97, 98, 99, 100, 101, 102, 105, 106, 107, 108, 109, 110, 111, 114]</t>
  </si>
  <si>
    <t>(46</t>
  </si>
  <si>
    <t>UPI000172FB85 status=activ</t>
  </si>
  <si>
    <t>([0.050641, 0.055536, 0.032677, 0.030611, 0.033407, 0.026892, 0.036378, 0.048328, 0.06184, 0.06312, 0.059222, 0.067594, 0.055536, 0.060549, 0.050641, 0.049374, 0.069024, 0.0704, 0.0704, 0.125101, 0.067594, 0.083462, 0.066181, 0.066181, 0.071867, 0.094817, 0.158265, 0.158265, 0.161087, 0.111485, 0.144935, 0.127496, 0.170161, 0.196879, 0.18812, 0.21291, 0.295083, 0.257454, 0.264545, 0.278302, 0.161087, 0.155435, 0.090864, 0.074921, 0.127496, 0.100716, 0.109221, 0.094817, 0.06184, 0.029376, 0.046336, 0.024826, 0.041405, 0.041405, 0.043307, 0.032677, 0.060549, 0.056825, 0.048328, 0.027463, 0.024826, 0.05306, 0.06184, 0.127496, 0.206376, 0.216401, 0.219301, 0.203355, 0.111485, 0.11371, 0.21291, 0.216401, 0.324872, 0.278302, 0.219301, 0.17593, 0.229226, 0.219301, 0.155435, 0.158265, 0.25031, 0.25406, 0.247041, 0.301917, 0.281712, 0.291804, 0.185198, 0.161087, 0.161087, 0.26085, 0.342579, 0.30533, 0.216401, 0.191378, 0.161087, 0.194234, 0.236433, 0.225814, 0.232838, 0.308712, 0.31487, 0.324872, 0.239899, 0.144935, 0.179055, 0.147574, 0.088832, 0.158265, 0.185198, 0.194234, 0.196879, 0.191378, 0.222385, 0.222385, 0.132295, 0.200174, 0.196879, 0.173081, 0.164327, 0.139895, 0.11371, 0.17593, 0.083462, 0.071867, 0.139895, 0.137348, 0.098513, 0.155435, 0.10481, 0.173081, 0.167087, 0.170161, 0.167087, 0.088832, 0.15284, 0.247041, 0.239899, 0.155435, 0.194234, 0.194234, 0.127496, 0.127496, 0.088832, 0.161087, 0.232838, 0.225814, 0.164327, 0.219301, 0.225814, 0.291804, 0.284882, 0.275179, 0.196879, 0.173081, 0.281712, 0.268042, 0.191378, 0.18812, 0.196879, 0.18812, 0.191378, 0.229226, 0.288399, 0.324872, 0.257454, 0.219301, 0.161087, 0.236433, 0.264545, 0.25406, 0.179055, 0.118441, 0.079919, 0.127496, 0.144935, 0.15008, 0.155435, 0.229226, 0.225814, 0.236433, 0.236433, 0.239899, 0.239899, 0.144935, 0.185198, 0.173081, 0.164327, 0.147574, 0.142424, 0.142424, 0.15284, 0.236433, 0.298791, 0.332115, 0.328603, 0.311707, 0.281712, 0.239899, 0.21291, 0.18812, 0.243554, 0.203355, 0.161087, 0.222385, 0.321458], '')</t>
  </si>
  <si>
    <t>UPI000172FBAF status=activ</t>
  </si>
  <si>
    <t>([0.006533, 0.009187, 0.009096, 0.007555, 0.005872, 0.007315, 0.006482, 0.008276, 0.009977, 0.012491, 0.013265, 0.009977, 0.008804, 0.014075, 0.016528, 0.016528, 0.011903, 0.01204, 0.023534, 0.028695, 0.054297, 0.059222, 0.06312, 0.0704, 0.127496, 0.232838, 0.232838, 0.328603, 0.352862, 0.268042, 0.236433, 0.284882, 0.30533, 0.349426, 0.247041, 0.21291, 0.142424, 0.15284, 0.122885, 0.069024, 0.109221, 0.098513, 0.191378, 0.191378, 0.222385, 0.15284, 0.098513, 0.098513, 0.102787, 0.046336, 0.090864, 0.120615, 0.090864, 0.085092, 0.079919, 0.071867, 0.044297, 0.078022, 0.088832, 0.118441, 0.194234, 0.200174, 0.219301, 0.196879, 0.185198, 0.132295, 0.185198, 0.216401, 0.216401, 0.125101, 0.203355, 0.120615, 0.111485, 0.100716, 0.144935, 0.086953, 0.083462, 0.134866, 0.132295, 0.158265, 0.185198, 0.122885, 0.129801, 0.116183, 0.129801, 0.094817, 0.137348, 0.142424, 0.144935, 0.078022, 0.15284, 0.094817, 0.079919, 0.067594, 0.090864, 0.100716, 0.142424, 0.25406, 0.247041, 0.247041, 0.25406, 0.225814, 0.288399, 0.236433, 0.25031, 0.15284, 0.216401, 0.155435, 0.15008, 0.129801, 0.158265, 0.086953, 0.158265, 0.26085, 0.291804, 0.311707, 0.342579, 0.377384, 0.332115, 0.346032, 0.36309, 0.268042, 0.318242, 0.332115, 0.335645, 0.225814, 0.332115, 0.225814, 0.21291, 0.21291, 0.275179, 0.31487, 0.377384, 0.377384, 0.384043, 0.384043, 0.278302, 0.31487, 0.346032, 0.346032, 0.356642, 0.25406, 0.356642, 0.268042, 0.229226, 0.264545, 0.298791, 0.194234, 0.278302, 0.359901, 0.359901, 0.36309, 0.390993, 0.36309, 0.318242, 0.318242, 0.321458, 0.42561, 0.408655, 0.390993, 0.390993, 0.308712, 0.390993, 0.281712, 0.268042, 0.295083, 0.281712, 0.321458, 0.380708, 0.408655, 0.422041, 0.440853, 0.450668, 0.450668, 0.525368, 0.529623, 0.529623, 0.440853, 0.444081, 0.356642, 0.318242, 0.356642, 0.384043, 0.30533, 0.332115, 0.436924, 0.433034, 0.454136, 0.480142, 0.51388, 0.529623, 0.51388, 0.51388, 0.42561, 0.444081, 0.36309, 0.366687, 0.346032, 0.42561, 0.318242, 0.288399, 0.324872, 0.324872, 0.342579, 0.401658, 0.486429, 0.444081, 0.447574, 0.447574, 0.447574, 0.465241, 0.40511, 0.40511, 0.408655, 0.433034, 0.356642, 0.414856, 0.436924, 0.374039, 0.398279, 0.480142, 0.59014, 0.553315, 0.521092, 0.541878, 0.56648, 0.517562, 0.541878, 0.521092, 0.461924], '')</t>
  </si>
  <si>
    <t>[174, 175, 176, 189, 190, 191, 192, 221, 222, 223, 224, 225, 226, 227, 228]</t>
  </si>
  <si>
    <t>UPI000172FBC0 status=activ</t>
  </si>
  <si>
    <t>([0.008525, 0.011518, 0.017797, 0.020165, 0.013016, 0.011669, 0.016021, 0.013016, 0.014315, 0.018106, 0.016021, 0.022667, 0.023534, 0.037156, 0.040537, 0.085092, 0.137348, 0.134866, 0.094817, 0.15284, 0.219301, 0.247041, 0.25031, 0.25031, 0.200174, 0.308712, 0.339168, 0.366687, 0.454136, 0.5017, 0.505461, 0.604312, 0.534167, 0.458154, 0.40511, 0.30533, 0.21291, 0.134866, 0.206376, 0.232838, 0.243554, 0.25406, 0.203355, 0.15284, 0.144935, 0.21291, 0.182256, 0.139895, 0.118441, 0.11371, 0.11371, 0.076542, 0.042364, 0.033407, 0.055536, 0.090864, 0.161087, 0.144935, 0.15008, 0.144935, 0.158265, 0.15008, 0.118441, 0.18812, 0.243554, 0.167087, 0.098513, 0.06312, 0.060549, 0.060549, 0.067594, 0.040537, 0.050641, 0.083462, 0.132295, 0.127496, 0.139895, 0.134866, 0.209395, 0.222385, 0.222385, 0.21291, 0.222385, 0.25031, 0.257454, 0.161087, 0.236433, 0.366687, 0.486429, 0.604312, 0.505461, 0.483068, 0.444081, 0.472492, 0.480142, 0.483068, 0.444081, 0.42561, 0.414856, 0.40511, 0.390993, 0.298791, 0.232838, 0.225814, 0.236433, 0.15008, 0.173081, 0.173081, 0.17593, 0.164327, 0.111485, 0.10481, 0.073402, 0.134866, 0.134866, 0.111485, 0.111485, 0.083462, 0.083462, 0.05306, 0.036378, 0.066181, 0.125101, 0.144935, 0.144935, 0.137348, 0.21291, 0.284882, 0.257454, 0.15284, 0.167087, 0.232838, 0.243554, 0.308712, 0.232838, 0.203355, 0.243554, 0.203355, 0.275179, 0.275179, 0.268042, 0.324872, 0.311707, 0.271506, 0.30533, 0.219301, 0.200174, 0.132295, 0.096677, 0.125101, 0.167087, 0.132295, 0.100716, 0.144935, 0.116183, 0.167087, 0.173081, 0.125101, 0.125101, 0.092881], '')</t>
  </si>
  <si>
    <t>[29, 30, 31, 32, 89, 90]</t>
  </si>
  <si>
    <t>UPI000172FBC1 status=activ</t>
  </si>
  <si>
    <t>([0.127496, 0.066181, 0.051831, 0.037156, 0.023963, 0.028107, 0.038858, 0.05306, 0.059222, 0.047319, 0.038858, 0.029376, 0.031287, 0.021816, 0.035586, 0.058088, 0.047319, 0.047319, 0.060549, 0.11371, 0.158265, 0.120615, 0.21291, 0.275179, 0.36309, 0.458154, 0.41194, 0.414856, 0.414856, 0.454136, 0.549308, 0.648219, 0.632174, 0.632174, 0.745909, 0.728858, 0.694846, 0.745909, 0.76285, 0.745909, 0.733139, 0.767246, 0.795062, 0.671169, 0.666105, 0.608892, 0.608892, 0.703578, 0.720929, 0.712013, 0.694846, 0.699094, 0.59014, 0.694846, 0.712013, 0.694846, 0.712013, 0.653063, 0.51388, 0.418646, 0.335645, 0.268042, 0.264545, 0.264545, 0.321458, 0.298791, 0.339168, 0.26085, 0.26085, 0.173081, 0.173081, 0.15008, 0.137348, 0.216401, 0.15284, 0.085092, 0.094817, 0.085092, 0.078022, 0.132295, 0.206376, 0.288399, 0.359901, 0.281712, 0.281712, 0.239899, 0.281712, 0.271506, 0.321458, 0.236433, 0.318242, 0.342579, 0.359901, 0.377384, 0.366687, 0.458154, 0.58069, 0.472492, 0.468512, 0.562014, 0.570702, 0.476583, 0.472492, 0.468512, 0.476583, 0.454136, 0.5017, 0.486429, 0.408655, 0.454136, 0.545602, 0.465241, 0.461924, 0.472492, 0.436924, 0.36309, 0.284882, 0.268042, 0.275179, 0.298791, 0.219301, 0.219301, 0.284882, 0.288399, 0.30533, 0.31487, 0.339168, 0.377384, 0.295083, 0.36309, 0.349426, 0.352862, 0.349426, 0.268042, 0.268042, 0.264545, 0.342579, 0.414856, 0.418646, 0.465241, 0.374039, 0.454136, 0.4292, 0.472492, 0.394753, 0.301917, 0.380708, 0.359901, 0.339168, 0.342579, 0.359901, 0.36309, 0.271506, 0.356642, 0.328603, 0.339168, 0.366687, 0.264545, 0.278302, 0.268042, 0.298791, 0.295083, 0.308712, 0.335645, 0.206376, 0.281712, 0.328603, 0.328603, 0.308712, 0.25031, 0.318242, 0.229226, 0.203355, 0.271506, 0.232838, 0.247041, 0.216401, 0.194234, 0.281712, 0.278302, 0.301917, 0.295083, 0.370445, 0.374039, 0.377384, 0.461924, 0.458154, 0.5017, 0.486429, 0.497853, 0.56648, 0.557691, 0.666105, 0.694846, 0.720929, 0.750527, 0.882776, 0.908098, 0.936162], '')</t>
  </si>
  <si>
    <t>[30, 31, 32, 33, 34, 35, 36, 37, 38, 39, 40, 41, 42, 43, 44, 45, 46, 47, 48, 49, 50, 51, 52, 53, 54, 55, 56, 57, 58, 96, 99, 100, 106, 110, 187, 190, 191, 192, 193, 194, 195, 196, 197, 198]</t>
  </si>
  <si>
    <t>UPI000172FBCB status=activ</t>
  </si>
  <si>
    <t>([0.116183, 0.203355, 0.268042, 0.31487, 0.390993, 0.301917, 0.328603, 0.239899, 0.182256, 0.106997, 0.142424, 0.191378, 0.17593, 0.271506, 0.179055, 0.102787, 0.060549, 0.085092, 0.137348, 0.222385, 0.281712, 0.219301, 0.194234, 0.118441, 0.067594, 0.055536, 0.06184, 0.047319, 0.088832, 0.142424, 0.170161, 0.182256, 0.185198, 0.179055, 0.173081, 0.257454, 0.349426, 0.387226, 0.36309, 0.268042, 0.271506, 0.17593, 0.132295, 0.142424, 0.216401, 0.182256, 0.209395, 0.196879, 0.206376, 0.203355, 0.142424, 0.222385, 0.196879, 0.185198, 0.118441, 0.122885, 0.092881, 0.078022, 0.096677, 0.164327, 0.243554, 0.167087, 0.155435, 0.194234, 0.094817, 0.079919, 0.161087, 0.139895, 0.21291, 0.25406, 0.225814, 0.311707, 0.236433, 0.206376, 0.147574, 0.219301, 0.21291, 0.209395, 0.134866, 0.139895, 0.120615, 0.122885, 0.191378, 0.203355, 0.247041, 0.366687, 0.398279, 0.298791, 0.203355, 0.179055, 0.109221, 0.085092, 0.085092, 0.127496, 0.158265, 0.158265, 0.158265, 0.170161, 0.219301, 0.339168, 0.324872, 0.284882, 0.295083, 0.219301, 0.318242, 0.229226, 0.144935, 0.144935, 0.236433, 0.21291, 0.25031, 0.349426, 0.42561, 0.440853, 0.444081, 0.444081, 0.418646, 0.346032, 0.342579, 0.209395, 0.219301, 0.144935, 0.206376, 0.196879, 0.275179, 0.216401, 0.308712, 0.408655, 0.318242, 0.196879, 0.324872, 0.339168, 0.236433, 0.170161, 0.083462, 0.083462, 0.066181, 0.120615, 0.17593, 0.173081, 0.298791, 0.284882, 0.377384, 0.30533, 0.219301, 0.139895, 0.173081, 0.194234, 0.132295, 0.203355, 0.321458, 0.318242, 0.291804, 0.380708, 0.461924, 0.480142, 0.480142, 0.436924, 0.440853, 0.390993, 0.346032, 0.342579, 0.25406, 0.25031, 0.324872, 0.436924, 0.433034, 0.380708, 0.352862, 0.436924, 0.433034, 0.349426, 0.247041, 0.25406, 0.275179, 0.275179, 0.384043, 0.380708, 0.461924, 0.335645, 0.387226, 0.346032, 0.352862, 0.454136, 0.408655, 0.374039, 0.264545, 0.359901, 0.370445, 0.346032, 0.243554, 0.167087, 0.222385, 0.206376, 0.209395, 0.18812, 0.203355, 0.116183, 0.116183, 0.116183, 0.209395, 0.209395, 0.225814, 0.15008, 0.086953, 0.120615, 0.137348, 0.222385, 0.158265, 0.203355, 0.127496, 0.179055, 0.229226, 0.225814, 0.328603, 0.288399, 0.247041, 0.173081, 0.25406, 0.206376, 0.15284], '')</t>
  </si>
  <si>
    <t>UPI000172FBDC status=activ</t>
  </si>
  <si>
    <t>([0.41194, 0.291804, 0.194234, 0.271506, 0.18812, 0.185198, 0.216401, 0.15284, 0.18812, 0.139895, 0.102787, 0.147574, 0.15008, 0.170161, 0.111485, 0.067594, 0.06312, 0.06312, 0.064632, 0.064632, 0.045352, 0.038042, 0.067594, 0.120615, 0.118441, 0.200174, 0.229226, 0.225814, 0.324872, 0.209395, 0.30533, 0.298791, 0.278302, 0.359901, 0.25406, 0.25406, 0.359901, 0.346032, 0.264545, 0.185198, 0.200174, 0.236433, 0.257454, 0.271506, 0.275179, 0.268042, 0.243554, 0.257454, 0.257454, 0.243554, 0.275179, 0.271506, 0.370445, 0.295083, 0.216401, 0.271506, 0.247041, 0.232838, 0.247041, 0.342579, 0.342579, 0.335645, 0.324872, 0.414856, 0.308712, 0.209395, 0.129801, 0.129801, 0.132295, 0.078022, 0.083462, 0.142424, 0.139895, 0.137348, 0.222385, 0.30533, 0.25031, 0.25406, 0.164327, 0.155435, 0.088832, 0.088832, 0.092881, 0.102787, 0.102787, 0.100716, 0.17593, 0.278302, 0.229226, 0.179055, 0.291804, 0.194234, 0.118441, 0.069024, 0.067594, 0.0704, 0.0704, 0.078022, 0.139895, 0.232838, 0.196879, 0.203355, 0.298791, 0.278302, 0.170161, 0.170161, 0.268042, 0.164327, 0.092881, 0.122885, 0.15284, 0.132295, 0.203355, 0.284882, 0.301917, 0.196879, 0.111485, 0.106997, 0.098513, 0.118441, 0.11371, 0.137348, 0.219301, 0.15008, 0.092881, 0.179055, 0.18812, 0.111485, 0.111485, 0.182256, 0.191378, 0.134866, 0.144935, 0.139895, 0.15008, 0.216401, 0.247041, 0.321458, 0.25406, 0.25031, 0.161087, 0.094817, 0.098513, 0.096677, 0.139895, 0.232838, 0.219301, 0.134866, 0.132295, 0.203355, 0.122885, 0.11371, 0.173081, 0.17593, 0.179055, 0.10481, 0.096677, 0.139895, 0.11371, 0.161087, 0.158265, 0.243554, 0.239899, 0.232838, 0.21291, 0.137348, 0.125101, 0.073402, 0.073402, 0.127496, 0.106997, 0.11371, 0.11371, 0.10481, 0.055536, 0.056825, 0.11371, 0.094817, 0.054297, 0.076542, 0.043307, 0.090864, 0.044297, 0.079919, 0.046336, 0.05306, 0.060549, 0.059222, 0.10481, 0.17593, 0.179055, 0.239899, 0.328603, 0.243554, 0.164327, 0.257454, 0.271506, 0.275179, 0.222385, 0.222385, 0.179055, 0.26085, 0.15284, 0.236433, 0.239899, 0.359901, 0.346032, 0.324872, 0.324872, 0.318242, 0.321458, 0.332115, 0.21291, 0.127496, 0.21291, 0.196879, 0.132295, 0.137348, 0.090864, 0.100716, 0.100716, 0.142424, 0.120615, 0.132295, 0.125101, 0.120615, 0.102787, 0.060549, 0.127496, 0.125101, 0.102787, 0.054297, 0.027463, 0.05306, 0.048328, 0.049374, 0.10481, 0.085092, 0.06184, 0.085092, 0.122885, 0.200174, 0.15284, 0.15008, 0.243554, 0.167087, 0.100716, 0.111485, 0.173081, 0.085092, 0.088832, 0.120615, 0.18812, 0.185198, 0.120615, 0.142424, 0.069024, 0.066181, 0.134866, 0.17593, 0.102787, 0.111485, 0.10481, 0.129801, 0.137348, 0.092881, 0.102787, 0.167087, 0.100716, 0.100716, 0.167087, 0.102787, 0.054297, 0.046336, 0.066181, 0.102787, 0.15284, 0.216401, 0.17593, 0.161087, 0.144935, 0.232838, 0.144935, 0.144935, 0.15284, 0.18812, 0.225814, 0.206376, 0.182256, 0.15284, 0.094817, 0.096677, 0.129801, 0.200174, 0.229226, 0.229226, 0.229226, 0.161087, 0.18812, 0.142424, 0.120615, 0.137348, 0.134866, 0.134866, 0.092881, 0.069024, 0.067594, 0.051831, 0.058088, 0.069024, 0.142424, 0.216401, 0.142424, 0.173081, 0.18812, 0.161087, 0.203355, 0.17593, 0.247041, 0.216401, 0.30533, 0.268042, 0.167087, 0.137348, 0.15284, 0.229226, 0.26085, 0.158265, 0.191378, 0.179055, 0.111485, 0.10481, 0.118441, 0.196879, 0.196879, 0.21291, 0.257454, 0.164327, 0.125101, 0.137348, 0.090864, 0.096677, 0.142424, 0.216401, 0.170161, 0.203355, 0.196879, 0.191378, 0.26085, 0.281712, 0.298791, 0.321458, 0.328603, 0.31487, 0.229226, 0.222385, 0.203355, 0.122885, 0.206376, 0.308712, 0.222385, 0.236433, 0.225814, 0.15008, 0.096677, 0.167087, 0.137348, 0.088832, 0.088832, 0.11371, 0.085092, 0.122885, 0.203355, 0.196879, 0.134866, 0.132295, 0.079919, 0.074921, 0.083462, 0.073402, 0.064632, 0.102787, 0.194234, 0.194234, 0.194234, 0.179055, 0.173081, 0.257454, 0.346032, 0.26085, 0.167087, 0.194234, 0.203355, 0.147574, 0.120615, 0.144935, 0.225814, 0.232838, 0.257454, 0.324872, 0.356642, 0.271506, 0.200174, 0.144935, 0.170161, 0.173081, 0.271506, 0.275179, 0.284882, 0.271506, 0.359901, 0.454136, 0.387226, 0.398279, 0.401658, 0.36309, 0.422041, 0.380708, 0.480142, 0.36309, 0.291804, 0.281712, 0.288399, 0.359901, 0.414856, 0.384043, 0.465241, 0.433034, 0.339168, 0.216401, 0.182256, 0.191378, 0.18812, 0.25406, 0.264545, 0.191378, 0.225814, 0.229226, 0.194234, 0.18812, 0.284882, 0.359901, 0.339168, 0.422041, 0.328603, 0.216401, 0.225814, 0.15008, 0.17593, 0.26085, 0.278302, 0.321458, 0.324872, 0.321458, 0.229226, 0.127496, 0.127496, 0.173081, 0.147574, 0.132295, 0.122885, 0.071867, 0.069024, 0.044297, 0.030003, 0.041405, 0.074921, 0.0704, 0.100716, 0.098513, 0.096677, 0.098513, 0.096677, 0.100716, 0.109221, 0.15008, 0.155435, 0.216401, 0.164327, 0.164327, 0.247041, 0.243554, 0.298791, 0.216401, 0.25031, 0.332115, 0.288399, 0.288399, 0.31487, 0.264545, 0.18812, 0.182256, 0.264545, 0.284882, 0.275179, 0.232838, 0.284882, 0.288399, 0.243554, 0.301917, 0.328603, 0.247041, 0.25031, 0.298791, 0.291804, 0.335645, 0.332115, 0.342579, 0.342579, 0.311707, 0.328603, 0.318242, 0.288399, 0.170161, 0.164327, 0.10481, 0.10481, 0.092881, 0.122885, 0.158265, 0.111485, 0.076542, 0.137348, 0.137348, 0.081712, 0.116183, 0.0704, 0.066181, 0.055536, 0.055536, 0.06312, 0.10481, 0.109221, 0.078022, 0.158265, 0.15284, 0.21291, 0.158265, 0.173081, 0.21291, 0.243554, 0.17593, 0.129801, 0.118441, 0.139895, 0.21291, 0.158265, 0.222385, 0.216401, 0.21291, 0.21291, 0.203355, 0.11371, 0.206376, 0.17593, 0.142424, 0.111485, 0.088832, 0.134866, 0.096677, 0.067594, 0.048328, 0.100716, 0.17593, 0.139895], '')</t>
  </si>
  <si>
    <t>UPI000172FBDD status=activ</t>
  </si>
  <si>
    <t>([0.134866, 0.173081, 0.236433, 0.278302, 0.26085, 0.291804, 0.17593, 0.118441, 0.088832, 0.060549, 0.076542, 0.05306, 0.049374, 0.066181, 0.033407, 0.035586, 0.030611, 0.045352, 0.088832, 0.03976, 0.0704, 0.064632, 0.069024, 0.034068, 0.038042, 0.038042, 0.022306, 0.022306, 0.043307, 0.071867, 0.122885, 0.132295, 0.206376, 0.132295, 0.0704, 0.127496, 0.129801, 0.206376, 0.232838, 0.225814, 0.288399, 0.30533, 0.196879, 0.185198, 0.281712, 0.236433, 0.196879, 0.26085, 0.264545, 0.25031, 0.278302, 0.301917, 0.203355, 0.125101, 0.194234, 0.295083, 0.200174, 0.118441, 0.118441, 0.127496, 0.118441, 0.167087, 0.132295, 0.21291, 0.120615, 0.111485, 0.139895, 0.127496, 0.164327, 0.301917, 0.318242, 0.301917, 0.284882, 0.339168, 0.321458, 0.346032, 0.295083, 0.418646, 0.440853, 0.370445, 0.390993, 0.36309, 0.339168, 0.298791, 0.209395, 0.239899, 0.247041, 0.155435, 0.209395, 0.18812, 0.132295, 0.116183, 0.10481, 0.109221, 0.076542, 0.102787, 0.046336, 0.049374, 0.023534, 0.035586, 0.06184, 0.041405, 0.025316, 0.013437, 0.021381, 0.036378, 0.036378, 0.034884, 0.066181, 0.076542, 0.050641, 0.071867, 0.048328, 0.029376, 0.029376, 0.058088, 0.085092, 0.11371, 0.088832, 0.079919, 0.076542, 0.041405, 0.025762, 0.056825, 0.11371, 0.098513, 0.10481, 0.106997, 0.118441, 0.111485, 0.06184, 0.058088, 0.055536, 0.086953, 0.144935, 0.15008, 0.144935, 0.179055, 0.25406, 0.216401, 0.352862, 0.374039, 0.476583, 0.59014, 0.538167, 0.553315, 0.570702, 0.525368, 0.525368, 0.4292, 0.461924, 0.608892, 0.712013, 0.657645, 0.657645, 0.557691, 0.418646, 0.377384, 0.356642, 0.342579, 0.450668, 0.308712, 0.216401, 0.118441, 0.10481, 0.132295, 0.116183, 0.064632, 0.064632, 0.10481, 0.170161, 0.088832, 0.088832, 0.086953, 0.054297, 0.050641, 0.073402, 0.083462, 0.092881, 0.056825, 0.059222, 0.048328, 0.10481, 0.179055, 0.295083, 0.257454, 0.203355, 0.21291, 0.291804, 0.321458, 0.31487, 0.219301, 0.324872, 0.30533, 0.229226, 0.349426, 0.275179, 0.295083, 0.390993, 0.41194, 0.41194, 0.390993, 0.458154, 0.461924, 0.454136, 0.41194, 0.480142, 0.454136, 0.422041, 0.418646, 0.422041, 0.366687, 0.387226, 0.387226, 0.401658, 0.509769, 0.509769, 0.622677, 0.63748, 0.653063, 0.585406, 0.707965, 0.613573, 0.476583, 0.447574, 0.433034, 0.461924, 0.380708, 0.483068, 0.422041, 0.440853, 0.444081, 0.517562, 0.585406, 0.562014, 0.56648, 0.557691, 0.538167, 0.450668, 0.318242, 0.194234, 0.155435, 0.120615, 0.116183, 0.182256, 0.182256, 0.191378, 0.125101, 0.18812, 0.098513, 0.100716, 0.10481, 0.081712, 0.06184, 0.038858, 0.034884, 0.030611, 0.022306, 0.01227, 0.018787, 0.036378, 0.0704, 0.118441, 0.144935, 0.222385, 0.142424, 0.15008, 0.15008, 0.216401, 0.147574, 0.155435, 0.232838, 0.132295, 0.109221, 0.142424, 0.25031, 0.185198, 0.206376, 0.243554, 0.328603, 0.247041, 0.164327, 0.092881, 0.078022, 0.090864, 0.090864, 0.167087, 0.185198, 0.116183, 0.074921, 0.137348, 0.225814, 0.15008, 0.170161, 0.25406, 0.216401, 0.158265, 0.209395, 0.170161, 0.139895, 0.134866, 0.194234, 0.275179, 0.401658, 0.422041, 0.321458], '')</t>
  </si>
  <si>
    <t>[143, 144, 145, 146, 147, 148, 151, 152, 153, 154, 155, 215, 216, 217, 218, 219, 220, 221, 222, 232, 233, 234, 235, 236, 237]</t>
  </si>
  <si>
    <t>UPI000172FBE0 status=activ</t>
  </si>
  <si>
    <t>([0.25031, 0.308712, 0.209395, 0.264545, 0.308712, 0.247041, 0.275179, 0.219301, 0.26085, 0.291804, 0.324872, 0.359901, 0.339168, 0.342579, 0.25031, 0.173081, 0.25406, 0.239899, 0.15008, 0.222385, 0.203355, 0.271506, 0.18812, 0.281712, 0.281712, 0.288399, 0.366687, 0.275179, 0.275179, 0.271506, 0.185198, 0.10481, 0.100716, 0.118441, 0.120615, 0.194234, 0.243554, 0.243554, 0.243554, 0.31487, 0.308712, 0.328603, 0.257454, 0.339168, 0.25406, 0.170161, 0.098513, 0.094817, 0.094817, 0.086953, 0.085092, 0.164327, 0.257454, 0.257454, 0.222385, 0.209395, 0.147574, 0.100716, 0.100716, 0.109221, 0.109221, 0.10481, 0.10481, 0.17593, 0.15008, 0.18812, 0.18812, 0.196879, 0.225814, 0.324872, 0.408655, 0.298791, 0.275179, 0.30533, 0.30533, 0.31487, 0.311707, 0.298791, 0.42561, 0.335645, 0.321458, 0.247041, 0.25031, 0.346032, 0.26085, 0.206376, 0.247041, 0.239899, 0.321458, 0.291804, 0.209395, 0.209395, 0.352862, 0.308712, 0.191378, 0.191378, 0.182256, 0.191378, 0.182256, 0.090864, 0.15008, 0.158265, 0.229226, 0.225814, 0.132295, 0.17593, 0.257454, 0.164327, 0.25031, 0.239899, 0.236433, 0.311707, 0.239899, 0.209395, 0.239899, 0.243554, 0.239899, 0.239899, 0.225814, 0.335645, 0.436924, 0.436924, 0.42561, 0.349426, 0.268042, 0.278302, 0.275179, 0.278302, 0.332115, 0.247041, 0.167087, 0.173081, 0.173081, 0.271506, 0.281712, 0.194234, 0.196879, 0.142424, 0.090864, 0.098513, 0.098513, 0.11371, 0.094817, 0.096677, 0.144935, 0.147574, 0.232838, 0.185198, 0.18812, 0.216401, 0.308712, 0.366687, 0.377384, 0.298791, 0.18812, 0.18812, 0.18812, 0.203355, 0.271506, 0.352862, 0.264545, 0.281712, 0.264545, 0.298791, 0.206376, 0.209395, 0.182256, 0.15008, 0.15284, 0.096677, 0.059222, 0.036378, 0.043307, 0.041405, 0.074921, 0.078022, 0.074921, 0.066181, 0.066181, 0.055536, 0.056825, 0.092881, 0.081712, 0.076542, 0.074921, 0.086953, 0.058088, 0.055536, 0.038858, 0.0704, 0.109221, 0.173081, 0.158265, 0.088832, 0.044297, 0.03976, 0.067594, 0.038858, 0.090864, 0.142424, 0.164327, 0.102787, 0.106997, 0.106997, 0.106997, 0.125101, 0.185198, 0.164327, 0.281712, 0.335645, 0.247041, 0.15284, 0.15008, 0.229226, 0.339168, 0.444081, 0.380708, 0.281712, 0.275179, 0.25406, 0.239899, 0.239899, 0.321458, 0.332115, 0.328603, 0.200174, 0.155435, 0.147574, 0.222385, 0.232838, 0.232838, 0.288399, 0.390993, 0.41194, 0.278302, 0.291804, 0.291804, 0.36309, 0.461924, 0.557691, 0.575842, 0.575842, 0.490133, 0.490133, 0.494003, 0.509769, 0.694846, 0.741537, 0.716283, 0.707965, 0.675549, 0.703578, 0.728858, 0.724957, 0.671169, 0.876521, 0.846163, 0.849326, 0.83125], '')</t>
  </si>
  <si>
    <t>[239, 240, 241, 245, 246, 247, 248, 249, 250, 251, 252, 253, 254, 255, 256, 257, 258]</t>
  </si>
  <si>
    <t>UPI000172FBF8 status=activ</t>
  </si>
  <si>
    <t>([0.007031, 0.009865, 0.008276, 0.011106, 0.016021, 0.022306, 0.016528, 0.022306, 0.014783, 0.016257, 0.022667, 0.019109, 0.034884, 0.034884, 0.023087, 0.042364, 0.046336, 0.092881, 0.086953, 0.10481, 0.164327, 0.268042, 0.182256, 0.298791, 0.308712, 0.225814, 0.225814, 0.222385, 0.219301, 0.342579, 0.284882, 0.278302, 0.346032, 0.335645, 0.349426, 0.377384, 0.398279, 0.380708, 0.284882, 0.288399, 0.288399, 0.25406, 0.26085, 0.264545, 0.239899, 0.232838, 0.321458, 0.232838, 0.232838, 0.155435, 0.086953, 0.144935, 0.15008, 0.161087, 0.158265, 0.15008, 0.18812, 0.132295, 0.0704, 0.078022, 0.129801, 0.127496, 0.122885, 0.066181, 0.11371, 0.06312, 0.060549, 0.06184, 0.111485, 0.179055, 0.278302, 0.278302, 0.281712, 0.268042, 0.268042, 0.191378, 0.134866, 0.081712, 0.102787, 0.18812, 0.264545, 0.264545, 0.182256, 0.229226, 0.222385, 0.216401, 0.308712, 0.225814, 0.243554, 0.161087, 0.164327, 0.161087, 0.209395, 0.134866, 0.134866, 0.127496, 0.139895, 0.191378, 0.268042, 0.284882, 0.278302, 0.271506, 0.275179, 0.301917, 0.209395, 0.278302, 0.216401, 0.125101, 0.191378, 0.17593, 0.281712, 0.295083, 0.203355, 0.26085, 0.264545, 0.18812, 0.185198, 0.25406, 0.179055, 0.18812, 0.203355, 0.216401, 0.139895, 0.147574, 0.200174, 0.196879, 0.222385, 0.298791, 0.332115, 0.339168, 0.239899, 0.137348, 0.129801, 0.116183, 0.056825, 0.054297, 0.109221, 0.066181, 0.06312, 0.122885, 0.118441, 0.096677, 0.051831, 0.058088, 0.034884, 0.034068, 0.059222, 0.06184, 0.037156, 0.032677, 0.019401, 0.026892, 0.056825, 0.060549, 0.118441, 0.182256, 0.179055, 0.15284, 0.15008, 0.15008, 0.127496, 0.076542, 0.045352, 0.083462, 0.127496, 0.179055, 0.129801, 0.127496, 0.142424, 0.200174, 0.222385, 0.278302, 0.301917, 0.18812, 0.179055, 0.185198, 0.21291, 0.219301, 0.232838, 0.321458, 0.335645, 0.25406, 0.346032, 0.349426, 0.339168, 0.332115, 0.328603, 0.311707, 0.31487, 0.185198, 0.191378, 0.25406, 0.284882, 0.31487, 0.40511, 0.321458, 0.229226, 0.120615, 0.164327, 0.161087, 0.161087, 0.081712, 0.129801, 0.073402, 0.081712, 0.081712, 0.069024, 0.0704, 0.111485, 0.094817, 0.17593, 0.17593, 0.111485, 0.111485, 0.079919, 0.051831, 0.048328, 0.079919, 0.155435, 0.116183, 0.109221, 0.064632, 0.102787, 0.085092, 0.120615, 0.15284, 0.127496, 0.127496, 0.098513, 0.076542, 0.073402, 0.043307], '')</t>
  </si>
  <si>
    <t>UPI000172FC04 status=activ</t>
  </si>
  <si>
    <t>([0.0198, 0.038042, 0.054297, 0.030611, 0.043307, 0.064632, 0.03976, 0.064632, 0.085092, 0.111485, 0.122885, 0.167087, 0.096677, 0.167087, 0.15008, 0.078022, 0.147574, 0.139895, 0.134866, 0.134866, 0.118441, 0.098513, 0.109221, 0.071867, 0.071867, 0.069024, 0.066181, 0.067594, 0.031287, 0.017447, 0.020165, 0.014586, 0.008409, 0.013016, 0.013265, 0.022306, 0.05306, 0.025316, 0.055536, 0.054297, 0.054297, 0.109221, 0.137348, 0.125101, 0.111485, 0.206376, 0.144935, 0.132295, 0.229226, 0.229226, 0.229226, 0.194234, 0.17593, 0.311707, 0.216401, 0.179055, 0.179055, 0.164327, 0.167087, 0.083462, 0.173081, 0.086953, 0.092881, 0.076542, 0.038042, 0.038858, 0.038858, 0.074921, 0.094817, 0.088832, 0.139895, 0.229226, 0.147574, 0.264545, 0.239899, 0.335645, 0.359901, 0.370445, 0.284882, 0.387226, 0.384043, 0.359901, 0.42561, 0.324872, 0.352862, 0.352862, 0.332115, 0.321458, 0.31487, 0.278302, 0.291804, 0.209395, 0.203355, 0.30533, 0.288399, 0.209395, 0.200174, 0.194234, 0.120615, 0.11371, 0.055536, 0.11371, 0.06184, 0.041405, 0.078022, 0.055536, 0.06184, 0.11371, 0.058088, 0.056825, 0.06312, 0.056825, 0.056825, 0.034068, 0.025316, 0.017797, 0.022306, 0.015694, 0.011669, 0.013821, 0.019401, 0.035586, 0.019401, 0.033407], '')</t>
  </si>
  <si>
    <t>UPI000172FC05 status=activ</t>
  </si>
  <si>
    <t>([0.055536, 0.027463, 0.033407, 0.020165, 0.028695, 0.047319, 0.028695, 0.040537, 0.045352, 0.066181, 0.0704, 0.098513, 0.059222, 0.083462, 0.083462, 0.106997, 0.106997, 0.17593, 0.25406, 0.25406, 0.219301, 0.25031, 0.349426, 0.374039, 0.490133, 0.422041, 0.40511, 0.529623, 0.444081, 0.468512, 0.377384, 0.401658, 0.301917, 0.359901, 0.394753, 0.328603, 0.30533, 0.422041, 0.414856, 0.318242, 0.31487, 0.308712, 0.30533, 0.30533, 0.318242, 0.30533, 0.298791, 0.219301, 0.206376, 0.206376, 0.203355, 0.281712, 0.284882, 0.342579, 0.342579, 0.346032, 0.335645, 0.225814, 0.18812, 0.194234, 0.288399, 0.284882, 0.36309, 0.36309, 0.377384, 0.291804, 0.200174, 0.275179, 0.275179, 0.284882, 0.401658, 0.422041, 0.394753, 0.390993, 0.339168, 0.374039, 0.281712, 0.36309, 0.387226, 0.324872, 0.236433, 0.25031, 0.26085, 0.26085, 0.264545, 0.264545, 0.346032, 0.436924, 0.41194, 0.5017, 0.497853, 0.458154, 0.436924, 0.384043, 0.36309, 0.436924, 0.4292, 0.414856, 0.408655, 0.483068, 0.575842, 0.685117, 0.671169, 0.661982, 0.58069, 0.494003, 0.486429, 0.490133, 0.494003, 0.525368, 0.51388, 0.4292, 0.422041, 0.4292, 0.436924, 0.458154, 0.461924, 0.476583, 0.497853, 0.5017, 0.497853, 0.483068, 0.483068, 0.480142, 0.483068, 0.472492, 0.562014, 0.56648, 0.553315, 0.545602, 0.545602, 0.461924, 0.465241, 0.486429, 0.494003, 0.56648, 0.486429, 0.480142, 0.480142, 0.458154, 0.472492, 0.472492, 0.480142, 0.450668, 0.42561, 0.418646, 0.398279, 0.387226, 0.380708, 0.384043, 0.384043, 0.308712, 0.356642, 0.468512, 0.458154, 0.377384, 0.377384, 0.42561, 0.4292, 0.41194, 0.433034, 0.418646, 0.414856, 0.408655, 0.440853, 0.465241, 0.472492, 0.494003, 0.505461, 0.494003, 0.497853, 0.5017, 0.509769, 0.51388, 0.398279, 0.387226, 0.461924, 0.476583, 0.422041, 0.40511, 0.384043, 0.384043, 0.401658, 0.41194, 0.418646, 0.390993, 0.370445, 0.370445, 0.366687, 0.380708, 0.380708, 0.374039, 0.311707, 0.370445, 0.41194, 0.387226, 0.408655, 0.414856, 0.324872, 0.418646, 0.450668, 0.483068, 0.458154, 0.458154, 0.458154, 0.450668, 0.401658, 0.440853, 0.436924, 0.414856, 0.394753, 0.40511, 0.422041, 0.465241, 0.476583, 0.433034, 0.541878, 0.458154, 0.352862, 0.4292, 0.408655, 0.394753, 0.308712, 0.324872, 0.324872, 0.31487, 0.31487, 0.394753, 0.298791, 0.26085, 0.278302, 0.200174, 0.203355, 0.125101, 0.142424, 0.134866, 0.096677, 0.096677, 0.142424, 0.161087, 0.170161, 0.116183, 0.11371, 0.111485, 0.147574, 0.144935, 0.155435, 0.10481, 0.098513, 0.164327, 0.167087, 0.173081, 0.243554, 0.164327, 0.232838, 0.25031, 0.247041, 0.335645, 0.339168, 0.366687, 0.440853, 0.40511, 0.401658, 0.377384, 0.384043, 0.408655, 0.328603, 0.324872, 0.398279, 0.408655, 0.394753, 0.4292, 0.509769, 0.509769, 0.59917, 0.626927, 0.505461, 0.42561, 0.418646, 0.418646, 0.349426, 0.36309, 0.398279, 0.483068, 0.436924, 0.433034, 0.433034, 0.472492, 0.384043, 0.422041, 0.42561, 0.408655, 0.380708, 0.359901, 0.335645, 0.311707, 0.26085, 0.346032, 0.440853, 0.41194, 0.359901], '')</t>
  </si>
  <si>
    <t>[27, 89, 100, 101, 102, 103, 104, 109, 110, 119, 126, 127, 128, 129, 130, 135, 168, 171, 172, 173, 216, 272, 273, 274, 275, 276]</t>
  </si>
  <si>
    <t>UPI000172FC07 status=activ</t>
  </si>
  <si>
    <t>([0.055536, 0.086953, 0.134866, 0.170161, 0.137348, 0.10481, 0.106997, 0.085092, 0.060549, 0.083462, 0.098513, 0.127496, 0.15008, 0.106997, 0.167087, 0.18812, 0.125101, 0.203355, 0.206376, 0.257454, 0.275179, 0.264545, 0.232838, 0.222385, 0.222385, 0.284882, 0.384043, 0.41194, 0.394753, 0.394753, 0.356642, 0.281712, 0.264545, 0.278302, 0.339168, 0.356642, 0.335645, 0.339168, 0.264545, 0.25031, 0.288399, 0.278302, 0.25031, 0.275179, 0.275179, 0.278302, 0.247041, 0.158265, 0.161087, 0.247041, 0.36309, 0.384043, 0.480142, 0.490133, 0.398279, 0.308712, 0.268042, 0.264545, 0.339168, 0.40511, 0.332115, 0.243554, 0.239899, 0.275179, 0.288399, 0.203355, 0.209395, 0.247041, 0.318242, 0.284882, 0.209395, 0.18812, 0.18812, 0.18812, 0.120615, 0.179055, 0.191378, 0.161087, 0.275179, 0.200174, 0.191378, 0.18812, 0.185198, 0.182256, 0.15284, 0.158265, 0.243554, 0.225814, 0.225814, 0.191378, 0.155435, 0.155435, 0.158265, 0.116183, 0.116183, 0.191378, 0.185198, 0.25406, 0.232838, 0.17593, 0.284882, 0.301917, 0.394753, 0.390993, 0.398279, 0.401658, 0.40511, 0.308712, 0.236433, 0.219301, 0.239899, 0.281712, 0.335645, 0.311707, 0.380708, 0.339168, 0.346032, 0.36309, 0.291804, 0.295083, 0.321458, 0.30533, 0.298791, 0.222385, 0.308712, 0.324872, 0.324872, 0.243554, 0.243554, 0.321458, 0.264545, 0.308712, 0.311707, 0.243554, 0.161087, 0.170161, 0.206376, 0.164327, 0.164327, 0.232838, 0.321458, 0.295083, 0.281712, 0.271506, 0.346032, 0.31487, 0.295083, 0.31487, 0.298791, 0.352862, 0.349426, 0.335645, 0.308712, 0.271506, 0.339168, 0.436924, 0.339168, 0.243554, 0.284882, 0.295083, 0.332115, 0.324872, 0.324872, 0.295083, 0.278302, 0.191378, 0.194234, 0.118441, 0.125101, 0.164327, 0.200174, 0.191378, 0.26085, 0.271506, 0.335645, 0.356642, 0.359901, 0.433034, 0.454136, 0.41194, 0.332115, 0.216401, 0.225814, 0.185198, 0.206376, 0.232838, 0.308712, 0.339168, 0.335645, 0.349426, 0.318242, 0.30533, 0.236433, 0.167087, 0.167087, 0.106997, 0.083462, 0.090864, 0.060549, 0.096677, 0.111485, 0.167087, 0.25031, 0.247041, 0.232838, 0.25406, 0.194234, 0.132295, 0.129801, 0.216401, 0.216401, 0.275179, 0.288399, 0.374039, 0.356642, 0.26085, 0.342579, 0.366687, 0.377384, 0.468512, 0.352862, 0.366687, 0.370445, 0.328603, 0.239899, 0.239899, 0.239899, 0.225814, 0.222385, 0.164327, 0.17593, 0.182256, 0.109221, 0.096677, 0.088832, 0.173081, 0.257454, 0.271506, 0.206376, 0.200174, 0.125101, 0.200174, 0.200174, 0.200174, 0.264545, 0.26085, 0.31487, 0.21291, 0.301917, 0.380708, 0.36309, 0.335645, 0.335645, 0.408655, 0.387226, 0.414856, 0.384043, 0.346032, 0.324872, 0.30533, 0.311707, 0.311707, 0.321458, 0.308712, 0.298791, 0.275179, 0.328603, 0.36309, 0.465241, 0.366687, 0.384043, 0.384043, 0.4292, 0.335645, 0.278302, 0.311707, 0.264545, 0.288399, 0.284882, 0.298791, 0.384043, 0.40511, 0.476583, 0.483068, 0.401658, 0.335645, 0.232838, 0.275179, 0.200174, 0.191378, 0.271506, 0.229226, 0.301917, 0.185198, 0.278302, 0.36309, 0.281712, 0.243554, 0.203355, 0.247041, 0.167087, 0.118441, 0.078022, 0.081712, 0.081712, 0.076542, 0.127496, 0.236433, 0.164327, 0.219301, 0.139895, 0.122885, 0.092881, 0.092881, 0.158265, 0.122885, 0.122885, 0.122885, 0.173081, 0.203355, 0.18812, 0.281712, 0.257454, 0.288399, 0.30533, 0.232838, 0.236433, 0.15008, 0.083462, 0.122885, 0.127496, 0.206376, 0.232838, 0.31487, 0.295083, 0.318242, 0.271506, 0.206376, 0.295083, 0.301917, 0.291804, 0.229226, 0.222385, 0.328603, 0.232838, 0.137348, 0.18812, 0.278302, 0.370445, 0.476583, 0.480142, 0.472492, 0.483068, 0.41194, 0.422041, 0.486429, 0.465241, 0.575842, 0.622677, 0.529623, 0.486429, 0.401658, 0.468512, 0.4292, 0.384043, 0.390993, 0.505461, 0.505461, 0.468512, 0.380708, 0.268042, 0.268042, 0.271506, 0.271506, 0.332115, 0.332115, 0.31487, 0.232838, 0.147574, 0.11371, 0.10481, 0.132295, 0.147574, 0.15008, 0.206376, 0.161087, 0.247041, 0.167087, 0.167087, 0.125101, 0.191378, 0.271506, 0.243554, 0.247041, 0.229226, 0.173081, 0.10481, 0.098513, 0.173081, 0.170161, 0.167087, 0.257454, 0.236433, 0.31487, 0.31487, 0.284882, 0.281712, 0.311707, 0.36309, 0.356642, 0.436924, 0.422041, 0.4292, 0.390993, 0.301917, 0.30533, 0.377384, 0.4292, 0.398279, 0.380708, 0.476583, 0.59014, 0.613573, 0.585406, 0.494003, 0.509769, 0.418646, 0.509769, 0.40511, 0.356642, 0.374039, 0.380708, 0.398279, 0.387226, 0.444081, 0.51388, 0.486429, 0.490133, 0.534167, 0.58069, 0.549308, 0.454136, 0.370445, 0.335645, 0.374039, 0.349426, 0.346032, 0.352862, 0.352862, 0.433034, 0.433034, 0.461924, 0.5017, 0.454136, 0.490133, 0.5017, 0.529623, 0.486429, 0.517562, 0.51388, 0.414856, 0.444081, 0.458154, 0.538167, 0.440853, 0.444081, 0.458154, 0.454136, 0.505461, 0.521092, 0.505461, 0.509769, 0.401658, 0.352862, 0.318242, 0.284882, 0.257454, 0.25031, 0.324872, 0.278302, 0.271506, 0.352862, 0.335645, 0.387226, 0.40511, 0.509769, 0.494003, 0.494003, 0.494003, 0.444081, 0.418646, 0.394753, 0.483068, 0.562014, 0.575842, 0.562014, 0.562014, 0.613573, 0.59917, 0.59917, 0.521092, 0.541878, 0.509769, 0.490133, 0.42561, 0.398279, 0.40511, 0.380708, 0.476583, 0.440853, 0.534167, 0.517562, 0.56648, 0.575842, 0.59917, 0.59917, 0.680603, 0.56648, 0.570702, 0.622677, 0.521092, 0.585406, 0.553315, 0.549308, 0.570702, 0.685117, 0.720929, 0.671169, 0.720929, 0.671169, 0.618285, 0.51388, 0.541878, 0.525368, 0.505461, 0.497853, 0.486429, 0.476583, 0.505461, 0.472492, 0.472492, 0.468512, 0.494003, 0.521092, 0.534167, 0.476583, 0.465241, 0.465241, 0.505461, 0.505461, 0.517562, 0.59917, 0.666105, 0.59014, 0.604312, 0.604312, 0.562014, 0.51388, 0.538167, 0.632174, 0.557691, 0.562014, 0.622677, 0.59508, 0.575842, 0.575842, 0.675549, 0.690604, 0.680603, 0.59014, 0.585406, 0.575842, 0.497853, 0.505461, 0.545602, 0.517562, 0.517562, 0.557691, 0.608892, 0.534167, 0.525368, 0.622677, 0.521092, 0.480142, 0.483068, 0.529623, 0.468512, 0.454136, 0.454136, 0.436924, 0.472492, 0.384043, 0.422041, 0.5017, 0.494003, 0.529623, 0.562014, 0.541878, 0.521092, 0.541878, 0.59508, 0.604312, 0.585406, 0.56648, 0.666105, 0.73685, 0.699094, 0.76285, 0.661982, 0.661982, 0.671169, 0.694846, 0.795062, 0.750527, 0.73685, 0.775545, 0.771762, 0.73685, 0.73685, 0.754692, 0.771762, 0.791621, 0.712013, 0.642678, 0.76285, 0.724957, 0.694846, 0.570702, 0.59014, 0.720929, 0.632174, 0.613573, 0.632174, 0.63748, 0.63748, 0.618285, 0.59014, 0.557691, 0.562014, 0.570702, 0.534167, 0.490133, 0.468512, 0.529623, 0.613573, 0.553315], '')</t>
  </si>
  <si>
    <t>[357, 358, 359, 366, 367, 421, 422, 423, 425, 427, 435, 438, 439, 440, 452, 455, 456, 458, 459, 463, 468, 469, 470, 471, 485, 493, 494, 495, 496, 497, 498, 499, 500, 501, 502, 510, 511, 512, 513, 514, 515, 516, 517, 518, 519, 520, 521, 522, 523, 524, 525, 526, 527, 528, 529, 530, 531, 532, 533, 534, 538, 543, 544, 548, 549, 550, 551, 552, 553, 554, 555, 556, 557, 558, 559, 560, 561, 562, 563, 564, 565, 566, 567, 568, 569, 570, 571, 573, 574, 575, 576, 577, 578, 579, 580, 581, 582, 585, 593, 595, 596, 597, 598, 599, 600, 601, 602, 603, 604, 605, 606, 607, 608, 609, 610, 611, 612, 613, 614, 615, 616, 617, 618, 619, 620, 621, 622, 623, 624, 625, 626, 627, 628, 629, 630, 631, 632, 633, 634, 635, 636, 637, 638, 639, 640, 643, 644, 645]</t>
  </si>
  <si>
    <t>(45</t>
  </si>
  <si>
    <t>144)</t>
  </si>
  <si>
    <t>UPI000172FC08 status=activ</t>
  </si>
  <si>
    <t>([0.021816, 0.032677, 0.020165, 0.022667, 0.032677, 0.048328, 0.066181, 0.094817, 0.064632, 0.085092, 0.10481, 0.109221, 0.085092, 0.090864, 0.15284, 0.092881, 0.122885, 0.122885, 0.118441, 0.17593, 0.25031, 0.288399, 0.219301, 0.308712, 0.342579, 0.25031, 0.161087, 0.17593, 0.167087, 0.167087, 0.17593, 0.179055, 0.209395, 0.137348, 0.127496, 0.125101, 0.200174, 0.118441, 0.10481, 0.109221, 0.109221, 0.139895, 0.170161, 0.239899, 0.239899, 0.15284, 0.229226, 0.229226, 0.216401, 0.247041, 0.301917, 0.284882, 0.298791, 0.291804, 0.374039, 0.284882, 0.194234, 0.120615, 0.11371, 0.219301, 0.229226, 0.144935, 0.079919, 0.081712, 0.083462, 0.086953, 0.15284, 0.094817, 0.094817, 0.096677, 0.085092, 0.060549, 0.049374, 0.036378, 0.045352, 0.06184, 0.111485, 0.179055, 0.281712, 0.380708, 0.366687, 0.26085, 0.356642, 0.328603, 0.328603, 0.219301, 0.216401, 0.137348, 0.120615, 0.120615, 0.056825, 0.056825, 0.056825, 0.069024, 0.05306, 0.036378, 0.036378, 0.019109, 0.011903, 0.011106, 0.011518, 0.007495, 0.010372, 0.010372, 0.018415, 0.018415, 0.041405, 0.042364, 0.042364, 0.088832, 0.076542, 0.161087, 0.100716, 0.102787, 0.059222, 0.096677, 0.122885, 0.111485, 0.194234, 0.25031, 0.26085, 0.173081, 0.194234, 0.203355, 0.17593, 0.17593, 0.120615, 0.106997, 0.06184, 0.088832, 0.050641, 0.102787, 0.05306, 0.085092, 0.142424, 0.216401, 0.15008, 0.118441, 0.129801, 0.127496, 0.096677, 0.050641, 0.073402, 0.125101, 0.137348, 0.106997, 0.05306, 0.085092, 0.043307, 0.083462, 0.096677, 0.10481, 0.051831, 0.045352, 0.036378, 0.035586, 0.044297, 0.074921, 0.049374, 0.026338, 0.026338, 0.045352, 0.081712, 0.094817, 0.11371, 0.055536, 0.050641, 0.102787, 0.118441, 0.194234, 0.185198, 0.118441, 0.106997, 0.200174, 0.308712, 0.356642, 0.25406, 0.139895, 0.109221, 0.179055, 0.26085, 0.257454, 0.257454, 0.25406, 0.26085, 0.127496, 0.106997, 0.17593, 0.106997, 0.041405, 0.044297, 0.047319, 0.090864, 0.158265, 0.158265, 0.185198, 0.17593, 0.288399, 0.288399, 0.349426, 0.264545, 0.281712, 0.216401, 0.21291, 0.118441, 0.11371, 0.209395, 0.339168, 0.349426, 0.36309, 0.505461, 0.458154, 0.352862, 0.243554, 0.25031, 0.203355, 0.109221, 0.060549, 0.055536, 0.081712, 0.071867, 0.122885, 0.0704, 0.092881, 0.071867, 0.086953, 0.10481, 0.109221, 0.056825, 0.030611, 0.030611, 0.030611, 0.038042, 0.071867, 0.074921, 0.0704, 0.098513, 0.167087, 0.25031, 0.167087, 0.196879, 0.164327, 0.10481, 0.079919, 0.096677, 0.129801, 0.109221, 0.094817, 0.076542, 0.15008, 0.239899, 0.225814, 0.206376, 0.134866, 0.122885, 0.134866, 0.088832, 0.044297, 0.037156, 0.035586, 0.064632, 0.067594, 0.081712, 0.079919, 0.182256, 0.182256, 0.100716, 0.194234, 0.196879, 0.243554, 0.118441, 0.060549, 0.086953, 0.042364, 0.056825, 0.031287, 0.054297, 0.094817, 0.098513, 0.122885, 0.06184, 0.033407, 0.019109, 0.018787, 0.037156, 0.032677, 0.035586, 0.051831, 0.038042, 0.026892, 0.018106, 0.031287, 0.050641, 0.046336, 0.102787, 0.109221, 0.203355], '')</t>
  </si>
  <si>
    <t>[210]</t>
  </si>
  <si>
    <t>UPI000172FC0D status=activ</t>
  </si>
  <si>
    <t>([0.122885, 0.129801, 0.137348, 0.17593, 0.102787, 0.109221, 0.085092, 0.106997, 0.137348, 0.100716, 0.118441, 0.144935, 0.147574, 0.15284, 0.15284, 0.15008, 0.229226, 0.308712, 0.219301, 0.25031, 0.185198, 0.127496, 0.144935, 0.17593, 0.182256, 0.291804, 0.321458, 0.324872, 0.225814, 0.144935, 0.229226, 0.229226, 0.25406, 0.264545, 0.182256, 0.264545, 0.328603, 0.328603, 0.25031, 0.25406, 0.243554, 0.311707, 0.390993, 0.36309, 0.346032, 0.25031, 0.247041, 0.236433, 0.216401, 0.328603, 0.324872, 0.21291, 0.21291, 0.21291, 0.196879, 0.281712, 0.216401, 0.219301, 0.229226, 0.194234, 0.291804, 0.203355, 0.206376, 0.125101, 0.15008, 0.15008, 0.257454, 0.257454, 0.17593, 0.229226, 0.225814, 0.308712, 0.342579, 0.356642, 0.324872, 0.328603, 0.328603, 0.394753, 0.394753, 0.31487, 0.42561, 0.324872, 0.42561, 0.418646, 0.51388, 0.509769, 0.422041, 0.308712, 0.328603, 0.328603, 0.370445, 0.359901, 0.278302, 0.264545, 0.173081, 0.15284, 0.147574, 0.147574, 0.147574, 0.142424, 0.179055, 0.170161, 0.18812, 0.203355, 0.15008, 0.161087, 0.164327, 0.15284, 0.232838, 0.122885, 0.125101, 0.137348, 0.147574, 0.161087, 0.179055, 0.268042, 0.21291, 0.206376, 0.219301, 0.164327, 0.164327, 0.200174, 0.134866, 0.200174, 0.173081, 0.161087, 0.132295, 0.132295, 0.142424, 0.086953, 0.155435, 0.243554, 0.194234, 0.179055, 0.25406, 0.25406, 0.219301, 0.232838, 0.155435, 0.144935, 0.200174, 0.200174, 0.120615, 0.11371, 0.106997, 0.064632, 0.11371, 0.076542, 0.06184, 0.088832, 0.144935, 0.127496, 0.118441, 0.132295, 0.137348, 0.127496, 0.179055, 0.209395, 0.209395, 0.30533, 0.216401, 0.129801, 0.137348, 0.139895, 0.21291, 0.222385, 0.30533, 0.21291, 0.216401, 0.21291, 0.239899, 0.232838, 0.194234, 0.194234, 0.225814, 0.236433, 0.173081, 0.170161, 0.137348, 0.111485, 0.06184, 0.102787, 0.18812, 0.147574, 0.232838, 0.247041, 0.206376, 0.209395, 0.288399, 0.377384, 0.40511, 0.311707, 0.321458, 0.301917, 0.31487, 0.281712, 0.268042, 0.332115, 0.25031, 0.288399, 0.311707, 0.328603, 0.349426, 0.308712, 0.374039, 0.377384, 0.370445, 0.398279, 0.321458, 0.342579, 0.271506, 0.206376, 0.308712, 0.301917, 0.418646, 0.414856, 0.418646, 0.418646, 0.42561, 0.42561, 0.308712, 0.408655, 0.384043, 0.298791, 0.264545, 0.170161, 0.158265, 0.129801, 0.132295, 0.161087, 0.161087, 0.144935, 0.173081, 0.161087, 0.173081, 0.090864, 0.086953, 0.055536, 0.058088, 0.045352, 0.079919, 0.090864, 0.090864, 0.10481, 0.147574, 0.222385, 0.288399, 0.206376, 0.17593, 0.127496, 0.161087, 0.090864, 0.079919, 0.096677, 0.102787, 0.092881, 0.15008, 0.164327, 0.232838, 0.243554, 0.18812, 0.120615, 0.161087, 0.127496, 0.179055, 0.196879, 0.127496, 0.109221, 0.106997, 0.155435, 0.243554, 0.225814, 0.225814, 0.332115, 0.243554, 0.164327, 0.096677, 0.102787, 0.092881, 0.050641, 0.037156, 0.0704, 0.100716, 0.125101, 0.155435, 0.164327, 0.129801, 0.11371, 0.11371, 0.155435, 0.127496, 0.10481, 0.10481, 0.134866, 0.081712, 0.137348, 0.127496, 0.219301, 0.216401, 0.232838, 0.232838, 0.268042, 0.271506, 0.209395, 0.232838, 0.144935, 0.085092, 0.059222, 0.102787, 0.132295, 0.161087, 0.11371, 0.118441, 0.06184, 0.085092, 0.081712, 0.086953, 0.086953, 0.043307, 0.041405, 0.038042, 0.037156, 0.038042, 0.041405, 0.085092, 0.067594, 0.118441, 0.182256, 0.284882, 0.219301, 0.147574, 0.083462, 0.142424, 0.144935, 0.239899, 0.225814, 0.339168, 0.342579, 0.447574, 0.468512, 0.472492, 0.370445, 0.380708, 0.281712, 0.167087, 0.161087, 0.164327, 0.179055, 0.191378, 0.173081, 0.158265, 0.142424, 0.236433, 0.194234, 0.116183, 0.098513, 0.056825, 0.055536, 0.055536, 0.051831, 0.078022, 0.045352, 0.045352, 0.078022, 0.079919, 0.11371, 0.102787, 0.102787, 0.048328, 0.033407, 0.034884, 0.049374, 0.094817, 0.088832, 0.076542, 0.078022, 0.100716, 0.194234, 0.179055, 0.10481, 0.06312, 0.05306, 0.098513, 0.139895, 0.15284, 0.137348, 0.173081, 0.120615, 0.090864, 0.155435, 0.125101, 0.118441, 0.164327, 0.129801, 0.106997, 0.137348, 0.196879, 0.15284, 0.096677, 0.071867, 0.120615, 0.196879, 0.203355], '')</t>
  </si>
  <si>
    <t>[84, 85]</t>
  </si>
  <si>
    <t>UPI000172FC0E status=activ</t>
  </si>
  <si>
    <t>([0.030611, 0.071867, 0.049374, 0.069024, 0.098513, 0.0704, 0.102787, 0.076542, 0.102787, 0.122885, 0.15008, 0.194234, 0.239899, 0.203355, 0.196879, 0.291804, 0.291804, 0.257454, 0.342579, 0.380708, 0.359901, 0.497853, 0.36309, 0.346032, 0.278302, 0.18812, 0.17593, 0.170161, 0.236433, 0.144935, 0.144935, 0.137348, 0.129801, 0.125101, 0.125101, 0.203355, 0.122885, 0.0704, 0.094817, 0.098513, 0.055536, 0.06312, 0.035586, 0.038042, 0.066181, 0.109221, 0.182256, 0.161087, 0.164327, 0.11371, 0.118441, 0.100716, 0.055536, 0.060549, 0.050641, 0.076542, 0.076542, 0.078022, 0.122885, 0.11371, 0.109221, 0.185198, 0.185198, 0.173081, 0.17593, 0.182256, 0.18812, 0.185198, 0.324872, 0.328603, 0.370445, 0.472492, 0.521092, 0.525368, 0.480142, 0.509769, 0.480142, 0.394753, 0.458154, 0.458154, 0.374039, 0.264545, 0.268042, 0.222385, 0.222385, 0.30533, 0.206376, 0.206376, 0.203355, 0.147574, 0.078022, 0.060549, 0.036378, 0.033407, 0.064632, 0.076542, 0.044297, 0.043307, 0.060549, 0.042364, 0.044297, 0.074921, 0.139895, 0.106997, 0.064632, 0.090864, 0.074921, 0.079919, 0.043307, 0.054297, 0.073402, 0.129801, 0.129801, 0.18812, 0.194234, 0.120615, 0.078022, 0.086953, 0.071867, 0.094817, 0.092881, 0.073402, 0.076542, 0.076542, 0.051831, 0.109221, 0.129801, 0.161087, 0.25406, 0.349426, 0.321458, 0.308712, 0.311707, 0.288399, 0.295083, 0.21291, 0.18812, 0.275179, 0.342579, 0.374039, 0.394753, 0.483068, 0.476583, 0.380708, 0.380708, 0.497853, 0.401658, 0.394753, 0.356642, 0.335645, 0.31487, 0.275179, 0.239899, 0.239899, 0.335645, 0.332115, 0.40511, 0.56648, 0.557691, 0.465241, 0.370445, 0.247041, 0.247041, 0.288399, 0.390993, 0.4292, 0.414856, 0.472492, 0.384043, 0.384043, 0.30533, 0.229226, 0.264545, 0.311707, 0.229226, 0.196879, 0.196879, 0.200174, 0.102787, 0.100716, 0.098513, 0.164327, 0.247041, 0.15008, 0.15284, 0.147574, 0.100716, 0.100716, 0.0704, 0.0704, 0.050641, 0.071867, 0.067594, 0.076542, 0.076542, 0.069024, 0.086953, 0.094817, 0.054297, 0.055536, 0.055536, 0.109221, 0.064632, 0.06312, 0.078022, 0.094817, 0.05306, 0.067594, 0.042364, 0.041405, 0.060549, 0.102787, 0.122885, 0.191378, 0.194234, 0.17593, 0.179055, 0.179055, 0.200174, 0.257454, 0.26085, 0.257454, 0.155435, 0.232838, 0.25406, 0.25031, 0.18812, 0.264545, 0.278302, 0.268042, 0.356642, 0.298791, 0.31487, 0.31487, 0.318242, 0.194234, 0.134866, 0.134866, 0.144935, 0.132295, 0.129801, 0.196879, 0.203355, 0.206376, 0.206376, 0.120615, 0.125101, 0.161087, 0.161087, 0.17593, 0.25406, 0.222385, 0.203355, 0.200174, 0.196879, 0.120615, 0.173081, 0.155435, 0.247041, 0.139895, 0.122885, 0.164327, 0.161087, 0.15284, 0.206376, 0.179055, 0.243554, 0.308712, 0.25031, 0.219301, 0.137348, 0.10481, 0.102787, 0.216401], '')</t>
  </si>
  <si>
    <t>[72, 73, 75, 157, 158]</t>
  </si>
  <si>
    <t>UPI000172FC0F status=activ</t>
  </si>
  <si>
    <t>([0.083462, 0.116183, 0.071867, 0.100716, 0.125101, 0.158265, 0.161087, 0.134866, 0.096677, 0.125101, 0.147574, 0.111485, 0.071867, 0.088832, 0.0704, 0.122885, 0.194234, 0.268042, 0.232838, 0.243554, 0.203355, 0.311707, 0.239899, 0.318242, 0.324872, 0.30533, 0.311707, 0.26085, 0.335645, 0.4292, 0.36309, 0.377384, 0.468512, 0.549308, 0.42561, 0.468512, 0.454136, 0.418646, 0.436924, 0.509769, 0.472492, 0.40511, 0.387226, 0.472492, 0.505461, 0.497853, 0.433034, 0.422041, 0.517562, 0.497853, 0.40511, 0.497853, 0.490133, 0.494003, 0.517562, 0.585406, 0.557691, 0.472492, 0.418646, 0.311707, 0.301917, 0.264545, 0.321458, 0.342579, 0.25031, 0.144935, 0.161087, 0.21291, 0.21291, 0.15008, 0.161087, 0.25031, 0.15008, 0.144935, 0.127496, 0.081712, 0.100716, 0.109221, 0.167087, 0.25031, 0.352862, 0.356642, 0.414856, 0.476583, 0.377384, 0.472492, 0.59508, 0.58069, 0.613573, 0.618285, 0.59508, 0.494003, 0.440853, 0.525368, 0.494003, 0.468512, 0.525368, 0.525368, 0.486429, 0.483068, 0.374039, 0.298791, 0.268042, 0.243554, 0.18812, 0.203355, 0.216401, 0.206376, 0.129801, 0.142424, 0.155435, 0.243554, 0.229226, 0.271506, 0.281712, 0.318242, 0.346032, 0.342579, 0.366687, 0.408655, 0.311707, 0.374039, 0.447574, 0.444081, 0.472492, 0.433034, 0.509769, 0.509769, 0.538167, 0.557691, 0.541878, 0.454136, 0.370445, 0.422041, 0.384043, 0.288399, 0.284882, 0.318242, 0.257454, 0.239899, 0.222385, 0.356642, 0.295083, 0.257454, 0.288399, 0.308712, 0.308712, 0.308712, 0.288399, 0.179055, 0.206376, 0.239899, 0.271506, 0.25406, 0.25406, 0.247041, 0.335645, 0.342579, 0.278302, 0.301917, 0.225814, 0.15284, 0.125101, 0.232838, 0.225814, 0.25031, 0.200174, 0.271506, 0.257454, 0.185198, 0.17593, 0.17593, 0.092881, 0.125101, 0.125101, 0.122885, 0.144935, 0.085092, 0.03976, 0.056825, 0.096677, 0.116183, 0.179055, 0.11371, 0.11371, 0.132295, 0.116183, 0.083462, 0.045352, 0.044297, 0.047319, 0.047319, 0.037156, 0.06184, 0.055536, 0.090864, 0.109221, 0.06184, 0.059222, 0.11371, 0.106997, 0.074921, 0.049374, 0.040537, 0.074921, 0.064632, 0.081712, 0.047319, 0.05306, 0.094817, 0.094817, 0.079919, 0.134866, 0.106997, 0.11371, 0.109221, 0.111485, 0.118441, 0.203355, 0.308712, 0.308712, 0.301917, 0.346032, 0.352862, 0.352862, 0.352862, 0.247041, 0.182256, 0.232838, 0.318242, 0.311707, 0.225814, 0.222385, 0.232838, 0.352862, 0.342579, 0.25406, 0.275179, 0.179055, 0.170161, 0.161087, 0.161087, 0.155435, 0.17593, 0.271506, 0.203355, 0.134866, 0.144935, 0.203355, 0.25031, 0.200174, 0.21291, 0.229226, 0.349426, 0.25406, 0.21291, 0.182256, 0.264545, 0.239899, 0.257454, 0.225814, 0.147574, 0.147574, 0.085092, 0.033407, 0.032017, 0.059222, 0.074921, 0.125101, 0.106997, 0.079919, 0.060549, 0.030611, 0.03976, 0.034068, 0.059222, 0.076542, 0.055536, 0.028695, 0.017138, 0.026892, 0.033407, 0.059222, 0.034068, 0.035586, 0.078022, 0.081712, 0.041405, 0.030611, 0.032017, 0.031287, 0.023087, 0.024393, 0.049374, 0.034068, 0.035586, 0.035586, 0.033407, 0.033407, 0.069024, 0.079919, 0.074921, 0.078022, 0.098513, 0.179055, 0.268042, 0.222385, 0.21291, 0.25406, 0.342579, 0.25406, 0.243554, 0.36309, 0.346032, 0.26085, 0.36309, 0.374039, 0.374039, 0.380708, 0.377384, 0.380708, 0.447574, 0.377384, 0.384043, 0.352862, 0.239899, 0.167087, 0.203355, 0.132295, 0.158265, 0.15008, 0.222385, 0.243554, 0.206376, 0.288399, 0.359901, 0.281712, 0.185198, 0.116183, 0.111485, 0.17593, 0.185198, 0.155435, 0.142424, 0.134866, 0.137348, 0.209395, 0.291804, 0.196879, 0.247041, 0.278302, 0.278302, 0.278302, 0.173081, 0.109221, 0.064632, 0.074921, 0.116183, 0.11371, 0.11371, 0.118441, 0.118441, 0.06184, 0.081712, 0.147574, 0.139895, 0.11371, 0.118441, 0.11371, 0.120615, 0.15008, 0.170161, 0.18812, 0.120615, 0.111485, 0.179055, 0.291804, 0.196879, 0.125101, 0.142424, 0.164327, 0.129801, 0.127496, 0.127496, 0.129801, 0.129801, 0.144935, 0.179055, 0.185198, 0.118441, 0.116183, 0.090864, 0.085092, 0.06312, 0.116183, 0.21291, 0.21291, 0.122885, 0.098513, 0.155435, 0.142424, 0.170161, 0.179055, 0.182256, 0.18812, 0.109221, 0.10481, 0.10481, 0.098513, 0.051831, 0.086953, 0.134866, 0.132295, 0.074921, 0.092881, 0.051831, 0.038042, 0.038858, 0.05306, 0.059222, 0.066181, 0.073402, 0.086953, 0.106997, 0.071867, 0.0704, 0.073402, 0.074921, 0.069024, 0.038858, 0.066181, 0.06312, 0.034884, 0.041405, 0.043307, 0.041405, 0.055536, 0.081712, 0.042364, 0.050641, 0.085092, 0.03976, 0.058088, 0.064632, 0.060549, 0.090864, 0.092881, 0.147574, 0.139895, 0.15284, 0.229226, 0.232838, 0.239899, 0.25406, 0.25406, 0.257454, 0.182256, 0.209395, 0.11371, 0.158265, 0.167087, 0.17593, 0.271506, 0.271506, 0.185198, 0.116183, 0.092881, 0.147574, 0.090864, 0.092881, 0.092881, 0.100716, 0.118441, 0.122885, 0.219301, 0.142424, 0.147574, 0.232838, 0.21291, 0.291804, 0.311707, 0.278302, 0.239899, 0.21291, 0.18812, 0.271506, 0.394753, 0.444081], '')</t>
  </si>
  <si>
    <t>[33, 39, 44, 48, 54, 55, 56, 86, 87, 88, 89, 90, 93, 96, 97, 126, 127, 128, 129, 130]</t>
  </si>
  <si>
    <t>UPI000172FC10 status=activ</t>
  </si>
  <si>
    <t>([0.324872, 0.30533, 0.346032, 0.278302, 0.194234, 0.25406, 0.243554, 0.288399, 0.324872, 0.281712, 0.311707, 0.356642, 0.26085, 0.155435, 0.15008, 0.15008, 0.085092, 0.127496, 0.076542, 0.073402, 0.096677, 0.100716, 0.144935, 0.085092, 0.10481, 0.173081, 0.132295, 0.111485, 0.102787, 0.096677, 0.142424, 0.15008, 0.147574, 0.191378, 0.281712, 0.182256, 0.182256, 0.236433, 0.206376, 0.295083, 0.281712, 0.284882, 0.335645, 0.301917, 0.356642, 0.321458, 0.321458, 0.318242, 0.352862, 0.36309, 0.328603, 0.335645, 0.31487, 0.321458, 0.25406, 0.25031, 0.352862, 0.332115, 0.36309, 0.328603, 0.295083, 0.21291, 0.206376, 0.239899, 0.25031, 0.281712, 0.31487, 0.308712, 0.311707, 0.342579, 0.346032, 0.346032, 0.268042, 0.264545, 0.264545, 0.284882, 0.196879, 0.21291, 0.268042, 0.229226, 0.311707, 0.311707, 0.394753, 0.387226, 0.418646, 0.342579, 0.26085, 0.301917, 0.219301, 0.26085, 0.26085, 0.257454, 0.219301, 0.308712, 0.308712, 0.328603, 0.321458, 0.332115, 0.324872, 0.359901, 0.408655, 0.36309, 0.394753, 0.288399, 0.196879, 0.17593, 0.257454, 0.349426, 0.335645, 0.436924, 0.436924, 0.349426, 0.349426, 0.311707, 0.209395, 0.209395, 0.164327, 0.247041, 0.332115, 0.31487, 0.281712, 0.236433, 0.167087, 0.170161, 0.179055, 0.278302, 0.268042, 0.281712, 0.284882, 0.298791, 0.257454, 0.179055, 0.26085, 0.185198, 0.196879, 0.281712, 0.298791, 0.301917, 0.21291, 0.21291, 0.155435, 0.158265, 0.194234, 0.30533, 0.232838, 0.359901, 0.318242, 0.318242, 0.321458, 0.239899, 0.225814, 0.191378, 0.278302, 0.194234, 0.295083, 0.295083, 0.308712, 0.219301, 0.26085, 0.321458, 0.291804, 0.377384, 0.311707, 0.318242, 0.225814, 0.328603, 0.209395, 0.25406, 0.173081, 0.147574, 0.236433, 0.173081, 0.232838, 0.18812, 0.191378, 0.17593, 0.185198, 0.200174, 0.278302, 0.236433, 0.284882, 0.324872, 0.275179, 0.387226, 0.278302, 0.377384, 0.26085, 0.264545, 0.185198, 0.268042, 0.284882, 0.164327, 0.222385, 0.222385, 0.222385, 0.301917, 0.281712, 0.398279, 0.275179, 0.167087, 0.122885, 0.06312, 0.060549, 0.071867, 0.064632, 0.120615, 0.066181, 0.120615, 0.182256, 0.182256, 0.155435, 0.155435, 0.173081, 0.17593, 0.155435, 0.109221, 0.094817, 0.10481, 0.050641, 0.088832, 0.094817, 0.185198, 0.203355, 0.144935, 0.142424, 0.142424, 0.144935, 0.225814, 0.185198, 0.185198, 0.25031, 0.21291, 0.129801, 0.21291, 0.229226, 0.278302, 0.377384, 0.440853, 0.42561, 0.517562, 0.42561, 0.525368, 0.458154, 0.418646, 0.5017, 0.517562, 0.517562, 0.476583, 0.465241, 0.422041, 0.444081, 0.450668, 0.433034, 0.4292, 0.394753, 0.394753, 0.346032, 0.349426, 0.229226, 0.200174, 0.142424, 0.15284, 0.102787, 0.120615, 0.206376, 0.196879, 0.118441, 0.118441, 0.137348, 0.147574, 0.222385, 0.21291, 0.203355, 0.291804, 0.291804, 0.295083, 0.21291, 0.257454, 0.147574, 0.257454, 0.301917, 0.384043, 0.36309, 0.342579, 0.352862, 0.284882, 0.295083, 0.349426, 0.36309, 0.398279, 0.31487, 0.271506, 0.275179, 0.288399, 0.284882, 0.384043, 0.295083, 0.36309, 0.25406, 0.36309, 0.342579, 0.222385, 0.132295, 0.147574, 0.225814, 0.229226, 0.264545, 0.25406, 0.298791, 0.216401, 0.118441, 0.173081, 0.203355, 0.139895, 0.079919, 0.086953, 0.086953, 0.088832, 0.094817, 0.158265, 0.161087, 0.15008, 0.243554, 0.268042, 0.352862, 0.321458, 0.321458, 0.268042, 0.281712, 0.232838, 0.271506, 0.288399, 0.216401, 0.182256, 0.21291, 0.298791, 0.288399, 0.243554, 0.295083, 0.191378, 0.206376, 0.173081, 0.109221, 0.111485, 0.158265, 0.15284, 0.109221, 0.109221, 0.182256, 0.10481, 0.102787, 0.074921, 0.06312, 0.06312, 0.083462, 0.106997, 0.06312, 0.060549, 0.060549, 0.059222, 0.06184, 0.0704, 0.090864, 0.158265, 0.15284, 0.092881, 0.046336, 0.055536, 0.05306, 0.055536, 0.054297, 0.069024, 0.088832, 0.15008, 0.206376, 0.194234, 0.191378, 0.194234, 0.185198, 0.216401, 0.257454, 0.257454, 0.132295, 0.15284, 0.094817, 0.10481, 0.142424, 0.268042, 0.346032, 0.349426, 0.346032, 0.346032, 0.346032, 0.394753, 0.30533, 0.275179, 0.271506, 0.229226, 0.222385, 0.222385, 0.147574, 0.139895, 0.139895, 0.200174, 0.170161, 0.203355, 0.118441, 0.142424, 0.094817, 0.088832, 0.046336, 0.034068, 0.067594, 0.079919, 0.088832, 0.142424, 0.167087, 0.120615, 0.085092, 0.142424, 0.088832, 0.098513, 0.098513, 0.173081, 0.200174, 0.194234, 0.147574, 0.182256, 0.116183, 0.139895, 0.081712, 0.137348, 0.182256, 0.106997, 0.0704, 0.066181, 0.049374, 0.032677, 0.055536, 0.111485, 0.120615, 0.196879, 0.275179, 0.232838, 0.155435, 0.098513, 0.074921, 0.074921, 0.074921, 0.134866, 0.147574, 0.229226, 0.229226, 0.127496, 0.200174, 0.170161, 0.127496, 0.167087, 0.229226, 0.139895, 0.132295, 0.132295, 0.134866, 0.0704, 0.049374, 0.074921, 0.122885, 0.164327, 0.26085, 0.21291, 0.120615, 0.118441, 0.134866, 0.085092, 0.15284, 0.161087, 0.25406, 0.318242, 0.216401, 0.216401, 0.222385, 0.139895, 0.129801, 0.137348, 0.222385, 0.278302, 0.278302, 0.209395, 0.203355, 0.191378, 0.196879, 0.295083, 0.21291, 0.18812, 0.271506, 0.229226, 0.243554, 0.236433, 0.132295, 0.209395, 0.219301, 0.236433, 0.229226, 0.247041, 0.247041, 0.209395, 0.194234, 0.170161, 0.142424, 0.161087, 0.155435, 0.271506, 0.281712, 0.284882, 0.203355, 0.222385, 0.179055, 0.173081, 0.11371, 0.206376, 0.21291, 0.129801, 0.182256, 0.298791, 0.206376, 0.194234, 0.137348, 0.164327, 0.191378, 0.318242, 0.324872, 0.339168, 0.30533, 0.291804, 0.281712, 0.278302, 0.229226, 0.295083, 0.25031, 0.288399, 0.247041, 0.209395, 0.301917, 0.275179, 0.185198, 0.288399], '')</t>
  </si>
  <si>
    <t>[239, 241, 244, 245, 246]</t>
  </si>
  <si>
    <t>UPI000172FC11 status=activ</t>
  </si>
  <si>
    <t>([0.013613, 0.015078, 0.031287, 0.020522, 0.029376, 0.020522, 0.027463, 0.022667, 0.029376, 0.024393, 0.034068, 0.037156, 0.019401, 0.016528, 0.015694, 0.016826, 0.026892, 0.026892, 0.021816, 0.029376, 0.030611, 0.051831, 0.06184, 0.05306, 0.098513, 0.096677, 0.158265, 0.170161, 0.229226, 0.15008, 0.203355, 0.118441, 0.142424, 0.243554, 0.21291, 0.155435, 0.15008, 0.092881, 0.161087, 0.257454, 0.239899, 0.25031, 0.275179, 0.288399, 0.173081, 0.182256, 0.182256, 0.203355, 0.206376, 0.209395, 0.298791, 0.18812, 0.275179, 0.271506, 0.18812, 0.167087, 0.129801, 0.137348, 0.134866, 0.06184, 0.055536, 0.036378, 0.071867, 0.035586, 0.032677, 0.064632, 0.055536, 0.026892, 0.024393, 0.024393, 0.020165, 0.012727, 0.014783, 0.016257, 0.014075, 0.022306, 0.022306, 0.027463, 0.013821, 0.024393, 0.056825, 0.06184, 0.10481, 0.094817, 0.155435, 0.158265, 0.096677, 0.11371, 0.200174, 0.164327, 0.094817, 0.079919, 0.134866, 0.137348, 0.137348, 0.10481, 0.116183, 0.155435, 0.247041, 0.377384, 0.356642, 0.26085, 0.26085, 0.216401, 0.222385, 0.15008, 0.111485, 0.116183, 0.098513, 0.122885, 0.076542, 0.129801, 0.118441, 0.073402, 0.144935, 0.083462, 0.158265, 0.158265, 0.200174, 0.185198, 0.094817, 0.098513, 0.102787, 0.092881, 0.067594, 0.079919, 0.069024, 0.050641, 0.05306, 0.054297, 0.026892, 0.054297, 0.059222, 0.106997, 0.106997, 0.073402, 0.139895, 0.118441, 0.067594, 0.069024, 0.034068, 0.074921, 0.044297, 0.073402, 0.079919, 0.125101, 0.11371, 0.109221, 0.196879, 0.21291, 0.206376, 0.206376, 0.206376, 0.125101, 0.0704, 0.132295, 0.167087, 0.109221, 0.067594, 0.118441, 0.109221, 0.209395, 0.132295, 0.203355, 0.139895, 0.129801, 0.15284, 0.158265, 0.26085, 0.222385, 0.288399, 0.21291, 0.308712, 0.321458, 0.328603, 0.42561, 0.418646, 0.422041, 0.447574, 0.42561, 0.436924, 0.433034, 0.4292, 0.505461, 0.468512, 0.468512, 0.486429, 0.476583, 0.476583, 0.476583, 0.51388, 0.509769, 0.632174, 0.483068, 0.486429, 0.575842, 0.562014, 0.454136, 0.377384, 0.408655, 0.509769, 0.401658, 0.42561, 0.41194, 0.4292, 0.349426, 0.4292, 0.41194, 0.41194, 0.408655, 0.30533, 0.298791, 0.239899, 0.222385, 0.324872, 0.281712, 0.200174, 0.167087, 0.257454, 0.239899, 0.236433, 0.257454, 0.328603, 0.25031, 0.25031, 0.247041, 0.352862, 0.36309, 0.36309, 0.346032, 0.25031, 0.281712, 0.26085, 0.264545, 0.268042, 0.200174, 0.229226, 0.308712, 0.356642, 0.356642, 0.450668, 0.366687, 0.346032, 0.356642, 0.30533, 0.321458, 0.236433, 0.257454, 0.243554, 0.243554, 0.194234, 0.194234, 0.268042, 0.209395, 0.281712, 0.196879, 0.275179, 0.243554, 0.239899, 0.236433, 0.25031, 0.243554, 0.324872, 0.275179, 0.281712, 0.384043, 0.380708, 0.40511, 0.387226, 0.318242, 0.275179, 0.328603, 0.418646, 0.433034, 0.521092, 0.398279, 0.486429, 0.505461, 0.505461, 0.422041, 0.308712, 0.206376, 0.173081, 0.170161, 0.236433, 0.219301, 0.222385, 0.147574, 0.161087, 0.158265, 0.15284, 0.206376, 0.139895, 0.109221, 0.058088, 0.058088, 0.066181, 0.078022, 0.045352, 0.054297, 0.100716, 0.127496, 0.185198, 0.206376, 0.144935, 0.127496, 0.109221, 0.067594, 0.10481, 0.066181, 0.037156, 0.067594, 0.064632, 0.059222, 0.0704, 0.069024, 0.041405, 0.073402, 0.060549, 0.083462, 0.088832, 0.085092, 0.122885, 0.067594, 0.067594, 0.11371, 0.111485, 0.147574, 0.161087, 0.173081, 0.278302, 0.366687, 0.352862, 0.288399, 0.324872, 0.222385, 0.236433, 0.281712, 0.268042, 0.298791, 0.194234, 0.137348, 0.096677, 0.047319, 0.073402, 0.079919, 0.041405, 0.042364, 0.020165, 0.028107, 0.025316, 0.027463, 0.026338, 0.028695, 0.025316, 0.022667, 0.043307, 0.069024, 0.069024, 0.0704, 0.064632, 0.120615, 0.161087, 0.209395, 0.21291, 0.247041, 0.232838, 0.291804, 0.291804, 0.387226, 0.414856, 0.433034, 0.41194, 0.42561, 0.408655, 0.380708, 0.377384, 0.278302, 0.284882, 0.236433, 0.247041, 0.139895, 0.15284, 0.098513, 0.098513, 0.092881, 0.090864, 0.047319, 0.047319, 0.036378, 0.029376, 0.018415, 0.012491, 0.009865, 0.007315, 0.005799, 0.007259, 0.008723], '')</t>
  </si>
  <si>
    <t>[183, 190, 191, 192, 195, 196, 200, 274, 277, 278]</t>
  </si>
  <si>
    <t>UPI000172FC13 status=activ</t>
  </si>
  <si>
    <t>([0.116183, 0.185198, 0.257454, 0.167087, 0.116183, 0.142424, 0.102787, 0.069024, 0.071867, 0.074921, 0.106997, 0.092881, 0.094817, 0.116183, 0.17593, 0.275179, 0.170161, 0.247041, 0.281712, 0.298791, 0.206376, 0.142424, 0.074921, 0.0704, 0.073402, 0.096677, 0.109221, 0.139895, 0.179055, 0.209395, 0.209395, 0.196879, 0.222385, 0.147574, 0.191378, 0.182256, 0.17593, 0.25406, 0.17593, 0.17593, 0.100716, 0.144935, 0.182256, 0.295083, 0.295083, 0.30533, 0.243554, 0.144935, 0.173081, 0.203355, 0.196879, 0.144935, 0.079919, 0.058088, 0.06312, 0.045352, 0.045352, 0.041405, 0.049374, 0.083462, 0.096677, 0.158265, 0.11371, 0.155435, 0.147574, 0.118441, 0.194234, 0.301917, 0.356642, 0.366687, 0.339168, 0.271506, 0.291804, 0.346032, 0.36309, 0.447574, 0.509769, 0.529623, 0.433034, 0.318242, 0.324872, 0.191378, 0.194234, 0.284882, 0.278302, 0.275179, 0.239899, 0.139895, 0.127496, 0.173081, 0.17593, 0.206376, 0.209395, 0.194234, 0.232838, 0.232838, 0.247041, 0.236433, 0.236433, 0.328603, 0.41194, 0.40511, 0.444081, 0.461924, 0.461924, 0.408655, 0.414856, 0.444081, 0.461924, 0.458154, 0.366687, 0.346032, 0.257454, 0.239899, 0.339168, 0.25406, 0.332115, 0.30533, 0.308712, 0.257454, 0.191378, 0.209395, 0.21291, 0.196879, 0.102787, 0.106997, 0.129801, 0.060549, 0.090864, 0.116183, 0.116183, 0.10481, 0.0704, 0.125101, 0.194234, 0.196879, 0.209395, 0.219301, 0.225814, 0.137348, 0.170161, 0.239899, 0.144935, 0.086953, 0.079919, 0.098513, 0.10481, 0.102787, 0.116183, 0.100716, 0.098513, 0.081712, 0.116183, 0.15008, 0.116183, 0.085092, 0.05306, 0.076542, 0.042364, 0.024826], '')</t>
  </si>
  <si>
    <t>[76, 77]</t>
  </si>
  <si>
    <t>UPI000172FC14 status=activ</t>
  </si>
  <si>
    <t>([0.291804, 0.216401, 0.127496, 0.194234, 0.18812, 0.142424, 0.194234, 0.132295, 0.17593, 0.216401, 0.239899, 0.284882, 0.298791, 0.206376, 0.15008, 0.247041, 0.142424, 0.074921, 0.144935, 0.236433, 0.191378, 0.15008, 0.219301, 0.278302, 0.264545, 0.328603, 0.408655, 0.390993, 0.394753, 0.342579, 0.247041, 0.216401, 0.179055, 0.17593, 0.264545, 0.229226, 0.225814, 0.311707, 0.42561, 0.301917, 0.194234, 0.275179, 0.236433, 0.222385, 0.275179, 0.278302, 0.264545, 0.18812, 0.203355, 0.182256, 0.219301, 0.209395, 0.257454, 0.298791, 0.209395, 0.200174, 0.26085, 0.278302, 0.173081, 0.106997, 0.111485, 0.15008, 0.092881, 0.094817, 0.056825, 0.055536, 0.054297, 0.028107, 0.042364, 0.021381, 0.046336, 0.035586, 0.041405, 0.022667, 0.019109, 0.030611, 0.020876, 0.021381, 0.012491, 0.025316, 0.046336, 0.079919, 0.096677, 0.173081, 0.200174, 0.173081, 0.173081, 0.179055, 0.173081, 0.17593, 0.179055, 0.164327, 0.18812, 0.268042, 0.346032, 0.380708, 0.418646, 0.483068, 0.497853, 0.622677, 0.538167, 0.40511, 0.418646, 0.418646, 0.394753, 0.394753, 0.414856, 0.41194, 0.321458, 0.422041, 0.422041, 0.42561, 0.332115, 0.349426, 0.264545, 0.264545, 0.271506, 0.236433, 0.164327, 0.161087, 0.137348, 0.142424, 0.239899, 0.144935, 0.090864, 0.092881, 0.116183, 0.102787, 0.074921, 0.11371, 0.122885, 0.071867, 0.098513, 0.161087, 0.155435, 0.232838, 0.155435, 0.15284, 0.079919, 0.142424, 0.15008, 0.147574, 0.122885, 0.064632, 0.122885, 0.191378, 0.203355, 0.139895, 0.239899, 0.288399, 0.25406, 0.15284, 0.232838, 0.281712, 0.196879, 0.194234, 0.106997, 0.167087, 0.102787, 0.15008, 0.086953, 0.079919, 0.083462, 0.083462, 0.137348, 0.074921, 0.043307, 0.043307, 0.071867, 0.078022, 0.090864, 0.073402, 0.134866, 0.078022, 0.047319, 0.090864, 0.088832, 0.092881, 0.054297, 0.098513, 0.134866, 0.15008, 0.122885, 0.067594, 0.081712, 0.054297, 0.102787, 0.11371, 0.10481, 0.10481, 0.058088, 0.031287, 0.049374, 0.034884, 0.06184, 0.092881, 0.058088, 0.033407, 0.047319, 0.090864, 0.086953, 0.079919, 0.078022, 0.102787, 0.196879, 0.236433, 0.311707, 0.301917, 0.370445, 0.374039, 0.278302, 0.278302, 0.352862, 0.352862, 0.398279, 0.335645, 0.268042, 0.339168, 0.433034, 0.401658, 0.30533, 0.308712, 0.243554, 0.271506, 0.216401, 0.18812, 0.134866, 0.127496, 0.102787, 0.059222, 0.06184, 0.085092, 0.116183, 0.10481, 0.109221, 0.056825, 0.049374, 0.074921, 0.076542, 0.046336, 0.0704, 0.066181, 0.079919, 0.098513, 0.125101, 0.155435, 0.15284, 0.15008, 0.127496, 0.155435, 0.232838, 0.139895, 0.10481, 0.125101, 0.085092, 0.045352, 0.109221, 0.170161, 0.17593, 0.118441, 0.170161, 0.102787, 0.147574, 0.102787, 0.06312, 0.064632, 0.079919, 0.081712, 0.073402, 0.096677, 0.109221, 0.11371, 0.185198, 0.271506, 0.275179, 0.275179, 0.366687, 0.328603, 0.236433, 0.239899, 0.21291, 0.137348, 0.236433, 0.275179, 0.219301, 0.332115, 0.332115, 0.308712, 0.271506, 0.359901, 0.26085, 0.25031, 0.167087, 0.142424, 0.15284, 0.15008, 0.216401, 0.25031, 0.257454, 0.321458, 0.321458, 0.42561, 0.422041, 0.339168, 0.346032, 0.436924, 0.436924, 0.346032, 0.335645, 0.377384, 0.377384, 0.465241, 0.468512, 0.529623, 0.575842, 0.458154, 0.461924, 0.387226, 0.26085, 0.196879, 0.15008, 0.142424, 0.137348, 0.158265, 0.144935, 0.132295, 0.067594, 0.069024, 0.129801, 0.111485, 0.118441, 0.096677, 0.058088, 0.032017, 0.038042, 0.021816, 0.022306, 0.023087, 0.036378, 0.071867, 0.109221, 0.17593, 0.185198, 0.194234, 0.257454, 0.346032, 0.257454, 0.30533, 0.209395, 0.196879, 0.15008, 0.139895, 0.17593, 0.170161, 0.25031, 0.17593, 0.179055, 0.264545, 0.26085, 0.18812, 0.173081, 0.167087, 0.158265, 0.129801, 0.06312, 0.037156, 0.03976, 0.071867, 0.073402, 0.129801, 0.122885, 0.125101, 0.071867, 0.069024, 0.122885, 0.122885, 0.18812, 0.278302, 0.191378, 0.134866, 0.122885, 0.083462, 0.086953, 0.111485, 0.147574, 0.257454, 0.332115, 0.232838, 0.239899, 0.308712, 0.275179, 0.271506, 0.356642, 0.418646, 0.40511, 0.408655, 0.40511, 0.422041, 0.332115, 0.418646, 0.414856, 0.418646, 0.490133, 0.490133, 0.335645, 0.321458, 0.31487, 0.232838, 0.229226, 0.243554, 0.232838, 0.26085, 0.281712, 0.185198, 0.247041, 0.222385, 0.209395, 0.203355, 0.182256, 0.268042, 0.185198, 0.25031, 0.332115, 0.239899, 0.209395, 0.298791, 0.21291, 0.139895, 0.225814, 0.25406, 0.209395, 0.191378, 0.161087, 0.120615, 0.18812, 0.118441, 0.116183, 0.092881, 0.0704, 0.049374], '')</t>
  </si>
  <si>
    <t>[99, 100, 313, 314]</t>
  </si>
  <si>
    <t>UPI000172FC15 status=activ</t>
  </si>
  <si>
    <t>([0.164327, 0.239899, 0.137348, 0.098513, 0.055536, 0.076542, 0.047319, 0.06184, 0.076542, 0.106997, 0.129801, 0.158265, 0.096677, 0.090864, 0.106997, 0.10481, 0.182256, 0.196879, 0.209395, 0.200174, 0.301917, 0.308712, 0.298791, 0.394753, 0.436924, 0.553315, 0.4292, 0.436924, 0.349426, 0.324872, 0.301917, 0.311707, 0.31487, 0.422041, 0.328603, 0.31487, 0.339168, 0.219301, 0.203355, 0.222385, 0.232838, 0.225814, 0.158265, 0.078022, 0.044297, 0.033407, 0.038042, 0.092881, 0.125101, 0.142424, 0.142424, 0.086953, 0.040537, 0.022667, 0.024393, 0.035586, 0.037156, 0.036378, 0.081712, 0.078022, 0.064632, 0.038042, 0.021816, 0.032677, 0.038042, 0.069024, 0.106997, 0.059222, 0.049374, 0.034884, 0.059222, 0.073402, 0.106997, 0.122885, 0.142424, 0.137348, 0.109221, 0.109221, 0.142424, 0.11371, 0.094817, 0.096677, 0.120615, 0.194234, 0.206376, 0.295083, 0.225814, 0.129801, 0.118441, 0.069024, 0.118441, 0.071867, 0.067594, 0.086953, 0.086953, 0.076542, 0.069024, 0.116183, 0.06312, 0.042364, 0.028695, 0.033407, 0.020165, 0.025762, 0.028107, 0.016257, 0.017447, 0.026338, 0.058088, 0.109221, 0.179055, 0.206376, 0.284882, 0.295083, 0.25406, 0.346032, 0.4292, 0.436924, 0.440853, 0.433034, 0.521092, 0.632174, 0.632174, 0.626927, 0.618285, 0.483068, 0.486429, 0.377384, 0.268042, 0.268042, 0.271506, 0.17593, 0.158265, 0.147574, 0.122885, 0.15008, 0.086953, 0.050641, 0.058088, 0.028695, 0.054297, 0.030611, 0.037156, 0.020165, 0.041405, 0.040537, 0.079919, 0.134866, 0.21291, 0.232838, 0.142424, 0.132295, 0.132295, 0.085092, 0.090864, 0.118441, 0.066181, 0.067594, 0.120615, 0.106997, 0.203355, 0.206376, 0.30533, 0.275179, 0.380708, 0.36309, 0.275179, 0.268042, 0.278302, 0.170161, 0.222385, 0.321458, 0.328603, 0.328603, 0.40511, 0.366687, 0.349426, 0.433034, 0.525368, 0.525368, 0.42561, 0.36309, 0.349426, 0.311707, 0.209395, 0.219301, 0.209395, 0.311707, 0.311707, 0.30533, 0.332115, 0.356642, 0.257454, 0.243554, 0.308712, 0.194234, 0.161087, 0.173081, 0.185198, 0.158265, 0.161087, 0.164327, 0.170161, 0.111485, 0.116183, 0.134866, 0.125101, 0.125101, 0.0704, 0.056825, 0.060549, 0.10481, 0.116183, 0.185198, 0.118441, 0.116183, 0.216401, 0.196879, 0.182256, 0.185198, 0.209395, 0.132295, 0.200174, 0.137348, 0.206376, 0.239899, 0.352862, 0.352862, 0.324872, 0.30533, 0.328603, 0.288399, 0.25031, 0.142424, 0.147574, 0.225814, 0.257454, 0.170161, 0.25406, 0.264545, 0.25031, 0.284882, 0.387226, 0.398279, 0.394753, 0.394753, 0.377384, 0.318242, 0.295083, 0.284882, 0.384043, 0.30533, 0.311707, 0.324872, 0.422041, 0.398279, 0.374039, 0.342579, 0.440853, 0.408655, 0.370445, 0.332115], '')</t>
  </si>
  <si>
    <t>[25, 120, 121, 122, 123, 124, 178, 179]</t>
  </si>
  <si>
    <t>UPI000172FC16 status=activ</t>
  </si>
  <si>
    <t>([0.06312, 0.055536, 0.090864, 0.127496, 0.076542, 0.069024, 0.098513, 0.137348, 0.167087, 0.185198, 0.21291, 0.268042, 0.203355, 0.109221, 0.05306, 0.109221, 0.048328, 0.056825, 0.054297, 0.034884, 0.020876, 0.032017, 0.024826, 0.017797, 0.016826, 0.015344, 0.011342, 0.011342, 0.011342, 0.007495, 0.00543, 0.00543, 0.004775, 0.004483, 0.004646, 0.007315, 0.006374, 0.006533, 0.006078, 0.006795, 0.006619, 0.006421, 0.007422, 0.008723, 0.01078, 0.006894, 0.009865, 0.009977, 0.009401, 0.005872, 0.007091, 0.011903, 0.008525, 0.009728, 0.009294, 0.009294, 0.008276, 0.006421, 0.007031, 0.007091, 0.006567, 0.00558, 0.007877, 0.00777, 0.009015, 0.006078, 0.006567, 0.006894, 0.011106, 0.007877, 0.008409, 0.009483, 0.006245, 0.005734, 0.005932, 0.008723, 0.013437, 0.013613, 0.032677, 0.055536, 0.132295, 0.06312, 0.064632, 0.030611, 0.038042, 0.020165, 0.036378, 0.049374, 0.026338, 0.013821, 0.024826, 0.021816, 0.015078, 0.025762, 0.024826, 0.013016, 0.007877, 0.005683, 0.004899, 0.003053, 0.002976, 0.002976, 0.003997, 0.003727, 0.004483, 0.003246, 0.003276, 0.002366, 0.002276, 0.002529, 0.003298, 0.002761, 0.003053, 0.002606, 0.002606, 0.002881, 0.003997, 0.00543, 0.006533, 0.007645, 0.007645, 0.007877, 0.007877, 0.008723, 0.01227, 0.014783, 0.024826, 0.028107, 0.042364, 0.071867, 0.066181, 0.051831, 0.066181, 0.125101, 0.219301, 0.229226, 0.182256, 0.182256, 0.194234, 0.191378, 0.191378, 0.318242, 0.321458, 0.158265, 0.144935, 0.11371, 0.118441, 0.109221, 0.18812, 0.236433, 0.225814, 0.288399, 0.284882, 0.182256, 0.182256, 0.209395, 0.111485, 0.129801, 0.102787, 0.074921, 0.049374, 0.023963, 0.013613, 0.009187, 0.020165, 0.009865, 0.014586, 0.015344, 0.015344, 0.011342, 0.008002, 0.006894, 0.006619, 0.00558, 0.006039, 0.004388, 0.002623, 0.003276, 0.003276, 0.002606, 0.002581, 0.002529, 0.002606, 0.0028, 0.002606, 0.001541, 0.002435, 0.001786, 0.001709, 0.001778, 0.001533, 0.002138, 0.001778, 0.001906, 0.002705, 0.00316, 0.004388, 0.006421, 0.007555, 0.008276, 0.010372, 0.010509, 0.0198, 0.026892, 0.049374, 0.10481, 0.137348, 0.139895, 0.225814, 0.236433, 0.129801, 0.21291, 0.203355, 0.30533, 0.295083, 0.182256, 0.132295, 0.066181, 0.051831, 0.023534, 0.038858, 0.054297, 0.034884, 0.030611, 0.023534, 0.01227, 0.009187, 0.007555, 0.006533, 0.006482, 0.004161, 0.005932, 0.004135, 0.00292, 0.002435, 0.002366, 0.002336, 0.003177, 0.004513, 0.003607, 0.003366, 0.003512, 0.00225, 0.002155, 0.001481, 0.001344, 0.002035, 0.002503, 0.00246, 0.0028, 0.001855, 0.002881, 0.001872, 0.002881, 0.004208, 0.004161, 0.004388, 0.004315, 0.004388, 0.002881, 0.002662, 0.003555, 0.002276, 0.002396, 0.003053, 0.003701, 0.003924, 0.003366, 0.002482, 0.003804, 0.003864, 0.003671, 0.003276, 0.004611, 0.004431, 0.004646, 0.003821, 0.003727, 0.005503, 0.005623, 0.005683, 0.009015, 0.011106, 0.024393, 0.038042, 0.029376, 0.0198, 0.018787, 0.015078, 0.024393, 0.011669, 0.007259, 0.012491, 0.011518, 0.00962, 0.010926, 0.006078, 0.007555, 0.005378, 0.004315, 0.003478, 0.005378, 0.003757, 0.003177, 0.003298, 0.002606, 0.002276, 0.002336, 0.003276, 0.004388, 0.003405, 0.003366, 0.004611, 0.003298, 0.002705, 0.002662, 0.002435, 0.002555, 0.00231, 0.002276, 0.002662, 0.003246, 0.002482, 0.002366, 0.002349, 0.001808, 0.002211, 0.002529, 0.002623, 0.001687, 0.001391, 0.001967, 0.003405, 0.002976, 0.003246, 0.004976, 0.005799, 0.006039, 0.006533, 0.008895, 0.010672, 0.007091, 0.006194, 0.007259, 0.008002, 0.007555, 0.005799, 0.007091, 0.006567, 0.007177, 0.006988, 0.008156, 0.005872, 0.005249, 0.006078, 0.005623, 0.004414, 0.003821, 0.003276, 0.004208, 0.003053, 0.003671, 0.005086, 0.004247, 0.003701, 0.005503, 0.004611, 0.007422, 0.007422, 0.007315, 0.010372, 0.012727, 0.009015, 0.007645, 0.00777, 0.005503, 0.006619, 0.00777, 0.006245, 0.00515, 0.005683, 0.005734, 0.004135, 0.004135, 0.003727, 0.003701, 0.003671, 0.004431, 0.003109, 0.002211, 0.003461, 0.003298, 0.004483, 0.005932, 0.006701, 0.006894, 0.008624, 0.008804, 0.007259, 0.009483, 0.014315, 0.009187, 0.014315, 0.026892, 0.019401, 0.069024], '')</t>
  </si>
  <si>
    <t>UPI000172FC17 status=activ</t>
  </si>
  <si>
    <t>([0.0198, 0.013613, 0.020165, 0.012491, 0.013613, 0.020165, 0.015694, 0.016826, 0.023963, 0.024826, 0.025762, 0.034068, 0.021816, 0.024393, 0.026892, 0.032677, 0.071867, 0.073402, 0.073402, 0.11371, 0.11371, 0.173081, 0.264545, 0.26085, 0.377384, 0.41194, 0.339168, 0.433034, 0.394753, 0.301917, 0.339168, 0.335645, 0.332115, 0.4292, 0.4292, 0.51388, 0.51388, 0.408655, 0.490133, 0.4292, 0.42561, 0.324872, 0.232838, 0.222385, 0.142424, 0.129801, 0.129801, 0.132295, 0.074921, 0.120615, 0.191378, 0.122885, 0.102787, 0.10481, 0.118441, 0.11371, 0.088832, 0.096677, 0.134866, 0.134866, 0.196879, 0.209395, 0.321458, 0.321458, 0.268042, 0.291804, 0.295083, 0.196879, 0.268042, 0.359901, 0.284882, 0.271506, 0.349426, 0.342579, 0.359901, 0.264545, 0.257454, 0.298791, 0.288399, 0.288399, 0.308712, 0.291804, 0.196879, 0.194234, 0.179055, 0.229226, 0.301917, 0.232838, 0.25406, 0.239899, 0.239899, 0.239899, 0.21291, 0.229226, 0.31487, 0.219301, 0.281712, 0.291804, 0.25406, 0.247041, 0.158265, 0.144935, 0.098513, 0.164327, 0.155435, 0.243554, 0.247041, 0.179055, 0.26085, 0.271506, 0.288399, 0.278302, 0.366687, 0.408655, 0.394753, 0.418646, 0.521092, 0.521092, 0.4292, 0.468512, 0.472492, 0.585406, 0.608892, 0.745909, 0.728858, 0.59917, 0.618285, 0.608892, 0.720929, 0.622677, 0.59508, 0.59014, 0.521092, 0.5017, 0.525368, 0.447574, 0.332115, 0.318242, 0.31487, 0.384043, 0.394753, 0.398279, 0.339168, 0.321458, 0.264545, 0.264545, 0.291804, 0.278302, 0.209395, 0.206376, 0.264545, 0.387226, 0.387226, 0.447574, 0.461924, 0.440853, 0.517562, 0.5017, 0.541878, 0.545602, 0.541878, 0.447574, 0.454136, 0.454136, 0.476583, 0.444081, 0.366687, 0.36309, 0.366687, 0.366687, 0.36309, 0.374039, 0.352862, 0.352862, 0.370445, 0.264545, 0.247041, 0.173081, 0.278302, 0.17593, 0.173081, 0.15284, 0.216401, 0.209395, 0.278302, 0.275179, 0.36309, 0.444081, 0.458154, 0.401658, 0.490133, 0.414856, 0.408655, 0.41194, 0.40511, 0.390993, 0.41194, 0.318242, 0.414856, 0.328603, 0.40511, 0.40511, 0.408655, 0.41194, 0.422041, 0.4292, 0.450668, 0.342579, 0.339168, 0.342579, 0.332115, 0.332115, 0.41194, 0.352862, 0.281712, 0.281712, 0.209395, 0.298791, 0.366687, 0.36309, 0.444081, 0.36309, 0.291804, 0.257454, 0.257454, 0.257454, 0.247041, 0.229226, 0.30533, 0.225814, 0.31487, 0.387226, 0.370445, 0.377384, 0.349426, 0.377384, 0.366687, 0.377384, 0.335645, 0.359901, 0.349426, 0.377384, 0.356642, 0.444081, 0.40511, 0.408655, 0.398279, 0.42561, 0.40511, 0.380708, 0.377384, 0.284882, 0.278302, 0.298791, 0.196879, 0.291804, 0.291804, 0.308712, 0.387226, 0.42561, 0.436924, 0.359901, 0.298791, 0.324872, 0.311707, 0.332115, 0.328603, 0.247041, 0.225814, 0.239899, 0.271506, 0.257454, 0.257454, 0.182256, 0.182256, 0.271506, 0.264545, 0.291804, 0.281712, 0.264545, 0.25406, 0.17593, 0.26085, 0.216401, 0.264545, 0.236433, 0.229226, 0.173081, 0.18812, 0.18812, 0.206376, 0.203355, 0.295083, 0.352862, 0.447574, 0.433034, 0.384043, 0.394753, 0.335645, 0.25031, 0.257454, 0.26085, 0.349426, 0.366687, 0.440853, 0.401658, 0.440853, 0.486429, 0.468512, 0.541878, 0.494003, 0.480142, 0.490133, 0.414856, 0.342579, 0.332115, 0.346032, 0.30533, 0.236433, 0.298791, 0.342579, 0.356642, 0.352862, 0.278302, 0.179055, 0.118441, 0.173081, 0.173081, 0.182256, 0.271506, 0.239899, 0.196879, 0.161087, 0.100716, 0.164327, 0.232838, 0.239899, 0.232838, 0.216401, 0.308712, 0.321458, 0.346032, 0.359901, 0.377384, 0.444081, 0.557691, 0.626927, 0.490133, 0.517562, 0.549308, 0.534167, 0.58069, 0.58069, 0.642678, 0.779859, 0.784345, 0.788093, 0.784345, 0.666105, 0.808535, 0.771762, 0.675549, 0.680603, 0.553315, 0.4292, 0.422041, 0.291804, 0.318242, 0.359901, 0.332115, 0.335645, 0.311707, 0.278302, 0.335645, 0.291804, 0.219301, 0.167087, 0.125101, 0.090864, 0.147574, 0.088832], '')</t>
  </si>
  <si>
    <t>[35, 36, 116, 117, 121, 122, 123, 124, 125, 126, 127, 128, 129, 130, 131, 132, 133, 134, 156, 157, 158, 159, 160, 309, 345, 346, 348, 349, 350, 351, 352, 353, 354, 355, 356, 357, 358, 359, 360, 361, 362, 363]</t>
  </si>
  <si>
    <t>41)</t>
  </si>
  <si>
    <t>UPI000172FC18 status=activ</t>
  </si>
  <si>
    <t>([0.232838, 0.127496, 0.164327, 0.092881, 0.134866, 0.164327, 0.15008, 0.17593, 0.10481, 0.137348, 0.094817, 0.129801, 0.129801, 0.132295, 0.132295, 0.069024, 0.0704, 0.06184, 0.125101, 0.134866, 0.229226, 0.144935, 0.158265, 0.081712, 0.079919, 0.081712, 0.079919, 0.100716, 0.098513, 0.109221, 0.098513, 0.17593, 0.164327, 0.098513, 0.050641, 0.045352, 0.092881, 0.049374, 0.071867, 0.033407, 0.035586, 0.034884, 0.048328, 0.043307, 0.050641, 0.044297, 0.022667, 0.025762, 0.030003, 0.017797, 0.017797, 0.020165, 0.018415, 0.019109, 0.035586, 0.034884, 0.032677, 0.031287, 0.031287, 0.042364, 0.042364, 0.040537, 0.041405, 0.030003, 0.044297, 0.046336, 0.102787, 0.144935, 0.137348, 0.129801, 0.219301, 0.268042, 0.257454, 0.268042, 0.167087, 0.139895, 0.25031, 0.155435, 0.073402, 0.067594, 0.060549, 0.088832, 0.078022, 0.076542, 0.144935, 0.100716, 0.158265, 0.15284, 0.109221, 0.11371, 0.058088, 0.06184, 0.092881, 0.086953, 0.038042, 0.078022, 0.078022, 0.032017, 0.032017, 0.076542, 0.15284, 0.085092, 0.106997, 0.06184, 0.034884, 0.034068, 0.0704, 0.074921, 0.043307, 0.088832, 0.092881, 0.17593, 0.161087, 0.083462, 0.046336, 0.054297, 0.023534, 0.024826, 0.030003, 0.026892, 0.015078, 0.009015, 0.009096, 0.009187, 0.015078, 0.019401, 0.014586, 0.013437, 0.013016, 0.011518, 0.01078, 0.007259, 0.007422, 0.007422, 0.007495, 0.010672, 0.010672, 0.011669, 0.009187, 0.01078, 0.016021, 0.020165, 0.036378, 0.06184, 0.043307, 0.023963, 0.024826, 0.025762], '')</t>
  </si>
  <si>
    <t>UPI000172FC19 status=activ</t>
  </si>
  <si>
    <t>([0.653063, 0.745909, 0.745909, 0.585406, 0.59917, 0.622677, 0.51388, 0.545602, 0.525368, 0.414856, 0.454136, 0.497853, 0.490133, 0.465241, 0.468512, 0.335645, 0.324872, 0.324872, 0.359901, 0.318242, 0.301917, 0.308712, 0.243554, 0.268042, 0.352862, 0.275179, 0.284882, 0.284882, 0.275179, 0.332115, 0.436924, 0.387226, 0.308712, 0.298791, 0.328603, 0.335645, 0.359901, 0.328603, 0.311707, 0.298791, 0.342579, 0.359901, 0.352862, 0.298791, 0.281712, 0.291804, 0.366687, 0.275179, 0.247041, 0.167087, 0.144935, 0.15008, 0.15008, 0.206376, 0.21291, 0.15284, 0.147574, 0.15008, 0.17593, 0.206376, 0.281712, 0.268042, 0.268042, 0.301917, 0.298791, 0.191378, 0.191378, 0.200174, 0.21291, 0.324872, 0.414856, 0.324872, 0.247041, 0.278302, 0.291804, 0.209395, 0.243554, 0.167087, 0.216401, 0.219301, 0.203355, 0.206376, 0.182256, 0.147574, 0.15284, 0.232838, 0.335645, 0.356642, 0.346032, 0.422041, 0.414856, 0.328603, 0.324872, 0.318242, 0.318242, 0.301917, 0.380708, 0.440853, 0.521092, 0.4292, 0.42561, 0.324872, 0.247041, 0.170161, 0.125101, 0.071867, 0.086953, 0.088832, 0.042364, 0.046336, 0.043307, 0.022306, 0.035586, 0.067594, 0.116183, 0.054297, 0.067594, 0.055536, 0.025762, 0.028695, 0.038042, 0.040537, 0.03976, 0.066181, 0.086953, 0.137348, 0.129801, 0.120615, 0.129801, 0.127496, 0.118441, 0.059222, 0.122885, 0.120615, 0.116183, 0.116183, 0.129801, 0.116183, 0.081712, 0.142424, 0.078022, 0.116183, 0.102787, 0.167087, 0.106997, 0.17593, 0.191378, 0.167087, 0.158265, 0.147574, 0.164327, 0.179055, 0.196879, 0.191378, 0.196879, 0.116183, 0.11371, 0.200174, 0.206376, 0.298791, 0.200174, 0.308712, 0.239899, 0.164327, 0.137348, 0.206376, 0.206376, 0.191378, 0.222385, 0.142424, 0.15284, 0.209395, 0.191378, 0.308712, 0.239899, 0.232838, 0.324872, 0.356642, 0.349426, 0.342579, 0.257454, 0.257454, 0.239899, 0.308712, 0.40511, 0.342579, 0.25406, 0.144935, 0.142424, 0.21291, 0.295083, 0.284882, 0.194234, 0.137348, 0.122885, 0.088832, 0.106997, 0.11371, 0.044297, 0.0198, 0.016021, 0.024826, 0.046336, 0.048328, 0.026892, 0.024826, 0.024393, 0.05306, 0.102787, 0.049374, 0.06184, 0.034884, 0.034884, 0.034884, 0.054297, 0.023963, 0.056825, 0.046336, 0.042364, 0.05306, 0.090864, 0.10481, 0.06184, 0.064632, 0.051831, 0.076542, 0.083462, 0.139895, 0.125101, 0.064632, 0.137348, 0.056825, 0.067594, 0.036378, 0.071867, 0.071867, 0.158265, 0.090864, 0.051831, 0.056825, 0.10481, 0.142424, 0.083462, 0.085092, 0.085092, 0.098513, 0.118441, 0.11371, 0.066181, 0.040537, 0.071867, 0.043307, 0.042364, 0.055536, 0.102787, 0.102787, 0.060549, 0.051831, 0.048328, 0.102787, 0.051831, 0.046336, 0.034068, 0.06184, 0.10481, 0.054297, 0.034884, 0.019109, 0.022667, 0.038042, 0.06312, 0.06312, 0.10481, 0.100716, 0.064632, 0.071867, 0.064632, 0.060549, 0.0704, 0.071867, 0.026338, 0.026892, 0.031287, 0.017447, 0.01078, 0.010672, 0.017447, 0.029376, 0.029376, 0.023963, 0.024826, 0.018787, 0.014783, 0.010672, 0.017138, 0.025762, 0.014783, 0.01078, 0.016528, 0.00962, 0.014315], '')</t>
  </si>
  <si>
    <t>[0, 1, 2, 3, 4, 5, 6, 7, 8, 98]</t>
  </si>
  <si>
    <t>UPI000172FC1A status=activ</t>
  </si>
  <si>
    <t>([0.020165, 0.030003, 0.032677, 0.034884, 0.050641, 0.083462, 0.111485, 0.132295, 0.083462, 0.100716, 0.125101, 0.125101, 0.200174, 0.25031, 0.264545, 0.17593, 0.100716, 0.127496, 0.155435, 0.243554, 0.335645, 0.295083, 0.298791, 0.26085, 0.203355, 0.122885, 0.0704, 0.074921, 0.043307, 0.090864, 0.05306, 0.040537, 0.05306, 0.051831, 0.067594, 0.064632, 0.094817, 0.139895, 0.167087, 0.132295, 0.074921, 0.074921, 0.100716, 0.098513, 0.158265, 0.164327, 0.25031, 0.232838, 0.185198, 0.239899, 0.232838, 0.25406, 0.25406, 0.257454, 0.278302, 0.291804, 0.288399, 0.25031, 0.288399, 0.25031, 0.25031, 0.268042, 0.295083, 0.284882, 0.25406, 0.158265, 0.247041, 0.271506, 0.268042, 0.298791, 0.332115, 0.225814, 0.31487, 0.257454, 0.164327, 0.086953, 0.083462, 0.085092, 0.106997, 0.102787, 0.071867, 0.092881, 0.147574, 0.161087, 0.10481, 0.127496, 0.206376, 0.125101, 0.125101, 0.122885, 0.132295, 0.137348, 0.229226, 0.229226, 0.236433, 0.335645, 0.436924, 0.332115, 0.236433, 0.284882, 0.222385, 0.318242, 0.225814, 0.225814, 0.185198, 0.26085, 0.179055, 0.106997, 0.142424, 0.132295, 0.222385, 0.182256, 0.122885, 0.066181, 0.076542, 0.129801, 0.096677, 0.092881, 0.127496, 0.209395, 0.191378, 0.25406, 0.247041, 0.335645, 0.232838, 0.173081, 0.11371, 0.11371, 0.185198, 0.216401, 0.155435, 0.147574, 0.147574, 0.216401, 0.31487, 0.271506, 0.264545, 0.298791, 0.203355, 0.142424, 0.129801, 0.129801, 0.164327, 0.179055, 0.109221, 0.182256, 0.21291, 0.25031, 0.335645, 0.298791, 0.291804, 0.291804, 0.206376, 0.236433, 0.147574, 0.116183, 0.120615, 0.100716, 0.079919, 0.116183, 0.206376, 0.229226, 0.142424, 0.111485, 0.100716, 0.17593, 0.185198, 0.134866, 0.170161, 0.116183, 0.15008, 0.15284, 0.139895, 0.216401, 0.26085, 0.342579, 0.295083, 0.200174, 0.25031, 0.295083, 0.346032, 0.239899, 0.225814, 0.324872, 0.324872, 0.243554, 0.194234, 0.191378, 0.298791, 0.301917, 0.380708, 0.377384, 0.384043, 0.486429, 0.384043, 0.257454, 0.225814, 0.30533, 0.298791, 0.324872, 0.229226, 0.21291, 0.318242, 0.222385, 0.222385, 0.229226, 0.278302, 0.332115, 0.335645, 0.25406, 0.206376, 0.209395, 0.170161, 0.134866, 0.078022, 0.074921, 0.076542, 0.078022, 0.079919, 0.15008, 0.071867, 0.122885, 0.102787, 0.054297, 0.05306, 0.056825, 0.054297, 0.044297, 0.042364, 0.023087, 0.037156, 0.030003, 0.030611, 0.037156, 0.046336, 0.058088, 0.064632, 0.059222, 0.078022, 0.06184, 0.044297, 0.064632, 0.047319, 0.047319, 0.078022, 0.127496, 0.090864, 0.066181, 0.098513], '')</t>
  </si>
  <si>
    <t>UPI000172FC1B status=activ</t>
  </si>
  <si>
    <t>([0.007422, 0.01078, 0.016826, 0.023963, 0.015694, 0.020876, 0.036378, 0.020522, 0.028107, 0.036378, 0.019401, 0.014586, 0.008804, 0.005932, 0.009096, 0.010372, 0.010372, 0.007031, 0.004736, 0.005683, 0.005683, 0.004513, 0.004611, 0.004513, 0.003246, 0.004431, 0.003177, 0.00292, 0.00407, 0.003366, 0.002881, 0.003177, 0.003864, 0.004736, 0.006894, 0.004736, 0.003963, 0.003997, 0.006078, 0.009728, 0.007645, 0.011903, 0.010372, 0.009977, 0.010131, 0.017447, 0.011903, 0.01204, 0.011518, 0.008409, 0.007495, 0.005734, 0.008075, 0.008002, 0.009401, 0.005932, 0.005503, 0.00777, 0.00777, 0.004736, 0.003405, 0.004775, 0.004775, 0.004247, 0.003014, 0.002138, 0.002138, 0.002512, 0.002503, 0.002503, 0.003478, 0.004577, 0.004513, 0.004513, 0.005318, 0.00543, 0.008624, 0.009187, 0.006245, 0.006142, 0.006482, 0.008723, 0.009015, 0.005734, 0.006078, 0.005503, 0.007645, 0.00543, 0.003864, 0.004483, 0.003246, 0.002117, 0.002138, 0.003555, 0.003461, 0.002512, 0.002482, 0.002366, 0.002366, 0.003607, 0.005249, 0.005249, 0.005503, 0.00407, 0.004388, 0.006245, 0.006194, 0.004689, 0.006988, 0.010372, 0.008624, 0.00777, 0.007877, 0.007495, 0.006795, 0.004921, 0.005378, 0.005932, 0.005932, 0.006374, 0.004775, 0.00407, 0.003997, 0.003821, 0.004899, 0.007555, 0.005249, 0.006194, 0.009294, 0.006078, 0.006245, 0.009096, 0.018106, 0.018787, 0.009728, 0.010131, 0.013437, 0.014075, 0.008624, 0.005734, 0.007495, 0.007645, 0.009187, 0.009294, 0.009865, 0.007315, 0.006701, 0.008525, 0.009401, 0.005872, 0.008723, 0.008409, 0.008723, 0.005872, 0.008156, 0.011518, 0.007177, 0.005992, 0.005378, 0.007645, 0.007422, 0.007555, 0.009187, 0.006078, 0.009294, 0.007555, 0.007091, 0.004646, 0.003804, 0.003053, 0.004315, 0.004247, 0.003079, 0.002155, 0.003298, 0.002366, 0.001872, 0.001906, 0.001748, 0.001675, 0.00103, 0.001623, 0.000983, 0.000507, 0.000923, 0.000507, 0.000747, 0.001335, 0.002035, 0.002057, 0.002276, 0.001434, 0.000936, 0.001417, 0.002276, 0.002035, 0.00283, 0.003963, 0.005872, 0.009015, 0.014075, 0.025762, 0.013437, 0.015344, 0.016021, 0.009483, 0.009728, 0.008895, 0.008156, 0.005503, 0.00543, 0.008624, 0.011903, 0.011669, 0.012727, 0.006894, 0.007422, 0.006533, 0.007031, 0.004689, 0.004775, 0.003555, 0.002503, 0.003671, 0.005318, 0.008409, 0.014586, 0.016257, 0.016826, 0.010672, 0.021381, 0.043307, 0.034068, 0.055536, 0.051831, 0.058088, 0.064632, 0.023534, 0.031287, 0.030003, 0.066181, 0.067594, 0.100716, 0.083462, 0.030003, 0.028695, 0.014075, 0.01204, 0.010372, 0.006795, 0.006245, 0.004388, 0.004247, 0.003053, 0.001855, 0.002881, 0.00225, 0.002211, 0.003341, 0.002327, 0.00146, 0.000833, 0.000447, 0.000447, 0.000923, 0.001061, 0.000567, 0.001155, 0.001232, 0.001249, 0.00152, 0.002327, 0.003555, 0.003555, 0.004976, 0.005086, 0.004736, 0.003997, 0.006078, 0.006374, 0.008156, 0.008276, 0.009096, 0.009294, 0.011342, 0.010221, 0.019109, 0.0198, 0.018106, 0.009865, 0.017447, 0.022667, 0.023534, 0.011342, 0.011669, 0.011342, 0.013265, 0.009187, 0.011669, 0.01078, 0.006894, 0.008156, 0.00777, 0.013016, 0.024393, 0.026338, 0.026892, 0.01204, 0.01227, 0.011903, 0.013437, 0.008409, 0.005683, 0.006039, 0.006421, 0.004247, 0.003053, 0.002976, 0.003366, 0.003014, 0.002057, 0.00292, 0.002155, 0.002662, 0.001709, 0.001155, 0.001069, 0.000661, 0.001172, 0.001249, 0.001202, 0.001597, 0.00155, 0.001687, 0.000945, 0.000859, 0.000842, 0.000833, 0.000721, 0.000485, 0.000391, 0.000386, 0.000301, 0.000468, 0.000283, 0.000412, 0.000391, 0.000249, 0.000421, 0.000442, 0.000713, 0.000842, 0.000674, 0.000661, 0.001069, 0.001408, 0.001391, 0.002276, 0.002727, 0.003963, 0.004135, 0.004431, 0.007177, 0.006374, 0.006374, 0.006795, 0.008525, 0.015694, 0.029376, 0.029376, 0.017138, 0.016257, 0.008723, 0.010372, 0.010372, 0.00962, 0.007315, 0.009401, 0.009977, 0.007645, 0.007645, 0.011669, 0.012727, 0.006988, 0.009483, 0.01078, 0.010672, 0.006142, 0.005872, 0.005623, 0.003924, 0.003607, 0.003607, 0.005086, 0.003366, 0.003366, 0.002482, 0.00246, 0.003053, 0.00283, 0.00283, 0.001748, 0.001318, 0.001172, 0.001481, 0.001267, 0.00061, 0.001211, 0.001906, 0.001267, 0.000661, 0.000713, 0.000708, 0.000378, 0.000253, 0.000266, 0.000365, 0.000305, 0.000631, 0.000447, 0.000464, 0.000468, 0.001, 0.001434, 0.001709, 0.001623, 0.001541, 0.002014, 0.001335, 0.000876, 0.001232, 0.001778, 0.00225, 0.003212], '')</t>
  </si>
  <si>
    <t>UPI000172FC1C status=activ</t>
  </si>
  <si>
    <t>([0.008156, 0.006078, 0.005249, 0.006701, 0.005992, 0.007555, 0.009401, 0.007315, 0.008075, 0.009483, 0.01204, 0.014586, 0.010131, 0.010221, 0.015344, 0.023087, 0.030611, 0.026892, 0.043307, 0.0704, 0.051831, 0.055536, 0.111485, 0.147574, 0.15284, 0.239899, 0.25031, 0.281712, 0.40511, 0.40511, 0.332115, 0.264545, 0.275179, 0.243554, 0.236433, 0.25031, 0.257454, 0.318242, 0.4292, 0.4292, 0.321458, 0.324872, 0.318242, 0.281712, 0.324872, 0.243554, 0.243554, 0.232838, 0.137348, 0.083462, 0.069024, 0.129801, 0.173081, 0.17593, 0.247041, 0.247041, 0.236433, 0.167087, 0.167087, 0.127496, 0.083462, 0.161087, 0.229226, 0.232838, 0.185198, 0.173081, 0.264545, 0.25031, 0.247041, 0.247041, 0.243554, 0.301917, 0.194234, 0.200174, 0.125101, 0.106997, 0.109221, 0.118441, 0.11371, 0.111485, 0.147574, 0.158265, 0.147574, 0.158265, 0.170161, 0.247041, 0.167087, 0.161087, 0.161087, 0.164327, 0.229226, 0.229226, 0.161087, 0.239899, 0.268042, 0.359901, 0.414856, 0.422041, 0.408655, 0.494003, 0.41194, 0.40511, 0.370445, 0.370445, 0.30533, 0.291804, 0.236433, 0.318242, 0.346032, 0.349426, 0.349426, 0.36309, 0.444081, 0.454136, 0.447574, 0.390993, 0.387226, 0.390993, 0.31487, 0.243554, 0.239899, 0.247041, 0.239899, 0.308712, 0.239899, 0.291804, 0.301917, 0.366687, 0.377384, 0.349426, 0.26085, 0.194234, 0.194234, 0.147574, 0.206376, 0.182256, 0.185198, 0.15284, 0.127496, 0.170161, 0.229226, 0.196879, 0.271506, 0.236433, 0.243554], '')</t>
  </si>
  <si>
    <t>UPI000172FC1D status=activ</t>
  </si>
  <si>
    <t>([0.079919, 0.120615, 0.158265, 0.096677, 0.132295, 0.094817, 0.118441, 0.120615, 0.083462, 0.109221, 0.134866, 0.102787, 0.17593, 0.271506, 0.170161, 0.239899, 0.158265, 0.088832, 0.15284, 0.21291, 0.21291, 0.17593, 0.170161, 0.170161, 0.268042, 0.225814, 0.301917, 0.216401, 0.239899, 0.239899, 0.155435, 0.155435, 0.268042, 0.25406, 0.25406, 0.25406, 0.26085, 0.346032, 0.346032, 0.346032, 0.311707, 0.21291, 0.25031, 0.225814, 0.147574, 0.134866, 0.161087, 0.100716, 0.161087, 0.137348, 0.21291, 0.21291, 0.182256, 0.164327, 0.098513, 0.05306, 0.10481, 0.064632, 0.038858, 0.074921, 0.079919, 0.096677, 0.179055, 0.11371, 0.11371, 0.118441, 0.074921, 0.094817, 0.090864, 0.050641, 0.069024, 0.069024, 0.118441, 0.079919, 0.073402, 0.11371, 0.106997, 0.111485, 0.167087, 0.243554, 0.15284, 0.125101, 0.111485, 0.10481, 0.161087, 0.179055, 0.182256, 0.25406, 0.229226, 0.324872, 0.339168, 0.324872, 0.332115, 0.25031, 0.339168, 0.332115, 0.36309, 0.380708, 0.284882, 0.295083, 0.301917, 0.398279, 0.440853, 0.346032, 0.352862, 0.278302, 0.298791, 0.390993, 0.288399, 0.200174, 0.209395, 0.257454, 0.182256, 0.194234, 0.194234, 0.127496, 0.11371, 0.092881, 0.088832, 0.158265, 0.142424, 0.086953, 0.041405, 0.038858, 0.066181, 0.067594, 0.118441, 0.064632, 0.066181, 0.122885, 0.118441, 0.111485, 0.071867, 0.0704, 0.064632, 0.102787, 0.167087, 0.194234, 0.21291, 0.301917, 0.291804, 0.298791, 0.398279, 0.390993, 0.387226, 0.401658, 0.301917, 0.291804, 0.377384, 0.335645, 0.275179, 0.374039, 0.374039, 0.408655, 0.380708, 0.390993, 0.370445, 0.370445, 0.380708, 0.380708, 0.370445, 0.36309, 0.356642, 0.352862, 0.468512, 0.440853, 0.42561, 0.505461, 0.414856, 0.387226, 0.418646, 0.480142, 0.36309, 0.328603, 0.390993, 0.509769, 0.41194, 0.450668, 0.450668, 0.450668, 0.461924, 0.454136, 0.465241, 0.483068, 0.505461, 0.51388, 0.4292, 0.349426, 0.295083, 0.36309, 0.308712, 0.318242, 0.342579, 0.356642, 0.398279, 0.401658, 0.374039, 0.468512, 0.486429, 0.5017, 0.377384, 0.377384, 0.401658, 0.390993, 0.301917, 0.271506, 0.18812, 0.257454, 0.36309, 0.447574, 0.390993, 0.408655, 0.41194, 0.298791, 0.311707, 0.225814, 0.222385, 0.225814, 0.129801, 0.10481, 0.10481, 0.179055, 0.167087, 0.10481, 0.106997, 0.10481, 0.054297, 0.074921, 0.088832, 0.041405, 0.024393, 0.034068, 0.05306, 0.05306, 0.106997, 0.090864, 0.122885, 0.0704, 0.051831, 0.092881, 0.102787, 0.10481, 0.06184, 0.043307, 0.067594, 0.076542, 0.102787, 0.170161, 0.185198, 0.11371, 0.209395, 0.288399, 0.222385, 0.147574, 0.096677, 0.094817, 0.106997, 0.127496, 0.206376, 0.203355, 0.139895, 0.137348, 0.111485, 0.18812, 0.18812, 0.18812, 0.200174, 0.247041, 0.247041, 0.264545, 0.36309, 0.308712, 0.295083, 0.36309, 0.36309, 0.401658, 0.398279, 0.490133, 0.374039, 0.30533, 0.370445, 0.418646, 0.332115, 0.36309, 0.352862, 0.321458, 0.332115, 0.30533, 0.301917, 0.321458, 0.339168, 0.332115, 0.36309, 0.377384, 0.394753, 0.468512, 0.401658, 0.387226, 0.384043, 0.461924, 0.5017, 0.51388, 0.570702, 0.699094, 0.724957, 0.716283, 0.733139, 0.690604, 0.703578, 0.685117, 0.671169, 0.5017, 0.422041, 0.41194, 0.433034, 0.352862, 0.359901, 0.370445, 0.380708, 0.271506, 0.222385, 0.275179, 0.264545, 0.222385, 0.155435, 0.118441, 0.10481, 0.094817, 0.106997, 0.102787, 0.10481, 0.10481, 0.155435, 0.203355, 0.179055, 0.122885, 0.155435, 0.122885, 0.179055, 0.137348, 0.247041, 0.342579], '')</t>
  </si>
  <si>
    <t>[167, 175, 184, 185, 199, 300, 301, 302, 303, 304, 305, 306, 307, 308, 309, 310, 311]</t>
  </si>
  <si>
    <t>UPI000172FC20 status=activ</t>
  </si>
  <si>
    <t>([0.071867, 0.038042, 0.054297, 0.086953, 0.05306, 0.067594, 0.085092, 0.11371, 0.142424, 0.102787, 0.06312, 0.079919, 0.073402, 0.079919, 0.081712, 0.134866, 0.167087, 0.243554, 0.194234, 0.196879, 0.142424, 0.134866, 0.142424, 0.142424, 0.142424, 0.144935, 0.15284, 0.15008, 0.122885, 0.0704, 0.11371, 0.200174, 0.200174, 0.200174, 0.106997, 0.164327, 0.102787, 0.092881, 0.042364, 0.078022, 0.03976, 0.038042, 0.066181, 0.055536, 0.059222, 0.059222, 0.109221, 0.066181, 0.0704, 0.081712, 0.15284, 0.102787, 0.098513, 0.106997, 0.06312, 0.122885, 0.086953, 0.134866, 0.096677, 0.182256, 0.111485, 0.17593, 0.191378, 0.15284, 0.278302, 0.268042, 0.15284, 0.15284, 0.236433, 0.247041, 0.25406, 0.243554, 0.229226, 0.164327, 0.100716, 0.086953, 0.055536, 0.0704, 0.071867, 0.055536, 0.031287, 0.056825, 0.060549, 0.054297, 0.069024, 0.06184, 0.064632, 0.125101, 0.111485, 0.118441, 0.106997, 0.054297, 0.059222, 0.120615, 0.116183, 0.170161, 0.271506, 0.275179, 0.225814, 0.25406, 0.359901, 0.444081, 0.324872, 0.311707, 0.31487, 0.308712, 0.295083, 0.308712, 0.301917, 0.203355, 0.203355, 0.15284, 0.25406, 0.170161, 0.127496, 0.216401, 0.247041, 0.225814, 0.31487, 0.40511, 0.377384, 0.349426, 0.356642, 0.433034, 0.36309, 0.366687, 0.366687, 0.281712, 0.167087, 0.164327, 0.26085, 0.25031, 0.321458, 0.21291, 0.243554, 0.264545, 0.243554, 0.232838, 0.229226, 0.219301, 0.229226, 0.229226, 0.232838, 0.200174, 0.206376, 0.264545, 0.332115, 0.31487, 0.42561, 0.59014, 0.59014, 0.58069], '')</t>
  </si>
  <si>
    <t>[149, 150, 151]</t>
  </si>
  <si>
    <t>UPI000172FC21 status=activ</t>
  </si>
  <si>
    <t>([0.046336, 0.081712, 0.040537, 0.054297, 0.036378, 0.022306, 0.033407, 0.054297, 0.0704, 0.045352, 0.043307, 0.0704, 0.031287, 0.067594, 0.032017, 0.037156, 0.045352, 0.096677, 0.122885, 0.092881, 0.074921, 0.111485, 0.058088, 0.060549, 0.03976, 0.036378, 0.055536, 0.049374, 0.022667, 0.024393, 0.05306, 0.067594, 0.030611, 0.032017, 0.028695, 0.067594, 0.106997, 0.088832, 0.056825, 0.034884, 0.044297, 0.024393, 0.023534, 0.032677, 0.06312, 0.098513, 0.164327, 0.216401, 0.137348, 0.222385, 0.206376, 0.111485, 0.064632, 0.073402, 0.064632, 0.078022, 0.071867, 0.078022, 0.088832, 0.137348, 0.122885, 0.122885, 0.125101, 0.092881, 0.11371, 0.102787, 0.064632, 0.040537, 0.038858, 0.033407, 0.020165, 0.01227, 0.0198, 0.037156, 0.059222, 0.134866, 0.054297, 0.054297, 0.036378, 0.018787, 0.011669, 0.011518, 0.008276, 0.013821, 0.009483, 0.008525, 0.009294, 0.008723, 0.012727, 0.011669, 0.011669, 0.011518, 0.018415, 0.018787, 0.013613, 0.013613, 0.008002, 0.01078, 0.009401, 0.008723, 0.01204, 0.021381, 0.028107, 0.03976, 0.035586, 0.047319, 0.073402, 0.073402, 0.102787, 0.056825, 0.032017, 0.066181, 0.111485, 0.11371, 0.127496, 0.094817, 0.064632, 0.142424, 0.170161, 0.21291, 0.191378, 0.209395, 0.191378, 0.268042, 0.229226, 0.142424, 0.132295, 0.066181, 0.066181, 0.083462, 0.127496, 0.200174, 0.185198, 0.164327, 0.142424, 0.100716, 0.167087, 0.21291, 0.164327, 0.132295, 0.086953, 0.17593], '')</t>
  </si>
  <si>
    <t>UPI000172FC23 status=activ</t>
  </si>
  <si>
    <t>([0.047319, 0.074921, 0.111485, 0.106997, 0.066181, 0.034884, 0.020522, 0.022306, 0.018415, 0.023963, 0.020165, 0.020876, 0.017797, 0.010672, 0.020522, 0.022306, 0.021381, 0.026338, 0.016257, 0.016528, 0.016826, 0.019401, 0.0198, 0.019109, 0.023963, 0.032677, 0.054297, 0.109221, 0.15008, 0.222385, 0.216401, 0.25031, 0.298791, 0.236433, 0.324872, 0.31487, 0.394753, 0.308712, 0.271506, 0.278302, 0.222385, 0.203355, 0.179055, 0.185198, 0.179055, 0.206376, 0.15284, 0.200174, 0.167087, 0.147574, 0.083462, 0.041405, 0.051831, 0.060549, 0.111485, 0.056825, 0.032017, 0.034884, 0.067594, 0.043307, 0.092881, 0.088832, 0.173081, 0.209395, 0.125101, 0.132295, 0.106997, 0.111485, 0.06184, 0.083462, 0.090864, 0.090864, 0.167087, 0.116183, 0.092881, 0.050641, 0.102787, 0.139895, 0.073402, 0.067594, 0.11371, 0.054297, 0.106997, 0.066181, 0.060549, 0.118441, 0.111485, 0.111485, 0.182256, 0.257454, 0.155435, 0.155435, 0.137348, 0.15284, 0.216401, 0.219301, 0.324872, 0.236433, 0.301917, 0.321458, 0.321458, 0.216401, 0.301917, 0.200174, 0.288399, 0.308712, 0.301917, 0.301917, 0.311707, 0.219301, 0.216401, 0.318242, 0.225814, 0.25406, 0.142424, 0.144935, 0.125101, 0.134866, 0.219301, 0.106997, 0.155435, 0.161087, 0.161087, 0.164327, 0.167087, 0.164327, 0.164327, 0.134866, 0.090864, 0.085092, 0.144935, 0.090864, 0.092881, 0.158265, 0.257454, 0.328603, 0.232838, 0.264545, 0.225814, 0.222385, 0.328603, 0.25031, 0.170161, 0.194234, 0.122885, 0.132295, 0.132295, 0.129801, 0.15008, 0.243554, 0.185198, 0.129801, 0.142424, 0.147574, 0.144935, 0.144935, 0.167087, 0.26085, 0.295083, 0.275179, 0.239899, 0.179055, 0.257454, 0.335645, 0.408655, 0.394753, 0.461924, 0.370445, 0.281712, 0.219301, 0.127496, 0.179055, 0.216401, 0.203355, 0.203355, 0.196879, 0.164327, 0.102787, 0.098513, 0.078022, 0.092881, 0.118441, 0.11371, 0.111485, 0.11371, 0.120615, 0.209395, 0.137348, 0.147574, 0.21291, 0.200174, 0.271506, 0.288399, 0.311707, 0.408655, 0.398279, 0.387226, 0.335645, 0.458154, 0.465241, 0.472492, 0.40511, 0.31487, 0.398279, 0.414856, 0.335645, 0.352862, 0.321458, 0.41194, 0.483068, 0.521092, 0.538167, 0.557691, 0.454136, 0.472492, 0.380708, 0.30533, 0.278302, 0.36309, 0.257454, 0.225814, 0.144935, 0.206376, 0.191378, 0.182256, 0.179055, 0.268042, 0.239899, 0.239899, 0.243554, 0.25031, 0.216401, 0.209395, 0.122885, 0.196879, 0.134866, 0.134866, 0.194234, 0.21291, 0.236433, 0.311707, 0.247041, 0.349426, 0.346032, 0.36309, 0.36309, 0.384043, 0.370445, 0.377384, 0.401658, 0.4292, 0.342579, 0.271506, 0.346032, 0.444081, 0.4292, 0.509769, 0.509769, 0.40511, 0.414856, 0.30533, 0.21291, 0.318242, 0.332115, 0.324872, 0.414856, 0.4292, 0.394753, 0.318242, 0.30533, 0.321458, 0.288399, 0.26085, 0.332115, 0.332115, 0.328603, 0.332115, 0.31487, 0.387226, 0.468512, 0.461924, 0.461924, 0.585406, 0.541878, 0.4292, 0.408655, 0.40511, 0.318242, 0.332115, 0.408655, 0.328603, 0.346032, 0.275179, 0.40511, 0.40511, 0.332115, 0.328603, 0.318242, 0.232838, 0.236433, 0.26085, 0.182256, 0.225814, 0.216401, 0.155435, 0.229226, 0.264545, 0.222385, 0.31487, 0.206376, 0.137348, 0.173081, 0.144935, 0.185198, 0.161087, 0.179055, 0.158265, 0.109221, 0.132295, 0.139895, 0.086953, 0.098513, 0.15008, 0.125101, 0.127496, 0.216401, 0.182256, 0.200174, 0.200174, 0.122885, 0.21291, 0.291804, 0.318242, 0.243554, 0.284882, 0.308712, 0.216401, 0.203355, 0.275179, 0.257454, 0.257454, 0.346032, 0.236433, 0.25406, 0.311707, 0.216401, 0.209395, 0.142424, 0.118441, 0.139895, 0.206376, 0.18812, 0.206376, 0.132295, 0.200174, 0.134866, 0.067594, 0.116183, 0.11371, 0.111485, 0.0704, 0.067594, 0.06312, 0.111485, 0.106997, 0.11371, 0.179055, 0.17593, 0.281712, 0.281712, 0.21291, 0.144935, 0.129801, 0.081712, 0.074921, 0.076542, 0.092881, 0.161087, 0.15284, 0.26085, 0.284882, 0.377384, 0.472492, 0.5017, 0.521092, 0.509769, 0.494003, 0.408655, 0.380708, 0.291804, 0.21291, 0.17593, 0.25406, 0.281712, 0.26085, 0.281712, 0.284882, 0.284882, 0.206376, 0.216401, 0.118441, 0.083462, 0.074921, 0.0704, 0.046336, 0.031287, 0.024393, 0.018787, 0.024826, 0.022306, 0.032017, 0.049374, 0.10481, 0.069024], '')</t>
  </si>
  <si>
    <t>[210, 211, 212, 256, 257, 282, 283, 383, 384, 385]</t>
  </si>
  <si>
    <t>UPI000172FC24 status=activ</t>
  </si>
  <si>
    <t>([0.11371, 0.060549, 0.086953, 0.048328, 0.067594, 0.120615, 0.15008, 0.17593, 0.206376, 0.200174, 0.142424, 0.170161, 0.18812, 0.182256, 0.100716, 0.173081, 0.164327, 0.194234, 0.17593, 0.182256, 0.182256, 0.191378, 0.284882, 0.21291, 0.203355, 0.129801, 0.10481, 0.10481, 0.058088, 0.060549, 0.073402, 0.083462, 0.081712, 0.102787, 0.056825, 0.122885, 0.125101, 0.127496, 0.058088, 0.100716, 0.139895, 0.139895, 0.076542, 0.041405, 0.044297, 0.048328, 0.083462, 0.083462, 0.090864, 0.132295, 0.127496, 0.071867, 0.116183, 0.064632, 0.076542, 0.129801, 0.060549, 0.031287, 0.031287, 0.035586, 0.036378, 0.036378, 0.027463, 0.031287, 0.060549, 0.049374, 0.058088, 0.060549, 0.064632, 0.059222, 0.073402, 0.078022, 0.081712, 0.081712, 0.137348, 0.092881, 0.096677, 0.179055, 0.179055, 0.109221, 0.164327, 0.161087, 0.161087, 0.191378, 0.268042, 0.257454, 0.356642, 0.422041, 0.42561, 0.41194, 0.408655, 0.31487, 0.301917, 0.30533, 0.21291, 0.209395, 0.194234, 0.194234, 0.120615, 0.209395, 0.311707, 0.339168, 0.346032, 0.349426, 0.25406, 0.155435, 0.15008, 0.088832, 0.090864, 0.083462, 0.090864, 0.088832, 0.147574, 0.098513, 0.086953, 0.122885, 0.134866, 0.206376, 0.200174, 0.222385, 0.15008, 0.15284, 0.074921, 0.036378, 0.048328, 0.048328, 0.054297, 0.028107, 0.048328, 0.055536, 0.028107, 0.026892, 0.028107, 0.028107, 0.047319, 0.116183, 0.085092, 0.03976, 0.034068, 0.030003, 0.044297, 0.03976, 0.035586, 0.037156, 0.078022, 0.042364, 0.073402, 0.122885, 0.139895, 0.144935, 0.137348, 0.232838, 0.15284, 0.158265, 0.11371, 0.102787, 0.102787, 0.090864, 0.118441, 0.11371, 0.134866, 0.139895, 0.225814, 0.243554, 0.324872, 0.324872, 0.298791, 0.318242, 0.21291, 0.219301, 0.219301, 0.209395, 0.139895, 0.144935, 0.134866, 0.185198, 0.200174, 0.18812, 0.209395, 0.268042, 0.191378, 0.127496, 0.078022, 0.076542, 0.076542, 0.067594, 0.066181, 0.127496, 0.071867, 0.092881, 0.170161, 0.164327, 0.170161, 0.257454, 0.339168, 0.339168, 0.26085, 0.25406, 0.216401, 0.30533, 0.30533, 0.335645, 0.40511, 0.40511, 0.31487, 0.311707, 0.31487, 0.321458, 0.318242, 0.408655, 0.384043, 0.359901, 0.398279, 0.311707, 0.31487, 0.30533, 0.308712, 0.394753, 0.30533, 0.321458, 0.232838, 0.239899, 0.31487, 0.318242, 0.398279, 0.458154, 0.387226, 0.422041, 0.414856, 0.339168, 0.346032, 0.4292, 0.390993, 0.359901, 0.440853, 0.349426, 0.356642, 0.339168, 0.349426, 0.4292, 0.433034, 0.440853, 0.444081, 0.483068, 0.5017, 0.444081, 0.4292, 0.494003, 0.401658, 0.401658, 0.480142, 0.352862, 0.36309, 0.374039, 0.384043, 0.31487, 0.318242, 0.328603, 0.359901, 0.359901, 0.374039, 0.380708, 0.384043, 0.380708, 0.346032, 0.271506, 0.339168, 0.374039, 0.36309, 0.447574, 0.447574, 0.458154, 0.58069, 0.59014, 0.626927, 0.517562, 0.626927, 0.745909, 0.703578, 0.694846, 0.575842, 0.562014, 0.472492, 0.575842, 0.58069, 0.557691, 0.5017, 0.509769, 0.436924, 0.440853, 0.468512, 0.440853, 0.324872, 0.25406, 0.239899, 0.247041, 0.247041, 0.229226, 0.216401, 0.25406, 0.264545, 0.339168, 0.281712, 0.356642, 0.339168, 0.328603, 0.352862, 0.476583, 0.468512, 0.562014, 0.497853, 0.476583, 0.494003, 0.534167, 0.653063, 0.661982, 0.661982, 0.666105, 0.685117, 0.699094, 0.585406, 0.483068, 0.494003, 0.538167, 0.541878, 0.525368, 0.521092, 0.517562, 0.40511, 0.324872, 0.298791, 0.366687, 0.359901, 0.366687, 0.380708, 0.36309, 0.374039, 0.339168, 0.339168, 0.275179, 0.264545, 0.264545, 0.268042, 0.173081, 0.200174, 0.134866, 0.161087, 0.179055, 0.18812, 0.30533, 0.390993, 0.335645, 0.342579, 0.346032, 0.349426, 0.422041, 0.422041, 0.40511, 0.436924, 0.509769, 0.575842, 0.468512, 0.472492, 0.472492, 0.505461, 0.486429, 0.56648, 0.56648, 0.447574, 0.349426, 0.332115, 0.328603, 0.414856, 0.414856, 0.335645, 0.356642, 0.339168, 0.352862, 0.288399, 0.284882, 0.301917, 0.31487, 0.335645, 0.418646, 0.497853, 0.480142, 0.41194, 0.394753, 0.390993, 0.483068, 0.608892, 0.480142, 0.447574, 0.359901, 0.359901, 0.444081, 0.444081, 0.461924, 0.461924, 0.538167, 0.538167, 0.538167, 0.521092, 0.626927, 0.58069, 0.59508, 0.707965, 0.703578, 0.626927, 0.51388, 0.534167, 0.509769, 0.622677, 0.653063, 0.642678, 0.671169, 0.657645, 0.618285, 0.642678, 0.59014, 0.494003, 0.494003, 0.51388, 0.529623, 0.433034, 0.458154, 0.440853, 0.458154, 0.472492, 0.562014, 0.666105, 0.694846, 0.716283, 0.716283, 0.685117, 0.775545, 0.661982, 0.575842, 0.570702, 0.575842, 0.622677, 0.73685, 0.741537, 0.720929, 0.608892, 0.608892, 0.534167, 0.549308, 0.529623, 0.494003, 0.494003, 0.490133, 0.384043, 0.370445, 0.31487, 0.335645, 0.25406, 0.239899, 0.209395, 0.209395, 0.182256, 0.167087, 0.173081, 0.170161, 0.161087, 0.222385, 0.30533, 0.370445, 0.36309, 0.356642, 0.433034, 0.433034, 0.440853, 0.529623, 0.545602, 0.63748, 0.657645, 0.779859, 0.862302, 0.926919, 0.912647, 0.846163, 0.771762, 0.775545, 0.694846, 0.585406, 0.59508, 0.632174, 0.505461, 0.483068, 0.483068, 0.517562, 0.517562, 0.4292, 0.42561, 0.394753, 0.380708, 0.284882, 0.21291, 0.236433, 0.236433, 0.18812, 0.281712, 0.359901, 0.281712, 0.284882, 0.30533, 0.232838, 0.206376, 0.21291, 0.155435, 0.161087, 0.155435, 0.158265, 0.164327, 0.167087, 0.179055, 0.21291, 0.209395, 0.222385, 0.170161, 0.17593, 0.236433, 0.167087, 0.161087, 0.232838, 0.268042, 0.332115, 0.398279, 0.40511, 0.534167, 0.648219, 0.622677, 0.505461, 0.5017, 0.59917, 0.575842, 0.585406, 0.534167, 0.553315, 0.675549, 0.716283, 0.712013, 0.712013, 0.788093, 0.694846, 0.680603, 0.707965, 0.59917, 0.59917, 0.58069, 0.529623, 0.541878, 0.486429, 0.59508, 0.59014, 0.58069, 0.59508, 0.483068, 0.497853, 0.604312, 0.480142, 0.472492, 0.387226, 0.401658, 0.41194, 0.486429, 0.534167, 0.529623, 0.63748, 0.549308, 0.553315, 0.557691, 0.557691, 0.541878, 0.557691, 0.553315, 0.545602, 0.553315, 0.675549, 0.642678, 0.618285, 0.720929, 0.626927, 0.754692, 0.653063, 0.648219, 0.63748, 0.497853, 0.494003, 0.497853, 0.632174, 0.626927, 0.63748, 0.613573, 0.675549, 0.675549, 0.675549, 0.690604, 0.690604, 0.690604, 0.716283, 0.733139, 0.724957, 0.699094, 0.699094, 0.699094, 0.694846, 0.703578, 0.798249, 0.808535, 0.694846, 0.648219, 0.626927, 0.529623, 0.538167, 0.538167, 0.529623, 0.545602, 0.534167, 0.450668, 0.384043, 0.328603, 0.31487, 0.311707, 0.418646, 0.398279, 0.480142, 0.490133, 0.505461, 0.476583, 0.458154, 0.549308, 0.562014, 0.608892, 0.604312, 0.618285, 0.613573, 0.626927, 0.538167, 0.51388, 0.59014, 0.671169, 0.754692, 0.661982, 0.680603, 0.661982, 0.666105, 0.666105, 0.648219, 0.648219, 0.671169, 0.675549, 0.642678, 0.529623, 0.505461, 0.608892, 0.497853, 0.497853, 0.480142, 0.557691, 0.59508, 0.59917, 0.604312, 0.608892, 0.733139, 0.604312, 0.622677, 0.622677, 0.509769, 0.529623, 0.525368, 0.444081, 0.447574, 0.486429, 0.468512, 0.444081, 0.4292, 0.521092, 0.458154, 0.472492, 0.465241, 0.465241, 0.387226, 0.36309, 0.342579, 0.236433, 0.332115, 0.308712, 0.288399, 0.295083, 0.206376, 0.137348, 0.134866, 0.134866, 0.122885, 0.232838, 0.271506, 0.271506, 0.18812, 0.239899, 0.158265, 0.147574, 0.139895, 0.203355, 0.243554, 0.264545, 0.275179, 0.271506, 0.196879, 0.216401, 0.26085, 0.349426, 0.394753, 0.483068, 0.401658, 0.414856, 0.380708, 0.284882, 0.257454, 0.335645, 0.377384, 0.454136, 0.377384, 0.390993, 0.311707, 0.295083, 0.278302, 0.366687, 0.346032, 0.440853, 0.377384, 0.321458, 0.281712, 0.324872, 0.288399, 0.374039, 0.374039, 0.377384, 0.374039, 0.401658, 0.321458, 0.219301, 0.196879, 0.247041, 0.239899, 0.31487, 0.318242, 0.236433, 0.225814, 0.203355, 0.137348, 0.167087, 0.209395, 0.243554, 0.225814, 0.25406, 0.182256, 0.18812, 0.116183, 0.185198, 0.161087, 0.239899, 0.324872, 0.370445, 0.366687, 0.275179, 0.295083, 0.222385, 0.219301, 0.196879, 0.236433, 0.301917, 0.328603, 0.275179, 0.271506, 0.18812, 0.18812, 0.25406, 0.236433, 0.339168, 0.349426, 0.30533, 0.21291, 0.232838, 0.142424, 0.164327, 0.239899, 0.257454, 0.324872, 0.4292, 0.374039, 0.298791, 0.219301, 0.222385, 0.308712, 0.275179, 0.356642, 0.356642, 0.366687, 0.278302, 0.264545, 0.170161, 0.25031, 0.335645, 0.31487, 0.401658, 0.321458, 0.225814, 0.225814, 0.225814, 0.209395, 0.295083, 0.356642, 0.436924, 0.332115, 0.342579, 0.308712, 0.321458, 0.298791, 0.295083, 0.387226, 0.394753, 0.414856, 0.30533, 0.31487, 0.318242, 0.318242, 0.377384, 0.476583, 0.41194, 0.414856, 0.349426, 0.359901, 0.356642, 0.356642, 0.380708, 0.40511, 0.509769, 0.538167, 0.618285, 0.608892, 0.59917, 0.51388, 0.604312, 0.73685, 0.648219, 0.545602, 0.562014, 0.509769, 0.414856, 0.450668, 0.472492, 0.450668, 0.418646, 0.4292, 0.436924, 0.538167, 0.398279, 0.308712, 0.268042, 0.236433, 0.243554, 0.239899, 0.216401, 0.209395, 0.158265, 0.161087, 0.236433, 0.232838, 0.21291, 0.308712, 0.295083, 0.295083, 0.31487, 0.339168, 0.332115, 0.324872, 0.243554, 0.346032, 0.418646, 0.418646, 0.418646, 0.321458, 0.30533, 0.384043, 0.321458, 0.377384, 0.436924, 0.356642, 0.321458, 0.414856, 0.414856, 0.398279, 0.324872, 0.380708, 0.321458, 0.225814, 0.147574, 0.219301, 0.206376, 0.206376, 0.222385, 0.225814, 0.332115, 0.387226, 0.311707, 0.384043, 0.387226, 0.36309, 0.4292, 0.468512, 0.370445, 0.36309, 0.390993, 0.486429, 0.4292, 0.5017, 0.517562, 0.690604, 0.690604, 0.685117, 0.690604, 0.690604, 0.648219, 0.648219, 0.59508, 0.720929, 0.720929, 0.716283, 0.754692, 0.754692, 0.653063, 0.685117, 0.661982, 0.671169, 0.585406, 0.666105, 0.63748, 0.745909, 0.671169, 0.666105, 0.666105, 0.642678, 0.534167, 0.562014, 0.562014, 0.483068, 0.465241, 0.450668, 0.465241, 0.384043, 0.384043, 0.468512, 0.59014, 0.618285, 0.622677, 0.562014, 0.534167, 0.534167, 0.545602, 0.490133, 0.494003, 0.494003, 0.476583, 0.570702, 0.56648, 0.468512, 0.541878, 0.541878, 0.562014, 0.549308, 0.613573, 0.608892, 0.562014, 0.450668, 0.4292, 0.450668, 0.5017, 0.461924, 0.461924, 0.447574, 0.538167, 0.497853, 0.51388, 0.541878, 0.458154, 0.40511, 0.480142, 0.494003, 0.509769, 0.440853, 0.436924, 0.454136, 0.370445, 0.328603, 0.4292, 0.384043, 0.346032, 0.384043, 0.4292, 0.436924, 0.450668, 0.436924, 0.387226, 0.380708, 0.390993, 0.472492, 0.454136, 0.468512, 0.390993, 0.380708, 0.433034, 0.36309, 0.374039, 0.461924, 0.505461, 0.480142, 0.575842, 0.483068, 0.483068, 0.5017, 0.497853, 0.483068, 0.483068, 0.480142, 0.490133, 0.476583, 0.476583, 0.553315, 0.461924, 0.468512, 0.483068, 0.5017, 0.585406, 0.494003, 0.51388, 0.549308, 0.450668, 0.370445, 0.461924, 0.447574, 0.483068, 0.394753, 0.398279, 0.398279, 0.486429, 0.472492, 0.458154, 0.422041, 0.40511, 0.468512, 0.534167, 0.490133, 0.447574, 0.42561, 0.517562, 0.454136], '')</t>
  </si>
  <si>
    <t>[244, 272, 273, 274, 275, 276, 277, 278, 279, 280, 281, 283, 284, 285, 286, 287, 309, 313, 314, 315, 316, 317, 318, 319, 320, 323, 324, 325, 326, 327, 359, 360, 364, 366, 367, 390, 399, 400, 401, 402, 403, 404, 405, 406, 407, 408, 409, 410, 411, 412, 413, 414, 415, 416, 417, 418, 419, 422, 423, 429, 430, 431, 432, 433, 434, 435, 436, 437, 438, 439, 440, 441, 442, 443, 444, 445, 446, 447, 448, 473, 474, 475, 476, 477, 478, 479, 480, 481, 482, 483, 484, 485, 486, 487, 488, 491, 492, 530, 531, 532, 533, 534, 535, 536, 537, 538, 539, 540, 541, 542, 543, 544, 545, 546, 547, 548, 549, 550, 551, 552, 554, 555, 556, 557, 560, 567, 568, 569, 570, 571, 572, 573, 574, 575, 576, 577, 578, 579, 580, 581, 582, 583, 584, 585, 586, 587, 591, 592, 593, 594, 595, 596, 597, 598, 599, 600, 601, 602, 603, 604, 605, 606, 607, 608, 609, 610, 611, 612, 613, 614, 615, 616, 617, 618, 619, 629, 632, 633, 634, 635, 636, 637, 638, 639, 640, 641, 642, 643, 644, 645, 646, 647, 648, 649, 650, 651, 652, 653, 654, 655, 656, 660, 661, 662, 663, 664, 665, 666, 667, 668, 669, 670, 671, 678, 838, 839, 840, 841, 842, 843, 844, 845, 846, 847, 848, 849, 857, 917, 918, 919, 920, 921, 922, 923, 924, 925, 926, 927, 928, 929, 930, 931, 932, 933, 934, 935, 936, 937, 938, 939, 940, 941, 942, 943, 944, 945, 946, 954, 955, 956, 957, 958, 959, 960, 965, 966, 968, 969, 970, 971, 972, 973, 974, 978, 982, 984, 985, 990, 1016, 1018, 1021, 1029, 1033, 1034, 1036, 1037, 1052, 1056]</t>
  </si>
  <si>
    <t>256)</t>
  </si>
  <si>
    <t>UPI000172FC25 status=activ</t>
  </si>
  <si>
    <t>([0.295083, 0.335645, 0.40511, 0.318242, 0.30533, 0.209395, 0.236433, 0.278302, 0.222385, 0.25031, 0.275179, 0.321458, 0.321458, 0.332115, 0.332115, 0.239899, 0.225814, 0.295083, 0.278302, 0.191378, 0.173081, 0.26085, 0.264545, 0.247041, 0.321458, 0.359901, 0.356642, 0.288399, 0.281712, 0.257454, 0.271506, 0.179055, 0.125101, 0.10481, 0.100716, 0.064632, 0.088832, 0.081712, 0.083462, 0.088832, 0.17593, 0.102787, 0.058088, 0.056825, 0.058088, 0.036378, 0.026892, 0.040537, 0.050641, 0.026892, 0.05306, 0.031287, 0.035586, 0.055536, 0.073402, 0.03976, 0.03976, 0.029376, 0.017447, 0.01078, 0.016257, 0.013613, 0.022306, 0.020165, 0.020876, 0.020876, 0.025316, 0.034884, 0.024393, 0.023963, 0.046336, 0.026338, 0.042364, 0.067594, 0.05306, 0.048328, 0.049374, 0.083462, 0.085092, 0.085092, 0.142424, 0.090864, 0.074921, 0.092881, 0.102787, 0.120615, 0.111485, 0.137348, 0.132295, 0.179055, 0.137348, 0.134866, 0.203355, 0.200174, 0.167087, 0.206376, 0.243554, 0.301917, 0.203355, 0.194234, 0.194234, 0.139895, 0.206376, 0.243554, 0.229226, 0.25031, 0.216401, 0.229226, 0.164327, 0.158265, 0.185198, 0.236433, 0.196879, 0.122885, 0.120615, 0.158265, 0.127496, 0.069024, 0.048328, 0.055536, 0.069024, 0.067594, 0.102787, 0.102787, 0.10481, 0.054297, 0.088832, 0.094817, 0.092881, 0.094817, 0.076542, 0.074921, 0.098513, 0.0704, 0.132295, 0.137348, 0.067594, 0.051831, 0.079919, 0.137348, 0.18812, 0.170161, 0.268042, 0.268042, 0.17593, 0.179055, 0.264545, 0.170161, 0.100716, 0.079919, 0.122885, 0.094817, 0.096677, 0.073402, 0.127496, 0.076542, 0.079919, 0.15284, 0.18812, 0.191378, 0.191378, 0.203355, 0.203355, 0.203355, 0.200174, 0.278302, 0.185198, 0.134866, 0.219301, 0.243554, 0.21291, 0.21291, 0.291804, 0.291804, 0.332115, 0.243554, 0.216401, 0.216401, 0.216401, 0.216401, 0.209395, 0.206376, 0.209395, 0.268042, 0.25406, 0.271506, 0.243554, 0.335645, 0.40511, 0.398279, 0.4292, 0.461924, 0.454136, 0.387226, 0.30533, 0.30533, 0.387226, 0.390993, 0.390993, 0.374039, 0.401658, 0.414856, 0.339168, 0.324872, 0.374039, 0.346032, 0.328603, 0.36309, 0.370445, 0.291804, 0.225814, 0.182256, 0.185198, 0.191378, 0.26085, 0.359901, 0.291804, 0.291804, 0.384043, 0.356642, 0.288399, 0.219301, 0.216401, 0.291804, 0.288399, 0.25031, 0.295083, 0.295083, 0.30533, 0.268042, 0.346032, 0.352862, 0.41194, 0.433034, 0.433034, 0.352862, 0.291804, 0.387226, 0.370445, 0.387226, 0.346032, 0.418646, 0.505461, 0.541878, 0.461924, 0.394753, 0.433034, 0.366687, 0.36309, 0.324872, 0.349426, 0.275179, 0.342579, 0.370445, 0.298791, 0.298791, 0.291804, 0.342579, 0.284882, 0.321458, 0.298791, 0.370445, 0.291804, 0.288399, 0.25406, 0.25406, 0.318242, 0.318242, 0.370445, 0.349426, 0.380708, 0.414856, 0.5017, 0.486429, 0.40511, 0.476583, 0.401658, 0.408655, 0.318242, 0.349426, 0.281712, 0.21291, 0.219301, 0.268042, 0.26085, 0.236433, 0.30533, 0.308712, 0.203355, 0.216401, 0.239899, 0.232838, 0.203355, 0.191378, 0.170161, 0.25031, 0.196879, 0.275179, 0.370445, 0.458154, 0.461924, 0.521092, 0.608892, 0.604312, 0.56648, 0.575842, 0.626927, 0.63748, 0.63748, 0.76285, 0.76285, 0.775545, 0.775545, 0.685117, 0.707965, 0.741537, 0.724957, 0.805026, 0.808535, 0.791621, 0.805026, 0.767246, 0.741537, 0.741537, 0.741537, 0.819762, 0.795062, 0.798249, 0.767246, 0.657645, 0.657645, 0.657645, 0.529623, 0.529623, 0.622677, 0.608892, 0.604312, 0.613573, 0.604312, 0.59508, 0.490133, 0.480142, 0.408655, 0.408655, 0.332115, 0.321458, 0.308712, 0.346032, 0.239899, 0.194234, 0.284882, 0.291804, 0.206376, 0.295083, 0.268042, 0.278302, 0.206376, 0.209395, 0.236433, 0.164327, 0.116183, 0.118441, 0.125101, 0.209395, 0.147574, 0.206376, 0.209395, 0.209395, 0.134866, 0.164327, 0.222385, 0.222385, 0.15284, 0.147574, 0.147574, 0.109221, 0.106997, 0.167087, 0.158265, 0.092881, 0.079919, 0.120615, 0.15284, 0.147574, 0.081712, 0.094817, 0.098513, 0.109221, 0.060549, 0.098513, 0.137348, 0.137348, 0.083462, 0.094817, 0.15008, 0.088832, 0.137348, 0.129801, 0.079919, 0.088832, 0.096677, 0.164327, 0.164327, 0.206376, 0.194234, 0.30533, 0.401658, 0.324872, 0.31487, 0.422041, 0.433034, 0.4292, 0.324872, 0.408655, 0.384043, 0.30533, 0.390993, 0.387226, 0.40511, 0.480142, 0.468512, 0.562014, 0.486429, 0.486429, 0.374039, 0.40511, 0.40511, 0.291804, 0.359901, 0.275179, 0.268042, 0.264545, 0.26085, 0.288399, 0.191378, 0.278302, 0.374039, 0.298791, 0.318242, 0.31487, 0.200174, 0.203355, 0.116183, 0.170161, 0.116183, 0.116183, 0.098513, 0.10481, 0.182256, 0.120615, 0.170161, 0.142424, 0.085092, 0.085092, 0.086953, 0.142424, 0.086953, 0.076542, 0.129801, 0.122885, 0.116183, 0.120615, 0.073402, 0.122885, 0.11371, 0.111485, 0.167087, 0.185198, 0.173081, 0.085092, 0.139895, 0.086953, 0.085092, 0.137348, 0.085092, 0.147574, 0.144935, 0.209395, 0.229226, 0.21291, 0.120615, 0.122885, 0.139895, 0.206376, 0.132295, 0.134866, 0.134866, 0.15284, 0.139895, 0.139895, 0.161087, 0.17593, 0.275179, 0.30533, 0.321458, 0.40511, 0.311707, 0.229226, 0.222385, 0.225814, 0.15008, 0.173081, 0.098513, 0.15008, 0.15284, 0.236433, 0.247041, 0.332115, 0.236433, 0.158265, 0.125101, 0.191378, 0.125101, 0.096677, 0.058088, 0.055536, 0.032677, 0.059222, 0.106997, 0.090864, 0.085092, 0.132295, 0.142424, 0.17593, 0.158265, 0.129801, 0.064632, 0.036378, 0.023534, 0.043307, 0.083462, 0.098513, 0.10481, 0.092881, 0.066181, 0.106997, 0.106997, 0.10481, 0.092881, 0.069024, 0.050641, 0.050641, 0.032017, 0.054297, 0.090864, 0.11371, 0.144935, 0.257454, 0.25406, 0.229226, 0.206376, 0.158265, 0.164327, 0.170161, 0.268042, 0.239899, 0.216401, 0.182256, 0.26085, 0.18812, 0.232838, 0.229226, 0.232838, 0.229226, 0.225814, 0.179055, 0.170161, 0.100716, 0.054297, 0.094817, 0.147574, 0.100716, 0.122885, 0.129801, 0.071867, 0.064632, 0.125101, 0.142424, 0.167087, 0.129801, 0.209395, 0.125101, 0.185198, 0.096677, 0.164327, 0.155435, 0.132295, 0.083462, 0.161087, 0.236433, 0.229226, 0.225814, 0.275179, 0.191378, 0.196879, 0.301917, 0.191378, 0.167087, 0.185198, 0.196879, 0.170161, 0.155435, 0.229226, 0.209395, 0.321458, 0.295083, 0.21291, 0.288399, 0.26085, 0.243554, 0.268042, 0.284882, 0.232838, 0.257454, 0.281712, 0.26085, 0.232838, 0.288399, 0.268042, 0.264545, 0.17593, 0.264545, 0.264545, 0.281712, 0.25031, 0.25031, 0.284882, 0.288399, 0.200174, 0.232838, 0.219301, 0.137348, 0.127496, 0.173081, 0.122885, 0.170161, 0.111485, 0.109221, 0.098513, 0.085092, 0.048328, 0.096677, 0.094817, 0.102787, 0.058088, 0.092881, 0.10481, 0.047319, 0.03976, 0.032677, 0.051831, 0.055536, 0.096677, 0.078022, 0.073402, 0.125101, 0.078022, 0.122885, 0.125101, 0.179055, 0.182256, 0.225814, 0.196879, 0.196879, 0.182256, 0.257454, 0.264545, 0.239899, 0.346032, 0.374039, 0.480142, 0.40511, 0.401658, 0.41194, 0.436924, 0.447574, 0.447574, 0.472492, 0.398279, 0.398279, 0.356642, 0.380708, 0.422041, 0.394753, 0.394753, 0.394753, 0.390993, 0.370445, 0.271506, 0.203355, 0.203355, 0.222385, 0.222385, 0.219301, 0.219301, 0.21291, 0.219301, 0.219301, 0.200174, 0.203355, 0.203355, 0.155435, 0.15284, 0.147574, 0.144935, 0.15284, 0.164327, 0.164327, 0.161087, 0.158265, 0.137348, 0.191378, 0.191378, 0.191378, 0.191378, 0.15008, 0.158265, 0.15008, 0.15008, 0.15008, 0.147574, 0.139895, 0.247041, 0.222385, 0.222385, 0.281712, 0.191378, 0.170161, 0.170161, 0.191378, 0.288399, 0.332115, 0.271506, 0.225814, 0.222385, 0.229226, 0.232838, 0.196879, 0.200174, 0.129801, 0.144935, 0.209395, 0.219301, 0.139895, 0.206376, 0.206376, 0.158265, 0.216401, 0.229226, 0.229226, 0.203355, 0.194234, 0.25031, 0.25406, 0.271506, 0.275179, 0.268042, 0.301917, 0.342579, 0.339168, 0.4292, 0.41194, 0.339168, 0.339168, 0.339168, 0.339168, 0.342579, 0.301917, 0.311707, 0.311707, 0.301917, 0.328603, 0.339168, 0.328603, 0.30533, 0.318242, 0.31487, 0.31487, 0.31487, 0.31487, 0.318242, 0.301917, 0.31487, 0.380708, 0.281712, 0.281712, 0.295083, 0.301917, 0.339168, 0.268042, 0.26085, 0.281712, 0.26085, 0.203355, 0.222385, 0.247041, 0.155435, 0.15284, 0.15008, 0.15284, 0.102787, 0.10481, 0.106997, 0.155435, 0.109221, 0.182256, 0.264545, 0.281712, 0.191378, 0.191378, 0.257454, 0.264545, 0.179055, 0.21291, 0.196879, 0.200174, 0.247041, 0.243554, 0.31487, 0.324872, 0.239899, 0.328603, 0.318242, 0.236433, 0.216401, 0.295083, 0.268042, 0.26085, 0.229226, 0.281712, 0.318242, 0.339168, 0.346032, 0.321458, 0.21291, 0.291804, 0.284882, 0.281712, 0.394753, 0.394753, 0.380708, 0.384043, 0.301917, 0.25406, 0.335645, 0.271506, 0.271506, 0.332115, 0.318242, 0.321458, 0.359901, 0.359901, 0.346032, 0.342579, 0.366687, 0.458154, 0.377384, 0.380708, 0.380708, 0.339168, 0.342579, 0.268042, 0.264545, 0.335645, 0.384043, 0.377384, 0.454136, 0.458154, 0.458154, 0.390993, 0.40511, 0.40511, 0.394753, 0.31487, 0.311707, 0.311707, 0.308712, 0.278302, 0.281712, 0.30533, 0.257454, 0.257454, 0.332115, 0.332115, 0.318242, 0.321458, 0.257454, 0.182256, 0.191378, 0.17593, 0.264545, 0.25031, 0.209395, 0.209395, 0.21291, 0.236433, 0.21291, 0.15284, 0.182256, 0.185198, 0.164327, 0.209395, 0.209395, 0.209395, 0.209395, 0.167087, 0.164327, 0.243554, 0.239899, 0.236433, 0.137348, 0.134866, 0.134866, 0.147574, 0.161087, 0.229226, 0.161087, 0.182256, 0.21291, 0.21291, 0.209395, 0.25031, 0.203355, 0.216401, 0.222385, 0.291804, 0.278302, 0.291804, 0.275179, 0.352862, 0.268042, 0.377384, 0.30533, 0.281712, 0.291804, 0.275179, 0.203355, 0.26085, 0.342579, 0.374039, 0.349426, 0.328603, 0.324872, 0.394753, 0.356642, 0.332115, 0.370445, 0.436924, 0.444081, 0.436924, 0.36309, 0.450668, 0.444081, 0.40511, 0.356642, 0.26085, 0.268042, 0.339168, 0.301917, 0.291804, 0.281712, 0.301917, 0.324872, 0.324872, 0.321458, 0.349426, 0.346032, 0.311707, 0.247041, 0.236433, 0.173081, 0.247041, 0.239899, 0.236433, 0.349426, 0.349426, 0.461924, 0.468512, 0.461924, 0.51388, 0.517562, 0.538167, 0.657645, 0.509769, 0.5017, 0.42561, 0.436924, 0.461924, 0.387226, 0.465241, 0.480142, 0.480142, 0.41194, 0.422041, 0.390993, 0.36309, 0.454136, 0.414856, 0.414856, 0.42561, 0.4292, 0.356642, 0.349426, 0.236433, 0.239899, 0.17593, 0.25406, 0.222385, 0.200174, 0.275179, 0.288399, 0.206376, 0.209395, 0.257454, 0.264545, 0.295083, 0.308712, 0.301917, 0.339168, 0.268042, 0.21291, 0.200174, 0.281712, 0.264545, 0.366687, 0.444081, 0.458154, 0.349426, 0.366687, 0.394753, 0.339168, 0.25406, 0.332115, 0.418646, 0.356642, 0.352862, 0.366687, 0.359901, 0.352862, 0.342579, 0.401658, 0.380708, 0.377384, 0.40511, 0.422041, 0.422041, 0.450668, 0.5017, 0.529623, 0.549308, 0.4292, 0.414856, 0.490133, 0.40511, 0.387226, 0.461924, 0.444081, 0.436924, 0.384043, 0.311707, 0.311707, 0.275179, 0.328603, 0.26085, 0.239899, 0.225814, 0.243554, 0.247041, 0.196879, 0.216401, 0.206376, 0.216401, 0.301917, 0.298791, 0.380708, 0.387226, 0.318242, 0.324872, 0.318242, 0.387226, 0.458154, 0.384043, 0.422041, 0.447574, 0.447574, 0.408655, 0.422041, 0.408655, 0.324872, 0.380708, 0.444081, 0.454136, 0.570702, 0.549308, 0.472492, 0.468512, 0.476583, 0.494003, 0.486429, 0.486429, 0.398279, 0.398279, 0.483068, 0.494003, 0.418646, 0.458154, 0.41194, 0.398279, 0.398279, 0.480142, 0.490133, 0.476583, 0.465241, 0.387226, 0.398279, 0.447574, 0.450668, 0.436924, 0.5017, 0.521092, 0.538167, 0.59917, 0.505461, 0.505461, 0.497853, 0.58069, 0.653063, 0.750527, 0.661982, 0.562014, 0.570702, 0.562014, 0.483068, 0.414856, 0.497853, 0.418646, 0.450668, 0.440853, 0.440853, 0.4292, 0.4292, 0.339168, 0.36309, 0.366687, 0.284882, 0.275179, 0.284882, 0.271506, 0.26085, 0.324872, 0.401658, 0.359901, 0.281712, 0.356642, 0.356642, 0.342579, 0.342579, 0.342579, 0.380708, 0.321458, 0.321458, 0.308712, 0.311707, 0.239899, 0.321458, 0.370445, 0.377384, 0.366687, 0.359901, 0.291804, 0.291804, 0.288399, 0.324872, 0.40511, 0.301917, 0.384043, 0.291804, 0.366687, 0.387226, 0.328603, 0.387226, 0.40511, 0.335645, 0.335645, 0.418646, 0.41194, 0.370445, 0.387226, 0.387226, 0.390993, 0.461924, 0.476583, 0.486429, 0.476583, 0.472492, 0.59508, 0.585406, 0.613573, 0.59917, 0.56648, 0.613573, 0.608892, 0.585406, 0.59508, 0.685117, 0.58069, 0.59917, 0.685117, 0.56648, 0.5017, 0.521092, 0.541878, 0.450668, 0.387226, 0.394753, 0.408655, 0.332115, 0.25406, 0.335645, 0.346032, 0.346032, 0.264545, 0.278302, 0.209395, 0.281712, 0.257454, 0.219301, 0.203355, 0.21291, 0.209395, 0.191378, 0.179055, 0.173081, 0.232838, 0.288399, 0.275179, 0.275179, 0.342579, 0.422041, 0.339168, 0.346032, 0.26085, 0.342579, 0.21291, 0.291804, 0.229226, 0.161087, 0.257454, 0.257454, 0.17593, 0.191378, 0.264545, 0.26085, 0.247041, 0.268042, 0.284882, 0.298791, 0.216401, 0.216401, 0.18812, 0.268042, 0.182256, 0.25031, 0.170161, 0.295083, 0.26085, 0.239899, 0.342579, 0.339168, 0.339168, 0.339168, 0.40511, 0.401658, 0.401658, 0.398279, 0.377384, 0.356642, 0.346032, 0.414856, 0.414856, 0.440853, 0.436924, 0.534167, 0.545602, 0.666105, 0.553315, 0.58069, 0.58069, 0.58069, 0.454136, 0.468512, 0.549308, 0.553315, 0.557691, 0.472492, 0.454136, 0.380708, 0.394753, 0.390993, 0.387226, 0.36309, 0.374039, 0.284882, 0.271506, 0.25406, 0.236433, 0.229226, 0.142424, 0.139895, 0.147574, 0.243554, 0.243554, 0.236433, 0.137348, 0.100716, 0.179055, 0.134866, 0.134866, 0.132295, 0.120615, 0.106997, 0.076542, 0.0704, 0.109221, 0.129801, 0.088832, 0.100716, 0.100716, 0.170161, 0.257454, 0.239899, 0.257454, 0.25406, 0.155435, 0.243554, 0.308712, 0.275179, 0.349426, 0.346032, 0.332115, 0.284882, 0.222385, 0.298791, 0.308712, 0.339168, 0.232838, 0.191378, 0.191378, 0.264545, 0.21291, 0.194234, 0.206376, 0.194234, 0.196879, 0.308712, 0.206376, 0.206376, 0.222385, 0.170161, 0.142424, 0.079919, 0.074921, 0.118441, 0.076542, 0.078022, 0.064632, 0.06312, 0.127496, 0.116183, 0.134866, 0.191378, 0.21291, 0.155435, 0.155435, 0.155435, 0.164327, 0.264545, 0.257454, 0.216401, 0.200174, 0.236433, 0.229226, 0.30533, 0.278302, 0.374039, 0.275179, 0.271506, 0.321458, 0.209395, 0.21291, 0.206376, 0.127496, 0.111485, 0.090864, 0.106997, 0.106997, 0.098513, 0.106997, 0.102787, 0.129801, 0.109221, 0.088832, 0.179055, 0.182256, 0.203355, 0.200174, 0.209395, 0.15284, 0.173081, 0.288399, 0.301917, 0.206376, 0.288399, 0.194234, 0.281712, 0.268042, 0.264545, 0.182256, 0.098513, 0.111485, 0.111485, 0.21291, 0.318242, 0.30533, 0.232838, 0.232838, 0.144935, 0.222385, 0.295083, 0.216401, 0.200174, 0.122885, 0.118441, 0.116183, 0.225814, 0.144935, 0.10481, 0.100716, 0.158265, 0.158265, 0.098513, 0.086953, 0.076542, 0.081712, 0.094817, 0.096677, 0.102787, 0.109221, 0.064632, 0.067594, 0.111485, 0.06184, 0.111485, 0.129801, 0.081712, 0.059222, 0.059222, 0.085092, 0.0704, 0.076542, 0.161087, 0.17593, 0.191378, 0.122885, 0.083462, 0.074921, 0.137348, 0.085092, 0.132295, 0.134866, 0.116183, 0.134866, 0.155435, 0.144935, 0.129801, 0.15008, 0.173081, 0.173081, 0.167087, 0.216401, 0.21291, 0.185198, 0.18812, 0.179055, 0.295083, 0.36309, 0.324872, 0.301917, 0.377384, 0.377384, 0.468512, 0.505461, 0.450668, 0.454136, 0.472492, 0.562014, 0.604312, 0.476583, 0.570702, 0.494003, 0.483068, 0.472492, 0.494003, 0.480142, 0.40511, 0.394753, 0.384043, 0.414856, 0.414856, 0.422041, 0.422041, 0.41194, 0.408655, 0.444081, 0.41194, 0.398279, 0.394753, 0.394753, 0.517562, 0.450668, 0.538167, 0.525368, 0.447574, 0.366687, 0.440853, 0.517562, 0.529623, 0.521092, 0.517562, 0.51388, 0.51388, 0.51388, 0.509769, 0.509769, 0.4292, 0.538167, 0.538167, 0.480142, 0.472492, 0.458154, 0.545602, 0.461924, 0.461924, 0.450668, 0.525368, 0.517562, 0.521092, 0.5017, 0.433034, 0.444081, 0.444081, 0.394753, 0.394753, 0.40511, 0.41194, 0.486429, 0.468512, 0.408655, 0.461924, 0.505461, 0.509769, 0.401658, 0.472492, 0.472492, 0.575842, 0.608892, 0.618285, 0.626927, 0.538167, 0.570702, 0.465241, 0.408655, 0.468512, 0.480142, 0.5017, 0.490133, 0.497853, 0.553315, 0.657645, 0.653063, 0.632174, 0.680603, 0.76285, 0.798249, 0.805026, 0.784345, 0.648219, 0.653063, 0.653063, 0.745909, 0.699094, 0.805026, 0.865454, 0.859585, 0.862302, 0.834292, 0.84206, 0.837511, 0.808535, 0.795062, 0.798249, 0.801317, 0.779859, 0.754692, 0.712013, 0.712013, 0.733139, 0.834292, 0.759478, 0.671169, 0.666105, 0.779859, 0.791621, 0.771762, 0.73685, 0.63748, 0.648219, 0.661982, 0.541878, 0.553315, 0.562014, 0.562014, 0.472492, 0.461924, 0.444081, 0.4292, 0.398279, 0.374039, 0.339168, 0.384043, 0.440853, 0.408655, 0.36309, 0.295083, 0.284882], '')</t>
  </si>
  <si>
    <t>[242, 243, 272, 301, 302, 303, 304, 305, 306, 307, 308, 309, 310, 311, 312, 313, 314, 315, 316, 317, 318, 319, 320, 321, 322, 323, 324, 325, 326, 327, 328, 329, 330, 331, 332, 333, 334, 335, 336, 337, 338, 339, 421, 979, 980, 981, 982, 983, 984, 1047, 1048, 1049, 1092, 1093, 1118, 1119, 1120, 1121, 1122, 1123, 1125, 1126, 1127, 1128, 1129, 1130, 1131, 1195, 1196, 1197, 1198, 1199, 1200, 1201, 1202, 1203, 1204, 1205, 1206, 1207, 1208, 1209, 1210, 1211, 1282, 1283, 1284, 1285, 1286, 1287, 1288, 1291, 1292, 1293, 1491, 1495, 1496, 1498, 1518, 1520, 1521, 1525, 1526, 1527, 1528, 1529, 1530, 1531, 1532, 1533, 1535, 1536, 1540, 1544, 1545, 1546, 1547, 1559, 1560, 1564, 1565, 1566, 1567, 1568, 1569, 1574, 1577, 1578, 1579, 1580, 1581, 1582, 1583, 1584, 1585, 1586, 1587, 1588, 1589, 1590, 1591, 1592, 1593, 1594, 1595, 1596, 1597, 1598, 1599, 1600, 1601, 1602, 1603, 1604, 1605, 1606, 1607, 1608, 1609, 1610, 1611, 1612, 1613, 1614, 1615, 1616, 1617, 1618, 1619, 1620, 1621]</t>
  </si>
  <si>
    <t>170)</t>
  </si>
  <si>
    <t>UPI000172FC26 status=activ</t>
  </si>
  <si>
    <t>([0.050641, 0.098513, 0.055536, 0.085092, 0.134866, 0.088832, 0.059222, 0.041405, 0.05306, 0.079919, 0.094817, 0.060549, 0.032017, 0.038042, 0.038042, 0.038042, 0.071867, 0.127496, 0.132295, 0.094817, 0.158265, 0.158265, 0.147574, 0.142424, 0.067594, 0.054297, 0.088832, 0.088832, 0.081712, 0.081712, 0.040537, 0.023963, 0.060549, 0.120615, 0.196879, 0.200174, 0.10481, 0.102787, 0.056825, 0.06312, 0.056825, 0.051831, 0.047319, 0.046336, 0.049374, 0.109221, 0.122885, 0.066181, 0.06184, 0.109221, 0.10481, 0.17593, 0.257454, 0.144935, 0.142424, 0.144935, 0.079919, 0.161087, 0.098513, 0.129801, 0.060549, 0.122885, 0.132295, 0.078022, 0.034884, 0.064632, 0.059222, 0.064632, 0.120615, 0.196879, 0.203355, 0.15008, 0.071867, 0.040537, 0.074921, 0.0704, 0.06184, 0.116183, 0.067594, 0.116183, 0.094817, 0.120615, 0.064632, 0.033407, 0.064632, 0.125101, 0.125101, 0.122885, 0.106997, 0.122885, 0.069024, 0.066181, 0.081712, 0.100716, 0.100716, 0.094817, 0.085092, 0.096677, 0.10481, 0.090864, 0.081712, 0.073402, 0.066181, 0.086953, 0.137348, 0.137348, 0.083462, 0.037156, 0.041405, 0.020876, 0.010372, 0.016021, 0.017447, 0.013016, 0.021381, 0.023963, 0.015078, 0.016528, 0.016528, 0.009483, 0.009728, 0.007315, 0.010372, 0.010131, 0.008624, 0.009294, 0.008804, 0.013613, 0.031287, 0.028107, 0.058088, 0.134866, 0.147574, 0.137348, 0.21291, 0.132295, 0.182256, 0.275179, 0.257454, 0.142424, 0.139895, 0.239899, 0.356642, 0.247041, 0.332115, 0.40511, 0.401658, 0.308712, 0.203355, 0.164327, 0.191378, 0.206376, 0.122885, 0.071867, 0.038858, 0.042364, 0.043307, 0.050641, 0.028107, 0.014783, 0.016528, 0.032677, 0.014586, 0.008156, 0.008723, 0.009015, 0.00777, 0.006374, 0.007259, 0.008624, 0.007177, 0.005086, 0.003757, 0.003963, 0.004247, 0.00515], '')</t>
  </si>
  <si>
    <t>UPI000172FC27 status=activ</t>
  </si>
  <si>
    <t>([0.081712, 0.056825, 0.076542, 0.049374, 0.032677, 0.022667, 0.029376, 0.038042, 0.031287, 0.026338, 0.033407, 0.034068, 0.019109, 0.018787, 0.014315, 0.013437, 0.018787, 0.019109, 0.024393, 0.023963, 0.038858, 0.032677, 0.054297, 0.044297, 0.058088, 0.100716, 0.167087, 0.142424, 0.094817, 0.094817, 0.111485, 0.078022, 0.102787, 0.167087, 0.144935, 0.164327, 0.179055, 0.194234, 0.182256, 0.139895, 0.111485, 0.102787, 0.196879, 0.203355, 0.239899, 0.21291, 0.206376, 0.219301, 0.17593, 0.243554, 0.328603, 0.284882, 0.356642, 0.339168, 0.339168, 0.377384, 0.36309, 0.342579, 0.328603, 0.349426, 0.342579, 0.387226, 0.387226, 0.288399, 0.236433, 0.232838, 0.298791, 0.196879, 0.179055, 0.158265, 0.164327, 0.164327, 0.239899, 0.236433, 0.167087, 0.161087, 0.167087, 0.209395, 0.209395, 0.225814, 0.209395, 0.298791, 0.346032, 0.268042, 0.335645, 0.374039, 0.268042, 0.18812, 0.222385, 0.219301, 0.257454, 0.268042, 0.216401, 0.185198, 0.182256, 0.236433, 0.216401, 0.179055, 0.18812, 0.158265, 0.11371, 0.090864, 0.067594, 0.038858, 0.06312], '')</t>
  </si>
  <si>
    <t>UPI000172FC28 status=activ</t>
  </si>
  <si>
    <t>([0.007495, 0.011106, 0.017797, 0.010926, 0.01078, 0.007645, 0.006567, 0.006619, 0.007877, 0.006245, 0.004775, 0.004835, 0.004208, 0.00515, 0.007555, 0.007422, 0.006482, 0.005503, 0.008525, 0.016528, 0.016826, 0.008624, 0.005734, 0.005734, 0.008276, 0.010131, 0.013613, 0.013613, 0.009187, 0.00962, 0.01078, 0.022667, 0.016528, 0.022306, 0.022306, 0.016257, 0.009015, 0.010509, 0.008075, 0.006988, 0.004414, 0.003212, 0.003405, 0.004611, 0.003246, 0.002211, 0.001417, 0.001709, 0.001541, 0.001786, 0.001335, 0.001808, 0.001872, 0.002881, 0.001967, 0.001623, 0.002035, 0.002336, 0.001687, 0.002705, 0.002194, 0.003212, 0.004513, 0.005378, 0.005623, 0.006894, 0.009977, 0.019401, 0.009977, 0.014075, 0.025316, 0.046336, 0.031287, 0.015078, 0.017138, 0.034884, 0.066181, 0.060549, 0.050641, 0.043307, 0.0198, 0.030611, 0.013613, 0.008075, 0.007315, 0.004921, 0.00407, 0.004135, 0.00389, 0.003757, 0.00292, 0.001778, 0.001743, 0.001533, 0.002276, 0.002117, 0.001408, 0.001232, 0.001232, 0.001533, 0.001936, 0.001936, 0.00231, 0.002396, 0.003555, 0.003997, 0.00407, 0.003864, 0.003864, 0.002727, 0.004358, 0.006619, 0.010672, 0.007877, 0.01078, 0.01078, 0.006795, 0.007031, 0.008276, 0.008276, 0.008276, 0.006619, 0.008525, 0.005932, 0.006039, 0.004135, 0.003276, 0.00389, 0.005799, 0.005932, 0.008624, 0.006894, 0.006894, 0.004775, 0.00543, 0.004577, 0.004835, 0.006988, 0.010131, 0.008276, 0.005683, 0.004921, 0.004899, 0.005623, 0.005623, 0.00558, 0.008075, 0.008525, 0.006795, 0.004899, 0.003478, 0.002435, 0.001967, 0.001417, 0.001748, 0.001572, 0.001335, 0.000893, 0.000704, 0.000833, 0.001249, 0.001391, 0.001786, 0.002727, 0.002435, 0.002606, 0.003821, 0.003924, 0.005799, 0.005503, 0.006567, 0.011342, 0.022306, 0.049374, 0.03976, 0.059222, 0.042364, 0.064632, 0.051831, 0.034068, 0.028695, 0.024393, 0.020522, 0.013265, 0.01204, 0.015078, 0.025762, 0.014783, 0.013613, 0.012727, 0.013821, 0.010131, 0.007259, 0.004899, 0.004161, 0.005872, 0.004775, 0.007315, 0.009096, 0.009401, 0.009728, 0.009865, 0.00962, 0.016257, 0.020522, 0.013437, 0.013613, 0.015344, 0.029376, 0.033407, 0.018106, 0.03976, 0.098513, 0.085092, 0.125101, 0.161087, 0.129801, 0.129801, 0.134866, 0.127496, 0.216401, 0.21291, 0.127496, 0.074921, 0.044297, 0.058088, 0.048328, 0.034068, 0.029376, 0.013821, 0.009015, 0.009096, 0.005683, 0.003804, 0.004247, 0.003298, 0.002366, 0.002662, 0.002366, 0.001692, 0.001288, 0.001288, 0.001786, 0.002117, 0.002761, 0.002555, 0.002705, 0.002705, 0.0028, 0.002662, 0.003757, 0.005011, 0.006039, 0.009728, 0.019401, 0.019401, 0.032017, 0.069024, 0.051831, 0.040537, 0.074921, 0.066181, 0.050641, 0.038042, 0.050641, 0.050641, 0.045352, 0.03976, 0.034884, 0.047319, 0.024826, 0.01227, 0.010926, 0.008804, 0.005799, 0.003555, 0.003109, 0.003109, 0.002555, 0.002881, 0.003053, 0.002881, 0.003924, 0.004577, 0.003757, 0.003757, 0.003212, 0.00407, 0.00292, 0.004414, 0.004358, 0.004611, 0.006701, 0.004513, 0.004208, 0.005992, 0.00777, 0.006701, 0.008002, 0.009401, 0.010131, 0.010372, 0.01078, 0.013016, 0.012491, 0.023963, 0.025762, 0.038858, 0.024826, 0.054297, 0.054297, 0.026338, 0.047319, 0.020165, 0.022667, 0.038042, 0.018415, 0.018106, 0.020876, 0.011518, 0.007555, 0.004976, 0.005318, 0.003757, 0.002435, 0.00243, 0.001967, 0.001936, 0.002057, 0.002512, 0.002435, 0.001623, 0.001675, 0.001112, 0.001142, 0.001288, 0.001481, 0.002155, 0.00155, 0.00243, 0.003366, 0.003405, 0.003804, 0.003555, 0.005378, 0.005378, 0.005378, 0.004483, 0.004483, 0.00292, 0.002276, 0.001692, 0.001675, 0.001778, 0.00231, 0.003014, 0.003079, 0.003212, 0.003212, 0.004921, 0.003405, 0.002705, 0.003727, 0.004921, 0.004689, 0.004513, 0.004414, 0.004835, 0.006701, 0.004689, 0.004736, 0.00515, 0.004646, 0.004775, 0.006078, 0.006988, 0.005872, 0.007495, 0.005799, 0.004208, 0.002976, 0.004247, 0.003727, 0.002662, 0.002057, 0.002976, 0.001967, 0.002349, 0.002078, 0.001288, 0.001855, 0.002727, 0.003053, 0.002705, 0.003963, 0.00283, 0.002078, 0.003014, 0.00292, 0.002581, 0.003014, 0.003478, 0.002705, 0.003341, 0.003997, 0.004247, 0.003366, 0.004358, 0.004577, 0.003512], '')</t>
  </si>
  <si>
    <t>UPI000172FC29 status=activ</t>
  </si>
  <si>
    <t>([0.088832, 0.125101, 0.05306, 0.073402, 0.098513, 0.058088, 0.074921, 0.067594, 0.083462, 0.111485, 0.142424, 0.18812, 0.311707, 0.288399, 0.191378, 0.31487, 0.236433, 0.173081, 0.167087, 0.25406, 0.219301, 0.21291, 0.132295, 0.196879, 0.144935, 0.142424, 0.129801, 0.134866, 0.142424, 0.142424, 0.142424, 0.161087, 0.088832, 0.079919, 0.076542, 0.074921, 0.059222, 0.094817, 0.092881, 0.092881, 0.090864, 0.090864, 0.05306, 0.111485, 0.078022, 0.11371, 0.074921, 0.15284, 0.081712, 0.100716, 0.081712, 0.078022, 0.03976, 0.071867, 0.03976, 0.092881, 0.167087, 0.102787, 0.06312, 0.096677, 0.045352, 0.044297, 0.058088, 0.092881, 0.088832, 0.116183, 0.127496, 0.116183, 0.111485, 0.194234, 0.209395, 0.268042, 0.17593, 0.155435, 0.129801, 0.222385, 0.132295, 0.071867, 0.071867, 0.118441, 0.066181, 0.134866, 0.11371, 0.06312, 0.067594, 0.060549, 0.045352, 0.033407, 0.059222, 0.037156, 0.028695, 0.025762, 0.023087, 0.03976, 0.046336, 0.06312, 0.032017, 0.032677, 0.056825, 0.122885, 0.120615, 0.196879, 0.167087, 0.127496, 0.125101, 0.127496, 0.134866, 0.127496, 0.127496, 0.134866, 0.209395, 0.25406, 0.219301, 0.229226, 0.194234, 0.225814, 0.182256, 0.203355, 0.179055, 0.191378, 0.132295, 0.0704, 0.0704, 0.069024, 0.067594, 0.127496, 0.142424, 0.15284, 0.164327, 0.137348, 0.076542, 0.044297, 0.033407, 0.024826, 0.019109, 0.023087, 0.028107, 0.038858, 0.034884, 0.040537, 0.042364, 0.058088, 0.085092, 0.088832, 0.090864, 0.125101, 0.11371, 0.05306, 0.046336, 0.051831, 0.050641, 0.088832, 0.15008, 0.15008, 0.129801, 0.129801, 0.142424, 0.147574, 0.111485, 0.111485, 0.17593, 0.155435, 0.158265, 0.18812, 0.185198, 0.139895, 0.116183, 0.118441, 0.191378, 0.194234, 0.179055, 0.264545, 0.26085, 0.203355, 0.173081, 0.196879, 0.243554, 0.243554, 0.239899, 0.239899, 0.219301, 0.144935, 0.120615, 0.111485, 0.118441, 0.078022, 0.086953, 0.129801, 0.10481, 0.059222, 0.058088, 0.111485, 0.096677, 0.096677, 0.078022, 0.134866, 0.206376, 0.118441, 0.118441, 0.116183, 0.094817, 0.094817, 0.144935, 0.206376, 0.125101, 0.129801, 0.155435, 0.232838, 0.243554, 0.18812, 0.209395, 0.134866, 0.134866, 0.132295, 0.147574, 0.216401, 0.209395, 0.206376, 0.271506, 0.173081, 0.194234, 0.222385, 0.332115, 0.291804, 0.222385, 0.222385, 0.209395, 0.21291, 0.216401, 0.134866, 0.155435, 0.209395, 0.311707, 0.311707, 0.222385, 0.225814, 0.139895, 0.129801, 0.161087, 0.109221, 0.122885, 0.118441, 0.144935, 0.122885, 0.125101, 0.127496, 0.18812, 0.161087, 0.170161, 0.122885, 0.18812, 0.25406, 0.216401, 0.155435], '')</t>
  </si>
  <si>
    <t>UPI000172FC2A status=activ</t>
  </si>
  <si>
    <t>([0.003461, 0.002555, 0.00359, 0.003014, 0.002512, 0.002396, 0.002606, 0.003478, 0.004315, 0.003701, 0.003366, 0.002976, 0.003177, 0.002396, 0.003405, 0.002688, 0.004161, 0.005932, 0.005623, 0.007177, 0.00543, 0.004899, 0.005223, 0.005249, 0.005378, 0.006533, 0.006567, 0.005623, 0.005503, 0.004135, 0.005011, 0.005318, 0.007495, 0.00777, 0.007091, 0.005249, 0.004161, 0.003701, 0.003109, 0.004483, 0.004135, 0.003864, 0.004976, 0.005318, 0.005249, 0.007091, 0.009187, 0.010509, 0.010221, 0.007177, 0.010509, 0.014586, 0.023963, 0.023534, 0.048328, 0.05306, 0.102787, 0.216401, 0.291804, 0.236433, 0.271506, 0.278302, 0.339168, 0.225814, 0.229226, 0.142424, 0.15284, 0.098513, 0.064632, 0.078022, 0.073402, 0.069024, 0.025316, 0.019109, 0.019109, 0.018415, 0.027463, 0.013265, 0.008002, 0.005623, 0.008002, 0.005249, 0.004513, 0.003821, 0.005086, 0.006482, 0.009096, 0.006245, 0.007877, 0.011669, 0.017447, 0.032677, 0.036378, 0.081712, 0.06312, 0.064632, 0.046336, 0.059222, 0.147574, 0.264545, 0.232838, 0.222385, 0.359901, 0.41194, 0.418646, 0.433034, 0.468512, 0.472492, 0.626927, 0.608892, 0.648219, 0.699094, 0.699094, 0.666105, 0.661982, 0.784345, 0.76285, 0.823549, 0.834292, 0.791621, 0.759478, 0.938133], '')</t>
  </si>
  <si>
    <t>[108, 109, 110, 111, 112, 113, 114, 115, 116, 117, 118, 119, 120, 121]</t>
  </si>
  <si>
    <t>UPI000172FC2B status=activ</t>
  </si>
  <si>
    <t>([0.000507, 0.000412, 0.000816, 0.001391, 0.002117, 0.001675, 0.001533, 0.002035, 0.001675, 0.001434, 0.001872, 0.002396, 0.002211, 0.001872, 0.002881, 0.004161, 0.004513, 0.006567, 0.008075, 0.004921, 0.006988, 0.008895, 0.008276, 0.008276, 0.005872, 0.00558, 0.00543, 0.007555, 0.007555, 0.006795, 0.010131, 0.006533, 0.004483, 0.004775, 0.005011, 0.004976, 0.004358, 0.005799, 0.005799, 0.005011, 0.004976, 0.004976, 0.005872, 0.007555, 0.007495, 0.006701, 0.006988, 0.011106, 0.010372, 0.006619, 0.01227, 0.007422, 0.007495, 0.014075, 0.028695, 0.013821, 0.013437, 0.00962, 0.009977, 0.006482, 0.008804, 0.008156, 0.008525, 0.005872, 0.007177, 0.006245, 0.006567, 0.006482, 0.004431, 0.003246, 0.00316, 0.00292, 0.003109, 0.00316, 0.001808, 0.001855, 0.002688, 0.001778, 0.002705, 0.002662, 0.002688, 0.001786, 0.002078, 0.001335, 0.001344, 0.001061, 0.000833, 0.000833, 0.000477, 0.000477, 0.000842, 0.001649, 0.001687, 0.002606, 0.003701, 0.003821, 0.003671, 0.003727, 0.00389, 0.0028, 0.001906, 0.001936, 0.002057, 0.00243, 0.002482, 0.00231, 0.002194, 0.002606, 0.003246, 0.003727, 0.003757, 0.003757, 0.002336, 0.00231, 0.00146, 0.001434, 0.002327, 0.002435, 0.001623, 0.00155, 0.001499, 0.001499, 0.001481, 0.001602, 0.001267, 0.001202, 0.002138, 0.001743, 0.002194, 0.002482, 0.002078, 0.002881, 0.00283, 0.002688, 0.001936, 0.001967, 0.001499, 0.001408, 0.000842, 0.000816, 0.001318, 0.001872, 0.001855, 0.003014, 0.003366, 0.004414, 0.006701, 0.006194, 0.009015, 0.008624, 0.008895, 0.01078, 0.009187, 0.006374, 0.010672, 0.009865, 0.017797, 0.028695, 0.019109, 0.037156, 0.083462, 0.040537, 0.030611, 0.041405, 0.017138, 0.021816, 0.028695, 0.011903, 0.008276, 0.005734, 0.004135, 0.003963, 0.005011, 0.00407, 0.005932, 0.005623, 0.008804, 0.005683, 0.006245, 0.005318, 0.005683, 0.005992, 0.005872, 0.005223, 0.006421, 0.007422, 0.007555, 0.008075, 0.009187, 0.008156, 0.014075, 0.025762, 0.025316, 0.01227, 0.013265, 0.007177, 0.00558, 0.005932, 0.009187, 0.005683, 0.005872, 0.003963, 0.002623, 0.002688, 0.002512, 0.002512, 0.002662, 0.001649, 0.001623, 0.002435, 0.003461, 0.00283, 0.003053, 0.001936, 0.003212, 0.002881, 0.004414, 0.003727, 0.00243, 0.00155, 0.002529, 0.003804, 0.004577, 0.00543, 0.006619, 0.008409, 0.009401, 0.011903, 0.031287, 0.017797, 0.016826, 0.013613, 0.00962, 0.006374, 0.010221, 0.009015, 0.013437, 0.014315, 0.022306, 0.025762, 0.056825, 0.034068, 0.030611, 0.020522, 0.014075, 0.010509, 0.008525, 0.006533, 0.006567, 0.004315, 0.004835, 0.00543, 0.004414, 0.004247, 0.004208, 0.004247, 0.003727, 0.003757, 0.002555, 0.002211, 0.002761, 0.00292, 0.002366, 0.001743, 0.002606, 0.002581, 0.002727, 0.003821, 0.003212, 0.001967, 0.00283, 0.002366, 0.001623, 0.002014, 0.002623, 0.003366, 0.002623, 0.002014, 0.002014, 0.001967, 0.001808, 0.001906, 0.002035, 0.003053, 0.002761, 0.002727, 0.004208, 0.003864, 0.002761, 0.003431, 0.00359, 0.003431, 0.004835, 0.004358, 0.005011, 0.005734, 0.004689, 0.005932, 0.006482, 0.005223, 0.005734, 0.006988, 0.004835, 0.003246, 0.003109, 0.003109, 0.003079, 0.003014, 0.004513, 0.004513, 0.004513, 0.005011, 0.004483, 0.003804, 0.004646, 0.003431, 0.00231, 0.003177, 0.00225, 0.002211, 0.003276, 0.004208, 0.004483, 0.006482, 0.005932, 0.005992, 0.007315, 0.006374, 0.004577, 0.002705, 0.003298, 0.002606, 0.003014, 0.003431, 0.002761, 0.002327, 0.003405, 0.005011, 0.00558, 0.008276, 0.013265, 0.012727, 0.013613, 0.018787, 0.010372, 0.022667, 0.022667, 0.016528, 0.020876, 0.041405, 0.050641, 0.038042, 0.088832, 0.060549, 0.030003, 0.076542, 0.067594, 0.066181, 0.049374, 0.043307, 0.020876, 0.022306, 0.015694, 0.009096, 0.009015, 0.011518, 0.009187, 0.009015, 0.011106, 0.009401, 0.009401, 0.010372, 0.020165, 0.01078, 0.0198, 0.042364, 0.034068, 0.034884, 0.017447, 0.022306, 0.021381, 0.051831, 0.034884, 0.022306, 0.020522, 0.020522, 0.032677, 0.022667, 0.013437, 0.014075, 0.017797, 0.010509, 0.015694, 0.013613, 0.023963, 0.023963, 0.014315, 0.009015, 0.009096, 0.011903, 0.011903, 0.00777, 0.005086, 0.005223, 0.008156, 0.008804, 0.007315, 0.006701, 0.006619, 0.006142, 0.006194, 0.004835, 0.006567, 0.004646, 0.004611, 0.003405, 0.003405, 0.003177, 0.003431, 0.004921, 0.005623, 0.004431, 0.004247, 0.003963, 0.004689, 0.004513, 0.006988, 0.006078, 0.006078, 0.008804, 0.016826, 0.013821, 0.025762, 0.029376, 0.064632, 0.073402, 0.11371, 0.106997, 0.21291, 0.328603, 0.36309, 0.25406, 0.335645, 0.41194, 0.562014, 0.494003, 0.534167, 0.450668, 0.418646, 0.311707, 0.200174, 0.15008, 0.232838, 0.116183, 0.071867, 0.034884, 0.017797, 0.014075, 0.014075, 0.008156, 0.004899, 0.004899, 0.006078, 0.004483, 0.00389, 0.003014, 0.003671, 0.003671, 0.003079, 0.003341, 0.004689, 0.006421, 0.005623, 0.005623, 0.008075, 0.008624, 0.013265, 0.012727, 0.014783, 0.015694, 0.034884, 0.085092, 0.028695, 0.028107, 0.054297, 0.109221, 0.170161, 0.079919, 0.049374, 0.047319, 0.040537, 0.037156, 0.038042, 0.028695, 0.030003, 0.022306, 0.035586, 0.019109, 0.019109, 0.019401, 0.018106, 0.009187, 0.006078, 0.008409, 0.006795, 0.005249, 0.005086, 0.005086, 0.007315, 0.006078, 0.005799, 0.005799, 0.003864, 0.003478, 0.003727, 0.003212, 0.003671, 0.003431, 0.004646, 0.00558, 0.004611, 0.004689, 0.006701, 0.006701, 0.008002, 0.008002, 0.011106, 0.013016, 0.013265, 0.008156, 0.012491, 0.025316, 0.025762, 0.06312, 0.081712, 0.15284, 0.100716, 0.048328, 0.019401, 0.020522, 0.014783, 0.012727, 0.008075, 0.008075, 0.01204, 0.007555, 0.007422, 0.005011, 0.004736, 0.004611, 0.006482, 0.006482, 0.004483, 0.006374, 0.006245, 0.006374, 0.006421, 0.010221, 0.019401, 0.044297, 0.040537, 0.041405, 0.10481, 0.18812, 0.096677, 0.050641, 0.044297, 0.045352, 0.044297, 0.020522, 0.016826, 0.008895, 0.008723, 0.008804, 0.006482, 0.005318, 0.004135, 0.004135, 0.002705, 0.002881, 0.002078, 0.001335, 0.002035, 0.002035, 0.002078, 0.002138, 0.003079, 0.004611, 0.006421, 0.009728, 0.017447, 0.024393, 0.028695, 0.031287, 0.064632, 0.083462, 0.142424, 0.118441, 0.054297, 0.085092, 0.03976, 0.047319, 0.055536, 0.023963, 0.012727, 0.013016, 0.013265, 0.007495, 0.007177, 0.007177, 0.005992, 0.004161, 0.003405, 0.003997, 0.00283, 0.002035, 0.001499, 0.001335, 0.001855, 0.002881, 0.003298, 0.003053, 0.003864, 0.004775, 0.005378, 0.00543, 0.003821, 0.005223, 0.008002, 0.007091, 0.005011, 0.005992, 0.006078, 0.005503, 0.004921, 0.007091, 0.008804, 0.010509, 0.006701, 0.005378, 0.005223, 0.004431, 0.006142, 0.005378, 0.006619, 0.009015, 0.008895, 0.011903, 0.008002, 0.008156, 0.009483, 0.009483, 0.009728, 0.01078, 0.017447, 0.017447, 0.010926, 0.014783, 0.024393, 0.033407, 0.026892, 0.013821, 0.010509, 0.008723, 0.009728, 0.006039, 0.005799, 0.005734, 0.004577, 0.007031, 0.006988, 0.004921, 0.007091, 0.00777, 0.006988, 0.007259, 0.009483, 0.013821, 0.013265, 0.01227, 0.019109, 0.038042, 0.040537, 0.085092, 0.127496, 0.10481, 0.161087, 0.090864, 0.139895, 0.144935, 0.06312, 0.060549, 0.120615, 0.058088, 0.047319, 0.048328, 0.041405, 0.021816, 0.01204, 0.012727, 0.008276, 0.005872, 0.004208, 0.004135, 0.004208, 0.004135, 0.004689, 0.00515, 0.007422, 0.008409, 0.008276, 0.012491, 0.008002, 0.005318, 0.004976, 0.004431, 0.006421, 0.006567, 0.009483, 0.009728, 0.010509, 0.010672, 0.018415, 0.035586, 0.073402, 0.067594, 0.073402, 0.033407, 0.021816, 0.021816, 0.014075, 0.014075, 0.009096, 0.009977, 0.020165, 0.020165, 0.025762, 0.024393, 0.011903, 0.013016, 0.023963, 0.010672, 0.018415, 0.020876, 0.01204, 0.012491, 0.009187, 0.006194, 0.008895, 0.008156, 0.006894, 0.007877, 0.008002, 0.01204, 0.014783, 0.008895, 0.011669, 0.007645, 0.006482, 0.010372, 0.009865, 0.00777, 0.013016, 0.009294, 0.008409, 0.012727, 0.013016, 0.020522, 0.026892, 0.028107, 0.060549, 0.078022, 0.049374, 0.10481, 0.050641, 0.066181, 0.058088, 0.088832, 0.191378, 0.239899, 0.257454, 0.155435, 0.15008, 0.0704, 0.116183, 0.060549, 0.064632, 0.045352, 0.041405, 0.030611, 0.018106, 0.010131, 0.011518, 0.011342, 0.009294, 0.009483, 0.007177, 0.008409, 0.007877, 0.005503, 0.003963, 0.002606, 0.002503, 0.002503, 0.003727, 0.003701, 0.004976, 0.005011, 0.004135, 0.004577, 0.006194, 0.008075, 0.01227, 0.006701, 0.006701, 0.006619, 0.009483, 0.008723, 0.007877, 0.008276, 0.010926, 0.014315, 0.020522, 0.023087, 0.017797, 0.010131, 0.010672, 0.007259, 0.004976, 0.006245, 0.004161, 0.004161, 0.004358, 0.004513, 0.006988, 0.008895, 0.011669, 0.012491, 0.016257, 0.017138, 0.016528, 0.013437, 0.0198, 0.024826, 0.047319, 0.100716, 0.10481, 0.048328, 0.116183, 0.118441, 0.078022, 0.079919, 0.079919, 0.073402, 0.066181, 0.032017, 0.044297, 0.020165, 0.015344, 0.020876, 0.020876, 0.022306, 0.028107, 0.014783, 0.01227, 0.010372, 0.006894, 0.006421, 0.006421, 0.005223, 0.007315, 0.012491, 0.011106, 0.007645, 0.008075, 0.008002, 0.009728, 0.009401, 0.010372, 0.007877, 0.006078, 0.009294, 0.006245, 0.006894, 0.007495, 0.006078, 0.006894, 0.010131, 0.010926, 0.019401, 0.013821, 0.010926, 0.009728, 0.014586, 0.020165, 0.018787, 0.010221, 0.013437, 0.008804, 0.01204, 0.014315, 0.012491, 0.007555, 0.011669, 0.007877, 0.008002, 0.011903, 0.010131, 0.010221, 0.013265, 0.008804, 0.008895, 0.007177, 0.007091, 0.006421, 0.005378, 0.005378, 0.008624, 0.008002, 0.011903, 0.01204, 0.017797, 0.032677, 0.045352, 0.041405, 0.069024, 0.129801, 0.083462, 0.129801, 0.125101, 0.167087, 0.288399, 0.390993, 0.497853, 0.497853, 0.585406, 0.728858, 0.724957, 0.699094, 0.699094, 0.685117, 0.680603, 0.675549, 0.675549, 0.795062], '')</t>
  </si>
  <si>
    <t>[444, 446, 935, 936, 937, 938, 939, 940, 941, 942, 943, 944]</t>
  </si>
  <si>
    <t>UPI000172FC2C status=activ</t>
  </si>
  <si>
    <t>([0.085092, 0.092881, 0.054297, 0.028107, 0.041405, 0.06312, 0.042364, 0.055536, 0.03976, 0.055536, 0.034068, 0.046336, 0.024826, 0.046336, 0.041405, 0.043307, 0.090864, 0.049374, 0.096677, 0.059222, 0.034884, 0.034884, 0.042364, 0.081712, 0.155435, 0.132295, 0.125101, 0.200174, 0.196879, 0.281712, 0.236433, 0.264545, 0.17593, 0.268042, 0.257454, 0.182256, 0.109221, 0.092881, 0.132295, 0.079919, 0.129801, 0.116183, 0.100716, 0.120615, 0.092881, 0.090864, 0.06312, 0.06312, 0.067594, 0.058088, 0.060549, 0.073402, 0.144935, 0.222385, 0.147574, 0.098513, 0.129801, 0.232838, 0.243554, 0.275179, 0.370445, 0.278302, 0.380708, 0.494003, 0.454136, 0.486429, 0.394753, 0.490133, 0.490133, 0.472492, 0.408655, 0.422041, 0.349426, 0.31487, 0.222385, 0.318242, 0.295083, 0.36309, 0.359901, 0.366687, 0.25031, 0.239899, 0.339168, 0.25406, 0.281712, 0.301917, 0.298791, 0.352862, 0.339168, 0.346032, 0.356642, 0.454136, 0.440853, 0.529623, 0.534167, 0.648219, 0.517562, 0.545602, 0.505461, 0.359901, 0.335645, 0.359901, 0.247041, 0.232838, 0.324872, 0.206376, 0.203355, 0.200174, 0.222385, 0.232838, 0.167087, 0.161087, 0.096677, 0.092881, 0.088832, 0.058088, 0.066181, 0.116183, 0.173081, 0.182256, 0.203355, 0.219301, 0.31487, 0.4292, 0.346032, 0.346032, 0.349426, 0.25031, 0.257454, 0.268042, 0.196879, 0.268042, 0.264545, 0.346032, 0.366687, 0.390993, 0.377384, 0.366687, 0.370445, 0.281712, 0.30533, 0.308712, 0.216401, 0.18812, 0.122885, 0.125101, 0.147574, 0.219301, 0.321458, 0.321458, 0.21291, 0.21291, 0.225814, 0.243554, 0.164327, 0.164327, 0.085092, 0.085092, 0.088832, 0.083462, 0.144935, 0.071867, 0.142424, 0.21291, 0.158265, 0.232838, 0.31487, 0.278302, 0.194234, 0.173081, 0.147574, 0.161087, 0.239899, 0.147574, 0.132295, 0.118441, 0.06184, 0.125101, 0.106997, 0.098513, 0.10481, 0.047319, 0.069024, 0.058088, 0.028107, 0.024826, 0.026892, 0.014315, 0.009865, 0.015078, 0.016826, 0.01204, 0.018106, 0.017797, 0.017138, 0.019109, 0.03976, 0.058088, 0.048328, 0.079919, 0.06312, 0.06312, 0.078022, 0.059222, 0.060549, 0.116183, 0.125101, 0.06184, 0.120615, 0.185198, 0.18812, 0.167087, 0.275179, 0.275179, 0.264545, 0.374039, 0.36309, 0.36309, 0.414856, 0.308712, 0.25031, 0.281712, 0.284882, 0.268042, 0.346032, 0.247041, 0.264545, 0.271506, 0.332115, 0.339168, 0.342579, 0.370445, 0.370445, 0.359901, 0.268042, 0.295083, 0.278302, 0.301917, 0.301917, 0.191378, 0.200174, 0.257454, 0.170161, 0.164327, 0.247041, 0.247041, 0.247041, 0.225814, 0.219301, 0.158265, 0.079919, 0.098513, 0.088832, 0.050641, 0.05306, 0.10481, 0.041405, 0.024826, 0.013016, 0.01227, 0.012491, 0.020165, 0.029376, 0.051831, 0.028695, 0.030611, 0.017138, 0.023534, 0.0198, 0.035586, 0.037156, 0.078022, 0.064632, 0.064632, 0.071867, 0.035586, 0.026892, 0.026892, 0.048328, 0.088832, 0.048328, 0.083462, 0.090864, 0.078022, 0.083462, 0.142424, 0.142424, 0.129801, 0.090864, 0.094817, 0.054297, 0.06184, 0.06312, 0.069024, 0.038858, 0.03976, 0.0704, 0.085092, 0.102787, 0.056825, 0.032017, 0.032677, 0.036378, 0.041405, 0.023534, 0.022306, 0.014315, 0.014783, 0.034068, 0.036378, 0.025316, 0.049374, 0.081712, 0.090864, 0.083462, 0.085092, 0.079919, 0.047319, 0.025762, 0.049374, 0.088832, 0.083462, 0.15008, 0.137348, 0.116183, 0.118441, 0.129801, 0.17593, 0.139895, 0.116183, 0.116183, 0.179055, 0.179055, 0.106997, 0.055536, 0.060549, 0.092881, 0.090864, 0.147574, 0.232838, 0.191378, 0.100716, 0.203355, 0.18812, 0.122885, 0.122885, 0.118441, 0.06184, 0.047319, 0.059222, 0.059222, 0.102787, 0.100716, 0.102787, 0.191378, 0.191378, 0.116183, 0.132295, 0.206376, 0.182256, 0.164327, 0.134866, 0.161087, 0.137348, 0.083462, 0.073402, 0.069024, 0.073402, 0.142424, 0.203355, 0.200174, 0.191378, 0.120615, 0.122885, 0.134866, 0.073402, 0.132295, 0.132295, 0.118441, 0.120615, 0.142424, 0.167087, 0.232838, 0.318242, 0.232838, 0.342579, 0.450668, 0.374039, 0.377384, 0.36309, 0.281712, 0.203355, 0.216401, 0.298791, 0.318242, 0.298791, 0.356642, 0.264545, 0.349426, 0.387226, 0.387226, 0.295083, 0.308712, 0.339168, 0.257454, 0.374039, 0.278302, 0.295083, 0.380708, 0.483068, 0.517562, 0.59014, 0.703578, 0.703578, 0.716283, 0.575842, 0.570702, 0.604312, 0.608892, 0.51388, 0.480142, 0.483068, 0.490133, 0.480142, 0.454136, 0.458154, 0.436924, 0.541878, 0.529623, 0.529623, 0.5017, 0.476583, 0.521092, 0.436924, 0.359901, 0.349426, 0.418646, 0.318242, 0.324872, 0.380708, 0.458154, 0.468512, 0.468512, 0.562014, 0.585406, 0.59508, 0.703578, 0.685117, 0.657645, 0.557691, 0.538167, 0.534167, 0.494003, 0.454136, 0.541878, 0.653063, 0.648219, 0.675549, 0.834292, 0.819762], '')</t>
  </si>
  <si>
    <t>[93, 94, 95, 96, 97, 98, 410, 411, 412, 413, 414, 415, 416, 417, 418, 419, 427, 428, 429, 430, 432, 443, 444, 445, 446, 447, 448, 449, 450, 451, 454, 455, 456, 457, 458, 459]</t>
  </si>
  <si>
    <t>UPI000172FC2D status=activ</t>
  </si>
  <si>
    <t>([0.074921, 0.10481, 0.15008, 0.142424, 0.170161, 0.11371, 0.109221, 0.142424, 0.137348, 0.090864, 0.066181, 0.049374, 0.040537, 0.038858, 0.035586, 0.032677, 0.073402, 0.094817, 0.11371, 0.200174, 0.122885, 0.074921, 0.086953, 0.088832, 0.0704, 0.076542, 0.144935, 0.109221, 0.102787, 0.15008, 0.17593, 0.25406, 0.308712, 0.342579, 0.25406, 0.155435, 0.098513, 0.094817, 0.11371, 0.142424, 0.137348, 0.147574, 0.225814, 0.147574, 0.071867, 0.125101, 0.122885, 0.06312, 0.10481, 0.069024, 0.032017, 0.054297, 0.054297, 0.054297, 0.031287, 0.055536, 0.054297, 0.090864, 0.071867, 0.058088, 0.045352, 0.046336, 0.079919, 0.055536, 0.094817, 0.173081, 0.164327, 0.098513, 0.18812, 0.196879, 0.264545, 0.352862, 0.257454, 0.179055, 0.147574, 0.236433, 0.229226, 0.318242, 0.225814, 0.257454, 0.275179, 0.31487, 0.30533, 0.311707, 0.41194, 0.308712, 0.216401, 0.206376, 0.206376, 0.17593, 0.100716, 0.102787, 0.100716, 0.134866, 0.21291, 0.194234, 0.118441, 0.122885, 0.078022, 0.083462, 0.086953, 0.081712, 0.096677, 0.056825, 0.059222, 0.06184, 0.058088, 0.102787, 0.100716, 0.170161, 0.102787, 0.17593, 0.100716, 0.059222, 0.058088, 0.060549, 0.106997, 0.164327, 0.109221, 0.17593, 0.25406, 0.147574, 0.15284, 0.167087, 0.25406, 0.25406, 0.247041, 0.359901, 0.295083, 0.30533, 0.206376, 0.191378, 0.185198, 0.278302, 0.36309, 0.408655, 0.408655, 0.41194, 0.414856, 0.374039, 0.370445, 0.342579, 0.377384, 0.25406, 0.25031, 0.25031, 0.164327, 0.096677, 0.051831, 0.067594, 0.0704, 0.125101, 0.196879, 0.191378, 0.191378, 0.196879, 0.125101, 0.11371, 0.127496, 0.127496, 0.194234, 0.10481, 0.083462, 0.132295, 0.167087, 0.167087, 0.164327, 0.216401, 0.203355, 0.311707, 0.232838, 0.222385, 0.196879, 0.196879, 0.118441, 0.118441, 0.069024, 0.078022, 0.092881, 0.085092, 0.051831, 0.06184, 0.079919, 0.0704, 0.078022, 0.132295, 0.132295, 0.081712, 0.056825, 0.098513, 0.085092, 0.085092, 0.045352, 0.059222, 0.067594, 0.120615, 0.122885, 0.122885, 0.142424, 0.100716, 0.094817, 0.094817, 0.054297, 0.096677, 0.158265, 0.15284, 0.116183, 0.066181, 0.127496, 0.200174, 0.216401, 0.239899, 0.352862, 0.458154, 0.440853, 0.356642, 0.356642, 0.352862, 0.370445, 0.301917, 0.25031, 0.239899, 0.236433, 0.349426, 0.324872, 0.349426, 0.352862, 0.288399, 0.377384, 0.342579, 0.232838, 0.144935, 0.129801, 0.137348, 0.139895, 0.147574, 0.196879, 0.200174, 0.21291, 0.25031, 0.264545, 0.264545, 0.271506, 0.36309, 0.268042, 0.257454, 0.239899, 0.232838, 0.225814, 0.25031, 0.257454, 0.291804, 0.352862, 0.359901, 0.243554, 0.15008, 0.147574, 0.182256, 0.11371, 0.06312, 0.038858, 0.076542, 0.086953, 0.088832, 0.086953, 0.132295, 0.158265, 0.147574, 0.081712, 0.085092, 0.069024, 0.058088, 0.096677, 0.058088, 0.051831, 0.106997, 0.120615, 0.078022, 0.054297, 0.096677, 0.161087, 0.15284, 0.144935, 0.209395, 0.209395, 0.203355, 0.125101, 0.109221, 0.071867, 0.078022, 0.134866, 0.15008, 0.15008, 0.120615, 0.200174, 0.179055, 0.127496, 0.179055, 0.275179, 0.324872, 0.232838, 0.232838, 0.352862, 0.352862, 0.321458, 0.328603, 0.288399, 0.352862, 0.257454, 0.239899, 0.342579, 0.311707, 0.18812, 0.191378, 0.122885, 0.120615, 0.144935, 0.179055, 0.11371, 0.092881, 0.092881, 0.134866, 0.134866, 0.129801, 0.137348, 0.164327, 0.164327, 0.129801, 0.158265, 0.142424, 0.25031, 0.15284, 0.111485, 0.111485, 0.134866, 0.229226, 0.142424, 0.134866, 0.144935, 0.125101, 0.125101, 0.122885, 0.137348, 0.129801, 0.129801, 0.127496, 0.060549, 0.028107, 0.051831, 0.023087, 0.025762, 0.020876, 0.035586, 0.034884, 0.038042, 0.037156, 0.046336, 0.050641, 0.026892, 0.026892, 0.055536, 0.06184, 0.059222, 0.030003, 0.016257, 0.013613, 0.013437, 0.025316, 0.027463, 0.025762, 0.059222, 0.059222, 0.03976, 0.0198, 0.041405, 0.035586, 0.026338, 0.012727, 0.021816, 0.023534, 0.026892, 0.015694, 0.008895, 0.009015, 0.014586, 0.030611, 0.026892, 0.022306, 0.013437, 0.022306, 0.013613, 0.01227, 0.020165, 0.018106, 0.036378, 0.030003, 0.064632, 0.102787, 0.094817, 0.086953, 0.139895, 0.066181, 0.134866, 0.139895, 0.147574, 0.155435, 0.094817, 0.106997, 0.132295, 0.129801, 0.15008, 0.229226, 0.25406, 0.239899, 0.321458, 0.321458, 0.200174, 0.18812, 0.096677, 0.18812, 0.182256, 0.203355, 0.288399, 0.182256, 0.26085, 0.26085, 0.134866, 0.170161, 0.173081, 0.137348, 0.206376, 0.144935, 0.116183, 0.076542, 0.059222, 0.043307, 0.026338], '')</t>
  </si>
  <si>
    <t>UPI000172FC2E status=activ</t>
  </si>
  <si>
    <t>([0.012491, 0.019109, 0.012491, 0.009187, 0.012727, 0.018106, 0.013437, 0.010372, 0.014586, 0.011342, 0.015694, 0.015694, 0.016826, 0.017447, 0.030611, 0.029376, 0.037156, 0.036378, 0.038858, 0.048328, 0.043307, 0.040537, 0.042364, 0.078022, 0.116183, 0.064632, 0.06184, 0.069024, 0.069024, 0.033407, 0.067594, 0.06184, 0.092881, 0.164327, 0.094817, 0.096677, 0.109221, 0.116183, 0.129801, 0.060549, 0.028107, 0.058088, 0.059222, 0.064632, 0.066181, 0.048328, 0.086953, 0.048328, 0.088832, 0.182256, 0.284882, 0.191378, 0.196879, 0.170161, 0.170161, 0.257454, 0.275179, 0.352862, 0.374039, 0.450668, 0.465241, 0.458154, 0.461924, 0.461924, 0.440853, 0.480142, 0.440853, 0.458154, 0.608892, 0.59917, 0.42561, 0.418646, 0.398279, 0.390993, 0.40511, 0.370445, 0.377384, 0.332115, 0.335645, 0.209395, 0.21291, 0.236433, 0.349426, 0.349426, 0.264545, 0.194234, 0.17593, 0.200174, 0.116183, 0.092881, 0.049374, 0.059222, 0.034068, 0.064632, 0.0704, 0.078022, 0.100716, 0.10481, 0.0704, 0.0704, 0.134866, 0.076542, 0.147574, 0.092881, 0.088832, 0.142424, 0.219301, 0.129801, 0.21291, 0.225814, 0.15284, 0.243554, 0.346032, 0.346032, 0.356642, 0.339168, 0.216401, 0.182256, 0.182256, 0.278302, 0.25031, 0.25031, 0.380708, 0.356642, 0.359901, 0.328603, 0.301917, 0.295083, 0.301917, 0.295083, 0.374039, 0.352862, 0.275179, 0.268042, 0.390993, 0.394753, 0.31487, 0.384043, 0.418646, 0.42561, 0.328603, 0.359901, 0.342579, 0.219301, 0.21291, 0.219301, 0.219301, 0.281712, 0.268042, 0.359901, 0.278302, 0.281712, 0.380708, 0.450668, 0.36309, 0.335645, 0.324872, 0.414856, 0.356642, 0.247041, 0.139895, 0.194234, 0.203355, 0.219301, 0.281712, 0.191378, 0.268042, 0.30533, 0.281712, 0.284882, 0.278302, 0.278302, 0.182256, 0.164327, 0.200174, 0.281712, 0.170161, 0.185198, 0.15284, 0.239899, 0.356642, 0.377384, 0.414856, 0.408655, 0.370445, 0.394753, 0.476583, 0.476583, 0.374039, 0.377384, 0.387226, 0.401658, 0.394753, 0.521092, 0.545602, 0.414856, 0.4292, 0.517562, 0.497853, 0.447574, 0.444081, 0.440853, 0.444081, 0.444081, 0.414856, 0.450668, 0.366687, 0.380708, 0.422041, 0.51388, 0.505461, 0.509769, 0.476583, 0.570702, 0.529623, 0.517562, 0.626927, 0.58069, 0.608892, 0.585406, 0.750527, 0.712013], '')</t>
  </si>
  <si>
    <t>[68, 69, 193, 194, 197, 209, 210, 211, 213, 214, 215, 216, 217, 218, 219, 220, 221]</t>
  </si>
  <si>
    <t>UPI000172FC2F status=activ</t>
  </si>
  <si>
    <t>([0.4292, 0.486429, 0.538167, 0.59014, 0.618285, 0.494003, 0.509769, 0.440853, 0.476583, 0.40511, 0.335645, 0.387226, 0.359901, 0.356642, 0.26085, 0.225814, 0.132295, 0.129801, 0.239899, 0.222385, 0.30533, 0.31487, 0.291804, 0.308712, 0.30533, 0.271506, 0.346032, 0.346032, 0.418646, 0.324872, 0.324872, 0.328603, 0.275179, 0.298791, 0.291804, 0.291804, 0.332115, 0.332115, 0.311707, 0.298791, 0.291804, 0.301917, 0.31487, 0.295083, 0.196879, 0.17593, 0.209395, 0.142424, 0.139895, 0.144935, 0.125101, 0.122885, 0.194234, 0.26085, 0.25406, 0.170161, 0.173081, 0.15008, 0.164327, 0.182256, 0.158265, 0.17593, 0.15284, 0.164327, 0.182256, 0.185198, 0.125101, 0.120615, 0.200174, 0.203355, 0.200174, 0.281712, 0.25406, 0.15008, 0.134866, 0.139895, 0.139895, 0.206376, 0.194234, 0.158265, 0.10481, 0.142424, 0.137348, 0.164327, 0.142424, 0.155435, 0.142424, 0.161087, 0.111485, 0.083462, 0.042364, 0.040537, 0.051831, 0.05306, 0.059222, 0.054297, 0.058088, 0.059222, 0.036378, 0.028107, 0.056825, 0.083462, 0.0704, 0.067594, 0.041405, 0.03976, 0.03976, 0.081712, 0.069024, 0.106997, 0.134866, 0.206376, 0.196879, 0.098513, 0.182256, 0.239899, 0.161087, 0.111485, 0.182256, 0.278302, 0.298791, 0.288399, 0.288399, 0.179055, 0.191378, 0.264545, 0.275179, 0.182256, 0.15284, 0.247041, 0.25406, 0.161087, 0.132295, 0.144935, 0.185198, 0.116183, 0.129801, 0.15008, 0.118441, 0.058088, 0.055536, 0.041405, 0.043307, 0.025316, 0.050641, 0.046336, 0.025762, 0.026892, 0.044297, 0.042364, 0.023534, 0.022667, 0.038858, 0.034884, 0.034068, 0.06312, 0.102787, 0.109221, 0.164327, 0.26085, 0.268042, 0.257454, 0.335645, 0.257454, 0.36309, 0.374039, 0.298791, 0.384043, 0.268042, 0.268042, 0.295083, 0.370445, 0.356642, 0.374039, 0.36309, 0.36309, 0.332115, 0.257454, 0.26085, 0.247041, 0.173081, 0.264545, 0.257454, 0.257454, 0.229226, 0.232838, 0.232838, 0.318242, 0.21291, 0.229226, 0.167087, 0.100716, 0.10481, 0.109221, 0.106997, 0.17593, 0.17593, 0.173081, 0.26085, 0.243554, 0.25406, 0.346032, 0.25031, 0.164327, 0.15284, 0.264545, 0.182256, 0.120615, 0.074921, 0.144935, 0.222385, 0.268042, 0.335645, 0.346032, 0.268042, 0.291804, 0.291804, 0.288399, 0.295083, 0.281712, 0.291804, 0.225814, 0.21291, 0.318242, 0.414856, 0.335645, 0.335645, 0.433034, 0.490133, 0.58069, 0.472492, 0.5017, 0.545602, 0.549308, 0.447574, 0.444081, 0.408655, 0.433034, 0.41194, 0.418646, 0.422041, 0.418646, 0.447574, 0.450668, 0.447574, 0.42561, 0.541878, 0.433034, 0.418646, 0.436924, 0.444081, 0.440853, 0.414856, 0.408655, 0.332115, 0.41194, 0.490133, 0.490133, 0.384043, 0.384043, 0.374039, 0.384043, 0.349426, 0.374039, 0.271506, 0.278302, 0.291804, 0.278302, 0.380708, 0.318242, 0.26085, 0.18812, 0.243554, 0.147574, 0.155435, 0.229226, 0.196879, 0.203355, 0.185198, 0.232838, 0.257454, 0.247041, 0.236433, 0.275179, 0.26085, 0.281712, 0.271506, 0.264545, 0.200174, 0.134866, 0.179055, 0.25031, 0.239899, 0.268042, 0.394753, 0.380708, 0.384043, 0.328603, 0.328603, 0.278302, 0.30533, 0.247041, 0.179055, 0.179055, 0.158265, 0.203355, 0.284882, 0.284882, 0.196879, 0.278302, 0.321458, 0.318242, 0.308712, 0.418646, 0.324872, 0.219301, 0.15008, 0.139895, 0.132295, 0.074921, 0.125101, 0.116183, 0.10481, 0.170161, 0.170161, 0.170161, 0.15284, 0.144935, 0.098513, 0.173081, 0.11371, 0.0704, 0.076542, 0.0704, 0.060549, 0.058088, 0.054297, 0.096677, 0.094817, 0.118441, 0.125101, 0.081712, 0.090864, 0.129801, 0.085092, 0.085092, 0.100716, 0.050641, 0.044297, 0.0704, 0.081712, 0.078022, 0.144935, 0.079919, 0.090864, 0.083462, 0.125101, 0.122885, 0.122885, 0.134866, 0.120615, 0.196879, 0.239899, 0.139895, 0.15284, 0.200174, 0.196879, 0.127496, 0.125101, 0.144935, 0.144935, 0.134866, 0.203355, 0.134866, 0.164327, 0.109221, 0.11371, 0.083462, 0.078022, 0.045352, 0.037156, 0.037156, 0.034068, 0.034884, 0.0704, 0.0704, 0.078022, 0.078022, 0.139895, 0.216401, 0.125101, 0.122885, 0.098513, 0.086953, 0.142424, 0.196879, 0.26085, 0.291804, 0.36309, 0.454136, 0.529623, 0.440853, 0.51388, 0.436924, 0.447574, 0.418646, 0.418646, 0.408655, 0.295083, 0.268042, 0.298791, 0.387226, 0.398279, 0.414856, 0.324872, 0.318242, 0.31487, 0.222385, 0.129801, 0.127496, 0.118441, 0.11371, 0.17593, 0.185198, 0.222385, 0.144935, 0.170161, 0.15284, 0.155435, 0.247041, 0.268042, 0.26085, 0.194234, 0.170161, 0.203355, 0.209395, 0.139895, 0.088832, 0.10481, 0.15008, 0.158265, 0.182256, 0.209395, 0.222385, 0.144935, 0.17593, 0.236433, 0.21291, 0.15284, 0.158265, 0.118441, 0.0704, 0.06184, 0.090864, 0.067594, 0.033407, 0.059222, 0.10481, 0.102787, 0.132295, 0.132295, 0.132295, 0.106997, 0.083462, 0.069024, 0.100716, 0.076542, 0.069024, 0.056825, 0.088832, 0.056825, 0.073402], '')</t>
  </si>
  <si>
    <t>[2, 3, 4, 6, 229, 231, 232, 233, 246, 400, 402]</t>
  </si>
  <si>
    <t>UPI000172FC30 status=activ</t>
  </si>
  <si>
    <t>([0.120615, 0.203355, 0.236433, 0.142424, 0.191378, 0.118441, 0.158265, 0.196879, 0.137348, 0.164327, 0.196879, 0.247041, 0.194234, 0.295083, 0.295083, 0.191378, 0.191378, 0.17593, 0.161087, 0.247041, 0.301917, 0.200174, 0.118441, 0.118441, 0.161087, 0.15284, 0.206376, 0.161087, 0.090864, 0.098513, 0.116183, 0.060549, 0.066181, 0.045352, 0.020876, 0.020522, 0.022667, 0.024393, 0.015344, 0.016528, 0.010372, 0.01204, 0.01204, 0.011342, 0.011342, 0.014075, 0.009294, 0.007555, 0.009483, 0.015078, 0.014075, 0.013265, 0.021381, 0.018787, 0.019109, 0.038858, 0.020876, 0.026338, 0.051831, 0.090864, 0.088832, 0.098513, 0.098513, 0.109221, 0.109221, 0.116183, 0.129801, 0.206376, 0.30533, 0.275179, 0.268042, 0.271506, 0.26085, 0.170161, 0.173081, 0.295083, 0.203355, 0.301917, 0.332115, 0.308712, 0.298791, 0.182256, 0.26085, 0.155435, 0.219301, 0.311707, 0.191378, 0.111485, 0.071867, 0.056825, 0.059222, 0.059222, 0.106997, 0.066181, 0.118441, 0.111485, 0.106997, 0.090864, 0.096677, 0.098513, 0.046336, 0.023087, 0.047319, 0.044297, 0.051831, 0.032677, 0.033407, 0.069024, 0.111485, 0.111485, 0.137348, 0.132295, 0.064632, 0.038042, 0.074921, 0.040537, 0.041405, 0.03976, 0.086953, 0.044297, 0.027463, 0.044297, 0.073402, 0.071867, 0.03976, 0.071867, 0.06184, 0.028695, 0.022667, 0.017447, 0.026338, 0.025762, 0.015694, 0.024393, 0.040537, 0.034884, 0.067594, 0.037156, 0.041405, 0.040537, 0.071867, 0.064632, 0.088832, 0.064632, 0.054297, 0.098513, 0.10481, 0.111485, 0.21291, 0.26085, 0.30533, 0.301917, 0.311707, 0.40511, 0.440853, 0.366687, 0.295083, 0.30533, 0.380708, 0.342579, 0.31487, 0.295083, 0.394753, 0.346032, 0.450668, 0.476583, 0.450668, 0.401658], '')</t>
  </si>
  <si>
    <t>UPI000172FC31 status=activ</t>
  </si>
  <si>
    <t>([0.0704, 0.122885, 0.076542, 0.043307, 0.026338, 0.038042, 0.054297, 0.038858, 0.026892, 0.030003, 0.038042, 0.051831, 0.049374, 0.092881, 0.102787, 0.158265, 0.25406, 0.264545, 0.295083, 0.200174, 0.196879, 0.216401, 0.122885, 0.191378, 0.25406, 0.352862, 0.359901, 0.243554, 0.232838, 0.25406, 0.311707, 0.311707, 0.335645, 0.311707, 0.216401, 0.200174, 0.203355, 0.11371, 0.06184, 0.028695, 0.055536, 0.055536, 0.050641, 0.076542, 0.079919, 0.096677, 0.094817, 0.092881, 0.139895, 0.216401, 0.268042, 0.25406, 0.161087, 0.139895, 0.083462, 0.15008, 0.142424, 0.142424, 0.164327, 0.25031, 0.342579, 0.222385, 0.219301, 0.203355, 0.147574, 0.120615, 0.067594, 0.067594, 0.066181, 0.05306, 0.030003, 0.036378, 0.026892, 0.051831, 0.051831, 0.111485, 0.106997, 0.067594, 0.067594, 0.111485, 0.090864, 0.098513, 0.11371, 0.132295, 0.229226, 0.232838, 0.179055, 0.167087, 0.167087, 0.094817, 0.144935, 0.158265, 0.158265, 0.185198, 0.155435, 0.092881, 0.088832, 0.092881, 0.074921, 0.043307, 0.042364, 0.06184, 0.06184, 0.069024, 0.044297, 0.043307, 0.044297, 0.083462, 0.15284, 0.147574, 0.243554, 0.271506, 0.257454, 0.257454, 0.25406, 0.200174, 0.219301, 0.216401, 0.203355, 0.225814, 0.216401, 0.225814, 0.194234, 0.161087, 0.239899, 0.275179, 0.191378, 0.281712, 0.268042, 0.275179, 0.196879, 0.203355, 0.179055, 0.26085, 0.173081, 0.17593, 0.25406, 0.321458, 0.321458, 0.284882, 0.284882, 0.284882, 0.173081, 0.122885, 0.125101, 0.122885, 0.125101, 0.142424, 0.120615, 0.127496, 0.074921, 0.064632, 0.060549, 0.066181, 0.035586, 0.050641, 0.033407, 0.019109, 0.018415, 0.018787, 0.023534, 0.024826, 0.045352, 0.083462, 0.127496, 0.092881, 0.092881, 0.100716, 0.122885, 0.086953, 0.083462, 0.086953, 0.185198, 0.200174, 0.200174, 0.18812, 0.142424, 0.179055, 0.247041, 0.15284, 0.15284, 0.15284, 0.225814, 0.216401, 0.219301, 0.137348, 0.21291, 0.132295, 0.129801, 0.15284, 0.142424, 0.085092, 0.116183, 0.094817, 0.085092, 0.086953, 0.158265, 0.25031, 0.203355, 0.222385, 0.308712, 0.196879, 0.196879, 0.122885, 0.129801, 0.134866, 0.216401, 0.206376, 0.30533, 0.206376, 0.216401, 0.301917, 0.275179, 0.301917, 0.295083, 0.191378, 0.111485, 0.058088, 0.054297, 0.086953, 0.085092, 0.050641, 0.098513, 0.102787, 0.179055, 0.098513, 0.076542, 0.076542, 0.058088, 0.055536, 0.098513, 0.054297, 0.06184, 0.129801, 0.074921, 0.03976, 0.03976, 0.071867, 0.144935, 0.083462, 0.088832, 0.088832, 0.185198, 0.200174, 0.185198, 0.17593, 0.275179, 0.308712, 0.284882, 0.236433, 0.229226, 0.216401, 0.216401, 0.232838, 0.225814, 0.321458, 0.349426, 0.394753, 0.311707, 0.196879, 0.291804, 0.194234, 0.129801, 0.118441, 0.064632, 0.083462, 0.098513, 0.096677, 0.102787, 0.0704, 0.125101, 0.067594, 0.041405, 0.067594, 0.051831, 0.028695, 0.028695, 0.050641, 0.042364, 0.040537, 0.085092, 0.054297, 0.054297, 0.054297, 0.029376, 0.050641, 0.023534, 0.021381, 0.026892, 0.024826, 0.045352, 0.046336, 0.05306, 0.044297, 0.040537, 0.046336, 0.079919, 0.048328, 0.049374, 0.109221, 0.106997, 0.048328, 0.074921, 0.129801, 0.18812, 0.182256, 0.196879, 0.200174, 0.191378, 0.109221, 0.111485, 0.116183, 0.102787, 0.088832, 0.102787, 0.102787, 0.092881, 0.10481, 0.18812, 0.185198, 0.137348, 0.216401, 0.342579, 0.321458, 0.328603, 0.25031, 0.31487, 0.318242, 0.295083, 0.179055, 0.264545, 0.26085, 0.144935, 0.158265, 0.179055, 0.278302, 0.191378, 0.209395, 0.170161, 0.15284, 0.127496, 0.142424, 0.147574, 0.134866, 0.15008, 0.139895, 0.25031, 0.194234, 0.116183, 0.209395, 0.31487, 0.21291, 0.222385, 0.332115, 0.335645, 0.398279, 0.374039, 0.509769, 0.490133, 0.401658, 0.384043, 0.324872, 0.25031, 0.232838, 0.25406, 0.179055, 0.17593, 0.15284, 0.232838, 0.332115, 0.339168, 0.349426, 0.433034, 0.318242, 0.25406, 0.26085, 0.264545, 0.167087, 0.106997, 0.116183, 0.219301, 0.129801, 0.225814, 0.321458, 0.321458, 0.225814, 0.229226, 0.236433, 0.225814, 0.164327, 0.161087, 0.147574, 0.155435, 0.094817, 0.111485, 0.164327, 0.096677, 0.073402, 0.15008, 0.239899, 0.236433, 0.196879, 0.30533, 0.284882, 0.182256, 0.200174, 0.194234, 0.247041, 0.275179, 0.295083, 0.370445, 0.374039, 0.374039, 0.268042, 0.370445, 0.359901, 0.359901, 0.370445, 0.374039, 0.36309, 0.328603, 0.324872, 0.264545, 0.257454, 0.257454, 0.26085, 0.26085, 0.275179, 0.21291, 0.182256, 0.182256, 0.179055, 0.106997, 0.060549, 0.109221, 0.05306, 0.054297, 0.045352, 0.0704, 0.127496, 0.127496, 0.139895, 0.139895, 0.25031, 0.25031, 0.232838, 0.356642, 0.356642, 0.444081, 0.433034, 0.346032, 0.257454, 0.164327, 0.179055, 0.301917, 0.311707, 0.328603, 0.387226, 0.4292, 0.356642, 0.339168, 0.366687, 0.264545, 0.170161, 0.137348, 0.139895, 0.096677, 0.038042, 0.043307, 0.032677, 0.06312, 0.092881, 0.142424, 0.236433, 0.318242, 0.284882, 0.196879, 0.288399, 0.222385, 0.239899, 0.239899, 0.222385, 0.11371, 0.155435, 0.239899, 0.155435, 0.134866, 0.191378, 0.209395, 0.191378, 0.18812, 0.111485, 0.142424, 0.116183, 0.05306, 0.048328, 0.038858, 0.03976, 0.021816, 0.038042, 0.030003, 0.026338, 0.026892, 0.028107, 0.026338, 0.028107, 0.05306, 0.06312, 0.029376, 0.05306, 0.023534, 0.030003, 0.059222, 0.025316, 0.024826, 0.055536, 0.027463, 0.019401, 0.029376, 0.030003, 0.030003, 0.025316, 0.049374, 0.051831, 0.096677, 0.118441, 0.06184, 0.050641, 0.028107, 0.066181, 0.036378, 0.064632, 0.064632, 0.035586, 0.085092, 0.100716, 0.051831, 0.058088, 0.11371, 0.064632, 0.064632, 0.051831, 0.069024, 0.05306, 0.050641, 0.022306, 0.022667, 0.038858, 0.047319, 0.046336, 0.045352, 0.067594, 0.090864, 0.085092, 0.073402, 0.064632, 0.064632, 0.11371, 0.111485, 0.067594, 0.125101, 0.203355, 0.243554, 0.239899, 0.281712, 0.18812, 0.301917, 0.209395, 0.216401, 0.120615, 0.196879, 0.098513, 0.100716, 0.049374, 0.055536, 0.096677, 0.054297, 0.046336, 0.025762, 0.047319, 0.038858, 0.029376, 0.017138, 0.0198, 0.020522, 0.019401, 0.027463, 0.029376, 0.025316, 0.028107, 0.06184, 0.03976, 0.047319, 0.056825, 0.056825, 0.041405, 0.041405, 0.047319, 0.06184, 0.134866, 0.134866, 0.222385, 0.15008, 0.25031, 0.142424, 0.074921, 0.076542, 0.094817, 0.05306, 0.064632, 0.060549, 0.032677, 0.030003, 0.056825, 0.06184, 0.064632, 0.086953, 0.100716, 0.15008, 0.142424, 0.127496, 0.066181, 0.036378, 0.043307, 0.031287, 0.055536, 0.109221, 0.111485, 0.10481, 0.164327, 0.243554, 0.239899, 0.335645, 0.346032, 0.356642, 0.26085, 0.236433, 0.147574, 0.137348, 0.144935, 0.088832, 0.081712, 0.155435, 0.243554, 0.243554, 0.194234, 0.206376, 0.109221, 0.116183, 0.127496, 0.111485, 0.11371, 0.073402, 0.073402, 0.094817, 0.049374, 0.081712, 0.155435, 0.206376, 0.196879, 0.209395, 0.209395, 0.15008, 0.139895, 0.127496, 0.206376, 0.311707, 0.291804, 0.36309, 0.257454, 0.257454, 0.200174, 0.17593, 0.239899, 0.161087, 0.120615, 0.164327, 0.18812, 0.18812, 0.232838, 0.243554, 0.225814, 0.321458, 0.308712, 0.308712, 0.308712, 0.209395, 0.196879, 0.127496, 0.185198, 0.182256, 0.209395, 0.209395, 0.155435, 0.096677, 0.164327, 0.26085, 0.200174, 0.18812, 0.17593, 0.164327, 0.100716, 0.109221, 0.116183, 0.185198, 0.196879, 0.179055, 0.275179, 0.239899, 0.346032, 0.349426, 0.444081, 0.408655, 0.509769, 0.509769, 0.626927, 0.480142, 0.433034, 0.541878, 0.433034, 0.447574, 0.450668, 0.447574, 0.418646, 0.444081, 0.352862, 0.384043, 0.332115, 0.318242, 0.264545, 0.167087, 0.092881, 0.071867, 0.041405, 0.043307, 0.044297, 0.047319, 0.078022, 0.094817, 0.096677, 0.086953, 0.106997, 0.111485, 0.17593, 0.194234, 0.170161, 0.25031, 0.15008, 0.26085, 0.167087, 0.257454, 0.264545, 0.298791, 0.346032, 0.40511, 0.308712, 0.387226, 0.380708, 0.422041, 0.332115, 0.328603, 0.450668, 0.408655, 0.394753, 0.394753, 0.295083, 0.30533, 0.318242, 0.40511, 0.380708, 0.494003, 0.447574, 0.418646, 0.370445, 0.370445, 0.370445, 0.370445, 0.291804, 0.200174, 0.164327, 0.25406, 0.268042, 0.268042, 0.18812, 0.102787, 0.06312, 0.054297, 0.026892, 0.026892, 0.025316, 0.013437, 0.014315, 0.011342, 0.021381, 0.040537, 0.037156, 0.050641, 0.05306, 0.086953, 0.155435, 0.209395, 0.196879, 0.182256, 0.102787, 0.100716, 0.196879, 0.298791, 0.291804, 0.377384, 0.380708, 0.370445, 0.390993, 0.342579, 0.328603, 0.216401, 0.134866, 0.129801, 0.139895, 0.219301, 0.257454, 0.25406, 0.194234, 0.222385, 0.236433, 0.321458, 0.433034, 0.346032, 0.229226, 0.359901, 0.366687, 0.25031, 0.271506, 0.268042, 0.328603, 0.4292, 0.545602, 0.534167, 0.529623, 0.505461, 0.398279, 0.275179, 0.25406, 0.196879, 0.167087, 0.094817, 0.055536, 0.051831, 0.102787, 0.088832, 0.086953, 0.10481, 0.17593, 0.164327, 0.147574, 0.096677, 0.078022, 0.079919, 0.147574, 0.144935, 0.079919, 0.076542, 0.125101, 0.074921, 0.132295, 0.147574, 0.225814, 0.203355, 0.10481, 0.094817, 0.122885, 0.094817, 0.058088, 0.06184, 0.032017, 0.0704, 0.094817, 0.092881, 0.083462, 0.076542, 0.050641, 0.049374, 0.086953, 0.111485, 0.094817, 0.076542, 0.074921, 0.040537, 0.085092, 0.100716, 0.111485, 0.102787, 0.132295, 0.098513, 0.11371, 0.209395, 0.167087, 0.098513, 0.074921, 0.043307, 0.048328, 0.078022, 0.132295, 0.139895, 0.058088, 0.066181, 0.079919, 0.081712, 0.090864, 0.096677, 0.083462, 0.081712, 0.118441, 0.10481, 0.109221, 0.051831, 0.026338, 0.033407, 0.06184, 0.056825, 0.100716, 0.055536, 0.06184, 0.069024, 0.038042, 0.081712, 0.155435, 0.100716, 0.088832, 0.090864, 0.049374, 0.111485, 0.094817, 0.122885, 0.134866, 0.239899, 0.243554, 0.243554, 0.167087, 0.173081, 0.26085, 0.173081, 0.247041, 0.225814, 0.132295, 0.209395, 0.129801, 0.116183, 0.170161, 0.092881, 0.083462, 0.142424, 0.129801, 0.139895, 0.137348, 0.127496, 0.109221, 0.15008, 0.229226, 0.342579, 0.342579, 0.268042, 0.271506, 0.182256, 0.200174, 0.295083, 0.200174, 0.318242, 0.25406, 0.257454, 0.366687, 0.384043, 0.384043, 0.288399, 0.271506, 0.229226, 0.134866, 0.134866, 0.158265, 0.158265, 0.078022, 0.035586, 0.060549, 0.102787, 0.17593, 0.11371, 0.066181, 0.067594, 0.060549, 0.092881, 0.051831, 0.05306, 0.083462, 0.045352, 0.069024, 0.085092, 0.085092, 0.10481, 0.106997, 0.10481, 0.106997, 0.182256, 0.284882, 0.268042, 0.194234, 0.10481, 0.15008, 0.142424, 0.194234, 0.182256, 0.185198, 0.185198, 0.18812, 0.155435, 0.25406, 0.18812, 0.167087, 0.132295, 0.219301, 0.21291, 0.209395, 0.216401, 0.216401, 0.216401, 0.236433, 0.203355, 0.239899, 0.239899, 0.298791, 0.335645, 0.311707, 0.308712, 0.394753, 0.366687, 0.398279, 0.356642, 0.450668, 0.440853, 0.509769, 0.450668, 0.447574, 0.384043, 0.268042, 0.182256, 0.191378, 0.109221, 0.122885, 0.116183, 0.064632, 0.047319, 0.038042, 0.025762, 0.016826, 0.018415, 0.022667, 0.023534, 0.026338, 0.023087, 0.023963, 0.025316, 0.031287, 0.031287, 0.046336, 0.086953, 0.086953, 0.056825, 0.067594, 0.059222, 0.094817, 0.173081, 0.25031, 0.275179, 0.298791, 0.298791, 0.21291, 0.200174, 0.200174, 0.137348, 0.15008, 0.144935, 0.15008, 0.142424, 0.127496, 0.127496, 0.132295, 0.125101, 0.111485, 0.158265, 0.281712, 0.18812, 0.100716, 0.098513, 0.058088, 0.045352, 0.074921, 0.064632, 0.056825, 0.055536, 0.094817, 0.098513, 0.120615, 0.067594, 0.044297, 0.030003, 0.036378, 0.030611, 0.047319, 0.047319, 0.027463, 0.014783, 0.024826, 0.059222, 0.034884, 0.064632, 0.116183, 0.102787, 0.164327, 0.164327, 0.098513, 0.098513, 0.050641, 0.046336, 0.079919, 0.118441, 0.196879, 0.196879, 0.222385, 0.264545, 0.342579, 0.335645, 0.414856, 0.332115, 0.31487, 0.414856, 0.394753, 0.394753, 0.324872, 0.30533, 0.342579, 0.346032, 0.257454, 0.352862, 0.247041, 0.147574, 0.158265, 0.158265, 0.139895, 0.139895, 0.129801, 0.0704, 0.118441, 0.118441, 0.120615, 0.122885, 0.092881, 0.096677, 0.102787, 0.182256, 0.219301, 0.185198, 0.191378, 0.271506, 0.194234, 0.278302, 0.387226, 0.387226, 0.271506, 0.264545, 0.161087, 0.10481, 0.122885, 0.122885, 0.137348, 0.209395, 0.209395, 0.219301, 0.222385, 0.196879, 0.120615, 0.069024, 0.081712, 0.127496, 0.116183, 0.120615, 0.134866, 0.144935, 0.069024, 0.111485, 0.06312, 0.129801, 0.127496, 0.122885, 0.118441, 0.127496, 0.086953, 0.03976, 0.048328, 0.023963, 0.028695, 0.046336, 0.074921, 0.081712, 0.069024, 0.06312, 0.086953, 0.060549, 0.038858, 0.074921, 0.066181, 0.122885, 0.076542, 0.134866], '')</t>
  </si>
  <si>
    <t>[357, 713, 714, 715, 718, 835, 836, 837, 838, 1037]</t>
  </si>
  <si>
    <t>UPI000172FC33 status=activ</t>
  </si>
  <si>
    <t>([0.31487, 0.352862, 0.390993, 0.418646, 0.359901, 0.311707, 0.31487, 0.366687, 0.408655, 0.433034, 0.40511, 0.422041, 0.418646, 0.458154, 0.51388, 0.476583, 0.525368, 0.545602, 0.557691, 0.575842, 0.604312, 0.680603, 0.613573, 0.642678, 0.604312, 0.703578, 0.798249, 0.83125, 0.805026, 0.784345, 0.750527, 0.798249, 0.808535, 0.812494, 0.791621, 0.779859, 0.827927, 0.827927, 0.83125, 0.808535, 0.798249, 0.791621, 0.812494, 0.859585, 0.837511, 0.862302, 0.856457, 0.834292, 0.81615, 0.834292, 0.784345, 0.805026, 0.83125, 0.812494, 0.827927, 0.862302, 0.81615, 0.76285, 0.808535, 0.759478, 0.784345, 0.795062, 0.791621, 0.798249, 0.771762, 0.779859, 0.788093, 0.750527, 0.716283, 0.716283, 0.671169, 0.648219, 0.661982, 0.618285, 0.604312, 0.618285, 0.59917, 0.685117, 0.716283, 0.661982, 0.703578, 0.733139, 0.716283, 0.73685, 0.622677, 0.666105, 0.685117, 0.608892, 0.521092, 0.549308, 0.549308, 0.59508, 0.712013, 0.703578, 0.724957, 0.653063, 0.618285, 0.538167, 0.447574, 0.461924, 0.454136, 0.450668, 0.377384, 0.30533, 0.288399, 0.349426, 0.278302, 0.191378, 0.25406, 0.281712, 0.291804, 0.229226, 0.219301, 0.144935, 0.100716, 0.094817, 0.147574, 0.15284, 0.206376, 0.200174, 0.222385, 0.173081, 0.15008, 0.139895, 0.194234, 0.209395, 0.225814, 0.284882, 0.346032, 0.342579, 0.339168, 0.339168, 0.40511, 0.335645, 0.398279, 0.408655, 0.4292, 0.436924, 0.447574, 0.418646, 0.509769, 0.497853, 0.575842, 0.517562, 0.604312, 0.626927, 0.604312, 0.468512, 0.472492, 0.401658, 0.398279, 0.390993, 0.380708, 0.318242, 0.311707, 0.321458, 0.390993, 0.295083, 0.278302, 0.191378, 0.209395, 0.170161, 0.170161, 0.111485, 0.191378, 0.109221, 0.069024, 0.058088, 0.102787, 0.098513, 0.164327, 0.098513, 0.092881, 0.094817, 0.139895, 0.203355, 0.196879, 0.185198, 0.225814, 0.225814, 0.222385, 0.225814, 0.268042, 0.182256, 0.25031, 0.125101, 0.21291, 0.236433, 0.271506, 0.173081, 0.194234, 0.206376, 0.179055, 0.288399, 0.203355, 0.18812, 0.194234, 0.191378, 0.18812, 0.147574, 0.173081, 0.170161, 0.120615, 0.0704, 0.059222, 0.060549, 0.11371, 0.0704, 0.083462, 0.083462, 0.15008, 0.139895, 0.116183, 0.219301, 0.185198, 0.301917, 0.225814, 0.232838, 0.158265, 0.158265, 0.158265, 0.144935, 0.236433, 0.219301, 0.295083, 0.414856, 0.414856, 0.414856, 0.5017, 0.418646, 0.328603, 0.328603, 0.264545, 0.264545, 0.191378, 0.196879, 0.139895, 0.203355, 0.18812, 0.275179, 0.264545, 0.257454, 0.164327, 0.158265, 0.26085, 0.203355, 0.144935, 0.090864, 0.047319, 0.037156, 0.06184, 0.085092, 0.085092, 0.102787, 0.109221, 0.094817, 0.094817, 0.059222, 0.058088, 0.066181, 0.06312, 0.066181, 0.069024, 0.125101, 0.125101, 0.083462, 0.125101, 0.17593, 0.247041, 0.359901, 0.398279, 0.318242, 0.359901, 0.359901, 0.284882, 0.288399, 0.408655, 0.40511, 0.433034, 0.436924, 0.41194, 0.418646, 0.30533, 0.380708, 0.257454, 0.243554, 0.170161, 0.142424, 0.086953, 0.086953, 0.042364, 0.044297, 0.043307, 0.045352, 0.030611, 0.060549, 0.033407, 0.027463, 0.021816, 0.034884, 0.021381, 0.023087, 0.024826, 0.048328, 0.024826, 0.054297, 0.041405, 0.092881, 0.090864, 0.167087, 0.092881, 0.185198, 0.094817, 0.173081, 0.173081, 0.232838, 0.26085, 0.335645, 0.243554, 0.278302, 0.278302, 0.398279, 0.398279, 0.398279, 0.398279, 0.505461, 0.454136, 0.454136, 0.356642, 0.384043, 0.247041, 0.324872, 0.229226, 0.342579, 0.25031, 0.243554, 0.182256, 0.155435, 0.18812, 0.295083, 0.308712, 0.229226, 0.142424, 0.142424, 0.132295, 0.139895, 0.098513, 0.122885, 0.098513, 0.155435, 0.10481, 0.194234, 0.247041, 0.342579, 0.308712, 0.41194, 0.418646, 0.40511, 0.40511, 0.291804, 0.275179, 0.191378, 0.268042, 0.225814, 0.247041, 0.170161, 0.179055, 0.167087, 0.109221, 0.170161, 0.088832, 0.147574, 0.137348, 0.11371, 0.116183, 0.132295, 0.088832, 0.064632, 0.090864, 0.073402, 0.10481, 0.078022, 0.120615, 0.094817, 0.196879, 0.10481], '')</t>
  </si>
  <si>
    <t>[14,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140, 142, 143, 144, 145, 146, 228, 325]</t>
  </si>
  <si>
    <t>(81</t>
  </si>
  <si>
    <t>UPI000172FC37 status=activ</t>
  </si>
  <si>
    <t>([0.018415, 0.034068, 0.05306, 0.0704, 0.045352, 0.073402, 0.049374, 0.06312, 0.086953, 0.102787, 0.118441, 0.096677, 0.096677, 0.164327, 0.222385, 0.167087, 0.200174, 0.321458, 0.209395, 0.21291, 0.225814, 0.147574, 0.132295, 0.074921, 0.085092, 0.142424, 0.142424, 0.209395, 0.155435, 0.094817, 0.045352, 0.047319, 0.059222, 0.035586, 0.030611, 0.027463, 0.033407, 0.034884, 0.038858, 0.078022, 0.051831, 0.029376, 0.029376, 0.016021, 0.024826, 0.021816, 0.018415, 0.01078, 0.01227, 0.019109, 0.028107, 0.033407, 0.034068, 0.024393, 0.023087, 0.028107, 0.028107, 0.058088, 0.043307, 0.03976, 0.023963, 0.028695, 0.054297, 0.054297, 0.059222, 0.069024, 0.076542, 0.073402, 0.129801, 0.122885, 0.109221, 0.098513, 0.142424, 0.137348, 0.222385, 0.324872, 0.311707, 0.414856, 0.408655, 0.408655, 0.42561, 0.490133, 0.549308, 0.444081, 0.553315, 0.585406, 0.585406, 0.585406, 0.529623, 0.414856, 0.298791, 0.268042, 0.206376, 0.239899, 0.173081, 0.182256, 0.167087, 0.116183, 0.10481, 0.100716, 0.073402, 0.038042, 0.030611, 0.017797, 0.015694, 0.013821, 0.018106, 0.017447, 0.011106, 0.016021, 0.028107, 0.056825, 0.041405, 0.038042, 0.035586, 0.049374, 0.042364, 0.050641, 0.092881, 0.090864, 0.051831, 0.094817, 0.094817, 0.127496, 0.127496, 0.125101, 0.144935, 0.182256, 0.170161, 0.268042, 0.194234, 0.209395, 0.120615, 0.185198, 0.301917, 0.219301, 0.222385, 0.134866, 0.142424, 0.127496, 0.086953, 0.155435, 0.137348, 0.219301, 0.158265, 0.219301, 0.318242, 0.216401, 0.120615, 0.139895, 0.134866, 0.194234, 0.158265, 0.271506, 0.278302, 0.196879, 0.182256, 0.232838, 0.342579, 0.31487, 0.232838, 0.321458, 0.31487, 0.236433, 0.232838, 0.324872, 0.324872, 0.25031, 0.349426, 0.450668, 0.440853, 0.4292, 0.4292, 0.42561, 0.398279, 0.366687, 0.42561, 0.557691, 0.490133, 0.450668, 0.433034, 0.570702], '')</t>
  </si>
  <si>
    <t>[82, 84, 85, 86, 87, 88, 177, 181]</t>
  </si>
  <si>
    <t>UPI000172FC38 status=activ</t>
  </si>
  <si>
    <t>([0.458154, 0.5017, 0.529623, 0.4292, 0.454136, 0.346032, 0.377384, 0.41194, 0.433034, 0.356642, 0.384043, 0.418646, 0.384043, 0.380708, 0.342579, 0.390993, 0.401658, 0.318242, 0.225814, 0.203355, 0.191378, 0.191378, 0.196879, 0.209395, 0.298791, 0.311707, 0.444081, 0.440853, 0.359901, 0.281712, 0.291804, 0.291804, 0.278302, 0.301917, 0.295083, 0.229226, 0.26085, 0.298791, 0.387226, 0.490133, 0.525368, 0.604312, 0.59917, 0.59917, 0.494003, 0.480142, 0.359901, 0.356642, 0.359901, 0.436924, 0.517562, 0.618285, 0.626927, 0.671169, 0.671169, 0.690604, 0.808535, 0.798249, 0.84206, 0.720929, 0.608892, 0.509769, 0.505461, 0.41194, 0.398279, 0.486429, 0.454136, 0.58069, 0.557691, 0.570702, 0.58069, 0.545602, 0.447574, 0.447574, 0.447574, 0.335645, 0.335645, 0.25406, 0.26085, 0.164327, 0.167087, 0.229226, 0.31487, 0.25406, 0.366687, 0.328603, 0.318242, 0.349426, 0.311707, 0.295083, 0.278302, 0.271506, 0.21291, 0.298791, 0.209395, 0.182256, 0.311707, 0.206376, 0.206376, 0.203355, 0.206376, 0.200174, 0.225814, 0.236433, 0.342579, 0.236433, 0.284882, 0.194234, 0.122885, 0.164327, 0.173081, 0.200174, 0.203355, 0.30533, 0.21291, 0.301917, 0.301917, 0.185198, 0.170161, 0.144935, 0.094817, 0.17593, 0.182256, 0.167087, 0.155435, 0.088832, 0.078022, 0.081712, 0.142424, 0.219301, 0.219301, 0.219301, 0.219301, 0.129801, 0.132295, 0.147574, 0.137348, 0.078022, 0.11371, 0.194234, 0.308712, 0.377384, 0.264545, 0.25406, 0.139895, 0.15284, 0.222385, 0.225814, 0.222385, 0.134866, 0.147574, 0.137348, 0.144935, 0.0704, 0.0704, 0.029376, 0.048328, 0.026338, 0.051831, 0.049374, 0.049374, 0.034884, 0.020522, 0.019401, 0.027463, 0.032017, 0.014586, 0.014315, 0.013437, 0.013016, 0.013016, 0.01227, 0.00777, 0.007555, 0.010509, 0.018415, 0.018106, 0.020165, 0.017797, 0.010672, 0.008723, 0.009187, 0.009483, 0.016021, 0.028107, 0.017138, 0.028695, 0.043307, 0.051831, 0.096677, 0.043307, 0.076542, 0.0704, 0.127496, 0.116183, 0.096677, 0.069024, 0.125101, 0.083462, 0.155435, 0.236433, 0.339168, 0.281712, 0.301917, 0.219301], '')</t>
  </si>
  <si>
    <t>[1, 2, 40, 41, 42, 43, 50, 51, 52, 53, 54, 55, 56, 57, 58, 59, 60, 61, 62, 67, 68, 69, 70, 71]</t>
  </si>
  <si>
    <t>UPI000172FC39 status=activ</t>
  </si>
  <si>
    <t>([0.26085, 0.243554, 0.144935, 0.185198, 0.243554, 0.311707, 0.225814, 0.271506, 0.288399, 0.219301, 0.179055, 0.18812, 0.25406, 0.359901, 0.324872, 0.436924, 0.335645, 0.247041, 0.236433, 0.243554, 0.15284, 0.170161, 0.125101, 0.194234, 0.194234, 0.185198, 0.109221, 0.17593, 0.098513, 0.06184, 0.055536, 0.083462, 0.085092, 0.046336, 0.028695, 0.036378, 0.028107, 0.054297, 0.102787, 0.066181, 0.041405, 0.042364, 0.038042, 0.038042, 0.038042, 0.03976, 0.020165, 0.030611, 0.032677, 0.032677, 0.058088, 0.122885, 0.132295, 0.158265, 0.158265, 0.142424, 0.142424, 0.17593, 0.17593, 0.139895, 0.203355, 0.182256, 0.264545, 0.17593, 0.275179, 0.18812, 0.17593, 0.295083, 0.200174, 0.134866, 0.219301, 0.15284, 0.134866, 0.129801, 0.129801, 0.129801, 0.161087, 0.096677, 0.094817, 0.085092, 0.064632, 0.069024, 0.067594, 0.059222, 0.109221, 0.109221, 0.179055, 0.11371, 0.058088, 0.102787, 0.118441, 0.120615, 0.147574, 0.10481, 0.059222, 0.034068, 0.056825, 0.074921, 0.106997, 0.069024, 0.038858, 0.06312, 0.059222, 0.111485, 0.071867, 0.036378, 0.0198, 0.019401, 0.025762, 0.049374, 0.03976, 0.030611, 0.016826, 0.023534, 0.03976, 0.067594, 0.116183, 0.0704, 0.038042, 0.056825, 0.090864, 0.161087, 0.161087, 0.11371, 0.069024, 0.085092, 0.142424, 0.219301, 0.25031, 0.281712, 0.271506, 0.21291, 0.232838, 0.324872, 0.30533, 0.200174, 0.21291, 0.232838, 0.321458, 0.408655, 0.342579, 0.301917, 0.288399, 0.200174, 0.275179, 0.257454, 0.298791, 0.271506, 0.18812, 0.173081, 0.109221, 0.090864, 0.167087, 0.236433, 0.139895, 0.132295, 0.206376, 0.122885, 0.116183, 0.109221, 0.066181, 0.081712, 0.11371, 0.056825, 0.106997, 0.051831, 0.073402, 0.058088, 0.056825, 0.083462, 0.059222, 0.094817, 0.096677, 0.058088, 0.035586, 0.085092], '')</t>
  </si>
  <si>
    <t>UPI000172FC3A status=activ</t>
  </si>
  <si>
    <t>([0.167087, 0.216401, 0.158265, 0.194234, 0.11371, 0.139895, 0.092881, 0.058088, 0.085092, 0.122885, 0.15008, 0.179055, 0.203355, 0.206376, 0.18812, 0.127496, 0.206376, 0.11371, 0.122885, 0.15284, 0.142424, 0.100716, 0.096677, 0.116183, 0.118441, 0.203355, 0.209395, 0.30533, 0.301917, 0.194234, 0.209395, 0.170161, 0.098513, 0.098513, 0.164327, 0.26085, 0.281712, 0.281712, 0.377384, 0.36309, 0.352862, 0.268042, 0.321458, 0.25031, 0.25031, 0.247041, 0.155435, 0.170161, 0.137348, 0.137348, 0.185198, 0.079919, 0.098513, 0.167087, 0.144935, 0.173081, 0.170161, 0.257454, 0.15008, 0.147574, 0.139895, 0.090864, 0.15008, 0.076542, 0.129801, 0.129801, 0.106997, 0.118441, 0.085092, 0.109221, 0.15284, 0.11371, 0.170161, 0.10481, 0.10481, 0.109221, 0.098513, 0.056825, 0.073402, 0.090864, 0.058088, 0.073402, 0.073402, 0.073402, 0.134866, 0.073402, 0.092881, 0.090864, 0.083462, 0.083462, 0.083462, 0.083462, 0.116183, 0.081712, 0.137348, 0.081712, 0.092881, 0.081712, 0.083462, 0.074921, 0.120615, 0.122885, 0.100716, 0.127496, 0.081712, 0.045352, 0.090864, 0.071867, 0.088832, 0.118441, 0.15284, 0.167087, 0.137348, 0.096677, 0.096677, 0.079919, 0.134866, 0.06312, 0.040537, 0.041405, 0.040537, 0.045352, 0.073402, 0.0704, 0.048328, 0.059222, 0.106997, 0.06184, 0.041405, 0.046336, 0.0704, 0.073402, 0.06184, 0.056825, 0.078022, 0.144935, 0.100716, 0.116183, 0.203355, 0.236433, 0.288399, 0.236433, 0.137348, 0.111485, 0.111485, 0.18812, 0.164327, 0.096677, 0.085092, 0.144935, 0.129801, 0.11371, 0.081712, 0.081712, 0.081712, 0.06184, 0.059222, 0.109221, 0.106997, 0.083462, 0.11371, 0.079919, 0.100716, 0.173081, 0.125101, 0.129801, 0.102787, 0.155435, 0.203355, 0.298791, 0.31487, 0.225814, 0.196879, 0.225814, 0.15008, 0.196879, 0.281712, 0.206376, 0.127496, 0.096677, 0.096677, 0.086953, 0.144935, 0.144935, 0.085092, 0.098513, 0.106997, 0.106997, 0.116183, 0.144935, 0.118441, 0.06312, 0.134866, 0.111485, 0.066181, 0.069024, 0.083462, 0.092881, 0.15008, 0.196879, 0.15008, 0.173081, 0.161087, 0.102787, 0.081712, 0.147574, 0.216401, 0.196879, 0.222385, 0.206376, 0.21291, 0.219301, 0.288399, 0.222385, 0.278302, 0.36309, 0.458154, 0.440853, 0.390993, 0.335645, 0.359901], '')</t>
  </si>
  <si>
    <t>UPI000172FC3C status=activ</t>
  </si>
  <si>
    <t>([0.006039, 0.007645, 0.011518, 0.006988, 0.009187, 0.011342, 0.016528, 0.022667, 0.013821, 0.013821, 0.017447, 0.017447, 0.017138, 0.009187, 0.008723, 0.005799, 0.005249, 0.005249, 0.007555, 0.007259, 0.011903, 0.011342, 0.01227, 0.007259, 0.008723, 0.008075, 0.009187, 0.008624, 0.005734, 0.005799, 0.006701, 0.004689, 0.003924, 0.004315, 0.004315, 0.006421, 0.006988, 0.004775, 0.004899, 0.004899, 0.003997, 0.004315, 0.006421, 0.006142, 0.006078, 0.00558, 0.005683, 0.003701, 0.002555, 0.002727, 0.003478, 0.003405, 0.004835, 0.004689, 0.006194, 0.009728, 0.006078, 0.008624, 0.013613, 0.014075, 0.014075, 0.010672, 0.006701, 0.006482, 0.004577, 0.005799, 0.005734, 0.004161, 0.006421, 0.006039, 0.00558, 0.005623, 0.00389, 0.002662, 0.003014, 0.003014, 0.001906, 0.001936, 0.001249, 0.001249, 0.001249, 0.001211, 0.001232, 0.001872, 0.001906, 0.003109, 0.003478, 0.003478, 0.003997, 0.002581, 0.003109, 0.004736, 0.004775, 0.004835, 0.004921, 0.004689, 0.003366, 0.003727, 0.003963, 0.006039, 0.006421, 0.006567, 0.004689, 0.004775, 0.003298, 0.00231, 0.002138, 0.001722, 0.001748, 0.001481, 0.00231, 0.002057, 0.001267, 0.001434, 0.002117, 0.003177, 0.004358, 0.004388, 0.003963, 0.005992, 0.003757, 0.002555, 0.002662, 0.003963, 0.004976, 0.004921, 0.004921, 0.005086, 0.006078, 0.006078, 0.006142, 0.006567, 0.009977, 0.010131, 0.006421, 0.005011, 0.004315, 0.003079, 0.00283, 0.003212, 0.002194, 0.003366, 0.004611, 0.003053, 0.002512, 0.00225, 0.002276, 0.002336, 0.001649, 0.00103, 0.001533, 0.00225, 0.002194, 0.001481, 0.002194, 0.002366, 0.003366, 0.002688, 0.002705, 0.004388, 0.005503, 0.006795, 0.004736, 0.003821, 0.004513, 0.003963, 0.004577, 0.006619, 0.006619, 0.007877, 0.014075, 0.011106, 0.008525, 0.006078, 0.006194, 0.006374, 0.006482, 0.005872, 0.006421, 0.009187, 0.009096, 0.009401, 0.012727, 0.013265, 0.011669, 0.015694, 0.016257, 0.022306, 0.023087, 0.043307, 0.067594, 0.076542, 0.111485, 0.086953, 0.116183, 0.219301, 0.225814, 0.298791, 0.185198, 0.164327, 0.137348, 0.132295, 0.125101, 0.10481, 0.111485, 0.118441, 0.116183, 0.191378, 0.147574, 0.078022, 0.090864, 0.079919, 0.041405, 0.042364, 0.049374, 0.06312, 0.064632, 0.032017, 0.032677, 0.071867, 0.129801, 0.15284, 0.081712, 0.045352, 0.022306, 0.023087, 0.043307, 0.028695, 0.022667, 0.028695, 0.058088, 0.049374, 0.024826, 0.041405, 0.041405, 0.05306, 0.024826, 0.022306, 0.038042, 0.051831, 0.034068, 0.023087, 0.022667, 0.024393, 0.044297, 0.102787, 0.179055, 0.092881, 0.147574, 0.17593, 0.167087, 0.081712, 0.085092, 0.158265, 0.10481, 0.100716, 0.144935, 0.243554, 0.209395, 0.179055, 0.10481, 0.102787, 0.164327, 0.182256, 0.298791, 0.31487, 0.30533, 0.295083, 0.414856, 0.422041, 0.328603, 0.370445, 0.398279, 0.366687, 0.359901, 0.422041, 0.422041, 0.42561, 0.346032, 0.40511, 0.36309, 0.422041, 0.408655, 0.390993, 0.377384, 0.30533, 0.295083, 0.301917, 0.318242, 0.271506, 0.268042, 0.349426, 0.328603, 0.41194, 0.450668, 0.387226, 0.308712, 0.196879, 0.129801, 0.125101, 0.090864, 0.147574, 0.164327, 0.239899, 0.243554, 0.264545, 0.31487, 0.324872, 0.31487, 0.194234, 0.25406, 0.164327, 0.182256, 0.182256, 0.158265, 0.179055, 0.164327, 0.247041, 0.275179, 0.359901, 0.465241, 0.436924, 0.444081, 0.480142, 0.476583, 0.380708, 0.284882, 0.271506, 0.278302, 0.281712, 0.311707, 0.30533, 0.384043, 0.339168, 0.328603, 0.281712, 0.25031, 0.239899, 0.229226, 0.25406, 0.179055, 0.122885, 0.11371, 0.10481, 0.073402, 0.050641, 0.050641, 0.081712, 0.083462, 0.073402, 0.038042, 0.038042, 0.043307, 0.037156, 0.026892, 0.028695, 0.047319, 0.058088, 0.111485, 0.11371, 0.10481, 0.106997, 0.098513, 0.155435, 0.137348, 0.155435, 0.191378, 0.257454, 0.275179, 0.268042, 0.275179, 0.370445, 0.349426, 0.321458, 0.281712, 0.370445, 0.370445, 0.390993, 0.335645, 0.335645, 0.236433, 0.31487, 0.298791, 0.278302, 0.275179, 0.301917, 0.278302, 0.206376, 0.144935, 0.144935, 0.096677, 0.079919, 0.064632, 0.120615, 0.132295, 0.196879, 0.182256, 0.167087, 0.125101, 0.139895, 0.142424, 0.219301, 0.132295, 0.219301, 0.295083, 0.268042, 0.26085, 0.295083, 0.398279, 0.436924, 0.42561, 0.497853, 0.433034, 0.490133, 0.4292, 0.380708, 0.380708, 0.387226, 0.328603, 0.384043, 0.418646, 0.398279, 0.418646, 0.557691, 0.553315, 0.486429, 0.476583, 0.40511, 0.394753, 0.384043, 0.461924, 0.418646, 0.440853, 0.450668, 0.394753, 0.377384, 0.433034, 0.433034, 0.356642, 0.440853, 0.414856, 0.295083, 0.229226, 0.134866, 0.134866, 0.134866, 0.236433, 0.284882, 0.36309, 0.36309, 0.366687, 0.298791, 0.349426, 0.257454, 0.311707, 0.359901, 0.444081, 0.42561, 0.418646, 0.517562, 0.465241, 0.465241, 0.59014, 0.703578, 0.791621, 0.754692, 0.779859, 0.716283, 0.690604, 0.680603, 0.716283, 0.632174, 0.622677, 0.59508, 0.690604, 0.716283, 0.690604, 0.675549, 0.63748, 0.622677, 0.562014, 0.59917, 0.59508], '')</t>
  </si>
  <si>
    <t>[423, 424, 459, 462, 463, 464, 465, 466, 467, 468, 469, 470, 471, 472, 473, 474, 475, 476, 477, 478, 479, 480, 481, 482]</t>
  </si>
  <si>
    <t>UPI000172FC3D status=activ</t>
  </si>
  <si>
    <t>([0.090864, 0.125101, 0.191378, 0.239899, 0.275179, 0.194234, 0.127496, 0.161087, 0.098513, 0.132295, 0.15008, 0.185198, 0.116183, 0.116183, 0.173081, 0.167087, 0.167087, 0.161087, 0.15284, 0.142424, 0.236433, 0.15284, 0.090864, 0.046336, 0.042364, 0.051831, 0.0704, 0.102787, 0.058088, 0.125101, 0.11371, 0.11371, 0.132295, 0.127496, 0.191378, 0.200174, 0.129801, 0.0704, 0.037156, 0.023087, 0.037156, 0.037156, 0.033407, 0.06312, 0.06184, 0.066181, 0.06312, 0.090864, 0.111485, 0.094817, 0.067594, 0.038042, 0.038042, 0.025316, 0.043307, 0.035586, 0.036378, 0.06312, 0.094817, 0.134866, 0.17593, 0.21291, 0.137348, 0.206376, 0.129801, 0.132295, 0.078022, 0.038858, 0.034068, 0.03976, 0.090864, 0.11371, 0.17593, 0.206376, 0.243554, 0.243554, 0.301917, 0.301917, 0.232838, 0.243554, 0.209395, 0.243554, 0.247041, 0.346032, 0.25406, 0.352862, 0.356642, 0.440853, 0.545602, 0.541878, 0.472492, 0.458154, 0.339168, 0.247041, 0.144935, 0.15008, 0.127496, 0.116183, 0.116183, 0.139895, 0.194234, 0.170161, 0.167087, 0.173081, 0.161087, 0.158265, 0.155435, 0.18812, 0.209395, 0.196879, 0.116183, 0.085092, 0.048328, 0.106997, 0.200174, 0.200174, 0.111485, 0.158265, 0.096677, 0.051831, 0.037156, 0.029376, 0.05306, 0.026338, 0.027463, 0.019109, 0.038042, 0.028695, 0.041405, 0.038042, 0.026338, 0.049374, 0.048328, 0.042364, 0.038042, 0.032677, 0.054297, 0.078022, 0.064632, 0.109221, 0.17593, 0.257454, 0.236433, 0.164327, 0.275179, 0.167087, 0.203355, 0.106997, 0.125101, 0.064632, 0.071867, 0.122885, 0.120615, 0.102787, 0.185198, 0.182256, 0.129801, 0.129801, 0.139895, 0.071867, 0.059222, 0.0704, 0.03976, 0.028107, 0.038858, 0.046336, 0.079919, 0.106997, 0.125101, 0.106997, 0.106997, 0.090864, 0.088832, 0.088832, 0.144935, 0.074921, 0.074921, 0.11371, 0.06312, 0.043307, 0.088832, 0.109221, 0.100716, 0.164327, 0.268042, 0.295083, 0.167087, 0.102787, 0.073402, 0.120615, 0.15284, 0.21291, 0.216401, 0.167087, 0.106997, 0.085092, 0.158265, 0.158265, 0.173081, 0.268042, 0.324872, 0.25406, 0.144935, 0.144935, 0.158265, 0.085092, 0.050641, 0.06312, 0.11371, 0.144935, 0.144935, 0.079919, 0.10481, 0.111485, 0.139895, 0.118441, 0.096677, 0.11371, 0.125101, 0.067594, 0.067594, 0.098513, 0.161087, 0.271506, 0.15008, 0.132295, 0.216401, 0.271506, 0.25031, 0.158265, 0.147574, 0.125101, 0.196879, 0.196879, 0.21291, 0.132295, 0.236433, 0.25406, 0.232838, 0.232838, 0.318242, 0.284882, 0.257454, 0.147574, 0.158265, 0.264545, 0.268042, 0.164327, 0.118441, 0.10481, 0.109221, 0.118441, 0.139895, 0.071867, 0.051831, 0.046336, 0.088832, 0.086953, 0.086953, 0.092881, 0.042364, 0.042364, 0.043307, 0.025762, 0.051831, 0.028107, 0.032677, 0.031287, 0.038042, 0.067594, 0.132295, 0.17593, 0.142424, 0.118441, 0.203355, 0.219301, 0.173081, 0.118441, 0.088832, 0.15008, 0.098513], '')</t>
  </si>
  <si>
    <t>[88, 89]</t>
  </si>
  <si>
    <t>UPI000172FC3E status=activ</t>
  </si>
  <si>
    <t>([0.525368, 0.562014, 0.58069, 0.59508, 0.480142, 0.480142, 0.497853, 0.509769, 0.440853, 0.398279, 0.433034, 0.472492, 0.370445, 0.366687, 0.370445, 0.366687, 0.257454, 0.342579, 0.356642, 0.36309, 0.356642, 0.352862, 0.359901, 0.370445, 0.377384, 0.356642, 0.370445, 0.295083, 0.229226, 0.278302, 0.370445, 0.352862, 0.324872, 0.4292, 0.352862, 0.346032, 0.275179, 0.359901, 0.384043, 0.454136, 0.447574, 0.447574, 0.454136, 0.366687, 0.377384, 0.311707, 0.398279, 0.321458, 0.401658, 0.472492, 0.509769, 0.394753, 0.401658, 0.422041, 0.4292, 0.534167, 0.541878, 0.541878, 0.575842, 0.534167, 0.458154, 0.398279, 0.31487, 0.311707, 0.394753, 0.30533, 0.380708, 0.390993, 0.444081, 0.422041, 0.433034, 0.433034, 0.525368, 0.41194, 0.414856, 0.346032, 0.342579, 0.232838, 0.311707, 0.30533, 0.284882, 0.321458, 0.36309, 0.42561, 0.398279, 0.356642, 0.440853, 0.384043, 0.359901, 0.370445], '')</t>
  </si>
  <si>
    <t>[0, 1, 2, 3, 7, 50, 55, 56, 57, 58, 59, 72]</t>
  </si>
  <si>
    <t>UPI000172FC3F status=activ</t>
  </si>
  <si>
    <t>([0.032017, 0.047319, 0.073402, 0.032677, 0.021816, 0.034068, 0.046336, 0.060549, 0.078022, 0.100716, 0.069024, 0.100716, 0.094817, 0.120615, 0.127496, 0.11371, 0.116183, 0.142424, 0.216401, 0.127496, 0.17593, 0.173081, 0.109221, 0.10481, 0.200174, 0.30533, 0.30533, 0.21291, 0.219301, 0.120615, 0.074921, 0.083462, 0.060549, 0.059222, 0.073402, 0.076542, 0.155435, 0.15284, 0.125101, 0.116183, 0.118441, 0.067594, 0.064632, 0.064632, 0.030003, 0.034884, 0.034884, 0.018415, 0.034884, 0.034068, 0.083462, 0.071867, 0.092881, 0.055536, 0.031287, 0.025316, 0.025762, 0.026892, 0.047319, 0.047319, 0.049374, 0.056825, 0.056825, 0.058088, 0.083462, 0.161087, 0.142424, 0.142424, 0.142424, 0.109221, 0.049374, 0.034884, 0.066181, 0.045352, 0.094817, 0.155435, 0.203355, 0.194234, 0.090864, 0.056825, 0.079919, 0.042364, 0.038042, 0.067594, 0.050641, 0.034884, 0.038042, 0.044297, 0.024826, 0.024826, 0.031287, 0.066181, 0.079919, 0.059222, 0.066181, 0.036378, 0.023534, 0.021381, 0.020165, 0.044297, 0.0704, 0.050641, 0.051831, 0.058088, 0.054297, 0.066181, 0.11371, 0.081712, 0.076542, 0.098513, 0.179055, 0.185198, 0.118441, 0.098513, 0.125101, 0.125101, 0.173081, 0.247041, 0.161087, 0.083462, 0.090864, 0.092881, 0.06184, 0.111485, 0.111485, 0.060549, 0.067594, 0.074921, 0.045352, 0.023087, 0.023087, 0.013016, 0.013016, 0.022667, 0.016257, 0.011342, 0.011518, 0.013437, 0.008804, 0.013016, 0.012727, 0.011903, 0.010372, 0.017138, 0.018787, 0.032677, 0.069024, 0.06184, 0.026892, 0.060549, 0.060549, 0.034884, 0.073402, 0.0704, 0.030003, 0.056825, 0.088832, 0.142424, 0.144935, 0.129801, 0.081712, 0.158265, 0.170161, 0.196879, 0.127496, 0.066181, 0.036378, 0.03976, 0.024826, 0.050641, 0.048328, 0.086953, 0.086953, 0.085092, 0.038858, 0.045352, 0.048328, 0.028107, 0.016257, 0.010509, 0.022667, 0.038858, 0.041405, 0.038042, 0.038042, 0.049374, 0.088832, 0.137348, 0.066181, 0.102787, 0.06184, 0.035586, 0.020876, 0.045352, 0.03976, 0.046336, 0.088832, 0.050641, 0.092881, 0.185198, 0.288399, 0.264545, 0.179055, 0.116183, 0.094817, 0.054297, 0.067594, 0.073402, 0.081712, 0.15008, 0.170161, 0.268042, 0.257454, 0.352862, 0.30533, 0.21291, 0.298791, 0.26085, 0.301917, 0.295083, 0.173081, 0.161087, 0.079919, 0.10481, 0.100716, 0.137348, 0.232838, 0.203355, 0.127496, 0.127496, 0.098513, 0.049374, 0.044297, 0.069024, 0.03976, 0.043307, 0.098513, 0.058088, 0.073402, 0.094817, 0.078022, 0.147574, 0.161087, 0.291804, 0.328603, 0.4292, 0.408655, 0.36309, 0.301917, 0.387226, 0.291804, 0.225814, 0.335645, 0.25031, 0.206376, 0.196879, 0.232838, 0.209395, 0.308712, 0.335645, 0.366687, 0.288399, 0.239899, 0.196879, 0.15284, 0.122885, 0.085092, 0.064632, 0.06184, 0.10481, 0.0704, 0.111485, 0.21291], '')</t>
  </si>
  <si>
    <t>UPI000172FC41 status=activ</t>
  </si>
  <si>
    <t>([0.164327, 0.111485, 0.049374, 0.071867, 0.045352, 0.030611, 0.024826, 0.032677, 0.054297, 0.035586, 0.048328, 0.036378, 0.030611, 0.025316, 0.015078, 0.014586, 0.026892, 0.016257, 0.016528, 0.016528, 0.025762, 0.018106, 0.029376, 0.066181, 0.0704, 0.125101, 0.139895, 0.209395, 0.155435, 0.134866, 0.222385, 0.216401, 0.328603, 0.271506, 0.298791, 0.398279, 0.30533, 0.295083, 0.321458, 0.332115, 0.418646, 0.40511, 0.380708, 0.370445, 0.324872, 0.342579, 0.25031, 0.236433, 0.236433, 0.194234, 0.203355, 0.216401, 0.216401, 0.200174, 0.298791, 0.271506, 0.200174, 0.203355, 0.200174, 0.203355, 0.191378, 0.206376, 0.216401, 0.247041, 0.239899, 0.284882, 0.271506, 0.359901, 0.447574, 0.4292, 0.461924, 0.450668, 0.335645, 0.339168, 0.332115, 0.236433, 0.18812, 0.17593, 0.291804, 0.288399, 0.275179, 0.229226, 0.222385, 0.209395, 0.229226, 0.257454, 0.243554, 0.134866, 0.139895, 0.147574, 0.079919, 0.127496, 0.125101, 0.134866, 0.11371, 0.132295, 0.21291, 0.291804, 0.380708, 0.247041, 0.18812, 0.182256, 0.222385, 0.125101, 0.125101, 0.127496, 0.109221, 0.116183, 0.219301, 0.206376, 0.194234, 0.216401, 0.134866, 0.081712, 0.139895, 0.142424, 0.125101, 0.11371, 0.11371, 0.109221, 0.200174, 0.275179, 0.370445, 0.377384, 0.486429, 0.408655, 0.380708, 0.384043, 0.401658, 0.311707, 0.257454, 0.182256, 0.182256, 0.30533, 0.387226, 0.384043, 0.408655, 0.324872, 0.356642, 0.298791, 0.275179, 0.239899, 0.229226, 0.229226, 0.222385, 0.222385, 0.30533, 0.394753, 0.401658, 0.284882, 0.301917, 0.301917, 0.335645, 0.346032, 0.31487, 0.321458, 0.21291, 0.216401, 0.298791, 0.268042, 0.318242, 0.339168, 0.370445, 0.366687, 0.275179, 0.225814, 0.225814, 0.232838, 0.158265, 0.155435, 0.236433, 0.288399, 0.31487, 0.370445, 0.352862, 0.26085, 0.268042, 0.390993, 0.394753, 0.398279, 0.41194, 0.414856, 0.356642, 0.349426, 0.359901, 0.377384, 0.328603, 0.324872, 0.324872, 0.346032, 0.342579, 0.31487, 0.328603, 0.359901, 0.271506, 0.359901, 0.4292, 0.414856, 0.301917, 0.30533, 0.308712, 0.301917, 0.298791, 0.31487, 0.222385, 0.232838, 0.301917, 0.356642, 0.359901, 0.30533, 0.288399, 0.288399, 0.31487, 0.31487, 0.275179, 0.349426, 0.36309, 0.328603, 0.332115, 0.433034, 0.332115, 0.324872, 0.222385, 0.158265, 0.144935, 0.239899, 0.225814, 0.216401, 0.26085, 0.284882, 0.339168, 0.42561, 0.444081, 0.352862, 0.342579, 0.356642, 0.374039, 0.264545, 0.321458, 0.298791, 0.298791, 0.398279, 0.394753, 0.436924, 0.521092, 0.5017, 0.490133, 0.387226, 0.311707, 0.324872, 0.271506, 0.26085, 0.225814, 0.179055, 0.264545, 0.173081, 0.120615, 0.118441, 0.15008, 0.15284, 0.118441, 0.139895, 0.142424, 0.096677, 0.134866, 0.10481, 0.161087, 0.118441, 0.15008, 0.219301, 0.185198, 0.219301, 0.222385, 0.26085, 0.328603, 0.275179, 0.366687, 0.497853, 0.4292, 0.468512, 0.390993, 0.480142, 0.465241, 0.356642, 0.433034, 0.36309, 0.40511, 0.40511, 0.440853, 0.521092, 0.521092, 0.444081, 0.444081, 0.387226, 0.30533, 0.222385, 0.298791, 0.328603, 0.298791, 0.374039, 0.42561, 0.51388, 0.401658, 0.40511, 0.4292, 0.447574, 0.497853, 0.521092, 0.521092, 0.468512, 0.461924, 0.472492, 0.59014, 0.575842, 0.529623, 0.59014, 0.570702, 0.549308, 0.51388, 0.447574, 0.436924, 0.418646, 0.42561, 0.545602, 0.525368, 0.648219, 0.59508, 0.557691, 0.538167, 0.570702, 0.59508, 0.613573, 0.545602, 0.58069, 0.5017, 0.661982, 0.703578, 0.819762, 0.83125, 0.808535, 0.812494, 0.73685, 0.724957, 0.642678, 0.63748, 0.653063, 0.562014, 0.59508, 0.608892, 0.613573, 0.585406, 0.661982, 0.642678, 0.703578, 0.671169, 0.771762, 0.76285, 0.76285, 0.707965, 0.699094, 0.733139, 0.827927, 0.849326, 0.859585, 0.862302, 0.874069, 0.874069, 0.912647, 0.885302, 0.91684, 0.903857, 0.868118, 0.889439, 0.89662, 0.865454, 0.859585, 0.849326, 0.849326, 0.84206, 0.862302, 0.879233, 0.859585, 0.846163, 0.889439, 0.891961, 0.922952, 0.908098, 0.874069, 0.823549, 0.862302, 0.81615, 0.849326, 0.891961, 0.879233, 0.823549, 0.865454, 0.876521, 0.84206, 0.823549, 0.827927, 0.823549, 0.823549, 0.852992, 0.852992, 0.852992, 0.846163, 0.795062, 0.750527, 0.805026, 0.805026, 0.805026, 0.856457, 0.852992, 0.798249, 0.788093, 0.812494, 0.767246, 0.759478, 0.823549, 0.775545, 0.767246, 0.779859, 0.76285, 0.699094, 0.712013, 0.680603, 0.613573, 0.675549, 0.733139, 0.728858, 0.798249, 0.805026, 0.801317, 0.801317, 0.846163, 0.798249, 0.767246, 0.823549, 0.767246, 0.754692, 0.808535, 0.827927, 0.771762, 0.791621, 0.81615, 0.819762, 0.84206, 0.891961, 0.89662, 0.89662, 0.894241, 0.885302, 0.882776, 0.882776, 0.889439, 0.908098, 0.903857, 0.859585, 0.849326, 0.771762, 0.73685, 0.741537, 0.694846, 0.754692, 0.720929, 0.775545, 0.720929, 0.716283, 0.632174, 0.618285, 0.59014, 0.51388, 0.534167, 0.422041, 0.418646, 0.408655, 0.318242, 0.384043, 0.490133, 0.4292, 0.553315, 0.613573, 0.622677, 0.685117, 0.690604, 0.690604, 0.661982, 0.657645, 0.690604, 0.767246, 0.775545, 0.812494, 0.805026, 0.720929, 0.750527, 0.754692, 0.657645, 0.733139, 0.707965, 0.720929, 0.733139, 0.759478, 0.733139, 0.562014, 0.447574, 0.324872, 0.324872, 0.236433, 0.271506, 0.243554, 0.225814, 0.219301, 0.120615, 0.170161, 0.225814, 0.301917, 0.216401, 0.311707, 0.243554, 0.257454, 0.191378, 0.239899, 0.134866, 0.129801, 0.236433, 0.318242, 0.356642, 0.359901, 0.370445, 0.359901, 0.268042, 0.209395, 0.219301, 0.332115, 0.328603, 0.278302, 0.236433, 0.291804, 0.275179, 0.370445, 0.31487, 0.380708, 0.311707, 0.418646, 0.414856, 0.359901, 0.26085, 0.298791, 0.30533, 0.298791, 0.31487, 0.422041, 0.480142, 0.480142, 0.480142, 0.450668, 0.51388, 0.575842, 0.509769, 0.534167, 0.517562, 0.562014, 0.562014, 0.661982, 0.541878, 0.450668, 0.42561, 0.562014, 0.657645, 0.63748, 0.73685, 0.720929, 0.618285, 0.622677, 0.575842, 0.476583, 0.42561, 0.41194, 0.377384, 0.461924, 0.408655, 0.321458, 0.321458, 0.328603, 0.222385, 0.278302, 0.275179, 0.346032, 0.25031, 0.229226, 0.161087, 0.10481, 0.054297, 0.085092, 0.06312, 0.073402, 0.096677, 0.144935, 0.11371, 0.102787, 0.102787, 0.120615, 0.118441, 0.071867, 0.044297, 0.073402, 0.092881, 0.10481, 0.106997, 0.164327, 0.155435, 0.236433, 0.324872, 0.458154, 0.422041, 0.480142, 0.483068, 0.525368, 0.562014, 0.622677, 0.59508, 0.59917, 0.59508, 0.724957, 0.834292, 0.903857, 0.922952, 0.915074, 0.936162, 0.93079, 0.93079, 0.91684, 0.91684, 0.91684, 0.899122, 0.919029, 0.912647, 0.912647, 0.905695, 0.879233, 0.876521, 0.941505, 0.932927, 0.936162], '')</t>
  </si>
  <si>
    <t>[244, 245, 289, 290, 301, 307, 308, 312, 313, 314, 315, 316, 317, 318,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480, 481, 482, 483, 484, 485, 486, 487, 488, 489, 490, 491, 492, 493, 494, 495, 496, 497, 498, 499, 500, 501, 502, 503, 556, 557, 558, 559, 560, 561, 562, 563, 564, 567, 568, 569, 570, 571, 572, 573, 574, 617, 618, 619, 620, 621, 622, 623, 624, 625, 626, 627, 628, 629, 630, 631, 632, 633, 634, 635, 636, 637, 638, 639, 640, 641, 642, 643]</t>
  </si>
  <si>
    <t>(149</t>
  </si>
  <si>
    <t>163)</t>
  </si>
  <si>
    <t>UPI000172FC42 status=activ</t>
  </si>
  <si>
    <t>([0.060549, 0.042364, 0.032677, 0.048328, 0.054297, 0.031287, 0.041405, 0.056825, 0.043307, 0.054297, 0.047319, 0.031287, 0.028107, 0.024393, 0.021381, 0.023534, 0.041405, 0.096677, 0.06184, 0.060549, 0.074921, 0.125101, 0.17593, 0.167087, 0.161087, 0.196879, 0.298791, 0.30533, 0.30533, 0.387226, 0.332115, 0.301917, 0.408655, 0.40511, 0.51388, 0.525368, 0.433034, 0.4292, 0.401658, 0.480142, 0.377384, 0.380708, 0.377384, 0.390993, 0.486429, 0.517562, 0.494003, 0.517562, 0.509769, 0.5017, 0.380708, 0.436924, 0.529623, 0.538167, 0.476583, 0.490133, 0.497853, 0.472492, 0.398279, 0.394753, 0.398279, 0.509769, 0.525368, 0.529623, 0.505461, 0.401658, 0.278302, 0.196879, 0.173081, 0.155435, 0.155435, 0.191378, 0.21291, 0.206376, 0.167087, 0.257454, 0.236433, 0.257454, 0.366687, 0.401658, 0.41194, 0.318242, 0.311707, 0.295083, 0.278302, 0.21291, 0.21291, 0.232838, 0.308712, 0.311707, 0.352862, 0.295083, 0.328603, 0.321458, 0.25031, 0.182256, 0.17593, 0.132295, 0.125101, 0.100716, 0.118441, 0.076542, 0.137348, 0.085092, 0.094817, 0.092881, 0.092881, 0.15008, 0.219301, 0.239899, 0.26085, 0.264545, 0.31487, 0.359901, 0.36309, 0.440853, 0.436924, 0.398279, 0.461924, 0.398279, 0.366687, 0.366687, 0.349426, 0.339168, 0.422041, 0.366687, 0.346032, 0.458154, 0.374039, 0.281712, 0.167087, 0.170161, 0.158265, 0.17593, 0.142424, 0.083462, 0.055536, 0.06312, 0.051831, 0.050641, 0.081712, 0.122885, 0.11371, 0.11371, 0.060549, 0.055536, 0.043307, 0.049374, 0.024393, 0.043307, 0.083462, 0.161087, 0.142424, 0.15008, 0.088832, 0.064632, 0.05306, 0.086953, 0.142424, 0.182256, 0.120615, 0.066181, 0.06184, 0.06184, 0.118441, 0.129801, 0.086953, 0.129801, 0.11371, 0.182256, 0.122885, 0.085092, 0.046336, 0.051831, 0.051831, 0.092881, 0.139895, 0.229226, 0.15284, 0.125101, 0.127496, 0.182256, 0.264545, 0.264545, 0.194234, 0.164327, 0.236433, 0.236433, 0.25406, 0.25406, 0.243554, 0.191378, 0.25406, 0.332115, 0.318242, 0.219301, 0.219301, 0.147574, 0.164327, 0.232838, 0.25406, 0.196879, 0.164327, 0.18812, 0.106997, 0.120615, 0.127496, 0.090864, 0.144935, 0.083462, 0.098513, 0.056825, 0.125101, 0.11371, 0.11371, 0.0704, 0.11371, 0.106997, 0.173081, 0.134866, 0.073402, 0.081712, 0.120615, 0.15284, 0.129801, 0.229226, 0.288399, 0.295083, 0.349426, 0.346032, 0.328603, 0.247041, 0.25406, 0.236433, 0.21291, 0.21291, 0.216401, 0.222385, 0.147574, 0.139895, 0.090864, 0.147574, 0.118441, 0.094817, 0.074921, 0.056825, 0.037156, 0.027463, 0.016528, 0.011669, 0.008409], '')</t>
  </si>
  <si>
    <t>[34, 35, 45, 47, 48, 49, 52, 53, 61, 62, 63, 64]</t>
  </si>
  <si>
    <t>UPI000172FC44 status=activ</t>
  </si>
  <si>
    <t>([0.076542, 0.116183, 0.064632, 0.088832, 0.111485, 0.127496, 0.111485, 0.056825, 0.071867, 0.086953, 0.05306, 0.059222, 0.023087, 0.022306, 0.018415, 0.028695, 0.034884, 0.016257, 0.009015, 0.009865, 0.006533, 0.004921, 0.003461, 0.00292, 0.00231, 0.001906, 0.001335, 0.001048, 0.001623, 0.001623, 0.001249, 0.001786, 0.001572, 0.002512, 0.001541, 0.001936, 0.002396, 0.001499, 0.00246, 0.002761, 0.002727, 0.003804, 0.004921, 0.004976, 0.007877, 0.006421, 0.007259, 0.01227, 0.017138, 0.010509, 0.006894, 0.009294, 0.006078, 0.008002, 0.006795, 0.011518, 0.009015, 0.005734, 0.005249, 0.003727, 0.004431, 0.003804, 0.002512, 0.001692, 0.001967, 0.002078, 0.002512, 0.002761, 0.002555, 0.00316, 0.00292, 0.003298, 0.002366, 0.003212, 0.003246, 0.00283, 0.002881, 0.003512, 0.005249, 0.008276, 0.008075, 0.005799, 0.007259, 0.012491, 0.012727, 0.013016, 0.007645, 0.01078, 0.006619, 0.006701, 0.004611, 0.004513, 0.005734, 0.008156, 0.006795, 0.004414, 0.004921, 0.003298, 0.00283, 0.002976, 0.003053, 0.004513, 0.004431, 0.005223, 0.003461, 0.003276, 0.00407, 0.003924, 0.003804, 0.003512, 0.002482, 0.002435, 0.003478, 0.002688, 0.002366, 0.00316, 0.004208, 0.004736, 0.00515, 0.005932, 0.006245, 0.006039, 0.00407, 0.004135, 0.002881, 0.003212, 0.003366, 0.003366, 0.003431, 0.002503, 0.002555, 0.003997, 0.005623, 0.003924, 0.005086, 0.005872, 0.004835, 0.00558, 0.004646, 0.006795, 0.006078, 0.003997, 0.003014, 0.002761, 0.0028, 0.003512, 0.003607, 0.00543, 0.003804, 0.005223, 0.007091, 0.009096, 0.005799, 0.005872, 0.008723, 0.009483, 0.006482, 0.007177, 0.007259, 0.006142, 0.004358, 0.004577, 0.006567, 0.009294, 0.012491, 0.021381, 0.026892, 0.032017, 0.024826, 0.051831, 0.026892, 0.013265, 0.018415, 0.019109, 0.0198, 0.011518, 0.008409, 0.008002, 0.006245, 0.004513, 0.006701, 0.008624, 0.007259, 0.007645, 0.008002, 0.007422, 0.00543, 0.004315, 0.005503, 0.00407, 0.002976, 0.003212, 0.003405, 0.003014, 0.003212, 0.00225, 0.003109, 0.003804, 0.005503, 0.005503, 0.008002, 0.00777, 0.00777, 0.012491, 0.007315, 0.00515, 0.006795, 0.010131, 0.015694, 0.017797, 0.034068, 0.076542, 0.064632, 0.079919, 0.10481, 0.173081, 0.301917, 0.194234, 0.147574, 0.158265, 0.247041, 0.25031, 0.243554, 0.275179, 0.26085, 0.394753, 0.509769, 0.490133, 0.440853, 0.422041, 0.318242, 0.318242, 0.328603, 0.30533, 0.281712, 0.236433, 0.239899, 0.219301, 0.328603, 0.257454, 0.158265, 0.078022, 0.035586, 0.026338, 0.028107, 0.015078, 0.008525, 0.005683, 0.004611, 0.004135, 0.003341, 0.003555, 0.003512, 0.003405, 0.003478, 0.004247, 0.003461, 0.003431, 0.00231, 0.001602, 0.001623, 0.002482, 0.003512, 0.003555, 0.002881, 0.002881, 0.004135, 0.005683, 0.008525, 0.007495, 0.00962, 0.014586, 0.020876, 0.012727, 0.01204, 0.012491, 0.014783, 0.015078, 0.009096, 0.017138, 0.028695, 0.029376, 0.029376, 0.015078, 0.020522, 0.022306, 0.017797, 0.009977, 0.00777, 0.006142, 0.007315, 0.005503, 0.00389, 0.003431, 0.004431, 0.004513, 0.006142, 0.006142, 0.009096, 0.014075, 0.008156, 0.008723, 0.015344, 0.013437, 0.024826, 0.019401, 0.032677, 0.022306, 0.022667, 0.019109, 0.035586, 0.034884, 0.037156, 0.05306, 0.067594, 0.050641, 0.024826, 0.020165, 0.011669, 0.011342, 0.007091, 0.009401, 0.009401, 0.005992, 0.003963, 0.003461, 0.004414, 0.004577, 0.004483, 0.006245, 0.006142, 0.00543, 0.004577, 0.004358, 0.003757, 0.002662, 0.002349, 0.002327, 0.00231, 0.002688, 0.002555, 0.003804, 0.003405, 0.002366, 0.003405, 0.004358, 0.004775, 0.004775, 0.003405, 0.003246, 0.002349, 0.002727, 0.002014, 0.00316, 0.004483, 0.006078, 0.005734, 0.00543, 0.007645, 0.009015, 0.008002, 0.008075, 0.007031, 0.007877, 0.009977, 0.009483, 0.007645, 0.006795, 0.006078, 0.006567, 0.01078, 0.016826, 0.011342, 0.015694, 0.014315, 0.008624, 0.007031, 0.011106, 0.009977, 0.007177, 0.007091, 0.010509, 0.007031, 0.005799, 0.004689, 0.005318, 0.00407, 0.004414, 0.005223, 0.006142, 0.008409, 0.008276, 0.008409, 0.014315, 0.019401, 0.014315, 0.014586, 0.018415, 0.014075, 0.014315, 0.013437, 0.008723, 0.008075, 0.010509, 0.011669, 0.011903, 0.00777, 0.006701, 0.008804, 0.007091, 0.006619, 0.004611, 0.00359, 0.002555, 0.002705, 0.002035, 0.002555, 0.003109, 0.003177, 0.002606, 0.003109, 0.004388, 0.006245, 0.00515, 0.004976, 0.005503, 0.006701, 0.009015, 0.015694, 0.011903, 0.012491, 0.00962, 0.016826], '')</t>
  </si>
  <si>
    <t>[226]</t>
  </si>
  <si>
    <t>UPI000172FC45 status=activ</t>
  </si>
  <si>
    <t>([0.064632, 0.118441, 0.066181, 0.102787, 0.144935, 0.179055, 0.170161, 0.111485, 0.139895, 0.094817, 0.116183, 0.167087, 0.26085, 0.209395, 0.200174, 0.185198, 0.142424, 0.203355, 0.219301, 0.147574, 0.247041, 0.278302, 0.268042, 0.356642, 0.247041, 0.167087, 0.161087, 0.203355, 0.26085, 0.170161, 0.257454, 0.219301, 0.17593, 0.18812, 0.144935, 0.144935, 0.118441, 0.106997, 0.109221, 0.055536, 0.042364, 0.040537, 0.032677, 0.022306, 0.022306, 0.022306, 0.037156, 0.046336, 0.050641, 0.0704, 0.142424, 0.164327, 0.111485, 0.155435, 0.139895, 0.21291, 0.31487, 0.352862, 0.318242, 0.222385, 0.232838, 0.346032, 0.243554, 0.278302, 0.335645, 0.243554, 0.30533, 0.200174, 0.144935, 0.074921, 0.037156, 0.024393, 0.017797, 0.0198, 0.01078, 0.01227, 0.010372, 0.00962, 0.006988, 0.007315, 0.011669, 0.011669, 0.013265, 0.024393, 0.015344, 0.017138, 0.030611, 0.021381, 0.037156, 0.037156, 0.073402, 0.142424, 0.170161, 0.200174, 0.196879, 0.321458, 0.25031, 0.284882, 0.288399, 0.328603, 0.387226, 0.352862, 0.342579, 0.324872, 0.332115, 0.418646, 0.346032, 0.359901, 0.366687, 0.374039, 0.408655, 0.387226, 0.366687, 0.281712, 0.281712, 0.366687, 0.332115, 0.295083, 0.295083, 0.206376, 0.222385, 0.191378, 0.191378, 0.25406, 0.185198, 0.096677, 0.096677, 0.078022, 0.066181, 0.122885, 0.116183, 0.111485, 0.111485, 0.122885, 0.164327, 0.088832, 0.060549, 0.033407, 0.06184, 0.035586, 0.038042, 0.045352, 0.076542, 0.076542, 0.106997, 0.096677, 0.164327, 0.182256, 0.264545, 0.268042, 0.26085, 0.173081, 0.196879, 0.173081, 0.111485, 0.10481, 0.185198, 0.21291, 0.30533, 0.295083, 0.284882, 0.359901, 0.278302, 0.275179, 0.288399, 0.182256, 0.182256, 0.15008, 0.081712, 0.048328, 0.054297, 0.034068, 0.067594, 0.06312, 0.083462, 0.132295, 0.142424, 0.155435, 0.182256, 0.185198, 0.182256, 0.271506, 0.298791, 0.30533, 0.216401, 0.182256, 0.167087, 0.268042, 0.328603, 0.332115, 0.359901, 0.359901, 0.418646, 0.318242, 0.321458, 0.30533, 0.191378, 0.216401, 0.132295, 0.076542, 0.079919, 0.086953, 0.085092, 0.050641, 0.088832, 0.139895, 0.167087, 0.275179, 0.21291, 0.200174, 0.25031, 0.225814, 0.142424, 0.158265, 0.216401, 0.118441, 0.127496, 0.222385, 0.196879, 0.278302, 0.377384, 0.281712, 0.288399, 0.291804, 0.328603, 0.25031, 0.281712, 0.264545, 0.196879, 0.164327, 0.096677, 0.074921, 0.132295, 0.206376, 0.185198, 0.173081, 0.275179, 0.257454, 0.25031, 0.216401, 0.222385, 0.129801, 0.139895, 0.139895, 0.137348, 0.15008, 0.229226, 0.191378, 0.203355, 0.257454, 0.229226, 0.229226, 0.291804, 0.216401, 0.219301, 0.243554, 0.281712, 0.298791, 0.209395, 0.216401, 0.288399, 0.264545, 0.278302, 0.366687, 0.275179, 0.194234, 0.206376, 0.18812, 0.122885, 0.122885, 0.132295, 0.196879, 0.25406, 0.236433, 0.284882, 0.243554, 0.191378, 0.161087, 0.106997, 0.194234, 0.137348], '')</t>
  </si>
  <si>
    <t>UPI000172FC46 status=activ</t>
  </si>
  <si>
    <t>([0.699094, 0.521092, 0.549308, 0.575842, 0.585406, 0.541878, 0.494003, 0.401658, 0.384043, 0.398279, 0.328603, 0.335645, 0.30533, 0.30533, 0.380708, 0.4292, 0.447574, 0.414856, 0.380708, 0.41194, 0.377384, 0.414856, 0.380708, 0.374039, 0.377384, 0.342579, 0.295083, 0.356642, 0.440853, 0.390993, 0.398279, 0.486429, 0.541878, 0.59917, 0.585406, 0.608892, 0.480142, 0.380708, 0.377384, 0.295083, 0.26085, 0.26085, 0.239899, 0.275179, 0.275179, 0.268042, 0.200174, 0.284882, 0.284882, 0.203355, 0.288399, 0.196879, 0.111485, 0.083462, 0.078022, 0.083462, 0.083462, 0.164327, 0.236433, 0.236433, 0.209395, 0.122885, 0.164327, 0.120615, 0.182256, 0.147574, 0.122885, 0.232838, 0.25031, 0.161087, 0.161087, 0.122885, 0.191378, 0.264545, 0.264545, 0.232838, 0.206376, 0.127496, 0.085092, 0.083462, 0.098513, 0.17593, 0.173081, 0.109221, 0.167087, 0.088832, 0.094817, 0.120615, 0.106997, 0.049374, 0.067594, 0.073402, 0.048328, 0.038858, 0.048328, 0.06312, 0.081712, 0.066181, 0.059222, 0.079919, 0.037156, 0.018415, 0.012491, 0.017447, 0.020522, 0.01078, 0.015694, 0.020876, 0.022306, 0.023087, 0.024393, 0.032677, 0.032017, 0.064632, 0.044297, 0.028107, 0.021816, 0.017138, 0.012727, 0.025762, 0.023534, 0.026892, 0.050641, 0.085092, 0.111485, 0.076542, 0.132295, 0.18812, 0.167087, 0.158265, 0.158265, 0.203355, 0.196879, 0.284882, 0.298791, 0.295083, 0.328603, 0.268042, 0.18812, 0.281712, 0.209395, 0.170161, 0.288399, 0.295083, 0.200174, 0.161087, 0.182256, 0.109221, 0.098513, 0.120615, 0.078022, 0.078022, 0.079919, 0.043307, 0.045352, 0.022667, 0.049374, 0.067594, 0.098513, 0.111485, 0.129801, 0.167087, 0.129801, 0.086953, 0.064632, 0.116183, 0.158265, 0.225814, 0.356642, 0.268042, 0.15008, 0.173081, 0.161087, 0.120615, 0.122885, 0.109221, 0.179055, 0.170161, 0.106997, 0.15284, 0.164327, 0.090864, 0.048328, 0.100716, 0.120615, 0.085092, 0.090864, 0.046336, 0.049374, 0.020876, 0.032017, 0.032677, 0.043307, 0.041405, 0.059222, 0.109221, 0.0704, 0.038042, 0.034884, 0.069024, 0.055536, 0.096677, 0.158265, 0.161087, 0.092881, 0.050641, 0.049374, 0.046336, 0.088832, 0.083462, 0.098513, 0.058088, 0.106997, 0.085092, 0.086953, 0.086953, 0.048328, 0.086953, 0.129801, 0.111485, 0.102787, 0.118441, 0.071867, 0.073402, 0.122885, 0.209395, 0.30533, 0.30533, 0.321458, 0.243554, 0.247041, 0.26085, 0.26085, 0.26085, 0.225814, 0.257454, 0.298791, 0.284882, 0.26085, 0.324872, 0.271506, 0.264545, 0.26085, 0.356642, 0.346032, 0.25031, 0.155435, 0.167087, 0.275179, 0.18812, 0.225814, 0.222385, 0.291804, 0.377384, 0.370445, 0.480142, 0.374039, 0.281712, 0.390993, 0.359901, 0.346032, 0.447574, 0.444081, 0.42561, 0.342579, 0.239899, 0.335645, 0.418646, 0.318242, 0.298791, 0.387226, 0.387226, 0.318242, 0.318242, 0.321458, 0.239899, 0.137348, 0.129801, 0.200174, 0.203355, 0.232838, 0.225814, 0.219301, 0.247041, 0.247041, 0.209395, 0.31487, 0.284882, 0.194234, 0.278302, 0.196879, 0.216401, 0.257454, 0.298791, 0.200174, 0.132295, 0.209395, 0.26085, 0.346032, 0.318242, 0.219301, 0.257454, 0.257454, 0.170161, 0.15008, 0.158265, 0.257454, 0.167087, 0.196879, 0.196879, 0.200174, 0.288399, 0.275179, 0.236433, 0.200174, 0.295083, 0.398279, 0.384043, 0.321458, 0.31487, 0.31487, 0.408655, 0.291804, 0.278302, 0.342579, 0.311707, 0.271506, 0.243554, 0.321458, 0.291804, 0.398279, 0.36309, 0.31487, 0.236433], '')</t>
  </si>
  <si>
    <t>[0, 1, 2, 3, 4, 5, 32, 33, 34, 35]</t>
  </si>
  <si>
    <t>UPI000172FC47 status=activ</t>
  </si>
  <si>
    <t>([0.03976, 0.044297, 0.064632, 0.088832, 0.055536, 0.038858, 0.026892, 0.020165, 0.028107, 0.037156, 0.03976, 0.040537, 0.040537, 0.03976, 0.054297, 0.038042, 0.040537, 0.0704, 0.073402, 0.086953, 0.086953, 0.155435, 0.200174, 0.173081, 0.182256, 0.182256, 0.257454, 0.339168, 0.450668, 0.444081, 0.342579, 0.342579, 0.390993, 0.295083, 0.26085, 0.30533, 0.401658, 0.308712, 0.30533, 0.301917, 0.31487, 0.41194, 0.401658, 0.301917, 0.257454, 0.191378, 0.200174, 0.206376, 0.222385, 0.232838, 0.247041, 0.264545, 0.21291, 0.219301, 0.31487, 0.264545, 0.26085, 0.271506, 0.321458, 0.236433, 0.167087, 0.164327, 0.132295, 0.125101, 0.161087, 0.243554, 0.216401, 0.209395, 0.225814, 0.216401, 0.196879, 0.185198, 0.164327, 0.25031, 0.232838, 0.239899, 0.318242, 0.25031, 0.229226, 0.219301, 0.30533, 0.390993, 0.291804, 0.321458, 0.284882, 0.335645, 0.335645, 0.335645, 0.352862, 0.36309, 0.380708, 0.281712, 0.291804, 0.394753, 0.401658, 0.374039, 0.335645, 0.335645, 0.311707, 0.281712, 0.31487, 0.284882, 0.243554, 0.26085, 0.281712, 0.311707, 0.206376, 0.196879, 0.284882, 0.380708, 0.359901, 0.332115, 0.454136, 0.444081, 0.342579, 0.26085, 0.268042, 0.298791, 0.236433, 0.243554, 0.275179, 0.311707, 0.346032, 0.377384, 0.447574, 0.4292, 0.359901, 0.447574, 0.36309, 0.356642, 0.356642, 0.356642, 0.298791, 0.275179, 0.284882, 0.414856, 0.447574, 0.370445, 0.370445, 0.444081, 0.436924, 0.436924, 0.298791, 0.30533, 0.328603, 0.247041, 0.236433, 0.332115, 0.346032, 0.339168, 0.26085, 0.25031, 0.209395, 0.278302, 0.271506, 0.229226, 0.132295, 0.100716, 0.194234, 0.194234, 0.185198, 0.236433, 0.247041, 0.271506, 0.185198, 0.109221, 0.111485, 0.129801, 0.118441, 0.078022, 0.071867, 0.125101, 0.11371, 0.085092, 0.088832, 0.05306, 0.06184, 0.085092, 0.118441, 0.064632, 0.033407, 0.028107, 0.023534, 0.021381, 0.03976, 0.044297, 0.038042, 0.060549, 0.058088, 0.033407, 0.049374, 0.094817, 0.100716, 0.059222, 0.116183, 0.066181, 0.088832, 0.056825, 0.066181, 0.078022, 0.125101, 0.142424, 0.167087, 0.236433, 0.21291, 0.18812, 0.247041, 0.349426, 0.359901, 0.264545, 0.349426, 0.349426, 0.359901, 0.342579, 0.394753, 0.384043, 0.436924, 0.370445, 0.370445, 0.384043, 0.384043, 0.318242, 0.398279, 0.394753, 0.384043, 0.42561, 0.349426, 0.268042, 0.264545, 0.182256, 0.26085, 0.161087, 0.170161, 0.094817, 0.076542, 0.055536, 0.048328, 0.047319, 0.094817, 0.125101, 0.096677, 0.098513, 0.164327, 0.164327, 0.11371, 0.109221, 0.10481, 0.102787, 0.158265, 0.170161, 0.185198, 0.158265, 0.264545, 0.26085, 0.25031, 0.216401, 0.295083, 0.264545, 0.298791, 0.318242, 0.359901, 0.359901, 0.36309, 0.247041, 0.278302, 0.352862, 0.328603, 0.222385, 0.308712, 0.328603, 0.229226, 0.301917, 0.352862, 0.346032, 0.374039, 0.497853, 0.59014, 0.604312, 0.608892, 0.56648, 0.42561, 0.339168, 0.36309, 0.384043, 0.374039, 0.311707, 0.324872, 0.352862, 0.458154, 0.377384, 0.281712, 0.380708, 0.291804, 0.278302, 0.275179, 0.243554, 0.155435, 0.092881, 0.090864, 0.111485, 0.134866, 0.25031, 0.339168, 0.352862, 0.25031, 0.349426, 0.349426, 0.247041, 0.219301, 0.229226, 0.281712, 0.295083, 0.278302, 0.374039, 0.284882, 0.25406, 0.288399, 0.36309, 0.458154, 0.390993, 0.414856, 0.433034, 0.40511, 0.328603, 0.356642, 0.408655, 0.324872, 0.352862, 0.352862, 0.380708, 0.370445, 0.318242, 0.401658, 0.440853, 0.321458, 0.414856, 0.36309, 0.243554, 0.26085, 0.264545, 0.328603, 0.216401, 0.118441, 0.076542, 0.120615, 0.066181, 0.079919, 0.144935, 0.144935, 0.222385, 0.232838, 0.173081, 0.257454, 0.236433, 0.203355, 0.295083, 0.278302, 0.26085, 0.271506, 0.25031, 0.164327, 0.10481, 0.158265, 0.268042, 0.349426, 0.349426, 0.31487, 0.284882, 0.281712, 0.25406, 0.167087, 0.173081, 0.170161, 0.139895, 0.144935, 0.15284, 0.164327, 0.118441, 0.21291, 0.257454, 0.26085, 0.308712, 0.394753, 0.31487, 0.21291, 0.209395, 0.132295, 0.225814, 0.225814, 0.219301, 0.268042, 0.349426, 0.298791, 0.284882, 0.332115, 0.321458, 0.321458, 0.321458, 0.36309, 0.311707, 0.278302, 0.284882, 0.21291, 0.134866, 0.21291, 0.209395, 0.137348, 0.179055, 0.173081, 0.21291, 0.229226, 0.229226, 0.155435, 0.179055, 0.25031, 0.170161, 0.200174, 0.122885, 0.096677, 0.067594, 0.090864, 0.132295, 0.127496, 0.206376, 0.203355, 0.209395, 0.209395, 0.194234, 0.239899, 0.209395, 0.194234, 0.102787, 0.088832, 0.096677, 0.06184, 0.067594, 0.102787, 0.081712, 0.158265, 0.129801, 0.142424, 0.137348, 0.137348, 0.083462, 0.086953, 0.086953, 0.074921, 0.139895, 0.21291, 0.122885, 0.158265, 0.17593, 0.164327, 0.116183, 0.18812, 0.25031, 0.209395, 0.206376, 0.137348, 0.074921, 0.11371, 0.17593, 0.100716, 0.102787, 0.139895, 0.118441, 0.120615, 0.076542, 0.042364, 0.033407, 0.049374, 0.023087, 0.022667, 0.048328, 0.048328, 0.042364, 0.047319, 0.047319, 0.05306, 0.098513, 0.122885, 0.139895, 0.132295, 0.203355, 0.200174, 0.25031, 0.194234, 0.206376, 0.288399, 0.356642, 0.394753, 0.324872, 0.450668, 0.346032, 0.236433, 0.236433, 0.25031, 0.26085, 0.219301, 0.203355, 0.109221, 0.15284, 0.11371, 0.127496, 0.142424, 0.086953, 0.044297, 0.038858, 0.069024, 0.083462, 0.088832, 0.058088, 0.055536, 0.040537, 0.045352, 0.066181, 0.106997, 0.100716, 0.051831, 0.092881, 0.10481, 0.194234, 0.179055, 0.219301, 0.127496, 0.098513, 0.106997, 0.185198, 0.18812, 0.111485, 0.10481, 0.081712, 0.129801, 0.216401, 0.167087, 0.155435, 0.179055, 0.179055, 0.191378, 0.191378, 0.200174, 0.191378, 0.161087, 0.125101, 0.071867, 0.122885, 0.144935, 0.203355, 0.134866, 0.222385, 0.321458, 0.236433, 0.268042, 0.167087, 0.170161, 0.158265, 0.229226, 0.236433, 0.239899, 0.247041, 0.36309, 0.264545, 0.25406, 0.30533, 0.311707, 0.311707, 0.318242, 0.318242, 0.25406, 0.225814, 0.158265, 0.094817, 0.144935, 0.127496, 0.139895, 0.134866, 0.225814, 0.229226, 0.200174, 0.196879, 0.15008, 0.129801, 0.122885, 0.085092, 0.079919, 0.081712, 0.132295, 0.134866, 0.109221, 0.134866, 0.147574, 0.142424, 0.222385, 0.232838, 0.179055, 0.284882, 0.30533, 0.31487, 0.236433, 0.26085, 0.275179, 0.281712, 0.216401, 0.31487, 0.394753, 0.31487, 0.264545, 0.191378, 0.194234, 0.236433, 0.275179, 0.366687, 0.450668, 0.454136, 0.436924, 0.529623, 0.5017, 0.42561, 0.377384, 0.468512, 0.497853, 0.472492, 0.418646, 0.401658, 0.398279, 0.318242, 0.356642, 0.458154, 0.538167, 0.4292, 0.418646, 0.40511, 0.40511, 0.408655, 0.387226, 0.359901, 0.370445, 0.356642, 0.436924, 0.436924, 0.447574, 0.440853, 0.366687, 0.465241, 0.458154, 0.440853, 0.525368, 0.58069, 0.562014, 0.494003, 0.622677, 0.618285, 0.613573, 0.509769, 0.529623, 0.440853, 0.440853, 0.356642, 0.298791, 0.278302, 0.301917, 0.203355, 0.196879, 0.278302, 0.182256, 0.182256, 0.194234, 0.185198, 0.185198, 0.18812, 0.264545, 0.264545, 0.243554, 0.243554, 0.239899, 0.219301, 0.30533, 0.318242, 0.390993, 0.490133, 0.414856, 0.433034, 0.454136, 0.36309, 0.370445, 0.454136, 0.59014, 0.486429, 0.447574, 0.447574, 0.436924, 0.387226, 0.380708, 0.346032, 0.281712, 0.356642, 0.377384, 0.298791, 0.209395, 0.206376, 0.179055, 0.25031, 0.225814, 0.26085, 0.247041, 0.161087, 0.191378, 0.167087, 0.17593, 0.15008, 0.134866, 0.137348, 0.139895, 0.129801, 0.129801, 0.15008, 0.147574, 0.139895, 0.179055, 0.206376, 0.182256, 0.116183, 0.071867, 0.081712, 0.118441, 0.122885, 0.116183, 0.10481, 0.085092, 0.134866, 0.182256, 0.194234, 0.209395, 0.232838, 0.243554, 0.308712, 0.335645, 0.339168, 0.328603, 0.291804, 0.278302, 0.271506, 0.321458, 0.408655, 0.332115, 0.295083, 0.380708, 0.480142, 0.390993, 0.4292, 0.42561, 0.339168, 0.328603, 0.30533, 0.321458, 0.222385, 0.161087, 0.164327, 0.11371, 0.079919, 0.071867, 0.11371, 0.094817, 0.122885, 0.116183, 0.100716, 0.111485, 0.066181, 0.03976, 0.067594, 0.038042, 0.034068, 0.038858, 0.031287, 0.021381, 0.023963, 0.027463, 0.047319, 0.047319, 0.040537, 0.036378, 0.064632, 0.069024, 0.085092, 0.044297, 0.049374, 0.098513, 0.088832, 0.100716, 0.15284, 0.086953, 0.083462, 0.083462, 0.076542, 0.098513, 0.142424, 0.071867, 0.06312, 0.058088, 0.071867, 0.125101, 0.125101, 0.127496, 0.134866, 0.132295, 0.15008, 0.078022, 0.045352, 0.037156, 0.058088, 0.059222, 0.081712, 0.142424, 0.147574, 0.216401, 0.21291, 0.132295, 0.209395, 0.21291, 0.236433, 0.139895, 0.090864, 0.088832, 0.081712, 0.073402, 0.076542, 0.116183, 0.200174, 0.268042, 0.295083, 0.264545, 0.257454, 0.301917, 0.264545, 0.194234, 0.194234, 0.125101, 0.219301, 0.232838, 0.328603, 0.21291, 0.298791, 0.390993, 0.486429, 0.454136, 0.387226, 0.332115, 0.236433, 0.167087, 0.139895, 0.15284, 0.15008, 0.139895, 0.139895, 0.137348, 0.134866, 0.134866, 0.15284, 0.120615, 0.10481, 0.102787, 0.106997, 0.060549, 0.055536, 0.048328, 0.069024, 0.081712, 0.137348, 0.21291, 0.25031, 0.179055, 0.10481, 0.142424, 0.158265, 0.158265, 0.191378, 0.225814, 0.247041, 0.222385, 0.225814, 0.21291, 0.134866, 0.206376, 0.308712, 0.311707, 0.236433, 0.191378, 0.239899, 0.236433, 0.25031, 0.311707, 0.414856, 0.472492, 0.418646, 0.398279, 0.308712, 0.311707, 0.25406, 0.232838, 0.339168, 0.370445, 0.311707, 0.418646, 0.433034, 0.41194, 0.301917, 0.377384, 0.321458, 0.318242, 0.342579, 0.328603, 0.209395, 0.158265, 0.21291, 0.278302, 0.278302, 0.394753, 0.40511, 0.414856, 0.339168, 0.321458, 0.328603, 0.408655, 0.328603, 0.236433, 0.229226, 0.356642, 0.278302, 0.394753, 0.30533, 0.264545, 0.268042, 0.281712, 0.281712, 0.26085, 0.155435, 0.088832, 0.078022, 0.038858, 0.066181, 0.127496, 0.067594, 0.033407, 0.019109, 0.026892, 0.023963, 0.024826, 0.015078, 0.024393, 0.020522, 0.031287, 0.0198, 0.023534, 0.035586, 0.032017, 0.019109, 0.034884, 0.071867, 0.074921, 0.090864, 0.060549, 0.049374, 0.106997, 0.164327, 0.21291, 0.219301, 0.328603, 0.25406, 0.247041, 0.257454, 0.268042, 0.247041, 0.36309, 0.30533, 0.275179, 0.278302, 0.346032, 0.342579, 0.25031, 0.158265, 0.225814, 0.30533, 0.31487, 0.298791, 0.219301, 0.257454, 0.222385, 0.209395, 0.257454, 0.278302, 0.158265, 0.15008, 0.139895, 0.066181, 0.096677, 0.100716, 0.164327, 0.167087, 0.161087, 0.25031, 0.30533, 0.30533, 0.295083, 0.209395, 0.209395, 0.25031, 0.139895, 0.173081, 0.191378, 0.191378, 0.25406, 0.377384, 0.390993, 0.366687, 0.486429, 0.450668, 0.486429, 0.356642, 0.380708, 0.377384, 0.281712, 0.30533, 0.30533, 0.311707, 0.377384, 0.390993, 0.450668, 0.497853, 0.490133, 0.472492, 0.490133, 0.525368, 0.529623, 0.422041, 0.486429, 0.401658, 0.374039, 0.380708, 0.408655, 0.311707, 0.308712, 0.36309, 0.380708, 0.366687, 0.374039, 0.390993, 0.390993, 0.414856, 0.398279, 0.318242, 0.318242, 0.328603, 0.194234, 0.18812, 0.203355, 0.206376, 0.209395, 0.144935, 0.137348, 0.185198, 0.278302, 0.301917, 0.25031, 0.21291, 0.232838, 0.232838, 0.144935, 0.129801, 0.10481, 0.158265, 0.229226, 0.239899, 0.25031, 0.264545, 0.257454, 0.295083, 0.222385, 0.225814, 0.268042, 0.281712, 0.30533, 0.21291, 0.173081, 0.257454, 0.281712, 0.167087, 0.129801, 0.219301, 0.200174, 0.134866, 0.122885, 0.132295, 0.127496, 0.076542, 0.129801, 0.144935, 0.164327, 0.164327, 0.229226, 0.281712, 0.281712, 0.185198, 0.161087, 0.18812, 0.11371, 0.109221, 0.170161, 0.203355, 0.200174, 0.239899, 0.268042, 0.291804, 0.288399, 0.301917, 0.390993, 0.31487, 0.219301, 0.216401, 0.308712, 0.301917, 0.229226, 0.158265, 0.257454, 0.281712, 0.275179, 0.384043, 0.366687, 0.418646, 0.408655, 0.308712, 0.321458, 0.370445, 0.308712, 0.321458, 0.321458, 0.30533, 0.374039, 0.472492, 0.468512, 0.42561, 0.370445, 0.380708, 0.332115, 0.342579, 0.321458, 0.25031, 0.222385, 0.247041, 0.222385, 0.232838, 0.308712, 0.203355, 0.229226, 0.301917, 0.264545, 0.173081, 0.179055, 0.196879, 0.182256, 0.106997, 0.109221, 0.122885, 0.15008, 0.275179, 0.288399, 0.384043, 0.458154, 0.394753, 0.394753, 0.394753, 0.275179, 0.196879, 0.18812, 0.182256, 0.17593, 0.206376, 0.298791, 0.291804, 0.288399, 0.203355, 0.203355, 0.236433, 0.216401, 0.26085, 0.225814, 0.137348, 0.137348, 0.15284, 0.21291, 0.232838, 0.161087, 0.275179, 0.374039, 0.374039, 0.356642, 0.349426, 0.318242, 0.295083, 0.30533, 0.191378, 0.278302, 0.308712, 0.308712, 0.384043, 0.352862, 0.352862, 0.42561, 0.332115, 0.247041, 0.21291, 0.222385, 0.308712, 0.222385, 0.225814, 0.324872, 0.342579, 0.278302, 0.232838, 0.216401, 0.18812, 0.271506, 0.236433, 0.30533, 0.257454, 0.196879, 0.196879, 0.170161, 0.132295], '')</t>
  </si>
  <si>
    <t>[276, 277, 278, 279, 615, 616, 628, 646, 647, 648, 650, 651, 652, 653, 654, 686, 1031, 1032]</t>
  </si>
  <si>
    <t>UPI000172FC49 status=activ</t>
  </si>
  <si>
    <t>([0.239899, 0.291804, 0.155435, 0.239899, 0.167087, 0.109221, 0.15008, 0.182256, 0.132295, 0.161087, 0.164327, 0.118441, 0.111485, 0.139895, 0.203355, 0.116183, 0.111485, 0.05306, 0.058088, 0.116183, 0.122885, 0.122885, 0.067594, 0.15284, 0.078022, 0.137348, 0.225814, 0.185198, 0.118441, 0.155435, 0.15008, 0.116183, 0.132295, 0.078022, 0.073402, 0.078022, 0.15008, 0.25031, 0.288399, 0.268042, 0.25406, 0.216401, 0.229226, 0.295083, 0.26085, 0.264545, 0.219301, 0.203355, 0.134866, 0.179055, 0.236433, 0.155435, 0.147574, 0.179055, 0.257454, 0.185198, 0.090864, 0.106997, 0.109221, 0.164327, 0.173081, 0.134866, 0.161087, 0.155435, 0.179055, 0.17593, 0.167087, 0.206376, 0.203355, 0.284882, 0.225814, 0.137348, 0.229226, 0.219301, 0.219301, 0.239899, 0.271506, 0.390993, 0.36309, 0.31487, 0.225814, 0.216401, 0.164327, 0.167087, 0.158265, 0.164327, 0.167087, 0.257454, 0.161087, 0.167087, 0.194234, 0.275179, 0.26085, 0.15284, 0.161087, 0.185198, 0.170161, 0.216401, 0.203355, 0.206376, 0.158265, 0.268042, 0.182256, 0.26085, 0.25406, 0.25031, 0.158265, 0.158265, 0.132295, 0.206376, 0.200174, 0.200174, 0.127496, 0.125101, 0.219301, 0.236433, 0.161087, 0.139895, 0.139895, 0.122885, 0.125101, 0.194234, 0.106997, 0.15008, 0.092881, 0.100716, 0.085092, 0.142424, 0.088832, 0.064632, 0.06184, 0.036378, 0.040537, 0.076542, 0.137348, 0.074921, 0.109221, 0.167087, 0.125101, 0.122885, 0.15284, 0.147574, 0.147574, 0.122885, 0.144935, 0.229226, 0.120615, 0.073402, 0.073402, 0.118441, 0.11371, 0.120615, 0.118441, 0.088832, 0.054297, 0.050641, 0.088832, 0.092881, 0.094817, 0.164327, 0.098513, 0.092881, 0.050641, 0.050641, 0.059222, 0.058088, 0.030611, 0.050641, 0.098513, 0.083462, 0.081712, 0.083462, 0.079919, 0.067594, 0.083462, 0.083462, 0.081712, 0.054297, 0.054297, 0.042364, 0.038042, 0.05306, 0.055536, 0.078022, 0.079919, 0.144935, 0.085092, 0.139895, 0.167087, 0.179055, 0.206376, 0.134866, 0.209395, 0.206376, 0.229226, 0.225814, 0.222385, 0.239899, 0.236433, 0.170161, 0.219301, 0.142424, 0.139895, 0.132295, 0.167087, 0.096677, 0.088832, 0.102787, 0.085092, 0.055536, 0.059222, 0.069024, 0.116183, 0.116183, 0.116183, 0.155435, 0.129801, 0.203355, 0.200174, 0.281712, 0.384043, 0.247041, 0.25406, 0.17593, 0.096677, 0.051831, 0.100716, 0.109221, 0.17593, 0.219301, 0.288399, 0.271506, 0.257454, 0.17593, 0.094817, 0.056825, 0.0704, 0.047319, 0.034068, 0.020876, 0.016528, 0.013821, 0.016021, 0.026338, 0.031287, 0.064632, 0.118441, 0.118441, 0.054297, 0.054297, 0.05306, 0.05306, 0.055536, 0.030003, 0.050641, 0.067594, 0.122885, 0.100716, 0.179055, 0.209395, 0.311707, 0.257454, 0.15008, 0.167087, 0.094817, 0.094817, 0.116183, 0.06184, 0.058088, 0.074921, 0.066181, 0.060549, 0.060549, 0.0704, 0.120615, 0.122885, 0.122885, 0.11371, 0.0704, 0.06312, 0.036378, 0.028695, 0.029376, 0.049374, 0.038042, 0.069024, 0.134866, 0.111485, 0.127496, 0.127496, 0.111485, 0.064632, 0.032017, 0.025762, 0.024826, 0.030611, 0.032677, 0.050641, 0.050641, 0.122885, 0.069024, 0.088832, 0.054297, 0.054297, 0.066181, 0.085092, 0.048328, 0.043307, 0.042364, 0.038858, 0.038858, 0.079919, 0.144935, 0.158265, 0.18812, 0.11371, 0.100716, 0.106997, 0.060549, 0.060549, 0.027463, 0.058088, 0.083462, 0.079919, 0.134866, 0.11371, 0.142424, 0.239899, 0.232838, 0.155435, 0.200174, 0.142424, 0.127496, 0.125101, 0.170161, 0.173081, 0.236433, 0.129801, 0.078022, 0.134866, 0.142424, 0.18812, 0.134866, 0.134866, 0.222385, 0.147574, 0.109221, 0.144935, 0.129801, 0.074921, 0.071867, 0.092881, 0.079919, 0.081712, 0.088832, 0.127496, 0.071867, 0.043307, 0.048328, 0.086953, 0.05306, 0.028695, 0.028107, 0.023087, 0.014315, 0.014315, 0.023534, 0.041405, 0.044297, 0.048328, 0.049374, 0.096677, 0.06184, 0.127496, 0.15008, 0.137348, 0.096677, 0.137348, 0.17593, 0.268042, 0.191378, 0.222385, 0.311707, 0.377384, 0.366687, 0.356642, 0.281712, 0.281712, 0.281712, 0.26085, 0.278302, 0.387226, 0.284882, 0.275179, 0.216401, 0.125101, 0.125101, 0.158265, 0.122885, 0.147574, 0.125101, 0.185198, 0.229226, 0.158265, 0.139895, 0.222385, 0.281712, 0.349426, 0.342579, 0.275179, 0.206376, 0.102787, 0.074921, 0.132295, 0.194234, 0.219301, 0.298791, 0.243554, 0.173081, 0.284882, 0.31487, 0.370445, 0.366687, 0.31487, 0.408655, 0.394753, 0.301917, 0.257454, 0.26085, 0.167087, 0.229226, 0.301917, 0.408655, 0.458154, 0.436924, 0.422041, 0.408655, 0.390993, 0.440853, 0.517562, 0.444081, 0.366687, 0.301917, 0.21291], '')</t>
  </si>
  <si>
    <t>[439]</t>
  </si>
  <si>
    <t>UPI000172FC4A status=activ</t>
  </si>
  <si>
    <t>([0.613573, 0.418646, 0.494003, 0.384043, 0.422041, 0.408655, 0.422041, 0.342579, 0.366687, 0.387226, 0.418646, 0.454136, 0.458154, 0.458154, 0.370445, 0.374039, 0.346032, 0.390993, 0.390993, 0.311707, 0.31487, 0.298791, 0.418646, 0.36309, 0.370445, 0.356642, 0.30533, 0.25031, 0.342579, 0.356642, 0.356642, 0.346032, 0.321458, 0.332115, 0.346032, 0.342579, 0.268042, 0.239899, 0.239899, 0.225814, 0.321458, 0.298791, 0.311707, 0.295083, 0.335645, 0.324872, 0.356642, 0.356642, 0.332115, 0.222385, 0.209395, 0.185198, 0.125101, 0.102787, 0.094817, 0.094817, 0.15008, 0.142424, 0.167087, 0.167087, 0.164327, 0.164327, 0.275179, 0.291804, 0.209395, 0.200174, 0.203355, 0.158265, 0.229226, 0.328603, 0.4292, 0.349426, 0.380708, 0.458154, 0.494003, 0.5017, 0.5017, 0.418646, 0.398279, 0.408655, 0.301917, 0.216401, 0.203355, 0.200174, 0.179055, 0.257454, 0.26085, 0.25031, 0.196879, 0.132295, 0.122885, 0.129801, 0.173081, 0.106997, 0.111485, 0.076542, 0.086953, 0.083462, 0.127496, 0.216401, 0.229226, 0.236433, 0.339168, 0.339168, 0.264545, 0.26085, 0.164327, 0.158265, 0.243554, 0.335645, 0.41194, 0.42561, 0.387226, 0.384043, 0.497853, 0.509769, 0.497853, 0.374039, 0.308712, 0.339168, 0.239899, 0.21291, 0.298791, 0.298791, 0.295083, 0.275179, 0.271506, 0.377384, 0.390993, 0.384043, 0.288399, 0.21291, 0.209395, 0.247041, 0.18812, 0.179055, 0.167087, 0.167087, 0.268042, 0.346032, 0.291804, 0.390993, 0.301917, 0.21291, 0.21291, 0.239899, 0.318242, 0.328603, 0.298791, 0.284882, 0.264545, 0.26085, 0.346032, 0.352862, 0.311707, 0.374039, 0.332115, 0.335645, 0.461924, 0.465241, 0.352862, 0.275179, 0.284882, 0.284882, 0.370445, 0.366687, 0.339168, 0.349426, 0.301917, 0.264545, 0.182256, 0.116183, 0.185198, 0.158265, 0.125101, 0.142424, 0.17593, 0.173081, 0.170161, 0.170161, 0.096677, 0.191378, 0.203355, 0.122885, 0.167087, 0.173081, 0.094817, 0.094817, 0.076542, 0.106997, 0.094817, 0.106997, 0.167087, 0.100716, 0.129801, 0.092881, 0.11371, 0.111485, 0.15284, 0.15284, 0.088832, 0.085092, 0.071867, 0.122885, 0.120615, 0.085092, 0.092881, 0.161087, 0.100716, 0.127496, 0.125101, 0.196879, 0.275179, 0.271506, 0.366687, 0.264545, 0.26085, 0.203355, 0.219301, 0.18812, 0.118441, 0.185198, 0.275179, 0.185198, 0.200174, 0.284882, 0.366687, 0.324872, 0.321458, 0.384043, 0.366687, 0.324872, 0.239899, 0.229226, 0.275179, 0.268042, 0.268042, 0.359901, 0.359901, 0.342579, 0.26085, 0.264545, 0.25031, 0.264545, 0.264545, 0.278302, 0.295083, 0.209395, 0.206376, 0.216401, 0.158265, 0.100716, 0.078022, 0.137348, 0.0704, 0.078022, 0.083462, 0.134866, 0.081712, 0.10481, 0.056825, 0.079919, 0.111485, 0.06184, 0.046336, 0.044297, 0.021816, 0.021816, 0.037156, 0.050641, 0.046336, 0.086953, 0.096677, 0.144935, 0.092881, 0.167087, 0.116183, 0.090864, 0.071867, 0.129801, 0.118441, 0.116183, 0.109221, 0.134866, 0.132295, 0.106997, 0.179055, 0.275179, 0.268042, 0.268042, 0.281712, 0.295083, 0.295083, 0.36309, 0.278302, 0.311707, 0.209395, 0.21291, 0.179055, 0.219301, 0.236433, 0.239899, 0.346032, 0.318242, 0.222385, 0.291804, 0.295083, 0.328603, 0.311707, 0.321458, 0.257454, 0.200174, 0.200174, 0.170161, 0.147574, 0.225814, 0.278302, 0.380708, 0.311707, 0.380708, 0.377384, 0.349426, 0.346032, 0.339168, 0.324872, 0.422041, 0.450668, 0.480142, 0.414856, 0.349426, 0.332115, 0.398279, 0.359901, 0.342579, 0.377384, 0.324872, 0.31487, 0.219301, 0.216401, 0.324872, 0.216401, 0.129801, 0.129801, 0.111485, 0.127496, 0.116183, 0.116183, 0.125101, 0.098513, 0.0704, 0.106997, 0.106997, 0.118441, 0.179055, 0.182256, 0.179055, 0.257454, 0.173081, 0.25031, 0.17593, 0.147574, 0.26085, 0.295083, 0.21291, 0.185198, 0.11371, 0.206376, 0.206376, 0.196879, 0.30533, 0.40511, 0.308712, 0.284882, 0.194234, 0.158265, 0.155435, 0.161087, 0.100716, 0.173081, 0.182256, 0.170161, 0.200174, 0.164327, 0.232838, 0.232838, 0.268042, 0.332115, 0.318242, 0.318242, 0.318242, 0.298791, 0.288399, 0.31487, 0.335645, 0.321458, 0.36309, 0.278302, 0.243554, 0.356642, 0.342579, 0.335645, 0.440853, 0.444081, 0.480142, 0.468512, 0.480142, 0.517562, 0.51388, 0.521092, 0.545602, 0.454136, 0.36309, 0.359901, 0.394753, 0.370445, 0.349426, 0.349426, 0.440853, 0.440853, 0.422041, 0.346032, 0.229226, 0.232838, 0.167087, 0.17593, 0.15284, 0.120615, 0.11371, 0.134866, 0.134866, 0.118441, 0.185198, 0.278302, 0.247041, 0.191378, 0.179055, 0.257454, 0.209395, 0.142424, 0.096677, 0.050641, 0.086953, 0.170161, 0.102787, 0.15284, 0.15008, 0.185198, 0.288399, 0.288399, 0.196879, 0.155435, 0.164327, 0.185198, 0.18812, 0.219301, 0.243554, 0.203355, 0.239899, 0.278302, 0.387226, 0.401658, 0.51388, 0.418646, 0.366687, 0.408655, 0.422041, 0.408655, 0.370445, 0.390993, 0.401658, 0.468512, 0.497853, 0.398279, 0.271506, 0.257454, 0.191378, 0.225814, 0.21291, 0.134866, 0.111485, 0.094817, 0.158265, 0.122885, 0.125101, 0.179055, 0.122885, 0.094817, 0.079919, 0.054297, 0.025762, 0.025316, 0.013613, 0.011669, 0.015078, 0.029376, 0.028107, 0.024826, 0.034884, 0.032017, 0.054297, 0.06312, 0.029376, 0.027463, 0.032677, 0.055536, 0.035586, 0.059222, 0.054297, 0.050641, 0.078022, 0.134866, 0.102787, 0.206376, 0.21291, 0.225814], '')</t>
  </si>
  <si>
    <t>[0, 75, 76, 115, 406, 407, 408, 409, 461]</t>
  </si>
  <si>
    <t>UPI000172FC4B status=activ</t>
  </si>
  <si>
    <t>([0.010509, 0.007645, 0.010509, 0.011342, 0.015694, 0.013016, 0.017138, 0.018415, 0.01078, 0.011903, 0.011518, 0.013265, 0.013613, 0.014783, 0.024826, 0.035586, 0.054297, 0.083462, 0.074921, 0.059222, 0.078022, 0.132295, 0.229226, 0.222385, 0.284882, 0.18812, 0.161087, 0.161087, 0.182256, 0.339168, 0.366687, 0.440853, 0.342579, 0.203355, 0.206376, 0.203355, 0.203355, 0.222385, 0.26085, 0.301917, 0.370445, 0.352862, 0.346032, 0.194234, 0.17593, 0.132295, 0.203355, 0.301917, 0.278302, 0.26085, 0.196879, 0.170161, 0.11371, 0.225814], '')</t>
  </si>
  <si>
    <t>UPI000172FC4C status=activ</t>
  </si>
  <si>
    <t>([0.041405, 0.064632, 0.040537, 0.027463, 0.016826, 0.013437, 0.018106, 0.023963, 0.019401, 0.024393, 0.030003, 0.036378, 0.042364, 0.0704, 0.078022, 0.10481, 0.147574, 0.18812, 0.18812, 0.185198, 0.134866, 0.137348, 0.161087, 0.225814, 0.30533, 0.384043, 0.387226, 0.398279, 0.394753, 0.447574, 0.42561, 0.356642, 0.366687, 0.342579, 0.26085, 0.268042, 0.30533, 0.225814, 0.25031, 0.25031, 0.161087, 0.216401, 0.298791, 0.191378, 0.225814, 0.222385, 0.257454, 0.257454, 0.179055, 0.179055, 0.216401, 0.239899, 0.31487, 0.288399, 0.298791, 0.342579, 0.275179, 0.173081, 0.17593, 0.203355, 0.216401, 0.318242, 0.321458, 0.222385, 0.31487, 0.191378, 0.194234, 0.182256, 0.275179, 0.342579, 0.324872, 0.219301, 0.25031, 0.257454, 0.298791, 0.219301, 0.268042, 0.219301, 0.318242, 0.387226, 0.356642, 0.359901, 0.356642, 0.370445, 0.41194, 0.394753, 0.497853, 0.394753, 0.31487, 0.222385, 0.236433, 0.271506, 0.36309, 0.349426, 0.288399, 0.275179, 0.295083, 0.264545, 0.377384, 0.278302, 0.264545, 0.264545, 0.164327, 0.125101, 0.111485, 0.137348, 0.142424, 0.144935, 0.155435, 0.173081, 0.243554, 0.25031, 0.222385, 0.236433, 0.219301, 0.288399, 0.281712, 0.349426, 0.349426, 0.321458, 0.366687, 0.295083, 0.295083, 0.414856, 0.483068, 0.517562, 0.538167, 0.538167, 0.56648, 0.699094, 0.798249, 0.694846, 0.557691, 0.59917, 0.497853, 0.494003, 0.483068, 0.494003, 0.387226, 0.408655, 0.339168, 0.384043, 0.483068, 0.517562, 0.5017, 0.494003, 0.458154, 0.476583, 0.483068, 0.433034, 0.349426, 0.359901, 0.461924, 0.59014, 0.56648, 0.680603, 0.724957, 0.648219, 0.63748, 0.632174, 0.562014, 0.680603, 0.680603, 0.699094, 0.680603, 0.63748, 0.653063, 0.657645, 0.521092, 0.497853, 0.461924, 0.444081, 0.349426, 0.342579, 0.31487, 0.332115, 0.25031, 0.25031, 0.30533, 0.324872, 0.349426, 0.418646, 0.328603, 0.349426, 0.243554, 0.21291, 0.21291, 0.194234, 0.179055, 0.278302, 0.291804, 0.366687, 0.458154, 0.549308, 0.545602, 0.575842, 0.480142, 0.553315, 0.538167, 0.51388, 0.521092, 0.608892, 0.604312, 0.745909, 0.720929, 0.84206, 0.859585, 0.891961, 0.903857, 0.903857, 0.903857, 0.834292, 0.694846, 0.712013, 0.699094, 0.671169, 0.517562, 0.63748, 0.51388, 0.517562, 0.557691, 0.454136, 0.465241, 0.465241, 0.465241, 0.465241, 0.349426, 0.356642, 0.335645, 0.25406, 0.25031, 0.26085, 0.298791, 0.394753, 0.291804, 0.194234, 0.206376, 0.324872, 0.311707, 0.414856, 0.301917, 0.284882, 0.288399, 0.182256, 0.182256, 0.139895, 0.094817, 0.164327, 0.173081, 0.127496, 0.10481, 0.129801, 0.060549, 0.085092, 0.079919, 0.132295, 0.236433, 0.158265, 0.15008, 0.142424, 0.122885, 0.196879, 0.21291, 0.291804, 0.380708, 0.324872, 0.366687, 0.450668, 0.352862, 0.335645, 0.366687, 0.398279, 0.380708, 0.505461, 0.521092, 0.545602, 0.505461, 0.472492, 0.56648, 0.553315, 0.570702, 0.490133, 0.440853, 0.356642, 0.339168, 0.349426, 0.394753, 0.387226, 0.278302, 0.30533, 0.21291, 0.21291, 0.301917, 0.311707, 0.206376, 0.116183, 0.100716, 0.129801, 0.076542, 0.081712, 0.085092, 0.074921, 0.125101, 0.167087, 0.144935, 0.167087, 0.173081, 0.182256, 0.10481, 0.185198, 0.17593, 0.236433, 0.229226, 0.216401, 0.196879, 0.225814, 0.321458, 0.222385, 0.222385, 0.31487, 0.239899, 0.161087, 0.170161, 0.170161, 0.18812, 0.257454, 0.203355, 0.164327, 0.125101, 0.209395, 0.161087, 0.232838, 0.236433, 0.247041, 0.196879], '')</t>
  </si>
  <si>
    <t>[125, 126, 127, 128, 129, 130, 131, 132, 133, 143, 144, 153, 154, 155, 156, 157, 158, 159, 160, 161, 162, 163, 164, 165, 166, 167, 168, 193, 194, 195, 197, 198, 199, 200, 201, 202, 203, 204, 205, 206, 207, 208, 209, 210, 211, 212, 213, 214, 215, 216, 217, 218, 219, 220, 273, 274, 275, 276, 278, 279, 280]</t>
  </si>
  <si>
    <t>UPI000172FC4D status=activ</t>
  </si>
  <si>
    <t>([0.060549, 0.036378, 0.040537, 0.029376, 0.018415, 0.025316, 0.020522, 0.027463, 0.022667, 0.024393, 0.032017, 0.023534, 0.025762, 0.049374, 0.055536, 0.073402, 0.116183, 0.18812, 0.216401, 0.219301, 0.268042, 0.21291, 0.291804, 0.321458, 0.433034, 0.538167, 0.553315, 0.703578, 0.720929, 0.712013, 0.657645, 0.521092, 0.525368, 0.472492, 0.422041, 0.42561, 0.422041, 0.349426, 0.328603, 0.219301, 0.21291, 0.25406, 0.236433, 0.239899, 0.206376, 0.102787, 0.10481, 0.094817, 0.088832, 0.049374, 0.085092, 0.129801, 0.247041, 0.339168, 0.295083, 0.339168, 0.321458, 0.232838, 0.281712, 0.298791, 0.408655, 0.41194, 0.401658, 0.398279, 0.321458, 0.352862, 0.465241, 0.377384, 0.384043, 0.359901, 0.414856, 0.447574, 0.447574, 0.324872, 0.311707, 0.4292, 0.418646, 0.42561, 0.5017, 0.557691, 0.458154, 0.352862, 0.349426, 0.346032, 0.433034, 0.521092, 0.525368, 0.517562, 0.529623, 0.494003, 0.494003, 0.436924, 0.40511, 0.374039, 0.42561, 0.398279, 0.390993, 0.311707, 0.308712, 0.346032, 0.339168, 0.41194, 0.418646, 0.414856, 0.414856, 0.433034, 0.454136, 0.454136, 0.366687, 0.465241, 0.497853, 0.41194, 0.422041, 0.436924, 0.490133, 0.538167, 0.56648, 0.458154, 0.538167, 0.450668, 0.387226, 0.394753, 0.335645, 0.335645, 0.335645, 0.346032, 0.342579, 0.311707, 0.219301, 0.308712, 0.284882, 0.196879, 0.196879, 0.264545, 0.25406, 0.222385, 0.129801, 0.132295, 0.129801, 0.134866, 0.137348, 0.161087, 0.170161, 0.243554, 0.318242, 0.339168, 0.301917, 0.288399, 0.257454, 0.342579, 0.339168, 0.232838, 0.335645, 0.414856, 0.414856, 0.308712, 0.31487, 0.346032, 0.271506, 0.359901, 0.359901, 0.356642, 0.366687, 0.339168, 0.318242, 0.216401, 0.196879, 0.239899, 0.21291, 0.268042, 0.268042, 0.239899, 0.236433, 0.222385, 0.225814, 0.243554, 0.346032, 0.349426, 0.335645, 0.41194, 0.414856, 0.42561, 0.505461, 0.517562, 0.4292, 0.346032, 0.480142, 0.398279, 0.377384, 0.377384, 0.271506, 0.301917, 0.342579, 0.461924, 0.36309, 0.257454, 0.239899, 0.243554, 0.257454, 0.26085, 0.161087, 0.147574, 0.15008, 0.144935, 0.085092, 0.086953, 0.137348, 0.0704, 0.071867, 0.081712, 0.094817, 0.144935, 0.125101, 0.125101, 0.116183, 0.196879, 0.291804, 0.321458, 0.216401, 0.120615, 0.161087, 0.173081, 0.147574, 0.118441, 0.0704, 0.11371, 0.144935, 0.170161, 0.257454, 0.232838, 0.243554, 0.170161, 0.182256, 0.161087, 0.170161, 0.147574, 0.164327, 0.102787, 0.088832, 0.173081, 0.268042, 0.209395, 0.298791, 0.324872, 0.291804, 0.291804, 0.301917, 0.264545, 0.236433, 0.15008, 0.257454, 0.196879, 0.196879, 0.18812, 0.225814, 0.173081, 0.200174, 0.118441, 0.161087, 0.161087, 0.155435, 0.155435, 0.25031, 0.170161, 0.170161, 0.155435, 0.161087, 0.17593, 0.179055, 0.191378, 0.17593, 0.182256, 0.179055, 0.225814, 0.243554, 0.25406, 0.206376, 0.17593, 0.26085, 0.30533, 0.318242, 0.268042, 0.298791, 0.298791, 0.374039, 0.284882, 0.366687, 0.444081, 0.311707, 0.387226, 0.394753, 0.418646, 0.40511, 0.40511, 0.458154, 0.450668, 0.418646, 0.472492, 0.422041, 0.436924, 0.390993, 0.377384, 0.40511, 0.328603, 0.335645, 0.257454, 0.257454, 0.229226, 0.232838, 0.291804, 0.216401, 0.216401, 0.311707, 0.229226, 0.278302, 0.229226, 0.229226, 0.179055, 0.206376, 0.284882, 0.191378, 0.15008, 0.161087, 0.102787, 0.086953, 0.076542, 0.134866, 0.222385, 0.264545, 0.191378, 0.155435, 0.222385, 0.222385, 0.21291, 0.21291, 0.132295, 0.086953, 0.042364, 0.042364, 0.041405, 0.045352, 0.081712, 0.129801, 0.102787, 0.179055, 0.25031, 0.161087, 0.106997, 0.100716, 0.092881, 0.144935, 0.142424, 0.132295, 0.120615, 0.129801, 0.191378, 0.268042, 0.271506, 0.387226, 0.465241, 0.465241, 0.387226, 0.342579, 0.356642, 0.328603, 0.311707, 0.318242, 0.444081, 0.517562, 0.509769, 0.418646, 0.4292, 0.4292, 0.349426, 0.352862, 0.36309, 0.370445, 0.278302, 0.349426, 0.352862, 0.281712, 0.281712, 0.31487, 0.31487, 0.328603, 0.284882, 0.291804, 0.21291, 0.118441, 0.111485, 0.120615, 0.194234, 0.161087, 0.239899, 0.335645, 0.335645, 0.281712, 0.281712, 0.377384, 0.377384, 0.387226, 0.418646, 0.346032, 0.31487, 0.335645, 0.229226, 0.359901, 0.366687, 0.454136, 0.549308, 0.549308, 0.5017, 0.517562, 0.570702, 0.575842, 0.570702, 0.575842, 0.608892, 0.480142, 0.450668, 0.472492, 0.387226, 0.339168, 0.433034, 0.436924, 0.342579, 0.450668, 0.42561, 0.339168, 0.25406, 0.271506, 0.194234, 0.194234, 0.182256, 0.109221, 0.125101, 0.081712, 0.094817, 0.10481, 0.179055, 0.21291, 0.144935, 0.18812, 0.26085, 0.25031, 0.308712, 0.328603, 0.31487, 0.31487, 0.414856, 0.490133, 0.476583, 0.483068, 0.505461, 0.408655, 0.486429, 0.454136, 0.458154, 0.359901, 0.36309, 0.377384, 0.359901, 0.440853, 0.458154, 0.458154, 0.380708, 0.377384, 0.483068, 0.444081, 0.454136, 0.328603, 0.328603, 0.229226, 0.288399, 0.30533, 0.41194, 0.346032, 0.356642, 0.41194, 0.483068, 0.461924, 0.36309, 0.342579, 0.342579, 0.342579, 0.339168, 0.433034, 0.339168, 0.308712, 0.257454, 0.222385, 0.25406, 0.264545, 0.359901, 0.387226, 0.401658, 0.398279, 0.401658, 0.394753, 0.398279, 0.401658, 0.40511, 0.387226, 0.42561, 0.36309, 0.275179, 0.291804, 0.200174, 0.268042, 0.278302, 0.366687, 0.390993, 0.458154, 0.465241, 0.480142, 0.483068, 0.468512, 0.394753, 0.436924, 0.444081, 0.366687, 0.288399, 0.318242, 0.390993, 0.370445, 0.380708, 0.468512, 0.465241, 0.472492, 0.42561, 0.401658, 0.328603, 0.25406, 0.26085, 0.239899, 0.158265, 0.155435, 0.15284, 0.21291, 0.25031, 0.243554, 0.26085, 0.346032, 0.328603, 0.278302, 0.298791, 0.332115, 0.318242, 0.281712, 0.332115, 0.387226, 0.394753, 0.444081, 0.538167, 0.505461, 0.490133, 0.626927, 0.59917], '')</t>
  </si>
  <si>
    <t>[25, 26, 27, 28, 29, 30, 31, 32, 78, 79, 85, 86, 87, 88, 115, 116, 118, 182, 183, 368, 369, 409, 410, 411, 412, 413, 414, 415, 416, 417, 453, 553, 554, 556, 557]</t>
  </si>
  <si>
    <t>UPI000172FC4E status=activ</t>
  </si>
  <si>
    <t>([0.006795, 0.004736, 0.003701, 0.002976, 0.00243, 0.003298, 0.00292, 0.002482, 0.002327, 0.002761, 0.00243, 0.002117, 0.002688, 0.001743, 0.002623, 0.002555, 0.004358, 0.004358, 0.003431, 0.002623, 0.003963, 0.003963, 0.003924, 0.003924, 0.003555, 0.003405, 0.00359, 0.005086, 0.006194, 0.006533, 0.006988, 0.01078, 0.0198, 0.027463, 0.025762, 0.028695, 0.026892, 0.010926, 0.006619, 0.009483, 0.01204, 0.011106, 0.006245, 0.006245, 0.008723, 0.013016, 0.028107, 0.023534, 0.021381, 0.025762, 0.018787, 0.009401, 0.00558, 0.005932, 0.004483, 0.004921, 0.004899, 0.003366, 0.003405, 0.00316, 0.001808, 0.001936, 0.001855, 0.002194, 0.002211, 0.002482, 0.00283, 0.001675, 0.001103, 0.001069, 0.001232, 0.001249, 0.001155, 0.001288, 0.001267, 0.001267, 0.001808, 0.001061, 0.001211, 0.001335, 0.001335, 0.001434, 0.000893, 0.000906, 0.001434, 0.001434, 0.000833, 0.000412, 0.000687, 0.000713, 0.000378, 0.000391, 0.000713, 0.000816, 0.000833, 0.000833, 0.001069, 0.001112, 0.001967, 0.002727, 0.003478, 0.005683, 0.005683, 0.007177, 0.006988, 0.004775, 0.007031, 0.009015, 0.017138, 0.022667, 0.034884, 0.042364, 0.034068, 0.026338, 0.032677, 0.033407, 0.013437, 0.011106, 0.007031, 0.004689, 0.003212, 0.002349, 0.002336, 0.003671, 0.00283, 0.003014, 0.003014, 0.002117, 0.00146, 0.001103, 0.000537, 0.000318, 0.000292, 0.000326, 0.000262, 0.000468, 0.000687, 0.00076, 0.00052, 0.000464, 0.000648, 0.000721, 0.000833, 0.000412, 0.000215, 0.000318, 0.00015, 0.000301, 0.000283, 0.000309, 0.000386, 0.000799, 0.001434, 0.002211, 0.002014, 0.00283, 0.002555, 0.002881, 0.00283, 0.004358, 0.006533, 0.007422, 0.008804, 0.014315, 0.014315, 0.01204, 0.015694, 0.023534, 0.018787, 0.018787, 0.041405, 0.032017, 0.016021, 0.009977, 0.010221, 0.006701, 0.004414, 0.003177, 0.003512, 0.00543, 0.005223, 0.004135, 0.002976, 0.003701, 0.003757, 0.003512, 0.00359, 0.003757, 0.004513, 0.003671, 0.00543, 0.00558, 0.005086, 0.008075, 0.006894, 0.005623, 0.007091, 0.009401, 0.014586, 0.00962, 0.006894, 0.005318, 0.006374, 0.009483, 0.006039], '')</t>
  </si>
  <si>
    <t>UPI000172FC4F status=activ</t>
  </si>
  <si>
    <t>([0.196879, 0.144935, 0.191378, 0.15008, 0.11371, 0.122885, 0.155435, 0.161087, 0.167087, 0.196879, 0.196879, 0.200174, 0.125101, 0.11371, 0.096677, 0.15284, 0.232838, 0.243554, 0.25031, 0.324872, 0.401658, 0.374039, 0.450668, 0.454136, 0.529623, 0.521092, 0.562014, 0.553315, 0.632174, 0.626927, 0.642678, 0.720929, 0.675549, 0.784345, 0.728858, 0.771762, 0.775545, 0.666105, 0.534167, 0.465241, 0.458154, 0.4292, 0.465241, 0.465241, 0.468512, 0.401658, 0.468512, 0.465241, 0.468512, 0.36309, 0.387226, 0.318242, 0.288399, 0.288399, 0.216401, 0.291804, 0.278302, 0.284882, 0.374039, 0.387226, 0.458154, 0.447574, 0.398279, 0.418646, 0.346032, 0.339168, 0.408655, 0.42561, 0.339168, 0.339168, 0.42561, 0.346032, 0.342579, 0.342579, 0.401658, 0.450668, 0.476583, 0.480142, 0.40511, 0.401658, 0.401658, 0.394753, 0.398279, 0.483068, 0.450668, 0.486429, 0.497853, 0.486429, 0.476583, 0.56648, 0.56648, 0.562014, 0.690604, 0.76285, 0.767246, 0.675549, 0.728858, 0.59014, 0.59014, 0.675549, 0.622677, 0.720929, 0.750527, 0.767246, 0.767246, 0.775545, 0.728858, 0.626927, 0.545602, 0.476583, 0.490133, 0.490133, 0.472492, 0.494003, 0.422041, 0.42561, 0.505461, 0.486429, 0.585406, 0.585406, 0.517562, 0.545602, 0.468512, 0.436924, 0.335645, 0.318242, 0.308712, 0.384043, 0.450668, 0.534167, 0.608892, 0.59014, 0.585406, 0.608892, 0.56648, 0.675549, 0.545602, 0.486429, 0.521092, 0.483068, 0.494003, 0.529623, 0.454136, 0.541878, 0.541878, 0.562014, 0.585406, 0.521092, 0.440853, 0.440853, 0.42561, 0.450668, 0.4292, 0.40511, 0.374039, 0.374039, 0.295083, 0.377384, 0.4292, 0.398279, 0.401658, 0.366687, 0.390993, 0.461924, 0.398279, 0.346032, 0.4292, 0.349426, 0.328603, 0.398279, 0.394753, 0.390993, 0.308712, 0.335645, 0.370445, 0.40511, 0.408655, 0.490133, 0.490133, 0.490133, 0.436924, 0.472492, 0.41194, 0.346032, 0.349426, 0.398279, 0.461924, 0.486429, 0.58069, 0.694846, 0.685117, 0.685117, 0.707965, 0.767246, 0.76285, 0.750527, 0.745909, 0.741537, 0.657645, 0.657645, 0.541878, 0.622677, 0.538167, 0.642678, 0.724957, 0.759478, 0.671169, 0.562014, 0.51388, 0.51388, 0.447574, 0.380708, 0.384043, 0.301917, 0.301917, 0.236433, 0.173081, 0.164327, 0.173081, 0.155435, 0.164327, 0.236433, 0.225814, 0.295083, 0.271506, 0.284882, 0.264545, 0.278302, 0.359901, 0.295083, 0.295083, 0.335645, 0.401658, 0.328603, 0.398279, 0.394753, 0.465241, 0.51388, 0.486429, 0.476583, 0.557691, 0.56648, 0.575842, 0.509769, 0.486429, 0.525368, 0.509769, 0.505461, 0.483068, 0.472492, 0.549308, 0.538167, 0.472492, 0.450668, 0.440853, 0.450668, 0.4292, 0.42561, 0.461924, 0.497853, 0.51388, 0.51388, 0.440853, 0.377384, 0.36309, 0.377384, 0.295083, 0.298791, 0.288399, 0.356642, 0.352862, 0.366687, 0.36309, 0.444081, 0.394753, 0.408655, 0.394753, 0.418646, 0.4292, 0.418646, 0.418646, 0.335645, 0.349426, 0.374039, 0.450668, 0.494003, 0.5017, 0.557691, 0.570702, 0.541878, 0.465241, 0.398279, 0.384043, 0.398279, 0.31487, 0.311707, 0.377384, 0.374039, 0.390993, 0.380708, 0.394753, 0.384043, 0.42561, 0.342579, 0.366687, 0.36309, 0.387226, 0.301917, 0.30533, 0.229226, 0.25406, 0.332115, 0.414856, 0.418646, 0.414856, 0.401658, 0.476583, 0.394753, 0.401658, 0.377384, 0.374039, 0.352862, 0.291804, 0.271506, 0.318242, 0.332115, 0.25031, 0.264545, 0.324872, 0.349426, 0.422041, 0.433034, 0.422041, 0.40511, 0.339168, 0.36309, 0.465241, 0.468512, 0.486429, 0.465241, 0.472492, 0.472492, 0.42561, 0.509769, 0.56648, 0.585406, 0.483068, 0.585406, 0.585406, 0.509769, 0.517562, 0.521092, 0.497853, 0.483068, 0.483068, 0.557691, 0.51388, 0.42561, 0.444081, 0.51388, 0.461924, 0.461924, 0.366687, 0.4292, 0.414856, 0.4292, 0.414856, 0.505461, 0.418646, 0.444081, 0.414856, 0.422041, 0.342579, 0.278302, 0.232838, 0.268042, 0.284882, 0.236433, 0.236433, 0.219301, 0.173081, 0.236433, 0.236433, 0.346032, 0.243554, 0.194234, 0.194234, 0.222385, 0.209395, 0.18812, 0.15284, 0.243554, 0.243554, 0.264545, 0.328603, 0.398279, 0.36309, 0.36309, 0.41194, 0.476583, 0.483068, 0.538167, 0.534167, 0.534167, 0.509769, 0.626927, 0.59508, 0.575842, 0.575842, 0.59014, 0.632174, 0.608892, 0.59014, 0.570702, 0.653063, 0.657645, 0.653063, 0.642678, 0.585406, 0.604312, 0.608892, 0.59917, 0.51388, 0.490133, 0.490133, 0.472492, 0.401658, 0.40511, 0.422041, 0.422041, 0.422041, 0.422041, 0.436924, 0.390993, 0.394753, 0.398279, 0.394753, 0.401658, 0.414856, 0.394753, 0.328603, 0.268042, 0.264545, 0.268042, 0.291804, 0.200174, 0.229226, 0.30533, 0.377384, 0.359901, 0.342579, 0.328603, 0.390993, 0.394753, 0.458154, 0.36309, 0.349426, 0.384043, 0.380708, 0.298791, 0.36309, 0.339168, 0.40511, 0.418646, 0.480142, 0.408655, 0.521092, 0.521092, 0.433034, 0.335645, 0.339168, 0.281712, 0.278302, 0.278302, 0.281712, 0.219301, 0.288399, 0.284882, 0.229226, 0.167087, 0.225814, 0.191378, 0.298791, 0.30533, 0.268042, 0.203355, 0.284882, 0.284882, 0.25031, 0.335645, 0.4292, 0.356642, 0.356642, 0.298791, 0.295083, 0.298791, 0.356642, 0.377384, 0.394753, 0.414856, 0.41194, 0.450668, 0.447574, 0.42561, 0.339168, 0.380708, 0.450668, 0.436924, 0.352862, 0.30533, 0.219301, 0.232838, 0.30533, 0.377384, 0.444081, 0.454136, 0.380708, 0.36309, 0.398279, 0.401658, 0.40511, 0.476583, 0.387226, 0.42561, 0.408655, 0.505461, 0.414856, 0.418646, 0.342579, 0.4292, 0.401658, 0.486429, 0.472492, 0.483068, 0.394753, 0.342579, 0.346032, 0.390993, 0.390993, 0.284882, 0.268042, 0.185198, 0.11371, 0.155435, 0.155435, 0.164327, 0.096677, 0.139895, 0.147574, 0.209395, 0.134866, 0.164327, 0.134866, 0.134866, 0.129801, 0.18812, 0.185198, 0.129801, 0.147574, 0.15008, 0.164327, 0.173081, 0.25406, 0.342579, 0.335645, 0.324872, 0.328603, 0.380708, 0.398279, 0.387226, 0.390993, 0.444081, 0.440853, 0.472492, 0.486429, 0.486429, 0.483068, 0.454136, 0.529623, 0.450668, 0.377384, 0.440853, 0.346032, 0.366687, 0.380708, 0.387226, 0.418646, 0.401658, 0.40511, 0.321458, 0.247041, 0.257454, 0.284882, 0.247041, 0.264545, 0.25031, 0.243554, 0.179055, 0.26085, 0.179055, 0.257454, 0.229226, 0.225814, 0.318242, 0.225814, 0.219301, 0.142424, 0.120615, 0.132295, 0.161087, 0.142424, 0.203355, 0.132295, 0.109221, 0.15008, 0.144935, 0.142424, 0.139895, 0.209395, 0.206376, 0.291804, 0.284882, 0.380708, 0.394753, 0.418646, 0.414856, 0.40511, 0.414856, 0.352862, 0.377384, 0.288399, 0.308712, 0.308712, 0.308712, 0.356642, 0.387226, 0.30533, 0.209395, 0.222385, 0.147574, 0.155435, 0.096677, 0.096677, 0.100716, 0.100716, 0.050641, 0.088832, 0.06312, 0.111485, 0.086953, 0.049374, 0.041405, 0.069024, 0.073402, 0.073402, 0.067594, 0.071867, 0.120615, 0.194234, 0.182256, 0.26085, 0.268042, 0.243554, 0.21291, 0.219301, 0.222385, 0.301917, 0.216401, 0.291804, 0.271506, 0.370445, 0.349426, 0.450668, 0.444081, 0.4292, 0.51388, 0.480142, 0.486429, 0.468512, 0.444081, 0.366687, 0.356642, 0.377384, 0.472492, 0.505461, 0.422041, 0.40511, 0.394753, 0.394753, 0.374039, 0.380708, 0.349426, 0.4292, 0.349426, 0.366687, 0.30533, 0.30533, 0.26085, 0.239899, 0.15008, 0.173081, 0.257454, 0.275179, 0.173081, 0.173081, 0.170161, 0.236433, 0.185198, 0.18812, 0.203355, 0.203355, 0.216401, 0.17593, 0.102787, 0.170161, 0.15284, 0.216401, 0.15008, 0.15284, 0.164327, 0.278302, 0.278302, 0.281712, 0.264545, 0.257454, 0.257454, 0.268042, 0.26085, 0.247041, 0.264545, 0.339168, 0.374039, 0.356642, 0.444081, 0.517562, 0.42561, 0.359901, 0.318242, 0.390993, 0.387226, 0.374039, 0.291804, 0.291804, 0.182256, 0.161087, 0.216401, 0.194234, 0.158265, 0.127496, 0.17593, 0.127496, 0.083462, 0.041405, 0.026892], '')</t>
  </si>
  <si>
    <t>[24, 25, 26, 27, 28, 29, 30, 31, 32, 33, 34, 35, 36, 37, 38, 89, 90, 91, 92, 93, 94, 95, 96, 97, 98, 99, 100, 101, 102, 103, 104, 105, 106, 107, 108, 116, 118, 119, 120, 121, 129, 130, 131, 132, 133, 134, 135, 136, 138, 141, 143, 144, 145, 146, 147, 188, 189, 190, 191, 192, 193, 194, 195, 196, 197, 198, 199, 200, 201, 202, 203, 204, 205, 206, 207, 208, 209, 237, 240, 241, 242, 243, 245, 246, 247, 250, 251, 260, 261, 286, 287, 288, 289, 343, 344, 345, 347, 348, 349, 350, 351, 355, 356, 359, 367, 401, 402, 403, 404, 405, 406, 407, 408, 409, 410, 411, 412, 413, 414, 415, 416, 417, 418, 419, 420, 421, 422, 466, 467, 525, 578, 675, 684, 734]</t>
  </si>
  <si>
    <t>76)</t>
  </si>
  <si>
    <t>UPI000172FC50 status=activ</t>
  </si>
  <si>
    <t>([0.085092, 0.147574, 0.147574, 0.18812, 0.109221, 0.155435, 0.088832, 0.056825, 0.081712, 0.11371, 0.137348, 0.088832, 0.076542, 0.074921, 0.060549, 0.049374, 0.055536, 0.056825, 0.049374, 0.054297, 0.11371, 0.100716, 0.100716, 0.120615, 0.059222, 0.06184, 0.058088, 0.060549, 0.060549, 0.055536, 0.048328, 0.047319, 0.098513, 0.06312, 0.06312, 0.078022, 0.041405, 0.034068, 0.064632, 0.030003, 0.032677, 0.030003, 0.038042, 0.034884, 0.035586, 0.040537, 0.040537, 0.03976, 0.074921, 0.137348, 0.078022, 0.044297, 0.049374, 0.049374, 0.11371, 0.092881, 0.090864, 0.167087, 0.167087, 0.098513, 0.11371, 0.11371, 0.11371, 0.10481, 0.085092, 0.092881, 0.161087, 0.161087, 0.155435, 0.085092, 0.0704, 0.0704, 0.071867, 0.067594, 0.081712, 0.055536, 0.073402, 0.081712, 0.074921, 0.122885, 0.200174, 0.21291, 0.21291, 0.219301, 0.236433, 0.179055, 0.194234, 0.129801, 0.129801, 0.134866, 0.147574, 0.182256, 0.268042, 0.268042, 0.232838, 0.206376, 0.15284, 0.092881, 0.071867, 0.069024, 0.081712, 0.088832, 0.15284, 0.139895, 0.129801, 0.18812, 0.275179, 0.158265, 0.147574, 0.225814, 0.225814, 0.225814, 0.15008, 0.167087, 0.268042, 0.328603, 0.295083, 0.271506, 0.342579, 0.342579, 0.257454, 0.17593, 0.164327, 0.155435, 0.092881, 0.05306, 0.056825, 0.059222, 0.102787, 0.139895, 0.144935, 0.15008, 0.15284, 0.142424, 0.134866, 0.134866, 0.111485, 0.102787, 0.18812, 0.18812, 0.216401, 0.232838, 0.352862, 0.352862, 0.278302, 0.366687, 0.461924, 0.342579, 0.301917, 0.298791, 0.295083, 0.288399, 0.278302, 0.36309, 0.384043, 0.288399, 0.288399, 0.291804, 0.26085, 0.264545, 0.275179, 0.271506, 0.356642, 0.239899, 0.243554, 0.318242, 0.318242, 0.225814, 0.352862, 0.390993, 0.311707, 0.268042, 0.275179, 0.275179, 0.291804, 0.271506, 0.278302, 0.26085, 0.179055, 0.243554, 0.247041, 0.203355, 0.200174, 0.196879, 0.281712, 0.209395, 0.134866, 0.147574, 0.232838, 0.219301, 0.122885, 0.194234, 0.291804, 0.291804, 0.295083, 0.196879, 0.203355, 0.288399, 0.182256, 0.268042, 0.243554, 0.25406, 0.229226, 0.127496, 0.122885, 0.122885, 0.122885, 0.18812, 0.17593, 0.170161, 0.194234, 0.219301, 0.209395, 0.139895, 0.083462, 0.083462, 0.147574, 0.144935, 0.081712, 0.164327, 0.111485, 0.129801, 0.122885, 0.109221, 0.206376, 0.200174, 0.203355, 0.203355, 0.203355, 0.132295, 0.132295, 0.11371, 0.18812, 0.116183, 0.083462, 0.139895, 0.142424, 0.074921, 0.122885, 0.200174, 0.194234, 0.264545, 0.182256, 0.11371, 0.179055, 0.179055, 0.185198, 0.127496, 0.182256, 0.18812, 0.268042, 0.179055, 0.118441, 0.11371, 0.094817, 0.122885, 0.081712, 0.076542, 0.147574, 0.15008, 0.155435, 0.15284, 0.164327, 0.134866, 0.206376, 0.134866, 0.079919, 0.044297, 0.067594, 0.069024, 0.038042, 0.042364, 0.042364, 0.0704, 0.073402, 0.161087, 0.15284, 0.15284, 0.15284, 0.139895, 0.142424, 0.081712, 0.083462, 0.078022, 0.094817, 0.054297, 0.060549, 0.122885, 0.134866, 0.081712, 0.081712, 0.139895, 0.076542, 0.090864, 0.090864, 0.086953, 0.078022, 0.129801, 0.116183, 0.11371, 0.109221, 0.100716, 0.139895, 0.132295, 0.085092, 0.092881, 0.090864, 0.142424, 0.120615, 0.090864, 0.098513, 0.059222, 0.056825, 0.102787, 0.15008, 0.125101, 0.071867, 0.078022, 0.041405, 0.042364, 0.049374, 0.056825, 0.058088, 0.069024, 0.060549, 0.073402, 0.096677, 0.139895, 0.10481, 0.083462, 0.158265, 0.219301, 0.301917, 0.268042, 0.206376], '')</t>
  </si>
  <si>
    <t>UPI000172FC51 status=activ</t>
  </si>
  <si>
    <t>([0.239899, 0.147574, 0.216401, 0.206376, 0.203355, 0.144935, 0.18812, 0.182256, 0.206376, 0.155435, 0.173081, 0.137348, 0.216401, 0.191378, 0.179055, 0.155435, 0.173081, 0.222385, 0.243554, 0.216401, 0.21291, 0.196879, 0.232838, 0.185198, 0.182256, 0.209395, 0.239899, 0.232838, 0.278302, 0.21291, 0.308712, 0.271506, 0.271506, 0.275179, 0.239899, 0.275179, 0.380708, 0.390993, 0.298791, 0.239899, 0.15008, 0.18812, 0.10481, 0.085092, 0.06184, 0.042364, 0.034884, 0.045352, 0.042364, 0.041405, 0.076542, 0.078022, 0.102787, 0.111485, 0.132295, 0.134866, 0.069024, 0.078022, 0.044297, 0.049374, 0.069024, 0.137348, 0.127496, 0.147574, 0.137348, 0.182256, 0.278302, 0.30533, 0.225814, 0.203355, 0.167087, 0.15284, 0.142424, 0.15284, 0.144935, 0.122885, 0.17593, 0.268042, 0.155435, 0.236433, 0.321458, 0.206376, 0.18812, 0.122885, 0.111485, 0.182256, 0.222385, 0.216401, 0.239899, 0.281712, 0.247041, 0.291804, 0.298791, 0.232838, 0.229226, 0.328603, 0.301917, 0.295083, 0.30533, 0.328603, 0.209395, 0.219301, 0.284882, 0.288399, 0.398279, 0.51388, 0.436924, 0.356642, 0.36309, 0.239899, 0.206376, 0.194234, 0.185198, 0.11371, 0.158265, 0.085092, 0.078022, 0.049374, 0.056825, 0.051831, 0.073402, 0.078022, 0.081712, 0.109221, 0.090864, 0.078022, 0.043307, 0.081712, 0.079919, 0.074921, 0.137348, 0.134866, 0.196879, 0.209395, 0.298791, 0.30533, 0.418646, 0.349426, 0.483068, 0.418646, 0.318242, 0.264545, 0.346032, 0.339168, 0.239899, 0.288399, 0.206376, 0.308712, 0.31487, 0.349426, 0.352862, 0.356642, 0.356642, 0.356642, 0.346032, 0.339168, 0.291804, 0.216401, 0.219301, 0.194234, 0.191378, 0.281712, 0.387226, 0.308712, 0.321458, 0.401658, 0.377384, 0.480142, 0.377384, 0.349426, 0.401658, 0.370445, 0.308712, 0.387226, 0.308712, 0.311707, 0.275179, 0.31487, 0.335645, 0.422041, 0.422041, 0.401658, 0.401658, 0.377384, 0.4292, 0.4292, 0.366687, 0.370445, 0.271506, 0.352862, 0.352862, 0.352862, 0.40511, 0.468512, 0.387226, 0.472492, 0.380708, 0.408655, 0.42561, 0.401658, 0.387226, 0.387226, 0.476583, 0.497853, 0.384043, 0.414856, 0.40511, 0.440853, 0.440853, 0.529623, 0.440853, 0.465241, 0.408655, 0.387226, 0.41194, 0.414856, 0.440853, 0.461924, 0.36309, 0.257454, 0.298791, 0.222385, 0.225814, 0.15008, 0.144935, 0.264545, 0.281712, 0.236433, 0.239899, 0.185198, 0.147574, 0.225814, 0.206376, 0.232838, 0.158265, 0.158265, 0.142424, 0.106997, 0.096677, 0.164327, 0.243554, 0.243554, 0.332115, 0.328603, 0.288399, 0.243554, 0.137348, 0.078022, 0.098513, 0.127496, 0.11371, 0.161087, 0.167087, 0.173081, 0.15008, 0.142424, 0.100716, 0.179055, 0.17593, 0.229226, 0.200174, 0.173081, 0.173081, 0.120615, 0.088832, 0.167087, 0.17593, 0.30533], '')</t>
  </si>
  <si>
    <t>[105, 209]</t>
  </si>
  <si>
    <t>UPI000172FC55 status=activ</t>
  </si>
  <si>
    <t>([0.064632, 0.025316, 0.012727, 0.018415, 0.011106, 0.014586, 0.010926, 0.008525, 0.006567, 0.005503, 0.004976, 0.004388, 0.004315, 0.004358, 0.004736, 0.003298, 0.003366, 0.002581, 0.001786, 0.002336, 0.002276, 0.001481, 0.001855, 0.002688, 0.002727, 0.002727, 0.002014, 0.001692, 0.001786, 0.002396, 0.00225, 0.003053, 0.003014, 0.003053, 0.004388, 0.005683, 0.006078, 0.006194, 0.008075, 0.007315, 0.008624, 0.008525, 0.008525, 0.006795, 0.004921, 0.00359, 0.003431, 0.003405, 0.00543, 0.004689, 0.004161, 0.006194, 0.003963, 0.00558, 0.003997, 0.003821, 0.002705, 0.002529, 0.001709, 0.001743, 0.002555, 0.001778, 0.001778, 0.002581, 0.00389, 0.003821, 0.005623, 0.008804, 0.013821, 0.012727, 0.025762, 0.022306, 0.012491, 0.014075, 0.015078, 0.032017, 0.016826, 0.030611, 0.067594, 0.15284, 0.15284, 0.147574, 0.127496, 0.064632, 0.078022, 0.066181, 0.137348, 0.085092, 0.078022, 0.094817, 0.042364, 0.021816, 0.019109, 0.019109, 0.038858, 0.034884, 0.016021, 0.016021, 0.017138, 0.017138, 0.009015, 0.005734, 0.005734, 0.008895, 0.013821, 0.009977, 0.009865, 0.009865, 0.014315, 0.011518, 0.011518, 0.016257, 0.018415, 0.044297, 0.044297, 0.03976, 0.041405, 0.06312, 0.064632, 0.029376, 0.030003, 0.06312, 0.071867, 0.0704, 0.0704, 0.034884, 0.023087, 0.023534, 0.01227, 0.010672, 0.015344, 0.014315, 0.0198, 0.034884, 0.032677, 0.032017, 0.021816, 0.011669, 0.009096, 0.011669, 0.020165, 0.010509, 0.010509, 0.014586, 0.014783, 0.008276, 0.010509, 0.018787, 0.011518, 0.010372, 0.010509, 0.006482, 0.006701, 0.004577, 0.00389, 0.003864, 0.004736, 0.004247, 0.004315, 0.005992, 0.004835, 0.005318, 0.005378, 0.005623, 0.005623, 0.003963, 0.006039, 0.007259, 0.005086, 0.006988, 0.007422, 0.007315, 0.009294, 0.005872, 0.005503, 0.006894, 0.00558, 0.004315, 0.004513, 0.006245, 0.00543, 0.00543, 0.00359, 0.004358, 0.004135, 0.004135, 0.004135, 0.004431, 0.004611, 0.004611, 0.002976, 0.004513, 0.003298, 0.00283, 0.003924, 0.006482, 0.005872, 0.005503, 0.00543, 0.005011, 0.00389, 0.003246, 0.004431, 0.006795, 0.005086, 0.005683, 0.005683, 0.005683, 0.005086, 0.003109, 0.004388, 0.006795, 0.004414, 0.00515, 0.006619, 0.004736, 0.00316, 0.002662, 0.003079, 0.004513, 0.004513, 0.004247, 0.003864, 0.00389, 0.002512, 0.002976, 0.002336, 0.002705, 0.002529, 0.001602, 0.001748, 0.00152, 0.001267, 0.001267, 0.001481, 0.000876, 0.001159, 0.001649, 0.002078, 0.001748, 0.001112, 0.001112, 0.001623, 0.001743, 0.001335, 0.002014, 0.001778, 0.001434, 0.001541, 0.001675, 0.002688, 0.003924, 0.003804, 0.003804, 0.005318, 0.005378, 0.005872, 0.005223, 0.003727, 0.002976, 0.002705, 0.003014, 0.004388, 0.00316, 0.0028, 0.003864, 0.003298, 0.004483, 0.006619, 0.006421, 0.006421, 0.006533, 0.006245, 0.005318, 0.006142, 0.006421, 0.006701, 0.010131, 0.009096, 0.009096, 0.011342, 0.0198, 0.017138, 0.009401, 0.010221, 0.025316, 0.012491, 0.019401, 0.009728, 0.006374, 0.006374, 0.005932, 0.003671, 0.003864, 0.00558, 0.005734, 0.00389, 0.002435, 0.002503, 0.003109, 0.00316, 0.003276, 0.002349, 0.00359, 0.004921, 0.006482, 0.003821, 0.005503, 0.004899, 0.007555, 0.013613, 0.008002, 0.014783, 0.041405, 0.019109, 0.00962, 0.006421, 0.007031, 0.011669, 0.009187, 0.011669, 0.011903, 0.011106, 0.021816, 0.017138, 0.010221, 0.010221, 0.016021, 0.010372, 0.007177, 0.007645, 0.005011, 0.008156, 0.005503, 0.004899, 0.004976, 0.00558, 0.006701, 0.009015, 0.006374, 0.007315, 0.00515, 0.005683, 0.005683, 0.003963, 0.003177, 0.004315, 0.004315, 0.004358, 0.005503, 0.007645, 0.006245, 0.010131, 0.006374, 0.009483, 0.009483, 0.009294, 0.009096, 0.007495, 0.006533, 0.007031, 0.008002, 0.008002, 0.006795, 0.006795, 0.008002, 0.014783, 0.010221, 0.008804, 0.01078, 0.007495, 0.006482, 0.005378, 0.003478, 0.004899, 0.003821, 0.0028, 0.002881, 0.003478, 0.00407, 0.003461, 0.002976, 0.002623, 0.003555, 0.005503, 0.004414, 0.005086, 0.003607, 0.003341, 0.003924, 0.003924, 0.005378, 0.006194, 0.006421, 0.00777, 0.007877, 0.008723, 0.010926, 0.015694, 0.016528, 0.017797, 0.029376, 0.076542, 0.059222, 0.044297, 0.024393], '')</t>
  </si>
  <si>
    <t>UPI000172FC56 status=activ</t>
  </si>
  <si>
    <t>([0.014586, 0.010131, 0.014315, 0.010672, 0.008895, 0.00777, 0.007315, 0.008075, 0.007091, 0.009096, 0.008156, 0.007177, 0.009294, 0.010221, 0.015344, 0.025762, 0.026338, 0.033407, 0.037156, 0.034068, 0.032017, 0.035586, 0.036378, 0.038042, 0.073402, 0.074921, 0.102787, 0.164327, 0.18812, 0.268042, 0.268042, 0.31487, 0.390993, 0.390993, 0.476583, 0.444081, 0.4292, 0.339168, 0.301917, 0.30533, 0.324872, 0.239899, 0.161087, 0.26085, 0.25031, 0.247041, 0.26085, 0.225814, 0.239899, 0.25031, 0.271506, 0.170161, 0.196879, 0.194234, 0.194234, 0.10481, 0.142424, 0.088832, 0.086953, 0.088832, 0.076542, 0.102787, 0.139895, 0.209395, 0.200174, 0.200174, 0.203355, 0.236433, 0.318242, 0.25406, 0.25406, 0.25406, 0.359901, 0.281712, 0.281712, 0.281712, 0.335645, 0.229226, 0.281712, 0.288399, 0.284882, 0.298791, 0.324872, 0.295083, 0.298791, 0.298791, 0.318242, 0.21291, 0.243554, 0.222385, 0.222385, 0.127496, 0.129801, 0.073402, 0.073402, 0.074921, 0.088832, 0.100716, 0.137348, 0.179055, 0.264545, 0.264545, 0.275179, 0.216401, 0.278302, 0.225814, 0.225814, 0.225814, 0.332115, 0.264545, 0.264545, 0.268042, 0.295083, 0.196879, 0.25031, 0.349426, 0.349426, 0.370445, 0.398279, 0.42561, 0.346032, 0.332115, 0.352862, 0.25406, 0.324872, 0.324872, 0.324872, 0.219301, 0.222385, 0.142424, 0.125101, 0.127496, 0.144935, 0.185198, 0.229226, 0.225814, 0.216401, 0.239899, 0.236433, 0.209395, 0.229226, 0.257454, 0.257454, 0.167087, 0.167087, 0.106997, 0.106997, 0.081712, 0.096677, 0.051831, 0.094817, 0.17593, 0.173081, 0.11371, 0.132295, 0.11371, 0.137348, 0.137348, 0.137348, 0.078022, 0.092881, 0.079919, 0.081712, 0.045352, 0.085092, 0.086953, 0.083462, 0.085092, 0.129801, 0.158265, 0.200174, 0.158265, 0.15008, 0.167087, 0.167087, 0.173081, 0.247041, 0.21291, 0.209395, 0.209395, 0.30533, 0.239899, 0.219301, 0.222385, 0.25031, 0.158265, 0.203355, 0.291804, 0.288399, 0.288399, 0.311707, 0.284882, 0.332115, 0.25406, 0.25406, 0.352862, 0.342579, 0.318242, 0.321458, 0.219301, 0.219301, 0.144935, 0.139895, 0.158265, 0.179055, 0.21291, 0.26085, 0.308712, 0.308712, 0.308712, 0.328603, 0.352862, 0.40511, 0.356642, 0.440853, 0.440853, 0.440853, 0.374039, 0.377384, 0.374039, 0.394753, 0.295083, 0.335645, 0.342579, 0.342579, 0.271506, 0.295083, 0.264545, 0.26085, 0.26085, 0.281712, 0.191378, 0.167087, 0.167087, 0.170161, 0.094817, 0.096677, 0.051831, 0.050641, 0.051831, 0.059222, 0.079919, 0.106997, 0.132295, 0.200174, 0.219301, 0.31487, 0.335645, 0.41194, 0.370445, 0.370445, 0.26085, 0.342579, 0.291804, 0.295083, 0.284882, 0.342579, 0.247041, 0.25031, 0.321458, 0.318242, 0.342579, 0.370445, 0.342579, 0.342579, 0.346032, 0.342579, 0.342579, 0.342579, 0.26085, 0.26085, 0.271506, 0.359901, 0.281712, 0.275179, 0.278302, 0.311707, 0.321458, 0.374039, 0.472492, 0.494003, 0.494003, 0.494003, 0.490133, 0.58069, 0.538167, 0.458154, 0.440853, 0.359901, 0.25406, 0.335645, 0.377384, 0.342579, 0.328603, 0.398279, 0.461924, 0.444081, 0.433034, 0.450668, 0.472492, 0.422041, 0.36309], '')</t>
  </si>
  <si>
    <t>[284, 285]</t>
  </si>
  <si>
    <t>UPI000172FC57 status=activ</t>
  </si>
  <si>
    <t>([0.173081, 0.219301, 0.096677, 0.047319, 0.067594, 0.036378, 0.032677, 0.045352, 0.027463, 0.036378, 0.048328, 0.076542, 0.029376, 0.017797, 0.010372, 0.021816, 0.018106, 0.009401, 0.006421, 0.004921, 0.006245, 0.006078, 0.004646, 0.005223, 0.005249, 0.004135, 0.004414, 0.003757, 0.003276, 0.003276, 0.002761, 0.002761, 0.002078, 0.003276, 0.004247, 0.005872, 0.004247, 0.003924, 0.005872, 0.005799, 0.005249, 0.003298, 0.00359, 0.003405, 0.003405, 0.00389, 0.003671, 0.004921, 0.004921, 0.004247, 0.004315, 0.003298, 0.002396, 0.002606, 0.001649, 0.001597, 0.001142, 0.001172, 0.001434, 0.00152, 0.002155, 0.002194, 0.00246, 0.002482, 0.002396, 0.00231, 0.002606, 0.002688, 0.002503, 0.00231, 0.002035, 0.002396, 0.003701, 0.005011, 0.004315, 0.006421, 0.006194, 0.005623, 0.005992, 0.007091, 0.006701, 0.004921, 0.006701, 0.005992, 0.00407, 0.003821, 0.00515, 0.00515, 0.007091, 0.005378, 0.008156, 0.013613, 0.01078, 0.010131, 0.010131, 0.018787, 0.020522, 0.021816, 0.025316, 0.041405, 0.038858, 0.042364, 0.090864, 0.096677, 0.206376, 0.301917, 0.4292, 0.41194, 0.394753, 0.36309, 0.476583, 0.468512, 0.465241, 0.63748, 0.63748, 0.622677], '')</t>
  </si>
  <si>
    <t>[113, 114, 115]</t>
  </si>
  <si>
    <t>UPI000172FC58 status=activ</t>
  </si>
  <si>
    <t>([9.4e-05, 0.000313, 0.000228, 0.000146, 0.000137, 6.9e-05, 4.7e-05, 0.00012, 8.6e-05, 8.2e-05, 6e-05, 4.7e-05, 2.6e-05, 5.6e-05, 6.4e-05, 0.000137, 5.2e-05, 5.6e-05, 5.6e-05, 4.7e-05, 4.7e-05, 4.3e-05, 3.4e-05, 3.4e-05, 3.9e-05, 3.9e-05, 4.7e-05, 4.7e-05, 2.6e-05, 1.7e-05, 3e-05, 6.9e-05, 0.000146, 0.000318, 0.000146, 0.000262, 0.000292, 0.000631, 0.000614, 0.000893, 0.001271, 0.002057, 0.002327, 0.001778, 0.001623, 0.001602, 0.001743, 0.001597, 0.002194, 0.002555, 0.004513, 0.002727, 0.001692, 0.000983, 0.00052, 0.000468, 0.000464, 0.000313, 0.000275, 0.000275, 0.000185, 0.000283, 0.000283, 0.000249, 0.000365, 0.000842, 0.001434, 0.002211, 0.001936, 0.001434, 0.002155, 0.001597, 0.002349, 0.003607, 0.005503, 0.008075, 0.008075, 0.005223, 0.006701, 0.004513, 0.006894, 0.006894, 0.006795, 0.004358, 0.007259, 0.005318, 0.003555, 0.002349, 0.00225, 0.003701, 0.005086, 0.004161, 0.004161, 0.004161, 0.003298, 0.00243, 0.001778, 0.002512, 0.003607, 0.002276], '')</t>
  </si>
  <si>
    <t>UPI000172FC5C status=activ</t>
  </si>
  <si>
    <t>([0.155435, 0.222385, 0.120615, 0.161087, 0.158265, 0.222385, 0.158265, 0.194234, 0.222385, 0.185198, 0.125101, 0.127496, 0.167087, 0.109221, 0.10481, 0.10481, 0.109221, 0.182256, 0.182256, 0.17593, 0.25031, 0.236433, 0.15008, 0.15008, 0.120615, 0.167087, 0.120615, 0.18812, 0.127496, 0.129801, 0.18812, 0.203355, 0.229226, 0.275179, 0.356642, 0.359901, 0.349426, 0.308712, 0.30533, 0.30533, 0.390993, 0.324872, 0.321458, 0.40511, 0.476583, 0.521092, 0.490133, 0.486429, 0.483068, 0.461924, 0.486429, 0.366687, 0.461924, 0.494003, 0.476583, 0.370445, 0.301917, 0.30533, 0.346032, 0.349426, 0.25031, 0.18812, 0.170161, 0.173081, 0.185198, 0.229226, 0.232838, 0.155435, 0.120615, 0.129801, 0.127496, 0.090864, 0.102787, 0.102787, 0.085092, 0.085092, 0.094817, 0.137348, 0.15008, 0.088832, 0.081712, 0.111485, 0.167087, 0.26085, 0.257454, 0.179055, 0.139895, 0.139895, 0.122885, 0.196879, 0.191378, 0.196879, 0.225814, 0.324872, 0.335645, 0.346032, 0.352862, 0.450668, 0.366687, 0.352862, 0.349426, 0.356642, 0.301917, 0.291804, 0.179055, 0.182256, 0.247041, 0.291804, 0.21291, 0.346032, 0.236433, 0.15284, 0.229226, 0.257454, 0.167087, 0.098513, 0.094817, 0.074921, 0.058088, 0.059222, 0.059222, 0.111485, 0.106997, 0.120615, 0.120615, 0.216401, 0.21291, 0.142424, 0.137348, 0.194234, 0.109221, 0.191378, 0.17593, 0.15284, 0.109221, 0.15008, 0.206376, 0.173081, 0.179055, 0.18812, 0.275179, 0.21291, 0.147574], '')</t>
  </si>
  <si>
    <t>UPI000172FC5D status=activ</t>
  </si>
  <si>
    <t>([0.225814, 0.161087, 0.200174, 0.147574, 0.206376, 0.247041, 0.194234, 0.18812, 0.222385, 0.281712, 0.219301, 0.182256, 0.194234, 0.247041, 0.366687, 0.370445, 0.480142, 0.398279, 0.318242, 0.268042, 0.25031, 0.179055, 0.243554, 0.209395, 0.281712, 0.225814, 0.147574, 0.122885, 0.142424, 0.137348, 0.125101, 0.122885, 0.185198, 0.111485, 0.056825, 0.047319, 0.044297, 0.03976, 0.038858, 0.078022, 0.125101, 0.127496, 0.196879, 0.194234, 0.225814, 0.232838, 0.18812, 0.173081, 0.264545, 0.271506, 0.291804, 0.179055, 0.225814, 0.222385, 0.225814, 0.25406, 0.271506, 0.291804, 0.232838, 0.31487, 0.31487, 0.288399, 0.216401, 0.203355, 0.173081, 0.122885, 0.111485, 0.167087, 0.26085, 0.278302, 0.278302, 0.194234, 0.21291, 0.185198, 0.21291, 0.191378, 0.191378, 0.11371, 0.083462, 0.073402, 0.073402, 0.066181, 0.046336, 0.037156, 0.019401, 0.014586, 0.021816, 0.014586, 0.016257, 0.01078, 0.010509, 0.009187, 0.010372, 0.010131, 0.015078, 0.013437, 0.023963, 0.037156, 0.066181, 0.078022, 0.134866, 0.134866, 0.102787, 0.10481, 0.11371, 0.203355, 0.288399, 0.271506, 0.36309, 0.26085, 0.374039, 0.398279, 0.42561, 0.42561, 0.483068, 0.377384, 0.26085, 0.25031, 0.15284, 0.144935, 0.15008, 0.090864, 0.050641, 0.06184, 0.102787, 0.11371, 0.125101, 0.125101, 0.127496, 0.127496, 0.167087, 0.161087, 0.078022, 0.05306, 0.067594, 0.054297, 0.109221, 0.18812, 0.161087, 0.26085, 0.257454, 0.25031, 0.36309, 0.346032, 0.346032, 0.281712, 0.377384, 0.346032, 0.346032, 0.268042, 0.25031, 0.301917, 0.30533, 0.394753, 0.390993, 0.301917, 0.264545, 0.158265, 0.167087, 0.21291, 0.129801, 0.079919, 0.098513, 0.085092, 0.129801, 0.085092, 0.134866, 0.092881, 0.06184, 0.066181, 0.118441, 0.094817, 0.092881, 0.051831, 0.051831, 0.081712, 0.129801, 0.216401, 0.308712, 0.232838, 0.18812, 0.18812, 0.185198, 0.155435, 0.125101, 0.15008, 0.25031, 0.17593, 0.206376, 0.194234, 0.125101, 0.116183, 0.118441, 0.092881, 0.088832, 0.074921, 0.071867, 0.056825, 0.033407, 0.032017, 0.038042, 0.055536, 0.092881, 0.092881, 0.047319, 0.045352, 0.030003, 0.026892, 0.043307, 0.047319, 0.092881, 0.083462, 0.086953, 0.06184, 0.083462, 0.073402, 0.071867, 0.058088, 0.060549, 0.106997, 0.06184, 0.085092, 0.059222, 0.033407, 0.074921, 0.092881, 0.129801, 0.102787, 0.100716, 0.111485, 0.066181, 0.06312, 0.090864, 0.0704, 0.134866, 0.06312, 0.06312, 0.043307, 0.059222, 0.081712, 0.081712, 0.15284, 0.15008, 0.109221, 0.182256, 0.15284, 0.15008, 0.15008, 0.216401, 0.144935, 0.073402, 0.122885, 0.090864, 0.06312, 0.078022, 0.032677, 0.079919, 0.11371, 0.182256, 0.170161, 0.158265, 0.102787, 0.05306, 0.056825, 0.106997, 0.067594, 0.03976, 0.067594, 0.066181, 0.048328, 0.073402, 0.076542, 0.079919, 0.098513, 0.167087, 0.167087, 0.275179, 0.216401, 0.216401, 0.142424, 0.144935, 0.155435, 0.147574, 0.147574, 0.109221, 0.085092, 0.085092, 0.139895, 0.132295, 0.120615, 0.18812, 0.134866, 0.147574, 0.132295, 0.088832, 0.109221, 0.106997, 0.0704, 0.050641, 0.051831, 0.090864, 0.109221, 0.058088, 0.094817, 0.158265, 0.10481, 0.078022, 0.06184, 0.06184, 0.067594, 0.055536, 0.027463, 0.047319, 0.0704, 0.0704, 0.06312, 0.054297, 0.027463, 0.041405, 0.056825, 0.069024, 0.074921, 0.064632, 0.116183, 0.074921, 0.076542, 0.15008, 0.147574, 0.167087, 0.196879, 0.194234, 0.147574, 0.167087, 0.170161, 0.111485, 0.064632, 0.125101, 0.118441, 0.206376, 0.229226, 0.185198, 0.194234, 0.216401, 0.222385, 0.229226, 0.209395, 0.132295, 0.132295, 0.206376, 0.291804, 0.222385, 0.209395, 0.206376, 0.311707, 0.301917, 0.356642, 0.418646, 0.414856, 0.414856, 0.324872, 0.308712, 0.30533, 0.191378, 0.173081, 0.17593, 0.167087, 0.271506, 0.377384, 0.380708, 0.298791, 0.298791, 0.332115, 0.271506, 0.275179, 0.179055, 0.106997, 0.15284, 0.15284, 0.118441, 0.096677, 0.142424, 0.116183, 0.182256, 0.298791, 0.243554, 0.17593, 0.132295], '')</t>
  </si>
  <si>
    <t>UPI000172FC5E status=activ</t>
  </si>
  <si>
    <t>([0.465241, 0.346032, 0.219301, 0.264545, 0.318242, 0.243554, 0.182256, 0.247041, 0.271506, 0.295083, 0.318242, 0.366687, 0.264545, 0.257454, 0.288399, 0.295083, 0.308712, 0.321458, 0.311707, 0.301917, 0.291804, 0.239899, 0.247041, 0.346032, 0.236433, 0.225814, 0.301917, 0.298791, 0.268042, 0.239899, 0.25031, 0.219301, 0.225814, 0.26085, 0.26085, 0.185198, 0.106997, 0.100716, 0.064632, 0.069024, 0.058088, 0.047319, 0.081712, 0.088832, 0.05306, 0.11371, 0.11371, 0.059222, 0.102787, 0.081712, 0.118441, 0.116183, 0.132295, 0.079919, 0.11371, 0.11371, 0.182256, 0.281712, 0.370445, 0.40511, 0.30533, 0.257454, 0.284882, 0.247041, 0.301917, 0.394753, 0.318242, 0.239899, 0.264545, 0.25031, 0.298791, 0.191378, 0.182256, 0.185198, 0.203355, 0.170161, 0.147574, 0.137348, 0.083462, 0.056825, 0.069024, 0.122885, 0.194234, 0.194234, 0.219301, 0.137348, 0.134866, 0.191378, 0.236433, 0.243554, 0.164327, 0.155435, 0.257454, 0.25406, 0.25406, 0.342579, 0.401658, 0.444081, 0.359901, 0.465241, 0.529623, 0.541878, 0.41194, 0.398279, 0.401658, 0.40511, 0.51388, 0.387226, 0.390993, 0.4292, 0.480142, 0.585406, 0.59917, 0.570702, 0.538167, 0.444081, 0.418646, 0.41194, 0.398279, 0.401658, 0.394753, 0.394753, 0.30533, 0.339168, 0.257454, 0.275179, 0.236433, 0.142424, 0.236433, 0.15008, 0.139895, 0.106997, 0.088832, 0.079919, 0.079919, 0.106997, 0.111485, 0.100716, 0.078022, 0.079919, 0.090864, 0.088832, 0.056825, 0.047319, 0.076542, 0.120615, 0.074921, 0.076542, 0.167087, 0.182256, 0.281712, 0.291804, 0.366687, 0.370445, 0.295083, 0.281712, 0.191378, 0.206376, 0.206376, 0.232838, 0.243554, 0.31487, 0.30533, 0.390993, 0.51388, 0.529623, 0.444081, 0.529623, 0.476583, 0.444081, 0.324872, 0.324872, 0.281712, 0.295083, 0.225814, 0.225814, 0.17593, 0.161087, 0.15008, 0.15008, 0.132295, 0.10481, 0.120615, 0.118441, 0.109221, 0.06312, 0.066181, 0.109221, 0.094817, 0.17593, 0.116183, 0.132295, 0.127496, 0.182256, 0.144935, 0.25031, 0.243554, 0.311707, 0.328603, 0.398279, 0.324872, 0.247041, 0.271506, 0.203355, 0.216401, 0.21291, 0.209395, 0.196879, 0.209395, 0.209395, 0.191378, 0.182256, 0.158265, 0.15284, 0.139895, 0.137348, 0.067594, 0.106997, 0.10481, 0.173081, 0.18812, 0.264545, 0.332115, 0.229226, 0.275179, 0.271506, 0.278302, 0.321458, 0.324872, 0.225814, 0.161087, 0.127496, 0.132295, 0.216401, 0.222385, 0.137348, 0.142424, 0.216401, 0.194234, 0.155435, 0.120615, 0.085092, 0.060549, 0.060549, 0.132295, 0.083462], '')</t>
  </si>
  <si>
    <t>[100, 101, 106, 111, 112, 113, 114, 164, 165, 167]</t>
  </si>
  <si>
    <t>UPI000172FC5F status=activ</t>
  </si>
  <si>
    <t>([0.032017, 0.033407, 0.020165, 0.021381, 0.015078, 0.021816, 0.017797, 0.013437, 0.018106, 0.024393, 0.018415, 0.022306, 0.044297, 0.025316, 0.025316, 0.023087, 0.032017, 0.055536, 0.044297, 0.033407, 0.020876, 0.013016, 0.015344, 0.028695, 0.028695, 0.055536, 0.055536, 0.094817, 0.155435, 0.092881, 0.092881, 0.10481, 0.111485, 0.066181, 0.094817, 0.10481, 0.191378, 0.191378, 0.109221, 0.100716, 0.071867, 0.109221, 0.209395, 0.179055, 0.191378, 0.191378, 0.182256, 0.18812, 0.173081, 0.106997, 0.106997, 0.111485, 0.096677, 0.106997, 0.170161, 0.127496, 0.0704, 0.0704, 0.055536, 0.088832, 0.142424, 0.236433, 0.236433, 0.203355, 0.206376, 0.196879, 0.200174, 0.120615, 0.118441, 0.142424, 0.222385, 0.216401, 0.203355, 0.18812, 0.106997, 0.106997, 0.194234, 0.288399, 0.229226, 0.321458, 0.247041, 0.173081, 0.17593, 0.111485, 0.0704, 0.098513, 0.085092, 0.111485, 0.179055, 0.102787, 0.069024, 0.034068, 0.034068, 0.033407, 0.081712, 0.139895, 0.139895, 0.122885, 0.122885, 0.120615, 0.06312, 0.134866, 0.111485, 0.100716, 0.100716, 0.15284, 0.139895, 0.147574, 0.118441, 0.120615, 0.216401, 0.170161, 0.247041, 0.247041, 0.243554, 0.209395, 0.216401, 0.158265, 0.18812, 0.116183, 0.088832, 0.173081, 0.158265, 0.264545, 0.268042, 0.271506, 0.196879, 0.191378, 0.196879, 0.25031, 0.216401, 0.21291, 0.271506, 0.219301, 0.321458, 0.349426, 0.321458, 0.278302, 0.349426, 0.229226, 0.311707, 0.311707, 0.311707, 0.247041, 0.219301, 0.15008, 0.216401, 0.298791, 0.308712, 0.264545, 0.243554, 0.275179, 0.25406, 0.284882, 0.278302, 0.271506, 0.216401, 0.247041, 0.200174, 0.144935, 0.139895, 0.147574, 0.239899, 0.21291, 0.298791, 0.247041, 0.321458, 0.342579, 0.31487, 0.222385, 0.26085, 0.268042, 0.203355, 0.203355, 0.132295, 0.139895, 0.118441, 0.147574, 0.100716, 0.167087, 0.132295, 0.209395, 0.209395, 0.167087, 0.161087, 0.094817, 0.094817, 0.058088, 0.059222, 0.069024, 0.06184, 0.038858, 0.038042, 0.06184, 0.051831, 0.086953, 0.144935, 0.102787, 0.111485, 0.111485, 0.10481, 0.118441, 0.06312, 0.058088, 0.074921, 0.074921, 0.118441, 0.182256, 0.26085, 0.179055, 0.120615, 0.179055, 0.167087, 0.164327, 0.173081, 0.194234, 0.209395, 0.15008, 0.229226, 0.15284, 0.216401, 0.209395, 0.295083, 0.414856, 0.418646, 0.398279, 0.328603, 0.25406, 0.268042, 0.281712, 0.356642, 0.476583, 0.476583, 0.613573, 0.618285, 0.497853, 0.517562, 0.517562, 0.59917, 0.604312, 0.690604, 0.707965, 0.59917, 0.505461, 0.490133, 0.483068, 0.422041, 0.461924, 0.461924, 0.447574, 0.349426, 0.308712, 0.278302, 0.30533, 0.203355, 0.21291, 0.209395, 0.191378, 0.17593, 0.15284, 0.155435, 0.161087, 0.102787, 0.17593, 0.155435, 0.106997, 0.092881, 0.147574, 0.173081, 0.268042, 0.271506, 0.352862, 0.40511, 0.298791, 0.216401, 0.185198, 0.111485, 0.18812, 0.134866, 0.147574, 0.173081, 0.167087, 0.102787, 0.15284, 0.096677, 0.185198, 0.25031, 0.288399, 0.206376, 0.206376, 0.206376, 0.206376, 0.147574, 0.074921, 0.142424, 0.15284, 0.264545, 0.268042, 0.18812, 0.275179, 0.173081, 0.142424, 0.100716, 0.161087, 0.10481, 0.134866, 0.122885, 0.120615, 0.129801, 0.111485, 0.106997, 0.083462, 0.098513, 0.147574, 0.257454, 0.247041, 0.232838, 0.232838, 0.346032, 0.414856, 0.401658, 0.497853, 0.529623, 0.509769, 0.505461, 0.517562, 0.541878, 0.450668, 0.359901, 0.31487, 0.433034, 0.447574, 0.509769, 0.384043, 0.370445, 0.352862, 0.25406, 0.335645, 0.349426, 0.311707, 0.278302, 0.278302, 0.191378, 0.122885, 0.194234, 0.194234, 0.191378, 0.185198, 0.161087, 0.257454, 0.31487, 0.295083, 0.25031, 0.216401, 0.232838, 0.264545, 0.268042, 0.284882, 0.21291, 0.203355, 0.209395, 0.243554, 0.236433, 0.324872, 0.342579, 0.332115, 0.328603, 0.298791, 0.216401, 0.339168, 0.356642, 0.284882, 0.196879, 0.196879, 0.194234, 0.17593, 0.098513, 0.06312, 0.111485, 0.139895, 0.10481, 0.106997, 0.102787, 0.118441, 0.116183, 0.147574, 0.090864, 0.094817, 0.144935, 0.18812, 0.173081, 0.125101, 0.15008, 0.15284, 0.15284, 0.170161, 0.257454, 0.349426, 0.349426, 0.318242, 0.349426, 0.291804, 0.308712, 0.311707, 0.308712, 0.222385, 0.271506, 0.271506, 0.185198, 0.216401, 0.264545, 0.18812, 0.142424, 0.125101, 0.132295, 0.167087, 0.109221, 0.058088, 0.046336, 0.041405, 0.050641, 0.050641, 0.088832, 0.079919, 0.079919, 0.074921, 0.066181, 0.034068, 0.064632, 0.109221, 0.056825, 0.060549, 0.06184, 0.098513, 0.118441, 0.182256, 0.161087, 0.144935, 0.25406, 0.216401, 0.21291, 0.216401, 0.185198, 0.179055, 0.111485, 0.111485, 0.11371, 0.167087, 0.164327, 0.155435, 0.167087, 0.194234, 0.179055, 0.25031, 0.26085, 0.17593, 0.170161, 0.109221, 0.116183, 0.111485, 0.109221, 0.170161, 0.116183, 0.164327, 0.191378, 0.271506, 0.268042, 0.229226, 0.17593, 0.271506, 0.301917, 0.200174, 0.264545, 0.179055, 0.182256, 0.127496, 0.167087, 0.17593, 0.268042, 0.26085, 0.170161, 0.200174, 0.21291, 0.301917, 0.301917, 0.278302, 0.284882, 0.25406, 0.288399, 0.288399, 0.295083, 0.17593, 0.26085, 0.182256, 0.271506, 0.264545, 0.366687, 0.401658, 0.308712, 0.298791, 0.278302, 0.359901, 0.301917, 0.30533, 0.281712, 0.25406, 0.164327, 0.11371, 0.081712, 0.083462, 0.137348, 0.122885, 0.206376, 0.173081, 0.288399, 0.278302, 0.275179, 0.164327, 0.173081, 0.25406, 0.281712, 0.301917, 0.236433, 0.359901, 0.308712, 0.229226, 0.232838, 0.321458, 0.30533, 0.401658, 0.332115, 0.324872, 0.321458, 0.30533, 0.349426, 0.232838, 0.158265, 0.158265, 0.158265, 0.147574, 0.092881, 0.048328, 0.081712, 0.118441, 0.098513, 0.071867, 0.120615, 0.11371, 0.06312, 0.064632, 0.060549, 0.06184, 0.06184, 0.064632, 0.064632, 0.031287, 0.06184, 0.069024, 0.086953, 0.155435, 0.090864, 0.092881, 0.15008, 0.144935, 0.155435, 0.134866, 0.209395, 0.127496, 0.132295, 0.139895, 0.209395, 0.219301, 0.191378, 0.196879, 0.196879, 0.196879, 0.271506, 0.25031, 0.31487, 0.295083, 0.203355, 0.219301, 0.222385, 0.222385, 0.239899, 0.191378, 0.147574, 0.170161, 0.185198, 0.185198, 0.284882, 0.191378, 0.179055, 0.243554, 0.257454, 0.25406, 0.257454, 0.291804, 0.257454, 0.179055, 0.144935, 0.229226, 0.275179, 0.366687, 0.284882, 0.301917, 0.339168, 0.321458, 0.298791, 0.390993, 0.398279, 0.288399, 0.408655, 0.328603, 0.328603, 0.247041, 0.209395, 0.125101, 0.122885, 0.170161, 0.243554, 0.275179, 0.225814, 0.284882, 0.281712, 0.264545, 0.142424, 0.147574, 0.232838, 0.243554, 0.239899, 0.155435, 0.25031, 0.229226, 0.209395, 0.144935, 0.173081, 0.219301, 0.339168, 0.229226, 0.225814, 0.15284, 0.15284, 0.106997, 0.096677, 0.086953, 0.15008, 0.243554, 0.243554, 0.25031, 0.158265, 0.15008, 0.15008, 0.086953, 0.085092, 0.182256, 0.275179, 0.339168, 0.356642, 0.239899, 0.31487, 0.298791, 0.408655, 0.422041, 0.529623, 0.517562, 0.549308, 0.517562, 0.517562, 0.422041, 0.42561, 0.553315, 0.545602, 0.675549, 0.671169, 0.671169, 0.653063, 0.680603, 0.59508, 0.454136, 0.525368, 0.468512, 0.465241, 0.408655, 0.308712, 0.324872, 0.222385, 0.203355, 0.232838, 0.247041, 0.288399, 0.318242, 0.206376, 0.142424, 0.083462, 0.137348, 0.161087, 0.158265, 0.15008, 0.203355, 0.291804, 0.239899, 0.321458, 0.321458, 0.247041, 0.264545, 0.182256, 0.311707, 0.278302, 0.209395, 0.142424, 0.109221, 0.090864, 0.142424, 0.232838, 0.225814, 0.139895, 0.116183, 0.060549, 0.060549, 0.055536, 0.032017, 0.051831, 0.042364, 0.041405, 0.088832, 0.125101, 0.127496, 0.102787, 0.064632, 0.06312, 0.11371, 0.127496, 0.127496, 0.074921, 0.051831, 0.096677, 0.139895, 0.139895, 0.18812, 0.118441, 0.118441, 0.196879, 0.200174, 0.15008, 0.088832, 0.088832, 0.090864, 0.079919, 0.085092, 0.129801, 0.191378, 0.179055, 0.247041, 0.25406, 0.359901, 0.295083, 0.281712, 0.203355, 0.222385, 0.288399, 0.342579, 0.232838, 0.229226, 0.203355, 0.31487, 0.444081, 0.447574, 0.454136, 0.450668, 0.444081, 0.497853, 0.454136, 0.36309, 0.268042, 0.229226, 0.222385, 0.225814, 0.247041, 0.356642, 0.359901, 0.291804, 0.321458, 0.324872, 0.349426, 0.384043, 0.288399, 0.257454, 0.155435, 0.15284, 0.268042, 0.239899, 0.222385, 0.271506, 0.342579, 0.346032, 0.295083, 0.206376, 0.222385, 0.222385, 0.147574, 0.132295, 0.17593, 0.111485, 0.122885, 0.059222, 0.067594, 0.06184, 0.066181, 0.067594, 0.067594, 0.026892, 0.032677, 0.018787, 0.017447, 0.015078, 0.015078, 0.019401, 0.033407, 0.027463, 0.016826, 0.026892, 0.030003, 0.027463, 0.05306, 0.046336, 0.083462, 0.074921, 0.071867, 0.035586, 0.0704, 0.041405, 0.085092, 0.10481, 0.173081, 0.102787, 0.120615, 0.18812, 0.147574, 0.147574, 0.15284, 0.216401, 0.127496, 0.125101, 0.120615, 0.060549, 0.11371, 0.06312, 0.0704, 0.127496, 0.132295, 0.132295, 0.132295, 0.078022, 0.066181, 0.064632, 0.067594, 0.071867, 0.074921, 0.10481, 0.11371, 0.161087, 0.173081, 0.194234, 0.209395, 0.229226, 0.229226, 0.229226, 0.332115, 0.271506, 0.271506, 0.288399, 0.301917, 0.387226, 0.472492, 0.472492, 0.40511, 0.408655, 0.31487, 0.339168, 0.284882, 0.232838, 0.164327, 0.164327, 0.26085, 0.225814, 0.216401, 0.318242, 0.318242, 0.219301, 0.229226, 0.229226, 0.318242, 0.284882, 0.196879, 0.206376, 0.203355, 0.182256, 0.196879, 0.278302, 0.278302, 0.380708, 0.380708, 0.525368, 0.398279, 0.308712, 0.342579, 0.352862, 0.356642, 0.284882, 0.384043, 0.311707, 0.219301, 0.200174, 0.200174, 0.206376, 0.209395, 0.206376, 0.219301, 0.264545, 0.264545, 0.229226, 0.219301, 0.222385, 0.137348, 0.222385, 0.311707, 0.21291, 0.142424, 0.078022, 0.118441, 0.090864, 0.173081, 0.170161, 0.11371, 0.076542, 0.098513, 0.092881, 0.055536, 0.090864, 0.118441, 0.081712, 0.047319, 0.028107, 0.033407, 0.042364, 0.05306, 0.031287, 0.040537, 0.064632, 0.132295, 0.083462, 0.109221, 0.118441, 0.185198, 0.264545, 0.324872, 0.291804, 0.225814, 0.31487, 0.321458, 0.301917, 0.278302, 0.377384, 0.486429, 0.450668, 0.480142, 0.454136, 0.41194, 0.447574, 0.468512, 0.450668, 0.553315, 0.505461, 0.408655, 0.41194, 0.321458, 0.324872, 0.40511, 0.440853, 0.346032, 0.295083, 0.232838, 0.257454, 0.164327, 0.142424, 0.132295, 0.144935, 0.139895, 0.26085, 0.25406, 0.229226, 0.139895, 0.137348, 0.088832, 0.088832, 0.088832, 0.142424, 0.147574, 0.15284, 0.182256, 0.222385, 0.167087, 0.229226, 0.288399, 0.284882, 0.281712, 0.318242, 0.318242, 0.291804, 0.275179, 0.173081, 0.185198, 0.281712, 0.275179, 0.370445, 0.465241, 0.36309, 0.291804, 0.209395, 0.200174, 0.11371, 0.078022, 0.15284, 0.158265, 0.118441, 0.179055, 0.106997, 0.064632, 0.066181, 0.05306, 0.048328, 0.102787, 0.100716, 0.100716, 0.06312, 0.040537, 0.035586, 0.051831, 0.079919, 0.137348, 0.15008, 0.15284, 0.239899, 0.203355, 0.196879, 0.25031, 0.18812, 0.295083, 0.30533, 0.281712, 0.264545, 0.281712, 0.278302, 0.275179, 0.196879, 0.194234, 0.278302, 0.191378, 0.219301, 0.243554, 0.147574, 0.142424, 0.247041, 0.164327, 0.122885, 0.116183, 0.125101, 0.185198, 0.182256, 0.271506, 0.278302, 0.275179, 0.264545, 0.225814, 0.139895, 0.182256, 0.271506, 0.225814, 0.311707, 0.324872, 0.281712, 0.384043, 0.278302, 0.275179, 0.346032, 0.444081, 0.447574, 0.4292, 0.422041, 0.324872, 0.31487, 0.332115, 0.387226, 0.380708, 0.328603, 0.433034, 0.458154, 0.356642, 0.311707, 0.30533, 0.31487, 0.339168, 0.247041, 0.359901, 0.31487, 0.275179, 0.271506, 0.298791, 0.30533, 0.328603, 0.4292, 0.356642, 0.275179, 0.219301, 0.247041, 0.346032, 0.342579, 0.328603, 0.356642, 0.408655, 0.342579, 0.342579, 0.346032, 0.433034, 0.390993, 0.450668, 0.525368, 0.509769, 0.408655, 0.321458, 0.291804, 0.206376, 0.291804, 0.295083, 0.352862, 0.321458, 0.30533, 0.318242, 0.236433, 0.232838, 0.278302, 0.366687, 0.349426, 0.321458, 0.324872, 0.275179, 0.216401, 0.158265, 0.102787, 0.173081, 0.225814, 0.209395, 0.278302, 0.182256, 0.26085, 0.206376, 0.236433, 0.164327, 0.100716, 0.137348, 0.216401, 0.219301, 0.196879, 0.170161, 0.182256, 0.125101, 0.209395, 0.239899, 0.229226, 0.31487, 0.219301, 0.268042, 0.284882, 0.298791, 0.384043, 0.374039, 0.387226, 0.346032, 0.433034, 0.51388, 0.549308, 0.447574, 0.346032, 0.264545, 0.30533, 0.232838, 0.271506, 0.278302, 0.203355, 0.25406, 0.219301, 0.278302, 0.225814, 0.209395, 0.17593, 0.139895, 0.100716, 0.137348, 0.11371, 0.0704], '')</t>
  </si>
  <si>
    <t>[233, 234, 236, 237, 238, 239, 240, 241, 242, 243, 322, 323, 324, 325, 326, 332, 664, 665, 666, 667, 668, 671, 672, 673, 674, 675, 676, 677, 678, 680, 903, 972, 973, 1127, 1128, 1180, 1181]</t>
  </si>
  <si>
    <t>UPI000172FC60 status=activ</t>
  </si>
  <si>
    <t>([0.003341, 0.003821, 0.00543, 0.007031, 0.005734, 0.006142, 0.008276, 0.009977, 0.013265, 0.010221, 0.009294, 0.013016, 0.017797, 0.018787, 0.020876, 0.038042, 0.074921, 0.051831, 0.066181, 0.060549, 0.06312, 0.129801, 0.102787, 0.098513, 0.111485, 0.11371, 0.067594, 0.064632, 0.035586, 0.019401, 0.042364, 0.076542, 0.037156, 0.031287, 0.030611, 0.055536, 0.034068, 0.032017, 0.047319, 0.045352, 0.043307, 0.094817, 0.064632, 0.059222, 0.031287, 0.029376, 0.054297, 0.127496, 0.125101, 0.122885, 0.125101, 0.059222, 0.056825, 0.058088, 0.071867, 0.096677, 0.041405, 0.033407, 0.017138, 0.023087, 0.015694, 0.017447, 0.013016, 0.010131, 0.010221, 0.016021, 0.010131, 0.006988, 0.004611, 0.004736, 0.006701, 0.007259, 0.006567, 0.006533, 0.006533, 0.006142, 0.004921, 0.006482, 0.006894, 0.010372, 0.009728, 0.012491, 0.010926, 0.013821, 0.022667, 0.022667, 0.022667, 0.043307, 0.086953, 0.170161, 0.10481, 0.050641, 0.043307, 0.092881, 0.067594, 0.120615, 0.074921, 0.15008, 0.18812, 0.275179, 0.295083, 0.264545, 0.271506, 0.225814, 0.15008, 0.167087, 0.264545, 0.275179, 0.281712, 0.301917, 0.216401, 0.200174, 0.308712, 0.40511, 0.288399, 0.25031, 0.243554, 0.311707, 0.239899, 0.239899, 0.243554, 0.222385, 0.167087, 0.161087, 0.122885, 0.182256, 0.17593, 0.127496, 0.129801, 0.067594, 0.060549, 0.102787, 0.173081, 0.083462, 0.049374, 0.06184, 0.058088, 0.064632, 0.041405, 0.064632, 0.074921, 0.042364, 0.041405, 0.076542, 0.079919, 0.164327, 0.179055, 0.167087, 0.206376, 0.122885, 0.191378, 0.120615, 0.132295, 0.109221, 0.142424, 0.232838, 0.318242, 0.414856, 0.408655, 0.480142, 0.41194, 0.298791, 0.384043, 0.390993, 0.308712, 0.295083, 0.281712, 0.232838, 0.21291, 0.191378, 0.268042, 0.243554, 0.328603, 0.278302, 0.295083, 0.374039, 0.311707, 0.271506], '')</t>
  </si>
  <si>
    <t>UPI000172FC61 status=activ</t>
  </si>
  <si>
    <t>([0.380708, 0.324872, 0.370445, 0.387226, 0.41194, 0.436924, 0.324872, 0.384043, 0.318242, 0.339168, 0.278302, 0.321458, 0.30533, 0.268042, 0.219301, 0.209395, 0.139895, 0.102787, 0.15284, 0.134866, 0.203355, 0.120615, 0.155435, 0.142424, 0.109221, 0.0704, 0.044297, 0.045352, 0.020876, 0.021381, 0.021381, 0.036378, 0.034884, 0.055536, 0.066181, 0.092881, 0.047319, 0.078022, 0.122885, 0.078022, 0.085092, 0.090864, 0.109221, 0.083462, 0.100716, 0.137348, 0.129801, 0.185198, 0.298791, 0.346032, 0.418646, 0.346032, 0.339168, 0.271506, 0.26085, 0.191378, 0.179055, 0.25406, 0.219301, 0.173081, 0.236433, 0.196879, 0.15284, 0.21291, 0.247041, 0.170161, 0.127496], '')</t>
  </si>
  <si>
    <t>UPI000172FC63 status=activ</t>
  </si>
  <si>
    <t>([0.521092, 0.541878, 0.570702, 0.458154, 0.486429, 0.468512, 0.366687, 0.31487, 0.264545, 0.291804, 0.243554, 0.200174, 0.185198, 0.118441, 0.191378, 0.158265, 0.132295, 0.132295, 0.122885, 0.071867, 0.060549, 0.058088, 0.066181, 0.073402, 0.116183, 0.0704, 0.100716, 0.17593, 0.239899, 0.31487, 0.311707, 0.36309, 0.422041, 0.401658, 0.472492, 0.42561, 0.447574, 0.42561, 0.517562, 0.675549, 0.865454], '')</t>
  </si>
  <si>
    <t>[0, 1, 2, 38, 39, 40]</t>
  </si>
  <si>
    <t>UPI000172FC64 status=activ</t>
  </si>
  <si>
    <t>([0.078022, 0.118441, 0.073402, 0.144935, 0.200174, 0.236433, 0.275179, 0.196879, 0.243554, 0.232838, 0.170161, 0.219301, 0.247041, 0.247041, 0.155435, 0.098513, 0.17593, 0.203355, 0.21291, 0.222385, 0.236433, 0.335645, 0.339168, 0.418646, 0.377384, 0.324872, 0.222385, 0.147574, 0.247041, 0.194234, 0.134866, 0.232838, 0.21291, 0.232838, 0.15008, 0.15284, 0.196879, 0.196879, 0.200174, 0.158265, 0.239899, 0.194234, 0.209395, 0.222385, 0.15008, 0.125101, 0.094817, 0.167087, 0.247041, 0.144935, 0.182256, 0.191378, 0.109221, 0.06184, 0.064632, 0.092881, 0.161087, 0.18812, 0.142424, 0.147574, 0.10481, 0.109221, 0.144935, 0.132295, 0.069024, 0.069024, 0.096677, 0.090864, 0.090864, 0.086953, 0.147574, 0.078022, 0.078022, 0.111485, 0.179055, 0.10481, 0.0704, 0.0704, 0.071867, 0.050641, 0.054297, 0.050641, 0.049374, 0.024826, 0.028107, 0.049374, 0.083462, 0.073402, 0.0704, 0.03976, 0.03976, 0.023963, 0.038042, 0.037156, 0.036378, 0.036378, 0.060549, 0.092881, 0.092881, 0.092881, 0.170161, 0.094817, 0.170161, 0.170161, 0.161087, 0.147574, 0.147574, 0.147574, 0.076542, 0.076542, 0.081712, 0.045352, 0.074921, 0.092881, 0.096677, 0.064632, 0.066181, 0.066181, 0.086953, 0.046336, 0.051831, 0.025316, 0.034884, 0.038858, 0.031287, 0.034884, 0.026338, 0.034884, 0.046336, 0.046336, 0.086953, 0.137348, 0.232838, 0.257454, 0.229226, 0.295083, 0.387226, 0.36309, 0.339168, 0.291804, 0.40511, 0.346032, 0.483068, 0.538167], '')</t>
  </si>
  <si>
    <t>[143]</t>
  </si>
  <si>
    <t>UPI000172FC66 status=activ</t>
  </si>
  <si>
    <t>([0.339168, 0.203355, 0.11371, 0.155435, 0.088832, 0.129801, 0.067594, 0.085092, 0.10481, 0.071867, 0.092881, 0.066181, 0.032017, 0.034884, 0.027463, 0.043307, 0.032677, 0.05306, 0.055536, 0.094817, 0.088832, 0.076542, 0.078022, 0.142424, 0.078022, 0.137348, 0.125101, 0.142424, 0.118441, 0.074921, 0.129801, 0.069024, 0.058088, 0.058088, 0.059222, 0.073402, 0.042364, 0.029376, 0.036378, 0.034884, 0.036378, 0.023087, 0.013437, 0.017797, 0.017797, 0.032017, 0.016257, 0.017138, 0.028695, 0.028695, 0.037156, 0.030611, 0.045352, 0.10481, 0.106997, 0.094817, 0.092881, 0.15284, 0.15284, 0.127496, 0.10481, 0.100716, 0.092881, 0.10481, 0.139895, 0.139895, 0.139895, 0.243554, 0.158265, 0.094817, 0.120615, 0.120615, 0.142424, 0.167087, 0.15284, 0.15284, 0.161087, 0.179055, 0.17593, 0.281712, 0.191378, 0.142424, 0.083462, 0.144935, 0.179055, 0.179055, 0.179055, 0.18812, 0.18812, 0.281712, 0.284882, 0.18812, 0.137348, 0.144935, 0.147574, 0.086953, 0.085092, 0.079919, 0.073402, 0.035586, 0.025762, 0.048328, 0.085092, 0.083462, 0.066181, 0.047319, 0.034884, 0.022667, 0.023087, 0.023087, 0.013437, 0.021381, 0.021381, 0.024393, 0.014586, 0.014783, 0.025762, 0.026338, 0.028695, 0.030611, 0.036378, 0.021816, 0.014315, 0.014783, 0.025316, 0.018106, 0.031287, 0.038042, 0.026892, 0.023963, 0.024826, 0.042364, 0.024826, 0.024826, 0.037156, 0.074921, 0.034068, 0.026892, 0.023534, 0.024393, 0.022306, 0.038858, 0.079919, 0.0704, 0.076542, 0.071867, 0.10481, 0.10481, 0.058088, 0.122885, 0.132295, 0.137348, 0.118441, 0.18812, 0.281712, 0.200174, 0.185198, 0.295083, 0.332115, 0.359901, 0.25031, 0.257454, 0.264545, 0.196879, 0.203355, 0.185198, 0.203355, 0.134866, 0.073402, 0.134866, 0.127496, 0.122885, 0.142424, 0.170161, 0.179055, 0.116183, 0.106997, 0.118441, 0.098513, 0.05306, 0.054297, 0.054297, 0.042364, 0.040537, 0.071867, 0.0704, 0.069024, 0.060549, 0.074921, 0.139895, 0.132295, 0.064632, 0.038042, 0.029376, 0.016826, 0.010926, 0.017797, 0.032677, 0.029376, 0.0198, 0.038042, 0.030003, 0.05306, 0.06312, 0.050641, 0.045352, 0.037156, 0.037156, 0.021381, 0.043307, 0.045352, 0.044297, 0.120615, 0.185198, 0.11371, 0.194234, 0.155435, 0.158265, 0.15284, 0.094817, 0.134866, 0.129801, 0.15284, 0.15284, 0.161087, 0.118441, 0.098513, 0.161087, 0.182256, 0.182256, 0.161087, 0.086953, 0.086953, 0.038042, 0.020876, 0.041405, 0.050641, 0.06184, 0.031287, 0.029376, 0.029376, 0.03976, 0.038042, 0.076542, 0.081712, 0.044297, 0.076542, 0.092881, 0.069024, 0.060549, 0.109221, 0.102787, 0.100716, 0.046336, 0.085092, 0.158265, 0.144935, 0.096677, 0.078022, 0.142424, 0.142424, 0.139895, 0.06184, 0.059222, 0.059222, 0.032677, 0.031287, 0.03976, 0.03976, 0.037156, 0.021816, 0.022306, 0.014315, 0.014783, 0.028695, 0.029376, 0.025762, 0.028107, 0.034068, 0.040537, 0.021381, 0.014315, 0.012727, 0.026338, 0.027463, 0.023963, 0.023963, 0.034884, 0.016826, 0.016826, 0.028695, 0.056825, 0.031287, 0.031287, 0.026892, 0.026892, 0.014075, 0.00962, 0.009187, 0.009401, 0.00962, 0.01204, 0.019401, 0.040537, 0.036378, 0.022306, 0.01204, 0.019109, 0.022306, 0.022667, 0.027463, 0.022306, 0.022306, 0.021381, 0.033407, 0.079919, 0.081712, 0.081712, 0.083462, 0.085092, 0.085092, 0.17593, 0.132295, 0.069024, 0.0704, 0.073402, 0.067594, 0.142424, 0.147574, 0.090864, 0.076542, 0.06184, 0.047319, 0.024393, 0.043307, 0.049374, 0.025316, 0.020876, 0.046336, 0.081712, 0.03976, 0.042364, 0.034068, 0.033407, 0.06312, 0.034068, 0.019401, 0.0198, 0.019109, 0.015694, 0.015694, 0.017797, 0.011106, 0.010372, 0.017447, 0.011903, 0.010926, 0.016826, 0.020165, 0.011669, 0.013821, 0.025316, 0.015694, 0.010131, 0.015694, 0.016528, 0.027463, 0.048328, 0.092881, 0.096677, 0.118441, 0.10481, 0.170161, 0.26085, 0.359901, 0.257454, 0.339168, 0.346032, 0.257454, 0.25406, 0.359901, 0.291804, 0.203355, 0.278302, 0.366687, 0.377384, 0.366687, 0.366687, 0.374039, 0.36309, 0.247041, 0.21291, 0.25031, 0.15008, 0.096677, 0.096677, 0.134866, 0.132295, 0.078022, 0.161087, 0.100716, 0.055536, 0.03976, 0.043307, 0.048328, 0.05306, 0.024393, 0.024393, 0.026338, 0.026338, 0.028695, 0.06184, 0.081712, 0.132295, 0.239899, 0.328603, 0.284882, 0.229226, 0.200174, 0.288399, 0.173081, 0.158265, 0.239899, 0.332115, 0.440853, 0.444081, 0.433034, 0.458154, 0.461924, 0.447574, 0.444081, 0.356642, 0.311707, 0.216401, 0.179055, 0.116183, 0.109221, 0.144935, 0.222385, 0.25031, 0.257454, 0.318242, 0.339168, 0.25031, 0.247041, 0.125101, 0.116183, 0.118441, 0.18812, 0.191378, 0.161087, 0.102787, 0.158265, 0.11371, 0.118441, 0.158265, 0.196879, 0.127496, 0.118441, 0.127496, 0.079919, 0.079919, 0.079919, 0.129801, 0.209395, 0.209395, 0.31487, 0.328603, 0.243554, 0.239899, 0.155435, 0.120615, 0.191378, 0.200174, 0.30533, 0.380708, 0.366687, 0.321458, 0.384043, 0.394753, 0.301917, 0.318242, 0.324872, 0.284882, 0.219301, 0.225814, 0.200174, 0.134866, 0.066181, 0.118441, 0.116183, 0.185198, 0.182256, 0.18812, 0.098513, 0.098513, 0.106997, 0.11371, 0.11371, 0.139895, 0.079919, 0.134866, 0.222385, 0.142424, 0.194234, 0.236433, 0.225814, 0.25406, 0.332115, 0.476583, 0.468512, 0.51388, 0.433034, 0.440853, 0.346032, 0.461924, 0.468512, 0.472492, 0.468512, 0.585406, 0.59014, 0.745909, 0.741537, 0.73685, 0.73685, 0.73685, 0.632174, 0.525368, 0.483068, 0.401658, 0.366687, 0.370445, 0.335645, 0.41194, 0.497853, 0.608892, 0.562014, 0.562014, 0.557691, 0.468512, 0.408655, 0.284882, 0.25031, 0.161087, 0.134866, 0.21291, 0.142424, 0.155435, 0.243554, 0.288399, 0.366687, 0.377384, 0.339168, 0.342579, 0.335645, 0.25406, 0.170161, 0.109221, 0.109221, 0.102787, 0.158265, 0.158265, 0.271506, 0.275179, 0.370445, 0.377384, 0.281712, 0.380708, 0.483068, 0.476583, 0.480142, 0.387226, 0.356642, 0.311707, 0.225814, 0.216401, 0.295083, 0.387226, 0.5017, 0.505461, 0.509769, 0.408655, 0.447574, 0.436924, 0.359901, 0.356642, 0.243554, 0.339168, 0.236433, 0.236433, 0.219301, 0.134866, 0.21291, 0.15284, 0.209395, 0.222385, 0.239899, 0.239899, 0.26085, 0.25406, 0.239899, 0.232838, 0.31487, 0.232838, 0.142424, 0.21291, 0.147574, 0.25031, 0.15284, 0.206376, 0.200174, 0.21291, 0.225814, 0.225814, 0.291804, 0.209395, 0.194234, 0.185198, 0.167087, 0.081712, 0.048328, 0.049374, 0.066181, 0.037156, 0.06184, 0.125101, 0.098513, 0.144935, 0.094817, 0.155435, 0.173081, 0.147574, 0.085092, 0.074921, 0.071867, 0.081712, 0.079919, 0.067594, 0.055536, 0.051831, 0.096677, 0.094817, 0.090864, 0.073402, 0.073402, 0.03976, 0.038042, 0.025762, 0.028107, 0.044297, 0.046336, 0.03976, 0.051831, 0.088832, 0.092881, 0.092881, 0.094817, 0.083462, 0.134866, 0.158265, 0.191378, 0.098513, 0.173081, 0.179055, 0.10481, 0.164327, 0.257454, 0.173081, 0.158265, 0.144935, 0.122885, 0.120615, 0.139895, 0.066181, 0.036378, 0.040537, 0.034068, 0.018106, 0.034884, 0.043307, 0.027463, 0.016528, 0.033407, 0.032017, 0.016257, 0.026892, 0.016528, 0.009483, 0.013821, 0.026892, 0.016826, 0.013437, 0.011669, 0.008895, 0.014586, 0.023087, 0.035586, 0.045352, 0.098513, 0.10481, 0.100716, 0.098513, 0.111485, 0.066181, 0.071867, 0.083462, 0.081712, 0.142424, 0.158265, 0.161087, 0.158265, 0.155435, 0.142424, 0.161087, 0.225814, 0.225814, 0.225814, 0.243554, 0.229226, 0.139895, 0.132295, 0.134866, 0.170161, 0.236433, 0.324872, 0.225814, 0.229226, 0.243554, 0.144935, 0.15008, 0.090864, 0.083462, 0.142424, 0.144935, 0.15008, 0.144935, 0.173081, 0.111485, 0.109221, 0.106997, 0.185198, 0.102787, 0.109221, 0.076542, 0.083462, 0.071867, 0.116183, 0.118441, 0.109221, 0.185198, 0.278302, 0.335645, 0.342579, 0.275179, 0.359901, 0.278302, 0.25031, 0.216401, 0.216401, 0.209395, 0.216401, 0.200174, 0.301917, 0.291804, 0.291804, 0.288399, 0.18812, 0.191378, 0.18812, 0.139895, 0.076542, 0.042364, 0.030003, 0.030003, 0.03976, 0.041405, 0.0704, 0.10481, 0.05306, 0.090864, 0.092881, 0.102787, 0.11371, 0.11371, 0.116183, 0.120615, 0.125101, 0.129801, 0.127496, 0.203355, 0.271506, 0.387226, 0.384043, 0.476583, 0.408655, 0.4292, 0.433034, 0.4292, 0.374039, 0.486429, 0.494003, 0.401658, 0.390993, 0.380708, 0.377384, 0.308712, 0.324872, 0.291804, 0.311707, 0.295083, 0.301917, 0.295083, 0.291804, 0.295083, 0.21291, 0.288399, 0.301917, 0.308712, 0.321458, 0.264545, 0.257454, 0.257454, 0.346032, 0.352862, 0.359901, 0.359901, 0.401658, 0.384043, 0.380708, 0.476583, 0.505461, 0.51388, 0.509769, 0.422041, 0.398279, 0.398279, 0.318242, 0.284882, 0.191378, 0.185198, 0.264545, 0.239899, 0.232838, 0.236433, 0.222385, 0.155435, 0.102787, 0.102787, 0.102787, 0.073402, 0.071867, 0.073402, 0.069024, 0.073402, 0.120615, 0.203355, 0.278302, 0.278302, 0.295083, 0.377384, 0.295083, 0.275179, 0.196879, 0.118441, 0.111485, 0.120615, 0.167087, 0.216401, 0.25406, 0.36309, 0.339168, 0.339168, 0.339168, 0.332115, 0.25406, 0.185198, 0.191378, 0.203355, 0.281712, 0.203355, 0.137348, 0.137348, 0.167087, 0.271506, 0.40511, 0.440853, 0.401658, 0.377384, 0.398279, 0.390993, 0.278302, 0.394753, 0.394753, 0.390993, 0.308712, 0.394753, 0.380708, 0.295083, 0.298791, 0.203355, 0.288399, 0.342579, 0.4292, 0.422041, 0.30533, 0.30533, 0.281712, 0.31487, 0.335645, 0.229226, 0.15008, 0.219301, 0.200174, 0.196879, 0.191378, 0.278302, 0.257454, 0.229226, 0.308712, 0.206376, 0.206376, 0.17593, 0.206376, 0.200174, 0.125101, 0.206376, 0.182256, 0.170161, 0.111485, 0.118441, 0.206376, 0.30533, 0.222385, 0.15008, 0.129801, 0.127496, 0.129801, 0.127496, 0.219301, 0.236433, 0.301917, 0.318242, 0.257454, 0.222385, 0.236433, 0.335645, 0.359901, 0.271506, 0.291804, 0.366687, 0.295083, 0.209395, 0.194234, 0.209395, 0.311707, 0.308712, 0.342579, 0.308712, 0.288399, 0.298791, 0.311707, 0.25031, 0.311707, 0.284882, 0.229226, 0.209395, 0.191378, 0.191378, 0.167087, 0.179055, 0.164327, 0.229226, 0.31487, 0.232838, 0.275179, 0.264545, 0.30533, 0.167087, 0.120615, 0.137348, 0.142424, 0.071867, 0.060549, 0.069024, 0.134866, 0.127496, 0.142424, 0.071867, 0.0704, 0.088832, 0.073402, 0.083462, 0.090864, 0.040537, 0.044297, 0.050641, 0.055536, 0.028107, 0.055536, 0.092881, 0.088832, 0.038042, 0.064632, 0.137348, 0.137348, 0.081712, 0.134866, 0.120615, 0.142424, 0.064632, 0.109221, 0.120615, 0.064632, 0.032677, 0.03976, 0.060549, 0.034884, 0.032677, 0.066181, 0.067594, 0.032677, 0.041405, 0.098513, 0.111485, 0.109221, 0.109221, 0.15008, 0.170161, 0.106997, 0.167087, 0.196879, 0.120615, 0.109221, 0.147574, 0.161087, 0.216401, 0.239899, 0.206376, 0.127496, 0.120615, 0.137348, 0.161087, 0.081712, 0.0704, 0.066181, 0.073402, 0.037156, 0.025316, 0.024393, 0.042364, 0.020522, 0.033407, 0.032677, 0.036378, 0.042364, 0.036378, 0.047319, 0.049374, 0.120615, 0.182256, 0.10481, 0.051831, 0.088832, 0.161087, 0.109221, 0.122885, 0.047319, 0.046336, 0.045352, 0.034068, 0.0198, 0.03976, 0.046336, 0.079919, 0.045352, 0.026338, 0.038042, 0.025316, 0.021381, 0.018415, 0.011669, 0.0198, 0.036378, 0.021816, 0.010372, 0.01227, 0.011903, 0.014075, 0.022667, 0.028107, 0.038858, 0.049374, 0.060549, 0.06184, 0.036378, 0.033407, 0.067594, 0.066181, 0.088832, 0.090864, 0.074921, 0.129801, 0.071867, 0.038858, 0.076542, 0.155435, 0.185198, 0.096677, 0.179055, 0.109221, 0.098513, 0.050641, 0.032017, 0.030611, 0.026338, 0.048328, 0.083462, 0.040537, 0.050641, 0.028107, 0.022667, 0.032017, 0.019109, 0.031287, 0.054297, 0.054297, 0.030003, 0.017797, 0.030611, 0.031287, 0.06312, 0.054297, 0.074921, 0.170161, 0.090864, 0.090864, 0.05306, 0.06312, 0.109221, 0.059222, 0.085092, 0.116183, 0.100716, 0.120615, 0.120615, 0.0704, 0.048328, 0.086953, 0.088832, 0.038042, 0.019401, 0.018787, 0.024826, 0.031287, 0.016826, 0.016826, 0.01078, 0.010926, 0.008723, 0.006421, 0.008804, 0.009977, 0.007031, 0.005318, 0.006421, 0.005086, 0.006619, 0.006142, 0.006374, 0.009096, 0.010372, 0.017797, 0.010221, 0.013821, 0.014783, 0.023963, 0.023963, 0.040537, 0.06312, 0.06312, 0.118441, 0.069024, 0.038858, 0.038858, 0.03976, 0.040537, 0.064632, 0.042364, 0.071867, 0.066181, 0.069024, 0.094817, 0.098513, 0.182256, 0.155435, 0.088832, 0.051831, 0.054297, 0.023963, 0.025762, 0.040537, 0.037156, 0.0704, 0.139895, 0.11371, 0.127496, 0.071867, 0.074921, 0.06312, 0.06312, 0.049374, 0.023087, 0.017797, 0.015078, 0.00962, 0.006482, 0.007495, 0.011342, 0.019401, 0.042364, 0.021381, 0.014586, 0.011669, 0.009294, 0.006988, 0.009401, 0.010509, 0.014315, 0.010372, 0.015078, 0.009294, 0.008895], '')</t>
  </si>
  <si>
    <t>[511, 519, 520, 521, 522, 523, 524, 525, 526, 527, 535, 536, 537, 538, 578, 579, 580, 830, 831, 832]</t>
  </si>
  <si>
    <t>UPI000172FC67 status=activ</t>
  </si>
  <si>
    <t>([0.827927, 0.657645, 0.661982, 0.497853, 0.398279, 0.4292, 0.458154, 0.36309, 0.380708, 0.40511, 0.328603, 0.281712, 0.271506, 0.257454, 0.31487, 0.339168, 0.247041, 0.219301, 0.182256, 0.182256, 0.191378, 0.170161, 0.222385, 0.264545, 0.377384, 0.433034, 0.40511, 0.318242, 0.318242, 0.247041, 0.243554, 0.339168, 0.339168, 0.243554, 0.264545, 0.264545, 0.225814, 0.247041, 0.243554, 0.268042, 0.291804, 0.284882, 0.200174, 0.15008, 0.137348, 0.074921, 0.085092, 0.120615, 0.203355, 0.295083, 0.288399, 0.30533, 0.308712, 0.30533, 0.390993, 0.374039, 0.31487, 0.25406, 0.247041, 0.243554, 0.21291, 0.209395, 0.21291, 0.271506, 0.346032, 0.321458, 0.408655, 0.342579, 0.281712, 0.298791, 0.216401, 0.229226, 0.219301, 0.236433, 0.335645, 0.335645, 0.339168, 0.339168, 0.380708, 0.387226, 0.301917, 0.328603, 0.222385, 0.139895, 0.173081, 0.116183, 0.132295, 0.132295, 0.18812, 0.144935, 0.102787, 0.17593, 0.243554, 0.158265, 0.142424, 0.127496, 0.076542, 0.073402, 0.120615, 0.139895, 0.243554, 0.243554, 0.243554, 0.366687, 0.387226, 0.374039, 0.374039, 0.370445, 0.387226, 0.398279, 0.394753, 0.444081, 0.342579, 0.26085, 0.352862, 0.374039, 0.408655, 0.509769, 0.517562, 0.517562, 0.486429, 0.42561, 0.433034, 0.436924, 0.374039, 0.374039, 0.380708, 0.468512, 0.454136, 0.433034, 0.342579, 0.42561, 0.318242, 0.31487, 0.401658, 0.398279, 0.377384, 0.377384, 0.366687, 0.370445, 0.366687, 0.394753, 0.42561, 0.418646, 0.422041, 0.366687, 0.41194, 0.408655, 0.31487, 0.222385, 0.196879, 0.206376, 0.139895, 0.21291, 0.301917, 0.268042, 0.179055, 0.209395, 0.18812, 0.116183, 0.11371, 0.073402, 0.06184, 0.049374, 0.071867, 0.058088, 0.116183, 0.137348, 0.137348, 0.209395, 0.271506, 0.268042, 0.342579, 0.42561, 0.390993, 0.390993, 0.436924, 0.497853, 0.377384, 0.370445, 0.480142, 0.476583, 0.440853, 0.483068, 0.538167, 0.622677, 0.661982, 0.509769, 0.414856, 0.433034, 0.436924, 0.465241, 0.41194, 0.311707, 0.311707, 0.318242, 0.332115, 0.229226, 0.264545, 0.36309, 0.36309, 0.349426, 0.356642, 0.468512, 0.461924, 0.346032, 0.321458, 0.324872, 0.321458, 0.31487, 0.298791, 0.264545, 0.264545, 0.356642, 0.450668, 0.454136, 0.490133, 0.51388, 0.622677, 0.490133, 0.490133, 0.490133, 0.490133, 0.486429, 0.521092, 0.418646, 0.562014, 0.450668, 0.465241, 0.476583, 0.468512, 0.390993, 0.349426, 0.36309, 0.370445, 0.339168, 0.332115, 0.295083, 0.173081, 0.182256, 0.194234, 0.194234, 0.118441, 0.098513, 0.100716, 0.045352, 0.046336, 0.019401, 0.036378, 0.027463, 0.026892, 0.06312, 0.111485, 0.167087, 0.109221, 0.096677, 0.066181, 0.036378, 0.026892, 0.027463, 0.025316, 0.050641, 0.038042, 0.074921, 0.092881, 0.051831, 0.076542, 0.129801, 0.15284, 0.15284, 0.118441, 0.179055, 0.125101, 0.071867, 0.040537, 0.051831, 0.058088, 0.060549, 0.106997, 0.170161, 0.161087, 0.173081, 0.132295, 0.094817, 0.085092, 0.094817, 0.164327, 0.185198, 0.122885, 0.18812, 0.10481, 0.161087, 0.167087, 0.194234, 0.26085, 0.346032, 0.264545, 0.21291, 0.321458, 0.318242, 0.284882, 0.291804, 0.182256, 0.209395, 0.30533, 0.225814, 0.17593, 0.161087, 0.085092, 0.074921, 0.073402, 0.100716, 0.100716, 0.100716, 0.100716, 0.10481, 0.059222, 0.125101, 0.15008, 0.15284, 0.15284, 0.10481, 0.102787, 0.17593, 0.167087, 0.083462, 0.147574, 0.100716, 0.11371, 0.125101, 0.137348, 0.137348, 0.106997, 0.10481, 0.111485, 0.06184, 0.058088, 0.106997, 0.051831, 0.06312, 0.030003, 0.032677, 0.064632, 0.127496, 0.098513, 0.125101, 0.243554, 0.155435, 0.173081, 0.161087, 0.164327, 0.257454, 0.173081, 0.161087, 0.191378, 0.191378, 0.301917, 0.308712, 0.342579, 0.349426, 0.284882, 0.288399, 0.288399, 0.288399, 0.185198, 0.144935, 0.122885, 0.106997, 0.098513, 0.122885, 0.076542, 0.144935, 0.069024, 0.116183, 0.194234, 0.102787, 0.058088, 0.051831, 0.051831, 0.023534, 0.040537, 0.040537, 0.042364, 0.021816, 0.021381, 0.03976, 0.078022, 0.074921, 0.076542, 0.076542, 0.109221, 0.167087, 0.088832, 0.179055, 0.191378, 0.116183, 0.120615, 0.179055, 0.17593, 0.092881, 0.170161, 0.194234, 0.142424, 0.21291, 0.21291, 0.134866, 0.125101, 0.094817, 0.060549, 0.059222, 0.10481, 0.096677, 0.116183, 0.102787, 0.094817, 0.048328, 0.088832, 0.142424, 0.085092, 0.094817, 0.179055, 0.100716, 0.073402, 0.139895, 0.139895, 0.125101, 0.127496, 0.125101, 0.15284, 0.222385, 0.147574, 0.147574, 0.086953, 0.044297, 0.094817, 0.05306, 0.092881, 0.090864, 0.043307, 0.044297, 0.025316, 0.024826, 0.043307, 0.064632, 0.035586, 0.026892, 0.041405, 0.074921, 0.040537, 0.044297, 0.047319, 0.047319, 0.048328, 0.048328, 0.076542, 0.040537, 0.0704, 0.076542, 0.076542, 0.158265, 0.15008, 0.21291, 0.137348, 0.092881, 0.036378, 0.064632, 0.086953, 0.116183, 0.11371, 0.185198, 0.200174, 0.18812, 0.278302, 0.167087, 0.264545, 0.194234, 0.203355, 0.116183, 0.127496, 0.125101, 0.067594, 0.132295, 0.129801, 0.116183, 0.116183, 0.182256, 0.144935, 0.155435, 0.155435, 0.090864, 0.106997, 0.088832, 0.085092, 0.046336, 0.096677, 0.086953, 0.111485, 0.094817, 0.15008, 0.073402, 0.078022, 0.074921, 0.0704, 0.0704, 0.132295, 0.191378, 0.219301, 0.243554, 0.239899, 0.139895, 0.222385, 0.196879, 0.203355, 0.17593, 0.196879, 0.137348, 0.083462, 0.109221, 0.196879, 0.196879, 0.25406, 0.247041, 0.356642, 0.264545, 0.182256, 0.182256, 0.182256, 0.191378, 0.125101, 0.067594, 0.076542, 0.076542, 0.060549, 0.032017, 0.040537, 0.066181, 0.083462, 0.137348, 0.129801, 0.086953, 0.069024, 0.081712, 0.048328, 0.025762, 0.029376, 0.054297, 0.067594, 0.071867, 0.054297, 0.055536, 0.058088, 0.102787, 0.098513, 0.059222, 0.109221, 0.067594, 0.069024, 0.086953, 0.088832, 0.090864, 0.134866, 0.18812, 0.191378, 0.191378, 0.203355, 0.281712, 0.278302, 0.179055, 0.185198, 0.219301, 0.216401, 0.229226, 0.232838, 0.21291, 0.308712, 0.281712, 0.339168, 0.308712, 0.275179, 0.232838, 0.191378, 0.15284, 0.120615], '')</t>
  </si>
  <si>
    <t>[0, 1, 2, 117, 118, 119, 184, 185, 186, 187, 217, 218, 224, 226]</t>
  </si>
  <si>
    <t>UPI000172FC68 status=activ</t>
  </si>
  <si>
    <t>([0.147574, 0.236433, 0.291804, 0.342579, 0.25406, 0.308712, 0.332115, 0.281712, 0.21291, 0.243554, 0.268042, 0.298791, 0.31487, 0.41194, 0.444081, 0.476583, 0.436924, 0.447574, 0.356642, 0.444081, 0.414856, 0.440853, 0.408655, 0.418646, 0.414856, 0.51388, 0.42561, 0.436924, 0.5017, 0.497853, 0.390993, 0.387226, 0.387226, 0.284882, 0.284882, 0.346032, 0.236433, 0.182256, 0.167087, 0.25031, 0.25031, 0.264545, 0.21291, 0.239899, 0.15008, 0.085092, 0.083462, 0.064632, 0.035586, 0.022306, 0.038858, 0.074921, 0.081712, 0.081712, 0.134866, 0.071867, 0.043307, 0.044297, 0.083462, 0.085092, 0.081712, 0.046336, 0.043307, 0.044297, 0.030611, 0.055536, 0.094817, 0.098513, 0.17593, 0.278302, 0.328603, 0.321458, 0.236433, 0.239899, 0.257454, 0.275179, 0.328603, 0.328603, 0.321458, 0.281712, 0.284882, 0.311707, 0.414856, 0.418646, 0.545602, 0.505461, 0.408655, 0.324872, 0.206376, 0.206376, 0.15284, 0.179055, 0.17593, 0.21291, 0.127496, 0.120615, 0.092881, 0.086953, 0.086953, 0.085092, 0.10481, 0.060549, 0.029376, 0.029376, 0.032017, 0.026338, 0.03976, 0.074921, 0.071867, 0.144935, 0.090864, 0.066181, 0.073402, 0.088832, 0.074921, 0.127496, 0.071867, 0.050641, 0.035586, 0.071867, 0.139895, 0.079919, 0.129801, 0.142424, 0.142424, 0.127496, 0.127496, 0.129801, 0.118441, 0.158265, 0.155435, 0.147574, 0.127496, 0.118441, 0.059222, 0.054297, 0.05306, 0.094817, 0.155435, 0.239899, 0.209395, 0.118441, 0.21291, 0.139895, 0.139895, 0.139895, 0.137348, 0.15008, 0.102787, 0.10481, 0.15008, 0.161087, 0.170161, 0.196879, 0.109221, 0.182256, 0.264545, 0.278302, 0.298791, 0.203355, 0.134866, 0.139895, 0.222385, 0.129801, 0.132295, 0.161087, 0.127496, 0.129801, 0.142424, 0.142424, 0.137348, 0.137348, 0.100716, 0.158265, 0.247041, 0.356642, 0.257454, 0.225814, 0.137348, 0.120615, 0.167087, 0.182256, 0.185198, 0.15284, 0.222385, 0.219301, 0.167087, 0.127496, 0.125101, 0.118441, 0.102787, 0.056825, 0.054297, 0.069024, 0.044297, 0.043307, 0.042364, 0.079919, 0.106997, 0.109221, 0.111485, 0.144935, 0.11371, 0.073402, 0.090864, 0.10481, 0.17593, 0.17593, 0.275179, 0.275179, 0.281712, 0.328603, 0.433034, 0.36309, 0.390993, 0.374039, 0.257454, 0.275179, 0.17593, 0.167087, 0.167087, 0.164327, 0.179055, 0.30533, 0.281712, 0.284882, 0.232838, 0.243554, 0.271506, 0.216401, 0.144935, 0.134866, 0.116183, 0.088832, 0.122885, 0.102787, 0.10481, 0.18812, 0.203355, 0.291804, 0.209395, 0.291804, 0.301917, 0.284882, 0.264545, 0.264545, 0.182256, 0.225814, 0.206376, 0.206376, 0.164327, 0.239899, 0.225814, 0.301917, 0.25031, 0.257454, 0.179055, 0.225814, 0.164327, 0.147574, 0.098513, 0.161087, 0.173081, 0.179055, 0.167087, 0.170161, 0.15284, 0.182256, 0.182256, 0.18812, 0.170161, 0.167087, 0.194234, 0.167087, 0.167087, 0.25406, 0.155435, 0.147574, 0.179055, 0.243554, 0.196879, 0.288399, 0.291804, 0.247041, 0.229226, 0.236433, 0.137348, 0.139895, 0.194234, 0.147574, 0.088832, 0.094817, 0.15008, 0.125101, 0.15008, 0.15008, 0.081712, 0.147574, 0.229226, 0.219301, 0.232838, 0.182256, 0.10481, 0.096677, 0.134866, 0.132295, 0.134866, 0.147574, 0.15008, 0.137348, 0.144935, 0.219301, 0.216401, 0.25031, 0.257454, 0.264545, 0.264545, 0.295083, 0.295083, 0.209395, 0.222385, 0.216401, 0.308712, 0.311707, 0.232838, 0.137348, 0.164327, 0.129801, 0.209395, 0.222385, 0.18812, 0.15008, 0.144935, 0.25031, 0.185198, 0.116183, 0.11371, 0.11371, 0.170161, 0.18812, 0.209395, 0.196879, 0.127496, 0.064632, 0.106997, 0.191378, 0.239899, 0.209395, 0.25031, 0.257454, 0.31487, 0.239899, 0.318242, 0.318242, 0.203355, 0.239899, 0.216401, 0.21291, 0.225814, 0.142424, 0.073402, 0.064632, 0.032677, 0.044297, 0.094817, 0.11371, 0.106997, 0.137348, 0.142424, 0.085092, 0.078022, 0.064632, 0.120615, 0.073402, 0.044297, 0.078022, 0.079919, 0.15008, 0.15008, 0.139895, 0.155435, 0.167087, 0.247041, 0.359901, 0.390993, 0.295083, 0.295083, 0.239899, 0.161087, 0.127496, 0.209395, 0.144935, 0.134866, 0.079919, 0.139895, 0.134866, 0.127496, 0.127496, 0.137348, 0.088832, 0.111485, 0.161087, 0.142424, 0.167087, 0.164327, 0.17593, 0.268042, 0.239899, 0.275179, 0.352862, 0.30533, 0.191378, 0.271506, 0.349426, 0.450668, 0.436924, 0.529623, 0.553315, 0.557691, 0.553315, 0.549308, 0.444081, 0.422041, 0.509769, 0.454136, 0.433034, 0.398279, 0.356642, 0.321458, 0.284882, 0.25031, 0.356642], '')</t>
  </si>
  <si>
    <t>[25, 28, 84, 85, 416, 417, 418, 419, 420, 423]</t>
  </si>
  <si>
    <t>UPI000172FC6A status=activ</t>
  </si>
  <si>
    <t>([0.194234, 0.222385, 0.268042, 0.324872, 0.318242, 0.342579, 0.335645, 0.370445, 0.408655, 0.352862, 0.36309, 0.390993, 0.387226, 0.31487, 0.301917, 0.370445, 0.380708, 0.342579, 0.328603, 0.387226, 0.308712, 0.377384, 0.422041, 0.433034, 0.352862, 0.380708, 0.374039, 0.414856, 0.398279, 0.398279, 0.444081, 0.465241, 0.490133, 0.509769, 0.56648, 0.585406, 0.56648, 0.56648, 0.618285, 0.541878, 0.521092, 0.521092, 0.525368, 0.486429, 0.40511, 0.472492, 0.486429, 0.538167, 0.538167, 0.538167, 0.51388, 0.51388, 0.51388, 0.418646, 0.440853, 0.490133, 0.436924, 0.387226, 0.472492, 0.468512, 0.575842, 0.626927, 0.728858, 0.59014, 0.608892, 0.703578, 0.575842, 0.557691, 0.529623, 0.51388, 0.494003, 0.476583, 0.517562, 0.5017, 0.59917, 0.476583, 0.476583, 0.517562, 0.575842, 0.562014, 0.454136, 0.342579, 0.332115, 0.342579, 0.433034, 0.332115, 0.335645, 0.42561, 0.42561, 0.4292, 0.440853, 0.440853, 0.480142, 0.380708, 0.380708, 0.380708, 0.387226, 0.390993, 0.40511, 0.359901, 0.271506, 0.359901, 0.440853, 0.349426, 0.335645, 0.311707, 0.401658, 0.311707, 0.311707, 0.311707, 0.298791, 0.298791, 0.335645, 0.332115, 0.342579, 0.352862, 0.352862, 0.450668, 0.447574, 0.436924, 0.509769, 0.521092, 0.521092, 0.517562, 0.653063, 0.675549, 0.716283, 0.728858, 0.798249, 0.798249, 0.712013, 0.733139, 0.63748, 0.642678, 0.529623, 0.653063, 0.538167, 0.505461, 0.414856, 0.41194, 0.41194, 0.41194, 0.490133, 0.5017, 0.509769, 0.418646, 0.40511, 0.321458, 0.324872, 0.278302, 0.31487, 0.390993, 0.298791, 0.374039, 0.332115, 0.332115, 0.31487, 0.40511, 0.468512, 0.570702, 0.490133, 0.497853, 0.497853, 0.486429, 0.480142, 0.398279, 0.480142, 0.41194, 0.480142, 0.398279, 0.51388, 0.465241, 0.465241, 0.505461, 0.486429, 0.529623, 0.632174, 0.642678, 0.632174, 0.483068, 0.472492, 0.458154, 0.454136, 0.450668, 0.468512, 0.465241, 0.557691, 0.549308, 0.632174, 0.538167, 0.657645, 0.604312, 0.613573, 0.58069, 0.642678, 0.653063, 0.653063, 0.553315, 0.461924, 0.374039, 0.468512, 0.384043, 0.468512, 0.390993, 0.384043, 0.394753, 0.398279, 0.408655, 0.41194, 0.349426, 0.440853, 0.36309, 0.377384, 0.377384, 0.401658, 0.40511, 0.342579, 0.25406, 0.25406, 0.332115, 0.349426, 0.352862, 0.370445, 0.339168, 0.450668, 0.359901, 0.356642, 0.328603, 0.284882, 0.209395, 0.271506, 0.264545, 0.328603, 0.232838, 0.247041, 0.18812, 0.170161, 0.229226, 0.332115, 0.384043, 0.380708, 0.476583, 0.384043, 0.461924, 0.418646, 0.401658, 0.422041, 0.436924, 0.458154, 0.497853, 0.557691, 0.549308, 0.549308, 0.549308, 0.671169, 0.666105, 0.657645, 0.666105, 0.562014, 0.521092, 0.570702, 0.56648, 0.529623, 0.521092, 0.541878, 0.648219, 0.622677, 0.724957, 0.724957, 0.728858, 0.728858, 0.671169, 0.56648, 0.480142, 0.398279, 0.318242, 0.324872, 0.311707, 0.25031, 0.225814, 0.26085, 0.275179, 0.25406, 0.26085, 0.342579, 0.324872, 0.308712, 0.328603, 0.321458, 0.308712, 0.284882, 0.191378, 0.271506, 0.359901, 0.356642, 0.408655, 0.497853, 0.454136, 0.436924, 0.472492, 0.585406, 0.436924, 0.418646, 0.472492, 0.461924, 0.461924, 0.444081, 0.461924, 0.422041, 0.408655, 0.366687, 0.374039, 0.454136, 0.414856, 0.370445, 0.458154, 0.476583, 0.414856], '')</t>
  </si>
  <si>
    <t>[33, 34, 35, 36, 37, 38, 39, 40, 41, 42, 47, 48, 49, 50, 51, 52, 60, 61, 62, 63, 64, 65, 66, 67, 68, 69, 72, 73, 74, 77, 78, 79, 120, 121, 122, 123, 124, 125, 126, 127, 128, 129, 130, 131, 132, 133, 134, 135, 136, 137, 143, 144, 159, 170, 173, 175, 176, 177, 178, 186, 187, 188, 189, 190, 191, 192, 193, 194, 195, 196, 197, 250, 251, 252, 253, 254, 255, 256, 257, 258, 259, 260, 261, 262, 263, 264, 265, 266, 267, 268, 269, 270, 271, 272, 300]</t>
  </si>
  <si>
    <t>93)</t>
  </si>
  <si>
    <t>UPI000172FC6B status=activ</t>
  </si>
  <si>
    <t>([0.05306, 0.090864, 0.037156, 0.076542, 0.054297, 0.071867, 0.092881, 0.132295, 0.098513, 0.073402, 0.092881, 0.067594, 0.078022, 0.083462, 0.116183, 0.069024, 0.06312, 0.069024, 0.076542, 0.079919, 0.116183, 0.106997, 0.098513, 0.200174, 0.102787, 0.127496, 0.074921, 0.06184, 0.034068, 0.059222, 0.051831, 0.029376, 0.030003, 0.025762, 0.025762, 0.024826, 0.024393, 0.024826, 0.019401, 0.035586, 0.049374, 0.034884, 0.019401, 0.016257, 0.015078, 0.025762, 0.019109, 0.031287, 0.020876, 0.031287, 0.029376, 0.054297, 0.049374, 0.086953, 0.049374, 0.045352, 0.032017, 0.060549, 0.048328, 0.066181, 0.06184, 0.078022, 0.066181, 0.111485, 0.0704, 0.056825, 0.041405, 0.059222, 0.0704, 0.085092, 0.094817, 0.098513, 0.056825, 0.10481, 0.120615, 0.132295, 0.122885, 0.17593, 0.10481, 0.106997, 0.109221, 0.06312, 0.071867, 0.147574, 0.161087, 0.301917, 0.332115, 0.26085, 0.295083, 0.295083, 0.335645, 0.328603, 0.339168, 0.4292, 0.4292, 0.414856, 0.418646, 0.335645, 0.339168, 0.394753, 0.346032, 0.26085, 0.36309, 0.380708, 0.301917, 0.203355, 0.094817, 0.051831, 0.116183, 0.06312, 0.06312, 0.096677, 0.10481, 0.096677, 0.096677, 0.111485, 0.102787, 0.092881, 0.155435, 0.182256, 0.129801, 0.139895, 0.229226, 0.144935, 0.129801, 0.191378, 0.239899, 0.36309, 0.377384, 0.335645, 0.436924, 0.324872, 0.21291, 0.164327, 0.167087, 0.106997, 0.055536, 0.06184, 0.064632, 0.060549, 0.049374, 0.094817, 0.081712, 0.081712, 0.139895, 0.122885, 0.0704, 0.058088, 0.032017, 0.046336, 0.055536, 0.058088, 0.085092, 0.137348, 0.155435, 0.15008, 0.225814, 0.311707, 0.219301, 0.225814, 0.15284, 0.182256, 0.118441, 0.127496, 0.127496, 0.116183, 0.120615, 0.203355, 0.284882, 0.384043, 0.433034, 0.440853, 0.418646, 0.370445, 0.301917, 0.324872, 0.346032, 0.359901, 0.284882, 0.26085, 0.366687, 0.444081, 0.359901, 0.447574, 0.497853, 0.384043, 0.401658, 0.422041, 0.414856, 0.31487, 0.288399, 0.264545, 0.281712, 0.311707, 0.30533, 0.377384, 0.384043, 0.281712, 0.264545, 0.311707, 0.422041, 0.41194, 0.335645, 0.335645, 0.247041, 0.264545, 0.264545, 0.182256, 0.173081, 0.182256, 0.278302, 0.308712, 0.247041, 0.216401, 0.132295, 0.232838, 0.243554, 0.164327, 0.257454, 0.257454, 0.206376, 0.18812, 0.096677, 0.155435, 0.134866, 0.209395, 0.129801, 0.191378, 0.257454, 0.268042, 0.239899, 0.132295, 0.100716, 0.137348, 0.125101, 0.127496, 0.064632, 0.058088, 0.051831, 0.046336, 0.031287, 0.056825, 0.050641, 0.067594, 0.067594, 0.137348, 0.137348, 0.161087, 0.17593, 0.164327, 0.15008, 0.164327, 0.298791, 0.243554, 0.257454, 0.26085, 0.346032, 0.324872, 0.324872, 0.308712, 0.203355, 0.278302, 0.271506, 0.281712, 0.264545, 0.284882, 0.173081, 0.173081, 0.219301, 0.219301, 0.26085, 0.232838, 0.155435, 0.132295, 0.137348, 0.076542, 0.086953, 0.090864, 0.155435, 0.102787, 0.173081, 0.247041, 0.209395, 0.17593, 0.164327, 0.219301, 0.167087, 0.268042, 0.219301, 0.219301, 0.147574], '')</t>
  </si>
  <si>
    <t>UPI000172FC6C status=activ</t>
  </si>
  <si>
    <t>([0.001103, 0.001722, 0.002035, 0.002761, 0.00225, 0.001675, 0.001383, 0.001267, 0.001872, 0.00155, 0.002035, 0.002482, 0.002482, 0.002581, 0.003727, 0.003607, 0.003079, 0.003727, 0.002581, 0.002662, 0.004135, 0.004135, 0.0028, 0.002078, 0.002211, 0.003212, 0.003212, 0.003246, 0.003053, 0.002662, 0.004414, 0.004388, 0.003298, 0.00231, 0.003512, 0.002396, 0.00316, 0.00359, 0.003607, 0.00543, 0.009015, 0.007555, 0.007422, 0.009483, 0.023087, 0.011342, 0.009401, 0.020165, 0.017447, 0.036378, 0.020165, 0.009096, 0.006194, 0.005799, 0.007031, 0.004358, 0.004431, 0.003478, 0.003478, 0.002327, 0.002276, 0.001344, 0.001597, 0.002727, 0.003366, 0.00316, 0.003177, 0.002503, 0.002512, 0.003341, 0.003405, 0.004689, 0.006894, 0.006701, 0.006245, 0.00558, 0.007177, 0.011106, 0.021816, 0.011518, 0.023087, 0.011669, 0.013265, 0.007645, 0.007031, 0.006988, 0.004646, 0.004513, 0.004513, 0.003478, 0.002881, 0.002976, 0.002057, 0.001391, 0.001417, 0.001533, 0.001335, 0.001602, 0.001649, 0.001649, 0.001675, 0.001408, 0.001649, 0.00231, 0.002194, 0.00152, 0.000936, 0.001533, 0.00146, 0.001855, 0.001533, 0.001967, 0.001271, 0.001709, 0.002512, 0.003757, 0.004611, 0.004577, 0.003405, 0.00231, 0.002366, 0.002349, 0.001778, 0.002276, 0.002482, 0.003821, 0.00515, 0.007645, 0.005318, 0.008895, 0.010926, 0.021816, 0.014586, 0.028695, 0.031287, 0.033407, 0.030003, 0.017138, 0.03976, 0.033407, 0.034068, 0.016528, 0.014315, 0.028695, 0.029376, 0.01227, 0.009977, 0.008156, 0.005378, 0.009015, 0.005734, 0.003864, 0.003298, 0.003512, 0.002435, 0.002606, 0.001743, 0.001249, 0.001692, 0.001709, 0.002688, 0.004208, 0.005932, 0.009977, 0.00962, 0.009096, 0.016021, 0.010926, 0.01078, 0.011342, 0.006039, 0.007555, 0.00962, 0.007315, 0.006619, 0.008624, 0.00777, 0.007031, 0.010926, 0.013821, 0.008525, 0.005086, 0.003366, 0.002194, 0.002057, 0.002138, 0.001434, 0.001, 0.001318, 0.001541, 0.002529, 0.002529, 0.001808, 0.002276, 0.002117, 0.002336, 0.002349, 0.00231, 0.003461, 0.003366, 0.00283, 0.004208, 0.007091, 0.007177, 0.00777, 0.008156, 0.006795, 0.007422, 0.010372, 0.008624, 0.005378, 0.003431, 0.003671, 0.003997, 0.003461, 0.00407, 0.004135, 0.003431, 0.00243, 0.002057, 0.002155, 0.002555, 0.001692, 0.001541, 0.001541, 0.002327, 0.002327, 0.002705, 0.002512, 0.002512, 0.003109, 0.003079, 0.003079, 0.004483, 0.006245, 0.00543, 0.004976, 0.004611, 0.005623, 0.008409, 0.009977, 0.010672, 0.006245, 0.009187, 0.009096, 0.018106, 0.010509, 0.011342, 0.009096, 0.014783, 0.008804, 0.008895, 0.020165, 0.017797, 0.016826, 0.016826, 0.014783, 0.015344, 0.016021, 0.020522, 0.01078, 0.006701, 0.003997, 0.00515, 0.005249, 0.003997, 0.003701, 0.004315, 0.00407, 0.004775, 0.004976, 0.005011, 0.005734, 0.003671, 0.003963, 0.002705, 0.003053, 0.003555, 0.005378, 0.005318, 0.003821, 0.003804, 0.003997, 0.006142, 0.007422, 0.006245, 0.005799, 0.005872, 0.005086, 0.003607, 0.002662, 0.001748, 0.002606, 0.002727, 0.0028, 0.003109, 0.003246, 0.003109, 0.003246, 0.002035, 0.002512, 0.00359, 0.003607, 0.005086, 0.005086, 0.003701, 0.004161, 0.004247, 0.004431, 0.006421, 0.009096, 0.008409, 0.008624, 0.006039, 0.005872, 0.008723, 0.009483, 0.009483, 0.007877, 0.009483, 0.016528, 0.020876, 0.024393, 0.022306, 0.018106, 0.009728, 0.010926, 0.007422, 0.007495, 0.007091, 0.004835, 0.004388, 0.006078, 0.008723, 0.015694, 0.015694, 0.009096, 0.00777, 0.01227, 0.016528, 0.012727, 0.008409, 0.005992, 0.005932, 0.010131, 0.008723, 0.016021, 0.014075, 0.014315, 0.016257, 0.017447, 0.017447, 0.021816, 0.016257, 0.01078, 0.006795, 0.007031, 0.011903, 0.013265, 0.008156, 0.005623, 0.004611, 0.004577, 0.00543, 0.004483, 0.003431, 0.004388, 0.00316, 0.003109, 0.004646, 0.004414, 0.002976, 0.00407, 0.00407, 0.005086, 0.004736, 0.007259, 0.00777, 0.007495, 0.007177, 0.011106, 0.021381, 0.020876, 0.050641, 0.074921, 0.100716, 0.15284, 0.167087, 0.301917, 0.30533, 0.17593, 0.179055, 0.264545, 0.264545, 0.147574, 0.132295, 0.225814, 0.102787, 0.085092, 0.079919, 0.079919, 0.038042, 0.026892, 0.054297, 0.023534, 0.018415, 0.017447, 0.010221, 0.009977, 0.009015, 0.009187, 0.014586, 0.013265, 0.016528, 0.013821, 0.015694, 0.016528, 0.018106, 0.041405, 0.022667, 0.021381, 0.043307, 0.050641, 0.069024, 0.030611, 0.036378, 0.046336, 0.046336, 0.048328, 0.045352, 0.045352, 0.086953, 0.047319, 0.059222, 0.030611, 0.038858, 0.081712, 0.046336, 0.044297, 0.043307, 0.098513, 0.10481, 0.05306, 0.047319, 0.043307, 0.096677, 0.125101, 0.125101, 0.067594, 0.132295, 0.132295, 0.109221, 0.109221, 0.122885, 0.106997, 0.10481, 0.059222, 0.044297, 0.03976, 0.03976, 0.038858, 0.020876, 0.021816, 0.042364, 0.078022, 0.06184, 0.069024, 0.054297, 0.044297, 0.083462, 0.076542, 0.042364, 0.05306, 0.030003, 0.054297, 0.066181, 0.144935, 0.243554, 0.18812, 0.281712, 0.185198, 0.111485, 0.142424, 0.127496, 0.102787, 0.100716, 0.134866, 0.122885, 0.185198, 0.219301, 0.158265, 0.161087, 0.164327, 0.10481, 0.170161, 0.164327, 0.158265, 0.132295, 0.079919, 0.147574, 0.15284, 0.15284, 0.129801, 0.15008, 0.164327, 0.194234, 0.134866, 0.078022, 0.079919, 0.078022, 0.044297, 0.0704, 0.054297, 0.079919, 0.086953, 0.085092, 0.069024, 0.073402, 0.071867, 0.118441, 0.066181, 0.06312, 0.064632, 0.134866, 0.139895, 0.139895, 0.144935, 0.18812, 0.194234, 0.209395, 0.222385, 0.219301, 0.232838, 0.185198, 0.120615, 0.173081, 0.185198, 0.142424, 0.219301, 0.236433, 0.222385, 0.222385, 0.15008, 0.15284, 0.164327, 0.170161, 0.170161, 0.161087, 0.116183, 0.116183, 0.109221, 0.102787, 0.179055, 0.17593, 0.26085, 0.30533, 0.203355, 0.209395, 0.291804, 0.291804, 0.271506, 0.291804, 0.352862, 0.356642, 0.418646, 0.418646, 0.324872, 0.321458, 0.328603, 0.339168, 0.311707, 0.31487, 0.311707, 0.30533, 0.271506, 0.284882, 0.356642, 0.444081, 0.436924, 0.433034, 0.422041, 0.436924, 0.42561, 0.384043, 0.483068, 0.422041, 0.408655, 0.483068, 0.476583, 0.387226, 0.476583, 0.653063, 0.657645, 0.642678, 0.529623, 0.570702, 0.465241, 0.454136, 0.468512, 0.476583, 0.480142, 0.497853, 0.505461, 0.483068, 0.545602, 0.505461, 0.608892, 0.604312, 0.604312, 0.570702, 0.724957, 0.694846, 0.59014], '')</t>
  </si>
  <si>
    <t>[591, 592, 593, 594, 595, 602, 604, 605, 606, 607, 608, 609, 610, 611, 612]</t>
  </si>
  <si>
    <t>UPI000172FC6E status=activ</t>
  </si>
  <si>
    <t>([0.158265, 0.203355, 0.25031, 0.288399, 0.328603, 0.366687, 0.390993, 0.414856, 0.359901, 0.298791, 0.332115, 0.359901, 0.335645, 0.359901, 0.42561, 0.422041, 0.545602, 0.447574, 0.480142, 0.59014, 0.58069, 0.517562, 0.521092, 0.538167, 0.538167, 0.497853, 0.387226, 0.390993, 0.42561, 0.40511, 0.486429, 0.40511, 0.414856, 0.440853, 0.370445, 0.408655, 0.41194, 0.40511, 0.51388, 0.509769, 0.51388, 0.51388, 0.618285, 0.626927, 0.608892, 0.505461, 0.42561, 0.541878, 0.538167, 0.494003, 0.476583, 0.476583, 0.521092, 0.414856, 0.390993, 0.380708, 0.339168, 0.25406, 0.222385, 0.209395, 0.21291, 0.206376, 0.132295, 0.132295, 0.081712, 0.047319, 0.049374, 0.079919, 0.06312, 0.051831, 0.028695, 0.071867, 0.040537, 0.05306, 0.098513, 0.074921, 0.071867, 0.086953, 0.11371, 0.088832, 0.086953, 0.086953, 0.085092, 0.139895, 0.15284, 0.21291, 0.264545, 0.342579, 0.298791, 0.335645, 0.380708, 0.387226, 0.268042, 0.268042, 0.25031, 0.167087, 0.200174, 0.284882, 0.278302, 0.236433, 0.222385, 0.239899, 0.232838, 0.236433, 0.236433, 0.142424, 0.118441, 0.147574, 0.139895, 0.167087, 0.167087, 0.161087, 0.239899, 0.321458, 0.414856, 0.291804, 0.398279, 0.40511, 0.308712, 0.203355, 0.17593, 0.219301, 0.209395, 0.142424, 0.109221, 0.086953, 0.142424, 0.185198, 0.182256, 0.179055, 0.216401, 0.209395, 0.120615, 0.127496, 0.0704, 0.034884, 0.03976, 0.034068, 0.033407, 0.032017, 0.060549, 0.122885, 0.078022, 0.078022, 0.139895, 0.182256, 0.222385, 0.111485, 0.078022, 0.05306, 0.056825, 0.058088, 0.056825, 0.06184, 0.060549, 0.111485, 0.155435, 0.196879, 0.10481, 0.051831, 0.120615, 0.06184, 0.028695, 0.030003, 0.021381, 0.011342, 0.008804, 0.008525, 0.008624, 0.009728, 0.008156, 0.006142, 0.005249, 0.005223, 0.004921, 0.004161, 0.004315, 0.003512, 0.003246, 0.003478, 0.005223, 0.004976, 0.004976, 0.00543, 0.007495, 0.009187, 0.008276, 0.010221, 0.010672, 0.020165, 0.020522, 0.041405, 0.054297, 0.037156, 0.046336, 0.044297, 0.030611, 0.030611, 0.035586, 0.046336, 0.03976, 0.023534, 0.021381, 0.032017, 0.05306, 0.055536, 0.023963, 0.028107, 0.027463, 0.025762, 0.021381, 0.01204, 0.008624, 0.006482, 0.006482, 0.004358, 0.004414, 0.004161, 0.003671, 0.003431, 0.003079, 0.004135, 0.003804, 0.003014, 0.003053, 0.002078, 0.00152, 0.002366, 0.002211, 0.001533, 0.001541, 0.001778, 0.002606, 0.002976, 0.004315, 0.005872, 0.005799, 0.006988, 0.007031, 0.008409, 0.013016, 0.011669, 0.01227, 0.011106, 0.016826, 0.01227, 0.028695, 0.025762, 0.013016, 0.025762, 0.049374, 0.025762, 0.024393, 0.023963, 0.030611, 0.017138, 0.018415, 0.026892, 0.026892, 0.06184, 0.025316, 0.0198, 0.035586, 0.035586, 0.035586, 0.034884, 0.034884, 0.016257, 0.030003, 0.067594, 0.066181, 0.066181, 0.073402, 0.092881, 0.047319, 0.028695, 0.059222, 0.041405, 0.027463, 0.035586, 0.018787, 0.03976, 0.038858, 0.031287, 0.018415, 0.034884, 0.038858, 0.083462, 0.078022, 0.044297, 0.022306, 0.023087, 0.024393, 0.038858, 0.016826, 0.029376, 0.050641, 0.036378, 0.036378, 0.079919, 0.083462, 0.096677, 0.102787, 0.144935, 0.17593, 0.25406, 0.257454, 0.147574, 0.137348, 0.243554, 0.332115, 0.335645, 0.356642, 0.349426, 0.349426, 0.465241, 0.359901, 0.225814, 0.301917, 0.380708, 0.311707, 0.26085, 0.264545, 0.264545, 0.196879, 0.116183, 0.120615, 0.111485, 0.191378, 0.21291, 0.170161, 0.161087, 0.26085, 0.26085, 0.164327, 0.17593, 0.182256, 0.239899, 0.268042, 0.25406, 0.225814, 0.232838, 0.281712, 0.374039, 0.31487, 0.374039, 0.497853, 0.497853, 0.525368, 0.444081, 0.433034, 0.486429, 0.370445, 0.268042, 0.247041, 0.356642, 0.25031, 0.161087, 0.170161, 0.170161, 0.088832, 0.100716, 0.15008, 0.086953, 0.06184, 0.045352, 0.026892, 0.015078, 0.011669, 0.009294, 0.013016, 0.008156, 0.006142, 0.006567, 0.007177, 0.005249, 0.004135, 0.003963, 0.004689, 0.004247, 0.004775, 0.004775, 0.004921, 0.003405, 0.003555, 0.004208, 0.004736, 0.006194, 0.008723, 0.008723, 0.006988, 0.005799, 0.006619, 0.007177, 0.008409, 0.009187, 0.01227, 0.014586, 0.023534, 0.022306, 0.032017], '')</t>
  </si>
  <si>
    <t>[16, 19, 20, 21, 22, 23, 24, 38, 39, 40, 41, 42, 43, 44, 45, 47, 48, 52, 348]</t>
  </si>
  <si>
    <t>UPI000172FC6F status=activ</t>
  </si>
  <si>
    <t>([0.418646, 0.394753, 0.422041, 0.454136, 0.490133, 0.505461, 0.545602, 0.557691, 0.490133, 0.436924, 0.450668, 0.490133, 0.494003, 0.454136, 0.468512, 0.494003, 0.59917, 0.505461, 0.521092, 0.505461, 0.521092, 0.570702, 0.608892, 0.608892, 0.521092, 0.509769, 0.521092, 0.440853, 0.370445, 0.433034, 0.497853, 0.497853, 0.454136, 0.346032, 0.447574, 0.356642, 0.295083, 0.295083, 0.377384, 0.36309, 0.36309, 0.356642, 0.31487, 0.324872, 0.291804, 0.352862, 0.36309, 0.324872, 0.384043, 0.458154, 0.352862, 0.356642, 0.281712, 0.232838, 0.349426, 0.291804, 0.332115, 0.30533, 0.243554, 0.164327, 0.120615, 0.076542, 0.045352, 0.054297, 0.034884, 0.026892, 0.023534, 0.019109, 0.015078, 0.010509, 0.008723, 0.015344, 0.016021, 0.017138, 0.021816, 0.020165, 0.029376, 0.035586, 0.059222, 0.083462, 0.109221, 0.147574, 0.147574, 0.225814, 0.229226, 0.291804, 0.380708, 0.328603, 0.359901, 0.359901, 0.436924, 0.494003, 0.401658, 0.36309, 0.422041, 0.4292, 0.356642, 0.36309, 0.377384, 0.271506, 0.271506, 0.225814, 0.243554, 0.332115, 0.31487, 0.318242, 0.21291, 0.229226, 0.311707, 0.268042, 0.356642, 0.377384, 0.377384, 0.436924, 0.387226, 0.398279, 0.398279, 0.394753, 0.301917, 0.298791, 0.401658, 0.436924, 0.480142, 0.468512, 0.422041, 0.418646, 0.42561, 0.444081, 0.366687, 0.394753, 0.436924, 0.418646, 0.308712, 0.247041, 0.243554, 0.31487, 0.301917, 0.239899, 0.349426, 0.42561, 0.4292, 0.418646, 0.298791, 0.324872, 0.335645, 0.384043, 0.301917, 0.301917, 0.298791, 0.278302, 0.182256, 0.21291, 0.21291, 0.298791, 0.380708, 0.380708, 0.384043, 0.418646, 0.408655, 0.394753, 0.321458, 0.222385, 0.222385, 0.216401, 0.219301, 0.182256, 0.182256, 0.268042, 0.247041, 0.359901, 0.422041, 0.490133, 0.480142, 0.483068, 0.5017, 0.497853, 0.476583, 0.490133, 0.384043, 0.40511, 0.301917, 0.394753, 0.521092, 0.505461, 0.618285, 0.608892, 0.642678, 0.604312, 0.59014, 0.585406, 0.521092, 0.5017, 0.480142], '')</t>
  </si>
  <si>
    <t>[5, 6, 7, 16, 17, 18, 19, 20, 21, 22, 23, 24, 25, 26, 174, 182, 183, 184, 185, 186, 187, 188, 189, 190, 191]</t>
  </si>
  <si>
    <t>UPI000172FC71 status=activ</t>
  </si>
  <si>
    <t>([0.164327, 0.085092, 0.048328, 0.022667, 0.037156, 0.049374, 0.049374, 0.049374, 0.06312, 0.079919, 0.055536, 0.067594, 0.035586, 0.038042, 0.021816, 0.032017, 0.021816, 0.022667, 0.044297, 0.024826, 0.015694, 0.015694, 0.026338, 0.047319, 0.096677, 0.071867, 0.046336, 0.058088, 0.074921, 0.078022, 0.041405, 0.078022, 0.083462, 0.083462, 0.090864, 0.161087, 0.100716, 0.0704, 0.069024, 0.038858, 0.076542, 0.074921, 0.067594, 0.036378, 0.036378, 0.038042, 0.048328, 0.078022, 0.079919, 0.048328, 0.05306, 0.054297, 0.05306, 0.028107, 0.040537, 0.037156, 0.036378, 0.081712, 0.079919, 0.038858, 0.06184, 0.054297, 0.05306, 0.10481, 0.200174, 0.120615, 0.069024, 0.038042, 0.038042, 0.021381, 0.037156, 0.033407, 0.034884, 0.034884, 0.051831, 0.069024, 0.042364, 0.023087, 0.021816, 0.038042, 0.076542, 0.078022, 0.045352, 0.083462, 0.083462, 0.071867, 0.073402, 0.122885, 0.122885, 0.122885, 0.137348, 0.081712, 0.098513, 0.164327, 0.083462, 0.083462, 0.079919, 0.125101, 0.116183, 0.0704, 0.038858, 0.048328, 0.047319, 0.048328, 0.048328, 0.027463, 0.016528, 0.030003, 0.032017, 0.054297, 0.05306, 0.100716, 0.164327, 0.083462, 0.083462, 0.106997, 0.127496, 0.073402, 0.079919, 0.15284, 0.229226, 0.324872, 0.291804, 0.328603, 0.30533, 0.219301, 0.200174, 0.301917, 0.301917, 0.311707, 0.225814, 0.132295, 0.120615, 0.090864, 0.132295, 0.074921, 0.058088, 0.048328, 0.088832, 0.081712, 0.085092, 0.094817, 0.098513, 0.056825, 0.050641, 0.100716, 0.086953, 0.18812, 0.179055, 0.098513, 0.096677, 0.137348, 0.236433, 0.137348, 0.098513, 0.090864, 0.164327, 0.291804, 0.339168, 0.243554, 0.173081, 0.18812, 0.122885, 0.074921, 0.127496, 0.139895, 0.139895, 0.158265, 0.079919, 0.088832, 0.15284, 0.081712, 0.048328, 0.059222, 0.118441, 0.161087, 0.139895, 0.102787, 0.051831, 0.050641, 0.100716, 0.161087, 0.142424, 0.122885, 0.18812, 0.120615, 0.100716, 0.118441, 0.203355, 0.30533, 0.200174, 0.129801, 0.209395, 0.229226, 0.225814, 0.139895, 0.100716, 0.158265, 0.203355, 0.298791, 0.288399, 0.268042, 0.281712, 0.275179, 0.288399, 0.167087, 0.26085, 0.281712, 0.15284, 0.073402, 0.03976, 0.0704, 0.118441, 0.125101, 0.164327, 0.15008, 0.225814, 0.342579, 0.328603, 0.346032, 0.229226, 0.239899, 0.243554, 0.225814, 0.225814, 0.311707, 0.444081, 0.346032, 0.219301, 0.328603, 0.394753, 0.394753, 0.36309, 0.295083, 0.26085, 0.275179, 0.264545, 0.268042, 0.25406, 0.219301, 0.196879, 0.268042, 0.225814, 0.15008, 0.086953, 0.102787, 0.109221, 0.076542, 0.076542, 0.086953, 0.098513, 0.125101, 0.209395, 0.155435, 0.225814, 0.25031, 0.275179, 0.291804, 0.206376, 0.137348, 0.10481, 0.067594, 0.085092, 0.109221, 0.170161, 0.247041, 0.147574, 0.139895, 0.173081, 0.25031, 0.339168, 0.318242, 0.225814, 0.132295, 0.134866, 0.078022, 0.081712, 0.081712, 0.073402, 0.125101, 0.191378, 0.18812, 0.25031, 0.284882, 0.271506, 0.18812, 0.196879, 0.278302, 0.179055, 0.122885, 0.134866, 0.067594, 0.03976, 0.038858, 0.073402, 0.127496, 0.129801, 0.137348, 0.144935, 0.090864, 0.086953, 0.081712, 0.15008, 0.15284, 0.142424, 0.118441, 0.167087, 0.134866, 0.109221, 0.182256, 0.239899, 0.182256, 0.321458, 0.433034, 0.618285], '')</t>
  </si>
  <si>
    <t>[314]</t>
  </si>
  <si>
    <t>UPI000172FC73 status=activ</t>
  </si>
  <si>
    <t>([0.25406, 0.132295, 0.173081, 0.219301, 0.26085, 0.134866, 0.196879, 0.216401, 0.25031, 0.173081, 0.194234, 0.25031, 0.142424, 0.15284, 0.147574, 0.129801, 0.118441, 0.200174, 0.288399, 0.301917, 0.203355, 0.179055, 0.17593, 0.139895, 0.071867, 0.036378, 0.036378, 0.023087, 0.013437, 0.007645, 0.009401, 0.00777, 0.006039, 0.006567, 0.006374, 0.006142, 0.006078, 0.006245, 0.004208, 0.003607, 0.002606, 0.002606, 0.002581, 0.002503, 0.002761, 0.002761, 0.003821, 0.00543, 0.004577, 0.006374, 0.008276, 0.010509, 0.008276, 0.010672, 0.009865, 0.009728, 0.010131, 0.009401, 0.009401, 0.011903, 0.015694, 0.021381, 0.021816, 0.022306, 0.042364, 0.034068, 0.06184, 0.032017, 0.025316, 0.046336, 0.032677, 0.042364, 0.0198, 0.040537, 0.040537, 0.040537, 0.021381, 0.020522, 0.042364, 0.021381, 0.021381, 0.014586, 0.019109, 0.033407, 0.016257, 0.016528, 0.021381, 0.014315, 0.024826, 0.034068, 0.018787, 0.020165, 0.021816, 0.038858, 0.023963, 0.025316, 0.021381, 0.017797, 0.017447, 0.011669, 0.015694, 0.020522, 0.020876, 0.011518, 0.007877, 0.013016, 0.007877, 0.007877, 0.010672, 0.010221, 0.006421, 0.009977, 0.012491, 0.007259, 0.006194, 0.007031, 0.005011, 0.007645, 0.007645, 0.005734, 0.007259, 0.007259, 0.00515, 0.006482, 0.006421, 0.009015, 0.007877, 0.008804, 0.006142, 0.00515, 0.004689, 0.005623, 0.005378, 0.005378, 0.005992, 0.006078, 0.006142, 0.009294, 0.006421, 0.007495, 0.012727, 0.013437, 0.017138, 0.017138, 0.018106, 0.034884, 0.037156, 0.029376, 0.030003, 0.058088, 0.081712, 0.056825, 0.094817, 0.090864, 0.086953, 0.155435, 0.206376, 0.170161, 0.15008, 0.147574, 0.132295, 0.085092, 0.06312, 0.06312, 0.064632, 0.032677, 0.024393, 0.023534, 0.029376, 0.028695, 0.016826, 0.018787, 0.034884, 0.017797, 0.017138, 0.010221, 0.010221, 0.007645, 0.007259, 0.004976, 0.004775, 0.004835, 0.00558, 0.004976, 0.00389, 0.005734, 0.006894, 0.005249, 0.004247, 0.004976, 0.004976, 0.004577, 0.003246, 0.003212, 0.004431, 0.003109, 0.003366, 0.003555, 0.004689, 0.006795, 0.010372, 0.018787, 0.017138, 0.017138, 0.015344, 0.024393, 0.020876, 0.015078, 0.034884, 0.055536, 0.026338, 0.05306, 0.116183, 0.206376, 0.206376, 0.206376, 0.36309, 0.444081, 0.436924, 0.42561, 0.318242, 0.243554, 0.206376, 0.342579, 0.335645, 0.461924, 0.454136, 0.450668, 0.553315, 0.525368, 0.418646, 0.41194, 0.401658, 0.41194, 0.295083, 0.161087, 0.170161, 0.164327, 0.074921, 0.066181, 0.059222, 0.100716, 0.15284, 0.137348, 0.054297, 0.027463, 0.013437, 0.008409, 0.006894, 0.007177, 0.007495, 0.009187, 0.008409, 0.005503, 0.00389, 0.00543, 0.005249, 0.004921, 0.003431, 0.003607, 0.00359, 0.002623, 0.002705, 0.002881, 0.002435, 0.003014, 0.004388, 0.005872, 0.005992, 0.005223, 0.00543, 0.005378, 0.006533, 0.007645, 0.012491, 0.015344, 0.016021, 0.016528, 0.016528, 0.034884, 0.038042, 0.03976, 0.076542, 0.034884, 0.021816, 0.027463, 0.040537, 0.034068, 0.018787, 0.038042, 0.056825, 0.033407, 0.017797, 0.009977, 0.014586, 0.015078, 0.012727, 0.008156, 0.011518, 0.011342, 0.007177, 0.007177, 0.006078, 0.006421, 0.009096, 0.007177, 0.009865, 0.010372, 0.011106, 0.015078, 0.009865, 0.007259, 0.006894, 0.006142, 0.008525, 0.008723, 0.006142, 0.007091, 0.009728, 0.009483, 0.007091, 0.006533, 0.006421, 0.008075, 0.00558, 0.00407, 0.004388, 0.002727, 0.001709, 0.001722, 0.002155, 0.002976, 0.004483, 0.005992, 0.006482, 0.004689, 0.003341, 0.003341, 0.002705, 0.002035, 0.002435, 0.002057, 0.003109, 0.0028, 0.001786, 0.001743, 0.002482, 0.002482, 0.003997, 0.004358, 0.00407, 0.003109, 0.003014, 0.002482, 0.002435, 0.00243, 0.002623, 0.003298, 0.004835, 0.006619, 0.006194, 0.005992, 0.009728, 0.010372, 0.013437, 0.025316, 0.051831, 0.056825, 0.081712, 0.034068, 0.069024, 0.069024, 0.086953, 0.038042, 0.058088, 0.026892, 0.05306, 0.090864, 0.071867, 0.058088, 0.041405, 0.0704, 0.034884, 0.023963, 0.026338, 0.032017, 0.016257, 0.009865, 0.009294, 0.007031, 0.006988, 0.006039, 0.006039, 0.006894, 0.009977, 0.009865, 0.009015, 0.009483, 0.007177, 0.008156, 0.00543, 0.004611, 0.004208, 0.004689, 0.005503, 0.004358, 0.004388, 0.004358, 0.00407, 0.003212, 0.003997, 0.00558, 0.004921, 0.003607, 0.003997, 0.003997, 0.002761, 0.00283, 0.001967, 0.00246, 0.003053, 0.004577, 0.006619, 0.006142, 0.008075, 0.009015, 0.011669, 0.016021, 0.032677, 0.074921, 0.111485, 0.127496, 0.109221, 0.164327, 0.275179, 0.206376, 0.182256, 0.321458, 0.529623, 0.779859], '')</t>
  </si>
  <si>
    <t>[228, 229, 438, 439]</t>
  </si>
  <si>
    <t>UPI000172FC74 status=activ</t>
  </si>
  <si>
    <t>([0.118441, 0.071867, 0.100716, 0.129801, 0.102787, 0.0704, 0.073402, 0.092881, 0.137348, 0.094817, 0.076542, 0.094817, 0.100716, 0.073402, 0.074921, 0.058088, 0.06312, 0.06312, 0.06312, 0.073402, 0.132295, 0.085092, 0.083462, 0.078022, 0.047319, 0.078022, 0.122885, 0.170161, 0.170161, 0.102787, 0.167087, 0.247041, 0.264545, 0.26085, 0.335645, 0.374039, 0.31487, 0.298791, 0.408655, 0.440853, 0.384043, 0.321458, 0.41194, 0.517562, 0.538167, 0.675549, 0.642678, 0.657645, 0.557691, 0.56648, 0.648219, 0.680603, 0.661982, 0.63748, 0.517562, 0.418646, 0.476583, 0.490133, 0.5017, 0.476583, 0.444081, 0.549308, 0.59508, 0.458154, 0.444081, 0.370445, 0.324872, 0.264545, 0.275179, 0.236433, 0.236433, 0.243554, 0.25406, 0.275179, 0.275179, 0.370445, 0.436924, 0.342579, 0.335645, 0.243554, 0.257454, 0.182256, 0.147574, 0.147574, 0.229226, 0.196879, 0.275179, 0.239899, 0.239899, 0.15008, 0.243554, 0.247041, 0.161087, 0.129801, 0.120615, 0.120615, 0.11371, 0.083462, 0.111485, 0.164327, 0.164327, 0.144935, 0.147574, 0.18812, 0.125101, 0.100716, 0.122885, 0.069024, 0.100716, 0.161087, 0.164327, 0.15284, 0.173081, 0.264545, 0.194234, 0.137348, 0.085092, 0.055536, 0.092881, 0.067594, 0.073402, 0.120615, 0.069024, 0.111485, 0.106997, 0.185198, 0.21291, 0.243554, 0.328603, 0.298791, 0.298791, 0.40511, 0.42561, 0.390993, 0.295083, 0.398279, 0.36309, 0.366687, 0.356642, 0.36309, 0.444081, 0.394753, 0.398279, 0.494003, 0.414856, 0.359901, 0.342579, 0.26085, 0.229226, 0.222385, 0.275179, 0.281712, 0.275179, 0.26085, 0.196879, 0.284882, 0.26085, 0.349426, 0.42561, 0.472492, 0.472492, 0.468512, 0.444081, 0.436924, 0.370445, 0.41194, 0.390993, 0.321458, 0.42561, 0.332115, 0.346032, 0.328603, 0.295083, 0.194234, 0.11371, 0.161087, 0.164327, 0.102787, 0.086953, 0.051831, 0.069024, 0.051831, 0.043307, 0.040537, 0.025316, 0.031287, 0.03976, 0.06184, 0.096677, 0.088832, 0.144935, 0.139895, 0.134866, 0.144935, 0.144935, 0.144935, 0.155435, 0.122885, 0.191378, 0.15008, 0.15284, 0.158265, 0.134866, 0.170161, 0.179055, 0.225814, 0.229226, 0.15008, 0.127496, 0.132295, 0.134866, 0.137348, 0.10481, 0.116183, 0.06184, 0.06312, 0.088832, 0.079919, 0.102787, 0.100716, 0.134866, 0.232838, 0.225814, 0.298791, 0.247041, 0.311707, 0.359901, 0.401658, 0.494003, 0.56648, 0.553315, 0.447574, 0.377384, 0.450668, 0.346032, 0.450668, 0.549308, 0.468512, 0.468512, 0.436924, 0.440853, 0.486429, 0.454136, 0.461924, 0.349426, 0.301917, 0.216401, 0.17593, 0.11371, 0.109221, 0.098513, 0.106997, 0.173081, 0.247041, 0.125101, 0.200174, 0.203355, 0.127496, 0.15284, 0.092881, 0.092881, 0.051831, 0.046336, 0.026892, 0.028695, 0.06312, 0.064632, 0.066181, 0.088832, 0.144935, 0.158265, 0.147574, 0.074921, 0.048328, 0.047319, 0.102787, 0.106997, 0.106997, 0.17593, 0.179055, 0.268042, 0.21291, 0.308712, 0.321458, 0.42561, 0.318242, 0.219301, 0.332115, 0.339168, 0.243554, 0.229226, 0.229226, 0.236433, 0.236433, 0.222385, 0.222385, 0.206376, 0.203355, 0.167087, 0.164327, 0.239899, 0.15284, 0.170161, 0.17593, 0.137348, 0.078022, 0.129801, 0.17593, 0.096677, 0.15008, 0.158265, 0.182256, 0.120615, 0.116183, 0.142424, 0.139895, 0.15008, 0.15284, 0.090864, 0.116183, 0.122885, 0.098513, 0.106997, 0.134866, 0.134866, 0.185198, 0.275179, 0.185198, 0.15008, 0.225814, 0.225814, 0.30533, 0.196879, 0.196879, 0.139895, 0.206376, 0.206376, 0.219301, 0.225814, 0.30533, 0.21291, 0.216401, 0.25406, 0.346032, 0.268042, 0.264545, 0.243554, 0.155435, 0.232838, 0.298791, 0.321458, 0.236433, 0.219301, 0.219301, 0.284882, 0.359901, 0.356642, 0.472492, 0.374039, 0.380708, 0.298791, 0.380708, 0.374039, 0.335645, 0.352862, 0.490133, 0.494003, 0.401658, 0.494003, 0.505461, 0.521092, 0.497853, 0.618285, 0.63748, 0.63748, 0.538167, 0.525368, 0.51388, 0.377384, 0.447574, 0.444081, 0.5017, 0.521092, 0.529623, 0.465241, 0.41194, 0.390993, 0.298791, 0.377384, 0.390993, 0.377384, 0.370445, 0.278302, 0.185198, 0.185198, 0.271506, 0.346032, 0.26085, 0.236433, 0.318242, 0.298791, 0.26085, 0.264545, 0.216401, 0.164327, 0.239899, 0.239899, 0.185198, 0.284882], '')</t>
  </si>
  <si>
    <t>[43, 44, 45, 46, 47, 48, 49, 50, 51, 52, 53, 54, 58, 61, 62, 229, 230, 236, 369, 370, 372, 373, 374, 375, 376, 377, 381, 382, 383]</t>
  </si>
  <si>
    <t>UPI000172FC75 status=activ</t>
  </si>
  <si>
    <t>([0.167087, 0.116183, 0.158265, 0.100716, 0.122885, 0.170161, 0.200174, 0.25031, 0.278302, 0.321458, 0.275179, 0.311707, 0.311707, 0.308712, 0.225814, 0.225814, 0.144935, 0.071867, 0.120615, 0.15284, 0.054297, 0.085092, 0.064632, 0.025316, 0.047319, 0.046336, 0.0198, 0.009977, 0.008156, 0.006421, 0.004208, 0.004577, 0.003997, 0.003478, 0.003864, 0.004921, 0.004921, 0.004899, 0.008409, 0.00543, 0.006245, 0.010509, 0.008895, 0.015078, 0.019401, 0.016826, 0.010221, 0.011518, 0.019109, 0.024826, 0.021381, 0.0198, 0.023534, 0.032017, 0.019109, 0.018415, 0.014783, 0.008409, 0.008276, 0.007422, 0.009977, 0.006245, 0.006245, 0.005011, 0.004315, 0.006078, 0.006701, 0.009401, 0.016257, 0.010221, 0.009728, 0.010372, 0.021816, 0.013265, 0.014075, 0.029376, 0.023534, 0.022306, 0.038042, 0.074921, 0.047319, 0.064632, 0.078022, 0.085092, 0.167087, 0.116183, 0.102787, 0.098513, 0.046336, 0.032017, 0.076542, 0.092881, 0.147574, 0.158265, 0.158265, 0.137348, 0.139895, 0.100716, 0.0704, 0.090864, 0.083462, 0.085092, 0.079919, 0.081712, 0.085092, 0.037156, 0.047319, 0.043307, 0.038858, 0.047319, 0.06312, 0.033407, 0.016826, 0.009401, 0.005872, 0.00543, 0.003804, 0.003298, 0.003366, 0.00407, 0.003341, 0.002662, 0.002503, 0.001786, 0.002503, 0.002327, 0.003405, 0.004358, 0.003341, 0.002276, 0.002623, 0.002581, 0.002503, 0.003431, 0.004775, 0.007177, 0.007031, 0.007495, 0.00777, 0.007645, 0.005799, 0.008002, 0.009977, 0.017447, 0.014783, 0.009483, 0.008409, 0.005992, 0.004388, 0.003924, 0.005734, 0.005683, 0.005799, 0.005378, 0.005318, 0.004247, 0.003607, 0.00389, 0.004247, 0.003512, 0.003478, 0.004976, 0.003431, 0.003478, 0.00246, 0.00359, 0.004689, 0.003607, 0.003478, 0.004689, 0.007091, 0.007315, 0.008276, 0.008075, 0.00962, 0.006567, 0.008409, 0.009483, 0.015078, 0.014586, 0.029376, 0.055536, 0.067594, 0.134866, 0.071867, 0.081712, 0.090864, 0.069024, 0.155435, 0.271506, 0.278302, 0.191378, 0.106997, 0.116183, 0.060549, 0.100716, 0.102787, 0.055536, 0.059222, 0.059222, 0.100716, 0.083462, 0.081712, 0.069024, 0.064632, 0.074921, 0.134866, 0.144935, 0.18812, 0.18812, 0.18812, 0.179055, 0.15008, 0.25406, 0.257454, 0.25031, 0.25406, 0.366687, 0.390993, 0.25031, 0.247041, 0.243554, 0.155435, 0.161087, 0.073402, 0.038042, 0.06312, 0.023534, 0.015344, 0.009187, 0.006795, 0.004431, 0.003821, 0.004689, 0.004689, 0.004577, 0.004899, 0.004315, 0.004315, 0.003963, 0.004247, 0.004315, 0.003177, 0.0028, 0.002014, 0.00316, 0.00316, 0.003109, 0.00407, 0.005249, 0.005223, 0.007315, 0.008075, 0.005992, 0.006701, 0.004775, 0.005249, 0.005318, 0.004414, 0.003246, 0.004388, 0.006194, 0.004577, 0.006374, 0.010131, 0.010131, 0.009728, 0.009977, 0.007645, 0.006894, 0.006245, 0.009977, 0.00777, 0.011518, 0.013821, 0.009187, 0.009187, 0.006039, 0.008276, 0.008525, 0.013016, 0.013613, 0.013016, 0.026338, 0.015078, 0.014783, 0.025762, 0.027463, 0.055536, 0.102787, 0.173081, 0.17593, 0.17593, 0.142424, 0.147574, 0.247041, 0.346032, 0.311707, 0.30533, 0.155435, 0.155435, 0.085092, 0.041405, 0.022306, 0.01204, 0.020165, 0.016257, 0.016021, 0.015344, 0.009015, 0.006245, 0.004388, 0.00359, 0.0028, 0.002349, 0.002366, 0.00243, 0.002503, 0.004135, 0.003924, 0.004835, 0.005734, 0.005623, 0.005503, 0.005503, 0.004921, 0.003298, 0.003701, 0.002662, 0.002349, 0.003366, 0.003341, 0.003804, 0.004736, 0.00359, 0.003671, 0.00246, 0.00243, 0.001872, 0.001872, 0.001692, 0.002155, 0.002503, 0.00231, 0.002705, 0.003804, 0.005318, 0.00543, 0.00389, 0.005623, 0.006374, 0.005378, 0.006988, 0.006078, 0.004315, 0.006619, 0.006701, 0.008723, 0.005799, 0.007422, 0.007259, 0.013613, 0.008525, 0.008156, 0.015694, 0.020522, 0.020522, 0.016257, 0.030003, 0.05306, 0.037156, 0.028695, 0.030611, 0.022306, 0.044297, 0.098513, 0.064632], '')</t>
  </si>
  <si>
    <t>UPI000172FC76 status=activ</t>
  </si>
  <si>
    <t>([0.239899, 0.239899, 0.243554, 0.173081, 0.11371, 0.120615, 0.125101, 0.092881, 0.120615, 0.125101, 0.147574, 0.191378, 0.182256, 0.17593, 0.200174, 0.275179, 0.268042, 0.275179, 0.219301, 0.147574, 0.158265, 0.129801, 0.127496, 0.167087, 0.236433, 0.339168, 0.271506, 0.301917, 0.374039, 0.366687, 0.401658, 0.398279, 0.390993, 0.401658, 0.408655, 0.433034, 0.447574, 0.422041, 0.497853, 0.468512, 0.51388, 0.5017, 0.541878, 0.538167, 0.538167, 0.545602, 0.538167, 0.570702, 0.476583, 0.414856, 0.42561, 0.384043, 0.291804, 0.311707, 0.321458, 0.332115, 0.349426, 0.247041, 0.239899, 0.247041, 0.342579, 0.301917, 0.21291, 0.203355, 0.17593, 0.155435, 0.125101, 0.116183, 0.161087, 0.236433, 0.308712, 0.318242, 0.352862, 0.36309, 0.301917, 0.288399, 0.191378, 0.127496, 0.132295, 0.206376, 0.191378, 0.18812, 0.236433, 0.324872, 0.239899, 0.30533, 0.308712, 0.25031, 0.216401, 0.216401, 0.206376, 0.200174, 0.185198, 0.129801, 0.206376, 0.144935, 0.15284, 0.25406, 0.346032, 0.349426, 0.346032, 0.349426, 0.31487, 0.264545, 0.26085, 0.284882, 0.26085, 0.247041, 0.339168, 0.390993, 0.366687, 0.268042, 0.170161, 0.139895, 0.191378, 0.182256, 0.278302, 0.268042, 0.209395, 0.120615, 0.122885, 0.132295, 0.116183, 0.079919, 0.073402, 0.0704, 0.100716, 0.100716, 0.109221, 0.116183, 0.066181, 0.076542, 0.085092, 0.164327, 0.129801, 0.079919, 0.044297, 0.048328, 0.050641, 0.059222, 0.056825, 0.090864, 0.090864, 0.06312, 0.106997, 0.111485, 0.120615, 0.129801, 0.147574, 0.081712, 0.038042, 0.071867, 0.059222, 0.083462, 0.044297, 0.060549, 0.111485, 0.18812, 0.17593, 0.170161, 0.122885, 0.111485, 0.111485, 0.085092, 0.139895, 0.139895, 0.134866, 0.086953, 0.048328, 0.03976, 0.059222, 0.109221, 0.098513, 0.06184, 0.081712, 0.129801, 0.161087, 0.090864, 0.094817, 0.056825, 0.032017, 0.047319, 0.100716, 0.083462, 0.059222, 0.058088, 0.064632, 0.118441, 0.179055, 0.271506, 0.298791, 0.346032, 0.26085, 0.295083, 0.366687, 0.36309, 0.377384, 0.264545, 0.264545, 0.167087, 0.247041, 0.328603, 0.335645, 0.318242, 0.243554, 0.339168, 0.352862, 0.339168, 0.339168, 0.229226, 0.139895, 0.139895, 0.066181, 0.086953, 0.041405, 0.056825, 0.055536, 0.051831, 0.081712, 0.142424, 0.144935, 0.090864, 0.090864, 0.094817, 0.116183, 0.196879, 0.196879, 0.185198, 0.18812, 0.118441, 0.134866, 0.182256, 0.129801, 0.232838, 0.243554, 0.324872, 0.281712, 0.301917, 0.216401, 0.164327, 0.164327, 0.239899, 0.321458, 0.239899, 0.15008, 0.132295, 0.132295, 0.076542, 0.085092, 0.048328, 0.051831, 0.078022, 0.055536, 0.085092, 0.047319, 0.038858, 0.026892, 0.034884, 0.030003, 0.050641, 0.076542, 0.078022, 0.078022, 0.041405, 0.040537, 0.076542, 0.081712, 0.083462, 0.147574, 0.147574, 0.137348, 0.129801, 0.155435, 0.229226, 0.225814, 0.216401, 0.25406, 0.236433, 0.15284, 0.147574, 0.15008, 0.11371, 0.069024, 0.058088, 0.10481, 0.179055, 0.194234, 0.18812, 0.200174, 0.120615, 0.092881, 0.096677, 0.147574, 0.074921, 0.045352, 0.050641, 0.088832, 0.100716, 0.132295, 0.129801, 0.129801, 0.132295, 0.116183, 0.129801, 0.17593, 0.206376, 0.142424, 0.064632, 0.048328, 0.045352, 0.049374, 0.059222, 0.086953, 0.094817, 0.15008, 0.15008, 0.15008, 0.170161, 0.111485, 0.111485, 0.191378, 0.18812, 0.120615, 0.206376, 0.170161, 0.158265, 0.11371, 0.155435, 0.257454, 0.206376, 0.129801, 0.185198, 0.194234, 0.164327, 0.170161, 0.191378, 0.167087, 0.167087, 0.161087, 0.203355, 0.158265, 0.098513, 0.109221, 0.167087, 0.173081, 0.15284, 0.15284, 0.182256, 0.191378, 0.132295, 0.132295, 0.222385, 0.232838, 0.161087, 0.225814, 0.216401, 0.216401, 0.335645, 0.243554, 0.17593, 0.232838, 0.328603, 0.390993, 0.384043, 0.390993, 0.301917, 0.377384, 0.298791, 0.324872, 0.236433, 0.318242, 0.41194, 0.42561, 0.444081, 0.41194, 0.311707, 0.278302, 0.170161, 0.134866, 0.137348, 0.18812, 0.18812, 0.17593, 0.11371, 0.11371, 0.059222, 0.102787, 0.0704, 0.064632, 0.05306, 0.05306, 0.048328, 0.030003, 0.028695, 0.025762, 0.054297, 0.079919, 0.079919, 0.096677, 0.120615, 0.102787, 0.11371, 0.102787, 0.100716, 0.18812, 0.179055, 0.288399, 0.291804, 0.311707, 0.291804, 0.236433, 0.284882, 0.288399, 0.374039, 0.311707, 0.257454, 0.216401, 0.247041, 0.288399, 0.291804, 0.21291, 0.311707, 0.311707, 0.298791, 0.209395, 0.18812, 0.164327, 0.155435, 0.10481, 0.155435, 0.203355, 0.26085, 0.209395, 0.209395, 0.194234, 0.239899, 0.179055, 0.203355, 0.21291, 0.132295, 0.155435, 0.219301, 0.219301, 0.219301, 0.194234, 0.25031, 0.25031, 0.191378, 0.167087, 0.15284, 0.155435, 0.206376, 0.206376, 0.222385, 0.25031, 0.247041, 0.264545, 0.295083, 0.278302, 0.247041, 0.31487, 0.324872, 0.30533, 0.281712, 0.229226, 0.243554, 0.257454, 0.209395], '')</t>
  </si>
  <si>
    <t>[40, 41, 42, 43, 44, 45, 46, 47]</t>
  </si>
  <si>
    <t>UPI000172FC77 status=activ</t>
  </si>
  <si>
    <t>([0.013265, 0.010672, 0.008002, 0.011903, 0.016528, 0.023087, 0.031287, 0.021816, 0.029376, 0.038858, 0.040537, 0.03976, 0.036378, 0.073402, 0.040537, 0.040537, 0.038042, 0.037156, 0.071867, 0.139895, 0.194234, 0.147574, 0.209395, 0.318242, 0.308712, 0.209395, 0.209395, 0.21291, 0.21291, 0.229226, 0.222385, 0.275179, 0.21291, 0.206376, 0.111485, 0.18812, 0.106997, 0.11371, 0.118441, 0.118441, 0.122885, 0.122885, 0.120615, 0.122885, 0.120615, 0.071867, 0.161087, 0.167087, 0.194234, 0.25406, 0.236433, 0.15284, 0.118441, 0.10481, 0.049374, 0.102787, 0.102787, 0.11371, 0.194234, 0.11371, 0.090864, 0.048328, 0.06184, 0.116183, 0.064632, 0.067594, 0.11371, 0.073402, 0.037156, 0.032017, 0.038858, 0.031287, 0.059222, 0.071867, 0.142424, 0.25406, 0.158265, 0.147574, 0.216401, 0.21291, 0.229226, 0.268042, 0.288399, 0.284882, 0.164327, 0.25031, 0.275179, 0.264545, 0.219301, 0.288399, 0.243554, 0.173081, 0.122885, 0.120615, 0.125101, 0.132295, 0.064632, 0.064632, 0.066181, 0.036378, 0.028107, 0.047319, 0.050641, 0.083462, 0.046336, 0.122885, 0.132295, 0.056825, 0.059222, 0.059222, 0.074921, 0.050641, 0.043307, 0.090864, 0.090864, 0.048328, 0.045352, 0.096677, 0.173081, 0.102787, 0.173081, 0.173081, 0.102787, 0.056825, 0.06184, 0.088832, 0.071867, 0.069024, 0.073402, 0.078022, 0.076542, 0.06184, 0.058088, 0.058088, 0.024393, 0.023963, 0.047319, 0.051831, 0.031287, 0.031287, 0.071867, 0.074921, 0.044297, 0.066181, 0.056825, 0.05306, 0.081712, 0.044297, 0.025762, 0.047319, 0.048328, 0.083462, 0.081712, 0.074921, 0.079919, 0.088832, 0.088832, 0.098513, 0.092881, 0.158265, 0.094817, 0.041405, 0.03976, 0.086953, 0.060549, 0.116183, 0.06312, 0.056825, 0.102787, 0.106997, 0.056825, 0.055536, 0.056825, 0.073402, 0.15284, 0.142424, 0.243554, 0.247041, 0.132295, 0.134866, 0.069024, 0.109221, 0.196879, 0.120615, 0.137348, 0.134866, 0.0704, 0.0704, 0.076542, 0.076542, 0.118441, 0.196879, 0.18812, 0.179055, 0.10481, 0.098513, 0.10481, 0.055536, 0.029376, 0.060549, 0.060549, 0.106997, 0.058088, 0.05306, 0.098513, 0.044297, 0.079919, 0.092881, 0.134866, 0.064632, 0.071867, 0.036378, 0.040537, 0.040537, 0.022667, 0.041405, 0.023963, 0.023963, 0.034884, 0.0704, 0.06312, 0.031287, 0.031287, 0.06184, 0.033407, 0.036378, 0.054297, 0.044297, 0.076542, 0.049374, 0.088832, 0.096677, 0.142424, 0.132295, 0.111485, 0.182256, 0.109221, 0.191378, 0.281712, 0.308712, 0.291804, 0.308712, 0.318242, 0.243554, 0.155435, 0.161087, 0.144935, 0.11371, 0.088832, 0.094817, 0.194234, 0.161087, 0.076542, 0.102787, 0.102787, 0.066181, 0.071867, 0.074921, 0.03976, 0.021816, 0.022306, 0.013613, 0.012491, 0.022306, 0.03976, 0.079919, 0.078022, 0.078022, 0.147574, 0.182256, 0.173081, 0.086953, 0.088832, 0.164327, 0.15008, 0.098513, 0.116183, 0.056825, 0.094817, 0.129801, 0.15008, 0.085092, 0.15284, 0.164327, 0.088832, 0.041405, 0.040537, 0.081712, 0.081712, 0.066181, 0.03976, 0.038042, 0.067594, 0.064632, 0.067594, 0.038042, 0.032017, 0.055536, 0.111485, 0.092881, 0.092881, 0.122885, 0.194234, 0.15284, 0.111485, 0.179055, 0.295083, 0.236433, 0.164327], '')</t>
  </si>
  <si>
    <t>UPI000172FC78 status=activ</t>
  </si>
  <si>
    <t>([0.040537, 0.026338, 0.029376, 0.043307, 0.045352, 0.06312, 0.045352, 0.060549, 0.074921, 0.098513, 0.064632, 0.066181, 0.073402, 0.06184, 0.0704, 0.060549, 0.06184, 0.132295, 0.15008, 0.090864, 0.144935, 0.200174, 0.278302, 0.308712, 0.206376, 0.158265, 0.155435, 0.222385, 0.191378, 0.21291, 0.203355, 0.229226, 0.179055, 0.194234, 0.15008, 0.074921, 0.083462, 0.129801, 0.125101, 0.17593, 0.25031, 0.264545, 0.271506, 0.209395, 0.219301, 0.247041, 0.332115, 0.332115, 0.335645, 0.366687, 0.342579, 0.308712, 0.387226, 0.494003, 0.461924, 0.59014, 0.741537, 0.671169, 0.557691, 0.575842, 0.585406, 0.59508, 0.490133, 0.497853, 0.585406, 0.570702, 0.707965, 0.720929, 0.58069, 0.59917, 0.5017, 0.440853, 0.41194, 0.335645, 0.284882, 0.257454, 0.257454, 0.268042, 0.222385, 0.301917, 0.275179, 0.185198, 0.15008, 0.236433, 0.222385, 0.21291, 0.137348, 0.083462, 0.085092, 0.182256, 0.179055, 0.25406, 0.328603, 0.387226, 0.433034, 0.384043, 0.349426, 0.332115, 0.311707, 0.387226, 0.308712, 0.311707, 0.359901, 0.36309, 0.281712, 0.311707, 0.30533, 0.398279, 0.436924, 0.450668, 0.418646, 0.433034, 0.454136, 0.356642, 0.356642, 0.387226, 0.436924, 0.476583, 0.458154, 0.356642, 0.374039, 0.458154, 0.390993, 0.346032, 0.301917, 0.380708, 0.321458, 0.321458, 0.335645, 0.284882, 0.257454, 0.179055, 0.155435, 0.122885, 0.185198, 0.164327, 0.164327, 0.191378, 0.225814, 0.243554, 0.271506, 0.271506, 0.271506, 0.349426, 0.359901, 0.335645, 0.349426, 0.377384, 0.281712, 0.295083, 0.40511, 0.335645, 0.436924, 0.352862, 0.377384, 0.311707, 0.257454, 0.26085, 0.257454, 0.247041, 0.203355, 0.291804, 0.275179, 0.206376, 0.137348, 0.191378, 0.30533, 0.284882, 0.216401, 0.288399, 0.25406, 0.232838, 0.216401, 0.179055, 0.275179, 0.278302, 0.352862, 0.335645, 0.352862, 0.275179, 0.278302, 0.206376, 0.203355, 0.216401, 0.203355, 0.268042, 0.281712, 0.185198, 0.173081, 0.268042, 0.196879, 0.206376, 0.203355, 0.281712, 0.222385, 0.209395, 0.216401, 0.15008, 0.25406, 0.164327, 0.17593, 0.17593, 0.298791, 0.209395, 0.225814, 0.281712, 0.308712, 0.209395, 0.298791, 0.298791, 0.200174, 0.30533, 0.229226, 0.139895, 0.122885, 0.167087, 0.167087, 0.100716, 0.15008, 0.134866, 0.21291, 0.281712, 0.291804, 0.278302, 0.332115, 0.298791, 0.257454, 0.200174, 0.281712, 0.284882, 0.21291, 0.206376, 0.196879, 0.173081, 0.200174, 0.219301, 0.247041, 0.275179, 0.359901, 0.332115, 0.346032, 0.335645, 0.257454, 0.170161, 0.167087, 0.203355, 0.209395, 0.284882, 0.225814, 0.247041, 0.232838, 0.236433, 0.308712, 0.324872, 0.408655, 0.465241, 0.458154, 0.440853, 0.384043, 0.356642, 0.366687, 0.324872, 0.281712, 0.390993], '')</t>
  </si>
  <si>
    <t>[55, 56, 57, 58, 59, 60, 61, 64, 65, 66, 67, 68, 69, 70]</t>
  </si>
  <si>
    <t>UPI000172FC79 status=activ</t>
  </si>
  <si>
    <t>([0.049374, 0.0704, 0.094817, 0.044297, 0.022667, 0.035586, 0.023534, 0.033407, 0.041405, 0.050641, 0.0704, 0.043307, 0.020876, 0.042364, 0.079919, 0.034068, 0.032017, 0.013821, 0.007645, 0.006374, 0.004135, 0.006194, 0.004161, 0.003053, 0.003607, 0.00515, 0.003555, 0.003366, 0.002761, 0.002435, 0.00246, 0.001481, 0.001499, 0.002211, 0.002014, 0.001967, 0.003014, 0.003177, 0.003461, 0.003963, 0.005503, 0.006039, 0.005011, 0.006421, 0.009401, 0.007031, 0.007031, 0.007645, 0.007177, 0.007315, 0.007422, 0.007422, 0.007555, 0.008525, 0.006988, 0.007259, 0.00777, 0.005223, 0.004835, 0.005872, 0.00543, 0.003727, 0.003701, 0.004388, 0.004513, 0.003276, 0.003701, 0.003727, 0.004736, 0.005378, 0.006142, 0.007177, 0.007422, 0.01204, 0.020876, 0.016021, 0.009483, 0.006421, 0.00962, 0.006619, 0.007555, 0.007495, 0.009728, 0.013016, 0.008525, 0.009865, 0.017447, 0.015344, 0.009015, 0.006194, 0.008624, 0.00558, 0.004208, 0.004483, 0.004431, 0.003246, 0.004689, 0.006619, 0.006078, 0.005932, 0.005932, 0.004315, 0.005223, 0.006894, 0.005623, 0.00558, 0.004358, 0.003298, 0.003298, 0.004483, 0.006374, 0.004414, 0.004689, 0.006374, 0.005799, 0.00389, 0.005378, 0.004414, 0.004358, 0.004646, 0.005011, 0.006988, 0.010221, 0.012727, 0.008075, 0.01204, 0.012491, 0.011342, 0.010221, 0.014075, 0.016021, 0.009483, 0.013265, 0.025316, 0.025762, 0.025762, 0.066181, 0.0704, 0.092881, 0.041405, 0.036378, 0.033407, 0.033407, 0.018415, 0.019109, 0.030003, 0.031287, 0.060549, 0.125101, 0.222385, 0.164327, 0.116183, 0.132295, 0.106997, 0.045352, 0.032017, 0.024826, 0.013265, 0.008409, 0.008409, 0.009015, 0.009187, 0.006374, 0.006619, 0.009728, 0.006619, 0.004921, 0.005086, 0.005086, 0.004414, 0.004414, 0.004689, 0.005378, 0.007422, 0.006894, 0.010672, 0.008525, 0.009865, 0.009865, 0.019109, 0.010131, 0.010221, 0.010131, 0.016826, 0.011903, 0.00777, 0.00777, 0.00777, 0.008409, 0.006078, 0.005086, 0.003512, 0.003341, 0.00231, 0.002117, 0.00292, 0.003014, 0.003014, 0.003212, 0.004611, 0.004358, 0.006795, 0.010131, 0.009294, 0.009187, 0.00962, 0.016257, 0.028695, 0.059222, 0.046336, 0.106997, 0.179055, 0.291804, 0.394753, 0.553315, 0.440853, 0.308712, 0.295083, 0.408655, 0.281712, 0.182256, 0.170161, 0.161087, 0.081712, 0.170161, 0.096677, 0.074921, 0.036378, 0.028695, 0.027463, 0.020876, 0.013437, 0.010509, 0.010509, 0.009096, 0.006795, 0.009977, 0.019109, 0.020522, 0.020522, 0.017138, 0.014075, 0.008276, 0.005623, 0.008075, 0.006142, 0.005992, 0.00777, 0.01204, 0.009977, 0.006619, 0.006988, 0.008409, 0.010221, 0.010926, 0.008624, 0.011903, 0.009096, 0.008624, 0.006482, 0.006482, 0.010509, 0.017797, 0.021381, 0.021816, 0.016528, 0.026892, 0.034068, 0.015078, 0.009977, 0.014783, 0.015694, 0.018787, 0.020522, 0.010221, 0.006374, 0.006194, 0.004247, 0.005503, 0.004689, 0.005992, 0.005872, 0.004247, 0.003246, 0.004315, 0.006039, 0.006795, 0.004899, 0.006245, 0.010131, 0.015344, 0.017797, 0.020876, 0.013265, 0.009096, 0.016826, 0.020165, 0.042364, 0.086953, 0.038042, 0.042364, 0.022667, 0.011106, 0.019401, 0.033407, 0.017447, 0.019401, 0.013265, 0.013265, 0.012491, 0.007877, 0.005623, 0.00407, 0.004921, 0.006795, 0.006142, 0.006039, 0.00543, 0.005223, 0.005318, 0.005318, 0.004483, 0.004483, 0.006894, 0.004976, 0.004483, 0.004513, 0.0028, 0.003512, 0.003246, 0.002211, 0.002057, 0.002761, 0.003014, 0.002194, 0.00225, 0.003079, 0.003212, 0.003963, 0.003298, 0.002705, 0.003757, 0.003727, 0.004431, 0.004689, 0.005011, 0.004835, 0.007555, 0.012727, 0.013613, 0.018106, 0.041405, 0.102787, 0.06312, 0.088832, 0.078022, 0.069024, 0.035586, 0.026338, 0.017138, 0.025316, 0.018415, 0.014075, 0.019109, 0.019109, 0.009977, 0.008156, 0.009865, 0.008895, 0.007315, 0.007315, 0.010672, 0.008624, 0.007177, 0.007259, 0.007495, 0.007555, 0.005799, 0.006245, 0.00777, 0.014315, 0.015344, 0.026892, 0.038042, 0.038858, 0.048328, 0.098513, 0.229226, 0.191378, 0.092881, 0.0704, 0.035586, 0.021381, 0.016826, 0.016826, 0.0198, 0.012727, 0.016257, 0.026338, 0.023087, 0.011669, 0.010672, 0.010131, 0.007259, 0.004899, 0.004208, 0.003405, 0.003405, 0.00316, 0.003461, 0.004976, 0.007091, 0.009865, 0.013437, 0.026892, 0.038042, 0.05306, 0.045352, 0.059222, 0.073402, 0.15284, 0.203355, 0.209395, 0.155435, 0.236433, 0.308712, 0.394753, 0.472492, 0.450668, 0.440853, 0.436924, 0.418646, 0.380708, 0.359901, 0.311707, 0.222385], '')</t>
  </si>
  <si>
    <t>[214]</t>
  </si>
  <si>
    <t>UPI000172FC7B status=activ</t>
  </si>
  <si>
    <t>([0.008002, 0.006567, 0.008804, 0.007091, 0.007645, 0.009483, 0.008002, 0.007259, 0.009015, 0.01078, 0.013821, 0.011342, 0.010672, 0.016021, 0.019109, 0.023087, 0.011669, 0.013016, 0.013016, 0.021381, 0.042364, 0.081712, 0.132295, 0.090864, 0.127496, 0.129801, 0.069024, 0.073402, 0.127496, 0.074921, 0.078022, 0.083462, 0.081712, 0.040537, 0.06184, 0.06184, 0.076542, 0.092881, 0.085092, 0.049374, 0.049374, 0.055536, 0.040537, 0.045352, 0.040537, 0.050641, 0.06312, 0.083462, 0.155435, 0.139895, 0.21291, 0.216401, 0.216401, 0.342579, 0.447574, 0.422041, 0.458154, 0.458154, 0.447574, 0.444081, 0.557691, 0.454136, 0.40511, 0.454136, 0.444081, 0.549308, 0.450668, 0.461924, 0.58069, 0.545602, 0.51388, 0.476583, 0.387226, 0.366687, 0.25031, 0.268042, 0.185198, 0.155435, 0.100716, 0.17593, 0.111485, 0.098513, 0.085092, 0.10481, 0.058088, 0.033407, 0.018106, 0.033407, 0.034068, 0.033407, 0.017138, 0.020522, 0.020522, 0.036378, 0.038042, 0.074921, 0.038858, 0.064632, 0.078022, 0.088832, 0.088832, 0.15008, 0.079919, 0.109221, 0.090864, 0.147574, 0.25406, 0.339168, 0.342579, 0.332115, 0.236433, 0.30533, 0.225814, 0.295083, 0.281712, 0.191378, 0.173081, 0.264545, 0.271506, 0.271506, 0.257454, 0.209395, 0.206376, 0.284882, 0.349426, 0.30533, 0.301917, 0.271506, 0.243554, 0.26085, 0.26085, 0.324872, 0.387226, 0.436924, 0.398279, 0.394753, 0.51388, 0.398279, 0.408655, 0.318242, 0.332115, 0.4292, 0.384043, 0.387226, 0.31487, 0.229226, 0.232838, 0.236433, 0.158265, 0.196879, 0.196879, 0.196879, 0.194234, 0.194234, 0.134866, 0.15008, 0.098513, 0.048328, 0.078022, 0.071867, 0.142424, 0.092881, 0.048328, 0.085092, 0.086953, 0.085092, 0.134866, 0.196879, 0.203355, 0.219301, 0.229226, 0.132295, 0.134866, 0.137348, 0.137348, 0.170161, 0.085092, 0.134866, 0.142424, 0.106997, 0.116183, 0.096677, 0.083462, 0.15008, 0.078022, 0.079919, 0.15008, 0.15008, 0.155435, 0.10481, 0.15008, 0.142424, 0.15008, 0.144935, 0.083462, 0.047319, 0.059222, 0.116183, 0.074921, 0.100716, 0.102787, 0.098513, 0.058088, 0.120615, 0.125101, 0.206376, 0.179055, 0.127496, 0.127496, 0.086953, 0.122885, 0.076542, 0.071867, 0.066181, 0.069024, 0.120615, 0.15284, 0.111485, 0.11371, 0.170161, 0.191378, 0.209395, 0.21291, 0.271506, 0.239899, 0.236433, 0.25406, 0.25406, 0.346032, 0.271506, 0.243554, 0.26085, 0.298791, 0.21291, 0.295083, 0.295083, 0.30533, 0.342579, 0.4292, 0.433034, 0.444081, 0.36309, 0.36309, 0.36309, 0.398279, 0.398279, 0.298791, 0.295083, 0.243554, 0.17593, 0.170161, 0.25031, 0.155435, 0.194234, 0.281712, 0.243554, 0.243554, 0.268042, 0.264545, 0.26085, 0.25406, 0.21291, 0.209395, 0.196879, 0.196879, 0.196879, 0.125101, 0.120615, 0.094817, 0.164327, 0.129801, 0.232838, 0.25031, 0.349426, 0.36309, 0.370445, 0.418646, 0.414856, 0.387226, 0.384043, 0.384043, 0.281712, 0.308712, 0.387226, 0.505461, 0.505461, 0.490133, 0.521092, 0.657645, 0.585406, 0.585406, 0.553315, 0.529623, 0.51388, 0.509769, 0.408655, 0.398279, 0.401658, 0.401658, 0.401658, 0.321458, 0.25031, 0.257454, 0.264545, 0.264545, 0.161087, 0.15284, 0.088832, 0.088832, 0.088832, 0.079919, 0.0704, 0.142424, 0.086953, 0.0704, 0.042364, 0.073402, 0.088832, 0.049374, 0.049374, 0.024826, 0.040537, 0.071867, 0.078022, 0.076542, 0.074921, 0.083462, 0.055536, 0.102787, 0.102787, 0.058088, 0.10481, 0.106997, 0.120615, 0.17593, 0.203355, 0.311707, 0.321458, 0.288399, 0.268042, 0.281712, 0.30533, 0.239899, 0.225814, 0.222385, 0.15008, 0.164327, 0.236433, 0.30533, 0.206376, 0.264545, 0.26085, 0.278302, 0.196879, 0.170161, 0.111485, 0.111485, 0.096677, 0.088832, 0.043307, 0.083462, 0.092881, 0.139895, 0.11371, 0.069024, 0.118441, 0.179055, 0.120615, 0.106997, 0.0704, 0.127496, 0.071867, 0.125101, 0.111485, 0.170161, 0.144935, 0.21291, 0.225814, 0.21291, 0.155435, 0.25031, 0.257454, 0.225814, 0.232838, 0.359901, 0.444081, 0.440853, 0.444081, 0.414856, 0.328603, 0.40511, 0.31487, 0.414856, 0.339168, 0.342579, 0.308712, 0.349426, 0.257454, 0.236433, 0.271506, 0.335645, 0.335645, 0.342579, 0.25406, 0.15284, 0.078022, 0.073402, 0.074921, 0.073402, 0.086953, 0.142424, 0.079919, 0.081712, 0.043307, 0.038858, 0.038858, 0.05306, 0.040537, 0.069024, 0.058088, 0.051831, 0.030611, 0.031287, 0.023963, 0.044297, 0.071867, 0.120615, 0.120615, 0.132295, 0.079919, 0.069024, 0.049374, 0.083462, 0.15008, 0.139895, 0.203355, 0.219301, 0.216401, 0.243554, 0.243554, 0.216401, 0.200174, 0.194234, 0.194234, 0.15284, 0.139895, 0.106997, 0.106997, 0.06312, 0.055536, 0.048328, 0.067594, 0.078022, 0.06312, 0.041405, 0.076542, 0.060549, 0.037156, 0.022667, 0.016257, 0.011106], '')</t>
  </si>
  <si>
    <t>[60, 65, 68, 69, 70, 136, 284, 285, 287, 288, 289, 290, 291, 292, 293, 294]</t>
  </si>
  <si>
    <t>UPI000172FC7C status=activ</t>
  </si>
  <si>
    <t>([0.042364, 0.064632, 0.03976, 0.058088, 0.083462, 0.056825, 0.038042, 0.051831, 0.066181, 0.045352, 0.058088, 0.076542, 0.043307, 0.026892, 0.049374, 0.071867, 0.083462, 0.06312, 0.06312, 0.098513, 0.17593, 0.264545, 0.191378, 0.301917, 0.239899, 0.17593, 0.25031, 0.349426, 0.342579, 0.318242, 0.332115, 0.339168, 0.25031, 0.243554, 0.328603, 0.318242, 0.36309, 0.346032, 0.398279, 0.311707, 0.209395, 0.216401, 0.203355, 0.222385, 0.118441, 0.164327, 0.229226, 0.15284, 0.147574, 0.167087, 0.196879, 0.301917, 0.318242, 0.324872, 0.408655, 0.295083, 0.257454, 0.264545, 0.257454, 0.243554, 0.332115, 0.40511, 0.36309, 0.284882, 0.281712, 0.346032, 0.346032, 0.359901, 0.366687, 0.359901, 0.335645, 0.25406, 0.222385, 0.120615, 0.18812, 0.139895, 0.229226, 0.275179, 0.25406, 0.173081, 0.147574, 0.142424, 0.144935, 0.167087, 0.18812, 0.18812, 0.21291, 0.142424, 0.081712, 0.127496, 0.137348, 0.137348, 0.219301, 0.219301, 0.352862, 0.346032, 0.349426, 0.308712, 0.209395, 0.21291, 0.268042, 0.30533, 0.268042, 0.271506, 0.247041, 0.318242, 0.384043, 0.324872, 0.433034, 0.538167, 0.509769, 0.497853, 0.5017, 0.40511, 0.433034, 0.308712, 0.281712, 0.339168, 0.380708, 0.418646, 0.422041, 0.390993, 0.380708, 0.349426, 0.349426, 0.387226, 0.374039, 0.374039, 0.454136, 0.436924, 0.447574, 0.41194, 0.380708, 0.384043, 0.418646, 0.328603, 0.422041, 0.454136, 0.465241, 0.436924, 0.505461, 0.454136, 0.521092, 0.433034, 0.468512, 0.384043, 0.374039, 0.332115, 0.301917, 0.281712, 0.281712, 0.182256, 0.185198, 0.185198, 0.122885, 0.15284, 0.203355, 0.222385, 0.147574, 0.15008, 0.173081, 0.173081, 0.158265, 0.096677, 0.10481, 0.096677, 0.125101, 0.132295, 0.194234, 0.191378, 0.216401, 0.232838, 0.335645, 0.308712, 0.339168, 0.41194, 0.387226, 0.387226, 0.335645, 0.374039, 0.301917, 0.308712, 0.318242, 0.377384, 0.387226, 0.377384, 0.444081, 0.468512, 0.356642, 0.339168, 0.295083, 0.30533, 0.278302, 0.278302, 0.380708, 0.278302, 0.182256, 0.122885, 0.106997, 0.088832, 0.120615, 0.170161, 0.170161, 0.182256, 0.158265, 0.25406, 0.271506, 0.268042, 0.209395, 0.247041, 0.155435, 0.232838, 0.179055, 0.206376, 0.179055, 0.191378, 0.295083, 0.349426, 0.42561, 0.454136, 0.525368, 0.538167, 0.545602, 0.458154, 0.444081, 0.41194, 0.311707, 0.275179, 0.275179, 0.332115, 0.332115, 0.418646, 0.40511, 0.440853, 0.408655, 0.41194, 0.30533, 0.328603, 0.328603, 0.281712, 0.284882, 0.281712, 0.281712, 0.295083, 0.284882, 0.271506, 0.288399, 0.328603, 0.401658, 0.414856, 0.387226, 0.387226, 0.390993, 0.40511, 0.30533, 0.318242, 0.324872, 0.31487, 0.243554, 0.288399, 0.377384, 0.342579, 0.281712, 0.284882, 0.284882, 0.384043, 0.398279, 0.41194, 0.414856, 0.380708, 0.295083, 0.324872, 0.301917, 0.295083, 0.284882, 0.295083, 0.295083, 0.26085, 0.346032, 0.40511, 0.40511, 0.40511, 0.447574, 0.450668, 0.349426, 0.349426, 0.339168, 0.328603, 0.328603, 0.284882, 0.281712, 0.352862, 0.308712, 0.408655, 0.332115, 0.342579, 0.342579, 0.225814, 0.268042, 0.298791, 0.288399, 0.222385, 0.219301, 0.225814, 0.291804, 0.335645, 0.225814, 0.239899, 0.247041, 0.191378, 0.26085, 0.324872, 0.281712, 0.324872, 0.332115, 0.408655, 0.366687, 0.42561, 0.553315, 0.486429, 0.468512, 0.465241, 0.490133, 0.476583, 0.458154, 0.465241, 0.525368, 0.525368, 0.545602, 0.538167, 0.51388, 0.517562, 0.40511, 0.450668, 0.450668, 0.4292, 0.4292, 0.465241, 0.529623, 0.444081, 0.422041, 0.422041, 0.436924, 0.483068, 0.505461, 0.390993, 0.377384, 0.332115, 0.418646, 0.311707, 0.321458, 0.42561, 0.450668, 0.480142, 0.480142, 0.447574, 0.370445, 0.291804, 0.288399, 0.271506, 0.335645, 0.41194, 0.328603, 0.239899, 0.243554, 0.239899, 0.25031, 0.281712, 0.281712, 0.203355, 0.239899, 0.225814, 0.225814, 0.21291, 0.301917, 0.236433, 0.275179, 0.356642, 0.359901, 0.284882, 0.271506, 0.281712, 0.284882, 0.352862, 0.440853, 0.342579, 0.356642, 0.339168, 0.324872, 0.247041, 0.271506, 0.203355, 0.129801, 0.132295, 0.081712, 0.06312, 0.102787, 0.116183, 0.074921, 0.081712, 0.066181, 0.055536, 0.056825, 0.043307, 0.028107, 0.026338, 0.050641, 0.042364, 0.085092, 0.092881, 0.122885, 0.179055, 0.18812, 0.18812, 0.21291, 0.288399, 0.31487, 0.332115, 0.318242, 0.288399, 0.257454, 0.298791, 0.339168, 0.243554, 0.275179, 0.308712, 0.225814, 0.239899, 0.17593, 0.17593, 0.127496, 0.179055, 0.102787, 0.179055, 0.275179, 0.17593, 0.170161, 0.134866, 0.0704, 0.0704, 0.076542, 0.081712, 0.125101, 0.118441, 0.179055, 0.155435, 0.155435, 0.209395, 0.15284, 0.196879, 0.164327, 0.170161, 0.134866, 0.191378, 0.137348], '')</t>
  </si>
  <si>
    <t>[109, 110, 112, 140, 142, 220, 221, 222, 318, 326, 327, 328, 329, 330, 331, 338, 344]</t>
  </si>
  <si>
    <t>UPI000172FC7D status=activ</t>
  </si>
  <si>
    <t>([0.291804, 0.26085, 0.298791, 0.332115, 0.36309, 0.346032, 0.370445, 0.356642, 0.288399, 0.311707, 0.25031, 0.257454, 0.194234, 0.18812, 0.18812, 0.127496, 0.144935, 0.085092, 0.116183, 0.111485, 0.079919, 0.081712, 0.109221, 0.090864, 0.094817, 0.078022, 0.078022, 0.083462, 0.106997, 0.100716, 0.106997, 0.120615, 0.137348, 0.109221, 0.116183, 0.182256, 0.17593, 0.118441, 0.173081, 0.216401, 0.239899, 0.332115, 0.349426, 0.239899, 0.243554, 0.232838, 0.185198, 0.222385, 0.206376, 0.196879, 0.281712, 0.18812, 0.247041, 0.18812, 0.291804, 0.295083, 0.200174, 0.288399, 0.268042, 0.25406, 0.158265, 0.139895, 0.15008, 0.139895, 0.225814, 0.25031, 0.243554, 0.332115, 0.318242, 0.356642, 0.356642, 0.278302, 0.278302, 0.194234, 0.170161, 0.17593, 0.164327, 0.170161, 0.142424, 0.229226, 0.225814, 0.324872, 0.339168, 0.335645, 0.232838, 0.247041, 0.257454, 0.194234, 0.161087, 0.167087, 0.083462, 0.047319, 0.081712, 0.137348, 0.222385, 0.219301, 0.222385, 0.164327, 0.158265, 0.116183, 0.137348, 0.147574, 0.086953, 0.098513, 0.088832, 0.155435, 0.142424, 0.15284, 0.21291, 0.161087, 0.109221, 0.173081, 0.264545, 0.275179, 0.161087, 0.161087, 0.158265, 0.15284, 0.15008, 0.26085, 0.366687, 0.25031, 0.209395, 0.31487, 0.284882, 0.196879, 0.206376, 0.21291, 0.106997, 0.069024, 0.134866, 0.161087, 0.142424, 0.144935, 0.083462, 0.158265, 0.15008, 0.26085, 0.179055, 0.247041, 0.137348, 0.10481, 0.167087, 0.196879, 0.179055, 0.11371, 0.179055, 0.17593, 0.170161, 0.18812, 0.219301, 0.132295, 0.098513, 0.069024, 0.049374, 0.085092, 0.092881, 0.051831, 0.051831, 0.044297, 0.048328, 0.090864, 0.106997, 0.106997, 0.06184, 0.030003, 0.030003, 0.0198, 0.020876, 0.020876, 0.036378, 0.044297, 0.041405, 0.034068, 0.06312, 0.074921, 0.060549, 0.06312, 0.11371, 0.051831, 0.06184, 0.030611, 0.029376, 0.032017, 0.03976, 0.071867, 0.083462, 0.081712, 0.125101, 0.122885, 0.074921, 0.043307, 0.027463, 0.050641, 0.102787, 0.096677, 0.098513, 0.132295, 0.059222, 0.064632, 0.066181, 0.067594, 0.067594, 0.067594, 0.067594, 0.058088, 0.043307, 0.036378, 0.071867, 0.088832, 0.102787, 0.085092, 0.078022, 0.144935, 0.144935, 0.161087, 0.085092, 0.047319, 0.045352, 0.074921, 0.0704, 0.134866, 0.206376, 0.203355, 0.170161, 0.090864, 0.096677, 0.127496, 0.194234, 0.206376, 0.182256, 0.161087, 0.275179, 0.374039, 0.25406, 0.185198, 0.182256, 0.30533, 0.308712, 0.203355, 0.206376, 0.129801, 0.129801, 0.127496, 0.139895, 0.10481, 0.185198, 0.196879, 0.206376, 0.236433, 0.116183, 0.090864, 0.055536, 0.030611, 0.032017, 0.055536, 0.090864, 0.044297, 0.046336, 0.066181, 0.142424, 0.173081, 0.173081, 0.092881, 0.056825, 0.047319, 0.083462, 0.079919, 0.069024, 0.069024, 0.069024, 0.076542, 0.051831, 0.092881, 0.098513, 0.106997, 0.069024, 0.055536, 0.11371, 0.11371, 0.083462, 0.067594, 0.069024, 0.0704, 0.076542, 0.125101, 0.225814, 0.196879, 0.203355, 0.225814, 0.247041, 0.179055, 0.182256, 0.196879, 0.194234, 0.284882, 0.194234, 0.268042, 0.30533, 0.25031, 0.268042, 0.257454, 0.182256, 0.191378, 0.243554, 0.342579, 0.349426, 0.247041, 0.209395, 0.127496, 0.109221, 0.092881, 0.085092, 0.096677, 0.179055, 0.094817, 0.050641, 0.048328, 0.046336, 0.028107, 0.038858, 0.032677, 0.067594, 0.111485, 0.102787, 0.120615, 0.106997, 0.109221, 0.17593, 0.247041, 0.374039, 0.352862, 0.328603, 0.40511, 0.480142, 0.414856, 0.549308, 0.694846, 0.837511, 0.846163, 0.94331], '')</t>
  </si>
  <si>
    <t>[336, 337, 338, 339, 340]</t>
  </si>
  <si>
    <t>UPI000172FC7E status=activ</t>
  </si>
  <si>
    <t>([0.370445, 0.401658, 0.380708, 0.40511, 0.444081, 0.476583, 0.497853, 0.384043, 0.332115, 0.366687, 0.384043, 0.4292, 0.40511, 0.398279, 0.352862, 0.318242, 0.301917, 0.374039, 0.377384, 0.36309, 0.36309, 0.454136, 0.476583, 0.517562, 0.486429, 0.490133, 0.450668, 0.418646, 0.534167, 0.642678, 0.63748, 0.653063, 0.680603, 0.529623, 0.497853, 0.486429, 0.450668, 0.374039, 0.366687, 0.359901, 0.359901, 0.366687, 0.36309, 0.346032, 0.278302, 0.339168, 0.291804, 0.339168, 0.335645, 0.275179, 0.161087, 0.167087, 0.164327, 0.137348, 0.161087, 0.182256, 0.275179, 0.26085, 0.232838, 0.173081, 0.170161, 0.173081, 0.116183, 0.098513, 0.094817, 0.147574, 0.085092, 0.069024, 0.051831, 0.076542, 0.111485, 0.200174, 0.134866, 0.129801, 0.129801, 0.137348, 0.15008, 0.073402, 0.098513, 0.15008, 0.216401, 0.308712, 0.21291, 0.288399, 0.229226, 0.26085, 0.18812, 0.185198, 0.185198, 0.15284, 0.081712, 0.081712, 0.081712, 0.118441, 0.122885, 0.074921, 0.111485, 0.083462, 0.094817, 0.118441, 0.116183, 0.111485, 0.06184, 0.11371, 0.111485, 0.111485, 0.074921, 0.120615, 0.194234, 0.275179, 0.342579, 0.454136, 0.486429, 0.480142, 0.480142, 0.483068, 0.483068, 0.447574, 0.476583, 0.476583, 0.398279, 0.440853, 0.433034, 0.454136, 0.440853, 0.465241, 0.553315, 0.509769, 0.517562, 0.387226, 0.284882, 0.239899, 0.216401, 0.196879, 0.21291, 0.137348, 0.127496, 0.203355, 0.25406, 0.173081, 0.25406, 0.321458, 0.222385, 0.219301, 0.209395, 0.21291, 0.158265, 0.106997, 0.161087, 0.144935, 0.236433, 0.25406, 0.179055, 0.147574, 0.137348, 0.083462, 0.147574, 0.155435, 0.088832, 0.081712, 0.139895, 0.139895, 0.142424, 0.18812, 0.134866, 0.132295, 0.142424, 0.179055, 0.173081, 0.10481, 0.088832, 0.081712, 0.122885, 0.232838, 0.18812, 0.118441, 0.122885, 0.076542, 0.073402, 0.102787, 0.111485, 0.06184, 0.06184, 0.036378, 0.049374, 0.079919, 0.129801, 0.129801, 0.079919, 0.134866, 0.120615, 0.076542, 0.083462, 0.041405, 0.028695, 0.038042, 0.055536, 0.069024, 0.090864, 0.069024, 0.067594, 0.038858, 0.069024, 0.046336], '')</t>
  </si>
  <si>
    <t>[23, 28, 29, 30, 31, 32, 33, 126, 127, 128]</t>
  </si>
  <si>
    <t>UPI000172FC80 status=activ</t>
  </si>
  <si>
    <t>([0.232838, 0.288399, 0.328603, 0.366687, 0.257454, 0.291804, 0.203355, 0.25031, 0.278302, 0.31487, 0.339168, 0.264545, 0.229226, 0.15008, 0.0704, 0.120615, 0.206376, 0.147574, 0.185198, 0.109221, 0.118441, 0.109221, 0.058088, 0.064632, 0.06184, 0.122885, 0.122885, 0.137348, 0.106997, 0.059222, 0.055536, 0.055536, 0.109221, 0.10481, 0.17593, 0.26085, 0.264545, 0.25031, 0.342579, 0.332115, 0.339168, 0.239899, 0.335645, 0.342579, 0.243554, 0.21291, 0.203355, 0.127496, 0.203355, 0.229226, 0.36309, 0.25031, 0.264545, 0.268042, 0.281712, 0.206376, 0.127496, 0.073402, 0.049374, 0.050641, 0.050641, 0.073402, 0.078022, 0.079919, 0.132295, 0.129801, 0.15284, 0.161087, 0.264545, 0.25406, 0.25031, 0.18812, 0.295083, 0.194234, 0.191378, 0.15284, 0.222385, 0.324872, 0.324872, 0.390993, 0.288399, 0.209395, 0.147574, 0.219301, 0.209395, 0.127496, 0.206376, 0.127496, 0.069024, 0.078022, 0.078022, 0.044297, 0.05306, 0.043307, 0.042364, 0.048328, 0.064632, 0.038858, 0.031287, 0.031287, 0.03976, 0.042364, 0.067594, 0.073402, 0.069024, 0.067594, 0.134866, 0.0704, 0.129801, 0.127496, 0.100716, 0.055536, 0.081712, 0.090864, 0.10481, 0.167087, 0.132295, 0.073402, 0.122885, 0.081712, 0.083462, 0.069024, 0.116183, 0.076542, 0.132295, 0.081712, 0.083462, 0.074921, 0.142424, 0.11371, 0.194234, 0.200174, 0.298791, 0.366687, 0.346032, 0.281712, 0.200174, 0.225814, 0.31487, 0.30533, 0.418646, 0.509769, 0.505461, 0.505461, 0.505461, 0.476583, 0.468512, 0.444081, 0.444081, 0.41194, 0.356642, 0.25031, 0.219301, 0.225814, 0.225814, 0.232838, 0.21291, 0.206376, 0.125101, 0.106997, 0.11371, 0.111485, 0.137348, 0.137348, 0.142424, 0.219301, 0.164327, 0.26085, 0.288399, 0.298791, 0.332115, 0.387226, 0.486429, 0.529623, 0.414856, 0.390993, 0.394753, 0.398279, 0.40511, 0.401658, 0.440853, 0.339168, 0.342579, 0.298791, 0.308712, 0.219301, 0.206376, 0.298791, 0.295083, 0.21291, 0.134866, 0.081712, 0.064632, 0.066181, 0.06312, 0.120615, 0.109221, 0.11371, 0.116183, 0.161087, 0.236433, 0.155435, 0.173081, 0.167087, 0.164327, 0.158265, 0.17593, 0.185198, 0.118441, 0.120615, 0.191378, 0.278302, 0.352862, 0.339168, 0.328603, 0.324872, 0.25031, 0.26085, 0.247041, 0.332115, 0.335645, 0.339168, 0.408655, 0.468512, 0.440853, 0.42561, 0.390993, 0.472492, 0.418646, 0.553315], '')</t>
  </si>
  <si>
    <t>[141, 142, 143, 144, 173, 229]</t>
  </si>
  <si>
    <t>UPI000172FC81 status=activ</t>
  </si>
  <si>
    <t>([0.045352, 0.067594, 0.038042, 0.060549, 0.086953, 0.111485, 0.134866, 0.090864, 0.058088, 0.040537, 0.029376, 0.020876, 0.011903, 0.00962, 0.00962, 0.014586, 0.009483, 0.007495, 0.007177, 0.009728, 0.01227, 0.01227, 0.013016, 0.017447, 0.010672, 0.010672, 0.007177, 0.007177, 0.010372, 0.018106, 0.031287, 0.033407, 0.066181, 0.132295, 0.134866, 0.144935, 0.144935, 0.144935, 0.17593, 0.239899, 0.206376, 0.247041, 0.203355, 0.122885, 0.120615, 0.161087, 0.170161, 0.18812, 0.127496, 0.066181, 0.059222, 0.06312, 0.111485, 0.120615, 0.134866, 0.088832, 0.147574, 0.122885, 0.200174, 0.11371, 0.144935, 0.173081, 0.170161, 0.173081, 0.275179, 0.31487, 0.257454, 0.247041, 0.243554, 0.318242, 0.422041, 0.433034, 0.433034, 0.335645, 0.324872, 0.25031, 0.236433, 0.222385, 0.257454, 0.21291, 0.281712, 0.281712, 0.284882, 0.291804, 0.339168, 0.332115, 0.21291, 0.229226, 0.194234, 0.209395, 0.222385, 0.147574, 0.144935, 0.109221, 0.096677, 0.102787, 0.155435, 0.232838, 0.134866, 0.164327, 0.127496, 0.155435, 0.15008, 0.144935, 0.081712, 0.085092, 0.043307, 0.098513, 0.182256, 0.137348, 0.173081, 0.167087, 0.239899, 0.158265, 0.194234, 0.328603, 0.31487, 0.295083, 0.26085, 0.284882, 0.173081, 0.257454, 0.26085, 0.264545, 0.239899, 0.30533, 0.301917, 0.318242, 0.219301, 0.18812, 0.209395, 0.239899, 0.158265, 0.161087, 0.257454, 0.222385, 0.132295, 0.129801, 0.071867, 0.094817, 0.167087, 0.216401, 0.196879, 0.111485, 0.109221, 0.069024, 0.079919, 0.074921, 0.081712, 0.081712, 0.05306, 0.083462, 0.090864, 0.144935, 0.15284, 0.147574, 0.182256, 0.167087, 0.170161, 0.15008, 0.170161, 0.161087, 0.102787, 0.116183, 0.232838, 0.239899, 0.268042, 0.182256, 0.109221, 0.164327, 0.247041, 0.284882, 0.298791, 0.196879, 0.173081, 0.158265, 0.158265, 0.15284, 0.203355, 0.127496, 0.222385, 0.229226, 0.229226, 0.332115, 0.335645, 0.206376, 0.21291, 0.196879, 0.284882, 0.284882, 0.185198, 0.15284, 0.17593, 0.164327, 0.25406, 0.31487, 0.328603, 0.328603, 0.239899, 0.275179, 0.36309, 0.247041, 0.236433, 0.232838, 0.236433, 0.137348, 0.216401, 0.209395, 0.301917, 0.30533, 0.401658, 0.538167, 0.529623, 0.549308, 0.56648, 0.56648, 0.545602, 0.545602, 0.545602, 0.517562, 0.509769, 0.40511, 0.525368, 0.418646, 0.422041, 0.433034, 0.51388, 0.509769, 0.521092, 0.51388, 0.525368, 0.517562, 0.480142, 0.41194, 0.295083, 0.281712, 0.311707, 0.191378, 0.194234, 0.200174, 0.196879, 0.21291, 0.321458, 0.200174, 0.196879, 0.200174, 0.106997, 0.106997, 0.118441, 0.054297, 0.028695, 0.028107, 0.015694, 0.009728, 0.009483, 0.010372, 0.010221, 0.006245, 0.007555, 0.005086, 0.004388, 0.004315, 0.004208, 0.00407, 0.005799, 0.008002, 0.005734, 0.005992, 0.006795, 0.006567, 0.009728, 0.016021, 0.016528, 0.030003, 0.028695, 0.043307, 0.035586, 0.018787, 0.036378, 0.029376, 0.030003, 0.038858, 0.060549, 0.056825, 0.058088, 0.025316, 0.025316, 0.023963, 0.021381, 0.011342, 0.009483, 0.006421, 0.004513, 0.004358, 0.003177, 0.003177, 0.0028, 0.002976, 0.00316, 0.003109, 0.003366, 0.003246, 0.003177, 0.002482, 0.002211, 0.001434, 0.00225, 0.002194, 0.002155, 0.002117, 0.003014, 0.002349, 0.002705, 0.003341, 0.003298, 0.003276, 0.004431, 0.003821, 0.003478, 0.004835, 0.003431, 0.003341, 0.003276, 0.003341, 0.003276, 0.002482, 0.003864, 0.003864, 0.002623, 0.003997, 0.003821, 0.003757, 0.003431, 0.003821, 0.003298, 0.00243, 0.003366, 0.002117, 0.002078, 0.002035, 0.001786, 0.003053, 0.002366, 0.003727, 0.00246, 0.003079, 0.003014, 0.001675, 0.001692, 0.002529, 0.001692, 0.001692, 0.001271, 0.001383, 0.000854, 0.001305, 0.001069, 0.00061, 0.000704, 0.001335, 0.001967, 0.001305, 0.000661, 0.001288, 0.000648, 0.000687, 0.000906, 0.00155, 0.0028, 0.003014, 0.002014, 0.002705, 0.003053, 0.002662, 0.003924, 0.006194, 0.006245, 0.008624, 0.015344, 0.030003, 0.024826, 0.026338, 0.059222, 0.059222, 0.020165, 0.018106, 0.026892, 0.011342, 0.006482, 0.005086, 0.004611, 0.004689, 0.004835, 0.006482, 0.006701, 0.004921, 0.003246, 0.002035, 0.002396, 0.00155, 0.001172, 0.000704, 0.000674, 0.00076, 0.001374, 0.001499, 0.002117, 0.001687, 0.002662, 0.00283, 0.00231, 0.001649, 0.001722, 0.001709, 0.001533, 0.001541, 0.001417, 0.001481, 0.001649, 0.001408, 0.001408, 0.001335, 0.001374, 0.000906, 0.000876, 0.000507, 0.000614, 0.000442, 0.000447, 0.000262, 0.000283, 0.000532, 0.000708, 0.000713, 0.000704, 0.000842, 0.001159, 0.001722, 0.002606, 0.003701, 0.003212, 0.004483, 0.004315, 0.004388, 0.004315, 0.004161, 0.005378, 0.006245, 0.009294, 0.015694, 0.028107, 0.045352, 0.023534, 0.031287, 0.032017, 0.033407, 0.026338, 0.0198, 0.016257, 0.009728, 0.009865, 0.010131, 0.010131, 0.011903, 0.011669, 0.022667, 0.014783, 0.009728, 0.011342, 0.008624, 0.006142, 0.006245, 0.007259, 0.011106, 0.007645, 0.008075, 0.008276, 0.009483, 0.009187, 0.010509, 0.017447, 0.017797, 0.018106, 0.022306, 0.045352, 0.090864, 0.090864, 0.170161, 0.278302, 0.284882, 0.247041, 0.271506, 0.182256, 0.17593, 0.096677, 0.196879, 0.328603, 0.196879, 0.206376, 0.225814, 0.222385, 0.191378, 0.102787, 0.191378, 0.164327, 0.15284, 0.090864, 0.085092, 0.0704, 0.0704, 0.0704, 0.076542, 0.122885, 0.194234, 0.200174, 0.328603, 0.206376, 0.109221, 0.239899, 0.239899, 0.236433, 0.236433, 0.275179, 0.387226, 0.284882, 0.196879, 0.167087, 0.25406, 0.271506, 0.284882, 0.200174, 0.229226, 0.232838, 0.225814, 0.243554, 0.25406, 0.194234, 0.194234, 0.275179, 0.247041, 0.247041, 0.359901, 0.332115, 0.243554, 0.247041, 0.332115, 0.440853, 0.387226, 0.40511, 0.30533, 0.298791, 0.377384, 0.339168, 0.444081, 0.422041, 0.321458, 0.342579, 0.387226, 0.497853, 0.521092, 0.440853, 0.339168, 0.328603, 0.356642, 0.447574, 0.454136, 0.4292, 0.42561, 0.401658, 0.40511, 0.461924, 0.384043, 0.384043, 0.398279, 0.332115, 0.356642, 0.370445, 0.349426, 0.328603, 0.311707, 0.301917, 0.342579, 0.444081, 0.433034, 0.352862, 0.352862, 0.257454, 0.291804, 0.18812, 0.291804, 0.291804, 0.318242, 0.298791, 0.298791, 0.182256, 0.243554, 0.164327, 0.26085, 0.26085, 0.264545, 0.264545, 0.170161, 0.200174, 0.158265, 0.158265, 0.167087, 0.094817, 0.167087, 0.083462, 0.142424, 0.137348, 0.079919, 0.086953, 0.079919, 0.083462, 0.155435, 0.079919, 0.132295, 0.132295, 0.132295, 0.064632, 0.032017, 0.026892, 0.015694, 0.010372, 0.010221, 0.017447, 0.029376, 0.028107, 0.032677, 0.035586, 0.03976, 0.0704, 0.051831, 0.098513, 0.086953, 0.049374, 0.058088, 0.059222, 0.046336, 0.020165, 0.023087, 0.028107, 0.073402, 0.129801, 0.236433, 0.25031, 0.219301, 0.25406, 0.243554, 0.295083, 0.185198, 0.170161, 0.127496, 0.083462, 0.086953, 0.090864, 0.073402, 0.125101, 0.134866, 0.142424, 0.173081, 0.147574, 0.129801, 0.11371, 0.067594, 0.0704, 0.066181, 0.032677, 0.015344, 0.016528, 0.022306, 0.024393, 0.023963, 0.030611, 0.030003, 0.021816, 0.022667, 0.028695, 0.016257, 0.010131, 0.009865, 0.008895, 0.010131, 0.017138, 0.010509, 0.009483, 0.00777, 0.006619, 0.006567, 0.006894, 0.006567, 0.004161, 0.005223, 0.00515, 0.003701, 0.003671, 0.003298, 0.00231, 0.002078, 0.002503, 0.002512, 0.001722, 0.002581, 0.00246, 0.001649, 0.001808, 0.002705, 0.003341, 0.003757, 0.00515, 0.006701, 0.007259, 0.008723, 0.007555, 0.00543, 0.005503, 0.00777, 0.010372, 0.009294, 0.015078, 0.01078, 0.016021, 0.030003, 0.030003, 0.06184, 0.088832, 0.125101, 0.120615, 0.076542, 0.037156, 0.036378, 0.018787, 0.018415, 0.015694, 0.019109, 0.016257, 0.016257, 0.015344, 0.009483, 0.010509, 0.009015, 0.014315, 0.008804, 0.006421, 0.005378, 0.004315, 0.003963, 0.002581, 0.002276, 0.002727, 0.00292, 0.002035, 0.0028, 0.002336, 0.002327, 0.001967, 0.003053, 0.003014, 0.003109, 0.003607, 0.00515, 0.004976, 0.004431, 0.004483, 0.005932, 0.004646, 0.005872, 0.004921, 0.008156, 0.006245, 0.004161, 0.00389, 0.00389, 0.002727, 0.003512, 0.003555, 0.003555, 0.003079, 0.003607, 0.002512, 0.002117, 0.00146, 0.001499, 0.001211, 0.001159, 0.001112, 0.001649, 0.001112, 0.001692, 0.001103, 0.001623, 0.001623, 0.001623, 0.001748, 0.002688, 0.001687, 0.002688, 0.003461, 0.002881, 0.003478, 0.004775, 0.004835, 0.006482, 0.008156, 0.008276, 0.014586, 0.015694, 0.009187, 0.012491, 0.009977, 0.014315, 0.011518, 0.018787, 0.033407, 0.060549, 0.038042, 0.092881, 0.045352], '')</t>
  </si>
  <si>
    <t>[211, 212, 213, 214, 215, 216, 217, 218, 219, 220, 222, 226, 227, 228, 229, 230, 231, 559]</t>
  </si>
  <si>
    <t>UPI000172FC82 status=activ</t>
  </si>
  <si>
    <t>([0.271506, 0.308712, 0.147574, 0.203355, 0.122885, 0.164327, 0.142424, 0.071867, 0.037156, 0.021816, 0.029376, 0.032677, 0.015694, 0.008804, 0.009096, 0.008409, 0.005249, 0.005011, 0.00407, 0.005734, 0.003864, 0.002529, 0.001722, 0.001692, 0.001692, 0.001572, 0.000983, 0.001202, 0.001748, 0.002035, 0.003079, 0.002117, 0.002366, 0.003555, 0.00543, 0.006894, 0.004921, 0.007259, 0.007177, 0.008624, 0.005932, 0.008525, 0.009015, 0.014783, 0.023534, 0.023963, 0.020876, 0.044297, 0.058088, 0.027463, 0.051831, 0.020165, 0.03976, 0.041405, 0.041405, 0.041405, 0.066181, 0.134866, 0.067594, 0.025316, 0.034884, 0.0704, 0.048328, 0.043307, 0.019109, 0.023087, 0.010509, 0.021381, 0.011342, 0.006619, 0.00962, 0.006421, 0.008276, 0.005872, 0.006142, 0.004899, 0.00316, 0.002503, 0.001687, 0.001623, 0.001722, 0.00103, 0.001061, 0.001408, 0.001649, 0.00231, 0.002503, 0.003366, 0.002396, 0.00225, 0.003177, 0.003276, 0.003276, 0.002705, 0.002512, 0.001623, 0.002035, 0.002078, 0.001572, 0.001572, 0.001597, 0.002057, 0.003212, 0.00225, 0.001305, 0.001692, 0.001936, 0.001211, 0.000859, 0.001335, 0.002078, 0.001383, 0.000833, 0.001383, 0.001374, 0.00231, 0.003431, 0.003405, 0.004611, 0.007315, 0.007259, 0.007259, 0.009015, 0.008895, 0.008075, 0.016021, 0.017447, 0.017447, 0.018106, 0.018787, 0.023087, 0.023087, 0.028107, 0.060549, 0.038858, 0.083462, 0.055536, 0.047319, 0.047319, 0.035586, 0.017797, 0.023087, 0.046336, 0.020876, 0.021381, 0.037156, 0.025316, 0.012727, 0.013613, 0.015078, 0.015078, 0.012491, 0.008156, 0.006701, 0.007555, 0.009977, 0.006795, 0.009015, 0.008895, 0.009401, 0.009401, 0.008409, 0.006894, 0.004899, 0.007259, 0.007495, 0.009096, 0.01078, 0.010672, 0.006988, 0.007495, 0.007091, 0.005932, 0.007177, 0.007645, 0.007315, 0.004689, 0.004577, 0.002705, 0.002705, 0.001808, 0.001602, 0.002138, 0.003276, 0.004483, 0.00292, 0.003079, 0.003177, 0.002705, 0.003366, 0.004611, 0.004358, 0.006245, 0.007645, 0.007315, 0.007315, 0.005799, 0.008156, 0.010926, 0.013265, 0.008723, 0.011106, 0.010372, 0.008002, 0.005223, 0.003821, 0.00407, 0.003821, 0.002555, 0.003109, 0.003701, 0.00407, 0.00359, 0.003701, 0.003864, 0.003461, 0.003671, 0.004483, 0.003053, 0.002503, 0.003461, 0.003461, 0.0028, 0.003864, 0.005503, 0.005799, 0.005872, 0.006567, 0.006894, 0.007555, 0.007259, 0.004611, 0.002976, 0.003864, 0.002606, 0.002078, 0.003053, 0.004315, 0.003014, 0.004689, 0.006421, 0.007091, 0.007031, 0.006894, 0.007555, 0.00543, 0.005086, 0.006894, 0.009483, 0.006701, 0.006245, 0.004388, 0.006894, 0.011106, 0.016257, 0.038858, 0.025762, 0.013016, 0.014075, 0.020522, 0.014783, 0.011669, 0.008156, 0.01078, 0.017138, 0.010221, 0.016826, 0.040537, 0.028107], '')</t>
  </si>
  <si>
    <t>UPI000172FC83 status=activ</t>
  </si>
  <si>
    <t>([0.002194, 0.001572, 0.001434, 0.00225, 0.002606, 0.002396, 0.002117, 0.001808, 0.001687, 0.002349, 0.002078, 0.001709, 0.001305, 0.000876, 0.001417, 0.001906, 0.001692, 0.001391, 0.001267, 0.001249, 0.001692, 0.002396, 0.003405, 0.004689, 0.003701, 0.004135, 0.00558, 0.00777, 0.009294, 0.008624, 0.006795, 0.00962, 0.010221, 0.016826, 0.018415, 0.010926, 0.011106, 0.0198, 0.037156, 0.074921, 0.155435, 0.185198, 0.106997, 0.064632, 0.054297, 0.096677, 0.046336, 0.023087, 0.023534, 0.016826, 0.035586, 0.051831, 0.029376, 0.05306, 0.05306, 0.116183, 0.10481, 0.106997, 0.098513, 0.067594, 0.038042, 0.019109, 0.013821, 0.023087, 0.045352, 0.050641, 0.036378, 0.074921, 0.066181, 0.034884, 0.067594, 0.06184, 0.056825, 0.10481, 0.050641, 0.050641, 0.023087, 0.05306, 0.054297, 0.031287, 0.037156, 0.030003, 0.046336, 0.030611, 0.034068, 0.030003, 0.031287, 0.042364, 0.048328, 0.11371, 0.18812, 0.209395, 0.15284, 0.106997, 0.088832, 0.17593, 0.173081, 0.275179, 0.271506, 0.203355, 0.291804, 0.311707, 0.454136, 0.394753, 0.468512, 0.450668, 0.468512, 0.36309, 0.232838, 0.142424, 0.076542, 0.083462, 0.074921, 0.11371, 0.167087, 0.109221, 0.064632, 0.06312, 0.064632, 0.06312, 0.106997, 0.118441, 0.11371, 0.071867, 0.10481, 0.129801, 0.064632, 0.043307, 0.058088, 0.125101, 0.194234, 0.243554, 0.132295, 0.132295, 0.132295, 0.134866, 0.229226, 0.229226, 0.161087, 0.173081, 0.122885, 0.066181, 0.044297, 0.048328, 0.071867, 0.056825, 0.059222, 0.060549, 0.081712, 0.109221, 0.111485, 0.067594, 0.051831, 0.10481, 0.0704, 0.076542, 0.064632, 0.054297, 0.074921, 0.129801, 0.0704, 0.060549, 0.060549, 0.081712, 0.073402, 0.073402, 0.090864, 0.086953, 0.161087, 0.102787, 0.106997, 0.098513, 0.164327, 0.25406, 0.222385, 0.26085, 0.15284, 0.120615, 0.120615, 0.118441, 0.0704, 0.076542, 0.147574, 0.232838, 0.26085, 0.26085, 0.182256, 0.139895, 0.142424, 0.15008, 0.229226, 0.225814, 0.243554, 0.239899, 0.236433, 0.271506, 0.219301, 0.332115, 0.318242, 0.352862, 0.384043, 0.468512, 0.480142, 0.366687, 0.281712, 0.257454, 0.173081, 0.203355, 0.301917, 0.295083, 0.291804, 0.295083, 0.209395, 0.216401, 0.216401, 0.18812, 0.161087, 0.216401, 0.179055, 0.25406, 0.216401, 0.182256, 0.139895, 0.191378, 0.301917], '')</t>
  </si>
  <si>
    <t>UPI000172FC84 status=activ</t>
  </si>
  <si>
    <t>([0.608892, 0.671169, 0.505461, 0.525368, 0.414856, 0.458154, 0.494003, 0.5017, 0.422041, 0.342579, 0.377384, 0.41194, 0.41194, 0.31487, 0.342579, 0.342579, 0.247041, 0.288399, 0.173081, 0.167087, 0.085092, 0.076542, 0.044297, 0.044297, 0.049374, 0.090864, 0.069024, 0.040537, 0.044297, 0.090864, 0.092881, 0.085092, 0.10481, 0.055536, 0.056825, 0.06312, 0.10481, 0.139895, 0.142424, 0.142424, 0.086953, 0.088832, 0.05306, 0.041405, 0.0704, 0.060549, 0.06184, 0.042364, 0.073402, 0.076542, 0.031287, 0.026892, 0.030003, 0.015078, 0.023534, 0.025316, 0.0198, 0.020876, 0.017447, 0.013437, 0.026338, 0.047319, 0.038858, 0.058088, 0.066181, 0.069024, 0.078022, 0.078022, 0.129801, 0.118441, 0.10481, 0.216401, 0.335645, 0.321458, 0.328603, 0.342579, 0.444081, 0.468512, 0.476583, 0.472492, 0.418646, 0.414856, 0.398279, 0.418646, 0.447574, 0.562014, 0.570702, 0.517562, 0.5017, 0.472492, 0.447574, 0.352862, 0.339168, 0.324872, 0.332115, 0.332115, 0.318242, 0.196879, 0.132295, 0.137348, 0.209395, 0.308712, 0.206376, 0.137348, 0.247041, 0.247041, 0.15284, 0.142424, 0.179055, 0.18812, 0.225814, 0.164327, 0.194234, 0.096677, 0.056825, 0.051831, 0.086953, 0.092881, 0.167087, 0.164327, 0.161087, 0.17593, 0.142424, 0.232838, 0.318242, 0.26085, 0.158265, 0.173081, 0.173081, 0.158265, 0.088832, 0.040537, 0.079919, 0.125101, 0.232838, 0.25031, 0.225814, 0.26085, 0.18812, 0.109221, 0.185198, 0.200174, 0.106997, 0.125101, 0.073402, 0.078022, 0.111485, 0.17593, 0.247041, 0.281712, 0.17593, 0.295083, 0.40511, 0.31487, 0.232838, 0.236433, 0.30533, 0.332115, 0.222385, 0.308712, 0.291804, 0.196879, 0.120615, 0.200174, 0.134866, 0.21291, 0.206376, 0.17593, 0.209395, 0.185198, 0.086953, 0.164327, 0.137348, 0.147574, 0.139895, 0.206376, 0.127496, 0.111485, 0.073402, 0.079919, 0.086953, 0.134866, 0.236433, 0.295083, 0.284882, 0.284882, 0.301917, 0.291804, 0.225814, 0.15284, 0.170161, 0.191378, 0.21291, 0.225814, 0.229226, 0.236433, 0.236433, 0.318242, 0.346032, 0.41194, 0.497853, 0.468512, 0.5017, 0.401658, 0.374039, 0.295083, 0.374039, 0.318242, 0.236433, 0.21291, 0.284882, 0.30533, 0.390993, 0.291804, 0.281712, 0.278302, 0.281712, 0.167087, 0.191378, 0.191378, 0.167087, 0.161087, 0.137348, 0.142424, 0.203355, 0.167087, 0.161087, 0.173081, 0.109221, 0.17593, 0.194234, 0.196879, 0.185198, 0.196879, 0.236433, 0.247041, 0.164327, 0.209395, 0.239899, 0.225814, 0.236433, 0.281712, 0.206376, 0.247041, 0.247041, 0.170161, 0.209395, 0.295083, 0.257454, 0.291804, 0.288399, 0.359901, 0.36309, 0.281712, 0.264545, 0.291804, 0.278302, 0.356642, 0.268042, 0.346032, 0.328603, 0.291804, 0.21291, 0.281712, 0.18812, 0.194234, 0.203355, 0.236433, 0.247041, 0.291804, 0.298791, 0.328603, 0.335645, 0.328603, 0.321458, 0.236433, 0.25406, 0.173081, 0.116183, 0.142424, 0.15008, 0.164327, 0.102787, 0.155435, 0.098513, 0.170161, 0.170161, 0.247041, 0.247041, 0.164327, 0.092881, 0.139895, 0.079919, 0.079919, 0.078022, 0.155435, 0.170161, 0.173081, 0.17593, 0.219301, 0.298791, 0.203355, 0.134866, 0.229226, 0.236433, 0.206376, 0.18812, 0.173081, 0.18812, 0.185198, 0.18812, 0.264545, 0.185198, 0.26085, 0.25031, 0.25406, 0.232838, 0.332115, 0.247041, 0.264545, 0.321458, 0.318242, 0.332115, 0.291804, 0.291804, 0.271506, 0.394753, 0.408655, 0.41194, 0.288399, 0.173081, 0.25031, 0.222385, 0.275179, 0.268042, 0.264545, 0.264545, 0.268042, 0.15284, 0.139895, 0.129801, 0.11371, 0.122885, 0.203355, 0.200174, 0.21291, 0.219301, 0.118441, 0.092881, 0.109221, 0.125101, 0.137348, 0.142424, 0.102787, 0.076542, 0.073402, 0.079919, 0.064632, 0.048328, 0.086953, 0.15008, 0.25031, 0.247041, 0.173081, 0.090864, 0.144935, 0.079919, 0.079919, 0.155435, 0.18812, 0.102787, 0.094817, 0.158265, 0.15284, 0.229226, 0.281712, 0.288399, 0.278302, 0.321458, 0.26085, 0.196879, 0.194234, 0.118441, 0.0704, 0.088832, 0.15284, 0.15284, 0.206376, 0.209395, 0.219301, 0.209395, 0.295083, 0.394753, 0.324872, 0.332115, 0.301917, 0.268042, 0.170161, 0.182256, 0.106997, 0.182256, 0.21291, 0.209395, 0.167087, 0.25031, 0.295083, 0.295083, 0.324872, 0.374039, 0.278302, 0.275179, 0.206376, 0.179055, 0.179055, 0.17593, 0.106997, 0.132295, 0.200174, 0.257454, 0.243554, 0.295083, 0.216401, 0.182256, 0.122885, 0.137348, 0.129801, 0.069024, 0.040537, 0.03976, 0.020522, 0.035586, 0.034068, 0.058088, 0.058088, 0.051831, 0.06184, 0.059222, 0.042364, 0.024393, 0.0198, 0.020522, 0.025316, 0.043307, 0.076542, 0.127496, 0.200174, 0.129801, 0.144935, 0.206376, 0.134866, 0.15008, 0.158265, 0.094817, 0.085092, 0.109221, 0.106997, 0.144935, 0.15284, 0.200174, 0.236433, 0.264545, 0.278302, 0.236433, 0.222385, 0.127496, 0.069024, 0.071867, 0.127496, 0.118441, 0.111485, 0.109221, 0.129801, 0.127496, 0.203355, 0.216401, 0.209395, 0.225814, 0.134866, 0.142424, 0.144935, 0.179055, 0.155435, 0.15008, 0.185198, 0.109221, 0.100716, 0.170161, 0.173081, 0.102787, 0.173081, 0.173081, 0.216401, 0.25406, 0.247041, 0.194234, 0.155435, 0.155435, 0.086953, 0.144935, 0.209395, 0.125101, 0.0704, 0.11371, 0.085092, 0.100716, 0.088832, 0.170161, 0.098513, 0.094817, 0.129801, 0.127496, 0.076542, 0.054297, 0.06184, 0.029376, 0.021816, 0.027463, 0.030003, 0.059222, 0.031287, 0.024826, 0.047319, 0.066181, 0.06312, 0.06312, 0.050641, 0.106997, 0.102787, 0.139895, 0.142424, 0.106997, 0.058088, 0.067594, 0.120615, 0.073402, 0.15284, 0.206376, 0.127496, 0.122885, 0.122885, 0.142424, 0.179055, 0.10481, 0.073402, 0.079919, 0.098513, 0.059222, 0.032677, 0.034884, 0.034884, 0.032677, 0.06184, 0.086953, 0.125101, 0.081712, 0.129801, 0.079919, 0.10481, 0.10481, 0.056825, 0.029376, 0.045352, 0.042364, 0.040537, 0.043307, 0.023963, 0.014783, 0.024393, 0.050641, 0.046336, 0.032677, 0.040537, 0.041405, 0.029376, 0.030003, 0.050641, 0.051831, 0.044297, 0.042364, 0.047319, 0.085092, 0.142424, 0.083462, 0.054297, 0.094817, 0.15284, 0.134866, 0.134866, 0.144935, 0.125101, 0.132295, 0.209395, 0.125101, 0.067594, 0.067594, 0.034068, 0.031287, 0.031287, 0.06184, 0.06184, 0.100716, 0.083462, 0.083462, 0.083462, 0.076542, 0.044297, 0.043307, 0.085092, 0.118441, 0.118441, 0.06312, 0.048328, 0.051831, 0.079919, 0.144935, 0.144935, 0.15008, 0.161087, 0.15008, 0.094817, 0.100716, 0.078022, 0.055536, 0.027463, 0.060549, 0.059222, 0.10481, 0.11371, 0.134866, 0.134866, 0.074921, 0.132295, 0.158265, 0.147574, 0.088832, 0.048328, 0.086953, 0.161087, 0.15008, 0.092881, 0.081712, 0.083462, 0.059222, 0.060549, 0.120615, 0.106997, 0.185198, 0.182256, 0.179055, 0.132295, 0.086953, 0.090864, 0.05306, 0.055536, 0.055536, 0.102787, 0.161087, 0.164327, 0.086953, 0.058088, 0.098513, 0.137348, 0.132295, 0.229226, 0.288399, 0.257454, 0.247041, 0.243554, 0.239899, 0.155435, 0.185198, 0.295083, 0.349426, 0.447574, 0.436924, 0.450668, 0.352862, 0.271506, 0.268042, 0.380708, 0.335645, 0.339168, 0.349426, 0.321458, 0.268042, 0.278302, 0.284882, 0.25406, 0.206376, 0.167087, 0.26085, 0.216401], '')</t>
  </si>
  <si>
    <t>[0, 1, 2, 3, 7, 85, 86, 87, 88, 202]</t>
  </si>
  <si>
    <t>UPI000172FC85 status=activ</t>
  </si>
  <si>
    <t>([0.028107, 0.019109, 0.01227, 0.009977, 0.013613, 0.011106, 0.012727, 0.020165, 0.017447, 0.022667, 0.024826, 0.018787, 0.015344, 0.015694, 0.028107, 0.045352, 0.032677, 0.0198, 0.031287, 0.06184, 0.06184, 0.035586, 0.03976, 0.03976, 0.0704, 0.0704, 0.06184, 0.079919, 0.069024, 0.109221, 0.090864, 0.066181, 0.066181, 0.094817, 0.054297, 0.028107, 0.018106, 0.026338, 0.055536, 0.055536, 0.056825, 0.098513, 0.15284, 0.222385, 0.321458, 0.311707, 0.328603, 0.436924, 0.42561, 0.450668, 0.458154, 0.490133, 0.59014, 0.59508, 0.480142, 0.480142, 0.608892, 0.720929, 0.712013, 0.671169, 0.557691, 0.545602, 0.541878, 0.553315, 0.549308, 0.458154, 0.374039, 0.328603, 0.328603, 0.328603, 0.295083, 0.196879, 0.203355, 0.21291, 0.308712, 0.380708, 0.377384, 0.366687, 0.366687, 0.275179, 0.284882, 0.377384, 0.377384, 0.366687, 0.370445, 0.278302, 0.370445, 0.450668, 0.480142, 0.472492, 0.480142, 0.394753, 0.490133, 0.450668, 0.41194, 0.328603, 0.288399, 0.374039, 0.384043, 0.30533, 0.308712, 0.308712, 0.31487, 0.31487, 0.324872, 0.311707, 0.394753, 0.30533, 0.275179, 0.21291, 0.222385, 0.158265, 0.21291, 0.139895, 0.142424, 0.194234, 0.275179, 0.311707, 0.328603, 0.31487, 0.374039, 0.472492, 0.433034, 0.339168, 0.346032, 0.335645, 0.346032, 0.275179, 0.359901, 0.366687, 0.433034, 0.422041, 0.40511, 0.433034, 0.450668, 0.414856, 0.384043, 0.370445, 0.342579, 0.324872, 0.328603, 0.356642, 0.339168, 0.288399, 0.370445, 0.301917, 0.278302, 0.206376, 0.291804, 0.31487, 0.31487, 0.328603, 0.339168, 0.335645, 0.311707, 0.288399, 0.324872, 0.328603, 0.247041, 0.18812, 0.191378, 0.200174, 0.200174, 0.132295, 0.129801, 0.106997, 0.158265, 0.18812, 0.25031, 0.167087, 0.147574, 0.106997, 0.100716, 0.094817, 0.132295, 0.098513, 0.109221, 0.0704, 0.069024, 0.071867, 0.100716, 0.098513, 0.054297, 0.055536, 0.076542, 0.129801, 0.127496, 0.098513, 0.073402, 0.056825, 0.081712, 0.055536, 0.085092, 0.058088, 0.038858, 0.034068], '')</t>
  </si>
  <si>
    <t>[52, 53, 56, 57, 58, 59, 60, 61, 62, 63, 64]</t>
  </si>
  <si>
    <t>UPI000172FC86 status=activ</t>
  </si>
  <si>
    <t>([0.144935, 0.067594, 0.102787, 0.170161, 0.086953, 0.076542, 0.111485, 0.15284, 0.185198, 0.209395, 0.170161, 0.222385, 0.134866, 0.134866, 0.173081, 0.257454, 0.155435, 0.281712, 0.194234, 0.281712, 0.21291, 0.200174, 0.229226, 0.222385, 0.194234, 0.308712, 0.390993, 0.394753, 0.377384, 0.40511, 0.408655, 0.387226, 0.284882, 0.288399, 0.196879, 0.144935, 0.142424, 0.144935, 0.132295, 0.173081, 0.18812, 0.206376, 0.120615, 0.092881, 0.046336, 0.058088, 0.060549, 0.023963, 0.011903, 0.009187, 0.008409, 0.008156, 0.008276, 0.008075, 0.011518, 0.0198, 0.025316, 0.013821, 0.023087, 0.016021, 0.011669, 0.011518, 0.009015, 0.013613, 0.026892, 0.058088, 0.050641, 0.025762, 0.054297, 0.06312, 0.094817, 0.092881, 0.094817, 0.102787, 0.182256, 0.173081, 0.17593, 0.17593, 0.291804, 0.295083, 0.281712, 0.390993, 0.390993, 0.461924, 0.450668, 0.349426, 0.298791, 0.288399, 0.390993, 0.278302, 0.332115, 0.247041, 0.247041, 0.164327, 0.236433, 0.243554, 0.25406, 0.239899, 0.209395, 0.236433, 0.142424, 0.222385, 0.134866, 0.071867, 0.100716, 0.076542, 0.106997, 0.144935, 0.15284, 0.096677, 0.182256, 0.170161, 0.170161, 0.10481, 0.182256, 0.182256, 0.10481, 0.094817, 0.060549, 0.073402, 0.06184, 0.092881, 0.090864, 0.098513, 0.102787, 0.096677, 0.100716, 0.120615, 0.083462, 0.078022, 0.118441, 0.088832, 0.06312, 0.086953, 0.15284, 0.081712, 0.044297, 0.06184, 0.049374, 0.078022, 0.042364, 0.050641, 0.0704, 0.0704, 0.069024, 0.134866, 0.134866, 0.100716, 0.098513, 0.078022, 0.06184, 0.030003, 0.042364, 0.079919, 0.111485, 0.11371, 0.200174, 0.318242, 0.243554, 0.196879, 0.225814, 0.356642, 0.359901, 0.232838, 0.264545, 0.339168, 0.335645, 0.25031, 0.257454, 0.26085, 0.268042, 0.21291, 0.324872, 0.321458, 0.356642, 0.356642, 0.339168, 0.335645, 0.318242, 0.450668, 0.56648, 0.525368, 0.387226, 0.281712, 0.408655, 0.380708, 0.377384, 0.278302, 0.36309, 0.359901, 0.247041, 0.339168, 0.349426, 0.257454, 0.25406, 0.219301, 0.232838, 0.232838, 0.142424, 0.073402, 0.071867, 0.067594, 0.035586, 0.074921, 0.096677, 0.055536, 0.058088, 0.060549, 0.083462, 0.086953, 0.144935, 0.164327, 0.088832, 0.155435, 0.25031, 0.25031, 0.158265, 0.074921, 0.090864, 0.132295, 0.216401, 0.139895, 0.079919, 0.15284, 0.15008, 0.094817, 0.088832, 0.066181, 0.034884, 0.024826, 0.016021, 0.016528, 0.026892, 0.049374, 0.026338, 0.015694, 0.017138, 0.018106, 0.034884, 0.030611, 0.042364, 0.023534, 0.037156, 0.071867, 0.078022, 0.074921, 0.088832, 0.096677, 0.069024, 0.125101, 0.196879, 0.264545, 0.268042, 0.281712, 0.291804, 0.291804, 0.288399, 0.30533, 0.422041, 0.40511, 0.401658, 0.384043, 0.486429, 0.450668, 0.359901, 0.298791, 0.295083, 0.349426, 0.321458, 0.408655, 0.40511, 0.370445, 0.374039, 0.25031, 0.25031, 0.161087, 0.15284, 0.243554, 0.216401, 0.15284, 0.15284, 0.15284, 0.161087, 0.090864, 0.129801, 0.158265, 0.191378, 0.098513, 0.066181, 0.139895, 0.15008, 0.088832, 0.106997, 0.10481, 0.122885, 0.054297, 0.076542, 0.137348, 0.134866, 0.066181, 0.088832, 0.086953, 0.083462, 0.041405, 0.06312, 0.03976, 0.038858, 0.026892, 0.05306, 0.090864, 0.049374, 0.030003, 0.05306, 0.034884], '')</t>
  </si>
  <si>
    <t>[180, 181]</t>
  </si>
  <si>
    <t>UPI000172FC87 status=activ</t>
  </si>
  <si>
    <t>([0.085092, 0.086953, 0.118441, 0.064632, 0.094817, 0.06184, 0.06312, 0.085092, 0.120615, 0.073402, 0.092881, 0.11371, 0.06312, 0.056825, 0.116183, 0.182256, 0.278302, 0.387226, 0.301917, 0.232838, 0.196879, 0.15284, 0.129801, 0.109221, 0.196879, 0.203355, 0.25406, 0.216401, 0.222385, 0.127496, 0.18812, 0.185198, 0.21291, 0.308712, 0.209395, 0.182256, 0.17593, 0.139895, 0.066181, 0.092881, 0.137348, 0.170161, 0.25406, 0.281712, 0.346032, 0.349426, 0.346032, 0.284882, 0.387226, 0.284882, 0.377384, 0.422041, 0.387226, 0.321458, 0.31487, 0.359901, 0.359901, 0.311707, 0.356642, 0.370445, 0.414856, 0.374039, 0.374039, 0.281712, 0.332115, 0.332115, 0.203355, 0.200174, 0.194234, 0.11371, 0.182256, 0.200174, 0.116183, 0.085092, 0.085092, 0.096677, 0.122885, 0.127496, 0.167087, 0.096677, 0.109221, 0.058088, 0.085092, 0.085092, 0.158265, 0.142424, 0.078022, 0.086953, 0.083462, 0.155435, 0.232838, 0.232838, 0.137348, 0.216401, 0.301917, 0.25031, 0.147574, 0.090864, 0.071867, 0.040537, 0.0704, 0.088832, 0.158265, 0.170161, 0.102787, 0.094817, 0.055536, 0.071867, 0.073402, 0.060549, 0.055536, 0.055536, 0.055536, 0.096677, 0.106997, 0.118441, 0.11371, 0.191378, 0.203355, 0.167087, 0.247041, 0.247041, 0.196879, 0.116183, 0.102787, 0.106997, 0.109221, 0.173081, 0.11371, 0.185198, 0.232838, 0.247041, 0.155435, 0.132295, 0.137348, 0.127496, 0.116183, 0.203355, 0.194234, 0.264545, 0.26085, 0.182256, 0.109221, 0.10481, 0.173081, 0.134866, 0.206376, 0.129801, 0.073402, 0.137348, 0.092881, 0.092881, 0.042364, 0.060549, 0.081712, 0.083462, 0.047319, 0.027463, 0.026338, 0.026338, 0.029376, 0.026892, 0.046336, 0.054297, 0.098513, 0.06312, 0.042364, 0.046336, 0.046336, 0.069024, 0.086953, 0.132295, 0.144935, 0.161087, 0.18812, 0.17593, 0.100716, 0.100716, 0.196879, 0.185198, 0.194234, 0.106997, 0.142424, 0.129801, 0.158265, 0.081712, 0.129801, 0.219301, 0.216401, 0.216401, 0.271506, 0.257454, 0.216401, 0.179055, 0.194234, 0.194234, 0.109221, 0.147574, 0.147574, 0.120615, 0.125101, 0.125101, 0.142424, 0.191378, 0.18812, 0.158265, 0.26085, 0.25031, 0.155435, 0.155435, 0.25031, 0.225814, 0.225814, 0.281712, 0.200174, 0.239899, 0.17593, 0.288399, 0.236433, 0.291804, 0.311707, 0.301917, 0.301917, 0.380708, 0.275179, 0.206376, 0.247041, 0.264545, 0.17593, 0.200174, 0.122885, 0.11371, 0.096677, 0.045352, 0.040537, 0.040537, 0.05306, 0.100716, 0.10481, 0.098513, 0.120615, 0.066181, 0.054297, 0.055536, 0.05306, 0.071867, 0.120615, 0.081712, 0.076542, 0.139895, 0.196879, 0.281712, 0.281712, 0.247041, 0.25031, 0.26085, 0.356642, 0.352862, 0.239899, 0.15284, 0.264545, 0.275179, 0.370445, 0.41194, 0.370445, 0.390993, 0.328603, 0.229226, 0.295083, 0.196879, 0.191378, 0.206376, 0.147574, 0.125101, 0.194234, 0.216401, 0.225814, 0.209395, 0.216401, 0.216401, 0.216401, 0.229226, 0.144935, 0.090864, 0.069024, 0.10481, 0.05306, 0.074921, 0.129801, 0.158265, 0.21291, 0.216401, 0.173081, 0.161087, 0.161087, 0.139895, 0.203355, 0.125101, 0.127496, 0.120615, 0.191378, 0.278302, 0.247041, 0.349426, 0.349426, 0.394753, 0.271506, 0.401658, 0.40511, 0.359901, 0.387226, 0.352862, 0.31487, 0.281712, 0.356642, 0.394753, 0.436924, 0.398279, 0.447574, 0.483068, 0.401658, 0.401658, 0.321458, 0.232838, 0.257454, 0.291804, 0.31487, 0.335645, 0.318242, 0.281712, 0.339168, 0.236433, 0.318242, 0.264545, 0.356642, 0.366687, 0.384043, 0.370445, 0.301917, 0.352862, 0.335645, 0.418646, 0.374039, 0.366687, 0.418646, 0.380708, 0.384043, 0.25406, 0.342579, 0.335645, 0.4292, 0.408655, 0.486429, 0.390993, 0.483068, 0.454136, 0.346032, 0.257454, 0.164327, 0.185198, 0.170161, 0.132295, 0.137348, 0.142424, 0.206376, 0.229226, 0.243554, 0.278302, 0.291804, 0.281712, 0.194234, 0.179055, 0.17593, 0.11371, 0.125101, 0.147574, 0.161087, 0.185198, 0.158265, 0.264545, 0.308712, 0.318242, 0.321458, 0.291804, 0.301917, 0.278302, 0.257454, 0.21291, 0.17593, 0.247041, 0.196879, 0.284882, 0.225814], '')</t>
  </si>
  <si>
    <t>UPI000172FC88 status=activ</t>
  </si>
  <si>
    <t>([0.088832, 0.098513, 0.167087, 0.11371, 0.164327, 0.182256, 0.15284, 0.100716, 0.129801, 0.111485, 0.086953, 0.064632, 0.06312, 0.059222, 0.106997, 0.164327, 0.167087, 0.161087, 0.191378, 0.10481, 0.161087, 0.144935, 0.092881, 0.040537, 0.055536, 0.058088, 0.067594, 0.092881, 0.15008, 0.11371, 0.147574, 0.21291, 0.31487, 0.21291, 0.203355, 0.137348, 0.137348, 0.219301, 0.196879, 0.225814, 0.229226, 0.137348, 0.094817, 0.179055, 0.278302, 0.321458, 0.298791, 0.298791, 0.30533, 0.271506, 0.25031, 0.257454, 0.257454, 0.170161, 0.275179, 0.30533, 0.321458, 0.308712, 0.295083, 0.335645, 0.349426, 0.380708, 0.408655, 0.408655, 0.295083, 0.281712, 0.257454, 0.182256, 0.173081, 0.139895, 0.11371, 0.147574, 0.158265, 0.158265, 0.219301, 0.219301, 0.21291, 0.179055, 0.206376, 0.21291, 0.206376, 0.206376, 0.203355, 0.264545, 0.339168, 0.352862, 0.36309, 0.366687, 0.444081, 0.36309, 0.422041, 0.494003, 0.408655, 0.295083, 0.216401, 0.222385, 0.21291, 0.216401, 0.295083, 0.288399, 0.295083, 0.281712, 0.264545, 0.268042, 0.268042, 0.21291, 0.318242, 0.247041, 0.219301, 0.225814, 0.229226, 0.239899, 0.268042, 0.271506, 0.298791, 0.377384, 0.342579, 0.264545, 0.239899, 0.236433, 0.225814, 0.137348, 0.096677, 0.100716, 0.142424, 0.086953, 0.134866, 0.106997, 0.116183, 0.125101, 0.129801, 0.158265, 0.118441, 0.118441, 0.182256, 0.225814, 0.200174, 0.21291, 0.271506, 0.25406, 0.225814, 0.191378, 0.308712, 0.374039, 0.318242], '')</t>
  </si>
  <si>
    <t>UPI000172FC89 status=activ</t>
  </si>
  <si>
    <t>([0.243554, 0.229226, 0.278302, 0.324872, 0.366687, 0.41194, 0.40511, 0.436924, 0.454136, 0.476583, 0.494003, 0.538167, 0.541878, 0.63748, 0.525368, 0.642678, 0.76285, 0.852992, 0.859585, 0.775545, 0.712013, 0.666105, 0.720929, 0.716283, 0.716283, 0.675549, 0.648219, 0.575842, 0.557691, 0.56648, 0.472492, 0.480142, 0.480142, 0.380708, 0.356642, 0.42561, 0.440853, 0.42561, 0.41194, 0.394753, 0.465241, 0.59014, 0.494003, 0.525368, 0.541878, 0.534167, 0.454136, 0.450668, 0.529623, 0.557691, 0.557691, 0.553315, 0.517562, 0.476583, 0.557691, 0.497853, 0.51388, 0.51388, 0.521092, 0.414856, 0.414856, 0.42561, 0.401658, 0.505461, 0.461924, 0.465241, 0.472492, 0.490133, 0.517562, 0.517562, 0.468512, 0.476583, 0.58069, 0.534167, 0.472492, 0.401658, 0.472492, 0.398279, 0.356642, 0.346032, 0.447574, 0.387226, 0.346032, 0.264545, 0.278302, 0.281712, 0.264545, 0.25406, 0.236433, 0.194234, 0.142424, 0.10481, 0.102787, 0.100716, 0.120615, 0.185198, 0.243554, 0.247041, 0.229226, 0.264545, 0.191378, 0.127496, 0.127496, 0.158265, 0.222385, 0.203355, 0.203355, 0.139895, 0.164327, 0.25031, 0.288399, 0.352862, 0.349426, 0.352862, 0.349426, 0.298791, 0.291804, 0.291804, 0.21291, 0.298791, 0.209395, 0.284882, 0.366687, 0.349426, 0.26085, 0.232838, 0.21291, 0.222385, 0.301917, 0.18812, 0.127496, 0.125101, 0.120615, 0.182256, 0.173081, 0.167087, 0.243554, 0.25406, 0.179055, 0.173081, 0.118441, 0.182256, 0.118441, 0.125101, 0.18812, 0.164327, 0.200174, 0.15284, 0.088832, 0.092881, 0.147574, 0.216401, 0.142424, 0.142424, 0.167087, 0.10481, 0.127496, 0.129801, 0.125101, 0.102787, 0.167087, 0.225814, 0.147574, 0.232838, 0.222385, 0.232838, 0.356642, 0.271506, 0.349426, 0.339168, 0.332115, 0.332115, 0.328603, 0.324872, 0.239899, 0.21291, 0.219301, 0.120615, 0.076542, 0.085092, 0.173081, 0.182256, 0.191378, 0.271506, 0.25406, 0.257454, 0.144935, 0.147574, 0.132295, 0.132295, 0.179055, 0.17593, 0.125101, 0.085092, 0.118441, 0.185198, 0.111485, 0.170161, 0.222385, 0.182256, 0.106997, 0.10481, 0.10481, 0.109221, 0.109221, 0.055536, 0.03976, 0.090864, 0.05306, 0.102787, 0.109221, 0.15284, 0.125101, 0.142424, 0.200174, 0.164327, 0.100716, 0.191378, 0.194234, 0.222385, 0.301917, 0.384043, 0.342579, 0.324872, 0.335645, 0.222385, 0.352862, 0.40511, 0.387226, 0.458154, 0.458154, 0.414856, 0.301917, 0.349426, 0.346032, 0.374039, 0.356642, 0.332115, 0.216401, 0.216401, 0.137348, 0.139895, 0.161087, 0.206376, 0.137348, 0.067594, 0.081712, 0.071867, 0.069024, 0.040537, 0.026892, 0.017138, 0.020522, 0.034068, 0.017138, 0.024393, 0.020522, 0.022667, 0.023087, 0.043307, 0.025316, 0.048328, 0.058088, 0.054297, 0.023963, 0.038858, 0.078022, 0.137348, 0.142424, 0.094817, 0.147574, 0.21291, 0.278302, 0.275179, 0.288399, 0.433034, 0.433034, 0.318242, 0.398279, 0.476583, 0.370445, 0.476583, 0.346032, 0.257454, 0.25406, 0.335645, 0.243554, 0.200174, 0.194234, 0.118441, 0.170161, 0.179055, 0.106997, 0.085092, 0.071867, 0.038858, 0.034068, 0.034068, 0.078022, 0.056825, 0.043307, 0.085092, 0.073402, 0.088832, 0.132295, 0.073402, 0.094817, 0.102787, 0.076542, 0.074921, 0.137348, 0.147574, 0.15008, 0.161087, 0.225814, 0.173081, 0.268042, 0.26085, 0.26085, 0.182256, 0.127496, 0.191378, 0.094817, 0.094817, 0.15008, 0.200174, 0.179055, 0.161087, 0.229226, 0.222385, 0.216401, 0.173081, 0.088832, 0.088832, 0.111485, 0.056825, 0.059222, 0.059222, 0.06312, 0.06184, 0.11371, 0.209395, 0.125101, 0.225814, 0.264545, 0.278302, 0.264545, 0.30533, 0.318242, 0.335645, 0.418646, 0.440853, 0.377384, 0.41194, 0.377384, 0.394753, 0.377384, 0.394753, 0.370445, 0.377384, 0.384043, 0.278302, 0.25406, 0.380708, 0.390993, 0.298791, 0.268042, 0.284882, 0.356642, 0.25031, 0.243554, 0.17593, 0.164327, 0.243554, 0.243554, 0.281712, 0.301917, 0.321458, 0.321458, 0.225814, 0.229226, 0.232838, 0.311707, 0.26085, 0.26085, 0.247041, 0.298791, 0.236433, 0.196879, 0.206376, 0.342579, 0.346032, 0.318242, 0.236433, 0.26085, 0.356642, 0.257454, 0.284882, 0.339168, 0.422041, 0.541878, 0.517562, 0.529623, 0.433034, 0.476583, 0.444081, 0.4292, 0.458154, 0.557691, 0.585406, 0.585406, 0.585406, 0.575842, 0.608892, 0.728858, 0.733139, 0.699094, 0.675549, 0.653063, 0.553315, 0.422041, 0.335645, 0.342579, 0.31487, 0.387226, 0.436924, 0.366687, 0.349426, 0.349426, 0.342579, 0.229226, 0.216401, 0.206376, 0.139895, 0.219301, 0.222385, 0.243554, 0.179055, 0.291804, 0.288399, 0.366687, 0.490133, 0.56648, 0.450668, 0.461924, 0.444081, 0.440853, 0.454136, 0.454136, 0.458154, 0.444081, 0.56648, 0.538167, 0.521092, 0.632174, 0.632174, 0.642678, 0.562014, 0.626927, 0.613573, 0.490133, 0.534167, 0.483068, 0.517562, 0.517562, 0.433034, 0.480142, 0.436924, 0.422041, 0.468512, 0.36309, 0.380708, 0.291804, 0.349426, 0.380708, 0.377384, 0.339168, 0.324872, 0.370445, 0.40511, 0.328603, 0.418646, 0.328603, 0.370445, 0.339168, 0.36309, 0.366687, 0.311707, 0.264545, 0.247041, 0.203355, 0.301917, 0.268042, 0.380708, 0.346032, 0.236433, 0.219301, 0.257454, 0.194234, 0.118441, 0.073402, 0.06312, 0.076542, 0.122885, 0.090864, 0.088832, 0.129801, 0.167087, 0.219301, 0.295083, 0.374039, 0.380708, 0.342579, 0.349426, 0.278302, 0.243554, 0.318242, 0.298791, 0.232838, 0.301917], '')</t>
  </si>
  <si>
    <t>[11, 12, 13, 14, 15, 16, 17, 18, 19, 20, 21, 22, 23, 24, 25, 26, 27, 28, 29, 41, 43, 44, 45, 48, 49, 50, 51, 52, 54, 56, 57, 58, 63, 68, 69, 72, 73, 400, 401, 402, 408, 409, 410, 411, 412, 413, 414, 415, 416, 417, 418, 419, 442, 451, 452, 453, 454, 455, 456, 457, 458, 459, 461, 463, 464]</t>
  </si>
  <si>
    <t>UPI000172FC8A status=activ</t>
  </si>
  <si>
    <t>([0.017447, 0.012727, 0.015344, 0.022667, 0.025316, 0.034884, 0.047319, 0.050641, 0.042364, 0.028107, 0.030611, 0.038858, 0.074921, 0.076542, 0.050641, 0.030003, 0.032677, 0.06312, 0.0704, 0.132295, 0.096677, 0.155435, 0.229226, 0.271506, 0.18812, 0.229226, 0.161087, 0.106997, 0.134866, 0.194234, 0.301917, 0.328603, 0.26085, 0.182256, 0.275179, 0.25406, 0.332115, 0.318242, 0.30533, 0.295083, 0.203355, 0.321458, 0.243554, 0.236433, 0.225814, 0.321458, 0.321458, 0.318242, 0.408655, 0.394753, 0.359901, 0.271506, 0.268042, 0.335645, 0.394753, 0.377384, 0.398279, 0.401658, 0.408655, 0.447574, 0.418646, 0.509769, 0.476583, 0.562014, 0.490133, 0.40511, 0.40511, 0.384043, 0.408655, 0.318242, 0.328603, 0.332115, 0.328603, 0.328603, 0.298791, 0.335645, 0.352862, 0.4292, 0.4292, 0.359901, 0.321458, 0.284882, 0.281712, 0.247041, 0.161087, 0.194234, 0.288399, 0.278302, 0.298791, 0.275179, 0.352862, 0.352862, 0.291804, 0.41194, 0.422041, 0.422041, 0.311707, 0.301917, 0.301917, 0.311707, 0.380708, 0.380708, 0.440853, 0.447574, 0.380708, 0.490133, 0.521092, 0.497853, 0.41194, 0.41194, 0.401658, 0.414856, 0.377384, 0.468512, 0.433034, 0.440853, 0.480142, 0.5017, 0.517562, 0.480142, 0.461924, 0.374039, 0.374039, 0.318242, 0.321458, 0.387226, 0.394753, 0.390993, 0.408655, 0.534167, 0.525368, 0.541878, 0.545602, 0.56648, 0.56648, 0.56648, 0.56648, 0.483068, 0.59014, 0.494003, 0.538167, 0.541878, 0.642678, 0.534167, 0.529623, 0.490133, 0.517562, 0.5017, 0.418646, 0.321458, 0.30533, 0.30533, 0.308712, 0.219301, 0.170161, 0.15008, 0.147574, 0.144935, 0.129801, 0.142424, 0.196879, 0.122885, 0.073402, 0.076542, 0.15008, 0.206376, 0.229226, 0.239899, 0.243554, 0.31487, 0.318242, 0.225814, 0.209395, 0.291804, 0.380708, 0.418646, 0.436924, 0.42561, 0.447574, 0.472492, 0.349426, 0.349426, 0.374039, 0.461924, 0.433034, 0.414856, 0.40511, 0.380708, 0.311707, 0.318242, 0.335645, 0.390993, 0.374039, 0.394753, 0.394753, 0.377384, 0.31487, 0.239899, 0.247041, 0.139895, 0.122885, 0.194234, 0.222385, 0.194234, 0.200174, 0.142424, 0.142424, 0.132295, 0.083462, 0.102787, 0.096677, 0.096677, 0.066181, 0.132295, 0.132295, 0.076542, 0.076542, 0.109221, 0.120615, 0.144935, 0.219301, 0.275179, 0.268042, 0.161087, 0.167087, 0.158265, 0.167087, 0.15284, 0.109221, 0.191378, 0.185198, 0.179055, 0.194234, 0.194234, 0.206376, 0.120615, 0.122885, 0.137348, 0.098513, 0.137348, 0.098513, 0.096677, 0.106997, 0.11371, 0.111485, 0.182256, 0.106997, 0.167087, 0.173081, 0.268042, 0.264545, 0.284882, 0.288399, 0.275179, 0.352862, 0.222385, 0.328603, 0.41194, 0.31487, 0.298791, 0.308712, 0.308712, 0.229226, 0.232838, 0.225814, 0.321458, 0.324872, 0.436924, 0.374039, 0.288399, 0.284882, 0.281712, 0.301917, 0.324872, 0.321458, 0.321458, 0.422041, 0.418646, 0.436924, 0.4292, 0.505461, 0.486429, 0.40511, 0.509769, 0.483068, 0.480142, 0.384043, 0.380708, 0.288399, 0.36309, 0.447574, 0.352862, 0.271506, 0.271506, 0.219301, 0.232838, 0.179055, 0.179055, 0.106997, 0.056825, 0.094817, 0.125101, 0.074921, 0.100716, 0.088832, 0.118441, 0.129801, 0.21291, 0.173081, 0.247041, 0.161087, 0.106997, 0.194234, 0.275179, 0.26085, 0.288399, 0.209395, 0.191378, 0.132295, 0.173081, 0.25406, 0.200174, 0.196879, 0.200174, 0.257454, 0.26085, 0.239899, 0.15284, 0.147574, 0.185198, 0.144935, 0.239899, 0.229226, 0.216401, 0.15008, 0.094817, 0.079919, 0.120615, 0.10481, 0.134866, 0.170161, 0.17593, 0.229226, 0.219301, 0.31487, 0.328603, 0.342579, 0.284882, 0.36309, 0.349426, 0.25406, 0.30533, 0.194234, 0.288399, 0.271506, 0.264545, 0.288399, 0.236433, 0.21291, 0.332115, 0.359901, 0.264545, 0.182256, 0.196879, 0.194234, 0.179055, 0.094817, 0.10481, 0.090864, 0.092881, 0.092881, 0.125101, 0.092881, 0.147574, 0.134866, 0.144935, 0.216401, 0.288399, 0.318242, 0.232838, 0.216401, 0.164327, 0.236433, 0.31487, 0.311707, 0.222385, 0.229226, 0.225814, 0.21291, 0.229226, 0.179055, 0.191378, 0.222385, 0.196879, 0.200174, 0.200174, 0.191378, 0.164327, 0.111485, 0.109221, 0.127496, 0.125101, 0.127496, 0.139895, 0.155435, 0.144935, 0.236433, 0.161087, 0.229226, 0.142424, 0.206376, 0.26085, 0.216401, 0.122885, 0.209395, 0.209395, 0.222385, 0.232838, 0.284882, 0.257454, 0.311707, 0.342579, 0.268042, 0.339168, 0.247041, 0.232838, 0.139895, 0.134866, 0.200174, 0.15008, 0.15008, 0.137348, 0.164327, 0.200174, 0.225814, 0.225814, 0.155435, 0.144935, 0.083462, 0.079919, 0.129801, 0.071867, 0.060549, 0.098513, 0.096677, 0.15008, 0.155435, 0.173081, 0.185198, 0.185198, 0.284882, 0.380708, 0.349426, 0.318242, 0.278302, 0.359901, 0.243554, 0.321458, 0.264545, 0.366687, 0.268042, 0.301917, 0.318242, 0.401658, 0.401658, 0.387226, 0.346032, 0.229226, 0.31487, 0.194234, 0.173081, 0.137348, 0.10481, 0.10481, 0.083462, 0.081712, 0.059222, 0.098513, 0.071867, 0.098513], '')</t>
  </si>
  <si>
    <t>[61, 63, 106, 117, 118, 129, 130, 131, 132, 133, 134, 135, 136, 138, 140, 141, 142, 143, 144, 146, 147, 280, 283]</t>
  </si>
  <si>
    <t>UPI000172FC8B status=activ</t>
  </si>
  <si>
    <t>([0.433034, 0.308712, 0.374039, 0.352862, 0.40511, 0.42561, 0.335645, 0.36309, 0.284882, 0.216401, 0.25031, 0.31487, 0.239899, 0.194234, 0.170161, 0.182256, 0.158265, 0.170161, 0.179055, 0.291804, 0.222385, 0.164327, 0.167087, 0.083462, 0.100716, 0.051831, 0.051831, 0.090864, 0.092881, 0.15008, 0.203355, 0.142424, 0.100716, 0.094817, 0.116183, 0.086953, 0.066181, 0.081712, 0.073402, 0.055536, 0.023087, 0.0198, 0.031287, 0.044297, 0.085092, 0.051831, 0.109221, 0.054297, 0.066181, 0.038042, 0.023963, 0.029376, 0.030003, 0.038858, 0.067594, 0.066181, 0.054297, 0.064632, 0.054297, 0.055536, 0.067594, 0.10481, 0.116183, 0.081712, 0.049374, 0.050641, 0.086953, 0.079919, 0.125101, 0.090864, 0.142424, 0.21291, 0.21291, 0.275179, 0.170161, 0.170161, 0.111485, 0.132295, 0.092881, 0.173081, 0.185198, 0.194234, 0.232838, 0.321458, 0.349426, 0.458154, 0.468512, 0.436924, 0.422041, 0.377384, 0.414856, 0.444081, 0.328603, 0.328603, 0.328603, 0.440853, 0.4292, 0.509769, 0.604312, 0.557691, 0.557691, 0.545602, 0.436924, 0.390993, 0.377384, 0.377384, 0.394753, 0.352862, 0.291804, 0.288399, 0.387226, 0.342579, 0.232838, 0.349426, 0.342579, 0.247041, 0.26085, 0.155435, 0.164327, 0.142424, 0.200174, 0.106997, 0.10481, 0.167087, 0.182256, 0.182256, 0.179055, 0.170161, 0.203355, 0.301917, 0.301917, 0.284882, 0.311707, 0.370445, 0.36309, 0.374039, 0.472492, 0.390993, 0.414856, 0.408655, 0.328603, 0.352862, 0.476583, 0.472492, 0.468512, 0.497853, 0.497853, 0.390993, 0.390993, 0.408655, 0.394753, 0.408655, 0.422041, 0.418646, 0.476583, 0.486429, 0.398279, 0.295083, 0.370445, 0.387226, 0.30533, 0.42561, 0.4292, 0.418646, 0.359901, 0.374039, 0.374039, 0.377384, 0.497853, 0.490133, 0.380708, 0.380708, 0.308712, 0.196879, 0.229226, 0.137348, 0.132295, 0.206376, 0.203355, 0.196879, 0.284882, 0.295083, 0.291804, 0.21291, 0.129801, 0.191378, 0.116183, 0.076542, 0.045352, 0.026892, 0.028695, 0.050641, 0.032677, 0.050641, 0.060549, 0.034068, 0.067594, 0.042364, 0.023534, 0.024393, 0.023534, 0.019401, 0.020876, 0.019109, 0.034884, 0.046336, 0.029376, 0.05306, 0.081712, 0.129801, 0.191378, 0.18812, 0.118441, 0.120615, 0.092881, 0.100716, 0.147574, 0.132295, 0.203355, 0.278302, 0.342579, 0.332115, 0.284882, 0.339168, 0.356642, 0.328603, 0.398279, 0.398279, 0.414856, 0.4292, 0.394753, 0.387226, 0.380708, 0.390993, 0.458154, 0.387226, 0.444081, 0.440853, 0.352862, 0.346032, 0.298791, 0.25031, 0.284882, 0.281712, 0.291804, 0.288399, 0.257454, 0.191378, 0.26085, 0.232838, 0.236433, 0.243554, 0.264545, 0.275179, 0.25406, 0.288399, 0.40511, 0.328603, 0.239899, 0.321458, 0.332115, 0.352862, 0.356642, 0.25031, 0.301917, 0.301917, 0.298791, 0.321458, 0.40511, 0.384043, 0.390993, 0.380708, 0.398279, 0.346032, 0.25406, 0.349426, 0.321458, 0.321458, 0.422041, 0.476583, 0.472492, 0.458154, 0.454136, 0.562014, 0.657645, 0.680603, 0.657645, 0.671169, 0.690604, 0.671169, 0.570702, 0.458154, 0.440853, 0.433034, 0.458154, 0.553315, 0.51388, 0.497853, 0.454136, 0.40511, 0.42561, 0.390993], '')</t>
  </si>
  <si>
    <t>[97, 98, 99, 100, 101, 283, 284, 285, 286, 287, 288, 289, 290, 295, 296]</t>
  </si>
  <si>
    <t>UPI000172FC8C status=activ</t>
  </si>
  <si>
    <t>([0.01204, 0.009294, 0.012491, 0.014075, 0.01227, 0.011106, 0.009294, 0.011669, 0.015078, 0.014075, 0.019401, 0.026338, 0.049374, 0.040537, 0.040537, 0.032677, 0.055536, 0.111485, 0.094817, 0.134866, 0.144935, 0.236433, 0.288399, 0.30533, 0.30533, 0.335645, 0.366687, 0.465241, 0.472492, 0.468512, 0.575842, 0.454136, 0.447574, 0.352862, 0.384043, 0.288399, 0.352862, 0.374039, 0.281712, 0.349426, 0.349426, 0.271506, 0.191378, 0.191378, 0.125101, 0.158265, 0.132295, 0.132295, 0.0704, 0.079919, 0.081712, 0.064632, 0.071867, 0.03976, 0.0704, 0.083462, 0.122885, 0.122885, 0.066181, 0.109221, 0.058088, 0.069024, 0.054297, 0.081712, 0.06312, 0.051831, 0.05306, 0.043307, 0.05306, 0.079919, 0.067594, 0.03976, 0.03976, 0.051831, 0.046336, 0.046336, 0.032677, 0.043307, 0.046336, 0.047319, 0.047319, 0.059222, 0.034068, 0.03976, 0.026338, 0.042364, 0.090864, 0.083462, 0.155435, 0.170161, 0.125101, 0.086953, 0.144935, 0.125101, 0.144935, 0.236433, 0.236433, 0.275179, 0.271506, 0.26085, 0.30533, 0.25031, 0.194234, 0.219301, 0.275179, 0.342579, 0.352862, 0.247041, 0.247041, 0.203355, 0.191378, 0.288399, 0.370445, 0.301917, 0.247041, 0.167087, 0.142424, 0.142424, 0.158265, 0.15008, 0.088832, 0.122885, 0.155435, 0.15284, 0.196879, 0.239899, 0.158265, 0.144935, 0.225814, 0.225814, 0.25406, 0.164327, 0.15284, 0.096677, 0.155435, 0.232838, 0.321458, 0.264545, 0.200174, 0.194234, 0.196879, 0.200174, 0.118441, 0.067594, 0.098513, 0.094817, 0.071867, 0.071867, 0.074921, 0.081712, 0.085092, 0.094817, 0.096677, 0.096677, 0.118441, 0.11371, 0.129801, 0.088832, 0.147574, 0.134866, 0.085092, 0.090864, 0.15008, 0.200174, 0.288399, 0.335645, 0.342579, 0.291804, 0.41194, 0.422041, 0.346032, 0.236433, 0.236433, 0.328603, 0.366687, 0.41194, 0.30533, 0.284882, 0.321458, 0.229226, 0.288399, 0.291804, 0.194234, 0.206376, 0.271506, 0.185198, 0.147574, 0.137348, 0.219301, 0.161087, 0.096677, 0.137348, 0.200174, 0.134866, 0.116183, 0.092881, 0.085092, 0.144935, 0.086953, 0.060549, 0.060549, 0.073402, 0.106997, 0.167087, 0.167087, 0.139895, 0.247041, 0.275179, 0.196879, 0.118441, 0.085092, 0.144935, 0.147574, 0.106997, 0.15284, 0.127496, 0.139895, 0.11371, 0.11371, 0.18812, 0.194234, 0.196879, 0.170161, 0.17593, 0.185198, 0.185198, 0.200174, 0.106997, 0.106997, 0.167087, 0.164327, 0.161087, 0.161087, 0.11371, 0.106997, 0.116183, 0.161087, 0.15008, 0.129801, 0.129801, 0.074921, 0.071867, 0.129801, 0.161087, 0.182256, 0.147574, 0.139895, 0.134866, 0.182256, 0.194234, 0.170161, 0.191378, 0.278302, 0.185198, 0.203355, 0.268042, 0.271506, 0.278302, 0.275179, 0.339168, 0.275179, 0.374039, 0.494003, 0.476583, 0.476583, 0.356642, 0.40511, 0.31487, 0.264545, 0.229226, 0.216401, 0.243554, 0.308712, 0.31487, 0.318242, 0.275179, 0.31487, 0.21291, 0.219301, 0.191378, 0.206376, 0.268042, 0.25406, 0.170161, 0.094817, 0.088832, 0.144935, 0.132295, 0.21291, 0.264545, 0.222385, 0.232838, 0.232838, 0.155435, 0.096677, 0.15284, 0.225814, 0.216401, 0.219301, 0.209395, 0.182256, 0.182256, 0.182256, 0.10481, 0.161087, 0.196879, 0.21291, 0.229226, 0.229226, 0.147574, 0.086953, 0.158265, 0.15284, 0.167087, 0.257454, 0.352862, 0.291804, 0.301917, 0.301917, 0.30533, 0.222385, 0.203355, 0.216401, 0.219301, 0.247041, 0.161087, 0.229226, 0.222385, 0.139895, 0.139895, 0.185198, 0.243554, 0.219301, 0.191378, 0.144935, 0.106997, 0.0704, 0.092881, 0.059222, 0.038858], '')</t>
  </si>
  <si>
    <t>[30]</t>
  </si>
  <si>
    <t>UPI000172FC8D status=activ</t>
  </si>
  <si>
    <t>([0.328603, 0.182256, 0.232838, 0.26085, 0.185198, 0.120615, 0.161087, 0.194234, 0.25031, 0.209395, 0.164327, 0.127496, 0.129801, 0.10481, 0.102787, 0.10481, 0.125101, 0.118441, 0.144935, 0.106997, 0.051831, 0.088832, 0.161087, 0.155435, 0.167087, 0.243554, 0.349426, 0.332115, 0.335645, 0.247041, 0.229226, 0.31487, 0.387226, 0.295083, 0.335645, 0.257454, 0.247041, 0.247041, 0.247041, 0.232838, 0.298791, 0.414856, 0.318242, 0.239899, 0.158265, 0.106997, 0.066181, 0.059222, 0.0704, 0.067594, 0.100716, 0.096677, 0.090864, 0.092881, 0.144935, 0.139895, 0.139895, 0.142424, 0.21291, 0.158265, 0.106997, 0.088832, 0.079919, 0.090864, 0.15008, 0.26085, 0.229226, 0.311707, 0.311707, 0.284882, 0.301917, 0.232838, 0.243554, 0.182256, 0.194234, 0.196879, 0.206376, 0.200174, 0.134866, 0.137348, 0.18812, 0.291804, 0.236433, 0.264545, 0.359901, 0.352862, 0.324872, 0.384043, 0.31487, 0.21291, 0.222385, 0.209395, 0.185198, 0.264545, 0.25031, 0.147574, 0.170161, 0.088832, 0.144935, 0.219301, 0.15284, 0.15284, 0.142424, 0.225814, 0.144935, 0.109221, 0.055536, 0.055536, 0.083462, 0.127496, 0.17593, 0.170161, 0.170161, 0.229226, 0.225814, 0.311707, 0.377384, 0.352862, 0.422041, 0.440853, 0.40511, 0.486429, 0.458154, 0.444081, 0.450668, 0.422041, 0.370445, 0.486429, 0.398279, 0.281712, 0.271506, 0.225814, 0.239899, 0.239899, 0.17593, 0.18812, 0.191378, 0.239899, 0.147574, 0.200174, 0.185198, 0.222385, 0.139895, 0.164327, 0.161087, 0.15008, 0.196879, 0.281712, 0.281712, 0.370445, 0.390993, 0.36309, 0.36309, 0.321458, 0.321458, 0.390993, 0.291804, 0.21291, 0.216401, 0.321458, 0.321458, 0.318242, 0.222385, 0.229226, 0.158265, 0.127496, 0.137348, 0.182256, 0.21291, 0.120615, 0.120615, 0.15008, 0.111485, 0.18812, 0.243554, 0.247041, 0.281712, 0.366687, 0.447574, 0.433034, 0.384043, 0.366687, 0.366687, 0.458154, 0.458154, 0.5017, 0.562014, 0.458154, 0.332115, 0.311707, 0.433034, 0.342579, 0.384043, 0.377384, 0.370445, 0.257454, 0.17593, 0.098513, 0.066181, 0.064632, 0.069024, 0.094817, 0.0704, 0.078022, 0.085092, 0.118441, 0.090864, 0.050641, 0.051831, 0.086953, 0.086953, 0.079919, 0.079919, 0.048328, 0.071867, 0.040537, 0.0704, 0.100716, 0.185198, 0.278302, 0.275179, 0.281712, 0.179055, 0.21291, 0.21291, 0.125101, 0.085092, 0.15284, 0.158265, 0.243554, 0.191378, 0.206376, 0.206376, 0.324872, 0.390993, 0.418646, 0.418646, 0.436924, 0.377384, 0.332115, 0.301917, 0.308712, 0.324872, 0.433034, 0.328603, 0.311707, 0.414856, 0.422041, 0.401658, 0.476583, 0.458154, 0.468512, 0.447574, 0.356642, 0.247041, 0.185198, 0.182256, 0.236433, 0.239899, 0.335645, 0.380708, 0.394753, 0.30533, 0.281712, 0.298791, 0.380708, 0.30533, 0.30533, 0.401658, 0.321458, 0.352862, 0.352862, 0.335645, 0.356642, 0.444081, 0.494003, 0.58069, 0.59508, 0.541878, 0.525368, 0.51388, 0.517562, 0.494003, 0.585406, 0.553315, 0.494003, 0.505461, 0.613573, 0.56648, 0.529623, 0.680603, 0.58069, 0.56648], '')</t>
  </si>
  <si>
    <t>[185, 186, 276, 277, 278, 279, 280, 281, 283, 284, 286, 287, 288, 289, 290, 291, 292]</t>
  </si>
  <si>
    <t>UPI000172FC8E status=activ</t>
  </si>
  <si>
    <t>([0.083462, 0.134866, 0.170161, 0.102787, 0.06184, 0.03976, 0.051831, 0.033407, 0.024393, 0.030611, 0.019401, 0.017447, 0.010926, 0.020522, 0.018787, 0.014586, 0.00962, 0.006482, 0.007177, 0.006374, 0.004646, 0.004577, 0.003246, 0.00243, 0.003366, 0.003014, 0.003109, 0.002336, 0.003014, 0.004135, 0.004315, 0.004736, 0.005992, 0.005799, 0.00558, 0.007259, 0.009401, 0.014075, 0.023534, 0.023963, 0.033407, 0.031287, 0.018106, 0.035586, 0.03976, 0.035586, 0.074921, 0.122885, 0.137348, 0.155435, 0.139895, 0.142424, 0.142424, 0.06312, 0.060549, 0.030003, 0.035586, 0.029376, 0.030611, 0.034884, 0.045352, 0.023963, 0.051831, 0.098513, 0.102787, 0.15284, 0.120615, 0.142424, 0.155435, 0.236433, 0.219301, 0.132295, 0.066181, 0.066181, 0.15284, 0.271506, 0.271506, 0.15008, 0.102787, 0.111485, 0.079919, 0.11371, 0.173081, 0.179055, 0.111485, 0.079919, 0.083462, 0.083462, 0.036378, 0.019109, 0.019401, 0.015344, 0.013437, 0.023963, 0.041405, 0.044297, 0.044297, 0.098513, 0.18812, 0.311707, 0.308712, 0.342579, 0.342579, 0.247041, 0.118441, 0.179055, 0.225814, 0.219301, 0.161087, 0.167087, 0.243554, 0.225814, 0.170161, 0.295083, 0.185198, 0.116183, 0.045352, 0.038042, 0.025762, 0.013016, 0.007259, 0.005011, 0.005086, 0.004646, 0.004689, 0.005011, 0.005223, 0.003757, 0.004161, 0.004208, 0.005683, 0.004247, 0.003276, 0.003671, 0.003671, 0.003431, 0.004247, 0.006142, 0.006374, 0.005086, 0.007315, 0.007877, 0.007877, 0.008276, 0.009096, 0.016021, 0.014075, 0.009483, 0.017447, 0.008723, 0.007877, 0.007877, 0.00777, 0.007555, 0.010509, 0.009015, 0.018106, 0.015078, 0.008723, 0.008624, 0.011106, 0.007645, 0.00962, 0.010372, 0.008804, 0.005799, 0.003864, 0.005734, 0.005249, 0.00515, 0.008075, 0.010926, 0.01227, 0.021381, 0.020876, 0.014586, 0.010372, 0.006533, 0.005683, 0.006039, 0.005992, 0.006894, 0.006701, 0.005086, 0.006619, 0.00777, 0.007645, 0.007495, 0.005249, 0.005223, 0.004388, 0.004388, 0.005011, 0.004736, 0.004736, 0.006795, 0.005932, 0.008804, 0.013821, 0.020522, 0.019401, 0.01078, 0.011518, 0.016257, 0.034068, 0.016826, 0.016826, 0.016021, 0.030003, 0.064632, 0.137348, 0.170161, 0.079919, 0.074921, 0.067594, 0.031287, 0.014075, 0.021816, 0.012727, 0.008895, 0.006194, 0.010221, 0.014075, 0.010221, 0.008002, 0.008895, 0.015344, 0.009015, 0.009187, 0.009294, 0.009401, 0.006142, 0.006194, 0.006894, 0.004899, 0.00359, 0.004976, 0.005503, 0.004899, 0.004646, 0.006245, 0.006374, 0.004208, 0.003461, 0.003079, 0.004247, 0.004208, 0.00283, 0.002881, 0.003963, 0.00407, 0.003997, 0.005623, 0.00558, 0.005011, 0.007315, 0.00777, 0.005249, 0.005086, 0.005992, 0.008624, 0.008525, 0.010672, 0.018787, 0.019109, 0.032017, 0.036378, 0.015344, 0.031287, 0.0704, 0.041405, 0.020522, 0.015694, 0.013016, 0.008276, 0.008409, 0.005734, 0.005503, 0.008156, 0.009187, 0.006245, 0.006142, 0.004358, 0.003864, 0.003366, 0.004689, 0.003461, 0.002581, 0.002705, 0.002276, 0.002155, 0.001967, 0.002705, 0.003341, 0.003727, 0.004388, 0.004135, 0.005872, 0.005932, 0.005932, 0.005872, 0.008156, 0.007091, 0.010509, 0.012491, 0.013016, 0.009728, 0.013265, 0.016826, 0.028107, 0.033407, 0.023534, 0.050641, 0.033407], '')</t>
  </si>
  <si>
    <t>UPI000172FC8F status=activ</t>
  </si>
  <si>
    <t>([0.450668, 0.359901, 0.26085, 0.318242, 0.232838, 0.275179, 0.219301, 0.170161, 0.127496, 0.167087, 0.200174, 0.173081, 0.102787, 0.094817, 0.092881, 0.11371, 0.109221, 0.092881, 0.120615, 0.179055, 0.17593, 0.118441, 0.167087, 0.271506, 0.182256, 0.182256, 0.18812, 0.247041, 0.216401, 0.30533, 0.288399, 0.288399, 0.247041, 0.342579, 0.308712, 0.247041, 0.25031, 0.17593, 0.200174, 0.185198, 0.185198, 0.185198, 0.185198, 0.185198, 0.102787, 0.137348, 0.219301, 0.15008, 0.147574, 0.25406, 0.167087, 0.096677, 0.086953, 0.155435, 0.173081, 0.132295, 0.185198, 0.179055, 0.229226, 0.26085, 0.257454, 0.182256, 0.179055, 0.179055, 0.179055, 0.179055, 0.139895, 0.120615, 0.167087, 0.17593, 0.142424, 0.142424, 0.158265, 0.179055, 0.100716, 0.10481, 0.173081, 0.111485, 0.0704, 0.03976, 0.022667, 0.023087, 0.022667, 0.023534, 0.043307, 0.043307, 0.071867, 0.11371, 0.120615, 0.134866, 0.144935, 0.167087, 0.257454, 0.339168, 0.25406, 0.356642, 0.342579, 0.324872, 0.408655, 0.468512, 0.476583, 0.458154, 0.447574, 0.465241, 0.483068, 0.480142, 0.494003, 0.486429, 0.394753, 0.321458, 0.216401, 0.15008, 0.096677, 0.056825, 0.055536, 0.092881, 0.092881, 0.058088, 0.041405, 0.048328, 0.055536, 0.090864, 0.142424, 0.127496, 0.155435, 0.118441, 0.085092, 0.056825, 0.044297, 0.071867, 0.10481, 0.182256, 0.239899], '')</t>
  </si>
  <si>
    <t>UPI000172FC92 status=activ</t>
  </si>
  <si>
    <t>([0.557691, 0.454136, 0.51388, 0.553315, 0.604312, 0.648219, 0.549308, 0.58069, 0.494003, 0.42561, 0.454136, 0.483068, 0.394753, 0.321458, 0.328603, 0.332115, 0.332115, 0.352862, 0.298791, 0.301917, 0.271506, 0.356642, 0.433034, 0.433034, 0.436924, 0.4292, 0.41194, 0.480142, 0.440853, 0.517562, 0.608892, 0.5017, 0.422041, 0.5017, 0.59508, 0.483068, 0.450668, 0.444081, 0.465241, 0.480142, 0.476583, 0.450668, 0.440853, 0.42561, 0.332115, 0.318242, 0.25031, 0.247041, 0.268042, 0.30533, 0.278302, 0.284882, 0.278302, 0.352862, 0.275179, 0.271506, 0.335645, 0.359901, 0.288399, 0.243554, 0.324872, 0.275179, 0.31487, 0.284882, 0.206376, 0.203355, 0.200174, 0.25031, 0.264545, 0.170161, 0.158265, 0.196879, 0.127496, 0.161087, 0.167087, 0.25406, 0.26085, 0.281712, 0.182256, 0.268042, 0.284882, 0.18812, 0.284882, 0.268042, 0.301917, 0.278302, 0.356642, 0.359901, 0.288399, 0.194234, 0.18812, 0.109221, 0.0704, 0.122885, 0.164327, 0.164327, 0.179055, 0.161087, 0.161087, 0.288399, 0.200174, 0.137348, 0.200174, 0.118441, 0.118441, 0.092881, 0.102787, 0.109221, 0.111485, 0.17593, 0.25031, 0.324872, 0.450668, 0.4292, 0.352862, 0.324872, 0.328603, 0.194234, 0.206376, 0.196879, 0.147574, 0.222385, 0.31487, 0.216401, 0.308712, 0.321458, 0.352862, 0.440853, 0.342579, 0.229226, 0.216401, 0.216401, 0.15008, 0.079919, 0.144935, 0.216401, 0.243554, 0.15008, 0.25031, 0.236433, 0.134866, 0.161087, 0.158265, 0.127496, 0.247041, 0.155435, 0.142424, 0.125101, 0.076542, 0.078022, 0.15008, 0.167087, 0.094817, 0.167087, 0.147574, 0.142424, 0.127496, 0.118441, 0.21291, 0.206376, 0.222385, 0.298791, 0.21291, 0.142424, 0.106997, 0.100716, 0.173081, 0.116183, 0.132295, 0.194234, 0.209395, 0.182256, 0.147574, 0.219301, 0.17593, 0.278302, 0.232838, 0.264545, 0.158265, 0.085092, 0.083462, 0.064632, 0.067594, 0.109221, 0.191378, 0.264545, 0.170161, 0.100716, 0.158265, 0.102787, 0.118441, 0.161087, 0.102787, 0.125101, 0.155435, 0.118441, 0.129801, 0.15008, 0.15008, 0.25031, 0.339168, 0.281712, 0.30533, 0.324872, 0.25031, 0.127496, 0.15008, 0.222385, 0.275179, 0.295083, 0.288399, 0.203355, 0.222385, 0.232838, 0.222385, 0.209395, 0.182256, 0.167087, 0.182256, 0.15284, 0.173081, 0.173081, 0.229226, 0.229226, 0.15284, 0.170161, 0.247041, 0.15008, 0.15008, 0.11371, 0.118441, 0.185198, 0.18812, 0.11371, 0.194234, 0.194234, 0.129801, 0.257454, 0.173081, 0.158265, 0.18812, 0.161087, 0.170161, 0.17593, 0.185198, 0.247041, 0.31487, 0.366687, 0.454136, 0.332115, 0.4292, 0.288399, 0.209395, 0.291804, 0.380708, 0.31487, 0.31487, 0.401658, 0.390993, 0.5017, 0.5017, 0.483068, 0.51388, 0.394753, 0.311707, 0.216401, 0.206376, 0.21291, 0.170161, 0.147574, 0.167087, 0.137348, 0.142424, 0.216401, 0.200174, 0.18812, 0.17593, 0.185198, 0.194234, 0.15284, 0.078022, 0.085092, 0.06184, 0.054297, 0.096677, 0.085092, 0.092881, 0.098513, 0.076542, 0.056825, 0.066181, 0.11371, 0.090864, 0.179055, 0.179055, 0.173081, 0.17593, 0.17593, 0.125101, 0.129801, 0.15008, 0.170161, 0.185198, 0.164327, 0.164327, 0.167087, 0.161087, 0.229226, 0.26085, 0.301917, 0.387226, 0.387226, 0.40511, 0.40511, 0.328603, 0.219301, 0.216401, 0.144935, 0.239899, 0.30533, 0.30533, 0.219301, 0.271506, 0.164327, 0.222385, 0.232838, 0.229226, 0.339168, 0.36309, 0.356642, 0.36309, 0.275179, 0.271506, 0.264545, 0.247041, 0.301917, 0.30533, 0.229226, 0.342579, 0.232838, 0.173081, 0.161087, 0.164327, 0.18812, 0.281712, 0.281712, 0.281712, 0.191378, 0.164327, 0.125101, 0.069024, 0.030611, 0.050641, 0.042364, 0.043307, 0.0704, 0.071867, 0.144935, 0.209395, 0.206376, 0.281712, 0.339168, 0.239899, 0.332115, 0.349426, 0.349426, 0.349426, 0.308712, 0.414856, 0.41194, 0.458154, 0.570702, 0.675549, 0.56648, 0.604312, 0.585406, 0.604312, 0.490133, 0.490133, 0.401658, 0.284882, 0.25406, 0.229226, 0.26085, 0.247041, 0.232838, 0.147574, 0.122885, 0.15008, 0.086953, 0.066181, 0.059222, 0.049374, 0.048328, 0.066181, 0.067594, 0.074921, 0.0704, 0.079919, 0.074921, 0.127496, 0.111485, 0.116183, 0.132295, 0.161087, 0.164327, 0.17593, 0.194234, 0.236433, 0.203355, 0.179055, 0.179055, 0.196879, 0.239899, 0.17593, 0.139895, 0.137348, 0.134866, 0.083462, 0.083462, 0.050641, 0.031287, 0.069024, 0.088832, 0.090864, 0.090864, 0.088832, 0.086953, 0.139895, 0.106997, 0.122885, 0.185198, 0.271506, 0.170161, 0.185198, 0.203355, 0.284882, 0.30533, 0.264545, 0.346032, 0.342579, 0.422041, 0.436924, 0.359901, 0.36309, 0.377384, 0.440853, 0.408655, 0.408655, 0.422041, 0.454136, 0.468512, 0.414856, 0.40511, 0.497853, 0.398279, 0.418646, 0.301917, 0.209395, 0.243554, 0.278302, 0.349426, 0.236433, 0.308712, 0.291804, 0.291804, 0.295083, 0.182256, 0.209395, 0.139895, 0.116183, 0.069024, 0.064632, 0.064632, 0.040537, 0.043307, 0.071867, 0.060549, 0.139895, 0.21291, 0.206376, 0.17593, 0.185198, 0.275179, 0.239899, 0.30533, 0.257454, 0.206376, 0.288399, 0.257454, 0.335645, 0.308712, 0.433034], '')</t>
  </si>
  <si>
    <t>[0, 2, 3, 4, 5, 6, 7, 29, 30, 31, 33, 34, 259, 260, 262, 371, 372, 373, 374, 375, 376]</t>
  </si>
  <si>
    <t>UPI000172FC93 status=activ</t>
  </si>
  <si>
    <t>([0.034068, 0.059222, 0.034068, 0.055536, 0.086953, 0.042364, 0.059222, 0.083462, 0.109221, 0.129801, 0.15284, 0.194234, 0.173081, 0.139895, 0.134866, 0.209395, 0.21291, 0.21291, 0.321458, 0.321458, 0.281712, 0.291804, 0.281712, 0.284882, 0.275179, 0.17593, 0.308712, 0.308712, 0.311707, 0.311707, 0.222385, 0.236433, 0.232838, 0.380708, 0.41194, 0.311707, 0.328603, 0.418646, 0.30533, 0.222385, 0.31487, 0.31487, 0.196879, 0.194234, 0.196879, 0.129801, 0.179055, 0.142424, 0.139895, 0.078022, 0.081712, 0.134866, 0.125101, 0.0704, 0.060549, 0.06312, 0.106997, 0.056825, 0.059222, 0.064632, 0.05306, 0.05306, 0.064632, 0.125101, 0.076542, 0.06184, 0.116183, 0.088832, 0.086953, 0.041405, 0.086953, 0.085092, 0.048328, 0.028695, 0.050641, 0.049374, 0.022667, 0.027463, 0.040537, 0.023087, 0.034068, 0.045352, 0.028107, 0.026892, 0.014315, 0.024826, 0.054297, 0.027463, 0.048328, 0.058088, 0.066181, 0.05306, 0.054297, 0.054297, 0.094817, 0.102787, 0.120615, 0.216401, 0.122885, 0.094817, 0.179055, 0.185198, 0.25406, 0.328603, 0.26085, 0.291804, 0.275179, 0.257454, 0.352862, 0.332115, 0.219301, 0.308712, 0.311707, 0.229226, 0.328603, 0.243554, 0.243554, 0.116183, 0.125101, 0.196879, 0.271506, 0.25031, 0.264545, 0.18812, 0.182256, 0.167087, 0.167087, 0.196879, 0.125101, 0.122885, 0.074921, 0.142424, 0.147574, 0.086953, 0.137348, 0.06184, 0.102787, 0.094817, 0.185198, 0.196879, 0.18812, 0.155435, 0.147574, 0.106997, 0.158265, 0.100716, 0.17593, 0.271506, 0.25406, 0.311707, 0.31487, 0.31487, 0.311707, 0.222385, 0.30533, 0.173081, 0.311707, 0.216401, 0.111485, 0.118441, 0.111485, 0.094817, 0.11371, 0.094817, 0.069024, 0.03976, 0.071867, 0.067594, 0.071867, 0.064632, 0.044297, 0.051831, 0.049374, 0.028107, 0.028107, 0.030003, 0.056825, 0.026892, 0.047319, 0.116183, 0.048328, 0.05306, 0.036378, 0.03976, 0.030611, 0.031287, 0.058088, 0.054297, 0.028107, 0.013016, 0.013016, 0.020522, 0.017797, 0.032017, 0.056825, 0.044297, 0.034068, 0.026338, 0.048328, 0.027463, 0.024826, 0.059222, 0.050641, 0.047319, 0.026892, 0.048328, 0.046336, 0.042364, 0.043307, 0.088832, 0.200174, 0.102787, 0.116183, 0.066181, 0.034068, 0.035586, 0.034884, 0.034884, 0.06312, 0.067594, 0.132295, 0.127496, 0.069024, 0.037156, 0.083462, 0.074921, 0.0704, 0.129801, 0.134866, 0.139895, 0.127496, 0.106997, 0.179055, 0.096677, 0.161087, 0.167087, 0.102787, 0.158265, 0.206376, 0.116183, 0.048328, 0.025762, 0.013265, 0.024826, 0.050641, 0.041405, 0.033407, 0.030611, 0.016826, 0.010672, 0.010372, 0.007495, 0.007877, 0.006533, 0.009187, 0.006078, 0.006078, 0.008075, 0.009483, 0.006567, 0.009865, 0.019109, 0.030003, 0.041405, 0.034068, 0.034068, 0.016257, 0.038858, 0.022667, 0.023087, 0.022667, 0.022667, 0.018415, 0.017138, 0.016826, 0.017447, 0.020876, 0.040537, 0.043307, 0.046336, 0.066181, 0.034068, 0.020522, 0.021381, 0.038042, 0.022306, 0.019401, 0.048328, 0.024393, 0.048328, 0.046336, 0.0704, 0.079919, 0.079919, 0.079919, 0.079919, 0.031287, 0.060549, 0.055536, 0.060549, 0.034884, 0.023963, 0.043307, 0.03976, 0.018415, 0.018415, 0.031287, 0.018787, 0.014315, 0.026338, 0.026892, 0.05306, 0.064632, 0.030611, 0.044297, 0.044297, 0.078022, 0.173081, 0.102787, 0.109221, 0.05306, 0.098513, 0.10481, 0.059222, 0.106997, 0.216401, 0.170161, 0.170161, 0.25406, 0.311707, 0.311707, 0.164327, 0.094817, 0.102787, 0.118441, 0.109221, 0.106997, 0.06184, 0.032677, 0.064632, 0.043307, 0.086953, 0.056825, 0.06312, 0.100716, 0.106997, 0.102787, 0.129801, 0.144935, 0.155435, 0.147574, 0.147574, 0.26085, 0.264545, 0.18812, 0.284882, 0.30533, 0.229226, 0.346032, 0.318242, 0.191378, 0.203355, 0.15284, 0.18812, 0.26085, 0.17593, 0.164327, 0.179055, 0.182256, 0.173081, 0.137348, 0.132295, 0.060549, 0.030003, 0.030611, 0.046336, 0.025762, 0.044297, 0.043307, 0.038858, 0.081712, 0.100716, 0.125101, 0.15284, 0.173081, 0.088832, 0.098513, 0.106997, 0.073402, 0.069024, 0.038042, 0.044297, 0.024393, 0.028695, 0.058088, 0.096677, 0.111485, 0.102787, 0.102787, 0.18812, 0.092881, 0.090864, 0.15008, 0.144935, 0.144935, 0.142424, 0.142424, 0.127496, 0.116183, 0.15008, 0.15008, 0.155435, 0.100716, 0.11371, 0.182256, 0.200174, 0.203355, 0.196879, 0.194234, 0.203355, 0.182256, 0.311707, 0.284882, 0.196879, 0.194234, 0.209395, 0.194234, 0.324872, 0.433034, 0.36309, 0.275179, 0.291804, 0.288399, 0.387226, 0.472492, 0.472492, 0.450668, 0.359901, 0.318242, 0.408655, 0.387226, 0.352862, 0.25031, 0.21291, 0.21291, 0.21291, 0.209395, 0.239899, 0.225814, 0.21291, 0.308712, 0.301917, 0.288399, 0.243554, 0.239899, 0.239899, 0.243554, 0.257454, 0.332115, 0.377384, 0.380708, 0.25406, 0.291804, 0.308712, 0.281712, 0.356642, 0.359901, 0.264545, 0.232838, 0.144935, 0.158265, 0.132295, 0.132295, 0.106997, 0.132295, 0.100716, 0.094817, 0.094817, 0.094817, 0.079919, 0.046336, 0.042364, 0.094817, 0.058088, 0.090864, 0.164327, 0.10481, 0.060549, 0.085092, 0.051831, 0.054297, 0.054297, 0.032017, 0.069024, 0.088832, 0.142424, 0.173081, 0.182256, 0.196879, 0.120615, 0.088832, 0.078022, 0.043307, 0.045352, 0.0704, 0.037156, 0.034884, 0.06184, 0.060549, 0.079919, 0.06312, 0.10481, 0.054297, 0.098513, 0.085092, 0.083462, 0.049374, 0.030611, 0.030611, 0.027463, 0.047319, 0.098513, 0.083462, 0.170161, 0.134866, 0.067594, 0.079919, 0.079919, 0.079919, 0.085092, 0.079919, 0.132295, 0.142424, 0.139895, 0.139895, 0.073402, 0.078022, 0.127496, 0.182256, 0.116183, 0.054297, 0.055536, 0.044297, 0.098513, 0.078022, 0.056825, 0.069024, 0.059222, 0.026338, 0.025762, 0.042364, 0.023534, 0.017138, 0.016021, 0.026338, 0.016826, 0.014783, 0.015344, 0.009977, 0.010131, 0.009977, 0.018415, 0.010509, 0.011342, 0.010926, 0.007031, 0.007259, 0.010131, 0.010221, 0.012727, 0.009294, 0.009187, 0.014586, 0.014586, 0.014586, 0.014075, 0.021381, 0.047319, 0.046336, 0.046336, 0.026338, 0.044297, 0.028107, 0.054297, 0.048328, 0.055536, 0.073402, 0.118441, 0.109221, 0.179055, 0.257454, 0.243554, 0.158265, 0.127496, 0.182256, 0.161087, 0.139895, 0.109221, 0.083462, 0.054297, 0.098513, 0.170161, 0.125101], '')</t>
  </si>
  <si>
    <t>UPI000172FC94 status=activ</t>
  </si>
  <si>
    <t>([0.324872, 0.243554, 0.291804, 0.288399, 0.339168, 0.257454, 0.161087, 0.200174, 0.222385, 0.281712, 0.301917, 0.332115, 0.21291, 0.232838, 0.127496, 0.078022, 0.15284, 0.225814, 0.219301, 0.209395, 0.144935, 0.092881, 0.134866, 0.129801, 0.125101, 0.134866, 0.179055, 0.298791, 0.298791, 0.278302, 0.222385, 0.15284, 0.155435, 0.15008, 0.134866, 0.239899, 0.321458, 0.203355, 0.222385, 0.125101, 0.137348, 0.209395, 0.284882, 0.179055, 0.194234, 0.15008, 0.142424, 0.085092, 0.092881, 0.073402, 0.088832, 0.111485, 0.109221, 0.122885, 0.21291, 0.147574, 0.15284, 0.096677, 0.125101, 0.134866, 0.25031, 0.232838, 0.167087, 0.170161, 0.196879, 0.185198, 0.284882, 0.191378, 0.219301, 0.137348, 0.161087, 0.100716, 0.094817, 0.155435, 0.088832, 0.094817, 0.15284, 0.122885, 0.122885, 0.203355, 0.122885, 0.116183, 0.069024, 0.10481, 0.116183, 0.17593, 0.109221, 0.096677, 0.158265, 0.206376, 0.301917, 0.295083, 0.384043, 0.387226, 0.380708, 0.440853, 0.447574, 0.447574, 0.468512, 0.585406, 0.422041, 0.42561, 0.414856, 0.422041, 0.30533, 0.30533, 0.311707, 0.390993, 0.311707, 0.308712, 0.328603, 0.308712, 0.222385, 0.155435, 0.167087, 0.164327, 0.185198, 0.106997, 0.106997, 0.064632, 0.059222, 0.0704, 0.139895, 0.098513, 0.155435, 0.182256, 0.182256, 0.11371, 0.129801, 0.21291, 0.203355, 0.219301, 0.222385, 0.225814, 0.209395, 0.203355, 0.134866, 0.085092, 0.144935, 0.120615, 0.122885, 0.132295, 0.200174, 0.111485, 0.109221, 0.111485, 0.170161, 0.158265, 0.239899, 0.225814, 0.216401, 0.225814, 0.225814, 0.142424, 0.225814, 0.321458, 0.232838, 0.21291, 0.264545, 0.278302, 0.200174, 0.281712, 0.264545, 0.182256, 0.222385, 0.295083, 0.291804, 0.298791, 0.308712, 0.318242, 0.31487, 0.243554, 0.243554, 0.203355, 0.200174, 0.185198, 0.173081, 0.216401, 0.236433, 0.264545, 0.170161, 0.191378, 0.111485, 0.106997, 0.173081, 0.216401, 0.139895, 0.142424, 0.085092, 0.074921, 0.076542, 0.038858, 0.038858, 0.038858, 0.051831, 0.086953, 0.045352, 0.043307, 0.031287, 0.044297, 0.045352, 0.083462, 0.137348, 0.15284, 0.158265, 0.158265, 0.092881, 0.15284, 0.15008, 0.225814, 0.232838, 0.25406, 0.352862, 0.342579, 0.26085, 0.243554, 0.167087, 0.281712, 0.291804, 0.271506, 0.21291, 0.216401, 0.219301, 0.219301, 0.219301, 0.222385, 0.222385, 0.219301, 0.232838, 0.232838, 0.229226, 0.15008, 0.137348, 0.083462, 0.134866, 0.132295, 0.132295, 0.236433, 0.15284, 0.144935, 0.236433, 0.324872, 0.328603, 0.229226, 0.15284, 0.222385, 0.137348, 0.083462, 0.167087, 0.155435, 0.158265, 0.179055, 0.179055, 0.161087, 0.164327, 0.155435, 0.155435, 0.15008, 0.120615, 0.120615, 0.083462, 0.092881, 0.092881, 0.049374, 0.047319, 0.076542, 0.098513, 0.170161, 0.167087, 0.137348, 0.081712, 0.086953, 0.045352, 0.078022, 0.047319, 0.048328, 0.030003, 0.055536, 0.064632, 0.067594, 0.122885, 0.111485, 0.102787, 0.122885, 0.142424, 0.219301, 0.15008, 0.127496, 0.125101, 0.194234, 0.196879, 0.298791, 0.284882, 0.370445, 0.291804, 0.374039, 0.458154, 0.549308, 0.505461, 0.398279, 0.318242, 0.281712, 0.36309, 0.359901, 0.318242, 0.422041, 0.433034, 0.529623, 0.529623, 0.538167, 0.553315, 0.570702, 0.553315, 0.461924, 0.377384, 0.458154, 0.374039, 0.295083, 0.295083, 0.335645, 0.42561, 0.422041, 0.42561, 0.41194, 0.394753, 0.384043, 0.31487, 0.275179, 0.232838, 0.194234, 0.139895, 0.086953], '')</t>
  </si>
  <si>
    <t>[99, 297, 298, 307, 308, 309, 310, 311, 312]</t>
  </si>
  <si>
    <t>UPI000172FC95 status=activ</t>
  </si>
  <si>
    <t>([0.002014, 0.001649, 0.001249, 0.001855, 0.001722, 0.001649, 0.00225, 0.00283, 0.002512, 0.00231, 0.002057, 0.001597, 0.001687, 0.001232, 0.001267, 0.001855, 0.002078, 0.003053, 0.002336, 0.003671, 0.00543, 0.006482, 0.009015, 0.009977, 0.010509, 0.009187, 0.008075, 0.005932, 0.004483, 0.004247, 0.004247, 0.004247, 0.004483, 0.006482, 0.008075, 0.005734, 0.003963, 0.005249, 0.003804, 0.003963, 0.0028, 0.001855, 0.001722, 0.002014, 0.001906, 0.001318, 0.001408, 0.001572, 0.00225, 0.002336, 0.002555, 0.003461, 0.004611, 0.004835, 0.004414, 0.005318, 0.007177, 0.010221, 0.01078, 0.019109, 0.024393, 0.035586, 0.074921, 0.081712, 0.066181, 0.137348, 0.243554, 0.36309, 0.476583, 0.476583, 0.58069, 0.699094, 0.703578, 0.703578, 0.771762, 0.733139, 0.562014, 0.59508, 0.613573, 0.626927, 0.486429, 0.553315, 0.618285, 0.472492, 0.483068, 0.359901, 0.370445, 0.271506, 0.167087, 0.15008, 0.125101, 0.058088, 0.047319, 0.025762, 0.026338, 0.026338, 0.018787, 0.034068, 0.034068, 0.036378, 0.034068, 0.0704, 0.034068, 0.018787, 0.038042, 0.038858, 0.047319, 0.045352, 0.085092, 0.073402, 0.071867, 0.088832, 0.200174, 0.257454, 0.271506, 0.291804, 0.346032, 0.458154, 0.370445, 0.264545, 0.264545, 0.243554, 0.161087, 0.25406, 0.257454, 0.268042, 0.167087, 0.173081, 0.164327, 0.096677, 0.17593, 0.111485, 0.109221, 0.10481, 0.054297, 0.079919, 0.079919, 0.074921, 0.078022, 0.142424, 0.236433, 0.236433, 0.161087, 0.243554, 0.173081, 0.232838, 0.182256, 0.268042, 0.387226, 0.380708, 0.472492, 0.41194, 0.497853, 0.414856, 0.36309, 0.450668, 0.394753, 0.291804, 0.275179, 0.268042, 0.26085, 0.164327, 0.164327, 0.25406, 0.26085, 0.247041, 0.291804, 0.332115, 0.243554, 0.144935, 0.144935, 0.081712, 0.102787, 0.120615, 0.191378, 0.139895, 0.134866, 0.194234, 0.275179, 0.191378, 0.11371, 0.051831, 0.05306, 0.051831, 0.048328, 0.044297, 0.083462, 0.03976, 0.034068, 0.067594, 0.066181, 0.0704, 0.094817, 0.11371, 0.120615, 0.100716, 0.081712, 0.05306, 0.06184, 0.074921, 0.144935, 0.222385, 0.356642, 0.356642, 0.352862, 0.370445, 0.295083, 0.301917, 0.40511, 0.444081, 0.352862, 0.36309, 0.380708, 0.346032, 0.342579, 0.301917, 0.236433, 0.380708, 0.447574, 0.339168, 0.324872, 0.21291, 0.21291, 0.118441, 0.096677, 0.048328, 0.05306, 0.094817, 0.092881, 0.048328, 0.022667, 0.034884, 0.034884, 0.015694, 0.025762, 0.028107, 0.033407, 0.066181, 0.058088, 0.069024, 0.129801, 0.067594, 0.067594, 0.037156, 0.076542, 0.078022, 0.067594, 0.059222, 0.059222, 0.029376, 0.054297, 0.051831, 0.028107, 0.044297, 0.102787, 0.090864, 0.050641, 0.046336, 0.023963, 0.026338, 0.014783, 0.014075, 0.01227, 0.012727, 0.020876, 0.020876, 0.040537, 0.054297, 0.042364, 0.022667, 0.042364, 0.047319, 0.040537, 0.040537, 0.040537, 0.022667, 0.014075, 0.020522, 0.019109, 0.019109, 0.018415, 0.028695, 0.027463, 0.066181, 0.11371, 0.125101, 0.073402, 0.038042, 0.034068, 0.032017, 0.032017, 0.025762, 0.015694, 0.034068, 0.06312, 0.071867, 0.0704, 0.129801, 0.139895, 0.161087, 0.170161, 0.094817, 0.109221, 0.125101, 0.109221, 0.106997, 0.047319, 0.060549, 0.076542, 0.125101, 0.164327, 0.164327, 0.11371, 0.194234, 0.155435, 0.173081, 0.078022, 0.116183, 0.088832, 0.083462, 0.050641, 0.048328, 0.049374, 0.036378, 0.035586, 0.045352, 0.045352, 0.051831, 0.06184, 0.054297, 0.06312, 0.064632, 0.06184, 0.125101, 0.125101, 0.122885, 0.106997, 0.216401, 0.158265, 0.179055, 0.109221, 0.100716, 0.111485, 0.182256, 0.216401, 0.222385, 0.191378, 0.164327, 0.222385, 0.222385, 0.247041, 0.147574, 0.137348, 0.222385, 0.132295, 0.122885, 0.086953, 0.100716, 0.10481, 0.106997, 0.132295, 0.222385, 0.206376, 0.30533, 0.30533, 0.31487, 0.311707, 0.349426, 0.291804, 0.25031, 0.17593, 0.164327, 0.167087, 0.164327, 0.170161, 0.26085, 0.25031, 0.352862, 0.247041, 0.219301, 0.311707, 0.25406, 0.239899, 0.339168, 0.232838, 0.239899, 0.236433, 0.222385, 0.10481, 0.147574, 0.219301, 0.30533, 0.394753, 0.41194, 0.436924, 0.454136, 0.447574, 0.444081, 0.339168, 0.342579, 0.26085, 0.18812, 0.209395, 0.21291, 0.203355, 0.206376, 0.200174, 0.194234, 0.191378, 0.31487, 0.346032, 0.257454, 0.185198, 0.203355, 0.182256, 0.102787, 0.085092, 0.041405, 0.032677, 0.034068, 0.059222, 0.081712, 0.129801, 0.069024, 0.085092, 0.098513, 0.161087, 0.098513, 0.06312, 0.073402, 0.034884, 0.023087, 0.019401, 0.028695, 0.030003, 0.059222, 0.10481, 0.066181, 0.129801, 0.134866, 0.206376, 0.209395, 0.147574, 0.096677, 0.185198, 0.158265, 0.094817, 0.092881, 0.173081, 0.25406, 0.222385, 0.356642, 0.440853, 0.59014, 0.549308, 0.480142, 0.390993, 0.308712, 0.398279, 0.398279, 0.408655, 0.387226, 0.359901, 0.480142, 0.557691, 0.525368, 0.509769, 0.626927, 0.604312, 0.525368], '')</t>
  </si>
  <si>
    <t>[70, 71, 72, 73, 74, 75, 76, 77, 78, 79, 81, 82, 453, 454, 464, 465, 466, 467, 468, 469]</t>
  </si>
  <si>
    <t>UPI000172FC97 status=activ</t>
  </si>
  <si>
    <t>([0.067594, 0.096677, 0.125101, 0.155435, 0.222385, 0.203355, 0.239899, 0.264545, 0.30533, 0.191378, 0.139895, 0.179055, 0.185198, 0.179055, 0.26085, 0.278302, 0.17593, 0.142424, 0.071867, 0.066181, 0.132295, 0.15284, 0.094817, 0.10481, 0.118441, 0.044297, 0.029376, 0.030003, 0.034068, 0.024826, 0.032017, 0.064632, 0.035586, 0.026892, 0.020522, 0.022306, 0.020165, 0.040537, 0.036378, 0.028695, 0.054297, 0.056825, 0.0704, 0.067594, 0.060549, 0.055536, 0.071867, 0.15284, 0.147574, 0.078022, 0.106997, 0.086953, 0.034884, 0.035586, 0.035586, 0.055536, 0.060549, 0.067594, 0.069024, 0.10481, 0.158265, 0.078022, 0.03976, 0.03976, 0.058088, 0.064632, 0.037156, 0.037156, 0.024826, 0.024826, 0.049374, 0.049374, 0.10481, 0.194234, 0.288399, 0.324872, 0.271506, 0.129801, 0.142424, 0.094817, 0.05306, 0.040537, 0.086953, 0.142424, 0.10481, 0.076542, 0.078022, 0.071867, 0.132295, 0.096677, 0.118441, 0.058088, 0.060549, 0.069024, 0.038858, 0.022667, 0.013437, 0.013437, 0.032677, 0.016021, 0.020522, 0.018415, 0.031287, 0.031287, 0.020165, 0.0198, 0.020876, 0.020165, 0.020876, 0.010221, 0.016528, 0.015344, 0.028107, 0.024826, 0.018415, 0.017447, 0.029376, 0.05306, 0.033407, 0.027463, 0.055536, 0.055536, 0.109221, 0.060549, 0.033407, 0.023963, 0.041405, 0.069024, 0.033407, 0.067594, 0.142424, 0.076542, 0.083462, 0.081712, 0.086953, 0.058088, 0.11371, 0.069024, 0.037156, 0.071867, 0.081712, 0.076542, 0.088832, 0.047319, 0.051831, 0.092881, 0.090864, 0.048328, 0.056825, 0.11371, 0.102787, 0.109221, 0.139895, 0.118441, 0.106997, 0.044297, 0.069024, 0.067594, 0.059222, 0.081712, 0.085092, 0.038858, 0.037156, 0.017447, 0.016021, 0.028107, 0.016257, 0.026892, 0.054297, 0.045352, 0.030003, 0.016528, 0.015694, 0.01204, 0.01204, 0.008276, 0.009096, 0.007259, 0.007177, 0.011669, 0.009187, 0.006533, 0.009401, 0.010131, 0.016528, 0.030611, 0.026338, 0.049374, 0.033407, 0.034884, 0.036378, 0.030003, 0.032017, 0.017797, 0.017797, 0.021381, 0.020876, 0.043307, 0.090864, 0.10481, 0.0704, 0.074921, 0.083462, 0.042364, 0.042364, 0.022667, 0.018106, 0.015078, 0.009015, 0.008624, 0.006245, 0.006194, 0.005799, 0.005683, 0.005992, 0.008276, 0.005086, 0.005223, 0.004921, 0.004775, 0.004388, 0.004976, 0.006894, 0.009865, 0.010372, 0.006988, 0.007031, 0.008002, 0.006482, 0.006894, 0.010131, 0.014783, 0.016826, 0.030003, 0.071867, 0.074921, 0.03976, 0.03976, 0.034068, 0.033407, 0.016257, 0.016528, 0.015344, 0.01227, 0.011903, 0.010672, 0.010509, 0.014315, 0.009294, 0.013821, 0.025762, 0.014586, 0.008525, 0.008075, 0.008156, 0.007555, 0.008723, 0.013821, 0.025762, 0.056825, 0.056825, 0.060549, 0.034884, 0.033407, 0.023087, 0.01227, 0.021381, 0.031287, 0.03976, 0.037156, 0.020165, 0.020165, 0.03976, 0.047319, 0.023963, 0.026338, 0.024393, 0.034884, 0.025316, 0.026338, 0.015078, 0.012727, 0.023963, 0.021381, 0.024393, 0.047319, 0.088832, 0.044297, 0.032677, 0.032677, 0.066181, 0.127496, 0.06184, 0.055536, 0.054297, 0.111485, 0.100716, 0.098513, 0.047319, 0.058088, 0.030003, 0.025762, 0.031287, 0.030611, 0.06184, 0.024826, 0.014315, 0.014783, 0.029376, 0.03976, 0.030611, 0.023534, 0.017797, 0.028107, 0.021381, 0.038042, 0.023087, 0.015344, 0.010131], '')</t>
  </si>
  <si>
    <t>UPI000172FC98 status=activ</t>
  </si>
  <si>
    <t>([0.004921, 0.006374, 0.008895, 0.013016, 0.019109, 0.026338, 0.038858, 0.020165, 0.031287, 0.018415, 0.01204, 0.008804, 0.00962, 0.007315, 0.007555, 0.008624, 0.006619, 0.004577, 0.004208, 0.005872, 0.005623, 0.004976, 0.003963, 0.002435, 0.00231, 0.001318, 0.001103, 0.000575, 0.000854, 0.000854, 0.000799, 0.000747, 0.000859, 0.000421, 0.000442, 0.000442, 0.000614, 0.000447, 0.000447, 0.000854, 0.000983, 0.000833, 0.00055, 0.000468, 0.000485, 0.000421, 0.000906, 0.000631, 0.000958, 0.001288, 0.001159, 0.001709, 0.002366, 0.003431, 0.004976, 0.006374, 0.005734, 0.005734, 0.005734, 0.008624, 0.005992, 0.005378, 0.004135, 0.005992, 0.005378, 0.008525, 0.006533, 0.004431, 0.00407, 0.003366, 0.003246, 0.002761, 0.001722, 0.001383, 0.000842, 0.000412, 0.00052, 0.00103, 0.000743, 0.001112, 0.000721, 0.000687, 0.000721, 0.001344, 0.001383, 0.002435, 0.002078, 0.001786, 0.001748, 0.0028, 0.002761, 0.002336, 0.002117, 0.002349, 0.00292, 0.003246, 0.003821, 0.003246, 0.00231, 0.00246, 0.002057, 0.002727, 0.0028, 0.001675, 0.001649, 0.001374, 0.000648, 0.000842, 0.001572, 0.001623, 0.001112, 0.000906, 0.001172, 0.001499, 0.001344, 0.000859, 0.001383, 0.001906, 0.002366, 0.003727, 0.003366, 0.004358, 0.002662, 0.003461, 0.005932, 0.00389, 0.003298, 0.003727, 0.002512, 0.001481, 0.00243, 0.002503, 0.003366, 0.003405, 0.003512, 0.003963, 0.004835, 0.002976, 0.002761, 0.002705, 0.001572, 0.002606, 0.001743, 0.002035, 0.00146, 0.000945, 0.001541, 0.001481, 0.001872, 0.001722, 0.002976, 0.002976, 0.00407, 0.003341, 0.00231, 0.002327, 0.003276, 0.002881, 0.003924, 0.004135, 0.0028, 0.002881, 0.002662, 0.002662, 0.002606, 0.00359, 0.003341, 0.003246, 0.003109, 0.002662, 0.003246, 0.00225, 0.00152, 0.000983, 0.001374, 0.001675, 0.001408, 0.000893, 0.001061, 0.001383, 0.000816, 0.000842, 0.001434, 0.001408, 0.002057, 0.002194, 0.001572, 0.001623, 0.001202, 0.001335, 0.001906, 0.00231, 0.0028, 0.002581, 0.002623, 0.002366, 0.001936, 0.002327, 0.002881, 0.002705, 0.002555, 0.003276, 0.004431, 0.003246, 0.002366, 0.00246, 0.002336, 0.002688, 0.003821, 0.005734, 0.008002, 0.006482, 0.006533, 0.007315, 0.012727, 0.013016, 0.019401, 0.023534, 0.021816, 0.015078, 0.015344, 0.015694, 0.019401, 0.022306, 0.023963, 0.054297, 0.054297, 0.134866, 0.116183, 0.109221, 0.049374, 0.025762, 0.034884, 0.050641, 0.025762, 0.023963, 0.028107, 0.029376, 0.05306, 0.028107, 0.064632, 0.064632, 0.030611, 0.023963, 0.022306, 0.022667, 0.020522, 0.020522, 0.018415, 0.03976, 0.021381, 0.040537, 0.078022, 0.085092, 0.038858, 0.041405, 0.024393, 0.021381, 0.024826, 0.026892, 0.051831, 0.043307, 0.045352, 0.106997, 0.074921, 0.034068, 0.071867, 0.071867, 0.076542, 0.041405, 0.040537, 0.096677, 0.046336, 0.025762, 0.025316, 0.038858, 0.055536, 0.102787, 0.15284, 0.139895, 0.102787, 0.106997, 0.109221, 0.196879, 0.170161, 0.271506, 0.356642, 0.243554, 0.173081, 0.161087, 0.26085, 0.15284, 0.155435, 0.173081, 0.170161, 0.170161, 0.142424, 0.158265, 0.142424, 0.167087, 0.155435, 0.196879, 0.142424, 0.144935, 0.132295, 0.158265, 0.094817, 0.064632, 0.069024, 0.116183, 0.109221, 0.06184, 0.085092, 0.059222, 0.10481, 0.182256, 0.164327, 0.239899, 0.268042, 0.268042, 0.275179, 0.194234, 0.111485, 0.158265, 0.15284, 0.164327, 0.139895, 0.144935, 0.170161, 0.288399, 0.167087, 0.17593, 0.278302, 0.222385, 0.173081, 0.200174, 0.129801, 0.129801, 0.120615, 0.074921, 0.045352, 0.043307, 0.03976, 0.049374, 0.030003, 0.036378, 0.028695, 0.022667, 0.040537, 0.066181, 0.059222, 0.071867, 0.069024, 0.045352, 0.083462, 0.139895, 0.06184, 0.106997, 0.111485, 0.111485, 0.191378, 0.268042, 0.284882, 0.398279, 0.458154, 0.59508, 0.461924, 0.408655, 0.370445, 0.356642, 0.346032, 0.332115, 0.390993, 0.311707, 0.332115, 0.308712, 0.278302, 0.301917, 0.232838, 0.147574, 0.158265, 0.102787, 0.086953, 0.044297, 0.049374, 0.054297, 0.025762, 0.044297, 0.074921, 0.122885, 0.132295, 0.109221, 0.122885, 0.15284, 0.219301, 0.26085, 0.179055, 0.132295, 0.144935, 0.206376, 0.229226, 0.209395, 0.284882, 0.324872, 0.387226, 0.247041, 0.134866, 0.21291, 0.209395, 0.21291, 0.182256, 0.170161, 0.229226, 0.125101, 0.122885, 0.125101, 0.067594, 0.142424, 0.173081, 0.173081, 0.17593, 0.196879, 0.196879, 0.158265, 0.147574, 0.191378, 0.311707, 0.42561, 0.422041, 0.318242, 0.203355, 0.15284, 0.15008, 0.106997, 0.191378, 0.194234, 0.200174, 0.284882, 0.206376, 0.257454, 0.295083, 0.182256, 0.147574, 0.155435, 0.194234, 0.206376, 0.191378, 0.179055, 0.111485, 0.11371, 0.209395, 0.332115, 0.390993, 0.42561, 0.366687, 0.370445, 0.356642, 0.366687, 0.257454, 0.26085, 0.17593, 0.200174, 0.308712, 0.40511, 0.30533, 0.321458, 0.278302, 0.225814, 0.236433, 0.324872, 0.332115, 0.321458, 0.219301, 0.161087, 0.147574, 0.222385, 0.137348, 0.139895, 0.134866, 0.144935, 0.229226, 0.229226, 0.15284, 0.155435, 0.079919, 0.118441, 0.058088, 0.042364, 0.033407, 0.019109, 0.013613, 0.009015, 0.008895, 0.008409, 0.008624, 0.006039, 0.006039, 0.008895, 0.008804, 0.008624, 0.009294, 0.008525, 0.009096, 0.012727, 0.008525, 0.013016, 0.014586, 0.023087, 0.038858, 0.05306, 0.074921, 0.092881, 0.139895, 0.111485, 0.191378, 0.284882, 0.408655, 0.384043, 0.291804], '')</t>
  </si>
  <si>
    <t>[365]</t>
  </si>
  <si>
    <t>UPI000172FC9A status=activ</t>
  </si>
  <si>
    <t>([0.071867, 0.132295, 0.203355, 0.170161, 0.236433, 0.26085, 0.243554, 0.173081, 0.164327, 0.206376, 0.194234, 0.268042, 0.170161, 0.200174, 0.196879, 0.100716, 0.096677, 0.15284, 0.25031, 0.155435, 0.137348, 0.21291, 0.15008, 0.129801, 0.116183, 0.079919, 0.067594, 0.096677, 0.092881, 0.092881, 0.081712, 0.055536, 0.027463, 0.059222, 0.066181, 0.129801, 0.229226, 0.132295, 0.088832, 0.049374, 0.048328, 0.038858, 0.043307, 0.06312, 0.050641, 0.043307, 0.034068, 0.050641, 0.023963, 0.043307, 0.064632, 0.067594, 0.118441, 0.200174, 0.196879, 0.203355, 0.106997, 0.106997, 0.200174, 0.182256, 0.281712, 0.342579, 0.380708, 0.324872, 0.247041, 0.298791, 0.301917, 0.288399, 0.170161, 0.264545, 0.275179, 0.247041, 0.167087, 0.164327, 0.088832, 0.06184, 0.034884, 0.041405, 0.032677, 0.018106, 0.032677, 0.032677, 0.033407, 0.032677, 0.032677, 0.025762, 0.023087, 0.024393, 0.046336, 0.088832, 0.050641, 0.048328, 0.055536, 0.094817, 0.054297, 0.096677, 0.134866, 0.194234, 0.155435, 0.209395, 0.194234, 0.127496, 0.118441, 0.086953, 0.055536, 0.081712, 0.127496, 0.074921, 0.120615, 0.125101, 0.100716, 0.109221, 0.06184, 0.055536, 0.058088, 0.10481, 0.102787, 0.088832, 0.055536, 0.073402, 0.048328, 0.056825, 0.050641, 0.040537, 0.074921, 0.134866, 0.092881, 0.122885, 0.102787, 0.10481, 0.088832, 0.11371, 0.10481, 0.100716, 0.094817, 0.098513, 0.06184, 0.038858, 0.045352, 0.071867, 0.05306, 0.054297, 0.054297, 0.11371, 0.11371, 0.106997, 0.058088, 0.0704, 0.042364, 0.071867, 0.074921, 0.043307, 0.044297, 0.076542, 0.079919, 0.090864, 0.046336, 0.046336, 0.090864, 0.041405, 0.026338, 0.06184, 0.06184, 0.092881, 0.079919, 0.100716, 0.078022, 0.120615, 0.142424, 0.173081, 0.120615, 0.067594, 0.125101, 0.098513, 0.056825, 0.100716, 0.102787, 0.11371, 0.10481, 0.088832, 0.18812, 0.225814, 0.144935, 0.191378, 0.196879, 0.194234, 0.164327, 0.216401, 0.137348, 0.069024, 0.054297, 0.06184, 0.10481, 0.054297, 0.071867, 0.125101, 0.0704, 0.074921, 0.058088, 0.056825, 0.060549, 0.056825, 0.056825, 0.047319, 0.043307, 0.023963, 0.015078, 0.010372, 0.010372, 0.017447, 0.028107, 0.021816, 0.038858, 0.023087, 0.026338, 0.027463, 0.025762, 0.046336, 0.022306, 0.036378, 0.03976, 0.029376, 0.026338, 0.033407, 0.067594, 0.051831, 0.092881, 0.085092, 0.102787, 0.050641, 0.045352, 0.049374, 0.11371, 0.064632, 0.064632, 0.054297, 0.054297, 0.055536, 0.043307, 0.076542, 0.096677, 0.155435, 0.127496, 0.10481, 0.102787, 0.05306, 0.074921, 0.037156, 0.038858, 0.042364, 0.078022, 0.078022, 0.076542, 0.073402, 0.100716, 0.179055, 0.243554, 0.147574, 0.15008, 0.21291, 0.15008, 0.092881, 0.088832, 0.142424, 0.139895, 0.078022, 0.164327, 0.15008, 0.268042, 0.268042, 0.346032, 0.236433, 0.25031, 0.155435, 0.144935, 0.185198, 0.102787, 0.122885, 0.167087, 0.142424, 0.094817, 0.125101, 0.182256, 0.147574, 0.10481, 0.11371, 0.206376, 0.118441], '')</t>
  </si>
  <si>
    <t>UPI000172FC9B status=activ</t>
  </si>
  <si>
    <t>([0.040537, 0.018415, 0.021816, 0.033407, 0.054297, 0.047319, 0.06312, 0.042364, 0.034068, 0.025762, 0.037156, 0.047319, 0.094817, 0.094817, 0.137348, 0.155435, 0.216401, 0.216401, 0.122885, 0.106997, 0.11371, 0.11371, 0.209395, 0.236433, 0.25031, 0.209395, 0.239899, 0.179055, 0.182256, 0.243554, 0.318242, 0.321458, 0.25406, 0.25406, 0.222385, 0.15284, 0.142424, 0.100716, 0.144935, 0.158265, 0.239899, 0.200174, 0.15008, 0.092881, 0.051831, 0.049374, 0.058088, 0.067594, 0.100716, 0.098513, 0.111485, 0.11371, 0.086953, 0.132295, 0.10481, 0.079919, 0.134866, 0.142424, 0.144935, 0.129801, 0.182256, 0.203355, 0.147574, 0.219301, 0.236433, 0.356642, 0.281712, 0.216401, 0.216401, 0.247041, 0.335645, 0.318242, 0.335645, 0.374039, 0.380708, 0.295083, 0.278302, 0.194234, 0.191378, 0.236433, 0.17593, 0.18812, 0.18812, 0.206376, 0.206376, 0.247041, 0.21291, 0.185198, 0.25406, 0.15008, 0.15008, 0.092881, 0.11371, 0.109221, 0.120615, 0.076542, 0.142424, 0.158265, 0.247041, 0.243554, 0.194234, 0.200174, 0.206376, 0.196879, 0.264545, 0.284882, 0.247041, 0.173081, 0.26085, 0.179055, 0.291804, 0.278302, 0.377384, 0.36309, 0.247041, 0.232838, 0.232838, 0.236433, 0.196879, 0.164327, 0.182256, 0.271506, 0.352862, 0.342579, 0.366687, 0.366687, 0.349426, 0.349426, 0.398279, 0.298791, 0.284882, 0.291804, 0.271506, 0.271506, 0.25031, 0.36309, 0.268042, 0.25406, 0.170161, 0.281712, 0.308712, 0.291804, 0.225814, 0.155435, 0.083462, 0.067594, 0.067594, 0.067594, 0.06184, 0.079919, 0.142424, 0.232838, 0.236433, 0.147574, 0.161087, 0.158265, 0.161087, 0.247041, 0.321458, 0.4292, 0.436924, 0.349426, 0.26085, 0.342579, 0.418646, 0.447574, 0.465241, 0.454136, 0.476583, 0.490133, 0.380708, 0.380708, 0.291804, 0.308712, 0.422041, 0.41194, 0.422041, 0.433034, 0.318242, 0.247041, 0.229226, 0.222385, 0.298791, 0.377384, 0.390993, 0.356642, 0.4292, 0.422041, 0.349426, 0.339168, 0.311707, 0.433034, 0.4292, 0.534167, 0.390993, 0.390993, 0.40511, 0.298791, 0.225814, 0.30533, 0.377384, 0.370445, 0.342579, 0.349426, 0.324872, 0.271506, 0.284882, 0.26085, 0.222385, 0.291804, 0.247041, 0.356642, 0.295083, 0.264545], '')</t>
  </si>
  <si>
    <t>[193]</t>
  </si>
  <si>
    <t>UPI000172FC9C status=activ</t>
  </si>
  <si>
    <t>([0.311707, 0.374039, 0.366687, 0.436924, 0.465241, 0.509769, 0.394753, 0.42561, 0.472492, 0.394753, 0.4292, 0.490133, 0.490133, 0.632174, 0.51388, 0.42561, 0.461924, 0.461924, 0.394753, 0.387226, 0.356642, 0.401658, 0.390993, 0.418646, 0.394753, 0.390993, 0.349426, 0.370445, 0.281712, 0.158265, 0.232838, 0.222385, 0.219301, 0.225814, 0.225814, 0.324872, 0.401658, 0.483068, 0.384043, 0.377384, 0.349426, 0.284882, 0.295083, 0.295083, 0.298791, 0.298791, 0.311707, 0.339168, 0.31487, 0.311707, 0.394753, 0.356642, 0.359901, 0.346032, 0.342579, 0.318242, 0.311707, 0.225814, 0.232838, 0.339168, 0.440853, 0.480142, 0.608892, 0.486429, 0.414856, 0.433034, 0.359901, 0.346032, 0.318242, 0.440853, 0.497853, 0.436924, 0.509769, 0.384043, 0.31487, 0.236433, 0.236433, 0.206376, 0.206376, 0.118441, 0.118441, 0.100716, 0.096677, 0.056825, 0.102787, 0.155435, 0.073402, 0.060549, 0.034884, 0.025316, 0.014075, 0.018415, 0.032677, 0.032677, 0.071867, 0.127496, 0.185198, 0.196879, 0.247041, 0.30533, 0.408655, 0.380708, 0.301917, 0.21291, 0.298791, 0.243554, 0.268042, 0.264545, 0.264545, 0.359901, 0.335645, 0.352862, 0.247041, 0.225814, 0.200174, 0.122885, 0.10481, 0.106997, 0.100716, 0.086953, 0.10481, 0.058088, 0.060549, 0.071867, 0.098513, 0.088832, 0.122885, 0.06184, 0.132295, 0.236433, 0.142424, 0.158265, 0.243554, 0.335645, 0.31487, 0.332115, 0.422041, 0.433034, 0.342579, 0.26085, 0.271506, 0.196879, 0.173081, 0.164327, 0.164327, 0.209395, 0.132295, 0.127496, 0.194234, 0.18812, 0.173081, 0.17593, 0.232838, 0.225814, 0.219301, 0.243554, 0.203355, 0.18812, 0.18812, 0.268042, 0.236433, 0.236433, 0.216401, 0.324872, 0.232838, 0.229226, 0.222385, 0.311707, 0.308712, 0.328603, 0.225814, 0.167087, 0.25406, 0.284882, 0.196879, 0.122885, 0.100716, 0.122885, 0.120615, 0.132295, 0.144935, 0.247041, 0.15008, 0.225814, 0.236433, 0.328603, 0.30533, 0.301917, 0.321458, 0.216401, 0.182256, 0.291804, 0.284882, 0.281712, 0.278302, 0.36309, 0.454136, 0.494003, 0.414856, 0.436924, 0.394753, 0.356642, 0.328603, 0.414856, 0.401658, 0.366687, 0.342579, 0.486429, 0.436924, 0.377384], '')</t>
  </si>
  <si>
    <t>[5, 13, 14, 62, 72]</t>
  </si>
  <si>
    <t>UPI000172FC9D status=activ</t>
  </si>
  <si>
    <t>([0.088832, 0.127496, 0.200174, 0.191378, 0.225814, 0.144935, 0.122885, 0.122885, 0.120615, 0.158265, 0.125101, 0.098513, 0.098513, 0.098513, 0.049374, 0.038042, 0.032677, 0.044297, 0.041405, 0.079919, 0.049374, 0.028695, 0.031287, 0.028695, 0.035586, 0.040537, 0.073402, 0.083462, 0.081712, 0.098513, 0.090864, 0.0704, 0.0704, 0.051831, 0.03976, 0.081712, 0.096677, 0.185198, 0.173081, 0.179055, 0.179055, 0.167087, 0.271506, 0.257454, 0.216401, 0.229226, 0.232838, 0.155435, 0.206376, 0.247041, 0.15008, 0.090864, 0.185198, 0.275179, 0.219301, 0.264545, 0.26085, 0.229226, 0.236433, 0.15284, 0.155435, 0.142424, 0.247041, 0.164327, 0.11371, 0.144935, 0.134866, 0.066181, 0.122885, 0.086953, 0.054297, 0.060549, 0.060549, 0.058088, 0.06312, 0.069024, 0.047319, 0.047319, 0.058088, 0.030003, 0.055536, 0.056825, 0.06184, 0.050641, 0.047319, 0.047319, 0.043307, 0.042364, 0.073402, 0.069024, 0.081712, 0.073402, 0.066181, 0.132295, 0.083462, 0.086953, 0.111485, 0.139895, 0.122885, 0.102787, 0.191378, 0.118441, 0.118441, 0.106997, 0.092881, 0.098513, 0.086953, 0.085092, 0.085092, 0.049374, 0.041405, 0.045352, 0.083462, 0.161087, 0.094817, 0.139895, 0.067594, 0.046336, 0.024393, 0.028107, 0.032677, 0.026338, 0.029376, 0.030003, 0.033407, 0.023534, 0.03976, 0.071867, 0.074921, 0.079919, 0.090864, 0.109221, 0.050641, 0.054297, 0.055536, 0.085092, 0.092881, 0.167087, 0.271506, 0.387226, 0.398279, 0.414856, 0.42561, 0.387226, 0.476583, 0.468512, 0.575842, 0.465241, 0.472492, 0.444081, 0.374039, 0.374039, 0.284882, 0.370445, 0.281712, 0.275179, 0.243554, 0.170161, 0.167087, 0.096677, 0.086953, 0.086953, 0.045352, 0.045352, 0.086953, 0.090864, 0.088832, 0.073402, 0.076542, 0.071867, 0.085092, 0.071867, 0.085092, 0.147574, 0.170161, 0.232838, 0.222385, 0.170161, 0.243554, 0.281712, 0.268042, 0.275179, 0.243554, 0.324872, 0.335645, 0.31487, 0.308712, 0.239899, 0.18812, 0.281712, 0.281712, 0.18812, 0.275179, 0.284882, 0.173081, 0.144935, 0.158265, 0.155435, 0.167087, 0.085092, 0.0704, 0.142424, 0.164327, 0.120615, 0.122885, 0.111485, 0.078022, 0.083462, 0.106997, 0.102787, 0.067594, 0.071867, 0.147574, 0.147574, 0.173081, 0.209395, 0.243554, 0.236433, 0.243554, 0.328603, 0.352862, 0.288399, 0.196879, 0.170161, 0.257454, 0.170161, 0.17593, 0.179055, 0.179055, 0.200174, 0.291804, 0.291804, 0.196879, 0.10481, 0.10481, 0.06184, 0.092881, 0.092881, 0.076542, 0.045352, 0.041405, 0.078022, 0.116183, 0.185198, 0.179055, 0.179055, 0.268042, 0.26085, 0.339168, 0.239899, 0.257454, 0.17593, 0.147574, 0.147574, 0.236433, 0.164327, 0.164327, 0.191378, 0.203355, 0.167087, 0.257454, 0.179055, 0.170161, 0.170161, 0.106997, 0.073402, 0.0704, 0.069024, 0.041405, 0.043307, 0.06312, 0.056825, 0.092881, 0.158265, 0.236433, 0.219301, 0.219301, 0.30533, 0.281712, 0.18812, 0.170161, 0.158265, 0.229226, 0.200174, 0.194234, 0.194234, 0.264545, 0.271506, 0.247041, 0.324872, 0.232838, 0.271506, 0.196879, 0.129801, 0.132295, 0.139895, 0.100716, 0.11371, 0.118441, 0.106997, 0.15008, 0.15284, 0.094817, 0.096677, 0.116183, 0.139895, 0.222385, 0.216401, 0.18812, 0.18812, 0.194234, 0.275179, 0.232838, 0.311707, 0.366687, 0.288399, 0.278302, 0.25406, 0.311707, 0.219301, 0.232838, 0.257454, 0.232838, 0.318242, 0.356642, 0.264545, 0.243554, 0.239899, 0.236433, 0.182256, 0.203355, 0.132295, 0.116183, 0.134866, 0.137348, 0.11371, 0.173081, 0.170161, 0.26085, 0.239899, 0.243554, 0.236433, 0.25406, 0.356642, 0.278302, 0.257454, 0.264545, 0.247041, 0.236433, 0.243554, 0.324872, 0.328603, 0.349426, 0.275179, 0.200174, 0.137348, 0.191378, 0.206376, 0.179055, 0.11371, 0.137348, 0.137348, 0.142424, 0.111485, 0.134866, 0.203355, 0.18812, 0.268042, 0.182256, 0.120615, 0.074921, 0.076542, 0.066181, 0.055536, 0.056825, 0.076542, 0.122885, 0.122885, 0.111485, 0.109221, 0.144935, 0.137348, 0.216401, 0.209395, 0.179055, 0.15008, 0.147574, 0.085092, 0.051831, 0.102787, 0.15008, 0.194234, 0.167087, 0.167087, 0.239899, 0.335645, 0.349426, 0.31487, 0.288399, 0.257454, 0.268042], '')</t>
  </si>
  <si>
    <t>[146]</t>
  </si>
  <si>
    <t>UPI000172FC9E status=activ</t>
  </si>
  <si>
    <t>([0.380708, 0.182256, 0.122885, 0.048328, 0.073402, 0.092881, 0.069024, 0.090864, 0.06184, 0.085092, 0.067594, 0.078022, 0.079919, 0.083462, 0.064632, 0.066181, 0.059222, 0.055536, 0.060549, 0.06184, 0.028107, 0.028107, 0.028695, 0.048328, 0.109221, 0.046336, 0.047319, 0.071867, 0.069024, 0.120615, 0.111485, 0.164327, 0.147574, 0.086953, 0.069024, 0.106997, 0.11371, 0.090864, 0.15284, 0.15284, 0.15008, 0.268042, 0.243554, 0.384043, 0.281712, 0.275179, 0.332115, 0.335645, 0.349426, 0.352862, 0.36309, 0.377384, 0.301917, 0.271506, 0.359901, 0.380708, 0.284882, 0.25406, 0.225814, 0.206376, 0.271506, 0.21291, 0.142424, 0.167087, 0.098513, 0.100716, 0.046336, 0.0704, 0.076542, 0.032017, 0.032017, 0.028695, 0.031287, 0.031287, 0.029376, 0.030003, 0.030003, 0.055536, 0.0704, 0.083462, 0.085092, 0.100716, 0.147574, 0.155435, 0.096677, 0.15284, 0.167087, 0.288399, 0.222385, 0.209395, 0.339168, 0.264545, 0.281712, 0.25406, 0.352862, 0.342579, 0.356642, 0.370445, 0.36309, 0.377384, 0.40511, 0.370445, 0.339168, 0.257454, 0.243554, 0.301917, 0.275179, 0.346032, 0.339168, 0.384043, 0.398279, 0.31487, 0.408655, 0.275179, 0.206376, 0.179055, 0.264545, 0.264545, 0.185198, 0.21291, 0.200174, 0.129801, 0.155435, 0.173081, 0.232838, 0.352862, 0.359901, 0.366687, 0.352862, 0.339168, 0.346032, 0.301917, 0.390993, 0.339168, 0.525368, 0.671169], '')</t>
  </si>
  <si>
    <t>[134, 135]</t>
  </si>
  <si>
    <t>UPI000172FC9F status=activ</t>
  </si>
  <si>
    <t>([0.001692, 0.002503, 0.00231, 0.001743, 0.00246, 0.002581, 0.002194, 0.001748, 0.002435, 0.002117, 0.001748, 0.001499, 0.002276, 0.00231, 0.002078, 0.002057, 0.003053, 0.003366, 0.003366, 0.002623, 0.00407, 0.004247, 0.003053, 0.004247, 0.004247, 0.004247, 0.004976, 0.00543, 0.008075, 0.005932, 0.009015, 0.008895, 0.011518, 0.011518, 0.020876, 0.010221, 0.010221, 0.006482, 0.005932, 0.005503, 0.006894, 0.005086, 0.004315, 0.004315, 0.002555, 0.003212, 0.003109, 0.00292, 0.003924, 0.002688, 0.003478, 0.003607, 0.005249, 0.004247, 0.004358, 0.00316, 0.003177, 0.003478, 0.003478, 0.00359, 0.00543, 0.004135, 0.004135, 0.004646, 0.005799, 0.006245, 0.007495, 0.008156, 0.005318, 0.004976, 0.007315, 0.004835, 0.004414, 0.002976, 0.004646, 0.003298, 0.003555, 0.00558, 0.004976, 0.005011, 0.005086, 0.005011, 0.00777, 0.010131, 0.006795, 0.007877, 0.009294, 0.007495, 0.005932, 0.006421, 0.005683, 0.003821, 0.005799, 0.004135, 0.005734, 0.003727, 0.003757, 0.004736, 0.004513, 0.004577, 0.004611, 0.002976, 0.00316, 0.002512, 0.001709, 0.002512, 0.001722, 0.001855, 0.002327, 0.001906, 0.001906, 0.001572, 0.001748, 0.00155, 0.002349, 0.002503, 0.00292, 0.003461, 0.002761, 0.00231, 0.002688, 0.003341, 0.004611, 0.003405, 0.003555, 0.004736], '')</t>
  </si>
  <si>
    <t>UPI000172FCA0 status=activ</t>
  </si>
  <si>
    <t>([0.18812, 0.236433, 0.281712, 0.275179, 0.301917, 0.200174, 0.229226, 0.278302, 0.229226, 0.182256, 0.185198, 0.142424, 0.106997, 0.116183, 0.085092, 0.137348, 0.125101, 0.15008, 0.155435, 0.225814, 0.257454, 0.284882, 0.257454, 0.164327, 0.191378, 0.209395, 0.311707, 0.288399, 0.278302, 0.356642, 0.447574, 0.444081, 0.51388, 0.618285, 0.618285, 0.675549, 0.680603, 0.795062, 0.784345, 0.73685, 0.728858, 0.59014, 0.472492, 0.494003, 0.497853, 0.461924, 0.440853, 0.359901, 0.394753, 0.390993, 0.301917, 0.301917, 0.332115, 0.332115, 0.339168, 0.318242, 0.225814, 0.216401, 0.15008, 0.088832, 0.088832, 0.102787, 0.158265, 0.167087, 0.147574, 0.232838, 0.196879, 0.137348, 0.179055, 0.17593, 0.209395, 0.30533, 0.291804, 0.288399, 0.332115, 0.335645, 0.339168, 0.436924, 0.352862, 0.433034, 0.549308, 0.465241, 0.408655, 0.401658, 0.51388, 0.541878, 0.447574, 0.538167, 0.63748, 0.58069, 0.570702, 0.414856, 0.414856, 0.414856, 0.418646, 0.377384, 0.291804, 0.284882, 0.288399, 0.366687, 0.342579, 0.311707, 0.40511, 0.42561, 0.394753, 0.346032, 0.31487, 0.4292, 0.370445, 0.332115], '')</t>
  </si>
  <si>
    <t>[32, 33, 34, 35, 36, 37, 38, 39, 40, 41, 80, 84, 85, 87, 88, 89, 90]</t>
  </si>
  <si>
    <t>UPI000172FCA1 status=activ</t>
  </si>
  <si>
    <t>([0.759478, 0.545602, 0.509769, 0.529623, 0.436924, 0.418646, 0.440853, 0.418646, 0.444081, 0.42561, 0.444081, 0.394753, 0.394753, 0.398279, 0.384043, 0.418646, 0.352862, 0.349426, 0.332115, 0.332115, 0.247041, 0.247041, 0.356642, 0.308712, 0.311707, 0.352862, 0.398279, 0.41194, 0.461924, 0.468512, 0.5017, 0.418646, 0.476583, 0.476583, 0.472492, 0.476583, 0.472492, 0.461924, 0.359901, 0.352862, 0.370445, 0.366687, 0.356642, 0.264545, 0.349426, 0.26085, 0.264545, 0.268042, 0.257454, 0.167087, 0.158265, 0.173081, 0.216401, 0.239899, 0.271506, 0.243554, 0.173081, 0.15008, 0.21291, 0.243554, 0.236433, 0.229226, 0.225814, 0.200174, 0.278302, 0.275179, 0.264545, 0.295083, 0.295083, 0.200174, 0.179055, 0.209395, 0.229226, 0.275179, 0.206376, 0.179055, 0.203355, 0.239899, 0.185198, 0.185198, 0.25031, 0.17593, 0.173081, 0.264545, 0.298791, 0.268042, 0.295083, 0.359901, 0.328603, 0.349426, 0.332115, 0.408655, 0.342579, 0.219301, 0.21291, 0.288399, 0.324872, 0.25406, 0.298791, 0.390993, 0.408655, 0.324872, 0.40511, 0.394753, 0.422041, 0.332115, 0.380708, 0.271506, 0.271506, 0.196879, 0.161087, 0.26085, 0.185198, 0.225814, 0.318242, 0.328603, 0.356642, 0.243554, 0.284882, 0.239899, 0.203355, 0.18812, 0.182256, 0.182256, 0.191378, 0.106997, 0.179055, 0.161087, 0.196879, 0.155435, 0.170161, 0.203355, 0.203355, 0.308712, 0.308712, 0.308712, 0.216401, 0.125101, 0.15008, 0.170161, 0.134866, 0.161087, 0.100716, 0.194234, 0.194234, 0.129801, 0.206376, 0.209395, 0.18812, 0.161087, 0.243554, 0.332115, 0.31487, 0.229226, 0.225814, 0.216401, 0.147574, 0.21291, 0.203355, 0.247041, 0.170161, 0.239899, 0.155435, 0.206376, 0.179055, 0.118441, 0.109221, 0.096677, 0.049374, 0.066181, 0.092881, 0.083462, 0.048328, 0.045352, 0.083462, 0.088832, 0.050641, 0.040537, 0.034068, 0.064632, 0.043307, 0.078022, 0.085092, 0.139895, 0.102787, 0.098513, 0.127496, 0.21291, 0.139895, 0.232838, 0.142424, 0.155435, 0.096677, 0.167087, 0.137348, 0.132295, 0.137348, 0.134866, 0.239899, 0.200174, 0.10481, 0.164327, 0.164327, 0.079919, 0.081712, 0.132295, 0.129801, 0.090864, 0.088832, 0.158265, 0.142424, 0.142424, 0.076542, 0.078022, 0.086953, 0.106997, 0.066181, 0.034884, 0.060549, 0.059222, 0.054297, 0.106997, 0.109221, 0.102787, 0.18812, 0.11371, 0.067594, 0.071867, 0.073402, 0.067594, 0.034884, 0.038858, 0.073402, 0.125101, 0.206376, 0.17593, 0.102787, 0.167087, 0.25031, 0.222385, 0.209395, 0.288399, 0.182256, 0.209395, 0.134866, 0.147574, 0.147574, 0.219301, 0.225814, 0.321458, 0.229226, 0.321458, 0.301917, 0.288399, 0.200174, 0.116183, 0.116183, 0.158265, 0.085092, 0.083462, 0.106997, 0.120615, 0.096677, 0.096677, 0.038858, 0.03976, 0.034884, 0.060549, 0.030003, 0.027463, 0.018787, 0.034068, 0.041405, 0.042364, 0.05306, 0.094817, 0.173081, 0.090864, 0.092881, 0.079919, 0.078022, 0.078022, 0.073402, 0.092881, 0.170161, 0.21291, 0.21291, 0.144935, 0.088832, 0.17593, 0.109221, 0.155435, 0.144935, 0.081712, 0.081712, 0.069024, 0.038858, 0.034068, 0.079919, 0.10481, 0.125101, 0.086953, 0.045352, 0.042364, 0.020522, 0.020876, 0.030003, 0.030003, 0.034068, 0.066181, 0.051831, 0.074921, 0.073402, 0.071867, 0.120615, 0.125101, 0.0704, 0.122885, 0.074921, 0.038042, 0.038042, 0.0704, 0.116183, 0.116183, 0.0704, 0.155435, 0.096677, 0.094817, 0.15284, 0.137348, 0.109221, 0.142424, 0.164327, 0.170161, 0.173081, 0.079919, 0.092881, 0.15284, 0.15284, 0.15008, 0.15008, 0.137348, 0.079919, 0.033407, 0.032017, 0.06184, 0.035586, 0.036378, 0.022306, 0.022306, 0.045352, 0.030611, 0.028695, 0.030003, 0.030611, 0.018106, 0.038042, 0.016021, 0.013821, 0.014783, 0.025762, 0.045352, 0.044297, 0.073402, 0.144935, 0.232838, 0.222385, 0.247041, 0.247041, 0.25406, 0.194234, 0.167087, 0.247041, 0.236433, 0.15284, 0.144935, 0.15008, 0.0704, 0.15284, 0.125101, 0.054297, 0.047319, 0.058088, 0.058088, 0.071867, 0.078022, 0.076542, 0.044297, 0.043307, 0.049374, 0.092881, 0.132295, 0.137348, 0.078022, 0.078022, 0.134866, 0.132295, 0.132295, 0.132295, 0.139895, 0.125101, 0.144935, 0.144935, 0.074921, 0.076542, 0.042364, 0.03976, 0.040537, 0.078022, 0.06184, 0.100716, 0.094817, 0.059222, 0.026338, 0.055536, 0.064632, 0.036378, 0.025316, 0.051831, 0.132295, 0.116183, 0.200174, 0.271506, 0.25406, 0.324872, 0.301917, 0.359901, 0.339168, 0.301917, 0.239899, 0.346032, 0.278302], '')</t>
  </si>
  <si>
    <t>[0, 1, 2, 3, 30]</t>
  </si>
  <si>
    <t>UPI000172FCA2 status=activ</t>
  </si>
  <si>
    <t>([0.447574, 0.486429, 0.468512, 0.384043, 0.461924, 0.370445, 0.390993, 0.332115, 0.243554, 0.284882, 0.31487, 0.335645, 0.324872, 0.346032, 0.401658, 0.401658, 0.321458, 0.243554, 0.321458, 0.31487, 0.332115, 0.346032, 0.356642, 0.352862, 0.335645, 0.31487, 0.311707, 0.284882, 0.352862, 0.461924, 0.356642, 0.324872, 0.332115, 0.349426, 0.225814, 0.222385, 0.216401, 0.311707, 0.36309, 0.359901, 0.377384, 0.36309, 0.36309, 0.349426, 0.390993, 0.480142, 0.468512, 0.468512, 0.538167, 0.447574, 0.458154, 0.570702, 0.5017, 0.505461, 0.497853, 0.5017, 0.529623, 0.529623, 0.509769, 0.545602, 0.461924, 0.346032, 0.321458, 0.222385, 0.225814, 0.15284, 0.182256, 0.179055, 0.264545, 0.137348, 0.21291, 0.200174, 0.167087, 0.25031, 0.17593, 0.170161, 0.182256, 0.185198, 0.182256, 0.116183, 0.096677, 0.161087, 0.185198, 0.137348, 0.203355, 0.206376, 0.191378, 0.139895, 0.139895, 0.086953, 0.170161, 0.196879, 0.191378, 0.142424, 0.118441, 0.179055, 0.11371, 0.21291, 0.219301, 0.229226, 0.324872, 0.268042, 0.225814, 0.194234, 0.194234, 0.209395, 0.21291, 0.209395, 0.236433, 0.161087, 0.236433, 0.200174, 0.167087, 0.200174, 0.298791, 0.332115, 0.332115, 0.42561, 0.291804, 0.191378, 0.102787, 0.106997, 0.106997, 0.081712, 0.092881, 0.15008, 0.142424, 0.081712, 0.137348, 0.074921, 0.127496, 0.129801, 0.129801, 0.0704, 0.055536, 0.055536, 0.051831, 0.051831, 0.048328, 0.088832, 0.158265, 0.185198, 0.15008, 0.236433, 0.219301, 0.311707, 0.318242, 0.311707, 0.308712, 0.31487, 0.414856, 0.418646, 0.418646, 0.454136, 0.575842, 0.472492, 0.472492, 0.384043, 0.390993, 0.398279, 0.398279, 0.384043, 0.352862, 0.278302, 0.232838, 0.324872, 0.321458, 0.284882, 0.200174, 0.203355, 0.170161, 0.182256, 0.106997, 0.056825, 0.064632, 0.036378, 0.042364, 0.031287, 0.032017, 0.032017, 0.035586, 0.038042, 0.038858, 0.079919, 0.170161, 0.125101, 0.102787, 0.085092, 0.06184, 0.069024, 0.139895, 0.164327, 0.170161, 0.264545, 0.349426, 0.321458, 0.339168, 0.42561, 0.366687, 0.370445, 0.370445, 0.36309, 0.264545, 0.26085, 0.25406, 0.134866, 0.209395, 0.243554, 0.271506, 0.359901, 0.436924, 0.374039, 0.370445, 0.352862, 0.349426, 0.284882, 0.298791, 0.278302, 0.278302, 0.374039, 0.390993, 0.408655, 0.328603, 0.418646, 0.444081, 0.461924, 0.480142, 0.394753, 0.321458, 0.352862, 0.264545, 0.179055, 0.21291, 0.191378, 0.11371, 0.125101, 0.182256, 0.194234, 0.288399, 0.30533, 0.268042, 0.335645, 0.275179, 0.25406, 0.25031, 0.239899, 0.134866, 0.132295, 0.206376, 0.239899, 0.182256, 0.191378, 0.291804, 0.247041, 0.278302, 0.281712, 0.229226, 0.225814, 0.194234, 0.164327, 0.081712, 0.111485, 0.125101, 0.15284, 0.147574, 0.155435, 0.092881, 0.111485, 0.173081, 0.17593, 0.209395, 0.239899, 0.30533, 0.26085, 0.206376, 0.134866, 0.225814, 0.257454, 0.26085, 0.182256, 0.229226, 0.318242, 0.268042, 0.243554, 0.25031, 0.352862, 0.377384, 0.380708, 0.458154, 0.377384, 0.335645, 0.342579, 0.257454, 0.26085, 0.301917, 0.301917, 0.384043, 0.281712, 0.278302, 0.196879, 0.275179, 0.225814, 0.203355, 0.247041, 0.222385, 0.155435, 0.090864, 0.079919, 0.081712, 0.066181, 0.111485, 0.139895, 0.111485, 0.109221, 0.118441, 0.116183, 0.158265, 0.098513, 0.139895, 0.155435, 0.236433, 0.247041, 0.291804, 0.335645, 0.324872, 0.288399, 0.36309, 0.461924, 0.414856, 0.509769, 0.447574, 0.36309, 0.288399, 0.288399, 0.394753, 0.356642, 0.342579, 0.308712, 0.31487, 0.346032, 0.335645, 0.346032, 0.25031, 0.206376, 0.120615, 0.0704, 0.088832, 0.069024, 0.0704, 0.083462, 0.047319, 0.042364, 0.079919, 0.0704, 0.081712, 0.073402, 0.088832, 0.088832, 0.125101, 0.196879, 0.125101, 0.120615, 0.120615, 0.125101, 0.155435, 0.158265, 0.243554, 0.268042, 0.301917, 0.194234, 0.194234, 0.288399, 0.36309, 0.342579, 0.433034, 0.440853, 0.447574, 0.359901, 0.370445, 0.377384, 0.40511, 0.4292, 0.4292, 0.311707, 0.394753, 0.295083, 0.384043, 0.284882, 0.225814, 0.216401, 0.328603, 0.243554, 0.15284, 0.11371, 0.127496, 0.125101, 0.083462, 0.086953, 0.164327, 0.185198, 0.17593, 0.15284, 0.182256, 0.10481, 0.179055, 0.155435, 0.21291, 0.17593, 0.25406, 0.301917, 0.275179, 0.216401, 0.31487, 0.433034, 0.575842], '')</t>
  </si>
  <si>
    <t>[48, 51, 52, 53, 55, 56, 57, 58, 59, 154, 329, 414]</t>
  </si>
  <si>
    <t>UPI000172FCA3 status=activ</t>
  </si>
  <si>
    <t>([0.229226, 0.275179, 0.191378, 0.232838, 0.229226, 0.281712, 0.194234, 0.239899, 0.264545, 0.206376, 0.206376, 0.25406, 0.236433, 0.132295, 0.147574, 0.170161, 0.173081, 0.086953, 0.158265, 0.147574, 0.079919, 0.118441, 0.120615, 0.182256, 0.155435, 0.111485, 0.10481, 0.170161, 0.170161, 0.170161, 0.257454, 0.278302, 0.17593, 0.11371, 0.229226, 0.142424, 0.125101, 0.232838, 0.25031, 0.243554, 0.164327, 0.170161, 0.18812, 0.194234, 0.167087, 0.185198, 0.18812, 0.18812, 0.170161, 0.106997, 0.10481, 0.054297, 0.0704, 0.116183, 0.182256, 0.094817, 0.173081, 0.164327, 0.147574, 0.229226, 0.158265, 0.236433, 0.232838, 0.268042, 0.26085, 0.196879, 0.11371, 0.18812, 0.116183, 0.078022, 0.102787, 0.116183, 0.116183, 0.079919, 0.090864, 0.076542, 0.137348, 0.134866, 0.144935, 0.078022, 0.048328, 0.079919, 0.069024, 0.069024, 0.05306, 0.051831, 0.094817, 0.094817, 0.076542, 0.067594, 0.074921, 0.098513, 0.098513, 0.15284, 0.109221, 0.064632, 0.064632, 0.060549, 0.058088, 0.058088, 0.10481, 0.15284, 0.15284, 0.191378, 0.209395, 0.139895, 0.071867, 0.073402, 0.137348, 0.085092, 0.109221, 0.167087, 0.155435, 0.155435, 0.098513, 0.11371, 0.167087, 0.206376, 0.179055, 0.11371, 0.109221, 0.116183, 0.076542, 0.074921, 0.074921, 0.074921, 0.132295, 0.147574, 0.144935, 0.158265, 0.191378, 0.18812, 0.185198, 0.182256, 0.116183, 0.18812, 0.25406, 0.264545, 0.216401, 0.243554, 0.335645, 0.346032, 0.239899, 0.239899, 0.170161, 0.170161, 0.236433, 0.247041, 0.332115, 0.239899, 0.147574, 0.206376, 0.284882, 0.281712, 0.281712, 0.264545, 0.15284, 0.134866, 0.132295, 0.090864, 0.051831, 0.054297, 0.027463, 0.023963, 0.030611, 0.027463, 0.026338, 0.028695, 0.017797, 0.019401, 0.034884, 0.06184, 0.064632, 0.040537, 0.023534, 0.020876, 0.030003, 0.035586, 0.024393, 0.023087, 0.043307, 0.085092, 0.081712, 0.142424, 0.179055, 0.200174, 0.219301, 0.137348, 0.134866, 0.200174, 0.11371, 0.116183, 0.118441, 0.058088, 0.088832, 0.15008, 0.170161, 0.196879, 0.288399, 0.377384, 0.374039, 0.374039, 0.36309, 0.268042, 0.26085, 0.26085, 0.271506, 0.346032, 0.366687, 0.359901, 0.264545, 0.394753, 0.352862, 0.349426, 0.472492, 0.384043, 0.295083, 0.332115, 0.216401, 0.222385, 0.229226, 0.232838, 0.134866, 0.129801, 0.132295, 0.142424, 0.203355, 0.17593, 0.094817, 0.085092, 0.086953, 0.096677, 0.051831, 0.067594, 0.03976, 0.031287, 0.055536, 0.054297, 0.045352, 0.090864, 0.049374, 0.038858, 0.038858, 0.066181, 0.056825, 0.06184, 0.066181, 0.066181, 0.037156, 0.071867, 0.125101, 0.132295, 0.116183, 0.167087, 0.17593, 0.257454, 0.281712, 0.278302, 0.275179, 0.167087, 0.164327, 0.25406, 0.284882, 0.301917, 0.332115, 0.374039, 0.359901, 0.275179, 0.275179, 0.401658, 0.414856, 0.444081, 0.4292, 0.450668, 0.366687, 0.352862, 0.284882, 0.222385, 0.222385, 0.311707, 0.398279, 0.394753, 0.359901, 0.36309, 0.318242, 0.232838, 0.196879, 0.275179, 0.356642, 0.328603, 0.232838, 0.225814, 0.127496, 0.122885, 0.179055, 0.232838, 0.239899, 0.278302, 0.26085, 0.264545, 0.264545, 0.264545, 0.182256, 0.219301, 0.209395, 0.25031, 0.222385, 0.222385, 0.239899, 0.222385, 0.26085, 0.278302, 0.271506, 0.370445, 0.380708, 0.380708, 0.298791, 0.301917, 0.257454, 0.356642, 0.321458, 0.335645, 0.275179, 0.377384, 0.359901, 0.335645, 0.328603, 0.444081, 0.480142, 0.394753, 0.332115, 0.232838, 0.298791, 0.31487, 0.219301, 0.15284, 0.094817, 0.185198, 0.109221, 0.167087, 0.15284, 0.182256, 0.11371, 0.100716, 0.102787, 0.090864, 0.066181, 0.064632, 0.054297, 0.051831, 0.067594, 0.100716, 0.158265, 0.167087, 0.106997, 0.167087, 0.232838, 0.229226, 0.232838, 0.31487, 0.206376, 0.134866, 0.129801, 0.209395, 0.288399, 0.271506, 0.298791, 0.311707, 0.284882, 0.30533, 0.318242, 0.356642, 0.394753, 0.31487, 0.222385, 0.203355, 0.200174, 0.209395, 0.288399, 0.209395, 0.137348, 0.232838, 0.332115, 0.239899, 0.239899, 0.200174, 0.216401, 0.209395, 0.281712, 0.318242, 0.236433, 0.26085, 0.147574, 0.085092, 0.081712, 0.139895, 0.137348, 0.142424, 0.11371, 0.111485, 0.185198, 0.264545, 0.236433, 0.219301, 0.30533, 0.264545, 0.311707, 0.271506, 0.25031, 0.21291, 0.167087, 0.239899, 0.161087, 0.281712, 0.352862, 0.494003], '')</t>
  </si>
  <si>
    <t>UPI000172FCA5 status=activ</t>
  </si>
  <si>
    <t>([0.001808, 0.003366, 0.002529, 0.002761, 0.002881, 0.003757, 0.003053, 0.003757, 0.003405, 0.00359, 0.00359, 0.003727, 0.002396, 0.003757, 0.003924, 0.003512, 0.002366, 0.003512, 0.004577, 0.006619, 0.006619, 0.010221, 0.010131, 0.018787, 0.013437, 0.017447, 0.016826, 0.042364, 0.020876, 0.03976, 0.040537, 0.045352, 0.029376, 0.034884, 0.032017, 0.013613, 0.009187, 0.009096, 0.008723, 0.010672, 0.006795, 0.007259, 0.004976, 0.003997, 0.002727, 0.003298, 0.002512, 0.001623, 0.000859, 0.001383, 0.001335, 0.001335, 0.001623, 0.002435, 0.003821, 0.003821, 0.004135, 0.006078, 0.009977, 0.006533, 0.006194, 0.009865, 0.008895, 0.017797, 0.012491, 0.012727, 0.009865, 0.009187, 0.018787, 0.044297, 0.043307, 0.019109, 0.013265, 0.011669, 0.008075, 0.004921, 0.004431, 0.004414, 0.004414, 0.003461, 0.004775, 0.003461, 0.00231, 0.003405, 0.002606, 0.00407, 0.005734, 0.005683, 0.008156, 0.005011, 0.00359, 0.003701, 0.003671, 0.005318, 0.005318, 0.004899, 0.005378, 0.004646, 0.004414, 0.004483, 0.005503, 0.003963, 0.004388, 0.004431, 0.004247, 0.00407, 0.002606, 0.001748, 0.002727, 0.002662, 0.002688, 0.003864, 0.002662, 0.002976, 0.00283, 0.002976, 0.004483, 0.005992, 0.008276, 0.018106, 0.011106, 0.011342, 0.011342, 0.018415, 0.037156, 0.016528, 0.01204, 0.022667, 0.046336, 0.023534, 0.014783, 0.016528, 0.008624, 0.009187, 0.015344, 0.009728, 0.006374, 0.004161, 0.004315, 0.002881, 0.002623, 0.003512, 0.002727, 0.003298, 0.002529, 0.001906, 0.002581, 0.003246, 0.002396, 0.001597, 0.001748, 0.002057], '')</t>
  </si>
  <si>
    <t>UPI000172FCA7 status=activ</t>
  </si>
  <si>
    <t>([0.229226, 0.155435, 0.194234, 0.191378, 0.116183, 0.15008, 0.17593, 0.173081, 0.120615, 0.158265, 0.182256, 0.182256, 0.15284, 0.100716, 0.106997, 0.125101, 0.127496, 0.17593, 0.173081, 0.129801, 0.144935, 0.232838, 0.271506, 0.275179, 0.216401, 0.324872, 0.229226, 0.236433, 0.236433, 0.239899, 0.219301, 0.236433, 0.298791, 0.311707, 0.349426, 0.339168, 0.25031, 0.243554, 0.134866, 0.209395, 0.301917, 0.291804, 0.25406, 0.298791, 0.209395, 0.200174, 0.185198, 0.185198, 0.155435, 0.122885, 0.194234, 0.196879, 0.18812, 0.164327, 0.164327, 0.191378, 0.134866, 0.120615, 0.125101, 0.127496, 0.127496, 0.079919, 0.064632, 0.076542, 0.073402, 0.079919, 0.155435, 0.161087, 0.26085, 0.298791, 0.26085, 0.257454, 0.191378, 0.116183, 0.11371, 0.109221, 0.109221, 0.094817, 0.109221, 0.111485, 0.17593, 0.182256, 0.257454, 0.196879, 0.200174, 0.206376, 0.243554, 0.132295, 0.074921, 0.069024, 0.037156, 0.042364, 0.041405, 0.037156, 0.032017, 0.031287, 0.020165, 0.013821, 0.023087, 0.044297, 0.023963, 0.030003, 0.032017, 0.018415, 0.034884, 0.018787, 0.011342, 0.013613, 0.025762, 0.046336, 0.051831, 0.098513, 0.167087, 0.10481, 0.092881, 0.118441, 0.069024, 0.109221, 0.109221, 0.125101, 0.122885, 0.21291, 0.125101, 0.120615, 0.216401, 0.21291, 0.318242, 0.311707, 0.318242, 0.281712, 0.170161, 0.094817, 0.085092, 0.05306, 0.044297, 0.049374, 0.078022, 0.129801, 0.125101, 0.185198, 0.134866, 0.073402, 0.069024, 0.109221, 0.100716, 0.05306, 0.023963, 0.023963, 0.051831, 0.026892, 0.032677, 0.037156, 0.074921, 0.042364, 0.067594, 0.129801, 0.203355, 0.216401, 0.25031, 0.271506, 0.281712, 0.222385, 0.328603, 0.328603, 0.216401, 0.225814, 0.31487, 0.335645, 0.25031, 0.21291, 0.271506, 0.30533, 0.30533, 0.219301, 0.203355, 0.216401, 0.191378, 0.222385, 0.203355, 0.185198, 0.144935, 0.081712, 0.090864, 0.040537, 0.042364, 0.090864, 0.0704, 0.067594, 0.067594, 0.127496, 0.137348, 0.18812, 0.100716, 0.179055, 0.247041, 0.324872, 0.324872, 0.387226, 0.36309, 0.284882, 0.278302, 0.321458, 0.4292, 0.418646, 0.553315, 0.557691, 0.454136, 0.398279, 0.40511, 0.494003, 0.394753, 0.298791, 0.239899, 0.321458, 0.196879, 0.203355, 0.229226, 0.229226, 0.21291, 0.137348, 0.139895, 0.11371, 0.10481, 0.060549, 0.096677, 0.058088, 0.050641, 0.050641, 0.049374, 0.049374, 0.049374, 0.047319, 0.079919, 0.098513, 0.102787, 0.194234, 0.102787, 0.111485, 0.109221, 0.10481, 0.179055, 0.17593, 0.17593, 0.173081, 0.232838, 0.161087, 0.225814, 0.158265, 0.232838, 0.236433, 0.216401, 0.219301, 0.222385, 0.236433, 0.225814, 0.216401, 0.137348, 0.229226, 0.191378, 0.196879, 0.200174, 0.191378, 0.271506, 0.216401, 0.219301, 0.239899, 0.236433, 0.158265, 0.239899, 0.25031, 0.342579, 0.342579, 0.346032, 0.447574, 0.352862, 0.324872, 0.25031, 0.332115, 0.257454, 0.203355, 0.182256, 0.182256, 0.182256, 0.185198, 0.268042, 0.268042, 0.18812, 0.275179, 0.374039, 0.281712, 0.247041, 0.173081, 0.111485, 0.067594, 0.06184, 0.051831, 0.06312, 0.106997, 0.073402, 0.11371, 0.17593, 0.098513, 0.090864, 0.088832, 0.071867, 0.034884, 0.035586, 0.054297, 0.024826, 0.023534, 0.03976, 0.027463, 0.042364, 0.088832, 0.085092, 0.086953, 0.106997, 0.10481, 0.111485, 0.155435, 0.102787, 0.064632, 0.106997, 0.0704, 0.069024, 0.067594, 0.116183, 0.092881, 0.071867, 0.139895, 0.109221, 0.079919, 0.132295, 0.102787, 0.048328], '')</t>
  </si>
  <si>
    <t>[204, 205]</t>
  </si>
  <si>
    <t>UPI000172FCA8 status=activ</t>
  </si>
  <si>
    <t>([0.026338, 0.045352, 0.0704, 0.092881, 0.142424, 0.182256, 0.219301, 0.271506, 0.295083, 0.203355, 0.236433, 0.301917, 0.222385, 0.268042, 0.374039, 0.458154, 0.472492, 0.454136, 0.352862, 0.359901, 0.26085, 0.332115, 0.332115, 0.332115, 0.335645, 0.339168, 0.232838, 0.142424, 0.139895, 0.139895, 0.25031, 0.26085, 0.222385, 0.203355, 0.281712, 0.247041, 0.225814, 0.132295, 0.078022, 0.060549, 0.040537, 0.076542, 0.040537, 0.025316, 0.024826, 0.018787, 0.010672, 0.014586, 0.025316, 0.0198, 0.013821, 0.008723, 0.005872, 0.004775, 0.006619, 0.006619, 0.007645, 0.006619, 0.009096, 0.011342, 0.011342, 0.010131, 0.009187, 0.009015, 0.013437, 0.008895, 0.007495, 0.009401, 0.006988, 0.004736, 0.004736, 0.005799, 0.005734, 0.008156, 0.011669, 0.011518, 0.008002, 0.008002, 0.011342, 0.011669, 0.009015, 0.009483, 0.016826, 0.010926, 0.013821, 0.007877, 0.007177, 0.010131, 0.011903, 0.023087, 0.055536, 0.032017, 0.026338, 0.048328, 0.045352, 0.023087, 0.016021, 0.020165, 0.018787, 0.01078, 0.008075, 0.007555, 0.007315, 0.006567, 0.00962, 0.013437, 0.023534, 0.05306, 0.025762, 0.027463, 0.030611, 0.013821, 0.026892, 0.033407, 0.033407, 0.038042, 0.036378, 0.049374, 0.029376, 0.032017, 0.06184, 0.094817, 0.185198, 0.30533, 0.332115, 0.335645, 0.318242, 0.342579, 0.25406, 0.366687, 0.232838, 0.229226, 0.366687, 0.356642, 0.318242, 0.203355, 0.194234, 0.321458, 0.328603, 0.486429, 0.483068, 0.370445, 0.370445, 0.25031, 0.232838, 0.239899, 0.137348, 0.069024, 0.048328, 0.040537, 0.03976, 0.086953, 0.085092, 0.076542, 0.038042, 0.038858, 0.049374, 0.023963, 0.01078, 0.010672, 0.006894, 0.004775, 0.006619, 0.006142, 0.008624, 0.009187, 0.006245, 0.009401, 0.010509, 0.01204, 0.022306, 0.014783, 0.009294, 0.005734, 0.005872, 0.008156, 0.008276, 0.006894, 0.008075, 0.011903, 0.007555, 0.006988, 0.01078, 0.007495, 0.008624, 0.006245, 0.004414, 0.006078, 0.004358, 0.005249, 0.003864, 0.002705, 0.002396, 0.002396, 0.002366, 0.001597, 0.001623, 0.001172, 0.001722, 0.001906, 0.001623, 0.002512, 0.003431, 0.002512, 0.002529, 0.002503, 0.002435, 0.003014, 0.003212, 0.003924, 0.004358, 0.004388, 0.00543, 0.00558, 0.007495, 0.010672, 0.018787, 0.019401, 0.022306, 0.025762, 0.017797, 0.0198, 0.018106, 0.014315, 0.014075, 0.026892, 0.016021, 0.016257, 0.020165, 0.01227, 0.010131, 0.006533, 0.006988, 0.006894, 0.011106, 0.01227, 0.010131, 0.006795, 0.006619, 0.009865, 0.006039, 0.006795, 0.005872, 0.005872, 0.004921, 0.004921, 0.004775, 0.006482, 0.009728, 0.007555, 0.009728, 0.008525, 0.008075, 0.010672, 0.013265, 0.008723, 0.008723, 0.00777, 0.011903, 0.012727, 0.009015, 0.010131, 0.014075, 0.027463, 0.030003, 0.076542, 0.078022, 0.037156, 0.040537, 0.042364, 0.031287, 0.017447, 0.023963, 0.034068, 0.03976, 0.016826, 0.028107, 0.014586, 0.012727, 0.00962, 0.005872, 0.007877, 0.007031, 0.006795, 0.006482, 0.006482, 0.006039, 0.006894, 0.007031, 0.006619, 0.006078, 0.005799, 0.006482, 0.006245, 0.00777, 0.007645, 0.015078, 0.008409, 0.008156, 0.009401, 0.012491, 0.027463, 0.018415, 0.042364, 0.034068, 0.041405, 0.025762, 0.023087, 0.026338, 0.051831, 0.034884, 0.026338, 0.06312, 0.102787, 0.116183, 0.11371, 0.064632, 0.058088, 0.058088, 0.125101, 0.209395, 0.144935, 0.137348, 0.191378, 0.092881, 0.116183, 0.10481, 0.129801, 0.167087, 0.179055, 0.096677, 0.155435, 0.132295, 0.139895, 0.139895, 0.11371, 0.109221, 0.173081, 0.164327, 0.291804, 0.271506, 0.243554, 0.301917, 0.278302, 0.243554, 0.380708, 0.352862, 0.321458, 0.342579, 0.284882, 0.232838], '')</t>
  </si>
  <si>
    <t>UPI000172FCAA status=activ</t>
  </si>
  <si>
    <t>([0.073402, 0.030003, 0.015694, 0.011342, 0.008156, 0.007495, 0.008156, 0.010131, 0.008624, 0.010221, 0.012491, 0.010221, 0.016021, 0.009977, 0.008723, 0.010672, 0.01078, 0.016257, 0.010131, 0.006988, 0.007315, 0.007422, 0.011106, 0.019109, 0.025762, 0.032677, 0.048328, 0.059222, 0.060549, 0.060549, 0.034068, 0.038858, 0.034068, 0.037156, 0.0704, 0.069024, 0.048328, 0.054297, 0.056825, 0.098513, 0.118441, 0.088832, 0.092881, 0.092881, 0.094817, 0.122885, 0.179055, 0.185198, 0.120615, 0.078022, 0.111485, 0.185198, 0.185198, 0.275179, 0.26085, 0.26085, 0.298791, 0.295083, 0.194234, 0.18812, 0.125101, 0.132295, 0.236433, 0.232838, 0.167087, 0.090864, 0.083462, 0.086953, 0.049374, 0.090864, 0.147574, 0.11371, 0.066181, 0.034068, 0.034068, 0.020522, 0.018415, 0.018787, 0.038858, 0.067594, 0.0704, 0.116183, 0.185198, 0.179055, 0.182256, 0.167087, 0.209395, 0.137348, 0.132295, 0.134866, 0.139895, 0.15284, 0.229226, 0.229226, 0.31487, 0.275179, 0.359901, 0.264545, 0.182256, 0.094817, 0.118441, 0.116183, 0.067594, 0.060549, 0.060549, 0.028695, 0.048328, 0.071867, 0.073402, 0.074921, 0.122885, 0.118441, 0.048328, 0.05306, 0.060549, 0.040537, 0.030611, 0.019401, 0.035586, 0.049374, 0.085092, 0.0704, 0.045352, 0.050641, 0.055536, 0.027463, 0.06312, 0.06312, 0.069024, 0.120615, 0.071867, 0.074921, 0.040537, 0.069024, 0.034884, 0.05306, 0.078022, 0.134866, 0.21291, 0.118441, 0.147574, 0.083462, 0.083462, 0.134866, 0.191378, 0.11371, 0.129801, 0.116183, 0.132295, 0.122885, 0.066181, 0.094817, 0.094817, 0.170161, 0.122885, 0.120615, 0.102787, 0.060549, 0.036378, 0.035586, 0.059222, 0.058088, 0.10481, 0.125101, 0.111485, 0.122885, 0.196879, 0.298791, 0.311707, 0.206376, 0.139895, 0.137348, 0.158265, 0.155435, 0.139895, 0.21291, 0.335645, 0.380708, 0.356642, 0.311707, 0.298791, 0.342579, 0.301917, 0.301917, 0.264545, 0.179055, 0.139895, 0.15008, 0.085092, 0.076542, 0.137348, 0.203355, 0.206376, 0.203355, 0.200174, 0.127496, 0.134866, 0.111485, 0.066181, 0.142424, 0.161087, 0.182256, 0.167087, 0.111485, 0.067594, 0.038858, 0.046336, 0.032017, 0.032017, 0.058088, 0.038042, 0.020876, 0.018415, 0.030611, 0.018787, 0.018787, 0.026338, 0.026338, 0.019109, 0.017138, 0.015344, 0.015344, 0.00962, 0.008624, 0.009401, 0.015078, 0.023534, 0.040537, 0.040537, 0.040537, 0.020522, 0.033407, 0.033407, 0.023963, 0.025316, 0.042364, 0.046336, 0.054297, 0.06312, 0.055536, 0.06312, 0.067594, 0.122885, 0.194234, 0.219301, 0.278302, 0.17593, 0.098513, 0.05306, 0.054297, 0.046336, 0.094817, 0.083462, 0.118441, 0.096677, 0.102787, 0.118441, 0.11371, 0.137348, 0.116183, 0.182256, 0.25031, 0.164327, 0.083462, 0.048328, 0.056825, 0.032677, 0.033407, 0.066181, 0.086953, 0.155435, 0.129801, 0.139895, 0.155435, 0.179055, 0.298791, 0.275179, 0.264545, 0.170161, 0.088832, 0.074921, 0.06184, 0.044297, 0.064632, 0.118441, 0.17593, 0.125101, 0.247041, 0.356642, 0.332115], '')</t>
  </si>
  <si>
    <t>UPI000172FCAB status=activ</t>
  </si>
  <si>
    <t>([0.024393, 0.050641, 0.022667, 0.013016, 0.017447, 0.025316, 0.034068, 0.045352, 0.059222, 0.074921, 0.044297, 0.033407, 0.055536, 0.05306, 0.037156, 0.034884, 0.036378, 0.0704, 0.074921, 0.088832, 0.06184, 0.106997, 0.090864, 0.173081, 0.284882, 0.243554, 0.26085, 0.264545, 0.179055, 0.191378, 0.116183, 0.232838, 0.31487, 0.318242, 0.31487, 0.308712, 0.301917, 0.222385, 0.15284, 0.15284, 0.236433, 0.291804, 0.182256, 0.191378, 0.120615, 0.055536, 0.074921, 0.066181, 0.066181, 0.11371, 0.047319, 0.088832, 0.083462, 0.067594, 0.067594, 0.042364, 0.079919, 0.042364, 0.037156, 0.032677, 0.031287, 0.034068, 0.033407, 0.06184, 0.031287, 0.066181, 0.134866, 0.106997, 0.106997, 0.048328, 0.026338, 0.064632, 0.034068, 0.015078, 0.018415, 0.018106, 0.027463, 0.029376, 0.055536, 0.055536, 0.054297, 0.060549, 0.038858, 0.030003, 0.017447, 0.023963, 0.01078, 0.011342, 0.013613, 0.013016, 0.015078, 0.015078, 0.014075, 0.025762, 0.06312, 0.038858, 0.022667, 0.022306, 0.01204, 0.008075, 0.008075, 0.011342, 0.010372, 0.013437, 0.012491, 0.012727, 0.015694, 0.034068, 0.032017, 0.033407, 0.034068, 0.034068, 0.06312, 0.069024, 0.032677, 0.016826, 0.016826, 0.016528, 0.016826, 0.030611, 0.064632, 0.06312, 0.071867, 0.071867, 0.037156, 0.036378, 0.067594, 0.034068, 0.018415, 0.011106, 0.01078, 0.009401, 0.009977, 0.006421, 0.006421, 0.006245, 0.008624, 0.011518, 0.011106, 0.007877, 0.008525, 0.008156, 0.010131, 0.006795, 0.006894, 0.008002, 0.009865, 0.007495, 0.011342, 0.011342, 0.018787, 0.018415, 0.011669, 0.010672, 0.020522, 0.018787, 0.038858, 0.020876, 0.010509, 0.018106, 0.017797, 0.00962, 0.006039, 0.006619, 0.007315, 0.007645, 0.009294, 0.010509, 0.012727, 0.007091, 0.009977, 0.006374, 0.006421, 0.008624, 0.013265, 0.010672, 0.008075, 0.00558, 0.008075, 0.009015, 0.006194, 0.008804, 0.013265, 0.015344, 0.01227, 0.010509, 0.010221, 0.007555, 0.005623, 0.006245, 0.009728, 0.009728, 0.020876, 0.011903, 0.014783, 0.015694, 0.0198, 0.032677, 0.038042, 0.021381, 0.021816, 0.046336, 0.044297, 0.0198, 0.016826, 0.021816, 0.042364, 0.024826, 0.021816, 0.032017, 0.025316, 0.020165, 0.015344, 0.010372, 0.015078, 0.010509, 0.007315, 0.005623, 0.00389], '')</t>
  </si>
  <si>
    <t>UPI000172FCAC status=activ</t>
  </si>
  <si>
    <t>([0.291804, 0.328603, 0.359901, 0.374039, 0.408655, 0.418646, 0.433034, 0.454136, 0.394753, 0.342579, 0.374039, 0.394753, 0.311707, 0.387226, 0.366687, 0.454136, 0.517562, 0.444081, 0.422041, 0.387226, 0.398279, 0.436924, 0.36309, 0.366687, 0.318242, 0.318242, 0.335645, 0.352862, 0.291804, 0.356642, 0.418646, 0.408655, 0.414856, 0.486429, 0.5017, 0.433034, 0.4292, 0.384043, 0.384043, 0.284882, 0.30533, 0.298791, 0.301917, 0.31487, 0.311707, 0.359901, 0.346032, 0.328603, 0.239899, 0.222385, 0.170161, 0.185198, 0.120615, 0.116183, 0.100716, 0.058088, 0.090864, 0.090864, 0.132295, 0.182256, 0.185198, 0.196879, 0.167087, 0.161087, 0.139895, 0.086953, 0.090864, 0.098513, 0.06184, 0.060549, 0.094817, 0.134866, 0.086953, 0.098513, 0.054297, 0.0704, 0.116183, 0.0704, 0.0704, 0.079919, 0.081712, 0.074921, 0.043307, 0.031287, 0.030611, 0.051831, 0.086953, 0.090864, 0.044297, 0.073402, 0.116183, 0.122885, 0.100716, 0.137348, 0.185198, 0.206376, 0.125101, 0.129801, 0.21291, 0.137348, 0.147574, 0.158265, 0.243554, 0.352862, 0.433034, 0.433034, 0.440853, 0.444081, 0.370445, 0.387226, 0.30533, 0.232838, 0.225814, 0.284882, 0.284882, 0.295083, 0.288399, 0.311707, 0.30533, 0.284882, 0.281712, 0.26085, 0.243554, 0.243554, 0.21291, 0.139895, 0.086953, 0.079919, 0.085092, 0.074921, 0.144935, 0.21291, 0.308712, 0.30533, 0.191378, 0.206376, 0.196879, 0.200174, 0.182256, 0.182256, 0.120615, 0.196879, 0.185198, 0.134866, 0.137348, 0.15008, 0.144935, 0.15008, 0.094817, 0.05306, 0.054297, 0.045352, 0.046336, 0.022306, 0.022667, 0.023087, 0.01227, 0.008723, 0.010372, 0.011106, 0.010926, 0.010926, 0.00777, 0.008276, 0.009294, 0.009401, 0.006795, 0.010221, 0.015078, 0.025316, 0.028695, 0.028695, 0.019109, 0.012727, 0.021816, 0.018415, 0.028107, 0.056825, 0.100716, 0.122885, 0.109221, 0.073402, 0.132295, 0.209395, 0.209395, 0.209395, 0.134866, 0.132295, 0.116183, 0.122885, 0.069024, 0.086953, 0.137348, 0.196879, 0.284882, 0.216401, 0.243554, 0.170161, 0.164327, 0.161087, 0.096677, 0.161087, 0.127496, 0.116183, 0.109221, 0.059222, 0.03976, 0.074921, 0.127496, 0.120615, 0.109221, 0.17593, 0.129801, 0.129801, 0.125101, 0.116183, 0.102787, 0.109221, 0.170161, 0.179055, 0.11371, 0.191378, 0.132295, 0.161087, 0.17593, 0.125101, 0.206376, 0.295083, 0.281712, 0.291804, 0.301917, 0.209395, 0.216401, 0.30533, 0.222385, 0.229226, 0.268042, 0.324872, 0.318242, 0.356642, 0.352862, 0.450668, 0.328603, 0.328603, 0.394753, 0.384043, 0.454136, 0.440853, 0.447574, 0.359901, 0.342579, 0.352862, 0.36309, 0.247041, 0.247041, 0.229226, 0.137348, 0.11371, 0.134866, 0.081712, 0.069024, 0.071867, 0.069024, 0.139895, 0.129801, 0.129801, 0.129801, 0.132295, 0.081712, 0.040537, 0.059222, 0.034884, 0.032677, 0.055536, 0.116183, 0.109221, 0.191378, 0.209395, 0.21291, 0.21291, 0.295083, 0.284882, 0.191378, 0.127496, 0.0704, 0.118441, 0.0704, 0.067594, 0.071867, 0.116183, 0.173081, 0.194234, 0.291804, 0.206376, 0.21291, 0.206376, 0.206376, 0.203355, 0.281712, 0.196879, 0.116183, 0.071867, 0.043307, 0.06184, 0.059222, 0.10481, 0.067594, 0.116183, 0.098513, 0.074921, 0.074921, 0.088832, 0.109221, 0.10481, 0.106997, 0.059222, 0.032677, 0.032677, 0.027463, 0.017797, 0.017797, 0.032677, 0.056825, 0.054297, 0.064632, 0.120615, 0.096677, 0.15284, 0.147574, 0.170161, 0.200174, 0.109221, 0.11371, 0.102787, 0.094817, 0.15008, 0.147574, 0.225814, 0.15008, 0.185198, 0.17593, 0.26085, 0.278302, 0.203355, 0.30533, 0.311707, 0.324872, 0.268042, 0.268042, 0.264545, 0.281712, 0.275179, 0.298791, 0.264545, 0.264545, 0.185198, 0.116183, 0.200174, 0.191378, 0.194234, 0.194234, 0.291804, 0.281712, 0.264545, 0.349426, 0.247041, 0.161087, 0.092881, 0.094817, 0.056825, 0.028107, 0.026892, 0.030003, 0.025762, 0.034884, 0.034884, 0.035586, 0.029376, 0.025762, 0.026892, 0.056825, 0.054297, 0.029376, 0.018415, 0.0198, 0.011903, 0.010221, 0.017138, 0.026892, 0.038858, 0.058088, 0.129801, 0.0704, 0.037156, 0.044297, 0.041405, 0.031287, 0.044297, 0.090864, 0.05306, 0.051831, 0.035586, 0.037156, 0.038042, 0.042364, 0.022306, 0.038042, 0.038858, 0.028695, 0.014075, 0.016528, 0.017447, 0.016826, 0.027463, 0.049374, 0.0704, 0.081712, 0.096677, 0.127496, 0.132295, 0.222385, 0.200174, 0.15284, 0.073402, 0.06312, 0.050641, 0.092881, 0.090864, 0.106997, 0.122885, 0.222385, 0.147574, 0.142424, 0.078022, 0.05306, 0.050641, 0.06184, 0.028107, 0.032017, 0.035586, 0.017447, 0.016021, 0.019109, 0.030611, 0.0704, 0.132295, 0.225814, 0.194234, 0.137348, 0.134866, 0.15008, 0.139895, 0.118441, 0.129801, 0.222385, 0.222385, 0.142424, 0.144935, 0.243554, 0.225814, 0.120615, 0.219301, 0.219301, 0.216401, 0.137348, 0.120615, 0.125101, 0.134866, 0.092881, 0.079919, 0.092881, 0.081712, 0.079919, 0.173081, 0.158265, 0.085092, 0.15008, 0.137348, 0.079919, 0.03976, 0.03976, 0.071867, 0.038858, 0.025316, 0.014586, 0.023963, 0.014586, 0.014586, 0.014783, 0.024393, 0.023963, 0.020876, 0.020876, 0.021816, 0.021816, 0.021381, 0.03976, 0.036378, 0.076542, 0.074921, 0.073402, 0.076542, 0.085092, 0.144935, 0.127496, 0.21291, 0.134866, 0.21291, 0.209395, 0.120615, 0.059222, 0.088832, 0.147574, 0.158265, 0.092881, 0.092881, 0.102787, 0.051831, 0.051831, 0.048328, 0.096677, 0.17593, 0.102787, 0.092881, 0.078022, 0.079919, 0.074921, 0.067594, 0.038042, 0.032677, 0.06184, 0.125101, 0.122885, 0.15008, 0.094817, 0.170161, 0.092881, 0.054297, 0.10481, 0.098513, 0.056825, 0.054297, 0.051831, 0.06184, 0.06312, 0.085092, 0.15284, 0.090864, 0.11371, 0.18812, 0.21291, 0.127496, 0.074921, 0.090864, 0.071867, 0.109221, 0.059222, 0.060549, 0.05306, 0.048328, 0.045352, 0.083462, 0.043307, 0.040537, 0.034068, 0.036378, 0.019109, 0.01227, 0.011669, 0.017797, 0.010926, 0.007495, 0.010221, 0.017797, 0.011669, 0.008525, 0.006374, 0.008723, 0.013437, 0.022306, 0.015344, 0.018787, 0.011518, 0.011669, 0.011669, 0.011903, 0.010926, 0.011903, 0.011106, 0.023087, 0.021381, 0.040537, 0.086953, 0.044297, 0.038858, 0.067594, 0.067594, 0.060549, 0.064632, 0.036378, 0.023087, 0.034068, 0.017797, 0.018106, 0.030003, 0.028695, 0.048328, 0.06184, 0.056825, 0.096677, 0.044297, 0.047319, 0.045352, 0.024393, 0.051831, 0.059222, 0.055536, 0.102787, 0.191378, 0.096677, 0.142424, 0.219301, 0.225814, 0.308712, 0.30533, 0.31487, 0.335645, 0.25031, 0.219301, 0.31487, 0.324872, 0.349426, 0.25031, 0.161087, 0.144935, 0.139895, 0.073402, 0.06312, 0.06184, 0.058088, 0.127496, 0.139895, 0.125101, 0.129801, 0.078022, 0.092881, 0.050641, 0.044297, 0.090864, 0.092881, 0.051831, 0.027463, 0.047319, 0.090864, 0.161087, 0.278302, 0.281712, 0.384043, 0.4292, 0.444081, 0.359901, 0.25406, 0.25406, 0.179055, 0.106997, 0.167087, 0.247041, 0.332115, 0.225814, 0.206376, 0.194234, 0.278302, 0.281712, 0.185198, 0.17593, 0.100716, 0.090864, 0.05306, 0.048328, 0.046336, 0.024826, 0.041405, 0.0704, 0.066181, 0.11371, 0.116183, 0.0704, 0.064632, 0.038858, 0.079919, 0.090864, 0.049374, 0.030003, 0.054297, 0.055536, 0.043307, 0.074921, 0.081712, 0.137348, 0.088832, 0.102787, 0.170161, 0.185198, 0.185198, 0.120615, 0.100716, 0.167087, 0.239899, 0.239899, 0.219301, 0.21291, 0.196879, 0.216401, 0.30533, 0.21291, 0.291804, 0.239899, 0.164327, 0.15008, 0.079919, 0.076542, 0.0704, 0.038042, 0.035586, 0.037156, 0.030611, 0.021816, 0.021816, 0.026892, 0.021816, 0.043307, 0.048328, 0.060549, 0.109221, 0.109221, 0.094817, 0.055536, 0.056825, 0.094817, 0.100716, 0.11371, 0.179055, 0.161087, 0.275179, 0.264545, 0.268042, 0.370445, 0.390993, 0.346032, 0.308712, 0.339168, 0.335645, 0.318242, 0.291804, 0.275179, 0.284882, 0.284882, 0.264545, 0.278302, 0.311707, 0.301917, 0.298791, 0.298791, 0.332115, 0.311707, 0.232838, 0.132295, 0.081712, 0.118441, 0.086953, 0.051831, 0.06312, 0.067594, 0.038858, 0.031287, 0.032017, 0.028107, 0.06312, 0.073402, 0.118441, 0.106997, 0.064632, 0.066181, 0.071867, 0.06184, 0.059222, 0.098513, 0.182256, 0.281712, 0.278302, 0.339168, 0.339168, 0.318242, 0.225814, 0.232838, 0.257454, 0.25031, 0.155435, 0.15284, 0.155435, 0.092881, 0.088832, 0.155435, 0.243554, 0.134866, 0.078022, 0.046336, 0.048328, 0.027463, 0.024826, 0.026892, 0.017138, 0.029376, 0.026338, 0.029376, 0.032677, 0.020165, 0.017797, 0.032017, 0.024826, 0.046336, 0.076542, 0.079919, 0.036378, 0.032677, 0.038042, 0.069024, 0.098513, 0.074921, 0.078022, 0.086953, 0.047319, 0.094817, 0.092881, 0.056825, 0.050641, 0.073402, 0.10481, 0.127496, 0.129801, 0.092881, 0.083462, 0.085092, 0.083462, 0.129801, 0.079919, 0.134866, 0.125101, 0.088832, 0.064632, 0.10481, 0.106997, 0.164327, 0.10481, 0.102787, 0.098513, 0.155435, 0.088832, 0.109221, 0.111485, 0.074921, 0.125101, 0.129801, 0.134866, 0.078022, 0.090864, 0.144935, 0.155435, 0.15284, 0.15284, 0.243554, 0.247041, 0.147574, 0.127496, 0.194234, 0.111485, 0.129801, 0.127496, 0.206376, 0.134866, 0.137348, 0.139895, 0.132295, 0.139895, 0.142424, 0.194234, 0.17593, 0.15284, 0.116183, 0.096677, 0.15008, 0.10481, 0.079919, 0.15008, 0.155435], '')</t>
  </si>
  <si>
    <t>[16, 34]</t>
  </si>
  <si>
    <t>UPI000172FCAD status=activ</t>
  </si>
  <si>
    <t>([0.056825, 0.028695, 0.043307, 0.064632, 0.090864, 0.118441, 0.147574, 0.100716, 0.122885, 0.144935, 0.167087, 0.170161, 0.158265, 0.182256, 0.111485, 0.106997, 0.055536, 0.055536, 0.06312, 0.10481, 0.173081, 0.137348, 0.229226, 0.229226, 0.229226, 0.196879, 0.137348, 0.147574, 0.144935, 0.158265, 0.161087, 0.161087, 0.116183, 0.127496, 0.170161, 0.185198, 0.118441, 0.109221, 0.109221, 0.161087, 0.170161, 0.164327, 0.236433, 0.229226, 0.155435, 0.161087, 0.116183, 0.173081, 0.167087, 0.182256, 0.170161, 0.170161, 0.17593, 0.155435, 0.074921, 0.073402, 0.066181, 0.090864, 0.179055, 0.179055, 0.15284, 0.155435, 0.167087, 0.167087, 0.100716, 0.096677, 0.076542, 0.106997, 0.111485, 0.106997, 0.098513, 0.106997, 0.111485, 0.11371, 0.203355, 0.324872, 0.36309, 0.454136, 0.394753, 0.264545, 0.264545, 0.203355, 0.164327, 0.092881, 0.111485, 0.191378, 0.194234, 0.139895, 0.167087, 0.161087, 0.170161, 0.164327, 0.090864, 0.090864, 0.085092, 0.085092, 0.044297, 0.044297, 0.036378, 0.036378, 0.079919, 0.045352, 0.081712, 0.102787, 0.196879, 0.173081, 0.098513, 0.170161, 0.17593, 0.18812, 0.109221, 0.100716, 0.173081, 0.257454, 0.179055, 0.125101, 0.15008, 0.167087, 0.170161, 0.109221, 0.173081, 0.164327, 0.243554, 0.264545, 0.225814, 0.203355, 0.120615, 0.116183, 0.06312, 0.109221, 0.056825, 0.064632, 0.064632, 0.076542, 0.086953, 0.129801, 0.191378, 0.158265, 0.142424, 0.076542, 0.085092, 0.085092, 0.086953, 0.048328, 0.043307, 0.056825, 0.028695, 0.059222, 0.058088, 0.102787, 0.058088, 0.056825, 0.058088, 0.058088, 0.046336, 0.044297, 0.025316, 0.015344, 0.013437, 0.021816, 0.019401, 0.035586, 0.035586, 0.035586, 0.051831, 0.058088, 0.056825, 0.083462, 0.081712, 0.15284, 0.090864, 0.092881, 0.170161, 0.236433, 0.232838, 0.144935, 0.074921, 0.132295, 0.109221, 0.139895, 0.137348, 0.239899, 0.15008, 0.155435, 0.094817, 0.118441, 0.051831, 0.028107, 0.028107, 0.026892, 0.013265, 0.017138, 0.028107, 0.028695, 0.017138, 0.017797, 0.032677, 0.067594, 0.054297, 0.094817, 0.106997, 0.088832, 0.051831, 0.090864, 0.040537, 0.078022, 0.083462, 0.129801, 0.203355, 0.229226, 0.232838, 0.26085, 0.209395, 0.182256, 0.11371, 0.109221, 0.118441, 0.11371, 0.111485, 0.134866, 0.092881, 0.078022, 0.076542, 0.074921, 0.094817, 0.125101, 0.056825, 0.032677, 0.034068, 0.034068, 0.028695, 0.016528, 0.026892, 0.027463, 0.022306, 0.041405, 0.041405, 0.021381, 0.025762, 0.019109, 0.0198, 0.035586, 0.020165, 0.023534, 0.043307, 0.038042, 0.037156, 0.038858, 0.034068, 0.032017, 0.031287, 0.037156, 0.037156, 0.040537, 0.073402, 0.109221, 0.096677, 0.164327, 0.26085, 0.139895, 0.17593, 0.173081, 0.10481, 0.102787, 0.10481, 0.11371, 0.109221, 0.090864, 0.191378, 0.278302, 0.342579, 0.25406, 0.268042, 0.380708, 0.268042, 0.173081, 0.109221, 0.081712, 0.067594, 0.047319, 0.076542, 0.060549, 0.042364, 0.069024, 0.125101, 0.094817, 0.048328], '')</t>
  </si>
  <si>
    <t>UPI000172FCAE status=activ</t>
  </si>
  <si>
    <t>([0.034068, 0.055536, 0.078022, 0.137348, 0.18812, 0.222385, 0.25406, 0.298791, 0.332115, 0.321458, 0.346032, 0.328603, 0.271506, 0.196879, 0.281712, 0.339168, 0.40511, 0.468512, 0.377384, 0.408655, 0.525368, 0.541878, 0.56648, 0.525368, 0.505461, 0.497853, 0.414856, 0.387226, 0.346032, 0.232838, 0.236433, 0.236433, 0.206376, 0.26085, 0.359901, 0.352862, 0.356642, 0.243554, 0.185198, 0.18812, 0.182256, 0.209395, 0.194234, 0.182256, 0.229226, 0.216401, 0.21291, 0.301917, 0.243554, 0.275179, 0.31487, 0.349426, 0.26085, 0.243554, 0.25031, 0.257454, 0.257454, 0.288399, 0.414856, 0.41194, 0.529623, 0.444081, 0.339168, 0.346032, 0.339168, 0.298791, 0.30533, 0.219301, 0.182256, 0.268042, 0.268042, 0.225814, 0.15284, 0.239899, 0.318242, 0.318242, 0.291804, 0.288399, 0.291804, 0.281712, 0.339168, 0.318242, 0.311707, 0.41194, 0.335645, 0.25031, 0.25031, 0.239899, 0.328603, 0.356642, 0.321458, 0.318242, 0.4292, 0.422041, 0.447574, 0.41194, 0.40511, 0.321458, 0.216401, 0.21291, 0.196879, 0.196879, 0.18812, 0.295083, 0.18812, 0.185198, 0.200174, 0.225814, 0.194234, 0.196879, 0.206376, 0.236433, 0.239899, 0.17593, 0.275179, 0.147574, 0.137348, 0.137348, 0.232838, 0.232838, 0.243554, 0.268042, 0.264545, 0.281712, 0.268042, 0.352862, 0.450668, 0.436924, 0.408655, 0.444081, 0.408655, 0.318242, 0.321458, 0.25031, 0.31487, 0.31487, 0.418646, 0.51388, 0.40511, 0.349426, 0.468512, 0.374039, 0.380708, 0.301917, 0.301917, 0.232838, 0.167087, 0.155435, 0.232838, 0.26085, 0.268042, 0.291804, 0.366687, 0.298791, 0.328603, 0.268042, 0.278302, 0.243554, 0.158265, 0.25031, 0.281712, 0.281712, 0.356642, 0.247041, 0.342579, 0.346032, 0.328603, 0.30533, 0.328603, 0.335645, 0.346032, 0.342579, 0.339168, 0.264545, 0.321458, 0.324872, 0.301917, 0.271506, 0.275179, 0.374039, 0.284882, 0.278302, 0.196879, 0.209395, 0.288399, 0.173081, 0.086953, 0.161087, 0.144935, 0.081712, 0.044297, 0.045352, 0.046336, 0.046336, 0.079919, 0.085092, 0.11371, 0.209395, 0.132295, 0.164327, 0.090864, 0.15008, 0.15284, 0.182256, 0.092881, 0.076542, 0.167087, 0.236433, 0.134866, 0.225814, 0.206376, 0.301917, 0.301917, 0.31487, 0.346032, 0.275179, 0.271506, 0.25406, 0.236433, 0.291804, 0.298791, 0.384043, 0.414856, 0.377384, 0.414856, 0.494003, 0.433034, 0.31487, 0.278302, 0.374039, 0.377384, 0.483068, 0.384043, 0.278302, 0.281712, 0.182256, 0.26085, 0.264545, 0.264545, 0.185198, 0.21291, 0.129801, 0.076542, 0.06312, 0.043307, 0.046336, 0.056825, 0.058088, 0.081712, 0.0704, 0.069024, 0.066181, 0.0704, 0.116183, 0.18812, 0.120615, 0.111485, 0.067594, 0.066181, 0.042364, 0.074921, 0.073402, 0.071867, 0.132295, 0.134866, 0.134866, 0.074921, 0.079919, 0.086953, 0.102787, 0.102787, 0.083462, 0.081712, 0.073402, 0.060549, 0.032677, 0.028695, 0.031287, 0.048328, 0.045352, 0.044297, 0.023534, 0.014315, 0.023534, 0.021381, 0.021381, 0.040537, 0.058088, 0.042364, 0.054297, 0.041405, 0.064632, 0.066181, 0.048328, 0.030003, 0.028695, 0.051831], '')</t>
  </si>
  <si>
    <t>[20, 21, 22, 23, 24, 60, 137]</t>
  </si>
  <si>
    <t>UPI000172FCAF status=activ</t>
  </si>
  <si>
    <t>([0.086953, 0.120615, 0.086953, 0.064632, 0.118441, 0.092881, 0.15008, 0.206376, 0.239899, 0.264545, 0.295083, 0.318242, 0.394753, 0.465241, 0.472492, 0.41194, 0.480142, 0.553315, 0.553315, 0.553315, 0.648219, 0.661982, 0.661982, 0.675549, 0.685117, 0.642678, 0.724957, 0.585406, 0.549308, 0.541878, 0.538167, 0.538167, 0.529623, 0.56648, 0.585406, 0.585406, 0.58069, 0.575842, 0.490133, 0.490133, 0.5017, 0.5017, 0.41194, 0.387226, 0.465241, 0.549308, 0.509769, 0.509769, 0.505461, 0.51388, 0.483068, 0.529623, 0.444081, 0.454136, 0.349426, 0.377384, 0.30533, 0.374039, 0.311707, 0.377384, 0.374039, 0.374039, 0.377384, 0.374039, 0.40511, 0.321458, 0.236433, 0.264545, 0.271506, 0.339168, 0.332115, 0.356642, 0.318242, 0.387226, 0.339168, 0.418646, 0.380708, 0.447574, 0.480142, 0.557691, 0.56648, 0.575842, 0.562014, 0.575842, 0.680603, 0.618285, 0.712013, 0.808535, 0.819762, 0.83125, 0.788093, 0.795062, 0.801317, 0.808535, 0.808535, 0.862302, 0.852992, 0.852992, 0.859585, 0.750527, 0.741537, 0.733139, 0.724957, 0.733139, 0.720929, 0.720929, 0.767246, 0.759478, 0.73685, 0.750527, 0.724957, 0.707965, 0.632174, 0.632174, 0.613573, 0.585406, 0.545602, 0.549308, 0.545602, 0.549308, 0.626927, 0.675549, 0.694846, 0.703578, 0.618285, 0.618285, 0.525368, 0.525368, 0.534167, 0.534167, 0.447574, 0.42561, 0.5017, 0.585406, 0.545602, 0.553315, 0.5017, 0.534167, 0.505461, 0.553315, 0.480142, 0.483068, 0.384043, 0.41194, 0.342579, 0.408655, 0.352862, 0.390993, 0.390993, 0.390993, 0.390993, 0.390993, 0.418646, 0.349426, 0.271506, 0.295083, 0.308712, 0.374039, 0.370445, 0.394753, 0.352862, 0.41194, 0.377384, 0.450668, 0.414856, 0.483068, 0.454136, 0.521092, 0.557691, 0.562014, 0.553315, 0.56648, 0.657645, 0.604312, 0.685117, 0.784345, 0.791621, 0.791621, 0.798249, 0.801317, 0.73685, 0.745909, 0.741537, 0.791621, 0.779859, 0.771762, 0.771762, 0.771762, 0.76285, 0.759478, 0.754692, 0.754692, 0.741537, 0.759478, 0.791621, 0.724957, 0.632174, 0.626927, 0.604312, 0.521092, 0.51388, 0.58069, 0.570702, 0.58069, 0.56648, 0.613573, 0.648219, 0.657645, 0.604312, 0.604312, 0.521092, 0.521092, 0.529623, 0.529623, 0.447574, 0.42561, 0.5017, 0.585406, 0.549308, 0.553315, 0.553315, 0.562014, 0.534167, 0.59014, 0.5017, 0.51388, 0.418646, 0.440853, 0.370445, 0.436924, 0.380708, 0.444081, 0.444081, 0.444081, 0.447574, 0.444081, 0.472492, 0.398279, 0.318242, 0.339168, 0.342579, 0.40511, 0.401658, 0.401658, 0.359901, 0.42561, 0.384043, 0.450668, 0.40511, 0.468512, 0.505461, 0.58069, 0.585406, 0.59014, 0.585406, 0.59508, 0.680603, 0.632174, 0.712013, 0.801317, 0.812494, 0.823549, 0.827927, 0.83125, 0.798249, 0.805026, 0.801317, 0.846163, 0.837511, 0.837511, 0.837511, 0.808535, 0.808535, 0.801317, 0.76285, 0.771762, 0.73685, 0.671169, 0.712013, 0.699094, 0.680603, 0.666105, 0.653063, 0.642678, 0.642678, 0.707965, 0.720929, 0.720929, 0.690604, 0.685117, 0.690604, 0.690604, 0.59014, 0.562014, 0.56648, 0.604312, 0.604312, 0.626927, 0.733139, 0.754692, 0.767246, 0.694846, 0.699094, 0.613573, 0.613573, 0.622677, 0.622677, 0.608892, 0.608892, 0.657645, 0.685117, 0.622677, 0.653063, 0.648219, 0.680603, 0.653063, 0.712013, 0.626927, 0.63748, 0.59014, 0.529623, 0.465241, 0.534167, 0.472492, 0.534167, 0.534167, 0.534167, 0.534167, 0.458154, 0.461924, 0.394753, 0.324872, 0.359901, 0.352862, 0.408655, 0.40511, 0.42561, 0.384043, 0.444081, 0.408655, 0.414856, 0.454136, 0.490133, 0.529623, 0.608892, 0.608892, 0.618285, 0.608892, 0.618285, 0.707965, 0.666105, 0.73685, 0.812494, 0.819762, 0.83125, 0.834292, 0.775545, 0.791621, 0.798249, 0.798249, 0.834292, 0.83125, 0.823549, 0.84206, 0.801317, 0.795062, 0.795062, 0.791621, 0.791621, 0.779859, 0.784345, 0.812494, 0.805026, 0.791621, 0.798249, 0.779859, 0.716283, 0.724957, 0.716283, 0.703578, 0.680603, 0.648219, 0.648219, 0.648219, 0.657645, 0.648219, 0.694846, 0.707965, 0.720929, 0.642678, 0.642678, 0.557691, 0.557691, 0.56648, 0.56648, 0.557691, 0.557691, 0.642678, 0.724957, 0.671169, 0.694846, 0.63748, 0.671169, 0.63748, 0.703578, 0.613573, 0.622677, 0.58069, 0.521092, 0.440853, 0.505461, 0.433034, 0.490133, 0.490133, 0.490133, 0.490133, 0.41194, 0.41194, 0.346032, 0.278302, 0.311707, 0.30533, 0.36309, 0.356642, 0.377384, 0.332115, 0.390993, 0.328603, 0.339168, 0.377384, 0.4292, 0.465241, 0.549308, 0.553315, 0.562014, 0.553315, 0.56648, 0.666105, 0.622677, 0.699094, 0.788093, 0.795062, 0.801317, 0.767246, 0.771762, 0.791621, 0.798249, 0.798249, 0.862302, 0.862302, 0.859585, 0.874069, 0.83125, 0.779859, 0.716283, 0.712013, 0.703578, 0.694846, 0.690604, 0.728858, 0.728858, 0.707965, 0.699094, 0.680603, 0.73685, 0.733139, 0.653063, 0.575842, 0.585406, 0.570702, 0.538167, 0.517562, 0.517562, 0.517562, 0.58069, 0.642678, 0.690604, 0.707965, 0.712013, 0.626927, 0.632174, 0.545602, 0.545602, 0.553315, 0.553315, 0.545602, 0.545602, 0.626927, 0.716283, 0.675549, 0.699094, 0.626927, 0.666105, 0.56648, 0.632174, 0.545602, 0.553315, 0.517562, 0.461924, 0.398279, 0.468512, 0.394753, 0.454136, 0.450668, 0.450668, 0.450668, 0.390993, 0.390993, 0.374039, 0.288399, 0.308712, 0.291804, 0.36309, 0.359901, 0.4292, 0.414856, 0.472492, 0.433034, 0.440853, 0.447574, 0.483068, 0.529623, 0.626927, 0.632174, 0.608892, 0.604312, 0.613573, 0.694846, 0.653063, 0.666105, 0.775545, 0.784345, 0.801317, 0.805026, 0.73685, 0.754692, 0.724957, 0.703578, 0.754692, 0.750527, 0.788093, 0.805026, 0.694846, 0.690604, 0.680603, 0.703578, 0.699094, 0.690604, 0.694846, 0.728858, 0.720929, 0.699094, 0.712013, 0.690604, 0.618285, 0.626927, 0.618285, 0.608892, 0.608892, 0.570702, 0.56648, 0.56648, 0.575842, 0.642678, 0.685117, 0.703578, 0.712013, 0.632174, 0.632174, 0.549308, 0.549308, 0.557691, 0.557691, 0.549308, 0.549308, 0.63748, 0.720929, 0.685117, 0.707965, 0.642678, 0.675549, 0.59917, 0.666105, 0.562014, 0.570702, 0.534167, 0.517562, 0.454136, 0.525368, 0.458154, 0.458154, 0.461924, 0.461924, 0.440853, 0.377384, 0.380708, 0.36309, 0.288399, 0.30533, 0.288399, 0.359901, 0.356642, 0.414856, 0.384043, 0.458154, 0.387226, 0.394753, 0.332115, 0.390993, 0.4292, 0.497853, 0.570702, 0.58069, 0.575842, 0.613573, 0.694846, 0.632174, 0.642678, 0.745909, 0.754692, 0.775545, 0.784345, 0.788093, 0.788093, 0.771762, 0.767246, 0.84206, 0.84206, 0.89662, 0.891961, 0.856457, 0.805026, 0.720929, 0.707965, 0.712013, 0.699094, 0.716283, 0.767246, 0.759478, 0.745909, 0.733139, 0.716283, 0.707965, 0.720929, 0.712013, 0.613573, 0.529623, 0.525368, 0.517562, 0.440853, 0.444081, 0.450668, 0.494003, 0.575842, 0.575842, 0.618285, 0.632174, 0.613573, 0.517562, 0.521092, 0.440853, 0.440853, 0.444081, 0.444081, 0.4292, 0.4292, 0.521092, 0.632174, 0.557691, 0.585406, 0.608892, 0.538167, 0.497853, 0.553315, 0.465241, 0.472492, 0.444081, 0.483068, 0.401658, 0.480142, 0.422041, 0.418646, 0.418646, 0.418646, 0.42561, 0.346032, 0.352862, 0.26085, 0.173081, 0.219301, 0.200174, 0.284882, 0.332115, 0.366687, 0.321458, 0.414856, 0.335645, 0.257454, 0.21291, 0.328603, 0.25031, 0.311707, 0.384043, 0.311707, 0.232838, 0.225814, 0.298791, 0.216401, 0.291804, 0.36309, 0.384043, 0.384043, 0.370445, 0.295083, 0.21291, 0.216401, 0.243554, 0.236433, 0.31487, 0.31487, 0.196879, 0.194234, 0.185198, 0.185198, 0.179055, 0.271506, 0.268042, 0.288399, 0.36309, 0.384043, 0.301917, 0.203355, 0.206376, 0.232838, 0.225814, 0.311707, 0.30533, 0.182256, 0.179055, 0.170161, 0.170161, 0.164327, 0.232838, 0.236433, 0.155435, 0.229226, 0.209395, 0.229226, 0.137348, 0.137348, 0.137348, 0.21291, 0.339168, 0.25031, 0.21291, 0.295083, 0.203355, 0.132295, 0.216401, 0.301917, 0.301917, 0.216401, 0.321458, 0.25406, 0.170161, 0.271506, 0.278302, 0.191378, 0.206376, 0.295083, 0.203355, 0.179055, 0.179055, 0.142424, 0.139895, 0.081712, 0.085092, 0.144935, 0.219301, 0.127496, 0.139895, 0.144935, 0.144935, 0.109221, 0.155435, 0.243554, 0.15008, 0.088832, 0.147574, 0.083462, 0.046336, 0.109221, 0.129801, 0.100716, 0.125101, 0.196879, 0.328603, 0.25406, 0.247041, 0.264545, 0.264545, 0.209395, 0.219301, 0.216401, 0.247041, 0.236433, 0.15284, 0.15284, 0.15008, 0.179055, 0.247041, 0.335645, 0.291804, 0.291804, 0.328603, 0.229226, 0.232838, 0.18812, 0.26085, 0.17593, 0.191378, 0.247041, 0.194234, 0.182256, 0.288399, 0.203355, 0.18812, 0.271506, 0.321458, 0.4292, 0.30533, 0.332115, 0.328603, 0.295083, 0.281712, 0.278302, 0.346032, 0.25031, 0.26085, 0.25406, 0.281712, 0.167087, 0.21291, 0.308712, 0.222385, 0.134866, 0.21291, 0.25406, 0.257454, 0.291804, 0.281712, 0.339168, 0.308712, 0.31487, 0.26085, 0.179055, 0.191378, 0.191378, 0.191378, 0.134866, 0.134866, 0.200174, 0.30533, 0.203355, 0.144935, 0.222385, 0.339168, 0.342579, 0.335645, 0.335645, 0.25031, 0.170161, 0.196879, 0.196879, 0.120615, 0.194234, 0.284882, 0.18812, 0.116183, 0.185198, 0.243554, 0.185198, 0.185198, 0.170161, 0.247041, 0.328603, 0.321458, 0.291804, 0.203355, 0.137348, 0.137348, 0.206376, 0.209395, 0.225814, 0.222385, 0.236433, 0.15008, 0.147574, 0.144935, 0.232838, 0.164327, 0.164327, 0.236433, 0.219301, 0.236433, 0.247041, 0.229226, 0.239899, 0.239899, 0.26085, 0.356642, 0.295083, 0.324872, 0.42561, 0.321458, 0.239899, 0.318242, 0.414856, 0.324872, 0.335645, 0.321458, 0.401658, 0.339168, 0.321458, 0.321458, 0.311707, 0.31487, 0.31487, 0.216401, 0.191378, 0.18812, 0.170161, 0.257454, 0.271506, 0.268042, 0.401658, 0.486429, 0.486429, 0.476583, 0.585406, 0.585406, 0.480142, 0.483068, 0.562014, 0.461924, 0.465241, 0.374039, 0.370445, 0.377384, 0.401658, 0.444081, 0.521092, 0.433034, 0.408655, 0.384043, 0.380708, 0.257454, 0.179055, 0.182256, 0.158265, 0.102787, 0.200174, 0.291804, 0.222385, 0.194234, 0.264545, 0.236433, 0.30533, 0.268042, 0.229226, 0.288399, 0.239899, 0.179055, 0.284882], '')</t>
  </si>
  <si>
    <t>[17, 18, 19, 20, 21, 22, 23, 24, 25, 26, 27, 28, 29, 30, 31, 32, 33, 34, 35, 36, 37, 40, 41, 45, 46, 47, 48, 49, 51, 79, 80, 81, 82, 83, 84, 85, 86, 87, 88, 89, 90, 91, 92, 93, 94, 95, 96, 97, 98, 99, 100, 101, 102, 103, 104, 105, 106, 107, 108, 109, 110, 111, 112, 113, 114, 115, 116, 117, 118, 119, 120, 121, 122, 123, 124, 125, 126, 127, 128, 129, 132, 133, 134, 135, 136, 137, 138, 139, 167, 168, 169, 170, 171, 172, 173, 174, 175, 176, 177, 178, 179, 180, 181, 182, 183, 184, 185, 186, 187, 188, 189, 190, 191, 192, 193, 194, 195, 196, 197, 198, 199, 200, 201, 202, 203, 204, 205, 206, 207, 208, 209, 210, 211, 212, 213, 216, 217, 218, 219, 220, 221, 222, 223, 224, 225,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322, 324, 325, 326, 327,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410,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588, 611, 612, 613, 614, 615, 616, 617, 618, 619, 620, 621, 622, 623, 624, 625, 626, 627, 628, 629, 630, 631, 632, 633, 634, 635, 636, 637, 638, 639, 640, 641, 642, 643, 644, 645, 646, 647, 648, 653, 654, 655, 656, 657, 658, 659, 666, 667, 668, 669, 670, 671, 673, 939, 940, 943, 951]</t>
  </si>
  <si>
    <t>(70</t>
  </si>
  <si>
    <t>215)</t>
  </si>
  <si>
    <t>UPI000172FCB0 status=activ</t>
  </si>
  <si>
    <t>([0.18812, 0.236433, 0.232838, 0.158265, 0.155435, 0.10481, 0.134866, 0.158265, 0.18812, 0.216401, 0.247041, 0.281712, 0.182256, 0.264545, 0.232838, 0.232838, 0.321458, 0.200174, 0.281712, 0.281712, 0.206376, 0.137348, 0.137348, 0.158265, 0.236433, 0.295083, 0.374039, 0.370445, 0.295083, 0.206376, 0.206376, 0.206376, 0.137348, 0.239899, 0.243554, 0.288399, 0.281712, 0.203355, 0.321458, 0.346032, 0.288399, 0.284882, 0.377384, 0.349426, 0.359901, 0.278302, 0.225814, 0.229226, 0.222385, 0.318242, 0.40511, 0.301917, 0.275179, 0.356642, 0.356642, 0.356642, 0.346032, 0.349426, 0.436924, 0.422041, 0.4292, 0.41194, 0.497853, 0.408655, 0.433034, 0.418646, 0.42561, 0.377384, 0.275179, 0.278302, 0.170161, 0.116183, 0.147574, 0.170161, 0.15008, 0.096677, 0.096677, 0.06184, 0.038858, 0.0198, 0.019401, 0.022306, 0.038042, 0.040537, 0.040537, 0.034884, 0.035586, 0.058088, 0.056825, 0.11371, 0.111485, 0.11371, 0.191378, 0.243554, 0.167087, 0.185198, 0.268042, 0.268042, 0.31487, 0.398279, 0.447574, 0.447574, 0.4292, 0.414856, 0.40511, 0.40511, 0.349426, 0.346032, 0.346032, 0.346032, 0.342579, 0.318242, 0.339168, 0.339168, 0.342579, 0.422041, 0.42561, 0.335645, 0.335645, 0.359901, 0.346032, 0.328603, 0.26085, 0.25031, 0.179055, 0.120615, 0.179055, 0.257454, 0.264545, 0.278302, 0.352862, 0.349426, 0.374039, 0.454136, 0.401658, 0.41194, 0.41194, 0.414856, 0.529623, 0.525368, 0.525368, 0.525368, 0.618285, 0.613573, 0.525368, 0.632174, 0.733139, 0.626927, 0.613573, 0.608892, 0.497853, 0.505461, 0.509769, 0.509769, 0.541878, 0.541878, 0.534167, 0.468512, 0.476583, 0.454136, 0.450668, 0.447574, 0.370445, 0.398279, 0.476583, 0.56648, 0.447574, 0.458154, 0.517562, 0.521092, 0.444081, 0.447574, 0.436924, 0.433034, 0.4292, 0.408655, 0.440853, 0.433034, 0.490133, 0.480142, 0.394753, 0.377384, 0.384043, 0.390993, 0.291804, 0.298791, 0.295083, 0.401658, 0.394753, 0.418646, 0.346032, 0.335645, 0.335645, 0.275179, 0.25031, 0.25406, 0.185198, 0.200174, 0.209395, 0.18812, 0.18812, 0.236433, 0.264545, 0.264545, 0.275179, 0.349426, 0.335645, 0.31487, 0.232838, 0.236433, 0.243554, 0.288399, 0.301917, 0.374039, 0.36309, 0.31487, 0.342579, 0.387226, 0.366687, 0.291804, 0.311707, 0.311707, 0.335645, 0.257454, 0.26085, 0.232838, 0.239899, 0.243554, 0.264545, 0.332115, 0.339168, 0.301917, 0.321458, 0.40511, 0.41194, 0.490133, 0.480142, 0.374039, 0.41194, 0.414856, 0.497853, 0.418646, 0.422041, 0.335645, 0.414856, 0.356642, 0.352862, 0.247041, 0.17593, 0.182256, 0.206376, 0.200174, 0.225814, 0.257454, 0.15008, 0.155435, 0.155435, 0.225814, 0.301917, 0.21291, 0.21291, 0.219301, 0.257454, 0.271506, 0.352862, 0.271506, 0.243554, 0.324872, 0.436924, 0.42561, 0.342579, 0.342579, 0.335645, 0.335645, 0.222385, 0.335645, 0.247041, 0.264545, 0.275179, 0.239899, 0.324872, 0.321458, 0.308712, 0.26085, 0.17593, 0.18812, 0.271506, 0.295083, 0.271506, 0.219301, 0.301917, 0.301917, 0.288399, 0.295083, 0.291804, 0.408655, 0.394753, 0.472492, 0.433034, 0.346032, 0.384043, 0.264545, 0.185198, 0.18812, 0.301917, 0.298791, 0.301917, 0.288399, 0.239899, 0.243554, 0.291804, 0.219301, 0.236433, 0.229226, 0.147574, 0.15008, 0.102787, 0.090864, 0.048328, 0.06184, 0.100716, 0.066181, 0.111485, 0.18812, 0.182256, 0.116183, 0.147574, 0.111485, 0.092881, 0.15284, 0.15008, 0.109221, 0.155435, 0.196879, 0.142424, 0.247041], '')</t>
  </si>
  <si>
    <t>[138, 139, 140, 141, 142, 143, 144, 145, 146, 147, 148, 149, 151, 152, 153, 154, 155, 156, 165, 168, 169]</t>
  </si>
  <si>
    <t>UPI000172FCB2 status=activ</t>
  </si>
  <si>
    <t>([0.034884, 0.034884, 0.019401, 0.028107, 0.017797, 0.012491, 0.009294, 0.011106, 0.009015, 0.006988, 0.008276, 0.010926, 0.008895, 0.006194, 0.005734, 0.00777, 0.008156, 0.008895, 0.010672, 0.007422, 0.005249, 0.00777, 0.008895, 0.008276, 0.006039, 0.005623, 0.00558, 0.007877, 0.007177, 0.007177, 0.011106, 0.008624, 0.007555, 0.01078, 0.014783, 0.009483, 0.00962, 0.008895, 0.013265, 0.01227, 0.022306, 0.022306, 0.022667, 0.013437, 0.015344, 0.014783, 0.029376, 0.055536, 0.055536, 0.037156, 0.071867, 0.0704, 0.054297, 0.035586, 0.038042, 0.025762, 0.046336, 0.025316, 0.026892, 0.015694, 0.016826, 0.016528, 0.017447, 0.009728, 0.009865, 0.015344, 0.026892, 0.028107, 0.030003, 0.028695, 0.059222, 0.036378, 0.037156, 0.043307, 0.035586, 0.021381, 0.038042, 0.032017, 0.064632, 0.064632, 0.127496, 0.122885, 0.116183, 0.11371, 0.200174, 0.291804, 0.222385, 0.142424, 0.067594, 0.03976, 0.024826, 0.023534, 0.030003, 0.027463, 0.026892, 0.049374, 0.085092, 0.047319, 0.058088, 0.029376, 0.027463, 0.025316, 0.016528, 0.010672, 0.018106, 0.011518, 0.011106, 0.016528, 0.016257, 0.032017, 0.048328, 0.076542, 0.086953, 0.067594, 0.046336, 0.049374, 0.042364, 0.022306, 0.047319, 0.045352, 0.046336, 0.051831, 0.030611, 0.048328, 0.094817, 0.050641, 0.096677, 0.05306, 0.050641, 0.100716, 0.098513, 0.106997, 0.06312, 0.030611, 0.05306, 0.094817, 0.094817, 0.125101, 0.206376, 0.094817, 0.098513, 0.096677, 0.086953, 0.085092, 0.085092, 0.083462, 0.094817, 0.040537, 0.083462, 0.083462, 0.079919, 0.086953, 0.085092, 0.081712, 0.079919, 0.081712, 0.038042, 0.067594, 0.069024, 0.0704, 0.147574, 0.147574, 0.222385, 0.134866, 0.118441, 0.127496, 0.139895, 0.137348, 0.25031, 0.26085, 0.170161, 0.164327, 0.073402, 0.03976, 0.078022, 0.134866, 0.122885, 0.196879, 0.18812, 0.10481, 0.06184, 0.033407, 0.033407, 0.018415, 0.030611, 0.071867, 0.032017, 0.014783, 0.023087, 0.013821, 0.013265, 0.011342, 0.008075, 0.014075, 0.021816, 0.022306, 0.022306, 0.022667, 0.024393, 0.013265, 0.013265, 0.011669, 0.019401, 0.011903, 0.021381, 0.018106, 0.010672, 0.016021, 0.014586, 0.013437, 0.018106, 0.017447, 0.017138, 0.030003, 0.027463, 0.027463, 0.028695, 0.032017, 0.025316, 0.022667, 0.027463, 0.022667, 0.038042, 0.030003, 0.05306, 0.042364, 0.025762, 0.026338, 0.018787, 0.037156, 0.042364, 0.051831, 0.028695, 0.035586, 0.0198, 0.022306, 0.015694, 0.008525, 0.005378, 0.004315, 0.004315, 0.005623, 0.008804, 0.006567, 0.004899, 0.004976, 0.004921, 0.006894, 0.009187, 0.009096, 0.009294, 0.006795, 0.006194, 0.005503, 0.007315, 0.010221, 0.006701, 0.006245, 0.009483, 0.017447, 0.018106, 0.0198, 0.020876, 0.015694, 0.021816, 0.048328, 0.020522, 0.025316, 0.014586, 0.010509, 0.016826, 0.013437, 0.015344, 0.014586, 0.026892, 0.0198, 0.014315, 0.023087, 0.03976, 0.026338, 0.017138], '')</t>
  </si>
  <si>
    <t>UPI000172FCB3 status=activ</t>
  </si>
  <si>
    <t>([0.328603, 0.257454, 0.284882, 0.295083, 0.321458, 0.209395, 0.111485, 0.132295, 0.055536, 0.023963, 0.017447, 0.013265, 0.008276, 0.005318, 0.004775, 0.00515, 0.003478, 0.0028, 0.002276, 0.001533, 0.000773, 0.000442, 0.000301, 0.000146, 0.00015, 0.000146, 0.000275, 0.000485, 0.000266, 0.000365, 0.000747, 0.000648, 0.001142, 0.001687, 0.002503, 0.002503, 0.002349, 0.002396, 0.002366, 0.001786, 0.002349, 0.003671, 0.00359, 0.004431, 0.004577, 0.003212, 0.00225, 0.001434, 0.001249, 0.001267, 0.001142, 0.000713, 0.001288, 0.000704, 0.000713, 0.000747, 0.000477, 0.000708, 0.001159, 0.001202, 0.001271, 0.000945, 0.000923, 0.000958, 0.00076, 0.001288, 0.001211, 0.001249, 0.001597, 0.001936, 0.00225, 0.002327, 0.002327, 0.001872, 0.002366, 0.002327, 0.00243, 0.002482, 0.00292, 0.002336, 0.002211, 0.003212, 0.003053, 0.002211, 0.003212, 0.003298, 0.002327, 0.003757, 0.005318, 0.004431, 0.003431, 0.003478, 0.005249, 0.007645, 0.006701, 0.006245, 0.004358, 0.003246, 0.002976, 0.0028, 0.002581, 0.0028, 0.00243, 0.003555, 0.004921, 0.004736, 0.004689, 0.004646, 0.004414, 0.003212, 0.004315, 0.005623, 0.007645, 0.007031, 0.005378, 0.007091, 0.006701, 0.009294, 0.014315, 0.026892, 0.018106, 0.034884, 0.037156, 0.030611, 0.032677, 0.016021, 0.010372, 0.014783, 0.018787, 0.01227, 0.013265, 0.011342, 0.007645, 0.005249, 0.005223, 0.005932, 0.00407, 0.004208, 0.005086, 0.004775, 0.004775, 0.006039, 0.006142, 0.006194, 0.008276, 0.008624, 0.010221, 0.017797, 0.013437, 0.016021, 0.025316, 0.050641, 0.064632, 0.129801, 0.134866, 0.142424, 0.173081, 0.31487, 0.440853, 0.380708, 0.40511, 0.414856, 0.447574, 0.450668, 0.58069, 0.465241, 0.476583, 0.458154, 0.335645, 0.4292, 0.468512, 0.454136, 0.447574, 0.440853, 0.42561, 0.529623, 0.529623, 0.418646, 0.36309, 0.387226, 0.335645, 0.318242, 0.318242, 0.209395, 0.203355, 0.219301, 0.318242, 0.311707, 0.342579, 0.447574, 0.458154, 0.377384, 0.394753, 0.31487, 0.295083, 0.206376, 0.206376, 0.134866, 0.225814, 0.257454, 0.229226, 0.321458, 0.349426, 0.335645, 0.4292, 0.349426, 0.321458, 0.257454, 0.257454, 0.332115, 0.349426, 0.339168, 0.447574, 0.359901, 0.450668, 0.401658, 0.490133, 0.486429, 0.59014, 0.497853, 0.41194, 0.408655, 0.308712, 0.281712, 0.31487, 0.30533, 0.390993, 0.321458, 0.308712, 0.298791, 0.257454, 0.185198, 0.194234, 0.170161, 0.25031, 0.236433, 0.31487, 0.311707, 0.291804, 0.232838, 0.225814, 0.30533, 0.232838, 0.335645, 0.366687, 0.332115, 0.308712, 0.291804, 0.36309, 0.41194, 0.4292, 0.454136, 0.450668, 0.440853, 0.352862, 0.346032, 0.349426, 0.301917, 0.308712, 0.25031, 0.232838, 0.321458, 0.301917, 0.377384, 0.380708, 0.359901, 0.359901, 0.384043, 0.318242, 0.318242, 0.339168, 0.295083, 0.30533, 0.30533, 0.31487, 0.401658, 0.42561, 0.422041, 0.398279, 0.408655, 0.461924, 0.458154, 0.480142, 0.517562, 0.521092, 0.433034, 0.352862, 0.356642, 0.352862, 0.42561, 0.374039, 0.387226, 0.41194, 0.408655, 0.41194, 0.328603, 0.30533, 0.209395, 0.219301, 0.271506, 0.25406, 0.281712, 0.36309, 0.308712, 0.229226, 0.15284, 0.247041, 0.328603, 0.236433, 0.239899, 0.18812, 0.25031, 0.239899, 0.25031, 0.196879, 0.271506, 0.275179, 0.225814, 0.30533, 0.308712, 0.295083, 0.301917, 0.328603, 0.328603, 0.370445, 0.436924, 0.525368, 0.483068, 0.472492, 0.483068, 0.483068, 0.58069, 0.56648, 0.56648, 0.553315, 0.666105, 0.557691, 0.553315, 0.613573, 0.59917, 0.58069, 0.562014, 0.534167, 0.42561, 0.356642, 0.339168, 0.342579, 0.268042, 0.222385, 0.222385, 0.318242, 0.243554, 0.21291, 0.21291, 0.21291, 0.229226, 0.229226, 0.295083, 0.370445, 0.342579, 0.291804, 0.291804, 0.318242, 0.257454, 0.342579, 0.356642, 0.356642, 0.356642, 0.440853, 0.486429, 0.41194, 0.374039, 0.36309, 0.339168, 0.25406, 0.268042, 0.196879, 0.173081, 0.185198, 0.182256, 0.247041, 0.225814, 0.225814, 0.25031, 0.346032, 0.366687, 0.41194, 0.42561, 0.42561, 0.324872, 0.332115, 0.332115, 0.374039, 0.465241, 0.521092, 0.653063, 0.575842, 0.538167, 0.538167, 0.440853, 0.472492, 0.458154, 0.444081, 0.458154, 0.450668, 0.450668, 0.349426, 0.366687, 0.281712, 0.229226, 0.239899, 0.173081, 0.268042, 0.25406, 0.25406, 0.239899, 0.229226, 0.298791, 0.41194, 0.422041, 0.414856, 0.30533, 0.30533, 0.398279, 0.394753, 0.401658, 0.401658, 0.458154, 0.422041, 0.490133, 0.575842, 0.685117, 0.653063, 0.618285, 0.613573, 0.58069, 0.497853, 0.440853, 0.390993, 0.308712, 0.311707, 0.374039, 0.461924, 0.461924, 0.461924, 0.440853, 0.444081, 0.422041, 0.359901, 0.380708, 0.301917, 0.298791, 0.232838, 0.275179, 0.271506, 0.271506, 0.30533, 0.30533, 0.275179, 0.308712, 0.278302, 0.275179, 0.225814, 0.25406, 0.247041, 0.25406, 0.291804, 0.232838, 0.17593, 0.17593, 0.185198, 0.21291, 0.203355, 0.284882, 0.349426, 0.342579, 0.349426, 0.352862, 0.418646, 0.433034, 0.447574, 0.517562, 0.433034, 0.433034, 0.414856, 0.418646, 0.41194, 0.374039, 0.384043, 0.461924, 0.570702, 0.472492, 0.433034, 0.380708, 0.298791, 0.298791, 0.30533, 0.301917, 0.284882, 0.275179, 0.356642, 0.356642, 0.30533, 0.370445, 0.436924, 0.366687, 0.291804, 0.308712, 0.308712, 0.377384, 0.318242, 0.335645, 0.41194, 0.509769, 0.575842, 0.671169, 0.613573, 0.63748, 0.642678, 0.666105, 0.657645, 0.541878, 0.509769, 0.648219, 0.648219, 0.671169, 0.775545, 0.759478, 0.73685, 0.671169, 0.63748, 0.657645, 0.657645, 0.671169, 0.562014, 0.562014, 0.58069, 0.632174, 0.613573, 0.517562, 0.5017, 0.529623, 0.618285, 0.63748, 0.545602, 0.433034, 0.42561, 0.321458, 0.41194, 0.414856, 0.374039, 0.387226, 0.440853, 0.339168, 0.339168, 0.356642, 0.356642, 0.268042, 0.268042, 0.173081, 0.232838, 0.247041, 0.229226, 0.21291, 0.125101, 0.167087, 0.26085, 0.18812, 0.17593, 0.179055, 0.200174, 0.324872, 0.311707, 0.318242, 0.387226, 0.40511, 0.366687, 0.291804, 0.387226, 0.281712, 0.40511, 0.408655, 0.318242, 0.247041, 0.275179, 0.36309, 0.311707, 0.318242, 0.298791, 0.390993, 0.390993, 0.284882, 0.257454, 0.182256, 0.179055, 0.196879, 0.173081, 0.264545, 0.342579, 0.25031, 0.308712, 0.18812, 0.139895, 0.209395, 0.298791, 0.25406, 0.25406, 0.25406, 0.271506, 0.291804, 0.291804, 0.247041, 0.324872, 0.25406, 0.275179, 0.264545, 0.243554, 0.264545, 0.275179, 0.229226, 0.30533, 0.339168, 0.332115, 0.387226, 0.295083, 0.278302, 0.324872, 0.335645, 0.398279, 0.308712, 0.408655, 0.40511, 0.342579, 0.298791, 0.370445, 0.433034, 0.36309, 0.370445, 0.380708, 0.377384, 0.31487, 0.284882, 0.288399, 0.418646, 0.318242, 0.370445, 0.370445, 0.301917, 0.284882, 0.182256, 0.25406, 0.15008, 0.116183, 0.21291, 0.25406, 0.222385, 0.147574, 0.200174, 0.144935, 0.142424, 0.092881, 0.17593, 0.209395, 0.232838, 0.232838, 0.229226, 0.26085, 0.264545, 0.281712, 0.284882, 0.335645, 0.236433, 0.335645, 0.301917, 0.288399, 0.295083, 0.324872, 0.401658, 0.324872, 0.324872, 0.209395, 0.284882, 0.206376, 0.229226, 0.137348, 0.118441, 0.203355, 0.173081, 0.185198, 0.247041, 0.173081, 0.196879, 0.311707, 0.219301, 0.298791, 0.21291, 0.206376, 0.206376, 0.209395, 0.206376, 0.295083, 0.342579, 0.356642, 0.339168, 0.311707, 0.346032, 0.374039, 0.374039, 0.328603, 0.308712, 0.295083, 0.401658, 0.408655, 0.377384, 0.461924, 0.4292, 0.521092, 0.521092, 0.440853, 0.370445, 0.346032, 0.21291, 0.225814, 0.200174, 0.281712, 0.291804, 0.352862, 0.222385, 0.134866, 0.134866, 0.142424, 0.118441, 0.060549, 0.066181, 0.066181, 0.06312, 0.079919, 0.079919, 0.079919, 0.142424, 0.139895, 0.15008, 0.247041, 0.243554, 0.243554, 0.164327, 0.17593, 0.11371, 0.164327, 0.225814, 0.239899, 0.200174, 0.200174, 0.308712, 0.216401, 0.139895, 0.079919, 0.076542, 0.076542, 0.090864, 0.079919, 0.120615, 0.191378, 0.191378, 0.236433, 0.147574, 0.161087, 0.096677, 0.081712, 0.098513, 0.098513, 0.139895, 0.167087, 0.167087, 0.142424, 0.21291, 0.298791, 0.394753, 0.414856, 0.349426, 0.318242, 0.339168, 0.236433, 0.155435, 0.094817, 0.071867, 0.069024, 0.083462, 0.076542, 0.15284, 0.164327, 0.209395, 0.206376, 0.185198, 0.191378, 0.164327, 0.132295, 0.109221, 0.083462, 0.051831, 0.0704, 0.047319, 0.024826], '')</t>
  </si>
  <si>
    <t>[164, 175, 176, 218, 283, 284, 326, 331, 332, 333, 334, 335, 336, 337, 338, 339, 340, 341, 342, 394, 395, 396, 397, 398, 430, 431, 432, 433, 434, 435, 481, 490, 513, 514, 515, 516, 517, 518, 519, 520, 521, 522, 523, 524, 525, 526, 527, 528, 529, 530, 531, 532, 533, 534, 535, 536, 537, 538, 539, 540, 541, 542, 543, 544, 716, 717]</t>
  </si>
  <si>
    <t>UPI000172FCB4 status=activ</t>
  </si>
  <si>
    <t>([0.41194, 0.291804, 0.200174, 0.196879, 0.142424, 0.098513, 0.116183, 0.147574, 0.179055, 0.219301, 0.25406, 0.281712, 0.291804, 0.21291, 0.142424, 0.144935, 0.076542, 0.079919, 0.134866, 0.092881, 0.086953, 0.090864, 0.10481, 0.167087, 0.200174, 0.271506, 0.342579, 0.349426, 0.342579, 0.257454, 0.161087, 0.15284, 0.158265, 0.096677, 0.094817, 0.094817, 0.098513, 0.170161, 0.236433, 0.161087, 0.15008, 0.096677, 0.098513, 0.147574, 0.147574, 0.086953, 0.092881, 0.079919, 0.05306, 0.05306, 0.090864, 0.15284, 0.155435, 0.15008, 0.216401, 0.225814, 0.301917, 0.291804, 0.291804, 0.295083, 0.384043, 0.433034, 0.557691, 0.549308, 0.444081, 0.40511, 0.401658, 0.308712, 0.275179, 0.349426, 0.346032, 0.257454, 0.257454, 0.222385, 0.247041, 0.25406, 0.342579, 0.352862, 0.349426, 0.257454, 0.264545, 0.170161, 0.209395, 0.122885, 0.098513, 0.102787, 0.122885, 0.127496, 0.11371, 0.161087, 0.155435, 0.173081, 0.25031, 0.239899, 0.268042, 0.147574, 0.086953, 0.043307, 0.033407, 0.036378, 0.066181, 0.079919, 0.134866, 0.129801, 0.200174, 0.239899, 0.239899, 0.243554, 0.321458, 0.444081, 0.40511, 0.366687, 0.352862, 0.356642, 0.324872, 0.332115, 0.447574, 0.509769, 0.642678, 0.570702, 0.521092, 0.422041, 0.298791, 0.219301, 0.139895, 0.134866, 0.106997, 0.164327, 0.102787, 0.102787, 0.06184, 0.083462, 0.10481, 0.109221, 0.11371, 0.134866, 0.137348, 0.137348, 0.170161, 0.088832, 0.088832, 0.088832, 0.147574, 0.15008, 0.15008, 0.229226, 0.144935, 0.170161, 0.182256, 0.179055, 0.127496, 0.129801, 0.102787, 0.059222, 0.060549, 0.056825, 0.043307, 0.047319, 0.026338, 0.017447, 0.035586, 0.035586, 0.042364, 0.042364, 0.079919, 0.129801, 0.067594, 0.122885, 0.137348, 0.074921, 0.132295, 0.127496, 0.194234, 0.147574, 0.232838, 0.191378, 0.11371, 0.096677, 0.088832, 0.15284, 0.137348, 0.125101, 0.203355, 0.206376, 0.209395, 0.222385, 0.191378, 0.311707, 0.21291, 0.132295, 0.122885, 0.076542, 0.137348, 0.074921, 0.122885, 0.096677, 0.069024, 0.139895, 0.196879, 0.209395, 0.21291, 0.232838, 0.170161, 0.173081, 0.200174, 0.196879, 0.144935, 0.17593, 0.170161, 0.281712, 0.268042, 0.291804, 0.352862, 0.321458, 0.418646, 0.4292, 0.370445, 0.422041, 0.40511, 0.31487, 0.216401, 0.216401, 0.284882, 0.281712, 0.281712, 0.167087, 0.179055, 0.209395, 0.219301, 0.209395, 0.179055, 0.268042, 0.352862, 0.370445, 0.264545, 0.25406, 0.147574, 0.257454, 0.222385, 0.229226, 0.236433, 0.257454, 0.25406, 0.25406, 0.352862, 0.352862, 0.356642, 0.356642, 0.247041, 0.229226, 0.232838, 0.139895, 0.122885, 0.120615, 0.116183, 0.144935, 0.127496, 0.144935, 0.125101, 0.194234, 0.118441, 0.182256, 0.185198, 0.173081, 0.185198, 0.170161, 0.096677, 0.109221, 0.085092, 0.100716, 0.120615, 0.118441, 0.203355, 0.229226, 0.229226, 0.219301, 0.295083, 0.257454, 0.339168, 0.352862, 0.25031, 0.275179, 0.284882, 0.25031, 0.26085, 0.25031, 0.25406, 0.257454, 0.335645, 0.370445, 0.42561, 0.328603, 0.30533, 0.30533, 0.311707, 0.281712, 0.216401, 0.216401, 0.200174, 0.21291, 0.132295, 0.219301, 0.295083, 0.298791, 0.31487, 0.311707, 0.222385, 0.209395, 0.291804, 0.275179, 0.284882, 0.243554, 0.225814, 0.185198, 0.185198, 0.15284, 0.17593, 0.25406, 0.247041, 0.359901, 0.268042, 0.26085, 0.247041, 0.229226, 0.216401, 0.232838, 0.222385, 0.278302, 0.278302, 0.21291, 0.15008, 0.083462, 0.100716, 0.173081, 0.25406, 0.26085, 0.321458, 0.236433, 0.161087, 0.155435, 0.132295, 0.196879, 0.200174, 0.134866, 0.144935, 0.086953, 0.127496, 0.074921, 0.090864, 0.096677, 0.147574, 0.21291, 0.236433, 0.30533, 0.26085, 0.239899, 0.173081, 0.15284, 0.243554, 0.219301, 0.239899, 0.164327, 0.170161, 0.182256, 0.275179, 0.191378, 0.295083, 0.308712, 0.31487, 0.328603, 0.332115, 0.335645, 0.328603, 0.324872, 0.311707, 0.356642, 0.275179, 0.359901, 0.26085, 0.26085, 0.321458, 0.21291, 0.264545, 0.281712, 0.278302, 0.196879, 0.196879, 0.196879, 0.106997, 0.182256, 0.142424, 0.161087, 0.10481, 0.066181, 0.051831, 0.051831, 0.046336, 0.047319, 0.043307, 0.081712, 0.074921, 0.088832, 0.094817, 0.120615, 0.109221, 0.161087, 0.129801, 0.116183, 0.054297, 0.059222, 0.058088, 0.071867, 0.032677, 0.051831, 0.086953, 0.109221, 0.10481, 0.067594, 0.11371, 0.094817, 0.086953, 0.0704, 0.045352, 0.085092, 0.066181, 0.054297, 0.034068, 0.076542, 0.079919, 0.155435, 0.209395, 0.203355, 0.203355, 0.30533, 0.339168, 0.25031, 0.328603, 0.288399, 0.377384, 0.394753, 0.422041, 0.387226, 0.390993, 0.458154, 0.349426, 0.384043, 0.41194, 0.480142, 0.494003, 0.562014, 0.468512, 0.401658, 0.394753, 0.321458, 0.30533, 0.239899, 0.311707, 0.216401, 0.161087, 0.164327, 0.144935, 0.122885, 0.144935, 0.147574, 0.088832, 0.164327, 0.164327, 0.100716, 0.06184, 0.027463, 0.033407, 0.051831, 0.094817, 0.059222, 0.059222, 0.048328, 0.031287, 0.025762, 0.042364, 0.081712, 0.071867, 0.041405, 0.055536, 0.044297, 0.06184, 0.106997, 0.054297, 0.033407, 0.033407, 0.033407, 0.060549, 0.069024, 0.073402, 0.073402, 0.073402, 0.076542, 0.051831, 0.05306, 0.0704, 0.078022, 0.073402, 0.045352, 0.090864, 0.086953, 0.056825, 0.055536, 0.059222, 0.118441, 0.116183, 0.194234, 0.25031, 0.275179, 0.264545, 0.164327, 0.182256, 0.271506, 0.311707, 0.328603, 0.450668, 0.433034, 0.324872, 0.25406, 0.349426, 0.247041, 0.17593, 0.268042, 0.167087, 0.137348, 0.098513, 0.132295, 0.100716, 0.098513, 0.06312, 0.03976, 0.073402, 0.03976, 0.0198], '')</t>
  </si>
  <si>
    <t>[62, 63, 117, 118, 119, 120, 449]</t>
  </si>
  <si>
    <t>UPI000172FCB5 status=activ</t>
  </si>
  <si>
    <t>([0.001288, 0.001481, 0.000945, 0.001069, 0.000816, 0.000631, 0.000477, 0.000537, 0.000854, 0.001249, 0.001623, 0.001391, 0.002138, 0.00231, 0.002276, 0.002276, 0.001872, 0.001748, 0.001249, 0.00103, 0.001061, 0.001748, 0.001318, 0.001417, 0.001061, 0.001623, 0.001675, 0.001687, 0.001778, 0.001232, 0.001202, 0.000708, 0.001172, 0.001155, 0.00055, 0.000485, 0.001048, 0.001267, 0.001267, 0.001786, 0.002512, 0.002512, 0.002503, 0.002705, 0.003963, 0.006078, 0.004388, 0.006078, 0.010131, 0.009483, 0.01204, 0.008002, 0.013437, 0.013265, 0.008409, 0.014075, 0.032677, 0.014586, 0.011518, 0.024826, 0.026338, 0.027463, 0.035586, 0.020165, 0.020876, 0.011903, 0.007177, 0.009187, 0.006245, 0.004161, 0.003512, 0.0028, 0.003512, 0.00246, 0.002057, 0.002117, 0.002194, 0.001778, 0.002581, 0.002211, 0.001249, 0.001271, 0.001408, 0.002078, 0.001906, 0.002705, 0.002606, 0.002761, 0.002349, 0.003405, 0.004611, 0.00515, 0.008002, 0.009294, 0.016021, 0.026338, 0.026892, 0.025316, 0.016826, 0.018106, 0.017447, 0.03976, 0.038858, 0.019401, 0.008895, 0.008156, 0.008409, 0.014315, 0.015078, 0.017447, 0.016826, 0.009728, 0.016021, 0.015694, 0.016826, 0.015694, 0.013437, 0.026338, 0.027463, 0.028695, 0.019401, 0.019401, 0.014315, 0.00962, 0.011518, 0.019109, 0.025762, 0.014315, 0.016021, 0.017138, 0.014783, 0.016528, 0.032017, 0.017138, 0.017138, 0.01204, 0.013437, 0.014075, 0.009015, 0.006142, 0.007495, 0.009483, 0.013016, 0.010926, 0.01204, 0.009483, 0.00777, 0.007645, 0.011106, 0.009728, 0.010372, 0.013437, 0.013437, 0.008624, 0.013265, 0.015344, 0.011342, 0.010509, 0.010131, 0.018415, 0.036378, 0.038858, 0.038858, 0.037156, 0.05306, 0.074921, 0.10481, 0.102787, 0.15284, 0.096677, 0.10481, 0.18812, 0.243554, 0.222385, 0.21291, 0.10481, 0.05306, 0.132295, 0.094817, 0.048328, 0.021816, 0.024393, 0.023087, 0.014586, 0.010672, 0.013437, 0.008624, 0.009865, 0.009483, 0.006567, 0.005799, 0.003804, 0.002581, 0.002327, 0.001572, 0.001602, 0.001687, 0.002194, 0.002035, 0.001623, 0.002529, 0.00359, 0.003366, 0.003997, 0.003727, 0.005011, 0.003963, 0.003963, 0.004388, 0.004483, 0.006533, 0.010131, 0.018415, 0.032677, 0.041405, 0.094817, 0.179055, 0.185198, 0.196879, 0.120615, 0.219301, 0.196879, 0.200174, 0.222385, 0.243554, 0.308712, 0.321458, 0.41194, 0.56648, 0.534167, 0.534167, 0.509769, 0.517562, 0.4292, 0.447574, 0.387226, 0.295083, 0.179055, 0.301917, 0.182256, 0.170161, 0.094817, 0.06184, 0.027463, 0.018415, 0.009865, 0.008002, 0.007645, 0.007495, 0.004899, 0.003671, 0.005378, 0.004358, 0.004247, 0.004247, 0.003053, 0.00243, 0.002529, 0.002512, 0.002155, 0.001936, 0.002327, 0.00225, 0.002349, 0.002623, 0.002211, 0.002138, 0.003109, 0.002138, 0.002336, 0.003366, 0.003512, 0.003431, 0.003405, 0.003555, 0.004513, 0.006245, 0.010131, 0.008525, 0.010509, 0.009865, 0.018787, 0.0198, 0.043307, 0.058088, 0.043307, 0.043307, 0.069024, 0.036378, 0.046336, 0.038858, 0.019109, 0.016826, 0.008804, 0.009483, 0.00777, 0.007645, 0.00543, 0.003607, 0.005223, 0.005932, 0.00515, 0.003864, 0.004414, 0.004208, 0.004388, 0.006039, 0.006988, 0.006194, 0.009015, 0.010372, 0.008525, 0.012491, 0.022667, 0.06184, 0.034068, 0.026892, 0.020876, 0.027463, 0.030611, 0.034068, 0.036378, 0.071867, 0.090864, 0.088832, 0.106997, 0.045352, 0.023087, 0.023963, 0.047319, 0.019109, 0.025316, 0.026892, 0.014783, 0.00962, 0.008723, 0.010926, 0.019109, 0.013437, 0.019401, 0.016528, 0.008002, 0.006245, 0.006245, 0.008002, 0.008624, 0.006567, 0.006374, 0.005872, 0.004577, 0.004247, 0.004646, 0.003341, 0.004161, 0.004135, 0.00389, 0.003461, 0.004577, 0.003701, 0.004431, 0.004315, 0.006482, 0.006795, 0.008525, 0.005992, 0.005683, 0.005932, 0.007495, 0.010509, 0.01204, 0.018415, 0.0198, 0.024826, 0.048328, 0.020876, 0.024393, 0.047319, 0.071867, 0.0704, 0.054297, 0.0704, 0.036378, 0.0198, 0.040537, 0.049374, 0.049374, 0.029376, 0.029376, 0.023534, 0.032677, 0.029376, 0.020522, 0.011342, 0.010221, 0.010372, 0.010672, 0.012727, 0.012727, 0.008624, 0.008276, 0.006988, 0.006194, 0.009294, 0.014586, 0.016021, 0.013821, 0.011903, 0.0198, 0.009015, 0.009096, 0.006078, 0.007877, 0.007031, 0.006894, 0.009096, 0.007031, 0.008002, 0.007031, 0.00515, 0.005503, 0.005223, 0.008276, 0.008276, 0.005623, 0.004431, 0.003109, 0.003109, 0.003607, 0.002327, 0.003757, 0.002688, 0.002503, 0.002761, 0.004388, 0.004976, 0.003997, 0.004208, 0.004247, 0.004577, 0.00543, 0.00558, 0.004358, 0.00316, 0.002727, 0.003478], '')</t>
  </si>
  <si>
    <t>[228, 229, 230, 231, 232]</t>
  </si>
  <si>
    <t>UPI000172FCB7 status=activ</t>
  </si>
  <si>
    <t>([0.444081, 0.494003, 0.36309, 0.414856, 0.31487, 0.359901, 0.295083, 0.318242, 0.339168, 0.377384, 0.408655, 0.356642, 0.444081, 0.335645, 0.268042, 0.185198, 0.222385, 0.324872, 0.225814, 0.196879, 0.194234, 0.179055, 0.200174, 0.200174, 0.196879, 0.209395, 0.196879, 0.271506, 0.278302, 0.179055, 0.17593, 0.092881, 0.092881, 0.10481, 0.132295, 0.200174, 0.278302, 0.281712, 0.185198, 0.278302, 0.17593, 0.17593, 0.17593, 0.161087, 0.216401, 0.144935, 0.200174, 0.200174, 0.116183, 0.106997, 0.120615, 0.122885, 0.129801, 0.17593, 0.139895, 0.164327, 0.164327, 0.132295, 0.092881, 0.147574, 0.074921, 0.15284, 0.170161, 0.170161, 0.164327, 0.191378, 0.257454, 0.281712, 0.209395, 0.332115, 0.25031, 0.264545, 0.222385, 0.229226, 0.225814, 0.257454, 0.25031, 0.236433, 0.284882, 0.301917, 0.219301, 0.324872, 0.206376, 0.15284, 0.15284, 0.142424, 0.094817, 0.076542, 0.069024, 0.10481, 0.055536, 0.100716, 0.127496, 0.125101, 0.173081, 0.17593, 0.144935, 0.120615, 0.094817, 0.056825, 0.081712, 0.147574], '')</t>
  </si>
  <si>
    <t>UPI000172FCBA status=activ</t>
  </si>
  <si>
    <t>([0.139895, 0.182256, 0.278302, 0.324872, 0.370445, 0.356642, 0.247041, 0.298791, 0.324872, 0.278302, 0.321458, 0.275179, 0.284882, 0.26085, 0.352862, 0.352862, 0.339168, 0.349426, 0.422041, 0.408655, 0.398279, 0.377384, 0.377384, 0.31487, 0.281712, 0.196879, 0.200174, 0.308712, 0.295083, 0.222385, 0.301917, 0.200174, 0.284882, 0.25031, 0.374039, 0.288399, 0.31487, 0.31487, 0.311707, 0.321458, 0.239899, 0.17593, 0.278302, 0.278302, 0.308712, 0.335645, 0.324872, 0.268042, 0.243554, 0.247041, 0.321458, 0.332115, 0.422041, 0.4292, 0.394753, 0.308712, 0.384043, 0.288399, 0.298791, 0.268042, 0.26085, 0.374039, 0.468512, 0.472492, 0.394753, 0.356642, 0.349426, 0.374039, 0.465241, 0.465241, 0.472492, 0.465241, 0.465241, 0.349426, 0.349426, 0.335645, 0.335645, 0.332115, 0.370445, 0.335645, 0.278302, 0.288399, 0.182256, 0.167087, 0.182256, 0.25406, 0.291804, 0.232838, 0.328603, 0.247041, 0.239899, 0.158265, 0.158265, 0.170161, 0.278302, 0.243554, 0.247041, 0.236433, 0.144935, 0.182256, 0.236433, 0.328603, 0.328603, 0.346032, 0.268042, 0.225814, 0.247041, 0.206376, 0.209395, 0.196879, 0.275179, 0.229226, 0.311707, 0.229226, 0.203355, 0.144935, 0.170161, 0.257454, 0.346032, 0.465241, 0.450668, 0.450668, 0.328603, 0.346032, 0.440853, 0.541878, 0.575842, 0.557691, 0.570702, 0.541878, 0.490133, 0.505461, 0.604312, 0.604312, 0.716283, 0.720929, 0.801317, 0.798249, 0.685117, 0.675549, 0.703578, 0.570702, 0.529623, 0.59917, 0.483068, 0.458154, 0.440853, 0.377384, 0.380708, 0.40511, 0.480142, 0.490133, 0.454136, 0.4292, 0.40511, 0.374039, 0.324872, 0.284882, 0.239899, 0.332115], '')</t>
  </si>
  <si>
    <t>[125, 126, 127, 128, 129, 131, 132, 133, 134, 135, 136, 137, 138, 139, 140, 141, 142, 143]</t>
  </si>
  <si>
    <t>UPI000172FCBB status=activ</t>
  </si>
  <si>
    <t>([0.006039, 0.004431, 0.005872, 0.005683, 0.004414, 0.006245, 0.006533, 0.005223, 0.005503, 0.005378, 0.005623, 0.006795, 0.007091, 0.011903, 0.023534, 0.024393, 0.023963, 0.025762, 0.026338, 0.045352, 0.045352, 0.038858, 0.055536, 0.042364, 0.06312, 0.055536, 0.021816, 0.028695, 0.074921, 0.040537, 0.064632, 0.085092, 0.040537, 0.036378, 0.038042, 0.018106, 0.009728, 0.00777, 0.009187, 0.006245, 0.006374, 0.004247, 0.006374, 0.005872, 0.004736, 0.003461, 0.003821, 0.005378, 0.004646, 0.003727, 0.005734, 0.005799, 0.004358, 0.006194, 0.004161, 0.003607, 0.004921, 0.00543, 0.004577, 0.005378, 0.005318, 0.005318, 0.005623, 0.005872, 0.005378, 0.005872, 0.005734, 0.007645, 0.005086, 0.004247, 0.003757, 0.003607, 0.003053, 0.004208, 0.003997, 0.004135, 0.003671, 0.003997, 0.004483, 0.006701, 0.004976, 0.006142, 0.006701, 0.006567, 0.006245, 0.006142, 0.006078, 0.007645, 0.007645, 0.008409, 0.008075, 0.007177, 0.007495, 0.007495, 0.005011, 0.004431, 0.004483, 0.004388, 0.004135, 0.004835, 0.004611, 0.006245, 0.007495, 0.004775, 0.004976, 0.005623, 0.00558, 0.006245, 0.006245, 0.005503, 0.005503, 0.005623, 0.007031, 0.006701, 0.005086, 0.007422, 0.008624, 0.009977, 0.01227, 0.011669, 0.010926, 0.007877, 0.008409, 0.005503, 0.006701, 0.009977, 0.007495, 0.011518, 0.014586, 0.010131, 0.008723, 0.010926, 0.010672, 0.009096, 0.009483, 0.017797, 0.012491, 0.008895, 0.009294, 0.010926, 0.008624, 0.007315, 0.006894, 0.004358, 0.004315, 0.00407, 0.003963, 0.004513, 0.003298, 0.002761, 0.002881, 0.003701, 0.003671, 0.003963, 0.003478, 0.003478, 0.003701, 0.003177, 0.003177, 0.003997, 0.00283, 0.003431, 0.003963, 0.005683, 0.005683, 0.006245, 0.007495, 0.006533, 0.005318, 0.006482, 0.006533, 0.006567, 0.005249, 0.005249, 0.005318, 0.00558, 0.005223, 0.003607, 0.005086, 0.005683, 0.004315, 0.005249, 0.004414, 0.003461, 0.002555, 0.003366, 0.003757, 0.0028, 0.002555], '')</t>
  </si>
  <si>
    <t>UPI000172FCBC status=activ</t>
  </si>
  <si>
    <t>([0.222385, 0.118441, 0.155435, 0.191378, 0.222385, 0.173081, 0.116183, 0.170161, 0.102787, 0.10481, 0.125101, 0.090864, 0.096677, 0.092881, 0.048328, 0.085092, 0.102787, 0.173081, 0.288399, 0.298791, 0.291804, 0.209395, 0.30533, 0.318242, 0.324872, 0.236433, 0.194234, 0.295083, 0.164327, 0.182256, 0.17593, 0.102787, 0.179055, 0.100716, 0.10481, 0.173081, 0.144935, 0.122885, 0.078022, 0.035586, 0.035586, 0.020522, 0.020522, 0.021816, 0.020165, 0.019109, 0.032677, 0.055536, 0.028107, 0.054297, 0.047319, 0.064632, 0.102787, 0.054297, 0.096677, 0.088832, 0.088832, 0.092881, 0.078022, 0.118441, 0.132295, 0.071867, 0.102787, 0.090864, 0.094817, 0.11371, 0.122885, 0.122885, 0.147574, 0.236433, 0.206376, 0.321458, 0.200174, 0.15008, 0.229226, 0.247041, 0.264545, 0.173081, 0.206376, 0.155435, 0.096677, 0.144935, 0.196879, 0.239899, 0.349426, 0.264545, 0.236433, 0.15008, 0.088832, 0.094817, 0.074921, 0.092881, 0.078022, 0.15284, 0.239899, 0.209395, 0.127496, 0.139895, 0.219301, 0.137348, 0.209395, 0.311707, 0.318242, 0.236433, 0.239899, 0.161087, 0.164327, 0.086953, 0.086953, 0.155435, 0.170161, 0.225814, 0.142424, 0.161087, 0.096677, 0.100716, 0.0704, 0.066181, 0.056825, 0.06312, 0.06312, 0.051831, 0.047319, 0.025762, 0.043307, 0.043307, 0.036378, 0.056825, 0.06184, 0.10481, 0.106997, 0.096677, 0.078022, 0.079919, 0.045352, 0.044297, 0.026338, 0.050641, 0.078022, 0.079919, 0.073402, 0.137348, 0.100716, 0.098513, 0.167087, 0.125101, 0.122885, 0.129801, 0.15008, 0.209395, 0.21291, 0.116183, 0.111485, 0.118441, 0.132295, 0.209395, 0.301917, 0.374039, 0.356642, 0.359901, 0.346032, 0.346032, 0.264545, 0.352862, 0.328603, 0.321458, 0.324872, 0.229226, 0.321458, 0.291804, 0.25031, 0.243554, 0.36309, 0.335645, 0.30533, 0.359901, 0.335645, 0.30533, 0.271506, 0.236433, 0.243554, 0.203355, 0.158265], '')</t>
  </si>
  <si>
    <t>UPI000172FCBD status=activ</t>
  </si>
  <si>
    <t>([0.007495, 0.010672, 0.00962, 0.013016, 0.017797, 0.011669, 0.012491, 0.016257, 0.016826, 0.023963, 0.032017, 0.026892, 0.025316, 0.013821, 0.014586, 0.029376, 0.028107, 0.038042, 0.066181, 0.046336, 0.055536, 0.100716, 0.098513, 0.139895, 0.118441, 0.118441, 0.206376, 0.142424, 0.158265, 0.137348, 0.122885, 0.092881, 0.155435, 0.078022, 0.158265, 0.247041, 0.216401, 0.127496, 0.098513, 0.100716, 0.100716, 0.137348, 0.127496, 0.142424, 0.079919, 0.067594, 0.076542, 0.092881, 0.10481, 0.092881, 0.079919, 0.067594, 0.048328, 0.03976, 0.085092, 0.055536, 0.049374, 0.03976, 0.033407, 0.033407, 0.037156, 0.06312, 0.06184, 0.06184, 0.055536, 0.083462, 0.120615, 0.109221, 0.096677, 0.111485, 0.111485, 0.094817, 0.118441, 0.116183, 0.167087, 0.102787, 0.088832, 0.05306, 0.067594, 0.129801, 0.203355, 0.200174, 0.200174, 0.203355, 0.203355, 0.125101, 0.092881, 0.051831, 0.05306, 0.023087, 0.020165, 0.017138, 0.033407, 0.032017, 0.032677, 0.029376, 0.050641, 0.086953, 0.139895, 0.094817, 0.102787, 0.100716, 0.098513, 0.058088, 0.050641, 0.050641, 0.092881, 0.098513, 0.161087, 0.134866, 0.236433, 0.26085, 0.308712, 0.225814, 0.194234, 0.196879, 0.134866, 0.086953, 0.05306, 0.060549, 0.086953, 0.092881, 0.100716, 0.05306, 0.090864, 0.094817, 0.047319, 0.044297, 0.049374, 0.048328, 0.034068, 0.034068, 0.040537, 0.029376, 0.058088, 0.0704, 0.069024, 0.10481, 0.173081, 0.264545, 0.264545, 0.26085, 0.25406, 0.182256, 0.229226, 0.196879, 0.206376, 0.321458, 0.318242, 0.422041, 0.440853, 0.440853, 0.461924, 0.384043, 0.418646, 0.31487, 0.318242, 0.318242, 0.31487, 0.194234, 0.17593, 0.106997, 0.090864, 0.067594, 0.085092, 0.088832, 0.094817, 0.064632, 0.045352, 0.033407, 0.016257, 0.00962], '')</t>
  </si>
  <si>
    <t>UPI000172FCBF status=activ</t>
  </si>
  <si>
    <t>([0.023534, 0.038042, 0.022667, 0.012491, 0.009483, 0.01227, 0.020522, 0.028695, 0.038858, 0.023087, 0.030611, 0.022306, 0.049374, 0.058088, 0.076542, 0.037156, 0.038858, 0.073402, 0.134866, 0.243554, 0.155435, 0.155435, 0.155435, 0.247041, 0.291804, 0.380708, 0.356642, 0.25031, 0.17593, 0.206376, 0.209395, 0.203355, 0.216401, 0.21291, 0.134866, 0.134866, 0.206376, 0.129801, 0.118441, 0.055536, 0.06312, 0.120615, 0.090864, 0.092881, 0.050641, 0.081712, 0.086953, 0.10481, 0.092881, 0.085092, 0.056825, 0.067594, 0.074921, 0.127496, 0.081712, 0.139895, 0.106997, 0.060549, 0.050641, 0.05306, 0.118441, 0.109221, 0.109221, 0.071867, 0.038858, 0.073402, 0.06184, 0.071867, 0.059222, 0.06312, 0.116183, 0.081712, 0.081712, 0.090864, 0.100716, 0.182256, 0.096677, 0.071867, 0.074921, 0.161087, 0.170161, 0.094817, 0.102787, 0.05306, 0.096677, 0.161087, 0.167087, 0.161087, 0.086953, 0.058088, 0.058088, 0.030003, 0.044297, 0.043307, 0.043307, 0.022667, 0.011903, 0.020522, 0.028695, 0.056825, 0.050641, 0.049374, 0.096677, 0.050641, 0.048328, 0.05306, 0.056825, 0.056825, 0.078022, 0.120615, 0.203355, 0.291804, 0.384043, 0.41194, 0.414856, 0.390993, 0.483068, 0.59917, 0.483068, 0.444081, 0.440853, 0.447574, 0.447574, 0.440853, 0.440853, 0.42561, 0.418646, 0.42561, 0.377384, 0.374039, 0.390993, 0.352862, 0.366687, 0.271506, 0.268042, 0.264545, 0.170161, 0.170161, 0.161087, 0.236433, 0.278302, 0.194234, 0.102787, 0.098513, 0.05306, 0.051831, 0.111485, 0.088832, 0.083462, 0.098513, 0.10481, 0.116183, 0.144935, 0.139895, 0.236433, 0.158265, 0.25031, 0.339168, 0.229226, 0.158265, 0.100716, 0.0704, 0.129801, 0.139895, 0.142424, 0.219301, 0.209395, 0.200174, 0.229226, 0.232838, 0.232838, 0.216401, 0.18812, 0.15284, 0.074921, 0.073402, 0.069024, 0.067594, 0.069024, 0.132295, 0.109221, 0.100716, 0.194234, 0.194234, 0.196879, 0.125101, 0.127496, 0.144935, 0.15008, 0.127496, 0.118441, 0.129801, 0.134866, 0.081712, 0.06312, 0.125101, 0.127496, 0.139895, 0.134866, 0.134866, 0.137348, 0.158265, 0.268042, 0.167087, 0.083462, 0.142424, 0.194234, 0.18812, 0.170161, 0.164327, 0.194234, 0.120615, 0.120615, 0.120615, 0.203355, 0.288399, 0.291804, 0.291804, 0.390993, 0.408655, 0.418646, 0.414856, 0.408655, 0.291804, 0.377384, 0.349426, 0.349426, 0.374039, 0.374039, 0.480142, 0.377384, 0.298791, 0.390993, 0.257454, 0.144935, 0.076542, 0.043307, 0.047319, 0.034884, 0.018415, 0.018415, 0.017797, 0.015078, 0.024826, 0.037156, 0.034068, 0.040537, 0.038858, 0.040537, 0.020165, 0.01227, 0.021381, 0.0198, 0.023963, 0.054297, 0.06312, 0.111485, 0.191378, 0.191378, 0.222385, 0.219301, 0.11371, 0.054297, 0.073402, 0.03976, 0.026892, 0.026892, 0.026892, 0.023087, 0.023087, 0.045352, 0.044297, 0.023087, 0.040537, 0.017138, 0.016021, 0.028107, 0.023087, 0.012491, 0.012491, 0.009096, 0.014075, 0.026892, 0.030611, 0.033407, 0.049374, 0.051831, 0.050641, 0.094817, 0.116183, 0.125101, 0.071867, 0.129801, 0.225814, 0.216401, 0.216401, 0.225814, 0.225814, 0.167087, 0.26085, 0.25031, 0.225814, 0.137348, 0.134866, 0.225814, 0.120615, 0.081712, 0.144935, 0.15284, 0.085092, 0.044297, 0.038858, 0.071867, 0.067594, 0.034068, 0.019401, 0.038858, 0.020165, 0.016257, 0.016021, 0.015078, 0.016257, 0.015694, 0.025762, 0.030611, 0.028107, 0.028695, 0.023963, 0.014783, 0.014315, 0.023963, 0.023534, 0.026892, 0.028695, 0.031287, 0.055536, 0.054297, 0.058088, 0.109221, 0.142424, 0.236433, 0.239899, 0.134866, 0.142424, 0.078022, 0.051831, 0.032017, 0.056825, 0.120615, 0.182256, 0.118441, 0.092881, 0.167087, 0.158265, 0.15008, 0.155435, 0.090864, 0.090864, 0.090864, 0.046336, 0.025762, 0.029376, 0.016528, 0.028695, 0.023963, 0.044297, 0.029376, 0.049374, 0.049374, 0.051831, 0.028107, 0.051831, 0.041405, 0.045352, 0.044297, 0.045352, 0.024393, 0.027463, 0.042364, 0.032677, 0.033407, 0.067594, 0.044297, 0.044297, 0.05306, 0.06184, 0.06312, 0.118441, 0.06312, 0.034068, 0.034068, 0.038042, 0.041405, 0.073402, 0.049374, 0.024826, 0.029376, 0.028695, 0.046336, 0.058088, 0.071867, 0.079919, 0.067594, 0.046336, 0.040537, 0.038858, 0.038042, 0.043307, 0.023087, 0.042364, 0.079919, 0.086953, 0.076542, 0.034884, 0.034884, 0.043307, 0.064632, 0.028107, 0.051831, 0.051831, 0.060549, 0.06312, 0.055536, 0.038858, 0.036378, 0.043307, 0.023087, 0.05306, 0.036378, 0.071867, 0.032677, 0.034068, 0.033407, 0.032677, 0.060549, 0.029376, 0.033407, 0.023963, 0.023963, 0.017797, 0.011518, 0.009015, 0.009096, 0.011669, 0.01204, 0.016257, 0.022306, 0.029376, 0.017447, 0.016528, 0.011669, 0.021381, 0.013613, 0.008409], '')</t>
  </si>
  <si>
    <t>[117]</t>
  </si>
  <si>
    <t>UPI000172FCC0 status=activ</t>
  </si>
  <si>
    <t>([0.562014, 0.447574, 0.494003, 0.51388, 0.557691, 0.56648, 0.570702, 0.58069, 0.59508, 0.613573, 0.626927, 0.699094, 0.653063, 0.549308, 0.447574, 0.384043, 0.284882, 0.21291, 0.222385, 0.229226, 0.161087, 0.200174, 0.278302, 0.209395, 0.134866, 0.088832, 0.092881, 0.06184, 0.064632, 0.042364, 0.024393, 0.017447, 0.009865, 0.00962, 0.013016, 0.0198, 0.035586, 0.033407, 0.051831, 0.049374, 0.088832, 0.155435, 0.173081, 0.167087, 0.164327, 0.26085, 0.321458, 0.318242, 0.387226, 0.40511, 0.480142, 0.608892, 0.703578, 0.823549, 0.819762, 0.84206, 0.84206, 0.73685, 0.754692, 0.733139, 0.73685, 0.728858, 0.690604, 0.685117, 0.661982, 0.76285, 0.775545, 0.779859, 0.76285, 0.690604, 0.666105, 0.690604, 0.671169, 0.671169, 0.671169, 0.767246, 0.745909, 0.767246, 0.865454, 0.899122, 0.912647, 0.921076, 0.924947, 0.926919, 0.868118, 0.891961, 0.885302, 0.889439, 0.882776, 0.903857, 0.948786, 0.953422, 0.905695, 0.901269, 0.908098, 0.837511, 0.733139, 0.720929, 0.728858, 0.661982, 0.724957, 0.745909, 0.716283, 0.703578, 0.671169, 0.795062, 0.812494, 0.823549, 0.823549, 0.834292, 0.823549, 0.733139, 0.716283, 0.827927, 0.724957, 0.733139, 0.798249, 0.889439, 0.84206, 0.812494, 0.84206, 0.823549, 0.81615, 0.759478, 0.671169, 0.73685, 0.712013, 0.685117, 0.675549, 0.618285, 0.538167, 0.521092, 0.59508, 0.642678, 0.534167, 0.666105, 0.675549, 0.690604, 0.613573, 0.712013, 0.63748, 0.557691, 0.549308, 0.549308, 0.618285, 0.73685, 0.685117, 0.699094, 0.699094, 0.699094, 0.707965, 0.707965, 0.653063, 0.671169, 0.608892, 0.671169, 0.703578, 0.642678, 0.671169, 0.666105, 0.675549, 0.733139, 0.784345, 0.808535, 0.73685, 0.759478, 0.728858, 0.750527, 0.733139, 0.754692, 0.680603, 0.703578, 0.801317, 0.882776, 0.874069, 0.874069, 0.879233, 0.795062, 0.83125, 0.745909, 0.801317, 0.699094, 0.716283, 0.733139, 0.699094, 0.798249, 0.694846, 0.671169, 0.575842, 0.613573, 0.562014, 0.626927, 0.59508, 0.529623, 0.465241, 0.450668, 0.440853, 0.40511, 0.472492, 0.390993], '')</t>
  </si>
  <si>
    <t>[0, 3, 4, 5, 6, 7, 8, 9, 10, 11, 12, 13,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193]</t>
  </si>
  <si>
    <t>(142</t>
  </si>
  <si>
    <t>154)</t>
  </si>
  <si>
    <t>UPI000172FCC2 status=activ</t>
  </si>
  <si>
    <t>([0.025762, 0.045352, 0.025316, 0.014315, 0.024826, 0.034884, 0.048328, 0.064632, 0.038042, 0.051831, 0.054297, 0.054297, 0.088832, 0.086953, 0.067594, 0.038042, 0.069024, 0.067594, 0.0704, 0.090864, 0.167087, 0.239899, 0.15008, 0.232838, 0.359901, 0.346032, 0.26085, 0.229226, 0.229226, 0.25406, 0.268042, 0.318242, 0.349426, 0.311707, 0.298791, 0.308712, 0.398279, 0.30533, 0.30533, 0.308712, 0.298791, 0.30533, 0.268042, 0.359901, 0.394753, 0.298791, 0.295083, 0.291804, 0.328603, 0.298791, 0.384043, 0.36309, 0.36309, 0.275179, 0.26085, 0.17593, 0.173081, 0.106997, 0.144935, 0.232838, 0.216401, 0.142424, 0.083462, 0.106997, 0.06312, 0.054297, 0.100716, 0.106997, 0.147574, 0.158265, 0.158265, 0.111485, 0.064632, 0.054297, 0.10481, 0.196879, 0.25406, 0.25406, 0.339168, 0.281712, 0.30533, 0.219301, 0.301917, 0.298791, 0.291804, 0.295083, 0.31487, 0.324872, 0.318242, 0.31487, 0.26085, 0.291804, 0.366687, 0.42561, 0.398279, 0.352862, 0.339168, 0.301917, 0.194234, 0.200174, 0.206376, 0.100716, 0.139895, 0.15008, 0.25031, 0.25031, 0.328603, 0.301917, 0.196879, 0.179055, 0.139895, 0.17593, 0.125101, 0.125101, 0.144935, 0.17593, 0.132295, 0.118441, 0.164327, 0.275179, 0.18812, 0.278302, 0.40511, 0.42561, 0.328603, 0.301917, 0.311707, 0.321458, 0.328603, 0.335645, 0.352862, 0.349426, 0.275179, 0.25406, 0.185198, 0.179055, 0.194234, 0.275179, 0.247041, 0.222385, 0.209395, 0.268042, 0.271506, 0.194234, 0.127496, 0.170161, 0.17593, 0.088832, 0.10481, 0.10481, 0.179055, 0.137348, 0.182256, 0.144935, 0.127496, 0.194234, 0.196879, 0.196879, 0.209395, 0.209395, 0.158265, 0.167087, 0.219301, 0.137348, 0.185198, 0.284882, 0.346032, 0.26085, 0.366687, 0.25406, 0.17593, 0.170161, 0.116183, 0.158265, 0.271506, 0.384043, 0.366687, 0.288399, 0.185198, 0.170161, 0.206376, 0.308712, 0.264545, 0.137348, 0.222385, 0.232838, 0.144935, 0.137348, 0.203355, 0.225814, 0.30533, 0.36309, 0.349426, 0.349426, 0.236433, 0.15284, 0.129801, 0.066181, 0.11371, 0.185198, 0.18812, 0.17593, 0.102787, 0.137348, 0.229226, 0.158265, 0.096677, 0.109221, 0.096677, 0.066181, 0.066181, 0.0704, 0.074921, 0.046336, 0.092881, 0.092881, 0.147574, 0.111485, 0.129801, 0.144935, 0.098513, 0.098513, 0.106997, 0.173081, 0.155435, 0.161087, 0.209395, 0.281712, 0.278302, 0.275179, 0.332115, 0.222385, 0.209395, 0.203355, 0.203355, 0.203355, 0.301917, 0.278302, 0.352862, 0.461924, 0.398279, 0.398279, 0.339168, 0.324872, 0.232838, 0.158265, 0.164327, 0.088832, 0.100716, 0.142424, 0.127496, 0.134866, 0.142424, 0.090864, 0.092881, 0.15008, 0.094817, 0.056825, 0.073402, 0.074921, 0.050641, 0.067594, 0.10481, 0.102787, 0.064632, 0.106997, 0.179055, 0.170161, 0.173081, 0.161087, 0.164327, 0.191378, 0.185198, 0.239899, 0.30533, 0.284882, 0.247041, 0.321458, 0.380708, 0.342579, 0.311707, 0.335645, 0.284882], '')</t>
  </si>
  <si>
    <t>UPI000172FCC3 status=activ</t>
  </si>
  <si>
    <t>([0.00777, 0.006142, 0.006894, 0.006894, 0.008804, 0.009401, 0.008002, 0.00962, 0.007555, 0.009401, 0.01227, 0.011342, 0.008723, 0.009015, 0.007877, 0.010926, 0.018787, 0.038042, 0.038042, 0.044297, 0.044297, 0.086953, 0.11371, 0.11371, 0.127496, 0.106997, 0.139895, 0.229226, 0.247041, 0.264545, 0.278302, 0.182256, 0.161087, 0.222385, 0.219301, 0.167087, 0.102787, 0.096677, 0.092881, 0.164327, 0.142424, 0.144935, 0.078022, 0.11371, 0.11371, 0.144935, 0.182256, 0.191378, 0.18812, 0.173081, 0.268042, 0.25406, 0.30533, 0.308712, 0.257454, 0.185198, 0.239899, 0.332115, 0.339168, 0.284882, 0.295083, 0.301917, 0.291804, 0.398279, 0.352862, 0.352862, 0.352862, 0.295083, 0.185198, 0.106997, 0.125101, 0.100716, 0.094817, 0.092881, 0.161087, 0.144935, 0.21291, 0.21291, 0.209395, 0.216401, 0.264545, 0.158265, 0.158265, 0.26085, 0.25031, 0.318242, 0.26085, 0.167087, 0.132295, 0.17593, 0.264545, 0.206376, 0.257454, 0.257454, 0.203355, 0.122885, 0.182256, 0.100716, 0.074921, 0.078022, 0.054297, 0.051831, 0.058088, 0.03976, 0.040537, 0.03976, 0.025762, 0.050641, 0.051831, 0.094817, 0.118441, 0.125101, 0.164327, 0.158265, 0.100716, 0.164327, 0.239899, 0.243554, 0.30533, 0.308712, 0.203355, 0.284882, 0.247041, 0.295083, 0.359901, 0.356642, 0.356642, 0.401658, 0.324872, 0.4292, 0.433034, 0.36309, 0.366687, 0.356642, 0.268042, 0.264545, 0.232838, 0.209395, 0.196879, 0.170161, 0.264545, 0.26085, 0.239899, 0.288399, 0.257454, 0.25031, 0.257454, 0.182256, 0.164327, 0.139895, 0.129801, 0.10481, 0.094817, 0.05306, 0.058088, 0.078022, 0.078022, 0.05306, 0.038042, 0.038042, 0.06312, 0.055536, 0.102787, 0.096677, 0.096677, 0.081712, 0.081712, 0.079919, 0.073402, 0.050641, 0.076542, 0.043307, 0.032017, 0.032677, 0.056825, 0.03976, 0.047319, 0.0704, 0.134866, 0.236433, 0.257454, 0.161087, 0.139895, 0.144935, 0.147574, 0.142424, 0.216401, 0.120615, 0.116183, 0.225814, 0.206376, 0.247041, 0.342579, 0.387226, 0.480142, 0.486429, 0.534167, 0.534167, 0.472492, 0.465241, 0.450668, 0.335645, 0.440853, 0.483068, 0.387226, 0.30533, 0.21291, 0.164327, 0.225814, 0.216401, 0.155435, 0.236433, 0.203355, 0.164327, 0.173081, 0.139895, 0.106997, 0.076542, 0.058088, 0.098513, 0.06312, 0.032017], '')</t>
  </si>
  <si>
    <t>[196, 197]</t>
  </si>
  <si>
    <t>UPI000172FCC5 status=activ</t>
  </si>
  <si>
    <t>([0.079919, 0.06184, 0.026892, 0.013613, 0.009096, 0.012727, 0.009728, 0.00962, 0.007422, 0.006482, 0.007555, 0.006194, 0.006374, 0.004388, 0.004483, 0.004976, 0.00389, 0.004899, 0.007177, 0.008624, 0.00558, 0.004921, 0.006482, 0.006421, 0.007031, 0.010372, 0.010131, 0.009294, 0.011903, 0.016528, 0.027463, 0.030611, 0.064632, 0.028695, 0.06184, 0.027463, 0.023963, 0.054297, 0.034884, 0.023963, 0.013265, 0.014075, 0.015344, 0.008276, 0.008409, 0.014075, 0.010672, 0.008525, 0.008723, 0.006894, 0.008075, 0.005734, 0.003864, 0.003431, 0.003276, 0.00231, 0.003177, 0.003405, 0.002366, 0.002555, 0.00316, 0.004315, 0.004921, 0.003671, 0.004976, 0.00777, 0.007177, 0.009096, 0.008075, 0.008723, 0.007091, 0.007091, 0.008804, 0.009015, 0.007031, 0.011903, 0.011669, 0.009187, 0.005503, 0.008002, 0.008804, 0.007091, 0.005011, 0.006194, 0.00543, 0.003924, 0.00243, 0.002529, 0.002555, 0.002976, 0.004208, 0.005932, 0.004247, 0.003431, 0.004161, 0.005799, 0.004775, 0.004835, 0.004161, 0.004208, 0.004208, 0.00359, 0.004135, 0.004431, 0.003757, 0.003963, 0.00389, 0.006039, 0.004689, 0.003924, 0.003109, 0.00316, 0.003109, 0.003053, 0.003109, 0.00359, 0.003727, 0.004646, 0.004431, 0.006245, 0.00962, 0.00962, 0.009401, 0.009294, 0.016257, 0.015694, 0.020876, 0.044297, 0.020522, 0.013613, 0.017138, 0.028107, 0.017138, 0.009865, 0.013265, 0.024393, 0.023963, 0.022667, 0.014783, 0.016826, 0.016826, 0.012727, 0.008409, 0.008723, 0.007422, 0.007422, 0.006701, 0.00558, 0.005503, 0.008276, 0.008525, 0.008895, 0.010509, 0.008723, 0.009015, 0.010926, 0.007315, 0.007315, 0.005249, 0.005249, 0.004976, 0.003431, 0.003997, 0.00389, 0.006039, 0.006078, 0.004358, 0.003963, 0.004921, 0.003671, 0.002688, 0.003804, 0.003757, 0.002482, 0.00246, 0.002276, 0.001533, 0.00246, 0.00243, 0.002396, 0.002117, 0.003109, 0.004431, 0.004431, 0.005503, 0.004899, 0.003997, 0.004976, 0.007877, 0.006795, 0.010221, 0.016257, 0.009728, 0.006421, 0.010372, 0.019109, 0.051831, 0.109221, 0.096677, 0.051831, 0.054297, 0.045352, 0.032677, 0.017447, 0.011518, 0.008075, 0.008276, 0.008156, 0.006374, 0.006039, 0.008002, 0.00777, 0.005011, 0.007031, 0.010221, 0.007495, 0.005683, 0.004577, 0.003341, 0.002327, 0.002727, 0.004247, 0.005799, 0.004483, 0.006533, 0.008723, 0.015344, 0.015344, 0.016021, 0.024393, 0.01204, 0.011669, 0.01227, 0.023087, 0.023963, 0.025762, 0.021816, 0.018787, 0.018787, 0.018415, 0.018106, 0.018106, 0.009187, 0.009096, 0.018415, 0.013821, 0.010509, 0.010509, 0.009015, 0.008804, 0.008804, 0.008895, 0.010221, 0.006567, 0.004835, 0.004358, 0.004315, 0.006039, 0.005799, 0.006567, 0.010131, 0.018106, 0.023087, 0.058088, 0.031287, 0.015344, 0.011342, 0.007877, 0.008409, 0.006567, 0.006039, 0.005223, 0.007555, 0.004431, 0.005503, 0.00777, 0.005734, 0.004976, 0.004976, 0.005223, 0.004577, 0.00292, 0.002035, 0.00225, 0.002194, 0.001872, 0.002396, 0.003212, 0.003804, 0.002606, 0.002688, 0.003276, 0.002662, 0.002057, 0.00231, 0.002555, 0.001722, 0.002727, 0.00225, 0.002211, 0.003109, 0.002688, 0.002662, 0.003366, 0.002194, 0.002078, 0.002327, 0.001743, 0.001391, 0.001572, 0.00155, 0.002366, 0.002976, 0.002705, 0.003727, 0.005623, 0.006078, 0.009401, 0.009977, 0.013821, 0.014075, 0.011342, 0.009865, 0.019109, 0.019109, 0.019109, 0.013437, 0.025762, 0.054297, 0.092881, 0.118441, 0.098513, 0.043307, 0.022306, 0.040537, 0.026338, 0.011903, 0.011903, 0.013016, 0.008002, 0.005799, 0.004431, 0.004431, 0.005503, 0.003924, 0.004388, 0.006421, 0.004899, 0.004899, 0.004899, 0.005011, 0.003478, 0.005378, 0.006533, 0.00962, 0.007877, 0.006245, 0.005932, 0.00515, 0.003366, 0.003607, 0.005318, 0.005249, 0.004247, 0.003405, 0.003671, 0.002581, 0.001808, 0.002078, 0.001434, 0.001048, 0.001, 0.001061, 0.000854, 0.001172, 0.001202, 0.001623, 0.00155, 0.002581, 0.002705, 0.002688, 0.003405, 0.0028, 0.003109, 0.003727, 0.004611, 0.005249, 0.006894, 0.008409, 0.013265, 0.020522, 0.037156], '')</t>
  </si>
  <si>
    <t>UPI000172FCC6 status=activ</t>
  </si>
  <si>
    <t>([0.03976, 0.064632, 0.10481, 0.137348, 0.086953, 0.11371, 0.144935, 0.18812, 0.21291, 0.268042, 0.17593, 0.196879, 0.164327, 0.164327, 0.167087, 0.264545, 0.26085, 0.264545, 0.268042, 0.311707, 0.366687, 0.359901, 0.366687, 0.359901, 0.271506, 0.356642, 0.268042, 0.196879, 0.194234, 0.122885, 0.109221, 0.209395, 0.155435, 0.185198, 0.134866, 0.090864, 0.088832, 0.090864, 0.071867, 0.125101, 0.118441, 0.142424, 0.15008, 0.090864, 0.041405, 0.073402, 0.073402, 0.086953, 0.147574, 0.139895, 0.139895, 0.139895, 0.083462, 0.139895, 0.142424, 0.127496, 0.194234, 0.182256, 0.118441, 0.096677, 0.094817, 0.100716, 0.098513, 0.167087, 0.164327, 0.173081, 0.182256, 0.11371, 0.081712, 0.038858, 0.038858, 0.058088, 0.046336, 0.079919, 0.045352, 0.026338, 0.05306, 0.036378, 0.037156, 0.066181, 0.056825, 0.055536, 0.028695, 0.024393, 0.014783, 0.026892, 0.044297, 0.032017, 0.042364, 0.088832, 0.102787, 0.098513, 0.116183, 0.134866, 0.144935, 0.222385, 0.298791, 0.18812, 0.132295, 0.142424, 0.134866, 0.209395, 0.219301, 0.318242, 0.342579, 0.342579, 0.271506, 0.311707, 0.370445, 0.324872, 0.243554, 0.243554, 0.243554, 0.182256, 0.179055, 0.144935, 0.155435, 0.155435, 0.236433, 0.257454, 0.243554, 0.167087, 0.164327, 0.164327, 0.092881, 0.096677, 0.15284, 0.194234, 0.194234, 0.185198, 0.281712, 0.36309, 0.342579, 0.346032, 0.422041, 0.30533, 0.209395, 0.216401, 0.222385, 0.219301, 0.332115, 0.332115, 0.414856, 0.414856, 0.380708, 0.356642, 0.36309, 0.370445, 0.288399, 0.191378, 0.15008, 0.15008, 0.147574, 0.229226, 0.155435, 0.111485, 0.137348, 0.182256, 0.179055, 0.173081, 0.185198, 0.161087, 0.127496, 0.137348, 0.139895, 0.116183, 0.129801, 0.127496, 0.073402, 0.122885, 0.203355, 0.25031, 0.17593, 0.116183, 0.132295, 0.209395, 0.268042, 0.268042, 0.342579, 0.247041, 0.25031, 0.158265, 0.18812, 0.236433, 0.15284, 0.094817, 0.144935, 0.15008, 0.122885, 0.196879, 0.125101, 0.071867, 0.035586, 0.060549, 0.109221, 0.092881, 0.050641, 0.044297, 0.064632, 0.06184, 0.100716, 0.083462, 0.069024, 0.058088, 0.027463, 0.044297, 0.081712, 0.042364, 0.047319, 0.055536, 0.030003, 0.049374, 0.079919, 0.158265, 0.15284, 0.086953, 0.081712, 0.142424, 0.147574, 0.139895, 0.137348, 0.094817, 0.074921, 0.090864, 0.085092, 0.173081, 0.182256, 0.106997, 0.179055, 0.209395, 0.209395, 0.225814, 0.167087, 0.167087, 0.132295, 0.073402, 0.120615, 0.073402, 0.054297, 0.055536, 0.071867, 0.076542, 0.122885, 0.106997, 0.10481, 0.069024, 0.066181, 0.03976, 0.071867, 0.055536, 0.037156, 0.041405, 0.069024, 0.109221, 0.06312, 0.081712, 0.142424, 0.15284, 0.127496, 0.15008, 0.085092, 0.083462, 0.044297, 0.023534, 0.03976, 0.085092, 0.06184, 0.06184, 0.106997, 0.100716, 0.0704, 0.0704, 0.06312, 0.060549, 0.060549, 0.10481, 0.056825, 0.055536, 0.051831, 0.06312, 0.028695, 0.055536, 0.025762, 0.048328, 0.048328, 0.049374, 0.022667, 0.051831, 0.028695, 0.016257, 0.011518, 0.021816, 0.031287, 0.025762, 0.025316, 0.024393, 0.016528, 0.014315, 0.013821, 0.00962, 0.008723, 0.009977, 0.007031, 0.012491, 0.008525, 0.008525, 0.006482, 0.009015, 0.009096, 0.013613, 0.013437, 0.013437, 0.011342, 0.013265, 0.009977, 0.010221, 0.007645, 0.00962, 0.014315, 0.014075, 0.022306, 0.048328, 0.049374, 0.086953, 0.078022, 0.076542, 0.139895, 0.147574, 0.083462, 0.073402, 0.037156, 0.066181, 0.058088, 0.06312, 0.06184, 0.11371, 0.0704, 0.11371, 0.120615, 0.142424, 0.15284, 0.15284, 0.073402, 0.055536, 0.025762, 0.025316, 0.025316, 0.023963, 0.03976, 0.076542, 0.043307, 0.076542, 0.076542, 0.06184, 0.046336, 0.038042, 0.017797, 0.029376, 0.031287, 0.017447, 0.017447, 0.016826, 0.011518, 0.023534, 0.051831, 0.109221, 0.066181, 0.074921, 0.071867, 0.038042, 0.020522, 0.035586, 0.035586, 0.034884, 0.043307, 0.042364, 0.041405, 0.081712, 0.056825, 0.03976, 0.067594, 0.051831, 0.034068, 0.051831, 0.028107], '')</t>
  </si>
  <si>
    <t>UPI000172FCC7 status=activ</t>
  </si>
  <si>
    <t>([0.078022, 0.11371, 0.046336, 0.021816, 0.032017, 0.041405, 0.019109, 0.012491, 0.015078, 0.01204, 0.009294, 0.007031, 0.006245, 0.005318, 0.003246, 0.002327, 0.001481, 0.001709, 0.001743, 0.002435, 0.002482, 0.003555, 0.003053, 0.003671, 0.004921, 0.003246, 0.002761, 0.004247, 0.005872, 0.004315, 0.005318, 0.008156, 0.008895, 0.00777, 0.006374, 0.008624, 0.013613, 0.012727, 0.01227, 0.008409, 0.009865, 0.006078, 0.005932, 0.006795, 0.005623, 0.004135, 0.006142, 0.007259, 0.004689, 0.003461, 0.004689, 0.003512, 0.003276, 0.003963, 0.003701, 0.005223, 0.006078, 0.006194, 0.006245, 0.006619, 0.009015, 0.006245, 0.006421, 0.006567, 0.004689, 0.006619, 0.010131, 0.010372, 0.007495, 0.008525, 0.008409, 0.007315, 0.008075, 0.005623, 0.004921, 0.006795, 0.004775, 0.003478, 0.002705, 0.004247, 0.002662, 0.002349, 0.002138, 0.002366, 0.00225, 0.003109, 0.002366, 0.00231, 0.001541, 0.001743, 0.002512, 0.002705, 0.003109, 0.002761, 0.00389, 0.005086, 0.00407, 0.003997, 0.00543, 0.004646, 0.004247, 0.005318, 0.005249, 0.009187, 0.009096, 0.005799, 0.005872, 0.005734, 0.004921, 0.004835, 0.006039, 0.004358, 0.003963, 0.002881, 0.004208, 0.004315, 0.004315, 0.005623, 0.005683, 0.005734, 0.005799, 0.005932, 0.005086, 0.004208, 0.002662, 0.003757, 0.003757, 0.002688, 0.002503, 0.002976, 0.002662, 0.001687, 0.002435, 0.002581, 0.002761, 0.001855, 0.001267, 0.001172, 0.000708, 0.000906, 0.000923, 0.001541, 0.001481, 0.002155, 0.003014, 0.004388, 0.004388, 0.006894, 0.010221, 0.011518, 0.01204, 0.025316, 0.06312, 0.067594, 0.056825, 0.048328, 0.100716, 0.118441, 0.049374, 0.040537, 0.055536, 0.026338, 0.01227, 0.012491, 0.012491, 0.008075, 0.007555, 0.005378, 0.004513, 0.004689, 0.004388, 0.004161, 0.003014, 0.001808, 0.001481, 0.00225, 0.003341, 0.002366, 0.002155, 0.003298, 0.005086, 0.005086, 0.004976, 0.007555, 0.007555, 0.008002, 0.010221, 0.008804, 0.01078, 0.013613, 0.008804, 0.008624, 0.005378, 0.00777, 0.007645, 0.009294, 0.007645, 0.005503, 0.005503, 0.00558, 0.003963, 0.004315, 0.004431, 0.004577, 0.003109, 0.002138, 0.002155, 0.002194, 0.002581, 0.00316, 0.002211, 0.001748, 0.00283, 0.003177, 0.003478, 0.005318, 0.005734, 0.004483, 0.00407, 0.004388, 0.005318, 0.005249, 0.003461, 0.002276, 0.003512, 0.003431, 0.003757, 0.003924, 0.003804, 0.002366, 0.001623, 0.00243, 0.002623, 0.001709, 0.001572, 0.000833, 0.000747, 0.000322, 0.000614, 0.000674, 0.00103, 0.001305, 0.001271, 0.002057, 0.002606, 0.002396, 0.003555, 0.003997, 0.003053, 0.003804, 0.004135, 0.004899, 0.003512, 0.003701, 0.005623, 0.005799, 0.010131, 0.007315, 0.010131, 0.008525, 0.008409, 0.005623, 0.004646, 0.00515, 0.003607, 0.003212, 0.002435, 0.002366, 0.003014, 0.00359, 0.002396, 0.003555, 0.003405, 0.005011, 0.006619, 0.004315, 0.004431, 0.00407, 0.003804, 0.003405, 0.002727, 0.002623, 0.00243, 0.001906, 0.002194, 0.002138, 0.001786, 0.001748, 0.001211, 0.001159, 0.001202, 0.001778, 0.001344, 0.001335, 0.000842, 0.000507, 0.000661, 0.000833, 0.000468, 0.000614, 0.000661, 0.000876], '')</t>
  </si>
  <si>
    <t>UPI000172FCC8 status=activ</t>
  </si>
  <si>
    <t>([0.111485, 0.15284, 0.147574, 0.142424, 0.209395, 0.243554, 0.182256, 0.209395, 0.257454, 0.203355, 0.15008, 0.120615, 0.106997, 0.111485, 0.05306, 0.051831, 0.116183, 0.086953, 0.083462, 0.046336, 0.034884, 0.06312, 0.064632, 0.044297, 0.044297, 0.042364, 0.041405, 0.076542, 0.090864, 0.045352, 0.0704, 0.125101, 0.194234, 0.216401, 0.21291, 0.271506, 0.268042, 0.167087, 0.111485, 0.191378, 0.206376, 0.236433, 0.229226, 0.144935, 0.25031, 0.209395, 0.18812, 0.206376, 0.161087, 0.081712, 0.134866, 0.144935, 0.081712, 0.085092, 0.060549, 0.120615, 0.142424, 0.086953, 0.094817, 0.185198, 0.096677, 0.085092, 0.083462, 0.092881, 0.15284, 0.132295, 0.164327, 0.100716, 0.056825, 0.074921, 0.127496, 0.074921, 0.071867, 0.137348, 0.134866, 0.17593, 0.100716, 0.083462, 0.147574, 0.137348, 0.066181, 0.139895, 0.155435, 0.158265, 0.100716, 0.083462, 0.048328, 0.066181, 0.120615, 0.173081, 0.102787, 0.060549, 0.111485, 0.064632, 0.047319, 0.026892, 0.029376, 0.054297, 0.05306, 0.05306, 0.102787, 0.194234, 0.18812, 0.173081, 0.170161, 0.229226, 0.232838, 0.328603, 0.328603, 0.229226, 0.164327, 0.257454, 0.31487, 0.206376, 0.206376, 0.247041, 0.332115, 0.271506, 0.268042, 0.216401, 0.206376, 0.194234, 0.106997, 0.106997, 0.179055, 0.118441, 0.129801, 0.088832, 0.085092, 0.046336, 0.085092, 0.11371, 0.064632, 0.046336, 0.050641, 0.094817, 0.10481, 0.081712, 0.102787, 0.096677, 0.179055, 0.116183, 0.096677, 0.10481, 0.100716, 0.058088, 0.056825, 0.051831, 0.094817, 0.05306, 0.05306, 0.054297, 0.06312, 0.060549, 0.109221, 0.173081, 0.102787, 0.051831, 0.06184, 0.034884, 0.037156, 0.025316, 0.045352, 0.037156, 0.06312, 0.069024, 0.111485, 0.173081, 0.173081, 0.173081, 0.225814, 0.321458, 0.321458, 0.339168, 0.42561, 0.41194, 0.42561, 0.4292, 0.450668, 0.447574, 0.505461, 0.408655, 0.444081, 0.401658, 0.468512, 0.476583, 0.398279, 0.408655, 0.335645, 0.308712, 0.25031, 0.278302, 0.194234, 0.122885, 0.120615, 0.127496, 0.129801, 0.074921, 0.132295, 0.182256, 0.134866, 0.090864, 0.158265, 0.155435, 0.120615, 0.071867, 0.073402, 0.106997, 0.06184, 0.11371, 0.134866, 0.185198, 0.18812, 0.271506, 0.291804, 0.278302, 0.271506, 0.243554, 0.30533, 0.268042, 0.243554, 0.291804, 0.394753, 0.352862, 0.328603, 0.433034, 0.59014], '')</t>
  </si>
  <si>
    <t>[180, 226]</t>
  </si>
  <si>
    <t>UPI000172FCC9 status=activ</t>
  </si>
  <si>
    <t>([0.298791, 0.332115, 0.359901, 0.414856, 0.486429, 0.51388, 0.538167, 0.454136, 0.401658, 0.339168, 0.377384, 0.414856, 0.308712, 0.335645, 0.40511, 0.328603, 0.414856, 0.5017, 0.490133, 0.5017, 0.458154, 0.472492, 0.476583, 0.483068, 0.468512, 0.433034, 0.342579, 0.26085, 0.339168, 0.414856, 0.509769, 0.398279, 0.408655, 0.525368, 0.380708, 0.380708, 0.461924, 0.433034, 0.433034, 0.398279, 0.31487, 0.36309, 0.377384, 0.380708, 0.374039, 0.384043, 0.394753, 0.418646, 0.414856, 0.356642, 0.335645, 0.298791, 0.308712, 0.225814, 0.15284, 0.247041, 0.271506, 0.203355, 0.243554, 0.268042, 0.301917, 0.346032, 0.328603, 0.271506, 0.268042, 0.206376, 0.127496, 0.066181, 0.049374, 0.086953, 0.129801, 0.137348, 0.155435, 0.147574, 0.147574, 0.209395, 0.17593, 0.100716, 0.142424, 0.134866, 0.11371, 0.120615, 0.085092, 0.083462, 0.06184, 0.042364, 0.051831, 0.086953, 0.100716, 0.15284, 0.147574, 0.088832, 0.085092, 0.083462, 0.085092, 0.139895, 0.100716, 0.127496, 0.18812, 0.194234, 0.129801, 0.079919, 0.085092, 0.144935, 0.173081, 0.185198, 0.243554, 0.278302, 0.216401, 0.31487, 0.31487, 0.31487, 0.31487, 0.318242, 0.339168, 0.433034, 0.42561, 0.486429, 0.422041, 0.414856, 0.346032, 0.42561, 0.529623, 0.440853, 0.468512, 0.40511, 0.380708, 0.380708, 0.284882, 0.342579, 0.318242, 0.318242, 0.25406, 0.349426, 0.288399, 0.278302, 0.209395, 0.225814, 0.222385, 0.196879, 0.196879, 0.25031, 0.194234, 0.185198, 0.239899, 0.219301, 0.170161, 0.219301, 0.15008, 0.222385, 0.222385, 0.239899, 0.194234, 0.158265, 0.081712, 0.073402, 0.041405, 0.066181, 0.06184, 0.064632, 0.109221, 0.116183, 0.120615, 0.120615, 0.098513, 0.098513, 0.098513, 0.164327, 0.127496, 0.200174, 0.21291, 0.144935, 0.137348, 0.222385, 0.232838, 0.301917, 0.298791, 0.384043, 0.311707, 0.301917, 0.30533, 0.281712, 0.194234, 0.194234, 0.225814, 0.264545, 0.268042, 0.179055, 0.173081, 0.247041, 0.229226, 0.232838, 0.31487, 0.321458, 0.321458, 0.332115, 0.374039, 0.454136, 0.370445, 0.454136, 0.374039, 0.268042, 0.268042, 0.346032, 0.356642, 0.387226, 0.398279, 0.370445, 0.468512, 0.461924, 0.454136, 0.472492, 0.352862, 0.295083, 0.206376, 0.125101, 0.216401, 0.203355, 0.194234, 0.243554, 0.144935, 0.225814, 0.321458, 0.342579, 0.377384, 0.288399, 0.281712, 0.264545, 0.291804, 0.281712, 0.281712, 0.26085, 0.239899, 0.26085, 0.291804, 0.295083, 0.288399, 0.229226, 0.200174, 0.222385, 0.25031, 0.332115, 0.232838, 0.257454, 0.298791, 0.264545, 0.332115, 0.25031, 0.17593, 0.170161, 0.17593, 0.155435, 0.17593, 0.122885, 0.122885, 0.144935, 0.209395, 0.301917, 0.236433, 0.194234, 0.155435, 0.15284, 0.098513, 0.179055, 0.167087, 0.120615, 0.120615, 0.142424, 0.137348, 0.15008, 0.10481, 0.118441, 0.139895, 0.092881, 0.142424, 0.206376, 0.229226, 0.203355, 0.122885, 0.170161, 0.236433, 0.232838, 0.26085, 0.318242, 0.298791, 0.209395, 0.15284, 0.127496, 0.120615, 0.216401, 0.284882, 0.377384, 0.374039, 0.271506, 0.318242, 0.236433, 0.236433, 0.144935, 0.182256, 0.18812, 0.194234, 0.173081, 0.179055, 0.127496, 0.129801, 0.100716, 0.147574, 0.239899, 0.264545, 0.191378], '')</t>
  </si>
  <si>
    <t>[5, 6, 17, 19, 30, 33, 122]</t>
  </si>
  <si>
    <t>UPI000172FCCA status=activ</t>
  </si>
  <si>
    <t>([0.125101, 0.069024, 0.049374, 0.0704, 0.073402, 0.078022, 0.054297, 0.058088, 0.038858, 0.058088, 0.043307, 0.048328, 0.048328, 0.048328, 0.043307, 0.030611, 0.059222, 0.058088, 0.106997, 0.073402, 0.051831, 0.059222, 0.085092, 0.122885, 0.071867, 0.086953, 0.102787, 0.137348, 0.164327, 0.222385, 0.179055, 0.257454, 0.247041, 0.25031, 0.247041, 0.167087, 0.185198, 0.109221, 0.125101, 0.132295, 0.196879, 0.191378, 0.191378, 0.18812, 0.21291, 0.21291, 0.209395, 0.139895, 0.158265, 0.155435, 0.106997, 0.125101, 0.085092, 0.111485, 0.067594, 0.037156, 0.066181, 0.109221, 0.109221, 0.134866, 0.125101, 0.127496, 0.127496, 0.118441, 0.15284, 0.15008, 0.15008, 0.134866, 0.129801, 0.127496, 0.127496, 0.21291, 0.247041, 0.318242, 0.229226, 0.219301, 0.225814, 0.196879, 0.179055, 0.264545, 0.298791, 0.311707, 0.311707, 0.359901, 0.36309, 0.25406, 0.21291, 0.31487, 0.359901, 0.454136, 0.359901, 0.359901, 0.349426, 0.222385, 0.225814, 0.281712, 0.380708, 0.465241, 0.422041, 0.422041, 0.335645, 0.311707, 0.206376, 0.185198, 0.236433, 0.229226, 0.335645, 0.380708, 0.295083, 0.278302, 0.288399, 0.301917, 0.311707, 0.349426, 0.444081, 0.349426, 0.377384, 0.380708, 0.380708, 0.36309, 0.275179, 0.359901, 0.356642, 0.356642, 0.380708, 0.301917, 0.196879, 0.196879, 0.191378, 0.26085, 0.173081, 0.10481, 0.100716, 0.078022, 0.076542, 0.044297, 0.064632, 0.055536, 0.059222, 0.031287, 0.032017, 0.034884, 0.033407, 0.032677, 0.028695, 0.030611, 0.047319, 0.092881, 0.056825, 0.054297, 0.034884, 0.064632, 0.111485, 0.158265, 0.179055, 0.106997, 0.106997, 0.127496, 0.090864, 0.090864, 0.170161, 0.26085, 0.339168, 0.278302, 0.288399, 0.31487, 0.281712, 0.295083, 0.301917, 0.374039, 0.271506, 0.257454, 0.268042, 0.236433, 0.236433, 0.243554, 0.219301, 0.239899, 0.161087, 0.21291, 0.209395, 0.196879, 0.116183, 0.118441, 0.144935, 0.144935, 0.225814, 0.134866, 0.064632, 0.076542, 0.047319, 0.049374, 0.098513, 0.049374, 0.064632, 0.092881, 0.088832, 0.142424, 0.200174, 0.281712, 0.222385, 0.182256, 0.111485, 0.185198, 0.194234, 0.222385, 0.134866, 0.147574, 0.264545, 0.284882, 0.268042, 0.268042, 0.349426, 0.321458, 0.422041, 0.31487, 0.216401, 0.191378, 0.122885, 0.102787, 0.055536, 0.078022, 0.078022, 0.132295, 0.132295, 0.127496, 0.106997, 0.182256, 0.155435, 0.142424, 0.137348, 0.125101, 0.125101, 0.109221, 0.069024, 0.073402, 0.0704, 0.11371, 0.158265, 0.239899, 0.301917, 0.401658, 0.433034, 0.476583, 0.387226, 0.275179, 0.179055, 0.209395, 0.200174, 0.200174, 0.200174, 0.30533, 0.196879, 0.281712, 0.31487, 0.318242, 0.31487, 0.436924, 0.436924, 0.339168, 0.356642, 0.356642, 0.374039, 0.301917, 0.185198, 0.275179, 0.384043, 0.40511, 0.31487, 0.311707, 0.339168, 0.30533, 0.222385, 0.346032, 0.236433, 0.132295, 0.216401, 0.17593, 0.094817, 0.073402, 0.120615, 0.06184, 0.056825, 0.031287, 0.027463, 0.058088, 0.044297, 0.024393, 0.038858, 0.0704, 0.034884, 0.031287, 0.031287, 0.03976, 0.038858, 0.085092, 0.170161, 0.147574, 0.10481, 0.194234, 0.161087, 0.090864, 0.15008, 0.142424, 0.200174, 0.318242, 0.281712, 0.229226, 0.346032, 0.335645, 0.264545, 0.281712, 0.191378, 0.191378, 0.158265, 0.15284, 0.132295, 0.139895, 0.142424, 0.144935, 0.125101, 0.125101, 0.206376, 0.21291, 0.182256, 0.18812, 0.164327, 0.200174, 0.25406, 0.225814, 0.15008, 0.137348, 0.158265, 0.232838, 0.264545, 0.243554, 0.179055, 0.185198, 0.102787, 0.106997, 0.090864, 0.096677, 0.081712, 0.083462, 0.094817, 0.129801, 0.144935, 0.074921, 0.040537, 0.060549, 0.06184, 0.10481, 0.088832, 0.076542, 0.079919, 0.066181, 0.094817, 0.116183, 0.090864, 0.132295, 0.100716, 0.179055, 0.134866, 0.219301, 0.164327, 0.094817, 0.049374], '')</t>
  </si>
  <si>
    <t>UPI000172FCCB status=activ</t>
  </si>
  <si>
    <t>([0.281712, 0.179055, 0.109221, 0.142424, 0.173081, 0.203355, 0.200174, 0.219301, 0.264545, 0.200174, 0.222385, 0.257454, 0.179055, 0.11371, 0.102787, 0.106997, 0.167087, 0.094817, 0.073402, 0.085092, 0.134866, 0.18812, 0.232838, 0.31487, 0.225814, 0.196879, 0.127496, 0.158265, 0.102787, 0.102787, 0.161087, 0.158265, 0.17593, 0.25406, 0.349426, 0.318242, 0.321458, 0.295083, 0.422041, 0.465241, 0.444081, 0.342579, 0.311707, 0.349426, 0.284882, 0.366687, 0.359901, 0.359901, 0.342579, 0.394753, 0.390993, 0.356642, 0.271506, 0.173081, 0.106997, 0.106997, 0.10481, 0.106997, 0.076542, 0.067594, 0.067594, 0.037156, 0.074921, 0.100716, 0.055536, 0.098513, 0.098513, 0.073402, 0.066181, 0.038858, 0.051831, 0.049374, 0.060549, 0.109221, 0.179055, 0.164327, 0.15284, 0.182256, 0.109221, 0.182256, 0.11371, 0.090864, 0.092881, 0.088832, 0.081712, 0.092881, 0.081712, 0.079919, 0.090864, 0.102787, 0.158265, 0.147574, 0.173081, 0.100716, 0.055536, 0.060549, 0.118441, 0.122885, 0.139895, 0.225814, 0.236433, 0.216401, 0.26085, 0.342579, 0.288399, 0.284882, 0.36309, 0.278302, 0.298791, 0.359901, 0.440853, 0.359901, 0.332115, 0.21291, 0.216401, 0.196879, 0.11371, 0.120615, 0.116183, 0.083462, 0.076542, 0.069024, 0.134866, 0.074921, 0.083462, 0.116183, 0.118441, 0.109221, 0.167087, 0.096677, 0.066181, 0.067594, 0.066181, 0.051831, 0.090864, 0.158265, 0.173081, 0.170161, 0.132295, 0.111485, 0.078022, 0.079919, 0.078022, 0.037156, 0.035586, 0.032017, 0.030003, 0.017797, 0.020165, 0.020876, 0.020522, 0.028695, 0.023963, 0.049374, 0.049374, 0.056825, 0.058088, 0.056825, 0.100716, 0.122885, 0.122885, 0.170161, 0.161087, 0.155435, 0.281712, 0.26085, 0.264545, 0.271506, 0.370445, 0.359901, 0.278302, 0.36309, 0.30533, 0.342579, 0.278302, 0.278302, 0.222385, 0.25031, 0.339168, 0.366687, 0.318242, 0.36309, 0.398279, 0.433034, 0.332115, 0.206376, 0.225814, 0.225814, 0.225814, 0.247041, 0.229226, 0.278302, 0.30533, 0.335645, 0.271506, 0.275179, 0.25031, 0.281712, 0.243554, 0.239899, 0.179055, 0.216401, 0.173081, 0.109221, 0.090864, 0.161087, 0.179055, 0.268042, 0.26085, 0.170161, 0.170161, 0.182256, 0.139895, 0.139895, 0.191378, 0.173081, 0.147574, 0.229226, 0.139895, 0.094817, 0.067594, 0.085092, 0.096677, 0.116183, 0.111485, 0.064632, 0.038042, 0.069024, 0.066181, 0.073402, 0.127496, 0.067594, 0.031287, 0.044297, 0.041405, 0.034884, 0.060549, 0.049374, 0.049374, 0.098513, 0.15284, 0.182256, 0.15284, 0.120615, 0.098513, 0.15284, 0.229226, 0.318242, 0.281712, 0.247041, 0.185198], '')</t>
  </si>
  <si>
    <t>UPI000172FCCC status=activ</t>
  </si>
  <si>
    <t>([0.033407, 0.059222, 0.041405, 0.047319, 0.064632, 0.088832, 0.11371, 0.139895, 0.085092, 0.106997, 0.137348, 0.10481, 0.083462, 0.090864, 0.147574, 0.090864, 0.098513, 0.109221, 0.194234, 0.275179, 0.377384, 0.374039, 0.295083, 0.366687, 0.394753, 0.370445, 0.284882, 0.288399, 0.295083, 0.31487, 0.328603, 0.321458, 0.394753, 0.346032, 0.328603, 0.257454, 0.339168, 0.243554, 0.222385, 0.194234, 0.194234, 0.196879, 0.196879, 0.264545, 0.257454, 0.18812, 0.21291, 0.209395, 0.206376, 0.206376, 0.301917, 0.288399, 0.291804, 0.288399, 0.275179, 0.18812, 0.288399, 0.301917, 0.30533, 0.414856, 0.4292, 0.342579, 0.25406, 0.147574, 0.161087, 0.10481, 0.167087, 0.173081, 0.173081, 0.182256, 0.182256, 0.109221, 0.06312, 0.06312, 0.066181, 0.116183, 0.179055, 0.155435, 0.144935, 0.147574, 0.142424, 0.132295, 0.209395, 0.209395, 0.31487, 0.209395, 0.291804, 0.239899, 0.271506, 0.356642, 0.339168, 0.25031, 0.264545, 0.352862, 0.352862, 0.278302, 0.18812, 0.120615, 0.142424, 0.15284, 0.147574, 0.17593, 0.18812, 0.102787, 0.109221, 0.11371, 0.185198, 0.120615, 0.173081, 0.158265, 0.096677, 0.098513, 0.100716, 0.15284, 0.092881, 0.098513, 0.147574, 0.225814, 0.328603, 0.308712, 0.209395, 0.298791, 0.281712, 0.185198, 0.196879, 0.291804, 0.284882, 0.281712, 0.268042, 0.25031, 0.155435, 0.170161, 0.11371, 0.17593, 0.116183, 0.179055, 0.185198, 0.11371, 0.125101, 0.125101, 0.11371, 0.179055, 0.109221, 0.055536, 0.076542, 0.132295, 0.060549, 0.033407, 0.032677, 0.060549, 0.030611, 0.033407, 0.03976, 0.038858, 0.042364, 0.038858, 0.031287, 0.027463, 0.059222, 0.055536, 0.029376, 0.017447, 0.017797, 0.033407, 0.034884, 0.043307, 0.026892, 0.066181, 0.132295, 0.139895, 0.081712, 0.147574, 0.229226, 0.185198, 0.278302, 0.275179, 0.359901, 0.390993, 0.298791, 0.173081, 0.179055, 0.17593, 0.225814, 0.216401, 0.164327, 0.170161, 0.170161, 0.26085, 0.225814, 0.21291, 0.200174, 0.311707, 0.182256, 0.094817, 0.094817, 0.086953, 0.079919, 0.078022, 0.042364, 0.047319, 0.066181, 0.043307, 0.086953, 0.106997, 0.085092, 0.059222, 0.094817, 0.060549, 0.056825, 0.06184, 0.06184, 0.073402, 0.049374, 0.060549, 0.060549, 0.083462, 0.06184, 0.048328, 0.029376, 0.042364, 0.066181, 0.048328, 0.064632, 0.030003, 0.016826, 0.021381, 0.020876, 0.024826, 0.022667, 0.013265, 0.013613, 0.009294, 0.008804, 0.010926, 0.016826, 0.016528, 0.022667, 0.030003, 0.037156, 0.032677, 0.023534, 0.015694, 0.030611, 0.0198, 0.020522, 0.037156, 0.028107, 0.028695, 0.024393, 0.033407, 0.0704, 0.06184, 0.056825, 0.064632, 0.030611, 0.033407, 0.034068, 0.017797, 0.010926, 0.012727, 0.023534, 0.042364, 0.0704, 0.034068, 0.030003, 0.066181, 0.064632, 0.083462, 0.079919, 0.092881, 0.073402, 0.029376, 0.021816, 0.041405, 0.019109, 0.020522, 0.018415, 0.038042, 0.040537, 0.037156, 0.033407, 0.031287, 0.030003, 0.0198, 0.018415, 0.020876, 0.01078, 0.007177, 0.006039, 0.006988, 0.005249, 0.005734, 0.007177, 0.007177, 0.005318, 0.006567, 0.007645, 0.005872], '')</t>
  </si>
  <si>
    <t>UPI000172FCCD status=activ</t>
  </si>
  <si>
    <t>([0.422041, 0.298791, 0.332115, 0.377384, 0.308712, 0.291804, 0.321458, 0.352862, 0.278302, 0.332115, 0.349426, 0.288399, 0.200174, 0.219301, 0.209395, 0.144935, 0.161087, 0.161087, 0.090864, 0.092881, 0.164327, 0.158265, 0.155435, 0.15284, 0.15008, 0.179055, 0.134866, 0.078022, 0.079919, 0.137348, 0.11371, 0.125101, 0.216401, 0.339168, 0.311707, 0.311707, 0.291804, 0.257454, 0.161087, 0.209395, 0.191378, 0.194234, 0.196879, 0.247041, 0.182256, 0.173081, 0.209395, 0.308712, 0.4292, 0.418646, 0.41194, 0.418646, 0.370445, 0.278302, 0.164327, 0.088832, 0.100716, 0.17593, 0.185198, 0.278302, 0.225814, 0.332115, 0.222385, 0.239899, 0.243554, 0.225814, 0.239899, 0.25406, 0.15284, 0.109221, 0.120615, 0.127496, 0.0704, 0.085092, 0.15008, 0.15008, 0.167087, 0.096677, 0.088832, 0.048328, 0.049374, 0.0704, 0.071867, 0.122885, 0.111485, 0.142424, 0.161087, 0.088832, 0.066181, 0.078022, 0.076542, 0.038858, 0.040537, 0.081712, 0.083462, 0.078022, 0.142424, 0.144935, 0.139895, 0.118441, 0.194234, 0.122885, 0.100716, 0.098513, 0.059222, 0.049374, 0.045352, 0.038858, 0.069024, 0.054297, 0.085092, 0.06184, 0.088832, 0.047319, 0.028107, 0.030611, 0.032017, 0.028107, 0.051831, 0.060549, 0.071867, 0.067594, 0.078022, 0.0704, 0.056825, 0.098513, 0.116183, 0.069024, 0.127496, 0.078022, 0.079919, 0.074921, 0.15008, 0.111485, 0.144935, 0.144935, 0.079919, 0.06184, 0.06312, 0.066181, 0.109221, 0.073402, 0.076542, 0.094817, 0.127496, 0.090864, 0.094817, 0.106997, 0.10481, 0.098513, 0.164327, 0.236433, 0.155435, 0.142424, 0.158265, 0.21291, 0.275179, 0.377384, 0.414856, 0.301917, 0.288399, 0.179055, 0.142424, 0.116183, 0.144935, 0.17593, 0.225814, 0.219301, 0.203355, 0.30533, 0.31487, 0.301917, 0.284882, 0.380708, 0.328603, 0.4292, 0.418646, 0.418646, 0.311707, 0.239899, 0.36309, 0.271506, 0.332115, 0.454136, 0.5017, 0.390993, 0.394753, 0.436924, 0.318242, 0.342579, 0.332115, 0.206376, 0.222385, 0.25406, 0.243554, 0.284882, 0.26085, 0.247041, 0.243554, 0.268042, 0.339168, 0.324872, 0.4292, 0.476583, 0.461924, 0.359901, 0.342579, 0.243554, 0.15284, 0.170161, 0.15008, 0.147574, 0.247041, 0.239899, 0.21291, 0.216401, 0.139895, 0.158265, 0.15284, 0.129801, 0.134866, 0.079919, 0.03976, 0.035586, 0.033407, 0.033407, 0.060549, 0.067594, 0.120615, 0.125101, 0.173081, 0.10481, 0.106997, 0.109221, 0.060549, 0.059222, 0.058088, 0.060549, 0.030003, 0.033407, 0.024393, 0.035586, 0.073402, 0.147574, 0.15284, 0.111485, 0.086953, 0.047319, 0.058088, 0.058088, 0.058088, 0.081712, 0.086953, 0.048328, 0.046336, 0.069024, 0.0704, 0.0704, 0.079919, 0.088832, 0.056825, 0.058088, 0.030611, 0.016826, 0.016021, 0.011342, 0.010372, 0.01078, 0.016826, 0.023087, 0.018787, 0.031287, 0.016528, 0.021816, 0.022306, 0.023534, 0.028695, 0.027463, 0.016528, 0.022306, 0.032677, 0.046336, 0.06312, 0.058088, 0.050641, 0.050641, 0.078022, 0.086953, 0.11371, 0.11371, 0.059222, 0.078022, 0.06312, 0.102787, 0.102787, 0.102787, 0.098513, 0.054297, 0.037156, 0.066181, 0.074921, 0.043307, 0.026338, 0.033407, 0.037156, 0.03976, 0.029376, 0.029376, 0.035586, 0.038858, 0.026338, 0.055536, 0.055536, 0.038858, 0.042364, 0.054297, 0.096677, 0.096677, 0.164327, 0.164327, 0.170161, 0.15284, 0.18812, 0.18812, 0.185198, 0.288399, 0.374039, 0.377384, 0.374039, 0.433034, 0.418646, 0.401658, 0.311707, 0.30533, 0.387226, 0.271506, 0.264545, 0.264545, 0.271506, 0.164327, 0.222385, 0.164327, 0.164327, 0.216401, 0.236433, 0.161087, 0.164327, 0.10481, 0.081712, 0.066181, 0.055536, 0.049374, 0.088832, 0.144935, 0.147574, 0.106997, 0.191378, 0.109221, 0.100716, 0.10481, 0.125101, 0.067594, 0.10481, 0.056825, 0.05306, 0.085092, 0.139895, 0.090864, 0.147574, 0.134866, 0.155435, 0.182256, 0.191378, 0.206376, 0.137348, 0.111485, 0.10481, 0.067594, 0.139895, 0.078022, 0.076542, 0.118441, 0.21291, 0.200174, 0.311707, 0.318242, 0.335645, 0.275179, 0.332115, 0.339168, 0.436924, 0.454136, 0.42561, 0.332115, 0.232838, 0.328603, 0.346032, 0.356642, 0.422041, 0.384043, 0.490133, 0.497853, 0.444081, 0.433034, 0.36309, 0.278302, 0.200174, 0.17593, 0.225814, 0.161087, 0.158265, 0.161087, 0.15284, 0.15008, 0.26085, 0.232838, 0.229226, 0.239899, 0.216401, 0.225814, 0.26085, 0.291804, 0.295083, 0.342579, 0.352862, 0.418646, 0.490133, 0.505461, 0.42561, 0.349426, 0.414856, 0.418646, 0.359901, 0.264545, 0.257454, 0.216401, 0.311707, 0.31487, 0.311707, 0.311707, 0.206376, 0.209395, 0.185198, 0.173081, 0.18812, 0.118441, 0.088832, 0.088832, 0.132295, 0.129801, 0.196879, 0.122885, 0.118441, 0.158265, 0.222385, 0.243554, 0.158265, 0.116183, 0.116183, 0.118441, 0.122885, 0.206376, 0.200174, 0.200174, 0.122885, 0.116183, 0.116183, 0.15284, 0.15284, 0.155435, 0.232838, 0.182256, 0.275179, 0.281712, 0.284882, 0.321458, 0.257454, 0.370445, 0.440853, 0.40511, 0.346032, 0.349426, 0.36309, 0.275179, 0.281712, 0.370445, 0.295083, 0.346032, 0.366687, 0.339168, 0.271506, 0.203355, 0.179055, 0.182256, 0.132295, 0.139895, 0.083462, 0.139895, 0.139895, 0.132295, 0.164327, 0.21291, 0.284882, 0.243554, 0.321458, 0.278302, 0.257454, 0.30533, 0.257454, 0.247041, 0.200174, 0.225814, 0.288399, 0.370445, 0.387226, 0.461924, 0.370445, 0.461924, 0.436924, 0.394753, 0.398279, 0.308712, 0.311707, 0.324872, 0.318242, 0.257454, 0.295083, 0.264545, 0.18812, 0.25031, 0.239899, 0.232838, 0.18812, 0.209395, 0.21291, 0.132295, 0.102787, 0.111485, 0.122885, 0.083462, 0.051831, 0.031287, 0.050641, 0.033407, 0.032677, 0.038858, 0.054297, 0.036378, 0.060549, 0.118441, 0.127496, 0.132295, 0.200174, 0.17593, 0.142424, 0.088832, 0.144935, 0.161087, 0.225814, 0.18812, 0.17593, 0.264545, 0.352862, 0.370445, 0.401658, 0.291804, 0.311707, 0.349426, 0.408655, 0.380708, 0.380708, 0.374039, 0.398279, 0.394753, 0.42561, 0.36309, 0.41194, 0.332115, 0.268042, 0.281712, 0.288399, 0.328603, 0.335645, 0.318242, 0.219301, 0.179055, 0.284882, 0.191378, 0.170161, 0.17593, 0.200174, 0.129801, 0.071867, 0.067594, 0.071867, 0.069024, 0.11371, 0.116183, 0.111485, 0.158265, 0.085092, 0.088832, 0.056825, 0.045352, 0.034884, 0.048328, 0.066181, 0.045352, 0.069024, 0.047319, 0.030611, 0.017447, 0.025762], '')</t>
  </si>
  <si>
    <t>[184, 427]</t>
  </si>
  <si>
    <t>UPI000172FCCE status=activ</t>
  </si>
  <si>
    <t>([0.31487, 0.366687, 0.414856, 0.346032, 0.374039, 0.318242, 0.31487, 0.25406, 0.196879, 0.232838, 0.257454, 0.30533, 0.308712, 0.236433, 0.194234, 0.271506, 0.243554, 0.236433, 0.185198, 0.18812, 0.191378, 0.21291, 0.21291, 0.203355, 0.278302, 0.288399, 0.342579, 0.36309, 0.440853, 0.538167, 0.440853, 0.36309, 0.346032, 0.346032, 0.436924, 0.447574, 0.450668, 0.56648, 0.483068, 0.59014, 0.618285, 0.59917, 0.505461, 0.509769, 0.480142, 0.398279, 0.295083, 0.236433, 0.25031, 0.179055, 0.167087, 0.21291, 0.291804, 0.291804, 0.298791, 0.288399, 0.25406, 0.173081, 0.17593, 0.203355, 0.194234, 0.17593, 0.11371, 0.147574, 0.15008, 0.173081, 0.161087, 0.164327, 0.225814, 0.18812, 0.271506, 0.30533, 0.328603, 0.335645, 0.346032, 0.339168, 0.356642, 0.366687, 0.440853, 0.454136, 0.40511, 0.318242, 0.31487, 0.41194, 0.440853, 0.436924, 0.447574, 0.444081, 0.461924, 0.390993, 0.42561, 0.352862, 0.335645, 0.332115, 0.342579, 0.346032, 0.346032, 0.332115, 0.433034, 0.433034, 0.418646, 0.472492, 0.541878, 0.447574, 0.433034, 0.444081, 0.335645, 0.239899, 0.318242, 0.318242, 0.356642, 0.349426, 0.41194, 0.321458, 0.247041, 0.17593, 0.106997, 0.090864, 0.109221, 0.109221, 0.120615, 0.144935, 0.161087, 0.185198, 0.26085, 0.26085, 0.170161, 0.264545, 0.342579, 0.349426, 0.335645, 0.36309, 0.36309, 0.366687, 0.374039, 0.450668, 0.538167, 0.661982, 0.585406, 0.538167, 0.541878, 0.433034, 0.31487, 0.291804, 0.291804, 0.206376, 0.219301, 0.236433, 0.271506, 0.271506, 0.264545, 0.321458, 0.321458, 0.25406, 0.173081, 0.173081, 0.173081, 0.164327, 0.129801, 0.200174, 0.129801, 0.118441, 0.185198, 0.271506, 0.308712, 0.324872, 0.42561, 0.328603, 0.40511, 0.288399, 0.30533, 0.222385, 0.26085, 0.271506, 0.257454, 0.264545, 0.346032, 0.268042, 0.164327, 0.164327, 0.167087, 0.164327, 0.170161, 0.170161, 0.170161, 0.142424, 0.129801, 0.118441, 0.182256, 0.206376, 0.284882, 0.30533, 0.352862, 0.264545, 0.191378, 0.278302, 0.36309, 0.366687, 0.414856, 0.525368, 0.483068, 0.40511, 0.509769, 0.5017, 0.468512, 0.370445, 0.398279, 0.414856, 0.332115, 0.25406, 0.219301, 0.236433, 0.216401, 0.185198, 0.236433, 0.324872, 0.229226, 0.155435, 0.088832, 0.118441, 0.118441, 0.185198, 0.257454, 0.222385, 0.155435, 0.191378, 0.295083, 0.268042, 0.179055, 0.268042, 0.247041, 0.182256, 0.164327, 0.129801, 0.127496, 0.122885, 0.134866, 0.203355, 0.284882, 0.281712, 0.281712, 0.275179, 0.17593, 0.167087, 0.196879, 0.194234, 0.191378, 0.111485, 0.139895, 0.222385, 0.243554, 0.264545, 0.232838, 0.21291, 0.25031, 0.219301, 0.25406, 0.144935, 0.164327, 0.158265, 0.243554, 0.15284, 0.164327, 0.247041, 0.225814, 0.15008, 0.239899, 0.225814, 0.328603, 0.247041, 0.222385, 0.122885, 0.222385, 0.321458, 0.349426, 0.342579, 0.444081, 0.356642, 0.377384, 0.278302, 0.288399, 0.291804, 0.384043, 0.390993, 0.356642, 0.30533, 0.318242, 0.30533, 0.222385, 0.219301, 0.203355, 0.222385, 0.308712, 0.243554, 0.236433, 0.236433, 0.243554, 0.239899, 0.321458, 0.394753, 0.490133, 0.408655, 0.414856, 0.422041, 0.41194, 0.41194, 0.41194, 0.490133, 0.497853, 0.613573, 0.5017, 0.622677, 0.56648, 0.534167, 0.585406, 0.608892, 0.505461, 0.468512, 0.468512, 0.476583, 0.390993, 0.377384, 0.36309, 0.349426, 0.342579, 0.257454, 0.284882, 0.36309, 0.275179, 0.206376, 0.142424, 0.139895, 0.137348, 0.092881, 0.067594, 0.066181, 0.051831, 0.092881, 0.106997, 0.118441, 0.109221, 0.17593, 0.185198, 0.25406, 0.229226, 0.164327, 0.25031, 0.222385, 0.216401, 0.21291, 0.275179, 0.349426, 0.40511, 0.401658, 0.509769, 0.613573, 0.613573, 0.642678, 0.59508, 0.59508, 0.476583, 0.486429, 0.370445, 0.366687, 0.377384, 0.324872, 0.394753, 0.377384, 0.30533, 0.308712, 0.31487, 0.295083, 0.295083, 0.291804, 0.284882, 0.278302, 0.281712, 0.268042, 0.196879, 0.216401, 0.25406, 0.339168, 0.257454, 0.370445, 0.380708, 0.349426, 0.436924, 0.440853, 0.36309, 0.40511, 0.335645, 0.444081, 0.465241, 0.384043, 0.422041, 0.42561, 0.440853, 0.436924, 0.414856, 0.433034, 0.4292, 0.408655, 0.335645, 0.40511, 0.394753, 0.30533, 0.332115, 0.25031, 0.247041, 0.247041, 0.281712, 0.339168, 0.30533, 0.25031, 0.328603, 0.328603, 0.247041, 0.216401, 0.15008, 0.170161, 0.236433, 0.239899, 0.236433, 0.308712, 0.332115, 0.271506, 0.356642, 0.298791, 0.384043, 0.324872, 0.433034, 0.40511, 0.42561, 0.356642, 0.398279, 0.370445, 0.268042, 0.281712, 0.239899, 0.324872, 0.342579, 0.328603, 0.332115, 0.335645, 0.335645, 0.257454, 0.26085, 0.179055, 0.173081, 0.173081, 0.236433, 0.216401, 0.271506, 0.26085, 0.278302, 0.295083, 0.25406, 0.356642, 0.359901, 0.356642, 0.370445, 0.366687, 0.398279, 0.408655, 0.328603, 0.342579, 0.414856, 0.497853, 0.608892, 0.59014, 0.59014, 0.490133, 0.465241, 0.384043, 0.394753, 0.480142, 0.494003, 0.56648, 0.450668, 0.490133, 0.608892, 0.570702, 0.553315, 0.436924, 0.444081, 0.517562, 0.505461, 0.517562, 0.465241, 0.458154, 0.549308, 0.534167, 0.622677, 0.671169, 0.771762, 0.775545, 0.648219, 0.63748, 0.525368, 0.671169, 0.694846, 0.657645, 0.680603, 0.557691, 0.694846, 0.575842, 0.59508, 0.608892, 0.562014, 0.613573, 0.626927, 0.632174, 0.657645, 0.626927, 0.626927, 0.553315, 0.541878, 0.604312, 0.608892, 0.699094, 0.675549, 0.685117, 0.707965, 0.661982, 0.750527, 0.703578, 0.798249, 0.775545, 0.750527, 0.750527, 0.745909, 0.745909, 0.720929, 0.707965, 0.741537, 0.759478, 0.767246, 0.73685, 0.771762, 0.798249, 0.819762, 0.801317, 0.805026, 0.788093, 0.791621, 0.798249, 0.819762, 0.846163, 0.767246, 0.759478, 0.680603, 0.585406, 0.58069, 0.626927, 0.549308, 0.458154, 0.377384, 0.444081, 0.458154, 0.461924, 0.418646, 0.4292, 0.450668, 0.390993, 0.41194, 0.433034, 0.447574, 0.454136, 0.422041, 0.490133, 0.509769, 0.632174, 0.694846, 0.666105, 0.632174, 0.699094, 0.720929, 0.788093, 0.784345, 0.771762, 0.703578, 0.73685, 0.728858, 0.73685, 0.788093, 0.707965, 0.703578, 0.707965, 0.712013, 0.712013, 0.632174, 0.632174, 0.613573, 0.557691, 0.562014, 0.51388, 0.56648, 0.642678, 0.56648, 0.557691, 0.570702, 0.570702, 0.545602, 0.59014, 0.521092, 0.529623, 0.59508, 0.618285, 0.642678, 0.626927, 0.545602, 0.570702, 0.56648, 0.56648, 0.63748, 0.699094, 0.703578, 0.661982, 0.671169, 0.754692, 0.703578, 0.707965, 0.767246, 0.808535, 0.712013, 0.771762, 0.775545, 0.795062, 0.795062, 0.779859, 0.788093, 0.852992, 0.89662, 0.894241, 0.899122, 0.89662, 0.882776, 0.924947, 0.924947, 0.924947, 0.919029, 0.945666, 0.956248, 0.957673, 0.941505, 0.96342, 0.964893, 0.962114, 0.954657, 0.959312, 0.967676, 0.966441, 0.968436, 0.975609, 0.975609, 0.975134, 0.975134, 0.977651, 0.974374, 0.959312, 0.968436, 0.967676, 0.966441, 0.93079, 0.899122, 0.901269, 0.862302, 0.865454, 0.868118, 0.868118, 0.84206, 0.812494, 0.81615, 0.808535, 0.712013, 0.716283, 0.716283, 0.720929, 0.680603, 0.680603, 0.750527, 0.712013, 0.716283, 0.716283, 0.779859, 0.846163, 0.846163, 0.889439, 0.905695, 0.903857, 0.915074, 0.924947, 0.932927, 0.903857, 0.903857, 0.950334, 0.950334, 0.950334, 0.956248, 0.956248, 0.932927, 0.948786, 0.948786, 0.948786, 0.954657, 0.954657, 0.956248, 0.96342, 0.964893, 0.953422, 0.953422, 0.960642, 0.960642, 0.953422, 0.977651, 0.979741, 0.975134, 0.979242, 0.979242, 0.978672, 0.984871, 0.99012, 0.980097, 0.971713, 0.975609, 0.971713, 0.975609, 0.971713, 0.97245, 0.97245, 0.979242, 0.970265, 0.938133, 0.899122, 0.908098, 0.885302, 0.871313, 0.876521, 0.795062, 0.798249, 0.724957, 0.699094, 0.626927, 0.618285, 0.699094, 0.675549, 0.716283, 0.694846, 0.728858, 0.728858, 0.661982, 0.613573, 0.699094, 0.759478, 0.808535, 0.73685, 0.666105, 0.59014, 0.608892, 0.608892, 0.626927, 0.699094, 0.690604, 0.750527, 0.812494, 0.801317, 0.73685, 0.626927, 0.618285, 0.51388, 0.5017, 0.59917, 0.604312, 0.613573, 0.608892, 0.648219, 0.642678, 0.724957, 0.795062, 0.712013, 0.779859, 0.767246, 0.767246, 0.76285, 0.76285, 0.767246, 0.699094, 0.754692, 0.81615, 0.83125, 0.901269, 0.901269, 0.899122, 0.885302, 0.889439, 0.84206, 0.754692, 0.795062, 0.795062, 0.791621, 0.827927, 0.805026, 0.733139, 0.653063, 0.657645, 0.657645, 0.642678, 0.724957, 0.754692, 0.720929, 0.716283, 0.716283, 0.707965, 0.675549, 0.712013, 0.648219, 0.694846, 0.767246, 0.81615, 0.808535, 0.724957, 0.73685, 0.750527, 0.795062, 0.856457, 0.859585, 0.868118, 0.891961, 0.882776, 0.859585, 0.871313, 0.865454, 0.834292, 0.84206, 0.84206, 0.827927, 0.862302, 0.859585, 0.849326, 0.834292, 0.808535, 0.876521, 0.868118, 0.856457, 0.876521, 0.89662, 0.88723, 0.805026, 0.754692, 0.791621, 0.812494, 0.823549, 0.745909, 0.784345, 0.784345, 0.703578, 0.690604, 0.680603, 0.724957, 0.745909, 0.63748, 0.671169, 0.685117, 0.632174, 0.562014, 0.549308, 0.538167, 0.476583, 0.472492, 0.497853, 0.480142, 0.497853, 0.418646, 0.5017, 0.414856, 0.349426, 0.342579, 0.370445, 0.366687, 0.271506, 0.268042, 0.281712, 0.219301, 0.247041, 0.311707, 0.295083, 0.311707, 0.295083, 0.335645, 0.352862, 0.352862, 0.335645, 0.236433, 0.288399, 0.291804, 0.352862, 0.332115, 0.387226, 0.377384, 0.377384, 0.401658, 0.339168, 0.342579, 0.408655, 0.324872, 0.324872, 0.390993, 0.390993, 0.398279, 0.42561, 0.5017, 0.486429, 0.486429, 0.626927, 0.570702, 0.56648, 0.553315, 0.685117, 0.685117, 0.699094, 0.608892, 0.724957, 0.791621, 0.865454, 0.846163, 0.910643, 0.89662, 0.915074, 0.915074, 0.899122, 0.901269, 0.910643, 0.903857, 0.926919, 0.868118, 0.865454, 0.885302, 0.83125, 0.81615, 0.862302, 0.876521, 0.921076, 0.891961, 0.910643, 0.88723, 0.910643, 0.889439, 0.856457, 0.823549, 0.823549, 0.865454, 0.876521, 0.846163, 0.876521, 0.849326, 0.891961, 0.926919, 0.868118, 0.901269, 0.88723, 0.805026, 0.754692, 0.728858, 0.771762, 0.745909, 0.750527, 0.608892, 0.63748, 0.724957, 0.680603, 0.63748, 0.618285, 0.585406, 0.618285, 0.59508, 0.58069, 0.59508, 0.626927, 0.724957, 0.680603, 0.685117, 0.76285, 0.812494, 0.819762, 0.834292, 0.775545, 0.784345, 0.876521, 0.874069, 0.876521, 0.882776, 0.88723, 0.874069, 0.891961, 0.885302, 0.876521, 0.899122, 0.899122, 0.894241, 0.876521, 0.91684, 0.89662, 0.901269, 0.901269, 0.903857, 0.891961, 0.93079, 0.950334, 0.921076, 0.921076, 0.891961, 0.928747, 0.939629, 0.947281, 0.936162, 0.939629, 0.921076, 0.885302, 0.889439, 0.899122, 0.915074, 0.903857, 0.926919, 0.934618, 0.912647, 0.926919, 0.926919, 0.912647, 0.889439, 0.919029, 0.919029, 0.948786, 0.945666, 0.912647, 0.905695, 0.908098, 0.894241, 0.938133, 0.954657, 0.945666, 0.924947, 0.924947, 0.94331, 0.94331, 0.94331, 0.948786, 0.936162, 0.922952, 0.924947, 0.93079, 0.919029, 0.905695, 0.889439, 0.876521, 0.901269, 0.901269, 0.903857, 0.919029, 0.903857, 0.876521, 0.876521, 0.905695, 0.901269, 0.891961, 0.891961, 0.876521, 0.879233, 0.905695, 0.905695, 0.919029, 0.919029, 0.936162, 0.951925, 0.938133, 0.934618, 0.934618, 0.950334, 0.936162, 0.941505, 0.93079, 0.96342, 0.966441, 0.953422, 0.96342, 0.954657, 0.956248, 0.964893, 0.960642, 0.953422, 0.954657, 0.960642, 0.969315, 0.959312, 0.941505, 0.957673, 0.967676, 0.976226, 0.959312, 0.96342, 0.959312, 0.966441, 0.956248, 0.957673, 0.962114, 0.948786, 0.954657, 0.959312, 0.941505, 0.948786, 0.945666], '')</t>
  </si>
  <si>
    <t>[29, 37, 39, 40, 41, 42, 43, 102, 136, 137, 138, 139, 140, 199, 202, 203, 309, 310, 311, 312, 313, 314, 315, 316, 354, 355, 356, 357, 358, 359, 468, 469, 470, 477, 480, 481, 482, 485, 486, 487,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873, 910,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1109]</t>
  </si>
  <si>
    <t>(296</t>
  </si>
  <si>
    <t>401)</t>
  </si>
  <si>
    <t>UPI000172FCCF status=activ</t>
  </si>
  <si>
    <t>([0.025762, 0.014586, 0.024393, 0.036378, 0.054297, 0.035586, 0.024393, 0.036378, 0.048328, 0.038858, 0.049374, 0.0704, 0.03976, 0.046336, 0.040537, 0.038858, 0.020165, 0.036378, 0.058088, 0.086953, 0.139895, 0.144935, 0.257454, 0.25031, 0.247041, 0.164327, 0.247041, 0.25406, 0.243554, 0.25406, 0.339168, 0.31487, 0.278302, 0.366687, 0.4292, 0.370445, 0.281712, 0.370445, 0.275179, 0.275179, 0.222385, 0.288399, 0.288399, 0.206376, 0.170161, 0.185198, 0.271506, 0.18812, 0.170161, 0.196879, 0.209395, 0.137348, 0.18812, 0.222385, 0.15284, 0.158265, 0.25406, 0.339168, 0.25031, 0.25031, 0.243554, 0.298791, 0.179055, 0.161087, 0.229226, 0.271506, 0.179055, 0.106997, 0.142424, 0.25406, 0.216401, 0.203355, 0.281712, 0.257454, 0.216401, 0.200174, 0.111485, 0.118441, 0.118441, 0.116183, 0.179055, 0.203355, 0.155435, 0.161087, 0.164327, 0.167087, 0.102787, 0.161087, 0.21291, 0.25031, 0.236433, 0.158265, 0.15284, 0.086953, 0.069024, 0.054297, 0.085092, 0.161087, 0.144935, 0.142424, 0.236433, 0.236433, 0.216401, 0.301917, 0.301917, 0.308712, 0.298791, 0.31487, 0.229226, 0.232838, 0.219301, 0.225814, 0.318242, 0.324872, 0.414856, 0.450668, 0.440853, 0.359901, 0.366687, 0.298791, 0.308712, 0.295083, 0.264545, 0.236433, 0.25031, 0.352862, 0.342579, 0.342579, 0.408655, 0.5017, 0.575842, 0.59508, 0.632174, 0.51388, 0.472492, 0.380708, 0.380708, 0.483068, 0.5017, 0.40511, 0.480142, 0.40511, 0.41194, 0.440853, 0.401658, 0.387226, 0.298791, 0.311707, 0.321458, 0.295083, 0.232838, 0.167087, 0.094817, 0.076542, 0.134866, 0.164327, 0.243554, 0.15284, 0.147574, 0.155435, 0.243554, 0.200174, 0.236433, 0.239899, 0.239899, 0.225814, 0.225814, 0.257454, 0.275179, 0.264545, 0.203355, 0.268042, 0.236433, 0.328603, 0.243554, 0.232838, 0.170161, 0.179055, 0.264545, 0.185198, 0.281712, 0.200174, 0.164327, 0.196879, 0.196879, 0.111485, 0.17593, 0.206376, 0.167087, 0.144935, 0.085092, 0.122885, 0.120615, 0.185198, 0.129801, 0.236433, 0.25031, 0.239899, 0.239899, 0.25406, 0.219301, 0.137348, 0.194234, 0.291804, 0.200174, 0.170161, 0.268042, 0.182256, 0.155435, 0.232838, 0.164327, 0.264545, 0.225814, 0.200174, 0.164327, 0.200174, 0.139895, 0.100716, 0.142424, 0.10481, 0.067594, 0.129801, 0.200174, 0.15008], '')</t>
  </si>
  <si>
    <t>[129, 130, 131, 132, 133, 138]</t>
  </si>
  <si>
    <t>UPI000172FCD0 status=activ</t>
  </si>
  <si>
    <t>([0.158265, 0.18812, 0.219301, 0.158265, 0.116183, 0.066181, 0.094817, 0.056825, 0.038858, 0.028107, 0.023534, 0.037156, 0.022306, 0.038042, 0.025316, 0.050641, 0.06312, 0.067594, 0.060549, 0.030003, 0.030003, 0.020165, 0.017447, 0.010926, 0.014783, 0.022667, 0.047319, 0.030003, 0.055536, 0.094817, 0.17593, 0.264545, 0.155435, 0.155435, 0.15284, 0.139895, 0.134866, 0.21291, 0.100716, 0.102787, 0.167087, 0.102787, 0.173081, 0.147574, 0.155435, 0.109221, 0.116183, 0.100716, 0.15284, 0.109221, 0.071867, 0.033407, 0.016826, 0.033407, 0.032677, 0.034068, 0.046336, 0.023534, 0.013613, 0.021381, 0.013016, 0.009294, 0.010372, 0.010131, 0.013437, 0.011342, 0.016021, 0.016021, 0.015694, 0.014075, 0.013016, 0.015078, 0.029376, 0.043307, 0.021816, 0.042364, 0.047319, 0.071867, 0.125101, 0.182256, 0.209395, 0.222385, 0.216401, 0.164327, 0.147574, 0.086953, 0.109221, 0.054297, 0.035586, 0.026892, 0.022667, 0.038042, 0.058088, 0.025762, 0.037156, 0.05306, 0.038042, 0.034068, 0.019109, 0.021816, 0.021816, 0.018106, 0.018106, 0.030611, 0.030003, 0.034884, 0.035586, 0.060549, 0.142424, 0.200174, 0.257454, 0.284882, 0.239899, 0.120615, 0.142424, 0.125101, 0.086953, 0.106997, 0.118441, 0.100716, 0.098513, 0.111485, 0.11371, 0.106997, 0.116183, 0.161087, 0.088832, 0.10481, 0.11371, 0.092881, 0.047319, 0.043307, 0.05306, 0.056825, 0.122885, 0.203355, 0.122885, 0.142424, 0.096677, 0.085092, 0.170161, 0.167087, 0.076542, 0.100716, 0.139895, 0.106997, 0.144935, 0.137348, 0.194234, 0.125101, 0.125101, 0.167087, 0.127496, 0.067594, 0.049374, 0.024826, 0.022667, 0.023963, 0.036378, 0.040537, 0.03976, 0.036378, 0.0198, 0.046336, 0.044297, 0.056825, 0.086953, 0.06312, 0.066181, 0.05306, 0.085092, 0.045352, 0.037156, 0.059222, 0.10481, 0.100716, 0.167087, 0.164327, 0.25031, 0.275179, 0.324872, 0.239899, 0.229226, 0.328603, 0.308712, 0.308712, 0.257454, 0.222385, 0.268042, 0.275179, 0.225814, 0.203355, 0.288399, 0.342579, 0.295083, 0.26085, 0.352862, 0.332115, 0.288399, 0.247041, 0.167087], '')</t>
  </si>
  <si>
    <t>UPI000172FCD1 status=activ</t>
  </si>
  <si>
    <t>([0.024393, 0.017797, 0.0198, 0.032017, 0.051831, 0.033407, 0.05306, 0.029376, 0.03976, 0.051831, 0.054297, 0.054297, 0.029376, 0.050641, 0.029376, 0.016528, 0.028107, 0.023534, 0.041405, 0.10481, 0.179055, 0.109221, 0.164327, 0.196879, 0.194234, 0.106997, 0.17593, 0.167087, 0.194234, 0.203355, 0.21291, 0.25406, 0.209395, 0.298791, 0.222385, 0.308712, 0.311707, 0.219301, 0.268042, 0.264545, 0.236433, 0.236433, 0.318242, 0.31487, 0.239899, 0.247041, 0.268042, 0.275179, 0.275179, 0.374039, 0.36309, 0.366687, 0.288399, 0.257454, 0.179055, 0.264545, 0.271506, 0.324872, 0.408655, 0.30533, 0.311707, 0.219301, 0.196879, 0.206376, 0.182256, 0.26085, 0.247041, 0.298791, 0.219301, 0.185198, 0.147574, 0.125101, 0.116183, 0.173081, 0.203355, 0.284882, 0.268042, 0.229226, 0.26085, 0.271506, 0.366687, 0.271506, 0.268042, 0.295083, 0.194234, 0.219301, 0.118441, 0.076542, 0.11371, 0.098513, 0.096677, 0.125101, 0.122885, 0.122885, 0.067594, 0.051831, 0.066181, 0.038858, 0.029376, 0.018415, 0.020876, 0.022306, 0.022667, 0.038042, 0.023087, 0.044297, 0.046336, 0.116183, 0.182256, 0.094817, 0.167087, 0.116183, 0.118441, 0.086953, 0.086953, 0.15008, 0.170161, 0.155435, 0.25031, 0.291804, 0.394753, 0.366687, 0.264545, 0.342579, 0.31487, 0.311707, 0.301917, 0.291804, 0.257454, 0.264545, 0.26085, 0.26085, 0.26085, 0.25406, 0.225814, 0.232838, 0.232838, 0.328603, 0.324872, 0.31487, 0.36309, 0.36309, 0.366687, 0.476583, 0.374039, 0.41194, 0.5017, 0.51388, 0.398279, 0.324872, 0.219301, 0.311707, 0.321458, 0.454136, 0.356642, 0.370445, 0.25406, 0.167087, 0.096677, 0.106997, 0.102787, 0.102787, 0.096677, 0.109221, 0.055536, 0.083462, 0.078022, 0.045352, 0.046336, 0.096677, 0.081712, 0.161087, 0.10481, 0.092881, 0.06184, 0.060549, 0.11371, 0.200174, 0.191378, 0.291804, 0.15284, 0.085092, 0.040537, 0.048328, 0.032017, 0.045352, 0.06312, 0.067594, 0.11371, 0.116183, 0.118441, 0.125101, 0.106997, 0.173081, 0.179055, 0.127496, 0.129801, 0.139895, 0.071867, 0.134866, 0.125101, 0.225814, 0.328603, 0.433034, 0.301917, 0.346032, 0.291804, 0.288399, 0.185198, 0.129801, 0.127496, 0.120615, 0.164327, 0.170161, 0.15284, 0.086953, 0.092881, 0.092881, 0.090864, 0.100716, 0.106997, 0.106997, 0.055536, 0.054297, 0.05306, 0.096677, 0.051831, 0.090864, 0.054297, 0.102787, 0.086953, 0.046336, 0.059222, 0.059222, 0.032677, 0.021816, 0.031287, 0.066181, 0.064632, 0.059222, 0.067594, 0.060549, 0.067594, 0.125101, 0.079919, 0.050641, 0.051831, 0.106997, 0.059222, 0.094817, 0.058088, 0.116183, 0.111485, 0.111485, 0.129801, 0.122885, 0.185198, 0.137348, 0.058088, 0.066181, 0.064632, 0.060549, 0.06312, 0.056825, 0.059222, 0.098513, 0.161087, 0.158265, 0.086953, 0.15008, 0.092881, 0.139895, 0.129801, 0.116183, 0.050641, 0.055536, 0.10481, 0.055536, 0.10481, 0.18812, 0.185198, 0.102787, 0.170161, 0.102787, 0.111485, 0.100716, 0.106997, 0.054297, 0.058088, 0.074921, 0.059222, 0.079919, 0.06184, 0.045352, 0.088832, 0.158265, 0.116183, 0.074921, 0.144935], '')</t>
  </si>
  <si>
    <t>[146, 147]</t>
  </si>
  <si>
    <t>UPI000172FCD2 status=activ</t>
  </si>
  <si>
    <t>([0.328603, 0.40511, 0.436924, 0.476583, 0.490133, 0.408655, 0.298791, 0.324872, 0.335645, 0.359901, 0.278302, 0.239899, 0.236433, 0.247041, 0.271506, 0.155435, 0.098513, 0.137348, 0.15008, 0.243554, 0.164327, 0.239899, 0.206376, 0.21291, 0.216401, 0.229226, 0.308712, 0.408655, 0.308712, 0.229226, 0.239899, 0.352862, 0.440853, 0.465241, 0.436924, 0.408655, 0.541878, 0.618285, 0.626927, 0.608892, 0.585406, 0.685117, 0.694846, 0.608892, 0.497853, 0.480142, 0.366687, 0.288399, 0.239899, 0.339168, 0.42561, 0.4292, 0.41194, 0.308712, 0.291804, 0.191378, 0.209395, 0.142424, 0.167087, 0.111485, 0.116183, 0.127496, 0.139895, 0.073402, 0.122885, 0.134866, 0.134866, 0.170161, 0.25031, 0.308712, 0.324872, 0.25031, 0.21291, 0.147574, 0.25406, 0.264545, 0.384043, 0.366687, 0.447574, 0.422041, 0.483068, 0.480142, 0.384043, 0.380708, 0.490133, 0.366687, 0.436924, 0.380708, 0.328603, 0.209395, 0.155435, 0.142424, 0.196879, 0.196879, 0.278302, 0.196879, 0.120615, 0.069024, 0.074921, 0.038042, 0.042364, 0.056825, 0.027463, 0.049374, 0.023534, 0.014075, 0.026338, 0.025762, 0.042364, 0.058088, 0.056825, 0.048328, 0.050641, 0.030003, 0.030003, 0.028695, 0.048328, 0.048328, 0.078022, 0.074921, 0.118441, 0.118441, 0.120615, 0.196879, 0.179055, 0.225814, 0.236433, 0.257454, 0.219301, 0.200174, 0.158265, 0.243554, 0.236433, 0.239899, 0.346032, 0.281712, 0.308712, 0.288399, 0.281712, 0.278302, 0.275179, 0.216401, 0.137348, 0.069024, 0.0704, 0.067594, 0.106997, 0.15008, 0.071867, 0.090864, 0.083462, 0.118441, 0.139895, 0.137348, 0.109221, 0.102787, 0.10481, 0.100716, 0.049374, 0.049374, 0.050641, 0.049374, 0.074921, 0.06312, 0.090864, 0.067594, 0.083462, 0.043307, 0.023963, 0.047319, 0.045352, 0.026892, 0.038042, 0.038858, 0.069024, 0.038858, 0.020165, 0.020165, 0.020522, 0.03976, 0.079919, 0.038858, 0.037156, 0.024393, 0.028695, 0.038858, 0.038042, 0.034884, 0.029376, 0.027463, 0.029376, 0.032677, 0.032677, 0.038042, 0.018787, 0.018415, 0.041405, 0.046336, 0.083462, 0.040537, 0.026892, 0.013821, 0.026892, 0.032677, 0.041405, 0.081712, 0.071867, 0.102787, 0.094817, 0.182256, 0.295083, 0.281712, 0.182256, 0.275179, 0.257454, 0.380708, 0.401658, 0.384043, 0.447574, 0.359901, 0.332115, 0.398279, 0.509769, 0.384043, 0.359901, 0.324872, 0.225814, 0.203355, 0.203355, 0.209395, 0.209395, 0.209395, 0.139895, 0.118441, 0.058088, 0.045352, 0.040537, 0.038042, 0.038858, 0.046336, 0.041405, 0.071867, 0.071867, 0.071867, 0.071867, 0.073402, 0.120615, 0.118441, 0.137348, 0.139895, 0.137348, 0.074921, 0.074921, 0.102787, 0.209395, 0.328603, 0.291804, 0.26085, 0.173081, 0.109221, 0.125101, 0.134866, 0.158265, 0.134866, 0.074921, 0.158265, 0.179055, 0.167087, 0.25031, 0.173081, 0.132295, 0.127496, 0.132295, 0.090864, 0.109221, 0.0704, 0.076542, 0.129801, 0.164327, 0.25031, 0.30533, 0.216401, 0.30533, 0.278302, 0.308712, 0.328603, 0.318242, 0.21291, 0.222385, 0.196879, 0.284882, 0.335645, 0.339168, 0.374039, 0.41194, 0.324872, 0.380708, 0.271506, 0.25406, 0.243554, 0.139895, 0.17593, 0.164327, 0.164327, 0.196879, 0.206376, 0.284882, 0.284882, 0.384043, 0.374039, 0.4292, 0.440853, 0.440853, 0.41194, 0.394753, 0.390993, 0.494003, 0.454136, 0.461924, 0.454136, 0.418646, 0.538167, 0.51388, 0.618285, 0.509769, 0.472492, 0.472492, 0.505461, 0.380708, 0.275179, 0.182256, 0.098513, 0.094817, 0.102787, 0.120615, 0.191378, 0.222385, 0.139895, 0.170161, 0.191378, 0.164327, 0.164327, 0.139895, 0.116183, 0.088832, 0.127496, 0.127496, 0.081712, 0.040537, 0.094817], '')</t>
  </si>
  <si>
    <t>[36, 37, 38, 39, 40, 41, 42, 43, 222, 321, 322, 323, 324, 327]</t>
  </si>
  <si>
    <t>UPI000172FCD3 status=activ</t>
  </si>
  <si>
    <t>([0.414856, 0.436924, 0.480142, 0.494003, 0.51388, 0.58069, 0.622677, 0.553315, 0.570702, 0.517562, 0.534167, 0.59014, 0.604312, 0.59014, 0.545602, 0.570702, 0.483068, 0.562014, 0.4292, 0.436924, 0.476583, 0.486429, 0.509769, 0.422041, 0.42561, 0.377384, 0.352862, 0.268042, 0.247041, 0.257454, 0.324872, 0.318242, 0.311707, 0.318242, 0.31487, 0.332115, 0.332115, 0.436924, 0.36309, 0.461924, 0.56648, 0.541878, 0.422041, 0.414856, 0.390993, 0.390993, 0.458154, 0.458154, 0.42561, 0.5017, 0.490133, 0.390993, 0.401658, 0.311707, 0.206376, 0.18812, 0.129801, 0.122885, 0.088832, 0.139895, 0.086953, 0.085092, 0.088832, 0.11371, 0.064632, 0.116183, 0.122885, 0.109221, 0.111485, 0.196879, 0.120615, 0.067594, 0.129801, 0.109221, 0.191378, 0.191378, 0.21291, 0.30533, 0.209395, 0.236433, 0.232838, 0.232838, 0.147574, 0.088832, 0.120615, 0.122885, 0.106997, 0.059222, 0.060549, 0.047319, 0.03976, 0.074921, 0.132295, 0.06312, 0.069024, 0.050641, 0.094817, 0.096677, 0.092881, 0.15008, 0.15008, 0.15008, 0.196879, 0.295083, 0.36309, 0.374039, 0.465241, 0.505461, 0.604312, 0.483068, 0.480142, 0.538167, 0.444081, 0.454136, 0.549308, 0.454136, 0.534167, 0.541878, 0.545602, 0.51388, 0.517562, 0.4292, 0.440853, 0.458154, 0.433034, 0.433034, 0.422041, 0.324872, 0.236433, 0.161087, 0.291804, 0.257454, 0.222385, 0.324872, 0.311707, 0.219301, 0.31487, 0.301917, 0.291804, 0.200174, 0.219301, 0.144935, 0.18812, 0.18812, 0.125101, 0.078022, 0.049374, 0.030611, 0.043307, 0.071867, 0.129801, 0.064632, 0.079919, 0.048328, 0.048328, 0.047319, 0.085092, 0.086953, 0.040537, 0.03976, 0.069024, 0.037156, 0.067594, 0.042364, 0.040537, 0.059222, 0.111485, 0.167087, 0.26085, 0.301917, 0.243554, 0.158265, 0.25406, 0.311707, 0.408655, 0.401658, 0.418646, 0.36309, 0.370445, 0.387226, 0.398279, 0.40511, 0.534167, 0.525368, 0.690604, 0.575842, 0.51388, 0.483068, 0.494003, 0.468512, 0.468512, 0.529623, 0.666105, 0.604312, 0.476583, 0.440853, 0.4292, 0.414856, 0.486429, 0.398279, 0.458154, 0.4292, 0.422041, 0.422041, 0.384043, 0.370445, 0.374039, 0.370445, 0.298791, 0.236433, 0.25031, 0.271506, 0.295083, 0.278302, 0.332115, 0.422041, 0.418646, 0.41194, 0.414856, 0.418646, 0.534167, 0.553315, 0.58069, 0.541878, 0.486429, 0.570702, 0.454136, 0.450668, 0.525368, 0.618285, 0.703578, 0.553315, 0.521092, 0.509769, 0.458154, 0.398279, 0.339168, 0.380708, 0.401658, 0.42561, 0.436924, 0.324872, 0.271506, 0.25031, 0.196879, 0.15284, 0.11371, 0.196879, 0.278302, 0.281712, 0.31487, 0.229226, 0.332115, 0.321458, 0.318242, 0.36309, 0.390993, 0.41194, 0.374039, 0.356642, 0.308712, 0.301917, 0.380708, 0.384043, 0.4292, 0.486429, 0.59917, 0.675549, 0.703578, 0.707965, 0.675549, 0.707965, 0.716283, 0.73685, 0.771762, 0.712013, 0.720929, 0.58069, 0.618285, 0.534167, 0.509769, 0.549308, 0.529623, 0.422041, 0.486429, 0.476583, 0.505461, 0.422041, 0.394753, 0.366687, 0.377384, 0.374039, 0.264545, 0.342579, 0.31487, 0.301917, 0.26085, 0.278302, 0.31487, 0.232838, 0.232838, 0.25406, 0.264545, 0.271506, 0.398279, 0.398279, 0.41194, 0.318242, 0.377384, 0.387226, 0.295083, 0.185198, 0.127496, 0.21291, 0.219301, 0.15284, 0.083462, 0.129801, 0.060549, 0.102787, 0.094817, 0.109221, 0.122885, 0.125101, 0.118441, 0.098513, 0.11371, 0.086953, 0.147574, 0.132295, 0.078022, 0.15284, 0.161087, 0.194234, 0.15284, 0.127496, 0.203355, 0.281712, 0.30533, 0.384043, 0.284882, 0.291804, 0.384043, 0.377384, 0.384043, 0.284882, 0.30533, 0.301917, 0.321458, 0.236433, 0.25406, 0.328603, 0.301917, 0.418646, 0.486429, 0.468512, 0.408655, 0.398279, 0.4292, 0.42561, 0.36309, 0.450668, 0.447574, 0.41194, 0.291804, 0.278302, 0.408655, 0.414856, 0.278302, 0.301917, 0.377384, 0.301917, 0.301917, 0.30533, 0.271506, 0.167087, 0.134866, 0.21291, 0.219301, 0.243554, 0.243554, 0.301917, 0.196879, 0.25406, 0.268042, 0.349426, 0.232838, 0.182256, 0.161087, 0.232838, 0.139895, 0.079919, 0.125101, 0.079919, 0.085092, 0.086953, 0.15284, 0.239899, 0.194234, 0.18812, 0.18812, 0.170161, 0.170161, 0.264545, 0.194234, 0.122885, 0.142424, 0.264545, 0.30533, 0.247041, 0.301917, 0.359901, 0.483068, 0.5017, 0.5017, 0.408655, 0.321458, 0.342579, 0.342579, 0.408655, 0.321458, 0.324872, 0.30533, 0.30533, 0.30533, 0.374039, 0.461924, 0.494003, 0.458154, 0.436924, 0.476583, 0.440853, 0.377384, 0.335645, 0.335645, 0.387226, 0.472492, 0.538167, 0.51388, 0.41194, 0.318242, 0.374039, 0.26085, 0.291804, 0.236433, 0.236433, 0.271506, 0.268042, 0.25031, 0.179055, 0.132295, 0.15008, 0.098513, 0.137348, 0.096677, 0.074921, 0.086953, 0.074921, 0.086953, 0.092881, 0.079919, 0.116183, 0.134866, 0.203355, 0.209395, 0.288399, 0.288399, 0.284882, 0.284882, 0.239899, 0.332115, 0.398279, 0.374039, 0.454136, 0.390993, 0.450668, 0.398279, 0.398279, 0.465241, 0.480142, 0.472492, 0.626927, 0.525368, 0.545602, 0.465241, 0.465241, 0.465241, 0.465241, 0.433034, 0.366687, 0.41194, 0.40511, 0.321458, 0.356642, 0.352862, 0.349426, 0.398279, 0.5017, 0.422041, 0.380708, 0.339168, 0.339168, 0.324872, 0.414856, 0.311707, 0.374039, 0.278302, 0.25406, 0.275179, 0.219301, 0.196879, 0.129801, 0.076542, 0.10481, 0.100716, 0.111485, 0.127496, 0.116183, 0.069024, 0.125101, 0.132295, 0.132295, 0.11371, 0.11371, 0.090864, 0.125101, 0.127496, 0.111485, 0.139895, 0.071867, 0.120615, 0.134866, 0.225814, 0.203355, 0.200174, 0.236433, 0.222385, 0.288399, 0.219301, 0.298791, 0.25031, 0.167087, 0.196879, 0.219301, 0.219301, 0.25406, 0.298791, 0.229226, 0.352862, 0.335645, 0.324872, 0.328603, 0.31487, 0.200174, 0.225814, 0.257454, 0.147574, 0.127496, 0.137348, 0.196879, 0.106997, 0.125101, 0.206376, 0.134866, 0.134866, 0.127496, 0.127496, 0.118441, 0.118441, 0.116183, 0.120615, 0.243554, 0.209395, 0.30533, 0.31487, 0.31487, 0.232838, 0.222385, 0.26085, 0.243554, 0.21291, 0.318242, 0.321458, 0.225814, 0.308712, 0.232838, 0.239899, 0.206376, 0.243554, 0.328603, 0.229226, 0.229226, 0.167087, 0.125101, 0.064632, 0.098513, 0.155435, 0.15284, 0.232838, 0.158265, 0.100716, 0.120615, 0.120615, 0.127496, 0.125101, 0.132295, 0.200174, 0.191378, 0.225814, 0.191378, 0.17593, 0.18812, 0.102787, 0.125101, 0.196879, 0.295083, 0.222385, 0.222385, 0.239899, 0.164327, 0.222385, 0.311707, 0.321458, 0.206376, 0.106997, 0.17593, 0.17593, 0.111485, 0.069024, 0.0704, 0.055536, 0.05306, 0.088832, 0.116183, 0.066181, 0.051831, 0.064632, 0.064632, 0.067594, 0.100716, 0.164327, 0.161087, 0.173081, 0.116183, 0.11371, 0.219301, 0.216401, 0.196879, 0.291804, 0.374039, 0.356642, 0.387226, 0.394753, 0.380708, 0.384043, 0.468512, 0.380708, 0.342579, 0.384043, 0.377384, 0.380708, 0.390993, 0.40511, 0.301917, 0.30533, 0.308712, 0.291804, 0.284882, 0.30533, 0.291804, 0.203355, 0.137348, 0.139895, 0.118441, 0.069024, 0.086953, 0.098513, 0.129801, 0.074921, 0.073402, 0.076542, 0.064632, 0.06184, 0.059222, 0.094817, 0.15284, 0.247041, 0.144935, 0.102787, 0.098513, 0.10481, 0.090864, 0.102787, 0.086953, 0.086953, 0.086953, 0.106997, 0.092881, 0.094817, 0.127496, 0.158265, 0.096677, 0.120615, 0.11371, 0.054297, 0.059222, 0.030611, 0.026338, 0.042364, 0.051831, 0.036378, 0.025762, 0.046336, 0.060549, 0.056825, 0.051831, 0.090864, 0.059222], '')</t>
  </si>
  <si>
    <t>[4, 5, 6, 7, 8, 9, 10, 11, 12, 13, 14, 15, 17, 22, 40, 41, 49, 107, 108, 111, 114, 116, 117, 118, 119, 120, 182, 183, 184, 185, 186, 191, 192, 193, 220, 221, 222, 223, 225, 228, 229, 230, 231, 232, 233, 266, 267, 268, 269, 270, 271, 272, 273, 274, 275, 276, 277, 278, 279, 280, 281, 282, 286, 413, 414, 437, 438, 481, 482, 483, 497]</t>
  </si>
  <si>
    <t>61)</t>
  </si>
  <si>
    <t>UPI000172FCD4 status=activ</t>
  </si>
  <si>
    <t>([0.380708, 0.25031, 0.182256, 0.229226, 0.288399, 0.194234, 0.239899, 0.232838, 0.26085, 0.209395, 0.236433, 0.191378, 0.194234, 0.194234, 0.232838, 0.15284, 0.239899, 0.139895, 0.10481, 0.109221, 0.120615, 0.125101, 0.139895, 0.167087, 0.173081, 0.134866, 0.179055, 0.167087, 0.134866, 0.144935, 0.142424, 0.100716, 0.161087, 0.092881, 0.049374, 0.028695, 0.028695, 0.029376, 0.060549, 0.076542, 0.129801, 0.120615, 0.118441, 0.109221, 0.085092, 0.045352, 0.044297, 0.046336, 0.046336, 0.073402, 0.066181, 0.060549, 0.096677, 0.11371, 0.203355, 0.284882, 0.291804, 0.374039, 0.36309, 0.271506, 0.275179, 0.17593, 0.17593, 0.11371, 0.17593, 0.26085, 0.342579, 0.298791, 0.26085, 0.257454, 0.179055, 0.122885, 0.191378, 0.185198, 0.158265, 0.158265, 0.173081, 0.155435, 0.106997, 0.111485, 0.10481, 0.11371, 0.194234, 0.161087, 0.275179, 0.275179, 0.264545, 0.284882, 0.374039, 0.328603, 0.243554, 0.239899, 0.225814, 0.26085, 0.271506, 0.281712, 0.26085, 0.26085, 0.374039, 0.346032, 0.247041, 0.346032, 0.328603, 0.206376, 0.161087, 0.137348, 0.090864, 0.10481, 0.060549, 0.046336, 0.056825, 0.096677, 0.155435, 0.229226, 0.139895, 0.100716, 0.094817, 0.060549, 0.032017, 0.019109, 0.022306, 0.03976, 0.03976, 0.03976, 0.046336, 0.094817, 0.100716, 0.161087, 0.071867, 0.109221, 0.147574, 0.194234, 0.167087, 0.185198, 0.18812, 0.155435, 0.127496, 0.085092, 0.139895, 0.142424, 0.144935, 0.179055, 0.182256, 0.106997, 0.109221, 0.173081, 0.100716, 0.054297, 0.03976, 0.083462, 0.069024, 0.06312, 0.064632, 0.049374, 0.044297, 0.048328, 0.05306, 0.096677, 0.094817, 0.043307, 0.0704, 0.102787, 0.144935, 0.137348, 0.222385, 0.222385, 0.25406, 0.295083, 0.298791, 0.324872, 0.332115, 0.25406, 0.26085, 0.291804, 0.291804, 0.291804, 0.278302, 0.342579, 0.328603, 0.401658, 0.447574, 0.418646, 0.339168, 0.30533, 0.301917, 0.257454, 0.170161, 0.085092, 0.060549, 0.059222, 0.074921, 0.085092, 0.134866, 0.137348, 0.081712, 0.125101, 0.125101, 0.081712, 0.118441, 0.127496, 0.125101, 0.194234, 0.191378, 0.291804, 0.301917, 0.21291, 0.243554, 0.349426, 0.458154, 0.454136, 0.553315, 0.414856, 0.298791, 0.342579, 0.339168, 0.398279, 0.30533, 0.30533, 0.377384, 0.278302, 0.257454, 0.26085, 0.26085, 0.206376, 0.185198, 0.17593, 0.182256, 0.191378, 0.196879, 0.179055, 0.232838, 0.243554, 0.349426, 0.436924, 0.335645, 0.291804, 0.291804, 0.401658, 0.422041, 0.414856, 0.454136, 0.377384, 0.271506, 0.25406, 0.278302, 0.179055, 0.116183, 0.17593, 0.139895, 0.074921, 0.085092, 0.116183, 0.120615, 0.094817, 0.055536, 0.118441, 0.120615, 0.155435, 0.085092, 0.073402, 0.085092, 0.060549, 0.059222, 0.109221, 0.118441, 0.170161, 0.278302, 0.257454, 0.232838, 0.281712, 0.366687, 0.321458, 0.232838, 0.21291, 0.232838, 0.247041, 0.134866, 0.173081, 0.15284, 0.239899, 0.257454, 0.209395, 0.206376, 0.191378, 0.170161, 0.170161, 0.142424, 0.15008, 0.26085, 0.308712, 0.21291, 0.139895, 0.155435, 0.239899, 0.236433, 0.179055, 0.247041, 0.352862, 0.247041, 0.247041, 0.25406, 0.164327, 0.191378, 0.264545, 0.36309, 0.298791, 0.203355, 0.209395, 0.125101, 0.067594, 0.066181, 0.120615, 0.200174, 0.222385, 0.203355, 0.21291, 0.288399, 0.281712, 0.284882, 0.284882, 0.295083, 0.311707, 0.41194, 0.41194, 0.332115, 0.26085, 0.264545, 0.352862, 0.394753, 0.497853, 0.494003, 0.486429, 0.480142, 0.433034, 0.394753, 0.308712, 0.239899, 0.25031, 0.17593, 0.194234, 0.203355, 0.21291, 0.196879, 0.116183, 0.098513, 0.137348, 0.132295, 0.147574, 0.15284, 0.142424, 0.142424, 0.222385, 0.194234, 0.161087, 0.196879, 0.225814, 0.31487, 0.352862, 0.268042, 0.268042, 0.170161, 0.209395, 0.191378, 0.155435, 0.161087, 0.185198, 0.134866, 0.243554, 0.318242, 0.239899, 0.173081, 0.158265, 0.109221, 0.134866, 0.167087, 0.096677, 0.116183, 0.073402, 0.096677, 0.147574, 0.15284, 0.225814, 0.271506, 0.247041, 0.291804, 0.339168, 0.25406, 0.278302, 0.257454, 0.222385, 0.216401, 0.291804, 0.291804, 0.356642, 0.281712, 0.170161, 0.185198, 0.167087, 0.264545, 0.281712, 0.268042, 0.346032, 0.25031, 0.229226, 0.268042, 0.247041, 0.200174, 0.278302, 0.36309, 0.26085, 0.295083, 0.366687, 0.377384, 0.390993, 0.41194, 0.490133, 0.505461, 0.549308, 0.525368, 0.509769, 0.387226, 0.384043, 0.394753, 0.390993, 0.41194, 0.414856, 0.41194, 0.517562, 0.490133, 0.380708, 0.480142, 0.505461, 0.529623, 0.509769, 0.422041, 0.40511, 0.324872, 0.42561, 0.370445, 0.278302, 0.191378, 0.284882, 0.301917, 0.295083, 0.295083, 0.243554, 0.155435, 0.170161, 0.106997, 0.085092, 0.139895, 0.132295, 0.071867, 0.0704, 0.069024, 0.106997, 0.086953, 0.137348, 0.132295, 0.139895, 0.225814, 0.21291, 0.129801, 0.122885, 0.122885, 0.203355, 0.155435, 0.264545, 0.155435, 0.185198, 0.173081, 0.173081, 0.185198, 0.247041, 0.142424, 0.170161, 0.170161, 0.209395, 0.216401, 0.225814, 0.308712, 0.298791, 0.356642, 0.352862, 0.271506, 0.26085, 0.25406, 0.349426, 0.229226, 0.335645, 0.374039, 0.356642, 0.332115, 0.332115, 0.328603, 0.472492, 0.366687, 0.295083, 0.247041, 0.225814, 0.222385, 0.139895, 0.155435, 0.111485, 0.182256, 0.232838, 0.25406, 0.243554, 0.25406, 0.247041, 0.278302, 0.18812, 0.185198, 0.209395, 0.120615, 0.134866, 0.125101, 0.194234, 0.278302, 0.311707, 0.284882, 0.18812, 0.271506, 0.158265, 0.232838, 0.232838, 0.173081, 0.15284, 0.081712, 0.078022, 0.076542, 0.069024, 0.116183, 0.232838, 0.247041, 0.247041, 0.129801, 0.118441, 0.088832, 0.083462, 0.045352, 0.05306, 0.078022, 0.059222, 0.064632, 0.064632, 0.05306, 0.096677, 0.054297, 0.11371, 0.060549, 0.118441, 0.118441, 0.067594, 0.055536, 0.026892, 0.028107, 0.032677, 0.038858, 0.037156, 0.022667, 0.043307, 0.048328, 0.036378, 0.047319, 0.094817, 0.060549, 0.081712, 0.088832, 0.102787, 0.058088, 0.059222, 0.030611, 0.016826, 0.031287, 0.030611, 0.06184, 0.055536, 0.054297, 0.037156, 0.030003, 0.050641, 0.05306, 0.056825, 0.100716, 0.106997, 0.060549, 0.094817, 0.045352, 0.043307, 0.069024, 0.137348, 0.209395, 0.196879, 0.288399, 0.17593, 0.142424, 0.085092, 0.17593, 0.194234, 0.25031, 0.321458, 0.239899, 0.142424, 0.073402, 0.0704, 0.034884, 0.060549, 0.069024, 0.060549, 0.045352, 0.051831, 0.024393, 0.016528, 0.031287, 0.016021, 0.014315, 0.017797, 0.017797, 0.016021, 0.023534, 0.021816, 0.023534, 0.020876, 0.038042, 0.073402, 0.037156, 0.038858, 0.020876, 0.016021, 0.020522, 0.026892, 0.024393, 0.047319, 0.083462, 0.090864, 0.173081, 0.21291, 0.182256, 0.268042, 0.194234, 0.118441, 0.106997, 0.100716, 0.083462, 0.079919, 0.088832, 0.15284, 0.144935, 0.147574, 0.17593, 0.21291, 0.127496, 0.129801, 0.122885, 0.064632, 0.034068, 0.034068, 0.06184, 0.050641, 0.046336, 0.073402, 0.074921, 0.078022, 0.078022, 0.182256, 0.125101, 0.10481, 0.056825, 0.067594, 0.11371, 0.125101, 0.118441, 0.158265, 0.15284, 0.158265, 0.268042, 0.25031, 0.247041, 0.196879, 0.17593, 0.111485, 0.066181, 0.090864, 0.0704, 0.051831, 0.043307, 0.030611, 0.034068, 0.067594, 0.060549, 0.060549, 0.03976, 0.051831, 0.06312, 0.06312, 0.066181, 0.029376, 0.030003, 0.031287, 0.024826, 0.047319, 0.081712, 0.111485, 0.079919, 0.060549, 0.079919, 0.05306, 0.134866, 0.092881, 0.086953, 0.15284, 0.127496, 0.17593, 0.182256, 0.116183, 0.0704, 0.067594, 0.127496, 0.144935, 0.106997, 0.164327, 0.122885, 0.129801, 0.170161, 0.288399, 0.284882, 0.191378, 0.194234, 0.17593, 0.219301, 0.127496, 0.074921, 0.102787, 0.049374, 0.024826, 0.020165, 0.034884, 0.034068, 0.032677, 0.048328, 0.037156, 0.028695, 0.040537, 0.027463, 0.017447, 0.016021, 0.025316, 0.049374, 0.079919, 0.044297, 0.029376, 0.059222, 0.066181, 0.047319, 0.076542, 0.125101, 0.222385, 0.182256, 0.147574, 0.116183, 0.088832, 0.15284, 0.164327], '')</t>
  </si>
  <si>
    <t>[210, 416, 417, 418, 419, 427, 431, 432, 433]</t>
  </si>
  <si>
    <t>UPI000172FCD7 status=activ</t>
  </si>
  <si>
    <t>([0.454136, 0.324872, 0.380708, 0.41194, 0.436924, 0.476583, 0.505461, 0.534167, 0.529623, 0.557691, 0.486429, 0.521092, 0.486429, 0.387226, 0.298791, 0.380708, 0.384043, 0.339168, 0.346032, 0.346032, 0.418646, 0.41194, 0.517562, 0.486429, 0.497853, 0.509769, 0.483068, 0.40511, 0.408655, 0.359901, 0.384043, 0.472492, 0.465241, 0.494003, 0.538167, 0.575842, 0.56648, 0.538167, 0.468512, 0.521092, 0.5017, 0.5017, 0.490133, 0.490133, 0.517562, 0.494003, 0.497853, 0.525368, 0.525368, 0.5017, 0.56648, 0.5017, 0.468512, 0.436924, 0.398279, 0.450668, 0.517562, 0.517562, 0.51388], '')</t>
  </si>
  <si>
    <t>[6, 7, 8, 9, 11, 22, 25, 34, 35, 36, 37, 39, 40, 41, 44, 47, 48, 49, 50, 51, 56, 57, 58]</t>
  </si>
  <si>
    <t>UPI000172FCD9 status=activ</t>
  </si>
  <si>
    <t>([0.236433, 0.275179, 0.191378, 0.247041, 0.295083, 0.278302, 0.232838, 0.173081, 0.200174, 0.225814, 0.25031, 0.301917, 0.194234, 0.200174, 0.271506, 0.225814, 0.17593, 0.257454, 0.236433, 0.222385, 0.225814, 0.225814, 0.147574, 0.209395, 0.167087, 0.161087, 0.194234, 0.247041, 0.291804, 0.203355, 0.209395, 0.206376, 0.216401, 0.229226, 0.222385, 0.222385, 0.185198, 0.196879, 0.120615, 0.102787, 0.179055, 0.17593, 0.173081, 0.18812, 0.18812, 0.216401, 0.17593, 0.17593, 0.118441, 0.139895, 0.225814, 0.216401, 0.144935, 0.079919, 0.129801, 0.129801, 0.139895, 0.232838, 0.21291, 0.206376, 0.257454, 0.236433, 0.25031, 0.271506, 0.352862, 0.352862, 0.264545, 0.301917, 0.298791, 0.380708, 0.321458, 0.25406, 0.284882, 0.30533, 0.275179, 0.18812, 0.122885, 0.120615, 0.060549, 0.125101, 0.194234, 0.203355, 0.17593, 0.173081, 0.111485, 0.10481, 0.10481, 0.122885, 0.100716, 0.100716, 0.078022, 0.092881, 0.081712, 0.067594, 0.081712, 0.094817, 0.164327, 0.25406, 0.275179, 0.328603, 0.328603, 0.25031, 0.219301, 0.25031, 0.25031, 0.318242, 0.284882, 0.295083, 0.324872, 0.359901, 0.380708, 0.422041, 0.374039, 0.359901, 0.275179, 0.225814, 0.229226, 0.216401, 0.139895, 0.067594, 0.090864, 0.078022, 0.137348, 0.086953, 0.050641, 0.030003, 0.023963, 0.031287, 0.033407, 0.021381, 0.021381, 0.019109, 0.011903, 0.010372, 0.017447, 0.023087, 0.038858, 0.064632, 0.041405, 0.067594, 0.122885, 0.109221, 0.085092, 0.085092, 0.078022, 0.139895, 0.144935, 0.109221, 0.111485, 0.049374, 0.054297, 0.054297, 0.055536, 0.060549, 0.125101, 0.125101, 0.147574, 0.147574, 0.158265, 0.137348, 0.137348, 0.132295, 0.083462, 0.059222, 0.028695, 0.051831, 0.026338, 0.049374, 0.098513, 0.040537, 0.067594, 0.139895, 0.081712, 0.043307, 0.071867, 0.036378, 0.036378, 0.036378, 0.037156, 0.0198, 0.028695, 0.030003, 0.031287, 0.024393, 0.05306, 0.054297, 0.056825, 0.047319, 0.038858, 0.020165, 0.040537, 0.054297, 0.024826, 0.049374, 0.049374, 0.046336, 0.085092, 0.081712, 0.088832, 0.081712, 0.164327, 0.194234, 0.194234, 0.118441, 0.137348, 0.116183, 0.098513, 0.055536, 0.11371, 0.120615, 0.134866, 0.15008, 0.155435, 0.25406, 0.15284, 0.257454, 0.257454, 0.264545, 0.173081, 0.170161, 0.10481, 0.086953, 0.040537, 0.023087, 0.049374, 0.092881, 0.05306, 0.06312, 0.116183, 0.139895, 0.078022, 0.059222, 0.034068, 0.019109, 0.018787, 0.019109, 0.010926, 0.00962, 0.009401, 0.014315, 0.014075, 0.023087, 0.013821, 0.025762, 0.046336, 0.021381, 0.012727, 0.012491, 0.0198, 0.011903, 0.007495, 0.010509, 0.020876, 0.025762, 0.034884, 0.019401, 0.017138, 0.023534, 0.017138, 0.010926, 0.009483, 0.009865, 0.00962, 0.015694, 0.010926, 0.007877, 0.011106, 0.019109, 0.035586, 0.036378, 0.030611, 0.054297, 0.028695, 0.021381, 0.013265, 0.016826, 0.028107, 0.060549, 0.03976, 0.073402, 0.125101, 0.086953, 0.083462, 0.096677, 0.069024, 0.109221, 0.185198, 0.191378, 0.194234, 0.21291, 0.118441, 0.216401, 0.17593, 0.275179, 0.311707, 0.436924, 0.42561, 0.332115, 0.26085, 0.370445, 0.374039, 0.324872, 0.422041, 0.418646, 0.408655, 0.454136, 0.440853, 0.422041, 0.390993, 0.349426, 0.281712, 0.418646, 0.390993, 0.444081, 0.401658, 0.366687], '')</t>
  </si>
  <si>
    <t>UPI000172FCDB status=activ</t>
  </si>
  <si>
    <t>([0.161087, 0.071867, 0.132295, 0.182256, 0.21291, 0.147574, 0.179055, 0.239899, 0.284882, 0.222385, 0.18812, 0.232838, 0.191378, 0.167087, 0.284882, 0.281712, 0.275179, 0.291804, 0.332115, 0.366687, 0.36309, 0.349426, 0.394753, 0.288399, 0.281712, 0.284882, 0.380708, 0.384043, 0.359901, 0.257454, 0.335645, 0.414856, 0.408655, 0.433034, 0.480142, 0.465241, 0.461924, 0.468512, 0.440853, 0.433034, 0.433034, 0.311707, 0.308712, 0.370445, 0.36309, 0.359901, 0.374039, 0.377384, 0.374039, 0.332115, 0.332115, 0.366687, 0.268042, 0.278302, 0.278302, 0.359901, 0.275179, 0.288399, 0.203355, 0.173081, 0.17593, 0.225814, 0.25031, 0.268042, 0.18812, 0.284882, 0.288399, 0.288399, 0.298791, 0.295083, 0.268042, 0.352862, 0.236433, 0.232838, 0.219301, 0.225814, 0.225814, 0.281712, 0.185198, 0.268042, 0.209395, 0.232838, 0.179055, 0.257454, 0.243554, 0.342579, 0.342579, 0.225814, 0.139895, 0.0704, 0.086953, 0.132295, 0.066181, 0.067594, 0.067594, 0.067594, 0.038042, 0.035586, 0.048328, 0.090864, 0.096677, 0.094817, 0.066181, 0.056825, 0.060549, 0.06312, 0.036378, 0.033407, 0.071867, 0.116183, 0.185198, 0.161087, 0.079919, 0.094817, 0.15284, 0.243554, 0.243554, 0.335645, 0.236433, 0.232838, 0.225814, 0.139895, 0.229226, 0.264545, 0.291804, 0.284882, 0.185198, 0.173081, 0.109221, 0.086953, 0.10481, 0.100716, 0.098513, 0.11371, 0.185198, 0.096677, 0.092881, 0.050641, 0.030611, 0.059222, 0.055536, 0.055536, 0.098513, 0.05306, 0.029376, 0.050641, 0.051831, 0.074921, 0.132295, 0.17593, 0.203355, 0.122885, 0.074921, 0.042364, 0.079919, 0.044297, 0.102787, 0.102787, 0.173081, 0.232838, 0.229226, 0.194234, 0.194234, 0.203355, 0.167087, 0.243554, 0.243554, 0.132295, 0.167087, 0.090864, 0.118441, 0.055536, 0.071867, 0.0704, 0.116183, 0.064632, 0.06184, 0.056825, 0.056825, 0.054297, 0.056825, 0.054297, 0.037156, 0.023534, 0.021381, 0.05306, 0.058088, 0.032677, 0.054297, 0.048328, 0.049374, 0.026338, 0.056825, 0.078022, 0.147574, 0.15008, 0.15008, 0.264545, 0.173081, 0.182256, 0.11371, 0.111485, 0.120615, 0.102787, 0.094817, 0.05306, 0.023087, 0.022306, 0.040537, 0.030611, 0.018106, 0.031287, 0.030003, 0.033407, 0.030611, 0.033407, 0.037156, 0.073402, 0.06184, 0.116183, 0.106997, 0.17593, 0.102787, 0.078022, 0.134866, 0.18812, 0.264545, 0.387226, 0.356642, 0.321458, 0.4292, 0.59508, 0.56648], '')</t>
  </si>
  <si>
    <t>[231, 232]</t>
  </si>
  <si>
    <t>UPI000172FCDE status=activ</t>
  </si>
  <si>
    <t>([0.125101, 0.164327, 0.200174, 0.25406, 0.142424, 0.094817, 0.118441, 0.139895, 0.094817, 0.116183, 0.081712, 0.102787, 0.106997, 0.11371, 0.069024, 0.11371, 0.116183, 0.086953, 0.15008, 0.179055, 0.11371, 0.158265, 0.158265, 0.100716, 0.054297, 0.064632, 0.11371, 0.111485, 0.137348, 0.18812, 0.182256, 0.275179, 0.182256, 0.11371, 0.116183, 0.116183, 0.118441, 0.116183, 0.137348, 0.081712, 0.059222, 0.060549, 0.069024, 0.067594, 0.116183, 0.18812, 0.264545, 0.225814, 0.137348, 0.116183, 0.076542, 0.079919, 0.076542, 0.15284, 0.158265, 0.147574, 0.225814, 0.222385, 0.219301, 0.219301, 0.295083, 0.291804, 0.342579, 0.239899, 0.247041, 0.161087, 0.129801, 0.132295, 0.111485, 0.134866, 0.142424, 0.25031, 0.239899, 0.236433, 0.216401, 0.200174, 0.200174, 0.21291, 0.139895, 0.139895, 0.139895, 0.139895, 0.134866, 0.098513, 0.158265, 0.167087, 0.264545, 0.203355, 0.219301, 0.209395, 0.281712, 0.17593, 0.158265, 0.167087, 0.111485, 0.051831, 0.056825, 0.058088, 0.058088, 0.111485, 0.137348, 0.076542, 0.042364, 0.049374, 0.047319, 0.060549, 0.030611, 0.018106, 0.030611, 0.026892, 0.040537, 0.041405, 0.073402, 0.041405, 0.045352, 0.073402, 0.144935, 0.134866, 0.134866, 0.100716, 0.092881, 0.042364, 0.086953, 0.144935, 0.129801, 0.219301, 0.203355, 0.301917, 0.288399, 0.284882, 0.288399, 0.206376, 0.125101, 0.137348, 0.219301, 0.219301, 0.239899, 0.229226, 0.25406, 0.164327, 0.209395, 0.209395, 0.209395, 0.139895, 0.137348, 0.139895, 0.10481, 0.106997, 0.067594, 0.064632, 0.083462, 0.079919, 0.132295, 0.209395, 0.194234, 0.132295, 0.071867, 0.037156, 0.022306, 0.0198, 0.037156, 0.038858, 0.021816, 0.037156, 0.055536, 0.029376, 0.030003, 0.040537, 0.022667, 0.028695, 0.041405, 0.021381, 0.022306, 0.023087, 0.025762, 0.028695, 0.025316, 0.043307, 0.038042, 0.03976, 0.073402, 0.073402, 0.037156, 0.05306, 0.060549, 0.050641, 0.081712, 0.11371, 0.102787, 0.109221, 0.125101, 0.147574, 0.225814, 0.15008, 0.100716, 0.049374, 0.024826, 0.044297, 0.024826, 0.028107, 0.048328, 0.048328, 0.043307, 0.038858, 0.05306, 0.049374, 0.035586, 0.036378, 0.037156, 0.036378, 0.032677, 0.033407, 0.033407, 0.033407, 0.037156, 0.060549, 0.111485, 0.200174, 0.120615, 0.167087, 0.247041, 0.170161, 0.173081, 0.173081, 0.278302, 0.179055, 0.10481, 0.179055, 0.125101, 0.173081, 0.109221, 0.118441, 0.125101, 0.137348, 0.132295, 0.206376, 0.216401, 0.222385, 0.129801, 0.229226, 0.17593, 0.109221, 0.161087, 0.15284, 0.129801, 0.073402, 0.125101, 0.139895, 0.142424, 0.232838, 0.209395, 0.206376, 0.295083, 0.301917, 0.25406, 0.239899, 0.219301, 0.142424, 0.11371, 0.200174, 0.196879, 0.209395, 0.301917, 0.298791, 0.229226, 0.17593, 0.268042, 0.264545, 0.332115, 0.311707, 0.332115, 0.321458, 0.387226, 0.298791, 0.278302, 0.324872, 0.236433, 0.236433, 0.239899, 0.18812, 0.10481, 0.106997, 0.134866, 0.092881, 0.050641, 0.094817, 0.094817, 0.096677, 0.116183, 0.076542, 0.060549, 0.041405, 0.026338, 0.024393, 0.021381, 0.021816, 0.023963, 0.034884, 0.034884, 0.054297, 0.092881, 0.15284, 0.0704, 0.086953, 0.134866, 0.232838, 0.222385, 0.311707, 0.30533, 0.18812, 0.15284, 0.185198, 0.122885, 0.111485, 0.147574, 0.229226, 0.164327, 0.155435, 0.203355, 0.132295, 0.134866, 0.069024, 0.069024, 0.15008, 0.100716, 0.055536, 0.05306, 0.048328, 0.038858, 0.042364, 0.076542, 0.164327, 0.100716, 0.096677, 0.170161, 0.096677, 0.054297, 0.044297, 0.048328, 0.040537, 0.078022, 0.036378, 0.03976, 0.043307, 0.021381, 0.018787, 0.031287, 0.029376, 0.031287, 0.019401, 0.020165, 0.020876, 0.016257, 0.016021, 0.017797, 0.014075, 0.022667, 0.025316, 0.051831, 0.043307, 0.042364, 0.03976, 0.043307, 0.079919, 0.03976, 0.073402, 0.083462, 0.090864, 0.073402, 0.036378, 0.088832, 0.078022, 0.058088, 0.081712, 0.116183, 0.11371, 0.066181, 0.066181, 0.111485, 0.066181, 0.064632, 0.040537, 0.044297, 0.046336, 0.030003, 0.055536, 0.060549, 0.05306, 0.03976, 0.026892, 0.027463, 0.027463, 0.016528, 0.010926, 0.009977, 0.01204, 0.020165, 0.040537, 0.042364, 0.021816, 0.022306, 0.018787, 0.032017, 0.031287, 0.06184, 0.05306, 0.029376, 0.030003, 0.035586, 0.042364, 0.049374, 0.10481, 0.100716, 0.142424, 0.243554, 0.164327, 0.158265, 0.173081, 0.109221, 0.106997, 0.191378, 0.225814, 0.167087, 0.161087, 0.161087, 0.086953, 0.125101, 0.200174, 0.158265, 0.21291, 0.137348, 0.120615, 0.056825, 0.024393, 0.028695, 0.029376, 0.051831, 0.027463, 0.024393, 0.035586, 0.020522, 0.019401, 0.016021, 0.016528, 0.013265, 0.012491, 0.020522, 0.025762, 0.014315, 0.018106, 0.011518, 0.020522, 0.030003, 0.043307, 0.049374, 0.055536, 0.059222, 0.049374, 0.090864, 0.088832, 0.116183, 0.132295, 0.074921, 0.122885, 0.134866, 0.167087, 0.100716, 0.102787, 0.106997, 0.120615, 0.111485, 0.194234, 0.185198, 0.134866, 0.134866, 0.122885, 0.118441, 0.137348, 0.098513, 0.098513, 0.081712, 0.076542, 0.116183, 0.194234, 0.118441, 0.106997, 0.109221, 0.182256, 0.182256, 0.142424, 0.191378, 0.194234, 0.111485, 0.06184, 0.120615, 0.098513, 0.179055, 0.106997, 0.048328, 0.085092, 0.092881, 0.11371, 0.125101, 0.083462, 0.079919, 0.132295, 0.21291, 0.127496, 0.127496, 0.127496, 0.078022, 0.10481, 0.109221, 0.18812, 0.271506, 0.25406, 0.291804, 0.185198, 0.271506, 0.377384, 0.271506, 0.170161, 0.102787, 0.060549, 0.05306, 0.064632, 0.069024, 0.037156, 0.038042, 0.023534, 0.023963, 0.050641, 0.046336, 0.046336, 0.047319, 0.027463, 0.028107, 0.033407, 0.074921, 0.083462, 0.079919, 0.092881, 0.106997, 0.170161, 0.229226, 0.288399, 0.155435, 0.129801, 0.200174, 0.288399, 0.291804, 0.209395, 0.129801, 0.129801, 0.066181, 0.073402, 0.125101, 0.134866, 0.137348, 0.132295, 0.132295, 0.073402, 0.129801, 0.185198, 0.120615, 0.10481, 0.122885, 0.225814, 0.173081, 0.15008, 0.144935, 0.129801, 0.209395, 0.191378, 0.120615, 0.209395, 0.191378, 0.206376, 0.18812, 0.120615, 0.116183, 0.06184, 0.11371, 0.10481, 0.109221, 0.170161, 0.122885, 0.102787, 0.079919, 0.134866, 0.170161, 0.120615, 0.122885, 0.094817, 0.17593, 0.173081, 0.179055, 0.10481, 0.06312, 0.064632, 0.116183, 0.118441, 0.118441, 0.125101, 0.132295, 0.137348, 0.085092, 0.142424, 0.102787, 0.10481, 0.051831, 0.050641, 0.086953, 0.094817, 0.067594, 0.036378, 0.0704, 0.036378, 0.06312, 0.096677, 0.102787, 0.098513, 0.048328, 0.086953, 0.078022, 0.073402, 0.038042, 0.064632, 0.064632, 0.064632, 0.064632, 0.122885, 0.120615, 0.064632, 0.083462, 0.144935, 0.232838, 0.147574, 0.134866, 0.147574, 0.088832, 0.081712, 0.096677, 0.17593, 0.120615, 0.118441, 0.116183, 0.196879, 0.127496, 0.085092, 0.15284, 0.17593, 0.191378, 0.18812, 0.18812, 0.209395, 0.173081, 0.161087, 0.21291, 0.25406, 0.239899, 0.295083, 0.308712, 0.278302, 0.288399, 0.264545, 0.185198, 0.191378, 0.15008, 0.144935, 0.127496, 0.098513, 0.10481, 0.102787, 0.109221, 0.10481, 0.116183, 0.147574, 0.088832, 0.10481, 0.076542, 0.085092, 0.111485, 0.079919, 0.076542, 0.058088, 0.081712, 0.11371, 0.109221, 0.076542, 0.074921, 0.132295, 0.158265, 0.15008, 0.085092, 0.076542, 0.111485, 0.049374, 0.049374, 0.050641, 0.050641, 0.106997, 0.05306, 0.051831, 0.074921, 0.081712, 0.10481, 0.071867, 0.094817, 0.055536, 0.06312, 0.092881, 0.109221, 0.116183, 0.094817, 0.170161, 0.092881, 0.118441, 0.243554, 0.170161, 0.271506, 0.182256, 0.127496, 0.206376, 0.139895, 0.073402, 0.074921, 0.073402, 0.073402, 0.069024, 0.127496, 0.100716, 0.069024, 0.058088, 0.051831, 0.051831, 0.047319, 0.096677, 0.059222, 0.032017, 0.05306, 0.027463, 0.048328, 0.081712, 0.045352, 0.033407, 0.067594, 0.034068, 0.0198, 0.033407, 0.033407, 0.025316, 0.06312, 0.051831, 0.051831, 0.033407, 0.040537, 0.040537, 0.040537, 0.034884, 0.058088, 0.06312, 0.060549, 0.035586, 0.021816, 0.020876, 0.034068, 0.016528, 0.014586, 0.014586, 0.014586, 0.009483, 0.01078, 0.009977, 0.010926, 0.007877, 0.009096, 0.007177, 0.005318, 0.00543, 0.007315, 0.007177, 0.005799, 0.005318, 0.007031, 0.009728, 0.016257, 0.011903, 0.023963, 0.05306, 0.096677, 0.096677, 0.098513, 0.10481, 0.109221, 0.109221, 0.109221, 0.139895, 0.191378, 0.31487, 0.308712, 0.295083, 0.203355, 0.239899, 0.26085, 0.257454, 0.129801, 0.081712, 0.15008, 0.081712, 0.073402, 0.074921, 0.074921, 0.142424, 0.132295, 0.120615, 0.164327, 0.161087, 0.15008, 0.090864, 0.042364, 0.034884, 0.038858, 0.069024, 0.038858, 0.069024, 0.067594, 0.144935, 0.125101, 0.11371, 0.111485, 0.134866, 0.083462, 0.086953, 0.048328, 0.055536, 0.069024, 0.048328, 0.092881, 0.090864, 0.132295, 0.209395, 0.209395, 0.120615, 0.079919, 0.137348, 0.079919, 0.051831, 0.023534, 0.042364, 0.024826, 0.054297, 0.036378, 0.028695, 0.030003, 0.047319, 0.042364, 0.037156, 0.074921, 0.069024, 0.038858, 0.046336, 0.046336, 0.06312, 0.092881, 0.139895, 0.094817, 0.096677, 0.144935, 0.26085, 0.222385, 0.229226, 0.129801, 0.155435, 0.225814, 0.219301, 0.229226, 0.26085, 0.257454, 0.239899, 0.179055, 0.185198, 0.102787, 0.106997, 0.102787, 0.074921, 0.090864, 0.118441, 0.137348, 0.0704, 0.073402, 0.090864, 0.15284, 0.247041, 0.216401, 0.264545, 0.182256, 0.106997, 0.058088, 0.06312, 0.06312, 0.100716, 0.158265, 0.284882, 0.209395, 0.122885, 0.206376, 0.194234, 0.144935, 0.122885, 0.216401, 0.120615, 0.060549, 0.064632, 0.030611, 0.036378, 0.019109, 0.030611, 0.055536, 0.045352, 0.046336, 0.046336, 0.048328, 0.028107, 0.015694, 0.023963, 0.035586, 0.019109, 0.018106, 0.032017, 0.064632, 0.071867, 0.073402, 0.155435, 0.083462, 0.155435, 0.096677, 0.096677, 0.102787, 0.059222, 0.10481, 0.078022, 0.076542, 0.076542, 0.074921, 0.125101, 0.122885, 0.085092, 0.147574, 0.120615, 0.125101, 0.06184, 0.054297, 0.056825, 0.058088, 0.086953, 0.041405, 0.041405, 0.078022, 0.073402, 0.106997, 0.092881, 0.111485, 0.066181, 0.060549, 0.109221, 0.064632, 0.067594, 0.120615, 0.132295, 0.090864, 0.090864, 0.167087, 0.106997, 0.10481, 0.078022, 0.05306, 0.085092, 0.086953, 0.083462, 0.083462, 0.125101, 0.142424, 0.15284, 0.239899, 0.147574, 0.15284, 0.239899, 0.239899, 0.247041, 0.144935, 0.236433, 0.191378, 0.18812, 0.295083, 0.291804, 0.332115, 0.332115, 0.275179, 0.335645, 0.232838, 0.209395, 0.182256, 0.203355, 0.109221, 0.100716, 0.173081, 0.100716, 0.10481, 0.064632, 0.031287, 0.046336, 0.043307, 0.029376, 0.028695, 0.028695, 0.050641, 0.054297, 0.118441, 0.194234, 0.219301, 0.328603, 0.328603, 0.229226, 0.21291, 0.232838, 0.173081, 0.111485, 0.182256, 0.167087, 0.225814, 0.342579, 0.380708, 0.288399, 0.387226, 0.390993, 0.370445, 0.268042, 0.26085, 0.161087, 0.155435, 0.17593, 0.173081, 0.209395, 0.271506, 0.284882, 0.384043, 0.36309, 0.472492, 0.472492, 0.384043, 0.387226, 0.370445, 0.374039, 0.380708, 0.288399, 0.281712, 0.25406, 0.278302, 0.284882, 0.366687, 0.370445, 0.359901, 0.268042, 0.247041, 0.271506, 0.281712, 0.203355, 0.196879, 0.116183, 0.098513, 0.139895, 0.086953, 0.059222, 0.059222, 0.085092, 0.142424, 0.147574, 0.161087, 0.179055, 0.10481, 0.102787, 0.11371, 0.064632, 0.111485, 0.122885, 0.076542, 0.073402, 0.111485, 0.185198, 0.281712, 0.281712, 0.284882, 0.352862, 0.41194, 0.374039, 0.387226, 0.359901, 0.332115, 0.31487, 0.390993, 0.51388], '')</t>
  </si>
  <si>
    <t>[1101]</t>
  </si>
  <si>
    <t>UPI000172FCDF status=activ</t>
  </si>
  <si>
    <t>([0.161087, 0.206376, 0.236433, 0.281712, 0.301917, 0.288399, 0.275179, 0.196879, 0.191378, 0.137348, 0.094817, 0.096677, 0.090864, 0.090864, 0.106997, 0.056825, 0.102787, 0.179055, 0.109221, 0.170161, 0.111485, 0.106997, 0.060549, 0.030611, 0.016021, 0.016826, 0.020522, 0.024826, 0.044297, 0.054297, 0.098513, 0.102787, 0.155435, 0.170161, 0.111485, 0.058088, 0.125101, 0.05306, 0.028695, 0.042364, 0.043307, 0.043307, 0.048328, 0.086953, 0.085092, 0.100716, 0.100716, 0.10481, 0.098513, 0.058088, 0.06312, 0.032677, 0.032677, 0.030611, 0.028695, 0.046336, 0.081712, 0.079919, 0.078022, 0.132295, 0.079919, 0.040537, 0.040537, 0.037156, 0.038858, 0.044297, 0.081712, 0.088832, 0.038858, 0.023963, 0.048328, 0.042364, 0.06312, 0.11371, 0.106997, 0.102787, 0.048328, 0.030003, 0.029376, 0.058088, 0.059222, 0.0704, 0.132295, 0.132295, 0.137348, 0.147574, 0.132295, 0.120615, 0.109221, 0.11371, 0.116183, 0.096677, 0.116183, 0.071867, 0.03976, 0.040537, 0.044297, 0.092881, 0.147574, 0.142424, 0.102787, 0.054297, 0.088832, 0.050641, 0.059222, 0.048328, 0.024826, 0.048328, 0.041405, 0.044297, 0.092881, 0.15284, 0.15284, 0.125101, 0.225814, 0.31487, 0.229226, 0.164327, 0.158265, 0.161087, 0.158265, 0.206376, 0.311707, 0.236433, 0.339168, 0.342579, 0.36309, 0.359901, 0.394753, 0.31487, 0.301917, 0.301917, 0.288399, 0.301917, 0.229226, 0.225814, 0.219301, 0.324872, 0.387226, 0.335645, 0.239899, 0.25406, 0.18812, 0.118441, 0.18812, 0.17593, 0.225814, 0.239899, 0.25031, 0.225814, 0.257454, 0.291804, 0.264545, 0.18812, 0.120615, 0.18812, 0.100716, 0.100716, 0.083462, 0.076542, 0.106997, 0.17593, 0.116183, 0.17593, 0.158265, 0.098513, 0.054297, 0.029376, 0.030611, 0.05306, 0.049374, 0.050641, 0.045352, 0.026892, 0.03976, 0.066181, 0.038858, 0.074921, 0.083462, 0.081712, 0.085092, 0.102787, 0.096677, 0.129801, 0.0704, 0.132295, 0.206376, 0.281712, 0.377384, 0.342579, 0.25031, 0.264545, 0.332115, 0.328603, 0.408655, 0.356642, 0.370445, 0.447574, 0.454136, 0.444081, 0.476583, 0.374039, 0.349426, 0.25031, 0.278302, 0.374039, 0.366687, 0.370445, 0.390993, 0.324872, 0.346032, 0.436924, 0.349426, 0.366687, 0.356642, 0.408655, 0.494003, 0.480142, 0.408655, 0.384043, 0.398279, 0.298791, 0.318242, 0.308712, 0.422041, 0.332115, 0.349426, 0.271506, 0.257454, 0.25031, 0.335645, 0.328603, 0.298791, 0.342579, 0.328603, 0.324872, 0.291804, 0.30533, 0.25406, 0.335645, 0.384043, 0.295083, 0.359901, 0.468512, 0.490133, 0.476583, 0.490133, 0.486429, 0.575842, 0.5017, 0.517562, 0.4292, 0.444081, 0.472492, 0.4292, 0.352862, 0.291804, 0.30533, 0.284882, 0.346032, 0.339168, 0.291804, 0.370445, 0.356642, 0.247041, 0.170161, 0.134866, 0.132295, 0.132295, 0.127496, 0.158265, 0.127496, 0.161087, 0.129801, 0.100716, 0.134866, 0.196879, 0.268042, 0.219301, 0.167087], '')</t>
  </si>
  <si>
    <t>[248, 249, 250]</t>
  </si>
  <si>
    <t>UPI000172FCE0 status=activ</t>
  </si>
  <si>
    <t>([0.84206, 0.680603, 0.541878, 0.433034, 0.342579, 0.374039, 0.401658, 0.436924, 0.36309, 0.394753, 0.414856, 0.359901, 0.36309, 0.25031, 0.239899, 0.236433, 0.200174, 0.11371, 0.118441, 0.122885, 0.111485, 0.111485, 0.167087, 0.142424, 0.120615, 0.194234, 0.167087, 0.10481, 0.096677, 0.158265, 0.173081, 0.17593, 0.247041, 0.268042, 0.26085, 0.268042, 0.295083, 0.335645, 0.380708, 0.387226, 0.401658, 0.31487, 0.239899, 0.25406, 0.346032, 0.447574, 0.444081, 0.486429, 0.59508, 0.461924, 0.465241, 0.447574, 0.4292, 0.346032, 0.346032, 0.433034, 0.444081, 0.4292, 0.41194, 0.377384, 0.370445, 0.370445, 0.458154, 0.433034, 0.30533, 0.308712, 0.328603, 0.25406, 0.158265, 0.094817, 0.170161, 0.167087, 0.15284, 0.085092, 0.132295, 0.132295, 0.127496, 0.073402, 0.0704, 0.0704, 0.0704, 0.0704, 0.036378, 0.044297, 0.05306, 0.100716, 0.102787, 0.054297, 0.081712, 0.132295, 0.132295, 0.086953, 0.086953, 0.100716, 0.196879, 0.222385, 0.120615, 0.073402, 0.0704, 0.0704, 0.038858, 0.055536, 0.058088, 0.055536, 0.031287, 0.05306, 0.05306, 0.044297, 0.036378, 0.046336, 0.048328, 0.085092, 0.090864, 0.050641, 0.046336, 0.026892, 0.023534, 0.026892, 0.026892, 0.05306, 0.060549, 0.069024, 0.076542, 0.083462, 0.081712, 0.147574, 0.085092, 0.094817, 0.125101, 0.144935, 0.127496, 0.132295, 0.06312, 0.100716, 0.096677, 0.054297, 0.047319, 0.032017, 0.056825, 0.048328, 0.021381, 0.012491, 0.019401, 0.020165, 0.018787, 0.0198, 0.017797, 0.031287, 0.028695, 0.025316, 0.046336, 0.024826, 0.014586, 0.016257, 0.015078, 0.014783, 0.023087, 0.044297, 0.067594, 0.067594, 0.142424, 0.155435, 0.268042, 0.216401, 0.125101, 0.071867, 0.067594, 0.038042, 0.037156, 0.036378, 0.038042, 0.040537, 0.078022, 0.076542, 0.078022, 0.090864, 0.147574, 0.164327, 0.15284, 0.15284, 0.142424, 0.139895, 0.125101, 0.06312, 0.043307, 0.078022, 0.137348, 0.21291, 0.216401, 0.209395, 0.216401, 0.18812, 0.17593, 0.098513, 0.167087, 0.167087, 0.092881, 0.055536, 0.049374, 0.047319, 0.054297, 0.032017, 0.030003, 0.051831, 0.098513, 0.161087, 0.086953, 0.086953, 0.051831, 0.054297, 0.056825, 0.032017, 0.038042, 0.029376, 0.030003, 0.024826, 0.049374, 0.085092, 0.122885, 0.074921, 0.076542, 0.073402, 0.125101, 0.15008, 0.111485, 0.085092, 0.094817, 0.15284, 0.147574, 0.222385, 0.308712, 0.225814, 0.225814, 0.225814, 0.281712, 0.247041, 0.295083, 0.291804, 0.232838, 0.182256, 0.281712, 0.281712, 0.243554, 0.243554, 0.225814, 0.324872, 0.352862, 0.257454, 0.281712, 0.281712, 0.203355, 0.11371, 0.18812, 0.194234, 0.200174, 0.18812, 0.206376, 0.125101, 0.094817, 0.132295, 0.196879, 0.118441, 0.122885, 0.142424, 0.147574, 0.120615, 0.066181, 0.064632, 0.111485, 0.109221, 0.120615, 0.209395, 0.239899, 0.222385, 0.321458, 0.321458, 0.216401, 0.324872, 0.41194, 0.342579, 0.264545, 0.264545, 0.349426, 0.359901, 0.36309, 0.356642, 0.275179, 0.36309, 0.328603, 0.342579, 0.346032, 0.349426, 0.318242, 0.40511, 0.324872, 0.324872, 0.321458, 0.342579, 0.31487, 0.324872, 0.447574, 0.447574, 0.454136, 0.454136, 0.408655, 0.324872, 0.342579, 0.472492, 0.468512, 0.525368, 0.414856, 0.4292, 0.422041, 0.342579, 0.264545, 0.346032, 0.335645, 0.339168, 0.418646, 0.458154, 0.458154, 0.447574, 0.529623, 0.440853, 0.440853, 0.384043, 0.468512, 0.458154, 0.458154, 0.374039, 0.281712, 0.374039, 0.359901, 0.271506, 0.346032, 0.311707, 0.324872, 0.318242, 0.31487, 0.26085, 0.26085, 0.243554, 0.139895, 0.142424, 0.139895, 0.139895, 0.209395, 0.137348, 0.134866, 0.120615, 0.18812, 0.284882, 0.194234, 0.209395, 0.30533, 0.308712, 0.335645, 0.243554, 0.264545, 0.26085, 0.239899, 0.257454, 0.155435, 0.25406, 0.229226, 0.25031, 0.17593, 0.125101, 0.191378, 0.191378, 0.196879, 0.206376, 0.185198, 0.26085, 0.239899, 0.229226, 0.229226, 0.225814, 0.324872, 0.275179, 0.173081, 0.191378, 0.179055, 0.196879, 0.200174, 0.236433, 0.328603, 0.332115, 0.401658, 0.321458, 0.318242, 0.311707, 0.219301, 0.15008, 0.15284, 0.170161, 0.17593, 0.206376, 0.301917, 0.298791, 0.321458, 0.349426, 0.324872, 0.200174, 0.247041, 0.247041, 0.158265, 0.132295, 0.127496, 0.120615, 0.179055, 0.18812, 0.125101, 0.132295, 0.200174, 0.206376, 0.18812, 0.15008, 0.066181, 0.030003, 0.028695, 0.029376, 0.047319, 0.083462, 0.096677, 0.122885, 0.071867, 0.0704, 0.071867, 0.0704, 0.071867, 0.042364, 0.044297, 0.076542, 0.11371, 0.069024, 0.037156, 0.03976, 0.03976, 0.045352, 0.106997, 0.100716, 0.106997, 0.109221, 0.11371, 0.116183, 0.076542, 0.125101, 0.122885, 0.132295, 0.11371, 0.120615, 0.200174, 0.10481, 0.058088, 0.060549, 0.098513, 0.083462, 0.085092, 0.11371, 0.11371, 0.092881, 0.055536, 0.033407, 0.033407, 0.021381, 0.021381, 0.032677, 0.035586, 0.066181, 0.035586, 0.073402, 0.05306, 0.046336, 0.054297, 0.100716, 0.100716, 0.098513, 0.185198, 0.144935, 0.11371, 0.17593, 0.11371, 0.11371, 0.167087, 0.194234, 0.25031, 0.342579, 0.36309, 0.359901, 0.352862, 0.454136, 0.461924, 0.534167, 0.447574, 0.422041, 0.408655, 0.31487, 0.291804, 0.284882, 0.236433, 0.167087, 0.111485, 0.111485, 0.170161, 0.100716, 0.083462, 0.083462, 0.079919, 0.066181, 0.0704, 0.069024, 0.06184, 0.033407, 0.018106, 0.028695, 0.029376, 0.035586, 0.066181, 0.088832, 0.055536, 0.102787, 0.106997, 0.106997, 0.167087, 0.167087, 0.25031, 0.179055, 0.179055, 0.116183, 0.122885, 0.111485, 0.11371, 0.111485, 0.191378, 0.18812, 0.132295, 0.232838, 0.139895, 0.083462, 0.074921, 0.129801, 0.127496, 0.142424, 0.18812, 0.182256, 0.161087, 0.139895, 0.125101, 0.0704, 0.079919, 0.040537, 0.044297, 0.047319, 0.029376, 0.029376, 0.025762, 0.044297, 0.043307, 0.076542, 0.118441, 0.122885, 0.125101, 0.06312, 0.111485, 0.137348, 0.142424, 0.106997, 0.127496, 0.147574, 0.147574, 0.200174, 0.31487, 0.298791, 0.209395, 0.298791, 0.21291, 0.308712, 0.295083, 0.31487, 0.298791, 0.31487, 0.232838, 0.21291, 0.311707, 0.311707, 0.301917, 0.301917, 0.321458, 0.321458, 0.370445, 0.387226, 0.414856, 0.335645, 0.349426, 0.414856, 0.301917, 0.380708, 0.394753, 0.398279, 0.359901, 0.377384, 0.342579, 0.346032, 0.36309, 0.366687, 0.284882, 0.295083, 0.301917, 0.356642, 0.284882, 0.308712, 0.390993, 0.374039, 0.433034, 0.440853, 0.447574, 0.480142, 0.387226, 0.298791, 0.301917, 0.225814, 0.232838, 0.257454, 0.229226, 0.219301, 0.225814, 0.278302, 0.239899, 0.206376, 0.182256, 0.239899, 0.209395, 0.17593, 0.127496, 0.100716, 0.059222], '')</t>
  </si>
  <si>
    <t>[0, 1, 2, 48, 309, 322, 493]</t>
  </si>
  <si>
    <t>UPI000172FCE1 status=activ</t>
  </si>
  <si>
    <t>([0.17593, 0.100716, 0.144935, 0.18812, 0.122885, 0.147574, 0.173081, 0.222385, 0.164327, 0.111485, 0.137348, 0.167087, 0.17593, 0.18812, 0.155435, 0.229226, 0.15284, 0.229226, 0.281712, 0.229226, 0.144935, 0.139895, 0.225814, 0.18812, 0.100716, 0.167087, 0.142424, 0.142424, 0.127496, 0.191378, 0.284882, 0.216401, 0.216401, 0.15284, 0.073402, 0.054297, 0.071867, 0.073402, 0.081712, 0.058088, 0.10481, 0.111485, 0.092881, 0.056825, 0.041405, 0.081712, 0.078022, 0.098513, 0.060549, 0.069024, 0.073402, 0.036378, 0.056825, 0.056825, 0.051831, 0.100716, 0.100716, 0.100716, 0.158265, 0.144935, 0.173081, 0.137348, 0.139895, 0.179055, 0.167087, 0.158265, 0.17593, 0.111485, 0.118441, 0.182256, 0.167087, 0.10481, 0.120615, 0.067594, 0.074921, 0.144935, 0.092881, 0.164327, 0.155435, 0.134866, 0.147574, 0.094817, 0.11371, 0.17593, 0.090864, 0.090864, 0.15284, 0.085092, 0.086953, 0.083462, 0.086953, 0.059222, 0.058088, 0.10481, 0.170161, 0.100716, 0.088832, 0.155435, 0.155435, 0.161087, 0.185198, 0.185198, 0.275179, 0.191378, 0.125101, 0.206376, 0.30533, 0.216401, 0.295083, 0.387226, 0.394753, 0.284882, 0.268042, 0.359901, 0.264545, 0.25406, 0.25406, 0.17593, 0.167087, 0.158265, 0.147574, 0.15284, 0.127496, 0.096677, 0.155435, 0.25031, 0.25031, 0.247041, 0.25031, 0.275179, 0.264545, 0.191378, 0.191378, 0.18812, 0.17593, 0.179055, 0.185198, 0.268042, 0.370445, 0.356642, 0.346032, 0.268042, 0.26085, 0.271506, 0.298791, 0.295083, 0.284882, 0.288399, 0.278302, 0.36309, 0.26085, 0.18812, 0.173081, 0.268042, 0.370445, 0.359901, 0.447574, 0.366687, 0.366687, 0.335645, 0.25406, 0.26085, 0.311707, 0.281712, 0.264545, 0.194234, 0.196879, 0.196879, 0.191378, 0.158265, 0.158265, 0.173081, 0.173081, 0.25031, 0.243554, 0.229226, 0.161087, 0.170161, 0.25031, 0.26085, 0.185198, 0.200174, 0.216401, 0.243554, 0.196879, 0.203355, 0.191378, 0.200174, 0.11371, 0.125101, 0.155435, 0.088832, 0.137348, 0.21291, 0.239899, 0.26085, 0.182256, 0.185198, 0.116183, 0.116183, 0.120615, 0.120615, 0.173081, 0.102787, 0.118441, 0.182256, 0.191378, 0.278302, 0.191378, 0.298791, 0.206376, 0.225814, 0.342579, 0.332115, 0.222385, 0.132295, 0.125101, 0.194234, 0.271506, 0.366687, 0.278302, 0.257454, 0.257454, 0.257454, 0.356642, 0.25406, 0.173081, 0.158265, 0.17593, 0.155435, 0.144935, 0.142424, 0.116183, 0.100716, 0.100716, 0.18812, 0.185198, 0.109221, 0.071867, 0.069024, 0.0704, 0.069024, 0.040537, 0.073402, 0.0704, 0.035586, 0.059222, 0.096677, 0.120615, 0.058088, 0.106997, 0.120615, 0.191378, 0.191378, 0.191378, 0.196879, 0.102787, 0.185198, 0.196879, 0.268042, 0.191378, 0.109221, 0.106997, 0.179055, 0.17593, 0.182256, 0.26085, 0.179055, 0.194234, 0.10481, 0.18812, 0.219301, 0.129801, 0.15008, 0.15008, 0.083462, 0.044297, 0.083462, 0.076542, 0.134866, 0.122885, 0.185198, 0.179055, 0.275179, 0.232838, 0.239899, 0.155435, 0.100716, 0.090864, 0.094817, 0.179055, 0.170161, 0.155435, 0.155435, 0.142424, 0.142424, 0.206376, 0.206376, 0.206376, 0.196879, 0.182256, 0.118441, 0.073402, 0.067594, 0.060549, 0.076542, 0.067594, 0.111485, 0.15008, 0.278302, 0.268042, 0.158265, 0.158265, 0.144935, 0.129801, 0.116183, 0.071867, 0.088832, 0.155435, 0.096677, 0.090864, 0.090864, 0.092881, 0.090864, 0.17593, 0.182256, 0.173081, 0.173081, 0.173081, 0.209395, 0.116183, 0.120615, 0.120615, 0.073402, 0.076542, 0.170161, 0.109221, 0.170161, 0.10481, 0.098513, 0.092881, 0.056825, 0.029376, 0.026338, 0.050641, 0.045352, 0.043307, 0.048328, 0.028695, 0.018415, 0.017447, 0.029376, 0.016528, 0.029376, 0.049374, 0.047319, 0.022667, 0.038042, 0.041405, 0.040537, 0.040537, 0.086953, 0.15008, 0.164327, 0.275179, 0.179055, 0.10481, 0.0704, 0.067594, 0.116183, 0.10481, 0.100716, 0.058088, 0.059222, 0.051831, 0.055536, 0.058088, 0.05306, 0.05306, 0.028107, 0.049374, 0.025316, 0.023963, 0.022667, 0.038858, 0.021381, 0.038858, 0.076542, 0.118441, 0.064632, 0.036378, 0.0704, 0.059222, 0.102787, 0.161087, 0.161087, 0.134866, 0.079919, 0.144935, 0.144935, 0.229226, 0.229226, 0.26085, 0.257454, 0.161087, 0.170161, 0.25031, 0.167087, 0.173081, 0.170161, 0.200174, 0.284882, 0.301917, 0.247041, 0.239899, 0.170161, 0.170161, 0.191378, 0.194234, 0.194234, 0.209395, 0.232838, 0.243554, 0.239899, 0.236433, 0.346032, 0.335645, 0.308712, 0.387226, 0.374039, 0.384043, 0.444081, 0.36309, 0.291804, 0.387226, 0.401658, 0.5017, 0.517562, 0.418646, 0.517562, 0.436924, 0.346032, 0.321458, 0.31487, 0.318242, 0.247041, 0.239899, 0.25031, 0.200174, 0.137348, 0.086953, 0.078022, 0.083462, 0.137348, 0.182256, 0.170161, 0.161087, 0.094817, 0.096677, 0.173081, 0.164327, 0.229226, 0.301917, 0.21291, 0.142424, 0.219301, 0.216401, 0.164327, 0.132295, 0.200174, 0.284882, 0.335645, 0.247041, 0.167087, 0.161087, 0.167087, 0.111485, 0.118441, 0.17593, 0.164327, 0.164327, 0.17593, 0.182256, 0.129801, 0.191378, 0.264545, 0.225814, 0.30533, 0.380708, 0.384043, 0.308712, 0.31487, 0.346032, 0.366687, 0.447574, 0.447574, 0.461924, 0.541878, 0.534167, 0.553315, 0.570702, 0.570702, 0.545602, 0.557691, 0.549308, 0.468512, 0.483068, 0.486429, 0.461924, 0.458154, 0.497853, 0.51388, 0.480142, 0.472492, 0.570702, 0.585406, 0.608892, 0.608892, 0.517562, 0.436924, 0.440853, 0.436924, 0.352862, 0.370445, 0.339168, 0.408655, 0.465241, 0.472492, 0.486429, 0.486429, 0.384043, 0.384043, 0.447574, 0.480142, 0.490133, 0.483068, 0.394753, 0.30533, 0.30533, 0.301917, 0.349426, 0.349426, 0.264545, 0.339168, 0.335645, 0.335645, 0.284882, 0.311707, 0.222385, 0.161087, 0.161087, 0.26085, 0.26085, 0.18812, 0.155435, 0.155435, 0.096677, 0.15008, 0.229226, 0.232838, 0.311707, 0.339168, 0.339168, 0.339168, 0.271506, 0.185198, 0.206376, 0.194234, 0.185198, 0.271506, 0.346032, 0.384043, 0.377384, 0.377384, 0.447574, 0.490133, 0.5017, 0.604312, 0.59917, 0.604312, 0.486429, 0.454136, 0.468512, 0.468512, 0.468512, 0.549308, 0.653063, 0.657645, 0.648219, 0.541878, 0.494003, 0.497853, 0.497853, 0.486429, 0.472492, 0.390993, 0.374039, 0.36309, 0.275179, 0.281712, 0.203355, 0.206376, 0.232838, 0.25406, 0.21291, 0.219301, 0.219301, 0.229226, 0.222385, 0.301917, 0.401658, 0.4292, 0.346032, 0.342579, 0.26085, 0.264545, 0.318242, 0.324872, 0.225814, 0.30533, 0.301917, 0.281712, 0.281712, 0.291804, 0.26085, 0.21291, 0.247041, 0.281712, 0.268042, 0.191378, 0.200174, 0.18812, 0.191378, 0.278302, 0.182256, 0.278302, 0.196879, 0.219301, 0.137348, 0.229226, 0.170161, 0.173081, 0.264545, 0.342579, 0.332115, 0.346032, 0.335645, 0.359901, 0.356642, 0.295083, 0.387226, 0.311707, 0.318242, 0.278302, 0.203355, 0.291804, 0.275179, 0.275179, 0.216401, 0.275179, 0.278302, 0.26085, 0.216401, 0.219301, 0.232838, 0.158265, 0.092881, 0.15284, 0.170161, 0.144935, 0.144935, 0.088832, 0.0704, 0.03976, 0.05306, 0.083462, 0.081712, 0.048328, 0.076542, 0.064632, 0.076542, 0.079919, 0.129801, 0.167087, 0.155435, 0.088832, 0.085092, 0.144935, 0.085092, 0.085092, 0.048328, 0.079919, 0.122885, 0.216401, 0.301917, 0.288399, 0.194234, 0.125101, 0.129801, 0.078022, 0.132295, 0.142424, 0.142424, 0.144935, 0.155435, 0.155435, 0.170161, 0.26085, 0.278302, 0.332115, 0.236433, 0.328603, 0.229226, 0.239899, 0.147574, 0.078022, 0.076542, 0.15284, 0.158265, 0.137348, 0.219301, 0.229226, 0.219301, 0.206376, 0.206376, 0.179055, 0.179055, 0.239899, 0.15284, 0.129801, 0.096677, 0.096677, 0.05306, 0.074921, 0.056825, 0.109221, 0.118441, 0.100716, 0.081712, 0.081712, 0.15008, 0.158265, 0.147574, 0.142424, 0.085092, 0.051831, 0.030003, 0.030611, 0.033407, 0.064632, 0.035586, 0.069024, 0.118441, 0.196879, 0.225814, 0.25406, 0.155435, 0.236433, 0.278302, 0.179055, 0.173081, 0.102787, 0.102787, 0.059222, 0.073402, 0.120615, 0.182256, 0.268042, 0.182256, 0.144935, 0.111485, 0.167087, 0.125101, 0.090864, 0.06312, 0.046336, 0.033407, 0.060549, 0.03976], '')</t>
  </si>
  <si>
    <t>[436, 437, 439, 497, 498, 499, 500, 501, 502, 503, 504, 511, 514, 515, 516, 517, 518, 576, 577, 578, 579, 585, 586, 587, 588, 589]</t>
  </si>
  <si>
    <t>UPI000172FCE2 status=activ</t>
  </si>
  <si>
    <t>([0.003246, 0.00359, 0.00389, 0.003109, 0.003405, 0.002503, 0.001872, 0.002155, 0.001778, 0.001434, 0.001408, 0.001211, 0.001232, 0.001232, 0.001288, 0.001155, 0.001271, 0.000833, 0.000833, 0.000923, 0.000906, 0.001434, 0.001434, 0.001649, 0.001675, 0.001967, 0.003079, 0.003341, 0.00246, 0.003555, 0.005223, 0.006701, 0.009977, 0.006421, 0.010509, 0.010221, 0.011669, 0.006421, 0.009096, 0.014586, 0.025316, 0.038858, 0.037156, 0.047319, 0.047319, 0.098513, 0.090864, 0.100716, 0.18812, 0.335645, 0.21291, 0.219301, 0.120615, 0.092881, 0.094817, 0.037156, 0.034068, 0.073402, 0.173081, 0.185198, 0.102787, 0.094817, 0.144935, 0.15284, 0.15284, 0.118441, 0.120615, 0.050641, 0.047319, 0.046336, 0.021816, 0.042364, 0.021381, 0.025762, 0.034068, 0.032677, 0.034884, 0.017138, 0.009483, 0.008002, 0.006701, 0.006795, 0.004775, 0.003177, 0.001967, 0.001383, 0.001722, 0.001335, 0.00146, 0.001434, 0.000923, 0.001481, 0.001541, 0.001722, 0.001778, 0.001374, 0.001572, 0.001786, 0.00225, 0.002688, 0.00243, 0.002117, 0.002606], '')</t>
  </si>
  <si>
    <t>UPI000172FCE3 status=activ</t>
  </si>
  <si>
    <t>([0.444081, 0.51388, 0.541878, 0.59917, 0.604312, 0.685117, 0.675549, 0.666105, 0.720929, 0.754692, 0.767246, 0.775545, 0.771762, 0.812494, 0.88723, 0.84206, 0.912647, 0.919029, 0.91684, 0.956248, 0.947281, 0.951925, 0.950334, 0.950334, 0.948786, 0.956248, 0.912647, 0.921076, 0.919029, 0.901269, 0.899122, 0.915074, 0.91684, 0.91684, 0.934618, 0.915074, 0.915074, 0.899122, 0.862302, 0.871313, 0.88723, 0.885302, 0.862302, 0.849326, 0.856457, 0.846163, 0.83125, 0.83125, 0.827927, 0.84206, 0.84206, 0.837511, 0.837511, 0.84206, 0.859585, 0.84206, 0.81615, 0.849326, 0.856457, 0.856457, 0.819762, 0.823549, 0.808535, 0.728858, 0.745909, 0.745909, 0.657645, 0.680603, 0.671169, 0.653063, 0.694846, 0.694846, 0.585406, 0.570702, 0.59014, 0.486429, 0.509769, 0.505461, 0.529623, 0.51388, 0.545602, 0.545602, 0.465241, 0.497853, 0.509769, 0.505461, 0.521092, 0.59508, 0.549308, 0.575842, 0.51388, 0.490133, 0.408655, 0.472492, 0.433034, 0.4292, 0.4292, 0.42561, 0.468512, 0.394753, 0.359901, 0.377384, 0.284882, 0.332115, 0.232838, 0.30533, 0.196879, 0.164327, 0.098513, 0.118441, 0.134866, 0.127496, 0.076542, 0.132295, 0.137348, 0.094817, 0.073402, 0.118441, 0.111485, 0.056825, 0.069024, 0.11371, 0.100716, 0.185198, 0.137348, 0.222385, 0.170161, 0.268042, 0.291804, 0.398279, 0.308712, 0.284882, 0.295083, 0.264545, 0.247041, 0.239899, 0.342579, 0.377384, 0.366687, 0.284882, 0.387226, 0.440853, 0.422041, 0.4292, 0.408655, 0.476583, 0.380708, 0.36309, 0.311707, 0.30533, 0.291804, 0.291804, 0.318242, 0.288399, 0.284882, 0.284882, 0.295083, 0.247041, 0.247041, 0.243554, 0.236433, 0.173081, 0.134866, 0.134866, 0.129801, 0.079919, 0.050641, 0.048328, 0.056825, 0.042364, 0.023963, 0.023534, 0.036378, 0.021381, 0.040537, 0.085092, 0.100716, 0.106997, 0.0704, 0.064632, 0.069024, 0.06312, 0.055536, 0.038042, 0.034884, 0.034884, 0.048328, 0.035586, 0.069024, 0.092881, 0.125101, 0.132295, 0.132295, 0.142424, 0.209395, 0.17593, 0.098513, 0.088832, 0.042364, 0.044297, 0.025762, 0.027463, 0.048328, 0.047319, 0.081712, 0.060549, 0.060549, 0.083462, 0.155435, 0.158265, 0.098513, 0.060549, 0.106997, 0.085092, 0.045352, 0.047319, 0.066181, 0.0704, 0.078022, 0.137348, 0.15284, 0.200174, 0.182256, 0.182256, 0.236433, 0.206376, 0.15008, 0.142424, 0.074921, 0.073402, 0.034884, 0.056825, 0.118441, 0.109221, 0.083462, 0.142424, 0.15008, 0.158265, 0.243554, 0.122885, 0.122885, 0.182256, 0.209395, 0.219301, 0.25031, 0.301917, 0.346032, 0.476583, 0.486429, 0.59508, 0.486429, 0.494003, 0.486429, 0.490133, 0.401658, 0.40511, 0.374039, 0.25031, 0.139895, 0.083462, 0.106997, 0.06312, 0.069024, 0.069024, 0.037156, 0.016528, 0.009187, 0.006421, 0.004775, 0.004646, 0.003431, 0.004483, 0.006078, 0.004689, 0.003555, 0.004577, 0.00515, 0.005683, 0.008002, 0.011106, 0.017797, 0.025762, 0.033407, 0.031287, 0.031287, 0.035586, 0.058088, 0.129801, 0.219301, 0.194234, 0.203355, 0.21291, 0.134866, 0.076542, 0.127496, 0.209395, 0.232838, 0.278302, 0.229226, 0.225814, 0.15008, 0.15008, 0.081712, 0.109221, 0.060549, 0.064632, 0.076542, 0.055536, 0.051831, 0.051831, 0.06184, 0.056825, 0.06312, 0.118441, 0.196879, 0.225814, 0.209395, 0.122885, 0.06312, 0.090864, 0.074921, 0.139895, 0.069024, 0.139895, 0.147574, 0.243554, 0.170161, 0.139895, 0.219301, 0.167087, 0.100716, 0.100716, 0.116183, 0.182256, 0.170161, 0.125101, 0.060549, 0.071867, 0.0704, 0.15008, 0.079919, 0.079919, 0.0704, 0.144935, 0.142424, 0.102787, 0.109221, 0.155435, 0.229226, 0.155435, 0.122885, 0.18812, 0.216401, 0.206376, 0.17593, 0.167087, 0.164327, 0.194234, 0.194234, 0.298791, 0.179055, 0.191378, 0.216401, 0.127496, 0.0704, 0.044297, 0.066181, 0.054297, 0.054297, 0.032017, 0.050641, 0.098513, 0.058088, 0.081712, 0.045352, 0.069024, 0.079919, 0.116183, 0.085092, 0.06312, 0.056825, 0.0704, 0.125101, 0.137348, 0.264545, 0.239899, 0.278302, 0.161087, 0.125101, 0.125101, 0.21291, 0.170161, 0.125101, 0.203355, 0.134866, 0.200174, 0.170161, 0.173081, 0.161087, 0.268042, 0.194234, 0.111485, 0.182256, 0.182256, 0.167087, 0.096677, 0.185198, 0.222385, 0.229226, 0.288399, 0.298791, 0.281712, 0.332115, 0.352862, 0.26085, 0.342579, 0.239899, 0.219301, 0.170161, 0.147574, 0.111485, 0.18812, 0.291804, 0.229226, 0.182256, 0.147574, 0.21291], '')</t>
  </si>
  <si>
    <t>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76, 77, 78, 79, 80, 81, 84, 85, 86, 87, 88, 89, 90, 249]</t>
  </si>
  <si>
    <t>(73</t>
  </si>
  <si>
    <t>73)</t>
  </si>
  <si>
    <t>UPI000172FCE4 status=activ</t>
  </si>
  <si>
    <t>([0.000447, 0.000906, 0.00076, 0.00103, 0.000893, 0.000799, 0.000721, 0.00055, 0.000498, 0.000477, 0.000451, 0.000532, 0.000498, 0.000567, 0.001069, 0.001335, 0.001374, 0.002014, 0.002705, 0.002662, 0.003607, 0.005086, 0.004976, 0.006078, 0.007177, 0.010509, 0.017797, 0.034068, 0.085092, 0.147574, 0.239899, 0.352862, 0.370445, 0.257454, 0.374039, 0.342579, 0.374039, 0.486429, 0.461924, 0.4292, 0.56648, 0.562014, 0.525368, 0.525368, 0.626927], '')</t>
  </si>
  <si>
    <t>[40, 41, 42, 43, 44]</t>
  </si>
  <si>
    <t>UPI000172FCE5 status=activ</t>
  </si>
  <si>
    <t>([0.25031, 0.301917, 0.200174, 0.116183, 0.064632, 0.096677, 0.127496, 0.092881, 0.120615, 0.155435, 0.185198, 0.225814, 0.291804, 0.356642, 0.390993, 0.380708, 0.4292, 0.436924, 0.36309, 0.366687, 0.278302, 0.36309, 0.356642, 0.476583, 0.468512, 0.604312, 0.490133, 0.408655, 0.40511, 0.366687, 0.288399, 0.247041, 0.170161, 0.147574, 0.125101, 0.111485, 0.088832, 0.088832, 0.086953, 0.092881, 0.094817, 0.10481, 0.11371, 0.11371, 0.078022, 0.147574, 0.147574, 0.209395, 0.206376, 0.206376, 0.264545, 0.264545, 0.268042, 0.356642, 0.36309, 0.36309, 0.370445, 0.401658, 0.308712, 0.21291, 0.295083, 0.216401, 0.278302, 0.200174, 0.209395, 0.236433, 0.158265, 0.15008, 0.161087, 0.155435, 0.15008, 0.127496, 0.185198, 0.134866, 0.125101, 0.073402, 0.050641, 0.050641, 0.041405, 0.073402, 0.100716, 0.098513, 0.164327, 0.116183, 0.100716, 0.096677, 0.100716, 0.102787, 0.10481, 0.055536, 0.058088, 0.081712, 0.086953, 0.086953, 0.078022, 0.085092, 0.134866, 0.219301, 0.147574, 0.196879, 0.194234, 0.232838, 0.222385, 0.206376, 0.281712, 0.291804, 0.301917, 0.264545, 0.26085, 0.284882, 0.366687, 0.384043, 0.414856, 0.40511, 0.398279, 0.517562, 0.465241, 0.480142, 0.398279, 0.401658, 0.291804, 0.30533, 0.298791, 0.264545, 0.164327, 0.15284, 0.229226, 0.247041, 0.281712, 0.324872, 0.271506, 0.209395, 0.281712, 0.288399, 0.291804, 0.209395, 0.120615, 0.147574, 0.094817, 0.137348, 0.200174, 0.284882, 0.281712, 0.268042, 0.219301, 0.298791, 0.216401, 0.206376, 0.182256, 0.185198, 0.161087, 0.120615, 0.179055, 0.122885, 0.127496, 0.125101, 0.194234, 0.209395, 0.15008, 0.206376, 0.15284, 0.088832, 0.102787, 0.098513, 0.106997, 0.094817, 0.067594, 0.0704, 0.074921, 0.06184, 0.059222, 0.092881, 0.094817, 0.054297, 0.048328, 0.026892, 0.026892, 0.026338, 0.045352, 0.038858, 0.022306, 0.018787, 0.018787, 0.014075, 0.014315, 0.013613, 0.027463, 0.046336, 0.042364, 0.03976, 0.05306, 0.026892, 0.018415, 0.0198, 0.026892, 0.047319, 0.05306, 0.026892, 0.029376, 0.018415, 0.036378, 0.069024, 0.122885, 0.106997, 0.134866, 0.069024, 0.069024, 0.047319, 0.048328, 0.090864, 0.094817, 0.051831, 0.081712, 0.079919, 0.116183, 0.142424, 0.081712, 0.125101, 0.179055, 0.17593, 0.229226, 0.179055, 0.147574, 0.122885, 0.206376, 0.161087, 0.281712, 0.25031, 0.264545, 0.209395], '')</t>
  </si>
  <si>
    <t>[25, 115]</t>
  </si>
  <si>
    <t>UPI000172FCE6 status=activ</t>
  </si>
  <si>
    <t>([0.222385, 0.295083, 0.284882, 0.209395, 0.15008, 0.21291, 0.25406, 0.288399, 0.321458, 0.203355, 0.225814, 0.173081, 0.076542, 0.06312, 0.06312, 0.098513, 0.109221, 0.155435, 0.098513, 0.06184, 0.064632, 0.059222, 0.044297, 0.050641, 0.079919, 0.078022, 0.054297, 0.058088, 0.054297, 0.058088, 0.142424, 0.122885, 0.182256, 0.311707, 0.158265, 0.118441, 0.134866, 0.120615, 0.122885, 0.264545, 0.366687, 0.284882, 0.346032, 0.394753, 0.370445, 0.298791, 0.346032, 0.384043, 0.291804, 0.225814, 0.209395, 0.191378, 0.219301, 0.155435, 0.109221, 0.275179, 0.301917, 0.295083, 0.301917, 0.30533, 0.243554, 0.15008, 0.225814, 0.200174, 0.191378, 0.191378, 0.278302, 0.301917, 0.295083, 0.394753, 0.476583, 0.472492, 0.454136, 0.454136, 0.505461, 0.505461, 0.401658, 0.4292, 0.42561, 0.436924, 0.454136, 0.370445, 0.370445, 0.342579, 0.26085, 0.26085, 0.284882, 0.142424, 0.094817, 0.098513, 0.0704, 0.028695, 0.034884, 0.026892, 0.030611, 0.030611, 0.029376, 0.029376, 0.029376, 0.026338, 0.023963, 0.021381, 0.032017, 0.045352, 0.046336, 0.11371, 0.0704, 0.045352, 0.109221, 0.179055, 0.118441, 0.06312, 0.144935, 0.122885, 0.086953, 0.085092, 0.06312, 0.047319, 0.046336, 0.058088, 0.0704, 0.034068, 0.043307, 0.046336, 0.058088, 0.027463, 0.017797, 0.028695, 0.028695, 0.0198, 0.019401, 0.032017, 0.074921, 0.074921, 0.06312, 0.085092, 0.094817, 0.144935, 0.268042, 0.346032, 0.321458, 0.288399, 0.324872, 0.268042, 0.342579, 0.328603, 0.454136, 0.553315, 0.450668, 0.529623, 0.608892, 0.59014, 0.480142, 0.398279, 0.370445, 0.401658, 0.401658, 0.370445, 0.370445, 0.366687, 0.374039, 0.36309, 0.36309, 0.444081, 0.390993, 0.387226, 0.380708, 0.36309, 0.349426, 0.465241, 0.401658, 0.332115, 0.332115, 0.384043, 0.476583, 0.414856, 0.422041, 0.505461, 0.505461, 0.4292, 0.324872, 0.291804, 0.295083, 0.206376, 0.209395, 0.288399, 0.25406, 0.182256, 0.200174, 0.21291, 0.122885, 0.203355, 0.268042, 0.191378, 0.216401, 0.139895, 0.139895, 0.139895, 0.132295, 0.161087, 0.225814, 0.324872, 0.328603, 0.25031, 0.278302, 0.278302, 0.291804, 0.295083, 0.366687, 0.356642, 0.349426, 0.349426, 0.324872, 0.247041, 0.308712, 0.301917, 0.298791, 0.374039, 0.366687, 0.374039, 0.26085, 0.26085, 0.247041, 0.191378, 0.275179, 0.335645, 0.335645, 0.247041, 0.275179, 0.21291, 0.206376, 0.209395, 0.298791, 0.271506, 0.346032, 0.36309, 0.366687, 0.370445, 0.374039, 0.291804, 0.301917, 0.384043, 0.30533, 0.31487, 0.394753, 0.390993, 0.31487, 0.232838, 0.311707, 0.225814, 0.295083, 0.301917, 0.225814, 0.18812, 0.179055, 0.15284, 0.129801, 0.10481, 0.15008, 0.116183, 0.17593, 0.122885, 0.081712], '')</t>
  </si>
  <si>
    <t>[74, 75, 147, 149, 150, 151, 177, 178]</t>
  </si>
  <si>
    <t>UPI000172FCE7 status=activ</t>
  </si>
  <si>
    <t>([0.014315, 0.025316, 0.046336, 0.064632, 0.0704, 0.047319, 0.06312, 0.042364, 0.06312, 0.086953, 0.06312, 0.090864, 0.155435, 0.120615, 0.067594, 0.067594, 0.06312, 0.067594, 0.071867, 0.100716, 0.158265, 0.196879, 0.206376, 0.191378, 0.200174, 0.25406, 0.346032, 0.236433, 0.243554, 0.239899, 0.194234, 0.209395, 0.209395, 0.209395, 0.25406, 0.298791, 0.291804, 0.380708, 0.374039, 0.25406, 0.31487, 0.21291, 0.132295, 0.125101, 0.125101, 0.129801, 0.129801, 0.132295, 0.147574, 0.194234, 0.200174, 0.239899, 0.308712, 0.21291, 0.134866, 0.203355, 0.247041, 0.164327, 0.116183, 0.18812, 0.321458, 0.308712, 0.418646, 0.433034, 0.332115, 0.346032, 0.222385, 0.196879, 0.129801, 0.200174, 0.134866, 0.098513, 0.100716, 0.106997, 0.173081, 0.25031, 0.243554, 0.25031, 0.342579, 0.346032, 0.342579, 0.31487, 0.268042, 0.167087, 0.229226, 0.247041, 0.247041, 0.26085, 0.275179, 0.339168, 0.311707, 0.335645, 0.377384, 0.394753, 0.278302, 0.264545, 0.264545, 0.25031, 0.200174, 0.191378, 0.161087, 0.15284, 0.179055, 0.203355, 0.243554, 0.25406, 0.243554, 0.229226, 0.243554, 0.158265, 0.158265, 0.10481, 0.109221, 0.111485, 0.048328, 0.10481, 0.11371, 0.120615, 0.064632, 0.083462, 0.088832, 0.158265, 0.100716, 0.086953, 0.090864, 0.085092, 0.094817, 0.116183, 0.118441, 0.182256, 0.25406, 0.25406, 0.356642, 0.436924, 0.433034, 0.557691, 0.42561, 0.422041, 0.447574, 0.553315, 0.557691, 0.538167, 0.538167, 0.657645, 0.604312, 0.618285, 0.618285, 0.529623, 0.59014, 0.472492, 0.398279, 0.408655, 0.380708, 0.30533, 0.264545, 0.191378, 0.194234, 0.216401, 0.127496, 0.111485, 0.118441, 0.073402, 0.073402, 0.088832, 0.088832, 0.111485, 0.10481, 0.10481, 0.155435, 0.125101, 0.206376, 0.288399, 0.196879, 0.222385, 0.236433, 0.275179, 0.318242, 0.311707, 0.41194, 0.444081, 0.433034, 0.332115, 0.366687, 0.335645, 0.301917, 0.247041, 0.196879, 0.185198, 0.26085, 0.155435, 0.182256, 0.194234, 0.194234, 0.275179, 0.243554, 0.232838, 0.179055, 0.125101, 0.120615, 0.10481, 0.144935, 0.144935, 0.155435, 0.191378, 0.134866, 0.134866, 0.167087, 0.203355, 0.139895, 0.11371, 0.179055, 0.209395, 0.219301, 0.182256, 0.179055, 0.209395, 0.191378, 0.247041, 0.356642, 0.291804, 0.203355, 0.122885, 0.10481, 0.182256, 0.200174, 0.26085, 0.191378, 0.18812, 0.194234, 0.278302, 0.318242, 0.321458, 0.288399, 0.173081, 0.173081, 0.167087, 0.164327, 0.257454, 0.200174, 0.194234, 0.17593, 0.26085, 0.359901, 0.390993, 0.36309, 0.352862, 0.332115, 0.374039, 0.387226, 0.288399, 0.25031, 0.219301, 0.229226, 0.225814, 0.295083, 0.284882, 0.18812, 0.132295, 0.127496, 0.15008, 0.144935, 0.164327, 0.118441, 0.125101, 0.079919, 0.079919, 0.081712, 0.118441, 0.15008, 0.139895, 0.225814, 0.196879, 0.144935, 0.081712, 0.081712, 0.10481, 0.129801, 0.127496, 0.191378, 0.203355, 0.257454, 0.18812, 0.17593, 0.200174, 0.21291, 0.229226, 0.194234, 0.203355, 0.139895, 0.127496, 0.137348, 0.083462, 0.129801, 0.21291, 0.284882, 0.298791, 0.203355, 0.203355, 0.328603, 0.222385, 0.185198, 0.161087, 0.225814, 0.308712, 0.339168, 0.216401, 0.298791, 0.247041, 0.137348, 0.222385, 0.229226, 0.21291, 0.301917, 0.321458, 0.232838, 0.247041, 0.164327, 0.271506, 0.21291, 0.203355, 0.219301, 0.219301, 0.155435, 0.18812, 0.120615, 0.102787, 0.182256, 0.173081, 0.271506, 0.390993, 0.291804, 0.298791, 0.301917, 0.31487, 0.295083, 0.349426, 0.335645, 0.42561, 0.31487, 0.295083, 0.25406, 0.349426, 0.374039, 0.390993, 0.275179, 0.275179, 0.239899, 0.203355, 0.21291, 0.200174, 0.155435, 0.236433, 0.191378, 0.222385, 0.200174, 0.196879, 0.15008, 0.173081, 0.142424, 0.155435, 0.25031, 0.288399, 0.179055, 0.116183, 0.182256, 0.229226, 0.301917, 0.284882, 0.236433, 0.137348, 0.118441, 0.164327, 0.15284, 0.182256, 0.134866, 0.134866, 0.137348, 0.179055, 0.158265, 0.182256, 0.182256, 0.137348, 0.139895, 0.225814, 0.308712, 0.203355, 0.257454, 0.219301, 0.301917, 0.394753, 0.497853, 0.497853, 0.384043, 0.387226, 0.311707, 0.339168, 0.26085, 0.257454, 0.291804, 0.264545, 0.288399, 0.291804, 0.335645, 0.352862, 0.356642, 0.278302, 0.36309, 0.308712, 0.268042, 0.229226, 0.21291, 0.216401, 0.167087, 0.247041, 0.21291, 0.30533, 0.225814, 0.239899, 0.239899, 0.15008, 0.173081, 0.158265, 0.209395, 0.222385, 0.209395, 0.203355, 0.291804, 0.222385, 0.264545, 0.25406, 0.232838, 0.247041, 0.229226, 0.281712, 0.284882, 0.229226, 0.18812, 0.26085, 0.219301, 0.161087, 0.243554, 0.18812, 0.15284, 0.167087, 0.122885, 0.086953, 0.054297, 0.042364, 0.0704, 0.06312, 0.066181, 0.055536, 0.03976, 0.031287, 0.030003, 0.020522, 0.029376, 0.027463, 0.020165, 0.036378, 0.047319, 0.031287], '')</t>
  </si>
  <si>
    <t>[135, 139, 140, 141, 142, 143, 144, 145, 146, 147, 148]</t>
  </si>
  <si>
    <t>UPI000172FCE8 status=activ</t>
  </si>
  <si>
    <t>([0.006194, 0.010672, 0.008002, 0.010372, 0.009015, 0.009728, 0.01078, 0.009187, 0.011669, 0.015344, 0.013821, 0.016528, 0.017797, 0.030003, 0.031287, 0.046336, 0.090864, 0.086953, 0.094817, 0.109221, 0.182256, 0.257454, 0.229226, 0.335645, 0.349426, 0.346032, 0.349426, 0.384043, 0.476583, 0.390993, 0.384043, 0.472492, 0.380708, 0.374039, 0.284882, 0.284882, 0.225814, 0.196879, 0.291804, 0.291804, 0.291804, 0.243554, 0.232838, 0.225814, 0.257454, 0.17593, 0.17593, 0.139895, 0.147574, 0.081712, 0.137348, 0.118441, 0.116183, 0.18812, 0.182256, 0.191378, 0.164327, 0.173081, 0.182256, 0.173081, 0.229226, 0.158265, 0.194234, 0.196879, 0.203355, 0.170161, 0.239899, 0.321458, 0.311707, 0.295083, 0.332115, 0.342579, 0.370445, 0.366687, 0.374039, 0.30533, 0.301917, 0.328603, 0.40511, 0.42561, 0.352862, 0.324872, 0.40511, 0.390993, 0.359901, 0.324872, 0.301917, 0.219301, 0.222385, 0.321458, 0.335645, 0.324872, 0.278302, 0.275179, 0.264545, 0.281712, 0.356642, 0.366687, 0.36309, 0.377384, 0.342579, 0.342579, 0.284882, 0.284882, 0.30533, 0.311707, 0.335645, 0.295083, 0.414856, 0.339168, 0.346032, 0.264545, 0.335645, 0.374039, 0.390993, 0.398279, 0.377384, 0.30533, 0.324872, 0.26085, 0.185198, 0.185198, 0.196879, 0.284882, 0.298791, 0.275179, 0.275179, 0.281712, 0.352862, 0.31487, 0.387226, 0.298791, 0.281712, 0.291804, 0.281712, 0.288399, 0.275179, 0.25031, 0.318242, 0.380708, 0.450668, 0.534167, 0.509769, 0.497853, 0.497853, 0.497853, 0.418646, 0.440853, 0.366687, 0.356642, 0.281712, 0.284882, 0.387226, 0.5017, 0.505461, 0.505461, 0.480142, 0.476583, 0.541878, 0.468512, 0.408655, 0.342579, 0.349426, 0.284882, 0.352862, 0.36309, 0.36309, 0.454136, 0.387226, 0.461924, 0.394753, 0.490133, 0.486429, 0.450668, 0.349426, 0.349426, 0.356642, 0.370445, 0.377384, 0.342579, 0.408655, 0.380708, 0.433034, 0.370445, 0.476583, 0.490133, 0.486429, 0.476583, 0.401658, 0.414856, 0.418646, 0.490133, 0.490133, 0.436924, 0.408655, 0.494003, 0.480142, 0.447574, 0.418646, 0.394753, 0.308712, 0.324872, 0.436924, 0.422041, 0.414856, 0.370445, 0.349426, 0.342579, 0.359901, 0.4292, 0.394753, 0.390993, 0.387226, 0.374039, 0.36309, 0.298791, 0.30533, 0.295083, 0.321458, 0.324872, 0.284882, 0.401658, 0.298791, 0.281712, 0.239899, 0.31487, 0.339168, 0.346032, 0.356642, 0.288399, 0.291804, 0.384043, 0.414856, 0.418646, 0.359901, 0.422041, 0.461924, 0.458154, 0.476583, 0.450668, 0.476583, 0.549308, 0.517562, 0.618285, 0.505461, 0.58069, 0.461924, 0.461924, 0.465241, 0.444081, 0.468512, 0.461924, 0.490133, 0.476583, 0.450668, 0.509769, 0.4292, 0.486429, 0.483068, 0.486429, 0.51388, 0.497853, 0.497853, 0.436924, 0.359901, 0.374039, 0.387226, 0.42561, 0.40511, 0.433034, 0.454136, 0.483068, 0.476583, 0.444081, 0.346032, 0.370445, 0.377384, 0.401658, 0.377384, 0.408655, 0.398279, 0.398279, 0.328603, 0.268042, 0.321458, 0.352862, 0.422041, 0.422041, 0.418646, 0.433034, 0.321458, 0.321458, 0.335645, 0.339168, 0.339168, 0.366687, 0.359901, 0.359901, 0.335645, 0.335645, 0.321458, 0.311707, 0.324872, 0.318242, 0.380708, 0.311707, 0.298791, 0.219301, 0.209395, 0.268042, 0.206376, 0.295083, 0.281712, 0.182256, 0.196879, 0.200174, 0.271506, 0.308712, 0.318242, 0.398279, 0.422041, 0.359901, 0.301917, 0.229226, 0.318242, 0.268042, 0.318242, 0.394753, 0.374039, 0.384043, 0.324872, 0.387226, 0.394753, 0.422041, 0.494003, 0.461924, 0.465241, 0.450668, 0.418646, 0.40511, 0.40511, 0.377384, 0.440853, 0.454136, 0.447574, 0.454136, 0.483068, 0.440853, 0.380708, 0.480142, 0.472492, 0.541878, 0.480142, 0.408655, 0.374039, 0.387226, 0.436924, 0.418646, 0.408655, 0.390993, 0.374039, 0.349426, 0.352862, 0.31487, 0.359901, 0.42561, 0.380708, 0.394753, 0.461924], '')</t>
  </si>
  <si>
    <t>[141, 142, 153, 154, 155, 158, 241, 242, 243, 244, 245, 255, 260, 351]</t>
  </si>
  <si>
    <t>UPI000172FCE9 status=activ</t>
  </si>
  <si>
    <t>([0.078022, 0.11371, 0.15284, 0.200174, 0.236433, 0.30533, 0.284882, 0.222385, 0.229226, 0.17593, 0.216401, 0.281712, 0.278302, 0.380708, 0.301917, 0.298791, 0.40511, 0.352862, 0.271506, 0.346032, 0.450668, 0.458154, 0.458154, 0.387226, 0.394753, 0.31487, 0.311707, 0.359901, 0.465241, 0.486429, 0.549308, 0.433034, 0.318242, 0.232838, 0.17593, 0.232838, 0.200174, 0.179055, 0.109221, 0.185198, 0.185198, 0.18812, 0.239899, 0.164327, 0.243554, 0.167087, 0.243554, 0.219301, 0.209395, 0.196879, 0.196879, 0.247041, 0.356642, 0.458154, 0.40511, 0.450668, 0.472492, 0.384043, 0.384043, 0.509769, 0.370445, 0.398279, 0.42561, 0.476583, 0.476583, 0.349426, 0.440853, 0.342579, 0.339168, 0.239899, 0.229226, 0.206376, 0.206376, 0.191378, 0.194234, 0.335645, 0.352862, 0.25406, 0.339168, 0.359901, 0.377384, 0.401658, 0.291804, 0.264545, 0.164327, 0.167087, 0.236433, 0.229226, 0.298791, 0.301917, 0.295083, 0.232838, 0.232838, 0.206376, 0.179055, 0.179055, 0.155435, 0.144935, 0.21291, 0.264545, 0.239899, 0.236433, 0.324872, 0.41194, 0.346032, 0.318242, 0.36309, 0.414856, 0.318242, 0.264545, 0.264545, 0.335645, 0.308712, 0.359901, 0.377384, 0.377384, 0.377384, 0.291804, 0.308712, 0.247041, 0.161087, 0.182256, 0.102787, 0.100716, 0.058088, 0.100716, 0.147574, 0.185198, 0.102787, 0.167087, 0.21291, 0.222385, 0.278302, 0.284882, 0.164327, 0.147574, 0.10481, 0.098513, 0.173081, 0.158265, 0.144935, 0.179055, 0.185198, 0.18812, 0.191378, 0.291804, 0.264545, 0.318242, 0.225814, 0.225814, 0.147574, 0.10481, 0.098513, 0.086953, 0.144935, 0.229226, 0.15284, 0.236433, 0.229226, 0.229226, 0.144935, 0.191378, 0.232838, 0.132295, 0.200174, 0.109221, 0.106997, 0.109221, 0.106997, 0.182256, 0.26085, 0.342579, 0.359901, 0.384043, 0.408655, 0.288399, 0.26085, 0.349426, 0.346032, 0.229226, 0.216401, 0.318242, 0.352862, 0.264545, 0.284882, 0.281712, 0.401658, 0.298791, 0.291804, 0.275179, 0.275179, 0.288399, 0.18812, 0.264545, 0.239899, 0.161087, 0.18812, 0.232838, 0.132295, 0.137348, 0.25031, 0.164327, 0.17593, 0.088832, 0.086953, 0.127496, 0.129801, 0.139895, 0.209395, 0.243554, 0.243554, 0.15008, 0.158265, 0.25031, 0.139895, 0.116183, 0.18812, 0.185198, 0.090864, 0.092881, 0.071867, 0.051831, 0.094817, 0.081712, 0.164327, 0.222385, 0.225814, 0.127496, 0.120615, 0.073402, 0.03976, 0.03976, 0.069024, 0.059222, 0.028107, 0.059222, 0.055536, 0.047319, 0.079919, 0.092881, 0.179055, 0.167087, 0.209395, 0.134866, 0.071867, 0.0704, 0.033407, 0.034884, 0.058088, 0.043307, 0.06184, 0.078022, 0.060549, 0.045352, 0.032677, 0.071867, 0.046336, 0.048328], '')</t>
  </si>
  <si>
    <t>[30, 59]</t>
  </si>
  <si>
    <t>UPI000172FCEB status=activ</t>
  </si>
  <si>
    <t>([0.076542, 0.078022, 0.034068, 0.037156, 0.051831, 0.027463, 0.030003, 0.023963, 0.032677, 0.043307, 0.032017, 0.034068, 0.033407, 0.035586, 0.035586, 0.05306, 0.05306, 0.054297, 0.096677, 0.139895, 0.125101, 0.155435, 0.100716, 0.21291, 0.21291, 0.137348, 0.25031, 0.281712, 0.349426, 0.264545, 0.179055, 0.26085, 0.295083, 0.209395, 0.196879, 0.196879, 0.15284, 0.158265, 0.096677, 0.096677, 0.10481, 0.118441, 0.094817, 0.17593, 0.090864, 0.116183, 0.191378, 0.179055, 0.11371, 0.125101, 0.191378, 0.284882, 0.291804, 0.200174, 0.268042, 0.236433, 0.158265, 0.158265, 0.15008, 0.239899, 0.271506, 0.26085, 0.222385, 0.25406, 0.264545, 0.352862, 0.257454, 0.15284, 0.132295, 0.147574, 0.132295, 0.090864, 0.047319, 0.050641, 0.051831, 0.033407, 0.024393, 0.044297, 0.043307, 0.044297, 0.025762, 0.025762, 0.028107, 0.058088, 0.06184, 0.058088, 0.034068, 0.060549, 0.118441, 0.090864, 0.139895, 0.086953, 0.129801, 0.134866, 0.132295, 0.118441, 0.179055, 0.257454, 0.25031, 0.257454, 0.179055, 0.21291, 0.196879, 0.18812, 0.118441, 0.11371, 0.06184, 0.102787, 0.100716, 0.10481, 0.137348, 0.086953, 0.147574, 0.147574, 0.15284, 0.098513, 0.125101, 0.071867, 0.074921, 0.059222, 0.109221, 0.179055, 0.21291, 0.173081, 0.200174, 0.291804, 0.295083, 0.384043, 0.394753, 0.328603, 0.236433, 0.239899, 0.321458, 0.311707, 0.31487, 0.370445, 0.433034, 0.436924, 0.440853, 0.339168, 0.339168, 0.225814, 0.222385, 0.219301, 0.155435, 0.142424, 0.11371, 0.111485, 0.096677, 0.056825, 0.090864, 0.15284, 0.173081, 0.167087, 0.179055, 0.170161, 0.142424, 0.100716, 0.142424, 0.139895, 0.200174, 0.236433, 0.342579, 0.25031, 0.243554, 0.342579, 0.324872, 0.380708, 0.390993, 0.422041, 0.51388, 0.534167, 0.436924, 0.359901, 0.295083, 0.278302, 0.284882, 0.25031, 0.318242, 0.332115, 0.444081, 0.394753, 0.384043, 0.377384, 0.36309, 0.36309, 0.288399, 0.301917, 0.278302, 0.284882, 0.203355, 0.196879, 0.167087, 0.236433, 0.311707, 0.346032, 0.36309, 0.366687, 0.401658, 0.370445, 0.356642, 0.25031, 0.25406, 0.196879, 0.200174, 0.298791, 0.301917, 0.318242, 0.321458, 0.349426, 0.332115, 0.414856, 0.342579, 0.349426, 0.275179, 0.281712, 0.281712, 0.281712, 0.275179, 0.339168, 0.370445, 0.387226, 0.387226, 0.387226, 0.444081, 0.450668, 0.370445, 0.36309, 0.436924, 0.436924, 0.418646, 0.418646, 0.408655, 0.494003, 0.41194, 0.418646, 0.418646, 0.366687, 0.278302, 0.257454, 0.281712, 0.288399, 0.281712, 0.359901, 0.374039, 0.387226, 0.311707, 0.384043, 0.30533, 0.271506, 0.232838, 0.194234, 0.170161, 0.144935, 0.111485, 0.158265, 0.225814, 0.17593, 0.268042], '')</t>
  </si>
  <si>
    <t>[170, 171]</t>
  </si>
  <si>
    <t>UPI000172FCEC status=activ</t>
  </si>
  <si>
    <t>([0.064632, 0.106997, 0.137348, 0.18812, 0.236433, 0.284882, 0.275179, 0.200174, 0.229226, 0.264545, 0.173081, 0.209395, 0.203355, 0.21291, 0.31487, 0.288399, 0.418646, 0.422041, 0.4292, 0.342579, 0.239899, 0.335645, 0.225814, 0.15008, 0.15284, 0.147574, 0.081712, 0.116183, 0.109221, 0.050641, 0.050641, 0.10481, 0.100716, 0.100716, 0.100716, 0.051831, 0.06312, 0.034068, 0.032017, 0.017797, 0.026892, 0.038858, 0.018415, 0.031287, 0.058088, 0.028695, 0.028695, 0.05306, 0.044297, 0.047319, 0.059222, 0.031287, 0.034068, 0.020522, 0.01204, 0.007315, 0.010672, 0.011342, 0.019109, 0.036378, 0.069024, 0.042364, 0.028107, 0.034884, 0.042364, 0.031287, 0.031287, 0.018106, 0.017447, 0.013821, 0.023087, 0.041405, 0.079919, 0.042364, 0.048328, 0.03976, 0.055536, 0.055536, 0.028695, 0.028695, 0.028107, 0.029376, 0.048328, 0.048328, 0.048328, 0.03976, 0.055536, 0.10481, 0.086953, 0.086953, 0.11371, 0.111485, 0.122885, 0.067594, 0.11371, 0.129801, 0.247041, 0.324872, 0.342579, 0.394753, 0.346032, 0.339168, 0.332115, 0.318242, 0.42561, 0.521092, 0.447574, 0.40511, 0.40511, 0.440853, 0.447574, 0.356642, 0.264545, 0.158265, 0.194234, 0.219301, 0.179055, 0.10481, 0.081712, 0.037156, 0.050641, 0.06184, 0.031287, 0.029376, 0.030003, 0.030611, 0.017797, 0.025762, 0.023534, 0.021816, 0.037156, 0.035586, 0.032677, 0.029376, 0.05306, 0.074921, 0.064632, 0.064632, 0.092881, 0.111485, 0.155435, 0.158265, 0.155435, 0.257454, 0.284882, 0.185198, 0.185198, 0.194234, 0.194234, 0.161087, 0.137348, 0.137348, 0.147574, 0.134866, 0.232838, 0.129801, 0.073402, 0.076542, 0.129801, 0.158265, 0.098513, 0.129801, 0.132295, 0.144935, 0.139895, 0.054297, 0.10481, 0.106997, 0.194234, 0.127496, 0.203355, 0.236433, 0.161087, 0.094817, 0.185198, 0.200174, 0.332115, 0.422041, 0.301917, 0.206376, 0.127496, 0.109221, 0.102787, 0.100716, 0.074921, 0.059222, 0.118441, 0.090864, 0.06312, 0.035586, 0.054297, 0.035586, 0.023087, 0.036378], '')</t>
  </si>
  <si>
    <t>UPI000172FCEE status=activ</t>
  </si>
  <si>
    <t>([0.422041, 0.465241, 0.454136, 0.494003, 0.521092, 0.553315, 0.541878, 0.529623, 0.545602, 0.562014, 0.59014, 0.51388, 0.418646, 0.422041, 0.472492, 0.447574, 0.450668, 0.541878, 0.549308, 0.545602, 0.476583, 0.5017, 0.521092, 0.557691, 0.549308, 0.483068, 0.450668, 0.401658, 0.370445, 0.339168, 0.346032, 0.278302, 0.374039, 0.398279, 0.41194, 0.342579, 0.298791, 0.30533, 0.295083, 0.281712, 0.281712, 0.318242, 0.301917, 0.281712, 0.275179, 0.275179, 0.257454, 0.298791, 0.271506, 0.321458, 0.356642, 0.374039, 0.436924, 0.436924, 0.51388, 0.5017, 0.545602, 0.653063, 0.509769, 0.472492, 0.476583, 0.468512, 0.541878, 0.472492, 0.40511, 0.384043, 0.284882, 0.288399, 0.271506, 0.380708, 0.394753, 0.394753, 0.335645, 0.30533, 0.31487, 0.311707, 0.278302, 0.308712, 0.271506, 0.352862, 0.366687, 0.342579, 0.31487, 0.275179, 0.321458, 0.398279, 0.398279], '')</t>
  </si>
  <si>
    <t>[4, 5, 6, 7, 8, 9, 10, 11, 17, 18, 19, 21, 22, 23, 24, 54, 55, 56, 57, 58, 62]</t>
  </si>
  <si>
    <t>UPI000172FCEF status=activ</t>
  </si>
  <si>
    <t>([0.069024, 0.096677, 0.155435, 0.206376, 0.243554, 0.155435, 0.179055, 0.229226, 0.142424, 0.161087, 0.194234, 0.236433, 0.264545, 0.225814, 0.203355, 0.191378, 0.268042, 0.384043, 0.332115, 0.370445, 0.408655, 0.447574, 0.422041, 0.335645, 0.339168, 0.335645, 0.335645, 0.342579, 0.311707, 0.384043, 0.387226, 0.390993, 0.380708, 0.370445, 0.401658, 0.447574, 0.465241, 0.359901, 0.236433, 0.232838, 0.271506, 0.18812, 0.10481, 0.129801, 0.18812, 0.125101, 0.079919, 0.134866, 0.092881, 0.106997, 0.127496, 0.0704, 0.06312, 0.067594, 0.059222, 0.056825, 0.048328, 0.047319, 0.092881, 0.11371, 0.167087, 0.167087, 0.161087, 0.167087, 0.094817, 0.059222, 0.098513, 0.147574, 0.085092, 0.066181, 0.058088, 0.067594, 0.142424, 0.118441, 0.066181, 0.073402, 0.050641, 0.026892, 0.027463, 0.017797, 0.025316, 0.027463, 0.022306, 0.03976, 0.074921, 0.090864, 0.069024, 0.059222, 0.030611, 0.064632, 0.134866, 0.088832, 0.054297, 0.028107, 0.024393, 0.024393, 0.021816, 0.030003, 0.06184, 0.056825, 0.081712, 0.100716, 0.060549, 0.047319, 0.044297, 0.043307, 0.064632, 0.064632, 0.073402, 0.15008, 0.122885, 0.10481, 0.102787, 0.078022, 0.071867, 0.111485, 0.179055, 0.182256, 0.206376, 0.206376, 0.216401, 0.139895, 0.116183, 0.10481, 0.158265, 0.098513, 0.11371, 0.132295, 0.15284, 0.155435, 0.164327, 0.209395, 0.236433, 0.332115, 0.352862, 0.332115, 0.339168, 0.247041, 0.15008, 0.132295, 0.144935, 0.15008, 0.179055, 0.203355, 0.216401, 0.118441, 0.194234, 0.18812, 0.109221, 0.182256, 0.182256, 0.167087, 0.127496, 0.129801, 0.10481, 0.100716, 0.18812, 0.164327, 0.275179, 0.394753, 0.308712, 0.26085, 0.25406, 0.25031, 0.247041, 0.288399, 0.408655, 0.308712, 0.288399, 0.301917, 0.30533, 0.209395, 0.222385, 0.25406, 0.247041, 0.191378, 0.203355, 0.216401, 0.147574, 0.144935, 0.15008, 0.167087, 0.21291, 0.21291, 0.216401, 0.232838, 0.291804, 0.298791, 0.359901, 0.311707, 0.31487, 0.203355, 0.308712, 0.301917, 0.203355, 0.182256, 0.284882, 0.387226, 0.398279, 0.525368, 0.529623, 0.525368, 0.63748, 0.509769, 0.398279, 0.401658, 0.301917, 0.268042, 0.229226, 0.161087, 0.239899, 0.298791, 0.41194, 0.408655, 0.408655, 0.534167, 0.483068, 0.377384, 0.271506, 0.158265, 0.125101, 0.120615, 0.127496, 0.111485, 0.155435, 0.264545, 0.335645, 0.394753, 0.440853, 0.444081, 0.538167, 0.494003, 0.486429, 0.440853, 0.390993, 0.352862, 0.284882, 0.346032, 0.444081, 0.608892], '')</t>
  </si>
  <si>
    <t>[199, 200, 201, 202, 203, 215, 230, 239]</t>
  </si>
  <si>
    <t>UPI000172FCF2 status=activ</t>
  </si>
  <si>
    <t>([0.100716, 0.111485, 0.058088, 0.064632, 0.100716, 0.132295, 0.173081, 0.127496, 0.094817, 0.0704, 0.058088, 0.078022, 0.086953, 0.142424, 0.219301, 0.206376, 0.222385, 0.291804, 0.191378, 0.225814, 0.26085, 0.229226, 0.26085, 0.384043, 0.311707, 0.308712, 0.194234, 0.185198, 0.158265, 0.236433, 0.25031, 0.21291, 0.21291, 0.196879, 0.109221, 0.111485, 0.058088, 0.058088, 0.034884, 0.059222, 0.06312, 0.051831, 0.106997, 0.06312, 0.028107, 0.032017, 0.030611, 0.069024, 0.034884, 0.076542, 0.048328, 0.086953, 0.167087, 0.182256, 0.127496, 0.21291, 0.144935, 0.219301, 0.232838, 0.324872, 0.328603, 0.30533, 0.30533, 0.308712, 0.30533, 0.401658, 0.390993, 0.414856, 0.398279, 0.538167, 0.529623, 0.529623, 0.517562, 0.4292, 0.40511, 0.422041, 0.436924, 0.51388, 0.433034, 0.398279, 0.298791, 0.318242, 0.318242, 0.318242, 0.301917, 0.384043, 0.398279, 0.414856, 0.380708, 0.36309, 0.268042, 0.268042, 0.332115, 0.321458, 0.401658, 0.342579, 0.40511, 0.390993, 0.380708, 0.380708, 0.40511, 0.505461, 0.472492, 0.374039, 0.359901, 0.370445, 0.298791, 0.219301, 0.271506, 0.209395, 0.173081, 0.225814, 0.161087, 0.15284, 0.155435, 0.15284, 0.21291, 0.129801, 0.118441, 0.129801, 0.219301, 0.147574, 0.096677, 0.102787, 0.118441, 0.090864, 0.096677, 0.134866, 0.219301, 0.243554, 0.318242, 0.398279, 0.352862, 0.433034, 0.447574, 0.458154, 0.444081, 0.458154, 0.56648, 0.608892, 0.59014, 0.59014, 0.661982, 0.759478, 0.771762, 0.779859, 0.84206, 0.771762, 0.771762, 0.754692, 0.750527, 0.724957, 0.750527, 0.823549, 0.754692, 0.671169, 0.675549, 0.675549, 0.608892, 0.622677, 0.608892, 0.585406, 0.59508, 0.661982, 0.618285, 0.529623, 0.626927, 0.63748, 0.724957, 0.741537, 0.703578, 0.720929, 0.728858, 0.707965, 0.585406, 0.666105, 0.724957, 0.699094, 0.618285, 0.661982, 0.657645, 0.56648, 0.51388, 0.509769, 0.472492, 0.436924, 0.5017, 0.5017, 0.5017, 0.480142, 0.480142, 0.538167, 0.534167, 0.553315, 0.480142, 0.585406, 0.549308, 0.497853, 0.4292, 0.494003, 0.40511, 0.408655, 0.465241, 0.538167, 0.4292, 0.433034, 0.505461, 0.5017, 0.497853, 0.480142, 0.505461, 0.538167, 0.440853, 0.370445, 0.301917, 0.339168, 0.332115, 0.359901, 0.401658, 0.465241, 0.41194, 0.505461, 0.51388, 0.461924, 0.472492, 0.562014, 0.56648, 0.534167, 0.529623, 0.529623, 0.534167, 0.521092, 0.5017, 0.613573, 0.733139, 0.801317, 0.754692, 0.728858, 0.648219, 0.675549, 0.59014, 0.680603, 0.685117, 0.642678, 0.759478, 0.759478, 0.694846, 0.699094, 0.716283, 0.657645, 0.666105, 0.661982, 0.570702, 0.570702, 0.450668, 0.4292, 0.374039, 0.414856, 0.41194, 0.461924, 0.465241, 0.59014, 0.59014, 0.483068, 0.51388, 0.476583, 0.454136, 0.454136, 0.42561, 0.436924, 0.401658, 0.332115, 0.342579, 0.394753, 0.370445, 0.444081, 0.332115, 0.398279, 0.349426, 0.380708, 0.40511, 0.42561, 0.394753, 0.387226, 0.468512, 0.494003, 0.42561, 0.447574, 0.529623, 0.534167, 0.538167, 0.707965, 0.788093, 0.703578, 0.626927, 0.545602, 0.562014, 0.707965, 0.699094, 0.661982, 0.626927, 0.59014, 0.525368, 0.5017, 0.480142, 0.454136, 0.377384, 0.450668, 0.398279, 0.332115], '')</t>
  </si>
  <si>
    <t>[69, 70, 71, 72, 77, 101, 138, 139, 140, 141, 142, 143, 144, 145, 146, 147, 148, 149, 150, 151, 152, 153, 154, 155, 156, 157, 158, 159, 160, 161, 162, 163, 164, 165, 166, 167, 168, 169, 170, 171, 172, 173, 174, 175, 176, 177, 178, 179, 180, 181, 182, 183, 186, 187, 188, 191, 192, 193, 195, 196, 203, 206, 207, 210, 211, 221, 222, 225, 226, 227, 228, 229, 230, 231, 232, 233, 234, 235, 236, 237, 238, 239, 240, 241, 242, 243, 244, 245, 246, 247, 248, 249, 250, 251, 252, 253, 261, 262, 264, 288, 289, 290, 291, 292, 293, 294, 295, 296, 297, 298, 299, 300, 301, 302, 303]</t>
  </si>
  <si>
    <t>51)</t>
  </si>
  <si>
    <t>UPI000172FCF3 status=activ</t>
  </si>
  <si>
    <t>([0.497853, 0.390993, 0.418646, 0.339168, 0.332115, 0.380708, 0.311707, 0.339168, 0.380708, 0.318242, 0.349426, 0.384043, 0.366687, 0.366687, 0.36309, 0.356642, 0.401658, 0.390993, 0.301917, 0.36309, 0.239899, 0.17593, 0.161087, 0.17593, 0.257454, 0.278302, 0.295083, 0.308712, 0.219301, 0.196879, 0.264545, 0.243554, 0.144935, 0.158265, 0.173081, 0.21291, 0.219301, 0.155435, 0.15284, 0.25031, 0.26085, 0.374039, 0.321458, 0.346032, 0.332115, 0.239899, 0.25031, 0.222385, 0.209395, 0.264545, 0.264545, 0.170161, 0.206376, 0.209395, 0.203355, 0.191378, 0.21291, 0.219301, 0.291804, 0.219301, 0.191378, 0.194234, 0.200174, 0.219301, 0.31487, 0.209395, 0.284882, 0.239899, 0.139895, 0.179055, 0.15284, 0.18812, 0.301917, 0.284882, 0.401658, 0.31487, 0.25406, 0.264545, 0.182256, 0.173081, 0.21291, 0.206376, 0.196879, 0.182256, 0.268042, 0.232838, 0.339168, 0.332115, 0.40511, 0.517562, 0.476583, 0.476583, 0.440853, 0.342579, 0.324872, 0.324872, 0.401658, 0.476583, 0.384043, 0.480142, 0.480142, 0.414856, 0.41194, 0.42561, 0.342579, 0.278302, 0.243554, 0.25031, 0.18812, 0.102787, 0.10481, 0.120615, 0.144935, 0.144935, 0.15284, 0.15284, 0.125101, 0.125101, 0.125101, 0.158265, 0.102787, 0.106997, 0.127496, 0.111485, 0.060549, 0.100716, 0.086953, 0.10481, 0.06184, 0.050641, 0.085092, 0.083462, 0.10481, 0.078022, 0.078022, 0.10481, 0.102787, 0.0704, 0.073402, 0.056825, 0.081712, 0.122885, 0.0704, 0.102787, 0.100716, 0.167087, 0.118441, 0.122885, 0.144935, 0.17593, 0.275179, 0.268042, 0.268042, 0.275179, 0.359901, 0.380708, 0.40511, 0.408655, 0.436924, 0.444081, 0.390993, 0.288399, 0.291804, 0.390993, 0.291804, 0.31487, 0.339168, 0.41194, 0.465241, 0.349426, 0.356642, 0.295083, 0.301917, 0.332115, 0.324872, 0.232838, 0.144935, 0.10481, 0.100716, 0.090864, 0.05306, 0.100716, 0.15008, 0.090864, 0.094817, 0.170161, 0.182256, 0.088832, 0.085092, 0.10481, 0.137348, 0.161087, 0.225814, 0.225814, 0.196879, 0.129801, 0.194234, 0.206376, 0.268042, 0.18812, 0.170161, 0.247041, 0.194234, 0.222385, 0.332115, 0.219301, 0.222385, 0.225814, 0.346032, 0.268042, 0.257454, 0.288399, 0.311707, 0.219301, 0.232838, 0.25406, 0.332115, 0.264545, 0.339168, 0.257454, 0.332115, 0.401658, 0.318242, 0.36309, 0.257454, 0.15008, 0.232838, 0.15284, 0.144935, 0.144935, 0.158265, 0.132295, 0.132295, 0.139895, 0.216401, 0.142424, 0.109221, 0.090864, 0.147574, 0.096677, 0.098513, 0.10481, 0.137348, 0.209395, 0.21291, 0.298791, 0.301917, 0.311707, 0.311707, 0.216401, 0.21291, 0.291804, 0.328603, 0.232838, 0.134866, 0.155435, 0.229226, 0.179055, 0.137348, 0.139895, 0.222385, 0.318242, 0.324872, 0.308712, 0.324872, 0.243554, 0.173081, 0.243554, 0.243554, 0.328603, 0.444081, 0.342579, 0.328603, 0.342579, 0.359901, 0.377384, 0.25406, 0.243554, 0.335645, 0.339168, 0.335645, 0.301917, 0.301917, 0.295083, 0.21291, 0.225814, 0.209395, 0.200174, 0.203355, 0.122885, 0.122885, 0.116183, 0.17593, 0.185198, 0.109221, 0.17593, 0.229226, 0.247041, 0.161087, 0.179055, 0.26085, 0.268042, 0.284882, 0.191378, 0.167087, 0.209395, 0.179055, 0.247041, 0.298791, 0.311707, 0.394753, 0.31487, 0.243554, 0.243554, 0.232838, 0.318242, 0.318242, 0.332115, 0.380708, 0.384043, 0.271506, 0.191378, 0.173081, 0.164327, 0.17593, 0.209395, 0.182256, 0.111485, 0.134866, 0.167087, 0.164327, 0.106997, 0.182256, 0.26085, 0.268042, 0.191378, 0.125101, 0.122885, 0.078022, 0.116183, 0.179055, 0.185198, 0.203355, 0.232838, 0.243554, 0.222385, 0.225814, 0.209395, 0.225814, 0.144935, 0.144935, 0.137348, 0.203355, 0.18812, 0.179055, 0.15008, 0.229226, 0.31487, 0.229226, 0.301917, 0.191378, 0.191378, 0.275179, 0.349426, 0.288399, 0.209395, 0.30533, 0.301917, 0.321458, 0.41194, 0.387226, 0.384043, 0.359901, 0.377384, 0.380708, 0.295083, 0.295083, 0.291804, 0.298791, 0.295083, 0.257454, 0.339168, 0.342579, 0.25031, 0.236433, 0.278302, 0.311707, 0.219301, 0.206376, 0.185198, 0.182256, 0.200174, 0.203355, 0.167087, 0.170161, 0.116183, 0.127496, 0.15284, 0.158265, 0.127496, 0.200174, 0.155435, 0.182256, 0.182256, 0.271506, 0.281712, 0.275179, 0.30533, 0.36309, 0.36309, 0.454136, 0.380708, 0.36309, 0.36309, 0.401658, 0.390993, 0.461924, 0.440853, 0.40511, 0.374039, 0.384043, 0.356642, 0.436924, 0.377384, 0.342579, 0.308712, 0.25406, 0.216401, 0.170161], '')</t>
  </si>
  <si>
    <t>UPI000172FCF4 status=activ</t>
  </si>
  <si>
    <t>([0.129801, 0.090864, 0.06312, 0.085092, 0.122885, 0.167087, 0.200174, 0.132295, 0.15008, 0.17593, 0.200174, 0.225814, 0.15284, 0.116183, 0.11371, 0.182256, 0.109221, 0.050641, 0.086953, 0.144935, 0.137348, 0.096677, 0.083462, 0.120615, 0.118441, 0.111485, 0.102787, 0.109221, 0.111485, 0.111485, 0.06312, 0.050641, 0.050641, 0.049374, 0.048328, 0.05306, 0.029376, 0.028695, 0.067594, 0.037156, 0.018787, 0.019109, 0.014783, 0.025762, 0.027463, 0.028107, 0.023087, 0.016021, 0.014586, 0.024393, 0.024826, 0.028695, 0.017797, 0.018106, 0.018106, 0.020522, 0.019401, 0.035586, 0.067594, 0.030003, 0.029376, 0.03976, 0.03976, 0.085092, 0.078022, 0.041405, 0.041405, 0.050641, 0.079919, 0.078022, 0.037156, 0.022306, 0.032677, 0.037156, 0.038858, 0.073402, 0.106997, 0.106997, 0.096677, 0.090864, 0.170161, 0.173081, 0.15284, 0.161087, 0.129801, 0.142424, 0.232838, 0.229226, 0.15008, 0.088832, 0.098513, 0.191378, 0.281712, 0.247041, 0.339168, 0.349426, 0.225814, 0.236433, 0.236433, 0.161087, 0.085092, 0.086953, 0.085092, 0.085092, 0.045352, 0.043307, 0.038042, 0.034884, 0.020522, 0.037156, 0.067594, 0.069024, 0.071867, 0.067594, 0.071867, 0.03976, 0.020876, 0.040537, 0.038858, 0.044297, 0.041405, 0.094817, 0.043307, 0.043307, 0.078022, 0.066181, 0.0704, 0.078022, 0.043307, 0.076542, 0.076542, 0.079919, 0.03976, 0.027463, 0.023534, 0.017138, 0.034884, 0.06312, 0.043307, 0.048328, 0.042364, 0.041405, 0.041405, 0.048328, 0.090864, 0.086953, 0.100716, 0.0704, 0.040537, 0.081712, 0.045352, 0.048328, 0.033407, 0.060549, 0.086953, 0.111485, 0.125101, 0.067594, 0.042364, 0.030003, 0.026892, 0.023534, 0.046336, 0.044297, 0.044297, 0.044297, 0.026338, 0.022667, 0.044297, 0.076542, 0.0704, 0.081712, 0.079919, 0.109221, 0.060549, 0.055536, 0.050641, 0.059222, 0.050641, 0.074921, 0.15284, 0.170161, 0.10481, 0.11371, 0.060549, 0.116183, 0.122885, 0.122885, 0.21291, 0.209395, 0.18812, 0.11371, 0.102787, 0.102787, 0.045352, 0.047319, 0.050641, 0.028107, 0.018415, 0.030611, 0.035586, 0.018787, 0.017447, 0.022667, 0.01204, 0.012727, 0.009865, 0.00962, 0.016021, 0.017797, 0.018787, 0.020165, 0.020876, 0.040537, 0.046336, 0.06184, 0.11371, 0.086953, 0.078022, 0.164327, 0.096677, 0.083462, 0.155435, 0.092881, 0.083462, 0.078022, 0.129801, 0.098513, 0.050641, 0.044297, 0.038858, 0.019401, 0.011518, 0.011669, 0.01078, 0.009977, 0.016826, 0.013437, 0.010221, 0.021816, 0.012491, 0.023963, 0.014783, 0.009401, 0.016528, 0.028695, 0.060549, 0.026892, 0.060549, 0.090864, 0.048328, 0.049374, 0.076542, 0.127496, 0.21291, 0.132295, 0.122885, 0.076542, 0.10481, 0.100716, 0.045352, 0.083462, 0.073402, 0.083462, 0.0704, 0.064632, 0.073402, 0.054297, 0.125101, 0.116183, 0.078022, 0.071867, 0.03976, 0.049374, 0.031287, 0.024393, 0.035586, 0.038858, 0.042364, 0.042364, 0.081712, 0.164327, 0.127496, 0.15008, 0.229226, 0.31487, 0.308712, 0.243554, 0.278302, 0.17593, 0.078022, 0.134866, 0.232838, 0.203355, 0.206376, 0.281712, 0.222385, 0.185198, 0.147574, 0.185198, 0.185198, 0.203355, 0.179055, 0.144935, 0.134866, 0.122885, 0.125101, 0.0704, 0.050641, 0.03976, 0.060549, 0.116183, 0.092881, 0.074921, 0.15284, 0.120615, 0.088832, 0.158265, 0.239899], '')</t>
  </si>
  <si>
    <t>UPI000172FCF6 status=activ</t>
  </si>
  <si>
    <t>([0.632174, 0.414856, 0.384043, 0.440853, 0.346032, 0.264545, 0.284882, 0.229226, 0.281712, 0.232838, 0.179055, 0.219301, 0.21291, 0.21291, 0.109221, 0.100716, 0.111485, 0.086953, 0.109221, 0.094817, 0.090864, 0.049374, 0.106997, 0.086953, 0.076542, 0.129801, 0.21291, 0.222385, 0.247041, 0.239899, 0.268042, 0.268042, 0.26085, 0.25031, 0.18812, 0.30533, 0.295083, 0.271506, 0.243554, 0.158265, 0.139895, 0.139895, 0.142424, 0.109221, 0.161087, 0.100716, 0.078022, 0.033407, 0.026338, 0.026338, 0.020522, 0.015344, 0.025762, 0.021816, 0.021816, 0.033407, 0.025762, 0.033407, 0.019401, 0.028695, 0.048328, 0.059222, 0.064632, 0.086953, 0.111485, 0.060549, 0.109221, 0.074921, 0.118441, 0.139895, 0.167087, 0.167087, 0.247041, 0.243554, 0.284882, 0.225814, 0.147574, 0.096677, 0.06312, 0.116183, 0.092881, 0.096677, 0.15284, 0.098513, 0.118441, 0.111485, 0.179055, 0.173081, 0.257454, 0.18812, 0.161087, 0.167087, 0.122885, 0.139895, 0.090864, 0.051831, 0.043307, 0.074921, 0.15008, 0.173081, 0.10481, 0.137348, 0.142424, 0.147574, 0.147574, 0.122885, 0.076542, 0.037156, 0.038858, 0.038858, 0.081712, 0.055536, 0.029376, 0.055536, 0.028695, 0.034068, 0.0704, 0.102787, 0.079919, 0.059222, 0.046336, 0.071867, 0.047319, 0.030003, 0.0198, 0.024393, 0.023087], '')</t>
  </si>
  <si>
    <t>UPI000172FCF7 status=activ</t>
  </si>
  <si>
    <t>([0.092881, 0.139895, 0.203355, 0.120615, 0.167087, 0.083462, 0.10481, 0.134866, 0.090864, 0.10481, 0.134866, 0.185198, 0.275179, 0.311707, 0.206376, 0.122885, 0.125101, 0.216401, 0.216401, 0.311707, 0.21291, 0.191378, 0.125101, 0.067594, 0.069024, 0.034884, 0.092881, 0.092881, 0.055536, 0.094817, 0.106997, 0.106997, 0.100716, 0.088832, 0.034884, 0.066181, 0.122885, 0.194234, 0.18812, 0.120615, 0.118441, 0.106997, 0.054297, 0.085092, 0.088832, 0.090864, 0.158265, 0.147574, 0.164327, 0.15284, 0.158265, 0.167087, 0.167087, 0.170161, 0.139895, 0.257454, 0.173081, 0.090864, 0.078022, 0.036378, 0.073402, 0.074921, 0.142424, 0.170161, 0.17593, 0.271506, 0.271506, 0.236433, 0.144935, 0.137348, 0.209395, 0.203355, 0.164327, 0.155435, 0.079919, 0.073402, 0.066181, 0.073402, 0.073402, 0.051831, 0.067594, 0.05306, 0.049374, 0.029376, 0.040537, 0.024826, 0.027463, 0.026338, 0.016826, 0.028107, 0.029376, 0.020165, 0.017447, 0.020165, 0.020522, 0.023534, 0.023087, 0.022667, 0.037156, 0.083462, 0.081712, 0.129801, 0.127496, 0.118441, 0.170161, 0.203355, 0.281712, 0.264545, 0.26085, 0.387226, 0.308712, 0.308712, 0.288399, 0.229226, 0.15008, 0.15284, 0.216401, 0.321458, 0.335645, 0.335645, 0.311707, 0.41194, 0.311707, 0.335645, 0.271506, 0.247041, 0.167087, 0.15284, 0.139895, 0.21291, 0.17593, 0.257454, 0.247041, 0.25031, 0.352862, 0.447574, 0.359901, 0.281712, 0.281712, 0.257454, 0.179055, 0.196879, 0.196879, 0.206376, 0.209395, 0.271506, 0.311707, 0.401658, 0.42561, 0.356642, 0.377384, 0.398279, 0.390993, 0.356642, 0.440853, 0.408655, 0.394753, 0.454136, 0.549308, 0.51388, 0.509769, 0.622677, 0.570702, 0.517562, 0.699094], '')</t>
  </si>
  <si>
    <t>[158, 159, 160, 161, 162, 163, 164]</t>
  </si>
  <si>
    <t>UPI000172FCF9 status=activ</t>
  </si>
  <si>
    <t>([0.004414, 0.006194, 0.004513, 0.004161, 0.003341, 0.004414, 0.005734, 0.004577, 0.00558, 0.006567, 0.00777, 0.009977, 0.009865, 0.019109, 0.034068, 0.020165, 0.042364, 0.078022, 0.078022, 0.042364, 0.045352, 0.100716, 0.109221, 0.132295, 0.125101, 0.222385, 0.134866, 0.129801, 0.243554, 0.139895, 0.147574, 0.15008, 0.139895, 0.142424, 0.129801, 0.076542, 0.139895, 0.134866, 0.139895, 0.155435, 0.15008, 0.073402, 0.079919, 0.0704, 0.069024, 0.118441, 0.132295, 0.225814, 0.243554, 0.158265, 0.268042, 0.15008, 0.158265, 0.15284, 0.15284, 0.096677, 0.167087, 0.092881, 0.06184, 0.032677, 0.031287, 0.06184, 0.127496, 0.11371, 0.125101, 0.122885, 0.134866, 0.122885, 0.111485, 0.116183, 0.185198, 0.11371, 0.132295, 0.081712, 0.046336, 0.094817, 0.15284, 0.086953, 0.15008, 0.216401, 0.311707, 0.21291, 0.122885, 0.134866, 0.102787, 0.054297, 0.055536, 0.027463, 0.017447, 0.011518, 0.007495, 0.007259, 0.007315, 0.010131, 0.009401, 0.014075, 0.013613, 0.014075, 0.013265, 0.01078, 0.008156, 0.006039, 0.008075, 0.011106, 0.011106, 0.014586, 0.013016, 0.020522, 0.023087, 0.037156, 0.06184, 0.0704, 0.0704, 0.071867, 0.03976, 0.0704, 0.056825, 0.05306, 0.054297, 0.092881, 0.092881, 0.139895, 0.219301, 0.139895, 0.147574, 0.15008, 0.147574, 0.25406, 0.278302, 0.268042, 0.196879, 0.125101, 0.182256, 0.191378, 0.284882, 0.278302, 0.275179, 0.308712, 0.185198, 0.088832, 0.092881, 0.127496, 0.071867, 0.071867, 0.129801, 0.100716, 0.090864, 0.049374, 0.027463, 0.025762, 0.047319, 0.03976, 0.071867, 0.074921, 0.045352, 0.032677, 0.071867, 0.086953, 0.092881, 0.106997, 0.127496, 0.074921, 0.038042, 0.032677, 0.032677, 0.031287, 0.022306, 0.013613, 0.014315, 0.016021, 0.015078, 0.016528, 0.028107, 0.016528, 0.018415, 0.017447, 0.023963, 0.013437, 0.012727, 0.01204, 0.020876, 0.021381, 0.034068, 0.060549, 0.071867, 0.037156, 0.023087, 0.040537, 0.071867, 0.0704, 0.109221, 0.102787, 0.086953, 0.058088, 0.10481, 0.094817, 0.15008, 0.111485, 0.200174, 0.11371, 0.11371, 0.125101, 0.125101, 0.078022, 0.064632, 0.111485, 0.096677, 0.098513, 0.058088, 0.067594, 0.120615, 0.056825, 0.06184, 0.067594, 0.048328, 0.028695, 0.016528, 0.016257, 0.0198, 0.017138, 0.018106, 0.018106, 0.015344, 0.016826, 0.026892, 0.020165, 0.017138, 0.035586, 0.06312, 0.06312, 0.031287, 0.015694, 0.016021, 0.010131, 0.010131, 0.017797, 0.030611, 0.05306, 0.058088, 0.036378, 0.036378, 0.067594, 0.044297, 0.026892, 0.042364, 0.046336, 0.050641, 0.06184, 0.06312, 0.064632, 0.066181, 0.067594, 0.132295, 0.15284, 0.247041, 0.158265, 0.164327, 0.092881, 0.106997, 0.102787, 0.096677, 0.10481, 0.10481, 0.164327, 0.243554, 0.239899, 0.225814, 0.30533, 0.216401, 0.132295, 0.120615, 0.209395, 0.295083, 0.308712, 0.398279, 0.311707, 0.418646, 0.298791, 0.301917, 0.275179, 0.18812, 0.281712, 0.182256, 0.17593, 0.100716, 0.106997, 0.120615, 0.127496, 0.120615, 0.125101, 0.216401, 0.120615, 0.06312, 0.034068, 0.038042, 0.044297, 0.069024, 0.03976, 0.045352, 0.085092, 0.096677, 0.10481, 0.100716, 0.102787, 0.111485, 0.109221, 0.059222, 0.05306, 0.027463, 0.028107, 0.05306, 0.025762, 0.058088, 0.106997, 0.191378, 0.10481, 0.086953, 0.067594, 0.102787, 0.109221, 0.111485, 0.048328, 0.074921, 0.074921, 0.125101, 0.06312, 0.106997, 0.173081, 0.139895, 0.229226, 0.232838, 0.137348, 0.139895, 0.132295, 0.118441, 0.067594, 0.118441, 0.122885, 0.100716, 0.06312, 0.10481, 0.100716, 0.158265, 0.167087, 0.167087, 0.102787, 0.18812, 0.122885, 0.120615, 0.158265, 0.074921, 0.079919, 0.137348, 0.134866, 0.085092, 0.048328, 0.046336, 0.049374, 0.048328, 0.083462, 0.129801, 0.109221, 0.058088, 0.079919, 0.043307, 0.025316, 0.021816, 0.0198, 0.036378, 0.021381, 0.0198, 0.021816, 0.020522, 0.01204, 0.019401, 0.032017, 0.035586, 0.060549, 0.05306, 0.056825, 0.032017, 0.018787, 0.023087, 0.024393, 0.014075, 0.013821, 0.023087, 0.051831, 0.040537, 0.028107, 0.040537, 0.031287, 0.051831, 0.035586, 0.066181, 0.047319, 0.031287, 0.047319], '')</t>
  </si>
  <si>
    <t>UPI000172FCFE status=activ</t>
  </si>
  <si>
    <t>([0.142424, 0.067594, 0.040537, 0.025762, 0.041405, 0.022667, 0.0198, 0.025762, 0.019109, 0.020165, 0.017797, 0.014586, 0.011518, 0.01078, 0.014315, 0.009294, 0.011669, 0.008409, 0.007422, 0.006894, 0.006142, 0.004611, 0.006245, 0.007259, 0.009728, 0.006988, 0.006894, 0.008525, 0.008624, 0.012727, 0.015344, 0.022306, 0.037156, 0.047319, 0.049374, 0.030611, 0.030611, 0.045352, 0.079919, 0.098513, 0.118441, 0.142424, 0.239899, 0.134866, 0.164327, 0.194234, 0.278302, 0.284882, 0.298791, 0.308712, 0.268042, 0.268042, 0.264545, 0.275179, 0.271506, 0.185198, 0.222385, 0.196879, 0.203355, 0.200174, 0.200174, 0.185198, 0.185198, 0.170161, 0.295083, 0.295083, 0.232838, 0.203355, 0.278302, 0.236433, 0.15284, 0.17593, 0.173081, 0.147574, 0.15008, 0.10481, 0.090864, 0.118441, 0.21291, 0.203355, 0.209395, 0.134866, 0.25406, 0.219301, 0.15008, 0.139895, 0.147574, 0.094817, 0.111485, 0.079919, 0.096677, 0.147574, 0.15008, 0.161087, 0.216401, 0.216401, 0.243554, 0.321458, 0.359901, 0.374039, 0.370445, 0.370445, 0.422041, 0.398279, 0.36309, 0.444081, 0.401658, 0.36309, 0.390993, 0.318242, 0.324872, 0.321458, 0.356642, 0.328603, 0.324872, 0.301917, 0.295083, 0.346032, 0.288399, 0.291804, 0.236433, 0.243554, 0.173081, 0.216401, 0.225814, 0.191378, 0.222385, 0.179055, 0.125101, 0.216401, 0.295083, 0.384043, 0.40511, 0.346032, 0.390993, 0.384043, 0.275179, 0.209395, 0.170161, 0.275179, 0.284882, 0.324872, 0.298791, 0.271506, 0.257454, 0.271506, 0.31487, 0.311707, 0.398279, 0.509769, 0.480142, 0.476583, 0.497853, 0.494003, 0.557691, 0.509769, 0.422041, 0.468512, 0.570702, 0.570702, 0.4292, 0.335645, 0.332115, 0.377384, 0.387226, 0.414856, 0.40511, 0.440853, 0.414856, 0.418646, 0.41194, 0.328603, 0.342579, 0.332115, 0.321458, 0.271506, 0.298791, 0.339168, 0.433034, 0.342579, 0.374039, 0.486429, 0.575842, 0.458154, 0.440853, 0.549308, 0.490133, 0.486429, 0.41194, 0.318242, 0.264545, 0.209395, 0.301917, 0.268042, 0.158265, 0.10481, 0.078022, 0.079919, 0.085092, 0.06184, 0.106997, 0.106997, 0.11371, 0.122885, 0.219301, 0.25031, 0.185198, 0.206376, 0.118441, 0.196879, 0.25406, 0.308712, 0.394753, 0.384043, 0.401658, 0.5017, 0.476583, 0.468512, 0.468512, 0.414856, 0.444081, 0.42561, 0.436924, 0.436924, 0.422041, 0.422041, 0.408655, 0.447574, 0.461924, 0.575842, 0.59917, 0.517562, 0.440853, 0.311707, 0.30533, 0.321458, 0.243554, 0.339168, 0.41194, 0.41194, 0.41194, 0.380708, 0.398279, 0.387226, 0.401658, 0.328603, 0.232838, 0.142424, 0.173081, 0.106997, 0.071867, 0.040537, 0.083462, 0.081712, 0.127496, 0.139895, 0.15008, 0.225814, 0.239899, 0.278302, 0.216401, 0.301917, 0.339168, 0.352862, 0.349426, 0.332115, 0.440853, 0.433034, 0.56648, 0.541878, 0.661982, 0.73685, 0.81615, 0.81615, 0.83125, 0.771762, 0.724957, 0.694846, 0.699094, 0.570702, 0.549308, 0.549308, 0.529623, 0.529623, 0.4292, 0.436924, 0.436924, 0.418646, 0.444081, 0.42561, 0.433034, 0.398279, 0.335645, 0.335645, 0.335645, 0.318242, 0.41194, 0.342579, 0.352862, 0.377384, 0.465241, 0.377384, 0.380708, 0.418646, 0.436924, 0.509769, 0.418646, 0.418646, 0.328603, 0.390993, 0.390993, 0.398279, 0.454136, 0.458154, 0.387226, 0.349426, 0.40511, 0.384043, 0.458154, 0.422041, 0.31487, 0.232838, 0.30533, 0.377384, 0.346032, 0.229226, 0.239899, 0.295083, 0.278302, 0.275179, 0.271506, 0.275179, 0.182256, 0.155435, 0.129801, 0.191378, 0.206376, 0.206376, 0.216401, 0.257454, 0.25406, 0.271506, 0.352862, 0.346032, 0.308712, 0.284882, 0.356642, 0.31487, 0.321458, 0.298791, 0.380708, 0.356642, 0.295083, 0.414856], '')</t>
  </si>
  <si>
    <t>[149, 154, 155, 158, 159, 182, 185, 215, 229, 230, 231, 268, 269, 270, 271, 272, 273, 274, 275, 276, 277, 278, 279, 280, 281, 282, 283, 305]</t>
  </si>
  <si>
    <t>UPI000172FCFF status=activ</t>
  </si>
  <si>
    <t>([0.76285, 0.73685, 0.450668, 0.494003, 0.339168, 0.377384, 0.346032, 0.366687, 0.25406, 0.164327, 0.179055, 0.129801, 0.060549, 0.035586, 0.025762, 0.021816, 0.016257, 0.009187, 0.006078, 0.006142, 0.004736, 0.003461, 0.00243, 0.002581, 0.002512, 0.0028, 0.002727, 0.002555, 0.002623, 0.00389, 0.005318, 0.004483, 0.006701, 0.006533, 0.008075, 0.009977, 0.007422, 0.005992, 0.005992, 0.008895, 0.006701, 0.007877, 0.011903, 0.026892, 0.026338, 0.026338, 0.020876, 0.016528, 0.012491, 0.007645, 0.005249, 0.003821, 0.003701, 0.002503, 0.002512, 0.002503, 0.001597, 0.001602, 0.002435, 0.003431, 0.002336, 0.002761, 0.001906, 0.002138, 0.001318, 0.002117, 0.00225, 0.002276, 0.002662, 0.004135, 0.005623, 0.006142, 0.00962, 0.013821, 0.013613, 0.029376, 0.023087, 0.020522, 0.021816, 0.016257, 0.015344, 0.023534, 0.031287, 0.069024, 0.027463, 0.030003, 0.014315, 0.007645, 0.007877, 0.005223, 0.00407, 0.002727, 0.003478, 0.002336, 0.002482, 0.002529, 0.001675, 0.001906, 0.002014, 0.002503, 0.002881, 0.002117, 0.002336, 0.002078, 0.002194, 0.003298, 0.00316, 0.004577, 0.005223, 0.007555, 0.007422, 0.005799, 0.009728, 0.010131, 0.009728, 0.009401, 0.009294, 0.017447, 0.019401, 0.020165, 0.020165, 0.021816, 0.047319, 0.055536, 0.069024, 0.071867, 0.032017, 0.031287, 0.021816, 0.017797, 0.008895, 0.014315, 0.034068, 0.015344, 0.014075, 0.028107, 0.013613, 0.013821, 0.010221, 0.006245, 0.006421, 0.00515, 0.003246, 0.002705, 0.002035, 0.001572, 0.000958, 0.001499, 0.002211, 0.001687, 0.00246, 0.003366, 0.003079, 0.002138, 0.002194, 0.002194, 0.001855, 0.001855, 0.001872, 0.001408, 0.002138, 0.003177, 0.004414, 0.005318, 0.003963, 0.004921, 0.006142, 0.007315, 0.006533, 0.004921, 0.007031, 0.007877, 0.008723, 0.009483, 0.016021, 0.030003, 0.03976, 0.059222, 0.098513, 0.191378, 0.298791, 0.281712, 0.239899, 0.203355, 0.271506, 0.440853, 0.433034, 0.4292, 0.525368, 0.585406], '')</t>
  </si>
  <si>
    <t>[0, 1, 188, 189]</t>
  </si>
  <si>
    <t>UPI000172FD00 status=activ</t>
  </si>
  <si>
    <t>([0.30533, 0.349426, 0.229226, 0.222385, 0.26085, 0.167087, 0.094817, 0.137348, 0.173081, 0.196879, 0.243554, 0.295083, 0.366687, 0.398279, 0.311707, 0.239899, 0.247041, 0.15284, 0.236433, 0.236433, 0.164327, 0.15284, 0.11371, 0.196879, 0.194234, 0.167087, 0.229226, 0.236433, 0.134866, 0.15008, 0.158265, 0.083462, 0.094817, 0.045352, 0.0198, 0.033407, 0.050641, 0.088832, 0.086953, 0.088832, 0.059222, 0.051831, 0.051831, 0.045352, 0.046336, 0.042364, 0.06184, 0.074921, 0.142424, 0.225814, 0.206376, 0.196879, 0.295083, 0.278302, 0.288399, 0.42561, 0.394753, 0.408655, 0.370445, 0.465241, 0.374039, 0.447574, 0.557691, 0.440853, 0.444081, 0.447574, 0.390993, 0.366687, 0.278302, 0.288399, 0.185198, 0.111485, 0.11371, 0.092881, 0.055536, 0.102787, 0.050641, 0.060549, 0.067594, 0.05306, 0.058088, 0.058088, 0.046336, 0.043307, 0.086953, 0.125101, 0.088832, 0.158265, 0.15008, 0.158265, 0.088832, 0.167087, 0.25031, 0.247041, 0.209395, 0.291804, 0.209395, 0.298791, 0.298791, 0.298791, 0.377384, 0.278302, 0.298791, 0.318242, 0.31487, 0.268042, 0.243554, 0.225814, 0.155435, 0.170161, 0.243554, 0.268042, 0.17593, 0.167087, 0.164327, 0.225814, 0.26085, 0.332115, 0.301917, 0.301917, 0.278302, 0.239899, 0.264545, 0.247041, 0.26085, 0.264545, 0.278302, 0.321458, 0.401658, 0.40511, 0.387226, 0.387226, 0.454136, 0.557691, 0.468512, 0.480142, 0.414856, 0.40511, 0.398279, 0.461924, 0.380708, 0.387226, 0.418646, 0.394753, 0.377384, 0.370445, 0.387226, 0.414856, 0.414856, 0.335645, 0.433034, 0.436924, 0.349426, 0.324872, 0.298791, 0.356642, 0.342579, 0.342579, 0.318242, 0.318242, 0.203355, 0.203355, 0.209395, 0.219301, 0.243554, 0.349426, 0.275179, 0.25406, 0.257454, 0.158265, 0.21291, 0.200174, 0.179055, 0.17593, 0.196879, 0.196879, 0.139895, 0.125101, 0.179055, 0.185198, 0.18812, 0.288399, 0.366687, 0.264545, 0.225814, 0.298791, 0.298791, 0.291804, 0.291804, 0.284882, 0.295083, 0.295083, 0.232838, 0.288399, 0.352862, 0.281712, 0.25406, 0.278302, 0.30533, 0.298791, 0.301917, 0.301917, 0.295083, 0.321458, 0.422041, 0.444081, 0.436924, 0.40511, 0.509769, 0.472492, 0.454136, 0.461924, 0.468512, 0.497853, 0.440853, 0.458154, 0.545602, 0.585406, 0.671169, 0.671169, 0.671169, 0.671169, 0.626927, 0.517562, 0.433034, 0.346032, 0.366687, 0.374039, 0.418646, 0.398279, 0.436924, 0.422041, 0.440853, 0.440853, 0.398279, 0.418646, 0.401658, 0.42561, 0.461924, 0.461924, 0.401658, 0.41194, 0.418646, 0.414856, 0.450668, 0.517562, 0.575842, 0.465241, 0.380708, 0.380708, 0.387226, 0.380708, 0.36309, 0.398279, 0.366687, 0.433034, 0.41194, 0.422041, 0.356642, 0.308712, 0.284882, 0.342579, 0.284882], '')</t>
  </si>
  <si>
    <t>[62, 133, 208, 216, 217, 218, 219, 220, 221, 222, 223, 245, 246]</t>
  </si>
  <si>
    <t>UPI000172FD01 status=activ</t>
  </si>
  <si>
    <t>([0.461924, 0.529623, 0.414856, 0.447574, 0.480142, 0.458154, 0.342579, 0.36309, 0.377384, 0.281712, 0.271506, 0.30533, 0.311707, 0.232838, 0.271506, 0.209395, 0.155435, 0.225814, 0.219301, 0.147574, 0.173081, 0.185198, 0.173081, 0.243554, 0.239899, 0.264545, 0.209395, 0.31487, 0.206376, 0.21291, 0.291804, 0.335645, 0.328603, 0.216401, 0.243554, 0.236433, 0.232838, 0.284882, 0.203355, 0.206376, 0.324872, 0.298791, 0.196879, 0.127496, 0.079919, 0.054297, 0.042364, 0.042364, 0.034884, 0.067594, 0.067594, 0.078022, 0.0704, 0.078022, 0.085092, 0.100716, 0.111485, 0.079919, 0.069024, 0.118441, 0.116183, 0.096677, 0.116183, 0.096677, 0.127496, 0.125101, 0.182256, 0.122885, 0.122885, 0.120615, 0.142424, 0.158265, 0.17593, 0.17593, 0.17593, 0.203355, 0.200174, 0.200174, 0.31487, 0.236433, 0.196879, 0.196879, 0.222385, 0.219301, 0.352862, 0.390993, 0.480142, 0.356642, 0.408655, 0.5017, 0.450668, 0.422041, 0.308712, 0.288399, 0.288399, 0.275179, 0.30533, 0.232838, 0.236433, 0.243554, 0.387226, 0.335645, 0.25031, 0.229226, 0.232838, 0.155435, 0.142424, 0.118441, 0.134866, 0.083462, 0.083462, 0.085092, 0.088832, 0.15008, 0.090864, 0.102787, 0.073402, 0.060549, 0.10481, 0.078022, 0.073402, 0.066181, 0.106997, 0.142424, 0.081712, 0.048328, 0.042364, 0.043307, 0.051831, 0.060549, 0.134866, 0.137348, 0.11371, 0.090864, 0.086953, 0.15008, 0.137348, 0.102787, 0.122885, 0.116183, 0.083462, 0.083462, 0.042364, 0.024393, 0.030611, 0.051831, 0.088832, 0.086953, 0.043307, 0.045352, 0.083462, 0.059222, 0.051831, 0.06312, 0.074921, 0.06312, 0.071867, 0.047319, 0.058088, 0.069024, 0.069024, 0.137348, 0.132295, 0.15008, 0.170161, 0.134866, 0.132295, 0.111485, 0.116183, 0.134866, 0.132295, 0.111485, 0.147574, 0.164327, 0.247041, 0.173081, 0.132295, 0.071867, 0.118441, 0.203355, 0.209395, 0.182256, 0.167087, 0.170161, 0.225814, 0.194234, 0.236433, 0.158265, 0.21291, 0.295083, 0.311707, 0.268042, 0.203355, 0.196879, 0.182256, 0.191378, 0.268042, 0.31487, 0.414856, 0.387226, 0.332115, 0.247041, 0.298791, 0.278302, 0.196879, 0.11371, 0.164327, 0.167087, 0.167087, 0.15008, 0.17593, 0.25031, 0.26085, 0.324872, 0.278302, 0.298791, 0.179055, 0.116183, 0.085092, 0.076542, 0.05306, 0.038042, 0.073402, 0.0704, 0.047319, 0.092881, 0.185198, 0.222385, 0.222385, 0.318242, 0.229226, 0.129801, 0.120615, 0.076542, 0.047319, 0.038042, 0.038042, 0.079919, 0.15284, 0.170161, 0.144935, 0.206376, 0.26085, 0.247041, 0.225814, 0.291804, 0.278302, 0.164327, 0.111485, 0.11371, 0.067594, 0.122885, 0.200174, 0.134866, 0.247041, 0.318242, 0.308712, 0.311707, 0.203355, 0.127496, 0.191378, 0.219301, 0.18812, 0.144935, 0.158265, 0.161087, 0.132295, 0.079919, 0.118441, 0.167087, 0.100716, 0.155435, 0.137348, 0.139895, 0.222385, 0.206376, 0.147574, 0.209395, 0.194234, 0.219301, 0.281712, 0.206376, 0.139895, 0.10481, 0.161087, 0.158265, 0.164327, 0.203355, 0.284882, 0.321458, 0.324872, 0.339168, 0.342579, 0.356642, 0.25406, 0.179055, 0.170161, 0.26085, 0.284882, 0.21291, 0.271506, 0.247041, 0.291804, 0.36309, 0.447574, 0.4292, 0.384043, 0.349426, 0.308712, 0.26085], '')</t>
  </si>
  <si>
    <t>[1, 89]</t>
  </si>
  <si>
    <t>UPI000172FD02 status=activ</t>
  </si>
  <si>
    <t>([0.047319, 0.034068, 0.051831, 0.078022, 0.118441, 0.161087, 0.200174, 0.243554, 0.271506, 0.308712, 0.247041, 0.18812, 0.194234, 0.318242, 0.268042, 0.264545, 0.387226, 0.370445, 0.30533, 0.366687, 0.26085, 0.225814, 0.30533, 0.30533, 0.298791, 0.288399, 0.222385, 0.219301, 0.179055, 0.127496, 0.06312, 0.111485, 0.194234, 0.200174, 0.182256, 0.229226, 0.284882, 0.216401, 0.31487, 0.268042, 0.26085, 0.26085, 0.26085, 0.281712, 0.291804, 0.318242, 0.21291, 0.182256, 0.191378, 0.144935, 0.147574, 0.25031, 0.167087, 0.144935, 0.139895, 0.139895, 0.147574, 0.170161, 0.225814, 0.158265, 0.26085, 0.17593, 0.26085, 0.295083, 0.271506, 0.264545, 0.17593, 0.216401, 0.275179, 0.291804, 0.275179, 0.239899, 0.232838, 0.342579, 0.288399, 0.278302, 0.196879, 0.170161, 0.17593, 0.179055, 0.21291, 0.191378, 0.225814, 0.229226, 0.236433, 0.158265, 0.098513, 0.147574, 0.21291, 0.239899, 0.21291, 0.232838, 0.346032, 0.26085, 0.239899, 0.239899, 0.219301, 0.298791, 0.324872, 0.301917, 0.18812, 0.21291, 0.147574, 0.200174, 0.116183, 0.120615, 0.182256, 0.216401, 0.155435, 0.170161, 0.167087, 0.134866, 0.21291, 0.179055, 0.170161, 0.167087, 0.216401, 0.239899, 0.257454, 0.25406, 0.196879, 0.295083, 0.311707, 0.366687, 0.268042, 0.394753, 0.349426, 0.271506, 0.308712, 0.384043, 0.281712, 0.18812, 0.225814, 0.219301, 0.257454, 0.247041, 0.268042, 0.291804, 0.301917, 0.288399, 0.308712, 0.284882, 0.194234, 0.191378, 0.139895, 0.236433, 0.206376, 0.236433, 0.324872, 0.324872, 0.288399, 0.390993, 0.5017, 0.534167, 0.444081, 0.444081, 0.570702, 0.58069, 0.575842, 0.59917, 0.632174, 0.505461, 0.51388, 0.549308, 0.5017, 0.549308, 0.51388, 0.538167, 0.557691, 0.562014, 0.56648, 0.59917, 0.59014, 0.454136, 0.401658, 0.418646, 0.422041, 0.418646, 0.398279, 0.328603, 0.31487, 0.209395, 0.308712, 0.339168, 0.41194, 0.461924, 0.447574, 0.454136, 0.359901, 0.339168, 0.342579, 0.36309, 0.384043, 0.301917, 0.422041, 0.444081, 0.4292, 0.374039, 0.36309, 0.359901, 0.328603, 0.328603, 0.384043, 0.342579, 0.332115, 0.346032, 0.31487, 0.291804, 0.288399, 0.384043, 0.31487, 0.324872, 0.301917, 0.30533, 0.387226, 0.291804, 0.25406, 0.25406, 0.219301, 0.209395, 0.209395, 0.31487, 0.209395, 0.17593, 0.17593, 0.257454, 0.236433, 0.257454, 0.374039, 0.390993, 0.349426, 0.4292, 0.328603, 0.308712, 0.26085, 0.257454, 0.356642, 0.318242, 0.40511, 0.494003, 0.390993, 0.298791, 0.301917, 0.30533, 0.264545, 0.291804, 0.25031, 0.161087, 0.081712, 0.071867, 0.0704, 0.092881, 0.083462, 0.144935, 0.10481, 0.116183, 0.116183, 0.10481, 0.10481, 0.059222, 0.046336, 0.10481, 0.11371, 0.102787, 0.194234, 0.311707, 0.328603, 0.275179, 0.346032, 0.418646, 0.422041, 0.436924, 0.311707, 0.219301, 0.206376, 0.31487, 0.339168, 0.295083, 0.247041, 0.321458, 0.390993, 0.433034, 0.422041, 0.436924, 0.356642, 0.332115, 0.328603, 0.278302, 0.374039, 0.422041, 0.387226, 0.30533, 0.295083, 0.398279, 0.408655, 0.394753, 0.335645, 0.219301, 0.268042, 0.281712, 0.239899, 0.247041, 0.15008, 0.147574, 0.222385, 0.206376, 0.206376, 0.109221, 0.069024, 0.036378, 0.035586, 0.056825, 0.094817, 0.06312, 0.06312, 0.05306, 0.06312, 0.073402, 0.127496, 0.106997, 0.106997, 0.137348, 0.085092, 0.164327, 0.15008, 0.10481, 0.11371, 0.122885, 0.232838, 0.271506, 0.298791, 0.308712, 0.264545, 0.164327, 0.182256, 0.158265, 0.243554, 0.191378, 0.167087, 0.144935, 0.125101, 0.125101, 0.096677, 0.158265, 0.092881], '')</t>
  </si>
  <si>
    <t>[152, 153, 156, 157, 158, 159, 160, 161, 162, 163, 164, 165, 166, 167, 168, 169, 170, 171, 172]</t>
  </si>
  <si>
    <t>UPI000172FD03 status=activ</t>
  </si>
  <si>
    <t>([0.109221, 0.161087, 0.081712, 0.134866, 0.164327, 0.194234, 0.18812, 0.185198, 0.216401, 0.144935, 0.18812, 0.21291, 0.137348, 0.170161, 0.182256, 0.239899, 0.236433, 0.311707, 0.422041, 0.436924, 0.332115, 0.298791, 0.295083, 0.356642, 0.366687, 0.390993, 0.359901, 0.387226, 0.42561, 0.440853, 0.58069, 0.476583, 0.494003, 0.59014, 0.534167, 0.42561, 0.472492, 0.433034, 0.398279, 0.374039, 0.450668, 0.517562, 0.458154, 0.444081, 0.454136, 0.454136, 0.450668, 0.390993, 0.359901, 0.356642, 0.25031, 0.232838, 0.268042, 0.25031, 0.264545, 0.291804, 0.359901, 0.342579, 0.291804, 0.236433, 0.15008, 0.139895, 0.100716, 0.134866, 0.15284, 0.11371, 0.054297, 0.054297, 0.092881, 0.092881, 0.074921, 0.15008, 0.15284, 0.11371, 0.094817, 0.094817, 0.05306, 0.06184, 0.066181, 0.111485, 0.191378, 0.291804, 0.298791, 0.380708, 0.321458, 0.21291, 0.298791, 0.414856, 0.398279, 0.401658, 0.433034, 0.476583, 0.346032, 0.30533, 0.295083, 0.25406, 0.21291, 0.324872, 0.206376, 0.122885, 0.125101, 0.06184, 0.032017, 0.025762, 0.026338, 0.026338, 0.038858, 0.043307, 0.036378, 0.020522, 0.023534, 0.023963, 0.022667, 0.020876, 0.015694, 0.032017, 0.027463, 0.038858, 0.032677, 0.049374, 0.102787, 0.078022, 0.147574, 0.203355, 0.158265, 0.096677, 0.109221, 0.134866, 0.134866, 0.164327, 0.17593, 0.158265, 0.109221, 0.071867, 0.11371, 0.15008, 0.073402, 0.085092, 0.092881, 0.055536, 0.073402, 0.064632, 0.088832, 0.048328, 0.030003, 0.029376, 0.051831, 0.064632, 0.03976, 0.034068, 0.018787, 0.027463, 0.033407, 0.041405, 0.036378, 0.036378, 0.035586, 0.064632, 0.06312, 0.055536, 0.060549, 0.034884, 0.020876, 0.019401, 0.025316, 0.049374, 0.096677, 0.109221, 0.132295, 0.219301, 0.222385, 0.324872, 0.236433, 0.132295, 0.132295, 0.116183, 0.116183, 0.137348, 0.081712, 0.079919, 0.078022, 0.137348, 0.164327, 0.247041, 0.142424, 0.196879, 0.167087, 0.147574, 0.086953, 0.055536, 0.049374, 0.030611, 0.014783, 0.025762, 0.045352, 0.026338, 0.054297, 0.081712, 0.094817, 0.102787, 0.15284, 0.122885, 0.069024, 0.048328, 0.048328, 0.100716, 0.088832, 0.132295, 0.144935, 0.144935, 0.179055, 0.17593, 0.17593, 0.239899, 0.129801, 0.139895, 0.247041, 0.247041, 0.247041, 0.247041, 0.335645, 0.301917, 0.339168, 0.422041, 0.418646, 0.349426, 0.352862, 0.359901, 0.324872, 0.275179, 0.370445, 0.414856, 0.31487, 0.359901, 0.390993, 0.4292, 0.418646, 0.328603, 0.346032, 0.229226, 0.209395, 0.200174, 0.229226, 0.225814, 0.25031, 0.239899, 0.222385, 0.158265, 0.081712, 0.069024, 0.094817, 0.067594, 0.0704, 0.069024, 0.088832, 0.088832, 0.11371, 0.074921, 0.134866, 0.100716, 0.170161, 0.118441, 0.098513, 0.083462, 0.049374, 0.021381, 0.033407, 0.048328, 0.078022, 0.144935, 0.17593, 0.158265, 0.116183, 0.069024, 0.098513, 0.094817, 0.094817, 0.118441, 0.109221, 0.06184, 0.048328, 0.05306, 0.092881, 0.109221, 0.078022, 0.125101, 0.225814, 0.275179, 0.203355, 0.142424, 0.147574, 0.142424, 0.090864, 0.106997, 0.17593, 0.206376, 0.15008, 0.158265, 0.161087, 0.158265, 0.225814, 0.209395, 0.191378, 0.11371, 0.137348, 0.216401, 0.243554, 0.196879, 0.155435, 0.257454, 0.342579, 0.232838, 0.229226, 0.342579, 0.328603, 0.222385, 0.225814, 0.21291, 0.209395, 0.206376, 0.295083, 0.308712, 0.387226, 0.301917, 0.401658, 0.374039, 0.298791, 0.196879, 0.194234, 0.219301, 0.21291, 0.122885, 0.21291, 0.219301, 0.18812, 0.229226, 0.308712, 0.219301, 0.216401, 0.219301, 0.21291, 0.209395, 0.196879, 0.200174, 0.200174, 0.200174, 0.200174, 0.232838, 0.318242, 0.264545, 0.185198, 0.120615, 0.219301, 0.247041, 0.25031, 0.170161, 0.134866, 0.15008, 0.147574, 0.225814, 0.232838, 0.203355, 0.236433, 0.247041, 0.219301, 0.318242, 0.21291, 0.139895, 0.170161, 0.173081, 0.271506, 0.281712, 0.271506, 0.236433, 0.236433, 0.17593, 0.182256, 0.257454, 0.182256, 0.278302, 0.271506, 0.167087, 0.191378, 0.173081, 0.182256, 0.185198, 0.191378, 0.247041, 0.268042, 0.271506, 0.26085, 0.216401, 0.30533, 0.401658, 0.40511, 0.40511, 0.377384, 0.458154, 0.380708, 0.414856, 0.377384, 0.377384, 0.418646, 0.324872, 0.318242, 0.30533, 0.346032, 0.25031, 0.278302, 0.339168, 0.301917, 0.308712, 0.339168, 0.291804, 0.298791, 0.288399, 0.200174, 0.206376, 0.206376, 0.281712, 0.308712, 0.257454, 0.200174, 0.17593, 0.196879, 0.203355, 0.203355, 0.122885, 0.185198, 0.161087, 0.118441, 0.137348, 0.161087, 0.106997, 0.109221, 0.127496, 0.071867, 0.102787, 0.158265, 0.155435, 0.155435, 0.10481, 0.158265, 0.209395, 0.291804, 0.366687, 0.356642, 0.377384, 0.468512, 0.465241, 0.465241, 0.541878, 0.51388, 0.422041, 0.422041, 0.461924, 0.342579, 0.450668, 0.454136, 0.458154, 0.454136, 0.461924, 0.480142, 0.390993, 0.318242, 0.321458, 0.328603, 0.321458, 0.308712, 0.324872, 0.356642, 0.301917, 0.298791, 0.332115, 0.418646, 0.387226, 0.324872, 0.377384, 0.377384, 0.352862, 0.328603, 0.311707, 0.278302, 0.321458, 0.414856, 0.505461, 0.483068, 0.450668, 0.4292], '')</t>
  </si>
  <si>
    <t>[30, 33, 34, 41, 451, 452, 485]</t>
  </si>
  <si>
    <t>UPI000172FD04 status=activ</t>
  </si>
  <si>
    <t>([0.007645, 0.013613, 0.008276, 0.011106, 0.008156, 0.006894, 0.009015, 0.011669, 0.015694, 0.020876, 0.028107, 0.03976, 0.034068, 0.032017, 0.018106, 0.014783, 0.015694, 0.028107, 0.028107, 0.058088, 0.073402, 0.134866, 0.083462, 0.17593, 0.200174, 0.30533, 0.40511, 0.288399, 0.291804, 0.236433, 0.232838, 0.142424, 0.11371, 0.209395, 0.206376, 0.200174, 0.194234, 0.247041, 0.21291, 0.18812, 0.142424, 0.109221, 0.079919, 0.094817, 0.064632, 0.031287, 0.020876], '')</t>
  </si>
  <si>
    <t>UPI000172FD05 status=activ</t>
  </si>
  <si>
    <t>([0.044297, 0.067594, 0.064632, 0.042364, 0.036378, 0.036378, 0.030611, 0.022667, 0.017797, 0.027463, 0.034884, 0.030003, 0.025316, 0.025762, 0.016257, 0.025316, 0.020522, 0.018787, 0.029376, 0.037156, 0.067594, 0.074921, 0.085092, 0.06184, 0.098513, 0.132295, 0.102787, 0.144935, 0.164327, 0.232838, 0.200174, 0.132295, 0.15008, 0.185198, 0.155435, 0.25031, 0.170161, 0.295083, 0.311707, 0.291804, 0.288399, 0.191378, 0.17593, 0.179055, 0.257454, 0.225814, 0.229226, 0.321458, 0.332115, 0.390993, 0.308712, 0.31487, 0.284882, 0.359901, 0.318242, 0.318242, 0.31487, 0.318242, 0.301917, 0.206376, 0.225814, 0.15008, 0.247041, 0.247041, 0.219301, 0.25406, 0.209395, 0.120615, 0.109221, 0.098513, 0.081712, 0.15284, 0.092881, 0.182256, 0.109221, 0.081712, 0.111485, 0.060549, 0.109221, 0.118441, 0.122885, 0.069024, 0.125101, 0.055536, 0.056825, 0.058088, 0.030003, 0.034068, 0.076542, 0.076542, 0.047319, 0.041405, 0.035586, 0.036378, 0.033407, 0.034884, 0.064632, 0.056825, 0.096677, 0.096677, 0.100716, 0.11371, 0.132295, 0.102787, 0.185198, 0.139895, 0.147574, 0.243554, 0.222385, 0.243554, 0.15008, 0.216401, 0.30533, 0.30533, 0.390993, 0.298791, 0.271506, 0.257454, 0.278302, 0.271506, 0.191378, 0.120615, 0.161087, 0.206376, 0.194234, 0.194234, 0.25406, 0.239899, 0.185198, 0.257454, 0.161087, 0.281712, 0.295083, 0.209395, 0.209395, 0.219301, 0.25031, 0.349426, 0.278302, 0.278302, 0.200174, 0.268042, 0.243554, 0.264545, 0.194234, 0.268042, 0.275179, 0.243554, 0.243554, 0.268042, 0.167087, 0.243554, 0.173081, 0.164327, 0.142424, 0.078022, 0.06184, 0.069024, 0.073402, 0.11371, 0.10481, 0.161087, 0.10481, 0.185198, 0.164327, 0.229226, 0.203355, 0.21291, 0.25031, 0.247041, 0.25031, 0.359901, 0.271506, 0.328603, 0.301917, 0.394753, 0.422041, 0.398279, 0.450668, 0.440853, 0.454136, 0.401658, 0.440853, 0.541878, 0.534167, 0.538167, 0.553315, 0.476583, 0.476583, 0.490133, 0.486429, 0.5017, 0.454136, 0.440853, 0.384043, 0.41194, 0.40511, 0.4292, 0.486429, 0.5017, 0.517562, 0.422041, 0.490133, 0.384043, 0.370445, 0.301917, 0.311707, 0.298791, 0.295083, 0.284882, 0.264545, 0.281712, 0.200174, 0.239899, 0.328603, 0.377384, 0.301917, 0.206376, 0.257454, 0.25406, 0.25031, 0.170161, 0.264545, 0.264545, 0.324872, 0.301917, 0.349426, 0.332115, 0.332115, 0.414856, 0.41194, 0.414856, 0.408655, 0.483068, 0.454136, 0.359901, 0.335645, 0.342579, 0.339168, 0.335645, 0.332115, 0.295083, 0.380708, 0.284882, 0.268042, 0.288399, 0.243554, 0.284882, 0.232838, 0.232838, 0.158265, 0.158265, 0.15284, 0.144935, 0.139895, 0.173081, 0.278302, 0.25406, 0.318242, 0.433034, 0.447574, 0.465241, 0.509769, 0.422041, 0.51388, 0.557691, 0.557691, 0.675549, 0.657645, 0.632174, 0.575842, 0.671169, 0.671169, 0.570702, 0.59014, 0.59508, 0.59917, 0.490133, 0.461924, 0.40511, 0.36309, 0.36309, 0.349426, 0.332115, 0.401658, 0.288399, 0.17593, 0.167087, 0.132295, 0.139895, 0.147574, 0.182256, 0.118441, 0.118441, 0.102787, 0.092881, 0.102787, 0.06312, 0.098513, 0.164327, 0.144935, 0.164327, 0.15008, 0.096677, 0.098513, 0.120615, 0.134866, 0.120615, 0.090864, 0.067594, 0.06312, 0.098513, 0.060549, 0.106997, 0.10481, 0.191378, 0.206376, 0.203355, 0.257454, 0.21291, 0.196879, 0.284882, 0.288399, 0.209395, 0.298791, 0.31487, 0.203355, 0.203355, 0.298791, 0.284882, 0.359901, 0.281712, 0.278302, 0.356642, 0.339168, 0.356642, 0.271506, 0.25406, 0.173081, 0.129801, 0.142424, 0.161087, 0.098513, 0.060549, 0.073402, 0.069024, 0.060549, 0.109221, 0.17593, 0.209395, 0.167087, 0.111485, 0.173081, 0.158265, 0.158265, 0.17593, 0.17593, 0.247041, 0.173081, 0.21291, 0.264545, 0.291804, 0.284882, 0.374039, 0.468512, 0.541878, 0.418646, 0.444081, 0.418646, 0.321458, 0.206376, 0.324872, 0.318242, 0.318242, 0.236433, 0.139895, 0.079919, 0.043307, 0.022306, 0.027463, 0.025762, 0.020876, 0.016021, 0.010926, 0.008075, 0.005932, 0.004161, 0.005378, 0.00359], '')</t>
  </si>
  <si>
    <t>[183, 184, 185, 186, 191, 199, 200, 262, 264, 265, 266, 267, 268, 269, 270, 271, 272, 273, 274, 275, 276, 365]</t>
  </si>
  <si>
    <t>UPI000172FD08 status=activ</t>
  </si>
  <si>
    <t>([0.106997, 0.158265, 0.216401, 0.257454, 0.209395, 0.173081, 0.206376, 0.247041, 0.271506, 0.308712, 0.339168, 0.366687, 0.387226, 0.311707, 0.243554, 0.173081, 0.170161, 0.170161, 0.173081, 0.17593, 0.247041, 0.26085, 0.179055, 0.170161, 0.185198, 0.182256, 0.239899, 0.239899, 0.264545, 0.278302, 0.243554, 0.147574, 0.161087, 0.161087, 0.161087, 0.236433, 0.236433, 0.291804, 0.366687, 0.356642, 0.366687, 0.401658, 0.394753, 0.472492, 0.390993, 0.377384, 0.41194, 0.418646, 0.359901, 0.301917, 0.295083, 0.349426, 0.458154, 0.440853, 0.447574, 0.465241, 0.490133, 0.58069, 0.613573, 0.604312, 0.59917, 0.613573, 0.56648, 0.694846, 0.699094, 0.791621, 0.694846, 0.694846, 0.680603, 0.653063, 0.703578, 0.712013, 0.675549, 0.666105, 0.666105, 0.653063, 0.622677, 0.59014, 0.51388, 0.525368, 0.534167, 0.450668, 0.444081, 0.450668, 0.454136, 0.356642, 0.352862, 0.40511, 0.328603, 0.339168, 0.339168, 0.264545, 0.271506, 0.170161, 0.167087, 0.106997, 0.111485, 0.179055, 0.111485, 0.15284, 0.15284, 0.15008, 0.147574, 0.098513, 0.096677, 0.060549, 0.071867, 0.073402, 0.10481, 0.194234, 0.191378, 0.271506, 0.247041, 0.236433, 0.25406, 0.288399, 0.366687, 0.328603, 0.321458, 0.342579, 0.281712, 0.18812, 0.18812, 0.278302, 0.339168, 0.339168, 0.408655, 0.440853, 0.447574, 0.422041, 0.401658, 0.36309, 0.271506, 0.349426, 0.26085, 0.26085, 0.200174, 0.209395, 0.236433, 0.158265, 0.209395, 0.278302, 0.366687, 0.384043, 0.308712, 0.324872, 0.324872, 0.26085, 0.216401, 0.185198, 0.182256, 0.191378, 0.142424, 0.155435, 0.11371, 0.185198, 0.25406, 0.275179, 0.268042, 0.264545, 0.352862, 0.318242, 0.232838, 0.173081, 0.161087, 0.161087, 0.15284, 0.144935, 0.142424, 0.137348, 0.155435, 0.147574, 0.139895, 0.15284, 0.225814, 0.318242, 0.30533, 0.324872, 0.268042, 0.203355, 0.137348, 0.111485, 0.083462, 0.081712, 0.116183, 0.109221, 0.096677, 0.088832, 0.094817, 0.11371, 0.17593, 0.17593, 0.185198, 0.18812, 0.164327, 0.137348, 0.069024, 0.081712, 0.038858, 0.059222, 0.086953, 0.142424, 0.120615, 0.109221, 0.173081, 0.191378, 0.161087, 0.243554, 0.170161, 0.182256, 0.206376, 0.209395, 0.179055, 0.17593, 0.129801, 0.142424, 0.173081, 0.216401, 0.173081, 0.191378, 0.209395, 0.185198, 0.179055, 0.209395, 0.31487, 0.247041, 0.229226, 0.229226, 0.170161, 0.219301, 0.144935, 0.158265, 0.170161, 0.200174, 0.200174, 0.179055, 0.268042, 0.173081, 0.15008, 0.167087, 0.239899, 0.222385, 0.25406, 0.167087, 0.167087, 0.194234, 0.25031, 0.25031, 0.308712, 0.377384, 0.328603, 0.41194, 0.401658, 0.356642, 0.298791, 0.264545, 0.26085, 0.173081, 0.271506, 0.342579, 0.264545, 0.271506, 0.271506, 0.284882, 0.311707, 0.356642, 0.295083, 0.236433, 0.15008, 0.147574, 0.122885, 0.132295, 0.081712, 0.086953, 0.06312, 0.098513, 0.116183, 0.158265, 0.243554, 0.155435, 0.164327, 0.271506, 0.275179, 0.209395, 0.196879, 0.191378, 0.17593, 0.209395, 0.275179, 0.40511, 0.40511, 0.398279, 0.398279, 0.380708, 0.394753, 0.41194, 0.401658, 0.394753, 0.398279, 0.31487, 0.436924, 0.42561, 0.311707, 0.318242, 0.390993, 0.36309, 0.433034, 0.450668, 0.461924, 0.394753, 0.370445, 0.349426, 0.398279, 0.483068, 0.490133, 0.461924, 0.534167, 0.5017, 0.414856, 0.450668, 0.42561, 0.359901, 0.352862, 0.356642, 0.352862, 0.318242, 0.346032, 0.359901, 0.318242, 0.225814, 0.268042, 0.275179, 0.203355, 0.203355, 0.127496, 0.203355, 0.194234, 0.15008, 0.10481, 0.118441, 0.11371, 0.179055, 0.142424, 0.147574, 0.222385, 0.21291, 0.236433, 0.167087, 0.173081, 0.209395, 0.206376, 0.229226, 0.191378, 0.236433, 0.206376, 0.295083, 0.219301, 0.167087, 0.216401, 0.30533, 0.377384, 0.374039, 0.311707, 0.366687, 0.390993, 0.380708, 0.301917, 0.301917, 0.387226, 0.346032, 0.298791, 0.301917, 0.243554, 0.301917, 0.328603, 0.352862, 0.335645, 0.321458, 0.321458, 0.321458, 0.332115, 0.346032, 0.321458, 0.398279, 0.42561, 0.408655, 0.408655, 0.414856, 0.433034, 0.418646, 0.366687, 0.301917, 0.301917, 0.377384, 0.318242, 0.318242, 0.222385, 0.236433, 0.236433, 0.298791, 0.318242, 0.339168, 0.328603, 0.268042, 0.25031, 0.219301, 0.129801, 0.083462, 0.111485, 0.085092, 0.090864, 0.120615, 0.206376, 0.281712, 0.191378, 0.225814, 0.257454, 0.349426, 0.349426, 0.440853, 0.342579, 0.298791, 0.264545, 0.275179, 0.359901, 0.366687, 0.40511, 0.505461, 0.483068, 0.529623, 0.562014, 0.557691, 0.608892, 0.59014, 0.604312, 0.712013, 0.694846, 0.657645, 0.671169, 0.666105, 0.553315, 0.59917, 0.63748, 0.685117, 0.63748, 0.604312, 0.557691, 0.525368, 0.486429, 0.570702, 0.525368, 0.444081, 0.414856, 0.40511, 0.418646, 0.318242, 0.26085, 0.275179, 0.209395, 0.209395, 0.196879, 0.179055, 0.206376, 0.182256, 0.125101, 0.122885, 0.118441, 0.111485, 0.106997, 0.098513, 0.092881, 0.083462], '')</t>
  </si>
  <si>
    <t>[57, 58, 59, 60, 61, 62, 63, 64, 65, 66, 67, 68, 69, 70, 71, 72, 73, 74, 75, 76, 77, 78, 79, 80, 316, 317, 427, 429, 430, 431, 432, 433, 434, 435, 436, 437, 438, 439, 440, 441, 442, 443, 444, 445, 446, 447, 449, 450]</t>
  </si>
  <si>
    <t>UPI000172FD09 status=activ</t>
  </si>
  <si>
    <t>([0.071867, 0.041405, 0.060549, 0.031287, 0.034068, 0.024393, 0.018415, 0.026338, 0.019401, 0.026892, 0.034884, 0.024826, 0.019401, 0.032017, 0.032677, 0.038858, 0.0704, 0.118441, 0.109221, 0.078022, 0.086953, 0.083462, 0.142424, 0.155435, 0.170161, 0.129801, 0.196879, 0.288399, 0.17593, 0.179055, 0.167087, 0.167087, 0.247041, 0.278302, 0.284882, 0.288399, 0.170161, 0.170161, 0.170161, 0.182256, 0.18812, 0.185198, 0.185198, 0.185198, 0.167087, 0.170161, 0.243554, 0.147574, 0.147574, 0.179055, 0.225814, 0.236433, 0.239899, 0.275179, 0.284882, 0.281712, 0.281712, 0.366687, 0.370445, 0.370445, 0.275179, 0.275179, 0.182256, 0.268042, 0.17593, 0.116183, 0.18812, 0.219301, 0.243554, 0.229226, 0.209395, 0.275179, 0.182256, 0.206376, 0.15284, 0.100716, 0.098513, 0.100716, 0.067594, 0.067594, 0.051831, 0.092881, 0.144935, 0.219301, 0.21291, 0.229226, 0.342579, 0.247041, 0.222385, 0.30533, 0.30533, 0.40511, 0.284882, 0.370445, 0.335645, 0.380708, 0.447574, 0.36309, 0.366687, 0.349426, 0.346032, 0.278302, 0.281712, 0.196879, 0.200174, 0.147574, 0.139895, 0.066181, 0.11371, 0.066181, 0.067594, 0.073402, 0.074921, 0.078022, 0.066181, 0.073402, 0.067594, 0.03976, 0.073402, 0.03976, 0.074921, 0.069024, 0.129801, 0.100716, 0.10481, 0.085092, 0.106997, 0.144935, 0.219301, 0.18812, 0.26085, 0.229226, 0.17593, 0.122885, 0.200174], '')</t>
  </si>
  <si>
    <t>UPI000172FD0A status=activ</t>
  </si>
  <si>
    <t>([0.356642, 0.332115, 0.36309, 0.288399, 0.222385, 0.15008, 0.179055, 0.106997, 0.129801, 0.088832, 0.11371, 0.118441, 0.059222, 0.058088, 0.054297, 0.069024, 0.10481, 0.060549, 0.071867, 0.122885, 0.129801, 0.134866, 0.096677, 0.058088, 0.092881, 0.134866, 0.179055, 0.179055, 0.216401, 0.18812, 0.194234, 0.200174, 0.236433, 0.264545, 0.278302, 0.288399, 0.328603, 0.298791, 0.387226, 0.356642, 0.387226, 0.281712, 0.26085, 0.318242, 0.408655, 0.311707, 0.288399, 0.206376, 0.125101, 0.185198, 0.182256, 0.229226, 0.222385, 0.232838, 0.229226, 0.21291, 0.203355, 0.203355, 0.264545, 0.278302, 0.182256, 0.15284, 0.147574, 0.147574, 0.106997, 0.102787, 0.182256, 0.209395, 0.232838, 0.366687, 0.271506, 0.216401, 0.243554, 0.236433, 0.225814, 0.225814, 0.15008, 0.170161, 0.158265, 0.079919, 0.036378, 0.037156, 0.036378, 0.06312, 0.071867, 0.127496, 0.064632, 0.056825, 0.06312, 0.109221, 0.050641, 0.085092, 0.139895, 0.118441, 0.069024, 0.05306, 0.047319, 0.086953, 0.076542, 0.043307, 0.042364, 0.083462, 0.15008, 0.127496, 0.066181, 0.06312, 0.048328, 0.094817, 0.054297, 0.030611, 0.020165, 0.038042, 0.043307, 0.045352, 0.054297, 0.056825, 0.03976, 0.038858, 0.038858, 0.043307, 0.076542, 0.147574, 0.158265, 0.098513, 0.120615, 0.185198, 0.18812, 0.229226, 0.155435, 0.170161, 0.25031, 0.31487, 0.291804, 0.167087, 0.161087, 0.185198, 0.185198, 0.239899, 0.236433, 0.222385, 0.21291, 0.144935, 0.076542, 0.069024, 0.05306, 0.025316, 0.028695, 0.014315, 0.009096, 0.013821, 0.023087, 0.021381, 0.023087, 0.012727, 0.023534, 0.029376, 0.016021, 0.013613, 0.010221, 0.017138, 0.009977, 0.010509, 0.009096, 0.013265, 0.014783, 0.028107, 0.048328, 0.050641, 0.116183, 0.196879, 0.206376, 0.122885, 0.06184, 0.056825, 0.073402, 0.043307, 0.035586, 0.038042, 0.096677, 0.109221, 0.098513, 0.116183, 0.106997, 0.203355, 0.196879, 0.196879, 0.200174, 0.225814, 0.15008, 0.085092, 0.038858, 0.037156, 0.078022, 0.125101, 0.078022, 0.073402, 0.129801, 0.064632, 0.109221, 0.050641, 0.041405, 0.044297, 0.06312, 0.069024, 0.083462, 0.096677, 0.050641, 0.028695, 0.030611, 0.030611, 0.051831, 0.116183, 0.111485, 0.05306, 0.05306, 0.05306, 0.100716, 0.088832, 0.10481, 0.10481, 0.182256, 0.200174, 0.170161, 0.194234, 0.116183, 0.100716, 0.05306, 0.059222, 0.100716, 0.106997, 0.118441, 0.116183, 0.100716, 0.083462, 0.085092, 0.102787, 0.161087, 0.155435, 0.100716, 0.173081, 0.164327, 0.15284, 0.239899, 0.278302, 0.291804, 0.291804, 0.295083, 0.387226, 0.390993, 0.36309, 0.321458, 0.398279, 0.321458, 0.342579, 0.288399, 0.377384, 0.408655, 0.40511, 0.390993, 0.398279, 0.380708, 0.390993, 0.394753, 0.30533, 0.295083, 0.301917, 0.356642, 0.359901, 0.359901, 0.42561, 0.342579, 0.374039, 0.370445, 0.370445, 0.281712, 0.359901, 0.36309, 0.257454, 0.257454, 0.200174, 0.271506, 0.203355, 0.17593, 0.167087, 0.232838, 0.164327, 0.102787, 0.102787, 0.102787, 0.102787, 0.116183, 0.206376, 0.203355, 0.144935, 0.225814, 0.298791, 0.219301, 0.158265, 0.164327, 0.11371, 0.167087, 0.17593, 0.158265, 0.17593, 0.18812, 0.225814, 0.298791, 0.384043, 0.311707, 0.229226, 0.219301, 0.185198, 0.10481, 0.102787, 0.147574, 0.071867, 0.078022, 0.137348, 0.191378, 0.264545, 0.370445, 0.30533, 0.308712, 0.335645, 0.332115, 0.321458, 0.284882, 0.284882, 0.281712, 0.380708, 0.450668, 0.440853, 0.447574, 0.553315, 0.545602, 0.534167, 0.716283, 0.699094, 0.653063, 0.622677, 0.59014], '')</t>
  </si>
  <si>
    <t>[333, 334, 335, 336, 337, 338, 339, 340]</t>
  </si>
  <si>
    <t>UPI000172FD0B status=activ</t>
  </si>
  <si>
    <t>([0.094817, 0.137348, 0.086953, 0.129801, 0.074921, 0.100716, 0.127496, 0.079919, 0.109221, 0.137348, 0.170161, 0.216401, 0.232838, 0.236433, 0.268042, 0.264545, 0.328603, 0.26085, 0.349426, 0.349426, 0.450668, 0.36309, 0.377384, 0.370445, 0.295083, 0.308712, 0.308712, 0.308712, 0.321458, 0.288399, 0.291804, 0.291804, 0.308712, 0.200174, 0.200174, 0.185198, 0.216401, 0.216401, 0.25406, 0.243554, 0.236433, 0.232838, 0.328603, 0.288399, 0.374039, 0.370445, 0.465241, 0.436924, 0.436924, 0.545602, 0.525368, 0.444081, 0.401658, 0.384043, 0.366687, 0.370445, 0.461924, 0.468512, 0.440853, 0.387226, 0.390993, 0.414856, 0.42561, 0.422041, 0.450668, 0.349426, 0.335645, 0.288399, 0.318242, 0.288399, 0.288399, 0.328603, 0.40511, 0.346032, 0.366687, 0.472492, 0.468512, 0.380708, 0.366687, 0.308712, 0.398279, 0.291804, 0.182256, 0.173081, 0.17593, 0.142424, 0.236433, 0.324872, 0.377384, 0.268042, 0.301917, 0.257454, 0.264545, 0.155435, 0.232838, 0.182256, 0.182256, 0.15008, 0.229226, 0.232838, 0.219301, 0.216401, 0.219301, 0.236433, 0.17593, 0.098513, 0.134866, 0.111485, 0.122885, 0.120615, 0.209395, 0.229226, 0.229226, 0.147574, 0.167087, 0.170161, 0.194234, 0.203355, 0.170161, 0.170161, 0.170161, 0.179055, 0.102787, 0.185198, 0.25031, 0.232838, 0.332115, 0.25406, 0.298791, 0.271506, 0.219301, 0.142424, 0.125101, 0.122885, 0.164327, 0.243554, 0.239899, 0.139895, 0.142424, 0.196879, 0.194234, 0.191378, 0.288399, 0.275179, 0.275179, 0.275179, 0.247041, 0.243554, 0.281712, 0.232838, 0.203355, 0.167087, 0.26085, 0.257454, 0.301917, 0.346032, 0.370445, 0.301917, 0.41194, 0.398279, 0.332115, 0.328603, 0.328603, 0.225814, 0.342579, 0.239899, 0.137348, 0.25031, 0.247041, 0.278302, 0.308712, 0.239899, 0.243554, 0.164327, 0.10481, 0.102787, 0.054297, 0.049374, 0.06312, 0.067594, 0.066181, 0.049374, 0.028695, 0.028695, 0.050641, 0.036378, 0.041405, 0.086953, 0.085092, 0.048328, 0.035586, 0.034884, 0.035586, 0.035586, 0.032677, 0.06184, 0.032677, 0.058088, 0.058088, 0.069024, 0.047319, 0.025762, 0.059222, 0.056825, 0.060549, 0.060549, 0.047319, 0.078022, 0.064632, 0.043307, 0.037156, 0.042364, 0.034068, 0.071867, 0.127496, 0.196879, 0.182256, 0.236433, 0.209395, 0.194234, 0.125101, 0.164327, 0.225814, 0.236433, 0.352862, 0.352862, 0.352862, 0.352862, 0.239899, 0.167087, 0.134866, 0.247041, 0.179055, 0.125101, 0.060549, 0.066181, 0.073402, 0.081712, 0.048328, 0.064632, 0.037156, 0.076542, 0.081712, 0.116183, 0.11371, 0.055536, 0.050641, 0.060549, 0.100716, 0.096677, 0.111485, 0.185198, 0.10481, 0.203355, 0.324872, 0.41194, 0.36309, 0.318242, 0.275179, 0.390993, 0.346032, 0.450668, 0.384043, 0.328603, 0.239899], '')</t>
  </si>
  <si>
    <t>[49, 50]</t>
  </si>
  <si>
    <t>UPI000172FD0D status=activ</t>
  </si>
  <si>
    <t>([0.008156, 0.008002, 0.007645, 0.009096, 0.008723, 0.00777, 0.007259, 0.009187, 0.011669, 0.016021, 0.021381, 0.025762, 0.038858, 0.064632, 0.092881, 0.144935, 0.127496, 0.173081, 0.243554, 0.311707, 0.40511, 0.476583, 0.56648, 0.538167, 0.59014, 0.685117, 0.788093, 0.859585, 0.859585, 0.859585, 0.852992, 0.812494, 0.795062, 0.76285, 0.76285, 0.759478, 0.750527, 0.745909, 0.775545, 0.767246, 0.779859, 0.754692, 0.754692, 0.73685, 0.834292, 0.791621, 0.784345, 0.703578, 0.59508, 0.604312, 0.618285, 0.63748, 0.680603, 0.720929, 0.724957, 0.613573, 0.661982, 0.671169, 0.666105, 0.690604, 0.728858, 0.632174, 0.661982, 0.675549, 0.63748, 0.541878, 0.575842, 0.604312, 0.716283, 0.720929, 0.716283, 0.712013, 0.59508, 0.497853, 0.472492, 0.509769, 0.608892, 0.570702, 0.465241, 0.465241, 0.42561, 0.374039, 0.450668, 0.398279, 0.394753, 0.356642, 0.444081, 0.447574, 0.40511, 0.318242, 0.387226, 0.377384, 0.387226, 0.476583, 0.562014, 0.56648, 0.570702, 0.59508, 0.509769, 0.538167, 0.468512, 0.4292, 0.390993, 0.318242, 0.352862, 0.281712, 0.36309, 0.284882, 0.264545, 0.295083, 0.356642, 0.377384, 0.398279, 0.301917, 0.271506, 0.206376, 0.206376, 0.200174, 0.139895, 0.139895, 0.194234, 0.271506, 0.264545, 0.324872, 0.384043, 0.311707, 0.384043, 0.301917, 0.380708, 0.41194, 0.339168, 0.332115, 0.301917, 0.295083, 0.359901, 0.394753, 0.461924, 0.450668, 0.447574, 0.497853, 0.59917, 0.517562, 0.521092, 0.59917, 0.59917, 0.59508, 0.685117, 0.720929, 0.819762, 0.784345, 0.680603, 0.788093, 0.699094, 0.76285, 0.76285, 0.76285, 0.750527, 0.750527, 0.666105, 0.685117, 0.724957, 0.750527, 0.808535, 0.805026, 0.812494, 0.834292, 0.846163, 0.84206, 0.788093, 0.767246, 0.680603, 0.791621, 0.791621, 0.812494, 0.775545, 0.771762, 0.791621, 0.779859, 0.771762, 0.865454, 0.827927, 0.801317, 0.648219, 0.694846, 0.699094, 0.608892, 0.59508, 0.56648, 0.59014, 0.529623, 0.525368, 0.690604, 0.58069, 0.538167, 0.63748, 0.661982, 0.707965, 0.690604, 0.613573, 0.648219, 0.525368, 0.575842, 0.626927, 0.666105, 0.671169, 0.529623, 0.632174, 0.51388, 0.525368, 0.414856, 0.509769, 0.517562, 0.483068, 0.541878, 0.541878, 0.538167, 0.538167, 0.509769, 0.538167, 0.626927, 0.613573, 0.754692, 0.707965, 0.671169, 0.76285, 0.779859, 0.88723, 0.819762, 0.894241, 0.894241, 0.947281, 0.939629, 0.947281, 0.947281, 0.954657, 0.969315, 0.945666, 0.926919, 0.932927, 0.894241, 0.901269, 0.81615, 0.775545, 0.694846, 0.712013, 0.618285, 0.549308, 0.56648, 0.56648, 0.575842, 0.59014, 0.59014, 0.608892, 0.613573, 0.58069, 0.557691, 0.541878, 0.666105, 0.608892, 0.608892, 0.608892, 0.549308, 0.642678, 0.680603, 0.795062, 0.795062, 0.868118, 0.876521, 0.76285, 0.84206, 0.819762, 0.741537, 0.76285, 0.608892, 0.59014, 0.5017, 0.534167, 0.450668, 0.4292, 0.525368, 0.494003, 0.562014, 0.585406, 0.63748, 0.613573, 0.58069, 0.545602, 0.461924, 0.490133, 0.585406, 0.545602, 0.613573, 0.694846, 0.570702, 0.724957, 0.73685, 0.759478, 0.707965, 0.712013, 0.608892, 0.59508, 0.604312, 0.618285, 0.675549, 0.553315, 0.570702, 0.570702, 0.549308, 0.626927, 0.505461, 0.480142, 0.541878, 0.433034, 0.458154, 0.433034, 0.408655, 0.318242, 0.418646, 0.458154, 0.570702, 0.626927, 0.51388, 0.440853, 0.476583, 0.414856, 0.525368, 0.525368, 0.465241, 0.509769, 0.517562, 0.622677, 0.642678, 0.604312, 0.58069, 0.58069, 0.613573, 0.529623, 0.632174, 0.632174, 0.570702, 0.5017, 0.534167, 0.626927, 0.720929, 0.680603, 0.59917, 0.575842, 0.570702, 0.716283, 0.59917, 0.509769, 0.521092, 0.5017, 0.398279, 0.521092, 0.521092, 0.51388, 0.575842, 0.56648, 0.450668, 0.490133, 0.538167, 0.545602, 0.562014, 0.472492, 0.486429, 0.497853, 0.461924, 0.366687, 0.308712, 0.394753, 0.472492, 0.374039, 0.31487, 0.394753, 0.264545, 0.247041, 0.295083, 0.321458, 0.318242, 0.380708, 0.346032, 0.25406, 0.257454, 0.170161, 0.170161, 0.155435, 0.222385, 0.257454, 0.352862, 0.380708, 0.346032, 0.243554, 0.332115, 0.418646, 0.454136, 0.562014, 0.56648, 0.59917, 0.59508, 0.557691, 0.570702, 0.618285, 0.613573, 0.505461, 0.608892, 0.699094, 0.575842, 0.541878, 0.51388, 0.476583, 0.450668, 0.444081, 0.553315, 0.51388, 0.483068, 0.42561, 0.390993, 0.346032, 0.298791], '')</t>
  </si>
  <si>
    <t>[22, 23, 24, 25, 26, 27, 28, 29, 30, 31, 32, 33, 34, 35, 36, 37, 38, 39, 40, 41, 42, 43, 44, 45, 46, 47, 48, 49, 50, 51, 52, 53, 54, 55, 56, 57, 58, 59, 60, 61, 62, 63, 64, 65, 66, 67, 68, 69, 70, 71, 72, 75, 76, 77, 94, 95, 96, 97, 98, 99,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210, 211,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279, 281, 282, 283, 284, 285, 286, 289, 290, 291, 292, 293, 294, 295, 296, 297, 298, 299, 300, 301, 302, 303, 304, 305, 306, 307, 308, 309, 311, 319, 320, 321, 325, 326, 328, 329, 330, 331, 332, 333, 334, 335, 336, 337, 338, 339, 340, 341, 342, 343, 344, 345, 346, 347, 348, 349, 350, 351, 352, 354, 355, 356, 357, 358, 361, 362, 363, 396, 397, 398, 399, 400, 401, 402, 403, 404, 405, 406, 407, 408, 409, 413, 414]</t>
  </si>
  <si>
    <t>128)</t>
  </si>
  <si>
    <t>UPI000172FD0E status=activ</t>
  </si>
  <si>
    <t>([0.037156, 0.020522, 0.033407, 0.021816, 0.023087, 0.032677, 0.044297, 0.076542, 0.096677, 0.067594, 0.050641, 0.054297, 0.030003, 0.038042, 0.038042, 0.03976, 0.049374, 0.048328, 0.05306, 0.054297, 0.0704, 0.120615, 0.173081, 0.191378, 0.278302, 0.335645, 0.26085, 0.18812, 0.100716, 0.083462, 0.155435, 0.196879, 0.239899, 0.225814, 0.232838, 0.328603, 0.278302, 0.268042, 0.384043, 0.387226, 0.486429, 0.509769, 0.422041, 0.468512, 0.366687, 0.366687, 0.271506, 0.318242, 0.401658, 0.497853, 0.553315, 0.553315, 0.505461, 0.505461, 0.632174, 0.521092, 0.509769, 0.476583, 0.461924, 0.440853, 0.433034, 0.461924, 0.461924, 0.553315, 0.557691, 0.549308, 0.56648, 0.553315, 0.497853, 0.497853, 0.494003, 0.483068, 0.476583, 0.570702, 0.562014, 0.562014, 0.666105, 0.666105, 0.671169, 0.557691, 0.480142, 0.390993, 0.36309, 0.332115, 0.332115, 0.324872, 0.4292, 0.335645, 0.346032, 0.444081, 0.468512, 0.486429, 0.401658, 0.40511, 0.324872, 0.26085, 0.200174, 0.196879, 0.147574, 0.196879, 0.295083, 0.359901, 0.454136, 0.42561, 0.4292, 0.440853, 0.366687, 0.349426, 0.440853, 0.444081, 0.422041, 0.398279, 0.318242, 0.332115, 0.311707, 0.422041, 0.480142, 0.585406, 0.509769, 0.570702, 0.56648, 0.517562, 0.490133, 0.458154, 0.494003, 0.51388, 0.5017, 0.622677, 0.538167, 0.525368, 0.666105, 0.685117, 0.575842, 0.562014, 0.58069, 0.604312, 0.59014, 0.585406, 0.56648, 0.570702, 0.557691, 0.5017, 0.538167, 0.497853, 0.557691, 0.562014, 0.538167, 0.541878, 0.51388, 0.5017, 0.505461, 0.468512, 0.461924, 0.56648, 0.671169, 0.733139, 0.716283, 0.690604, 0.63748, 0.59014, 0.699094, 0.720929, 0.788093, 0.771762, 0.846163, 0.827927, 0.827927, 0.84206, 0.788093, 0.791621, 0.795062, 0.791621, 0.795062, 0.795062, 0.779859, 0.741537, 0.775545, 0.754692, 0.685117, 0.759478, 0.779859, 0.759478, 0.754692, 0.788093, 0.767246, 0.784345, 0.707965, 0.661982, 0.680603, 0.648219, 0.626927, 0.733139, 0.733139, 0.767246, 0.759478, 0.759478, 0.788093, 0.754692, 0.712013, 0.788093, 0.805026, 0.805026, 0.73685, 0.720929, 0.685117, 0.690604, 0.671169, 0.728858, 0.767246, 0.728858, 0.812494, 0.795062, 0.724957, 0.745909, 0.707965, 0.720929, 0.759478, 0.745909, 0.745909, 0.805026, 0.733139, 0.694846, 0.694846, 0.767246, 0.801317, 0.805026, 0.834292, 0.827927, 0.827927, 0.812494, 0.812494, 0.767246, 0.784345, 0.83125, 0.798249, 0.788093, 0.784345, 0.745909, 0.745909, 0.741537, 0.724957, 0.798249, 0.812494, 0.812494, 0.83125, 0.771762, 0.707965, 0.685117, 0.675549, 0.699094, 0.694846, 0.73685, 0.791621, 0.795062, 0.805026, 0.823549, 0.775545, 0.76285, 0.745909, 0.657645, 0.661982, 0.690604, 0.716283, 0.680603, 0.724957, 0.703578, 0.759478, 0.812494, 0.733139, 0.680603, 0.59917, 0.613573, 0.59508, 0.613573, 0.626927, 0.613573, 0.545602, 0.525368, 0.529623, 0.480142, 0.541878, 0.557691, 0.575842, 0.472492, 0.476583, 0.42561, 0.436924, 0.433034, 0.433034, 0.51388, 0.608892, 0.608892, 0.575842, 0.557691, 0.472492, 0.450668, 0.468512, 0.534167, 0.549308, 0.557691, 0.613573, 0.642678, 0.642678, 0.642678, 0.754692, 0.754692, 0.680603, 0.585406, 0.59508, 0.59014, 0.59014, 0.494003, 0.56648, 0.608892, 0.538167, 0.642678, 0.666105, 0.642678, 0.626927, 0.712013, 0.626927, 0.671169, 0.585406, 0.562014, 0.538167, 0.529623, 0.545602, 0.63748, 0.728858, 0.694846, 0.694846, 0.720929, 0.703578, 0.690604, 0.716283, 0.788093, 0.767246, 0.759478, 0.76285, 0.741537, 0.775545, 0.775545, 0.733139, 0.805026, 0.846163, 0.849326, 0.83125, 0.834292, 0.852992, 0.827927, 0.852992, 0.779859, 0.76285, 0.76285, 0.759478, 0.720929, 0.690604, 0.694846, 0.675549, 0.671169, 0.59917, 0.5017, 0.549308, 0.575842, 0.59508, 0.545602, 0.59508, 0.618285, 0.618285, 0.575842, 0.63748, 0.626927, 0.724957, 0.685117, 0.767246, 0.771762, 0.767246, 0.788093, 0.788093, 0.808535, 0.808535, 0.879233, 0.926919, 0.945666, 0.941505, 0.934618, 0.899122, 0.862302, 0.791621, 0.798249, 0.759478, 0.707965, 0.707965, 0.703578, 0.741537, 0.741537, 0.741537, 0.741537, 0.675549, 0.666105, 0.585406, 0.585406, 0.604312, 0.604312, 0.517562, 0.517562, 0.521092, 0.521092, 0.562014, 0.632174, 0.618285, 0.618285, 0.632174, 0.562014, 0.575842, 0.56648, 0.557691, 0.570702, 0.490133, 0.553315, 0.497853, 0.5017, 0.521092, 0.490133, 0.490133, 0.490133, 0.476583, 0.472492, 0.472492, 0.458154, 0.458154, 0.461924, 0.461924, 0.461924, 0.505461, 0.497853, 0.490133, 0.490133, 0.472492, 0.59014, 0.59508, 0.666105, 0.73685, 0.754692, 0.76285, 0.733139, 0.798249, 0.812494, 0.805026, 0.876521, 0.874069, 0.871313, 0.871313, 0.938133], '')</t>
  </si>
  <si>
    <t>[41, 50, 51, 52, 53, 54, 55, 56, 63, 64, 65, 66, 67, 73, 74, 75, 76, 77, 78, 79, 117, 118, 119, 120, 121, 125, 126, 127, 128, 129, 130, 131, 132, 133, 134, 135, 136, 137, 138, 139, 140, 141, 142, 144, 145, 146, 147, 148, 149, 150,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280, 281, 282, 289, 290, 291, 292, 293, 297, 298, 299, 300, 301, 302, 303, 304, 305, 306, 307, 308, 309, 310,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419, 421, 422, 434, 439, 440, 441, 442, 443, 444, 445, 446, 447, 448, 449, 450, 451, 452, 453]</t>
  </si>
  <si>
    <t>(125</t>
  </si>
  <si>
    <t>175)</t>
  </si>
  <si>
    <t>UPI000172FD0F status=activ</t>
  </si>
  <si>
    <t>([0.000468, 0.000339, 0.000292, 0.000236, 0.000447, 0.000301, 0.000266, 0.000447, 0.000386, 0.000305, 0.000558, 0.00076, 0.001335, 0.002155, 0.002194, 0.001374, 0.001159, 0.001722, 0.002057, 0.002435, 0.003405, 0.00283, 0.004431, 0.006142, 0.006194, 0.006421, 0.006894, 0.007031, 0.004646, 0.004736, 0.007031, 0.004611, 0.003405, 0.00292, 0.001936, 0.002014, 0.003014, 0.003864, 0.00283, 0.001786, 0.001417, 0.001499, 0.002503, 0.002435, 0.001649, 0.002529, 0.001906, 0.001906, 0.002688, 0.004358, 0.004431, 0.003246, 0.003298, 0.004161, 0.003607, 0.003701, 0.003727, 0.003341, 0.003512, 0.003478, 0.004611, 0.004689, 0.004483, 0.003212, 0.003079, 0.003701, 0.002761, 0.002606, 0.00407, 0.003014, 0.00292, 0.00292, 0.002662, 0.002529, 0.00283, 0.003671, 0.005086, 0.005623, 0.006245, 0.007031, 0.00777, 0.008895, 0.014586, 0.013437, 0.024826, 0.013821, 0.0198, 0.037156, 0.078022, 0.067594, 0.134866, 0.066181, 0.122885, 0.147574, 0.158265, 0.102787, 0.100716, 0.106997, 0.109221, 0.058088, 0.060549, 0.118441, 0.129801, 0.134866, 0.144935, 0.076542, 0.139895, 0.076542, 0.036378, 0.0198, 0.021816, 0.020165, 0.025762, 0.025762, 0.05306, 0.059222, 0.098513, 0.118441, 0.116183, 0.106997, 0.11371, 0.06184, 0.055536, 0.027463, 0.028695, 0.028107, 0.059222, 0.064632, 0.118441, 0.100716, 0.185198, 0.185198, 0.164327, 0.15008, 0.15284, 0.161087, 0.155435, 0.170161, 0.147574, 0.15008, 0.15008, 0.26085, 0.264545, 0.25406, 0.281712, 0.295083, 0.229226, 0.243554, 0.161087, 0.164327, 0.295083, 0.194234, 0.11371, 0.134866, 0.17593, 0.17593, 0.102787, 0.11371, 0.102787, 0.102787, 0.058088, 0.122885, 0.06312, 0.109221, 0.120615, 0.179055, 0.164327, 0.170161, 0.144935, 0.127496, 0.0704, 0.038042, 0.066181, 0.122885, 0.129801, 0.096677, 0.116183, 0.17593, 0.173081, 0.170161, 0.17593, 0.257454, 0.170161, 0.164327, 0.10481, 0.094817, 0.090864, 0.085092, 0.098513, 0.118441, 0.15008, 0.243554, 0.239899, 0.161087, 0.100716, 0.055536, 0.096677, 0.096677, 0.096677, 0.185198, 0.21291, 0.206376, 0.229226, 0.298791, 0.408655, 0.461924, 0.461924, 0.472492, 0.468512, 0.517562, 0.398279, 0.461924, 0.458154, 0.517562, 0.653063, 0.626927, 0.626927, 0.517562, 0.414856, 0.418646, 0.398279, 0.380708, 0.295083, 0.26085, 0.268042, 0.170161, 0.206376, 0.222385, 0.21291, 0.155435, 0.092881, 0.10481, 0.085092, 0.083462, 0.10481, 0.056825, 0.10481, 0.17593, 0.196879, 0.232838, 0.129801, 0.122885, 0.11371, 0.18812, 0.196879, 0.185198, 0.18812, 0.100716, 0.096677, 0.094817, 0.085092, 0.139895, 0.196879, 0.155435, 0.096677, 0.096677, 0.182256, 0.164327, 0.109221, 0.158265, 0.179055, 0.295083, 0.194234, 0.129801, 0.134866, 0.134866, 0.073402, 0.122885, 0.18812, 0.18812, 0.125101, 0.225814, 0.15284, 0.096677, 0.15008, 0.134866, 0.127496, 0.064632, 0.071867, 0.109221, 0.064632, 0.034068, 0.034068, 0.066181, 0.11371, 0.11371, 0.058088, 0.11371, 0.069024, 0.054297, 0.047319, 0.067594, 0.059222, 0.092881, 0.092881, 0.094817, 0.170161, 0.111485, 0.179055, 0.167087, 0.17593, 0.257454, 0.257454, 0.288399, 0.222385, 0.144935, 0.092881, 0.116183, 0.067594, 0.116183, 0.170161, 0.179055, 0.196879, 0.120615, 0.066181, 0.120615, 0.132295, 0.078022, 0.127496, 0.134866, 0.147574, 0.085092, 0.092881, 0.173081, 0.147574, 0.21291, 0.271506, 0.349426, 0.4292, 0.541878, 0.549308, 0.51388, 0.521092, 0.505461, 0.58069, 0.613573, 0.608892, 0.604312, 0.724957, 0.613573, 0.562014, 0.534167, 0.613573, 0.613573, 0.59508, 0.608892, 0.618285, 0.648219, 0.529623, 0.436924, 0.4292, 0.42561, 0.468512, 0.374039, 0.374039, 0.408655, 0.529623, 0.42561, 0.40511, 0.418646, 0.494003, 0.538167, 0.454136, 0.465241, 0.4292, 0.418646, 0.377384, 0.328603, 0.311707, 0.398279, 0.483068, 0.447574, 0.394753], '')</t>
  </si>
  <si>
    <t>[209, 213, 214, 215, 216, 217, 329, 330, 331, 332, 333, 334, 335, 336, 337, 338, 339, 340, 341, 342, 343, 344, 345, 346, 347, 348, 356, 361]</t>
  </si>
  <si>
    <t>UPI000172FD10 status=activ</t>
  </si>
  <si>
    <t>([0.005872, 0.00407, 0.003079, 0.002366, 0.002555, 0.002078, 0.001687, 0.001408, 0.001786, 0.001541, 0.00146, 0.001318, 0.001305, 0.001, 0.001249, 0.000721, 0.001335, 0.001408, 0.00225, 0.0028, 0.004208, 0.002881, 0.004208, 0.006245, 0.009294, 0.007495, 0.008525, 0.015078, 0.033407, 0.0198, 0.020522, 0.038042, 0.086953, 0.042364, 0.058088, 0.10481, 0.109221, 0.049374, 0.022667, 0.021381, 0.010372, 0.006533, 0.00962, 0.008156, 0.005503, 0.004315, 0.004358, 0.006142, 0.004315, 0.003212, 0.00283, 0.003963, 0.003997, 0.002581, 0.002623, 0.001808, 0.001786, 0.001808, 0.00243, 0.003405, 0.002555, 0.003607, 0.004921, 0.005086, 0.005932, 0.008409, 0.007495, 0.011342, 0.010221, 0.009977, 0.015078, 0.014586, 0.014783, 0.014783, 0.014783, 0.014783, 0.015344, 0.008895, 0.016528, 0.011669, 0.007645, 0.011106, 0.011669, 0.007645, 0.006533, 0.004646, 0.003461, 0.003727, 0.003757, 0.002581, 0.002503, 0.00225, 0.00283, 0.003014, 0.002078, 0.001906, 0.002727, 0.004161, 0.006078, 0.00558, 0.007877, 0.007877, 0.008075, 0.006567, 0.009483, 0.011669, 0.011669, 0.013265, 0.022306, 0.023534, 0.051831, 0.058088, 0.074921, 0.102787, 0.047319, 0.096677, 0.196879, 0.203355, 0.185198, 0.209395, 0.239899, 0.158265, 0.278302, 0.257454, 0.318242, 0.318242, 0.308712, 0.422041, 0.390993, 0.268042, 0.264545, 0.26085, 0.25406, 0.147574, 0.137348, 0.132295, 0.064632, 0.076542, 0.076542, 0.079919, 0.031287, 0.013821, 0.021816, 0.020165, 0.015078, 0.011342, 0.011518, 0.011342, 0.013265, 0.017447, 0.017447, 0.0198, 0.011669, 0.011669, 0.010672, 0.006701, 0.008624, 0.009401, 0.005932, 0.003821, 0.003671, 0.003701, 0.00515, 0.003727, 0.003727, 0.004388, 0.003555, 0.003864, 0.003405, 0.003246, 0.003864, 0.00543, 0.00515, 0.007495, 0.007495, 0.008156, 0.015694, 0.012491, 0.010221, 0.017797, 0.030003, 0.018106, 0.034884, 0.042364, 0.094817, 0.069024, 0.029376, 0.067594, 0.032017, 0.046336, 0.044297, 0.021381, 0.01204, 0.009187, 0.008276, 0.008525, 0.010926, 0.011669, 0.011903, 0.024393, 0.015078, 0.009977, 0.015078, 0.009483, 0.006039, 0.00515, 0.004689, 0.007259, 0.005378, 0.006142, 0.006245, 0.004161, 0.005734, 0.005249, 0.005378, 0.005318, 0.005318, 0.004358, 0.004358, 0.003963, 0.003924, 0.005086, 0.00543, 0.004161, 0.004388, 0.004315, 0.003727, 0.003431, 0.003341, 0.003701, 0.003014, 0.001967, 0.001936, 0.001249, 0.001602, 0.001318, 0.000906, 0.000958, 0.000958, 0.000854, 0.000833, 0.000859, 0.000704, 0.001155, 0.001271, 0.00103, 0.00152, 0.001391, 0.002194, 0.001434, 0.001048, 0.001602, 0.001597, 0.001572, 0.002512, 0.002035, 0.002035, 0.002662, 0.003701, 0.005623, 0.00407, 0.004135, 0.002881, 0.002881, 0.002057, 0.002482, 0.003864, 0.003431, 0.004736, 0.004483, 0.007031, 0.012491, 0.008276, 0.008276, 0.017797, 0.018787, 0.018787, 0.024826, 0.025762, 0.023963, 0.014315, 0.032017, 0.048328, 0.047319, 0.064632, 0.092881, 0.11371, 0.106997, 0.106997, 0.050641, 0.050641, 0.041405, 0.017138, 0.017447, 0.017138, 0.017138, 0.017447, 0.034068, 0.024826, 0.023534, 0.011106, 0.016826, 0.008804, 0.011342, 0.0198, 0.0198, 0.028695, 0.013016, 0.008409, 0.010221, 0.018415, 0.010372, 0.008804, 0.012491, 0.011106, 0.010509, 0.006374, 0.005249, 0.00543, 0.005503, 0.00407, 0.006078, 0.004135, 0.006245, 0.004921, 0.00515, 0.003727, 0.00359, 0.005086, 0.007315, 0.005503, 0.003963, 0.004161, 0.003757, 0.003405, 0.004835, 0.005318, 0.006421, 0.005318, 0.005378, 0.007495, 0.010926, 0.010926, 0.011518, 0.008804, 0.01078, 0.00777, 0.014075, 0.014075, 0.009401, 0.009096, 0.008002, 0.008895, 0.00962, 0.009187, 0.008723, 0.007259, 0.010926, 0.009187, 0.014783, 0.014075, 0.009728, 0.009728, 0.006795, 0.011342, 0.009728, 0.010926, 0.016528, 0.009096, 0.008002, 0.006988, 0.005011, 0.006482, 0.008409, 0.008276, 0.013437, 0.024393, 0.016826, 0.01204, 0.023087, 0.016826, 0.013437, 0.021816, 0.023534, 0.034068, 0.015344, 0.025762, 0.014075, 0.009728, 0.015344, 0.020876, 0.032677, 0.032677, 0.032677, 0.020165, 0.018415, 0.010926, 0.007091, 0.010221, 0.013265, 0.008276, 0.011518, 0.014315, 0.014075, 0.008723, 0.010926, 0.01078, 0.011518, 0.017447, 0.021816, 0.017138, 0.012491, 0.00962, 0.018106, 0.018106, 0.028695, 0.028107, 0.047319, 0.079919, 0.064632, 0.051831, 0.085092, 0.051831, 0.038858, 0.025762, 0.05306, 0.028695, 0.069024], '')</t>
  </si>
  <si>
    <t>UPI000172FD11 status=activ</t>
  </si>
  <si>
    <t>([0.18812, 0.232838, 0.284882, 0.324872, 0.257454, 0.30533, 0.335645, 0.366687, 0.398279, 0.321458, 0.352862, 0.288399, 0.257454, 0.328603, 0.332115, 0.239899, 0.25406, 0.308712, 0.284882, 0.278302, 0.374039, 0.36309, 0.36309, 0.271506, 0.200174, 0.200174, 0.18812, 0.200174, 0.200174, 0.194234, 0.281712, 0.18812, 0.21291, 0.236433, 0.236433, 0.179055, 0.271506, 0.308712, 0.346032, 0.342579, 0.339168, 0.335645, 0.339168, 0.25406, 0.346032, 0.328603, 0.42561, 0.332115, 0.324872, 0.324872, 0.328603, 0.324872, 0.321458, 0.390993, 0.394753, 0.301917, 0.281712, 0.278302, 0.21291, 0.209395, 0.232838, 0.155435, 0.155435, 0.15284, 0.155435, 0.090864, 0.155435, 0.142424, 0.229226, 0.229226, 0.25031, 0.257454, 0.173081, 0.18812, 0.194234, 0.137348, 0.21291, 0.318242, 0.31487, 0.339168, 0.359901, 0.30533, 0.281712, 0.194234, 0.191378, 0.278302, 0.25406, 0.21291, 0.132295, 0.129801, 0.125101, 0.06184, 0.067594, 0.098513, 0.158265, 0.15284, 0.216401, 0.239899, 0.247041, 0.164327, 0.15008, 0.127496, 0.15284, 0.18812, 0.275179, 0.271506, 0.158265, 0.179055, 0.200174, 0.216401, 0.229226, 0.229226, 0.229226, 0.203355, 0.203355, 0.118441, 0.094817, 0.096677, 0.086953, 0.0704, 0.125101, 0.200174, 0.142424, 0.079919, 0.10481, 0.066181, 0.064632, 0.134866, 0.206376, 0.15008, 0.15008, 0.139895, 0.081712, 0.081712, 0.085092, 0.109221, 0.182256, 0.137348, 0.134866, 0.139895, 0.109221, 0.118441, 0.132295, 0.196879, 0.298791, 0.232838, 0.232838, 0.239899, 0.147574, 0.088832, 0.137348, 0.196879, 0.120615, 0.203355, 0.31487, 0.281712, 0.239899, 0.139895, 0.239899, 0.243554, 0.239899, 0.222385, 0.206376, 0.206376, 0.196879, 0.161087, 0.25406, 0.216401, 0.116183, 0.200174, 0.298791, 0.225814, 0.125101, 0.216401, 0.21291, 0.102787, 0.139895, 0.173081, 0.191378, 0.182256, 0.191378, 0.17593, 0.158265, 0.092881, 0.045352, 0.028695, 0.020522, 0.022667, 0.044297, 0.094817, 0.048328, 0.046336, 0.074921, 0.088832, 0.079919, 0.074921, 0.147574, 0.139895, 0.127496, 0.127496, 0.069024, 0.069024, 0.038858, 0.06184, 0.109221, 0.173081, 0.161087, 0.239899, 0.229226, 0.236433, 0.15284, 0.264545, 0.264545, 0.179055, 0.264545, 0.236433, 0.173081, 0.118441, 0.0704, 0.071867, 0.122885, 0.170161, 0.170161, 0.185198, 0.219301, 0.209395, 0.219301, 0.281712, 0.196879, 0.118441, 0.111485, 0.194234, 0.106997, 0.106997, 0.185198, 0.18812, 0.139895, 0.203355, 0.268042, 0.335645, 0.335645, 0.25031, 0.25406, 0.25406, 0.321458, 0.232838, 0.243554, 0.142424, 0.11371, 0.182256, 0.264545, 0.264545, 0.247041, 0.346032, 0.247041, 0.232838, 0.243554, 0.232838, 0.155435, 0.134866, 0.073402, 0.0704, 0.127496, 0.086953, 0.051831, 0.030611, 0.054297, 0.030003, 0.059222, 0.098513, 0.098513, 0.079919, 0.088832, 0.094817, 0.043307, 0.078022, 0.076542, 0.071867, 0.109221, 0.109221, 0.137348, 0.203355, 0.134866, 0.125101, 0.139895, 0.196879, 0.288399, 0.321458, 0.339168, 0.25406, 0.239899, 0.15008, 0.18812, 0.173081, 0.167087, 0.271506, 0.203355, 0.179055, 0.18812, 0.137348, 0.137348, 0.125101, 0.15284, 0.167087, 0.106997, 0.185198, 0.185198, 0.179055, 0.096677, 0.096677, 0.173081, 0.147574, 0.25031, 0.25031, 0.271506, 0.264545, 0.236433, 0.222385, 0.18812, 0.18812, 0.281712, 0.295083, 0.291804, 0.298791, 0.370445, 0.36309, 0.349426, 0.349426, 0.380708, 0.468512, 0.553315, 0.458154, 0.458154, 0.476583, 0.390993, 0.377384, 0.352862, 0.275179, 0.352862, 0.335645, 0.311707, 0.321458, 0.356642, 0.301917, 0.301917, 0.298791, 0.394753, 0.291804, 0.308712, 0.194234, 0.122885, 0.120615, 0.170161, 0.139895, 0.0704, 0.100716, 0.079919, 0.078022, 0.127496, 0.10481, 0.15284, 0.129801, 0.086953, 0.088832, 0.118441, 0.071867], '')</t>
  </si>
  <si>
    <t>[330]</t>
  </si>
  <si>
    <t>UPI000172FD12 status=activ</t>
  </si>
  <si>
    <t>([0.472492, 0.26085, 0.301917, 0.170161, 0.191378, 0.094817, 0.055536, 0.033407, 0.050641, 0.064632, 0.038042, 0.027463, 0.030003, 0.019109, 0.010926, 0.007645, 0.006533, 0.007177, 0.007259, 0.004736, 0.00359, 0.002976, 0.003246, 0.002366, 0.003014, 0.002327, 0.002482, 0.003607, 0.00359, 0.003079, 0.00231, 0.003298, 0.003341, 0.003276, 0.003079, 0.003757, 0.004775, 0.005249, 0.005223, 0.004646, 0.006988, 0.006894, 0.007422, 0.007259, 0.010221, 0.007645, 0.007645, 0.01078, 0.00962, 0.015344, 0.017797, 0.031287, 0.031287, 0.064632, 0.034068, 0.06312, 0.085092, 0.048328, 0.054297, 0.06312, 0.050641, 0.021816, 0.046336, 0.06312, 0.06184, 0.064632, 0.144935, 0.25031, 0.25031, 0.185198, 0.194234, 0.203355, 0.209395, 0.173081, 0.167087, 0.268042, 0.200174, 0.100716, 0.116183, 0.11371, 0.127496, 0.137348, 0.158265, 0.139895, 0.073402, 0.069024, 0.073402, 0.064632, 0.032017, 0.034884, 0.044297, 0.022306, 0.012491, 0.01204, 0.016528, 0.009977, 0.006795, 0.005932, 0.008624, 0.011903, 0.010926, 0.010131, 0.013265, 0.013016, 0.013821, 0.023087, 0.025762, 0.025762, 0.024393, 0.023963, 0.023087, 0.030003, 0.048328, 0.098513, 0.079919, 0.071867, 0.132295, 0.225814, 0.346032, 0.278302, 0.17593, 0.111485, 0.100716, 0.098513, 0.17593, 0.158265, 0.155435, 0.25406, 0.155435, 0.098513, 0.179055, 0.147574, 0.137348, 0.164327, 0.090864, 0.073402, 0.042364, 0.034884, 0.036378, 0.020522, 0.016257, 0.029376, 0.06312, 0.116183, 0.078022, 0.049374, 0.027463, 0.028695, 0.032677, 0.06184, 0.118441, 0.122885, 0.167087, 0.102787, 0.059222, 0.118441, 0.129801, 0.122885, 0.088832, 0.045352, 0.083462, 0.111485, 0.102787, 0.086953, 0.085092, 0.074921, 0.06312, 0.111485, 0.090864, 0.083462, 0.044297, 0.043307, 0.03976, 0.035586, 0.069024, 0.086953, 0.081712, 0.109221, 0.109221, 0.109221, 0.185198, 0.182256, 0.167087, 0.164327, 0.182256, 0.17593, 0.275179, 0.335645, 0.25031, 0.17593, 0.100716, 0.164327, 0.17593, 0.18812, 0.18812, 0.18812, 0.137348, 0.139895, 0.086953, 0.142424, 0.232838, 0.232838, 0.155435, 0.191378, 0.167087, 0.17593, 0.096677, 0.045352, 0.055536, 0.064632, 0.144935, 0.196879, 0.170161, 0.15284, 0.098513, 0.094817, 0.071867, 0.137348, 0.137348, 0.206376, 0.137348, 0.076542, 0.074921, 0.076542, 0.100716, 0.118441, 0.083462, 0.106997, 0.164327, 0.11371, 0.185198, 0.100716, 0.071867, 0.043307, 0.023963, 0.036378, 0.034068, 0.042364, 0.047319, 0.030611, 0.034068, 0.06312, 0.122885, 0.125101, 0.122885, 0.120615, 0.074921, 0.055536, 0.049374, 0.066181, 0.118441, 0.083462, 0.092881, 0.161087, 0.278302, 0.318242, 0.346032, 0.349426, 0.36309, 0.359901, 0.440853, 0.356642, 0.356642, 0.342579, 0.31487, 0.41194, 0.41194, 0.4292, 0.534167, 0.63748, 0.51388, 0.398279, 0.447574, 0.538167, 0.549308, 0.436924, 0.486429, 0.374039, 0.342579, 0.356642, 0.352862, 0.356642, 0.332115, 0.278302, 0.167087, 0.109221, 0.10481, 0.10481, 0.15008, 0.071867, 0.071867, 0.122885, 0.18812, 0.196879, 0.196879, 0.185198, 0.17593, 0.191378, 0.288399, 0.229226, 0.132295, 0.106997, 0.076542, 0.11371, 0.122885, 0.203355, 0.318242, 0.291804, 0.257454, 0.216401, 0.380708], '')</t>
  </si>
  <si>
    <t>[268, 269, 270, 273, 274]</t>
  </si>
  <si>
    <t>UPI000172FD13 status=activ</t>
  </si>
  <si>
    <t>([0.002606, 0.001692, 0.001335, 0.001383, 0.001112, 0.001271, 0.001318, 0.001232, 0.000983, 0.001417, 0.002035, 0.002503, 0.003924, 0.003924, 0.004577, 0.003298, 0.002155, 0.002211, 0.002194, 0.002503, 0.003924, 0.003924, 0.004161, 0.005872, 0.007555, 0.011669, 0.015694, 0.011669, 0.014075, 0.026892, 0.011518, 0.006619, 0.006701, 0.004358, 0.004135, 0.004976, 0.00543, 0.006795, 0.007315, 0.011342, 0.006894, 0.005086, 0.003461, 0.003512, 0.002976, 0.001936, 0.001572, 0.001335, 0.002014, 0.00146, 0.001481, 0.001597, 0.002503, 0.002194, 0.002194, 0.001597, 0.001202, 0.001383, 0.001202, 0.001748, 0.001232, 0.001623, 0.001481, 0.002503, 0.003727, 0.00316, 0.004483, 0.003821, 0.003804, 0.003804, 0.004921, 0.004208, 0.004315, 0.00292, 0.002396, 0.002435, 0.002276, 0.002529, 0.002138, 0.002881, 0.00231, 0.00231, 0.002688, 0.004315, 0.004247, 0.003555, 0.004414, 0.004646, 0.004689, 0.003607, 0.003821, 0.003109, 0.003757, 0.005683, 0.005623, 0.006894, 0.007177, 0.011903, 0.015078, 0.034068, 0.016528, 0.022667, 0.023087, 0.010672, 0.006482, 0.00515, 0.005992, 0.004577, 0.003014, 0.004431, 0.007177, 0.004775, 0.004899, 0.005011, 0.005249, 0.00777, 0.006194, 0.007259, 0.004736, 0.004135, 0.002606, 0.002623, 0.002529, 0.002529, 0.002688, 0.004208, 0.005086, 0.003405, 0.003555, 0.004899, 0.00515, 0.005011, 0.007422, 0.011342, 0.010372, 0.006142, 0.004315, 0.005318, 0.006245, 0.009187, 0.007259, 0.011518, 0.011518, 0.011669, 0.023087, 0.022306, 0.0198, 0.010372, 0.010509, 0.01227, 0.01227, 0.007555, 0.007315, 0.005378, 0.005734, 0.005086, 0.005249, 0.005223, 0.004611, 0.003079, 0.003079, 0.003864, 0.003804, 0.005318, 0.003727, 0.003212, 0.003298, 0.002117, 0.002194, 0.003405, 0.004513, 0.004689, 0.006894, 0.004899, 0.004611, 0.003864, 0.004388, 0.004315, 0.006245, 0.008723, 0.009401, 0.006988, 0.006894, 0.006894, 0.007259, 0.008075, 0.006374, 0.008075, 0.014075, 0.014075, 0.010926, 0.007495, 0.007495, 0.004689, 0.004689, 0.004689, 0.005683, 0.005799, 0.008804, 0.008804, 0.007031, 0.008895, 0.010672, 0.010672, 0.008624, 0.006421, 0.00777, 0.011518, 0.011106, 0.008002], '')</t>
  </si>
  <si>
    <t>UPI000172FD14 status=activ</t>
  </si>
  <si>
    <t>([0.005932, 0.008525, 0.010509, 0.006988, 0.008895, 0.005734, 0.003997, 0.003341, 0.002705, 0.002078, 0.002606, 0.00225, 0.001335, 0.001335, 0.001417, 0.001408, 0.001069, 0.000674, 0.000687, 0.000386, 0.000816, 0.000468, 0.000322, 0.000322, 0.000648, 0.000743, 0.000842, 0.001434, 0.001288, 0.001271, 0.001709, 0.000945, 0.000854, 0.000833, 0.001499, 0.001211, 0.001906, 0.002349, 0.00225, 0.00231, 0.002327, 0.002327, 0.002336, 0.001808, 0.001305, 0.001318, 0.000567, 0.001159, 0.001267, 0.002155, 0.003246, 0.003864, 0.004247, 0.006619, 0.009865, 0.00543, 0.005503, 0.005223, 0.004611, 0.00389, 0.006245, 0.009294, 0.006245, 0.007422, 0.007422, 0.009401, 0.009401, 0.010672, 0.006988, 0.007031, 0.006795, 0.006894, 0.007177, 0.007177, 0.004577, 0.003366, 0.005378, 0.004414, 0.00316, 0.002512, 0.00407, 0.002727, 0.002662, 0.004135, 0.003512, 0.003512, 0.002881, 0.002117, 0.002336, 0.003212, 0.00316, 0.002194, 0.001722, 0.001048, 0.001374, 0.001499, 0.001499, 0.000816, 0.001391, 0.002138, 0.002976, 0.001906, 0.0028, 0.002482, 0.002014, 0.001967, 0.002976, 0.004161, 0.003821, 0.004899, 0.003405, 0.002327, 0.002336, 0.001808, 0.001692, 0.001692, 0.001709, 0.002057, 0.003298, 0.002155, 0.002078, 0.002117, 0.002138, 0.002211, 0.002529, 0.002529, 0.002555, 0.001533, 0.001335, 0.001623, 0.001722, 0.001572, 0.001709, 0.002727, 0.003246, 0.003246, 0.00389, 0.005734, 0.007177, 0.004611, 0.005503, 0.003821, 0.003864, 0.005503, 0.003478, 0.002435, 0.00243, 0.003757, 0.003804, 0.004388, 0.003607, 0.002435, 0.00283, 0.003864, 0.003512, 0.004646, 0.004976, 0.004921, 0.005011, 0.004315, 0.004611, 0.003924, 0.003963, 0.0028, 0.00316, 0.003341, 0.003341, 0.002688, 0.002581, 0.002761, 0.003079, 0.004577, 0.004689, 0.004358, 0.004208, 0.002976, 0.002688, 0.004135, 0.003864, 0.002529, 0.003079, 0.004315, 0.006421, 0.009865, 0.009728, 0.006142, 0.006142, 0.009401, 0.012491, 0.007315, 0.012491, 0.006619, 0.004388, 0.006567, 0.006701, 0.004388, 0.005503, 0.004208, 0.00283, 0.002035, 0.00292, 0.002014, 0.002014, 0.001408, 0.001344, 0.001391, 0.001408, 0.002276, 0.002194, 0.002512, 0.00389, 0.003727, 0.005623, 0.005734, 0.003821, 0.00389, 0.006533, 0.005378, 0.006142, 0.007555, 0.00777, 0.00558, 0.00543, 0.004577, 0.005249, 0.003804, 0.00543, 0.005503, 0.005318, 0.005932, 0.004315, 0.00283, 0.00231, 0.002014, 0.002057, 0.002057, 0.002976, 0.002662, 0.002512, 0.003014, 0.003431, 0.004161, 0.004358, 0.004483, 0.00389, 0.003366, 0.004646, 0.00359, 0.004835, 0.004736, 0.004414, 0.004577, 0.004646, 0.004414, 0.003701, 0.003804, 0.005799, 0.005872, 0.006142, 0.006894, 0.004835, 0.004899, 0.005932, 0.008409, 0.008525, 0.013265, 0.012727, 0.013437, 0.011903, 0.01204, 0.008276, 0.005932, 0.006894, 0.008276, 0.012727, 0.014586, 0.0198, 0.0198, 0.010926, 0.010672, 0.011669, 0.020165, 0.020165, 0.010672, 0.010372, 0.014075, 0.009096, 0.014315, 0.013613, 0.027463, 0.016021, 0.016021, 0.030003, 0.042364, 0.030003, 0.031287, 0.051831, 0.051831, 0.023087, 0.034884, 0.033407, 0.060549, 0.071867, 0.038042, 0.079919, 0.079919, 0.102787, 0.106997, 0.11371, 0.120615, 0.106997, 0.194234, 0.17593, 0.094817, 0.100716, 0.173081, 0.106997, 0.111485, 0.076542, 0.076542, 0.102787, 0.116183, 0.109221, 0.058088, 0.11371, 0.109221, 0.125101, 0.139895, 0.225814, 0.225814, 0.219301, 0.182256, 0.088832, 0.090864, 0.127496, 0.067594, 0.074921, 0.074921, 0.078022, 0.144935, 0.129801, 0.125101, 0.111485, 0.069024, 0.122885, 0.127496, 0.125101, 0.064632, 0.059222, 0.060549, 0.031287, 0.018415, 0.022667, 0.05306, 0.116183, 0.122885, 0.127496, 0.125101, 0.194234, 0.132295, 0.081712, 0.170161, 0.17593, 0.106997, 0.170161, 0.170161, 0.094817, 0.054297, 0.098513, 0.118441, 0.120615, 0.206376, 0.21291, 0.134866, 0.127496, 0.127496, 0.076542, 0.134866, 0.129801, 0.134866, 0.203355, 0.167087, 0.139895, 0.078022, 0.0704, 0.037156, 0.041405, 0.079919, 0.142424, 0.142424, 0.120615, 0.127496, 0.100716, 0.139895, 0.122885, 0.132295, 0.074921, 0.125101, 0.132295, 0.134866, 0.071867, 0.066181, 0.076542, 0.096677, 0.096677, 0.179055, 0.275179, 0.247041, 0.271506, 0.179055, 0.109221, 0.067594, 0.034884, 0.042364, 0.051831, 0.059222, 0.066181, 0.066181, 0.038858, 0.022667, 0.023963, 0.025762, 0.025316, 0.025316, 0.024393, 0.024393, 0.024393, 0.014075, 0.009187, 0.008156, 0.013265, 0.020165, 0.018787, 0.031287, 0.030611, 0.030611, 0.031287, 0.028107, 0.049374, 0.056825, 0.043307, 0.040537, 0.073402, 0.059222, 0.111485, 0.118441, 0.158265, 0.094817, 0.098513, 0.170161, 0.142424, 0.118441, 0.120615, 0.200174, 0.200174, 0.200174, 0.216401, 0.308712, 0.216401, 0.122885, 0.125101, 0.216401, 0.132295, 0.100716, 0.10481, 0.076542, 0.05306, 0.05306, 0.090864, 0.147574, 0.10481, 0.111485, 0.083462], '')</t>
  </si>
  <si>
    <t>UPI000172FD15 status=activ</t>
  </si>
  <si>
    <t>([0.585406, 0.608892, 0.653063, 0.720929, 0.759478, 0.771762, 0.784345, 0.819762, 0.73685, 0.750527, 0.63748, 0.690604, 0.58069, 0.575842, 0.545602, 0.534167, 0.56648, 0.534167, 0.549308, 0.675549, 0.675549, 0.618285, 0.63748, 0.642678, 0.486429, 0.490133, 0.454136, 0.374039, 0.366687, 0.433034, 0.328603, 0.394753, 0.390993, 0.359901, 0.352862, 0.349426, 0.301917, 0.206376, 0.203355, 0.216401, 0.209395, 0.236433, 0.232838, 0.239899, 0.170161, 0.18812, 0.18812, 0.158265, 0.15284, 0.132295, 0.111485, 0.155435, 0.18812, 0.137348, 0.21291, 0.216401, 0.222385, 0.25406, 0.324872, 0.295083, 0.339168, 0.247041, 0.247041, 0.247041, 0.222385, 0.200174, 0.271506, 0.158265, 0.21291, 0.219301, 0.185198, 0.185198, 0.239899, 0.243554, 0.318242, 0.321458, 0.321458, 0.352862, 0.352862, 0.264545, 0.216401, 0.147574, 0.167087, 0.15284, 0.15284, 0.164327, 0.264545, 0.225814, 0.342579, 0.370445, 0.447574, 0.5017, 0.4292, 0.398279, 0.401658, 0.387226, 0.311707, 0.239899, 0.173081, 0.191378, 0.278302, 0.275179, 0.387226, 0.465241, 0.468512, 0.418646, 0.321458, 0.318242, 0.359901, 0.298791, 0.194234, 0.129801, 0.102787, 0.173081, 0.109221, 0.106997, 0.066181, 0.118441, 0.147574, 0.191378, 0.185198, 0.18812, 0.17593, 0.092881, 0.048328, 0.025762, 0.042364, 0.0704, 0.071867, 0.038858, 0.029376, 0.054297, 0.074921, 0.073402, 0.081712, 0.078022, 0.044297, 0.078022, 0.078022, 0.078022, 0.045352, 0.046336, 0.051831, 0.054297, 0.092881, 0.137348, 0.206376, 0.203355, 0.129801, 0.073402, 0.127496, 0.21291, 0.203355, 0.161087, 0.127496, 0.116183, 0.191378, 0.268042, 0.167087, 0.161087, 0.109221, 0.185198, 0.109221, 0.100716, 0.11371, 0.11371, 0.139895, 0.142424, 0.122885, 0.194234, 0.271506, 0.185198, 0.11371, 0.067594, 0.111485, 0.185198, 0.203355, 0.21291, 0.18812, 0.203355, 0.127496, 0.219301, 0.203355, 0.203355, 0.222385, 0.284882, 0.284882, 0.275179, 0.247041, 0.288399, 0.31487, 0.31487, 0.414856, 0.494003, 0.622677, 0.661982, 0.505461, 0.517562, 0.521092, 0.486429, 0.541878, 0.653063, 0.59508, 0.483068, 0.570702, 0.545602, 0.585406, 0.59917, 0.497853, 0.465241, 0.465241, 0.444081, 0.384043, 0.394753, 0.408655, 0.284882, 0.268042, 0.380708, 0.275179, 0.288399, 0.318242, 0.268042, 0.222385, 0.179055, 0.268042, 0.268042, 0.298791, 0.291804, 0.196879, 0.191378, 0.173081, 0.164327, 0.102787, 0.144935, 0.109221, 0.10481, 0.170161, 0.161087, 0.147574, 0.229226, 0.229226, 0.257454, 0.346032, 0.387226, 0.387226, 0.295083, 0.295083, 0.239899, 0.216401, 0.301917, 0.387226, 0.41194, 0.408655, 0.387226, 0.414856, 0.444081, 0.370445, 0.291804, 0.311707, 0.239899, 0.257454, 0.142424, 0.142424, 0.142424, 0.15008, 0.194234, 0.284882, 0.301917, 0.275179, 0.200174, 0.216401, 0.239899, 0.291804, 0.271506, 0.370445, 0.346032, 0.311707, 0.380708, 0.476583, 0.458154, 0.461924, 0.4292, 0.454136, 0.447574, 0.414856, 0.328603, 0.284882, 0.31487, 0.298791, 0.356642, 0.408655, 0.387226, 0.377384, 0.387226, 0.31487, 0.239899, 0.264545, 0.271506, 0.284882, 0.278302, 0.196879, 0.278302, 0.206376, 0.30533, 0.278302, 0.308712, 0.359901, 0.450668, 0.42561, 0.342579, 0.30533, 0.324872, 0.301917, 0.295083, 0.284882, 0.377384, 0.377384, 0.349426, 0.380708, 0.284882, 0.206376, 0.209395, 0.173081, 0.191378, 0.122885, 0.155435, 0.164327, 0.191378, 0.185198, 0.111485, 0.147574, 0.134866, 0.137348, 0.106997, 0.106997, 0.109221, 0.116183, 0.118441, 0.129801, 0.137348, 0.132295, 0.116183, 0.15284, 0.17593, 0.247041, 0.298791, 0.203355, 0.18812, 0.120615, 0.064632, 0.116183, 0.158265, 0.132295, 0.129801, 0.196879, 0.194234, 0.134866, 0.15284, 0.147574, 0.118441, 0.076542, 0.129801, 0.191378, 0.15008, 0.147574, 0.118441, 0.078022, 0.144935, 0.144935, 0.219301, 0.324872, 0.321458, 0.288399, 0.370445, 0.394753, 0.394753, 0.311707, 0.394753, 0.359901, 0.366687, 0.401658, 0.476583, 0.40511, 0.433034, 0.5017, 0.497853, 0.450668, 0.444081, 0.349426, 0.349426, 0.339168, 0.324872, 0.225814, 0.142424, 0.129801, 0.11371, 0.094817, 0.173081, 0.167087, 0.15008, 0.18812, 0.194234, 0.206376, 0.209395, 0.182256, 0.18812, 0.17593, 0.173081, 0.239899, 0.311707, 0.21291, 0.21291, 0.206376, 0.318242, 0.318242, 0.356642, 0.332115, 0.349426, 0.264545, 0.268042, 0.298791, 0.321458, 0.335645, 0.25031, 0.271506, 0.30533, 0.308712, 0.324872, 0.40511, 0.356642, 0.374039, 0.483068, 0.465241, 0.454136, 0.42561, 0.534167, 0.5017, 0.521092, 0.51388, 0.59917, 0.575842, 0.538167, 0.529623], '')</t>
  </si>
  <si>
    <t>[0, 1, 2, 3, 4, 5, 6, 7, 8, 9, 10, 11, 12, 13, 14, 15, 16, 17, 18, 19, 20, 21, 22, 23, 91, 194, 195, 196, 197, 198, 200, 201, 202, 204, 205, 206, 207, 384, 435, 436, 437, 438, 439, 440, 441, 442]</t>
  </si>
  <si>
    <t>UPI000172FD17 status=activ</t>
  </si>
  <si>
    <t>([0.118441, 0.066181, 0.038858, 0.029376, 0.046336, 0.048328, 0.031287, 0.021816, 0.018787, 0.014586, 0.01204, 0.009977, 0.010131, 0.016528, 0.016528, 0.028107, 0.029376, 0.028107, 0.034884, 0.032017, 0.030003, 0.023087, 0.038042, 0.032677, 0.050641, 0.038858, 0.054297, 0.094817, 0.132295, 0.111485, 0.182256, 0.155435, 0.247041, 0.170161, 0.173081, 0.147574, 0.147574, 0.194234, 0.200174, 0.206376, 0.209395, 0.209395, 0.271506, 0.185198, 0.298791, 0.301917, 0.335645, 0.284882, 0.216401, 0.182256, 0.288399, 0.219301, 0.342579, 0.342579, 0.36309, 0.349426, 0.356642, 0.291804, 0.291804, 0.298791, 0.206376, 0.209395, 0.247041, 0.232838, 0.335645, 0.243554, 0.203355, 0.243554, 0.191378, 0.25406, 0.328603, 0.25031, 0.25406, 0.158265, 0.161087, 0.25031, 0.185198, 0.173081, 0.206376, 0.200174, 0.120615, 0.203355, 0.144935, 0.069024, 0.064632, 0.06184, 0.111485, 0.083462, 0.03976, 0.040537, 0.042364, 0.034068, 0.058088, 0.096677, 0.164327, 0.164327, 0.161087, 0.229226, 0.232838, 0.264545, 0.225814, 0.308712, 0.21291, 0.275179, 0.339168, 0.349426, 0.346032, 0.26085, 0.31487, 0.41194, 0.509769, 0.509769, 0.440853, 0.422041, 0.422041, 0.328603, 0.239899, 0.25406, 0.247041, 0.179055, 0.116183, 0.17593, 0.120615, 0.182256, 0.182256, 0.216401, 0.155435, 0.11371, 0.100716, 0.073402, 0.056825, 0.055536, 0.046336, 0.085092, 0.094817, 0.094817, 0.158265, 0.247041, 0.232838, 0.239899, 0.321458, 0.321458, 0.239899, 0.232838, 0.239899, 0.275179, 0.278302, 0.26085, 0.318242, 0.418646, 0.5017, 0.545602, 0.538167, 0.59014, 0.613573, 0.5017, 0.408655, 0.40511, 0.308712, 0.284882, 0.288399, 0.219301, 0.275179, 0.356642, 0.359901, 0.281712, 0.25031, 0.239899, 0.26085, 0.26085, 0.264545, 0.268042, 0.271506, 0.268042, 0.25031, 0.247041, 0.291804, 0.377384, 0.318242, 0.321458, 0.359901, 0.25406, 0.311707, 0.377384, 0.377384, 0.497853, 0.585406, 0.59917, 0.613573, 0.661982, 0.657645, 0.671169, 0.671169, 0.648219, 0.613573, 0.534167, 0.517562, 0.541878, 0.557691, 0.63748, 0.73685, 0.741537, 0.788093, 0.680603, 0.553315, 0.59917, 0.56648, 0.480142, 0.465241, 0.4292, 0.461924, 0.497853, 0.486429, 0.394753, 0.328603, 0.328603, 0.41194, 0.342579, 0.271506, 0.257454, 0.271506, 0.25031, 0.229226, 0.298791, 0.394753, 0.377384, 0.356642, 0.349426, 0.352862, 0.359901, 0.414856, 0.387226, 0.366687, 0.301917, 0.370445, 0.418646, 0.418646, 0.401658, 0.447574, 0.541878, 0.557691, 0.562014, 0.505461, 0.529623, 0.529623, 0.4292, 0.497853, 0.497853, 0.494003, 0.480142, 0.497853, 0.480142, 0.472492, 0.480142, 0.562014, 0.557691, 0.585406, 0.626927, 0.541878, 0.585406, 0.58069, 0.480142, 0.465241, 0.56648, 0.541878, 0.454136, 0.562014, 0.562014, 0.570702, 0.585406, 0.666105, 0.529623, 0.418646, 0.454136, 0.450668, 0.41194, 0.436924, 0.447574, 0.41194, 0.458154, 0.377384, 0.339168, 0.408655, 0.387226, 0.36309, 0.342579, 0.342579, 0.342579, 0.268042, 0.25406, 0.158265, 0.191378, 0.268042, 0.359901, 0.346032, 0.335645, 0.36309, 0.284882, 0.200174, 0.219301, 0.281712, 0.384043, 0.4292, 0.335645, 0.370445, 0.377384, 0.318242, 0.387226, 0.387226, 0.480142, 0.486429, 0.59508, 0.59014, 0.626927, 0.521092, 0.534167, 0.545602, 0.444081, 0.454136, 0.51388, 0.538167, 0.494003, 0.458154, 0.366687, 0.476583, 0.401658, 0.394753, 0.476583, 0.414856, 0.318242, 0.328603, 0.328603, 0.239899, 0.229226, 0.147574, 0.222385, 0.196879, 0.132295, 0.147574, 0.216401, 0.170161, 0.167087, 0.15008, 0.132295, 0.185198, 0.118441, 0.164327, 0.15008, 0.106997, 0.142424, 0.222385, 0.222385, 0.147574, 0.243554, 0.247041, 0.243554, 0.206376, 0.219301, 0.291804, 0.359901, 0.318242, 0.394753, 0.352862, 0.356642, 0.359901, 0.342579, 0.41194, 0.387226, 0.394753, 0.458154, 0.447574, 0.40511, 0.339168], '')</t>
  </si>
  <si>
    <t>[110, 111, 150, 151, 152, 153, 154, 155, 186, 187, 188, 189, 190, 191, 192, 193, 194, 195, 196, 197, 198, 199, 200, 201, 202, 203, 204, 205, 206, 239, 240, 241, 242, 243, 244, 254, 255, 256, 257, 258, 259, 260, 263, 264, 266, 267, 268, 269, 270, 271, 311, 312, 313, 314, 315, 316, 319, 320]</t>
  </si>
  <si>
    <t>UPI000172FD18 status=activ</t>
  </si>
  <si>
    <t>([0.384043, 0.41194, 0.433034, 0.30533, 0.232838, 0.268042, 0.301917, 0.324872, 0.349426, 0.366687, 0.387226, 0.352862, 0.278302, 0.26085, 0.308712, 0.31487, 0.243554, 0.239899, 0.125101, 0.134866, 0.098513, 0.098513, 0.085092, 0.085092, 0.164327, 0.203355, 0.216401, 0.21291, 0.206376, 0.158265, 0.106997, 0.066181, 0.102787, 0.118441, 0.120615, 0.161087, 0.158265, 0.134866, 0.134866, 0.225814, 0.239899, 0.222385, 0.31487, 0.284882, 0.191378, 0.182256, 0.122885, 0.120615, 0.118441, 0.122885, 0.106997, 0.182256, 0.25406, 0.200174, 0.158265, 0.173081, 0.173081, 0.116183, 0.196879, 0.209395, 0.21291, 0.127496, 0.18812, 0.098513, 0.144935, 0.239899, 0.239899, 0.339168, 0.339168, 0.268042, 0.243554, 0.25031, 0.219301, 0.155435, 0.209395, 0.321458, 0.301917, 0.31487, 0.31487, 0.346032, 0.332115, 0.25031, 0.324872, 0.328603, 0.433034, 0.394753, 0.308712, 0.30533, 0.308712, 0.295083, 0.370445, 0.398279, 0.366687, 0.366687, 0.444081, 0.4292, 0.4292, 0.414856, 0.380708, 0.447574, 0.394753, 0.374039, 0.465241, 0.444081, 0.408655, 0.384043, 0.401658], '')</t>
  </si>
  <si>
    <t>UPI000172FD19 status=activ</t>
  </si>
  <si>
    <t>([0.127496, 0.137348, 0.096677, 0.15284, 0.125101, 0.161087, 0.196879, 0.219301, 0.239899, 0.194234, 0.21291, 0.206376, 0.206376, 0.206376, 0.295083, 0.232838, 0.352862, 0.232838, 0.127496, 0.236433, 0.191378, 0.196879, 0.222385, 0.288399, 0.264545, 0.311707, 0.301917, 0.268042, 0.275179, 0.185198, 0.25031, 0.25406, 0.278302, 0.288399, 0.278302, 0.203355, 0.206376, 0.216401, 0.194234, 0.318242, 0.321458, 0.374039, 0.380708, 0.318242, 0.271506, 0.209395, 0.170161, 0.167087, 0.127496, 0.125101, 0.200174, 0.209395, 0.155435, 0.111485, 0.120615, 0.079919, 0.122885, 0.111485, 0.102787, 0.203355, 0.15284, 0.142424, 0.161087, 0.116183, 0.161087, 0.179055, 0.26085, 0.308712, 0.335645, 0.346032, 0.346032, 0.275179, 0.239899, 0.209395, 0.225814, 0.203355, 0.243554, 0.132295, 0.196879, 0.106997, 0.098513, 0.139895, 0.122885, 0.11371, 0.15284, 0.109221, 0.106997, 0.076542, 0.06184, 0.038858, 0.051831, 0.036378, 0.05306, 0.047319, 0.090864, 0.11371], '')</t>
  </si>
  <si>
    <t>UPI000172FD1A status=activ</t>
  </si>
  <si>
    <t>([0.147574, 0.147574, 0.067594, 0.050641, 0.067594, 0.067594, 0.069024, 0.0704, 0.051831, 0.054297, 0.040537, 0.049374, 0.046336, 0.071867, 0.0704, 0.054297, 0.035586, 0.024393, 0.032017, 0.032017, 0.020522, 0.043307, 0.064632, 0.10481, 0.078022, 0.088832, 0.111485, 0.127496, 0.158265, 0.200174, 0.257454, 0.342579, 0.271506, 0.164327, 0.164327, 0.200174, 0.268042, 0.335645, 0.377384, 0.480142, 0.461924, 0.553315, 0.440853, 0.40511, 0.370445, 0.398279, 0.387226, 0.352862, 0.352862, 0.257454, 0.291804, 0.264545, 0.25406, 0.335645, 0.440853, 0.440853, 0.339168, 0.31487, 0.247041, 0.158265, 0.129801, 0.083462, 0.086953, 0.139895, 0.076542, 0.118441, 0.116183, 0.122885, 0.100716, 0.102787, 0.088832, 0.092881, 0.045352, 0.055536, 0.043307, 0.046336, 0.056825, 0.090864, 0.10481, 0.090864, 0.147574, 0.10481, 0.194234, 0.185198, 0.185198, 0.311707, 0.196879, 0.281712, 0.271506, 0.271506, 0.284882, 0.308712, 0.301917, 0.42561, 0.321458, 0.356642, 0.288399, 0.268042, 0.281712, 0.200174, 0.291804, 0.301917, 0.284882, 0.264545, 0.268042, 0.264545, 0.236433, 0.268042, 0.278302, 0.284882, 0.247041, 0.239899, 0.342579, 0.236433, 0.243554, 0.332115, 0.25031, 0.321458, 0.321458, 0.222385, 0.324872, 0.318242, 0.232838, 0.239899, 0.216401, 0.219301, 0.137348, 0.090864, 0.164327, 0.155435, 0.158265, 0.243554, 0.167087, 0.109221, 0.206376, 0.164327, 0.134866, 0.179055, 0.15008, 0.116183, 0.158265, 0.116183, 0.092881, 0.134866, 0.196879, 0.173081, 0.127496], '')</t>
  </si>
  <si>
    <t>[41]</t>
  </si>
  <si>
    <t>UPI000172FD1C status=activ</t>
  </si>
  <si>
    <t>([0.142424, 0.21291, 0.15008, 0.18812, 0.21291, 0.21291, 0.247041, 0.18812, 0.191378, 0.225814, 0.25406, 0.288399, 0.324872, 0.321458, 0.30533, 0.30533, 0.390993, 0.298791, 0.311707, 0.377384, 0.374039, 0.450668, 0.366687, 0.359901, 0.30533, 0.30533, 0.332115, 0.243554, 0.332115, 0.374039, 0.36309, 0.291804, 0.275179, 0.222385, 0.173081, 0.18812, 0.281712, 0.243554, 0.25406, 0.257454, 0.278302, 0.232838, 0.21291, 0.308712, 0.374039, 0.461924, 0.461924, 0.433034, 0.529623, 0.51388, 0.483068, 0.517562, 0.505461, 0.517562, 0.545602, 0.585406, 0.557691, 0.525368, 0.541878, 0.626927, 0.632174, 0.58069, 0.699094, 0.707965, 0.626927, 0.632174, 0.538167], '')</t>
  </si>
  <si>
    <t>[48, 49, 51, 52, 53, 54, 55, 56, 57, 58, 59, 60, 61, 62, 63, 64, 65, 66]</t>
  </si>
  <si>
    <t>UPI000172FD1D status=activ</t>
  </si>
  <si>
    <t>([0.008156, 0.00777, 0.010672, 0.006039, 0.004358, 0.004414, 0.003512, 0.003177, 0.002555, 0.002349, 0.0028, 0.002366, 0.001649, 0.001391, 0.000773, 0.000614, 0.001069, 0.000477, 0.000537, 0.000442, 0.000412, 0.000202, 0.000142, 0.000146, 0.00018, 0.000412, 0.000262, 0.000485, 0.000412, 0.000833, 0.000721, 0.000451, 0.000859, 0.000854, 0.001061, 0.000923, 0.001232, 0.000743, 0.000799, 0.000833, 0.001675, 0.001069, 0.001541, 0.002435, 0.00146, 0.00155, 0.000923, 0.001344, 0.000854, 0.001434, 0.001374, 0.001692, 0.001597, 0.001597, 0.002349, 0.001602, 0.002727, 0.002606, 0.003864, 0.00558, 0.005683, 0.00543, 0.008409, 0.008409, 0.008723, 0.015694, 0.030611, 0.067594, 0.043307, 0.092881, 0.086953, 0.094817, 0.074921, 0.155435, 0.0704, 0.098513, 0.182256, 0.182256, 0.288399, 0.275179, 0.167087, 0.17593, 0.096677, 0.067594, 0.049374, 0.021381, 0.009977, 0.006421, 0.004388, 0.004414, 0.003341, 0.002155, 0.002035, 0.002336, 0.001572, 0.001597, 0.001048, 0.001172, 0.000708, 0.000412, 0.000412, 0.000412, 0.000386, 0.000567, 0.000567, 0.00076, 0.001232, 0.001374, 0.001408, 0.001778, 0.001778, 0.001602, 0.001786, 0.001786, 0.001602, 0.002327, 0.002396, 0.003478, 0.003276, 0.003212, 0.00292, 0.00292, 0.002688, 0.002529, 0.001808, 0.001855, 0.001211, 0.001211, 0.001748, 0.001786, 0.002211, 0.003298, 0.003298, 0.004483, 0.003405, 0.003246, 0.003431, 0.004775, 0.004775, 0.003607, 0.00515, 0.008276, 0.008624, 0.016021, 0.040537, 0.078022, 0.10481, 0.225814, 0.191378, 0.18812, 0.25406, 0.25406, 0.161087, 0.179055, 0.179055, 0.301917, 0.41194, 0.380708, 0.359901, 0.332115, 0.444081, 0.422041, 0.398279, 0.370445, 0.342579, 0.281712, 0.257454], '')</t>
  </si>
  <si>
    <t>UPI000172FD1E status=activ</t>
  </si>
  <si>
    <t>([0.222385, 0.275179, 0.17593, 0.203355, 0.225814, 0.17593, 0.21291, 0.127496, 0.090864, 0.106997, 0.127496, 0.137348, 0.15284, 0.096677, 0.098513, 0.155435, 0.144935, 0.092881, 0.083462, 0.0704, 0.076542, 0.067594, 0.037156, 0.067594, 0.067594, 0.074921, 0.109221, 0.049374, 0.059222, 0.058088, 0.058088, 0.046336, 0.032017, 0.032017, 0.055536, 0.059222, 0.059222, 0.048328, 0.05306, 0.055536, 0.055536, 0.051831, 0.086953, 0.15008, 0.15008, 0.078022, 0.041405, 0.024393, 0.028695, 0.054297, 0.092881, 0.079919, 0.094817, 0.155435, 0.142424, 0.15008, 0.137348, 0.10481, 0.10481, 0.078022, 0.078022, 0.106997, 0.06184, 0.035586, 0.0198, 0.013265, 0.028107, 0.049374, 0.085092, 0.139895, 0.106997, 0.11371, 0.116183, 0.078022, 0.046336, 0.044297, 0.023534, 0.025316, 0.031287, 0.0704, 0.147574, 0.125101, 0.11371, 0.196879, 0.179055, 0.301917, 0.281712, 0.257454, 0.26085, 0.182256, 0.120615, 0.144935, 0.144935, 0.179055, 0.164327, 0.278302, 0.295083, 0.398279, 0.408655, 0.422041, 0.41194, 0.335645, 0.380708, 0.346032, 0.332115, 0.472492, 0.366687, 0.387226, 0.394753, 0.387226, 0.497853, 0.468512, 0.377384, 0.380708, 0.366687, 0.387226, 0.268042, 0.182256, 0.094817, 0.085092, 0.051831, 0.029376, 0.049374, 0.049374, 0.06184, 0.03976, 0.028695, 0.025316, 0.022667, 0.024393, 0.024826, 0.021816, 0.042364, 0.043307, 0.040537, 0.034068, 0.051831, 0.090864, 0.088832, 0.182256, 0.179055, 0.170161, 0.173081, 0.164327, 0.088832, 0.051831, 0.047319, 0.058088, 0.11371, 0.155435, 0.125101, 0.120615, 0.102787, 0.06312, 0.129801, 0.142424, 0.17593, 0.179055, 0.15284, 0.155435, 0.085092, 0.05306, 0.081712, 0.142424, 0.120615, 0.229226, 0.324872, 0.447574, 0.447574, 0.36309, 0.384043, 0.42561, 0.42561, 0.377384, 0.483068, 0.444081, 0.42561, 0.447574, 0.422041, 0.440853, 0.525368, 0.525368, 0.626927, 0.529623, 0.51388, 0.545602, 0.505461, 0.401658, 0.366687, 0.36309, 0.4292, 0.458154, 0.366687, 0.387226, 0.505461, 0.422041, 0.4292, 0.433034, 0.335645, 0.380708, 0.390993, 0.384043, 0.384043, 0.418646, 0.480142, 0.472492, 0.384043, 0.394753, 0.401658, 0.394753, 0.308712, 0.321458, 0.311707, 0.401658, 0.328603, 0.236433, 0.301917, 0.236433, 0.164327, 0.216401, 0.196879, 0.17593, 0.102787, 0.161087, 0.096677, 0.122885, 0.081712, 0.147574, 0.15008, 0.15284, 0.15284, 0.167087, 0.167087, 0.167087, 0.15284, 0.144935, 0.203355, 0.203355, 0.232838, 0.318242, 0.25406, 0.247041, 0.203355, 0.295083, 0.225814, 0.284882, 0.206376, 0.281712, 0.194234, 0.194234, 0.268042, 0.268042, 0.339168, 0.321458, 0.308712, 0.308712, 0.380708, 0.380708, 0.366687, 0.339168, 0.247041, 0.328603, 0.335645, 0.352862, 0.335645, 0.408655, 0.40511, 0.447574, 0.450668, 0.538167, 0.538167, 0.538167, 0.553315, 0.472492, 0.418646, 0.342579, 0.342579, 0.275179, 0.278302, 0.291804, 0.342579, 0.422041, 0.408655, 0.349426, 0.40511, 0.401658, 0.408655, 0.422041, 0.380708, 0.370445, 0.324872, 0.311707, 0.301917, 0.291804, 0.278302, 0.328603, 0.352862, 0.370445, 0.444081, 0.342579, 0.349426, 0.366687, 0.359901, 0.311707, 0.295083, 0.308712, 0.339168, 0.328603, 0.243554, 0.308712, 0.26085, 0.30533, 0.236433, 0.170161, 0.18812, 0.182256, 0.15284, 0.200174, 0.185198, 0.200174, 0.200174, 0.200174, 0.111485, 0.111485, 0.15284, 0.191378, 0.15284, 0.127496, 0.106997, 0.142424, 0.120615, 0.147574, 0.102787, 0.15008, 0.222385], '')</t>
  </si>
  <si>
    <t>[180, 181, 182, 183, 184, 185, 186, 194, 269, 270, 271, 272]</t>
  </si>
  <si>
    <t>UPI000172FD20 status=activ</t>
  </si>
  <si>
    <t>([0.229226, 0.21291, 0.247041, 0.301917, 0.346032, 0.398279, 0.41194, 0.332115, 0.257454, 0.194234, 0.225814, 0.229226, 0.15284, 0.167087, 0.196879, 0.278302, 0.278302, 0.268042, 0.356642, 0.335645, 0.298791, 0.271506, 0.321458, 0.288399, 0.185198, 0.185198, 0.116183, 0.127496, 0.167087, 0.243554, 0.236433, 0.155435, 0.179055, 0.264545, 0.21291, 0.243554, 0.25406, 0.26085, 0.25031, 0.247041, 0.236433, 0.318242, 0.349426, 0.225814, 0.271506, 0.380708, 0.275179, 0.36309, 0.239899, 0.185198, 0.18812, 0.170161, 0.170161, 0.109221, 0.11371, 0.118441, 0.069024, 0.066181, 0.033407, 0.033407, 0.022306, 0.016021, 0.015344, 0.017138, 0.030003, 0.031287, 0.018787, 0.019109, 0.012727, 0.022667, 0.047319, 0.054297, 0.060549, 0.083462, 0.15008, 0.118441, 0.147574, 0.229226, 0.167087, 0.164327, 0.10481, 0.129801, 0.18812, 0.15284, 0.071867, 0.076542, 0.069024, 0.125101, 0.216401, 0.18812, 0.161087, 0.137348, 0.073402, 0.076542, 0.047319, 0.041405, 0.040537, 0.029376, 0.021816, 0.026338, 0.038858, 0.059222, 0.058088, 0.038042, 0.035586, 0.086953], '')</t>
  </si>
  <si>
    <t>UPI000172FD21 status=activ</t>
  </si>
  <si>
    <t>([0.759478, 0.76285, 0.795062, 0.795062, 0.846163, 0.852992, 0.720929, 0.626927, 0.557691, 0.570702, 0.585406, 0.538167, 0.476583, 0.408655, 0.324872, 0.401658, 0.401658, 0.398279, 0.332115, 0.328603, 0.324872, 0.222385, 0.219301, 0.203355, 0.219301, 0.191378, 0.129801, 0.129801, 0.18812, 0.18812, 0.182256, 0.194234, 0.243554, 0.301917, 0.284882, 0.356642, 0.349426, 0.284882, 0.18812, 0.25406, 0.179055, 0.173081, 0.257454, 0.271506, 0.288399, 0.284882, 0.216401, 0.209395, 0.236433, 0.179055, 0.225814, 0.229226, 0.21291, 0.222385, 0.15008, 0.209395, 0.209395, 0.191378, 0.257454, 0.291804, 0.268042, 0.352862, 0.284882, 0.301917, 0.275179, 0.25406, 0.243554, 0.308712, 0.308712, 0.377384, 0.4292, 0.41194, 0.422041, 0.42561, 0.394753, 0.408655, 0.387226, 0.390993, 0.356642, 0.349426, 0.387226, 0.390993, 0.36309, 0.4292, 0.390993, 0.398279, 0.377384, 0.352862, 0.318242, 0.414856], '')</t>
  </si>
  <si>
    <t>UPI000172FD25 status=activ</t>
  </si>
  <si>
    <t>([0.275179, 0.179055, 0.229226, 0.155435, 0.15284, 0.173081, 0.222385, 0.161087, 0.134866, 0.167087, 0.18812, 0.18812, 0.222385, 0.247041, 0.26085, 0.239899, 0.321458, 0.414856, 0.324872, 0.321458, 0.346032, 0.346032, 0.31487, 0.321458, 0.295083, 0.332115, 0.271506, 0.25406, 0.339168, 0.398279, 0.321458, 0.342579, 0.291804, 0.257454, 0.25031, 0.209395, 0.25406, 0.243554, 0.247041, 0.332115, 0.247041, 0.139895, 0.100716, 0.194234, 0.118441, 0.203355, 0.206376, 0.200174, 0.191378, 0.179055, 0.120615, 0.120615, 0.120615, 0.182256, 0.134866, 0.15284, 0.118441, 0.074921, 0.085092, 0.074921, 0.043307, 0.0704, 0.127496, 0.11371, 0.11371, 0.185198, 0.137348, 0.118441, 0.120615, 0.079919, 0.090864, 0.088832, 0.125101, 0.116183, 0.076542, 0.10481, 0.10481, 0.155435, 0.236433, 0.236433, 0.236433, 0.301917, 0.301917, 0.222385, 0.295083, 0.206376, 0.129801, 0.18812, 0.170161, 0.170161, 0.21291, 0.21291, 0.216401, 0.232838, 0.229226, 0.219301, 0.161087, 0.15008, 0.155435, 0.132295, 0.076542, 0.05306, 0.050641, 0.03976, 0.054297, 0.043307, 0.06184, 0.088832, 0.06184, 0.058088, 0.094817, 0.090864], '')</t>
  </si>
  <si>
    <t>UPI000172FD26 status=activ</t>
  </si>
  <si>
    <t>([0.271506, 0.318242, 0.321458, 0.356642, 0.384043, 0.288399, 0.328603, 0.328603, 0.352862, 0.275179, 0.206376, 0.155435, 0.25031, 0.236433, 0.232838, 0.308712, 0.308712, 0.318242, 0.257454, 0.182256, 0.155435, 0.109221, 0.06184, 0.073402, 0.076542, 0.078022, 0.129801, 0.073402, 0.083462, 0.081712, 0.147574, 0.142424, 0.222385, 0.129801, 0.15284, 0.15284, 0.147574, 0.158265, 0.129801, 0.18812, 0.268042, 0.196879, 0.295083, 0.390993, 0.390993, 0.377384, 0.387226, 0.414856, 0.447574, 0.408655, 0.401658, 0.40511, 0.401658, 0.414856, 0.521092, 0.486429, 0.476583, 0.476583, 0.534167, 0.472492, 0.447574, 0.36309, 0.450668, 0.349426, 0.349426, 0.335645, 0.349426, 0.349426, 0.332115, 0.366687, 0.414856, 0.346032, 0.281712, 0.390993, 0.30533, 0.298791, 0.298791, 0.298791, 0.222385, 0.236433, 0.335645, 0.284882, 0.318242, 0.318242, 0.387226, 0.284882, 0.284882, 0.271506, 0.271506, 0.236433, 0.26085, 0.225814, 0.295083, 0.346032, 0.264545, 0.247041, 0.25031, 0.264545, 0.278302, 0.359901, 0.346032, 0.31487, 0.380708, 0.384043, 0.278302, 0.295083, 0.311707, 0.219301, 0.196879, 0.200174, 0.229226, 0.164327, 0.17593, 0.191378, 0.134866, 0.134866, 0.209395, 0.21291, 0.206376, 0.182256, 0.15008, 0.129801, 0.122885, 0.10481, 0.122885, 0.194234, 0.144935, 0.209395, 0.335645, 0.339168], '')</t>
  </si>
  <si>
    <t>[54, 58]</t>
  </si>
  <si>
    <t>UPI000172FD27 status=activ</t>
  </si>
  <si>
    <t>([0.18812, 0.111485, 0.054297, 0.096677, 0.064632, 0.086953, 0.11371, 0.15008, 0.179055, 0.206376, 0.236433, 0.281712, 0.278302, 0.25031, 0.31487, 0.324872, 0.335645, 0.335645, 0.339168, 0.447574, 0.465241, 0.461924, 0.480142, 0.604312, 0.575842, 0.63748, 0.545602, 0.454136, 0.408655, 0.41194, 0.422041, 0.328603, 0.328603, 0.301917, 0.278302, 0.278302, 0.18812, 0.25031, 0.182256, 0.179055, 0.182256, 0.164327, 0.096677, 0.142424, 0.079919, 0.083462, 0.120615, 0.173081, 0.25406, 0.284882, 0.191378, 0.18812, 0.239899, 0.236433, 0.170161, 0.15008, 0.096677, 0.098513, 0.098513, 0.17593, 0.173081, 0.109221, 0.064632, 0.0704, 0.071867, 0.090864, 0.086953, 0.071867, 0.071867, 0.041405, 0.023534, 0.040537, 0.038042, 0.046336, 0.047319, 0.094817, 0.15284, 0.225814, 0.30533, 0.308712, 0.301917, 0.206376, 0.206376, 0.284882, 0.366687, 0.324872, 0.398279, 0.394753, 0.301917, 0.31487, 0.394753, 0.458154, 0.4292, 0.394753, 0.36309, 0.356642, 0.243554, 0.243554, 0.17593, 0.116183, 0.118441, 0.064632, 0.116183, 0.179055, 0.185198, 0.18812, 0.164327, 0.161087, 0.134866, 0.216401, 0.147574, 0.127496, 0.094817, 0.111485, 0.139895, 0.10481, 0.111485, 0.196879, 0.125101, 0.122885, 0.185198, 0.191378, 0.288399, 0.264545, 0.232838, 0.200174, 0.164327, 0.206376, 0.173081, 0.17593, 0.139895, 0.194234, 0.196879], '')</t>
  </si>
  <si>
    <t>[23, 24, 25, 26]</t>
  </si>
  <si>
    <t>UPI000172FD28 status=activ</t>
  </si>
  <si>
    <t>([0.247041, 0.137348, 0.170161, 0.196879, 0.120615, 0.147574, 0.100716, 0.129801, 0.15008, 0.106997, 0.078022, 0.109221, 0.116183, 0.074921, 0.106997, 0.147574, 0.092881, 0.056825, 0.059222, 0.056825, 0.048328, 0.046336, 0.067594, 0.067594, 0.067594, 0.118441, 0.122885, 0.120615, 0.137348, 0.144935, 0.219301, 0.216401, 0.203355, 0.129801, 0.225814, 0.229226, 0.179055, 0.182256, 0.173081, 0.102787, 0.083462, 0.125101, 0.132295, 0.137348, 0.139895, 0.139895, 0.15284, 0.102787, 0.173081, 0.144935, 0.137348, 0.139895, 0.206376, 0.132295, 0.137348, 0.129801, 0.073402, 0.129801, 0.134866, 0.203355, 0.288399, 0.232838, 0.243554, 0.203355, 0.236433, 0.243554, 0.167087, 0.161087, 0.191378, 0.122885, 0.076542, 0.079919, 0.078022, 0.047319, 0.050641, 0.088832, 0.085092, 0.15008, 0.139895, 0.209395, 0.219301, 0.129801, 0.203355, 0.194234, 0.219301, 0.129801, 0.109221, 0.109221, 0.066181, 0.043307, 0.043307, 0.044297, 0.043307, 0.047319, 0.076542, 0.086953, 0.088832, 0.096677, 0.090864, 0.088832, 0.054297, 0.030611, 0.058088, 0.038858, 0.032017, 0.033407, 0.067594, 0.081712, 0.137348, 0.206376, 0.295083, 0.374039, 0.422041, 0.4292, 0.359901, 0.332115, 0.31487, 0.278302, 0.209395, 0.209395, 0.134866, 0.17593, 0.257454, 0.170161, 0.155435, 0.120615, 0.071867, 0.066181, 0.069024, 0.067594, 0.066181, 0.069024, 0.041405, 0.051831, 0.050641, 0.079919, 0.090864, 0.139895, 0.155435, 0.219301, 0.229226, 0.332115, 0.284882, 0.291804, 0.288399, 0.36309, 0.444081, 0.444081, 0.433034, 0.408655, 0.384043, 0.36309, 0.332115, 0.422041, 0.394753, 0.36309, 0.31487, 0.288399], '')</t>
  </si>
  <si>
    <t>UPI000172FD29 status=activ</t>
  </si>
  <si>
    <t>([0.071867, 0.045352, 0.066181, 0.094817, 0.139895, 0.167087, 0.120615, 0.161087, 0.200174, 0.229226, 0.167087, 0.203355, 0.137348, 0.083462, 0.158265, 0.158265, 0.15284, 0.081712, 0.132295, 0.196879, 0.106997, 0.111485, 0.094817, 0.051831, 0.050641, 0.050641, 0.032677, 0.027463, 0.028107, 0.028107, 0.026892, 0.026892, 0.028695, 0.026892, 0.046336, 0.021816, 0.020876, 0.026338, 0.026338, 0.029376, 0.029376, 0.029376, 0.030003, 0.036378, 0.035586, 0.035586, 0.025316, 0.044297, 0.086953, 0.043307, 0.030003, 0.017447, 0.028107, 0.016021, 0.017797, 0.018787, 0.033407, 0.020165, 0.023963, 0.038858, 0.035586, 0.038042, 0.041405, 0.025316, 0.044297, 0.081712, 0.081712, 0.11371, 0.058088, 0.058088, 0.059222, 0.043307, 0.085092, 0.054297, 0.083462, 0.109221, 0.078022, 0.058088, 0.090864, 0.071867, 0.074921, 0.054297, 0.034884, 0.064632], '')</t>
  </si>
  <si>
    <t>UPI000172FD2A status=activ</t>
  </si>
  <si>
    <t>([0.147574, 0.209395, 0.158265, 0.100716, 0.142424, 0.17593, 0.219301, 0.243554, 0.271506, 0.209395, 0.158265, 0.191378, 0.15284, 0.229226, 0.298791, 0.278302, 0.284882, 0.311707, 0.301917, 0.281712, 0.275179, 0.281712, 0.278302, 0.25406, 0.25031, 0.236433, 0.25031, 0.182256, 0.10481, 0.11371, 0.173081, 0.257454, 0.275179, 0.219301, 0.232838, 0.15008, 0.229226, 0.137348, 0.06312, 0.038042, 0.088832, 0.051831, 0.049374, 0.046336, 0.085092, 0.085092, 0.086953, 0.085092, 0.096677, 0.167087, 0.155435, 0.155435, 0.10481, 0.059222, 0.10481, 0.058088, 0.060549, 0.059222, 0.092881, 0.161087, 0.232838, 0.219301, 0.281712, 0.26085, 0.236433, 0.194234, 0.268042, 0.236433, 0.18812, 0.206376, 0.170161, 0.134866], '')</t>
  </si>
  <si>
    <t>UPI000172FD2B status=activ</t>
  </si>
  <si>
    <t>([0.010372, 0.008156, 0.011106, 0.009096, 0.011669, 0.016021, 0.013016, 0.011669, 0.014783, 0.01204, 0.017447, 0.021816, 0.014586, 0.014783, 0.014315, 0.022306, 0.038858, 0.041405, 0.0704, 0.071867, 0.127496, 0.129801, 0.118441, 0.127496, 0.216401, 0.170161, 0.167087, 0.25031, 0.219301, 0.161087, 0.232838, 0.164327, 0.179055, 0.257454, 0.216401, 0.346032, 0.298791, 0.284882, 0.288399, 0.25406, 0.339168, 0.335645, 0.332115, 0.436924, 0.436924, 0.346032, 0.308712, 0.308712, 0.229226, 0.321458, 0.394753, 0.398279, 0.447574, 0.447574, 0.394753, 0.342579, 0.275179, 0.236433, 0.158265, 0.096677, 0.127496, 0.116183, 0.116183, 0.064632, 0.055536, 0.033407, 0.034068, 0.066181, 0.076542, 0.122885, 0.100716, 0.106997, 0.111485, 0.122885, 0.120615, 0.090864, 0.098513, 0.134866, 0.21291, 0.301917, 0.301917, 0.225814, 0.127496, 0.118441, 0.118441, 0.118441, 0.167087, 0.134866, 0.081712, 0.071867, 0.076542, 0.109221, 0.078022, 0.074921, 0.042364, 0.042364, 0.047319, 0.0704, 0.064632, 0.064632, 0.06312, 0.058088, 0.092881, 0.17593, 0.185198, 0.284882, 0.328603, 0.288399, 0.321458, 0.394753, 0.394753, 0.394753, 0.384043, 0.440853, 0.447574, 0.525368, 0.51388, 0.613573, 0.525368, 0.541878, 0.553315, 0.557691, 0.694846, 0.680603, 0.675549, 0.661982, 0.63748, 0.58069, 0.63748, 0.733139, 0.745909, 0.745909, 0.745909, 0.745909, 0.728858, 0.622677, 0.622677, 0.622677, 0.618285, 0.716283, 0.716283, 0.716283, 0.707965, 0.541878, 0.465241, 0.335645, 0.339168, 0.335645, 0.359901, 0.359901, 0.291804, 0.167087, 0.139895, 0.122885, 0.129801, 0.137348, 0.196879, 0.200174, 0.196879, 0.144935, 0.067594, 0.047319, 0.047319, 0.047319, 0.098513, 0.142424, 0.247041, 0.243554, 0.264545, 0.206376, 0.170161, 0.25031, 0.387226, 0.408655, 0.394753, 0.356642, 0.324872, 0.30533, 0.278302, 0.257454, 0.321458, 0.521092, 0.613573], '')</t>
  </si>
  <si>
    <t>[115, 116, 117, 118, 119, 120, 121, 122, 123, 124, 125, 126, 127, 128, 129, 130, 131, 132, 133, 134, 135, 136, 137, 138, 139, 140, 141, 142, 143, 181, 182]</t>
  </si>
  <si>
    <t>UPI000172FD2E status=activ</t>
  </si>
  <si>
    <t>([0.021816, 0.030003, 0.040537, 0.05306, 0.037156, 0.023963, 0.018787, 0.023963, 0.032017, 0.025316, 0.018787, 0.025316, 0.030003, 0.030003, 0.044297, 0.041405, 0.041405, 0.085092, 0.074921, 0.11371, 0.098513, 0.102787, 0.059222, 0.067594, 0.038858, 0.034068, 0.066181, 0.058088, 0.059222, 0.054297, 0.047319, 0.046336, 0.046336, 0.040537, 0.085092, 0.106997, 0.109221, 0.194234, 0.102787, 0.069024, 0.078022, 0.090864, 0.088832, 0.088832, 0.048328, 0.100716, 0.142424, 0.073402, 0.139895, 0.15284, 0.161087, 0.271506, 0.291804, 0.278302, 0.17593, 0.100716, 0.05306, 0.055536, 0.026892, 0.056825, 0.054297, 0.038858, 0.0198, 0.011342, 0.020165, 0.018787, 0.018787, 0.024393, 0.036378, 0.025316, 0.018106, 0.013821, 0.009401, 0.01078, 0.008525, 0.01078, 0.014315, 0.025316], '')</t>
  </si>
  <si>
    <t>UPI000172FD2F status=activ</t>
  </si>
  <si>
    <t>([0.041405, 0.022667, 0.038042, 0.049374, 0.032017, 0.041405, 0.06184, 0.090864, 0.127496, 0.088832, 0.054297, 0.069024, 0.055536, 0.056825, 0.06184, 0.060549, 0.086953, 0.167087, 0.158265, 0.15284, 0.088832, 0.088832, 0.122885, 0.120615, 0.079919, 0.081712, 0.083462, 0.074921, 0.076542, 0.038858, 0.076542, 0.147574, 0.155435, 0.179055, 0.088832, 0.132295, 0.137348, 0.116183, 0.06184, 0.086953, 0.03976, 0.040537, 0.073402, 0.047319, 0.029376, 0.05306, 0.054297, 0.027463, 0.028107, 0.023534, 0.042364, 0.022667, 0.023963, 0.025316, 0.015078, 0.026338, 0.019109, 0.029376, 0.019109, 0.034884, 0.021816, 0.041405, 0.041405, 0.023534, 0.054297, 0.094817, 0.081712, 0.142424, 0.232838, 0.25406, 0.264545, 0.271506, 0.264545, 0.17593, 0.102787, 0.086953, 0.055536, 0.0704, 0.074921, 0.06312, 0.034884, 0.06184, 0.059222, 0.058088, 0.100716, 0.096677, 0.083462, 0.086953, 0.092881, 0.088832, 0.092881, 0.106997, 0.111485, 0.200174, 0.196879, 0.264545, 0.359901, 0.332115, 0.284882, 0.308712, 0.436924, 0.433034, 0.380708, 0.384043, 0.387226, 0.370445, 0.264545, 0.281712, 0.196879, 0.18812, 0.111485, 0.059222, 0.059222, 0.029376, 0.027463, 0.051831, 0.06184, 0.06312, 0.071867, 0.125101, 0.11371, 0.11371, 0.179055, 0.200174, 0.216401, 0.216401, 0.232838, 0.332115, 0.232838, 0.209395, 0.21291, 0.31487, 0.384043, 0.278302, 0.275179, 0.25031, 0.203355, 0.194234, 0.11371, 0.167087, 0.147574, 0.122885, 0.092881, 0.071867, 0.060549, 0.03976, 0.060549, 0.040537, 0.024826, 0.03976, 0.092881], '')</t>
  </si>
  <si>
    <t>UPI000172FD30 status=activ</t>
  </si>
  <si>
    <t>([0.081712, 0.109221, 0.139895, 0.18812, 0.26085, 0.284882, 0.31487, 0.335645, 0.387226, 0.401658, 0.41194, 0.433034, 0.458154, 0.384043, 0.408655, 0.394753, 0.509769, 0.632174, 0.788093, 0.852992, 0.754692, 0.666105, 0.685117, 0.661982, 0.661982, 0.59508, 0.608892, 0.505461, 0.505461, 0.490133, 0.505461, 0.4292, 0.444081, 0.42561, 0.42561, 0.398279, 0.328603, 0.311707, 0.209395, 0.206376, 0.225814, 0.308712, 0.284882, 0.291804, 0.339168, 0.26085, 0.278302, 0.278302, 0.346032, 0.352862, 0.239899, 0.222385, 0.203355, 0.200174, 0.116183, 0.173081, 0.120615, 0.134866, 0.125101, 0.142424, 0.127496, 0.076542, 0.050641, 0.060549, 0.059222, 0.031287, 0.05306, 0.055536, 0.056825, 0.059222, 0.030611, 0.058088, 0.06184, 0.118441, 0.109221, 0.179055, 0.185198, 0.247041, 0.225814, 0.229226, 0.31487, 0.31487, 0.370445, 0.339168, 0.40511, 0.318242, 0.398279, 0.380708, 0.288399, 0.288399, 0.288399, 0.374039, 0.384043, 0.387226, 0.352862, 0.366687, 0.284882, 0.275179, 0.209395, 0.291804, 0.291804, 0.185198, 0.194234, 0.239899, 0.349426, 0.349426, 0.370445, 0.284882, 0.291804, 0.384043, 0.291804, 0.236433, 0.182256, 0.185198, 0.100716, 0.076542, 0.0704, 0.122885, 0.134866, 0.125101, 0.102787, 0.098513, 0.109221, 0.116183, 0.100716, 0.100716, 0.088832, 0.125101, 0.200174, 0.206376, 0.134866, 0.200174, 0.26085, 0.342579, 0.308712, 0.398279, 0.472492, 0.465241, 0.436924, 0.394753, 0.5017, 0.525368, 0.529623, 0.703578], '')</t>
  </si>
  <si>
    <t>[16, 17, 18, 19, 20, 21, 22, 23, 24, 25, 26, 27, 28, 30, 140, 141, 142, 143]</t>
  </si>
  <si>
    <t>UPI000172FD31 status=activ</t>
  </si>
  <si>
    <t>([0.613573, 0.418646, 0.318242, 0.370445, 0.41194, 0.398279, 0.436924, 0.476583, 0.51388, 0.549308, 0.529623, 0.483068, 0.458154, 0.356642, 0.440853, 0.476583, 0.414856, 0.562014, 0.538167, 0.418646, 0.40511, 0.380708, 0.390993, 0.40511, 0.328603, 0.288399, 0.324872, 0.21291, 0.129801, 0.118441, 0.064632, 0.076542, 0.125101, 0.15008, 0.15008, 0.085092, 0.076542, 0.106997, 0.096677, 0.086953, 0.15008, 0.15008, 0.100716, 0.144935, 0.216401, 0.200174, 0.15284, 0.139895, 0.239899, 0.332115, 0.349426, 0.454136, 0.342579, 0.26085, 0.209395, 0.209395, 0.278302, 0.173081, 0.129801, 0.120615, 0.122885, 0.098513, 0.056825, 0.088832, 0.102787, 0.086953, 0.147574, 0.194234, 0.164327, 0.111485, 0.06312, 0.056825, 0.054297, 0.064632, 0.118441, 0.129801, 0.147574, 0.137348, 0.132295, 0.161087, 0.116183, 0.120615, 0.139895, 0.139895, 0.142424, 0.139895, 0.127496, 0.11371, 0.142424, 0.18812, 0.26085, 0.352862, 0.311707, 0.295083, 0.387226, 0.275179, 0.179055, 0.236433, 0.173081, 0.216401, 0.232838, 0.298791, 0.203355, 0.137348, 0.147574, 0.155435, 0.102787, 0.127496, 0.111485, 0.10481, 0.047319, 0.023534, 0.023087, 0.028107, 0.024393, 0.023963, 0.044297, 0.086953, 0.094817, 0.090864, 0.0704, 0.048328, 0.028107, 0.030003, 0.055536, 0.086953, 0.094817, 0.092881, 0.048328, 0.056825, 0.033407, 0.067594, 0.086953, 0.088832, 0.090864, 0.11371, 0.116183, 0.116183, 0.116183, 0.116183, 0.173081, 0.194234, 0.129801, 0.191378, 0.268042, 0.243554, 0.25031, 0.232838, 0.232838, 0.352862, 0.349426, 0.422041, 0.324872, 0.30533, 0.26085, 0.26085, 0.25031, 0.243554, 0.17593, 0.18812, 0.18812, 0.129801, 0.142424, 0.239899, 0.185198, 0.194234, 0.194234, 0.18812, 0.122885, 0.185198, 0.142424, 0.142424, 0.15284, 0.232838, 0.25406, 0.278302, 0.275179, 0.203355, 0.147574, 0.209395, 0.17593, 0.142424, 0.229226, 0.298791, 0.324872, 0.414856, 0.308712, 0.25406, 0.25031, 0.328603, 0.247041, 0.281712, 0.206376, 0.194234, 0.191378, 0.161087, 0.096677, 0.098513, 0.155435, 0.120615, 0.078022, 0.058088, 0.071867, 0.059222, 0.044297, 0.026892, 0.016826, 0.025762, 0.030003, 0.022306, 0.016257, 0.023534, 0.014075], '')</t>
  </si>
  <si>
    <t>[0, 8, 9, 10, 17, 18]</t>
  </si>
  <si>
    <t>UPI000172FD33 status=activ</t>
  </si>
  <si>
    <t>([0.278302, 0.268042, 0.25406, 0.298791, 0.321458, 0.349426, 0.257454, 0.30533, 0.229226, 0.216401, 0.239899, 0.295083, 0.291804, 0.288399, 0.25406, 0.232838, 0.25406, 0.26085, 0.236433, 0.147574, 0.219301, 0.308712, 0.301917, 0.335645, 0.335645, 0.332115, 0.243554, 0.25031, 0.200174, 0.281712, 0.31487, 0.281712, 0.264545, 0.25031, 0.225814, 0.278302, 0.243554, 0.247041, 0.222385, 0.222385, 0.311707, 0.328603, 0.332115, 0.370445, 0.36309, 0.374039, 0.288399, 0.284882, 0.36309, 0.36309, 0.278302, 0.191378, 0.222385, 0.222385, 0.232838, 0.332115, 0.219301, 0.288399, 0.182256, 0.11371, 0.0704, 0.074921, 0.074921, 0.058088, 0.032017, 0.032017, 0.029376, 0.041405, 0.041405, 0.043307, 0.030611, 0.035586, 0.06184, 0.059222, 0.034068, 0.048328, 0.058088, 0.111485, 0.051831, 0.060549, 0.06184, 0.106997, 0.102787, 0.094817, 0.069024, 0.0704, 0.069024, 0.066181, 0.048328, 0.049374, 0.056825, 0.10481, 0.129801, 0.134866, 0.147574, 0.236433, 0.216401, 0.10481, 0.096677, 0.096677, 0.134866, 0.216401, 0.132295, 0.0704, 0.040537, 0.067594, 0.066181, 0.044297, 0.044297, 0.086953, 0.088832, 0.047319, 0.049374, 0.030003, 0.028695, 0.025762, 0.016257, 0.016257, 0.018415, 0.01204, 0.013437, 0.014783, 0.010372, 0.016257, 0.029376, 0.042364, 0.043307, 0.050641, 0.096677, 0.056825, 0.025316, 0.035586, 0.035586, 0.019109, 0.038858, 0.032017, 0.020165, 0.030611, 0.018415, 0.017797, 0.030611, 0.024826, 0.022667, 0.038858, 0.038858, 0.038042, 0.025316, 0.025316, 0.038042, 0.029376, 0.048328, 0.102787, 0.071867, 0.116183, 0.116183, 0.064632, 0.050641, 0.049374, 0.058088, 0.116183, 0.194234, 0.098513, 0.191378, 0.206376, 0.18812, 0.194234, 0.206376, 0.324872, 0.21291, 0.216401, 0.216401, 0.236433, 0.229226, 0.311707, 0.321458, 0.342579, 0.42561, 0.494003, 0.51388, 0.40511, 0.377384, 0.332115, 0.380708, 0.370445, 0.359901, 0.332115, 0.229226, 0.222385, 0.147574, 0.247041, 0.173081, 0.094817, 0.094817, 0.092881, 0.094817, 0.060549, 0.10481, 0.120615, 0.132295, 0.182256, 0.268042, 0.301917, 0.352862, 0.339168, 0.324872, 0.328603, 0.366687, 0.461924, 0.377384, 0.440853, 0.335645, 0.422041, 0.585406, 0.447574, 0.387226, 0.284882, 0.275179, 0.25406, 0.236433, 0.225814, 0.25031, 0.257454, 0.222385, 0.247041, 0.339168, 0.278302, 0.281712, 0.275179, 0.206376, 0.318242, 0.247041, 0.284882, 0.284882, 0.219301, 0.30533, 0.356642, 0.440853, 0.5017, 0.42561, 0.414856, 0.332115, 0.239899, 0.239899, 0.179055, 0.15008, 0.127496, 0.185198, 0.122885, 0.074921, 0.11371, 0.092881, 0.094817, 0.144935, 0.144935, 0.173081, 0.173081, 0.185198, 0.239899, 0.271506, 0.374039, 0.298791, 0.298791, 0.387226, 0.380708, 0.374039, 0.398279, 0.422041, 0.422041, 0.529623, 0.648219, 0.534167, 0.534167, 0.545602, 0.541878, 0.538167, 0.465241, 0.458154, 0.42561, 0.328603, 0.232838, 0.196879, 0.206376, 0.311707, 0.298791, 0.318242, 0.387226, 0.374039, 0.295083, 0.281712, 0.182256, 0.11371, 0.191378, 0.127496, 0.173081, 0.170161, 0.167087, 0.222385, 0.179055, 0.222385, 0.206376, 0.295083, 0.288399, 0.356642, 0.342579, 0.311707, 0.30533, 0.278302, 0.278302, 0.349426, 0.359901, 0.440853, 0.486429, 0.384043, 0.486429, 0.458154, 0.454136, 0.42561, 0.422041, 0.444081, 0.339168, 0.433034, 0.433034, 0.454136, 0.458154, 0.444081, 0.505461, 0.483068, 0.517562, 0.529623, 0.505461, 0.494003, 0.494003, 0.497853, 0.59508, 0.575842, 0.642678, 0.666105, 0.716283, 0.733139, 0.775545, 0.859585, 0.759478, 0.76285, 0.741537, 0.648219, 0.557691, 0.538167, 0.461924, 0.440853, 0.394753, 0.398279, 0.377384, 0.301917, 0.349426, 0.359901, 0.324872, 0.232838, 0.209395, 0.132295, 0.111485, 0.111485, 0.116183, 0.109221, 0.067594, 0.064632, 0.064632, 0.102787, 0.098513, 0.15284, 0.164327, 0.120615, 0.120615, 0.076542, 0.122885, 0.074921, 0.079919, 0.11371, 0.185198, 0.116183, 0.122885, 0.100716, 0.125101, 0.125101, 0.127496, 0.200174, 0.144935, 0.219301, 0.139895, 0.122885, 0.116183, 0.125101, 0.132295, 0.096677, 0.182256, 0.179055, 0.209395, 0.132295, 0.096677, 0.086953, 0.144935, 0.219301, 0.278302, 0.179055, 0.170161, 0.247041, 0.161087, 0.15284, 0.155435, 0.15008, 0.116183, 0.098513, 0.096677, 0.144935, 0.206376, 0.127496, 0.15284, 0.15008, 0.222385, 0.264545, 0.182256, 0.196879, 0.200174, 0.21291, 0.247041, 0.239899, 0.232838, 0.247041, 0.349426, 0.332115, 0.4292, 0.509769, 0.570702, 0.562014, 0.509769, 0.553315, 0.545602, 0.497853, 0.517562, 0.494003, 0.458154, 0.557691, 0.529623, 0.483068, 0.433034, 0.525368, 0.517562], '')</t>
  </si>
  <si>
    <t>[178, 212, 237, 268, 269, 270, 271, 272, 273, 274, 325, 327, 328, 329, 333, 334, 335, 336, 337, 338, 339, 340, 341, 342, 343, 344, 345, 346, 430, 431, 432, 433, 434, 435, 437, 440, 441, 444, 445]</t>
  </si>
  <si>
    <t>UPI000172FD34 status=activ</t>
  </si>
  <si>
    <t>([0.31487, 0.225814, 0.134866, 0.17593, 0.219301, 0.25406, 0.291804, 0.275179, 0.203355, 0.15008, 0.109221, 0.134866, 0.111485, 0.11371, 0.11371, 0.10481, 0.094817, 0.06312, 0.071867, 0.132295, 0.144935, 0.078022, 0.118441, 0.111485, 0.05306, 0.055536, 0.059222, 0.06312, 0.078022, 0.071867, 0.073402, 0.096677, 0.056825, 0.069024, 0.069024, 0.03976, 0.038042, 0.042364, 0.038858, 0.020876, 0.020165, 0.037156, 0.037156, 0.041405, 0.085092, 0.158265, 0.161087, 0.15008, 0.106997, 0.088832, 0.096677, 0.127496, 0.158265, 0.232838, 0.278302, 0.196879, 0.288399, 0.288399, 0.281712, 0.380708, 0.384043, 0.366687, 0.366687, 0.356642, 0.342579, 0.342579, 0.264545, 0.161087, 0.137348, 0.179055, 0.127496, 0.11371, 0.079919, 0.079919, 0.048328, 0.050641, 0.090864, 0.071867, 0.040537, 0.049374, 0.049374, 0.069024, 0.035586, 0.026338, 0.031287, 0.030611, 0.023534, 0.03976, 0.059222, 0.043307, 0.034068, 0.042364, 0.050641, 0.100716, 0.085092, 0.147574, 0.086953, 0.086953, 0.086953, 0.137348, 0.0704, 0.038042, 0.046336, 0.088832, 0.106997, 0.090864, 0.090864, 0.106997, 0.127496, 0.164327, 0.232838, 0.278302, 0.339168, 0.335645, 0.243554, 0.243554, 0.196879, 0.239899, 0.232838, 0.26085, 0.196879, 0.308712, 0.30533, 0.247041, 0.247041, 0.243554, 0.30533, 0.225814, 0.170161, 0.147574, 0.147574, 0.096677, 0.054297, 0.054297, 0.088832, 0.083462, 0.083462, 0.111485, 0.137348, 0.118441, 0.120615, 0.179055, 0.147574, 0.164327, 0.236433, 0.167087, 0.144935, 0.106997, 0.170161, 0.236433, 0.225814, 0.139895, 0.219301, 0.298791, 0.295083, 0.298791, 0.390993, 0.436924, 0.4292, 0.440853, 0.380708, 0.318242, 0.318242, 0.324872, 0.298791, 0.288399, 0.36309, 0.401658, 0.490133, 0.486429, 0.394753, 0.41194, 0.418646, 0.418646, 0.4292, 0.4292, 0.356642, 0.278302, 0.264545, 0.257454, 0.247041, 0.332115, 0.401658, 0.401658, 0.31487, 0.41194, 0.41194, 0.422041, 0.356642, 0.359901, 0.36309, 0.384043, 0.370445, 0.454136, 0.454136, 0.384043, 0.36309, 0.450668, 0.541878, 0.51388, 0.440853, 0.36309, 0.380708, 0.374039, 0.271506, 0.366687, 0.370445, 0.288399, 0.284882, 0.247041, 0.25406, 0.179055, 0.179055, 0.17593, 0.118441, 0.076542, 0.094817, 0.11371, 0.066181, 0.066181, 0.076542, 0.116183, 0.17593, 0.164327, 0.161087, 0.179055, 0.118441, 0.096677, 0.15284, 0.100716, 0.17593, 0.170161, 0.236433, 0.236433, 0.15284, 0.225814, 0.209395, 0.247041, 0.247041, 0.349426, 0.321458, 0.31487, 0.311707, 0.25031, 0.281712, 0.31487, 0.31487, 0.384043, 0.440853, 0.450668, 0.458154, 0.450668, 0.447574, 0.374039, 0.36309, 0.401658, 0.4292, 0.440853, 0.433034, 0.42561, 0.398279, 0.42561, 0.42561, 0.352862, 0.352862, 0.324872, 0.301917, 0.374039, 0.401658, 0.264545, 0.194234, 0.232838, 0.239899, 0.25031, 0.318242, 0.384043, 0.380708, 0.342579, 0.40511, 0.321458, 0.359901, 0.349426, 0.352862, 0.366687, 0.436924, 0.497853, 0.505461, 0.418646, 0.342579, 0.31487, 0.4292, 0.41194, 0.444081, 0.414856, 0.422041, 0.4292, 0.440853, 0.394753, 0.394753, 0.398279, 0.370445, 0.232838, 0.232838, 0.216401, 0.21291, 0.222385, 0.229226, 0.129801, 0.111485, 0.179055, 0.170161, 0.167087, 0.147574, 0.096677, 0.116183, 0.127496, 0.118441, 0.109221, 0.127496, 0.125101, 0.078022, 0.092881, 0.158265, 0.170161, 0.182256, 0.173081, 0.096677, 0.096677, 0.096677, 0.17593, 0.161087, 0.096677, 0.048328, 0.094817, 0.164327, 0.167087, 0.144935, 0.144935, 0.102787, 0.10481, 0.111485, 0.111485, 0.173081, 0.18812, 0.125101, 0.116183, 0.116183, 0.134866, 0.132295, 0.222385, 0.229226, 0.239899, 0.232838, 0.321458, 0.324872, 0.219301, 0.222385, 0.15008, 0.134866, 0.170161, 0.222385, 0.18812, 0.247041, 0.209395, 0.161087, 0.225814, 0.196879, 0.170161], '')</t>
  </si>
  <si>
    <t>[198, 199, 286]</t>
  </si>
  <si>
    <t>UPI000172FD36 status=activ</t>
  </si>
  <si>
    <t>([0.779859, 0.808535, 0.59917, 0.63748, 0.685117, 0.534167, 0.562014, 0.465241, 0.494003, 0.545602, 0.458154, 0.486429, 0.497853, 0.394753, 0.387226, 0.387226, 0.390993, 0.398279, 0.394753, 0.42561, 0.401658, 0.387226, 0.288399, 0.359901, 0.349426, 0.25406, 0.31487, 0.311707, 0.394753, 0.301917, 0.291804, 0.298791, 0.219301, 0.219301, 0.239899, 0.139895, 0.137348, 0.100716, 0.100716, 0.100716, 0.088832, 0.055536, 0.06312, 0.106997, 0.137348, 0.144935, 0.229226, 0.182256, 0.15008, 0.15284, 0.185198, 0.17593, 0.25031, 0.25031, 0.275179, 0.342579, 0.480142, 0.486429, 0.4292, 0.384043, 0.377384, 0.278302, 0.349426, 0.447574, 0.458154, 0.359901, 0.288399, 0.268042, 0.271506, 0.30533, 0.219301, 0.185198, 0.179055, 0.191378, 0.191378, 0.194234, 0.203355, 0.17593, 0.17593, 0.264545, 0.209395, 0.209395, 0.219301, 0.225814, 0.139895, 0.132295, 0.147574, 0.137348, 0.137348, 0.137348, 0.137348, 0.139895, 0.179055, 0.15284, 0.092881, 0.147574, 0.134866, 0.073402, 0.071867, 0.038858, 0.038858, 0.074921, 0.03976, 0.054297, 0.051831, 0.096677, 0.056825, 0.066181, 0.11371, 0.125101, 0.15284, 0.15008, 0.236433, 0.179055, 0.15008, 0.229226, 0.196879, 0.209395, 0.236433, 0.203355, 0.25406, 0.216401, 0.209395, 0.301917, 0.346032, 0.342579, 0.25031, 0.349426, 0.349426, 0.271506, 0.173081, 0.132295, 0.139895, 0.092881, 0.106997, 0.158265, 0.088832, 0.118441, 0.10481, 0.125101, 0.094817, 0.129801, 0.122885, 0.122885, 0.122885, 0.132295, 0.074921, 0.120615, 0.109221, 0.142424, 0.129801, 0.225814, 0.239899, 0.229226, 0.295083, 0.356642, 0.346032, 0.394753, 0.374039, 0.374039, 0.374039, 0.374039, 0.281712, 0.291804, 0.257454, 0.257454, 0.257454, 0.366687, 0.374039, 0.394753, 0.390993, 0.486429, 0.349426, 0.352862, 0.271506, 0.284882, 0.257454, 0.182256, 0.222385, 0.236433, 0.232838, 0.278302, 0.387226, 0.486429, 0.538167, 0.447574, 0.468512, 0.41194, 0.30533, 0.30533, 0.288399, 0.284882, 0.194234, 0.31487, 0.394753, 0.450668, 0.328603, 0.36309, 0.458154, 0.36309, 0.36309, 0.377384, 0.271506, 0.247041, 0.15008, 0.086953, 0.109221, 0.094817, 0.0704, 0.118441, 0.127496, 0.066181, 0.069024, 0.111485, 0.111485, 0.074921, 0.096677, 0.173081, 0.122885, 0.098513, 0.118441, 0.127496, 0.074921, 0.092881, 0.090864, 0.15008, 0.219301, 0.298791, 0.298791, 0.298791, 0.21291, 0.147574, 0.15284, 0.161087, 0.098513, 0.090864, 0.11371, 0.120615, 0.120615, 0.092881, 0.111485, 0.10481, 0.094817, 0.167087, 0.232838, 0.236433, 0.167087, 0.179055, 0.179055, 0.191378, 0.185198, 0.268042, 0.349426, 0.454136, 0.366687, 0.377384, 0.377384, 0.366687, 0.284882, 0.288399, 0.40511, 0.31487, 0.401658, 0.398279, 0.349426, 0.264545, 0.275179, 0.36309, 0.356642, 0.356642, 0.321458, 0.394753, 0.374039, 0.318242, 0.295083, 0.36309, 0.454136, 0.42561, 0.458154, 0.553315], '')</t>
  </si>
  <si>
    <t>[0, 1, 2, 3, 4, 5, 6, 9, 184, 279]</t>
  </si>
  <si>
    <t>UPI000172FD37 status=activ</t>
  </si>
  <si>
    <t>([0.030003, 0.047319, 0.102787, 0.05306, 0.071867, 0.094817, 0.125101, 0.122885, 0.142424, 0.18812, 0.144935, 0.142424, 0.21291, 0.127496, 0.15284, 0.26085, 0.36309, 0.465241, 0.366687, 0.335645, 0.384043, 0.394753, 0.328603, 0.206376, 0.318242, 0.318242, 0.239899, 0.164327, 0.21291, 0.21291, 0.200174, 0.275179, 0.247041, 0.278302, 0.366687, 0.332115, 0.311707, 0.206376, 0.21291, 0.308712, 0.278302, 0.229226, 0.15008, 0.203355, 0.30533, 0.298791, 0.31487, 0.40511, 0.450668, 0.422041, 0.447574, 0.454136, 0.458154, 0.529623, 0.5017, 0.440853, 0.444081, 0.433034, 0.541878, 0.480142, 0.387226, 0.374039, 0.380708, 0.4292, 0.4292, 0.335645, 0.36309, 0.288399, 0.284882, 0.257454, 0.295083, 0.271506, 0.271506, 0.281712, 0.21291, 0.21291, 0.278302, 0.229226, 0.161087, 0.129801, 0.15284, 0.216401, 0.21291, 0.288399, 0.288399, 0.229226, 0.229226, 0.209395, 0.271506, 0.232838, 0.298791, 0.232838, 0.161087, 0.155435, 0.100716, 0.142424, 0.15008, 0.147574, 0.236433, 0.232838, 0.185198, 0.122885, 0.10481, 0.161087, 0.161087, 0.137348, 0.206376, 0.288399, 0.239899, 0.239899, 0.275179, 0.239899, 0.30533, 0.291804, 0.225814, 0.268042, 0.271506, 0.243554, 0.216401, 0.21291, 0.291804, 0.346032, 0.342579, 0.374039, 0.377384, 0.394753, 0.4292, 0.401658, 0.324872, 0.278302, 0.295083, 0.298791, 0.335645, 0.225814, 0.318242, 0.380708, 0.41194, 0.31487, 0.356642, 0.394753, 0.370445, 0.36309, 0.31487, 0.321458, 0.295083, 0.30533, 0.206376, 0.232838, 0.243554, 0.324872, 0.40511, 0.359901, 0.384043, 0.394753, 0.483068, 0.480142, 0.497853, 0.509769, 0.545602, 0.476583, 0.433034, 0.461924, 0.370445, 0.444081, 0.440853, 0.465241, 0.458154, 0.58069, 0.59508, 0.557691, 0.562014, 0.480142, 0.414856, 0.352862, 0.301917, 0.308712, 0.308712, 0.308712, 0.264545, 0.321458, 0.26085, 0.30533, 0.281712, 0.346032, 0.339168, 0.440853, 0.465241, 0.458154, 0.342579, 0.236433, 0.236433, 0.239899, 0.332115, 0.349426, 0.387226, 0.450668, 0.356642, 0.377384, 0.301917, 0.236433, 0.26085, 0.349426, 0.328603, 0.328603, 0.288399, 0.324872, 0.335645, 0.311707, 0.216401, 0.247041, 0.335645, 0.387226, 0.387226, 0.387226, 0.480142, 0.509769, 0.480142, 0.618285, 0.59014, 0.675549, 0.801317, 0.703578, 0.728858, 0.699094, 0.59917, 0.707965, 0.657645, 0.509769, 0.509769, 0.675549, 0.657645, 0.529623, 0.529623, 0.509769, 0.486429, 0.40511, 0.308712, 0.308712, 0.247041, 0.247041, 0.26085, 0.222385, 0.288399, 0.268042, 0.21291, 0.30533, 0.31487, 0.321458, 0.374039, 0.349426, 0.288399, 0.291804, 0.311707, 0.209395, 0.209395, 0.209395, 0.295083, 0.328603, 0.291804, 0.318242, 0.332115, 0.31487, 0.25406, 0.25406, 0.179055, 0.25406, 0.278302, 0.225814, 0.196879, 0.222385, 0.170161, 0.129801, 0.191378, 0.232838, 0.284882, 0.25406, 0.219301, 0.200174, 0.147574, 0.18812, 0.219301, 0.209395, 0.137348, 0.185198, 0.185198, 0.229226, 0.229226, 0.225814, 0.170161, 0.21291, 0.185198, 0.179055, 0.25406, 0.25406, 0.25031, 0.21291, 0.209395, 0.247041, 0.216401, 0.301917, 0.203355, 0.185198, 0.116183, 0.196879, 0.243554, 0.21291, 0.26085, 0.173081, 0.085092, 0.161087, 0.085092, 0.111485, 0.200174, 0.170161, 0.096677, 0.096677, 0.142424, 0.179055, 0.120615, 0.086953, 0.088832, 0.094817, 0.051831, 0.086953, 0.076542, 0.03976, 0.05306, 0.030611, 0.060549, 0.055536, 0.05306, 0.102787, 0.118441, 0.109221, 0.086953, 0.164327, 0.225814, 0.236433, 0.219301, 0.281712, 0.332115, 0.232838, 0.268042, 0.281712, 0.275179, 0.295083, 0.418646, 0.31487, 0.380708, 0.328603, 0.436924, 0.418646, 0.36309, 0.339168, 0.243554, 0.281712, 0.185198, 0.161087, 0.102787, 0.085092, 0.092881, 0.129801, 0.134866, 0.096677, 0.15008, 0.161087, 0.15008, 0.127496, 0.203355, 0.129801, 0.129801, 0.085092, 0.056825, 0.073402, 0.038858, 0.042364, 0.028695, 0.048328, 0.028695, 0.044297, 0.060549, 0.055536, 0.026892, 0.038042, 0.056825, 0.034884, 0.018787, 0.020165, 0.021381, 0.014315, 0.023963, 0.023087, 0.027463, 0.034068, 0.024826, 0.037156, 0.049374, 0.088832, 0.067594, 0.102787, 0.074921], '')</t>
  </si>
  <si>
    <t>[53, 54, 58, 157, 158, 167, 168, 169, 170, 215, 217, 218, 219, 220, 221, 222, 223, 224, 225, 226, 227, 228, 229, 230, 231, 232, 233]</t>
  </si>
  <si>
    <t>UPI000172FD38 status=activ</t>
  </si>
  <si>
    <t>([0.032017, 0.048328, 0.034068, 0.047319, 0.035586, 0.035586, 0.047319, 0.06312, 0.076542, 0.05306, 0.054297, 0.073402, 0.040537, 0.060549, 0.044297, 0.083462, 0.083462, 0.081712, 0.111485, 0.134866, 0.196879, 0.200174, 0.132295, 0.120615, 0.132295, 0.161087, 0.191378, 0.167087, 0.161087, 0.139895, 0.185198, 0.236433, 0.236433, 0.291804, 0.321458, 0.380708, 0.370445, 0.284882, 0.257454, 0.209395, 0.209395, 0.118441, 0.196879, 0.278302, 0.278302, 0.196879, 0.243554, 0.243554, 0.291804, 0.295083, 0.232838, 0.271506, 0.25031, 0.264545, 0.30533, 0.275179, 0.216401, 0.185198, 0.232838, 0.281712, 0.324872, 0.335645, 0.356642, 0.257454, 0.170161, 0.216401, 0.298791, 0.295083, 0.203355, 0.209395, 0.222385, 0.225814, 0.222385, 0.236433, 0.155435, 0.158265, 0.122885, 0.086953, 0.0704, 0.100716, 0.074921, 0.038042, 0.023534, 0.045352, 0.085092, 0.088832, 0.116183, 0.06184, 0.058088, 0.111485, 0.098513, 0.05306, 0.073402, 0.078022, 0.076542, 0.069024, 0.071867, 0.127496, 0.125101, 0.125101, 0.111485, 0.144935, 0.236433, 0.311707, 0.203355, 0.127496, 0.170161, 0.158265, 0.257454, 0.264545, 0.25406, 0.25031, 0.25406, 0.291804, 0.191378, 0.18812, 0.239899, 0.142424, 0.11371, 0.155435, 0.232838, 0.164327, 0.15008, 0.139895, 0.164327, 0.264545, 0.349426, 0.311707, 0.243554, 0.229226, 0.15008, 0.155435, 0.086953, 0.074921, 0.081712, 0.164327, 0.109221, 0.155435, 0.155435, 0.15284, 0.179055, 0.11371, 0.118441, 0.132295, 0.088832, 0.040537, 0.035586, 0.034884, 0.030611, 0.047319, 0.050641, 0.092881, 0.10481, 0.118441, 0.129801, 0.069024, 0.060549, 0.076542, 0.035586, 0.069024, 0.092881, 0.054297, 0.085092, 0.127496, 0.094817, 0.074921, 0.127496, 0.129801, 0.132295, 0.236433, 0.17593, 0.118441, 0.090864, 0.074921, 0.134866, 0.216401, 0.339168, 0.324872, 0.25031, 0.25031, 0.158265, 0.161087, 0.247041, 0.216401, 0.21291, 0.25031, 0.328603, 0.247041, 0.243554, 0.247041, 0.232838, 0.271506, 0.26085, 0.288399, 0.206376, 0.129801, 0.134866, 0.125101, 0.137348, 0.203355, 0.216401, 0.31487, 0.21291, 0.206376, 0.25406, 0.170161, 0.17593, 0.206376, 0.203355, 0.137348, 0.134866, 0.132295, 0.15284, 0.164327, 0.167087, 0.147574, 0.216401, 0.167087, 0.15284, 0.167087, 0.109221, 0.173081, 0.106997, 0.11371, 0.122885, 0.069024, 0.120615, 0.11371, 0.069024, 0.125101, 0.134866, 0.132295, 0.127496, 0.15008, 0.15284, 0.127496, 0.236433, 0.232838, 0.191378, 0.127496, 0.109221, 0.200174, 0.125101, 0.125101, 0.203355, 0.209395, 0.26085, 0.257454, 0.179055, 0.247041, 0.271506, 0.346032, 0.380708, 0.301917, 0.275179, 0.328603, 0.377384, 0.324872, 0.25406, 0.352862, 0.40511, 0.398279, 0.398279, 0.401658, 0.483068, 0.465241, 0.440853, 0.40511, 0.418646, 0.51388, 0.521092, 0.380708, 0.288399, 0.268042, 0.26085, 0.278302, 0.288399, 0.275179, 0.308712, 0.377384, 0.366687, 0.394753, 0.418646, 0.414856, 0.529623, 0.497853, 0.494003, 0.398279, 0.398279, 0.40511, 0.394753, 0.321458, 0.394753, 0.468512, 0.374039, 0.494003, 0.465241, 0.401658, 0.298791, 0.239899, 0.216401, 0.18812, 0.200174, 0.106997, 0.064632, 0.056825, 0.074921, 0.074921, 0.132295, 0.18812, 0.11371, 0.127496, 0.200174, 0.147574, 0.100716, 0.161087, 0.142424, 0.155435, 0.219301, 0.236433, 0.301917, 0.25406, 0.295083, 0.284882, 0.401658, 0.476583, 0.483068, 0.5017, 0.517562, 0.529623, 0.534167, 0.632174, 0.509769, 0.408655, 0.418646, 0.418646, 0.384043, 0.295083, 0.203355, 0.18812, 0.288399, 0.301917, 0.380708, 0.370445, 0.377384, 0.332115, 0.301917, 0.284882, 0.257454, 0.17593, 0.170161, 0.096677, 0.10481, 0.191378, 0.284882, 0.370445, 0.414856, 0.380708, 0.433034, 0.4292, 0.447574, 0.387226, 0.288399, 0.200174, 0.194234, 0.116183, 0.116183, 0.132295, 0.129801, 0.127496, 0.196879, 0.127496, 0.164327, 0.182256, 0.15008, 0.085092, 0.05306, 0.066181, 0.096677, 0.137348, 0.229226, 0.137348, 0.170161, 0.257454, 0.311707, 0.284882, 0.374039, 0.40511, 0.318242, 0.209395, 0.219301, 0.139895, 0.225814, 0.268042, 0.247041, 0.209395, 0.222385, 0.288399, 0.239899, 0.161087, 0.11371, 0.116183, 0.185198, 0.116183, 0.109221, 0.0704, 0.056825, 0.046336, 0.049374, 0.088832, 0.11371, 0.06312, 0.088832, 0.06312, 0.041405, 0.022306, 0.030003, 0.026892, 0.026892, 0.022306, 0.041405, 0.028107, 0.020876, 0.022306, 0.041405, 0.045352, 0.048328, 0.060549, 0.076542, 0.045352, 0.049374, 0.083462, 0.074921, 0.098513, 0.102787, 0.125101, 0.139895, 0.132295, 0.129801, 0.129801, 0.122885, 0.11371, 0.109221, 0.155435, 0.076542, 0.0704, 0.079919, 0.076542, 0.10481, 0.051831, 0.079919, 0.079919, 0.079919, 0.092881, 0.086953, 0.10481, 0.142424, 0.206376, 0.122885, 0.122885, 0.0704, 0.067594, 0.037156, 0.074921, 0.06312, 0.069024, 0.073402, 0.049374, 0.051831, 0.048328, 0.096677, 0.10481, 0.116183, 0.109221, 0.092881, 0.092881, 0.11371, 0.098513, 0.116183, 0.111485, 0.109221, 0.18812, 0.281712, 0.374039, 0.284882, 0.247041, 0.25031, 0.239899, 0.17593, 0.295083, 0.191378, 0.196879, 0.100716, 0.088832, 0.088832, 0.170161, 0.170161, 0.122885, 0.102787, 0.064632, 0.111485, 0.173081, 0.129801, 0.100716, 0.071867, 0.111485, 0.11371], '')</t>
  </si>
  <si>
    <t>[269, 270, 284, 327, 328, 329, 330, 331, 332]</t>
  </si>
  <si>
    <t>UPI000172FD39 status=activ</t>
  </si>
  <si>
    <t>([0.073402, 0.100716, 0.129801, 0.071867, 0.094817, 0.120615, 0.078022, 0.050641, 0.050641, 0.074921, 0.058088, 0.035586, 0.024393, 0.026338, 0.029376, 0.047319, 0.090864, 0.167087, 0.116183, 0.073402, 0.045352, 0.026892, 0.030611, 0.018106, 0.032677, 0.026338, 0.025762, 0.043307, 0.043307, 0.06312, 0.056825, 0.043307, 0.092881, 0.161087, 0.167087, 0.092881, 0.111485, 0.098513, 0.047319, 0.076542, 0.083462, 0.074921, 0.129801, 0.071867, 0.139895, 0.073402, 0.073402, 0.081712, 0.083462, 0.164327, 0.15008, 0.083462, 0.155435, 0.086953, 0.06312, 0.027463, 0.049374, 0.041405, 0.033407, 0.033407, 0.034884, 0.06312, 0.06184, 0.058088, 0.094817, 0.046336, 0.092881, 0.064632, 0.032677, 0.020876, 0.020165, 0.020522, 0.038042, 0.038042, 0.038042, 0.048328, 0.098513, 0.120615, 0.120615, 0.096677, 0.134866, 0.10481, 0.116183, 0.209395, 0.132295, 0.134866, 0.125101, 0.129801, 0.222385, 0.222385, 0.308712, 0.30533, 0.219301, 0.134866, 0.147574, 0.15008, 0.161087, 0.100716, 0.088832, 0.083462, 0.134866, 0.088832, 0.066181, 0.032677, 0.030003, 0.056825, 0.032017, 0.05306, 0.025316, 0.029376, 0.030003, 0.017138, 0.016528, 0.025316, 0.037156, 0.035586, 0.051831, 0.047319, 0.05306, 0.026892, 0.016021, 0.016826, 0.023963, 0.03976, 0.071867, 0.038042, 0.029376, 0.051831, 0.066181, 0.069024, 0.054297, 0.05306, 0.116183, 0.067594, 0.066181, 0.045352, 0.034884, 0.025316, 0.025316, 0.040537, 0.074921, 0.129801, 0.069024, 0.086953, 0.050641, 0.028107, 0.050641, 0.031287, 0.032677, 0.032017, 0.059222, 0.032677, 0.056825, 0.034884, 0.0704, 0.038042, 0.067594, 0.067594, 0.125101, 0.137348, 0.074921, 0.078022, 0.050641, 0.098513, 0.081712, 0.078022, 0.081712, 0.102787, 0.182256, 0.15008, 0.102787, 0.109221, 0.17593, 0.191378, 0.232838, 0.15284, 0.243554, 0.25031, 0.216401, 0.127496, 0.125101, 0.173081, 0.170161, 0.203355, 0.203355, 0.170161, 0.222385, 0.318242, 0.291804, 0.288399, 0.232838, 0.318242, 0.321458, 0.25406, 0.243554, 0.247041, 0.328603, 0.284882, 0.194234, 0.26085, 0.36309, 0.36309, 0.398279, 0.30533, 0.339168, 0.239899, 0.206376, 0.17593, 0.182256, 0.206376, 0.209395, 0.308712, 0.200174, 0.155435, 0.232838, 0.15008, 0.094817, 0.050641, 0.032677, 0.034068, 0.027463, 0.025316, 0.025762, 0.025762, 0.044297, 0.045352, 0.078022, 0.086953, 0.127496, 0.118441, 0.100716, 0.058088, 0.032677, 0.074921, 0.051831, 0.050641, 0.086953, 0.144935, 0.219301, 0.332115, 0.342579, 0.291804, 0.291804, 0.257454, 0.236433, 0.209395, 0.179055, 0.15284, 0.232838, 0.203355, 0.170161, 0.122885, 0.216401], '')</t>
  </si>
  <si>
    <t>UPI000172FD3A status=activ</t>
  </si>
  <si>
    <t>([0.324872, 0.243554, 0.301917, 0.185198, 0.216401, 0.147574, 0.185198, 0.206376, 0.147574, 0.147574, 0.120615, 0.100716, 0.098513, 0.086953, 0.092881, 0.088832, 0.109221, 0.11371, 0.085092, 0.15008, 0.216401, 0.167087, 0.155435, 0.15284, 0.239899, 0.264545, 0.281712, 0.278302, 0.278302, 0.374039, 0.318242, 0.349426, 0.42561, 0.398279, 0.384043, 0.380708, 0.401658, 0.288399, 0.268042, 0.203355, 0.219301, 0.222385, 0.275179, 0.271506, 0.271506, 0.243554, 0.161087, 0.161087, 0.102787, 0.109221, 0.102787, 0.158265, 0.206376, 0.216401, 0.185198, 0.182256, 0.15008, 0.111485, 0.170161, 0.142424, 0.239899, 0.15284, 0.142424, 0.142424, 0.182256, 0.144935, 0.179055, 0.206376, 0.281712, 0.36309, 0.36309, 0.387226, 0.346032, 0.243554, 0.147574, 0.209395, 0.321458, 0.36309, 0.418646, 0.42561, 0.36309, 0.275179, 0.370445, 0.339168, 0.229226, 0.239899, 0.284882, 0.206376, 0.275179, 0.264545, 0.298791, 0.222385, 0.129801, 0.137348, 0.182256, 0.194234, 0.200174, 0.191378, 0.106997, 0.076542, 0.043307, 0.079919, 0.125101, 0.116183, 0.094817, 0.173081, 0.132295, 0.102787, 0.120615, 0.10481, 0.088832, 0.078022, 0.0704, 0.0704, 0.049374, 0.049374, 0.076542, 0.069024, 0.069024, 0.10481, 0.132295, 0.118441, 0.118441, 0.125101, 0.15284, 0.236433, 0.134866, 0.203355, 0.167087, 0.203355, 0.122885, 0.116183, 0.129801, 0.200174, 0.25406, 0.339168, 0.366687, 0.377384, 0.390993, 0.398279, 0.349426, 0.236433, 0.346032, 0.311707, 0.232838, 0.200174, 0.17593, 0.170161, 0.179055, 0.216401, 0.182256, 0.268042, 0.271506, 0.158265, 0.127496, 0.158265, 0.158265, 0.134866, 0.102787, 0.06312, 0.060549, 0.083462, 0.167087, 0.182256, 0.185198, 0.158265, 0.10481, 0.06184, 0.116183, 0.066181, 0.051831, 0.069024, 0.0704, 0.059222, 0.10481, 0.147574, 0.155435, 0.170161, 0.206376, 0.25031, 0.229226, 0.264545, 0.301917, 0.25031, 0.147574, 0.182256, 0.239899, 0.284882, 0.380708, 0.384043, 0.384043, 0.418646, 0.414856, 0.36309, 0.472492, 0.5017, 0.390993, 0.342579, 0.247041, 0.247041, 0.25031, 0.25406, 0.219301, 0.232838, 0.196879, 0.257454, 0.170161, 0.170161, 0.200174, 0.209395, 0.222385, 0.232838, 0.301917, 0.222385, 0.278302, 0.21291, 0.182256, 0.191378, 0.225814, 0.229226, 0.239899, 0.236433, 0.321458, 0.295083, 0.17593, 0.25031, 0.203355, 0.209395, 0.155435, 0.155435, 0.144935, 0.15008, 0.225814, 0.194234, 0.288399, 0.295083, 0.321458, 0.25031, 0.339168, 0.301917, 0.278302, 0.173081, 0.185198, 0.185198, 0.216401, 0.311707, 0.339168, 0.422041, 0.401658, 0.517562, 0.51388, 0.5017, 0.465241, 0.4292, 0.414856, 0.377384, 0.328603, 0.298791, 0.374039, 0.328603, 0.349426, 0.517562], '')</t>
  </si>
  <si>
    <t>[195, 249, 250, 251, 261]</t>
  </si>
  <si>
    <t>UPI000172FD3C status=activ</t>
  </si>
  <si>
    <t>([0.41194, 0.414856, 0.444081, 0.5017, 0.450668, 0.328603, 0.359901, 0.384043, 0.436924, 0.447574, 0.454136, 0.394753, 0.295083, 0.18812, 0.194234, 0.155435, 0.118441, 0.06312, 0.023534, 0.017797, 0.011518, 0.007422, 0.00777, 0.005503, 0.003727, 0.003276, 0.004431, 0.004315, 0.003701, 0.003431, 0.002482, 0.002482, 0.002327, 0.00225, 0.002606, 0.001808, 0.002138, 0.002327, 0.003177, 0.004483, 0.003757, 0.005503, 0.007091, 0.007645, 0.007091, 0.010131, 0.00962, 0.009483, 0.00962, 0.008723, 0.008804, 0.011106, 0.011106, 0.022667, 0.022667, 0.028695, 0.054297, 0.028695, 0.058088, 0.029376, 0.014783, 0.025762, 0.024826, 0.024826, 0.014075, 0.028695, 0.029376, 0.029376, 0.016257, 0.016257, 0.024393, 0.013265, 0.013437, 0.009483, 0.00962, 0.016021, 0.009015, 0.009187, 0.014783, 0.009977, 0.016826, 0.019109, 0.011342, 0.008624, 0.006482, 0.005503, 0.003997, 0.00359, 0.003276, 0.004315, 0.004247, 0.00316, 0.003177, 0.003607, 0.003607, 0.00316, 0.002211, 0.003298, 0.002211, 0.002211, 0.002688, 0.002581, 0.002503, 0.002976, 0.003804, 0.003757, 0.004835, 0.005223, 0.004358, 0.006533, 0.006795, 0.004976, 0.006894, 0.008525, 0.006894, 0.009187, 0.007315, 0.010672, 0.009294, 0.010509, 0.006988, 0.00515, 0.004689, 0.005223, 0.006421, 0.004577, 0.00515, 0.005086, 0.006421, 0.009977, 0.008276, 0.006245, 0.010131, 0.010509, 0.013016, 0.016826, 0.017447, 0.030611, 0.032677, 0.025762, 0.026338, 0.041405, 0.085092, 0.058088, 0.071867, 0.069024, 0.127496, 0.116183, 0.158265, 0.090864, 0.078022, 0.102787, 0.086953, 0.037156, 0.027463, 0.028107, 0.016257, 0.00962, 0.008624, 0.008276, 0.010672, 0.010509, 0.008409, 0.009015, 0.015344, 0.019401, 0.018787, 0.010672, 0.019401, 0.009977, 0.010131, 0.006894, 0.004921, 0.004921, 0.006039, 0.004921, 0.004921, 0.007315, 0.008002, 0.007031, 0.005086, 0.00515, 0.00558, 0.00558, 0.004315, 0.003924, 0.002705, 0.002276, 0.00246, 0.002581, 0.004135, 0.005992, 0.009401, 0.015344, 0.014783, 0.018415, 0.035586, 0.025762, 0.023534, 0.041405, 0.035586, 0.071867, 0.058088, 0.049374, 0.109221, 0.098513, 0.078022, 0.17593, 0.239899, 0.332115, 0.318242, 0.321458, 0.298791, 0.278302, 0.288399, 0.41194, 0.422041, 0.444081, 0.370445, 0.257454, 0.268042, 0.268042, 0.167087, 0.209395, 0.324872, 0.30533, 0.387226, 0.42561, 0.41194, 0.42561, 0.346032, 0.203355, 0.098513, 0.050641, 0.023963, 0.013016, 0.008075, 0.007495, 0.007091, 0.010509, 0.013821, 0.008075, 0.013016, 0.01078, 0.010372, 0.006619, 0.004577, 0.004513, 0.003607, 0.00359, 0.003671, 0.00316, 0.003405, 0.004899, 0.005992, 0.005932, 0.005932, 0.009187, 0.009187, 0.009294, 0.006533, 0.007495, 0.007495, 0.007315, 0.007495, 0.007555, 0.013265, 0.017447, 0.013821, 0.015344, 0.009294, 0.007091, 0.008002, 0.011903, 0.010926, 0.008075, 0.008624, 0.008723, 0.006482, 0.005503, 0.003607, 0.004388, 0.004388, 0.004689, 0.003512, 0.004513, 0.004483, 0.00316, 0.003014, 0.003053, 0.003804, 0.005318, 0.004689, 0.005992, 0.006142, 0.006194, 0.008075, 0.008624, 0.00777, 0.008276, 0.006482, 0.009865, 0.01227, 0.008002, 0.010372, 0.017797, 0.017138, 0.010131, 0.009096, 0.008075, 0.010372, 0.007259, 0.00515, 0.00543, 0.003864, 0.002662, 0.002688, 0.003246, 0.004414, 0.006701, 0.008156, 0.008804, 0.006194, 0.004358, 0.004899, 0.003997, 0.002761, 0.002155, 0.001906, 0.002881, 0.002606, 0.001649, 0.001481, 0.002155, 0.001906, 0.003079, 0.003014, 0.00246, 0.001623, 0.00155, 0.001305, 0.001288, 0.001267, 0.001408, 0.002138, 0.00283, 0.003512, 0.003276, 0.005223, 0.008409, 0.008409, 0.009187, 0.016257, 0.031287, 0.031287, 0.047319, 0.022667, 0.046336, 0.06184, 0.090864, 0.038042, 0.059222, 0.025762, 0.054297, 0.085092, 0.045352, 0.019109, 0.019109, 0.021816, 0.00962, 0.009096, 0.010221, 0.010131, 0.010131, 0.006894, 0.006894, 0.005623, 0.005223, 0.005223, 0.005503, 0.006701, 0.009977, 0.009401, 0.009401, 0.009401, 0.006482, 0.008624, 0.008723, 0.006142, 0.006701, 0.008723, 0.007315, 0.005799, 0.007091, 0.004835, 0.004611, 0.003366, 0.00389, 0.00543, 0.004315, 0.00292, 0.003079, 0.002211, 0.001533, 0.001434, 0.000945, 0.00146, 0.00155, 0.002396, 0.002396, 0.002057, 0.002581, 0.003298, 0.003924, 0.004513, 0.005503, 0.009294, 0.012491, 0.014075, 0.011106, 0.014315, 0.023534, 0.014315, 0.024826, 0.051831, 0.147574, 0.311707], '')</t>
  </si>
  <si>
    <t>[3]</t>
  </si>
  <si>
    <t>UPI000172FD3D status=activ</t>
  </si>
  <si>
    <t>([0.054297, 0.064632, 0.073402, 0.098513, 0.127496, 0.158265, 0.116183, 0.078022, 0.085092, 0.11371, 0.132295, 0.15008, 0.164327, 0.170161, 0.239899, 0.324872, 0.401658, 0.4292, 0.380708, 0.414856, 0.41194, 0.370445, 0.40511, 0.4292, 0.444081, 0.377384, 0.384043, 0.458154, 0.480142, 0.497853, 0.461924, 0.476583, 0.408655, 0.377384, 0.349426, 0.356642, 0.342579, 0.346032, 0.342579, 0.42561, 0.42561, 0.505461, 0.5017, 0.5017, 0.444081, 0.42561, 0.505461, 0.440853, 0.440853, 0.433034, 0.450668, 0.490133, 0.490133, 0.486429, 0.529623, 0.557691, 0.549308, 0.549308, 0.509769, 0.509769, 0.444081, 0.4292, 0.433034, 0.497853, 0.525368, 0.525368, 0.505461, 0.529623, 0.59508, 0.5017, 0.521092, 0.505461, 0.40511, 0.394753, 0.476583, 0.472492, 0.418646, 0.41194, 0.359901, 0.301917, 0.301917, 0.281712, 0.257454, 0.247041, 0.182256, 0.158265, 0.182256, 0.182256, 0.116183, 0.122885, 0.11371, 0.147574, 0.144935, 0.209395, 0.239899, 0.239899, 0.222385, 0.281712, 0.288399, 0.342579, 0.4292, 0.4292, 0.497853, 0.521092, 0.447574, 0.440853, 0.436924, 0.461924, 0.521092, 0.483068, 0.490133, 0.59917, 0.626927, 0.622677, 0.632174, 0.58069, 0.59014, 0.604312, 0.56648, 0.56648, 0.557691, 0.56648, 0.538167, 0.505461, 0.436924, 0.525368, 0.59508, 0.585406, 0.585406, 0.468512, 0.575842, 0.497853, 0.418646, 0.311707, 0.332115, 0.324872, 0.359901, 0.359901, 0.349426, 0.349426, 0.298791, 0.301917, 0.298791, 0.332115, 0.295083, 0.377384, 0.339168, 0.366687, 0.275179, 0.182256, 0.25031, 0.243554, 0.288399, 0.380708, 0.436924, 0.42561, 0.4292, 0.401658, 0.394753, 0.40511, 0.422041, 0.374039, 0.374039, 0.301917, 0.291804, 0.356642, 0.31487, 0.243554, 0.147574, 0.232838, 0.247041, 0.236433, 0.243554, 0.164327, 0.15284, 0.106997, 0.106997, 0.116183, 0.116183, 0.06312, 0.060549, 0.03976, 0.059222, 0.055536, 0.094817, 0.073402, 0.081712, 0.096677, 0.170161, 0.264545, 0.278302, 0.335645, 0.291804, 0.295083, 0.30533, 0.30533, 0.418646, 0.318242, 0.25031, 0.25031, 0.342579, 0.342579, 0.328603, 0.366687, 0.377384, 0.36309, 0.433034, 0.4292, 0.356642, 0.356642, 0.275179, 0.268042, 0.196879, 0.243554, 0.170161, 0.25406, 0.225814, 0.225814, 0.339168, 0.401658, 0.324872, 0.318242, 0.268042, 0.321458, 0.247041, 0.26085, 0.17593, 0.15008, 0.142424, 0.200174, 0.196879, 0.225814, 0.21291, 0.281712, 0.18812, 0.291804, 0.281712, 0.236433, 0.222385, 0.209395, 0.206376, 0.196879, 0.200174, 0.164327, 0.182256, 0.264545, 0.247041, 0.36309, 0.288399, 0.284882, 0.264545, 0.18812, 0.21291, 0.225814, 0.25406, 0.25406, 0.15284, 0.164327, 0.25031, 0.247041, 0.239899, 0.232838, 0.328603, 0.271506, 0.342579, 0.346032, 0.30533, 0.30533, 0.216401, 0.284882, 0.278302, 0.25031, 0.318242, 0.25031, 0.239899, 0.21291, 0.311707, 0.387226, 0.374039, 0.284882, 0.281712, 0.209395, 0.219301, 0.15008, 0.200174, 0.26085, 0.275179, 0.31487, 0.31487, 0.311707, 0.332115, 0.308712, 0.380708, 0.301917, 0.41194, 0.328603, 0.281712, 0.225814, 0.222385, 0.236433, 0.318242, 0.318242, 0.295083, 0.239899, 0.342579, 0.26085, 0.229226, 0.219301, 0.219301, 0.219301, 0.275179, 0.194234, 0.194234, 0.194234, 0.271506, 0.26085, 0.339168, 0.342579, 0.414856, 0.387226, 0.346032, 0.332115, 0.349426, 0.349426, 0.390993, 0.284882, 0.384043, 0.401658, 0.41194, 0.394753, 0.401658, 0.414856, 0.41194, 0.384043, 0.321458, 0.339168, 0.332115, 0.26085, 0.346032, 0.328603, 0.281712, 0.324872, 0.247041, 0.232838, 0.25406, 0.25406, 0.243554, 0.222385, 0.120615, 0.122885, 0.139895, 0.147574, 0.079919, 0.127496, 0.147574, 0.200174, 0.127496, 0.129801, 0.164327, 0.15008, 0.118441, 0.100716, 0.100716, 0.096677, 0.10481, 0.173081, 0.18812, 0.268042, 0.243554, 0.268042, 0.219301, 0.196879, 0.125101, 0.219301, 0.243554, 0.288399, 0.239899, 0.328603, 0.324872, 0.359901, 0.288399, 0.339168, 0.458154, 0.36309, 0.418646, 0.374039, 0.377384, 0.308712, 0.203355, 0.158265, 0.229226, 0.291804, 0.216401, 0.311707, 0.31487, 0.229226, 0.225814, 0.185198, 0.170161, 0.134866, 0.144935, 0.137348, 0.134866, 0.137348, 0.203355, 0.225814, 0.26085, 0.268042, 0.271506, 0.268042, 0.359901, 0.359901, 0.328603, 0.41194, 0.359901, 0.349426, 0.342579, 0.328603, 0.41194, 0.352862, 0.414856, 0.288399, 0.31487, 0.311707, 0.243554, 0.170161, 0.173081, 0.092881, 0.064632, 0.074921, 0.125101, 0.094817, 0.074921, 0.054297, 0.038042, 0.034884, 0.021381, 0.025316], '')</t>
  </si>
  <si>
    <t>[41, 42, 43, 46, 54, 55, 56, 57, 58, 59, 64, 65, 66, 67, 68, 69, 70, 71, 103, 108, 111, 112, 113, 114, 115, 116, 117, 118, 119, 120, 121, 122, 123, 125, 126, 127, 128, 130]</t>
  </si>
  <si>
    <t>UPI000172FD40 status=activ</t>
  </si>
  <si>
    <t>([0.349426, 0.268042, 0.311707, 0.301917, 0.239899, 0.264545, 0.308712, 0.328603, 0.377384, 0.339168, 0.359901, 0.42561, 0.40511, 0.433034, 0.36309, 0.339168, 0.436924, 0.436924, 0.359901, 0.458154, 0.394753, 0.517562, 0.517562, 0.4292, 0.480142, 0.490133, 0.494003, 0.505461, 0.505461, 0.476583, 0.5017, 0.509769, 0.384043, 0.380708, 0.288399, 0.332115, 0.390993, 0.390993, 0.380708, 0.483068, 0.461924, 0.509769, 0.497853, 0.483068, 0.59508, 0.557691, 0.632174, 0.553315, 0.538167, 0.538167, 0.538167, 0.465241, 0.390993, 0.450668, 0.458154, 0.490133, 0.408655, 0.390993, 0.387226, 0.356642, 0.339168, 0.328603, 0.321458, 0.278302, 0.328603, 0.324872, 0.332115, 0.26085, 0.247041, 0.26085, 0.271506, 0.271506, 0.311707, 0.374039, 0.31487, 0.308712, 0.346032, 0.335645, 0.335645, 0.257454, 0.298791, 0.232838, 0.232838, 0.194234, 0.15008, 0.185198, 0.203355, 0.164327, 0.243554, 0.257454, 0.247041, 0.243554, 0.247041, 0.216401, 0.144935, 0.191378, 0.196879, 0.167087, 0.264545, 0.182256, 0.17593, 0.17593, 0.203355, 0.203355, 0.25031, 0.342579, 0.257454, 0.155435, 0.194234, 0.18812, 0.257454, 0.243554, 0.236433, 0.161087, 0.185198, 0.278302, 0.328603, 0.335645, 0.36309, 0.339168, 0.352862, 0.349426, 0.308712, 0.243554, 0.216401, 0.206376, 0.167087, 0.239899, 0.243554, 0.200174, 0.129801, 0.073402, 0.081712, 0.081712, 0.109221, 0.129801, 0.100716, 0.067594, 0.045352, 0.034068, 0.023963, 0.028695, 0.045352, 0.041405], '')</t>
  </si>
  <si>
    <t>[21, 22, 27, 28, 30, 31, 41, 44, 45, 46, 47, 48, 49, 50]</t>
  </si>
  <si>
    <t>UPI000172FD41 status=activ</t>
  </si>
  <si>
    <t>([0.30533, 0.352862, 0.229226, 0.179055, 0.129801, 0.167087, 0.219301, 0.206376, 0.161087, 0.194234, 0.222385, 0.281712, 0.257454, 0.332115, 0.321458, 0.335645, 0.36309, 0.25406, 0.31487, 0.308712, 0.200174, 0.243554, 0.257454, 0.352862, 0.349426, 0.433034, 0.4292, 0.4292, 0.394753, 0.384043, 0.394753, 0.398279, 0.288399, 0.209395, 0.219301, 0.281712, 0.25031, 0.225814, 0.318242, 0.225814, 0.155435, 0.257454, 0.26085, 0.257454, 0.191378, 0.222385, 0.243554, 0.170161, 0.161087, 0.236433, 0.328603, 0.311707, 0.31487, 0.414856, 0.51388, 0.486429, 0.418646, 0.447574, 0.398279, 0.390993, 0.497853, 0.608892, 0.509769, 0.433034, 0.418646, 0.497853, 0.56648, 0.521092, 0.622677, 0.486429, 0.476583, 0.483068, 0.458154, 0.349426, 0.352862, 0.324872, 0.239899, 0.308712, 0.324872, 0.328603, 0.318242, 0.21291, 0.219301, 0.275179, 0.264545, 0.264545, 0.232838, 0.216401, 0.25031, 0.275179, 0.281712, 0.288399, 0.264545, 0.301917, 0.390993, 0.308712, 0.346032, 0.436924, 0.390993, 0.298791, 0.370445, 0.295083, 0.366687, 0.284882, 0.284882, 0.377384, 0.339168, 0.291804, 0.191378, 0.164327, 0.147574, 0.236433, 0.15284, 0.132295, 0.071867, 0.06184, 0.079919, 0.038042, 0.045352, 0.0704, 0.069024, 0.067594, 0.106997, 0.125101, 0.161087, 0.134866, 0.120615, 0.147574, 0.142424, 0.239899, 0.243554, 0.247041, 0.236433, 0.332115, 0.380708, 0.486429, 0.529623, 0.562014, 0.694846, 0.648219, 0.521092, 0.525368, 0.534167, 0.525368, 0.440853, 0.390993, 0.422041, 0.422041, 0.390993, 0.387226, 0.366687, 0.36309, 0.366687, 0.332115, 0.239899, 0.15008, 0.142424, 0.147574, 0.15008, 0.144935, 0.125101, 0.200174, 0.271506, 0.278302, 0.203355, 0.281712, 0.278302, 0.200174, 0.203355, 0.232838, 0.31487, 0.284882, 0.30533, 0.332115, 0.374039, 0.494003, 0.604312, 0.59917, 0.56648, 0.461924, 0.454136, 0.401658, 0.40511, 0.408655, 0.418646, 0.497853, 0.414856, 0.394753, 0.394753, 0.387226, 0.352862, 0.352862, 0.40511, 0.384043, 0.36309, 0.271506, 0.239899, 0.25031, 0.26085, 0.182256, 0.196879, 0.200174, 0.203355, 0.147574, 0.094817, 0.069024, 0.071867, 0.071867, 0.15008, 0.232838, 0.206376, 0.268042, 0.239899, 0.216401, 0.219301, 0.209395, 0.288399, 0.209395, 0.191378, 0.120615, 0.111485, 0.111485, 0.076542, 0.144935, 0.196879, 0.179055, 0.216401, 0.155435, 0.229226, 0.209395, 0.206376, 0.232838, 0.216401, 0.18812, 0.127496, 0.132295, 0.137348, 0.147574, 0.219301, 0.164327, 0.17593, 0.18812, 0.264545, 0.291804, 0.179055, 0.200174, 0.301917, 0.291804, 0.31487, 0.31487, 0.222385, 0.219301, 0.219301, 0.216401, 0.247041, 0.332115, 0.239899, 0.173081, 0.10481, 0.11371, 0.086953, 0.134866, 0.203355, 0.173081, 0.203355, 0.284882, 0.17593, 0.109221, 0.066181, 0.083462, 0.100716, 0.17593, 0.179055, 0.18812, 0.179055, 0.137348, 0.142424, 0.142424, 0.164327, 0.144935, 0.142424, 0.142424, 0.109221, 0.118441, 0.144935, 0.122885, 0.127496, 0.129801, 0.196879, 0.284882, 0.25406, 0.161087, 0.155435, 0.147574, 0.086953, 0.071867, 0.098513, 0.090864, 0.158265, 0.120615, 0.203355, 0.11371, 0.209395, 0.243554, 0.203355, 0.132295, 0.155435, 0.088832, 0.125101, 0.127496, 0.137348, 0.170161, 0.158265, 0.125101, 0.100716, 0.167087, 0.191378, 0.147574, 0.147574, 0.132295, 0.239899, 0.239899, 0.25406, 0.275179, 0.288399, 0.318242, 0.408655, 0.380708, 0.486429, 0.562014, 0.465241, 0.359901, 0.284882, 0.377384, 0.440853, 0.450668, 0.377384, 0.384043, 0.468512, 0.433034, 0.352862, 0.284882, 0.291804, 0.394753, 0.359901, 0.318242, 0.216401, 0.203355, 0.25406, 0.239899, 0.206376, 0.295083, 0.346032, 0.332115, 0.295083, 0.17593, 0.118441, 0.109221, 0.086953, 0.094817, 0.125101, 0.134866, 0.173081, 0.10481, 0.064632, 0.073402, 0.086953, 0.158265, 0.170161, 0.164327, 0.17593, 0.191378, 0.196879, 0.236433, 0.31487, 0.356642, 0.444081, 0.58069, 0.716283, 0.648219, 0.525368, 0.483068, 0.444081, 0.352862, 0.447574, 0.562014, 0.440853, 0.414856, 0.41194, 0.370445, 0.25031, 0.164327, 0.15284, 0.158265, 0.147574, 0.15008, 0.155435, 0.173081, 0.161087, 0.125101, 0.18812, 0.278302, 0.30533, 0.346032, 0.436924, 0.366687, 0.225814, 0.318242, 0.346032, 0.36309, 0.390993, 0.394753, 0.394753, 0.321458, 0.321458, 0.335645, 0.335645, 0.284882, 0.284882, 0.298791, 0.239899, 0.179055, 0.170161, 0.182256, 0.21291, 0.203355, 0.179055, 0.275179, 0.278302, 0.191378, 0.109221, 0.120615, 0.203355, 0.291804, 0.359901, 0.359901, 0.257454, 0.264545, 0.295083, 0.194234, 0.194234, 0.196879, 0.185198, 0.158265, 0.147574, 0.167087, 0.11371, 0.120615, 0.118441, 0.11371, 0.194234, 0.284882, 0.26085, 0.182256, 0.11371, 0.106997, 0.106997, 0.144935, 0.142424, 0.15284, 0.158265, 0.088832, 0.15284, 0.229226, 0.155435, 0.096677, 0.098513, 0.15008, 0.229226, 0.243554, 0.239899, 0.239899, 0.257454, 0.196879, 0.194234, 0.271506, 0.311707, 0.206376, 0.164327, 0.17593, 0.161087, 0.161087, 0.209395, 0.216401, 0.139895, 0.236433, 0.328603, 0.339168, 0.229226, 0.15008, 0.142424, 0.088832, 0.083462, 0.071867, 0.106997, 0.10481, 0.090864, 0.081712, 0.134866, 0.179055, 0.158265, 0.167087, 0.26085, 0.321458, 0.321458, 0.422041, 0.335645, 0.328603, 0.291804, 0.366687, 0.447574, 0.377384, 0.476583, 0.380708, 0.301917, 0.219301, 0.194234, 0.219301, 0.200174, 0.129801, 0.10481, 0.071867, 0.033407, 0.025316, 0.013437, 0.008804, 0.005872, 0.007031, 0.006988, 0.006701, 0.006701, 0.006988, 0.007031, 0.006194, 0.008409, 0.01227, 0.019109, 0.022306, 0.024393, 0.024393, 0.042364, 0.067594, 0.10481, 0.206376, 0.25031, 0.349426, 0.31487, 0.332115, 0.359901, 0.328603, 0.36309, 0.308712, 0.30533, 0.374039, 0.374039, 0.36309, 0.229226, 0.132295, 0.129801, 0.122885, 0.122885, 0.073402, 0.042364, 0.041405, 0.037156, 0.034884, 0.034068, 0.069024, 0.122885, 0.106997, 0.10481, 0.10481, 0.102787, 0.111485, 0.10481, 0.125101, 0.106997, 0.216401, 0.324872, 0.346032, 0.295083, 0.318242, 0.31487, 0.41194, 0.41194, 0.42561, 0.390993, 0.26085, 0.236433, 0.127496, 0.127496, 0.129801, 0.111485, 0.167087, 0.120615, 0.100716, 0.074921, 0.073402, 0.040537, 0.027463], '')</t>
  </si>
  <si>
    <t>[54, 61, 62, 66, 67, 68, 136, 137, 138, 139, 140, 141, 142, 143, 176, 177, 178, 329, 377, 378, 379, 380, 385]</t>
  </si>
  <si>
    <t>UPI000172FD42 status=activ</t>
  </si>
  <si>
    <t>([0.050641, 0.028695, 0.043307, 0.079919, 0.11371, 0.139895, 0.18812, 0.147574, 0.109221, 0.109221, 0.132295, 0.096677, 0.05306, 0.064632, 0.120615, 0.139895, 0.137348, 0.185198, 0.281712, 0.271506, 0.243554, 0.15008, 0.239899, 0.271506, 0.247041, 0.264545, 0.275179, 0.257454, 0.288399, 0.339168, 0.401658, 0.370445, 0.468512, 0.56648, 0.490133, 0.408655, 0.454136, 0.380708, 0.433034, 0.335645, 0.356642, 0.394753, 0.387226, 0.374039, 0.374039, 0.370445, 0.359901, 0.36309, 0.321458, 0.359901, 0.311707, 0.284882, 0.31487, 0.239899, 0.236433, 0.203355, 0.291804, 0.236433, 0.206376, 0.191378, 0.194234, 0.120615, 0.098513, 0.100716, 0.10481, 0.096677, 0.05306, 0.051831, 0.029376, 0.036378, 0.037156, 0.06184, 0.041405, 0.025316, 0.041405, 0.035586, 0.067594, 0.06184, 0.102787, 0.116183, 0.127496, 0.127496, 0.127496, 0.158265, 0.222385, 0.239899, 0.147574, 0.247041, 0.216401, 0.301917, 0.308712, 0.301917, 0.30533, 0.291804, 0.291804, 0.229226, 0.232838, 0.225814, 0.206376, 0.137348, 0.203355, 0.155435, 0.161087, 0.239899, 0.229226, 0.268042, 0.247041, 0.328603, 0.335645, 0.284882, 0.25406, 0.257454, 0.182256, 0.191378, 0.275179, 0.359901, 0.454136, 0.398279, 0.401658, 0.422041, 0.541878, 0.557691, 0.613573, 0.58069, 0.58069, 0.59014, 0.472492, 0.476583, 0.480142, 0.422041, 0.497853, 0.521092, 0.422041, 0.549308, 0.534167, 0.521092, 0.40511, 0.298791, 0.384043, 0.387226, 0.30533, 0.21291, 0.206376, 0.196879, 0.298791, 0.301917, 0.295083, 0.390993, 0.390993, 0.384043, 0.394753, 0.401658, 0.401658, 0.494003, 0.377384, 0.308712, 0.219301, 0.236433, 0.324872, 0.324872, 0.332115, 0.41194, 0.497853, 0.454136, 0.398279, 0.408655, 0.401658, 0.401658, 0.422041, 0.4292, 0.436924, 0.476583, 0.374039, 0.356642, 0.356642, 0.359901, 0.36309, 0.458154, 0.505461, 0.433034, 0.433034, 0.401658, 0.384043, 0.377384, 0.418646, 0.40511, 0.328603, 0.359901, 0.349426, 0.328603, 0.342579, 0.339168, 0.346032, 0.342579, 0.370445, 0.278302, 0.356642, 0.321458, 0.349426, 0.394753, 0.380708, 0.380708, 0.328603, 0.36309, 0.278302, 0.275179, 0.308712, 0.366687, 0.332115, 0.239899, 0.26085, 0.257454, 0.26085, 0.239899, 0.243554, 0.170161, 0.264545, 0.185198, 0.291804, 0.26085, 0.194234, 0.278302, 0.278302, 0.25406, 0.247041, 0.321458, 0.328603, 0.370445, 0.291804, 0.295083, 0.311707, 0.284882, 0.271506, 0.243554, 0.18812, 0.203355, 0.278302, 0.284882, 0.301917, 0.196879, 0.196879, 0.288399, 0.185198, 0.17593, 0.268042, 0.264545, 0.284882, 0.284882, 0.203355, 0.206376, 0.206376, 0.203355, 0.200174, 0.194234, 0.17593, 0.236433, 0.311707, 0.284882, 0.25031, 0.291804, 0.374039, 0.346032, 0.271506, 0.380708, 0.346032, 0.31487, 0.275179], '')</t>
  </si>
  <si>
    <t>[33, 120, 121, 122, 123, 124, 125, 131, 133, 134, 135, 178]</t>
  </si>
  <si>
    <t>UPI000172FD43 status=activ</t>
  </si>
  <si>
    <t>([0.257454, 0.155435, 0.15284, 0.196879, 0.229226, 0.278302, 0.225814, 0.25406, 0.191378, 0.236433, 0.275179, 0.31487, 0.21291, 0.239899, 0.268042, 0.275179, 0.288399, 0.352862, 0.352862, 0.291804, 0.182256, 0.219301, 0.308712, 0.339168, 0.25031, 0.264545, 0.219301, 0.206376, 0.155435, 0.232838, 0.144935, 0.158265, 0.102787, 0.144935, 0.209395, 0.216401, 0.209395, 0.200174, 0.21291, 0.185198, 0.142424, 0.239899, 0.284882, 0.196879, 0.203355, 0.288399, 0.247041, 0.275179, 0.25406, 0.232838, 0.225814, 0.30533, 0.18812, 0.271506, 0.298791, 0.284882, 0.31487, 0.229226, 0.225814, 0.225814, 0.173081, 0.26085, 0.26085, 0.170161, 0.179055, 0.111485, 0.116183, 0.098513, 0.111485, 0.18812, 0.191378, 0.129801, 0.127496, 0.196879, 0.194234, 0.206376, 0.155435, 0.094817, 0.083462, 0.088832, 0.100716, 0.161087, 0.106997, 0.106997, 0.196879, 0.284882, 0.288399, 0.247041, 0.275179, 0.26085, 0.229226, 0.225814, 0.216401, 0.219301, 0.222385, 0.232838, 0.232838, 0.264545, 0.332115, 0.346032, 0.332115, 0.301917, 0.311707, 0.374039, 0.359901, 0.25031, 0.25031, 0.332115, 0.295083, 0.321458, 0.31487, 0.25406, 0.247041, 0.243554, 0.247041, 0.239899, 0.229226, 0.25031, 0.281712, 0.203355, 0.301917, 0.308712, 0.30533, 0.295083, 0.308712, 0.247041, 0.257454, 0.243554, 0.243554, 0.278302, 0.295083, 0.216401, 0.278302, 0.370445, 0.468512, 0.465241, 0.486429, 0.486429, 0.458154, 0.458154, 0.461924, 0.387226, 0.356642, 0.278302, 0.17593, 0.167087, 0.239899, 0.339168, 0.339168, 0.335645, 0.295083, 0.281712, 0.359901, 0.387226, 0.390993, 0.321458, 0.352862, 0.332115, 0.342579, 0.335645, 0.352862, 0.414856, 0.41194, 0.398279, 0.394753, 0.509769, 0.433034, 0.418646, 0.318242, 0.349426, 0.268042, 0.232838, 0.155435, 0.182256, 0.18812, 0.182256, 0.182256, 0.164327, 0.173081, 0.109221, 0.067594, 0.066181, 0.034068, 0.051831, 0.045352, 0.078022, 0.064632, 0.060549, 0.049374, 0.058088, 0.046336, 0.079919, 0.079919, 0.132295, 0.11371, 0.067594, 0.038858, 0.060549, 0.055536, 0.040537, 0.066181, 0.064632, 0.03976, 0.074921, 0.083462, 0.071867, 0.048328, 0.064632, 0.111485, 0.127496, 0.15284, 0.15284, 0.106997, 0.18812, 0.134866, 0.144935, 0.139895, 0.232838, 0.222385, 0.164327, 0.206376, 0.239899, 0.25406, 0.229226, 0.26085, 0.26085, 0.356642, 0.352862, 0.346032, 0.229226, 0.26085, 0.308712, 0.311707, 0.377384, 0.30533, 0.384043, 0.278302, 0.359901, 0.25406, 0.281712, 0.366687, 0.356642, 0.332115, 0.308712, 0.40511, 0.384043, 0.384043, 0.387226, 0.454136, 0.349426, 0.370445, 0.335645, 0.229226, 0.222385, 0.142424, 0.225814, 0.18812, 0.203355, 0.129801, 0.182256, 0.096677, 0.073402, 0.0704, 0.058088, 0.106997, 0.098513, 0.05306, 0.051831, 0.048328, 0.031287, 0.059222, 0.056825, 0.0704, 0.086953, 0.098513, 0.173081, 0.129801, 0.147574, 0.134866, 0.216401, 0.164327, 0.219301, 0.222385, 0.229226, 0.264545, 0.247041, 0.257454, 0.264545, 0.173081, 0.179055, 0.257454, 0.167087, 0.275179, 0.219301, 0.196879, 0.173081, 0.10481, 0.076542, 0.081712, 0.083462, 0.090864, 0.161087, 0.200174, 0.236433, 0.209395, 0.21291, 0.229226, 0.15284, 0.229226, 0.229226, 0.206376, 0.142424, 0.144935, 0.139895, 0.111485, 0.173081, 0.118441, 0.116183, 0.10481, 0.122885, 0.122885, 0.122885, 0.129801, 0.125101, 0.118441, 0.081712, 0.074921, 0.078022, 0.0704, 0.058088, 0.094817, 0.100716, 0.088832, 0.15284, 0.158265, 0.144935, 0.085092, 0.092881, 0.090864, 0.170161, 0.158265, 0.229226, 0.206376, 0.206376, 0.127496, 0.076542, 0.139895, 0.15008, 0.144935, 0.15008, 0.167087, 0.18812, 0.196879, 0.200174, 0.122885, 0.11371, 0.11371, 0.206376, 0.288399, 0.390993, 0.384043, 0.36309, 0.401658, 0.401658, 0.30533, 0.311707, 0.398279, 0.374039, 0.339168, 0.339168, 0.447574, 0.454136, 0.433034, 0.414856, 0.521092, 0.505461, 0.509769, 0.626927, 0.59014, 0.468512, 0.468512, 0.480142, 0.454136, 0.458154, 0.380708, 0.36309, 0.450668, 0.450668, 0.377384, 0.422041, 0.328603, 0.321458, 0.349426, 0.374039, 0.40511, 0.30533, 0.377384, 0.366687, 0.328603, 0.25031, 0.311707, 0.271506, 0.247041, 0.185198, 0.100716, 0.15284, 0.155435, 0.167087, 0.102787, 0.18812, 0.185198, 0.264545, 0.182256, 0.147574, 0.085092, 0.076542, 0.076542, 0.096677, 0.102787, 0.118441, 0.118441, 0.144935, 0.106997, 0.069024, 0.076542, 0.118441, 0.10481, 0.179055, 0.17593, 0.271506, 0.239899, 0.216401, 0.216401, 0.232838, 0.167087, 0.25406, 0.167087, 0.21291, 0.219301, 0.216401, 0.21291, 0.321458, 0.225814, 0.203355, 0.203355, 0.281712, 0.288399, 0.236433, 0.25031, 0.243554, 0.236433, 0.236433, 0.243554, 0.25031, 0.25031, 0.268042, 0.284882, 0.384043, 0.414856, 0.394753, 0.398279, 0.374039, 0.264545, 0.349426, 0.450668, 0.444081, 0.447574, 0.36309, 0.450668, 0.332115, 0.25031, 0.209395, 0.15284, 0.15284, 0.094817, 0.144935, 0.196879, 0.170161, 0.158265, 0.17593, 0.182256, 0.100716, 0.118441, 0.18812, 0.158265, 0.158265, 0.229226, 0.247041, 0.324872, 0.25406, 0.339168, 0.328603, 0.291804, 0.356642, 0.328603, 0.41194, 0.4292, 0.321458, 0.328603, 0.335645, 0.335645, 0.324872, 0.440853, 0.356642, 0.247041, 0.257454, 0.271506, 0.194234, 0.17593, 0.18812, 0.25031, 0.257454, 0.268042, 0.236433, 0.247041, 0.275179, 0.275179, 0.167087, 0.18812, 0.158265, 0.092881, 0.085092, 0.090864, 0.085092, 0.086953, 0.132295, 0.132295, 0.122885, 0.191378, 0.200174, 0.127496, 0.132295, 0.079919, 0.125101, 0.142424, 0.088832, 0.054297, 0.058088, 0.102787, 0.137348, 0.116183, 0.158265, 0.132295, 0.129801, 0.129801, 0.194234, 0.229226, 0.264545, 0.206376, 0.209395, 0.200174, 0.281712, 0.200174, 0.278302, 0.219301, 0.271506, 0.352862, 0.352862, 0.346032, 0.339168, 0.374039, 0.352862, 0.390993, 0.394753, 0.40511, 0.401658, 0.324872, 0.311707, 0.298791, 0.366687, 0.301917, 0.229226, 0.170161, 0.247041, 0.257454, 0.332115, 0.284882, 0.271506, 0.275179, 0.196879, 0.206376, 0.209395, 0.301917, 0.301917, 0.328603, 0.243554, 0.219301, 0.324872, 0.328603, 0.275179, 0.281712, 0.264545, 0.339168, 0.401658, 0.398279, 0.398279, 0.398279, 0.394753, 0.408655, 0.454136, 0.472492, 0.472492, 0.458154, 0.458154, 0.374039, 0.380708, 0.468512, 0.418646, 0.387226, 0.387226, 0.387226, 0.377384, 0.42561, 0.352862, 0.278302, 0.203355, 0.147574, 0.144935, 0.21291, 0.120615, 0.122885, 0.164327, 0.170161, 0.161087, 0.15284, 0.216401, 0.216401, 0.203355, 0.268042, 0.271506, 0.281712, 0.31487, 0.236433, 0.291804, 0.374039, 0.472492, 0.529623, 0.618285, 0.608892, 0.517562, 0.538167, 0.486429, 0.497853, 0.486429, 0.505461, 0.4292, 0.324872, 0.339168, 0.339168, 0.243554, 0.243554, 0.243554, 0.170161, 0.243554, 0.206376, 0.194234, 0.167087, 0.196879, 0.106997, 0.069024, 0.10481, 0.111485, 0.173081, 0.194234, 0.142424, 0.144935, 0.209395, 0.284882, 0.200174, 0.200174, 0.30533, 0.301917, 0.291804, 0.40511, 0.332115, 0.342579, 0.359901, 0.359901, 0.349426, 0.349426, 0.4292, 0.42561, 0.51388, 0.401658, 0.377384, 0.332115, 0.291804, 0.298791, 0.321458, 0.30533, 0.203355, 0.225814, 0.229226, 0.147574, 0.102787, 0.155435, 0.111485, 0.106997, 0.109221, 0.11371, 0.203355, 0.173081, 0.173081, 0.167087, 0.281712, 0.247041, 0.342579, 0.275179, 0.278302, 0.278302, 0.295083, 0.394753, 0.335645, 0.332115, 0.349426, 0.436924, 0.436924, 0.490133, 0.521092, 0.440853, 0.36309, 0.380708, 0.418646, 0.349426, 0.257454, 0.239899, 0.21291, 0.25031, 0.342579, 0.328603, 0.257454, 0.301917, 0.247041, 0.275179, 0.278302, 0.271506, 0.239899, 0.232838, 0.239899, 0.206376, 0.219301, 0.232838, 0.206376, 0.134866, 0.194234, 0.25031, 0.170161, 0.155435, 0.132295, 0.111485, 0.090864, 0.120615, 0.142424, 0.127496, 0.142424, 0.142424, 0.206376, 0.182256, 0.18812, 0.18812, 0.139895, 0.158265, 0.222385, 0.191378, 0.232838, 0.236433, 0.18812, 0.229226, 0.31487, 0.31487, 0.342579, 0.374039, 0.41194, 0.342579, 0.328603, 0.308712, 0.216401, 0.164327, 0.200174, 0.127496, 0.10481, 0.122885, 0.144935, 0.144935, 0.191378, 0.229226, 0.147574, 0.216401, 0.247041, 0.243554, 0.243554, 0.158265, 0.18812, 0.155435, 0.21291, 0.31487, 0.257454, 0.370445, 0.349426, 0.25406, 0.243554, 0.275179, 0.275179, 0.291804, 0.243554, 0.158265, 0.102787, 0.142424, 0.142424, 0.142424, 0.137348, 0.11371, 0.158265, 0.078022, 0.096677, 0.098513, 0.05306, 0.074921, 0.076542, 0.137348, 0.17593, 0.182256, 0.127496, 0.088832, 0.05306, 0.0704, 0.120615, 0.185198, 0.216401, 0.225814, 0.26085, 0.271506, 0.30533, 0.356642, 0.339168, 0.243554, 0.236433, 0.324872, 0.328603, 0.321458, 0.216401, 0.167087, 0.21291, 0.318242, 0.318242, 0.394753, 0.398279, 0.295083, 0.191378, 0.203355, 0.200174, 0.106997, 0.102787, 0.102787, 0.090864, 0.116183, 0.191378, 0.200174, 0.200174, 0.206376, 0.127496, 0.147574, 0.225814, 0.179055, 0.179055, 0.236433, 0.200174, 0.18812, 0.179055, 0.236433, 0.229226, 0.15284, 0.15284, 0.094817, 0.094817, 0.102787, 0.147574, 0.085092, 0.046336, 0.048328, 0.050641, 0.088832, 0.081712, 0.048328, 0.049374, 0.03976, 0.038858, 0.03976, 0.022306, 0.040537, 0.049374, 0.047319, 0.079919, 0.073402, 0.147574, 0.090864, 0.049374, 0.049374, 0.100716, 0.161087, 0.090864, 0.092881, 0.086953, 0.118441, 0.109221, 0.167087, 0.106997, 0.137348, 0.161087, 0.257454, 0.219301, 0.161087, 0.17593, 0.17593, 0.281712, 0.158265, 0.25406, 0.30533, 0.200174, 0.182256, 0.132295, 0.21291, 0.144935, 0.15284, 0.116183, 0.164327, 0.164327, 0.25031, 0.268042, 0.275179, 0.185198, 0.18812, 0.216401, 0.200174, 0.132295, 0.074921, 0.109221, 0.083462, 0.078022, 0.173081, 0.173081, 0.243554, 0.239899, 0.308712, 0.335645, 0.422041, 0.461924, 0.377384, 0.339168, 0.318242, 0.232838, 0.25031, 0.295083, 0.332115, 0.335645, 0.418646, 0.468512, 0.505461, 0.447574, 0.497853, 0.468512, 0.374039, 0.25406, 0.271506, 0.281712, 0.21291, 0.125101, 0.100716, 0.132295, 0.155435, 0.083462, 0.134866, 0.194234, 0.116183, 0.074921, 0.081712, 0.048328, 0.048328, 0.038858, 0.067594, 0.064632, 0.035586, 0.079919, 0.161087, 0.161087, 0.092881, 0.118441, 0.196879, 0.236433, 0.185198, 0.161087, 0.26085, 0.271506, 0.185198, 0.17593, 0.236433, 0.161087, 0.200174, 0.203355, 0.15008, 0.15008, 0.155435, 0.243554, 0.134866, 0.134866, 0.085092, 0.118441, 0.111485, 0.067594, 0.038042, 0.0704, 0.085092, 0.079919, 0.073402, 0.060549, 0.109221, 0.120615, 0.170161, 0.129801, 0.161087, 0.257454, 0.271506, 0.155435, 0.147574, 0.229226, 0.216401, 0.200174, 0.225814, 0.155435, 0.236433, 0.219301, 0.219301, 0.147574, 0.127496, 0.15008, 0.284882, 0.257454, 0.167087, 0.111485, 0.182256, 0.170161, 0.106997, 0.098513, 0.196879, 0.139895, 0.137348, 0.134866, 0.200174, 0.17593, 0.15008, 0.144935, 0.147574, 0.074921, 0.094817, 0.111485, 0.045352, 0.045352, 0.040537, 0.050641, 0.06312, 0.036378, 0.030003, 0.049374, 0.030003, 0.028695, 0.021816, 0.014586, 0.014586, 0.016021, 0.019401, 0.019401, 0.012727, 0.021381, 0.050641, 0.033407, 0.028107, 0.058088, 0.051831, 0.074921, 0.10481, 0.134866, 0.21291, 0.247041, 0.26085, 0.352862, 0.31487, 0.311707, 0.394753, 0.40511, 0.390993, 0.284882, 0.30533, 0.359901, 0.239899, 0.15284, 0.268042, 0.268042, 0.18812, 0.127496, 0.125101, 0.100716, 0.120615, 0.118441, 0.127496, 0.120615, 0.125101, 0.090864, 0.15008, 0.102787, 0.083462, 0.090864, 0.170161, 0.170161, 0.170161, 0.281712, 0.264545, 0.284882, 0.284882, 0.377384, 0.374039, 0.36309, 0.390993, 0.257454, 0.25406, 0.239899, 0.15284, 0.142424, 0.173081, 0.200174, 0.239899, 0.219301, 0.216401, 0.179055, 0.239899, 0.271506, 0.281712, 0.359901, 0.219301, 0.25406, 0.25031, 0.232838, 0.243554, 0.271506, 0.384043, 0.298791, 0.209395, 0.30533, 0.232838, 0.275179, 0.284882, 0.291804, 0.318242, 0.284882, 0.291804, 0.295083, 0.257454, 0.203355, 0.170161, 0.311707, 0.26085], '')</t>
  </si>
  <si>
    <t>[165, 374, 375, 376, 377, 378, 636, 637, 638, 639, 640, 644, 682, 718, 957]</t>
  </si>
  <si>
    <t>UPI000172FD44 status=activ</t>
  </si>
  <si>
    <t>([0.033407, 0.036378, 0.019109, 0.026892, 0.037156, 0.0704, 0.071867, 0.051831, 0.038858, 0.056825, 0.069024, 0.0704, 0.090864, 0.079919, 0.147574, 0.086953, 0.158265, 0.158265, 0.142424, 0.222385, 0.209395, 0.225814, 0.179055, 0.206376, 0.134866, 0.137348, 0.109221, 0.139895, 0.200174, 0.298791, 0.278302, 0.278302, 0.311707, 0.311707, 0.339168, 0.25031, 0.324872, 0.225814, 0.147574, 0.167087, 0.144935, 0.147574, 0.137348, 0.142424, 0.247041, 0.352862, 0.356642, 0.352862, 0.366687, 0.308712, 0.288399, 0.229226, 0.247041, 0.257454, 0.247041, 0.247041, 0.332115, 0.275179, 0.352862, 0.408655, 0.30533, 0.278302, 0.288399, 0.377384, 0.390993, 0.394753, 0.342579, 0.346032, 0.349426, 0.324872, 0.384043, 0.318242, 0.349426, 0.349426, 0.247041, 0.191378, 0.236433, 0.25031, 0.311707, 0.281712, 0.311707, 0.41194, 0.414856, 0.374039, 0.332115, 0.335645, 0.216401, 0.243554, 0.21291, 0.139895, 0.144935, 0.164327, 0.194234, 0.222385, 0.222385, 0.288399, 0.275179, 0.236433, 0.144935, 0.147574, 0.182256, 0.158265, 0.155435, 0.158265, 0.122885, 0.15284, 0.203355, 0.25031, 0.25406, 0.284882, 0.291804, 0.295083, 0.278302, 0.30533, 0.222385, 0.219301, 0.26085, 0.25406, 0.332115, 0.41194, 0.311707, 0.271506, 0.219301, 0.219301, 0.26085, 0.332115, 0.25406, 0.275179, 0.311707, 0.219301, 0.147574, 0.216401, 0.203355, 0.167087, 0.18812, 0.185198, 0.18812, 0.21291, 0.308712, 0.268042, 0.281712, 0.301917, 0.301917, 0.398279, 0.298791, 0.288399, 0.291804, 0.352862, 0.332115, 0.321458, 0.41194, 0.490133, 0.422041, 0.346032, 0.301917, 0.257454, 0.332115, 0.291804, 0.17593, 0.106997, 0.129801, 0.127496, 0.229226, 0.268042, 0.191378, 0.191378, 0.127496, 0.078022, 0.083462, 0.096677, 0.122885, 0.132295, 0.144935, 0.206376, 0.206376, 0.291804, 0.257454, 0.278302, 0.30533, 0.295083, 0.387226, 0.275179, 0.18812, 0.167087, 0.158265, 0.127496, 0.129801, 0.132295, 0.203355, 0.203355, 0.203355, 0.182256, 0.116183, 0.111485, 0.067594, 0.069024, 0.034884, 0.030003, 0.027463, 0.029376, 0.055536, 0.048328, 0.094817, 0.083462, 0.051831, 0.055536, 0.102787, 0.100716, 0.137348, 0.137348, 0.125101, 0.069024, 0.041405, 0.073402, 0.041405, 0.071867, 0.109221, 0.18812, 0.18812, 0.125101, 0.11371, 0.109221, 0.071867, 0.074921, 0.137348, 0.203355, 0.132295, 0.137348, 0.196879, 0.15008, 0.090864, 0.100716, 0.102787, 0.144935, 0.120615, 0.191378, 0.194234, 0.132295, 0.137348, 0.185198, 0.271506, 0.284882, 0.284882, 0.366687, 0.374039, 0.346032, 0.25031, 0.222385, 0.229226, 0.236433, 0.311707, 0.308712, 0.278302, 0.366687, 0.377384, 0.41194, 0.377384, 0.26085, 0.25406, 0.239899, 0.275179, 0.268042, 0.17593, 0.173081, 0.144935, 0.129801, 0.144935, 0.219301, 0.318242, 0.324872, 0.335645, 0.339168, 0.418646, 0.374039, 0.359901, 0.321458, 0.229226, 0.25406, 0.332115, 0.335645, 0.339168, 0.339168, 0.346032, 0.436924, 0.436924, 0.436924, 0.440853, 0.440853, 0.332115, 0.342579, 0.332115, 0.324872, 0.321458, 0.26085, 0.342579, 0.324872, 0.352862, 0.374039, 0.384043, 0.418646, 0.483068, 0.490133, 0.476583, 0.468512, 0.468512, 0.468512, 0.418646, 0.359901, 0.268042, 0.377384, 0.288399, 0.291804, 0.30533, 0.232838, 0.298791, 0.219301, 0.243554, 0.173081, 0.239899, 0.236433, 0.232838, 0.268042, 0.18812, 0.129801, 0.127496, 0.132295, 0.074921, 0.120615, 0.147574, 0.161087, 0.109221, 0.15008, 0.142424, 0.134866, 0.206376, 0.203355, 0.191378, 0.194234, 0.191378, 0.132295, 0.132295, 0.134866, 0.139895, 0.206376, 0.216401, 0.222385, 0.21291, 0.318242, 0.324872, 0.271506, 0.264545, 0.328603, 0.324872, 0.247041, 0.170161, 0.164327, 0.173081, 0.185198, 0.18812, 0.275179, 0.349426, 0.346032, 0.278302, 0.196879, 0.196879, 0.268042, 0.268042, 0.278302, 0.275179, 0.191378, 0.278302, 0.275179, 0.247041, 0.200174, 0.179055, 0.264545, 0.268042, 0.185198, 0.243554, 0.25031, 0.243554, 0.158265, 0.167087, 0.15284, 0.222385, 0.219301, 0.21291, 0.15008, 0.144935, 0.15284, 0.236433, 0.161087, 0.247041, 0.288399, 0.36309, 0.472492, 0.472492, 0.349426, 0.36309, 0.374039, 0.288399, 0.298791, 0.380708, 0.377384, 0.458154, 0.436924, 0.444081, 0.346032, 0.332115, 0.328603, 0.232838, 0.144935, 0.209395, 0.219301, 0.116183, 0.069024, 0.034068, 0.032017, 0.083462, 0.137348, 0.127496, 0.155435, 0.142424, 0.147574, 0.170161, 0.120615, 0.120615, 0.100716, 0.106997, 0.173081, 0.170161, 0.247041, 0.349426, 0.335645, 0.342579, 0.450668, 0.472492, 0.505461, 0.422041, 0.356642, 0.332115, 0.26085, 0.21291, 0.15008, 0.139895, 0.139895, 0.196879, 0.219301, 0.17593, 0.170161, 0.120615, 0.100716, 0.109221, 0.106997, 0.132295, 0.127496, 0.139895, 0.206376, 0.206376, 0.298791, 0.295083, 0.236433, 0.318242, 0.318242, 0.408655, 0.339168, 0.229226, 0.243554, 0.239899, 0.288399, 0.298791, 0.36309, 0.408655, 0.321458, 0.30533, 0.271506, 0.271506, 0.185198, 0.120615, 0.125101, 0.071867, 0.086953, 0.134866, 0.139895, 0.200174, 0.167087, 0.147574, 0.185198, 0.185198, 0.185198, 0.158265, 0.170161, 0.173081, 0.164327, 0.236433, 0.15284, 0.109221, 0.055536, 0.092881, 0.139895, 0.194234, 0.275179, 0.275179, 0.185198, 0.15284, 0.167087, 0.125101, 0.137348, 0.158265, 0.15008, 0.088832, 0.132295, 0.194234, 0.125101, 0.081712, 0.046336, 0.090864, 0.122885, 0.243554, 0.247041, 0.26085, 0.257454, 0.196879, 0.144935, 0.232838, 0.264545, 0.239899, 0.318242, 0.418646, 0.356642, 0.346032, 0.418646, 0.384043, 0.380708, 0.436924, 0.5017, 0.575842, 0.585406, 0.562014, 0.538167, 0.51388, 0.509769, 0.494003, 0.538167, 0.626927, 0.618285, 0.626927, 0.557691, 0.541878, 0.517562, 0.517562, 0.517562, 0.450668, 0.476583, 0.390993, 0.40511, 0.42561, 0.461924, 0.433034, 0.476583, 0.384043, 0.408655, 0.401658, 0.349426, 0.41194, 0.380708, 0.387226, 0.298791, 0.370445, 0.374039, 0.311707, 0.387226, 0.41194, 0.497853, 0.505461, 0.570702, 0.59917, 0.497853, 0.490133, 0.51388, 0.486429, 0.494003, 0.458154, 0.465241, 0.545602, 0.505461, 0.447574, 0.346032, 0.370445, 0.359901, 0.384043, 0.436924, 0.436924, 0.401658, 0.370445, 0.366687, 0.380708, 0.346032, 0.422041, 0.4292, 0.408655, 0.352862, 0.401658, 0.433034, 0.342579, 0.352862, 0.36309, 0.377384, 0.40511, 0.401658, 0.408655, 0.384043, 0.342579, 0.339168, 0.349426, 0.298791, 0.30533, 0.324872, 0.284882, 0.295083, 0.291804, 0.288399, 0.356642, 0.366687, 0.356642, 0.447574, 0.418646, 0.390993, 0.444081, 0.497853, 0.575842, 0.538167, 0.538167, 0.648219, 0.604312, 0.59917], '')</t>
  </si>
  <si>
    <t>[437, 535, 536, 537, 538, 539, 540, 541, 543, 544, 545, 546, 547, 548, 549, 550, 551, 574, 575, 576, 579, 584, 585, 630, 631, 632, 633, 634, 635]</t>
  </si>
  <si>
    <t>UPI000172FD45 status=activ</t>
  </si>
  <si>
    <t>([0.291804, 0.179055, 0.225814, 0.264545, 0.342579, 0.384043, 0.374039, 0.301917, 0.25406, 0.295083, 0.229226, 0.278302, 0.196879, 0.236433, 0.30533, 0.36309, 0.387226, 0.356642, 0.356642, 0.384043, 0.394753, 0.377384, 0.384043, 0.298791, 0.236433, 0.203355, 0.137348, 0.161087, 0.206376, 0.203355, 0.191378, 0.209395, 0.209395, 0.328603, 0.247041, 0.25406, 0.229226, 0.291804, 0.225814, 0.229226, 0.225814, 0.229226, 0.155435, 0.229226, 0.281712, 0.359901, 0.370445, 0.436924, 0.4292, 0.380708, 0.444081, 0.380708, 0.366687, 0.352862, 0.247041, 0.324872, 0.284882, 0.21291, 0.216401, 0.308712, 0.243554, 0.264545, 0.222385, 0.196879, 0.200174, 0.239899, 0.219301, 0.15284, 0.158265, 0.161087, 0.139895, 0.139895, 0.118441, 0.182256, 0.194234, 0.200174, 0.134866, 0.10481, 0.092881, 0.078022, 0.076542, 0.098513, 0.05306, 0.069024, 0.118441, 0.120615, 0.11371, 0.11371, 0.179055, 0.173081, 0.185198, 0.200174, 0.209395, 0.219301, 0.161087, 0.161087, 0.236433, 0.301917, 0.284882, 0.30533, 0.335645, 0.342579, 0.36309, 0.483068, 0.465241, 0.472492, 0.380708, 0.398279, 0.328603, 0.321458, 0.339168, 0.291804, 0.346032, 0.31487, 0.311707, 0.41194, 0.311707, 0.301917, 0.275179, 0.275179, 0.342579, 0.311707, 0.222385, 0.243554, 0.179055, 0.118441, 0.06184, 0.11371, 0.102787, 0.092881, 0.092881, 0.055536, 0.081712, 0.094817, 0.11371, 0.15284, 0.155435, 0.236433, 0.243554, 0.278302, 0.374039, 0.278302, 0.222385, 0.239899, 0.142424, 0.173081, 0.25031, 0.324872, 0.31487, 0.318242, 0.332115, 0.332115, 0.398279, 0.268042, 0.278302, 0.185198, 0.216401, 0.118441, 0.069024, 0.060549, 0.060549, 0.034068, 0.06184, 0.11371, 0.100716, 0.170161, 0.102787, 0.058088, 0.058088, 0.059222, 0.048328, 0.073402, 0.071867, 0.090864, 0.170161, 0.170161, 0.25031, 0.268042, 0.257454, 0.275179, 0.301917, 0.301917, 0.308712, 0.308712, 0.268042, 0.370445, 0.278302, 0.30533, 0.311707, 0.352862, 0.352862, 0.377384, 0.387226, 0.422041, 0.30533, 0.26085, 0.229226, 0.239899, 0.142424, 0.219301, 0.295083, 0.194234, 0.191378, 0.191378, 0.185198, 0.185198, 0.203355, 0.209395, 0.18812, 0.203355, 0.111485, 0.106997, 0.111485, 0.111485, 0.102787, 0.164327, 0.196879, 0.225814, 0.225814, 0.232838, 0.239899, 0.247041, 0.239899, 0.17593, 0.271506, 0.194234, 0.147574, 0.106997, 0.196879, 0.288399, 0.356642, 0.468512, 0.366687, 0.366687, 0.281712, 0.182256, 0.18812, 0.18812, 0.21291, 0.219301, 0.30533, 0.222385, 0.222385, 0.222385, 0.281712, 0.298791, 0.275179, 0.352862, 0.377384, 0.335645, 0.328603, 0.257454, 0.25031, 0.281712, 0.284882, 0.268042, 0.370445, 0.25406, 0.216401, 0.106997, 0.102787, 0.098513, 0.155435, 0.125101, 0.11371, 0.122885, 0.102787, 0.194234, 0.21291, 0.18812, 0.209395, 0.206376, 0.278302, 0.281712, 0.36309, 0.281712, 0.298791, 0.295083, 0.418646, 0.377384, 0.483068, 0.472492, 0.390993, 0.328603, 0.366687, 0.490133, 0.490133, 0.480142, 0.374039, 0.356642, 0.387226, 0.374039, 0.31487, 0.308712, 0.318242, 0.236433, 0.236433, 0.31487, 0.332115, 0.232838, 0.31487, 0.291804, 0.318242, 0.41194, 0.398279, 0.390993, 0.370445, 0.301917, 0.308712, 0.41194, 0.42561, 0.346032, 0.359901, 0.42561, 0.4292, 0.418646, 0.490133, 0.575842, 0.59014, 0.534167, 0.541878, 0.454136, 0.401658, 0.387226, 0.377384, 0.352862, 0.332115, 0.311707, 0.36309, 0.335645, 0.284882, 0.243554, 0.318242, 0.257454, 0.219301, 0.164327], '')</t>
  </si>
  <si>
    <t>[317, 318, 319, 320]</t>
  </si>
  <si>
    <t>UPI000172FD46 status=activ</t>
  </si>
  <si>
    <t>([0.805026, 0.812494, 0.779859, 0.788093, 0.791621, 0.76285, 0.767246, 0.745909, 0.720929, 0.759478, 0.76285, 0.795062, 0.791621, 0.703578, 0.63748, 0.545602, 0.476583, 0.490133, 0.509769, 0.545602, 0.505461, 0.505461, 0.476583, 0.497853, 0.5017, 0.422041, 0.458154, 0.458154, 0.398279, 0.356642, 0.332115, 0.332115, 0.332115, 0.275179, 0.257454, 0.25406, 0.321458, 0.370445, 0.359901, 0.30533, 0.278302, 0.318242, 0.264545, 0.295083, 0.301917, 0.232838, 0.335645, 0.324872, 0.324872, 0.40511, 0.468512, 0.468512, 0.444081, 0.433034, 0.534167, 0.626927, 0.699094, 0.73685, 0.707965, 0.680603, 0.750527, 0.754692, 0.733139, 0.712013, 0.712013, 0.712013, 0.767246, 0.741537, 0.73685, 0.754692, 0.767246, 0.767246, 0.741537, 0.788093, 0.795062, 0.754692, 0.671169, 0.570702, 0.553315, 0.585406, 0.58069, 0.575842, 0.505461, 0.51388, 0.648219, 0.657645, 0.661982, 0.694846, 0.557691, 0.570702, 0.525368, 0.534167, 0.447574, 0.480142, 0.40511, 0.321458, 0.374039, 0.440853, 0.521092, 0.51388, 0.529623, 0.490133, 0.42561, 0.458154, 0.458154, 0.349426, 0.339168, 0.321458, 0.247041, 0.308712, 0.298791, 0.332115, 0.288399, 0.374039, 0.339168, 0.311707, 0.30533, 0.203355, 0.182256, 0.18812, 0.185198, 0.11371, 0.164327, 0.216401, 0.25031, 0.239899, 0.324872, 0.301917, 0.219301, 0.271506, 0.206376, 0.216401, 0.142424, 0.158265, 0.158265, 0.132295, 0.134866, 0.203355, 0.278302, 0.308712, 0.308712, 0.301917, 0.374039, 0.281712, 0.295083, 0.281712, 0.219301, 0.155435, 0.10481, 0.17593, 0.203355, 0.21291, 0.206376, 0.281712, 0.301917, 0.268042, 0.247041, 0.332115, 0.339168, 0.311707, 0.203355, 0.196879, 0.200174, 0.236433, 0.324872, 0.308712, 0.232838, 0.301917, 0.281712, 0.394753, 0.374039, 0.298791, 0.398279, 0.36309, 0.374039, 0.366687, 0.36309, 0.444081, 0.4292, 0.31487, 0.257454, 0.366687, 0.36309, 0.291804, 0.196879, 0.191378, 0.11371, 0.15284, 0.100716, 0.158265, 0.173081, 0.118441, 0.109221, 0.058088, 0.071867, 0.067594, 0.037156, 0.037156, 0.038042, 0.03976, 0.046336, 0.076542, 0.06184, 0.064632, 0.094817, 0.094817, 0.098513, 0.173081, 0.144935, 0.17593, 0.125101, 0.102787, 0.102787, 0.111485, 0.127496, 0.127496, 0.129801, 0.206376, 0.232838, 0.243554, 0.164327, 0.236433, 0.21291, 0.147574, 0.088832, 0.111485, 0.164327, 0.164327, 0.102787, 0.085092, 0.102787, 0.102787, 0.055536, 0.076542, 0.118441, 0.170161, 0.161087, 0.139895, 0.129801, 0.129801, 0.127496, 0.203355, 0.132295, 0.15284, 0.170161, 0.26085, 0.200174, 0.137348, 0.129801, 0.206376, 0.275179, 0.271506, 0.332115, 0.444081, 0.387226, 0.380708, 0.291804, 0.291804, 0.335645, 0.335645, 0.311707, 0.311707, 0.311707, 0.408655, 0.377384, 0.380708, 0.295083, 0.328603, 0.332115, 0.26085, 0.25031, 0.278302, 0.25031, 0.26085, 0.17593, 0.25031, 0.191378, 0.239899, 0.25406, 0.239899, 0.25406, 0.291804, 0.281712, 0.30533, 0.301917, 0.328603, 0.342579, 0.436924, 0.465241, 0.534167, 0.59508, 0.642678, 0.534167, 0.476583, 0.472492, 0.570702, 0.58069, 0.56648, 0.622677, 0.622677, 0.58069, 0.534167, 0.521092, 0.529623, 0.497853, 0.414856, 0.414856, 0.374039, 0.359901, 0.264545, 0.26085, 0.284882, 0.257454, 0.30533, 0.352862, 0.278302, 0.25031, 0.25406, 0.328603, 0.243554, 0.158265, 0.194234, 0.194234, 0.191378, 0.111485, 0.067594, 0.109221, 0.066181, 0.100716, 0.100716, 0.144935, 0.155435, 0.158265, 0.158265, 0.111485, 0.090864, 0.137348, 0.164327, 0.164327, 0.139895, 0.15008, 0.222385, 0.179055, 0.15284, 0.155435, 0.219301, 0.308712, 0.225814, 0.318242, 0.356642, 0.359901, 0.278302, 0.268042, 0.281712, 0.278302, 0.295083, 0.288399, 0.321458, 0.284882, 0.271506, 0.332115, 0.40511, 0.41194, 0.359901, 0.422041, 0.433034, 0.458154, 0.414856, 0.5017, 0.454136, 0.465241, 0.472492, 0.529623, 0.541878, 0.541878, 0.509769, 0.509769, 0.604312, 0.604312, 0.642678, 0.671169, 0.545602, 0.497853, 0.414856, 0.509769, 0.509769, 0.505461, 0.521092, 0.472492, 0.444081, 0.476583, 0.398279, 0.401658, 0.436924, 0.436924, 0.390993, 0.4292, 0.521092, 0.436924, 0.31487, 0.324872, 0.236433, 0.216401, 0.155435, 0.225814, 0.232838, 0.142424, 0.094817, 0.073402, 0.078022, 0.100716, 0.081712, 0.120615, 0.132295, 0.109221, 0.111485, 0.081712, 0.047319, 0.046336, 0.073402, 0.127496, 0.076542, 0.122885, 0.137348, 0.232838, 0.203355, 0.191378, 0.308712, 0.308712, 0.349426, 0.335645, 0.321458, 0.328603, 0.321458, 0.288399, 0.318242, 0.308712, 0.31487, 0.332115, 0.236433, 0.247041, 0.243554, 0.219301, 0.222385, 0.281712, 0.206376, 0.232838, 0.232838, 0.194234, 0.268042, 0.247041, 0.321458, 0.335645, 0.374039, 0.384043, 0.301917, 0.222385, 0.15284, 0.25031, 0.284882, 0.301917, 0.284882, 0.219301, 0.318242, 0.328603, 0.25031, 0.236433, 0.232838, 0.161087, 0.196879, 0.182256, 0.122885, 0.129801, 0.147574, 0.139895, 0.139895, 0.21291, 0.191378, 0.268042, 0.225814, 0.288399, 0.40511, 0.380708, 0.440853, 0.335645, 0.324872, 0.418646, 0.468512, 0.472492, 0.472492, 0.394753, 0.394753, 0.490133, 0.401658, 0.380708, 0.377384, 0.36309, 0.359901, 0.380708, 0.377384, 0.380708, 0.380708, 0.342579, 0.380708, 0.30533, 0.384043, 0.352862, 0.264545, 0.219301, 0.219301, 0.301917, 0.288399, 0.30533, 0.30533, 0.380708, 0.370445, 0.298791, 0.243554, 0.236433, 0.25031, 0.26085, 0.278302, 0.243554, 0.243554, 0.170161, 0.161087, 0.161087, 0.191378, 0.26085, 0.308712, 0.308712, 0.31487, 0.31487, 0.25031, 0.243554, 0.25031, 0.247041, 0.25406, 0.318242, 0.335645, 0.40511, 0.301917, 0.301917, 0.311707, 0.247041, 0.291804, 0.398279, 0.342579, 0.308712, 0.222385, 0.257454, 0.229226, 0.225814, 0.232838, 0.301917, 0.298791, 0.298791, 0.232838, 0.311707, 0.30533, 0.239899, 0.216401, 0.31487, 0.30533, 0.308712, 0.377384, 0.41194, 0.308712, 0.380708, 0.414856, 0.447574, 0.377384, 0.41194, 0.40511, 0.387226, 0.298791, 0.298791, 0.295083, 0.271506, 0.257454, 0.25031, 0.301917, 0.26085, 0.257454, 0.264545, 0.225814, 0.236433, 0.225814, 0.332115, 0.346032, 0.332115, 0.366687, 0.4292, 0.422041, 0.42561, 0.534167, 0.675549, 0.604312, 0.618285, 0.671169, 0.720929, 0.699094, 0.632174, 0.720929, 0.570702, 0.59917, 0.657645, 0.5017, 0.5017, 0.486429, 0.509769, 0.483068, 0.525368, 0.454136, 0.450668, 0.447574, 0.433034, 0.40511, 0.458154, 0.444081, 0.447574, 0.332115, 0.298791, 0.346032, 0.222385, 0.332115, 0.298791, 0.206376, 0.318242, 0.26085, 0.295083, 0.295083, 0.311707, 0.318242, 0.384043, 0.26085, 0.25031, 0.25031, 0.247041, 0.18812, 0.194234, 0.179055, 0.26085, 0.346032, 0.30533, 0.440853, 0.440853, 0.380708, 0.436924, 0.408655, 0.414856, 0.380708, 0.356642, 0.374039, 0.366687, 0.366687, 0.472492, 0.494003, 0.497853, 0.476583, 0.553315, 0.486429, 0.534167, 0.529623, 0.490133, 0.538167, 0.521092, 0.384043, 0.468512, 0.486429, 0.370445, 0.422041, 0.42561, 0.398279, 0.366687, 0.366687, 0.366687, 0.311707, 0.26085, 0.203355, 0.229226, 0.219301, 0.275179, 0.295083, 0.288399, 0.239899, 0.239899, 0.196879, 0.194234, 0.170161, 0.179055, 0.318242, 0.342579, 0.349426, 0.236433, 0.268042, 0.257454, 0.179055, 0.264545, 0.247041, 0.318242, 0.321458, 0.321458, 0.335645, 0.247041, 0.247041, 0.239899, 0.232838, 0.278302, 0.335645, 0.342579, 0.335645, 0.359901, 0.332115, 0.26085, 0.42561, 0.291804, 0.301917, 0.377384, 0.236433, 0.30533, 0.291804, 0.291804, 0.268042, 0.268042, 0.295083, 0.295083, 0.359901, 0.366687, 0.370445, 0.359901, 0.352862, 0.384043, 0.281712, 0.191378, 0.229226, 0.116183, 0.219301, 0.209395, 0.125101, 0.239899, 0.239899, 0.243554, 0.232838, 0.25031, 0.18812, 0.18812, 0.18812, 0.194234, 0.194234, 0.206376, 0.324872, 0.301917, 0.301917, 0.408655, 0.505461, 0.480142, 0.626927, 0.666105, 0.575842, 0.716283, 0.671169, 0.671169, 0.675549, 0.585406, 0.59917, 0.661982, 0.745909, 0.745909, 0.733139, 0.745909, 0.741537, 0.59917, 0.517562, 0.433034, 0.339168, 0.335645, 0.398279, 0.384043, 0.335645, 0.380708, 0.390993, 0.352862, 0.257454, 0.196879, 0.236433, 0.21291, 0.21291, 0.203355, 0.137348, 0.158265, 0.144935, 0.094817, 0.144935, 0.232838, 0.284882, 0.349426, 0.324872, 0.342579, 0.335645, 0.301917, 0.301917, 0.311707, 0.30533, 0.394753, 0.458154, 0.422041, 0.422041, 0.436924, 0.458154, 0.483068, 0.465241, 0.5017, 0.575842, 0.480142, 0.480142, 0.384043, 0.318242, 0.278302, 0.264545, 0.25031, 0.328603, 0.359901, 0.295083, 0.370445, 0.394753, 0.40511, 0.465241, 0.5017, 0.521092, 0.509769, 0.505461, 0.436924, 0.40511, 0.31487, 0.398279, 0.387226, 0.476583, 0.56648, 0.671169, 0.653063, 0.703578, 0.553315, 0.480142, 0.549308, 0.538167, 0.517562, 0.51388, 0.541878, 0.541878, 0.517562, 0.509769, 0.613573, 0.694846, 0.694846, 0.690604, 0.690604, 0.59508, 0.51388, 0.41194, 0.41194, 0.422041, 0.41194, 0.490133, 0.450668, 0.370445, 0.380708, 0.377384, 0.352862, 0.298791, 0.26085, 0.222385, 0.196879, 0.147574, 0.111485, 0.085092, 0.155435, 0.116183], '')</t>
  </si>
  <si>
    <t>[0, 1, 2, 3, 4, 5, 6, 7, 8, 9, 10, 11, 12, 13, 14, 15, 18, 19, 20, 21, 24, 54, 55, 56, 57, 58, 59, 60, 61, 62, 63, 64, 65, 66, 67, 68, 69, 70, 71, 72, 73, 74, 75, 76, 77, 78, 79, 80, 81, 82, 83, 84, 85, 86, 87, 88, 89, 90, 91, 98, 99, 100, 289, 290, 291, 292, 295, 296, 297, 298, 299, 300, 301, 302, 303, 368, 372, 373, 374, 375, 376, 377, 378, 379, 380, 381, 384, 385, 386, 387, 397, 595, 596, 597, 598, 599, 600, 601, 602, 603, 604, 605, 606, 607, 608, 610, 612, 660, 662, 663, 665, 666, 755, 757, 758, 759, 760, 761, 762, 763, 764, 765, 766, 767, 768, 769, 770, 771, 772, 773, 812, 813, 828, 829, 830, 831, 838, 839, 840, 841, 842, 844, 845, 846, 847, 848, 849, 850, 851, 852, 853, 854, 855, 856, 857, 858]</t>
  </si>
  <si>
    <t>UPI000172FD47 status=activ</t>
  </si>
  <si>
    <t>([0.005318, 0.004431, 0.004208, 0.003607, 0.003177, 0.0028, 0.002705, 0.003246, 0.003109, 0.003804, 0.004247, 0.003461, 0.004577, 0.004775, 0.004577, 0.006421, 0.006421, 0.009294, 0.009015, 0.01227, 0.020522, 0.043307, 0.043307, 0.043307, 0.050641, 0.059222, 0.059222, 0.094817, 0.132295, 0.118441, 0.132295, 0.129801, 0.239899, 0.243554, 0.142424, 0.142424, 0.134866, 0.137348, 0.127496, 0.219301, 0.127496, 0.071867, 0.059222, 0.106997, 0.094817, 0.144935, 0.225814, 0.328603, 0.349426, 0.206376, 0.301917, 0.257454, 0.191378, 0.179055, 0.173081, 0.179055, 0.106997, 0.100716, 0.10481, 0.05306, 0.050641, 0.090864, 0.158265, 0.094817, 0.094817, 0.161087, 0.161087, 0.144935, 0.120615, 0.120615, 0.120615, 0.127496, 0.085092, 0.147574, 0.085092, 0.086953, 0.15008, 0.236433, 0.155435, 0.15008, 0.25031, 0.25406, 0.284882, 0.311707, 0.418646, 0.342579, 0.374039, 0.374039, 0.394753, 0.394753, 0.380708, 0.398279, 0.278302, 0.377384, 0.30533, 0.324872, 0.216401, 0.125101, 0.122885, 0.125101, 0.125101, 0.06312, 0.064632, 0.026892, 0.014315, 0.011903, 0.010372, 0.009483, 0.00962, 0.009294, 0.010509, 0.011903, 0.020876, 0.046336, 0.050641, 0.083462, 0.109221, 0.194234, 0.219301, 0.219301, 0.232838, 0.155435, 0.182256, 0.196879, 0.219301, 0.219301, 0.26085, 0.398279, 0.41194, 0.324872, 0.324872, 0.318242, 0.222385, 0.147574, 0.092881, 0.086953, 0.083462, 0.100716, 0.086953, 0.088832, 0.096677, 0.15008, 0.229226, 0.308712, 0.206376, 0.295083, 0.377384, 0.295083, 0.281712, 0.18812, 0.173081, 0.147574, 0.15284, 0.209395, 0.288399, 0.356642, 0.324872, 0.324872, 0.324872, 0.366687, 0.454136, 0.374039, 0.311707, 0.225814, 0.164327, 0.25031, 0.26085, 0.18812, 0.17593, 0.167087, 0.243554, 0.243554, 0.271506, 0.239899, 0.236433, 0.25406, 0.247041, 0.18812, 0.206376, 0.137348, 0.122885, 0.122885, 0.17593, 0.243554, 0.352862, 0.328603, 0.236433, 0.25406, 0.247041, 0.328603, 0.232838, 0.203355, 0.308712, 0.332115, 0.374039, 0.370445, 0.288399, 0.31487, 0.328603, 0.229226, 0.335645, 0.346032, 0.335645, 0.335645, 0.30533, 0.291804, 0.295083, 0.349426, 0.321458, 0.40511, 0.408655, 0.505461, 0.575842, 0.483068, 0.454136, 0.458154, 0.468512, 0.545602, 0.51388, 0.604312, 0.661982, 0.661982, 0.653063, 0.680603, 0.575842, 0.622677, 0.622677, 0.741537, 0.703578, 0.59014, 0.59508, 0.497853, 0.529623, 0.5017, 0.557691, 0.56648, 0.56648, 0.486429, 0.483068, 0.387226, 0.321458, 0.359901, 0.308712, 0.284882, 0.239899, 0.298791, 0.257454, 0.206376, 0.164327, 0.209395, 0.308712, 0.26085], '')</t>
  </si>
  <si>
    <t>[211, 212, 217, 218, 219, 220, 221, 222, 223, 224, 225, 226, 227, 228, 229, 230, 232, 233, 234, 235, 236]</t>
  </si>
  <si>
    <t>UPI000172FD48 status=activ</t>
  </si>
  <si>
    <t>([0.074921, 0.071867, 0.10481, 0.142424, 0.179055, 0.21291, 0.203355, 0.191378, 0.222385, 0.25031, 0.236433, 0.236433, 0.243554, 0.342579, 0.288399, 0.196879, 0.209395, 0.21291, 0.170161, 0.15284, 0.200174, 0.185198, 0.144935, 0.139895, 0.139895, 0.139895, 0.142424, 0.173081, 0.127496, 0.081712, 0.064632, 0.086953, 0.086953, 0.067594, 0.034068, 0.034068, 0.033407, 0.055536, 0.100716, 0.118441, 0.071867, 0.111485, 0.090864, 0.158265, 0.167087, 0.098513, 0.100716, 0.054297, 0.031287, 0.058088, 0.044297, 0.055536, 0.055536, 0.073402, 0.073402, 0.10481, 0.164327, 0.264545, 0.173081, 0.116183, 0.098513, 0.164327, 0.090864, 0.122885, 0.118441, 0.120615, 0.134866, 0.127496, 0.173081, 0.257454, 0.219301, 0.332115, 0.324872, 0.236433, 0.236433, 0.236433, 0.271506, 0.278302, 0.161087, 0.257454, 0.328603, 0.25406, 0.167087, 0.196879, 0.118441, 0.069024, 0.037156, 0.060549, 0.064632, 0.086953, 0.10481, 0.129801, 0.106997, 0.056825, 0.092881, 0.051831, 0.066181, 0.069024, 0.033407, 0.066181, 0.034884, 0.020165, 0.040537, 0.073402, 0.096677, 0.161087, 0.239899, 0.239899, 0.155435, 0.125101, 0.056825, 0.046336, 0.025762, 0.019109, 0.036378, 0.036378, 0.06184, 0.064632, 0.06184, 0.127496, 0.139895, 0.155435, 0.158265, 0.179055, 0.173081, 0.142424, 0.11371, 0.120615, 0.116183, 0.120615, 0.158265, 0.179055, 0.111485, 0.17593, 0.173081, 0.144935, 0.144935, 0.158265, 0.15284, 0.158265, 0.147574, 0.137348, 0.122885, 0.18812, 0.170161, 0.142424, 0.10481, 0.074921, 0.067594, 0.120615, 0.11371, 0.129801, 0.21291, 0.271506, 0.185198, 0.288399, 0.229226, 0.229226, 0.209395, 0.21291, 0.129801, 0.111485, 0.122885, 0.125101, 0.100716, 0.090864, 0.11371, 0.111485, 0.194234, 0.203355, 0.194234, 0.278302, 0.239899, 0.243554, 0.275179, 0.377384, 0.247041, 0.25031, 0.264545, 0.182256, 0.185198, 0.284882, 0.222385, 0.134866, 0.203355, 0.155435, 0.106997, 0.086953, 0.098513, 0.088832, 0.048328, 0.051831, 0.059222, 0.058088, 0.058088, 0.047319, 0.025316, 0.054297, 0.100716, 0.047319, 0.05306, 0.041405, 0.038042, 0.033407, 0.035586, 0.038042, 0.058088, 0.05306, 0.038042, 0.038858, 0.041405, 0.079919, 0.060549, 0.058088, 0.06312, 0.058088, 0.078022, 0.158265, 0.096677, 0.092881, 0.094817, 0.120615, 0.086953, 0.051831, 0.109221, 0.196879, 0.120615, 0.085092, 0.137348, 0.203355, 0.203355, 0.18812, 0.11371, 0.074921, 0.044297, 0.026338, 0.026338, 0.025762, 0.023534, 0.032677, 0.033407, 0.066181, 0.043307, 0.042364, 0.073402, 0.034068, 0.026892, 0.047319, 0.0704, 0.076542, 0.038042, 0.066181, 0.074921, 0.071867, 0.134866, 0.194234, 0.155435, 0.15284, 0.155435, 0.142424, 0.098513, 0.11371, 0.122885, 0.170161, 0.18812, 0.116183, 0.206376, 0.216401, 0.134866, 0.167087, 0.092881, 0.185198, 0.100716, 0.088832, 0.144935, 0.15008, 0.158265, 0.284882, 0.194234, 0.106997, 0.120615, 0.118441, 0.094817, 0.096677, 0.059222, 0.050641, 0.049374, 0.040537, 0.03976, 0.0704, 0.078022, 0.078022, 0.078022, 0.078022, 0.085092, 0.086953, 0.088832, 0.046336, 0.043307, 0.064632, 0.11371, 0.102787, 0.173081, 0.17593, 0.164327, 0.275179, 0.366687, 0.497853, 0.545602, 0.444081, 0.444081, 0.31487, 0.295083, 0.284882, 0.394753, 0.401658, 0.281712, 0.291804, 0.401658, 0.359901, 0.40511, 0.298791, 0.206376, 0.17593, 0.18812, 0.196879, 0.11371, 0.066181, 0.059222, 0.05306, 0.096677, 0.102787, 0.179055, 0.295083, 0.264545, 0.264545, 0.147574, 0.173081, 0.170161, 0.158265, 0.15284, 0.094817, 0.106997, 0.125101, 0.142424, 0.132295, 0.127496, 0.127496, 0.203355, 0.161087, 0.161087, 0.098513, 0.051831, 0.05306, 0.05306, 0.05306, 0.023963, 0.025762, 0.038042, 0.029376, 0.032017, 0.022667, 0.042364, 0.041405, 0.06312, 0.031287, 0.018106, 0.018106, 0.030611, 0.020165, 0.023534, 0.014783, 0.014783, 0.026892, 0.024393, 0.020522, 0.024393, 0.031287, 0.058088, 0.074921, 0.056825, 0.028695, 0.054297, 0.024393, 0.024826, 0.024826, 0.028695, 0.034068, 0.034068, 0.037156, 0.073402, 0.076542, 0.142424, 0.232838, 0.139895, 0.122885, 0.076542, 0.060549, 0.092881, 0.045352, 0.023963, 0.038858, 0.038858, 0.020522, 0.038042, 0.069024, 0.038042, 0.0704, 0.116183, 0.073402, 0.067594, 0.044297, 0.042364, 0.038042, 0.020165, 0.028695, 0.035586, 0.078022, 0.054297, 0.043307, 0.088832, 0.083462, 0.079919, 0.144935, 0.17593, 0.179055, 0.191378, 0.278302, 0.216401, 0.219301, 0.288399, 0.194234, 0.239899, 0.232838, 0.239899, 0.332115, 0.359901, 0.278302, 0.298791, 0.298791, 0.342579, 0.31487, 0.31487, 0.225814, 0.132295, 0.120615, 0.109221, 0.102787, 0.060549, 0.094817, 0.055536, 0.032017, 0.06184, 0.058088, 0.06184, 0.038042, 0.042364, 0.035586, 0.058088, 0.025316, 0.045352, 0.025316, 0.025762, 0.027463, 0.05306, 0.079919, 0.083462, 0.085092, 0.090864, 0.155435, 0.090864, 0.147574, 0.232838, 0.239899, 0.158265, 0.15284, 0.222385, 0.203355, 0.247041, 0.15284, 0.236433, 0.225814, 0.30533, 0.30533, 0.380708, 0.384043, 0.301917, 0.401658, 0.321458, 0.239899, 0.225814, 0.318242, 0.219301, 0.191378, 0.170161, 0.239899, 0.247041, 0.21291, 0.219301, 0.137348, 0.229226, 0.243554, 0.161087, 0.111485, 0.139895, 0.158265, 0.098513, 0.125101, 0.071867, 0.127496, 0.209395, 0.142424, 0.139895, 0.137348, 0.155435, 0.179055, 0.118441, 0.125101, 0.139895, 0.122885, 0.18812, 0.200174, 0.196879, 0.308712, 0.308712, 0.229226, 0.222385, 0.216401, 0.196879, 0.281712, 0.182256, 0.161087, 0.239899, 0.216401, 0.298791, 0.301917, 0.26085, 0.359901, 0.352862, 0.352862, 0.311707, 0.247041, 0.164327, 0.106997, 0.120615, 0.18812, 0.18812, 0.182256, 0.288399, 0.390993, 0.390993, 0.401658, 0.4292, 0.352862, 0.352862, 0.352862, 0.324872, 0.356642, 0.346032, 0.352862, 0.257454, 0.332115, 0.41194, 0.42561, 0.509769, 0.486429, 0.490133, 0.562014, 0.553315, 0.450668, 0.356642, 0.278302, 0.295083, 0.236433, 0.232838, 0.26085, 0.264545, 0.264545, 0.268042, 0.281712, 0.281712, 0.308712, 0.216401, 0.139895, 0.196879, 0.179055, 0.173081, 0.17593, 0.118441, 0.132295, 0.18812, 0.164327, 0.229226, 0.298791, 0.335645, 0.418646, 0.335645, 0.356642, 0.398279, 0.390993, 0.377384, 0.356642, 0.42561, 0.422041, 0.521092, 0.517562, 0.444081, 0.339168, 0.25031, 0.342579, 0.342579, 0.257454, 0.390993, 0.370445, 0.366687, 0.281712, 0.216401, 0.298791, 0.26085, 0.239899, 0.161087, 0.161087, 0.164327, 0.179055, 0.194234, 0.209395, 0.21291, 0.318242, 0.31487, 0.370445, 0.349426, 0.332115, 0.418646, 0.284882, 0.324872, 0.324872, 0.398279, 0.454136, 0.450668, 0.41194, 0.433034, 0.440853, 0.440853, 0.342579, 0.342579, 0.324872, 0.308712, 0.229226, 0.216401, 0.291804, 0.291804, 0.271506, 0.247041, 0.206376, 0.308712, 0.25406, 0.206376, 0.167087, 0.132295], '')</t>
  </si>
  <si>
    <t>[308, 564, 567, 568, 604, 605]</t>
  </si>
  <si>
    <t>UPI000172FD49 status=activ</t>
  </si>
  <si>
    <t>([0.021816, 0.051831, 0.090864, 0.125101, 0.167087, 0.194234, 0.127496, 0.129801, 0.161087, 0.182256, 0.127496, 0.15008, 0.15284, 0.088832, 0.170161, 0.173081, 0.194234, 0.278302, 0.18812, 0.185198, 0.291804, 0.288399, 0.257454, 0.158265, 0.18812, 0.111485, 0.11371, 0.200174, 0.15284, 0.085092, 0.048328, 0.058088, 0.06312, 0.064632, 0.116183, 0.118441, 0.100716, 0.060549, 0.060549, 0.118441, 0.18812, 0.155435, 0.194234, 0.200174, 0.291804, 0.229226, 0.301917, 0.278302, 0.229226, 0.30533, 0.414856, 0.534167, 0.661982, 0.613573, 0.553315], '')</t>
  </si>
  <si>
    <t>[51, 52, 53, 54]</t>
  </si>
  <si>
    <t>UPI000172FD4A status=activ</t>
  </si>
  <si>
    <t>([0.903857, 0.908098, 0.81615, 0.862302, 0.73685, 0.754692, 0.661982, 0.671169, 0.694846, 0.59508, 0.618285, 0.685117, 0.562014, 0.476583, 0.476583, 0.480142, 0.486429, 0.486429, 0.380708, 0.328603, 0.236433, 0.161087, 0.158265, 0.216401, 0.21291, 0.225814, 0.243554, 0.308712, 0.278302, 0.275179, 0.359901, 0.356642, 0.25406, 0.339168, 0.418646, 0.324872, 0.288399, 0.288399, 0.200174, 0.288399, 0.31487, 0.335645, 0.332115, 0.26085, 0.26085, 0.15008, 0.21291, 0.200174, 0.203355, 0.15008, 0.125101, 0.125101, 0.102787, 0.102787, 0.10481, 0.060549, 0.109221, 0.074921, 0.071867, 0.129801, 0.132295, 0.109221, 0.094817, 0.118441, 0.182256, 0.182256, 0.275179, 0.182256, 0.170161, 0.17593, 0.185198, 0.139895, 0.134866, 0.106997, 0.111485, 0.111485, 0.182256, 0.102787, 0.170161, 0.10481, 0.054297, 0.051831, 0.06312, 0.120615, 0.102787, 0.096677, 0.092881, 0.048328, 0.066181, 0.066181, 0.071867, 0.118441, 0.182256, 0.182256, 0.25406, 0.243554, 0.225814, 0.155435, 0.161087, 0.164327, 0.25406, 0.374039, 0.339168, 0.339168, 0.321458, 0.288399, 0.209395, 0.222385, 0.222385, 0.275179, 0.301917, 0.229226, 0.225814, 0.161087, 0.092881, 0.088832, 0.086953, 0.046336, 0.076542, 0.147574, 0.081712, 0.085092, 0.038042, 0.056825, 0.032017, 0.019109, 0.020522, 0.030611, 0.019109, 0.033407, 0.038042, 0.018787, 0.014075, 0.010372, 0.01204, 0.012491, 0.010672, 0.014315, 0.023963, 0.024826, 0.021816, 0.031287, 0.022306, 0.022306, 0.019109, 0.018106, 0.030003, 0.051831, 0.041405, 0.066181, 0.079919, 0.071867, 0.06184, 0.111485, 0.170161, 0.142424, 0.144935, 0.191378, 0.236433, 0.203355, 0.120615, 0.11371, 0.155435, 0.164327, 0.15284, 0.17593, 0.278302, 0.301917, 0.21291, 0.182256, 0.15284, 0.086953, 0.051831, 0.11371, 0.116183, 0.109221, 0.158265, 0.170161, 0.088832, 0.081712, 0.109221, 0.15008, 0.076542, 0.067594, 0.085092, 0.098513, 0.098513, 0.044297, 0.043307, 0.078022, 0.090864, 0.06184, 0.046336, 0.076542, 0.0704, 0.0704, 0.073402, 0.073402, 0.073402, 0.129801, 0.132295, 0.127496, 0.100716, 0.147574, 0.122885, 0.096677, 0.132295, 0.090864, 0.185198, 0.182256, 0.111485, 0.094817, 0.191378, 0.229226, 0.139895, 0.083462, 0.096677, 0.051831, 0.05306, 0.083462, 0.083462, 0.081712, 0.094817, 0.120615, 0.094817, 0.076542, 0.098513, 0.100716, 0.125101, 0.074921, 0.076542, 0.102787, 0.15284, 0.142424, 0.142424, 0.196879, 0.298791, 0.284882, 0.284882, 0.25406, 0.18812, 0.18812, 0.18812, 0.100716, 0.073402, 0.134866, 0.164327, 0.158265, 0.196879, 0.206376, 0.21291, 0.139895, 0.144935, 0.173081, 0.173081, 0.247041, 0.18812, 0.100716, 0.056825, 0.118441, 0.142424, 0.203355, 0.200174, 0.209395, 0.26085, 0.370445, 0.247041, 0.191378, 0.209395, 0.21291, 0.118441, 0.164327, 0.15008, 0.11371, 0.060549, 0.044297, 0.042364, 0.059222, 0.064632, 0.129801, 0.111485, 0.055536, 0.056825, 0.06312, 0.066181, 0.086953, 0.083462, 0.090864, 0.158265, 0.142424, 0.078022, 0.086953, 0.096677, 0.170161, 0.25031, 0.332115, 0.275179, 0.288399, 0.332115, 0.335645, 0.318242, 0.31487, 0.332115, 0.243554, 0.25031, 0.25031, 0.206376, 0.194234, 0.301917, 0.30533, 0.30533, 0.36309, 0.458154, 0.352862, 0.25031, 0.271506, 0.17593, 0.275179, 0.291804, 0.301917, 0.40511, 0.414856, 0.328603, 0.328603, 0.433034, 0.42561, 0.342579, 0.380708, 0.374039, 0.271506, 0.229226, 0.257454, 0.298791, 0.206376, 0.225814, 0.318242, 0.298791, 0.31487, 0.308712, 0.288399, 0.243554, 0.185198, 0.179055, 0.182256, 0.216401, 0.219301, 0.219301, 0.308712, 0.222385, 0.134866, 0.206376, 0.264545, 0.173081, 0.102787, 0.191378, 0.179055, 0.106997, 0.122885, 0.109221, 0.11371, 0.120615, 0.086953, 0.129801, 0.134866, 0.144935, 0.118441, 0.120615, 0.056825, 0.028695, 0.054297, 0.10481, 0.109221, 0.106997, 0.161087, 0.268042, 0.161087, 0.209395, 0.247041, 0.15008, 0.15284, 0.076542, 0.074921, 0.074921, 0.071867, 0.0704, 0.088832, 0.147574, 0.109221, 0.206376, 0.203355, 0.120615, 0.120615, 0.129801, 0.111485, 0.11371, 0.096677, 0.158265, 0.185198, 0.229226, 0.206376, 0.295083, 0.311707, 0.311707, 0.352862, 0.271506, 0.170161, 0.206376, 0.203355, 0.170161, 0.134866, 0.225814, 0.324872, 0.339168, 0.232838, 0.257454, 0.147574, 0.147574, 0.147574, 0.088832, 0.086953, 0.137348, 0.134866, 0.209395, 0.15284, 0.194234, 0.26085, 0.25031, 0.239899, 0.239899, 0.335645, 0.394753, 0.377384, 0.247041, 0.132295, 0.209395, 0.118441, 0.209395, 0.203355, 0.225814, 0.321458, 0.318242, 0.281712, 0.225814, 0.225814, 0.291804, 0.31487, 0.31487, 0.321458, 0.225814, 0.222385, 0.127496, 0.111485, 0.06184, 0.073402, 0.086953, 0.100716, 0.18812, 0.098513, 0.109221, 0.096677, 0.106997, 0.06184, 0.096677, 0.137348, 0.069024, 0.035586, 0.030003, 0.031287, 0.058088, 0.064632, 0.038042, 0.073402, 0.058088, 0.088832, 0.127496, 0.185198, 0.129801, 0.081712, 0.167087, 0.116183, 0.083462, 0.040537], '')</t>
  </si>
  <si>
    <t>[0, 1, 2, 3, 4, 5, 6, 7, 8, 9, 10, 11, 12]</t>
  </si>
  <si>
    <t>UPI000172FD4C status=activ</t>
  </si>
  <si>
    <t>([0.335645, 0.21291, 0.118441, 0.158265, 0.120615, 0.167087, 0.203355, 0.232838, 0.298791, 0.318242, 0.243554, 0.222385, 0.216401, 0.229226, 0.161087, 0.155435, 0.185198, 0.090864, 0.050641, 0.034884, 0.034884, 0.066181, 0.11371, 0.158265, 0.167087, 0.144935, 0.137348, 0.111485, 0.064632, 0.054297, 0.058088, 0.058088, 0.073402, 0.073402, 0.098513, 0.122885, 0.129801, 0.129801, 0.225814, 0.31487, 0.318242, 0.203355, 0.161087, 0.164327, 0.134866, 0.134866, 0.122885, 0.129801, 0.092881, 0.158265, 0.155435, 0.090864, 0.161087, 0.185198, 0.179055, 0.164327, 0.200174, 0.167087, 0.106997, 0.06184, 0.066181, 0.120615, 0.120615, 0.125101, 0.10481, 0.164327, 0.102787, 0.158265, 0.161087, 0.247041, 0.15008, 0.144935, 0.182256, 0.182256, 0.10481, 0.10481, 0.060549, 0.046336, 0.027463, 0.030003, 0.058088, 0.058088, 0.030611, 0.06184, 0.074921, 0.058088, 0.05306, 0.045352, 0.032017, 0.018787, 0.018415, 0.032017, 0.020876, 0.028107, 0.026892, 0.042364, 0.023963, 0.023087, 0.031287, 0.034884, 0.030611, 0.015694, 0.015078, 0.025316, 0.021381, 0.021816, 0.032677, 0.032677, 0.032017, 0.069024, 0.073402, 0.081712, 0.044297, 0.073402, 0.071867, 0.044297, 0.029376, 0.05306, 0.10481, 0.096677, 0.17593, 0.275179, 0.288399, 0.288399, 0.301917, 0.301917, 0.229226, 0.247041, 0.264545, 0.243554, 0.21291, 0.185198, 0.196879, 0.179055, 0.179055, 0.120615, 0.106997, 0.179055, 0.122885, 0.118441, 0.11371, 0.109221, 0.11371, 0.185198, 0.155435, 0.155435, 0.158265, 0.144935, 0.111485, 0.106997, 0.122885, 0.127496, 0.219301, 0.155435, 0.219301, 0.222385, 0.295083, 0.40511, 0.414856, 0.398279, 0.301917, 0.232838, 0.142424, 0.111485, 0.111485, 0.076542, 0.05306, 0.069024, 0.067594, 0.045352, 0.042364, 0.085092, 0.086953, 0.038858, 0.032017, 0.042364, 0.03976, 0.021381, 0.021381, 0.016021, 0.025762, 0.025316, 0.022306, 0.042364, 0.028107, 0.029376, 0.054297, 0.0704, 0.032017, 0.033407, 0.071867, 0.060549, 0.026338, 0.017138, 0.032677, 0.042364, 0.047319, 0.058088, 0.06312, 0.056825, 0.078022, 0.066181, 0.069024, 0.134866, 0.120615, 0.196879, 0.134866, 0.129801, 0.078022, 0.090864, 0.15008, 0.109221, 0.132295, 0.203355, 0.278302, 0.191378, 0.155435, 0.15008, 0.109221, 0.185198, 0.118441, 0.120615, 0.144935, 0.219301, 0.232838, 0.15284, 0.088832, 0.147574, 0.155435, 0.247041, 0.264545, 0.281712, 0.308712, 0.229226, 0.257454, 0.257454, 0.356642, 0.339168, 0.346032, 0.30533, 0.311707, 0.41194, 0.308712, 0.298791, 0.318242, 0.200174, 0.288399, 0.398279, 0.394753, 0.311707, 0.318242, 0.387226, 0.387226, 0.31487, 0.298791, 0.268042, 0.257454, 0.21291, 0.225814, 0.209395, 0.179055, 0.170161, 0.096677, 0.170161, 0.182256, 0.164327, 0.164327, 0.102787, 0.059222, 0.059222, 0.094817, 0.092881, 0.092881, 0.088832, 0.090864, 0.10481, 0.064632, 0.05306, 0.050641, 0.067594, 0.051831, 0.092881, 0.066181, 0.111485, 0.0704, 0.042364, 0.027463], '')</t>
  </si>
  <si>
    <t>UPI000172FD4D status=activ</t>
  </si>
  <si>
    <t>([0.044297, 0.024826, 0.036378, 0.025762, 0.034884, 0.048328, 0.024393, 0.034884, 0.056825, 0.074921, 0.051831, 0.031287, 0.031287, 0.025762, 0.024393, 0.019109, 0.043307, 0.045352, 0.088832, 0.074921, 0.074921, 0.05306, 0.090864, 0.03976, 0.067594, 0.058088, 0.059222, 0.132295, 0.058088, 0.038858, 0.037156, 0.035586, 0.081712, 0.045352, 0.100716, 0.060549, 0.083462, 0.085092, 0.094817, 0.044297, 0.028695, 0.019401, 0.042364, 0.034884, 0.043307, 0.03976, 0.030611, 0.019401, 0.017797, 0.037156, 0.055536, 0.024393, 0.048328, 0.054297, 0.100716, 0.058088, 0.10481, 0.046336, 0.020165, 0.017797, 0.017797, 0.017447, 0.017447, 0.020522, 0.026338, 0.050641, 0.042364, 0.030003, 0.050641, 0.050641, 0.059222, 0.026338, 0.064632, 0.056825, 0.027463, 0.025316, 0.028695, 0.025762, 0.06312, 0.147574, 0.090864, 0.088832, 0.078022, 0.137348, 0.11371, 0.058088, 0.069024, 0.046336, 0.106997, 0.055536, 0.032017, 0.030611, 0.031287, 0.024393, 0.024826, 0.024393, 0.026892, 0.046336, 0.054297, 0.028107, 0.029376, 0.051831, 0.10481, 0.106997, 0.045352, 0.026338, 0.028107, 0.0198, 0.037156, 0.036378, 0.071867, 0.127496, 0.071867, 0.102787, 0.144935, 0.073402, 0.078022, 0.071867, 0.051831, 0.024393, 0.047319, 0.043307, 0.021381, 0.022306, 0.040537, 0.041405, 0.073402, 0.137348, 0.096677, 0.098513, 0.094817, 0.048328, 0.05306, 0.054297, 0.043307, 0.021381, 0.043307, 0.049374, 0.049374, 0.069024, 0.098513, 0.076542, 0.079919, 0.098513, 0.071867, 0.038042, 0.049374, 0.055536, 0.049374, 0.049374, 0.049374, 0.059222, 0.060549, 0.045352, 0.086953, 0.137348, 0.118441, 0.120615, 0.191378, 0.194234, 0.185198, 0.142424, 0.170161, 0.081712, 0.132295, 0.081712, 0.081712, 0.144935, 0.078022, 0.044297, 0.083462, 0.076542, 0.073402, 0.15008, 0.173081, 0.134866, 0.15008, 0.173081, 0.173081, 0.173081, 0.170161, 0.106997, 0.194234, 0.139895, 0.161087, 0.100716, 0.200174, 0.30533, 0.275179, 0.387226, 0.394753, 0.408655, 0.408655, 0.328603, 0.271506, 0.275179, 0.225814, 0.216401, 0.216401, 0.216401, 0.225814, 0.200174, 0.281712, 0.25031, 0.318242, 0.332115, 0.387226, 0.288399, 0.21291, 0.21291, 0.206376, 0.318242, 0.311707, 0.275179, 0.275179, 0.31487, 0.324872, 0.418646, 0.394753, 0.5017, 0.476583, 0.36309, 0.387226, 0.384043, 0.380708, 0.384043, 0.370445, 0.418646, 0.461924, 0.545602, 0.541878, 0.521092, 0.486429, 0.494003, 0.541878, 0.648219, 0.521092, 0.483068, 0.408655, 0.4292, 0.42561, 0.366687, 0.349426, 0.335645, 0.318242, 0.298791, 0.275179, 0.346032, 0.30533, 0.328603, 0.275179, 0.243554, 0.203355], '')</t>
  </si>
  <si>
    <t>[219, 229, 230, 231, 234, 235, 236]</t>
  </si>
  <si>
    <t>UPI000172FD4F status=activ</t>
  </si>
  <si>
    <t>([0.139895, 0.18812, 0.06312, 0.100716, 0.086953, 0.069024, 0.035586, 0.020876, 0.015078, 0.020876, 0.027463, 0.017447, 0.016257, 0.016826, 0.017797, 0.019401, 0.013821, 0.011106, 0.006533, 0.004835, 0.003461, 0.002727, 0.001808, 0.002194, 0.002035, 0.001687, 0.001383, 0.001335, 0.001649, 0.001533, 0.000923, 0.00061, 0.000906, 0.000747, 0.000648, 0.000747, 0.001267, 0.00146, 0.001172, 0.001232, 0.001675, 0.002512, 0.002727, 0.004161, 0.005683, 0.006039, 0.007091, 0.011106, 0.011669, 0.014315, 0.026892, 0.043307, 0.085092, 0.109221, 0.144935, 0.158265, 0.275179, 0.284882, 0.167087, 0.298791, 0.41194, 0.288399, 0.170161, 0.25031, 0.236433, 0.142424, 0.076542, 0.042364, 0.022667, 0.0198, 0.01078, 0.007177, 0.005683, 0.003864, 0.003431, 0.002512, 0.001748, 0.001408, 0.001142, 0.001142, 0.001103, 0.000747, 0.000721, 0.001288, 0.00076, 0.000747, 0.001103, 0.001069, 0.001687, 0.002349, 0.003864, 0.003701, 0.005086, 0.007877, 0.009728, 0.008276, 0.012727, 0.020876, 0.016257, 0.011106, 0.012727, 0.007645, 0.006795, 0.011669, 0.011669, 0.011342, 0.007177, 0.006194, 0.007091, 0.005318, 0.003997, 0.002688, 0.00407, 0.002662, 0.001623, 0.001967, 0.001906, 0.001202, 0.00076, 0.000906, 0.00146, 0.001344, 0.001417, 0.002276, 0.001687, 0.001572, 0.001743, 0.0028, 0.003461, 0.003053, 0.00283, 0.003804, 0.00515, 0.00543, 0.008723, 0.009096, 0.009865, 0.017138, 0.038042, 0.033407, 0.045352, 0.043307, 0.109221, 0.111485, 0.10481, 0.079919, 0.079919, 0.139895, 0.060549, 0.05306, 0.096677, 0.196879, 0.100716, 0.094817, 0.098513, 0.043307, 0.041405, 0.019401, 0.01078, 0.006894, 0.007259, 0.004921, 0.003461, 0.00225, 0.001808, 0.001249, 0.001808, 0.001232, 0.000833, 0.000833, 0.000833, 0.000442, 0.00021, 0.000412, 0.000228, 0.00021, 0.000412, 0.000412, 0.000399, 0.000339, 0.00076, 0.000773, 0.001335, 0.002138, 0.002606, 0.003079, 0.004611, 0.004431, 0.005734, 0.005799, 0.007315, 0.004899, 0.004976, 0.008156, 0.008723, 0.008525, 0.005223, 0.003607, 0.004431, 0.006194, 0.006619, 0.004135, 0.004135, 0.002688, 0.001855, 0.002276, 0.002194, 0.001344, 0.000747, 0.000747, 0.001155, 0.000816, 0.000906, 0.001481, 0.001335, 0.000747, 0.000854, 0.00155, 0.002396, 0.001872, 0.001288, 0.001855, 0.002761, 0.002606, 0.00389, 0.003924, 0.003997, 0.00558, 0.008409, 0.010926, 0.016257, 0.016257, 0.016528, 0.028107, 0.014315, 0.008409, 0.014075, 0.025762, 0.022306, 0.024826, 0.028107, 0.06184, 0.055536, 0.023963, 0.023534, 0.023534, 0.041405, 0.017797, 0.010926, 0.006619, 0.006567, 0.004161, 0.0028, 0.002761, 0.001808, 0.0028, 0.004414, 0.003109, 0.001967, 0.001417, 0.001155, 0.000936, 0.001069, 0.000876, 0.000906, 0.001434, 0.000906, 0.001048, 0.001743, 0.001623, 0.002529, 0.003053, 0.004899, 0.006245, 0.010131, 0.014783, 0.010509, 0.006567, 0.010672, 0.023534, 0.020876, 0.014315, 0.032677, 0.020876, 0.014075, 0.034068, 0.038042, 0.038042, 0.015694, 0.011342, 0.016528, 0.016528, 0.009096, 0.005503, 0.004388, 0.002881, 0.002482, 0.002503, 0.002555, 0.001623, 0.001048, 0.001572, 0.00243, 0.001499, 0.001305, 0.001906, 0.001709, 0.001103, 0.001249, 0.001597, 0.002057, 0.001623, 0.001112, 0.00146, 0.002211, 0.003366, 0.004775, 0.004899, 0.005992, 0.009294, 0.009401, 0.017797, 0.013821, 0.013821, 0.014586, 0.026892, 0.016257, 0.016257, 0.032677, 0.024826, 0.016257, 0.014315, 0.028107, 0.066181, 0.088832, 0.048328, 0.043307, 0.048328, 0.064632, 0.031287, 0.026338, 0.030003, 0.012491, 0.009096, 0.006533, 0.006194, 0.00389, 0.00543, 0.004483, 0.00316, 0.00316, 0.003821, 0.002881, 0.0028, 0.00292, 0.002503, 0.002881, 0.003109, 0.002976, 0.002396, 0.003212, 0.002117, 0.003014, 0.004388, 0.004414, 0.005872, 0.009096, 0.009728, 0.006194, 0.006421, 0.008002, 0.008075, 0.006245, 0.008804, 0.005623, 0.00515, 0.00515, 0.006245, 0.004161, 0.00292, 0.002976, 0.002976, 0.00389, 0.0028, 0.001872, 0.002014, 0.001481, 0.000923, 0.001434, 0.001408, 0.001202, 0.000923, 0.001344, 0.002211, 0.001602, 0.001936, 0.001692, 0.002155, 0.00152, 0.001722, 0.002606, 0.003804, 0.003821, 0.004646, 0.004483, 0.006795, 0.009865, 0.015078, 0.031287, 0.018787, 0.023087, 0.043307, 0.086953, 0.06312, 0.034884, 0.06312, 0.067594, 0.048328, 0.023534, 0.020876, 0.034884, 0.019109, 0.012727, 0.008804, 0.007177, 0.007422, 0.007091, 0.005378, 0.00558, 0.004899, 0.005683, 0.007645, 0.005683, 0.00515, 0.007177, 0.009294, 0.006533, 0.006567, 0.00962, 0.009977, 0.013613, 0.008525, 0.01227, 0.011518, 0.019401, 0.015078, 0.025316, 0.020876, 0.024393, 0.0198, 0.017138, 0.018106, 0.010509, 0.014783, 0.011669, 0.009728, 0.006795, 0.009728, 0.009294, 0.008895, 0.013265, 0.016257, 0.034068, 0.041405, 0.060549, 0.066181, 0.118441, 0.0704, 0.051831, 0.078022, 0.10481, 0.098513, 0.071867, 0.15008, 0.17593, 0.222385, 0.25406, 0.36309, 0.384043, 0.440853, 0.436924, 0.444081, 0.476583, 0.480142, 0.480142, 0.436924, 0.328603, 0.332115, 0.450668, 0.59014, 0.604312, 0.604312, 0.733139, 0.823549, 0.81615, 0.823549, 0.859585, 0.859585, 0.859585, 0.846163, 0.879233, 0.83125, 0.819762, 0.791621, 0.812494, 0.771762, 0.859585, 0.924947, 0.922952, 0.905695, 0.859585, 0.885302, 0.871313, 0.865454, 0.871313, 0.808535, 0.798249, 0.795062, 0.81615, 0.791621, 0.779859, 0.812494, 0.846163, 0.865454, 0.859585, 0.798249, 0.819762, 0.759478, 0.767246, 0.801317, 0.795062, 0.837511, 0.837511, 0.876521, 0.823549, 0.834292, 0.879233, 0.905695, 0.846163, 0.83125, 0.856457, 0.865454, 0.834292, 0.879233, 0.876521, 0.891961, 0.921076, 0.868118, 0.905695, 0.899122, 0.871313, 0.876521, 0.862302, 0.812494, 0.745909, 0.827927, 0.798249, 0.808535], '')</t>
  </si>
  <si>
    <t>[489,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557]</t>
  </si>
  <si>
    <t>68)</t>
  </si>
  <si>
    <t>UPI000172FD50 status=activ</t>
  </si>
  <si>
    <t>([0.043307, 0.06184, 0.059222, 0.078022, 0.074921, 0.096677, 0.116183, 0.074921, 0.069024, 0.048328, 0.048328, 0.051831, 0.054297, 0.03976, 0.032677, 0.032017, 0.051831, 0.047319, 0.074921, 0.127496, 0.127496, 0.132295, 0.083462, 0.06184, 0.071867, 0.092881, 0.074921, 0.083462, 0.139895, 0.109221, 0.173081, 0.203355, 0.239899, 0.158265, 0.125101, 0.122885, 0.120615, 0.11371, 0.116183, 0.109221, 0.111485, 0.092881, 0.155435, 0.139895, 0.216401, 0.209395, 0.139895, 0.10481, 0.067594, 0.074921, 0.147574, 0.164327, 0.17593, 0.109221, 0.109221, 0.167087, 0.206376, 0.216401, 0.25031, 0.26085, 0.164327, 0.118441, 0.125101, 0.116183, 0.173081, 0.106997, 0.098513, 0.158265, 0.158265, 0.209395, 0.203355, 0.109221, 0.106997, 0.051831, 0.051831, 0.086953, 0.05306, 0.034068, 0.018415, 0.016826, 0.010372, 0.017447, 0.015344, 0.020522, 0.013016, 0.016826, 0.029376, 0.031287, 0.029376, 0.05306, 0.05306, 0.05306, 0.056825, 0.025762, 0.054297, 0.054297, 0.059222, 0.096677, 0.116183, 0.191378, 0.196879, 0.206376, 0.139895, 0.229226, 0.225814, 0.236433, 0.161087, 0.142424, 0.15284, 0.090864, 0.094817, 0.094817, 0.092881, 0.155435, 0.268042, 0.203355, 0.301917, 0.209395, 0.219301, 0.257454, 0.26085, 0.155435, 0.25031, 0.268042, 0.247041, 0.291804, 0.308712, 0.380708, 0.41194, 0.31487, 0.433034, 0.4292, 0.4292, 0.42561, 0.30533, 0.291804, 0.291804, 0.275179, 0.36309, 0.366687, 0.370445, 0.366687, 0.468512, 0.339168, 0.398279, 0.30533, 0.31487, 0.374039, 0.288399, 0.200174, 0.216401, 0.173081, 0.170161, 0.173081, 0.17593, 0.196879, 0.196879, 0.179055, 0.206376, 0.206376, 0.129801, 0.125101, 0.125101, 0.118441, 0.206376, 0.122885, 0.196879, 0.116183, 0.132295, 0.132295, 0.155435, 0.219301, 0.239899, 0.142424, 0.142424, 0.142424, 0.21291, 0.164327, 0.147574, 0.147574, 0.147574, 0.222385, 0.196879, 0.200174, 0.142424, 0.100716, 0.21291, 0.125101, 0.194234, 0.102787, 0.15284, 0.185198, 0.179055, 0.120615, 0.200174, 0.216401, 0.161087, 0.161087, 0.219301, 0.324872, 0.21291, 0.206376, 0.206376, 0.243554, 0.216401, 0.216401, 0.288399, 0.194234, 0.301917, 0.219301, 0.328603, 0.346032, 0.332115, 0.324872, 0.422041, 0.42561, 0.301917, 0.366687, 0.380708, 0.352862, 0.271506, 0.268042, 0.173081, 0.17593, 0.167087, 0.191378, 0.271506, 0.185198, 0.236433, 0.236433, 0.346032, 0.339168, 0.321458, 0.247041, 0.26085, 0.173081, 0.173081, 0.284882, 0.200174, 0.111485, 0.139895, 0.209395, 0.291804, 0.418646, 0.408655, 0.301917, 0.291804, 0.203355, 0.291804, 0.196879, 0.11371, 0.11371, 0.116183, 0.125101, 0.194234, 0.127496, 0.170161, 0.17593, 0.10481, 0.106997, 0.173081, 0.170161, 0.161087, 0.15284, 0.132295, 0.116183, 0.206376, 0.247041, 0.321458, 0.25031, 0.278302, 0.301917, 0.271506, 0.278302, 0.194234, 0.122885, 0.196879, 0.236433, 0.142424, 0.21291, 0.264545, 0.264545, 0.25031, 0.17593, 0.132295, 0.144935, 0.182256, 0.116183, 0.098513, 0.106997, 0.096677, 0.092881, 0.081712, 0.100716, 0.109221, 0.173081, 0.236433, 0.239899, 0.225814, 0.30533, 0.216401, 0.243554, 0.264545, 0.18812, 0.264545, 0.335645, 0.298791, 0.288399, 0.288399, 0.291804, 0.288399, 0.281712, 0.335645, 0.450668, 0.422041, 0.318242, 0.31487, 0.321458, 0.200174, 0.127496, 0.102787, 0.158265, 0.185198, 0.170161, 0.25031, 0.26085, 0.268042, 0.298791, 0.206376, 0.284882, 0.275179, 0.243554, 0.346032, 0.30533, 0.288399, 0.200174, 0.281712, 0.281712, 0.196879, 0.31487, 0.40511, 0.472492, 0.5017, 0.394753, 0.394753, 0.387226, 0.377384, 0.36309, 0.278302, 0.380708, 0.377384, 0.366687, 0.390993, 0.374039, 0.436924, 0.436924, 0.440853, 0.352862, 0.25031, 0.25031, 0.239899, 0.25406, 0.191378, 0.111485, 0.17593, 0.125101, 0.129801, 0.137348, 0.137348, 0.134866, 0.122885, 0.127496, 0.079919, 0.090864, 0.045352, 0.049374, 0.028107, 0.038858, 0.037156, 0.0704, 0.116183, 0.096677, 0.051831, 0.066181, 0.092881, 0.071867, 0.111485, 0.064632, 0.042364, 0.032017, 0.044297, 0.033407, 0.024393, 0.034068, 0.022306, 0.038858, 0.024826, 0.041405, 0.036378], '')</t>
  </si>
  <si>
    <t>[342]</t>
  </si>
  <si>
    <t>UPI000172FD51 status=activ</t>
  </si>
  <si>
    <t>([0.028107, 0.051831, 0.081712, 0.051831, 0.085092, 0.050641, 0.066181, 0.033407, 0.055536, 0.041405, 0.056825, 0.040537, 0.094817, 0.046336, 0.045352, 0.090864, 0.06312, 0.06184, 0.028107, 0.033407, 0.035586, 0.085092, 0.083462, 0.042364, 0.069024, 0.060549, 0.122885, 0.127496, 0.132295, 0.05306, 0.088832, 0.046336, 0.085092, 0.044297, 0.092881, 0.051831, 0.028107, 0.041405, 0.031287, 0.058088, 0.10481, 0.106997, 0.086953, 0.045352, 0.085092, 0.085092, 0.047319, 0.023963, 0.024393, 0.024393, 0.051831, 0.050641, 0.074921, 0.041405, 0.074921, 0.074921, 0.132295, 0.125101, 0.125101, 0.125101, 0.125101, 0.090864, 0.048328, 0.038858, 0.055536, 0.058088, 0.033407, 0.030003, 0.051831, 0.028107, 0.059222, 0.058088, 0.031287, 0.038042, 0.037156, 0.021816, 0.020165, 0.019401, 0.038858, 0.054297, 0.038042, 0.030003, 0.036378, 0.064632, 0.079919, 0.056825, 0.059222, 0.122885, 0.222385, 0.144935, 0.191378, 0.194234, 0.164327, 0.26085, 0.26085, 0.26085, 0.352862, 0.308712, 0.318242, 0.209395, 0.200174, 0.182256, 0.15008, 0.147574, 0.15284, 0.161087, 0.26085, 0.161087, 0.139895, 0.081712, 0.142424, 0.182256, 0.194234, 0.196879, 0.200174, 0.129801, 0.129801, 0.129801, 0.164327, 0.098513, 0.167087, 0.164327, 0.271506, 0.232838, 0.268042, 0.268042, 0.264545, 0.161087, 0.164327, 0.096677, 0.185198, 0.196879, 0.182256, 0.167087, 0.194234, 0.191378, 0.298791, 0.301917, 0.271506, 0.200174, 0.291804, 0.284882, 0.191378, 0.191378, 0.318242, 0.200174, 0.127496, 0.120615, 0.200174, 0.196879, 0.301917, 0.185198, 0.185198, 0.191378, 0.120615, 0.132295, 0.081712, 0.041405, 0.042364, 0.030611, 0.038042, 0.023963, 0.023963, 0.043307, 0.041405, 0.036378, 0.066181, 0.064632, 0.064632, 0.06184, 0.064632, 0.034068, 0.067594, 0.059222, 0.056825, 0.083462, 0.06184, 0.096677, 0.161087, 0.236433, 0.25031, 0.200174, 0.271506, 0.170161, 0.164327, 0.139895, 0.086953, 0.081712, 0.137348, 0.15008, 0.083462, 0.083462, 0.142424, 0.132295, 0.144935, 0.090864, 0.109221, 0.134866, 0.073402, 0.073402, 0.073402, 0.106997, 0.173081, 0.185198, 0.18812, 0.18812, 0.142424, 0.219301, 0.239899, 0.17593, 0.100716, 0.109221, 0.100716, 0.096677, 0.092881, 0.047319, 0.067594, 0.064632, 0.064632, 0.116183, 0.132295, 0.15008, 0.096677, 0.048328, 0.036378, 0.035586, 0.021816, 0.041405, 0.042364, 0.020522, 0.034884, 0.069024, 0.122885, 0.127496, 0.129801, 0.086953, 0.170161, 0.125101, 0.139895, 0.158265, 0.102787, 0.047319, 0.043307, 0.073402, 0.132295, 0.122885, 0.170161, 0.15008, 0.134866, 0.076542, 0.074921, 0.071867, 0.036378, 0.021381, 0.036378, 0.037156, 0.06312, 0.028107, 0.025762, 0.027463, 0.019401, 0.034068, 0.064632, 0.064632, 0.037156, 0.023087, 0.024826, 0.019401, 0.036378, 0.035586, 0.06312, 0.122885, 0.067594, 0.122885, 0.161087, 0.173081, 0.100716, 0.096677, 0.17593, 0.278302, 0.278302, 0.301917, 0.257454, 0.229226, 0.203355, 0.271506, 0.349426, 0.366687, 0.465241, 0.447574, 0.436924, 0.408655, 0.377384], '')</t>
  </si>
  <si>
    <t>UPI000172FD53 status=activ</t>
  </si>
  <si>
    <t>([0.42561, 0.450668, 0.486429, 0.529623, 0.398279, 0.291804, 0.335645, 0.318242, 0.30533, 0.335645, 0.366687, 0.324872, 0.216401, 0.216401, 0.134866, 0.134866, 0.134866, 0.132295, 0.170161, 0.134866, 0.15284, 0.081712, 0.086953, 0.050641, 0.029376, 0.030003, 0.059222, 0.056825, 0.058088, 0.0704, 0.040537, 0.037156, 0.059222, 0.098513, 0.102787, 0.094817, 0.050641, 0.050641, 0.100716, 0.045352, 0.045352, 0.038858, 0.071867, 0.067594, 0.088832, 0.079919, 0.079919, 0.076542, 0.059222, 0.03976, 0.023087, 0.040537, 0.040537, 0.034068, 0.023963, 0.023963, 0.050641, 0.050641, 0.056825, 0.055536, 0.111485, 0.144935, 0.118441, 0.125101, 0.064632, 0.085092, 0.15008, 0.137348, 0.147574, 0.182256, 0.271506, 0.271506, 0.155435, 0.155435, 0.111485, 0.111485, 0.116183, 0.106997, 0.182256, 0.102787, 0.079919, 0.085092, 0.056825, 0.085092, 0.079919, 0.088832, 0.0704, 0.036378, 0.042364, 0.040537, 0.040537, 0.021381, 0.020165, 0.038858, 0.024393, 0.023963, 0.045352, 0.041405, 0.043307, 0.043307, 0.096677, 0.064632, 0.049374, 0.048328, 0.038858, 0.021816, 0.021816, 0.028107, 0.049374, 0.086953, 0.088832, 0.090864, 0.139895, 0.144935, 0.144935, 0.243554, 0.243554, 0.147574, 0.161087, 0.164327, 0.134866, 0.06184, 0.120615, 0.15008, 0.232838, 0.15008, 0.170161, 0.25406, 0.206376, 0.219301, 0.139895, 0.134866, 0.10481, 0.132295, 0.219301, 0.139895, 0.096677, 0.139895, 0.15284, 0.147574, 0.116183, 0.11371, 0.116183, 0.106997, 0.102787, 0.102787, 0.094817, 0.147574, 0.15008, 0.185198, 0.18812, 0.318242, 0.324872, 0.374039, 0.370445, 0.370445, 0.461924, 0.398279, 0.401658, 0.480142, 0.468512, 0.468512, 0.40511, 0.521092, 0.418646, 0.328603, 0.222385, 0.339168, 0.332115, 0.236433, 0.239899, 0.155435, 0.137348, 0.125101, 0.064632, 0.060549, 0.058088, 0.032677, 0.064632, 0.06184, 0.048328, 0.037156, 0.034068, 0.054297, 0.033407, 0.056825, 0.096677, 0.18812, 0.137348], '')</t>
  </si>
  <si>
    <t>[3, 163]</t>
  </si>
  <si>
    <t>UPI000172FD54 status=activ</t>
  </si>
  <si>
    <t>([0.137348, 0.071867, 0.076542, 0.118441, 0.147574, 0.21291, 0.15284, 0.18812, 0.167087, 0.191378, 0.222385, 0.194234, 0.127496, 0.125101, 0.116183, 0.111485, 0.170161, 0.144935, 0.142424, 0.106997, 0.098513, 0.055536, 0.100716, 0.098513, 0.069024, 0.071867, 0.049374, 0.06184, 0.059222, 0.081712, 0.086953, 0.056825, 0.094817, 0.086953, 0.060549, 0.064632, 0.090864, 0.083462, 0.10481, 0.083462, 0.134866, 0.216401, 0.281712, 0.247041, 0.203355, 0.21291, 0.142424, 0.167087, 0.185198, 0.200174, 0.170161, 0.173081, 0.225814, 0.155435, 0.239899, 0.328603, 0.433034, 0.483068, 0.490133, 0.408655, 0.408655, 0.414856, 0.359901, 0.374039, 0.398279, 0.497853, 0.545602, 0.545602, 0.549308, 0.59917, 0.461924, 0.5017, 0.490133, 0.390993, 0.465241, 0.41194, 0.384043, 0.268042, 0.257454, 0.243554, 0.229226, 0.264545, 0.25406, 0.311707, 0.298791, 0.298791, 0.288399, 0.257454, 0.339168, 0.332115, 0.295083, 0.394753, 0.384043, 0.387226, 0.497853, 0.42561, 0.394753, 0.318242, 0.414856, 0.414856, 0.414856, 0.529623, 0.490133, 0.494003, 0.5017, 0.422041, 0.401658, 0.335645, 0.36309, 0.384043, 0.332115, 0.36309, 0.374039, 0.30533, 0.203355, 0.203355, 0.301917, 0.40511, 0.472492, 0.476583, 0.433034, 0.332115, 0.243554, 0.268042, 0.275179, 0.264545, 0.236433, 0.194234, 0.236433, 0.239899, 0.21291, 0.182256, 0.206376, 0.185198, 0.167087, 0.25406, 0.239899, 0.229226, 0.219301, 0.243554, 0.164327, 0.194234, 0.298791, 0.36309, 0.281712, 0.291804, 0.236433, 0.25031, 0.321458, 0.335645, 0.335645, 0.247041, 0.349426, 0.291804, 0.30533, 0.41194, 0.346032, 0.275179, 0.268042, 0.284882, 0.264545, 0.342579, 0.342579, 0.257454, 0.257454, 0.342579, 0.298791, 0.356642, 0.468512, 0.408655, 0.422041, 0.41194, 0.494003, 0.476583, 0.51388, 0.5017, 0.394753, 0.366687, 0.339168, 0.318242, 0.219301, 0.247041, 0.264545, 0.164327, 0.206376, 0.225814, 0.147574, 0.111485, 0.120615, 0.098513, 0.074921, 0.067594, 0.069024, 0.074921, 0.086953, 0.083462, 0.085092, 0.085092, 0.173081, 0.191378, 0.194234, 0.191378, 0.144935, 0.144935, 0.225814, 0.17593, 0.173081, 0.271506, 0.243554, 0.129801, 0.15008, 0.21291, 0.21291, 0.144935, 0.118441, 0.11371, 0.059222, 0.064632, 0.066181, 0.054297, 0.086953, 0.096677, 0.127496, 0.167087, 0.096677, 0.050641, 0.085092, 0.03976, 0.038858, 0.046336, 0.109221, 0.102787, 0.102787, 0.118441, 0.194234, 0.21291, 0.127496, 0.122885, 0.066181, 0.073402, 0.038858, 0.027463, 0.027463, 0.026892, 0.026892, 0.028107, 0.058088, 0.031287, 0.045352, 0.038858, 0.060549, 0.024393, 0.025316, 0.034068, 0.016826, 0.010509, 0.010672, 0.017138, 0.031287, 0.054297, 0.092881, 0.17593, 0.155435, 0.161087, 0.096677, 0.088832, 0.15008, 0.073402, 0.064632, 0.086953, 0.086953, 0.094817, 0.179055, 0.17593, 0.17593, 0.284882, 0.301917, 0.21291, 0.200174, 0.111485, 0.066181, 0.056825, 0.051831, 0.094817, 0.049374, 0.071867, 0.037156, 0.017447, 0.033407, 0.056825, 0.034068, 0.017797, 0.010131, 0.011669, 0.009483, 0.007495, 0.00543, 0.007031, 0.009728, 0.009015, 0.016257, 0.015694, 0.015344, 0.016021, 0.017447, 0.028695, 0.043307, 0.045352, 0.045352, 0.031287, 0.041405, 0.071867, 0.071867, 0.081712, 0.0704, 0.056825, 0.085092, 0.142424, 0.139895, 0.134866, 0.122885, 0.109221, 0.17593, 0.173081, 0.170161, 0.147574, 0.147574, 0.073402, 0.073402, 0.144935, 0.173081, 0.17593, 0.179055, 0.203355, 0.203355, 0.21291, 0.275179, 0.17593, 0.18812, 0.200174, 0.222385, 0.18812, 0.125101, 0.129801, 0.081712, 0.046336, 0.023087, 0.019109, 0.037156, 0.06312, 0.037156, 0.045352, 0.042364, 0.040537, 0.048328, 0.092881, 0.090864, 0.090864, 0.158265, 0.090864, 0.083462, 0.043307, 0.081712, 0.142424, 0.071867, 0.083462, 0.147574, 0.247041, 0.21291, 0.229226, 0.229226, 0.328603, 0.25031, 0.17593, 0.179055, 0.236433, 0.158265, 0.102787, 0.116183, 0.06184, 0.083462, 0.074921, 0.125101, 0.073402, 0.055536, 0.109221, 0.078022, 0.041405, 0.046336, 0.0704, 0.06312, 0.031287, 0.032017, 0.060549, 0.094817, 0.056825, 0.056825, 0.085092, 0.132295, 0.076542, 0.109221, 0.144935, 0.144935, 0.15284, 0.15008, 0.125101, 0.132295, 0.229226, 0.206376, 0.120615, 0.132295, 0.11371, 0.203355, 0.200174, 0.185198, 0.11371, 0.15284, 0.132295, 0.11371, 0.064632, 0.118441, 0.118441, 0.106997, 0.122885, 0.055536, 0.092881, 0.139895, 0.11371, 0.067594, 0.134866, 0.225814, 0.137348, 0.134866, 0.111485, 0.060549, 0.050641, 0.098513, 0.118441, 0.116183, 0.15008, 0.232838, 0.142424, 0.102787, 0.111485, 0.11371, 0.200174, 0.200174, 0.229226, 0.182256, 0.239899, 0.164327, 0.127496, 0.200174, 0.239899, 0.291804, 0.380708, 0.418646, 0.422041, 0.4292, 0.472492, 0.387226, 0.301917, 0.40511, 0.4292, 0.332115, 0.311707, 0.25031, 0.257454, 0.147574, 0.236433, 0.191378, 0.170161, 0.200174, 0.21291, 0.137348, 0.106997, 0.0704, 0.038042, 0.020876, 0.017138, 0.0198, 0.0198, 0.0198, 0.021816, 0.034068, 0.032677, 0.028107, 0.044297, 0.047319, 0.051831, 0.049374, 0.092881, 0.092881, 0.055536, 0.050641, 0.049374, 0.067594, 0.102787, 0.092881, 0.164327, 0.106997, 0.098513, 0.142424, 0.21291, 0.17593, 0.179055, 0.173081, 0.132295, 0.083462, 0.079919, 0.129801, 0.137348, 0.073402, 0.116183, 0.185198, 0.109221, 0.17593, 0.18812, 0.125101, 0.18812, 0.17593, 0.275179, 0.18812, 0.206376, 0.243554, 0.243554, 0.209395, 0.229226, 0.284882, 0.328603, 0.30533, 0.219301, 0.219301, 0.281712, 0.308712, 0.298791, 0.418646, 0.414856, 0.298791, 0.380708, 0.380708, 0.41194, 0.384043, 0.494003, 0.480142, 0.414856, 0.4292, 0.454136, 0.529623, 0.525368, 0.553315, 0.585406, 0.703578, 0.675549, 0.712013, 0.671169, 0.699094, 0.675549, 0.671169, 0.73685, 0.694846, 0.771762, 0.741537, 0.808535, 0.733139, 0.626927, 0.671169, 0.680603, 0.642678, 0.666105, 0.58069, 0.480142, 0.483068, 0.374039, 0.394753, 0.41194, 0.339168, 0.247041, 0.243554, 0.182256, 0.225814, 0.185198, 0.158265, 0.10481, 0.071867, 0.094817, 0.098513, 0.064632, 0.064632, 0.066181, 0.060549, 0.111485, 0.125101, 0.134866, 0.21291, 0.196879, 0.196879, 0.295083, 0.298791, 0.225814, 0.308712, 0.216401, 0.301917, 0.222385, 0.308712, 0.268042, 0.257454, 0.342579, 0.380708, 0.380708, 0.444081, 0.447574, 0.454136, 0.458154, 0.346032, 0.346032, 0.346032, 0.247041, 0.25406, 0.328603, 0.418646, 0.318242, 0.366687, 0.394753, 0.486429, 0.486429, 0.480142, 0.472492, 0.454136, 0.480142, 0.390993, 0.295083, 0.229226, 0.194234, 0.196879, 0.264545, 0.275179, 0.200174, 0.257454, 0.284882, 0.284882, 0.268042, 0.324872, 0.356642, 0.225814, 0.209395, 0.127496, 0.18812, 0.203355, 0.203355, 0.182256, 0.18812, 0.17593, 0.203355, 0.196879, 0.257454, 0.295083, 0.281712, 0.374039, 0.401658, 0.278302, 0.179055, 0.116183, 0.079919, 0.078022, 0.164327, 0.17593, 0.257454, 0.25406, 0.209395, 0.206376, 0.268042, 0.328603, 0.422041, 0.447574, 0.40511, 0.408655, 0.377384, 0.356642, 0.311707, 0.288399, 0.377384, 0.494003, 0.63748, 0.805026, 0.801317, 0.720929], '')</t>
  </si>
  <si>
    <t>[66, 67, 68, 69, 71, 101, 104, 174, 175, 548, 549, 550, 551, 552, 553, 554, 555, 556, 557, 558, 559, 560, 561, 562, 563, 564, 565, 566, 567, 568, 569, 570, 683, 684, 685, 686]</t>
  </si>
  <si>
    <t>UPI000172FD55 status=activ</t>
  </si>
  <si>
    <t>([0.618285, 0.613573, 0.608892, 0.604312, 0.59917, 0.622677, 0.618285, 0.613573, 0.562014, 0.59508, 0.608892, 0.632174, 0.622677, 0.608892, 0.534167, 0.521092, 0.541878, 0.538167, 0.521092, 0.525368, 0.608892, 0.562014, 0.56648, 0.59917, 0.59917, 0.63748, 0.626927, 0.626927, 0.63748, 0.690604, 0.685117, 0.666105, 0.59508, 0.585406, 0.608892, 0.661982, 0.59508, 0.59508, 0.675549, 0.618285, 0.59014, 0.562014, 0.608892, 0.604312, 0.570702, 0.585406, 0.549308, 0.541878, 0.505461, 0.517562, 0.529623, 0.525368, 0.529623, 0.570702, 0.525368, 0.534167, 0.545602, 0.541878, 0.525368, 0.525368, 0.613573, 0.56648, 0.562014, 0.59014, 0.59508, 0.626927, 0.608892, 0.613573, 0.608892, 0.657645, 0.657645, 0.642678, 0.56648, 0.59508, 0.613573, 0.671169, 0.63748, 0.657645, 0.728858, 0.675549, 0.648219, 0.622677, 0.671169, 0.613573, 0.604312, 0.618285, 0.58069, 0.618285, 0.671169, 0.690604, 0.632174, 0.63748, 0.657645, 0.703578, 0.58069, 0.58069, 0.626927, 0.58069, 0.557691, 0.545602, 0.622677, 0.618285, 0.604312, 0.653063, 0.707965, 0.632174, 0.63748, 0.657645, 0.622677, 0.570702, 0.553315, 0.608892, 0.575842, 0.553315, 0.575842, 0.622677, 0.604312, 0.58069, 0.661982, 0.648219, 0.632174, 0.618285, 0.622677, 0.534167, 0.505461, 0.529623, 0.529623, 0.51388, 0.509769, 0.538167, 0.534167, 0.545602, 0.541878, 0.545602, 0.465241, 0.458154, 0.521092, 0.476583, 0.458154, 0.440853, 0.447574, 0.447574, 0.447574, 0.468512, 0.549308, 0.486429, 0.494003, 0.545602, 0.494003, 0.490133, 0.490133, 0.538167, 0.541878, 0.557691, 0.553315, 0.680603, 0.666105, 0.642678, 0.707965, 0.716283, 0.720929, 0.716283, 0.733139, 0.733139, 0.699094, 0.703578],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</si>
  <si>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136, 144, 147, 151, 152, 153, 154, 155, 156, 157, 158, 159, 160, 161, 162, 163, 164, 165]</t>
  </si>
  <si>
    <t>(133</t>
  </si>
  <si>
    <t>133)</t>
  </si>
  <si>
    <t>UPI000172FD56 status=activ</t>
  </si>
  <si>
    <t>([0.051831, 0.078022, 0.15284, 0.164327, 0.196879, 0.247041, 0.206376, 0.229226, 0.271506, 0.308712, 0.342579, 0.284882, 0.284882, 0.387226, 0.398279, 0.335645, 0.342579, 0.4292, 0.36309, 0.308712, 0.308712, 0.4292, 0.454136, 0.418646, 0.433034, 0.458154, 0.42561, 0.42561, 0.42561, 0.4292, 0.418646, 0.335645, 0.414856, 0.418646, 0.352862, 0.418646, 0.4292, 0.433034, 0.4292, 0.5017, 0.505461, 0.509769, 0.480142, 0.394753, 0.401658, 0.328603, 0.321458, 0.346032, 0.318242, 0.352862, 0.359901, 0.370445, 0.440853, 0.454136, 0.374039, 0.374039, 0.374039, 0.436924, 0.356642, 0.36309, 0.380708, 0.458154, 0.454136, 0.4292, 0.5017, 0.476583, 0.486429, 0.476583, 0.468512, 0.483068, 0.454136, 0.356642, 0.356642, 0.366687, 0.291804, 0.374039, 0.370445, 0.377384, 0.311707, 0.324872, 0.318242, 0.30533, 0.281712, 0.346032, 0.398279, 0.398279, 0.422041, 0.505461, 0.497853, 0.5017, 0.59917, 0.59917, 0.707965, 0.59014, 0.575842, 0.671169, 0.648219, 0.707965, 0.728858, 0.795062, 0.871313, 0.876521, 0.874069, 0.88723, 0.823549, 0.823549, 0.856457, 0.788093, 0.690604, 0.712013, 0.680603, 0.680603, 0.716283, 0.712013, 0.801317, 0.81615, 0.849326, 0.868118, 0.908098, 0.894241, 0.905695, 0.91684, 0.928747, 0.874069, 0.871313, 0.915074, 0.876521, 0.823549, 0.901269, 0.945666, 0.939629, 0.953422, 0.962114, 0.915074, 0.934618, 0.894241, 0.891961, 0.891961, 0.885302, 0.771762, 0.750527, 0.750527, 0.632174, 0.494003, 0.51388, 0.440853, 0.444081, 0.468512, 0.494003, 0.461924, 0.450668, 0.444081, 0.377384, 0.359901, 0.418646, 0.387226, 0.461924, 0.454136, 0.42561, 0.359901, 0.454136, 0.387226, 0.352862, 0.342579, 0.398279, 0.394753, 0.465241, 0.461924, 0.433034, 0.433034, 0.366687, 0.36309, 0.30533, 0.36309, 0.30533, 0.239899, 0.257454, 0.229226, 0.243554, 0.161087, 0.139895, 0.132295, 0.216401, 0.239899, 0.222385, 0.278302, 0.349426, 0.30533, 0.236433, 0.268042, 0.278302, 0.318242, 0.321458, 0.377384, 0.380708, 0.472492, 0.465241, 0.356642, 0.401658, 0.384043, 0.490133, 0.613573, 0.486429, 0.390993, 0.422041, 0.422041, 0.408655, 0.374039, 0.311707, 0.384043, 0.346032, 0.30533, 0.268042, 0.191378, 0.194234, 0.116183, 0.094817, 0.147574, 0.15284, 0.139895, 0.137348, 0.134866, 0.132295, 0.225814, 0.295083, 0.295083, 0.30533, 0.25406, 0.196879, 0.295083, 0.291804, 0.359901, 0.384043, 0.414856, 0.5017, 0.497853, 0.56648, 0.472492, 0.42561, 0.521092, 0.42561, 0.321458, 0.318242, 0.31487, 0.308712, 0.222385, 0.122885, 0.203355, 0.25031, 0.25406, 0.26085, 0.196879, 0.106997, 0.085092, 0.058088, 0.06184, 0.048328, 0.073402, 0.142424, 0.17593, 0.173081, 0.25031, 0.366687, 0.264545, 0.268042, 0.182256, 0.264545, 0.271506, 0.206376, 0.203355, 0.291804, 0.185198, 0.284882, 0.301917, 0.349426, 0.444081, 0.4292, 0.380708, 0.257454, 0.164327, 0.173081, 0.173081, 0.200174, 0.196879, 0.298791, 0.219301, 0.275179, 0.18812, 0.185198, 0.229226, 0.191378, 0.194234, 0.281712, 0.247041, 0.222385, 0.236433, 0.161087, 0.092881, 0.161087, 0.239899, 0.239899, 0.232838, 0.144935, 0.147574, 0.094817, 0.051831, 0.079919, 0.06312, 0.0704, 0.129801, 0.125101, 0.120615, 0.116183, 0.122885, 0.125101, 0.125101, 0.073402, 0.122885, 0.216401, 0.147574, 0.15008, 0.21291, 0.229226, 0.339168, 0.318242, 0.295083, 0.281712, 0.281712, 0.26085, 0.324872, 0.308712, 0.295083, 0.349426, 0.346032, 0.25406, 0.25031, 0.356642, 0.436924, 0.342579, 0.332115, 0.311707, 0.342579, 0.25406, 0.158265, 0.144935, 0.137348, 0.137348, 0.257454, 0.17593, 0.271506, 0.239899, 0.247041, 0.167087, 0.158265, 0.17593, 0.264545, 0.236433, 0.229226, 0.229226, 0.318242, 0.311707, 0.436924, 0.40511, 0.418646, 0.436924, 0.40511, 0.374039, 0.476583, 0.454136, 0.517562, 0.476583, 0.521092, 0.51388, 0.51388, 0.418646, 0.41194, 0.318242, 0.318242, 0.301917, 0.268042, 0.203355, 0.134866, 0.120615, 0.127496, 0.116183, 0.164327, 0.18812, 0.142424, 0.155435, 0.15284, 0.179055, 0.182256, 0.170161, 0.182256, 0.281712, 0.36309, 0.349426, 0.356642, 0.291804, 0.271506, 0.278302, 0.324872, 0.40511, 0.366687, 0.324872, 0.42561, 0.40511, 0.380708, 0.517562], '')</t>
  </si>
  <si>
    <t>[39, 40, 41, 64, 87, 89, 90, 91, 92, 93, 94, 95, 96, 97, 98, 99, 100, 101, 102, 103, 104, 105, 106, 107, 108, 109, 110, 111, 112, 113, 114, 115, 116, 117, 118, 119, 120, 121, 122, 123, 124, 125, 126, 127, 128, 129, 130, 131, 132, 133, 134, 135, 136, 137, 138, 139, 140, 141, 142, 144, 201, 234, 236, 239, 369, 371, 372, 373, 408]</t>
  </si>
  <si>
    <t>UPI000172FD57 status=activ</t>
  </si>
  <si>
    <t>([0.465241, 0.509769, 0.604312, 0.632174, 0.534167, 0.545602, 0.56648, 0.476583, 0.42561, 0.390993, 0.335645, 0.295083, 0.301917, 0.301917, 0.31487, 0.31487, 0.308712, 0.377384, 0.461924, 0.458154, 0.444081, 0.440853, 0.440853, 0.41194, 0.384043, 0.398279, 0.408655, 0.377384, 0.476583, 0.541878, 0.622677, 0.694846, 0.703578, 0.707965, 0.685117, 0.707965, 0.671169, 0.675549, 0.562014, 0.529623, 0.538167, 0.56648, 0.461924, 0.468512, 0.444081, 0.384043, 0.440853, 0.408655, 0.444081, 0.433034, 0.374039, 0.370445, 0.328603, 0.332115, 0.324872, 0.335645, 0.318242, 0.374039, 0.374039, 0.486429, 0.486429, 0.562014, 0.562014, 0.685117, 0.675549, 0.666105, 0.76285, 0.754692, 0.779859, 0.76285, 0.754692, 0.83125, 0.819762, 0.903857, 0.962114, 0.964893], '')</t>
  </si>
  <si>
    <t>[1, 2, 3, 4, 5, 6, 29, 30, 31, 32, 33, 34, 35, 36, 37, 38, 39, 40, 41, 61, 62, 63, 64, 65, 66, 67, 68, 69, 70, 71, 72, 73, 74, 75]</t>
  </si>
  <si>
    <t>UPI000172FD58 status=activ</t>
  </si>
  <si>
    <t>([0.264545, 0.31487, 0.170161, 0.085092, 0.042364, 0.056825, 0.078022, 0.100716, 0.058088, 0.036378, 0.023963, 0.0198, 0.023963, 0.010926, 0.007259, 0.007259, 0.007259, 0.007031, 0.005932, 0.005932, 0.005932, 0.005992, 0.004899, 0.006039, 0.005932, 0.005932, 0.005932, 0.003864, 0.003924, 0.003701, 0.005318, 0.007645, 0.007091, 0.006482, 0.008525, 0.008525, 0.006988, 0.007091, 0.005011, 0.007555, 0.006482, 0.00515, 0.004976, 0.004899, 0.004646, 0.005734, 0.007315, 0.005734, 0.008895, 0.006142], '')</t>
  </si>
  <si>
    <t>UPI000172FD59 status=activ</t>
  </si>
  <si>
    <t>([0.349426, 0.414856, 0.42561, 0.444081, 0.380708, 0.366687, 0.4292, 0.444081, 0.390993, 0.414856, 0.422041, 0.42561, 0.51388, 0.440853, 0.4292, 0.490133, 0.408655, 0.356642, 0.366687, 0.346032, 0.359901, 0.390993, 0.288399, 0.301917, 0.243554, 0.321458, 0.356642, 0.321458, 0.356642, 0.418646, 0.41194, 0.4292, 0.465241, 0.454136, 0.545602, 0.4292, 0.374039, 0.450668, 0.458154, 0.342579, 0.275179, 0.342579, 0.335645, 0.414856, 0.311707, 0.278302, 0.191378, 0.161087, 0.170161, 0.144935, 0.081712, 0.079919, 0.064632, 0.040537, 0.028695, 0.029376, 0.046336, 0.074921, 0.078022, 0.048328, 0.094817, 0.122885, 0.127496, 0.081712, 0.086953, 0.164327, 0.25031, 0.288399, 0.288399, 0.278302, 0.278302, 0.390993, 0.36309, 0.408655, 0.465241, 0.529623, 0.483068, 0.534167, 0.529623, 0.5017, 0.538167, 0.433034, 0.480142, 0.387226, 0.483068, 0.483068, 0.374039, 0.374039, 0.335645, 0.268042, 0.243554, 0.25031, 0.25031, 0.196879, 0.155435, 0.139895, 0.118441, 0.116183, 0.078022, 0.05306, 0.040537, 0.056825, 0.098513, 0.054297], '')</t>
  </si>
  <si>
    <t>[12, 34, 75, 77, 78, 79, 80]</t>
  </si>
  <si>
    <t>UPI000172FD5A status=activ</t>
  </si>
  <si>
    <t>([0.129801, 0.147574, 0.096677, 0.120615, 0.164327, 0.206376, 0.257454, 0.278302, 0.281712, 0.236433, 0.194234, 0.158265, 0.164327, 0.243554, 0.222385, 0.318242, 0.387226, 0.356642, 0.339168, 0.268042, 0.349426, 0.271506, 0.295083, 0.374039, 0.308712, 0.308712, 0.308712, 0.328603, 0.328603, 0.349426, 0.342579, 0.40511, 0.468512, 0.440853, 0.356642, 0.346032, 0.346032, 0.366687, 0.454136, 0.476583, 0.525368, 0.490133, 0.562014, 0.570702, 0.541878, 0.622677, 0.521092, 0.521092, 0.40511, 0.422041, 0.408655, 0.40511, 0.422041, 0.41194, 0.440853, 0.414856, 0.422041, 0.422041, 0.328603, 0.346032, 0.370445, 0.40511, 0.346032, 0.288399, 0.264545, 0.278302, 0.219301, 0.200174, 0.170161, 0.247041, 0.167087, 0.18812, 0.264545, 0.271506, 0.295083, 0.298791, 0.374039, 0.349426, 0.278302, 0.281712, 0.243554, 0.222385, 0.21291, 0.281712, 0.284882, 0.308712, 0.328603, 0.332115, 0.349426, 0.380708, 0.36309, 0.436924, 0.4292, 0.436924, 0.41194, 0.377384, 0.359901, 0.398279, 0.418646, 0.51388, 0.622677, 0.642678, 0.538167, 0.461924, 0.461924, 0.51388, 0.509769, 0.483068, 0.575842, 0.675549, 0.63748, 0.675549, 0.675549, 0.63748, 0.63748, 0.622677, 0.549308, 0.538167, 0.534167, 0.509769, 0.40511, 0.387226, 0.40511, 0.476583, 0.486429, 0.422041, 0.454136, 0.444081, 0.461924, 0.374039, 0.321458, 0.349426, 0.31487, 0.30533, 0.25031, 0.25031, 0.203355, 0.288399, 0.288399, 0.216401, 0.257454, 0.352862, 0.342579, 0.339168, 0.370445, 0.444081, 0.440853, 0.41194, 0.328603, 0.257454, 0.308712, 0.374039, 0.366687, 0.380708, 0.31487, 0.370445, 0.291804, 0.374039, 0.374039, 0.408655, 0.476583, 0.436924, 0.401658, 0.36309, 0.339168, 0.25031, 0.247041, 0.335645, 0.366687, 0.454136, 0.538167, 0.494003, 0.4292, 0.356642, 0.36309, 0.447574, 0.483068, 0.557691, 0.553315, 0.545602, 0.56648, 0.538167, 0.549308, 0.618285, 0.694846, 0.733139, 0.712013, 0.613573, 0.613573, 0.59508, 0.51388, 0.5017, 0.59014, 0.680603, 0.76285, 0.798249, 0.712013, 0.585406, 0.494003, 0.521092, 0.509769, 0.509769, 0.549308, 0.545602, 0.483068, 0.490133, 0.454136, 0.575842, 0.657645, 0.642678, 0.657645, 0.759478, 0.754692, 0.733139, 0.720929, 0.73685, 0.733139, 0.846163, 0.846163, 0.856457, 0.81615, 0.798249, 0.784345, 0.767246, 0.767246, 0.724957, 0.741537, 0.733139, 0.699094, 0.694846, 0.604312, 0.557691, 0.562014, 0.486429, 0.494003, 0.505461, 0.51388, 0.494003, 0.509769, 0.622677, 0.632174, 0.613573, 0.642678, 0.63748, 0.549308, 0.529623, 0.575842, 0.553315, 0.608892, 0.59917, 0.521092, 0.59508, 0.549308, 0.517562, 0.585406, 0.56648, 0.534167, 0.490133, 0.450668, 0.380708, 0.324872, 0.390993, 0.390993], '')</t>
  </si>
  <si>
    <t>[40, 42, 43, 44, 45, 46, 47, 99, 100, 101, 102, 105, 106, 108, 109, 110, 111, 112, 113, 114, 115, 116, 117, 118, 119, 170, 177, 178, 179, 180, 181, 182, 183, 184, 185, 186, 187, 188, 189, 190, 191, 192, 193, 194, 195, 196, 197, 199, 200, 201, 202, 203, 207, 208, 209, 210, 211, 212, 213, 214, 215, 216, 217, 218, 219, 220, 221, 222, 223, 224, 225, 226, 227, 228, 229, 230, 231, 232, 235, 236, 238, 239, 240, 241, 242, 243, 244, 245, 246, 247, 248, 249, 250, 251, 252, 253, 254, 255, 256]</t>
  </si>
  <si>
    <t>77)</t>
  </si>
  <si>
    <t>UPI000172FD5B status=activ</t>
  </si>
  <si>
    <t>([0.109221, 0.200174, 0.278302, 0.194234, 0.11371, 0.147574, 0.216401, 0.15008, 0.125101, 0.088832, 0.116183, 0.132295, 0.158265, 0.122885, 0.134866, 0.132295, 0.200174, 0.196879, 0.122885, 0.11371, 0.185198, 0.236433, 0.203355, 0.116183, 0.125101, 0.206376, 0.222385, 0.120615, 0.203355, 0.284882, 0.36309, 0.288399, 0.264545, 0.161087, 0.18812, 0.170161, 0.196879, 0.200174, 0.229226, 0.31487, 0.394753, 0.318242, 0.332115, 0.247041, 0.370445, 0.332115, 0.264545, 0.25406, 0.349426, 0.25406, 0.229226, 0.236433, 0.324872, 0.349426, 0.483068, 0.418646, 0.328603, 0.30533, 0.31487, 0.31487, 0.301917, 0.268042, 0.247041, 0.232838, 0.257454, 0.229226, 0.342579, 0.324872, 0.318242, 0.275179, 0.356642, 0.352862, 0.36309, 0.25406, 0.225814, 0.132295, 0.118441, 0.185198, 0.158265, 0.15008, 0.15008, 0.15284, 0.15008, 0.155435, 0.155435, 0.182256, 0.182256, 0.182256, 0.185198, 0.179055, 0.200174, 0.173081, 0.116183, 0.10481, 0.167087, 0.206376, 0.301917, 0.422041, 0.332115, 0.36309, 0.328603, 0.243554, 0.216401, 0.257454, 0.25031, 0.191378, 0.194234, 0.191378, 0.109221, 0.116183, 0.098513, 0.102787, 0.142424, 0.122885, 0.137348, 0.137348, 0.067594, 0.06312, 0.033407, 0.06184, 0.064632, 0.045352, 0.076542, 0.092881, 0.058088, 0.049374, 0.071867, 0.086953, 0.066181, 0.116183, 0.137348, 0.134866, 0.132295, 0.122885, 0.216401, 0.203355, 0.216401, 0.232838, 0.225814, 0.257454, 0.243554, 0.247041, 0.328603, 0.30533, 0.275179, 0.30533, 0.349426, 0.264545, 0.275179, 0.308712, 0.311707, 0.359901, 0.281712, 0.194234, 0.194234, 0.161087, 0.158265, 0.085092, 0.142424, 0.085092, 0.102787, 0.109221, 0.086953, 0.058088, 0.074921, 0.090864, 0.06312, 0.096677, 0.132295, 0.071867, 0.071867, 0.05306, 0.05306, 0.10481, 0.092881, 0.088832, 0.083462, 0.069024, 0.102787, 0.060549, 0.086953, 0.086953, 0.092881, 0.111485, 0.100716, 0.054297, 0.064632, 0.116183, 0.076542, 0.094817, 0.167087, 0.139895, 0.18812, 0.185198, 0.132295, 0.173081, 0.10481, 0.076542, 0.090864, 0.111485, 0.096677, 0.088832, 0.094817, 0.086953, 0.088832, 0.100716, 0.102787, 0.058088, 0.059222, 0.094817, 0.092881, 0.066181, 0.102787, 0.06184, 0.066181, 0.096677, 0.147574, 0.164327, 0.155435, 0.161087, 0.155435, 0.161087, 0.129801, 0.06312, 0.06184, 0.069024, 0.102787, 0.139895, 0.125101, 0.118441, 0.058088, 0.064632, 0.088832, 0.040537, 0.06312, 0.048328, 0.06184, 0.037156, 0.056825, 0.073402, 0.081712, 0.083462, 0.164327, 0.247041, 0.366687, 0.366687, 0.25406, 0.222385, 0.257454, 0.346032, 0.356642, 0.377384, 0.271506, 0.17593, 0.275179, 0.278302, 0.31487, 0.281712, 0.243554, 0.182256, 0.164327, 0.15008, 0.17593, 0.170161, 0.167087, 0.096677, 0.096677, 0.098513, 0.098513, 0.098513, 0.100716, 0.100716, 0.164327, 0.164327, 0.216401, 0.236433, 0.247041, 0.257454, 0.222385, 0.332115, 0.311707, 0.370445, 0.374039, 0.30533, 0.275179, 0.284882, 0.291804, 0.308712, 0.401658, 0.366687, 0.271506, 0.268042, 0.298791, 0.295083, 0.401658, 0.342579, 0.308712, 0.209395, 0.142424, 0.147574, 0.078022, 0.132295, 0.155435, 0.15008, 0.109221, 0.129801, 0.098513, 0.139895, 0.102787, 0.079919, 0.10481, 0.170161, 0.132295, 0.071867, 0.049374, 0.025762], '')</t>
  </si>
  <si>
    <t>UPI000172FD5C status=activ</t>
  </si>
  <si>
    <t>([0.509769, 0.525368, 0.570702, 0.613573, 0.59508, 0.622677, 0.671169, 0.694846, 0.685117, 0.59508, 0.58069, 0.626927, 0.538167, 0.63748, 0.661982, 0.671169, 0.694846, 0.653063, 0.666105, 0.613573, 0.604312, 0.58069, 0.608892, 0.497853, 0.418646, 0.418646, 0.332115, 0.324872, 0.328603, 0.356642, 0.433034, 0.472492, 0.433034, 0.483068, 0.450668, 0.41194, 0.394753, 0.387226, 0.387226, 0.401658, 0.394753, 0.42561, 0.422041, 0.408655, 0.509769, 0.59917, 0.626927, 0.745909, 0.741537, 0.775545, 0.775545, 0.788093, 0.784345, 0.81615, 0.819762, 0.871313, 0.88723, 0.903857, 0.947281, 0.959312, 0.966441, 0.981594, 0.984871, 0.971713, 0.974374, 0.939629, 0.928747, 0.928747, 0.882776, 0.865454, 0.76285, 0.759478, 0.76285, 0.661982, 0.63748, 0.632174, 0.509769, 0.440853, 0.4292, 0.444081, 0.422041, 0.387226, 0.308712, 0.25406, 0.243554, 0.25031, 0.30533, 0.324872, 0.301917, 0.352862, 0.352862, 0.4292, 0.4292, 0.352862, 0.356642, 0.346032, 0.30533, 0.298791, 0.401658, 0.380708, 0.380708, 0.374039, 0.346032, 0.40511, 0.40511, 0.490133, 0.444081, 0.447574, 0.414856, 0.418646, 0.41194], '')</t>
  </si>
  <si>
    <t>[0, 1, 2, 3, 4, 5, 6, 7, 8, 9, 10, 11, 12, 13, 14, 15, 16, 17, 18, 19, 20, 21, 22, 44, 45, 46, 47, 48, 49, 50, 51, 52, 53, 54, 55, 56, 57, 58, 59, 60, 61, 62, 63, 64, 65, 66, 67, 68, 69, 70, 71, 72, 73, 74, 75, 76]</t>
  </si>
  <si>
    <t>(32</t>
  </si>
  <si>
    <t>UPI000172FD5D status=activ</t>
  </si>
  <si>
    <t>([0.271506, 0.328603, 0.25031, 0.31487, 0.342579, 0.232838, 0.284882, 0.278302, 0.219301, 0.247041, 0.239899, 0.271506, 0.284882, 0.374039, 0.418646, 0.422041, 0.318242, 0.232838, 0.219301, 0.21291, 0.264545, 0.257454, 0.216401, 0.203355, 0.125101, 0.078022, 0.120615, 0.109221, 0.139895, 0.144935, 0.137348, 0.18812, 0.122885, 0.122885, 0.134866, 0.134866, 0.132295, 0.209395, 0.219301, 0.243554, 0.295083, 0.356642, 0.26085, 0.284882, 0.370445, 0.418646, 0.5017, 0.444081, 0.447574, 0.346032, 0.332115, 0.332115, 0.301917, 0.298791, 0.25031, 0.229226, 0.26085, 0.271506, 0.185198, 0.173081, 0.15284, 0.142424, 0.122885, 0.203355, 0.216401, 0.182256, 0.142424, 0.137348, 0.209395, 0.194234, 0.271506, 0.284882, 0.284882, 0.25406, 0.349426, 0.390993, 0.324872, 0.342579, 0.332115, 0.4292, 0.509769, 0.521092, 0.4292, 0.4292, 0.4292, 0.418646, 0.450668, 0.461924, 0.461924, 0.377384, 0.384043, 0.36309, 0.346032, 0.370445, 0.408655, 0.288399, 0.206376, 0.196879, 0.196879, 0.129801, 0.071867, 0.071867, 0.081712, 0.083462, 0.079919, 0.0704, 0.073402, 0.0704, 0.088832, 0.06184, 0.055536, 0.029376, 0.023534, 0.041405, 0.036378, 0.020876, 0.030003, 0.03976, 0.05306, 0.035586, 0.049374, 0.074921, 0.058088, 0.028107, 0.043307, 0.027463], '')</t>
  </si>
  <si>
    <t>[46, 80, 81]</t>
  </si>
  <si>
    <t>UPI000172FD5E status=activ</t>
  </si>
  <si>
    <t>([0.288399, 0.284882, 0.349426, 0.339168, 0.229226, 0.278302, 0.31487, 0.352862, 0.284882, 0.284882, 0.31487, 0.321458, 0.26085, 0.332115, 0.339168, 0.222385, 0.206376, 0.219301, 0.222385, 0.239899, 0.158265, 0.225814, 0.239899, 0.21291, 0.247041, 0.26085, 0.257454, 0.278302, 0.257454, 0.335645, 0.374039, 0.366687, 0.311707, 0.311707, 0.328603, 0.271506, 0.359901, 0.374039, 0.454136, 0.359901, 0.36309, 0.444081, 0.440853, 0.447574, 0.398279, 0.311707, 0.301917, 0.295083, 0.26085, 0.194234, 0.18812, 0.182256, 0.118441, 0.191378, 0.17593, 0.170161, 0.225814, 0.164327, 0.15284, 0.102787, 0.106997, 0.094817, 0.094817, 0.10481, 0.096677, 0.127496, 0.167087, 0.26085, 0.200174, 0.137348, 0.21291, 0.225814, 0.232838, 0.25406, 0.243554, 0.311707, 0.318242, 0.349426, 0.418646, 0.339168, 0.408655, 0.497853, 0.541878, 0.447574, 0.356642, 0.366687, 0.352862, 0.301917, 0.301917, 0.359901, 0.335645, 0.321458, 0.25406, 0.170161, 0.225814, 0.155435, 0.170161, 0.161087, 0.142424, 0.17593, 0.222385, 0.209395, 0.200174, 0.127496, 0.125101, 0.179055, 0.125101, 0.144935, 0.144935, 0.139895, 0.134866, 0.167087, 0.15008, 0.179055, 0.225814, 0.196879, 0.264545, 0.219301, 0.179055, 0.134866, 0.071867, 0.064632], '')</t>
  </si>
  <si>
    <t>UPI000172FD5F status=activ</t>
  </si>
  <si>
    <t>([0.144935, 0.164327, 0.10481, 0.074921, 0.054297, 0.098513, 0.129801, 0.167087, 0.219301, 0.247041, 0.200174, 0.167087, 0.167087, 0.239899, 0.311707, 0.377384, 0.390993, 0.454136, 0.483068, 0.458154, 0.4292, 0.370445, 0.41194, 0.390993, 0.461924, 0.553315, 0.4292, 0.433034, 0.4292, 0.42561, 0.454136, 0.529623, 0.58069, 0.557691, 0.472492, 0.468512, 0.4292, 0.4292, 0.444081, 0.318242, 0.332115, 0.36309, 0.418646, 0.359901, 0.465241, 0.465241, 0.454136, 0.472492, 0.472492, 0.366687, 0.275179, 0.179055, 0.203355, 0.216401, 0.179055, 0.225814, 0.200174, 0.203355, 0.17593, 0.147574, 0.229226, 0.194234, 0.158265, 0.122885, 0.125101], '')</t>
  </si>
  <si>
    <t>[25, 31, 32, 33]</t>
  </si>
  <si>
    <t>UPI000172FD60 status=activ</t>
  </si>
  <si>
    <t>([0.073402, 0.046336, 0.088832, 0.129801, 0.155435, 0.179055, 0.129801, 0.182256, 0.219301, 0.191378, 0.216401, 0.243554, 0.26085, 0.229226, 0.219301, 0.182256, 0.185198, 0.225814, 0.301917, 0.349426, 0.414856, 0.374039, 0.444081, 0.36309, 0.278302, 0.219301, 0.222385, 0.308712, 0.291804, 0.288399, 0.346032, 0.342579, 0.349426, 0.36309, 0.36309, 0.374039, 0.454136, 0.529623, 0.433034, 0.433034, 0.440853, 0.370445, 0.398279, 0.349426, 0.408655, 0.480142, 0.553315, 0.553315, 0.553315, 0.509769, 0.447574, 0.390993, 0.339168, 0.342579, 0.346032, 0.346032, 0.339168, 0.232838, 0.264545, 0.349426, 0.268042, 0.278302, 0.359901, 0.374039, 0.352862, 0.352862, 0.366687, 0.298791, 0.229226, 0.229226, 0.257454, 0.308712, 0.268042, 0.31487, 0.321458, 0.318242, 0.264545, 0.257454, 0.284882, 0.25031, 0.18812, 0.271506, 0.257454, 0.17593, 0.167087, 0.185198, 0.158265, 0.127496, 0.164327, 0.206376, 0.167087, 0.137348, 0.109221, 0.182256, 0.15008, 0.10481, 0.067594], '')</t>
  </si>
  <si>
    <t>[37, 46, 47, 48, 49]</t>
  </si>
  <si>
    <t>UPI000172FD61 status=activ</t>
  </si>
  <si>
    <t>([0.014783, 0.009865, 0.014075, 0.026338, 0.014315, 0.020522, 0.028107, 0.021816, 0.028695, 0.020522, 0.027463, 0.021816, 0.021381, 0.019109, 0.0198, 0.018787, 0.019401, 0.030003, 0.019109, 0.035586, 0.043307, 0.043307, 0.038042, 0.043307, 0.03976, 0.066181, 0.0704, 0.067594, 0.0704, 0.076542, 0.142424, 0.069024, 0.071867, 0.11371, 0.066181, 0.067594, 0.066181, 0.096677, 0.079919, 0.088832, 0.085092, 0.092881, 0.164327, 0.167087, 0.090864, 0.081712, 0.120615, 0.111485, 0.096677, 0.086953, 0.066181, 0.040537, 0.054297, 0.096677, 0.056825, 0.100716, 0.098513, 0.10481, 0.122885, 0.161087, 0.182256, 0.191378, 0.268042, 0.164327, 0.295083, 0.311707, 0.222385, 0.203355, 0.132295, 0.096677, 0.100716, 0.120615, 0.191378, 0.229226, 0.158265, 0.239899, 0.170161, 0.083462, 0.081712, 0.079919, 0.038858, 0.038042, 0.033407, 0.019109, 0.024826, 0.022306, 0.038858, 0.069024, 0.078022, 0.15284, 0.225814, 0.311707, 0.328603, 0.191378, 0.239899, 0.281712, 0.191378, 0.257454, 0.278302, 0.278302, 0.25406, 0.26085, 0.239899, 0.25406, 0.356642, 0.318242, 0.206376, 0.182256, 0.15008, 0.081712, 0.076542, 0.086953, 0.088832, 0.088832, 0.118441, 0.098513, 0.118441, 0.194234, 0.196879, 0.216401, 0.229226, 0.257454, 0.366687, 0.384043, 0.349426, 0.352862, 0.418646, 0.534167, 0.529623, 0.575842, 0.712013, 0.666105, 0.613573, 0.59508, 0.534167, 0.685117], '')</t>
  </si>
  <si>
    <t>[127, 128, 129, 130, 131, 132, 133, 134, 135]</t>
  </si>
  <si>
    <t>UPI000172FD62 status=activ</t>
  </si>
  <si>
    <t>([0.390993, 0.418646, 0.31487, 0.366687, 0.301917, 0.324872, 0.349426, 0.335645, 0.324872, 0.36309, 0.349426, 0.394753, 0.328603, 0.41194, 0.42561, 0.342579, 0.281712, 0.239899, 0.222385, 0.222385, 0.164327, 0.271506, 0.268042, 0.268042, 0.194234, 0.271506, 0.191378, 0.191378, 0.25031, 0.21291, 0.21291, 0.25031, 0.239899, 0.275179, 0.191378, 0.185198, 0.236433, 0.295083, 0.346032, 0.247041, 0.182256, 0.239899, 0.15284, 0.155435, 0.222385, 0.257454, 0.257454, 0.236433, 0.236433, 0.15284, 0.216401, 0.219301, 0.243554, 0.26085, 0.295083, 0.398279, 0.418646, 0.366687, 0.377384, 0.384043, 0.436924, 0.472492, 0.387226, 0.486429, 0.458154, 0.394753, 0.422041, 0.321458, 0.422041, 0.342579, 0.408655, 0.41194, 0.31487, 0.222385, 0.134866, 0.079919, 0.079919, 0.071867, 0.129801, 0.120615, 0.092881, 0.066181, 0.066181, 0.129801, 0.127496, 0.094817, 0.15008, 0.161087, 0.236433, 0.161087, 0.232838, 0.247041, 0.243554, 0.291804, 0.384043, 0.483068, 0.585406, 0.468512, 0.370445, 0.356642, 0.271506, 0.30533, 0.288399, 0.332115, 0.203355, 0.127496, 0.191378, 0.185198, 0.173081, 0.109221, 0.173081, 0.173081, 0.137348, 0.109221, 0.109221, 0.067594, 0.046336, 0.033407, 0.051831, 0.083462, 0.058088, 0.102787], '')</t>
  </si>
  <si>
    <t>[96]</t>
  </si>
  <si>
    <t>UPI000172FD63 status=activ</t>
  </si>
  <si>
    <t>([0.418646, 0.311707, 0.219301, 0.275179, 0.311707, 0.288399, 0.328603, 0.349426, 0.264545, 0.291804, 0.311707, 0.271506, 0.268042, 0.31487, 0.324872, 0.418646, 0.31487, 0.31487, 0.216401, 0.243554, 0.239899, 0.232838, 0.335645, 0.41194, 0.295083, 0.298791, 0.271506, 0.288399, 0.284882, 0.394753, 0.387226, 0.321458, 0.308712, 0.247041, 0.239899, 0.15008, 0.147574, 0.147574, 0.116183, 0.18812, 0.158265, 0.17593, 0.203355, 0.10481, 0.111485, 0.18812, 0.179055, 0.167087, 0.120615, 0.129801, 0.120615, 0.142424, 0.122885, 0.200174, 0.301917, 0.301917, 0.390993, 0.384043, 0.476583, 0.4292, 0.390993, 0.311707, 0.298791, 0.206376, 0.209395, 0.170161, 0.179055, 0.206376, 0.295083, 0.324872, 0.308712, 0.232838, 0.137348, 0.236433, 0.158265, 0.158265, 0.15008, 0.088832, 0.088832, 0.090864, 0.120615, 0.092881, 0.088832, 0.066181, 0.116183, 0.116183, 0.155435, 0.088832, 0.03976, 0.038042, 0.023534, 0.026892, 0.044297, 0.041405, 0.041405, 0.038042, 0.021816, 0.023087, 0.038858, 0.042364, 0.038858, 0.028695, 0.028107, 0.038858, 0.047319, 0.046336, 0.094817, 0.067594, 0.125101, 0.125101, 0.074921, 0.132295, 0.069024, 0.071867, 0.081712, 0.0704, 0.076542, 0.127496, 0.069024, 0.069024, 0.041405, 0.044297, 0.060549, 0.086953, 0.086953, 0.0704, 0.054297, 0.034884, 0.034068, 0.020876, 0.037156, 0.06312], '')</t>
  </si>
  <si>
    <t>UPI000172FD72 status=activ</t>
  </si>
  <si>
    <t>([0.31487, 0.346032, 0.243554, 0.275179, 0.219301, 0.257454, 0.318242, 0.339168, 0.370445, 0.401658, 0.356642, 0.401658, 0.490133, 0.5017, 0.608892, 0.545602, 0.666105, 0.63748, 0.59917, 0.59014, 0.585406, 0.59014, 0.494003, 0.494003, 0.41194, 0.486429, 0.418646, 0.390993, 0.398279, 0.401658, 0.387226, 0.450668, 0.366687, 0.301917, 0.301917, 0.229226, 0.291804, 0.185198, 0.200174, 0.137348, 0.132295, 0.134866, 0.134866, 0.216401, 0.194234, 0.288399, 0.278302, 0.295083, 0.25031, 0.219301, 0.125101, 0.0704, 0.071867, 0.081712, 0.0704, 0.0704, 0.111485, 0.102787, 0.203355, 0.164327, 0.232838, 0.144935, 0.092881, 0.076542, 0.076542, 0.088832, 0.056825, 0.033407, 0.047319, 0.067594, 0.078022, 0.142424, 0.229226, 0.232838, 0.30533, 0.30533, 0.219301, 0.15008, 0.161087, 0.076542, 0.055536, 0.067594, 0.132295, 0.196879, 0.134866, 0.127496, 0.194234, 0.264545, 0.356642, 0.284882, 0.291804, 0.291804, 0.30533, 0.222385, 0.147574, 0.142424, 0.158265, 0.239899, 0.278302, 0.271506, 0.295083, 0.384043, 0.295083, 0.219301, 0.229226, 0.346032, 0.352862, 0.380708, 0.380708, 0.284882, 0.359901, 0.31487, 0.328603, 0.229226, 0.278302, 0.275179, 0.191378, 0.25031, 0.247041, 0.17593, 0.17593, 0.18812, 0.15284, 0.185198, 0.222385, 0.185198, 0.139895, 0.10481, 0.059222, 0.034884, 0.058088, 0.030611], '')</t>
  </si>
  <si>
    <t>[13, 14, 15, 16, 17, 18, 19, 20, 21]</t>
  </si>
  <si>
    <t>UPI000172FD73 status=activ</t>
  </si>
  <si>
    <t>([0.041405, 0.06184, 0.081712, 0.060549, 0.092881, 0.071867, 0.051831, 0.073402, 0.054297, 0.078022, 0.06312, 0.049374, 0.049374, 0.026892, 0.024393, 0.038042, 0.055536, 0.058088, 0.055536, 0.079919, 0.161087, 0.155435, 0.098513, 0.10481, 0.10481, 0.06312, 0.096677, 0.158265, 0.161087, 0.247041, 0.232838, 0.298791, 0.31487, 0.21291, 0.229226, 0.243554, 0.247041, 0.21291, 0.229226, 0.346032, 0.390993, 0.377384, 0.380708, 0.40511, 0.321458, 0.30533, 0.390993, 0.275179, 0.185198, 0.196879, 0.132295, 0.127496, 0.078022, 0.125101, 0.191378, 0.25406, 0.243554, 0.203355, 0.137348, 0.125101, 0.132295, 0.083462, 0.088832, 0.088832, 0.132295, 0.132295, 0.203355, 0.134866, 0.232838, 0.222385, 0.194234, 0.257454, 0.182256, 0.264545, 0.264545, 0.196879, 0.158265, 0.185198, 0.236433, 0.335645, 0.219301, 0.225814, 0.311707, 0.232838, 0.147574, 0.155435, 0.229226, 0.236433, 0.219301, 0.25031, 0.346032, 0.281712, 0.278302, 0.390993, 0.394753, 0.31487, 0.398279, 0.356642, 0.328603, 0.232838, 0.144935, 0.25031, 0.229226, 0.239899, 0.321458, 0.324872, 0.321458, 0.321458, 0.342579, 0.387226, 0.247041, 0.164327, 0.155435, 0.10481, 0.086953, 0.051831, 0.086953, 0.047319, 0.081712, 0.081712, 0.092881, 0.122885, 0.096677, 0.106997, 0.098513, 0.086953, 0.118441, 0.073402, 0.076542, 0.030611, 0.038858, 0.06312, 0.116183, 0.173081, 0.278302, 0.281712, 0.281712, 0.281712, 0.366687, 0.374039, 0.370445, 0.440853, 0.472492, 0.534167, 0.422041, 0.308712, 0.281712, 0.229226, 0.308712, 0.308712, 0.311707, 0.31487, 0.349426, 0.25031, 0.247041, 0.216401, 0.182256, 0.17593, 0.139895, 0.11371, 0.086953, 0.0704, 0.049374, 0.035586, 0.022306, 0.034884, 0.078022, 0.074921], '')</t>
  </si>
  <si>
    <t>UPI000172FD74 status=activ</t>
  </si>
  <si>
    <t>([0.064632, 0.064632, 0.090864, 0.155435, 0.147574, 0.179055, 0.118441, 0.142424, 0.137348, 0.134866, 0.090864, 0.098513, 0.0704, 0.055536, 0.058088, 0.109221, 0.096677, 0.15008, 0.216401, 0.196879, 0.185198, 0.11371, 0.079919, 0.090864, 0.081712, 0.109221, 0.132295, 0.216401, 0.18812, 0.219301, 0.25031, 0.356642, 0.295083, 0.243554, 0.284882, 0.229226, 0.229226, 0.26085, 0.170161, 0.092881, 0.185198, 0.194234, 0.318242, 0.433034, 0.366687, 0.318242, 0.318242, 0.298791, 0.288399, 0.219301, 0.229226, 0.243554, 0.144935, 0.229226, 0.278302, 0.284882, 0.318242, 0.332115, 0.200174, 0.318242, 0.311707, 0.239899, 0.209395, 0.182256, 0.137348, 0.170161, 0.122885, 0.074921, 0.056825, 0.045352, 0.10481, 0.049374, 0.036378, 0.069024, 0.071867, 0.050641, 0.026892, 0.018106, 0.018415, 0.033407, 0.036378, 0.076542, 0.111485, 0.191378, 0.120615, 0.155435, 0.092881, 0.155435, 0.132295, 0.161087, 0.200174, 0.10481, 0.111485, 0.078022, 0.051831, 0.051831, 0.090864, 0.125101, 0.191378, 0.18812, 0.116183, 0.047319, 0.025316, 0.026892, 0.014783, 0.029376, 0.026892, 0.026338, 0.028695, 0.030611, 0.035586, 0.034068, 0.037156, 0.074921, 0.132295, 0.125101, 0.118441, 0.120615, 0.086953, 0.086953, 0.06312, 0.06312, 0.069024, 0.120615, 0.083462, 0.158265, 0.142424, 0.167087, 0.182256, 0.173081, 0.275179, 0.26085, 0.26085, 0.239899, 0.161087, 0.092881, 0.120615, 0.118441, 0.116183, 0.185198, 0.206376, 0.155435, 0.158265, 0.161087, 0.134866, 0.158265, 0.129801, 0.134866, 0.120615, 0.15008, 0.15008, 0.139895, 0.10481, 0.11371, 0.158265, 0.229226, 0.25406, 0.196879, 0.120615, 0.078022, 0.06312, 0.058088, 0.10481, 0.142424, 0.18812, 0.219301, 0.219301, 0.25031, 0.167087, 0.161087, 0.191378, 0.109221, 0.090864, 0.066181, 0.06184, 0.044297, 0.024826, 0.03976, 0.03976, 0.088832, 0.134866, 0.158265, 0.086953, 0.047319, 0.059222, 0.059222, 0.034068, 0.034068, 0.020522, 0.038858, 0.021816, 0.022306, 0.024393, 0.017447, 0.028695, 0.034068, 0.064632, 0.109221, 0.060549, 0.069024, 0.036378, 0.041405, 0.034068, 0.034884, 0.06312, 0.06312, 0.085092, 0.142424, 0.090864, 0.161087, 0.137348, 0.155435, 0.155435, 0.158265, 0.247041, 0.25031, 0.25406, 0.239899, 0.243554, 0.243554, 0.222385, 0.30533, 0.200174, 0.243554, 0.25031, 0.268042, 0.264545, 0.167087, 0.142424, 0.142424, 0.129801, 0.069024, 0.10481, 0.06184, 0.067594, 0.081712, 0.083462, 0.0704, 0.071867, 0.042364, 0.074921, 0.127496, 0.071867, 0.102787, 0.094817, 0.088832, 0.081712, 0.046336, 0.078022, 0.102787, 0.173081, 0.147574, 0.164327, 0.170161, 0.185198, 0.264545, 0.243554, 0.15008, 0.147574, 0.144935, 0.222385, 0.219301, 0.219301, 0.335645, 0.370445, 0.30533, 0.308712, 0.275179, 0.332115, 0.332115, 0.332115, 0.209395, 0.243554, 0.324872, 0.222385, 0.288399, 0.275179, 0.257454, 0.36309, 0.278302, 0.247041, 0.21291, 0.158265, 0.167087, 0.142424, 0.134866, 0.125101, 0.17593, 0.200174, 0.15008, 0.129801, 0.102787, 0.125101, 0.120615, 0.125101, 0.21291, 0.229226, 0.225814, 0.203355, 0.191378, 0.275179, 0.225814, 0.167087, 0.200174, 0.191378, 0.194234, 0.203355, 0.281712, 0.219301, 0.222385, 0.232838, 0.173081, 0.173081, 0.247041, 0.179055, 0.116183, 0.120615, 0.111485, 0.111485, 0.073402, 0.071867, 0.043307, 0.0704, 0.106997, 0.134866, 0.085092, 0.083462, 0.081712, 0.050641, 0.076542, 0.076542, 0.144935, 0.243554, 0.275179, 0.200174, 0.182256, 0.147574, 0.139895, 0.071867, 0.079919, 0.147574, 0.109221, 0.167087, 0.096677, 0.120615, 0.111485, 0.122885, 0.10481, 0.11371, 0.170161, 0.203355, 0.196879, 0.106997, 0.06184, 0.064632, 0.086953, 0.147574, 0.182256, 0.182256, 0.298791, 0.288399, 0.167087, 0.222385, 0.194234, 0.288399, 0.25031, 0.147574, 0.203355, 0.229226, 0.209395, 0.21291, 0.109221, 0.094817, 0.155435, 0.194234, 0.164327, 0.161087, 0.088832, 0.088832, 0.045352, 0.046336, 0.025762, 0.056825, 0.034068, 0.049374, 0.05306, 0.06184, 0.127496, 0.142424, 0.167087, 0.116183, 0.071867, 0.167087, 0.194234, 0.194234, 0.167087, 0.194234, 0.21291, 0.25031, 0.301917, 0.377384, 0.346032, 0.4292, 0.422041, 0.497853, 0.494003, 0.40511, 0.418646, 0.42561, 0.394753, 0.349426, 0.408655, 0.480142, 0.42561, 0.40511, 0.380708, 0.440853, 0.414856, 0.398279, 0.517562], '')</t>
  </si>
  <si>
    <t>[419]</t>
  </si>
  <si>
    <t>UPI000172FD75 status=activ</t>
  </si>
  <si>
    <t>([0.127496, 0.170161, 0.100716, 0.144935, 0.185198, 0.100716, 0.069024, 0.083462, 0.116183, 0.079919, 0.106997, 0.122885, 0.069024, 0.125101, 0.209395, 0.137348, 0.125101, 0.106997, 0.088832, 0.088832, 0.085092, 0.081712, 0.051831, 0.059222, 0.026892, 0.014315, 0.015694, 0.023963, 0.026338, 0.024826, 0.047319, 0.035586, 0.037156, 0.038858, 0.023963, 0.011518, 0.012491, 0.024393, 0.024393, 0.030611, 0.030611, 0.021381, 0.023534, 0.036378, 0.034884, 0.0704, 0.083462, 0.139895, 0.15008, 0.137348, 0.137348, 0.10481, 0.074921, 0.043307, 0.073402, 0.106997, 0.194234, 0.257454, 0.236433, 0.247041, 0.182256, 0.155435, 0.247041, 0.232838, 0.229226, 0.216401, 0.216401, 0.295083, 0.206376, 0.127496, 0.134866, 0.127496, 0.155435, 0.243554, 0.239899, 0.247041, 0.18812, 0.111485, 0.118441, 0.122885, 0.109221, 0.155435, 0.25406, 0.15008, 0.15008, 0.167087, 0.25031, 0.173081, 0.18812, 0.196879, 0.284882, 0.194234, 0.129801, 0.10481, 0.096677, 0.167087, 0.167087, 0.225814, 0.31487, 0.206376, 0.137348, 0.083462, 0.088832, 0.05306, 0.088832, 0.096677, 0.10481, 0.059222, 0.050641, 0.048328, 0.067594, 0.0704, 0.116183, 0.191378, 0.147574, 0.102787, 0.092881, 0.050641, 0.041405, 0.041405, 0.046336, 0.074921, 0.134866, 0.137348, 0.137348, 0.15008, 0.094817, 0.094817, 0.164327, 0.281712, 0.275179, 0.31487, 0.332115, 0.301917, 0.185198, 0.185198, 0.25031, 0.216401, 0.243554, 0.284882, 0.222385, 0.324872, 0.346032, 0.247041, 0.158265, 0.236433, 0.219301, 0.301917, 0.18812, 0.147574, 0.15008, 0.15008, 0.088832, 0.074921, 0.055536, 0.088832, 0.147574, 0.090864, 0.116183, 0.137348, 0.078022, 0.094817, 0.085092, 0.050641, 0.086953, 0.098513, 0.079919, 0.085092, 0.045352, 0.086953, 0.109221, 0.058088, 0.032017, 0.056825, 0.055536, 0.05306, 0.037156, 0.038042, 0.038042, 0.038042, 0.055536, 0.100716, 0.127496, 0.100716, 0.086953, 0.086953, 0.127496, 0.090864, 0.090864, 0.090864, 0.086953, 0.054297, 0.074921, 0.129801, 0.142424, 0.088832, 0.092881, 0.125101, 0.122885, 0.196879, 0.125101, 0.125101, 0.0704, 0.069024, 0.094817, 0.094817, 0.094817, 0.055536, 0.102787, 0.058088, 0.096677, 0.05306, 0.081712, 0.106997, 0.109221, 0.096677, 0.129801, 0.111485, 0.079919, 0.083462, 0.083462, 0.071867, 0.060549, 0.06312, 0.06312, 0.060549, 0.102787, 0.081712, 0.134866, 0.144935, 0.222385, 0.147574, 0.144935, 0.15008, 0.11371, 0.109221, 0.06312, 0.078022, 0.158265, 0.155435, 0.127496, 0.100716, 0.167087, 0.139895, 0.203355, 0.167087, 0.132295, 0.10481, 0.118441, 0.086953], '')</t>
  </si>
  <si>
    <t>UPI000172FD76 status=activ</t>
  </si>
  <si>
    <t>([0.025762, 0.036378, 0.027463, 0.018106, 0.024393, 0.031287, 0.021381, 0.020165, 0.030611, 0.020165, 0.013613, 0.021816, 0.010221, 0.006374, 0.004388, 0.004315, 0.004315, 0.004414, 0.004921, 0.006374, 0.006374, 0.00515, 0.00407, 0.003341, 0.004247, 0.004611, 0.003366, 0.00292, 0.00231, 0.002138, 0.003053, 0.004414, 0.003997, 0.006421, 0.008723, 0.008804, 0.016021, 0.016021, 0.009294, 0.007555, 0.006701, 0.006795, 0.006482, 0.007495, 0.008409, 0.005872, 0.004736, 0.005249, 0.008075, 0.008276, 0.005799, 0.004921, 0.004835, 0.005318, 0.003727, 0.004247, 0.005872, 0.00407, 0.003246, 0.003014, 0.004135, 0.004577, 0.003727, 0.00543, 0.006421, 0.009187, 0.009294, 0.01078, 0.016528, 0.016257, 0.034068, 0.033407, 0.022667, 0.023534, 0.011106, 0.018787, 0.010926, 0.007422, 0.007422, 0.007422, 0.012491, 0.008156, 0.008624, 0.014315, 0.008276, 0.00558, 0.004611, 0.006533, 0.005378, 0.003804, 0.004208, 0.004358, 0.003924, 0.005249, 0.005223, 0.00515, 0.005249, 0.005086, 0.005249, 0.006421, 0.009401, 0.00962, 0.009483, 0.006421, 0.004775, 0.005223, 0.00515, 0.006142, 0.004414, 0.003821, 0.005503, 0.004976, 0.003341, 0.004414, 0.00316, 0.003079, 0.004315, 0.004513, 0.004775, 0.006533, 0.007422, 0.006039, 0.004513, 0.004577, 0.004646, 0.004611, 0.006374, 0.009865, 0.009865, 0.016257, 0.037156, 0.038858, 0.041405, 0.098513, 0.122885, 0.232838, 0.137348, 0.076542, 0.051831, 0.092881, 0.049374, 0.060549, 0.079919, 0.139895, 0.236433, 0.26085, 0.377384, 0.271506, 0.25406, 0.275179, 0.173081, 0.090864, 0.066181, 0.064632, 0.032017, 0.019401, 0.011106, 0.011106, 0.010509, 0.008276, 0.008276, 0.01204, 0.011106, 0.007315, 0.007031, 0.00777, 0.011342, 0.010131, 0.009294, 0.006421, 0.006421, 0.006482, 0.008525, 0.006701, 0.006533, 0.007645, 0.008895, 0.008156, 0.008276, 0.007495, 0.010926, 0.009483, 0.007091, 0.005223, 0.005623, 0.004135, 0.002662, 0.002555, 0.001743, 0.001872, 0.001872, 0.001778, 0.002555, 0.002662, 0.00283, 0.003014, 0.003701, 0.003701, 0.005799, 0.006142, 0.006142, 0.006245, 0.007555, 0.008895, 0.013016, 0.016257, 0.030611, 0.066181, 0.069024, 0.069024, 0.067594, 0.147574, 0.15008, 0.155435, 0.15008, 0.129801, 0.122885, 0.058088, 0.037156, 0.037156, 0.038042, 0.043307, 0.043307, 0.019109, 0.023087, 0.022306, 0.028695, 0.027463, 0.016257, 0.009294, 0.012491, 0.022667, 0.010926, 0.010926, 0.009015, 0.008804, 0.00777, 0.006619, 0.010509, 0.020165, 0.010131, 0.009187, 0.009015, 0.006039, 0.007091, 0.00558, 0.004247, 0.004358, 0.0028, 0.003607, 0.003555, 0.003924, 0.002705, 0.002727, 0.002727, 0.00225, 0.001623, 0.001967, 0.00225, 0.002078, 0.002035, 0.003014, 0.004135, 0.005992, 0.006078, 0.00515, 0.004736, 0.004414, 0.003555, 0.003555, 0.003607, 0.004431, 0.004414, 0.004431, 0.004483, 0.004388, 0.003997, 0.003461, 0.003212, 0.00231, 0.002482, 0.001481, 0.001172, 0.001202, 0.001142, 0.001142, 0.001602, 0.002503, 0.002503, 0.002014, 0.00316, 0.003212, 0.003671, 0.004135, 0.00407, 0.00407, 0.003014, 0.003276, 0.004899, 0.006039, 0.006533, 0.004315, 0.006701, 0.007031, 0.004513, 0.003212, 0.004414, 0.00283, 0.002078, 0.00292, 0.0028, 0.00316, 0.002138, 0.001675, 0.001572, 0.002435, 0.003431, 0.004921, 0.007422, 0.005011, 0.004161, 0.003821, 0.004414, 0.003079, 0.003079, 0.003341, 0.003701, 0.002581, 0.003997, 0.003727, 0.002435, 0.002606, 0.002606, 0.003701, 0.003671, 0.003607, 0.002435, 0.00243, 0.002482, 0.001597, 0.00243, 0.00292, 0.00292, 0.002881, 0.004247, 0.005318, 0.005318, 0.004483, 0.006988, 0.007259, 0.010672, 0.01204, 0.023963, 0.01078, 0.011669, 0.012727, 0.00777, 0.01227, 0.007177, 0.00558, 0.00558, 0.005932, 0.00515, 0.006374, 0.008723, 0.005683, 0.004315, 0.005223, 0.008409, 0.007315, 0.004976, 0.004431, 0.006988, 0.004736, 0.004835, 0.004135, 0.003366, 0.004835, 0.003555, 0.00389, 0.004611, 0.007315, 0.004513, 0.006245, 0.007259, 0.006533, 0.006567, 0.009096, 0.007091, 0.007031, 0.005086, 0.005086, 0.004315, 0.003079, 0.003727, 0.004513, 0.005086, 0.005223, 0.00359, 0.004899, 0.004835, 0.003757, 0.003405, 0.003671, 0.002512, 0.001748, 0.001391, 0.002078, 0.002117, 0.00316, 0.003212, 0.004388, 0.006374, 0.009015, 0.008409, 0.008525, 0.006245, 0.006421, 0.009865, 0.013821, 0.011342, 0.017447, 0.023534, 0.018415, 0.034068, 0.0704, 0.147574, 0.243554, 0.206376], '')</t>
  </si>
  <si>
    <t>UPI000172FD77 status=activ</t>
  </si>
  <si>
    <t>([0.11371, 0.155435, 0.209395, 0.247041, 0.278302, 0.30533, 0.295083, 0.321458, 0.342579, 0.356642, 0.278302, 0.247041, 0.25031, 0.232838, 0.229226, 0.243554, 0.209395, 0.173081, 0.167087, 0.271506, 0.366687, 0.36309, 0.278302, 0.308712, 0.222385, 0.236433, 0.15008, 0.15008, 0.155435, 0.134866, 0.147574, 0.271506, 0.356642, 0.458154, 0.370445, 0.480142, 0.472492, 0.472492, 0.476583, 0.476583, 0.4292, 0.380708, 0.384043, 0.387226, 0.318242, 0.321458, 0.349426, 0.418646, 0.346032, 0.335645, 0.377384, 0.377384, 0.346032, 0.36309, 0.36309, 0.461924, 0.444081, 0.401658, 0.359901, 0.291804, 0.200174, 0.25031, 0.284882, 0.225814, 0.278302, 0.30533, 0.408655, 0.284882, 0.332115, 0.401658, 0.318242, 0.324872, 0.335645, 0.339168, 0.200174, 0.116183, 0.090864, 0.094817, 0.074921, 0.0704, 0.137348, 0.222385, 0.209395, 0.17593, 0.179055, 0.243554, 0.264545, 0.21291, 0.301917, 0.200174, 0.232838, 0.311707, 0.31487, 0.301917, 0.291804, 0.398279, 0.494003, 0.538167, 0.529623, 0.63748, 0.632174, 0.618285, 0.494003, 0.384043, 0.380708, 0.480142, 0.370445, 0.268042, 0.301917, 0.301917, 0.387226, 0.401658, 0.308712, 0.206376, 0.203355, 0.173081, 0.17593, 0.10481, 0.111485, 0.069024, 0.051831, 0.050641, 0.06184, 0.11371, 0.196879, 0.236433, 0.257454, 0.239899, 0.356642, 0.356642, 0.387226, 0.401658, 0.301917, 0.398279, 0.497853, 0.398279, 0.4292, 0.335645, 0.422041, 0.335645, 0.414856, 0.480142, 0.494003, 0.42561, 0.335645, 0.229226, 0.219301, 0.161087, 0.236433, 0.216401, 0.127496, 0.127496, 0.0704, 0.096677, 0.048328, 0.044297, 0.086953, 0.0704, 0.118441, 0.120615, 0.185198, 0.194234, 0.139895, 0.194234, 0.194234, 0.179055, 0.243554, 0.209395, 0.239899, 0.158265, 0.17593, 0.206376, 0.111485, 0.122885, 0.144935, 0.203355, 0.21291, 0.203355, 0.232838, 0.243554, 0.209395, 0.167087, 0.167087, 0.167087, 0.185198, 0.21291, 0.206376, 0.206376, 0.25031, 0.216401, 0.216401, 0.111485, 0.158265, 0.206376, 0.185198, 0.203355, 0.236433, 0.142424, 0.118441, 0.092881, 0.10481, 0.129801, 0.15008, 0.085092, 0.054297, 0.047319, 0.037156, 0.037156, 0.024393, 0.023087, 0.030611, 0.05306, 0.06312, 0.06312, 0.088832, 0.173081, 0.096677, 0.06184, 0.111485, 0.139895, 0.196879, 0.144935, 0.086953, 0.088832, 0.122885, 0.15008, 0.15008, 0.102787, 0.173081, 0.268042, 0.268042, 0.173081, 0.173081, 0.236433, 0.236433, 0.225814, 0.167087, 0.170161, 0.147574, 0.161087, 0.096677, 0.064632, 0.064632, 0.088832, 0.094817, 0.137348, 0.216401, 0.247041, 0.268042, 0.291804, 0.225814, 0.137348, 0.179055, 0.200174, 0.170161, 0.173081, 0.161087, 0.125101, 0.200174, 0.328603, 0.281712, 0.278302, 0.236433, 0.191378, 0.229226, 0.191378, 0.137348, 0.074921, 0.06184, 0.0704, 0.06184, 0.092881, 0.182256, 0.21291, 0.122885, 0.125101, 0.129801, 0.147574, 0.15008, 0.142424, 0.118441, 0.142424, 0.15284, 0.161087, 0.161087, 0.155435, 0.11371, 0.137348, 0.21291, 0.125101, 0.111485, 0.109221, 0.118441, 0.129801, 0.129801, 0.134866, 0.098513, 0.054297, 0.047319, 0.044297, 0.044297, 0.044297, 0.055536, 0.098513, 0.078022, 0.127496, 0.132295, 0.125101, 0.076542, 0.081712, 0.155435, 0.144935, 0.137348, 0.106997, 0.073402, 0.060549, 0.081712, 0.142424, 0.225814, 0.264545, 0.390993, 0.401658, 0.41194, 0.346032, 0.239899, 0.36309, 0.356642, 0.352862, 0.465241, 0.461924, 0.444081, 0.436924, 0.450668, 0.476583, 0.517562, 0.557691, 0.494003, 0.521092, 0.541878, 0.440853, 0.318242, 0.25031, 0.25031, 0.264545, 0.291804, 0.278302, 0.288399, 0.298791, 0.21291, 0.179055, 0.26085, 0.264545, 0.301917, 0.401658, 0.384043, 0.377384, 0.384043, 0.476583, 0.450668, 0.335645, 0.458154, 0.557691, 0.5017, 0.387226, 0.359901, 0.335645, 0.450668, 0.356642, 0.349426, 0.356642, 0.311707, 0.232838, 0.25031, 0.216401, 0.232838, 0.247041, 0.173081, 0.109221, 0.109221, 0.147574, 0.247041, 0.15284, 0.079919, 0.127496, 0.25031, 0.264545, 0.301917, 0.196879, 0.196879, 0.125101, 0.209395, 0.21291, 0.31487, 0.291804, 0.26085, 0.26085, 0.247041, 0.247041, 0.298791, 0.216401, 0.173081, 0.100716, 0.147574, 0.243554, 0.170161, 0.142424, 0.137348, 0.137348, 0.144935, 0.209395, 0.271506, 0.25031, 0.243554, 0.142424, 0.120615, 0.161087, 0.173081, 0.170161, 0.264545, 0.18812, 0.284882, 0.324872, 0.295083, 0.268042, 0.275179, 0.275179, 0.185198, 0.216401, 0.139895, 0.139895, 0.15008, 0.194234, 0.18812, 0.229226, 0.321458, 0.349426, 0.247041, 0.144935, 0.086953, 0.083462, 0.155435, 0.083462, 0.094817, 0.179055, 0.206376, 0.139895, 0.225814, 0.25031, 0.144935, 0.236433, 0.284882, 0.229226, 0.144935, 0.15284, 0.179055, 0.17593, 0.209395, 0.203355, 0.31487, 0.36309, 0.359901, 0.356642, 0.461924, 0.390993, 0.377384, 0.374039, 0.461924, 0.436924, 0.436924, 0.521092, 0.509769, 0.454136, 0.461924, 0.433034, 0.454136, 0.450668, 0.36309, 0.247041, 0.335645, 0.332115, 0.298791, 0.206376, 0.132295, 0.127496, 0.161087, 0.102787, 0.125101, 0.129801, 0.134866, 0.127496, 0.079919, 0.092881, 0.092881, 0.090864, 0.100716, 0.092881, 0.100716, 0.134866, 0.216401, 0.247041, 0.144935, 0.203355, 0.191378, 0.243554, 0.236433, 0.155435, 0.17593, 0.158265, 0.142424, 0.155435, 0.185198, 0.26085, 0.222385, 0.271506, 0.271506, 0.278302, 0.243554, 0.203355, 0.21291, 0.173081, 0.11371, 0.164327, 0.132295, 0.222385, 0.236433, 0.18812], '')</t>
  </si>
  <si>
    <t>[97, 98, 99, 100, 101, 334, 335, 337, 338, 361, 362, 469, 470]</t>
  </si>
  <si>
    <t>UPI000172FD78 status=activ</t>
  </si>
  <si>
    <t>([0.032017, 0.024826, 0.045352, 0.020876, 0.032017, 0.015344, 0.010131, 0.013016, 0.009187, 0.011106, 0.010926, 0.009015, 0.005623, 0.005683, 0.00543, 0.008276, 0.006039, 0.004358, 0.00283, 0.003963, 0.00359, 0.004921, 0.005872, 0.004358, 0.005378, 0.005011, 0.008075, 0.010221, 0.010372, 0.021816, 0.017138, 0.022306, 0.022306, 0.025316, 0.024393, 0.014586, 0.009015, 0.008525, 0.013265, 0.026338, 0.012727, 0.012491, 0.008895, 0.006194, 0.005734, 0.004611, 0.004646, 0.003276, 0.002606, 0.001748, 0.001305, 0.001602, 0.001103, 0.001572, 0.002014, 0.001709, 0.001623, 0.002581, 0.003757, 0.003298, 0.003298, 0.004899, 0.003963, 0.003671, 0.00515, 0.004976, 0.007877, 0.005932, 0.00543, 0.007495, 0.011342, 0.016021, 0.016021, 0.016021, 0.016826, 0.021816, 0.014586, 0.014783, 0.008075, 0.007877, 0.009096, 0.006619, 0.006988, 0.007555, 0.007645, 0.006482, 0.006078, 0.00543, 0.007031, 0.007877, 0.005623, 0.004976, 0.00359, 0.00359, 0.00389, 0.00292, 0.002529, 0.003246, 0.004577, 0.007091, 0.004899, 0.004388, 0.004899, 0.004135, 0.003924, 0.003671, 0.004577, 0.006894, 0.004899, 0.00515, 0.006245, 0.006619, 0.007645, 0.013265, 0.011342, 0.011342, 0.018415, 0.025316, 0.040537, 0.042364, 0.038042, 0.03976, 0.054297, 0.038858, 0.026338, 0.021381, 0.055536, 0.019401, 0.015694, 0.016021, 0.009015, 0.008409, 0.008276, 0.005378, 0.003366, 0.002881, 0.002623, 0.002688, 0.001743, 0.001069, 0.000983, 0.000614, 0.001048, 0.001112, 0.000906, 0.001202, 0.001288, 0.000983, 0.001709, 0.002211, 0.00225, 0.002211, 0.002623, 0.003079, 0.003341, 0.005011, 0.003821, 0.004736, 0.003512, 0.005378, 0.005932, 0.004315, 0.004388, 0.00359, 0.002623, 0.00359, 0.003014, 0.003079, 0.002503, 0.002366, 0.001391, 0.002057, 0.003246, 0.002761, 0.003431, 0.00316, 0.003053, 0.003804, 0.004513, 0.006421, 0.003821, 0.004358, 0.006567, 0.007091, 0.008804, 0.010131, 0.01204, 0.021381, 0.023963, 0.054297, 0.054297, 0.098513, 0.055536, 0.044297, 0.044297, 0.03976, 0.100716, 0.049374, 0.034884, 0.014586, 0.010221, 0.011342, 0.008895, 0.008002, 0.006894, 0.007091, 0.009294, 0.006421, 0.004483, 0.005799, 0.004358, 0.003804, 0.004315, 0.006078, 0.004736, 0.005503, 0.005683, 0.006142, 0.009401, 0.008525, 0.016528, 0.011518, 0.024826, 0.020522, 0.016021, 0.016021, 0.009096, 0.005799, 0.008409, 0.009294, 0.007091, 0.006619, 0.006619, 0.007031, 0.004577, 0.004247, 0.003014, 0.00231, 0.00155, 0.001, 0.001743, 0.001318, 0.001649, 0.000893, 0.001048, 0.001288, 0.00155, 0.001709, 0.002662, 0.0028, 0.003864, 0.004135, 0.004135, 0.004161, 0.004247, 0.005992, 0.006039, 0.008723, 0.01204, 0.010672, 0.018106, 0.018415, 0.030611, 0.017797, 0.048328, 0.049374, 0.059222, 0.036378, 0.066181, 0.06184, 0.027463, 0.0198, 0.020165, 0.020165, 0.014315, 0.013265, 0.008525, 0.013265, 0.008804, 0.006142, 0.007555, 0.00558, 0.003864, 0.003053, 0.00359, 0.003298, 0.004736, 0.003864, 0.003924, 0.002727, 0.002555, 0.00389, 0.004388, 0.005223, 0.006142, 0.008804, 0.009294, 0.009096, 0.006194, 0.007091, 0.008895, 0.008895, 0.014783, 0.031287, 0.054297, 0.05306, 0.026338, 0.013016, 0.012727, 0.013016, 0.023087, 0.025762, 0.021381, 0.024393, 0.025762, 0.016021, 0.008624, 0.008075, 0.008075, 0.007177, 0.009187, 0.01078, 0.009187, 0.009294, 0.009294, 0.009187, 0.012727, 0.023534, 0.022667, 0.034068, 0.0704, 0.033407, 0.023087, 0.013016, 0.00777, 0.005223, 0.008525, 0.008409, 0.007177, 0.007315, 0.012491, 0.008624, 0.00543, 0.005011, 0.004976, 0.003864, 0.004161, 0.002761, 0.003053, 0.004208, 0.002761, 0.002976, 0.004315, 0.003512, 0.003555, 0.004736, 0.005249, 0.003924, 0.005932, 0.005932, 0.007177, 0.00515, 0.005086, 0.005503, 0.007555, 0.005011, 0.005318, 0.003512, 0.004611, 0.004577, 0.003607, 0.00515, 0.003821, 0.003804, 0.004577, 0.004577, 0.004646, 0.006039, 0.008409, 0.007315, 0.009294, 0.01227, 0.012491, 0.022667, 0.047319, 0.058088, 0.049374, 0.030611, 0.037156, 0.051831, 0.044297, 0.030611, 0.030611, 0.030611, 0.016021, 0.020165, 0.047319, 0.022306, 0.017138, 0.008409, 0.007315, 0.004736, 0.00389, 0.005318, 0.003246, 0.00225, 0.00152, 0.001649, 0.001649, 0.002194, 0.002194, 0.001434, 0.002482, 0.001748, 0.001602, 0.002349, 0.00155, 0.000945, 0.000958, 0.001211, 0.001675, 0.002336, 0.002327, 0.002035, 0.001417, 0.001434, 0.001778, 0.001649, 0.001649, 0.001778, 0.001288, 0.000674, 0.001142, 0.001048, 0.000893, 0.001, 0.001172, 0.001748, 0.002606, 0.003963, 0.003109, 0.003461, 0.002366, 0.002976, 0.003864, 0.00558, 0.006078, 0.007031, 0.010221, 0.017797, 0.031287, 0.032017, 0.040537, 0.020165, 0.012727, 0.013265, 0.011669, 0.006894, 0.004689, 0.003821, 0.002482, 0.002336, 0.002035, 0.0028, 0.002336, 0.001533, 0.001481, 0.002155, 0.001335, 0.001344, 0.001434, 0.001391, 0.001709, 0.00246, 0.003405, 0.00316, 0.00316, 0.003804, 0.004646, 0.007091, 0.005503, 0.008525, 0.014075, 0.010131, 0.006245, 0.006701, 0.007645, 0.005872, 0.004135, 0.006194, 0.004358, 0.004135, 0.003478, 0.002761, 0.001967, 0.001391, 0.002035, 0.001906, 0.00231, 0.002512, 0.002336, 0.002503, 0.002555, 0.002503, 0.003109, 0.003431, 0.00316, 0.003821, 0.005223, 0.008075, 0.008804, 0.017138, 0.013265, 0.014075, 0.022306, 0.038858, 0.076542, 0.060549, 0.137348, 0.111485, 0.094817, 0.071867, 0.194234], '')</t>
  </si>
  <si>
    <t>UPI000172FD79 status=activ</t>
  </si>
  <si>
    <t>([0.003864, 0.00543, 0.004646, 0.006142, 0.009483, 0.012491, 0.016528, 0.021816, 0.029376, 0.038858, 0.031287, 0.03976, 0.102787, 0.137348, 0.139895, 0.170161, 0.247041, 0.15284, 0.229226, 0.225814, 0.164327, 0.268042, 0.281712, 0.284882, 0.200174, 0.164327, 0.17593, 0.18812, 0.203355, 0.127496, 0.134866, 0.164327, 0.167087, 0.090864, 0.118441, 0.074921, 0.098513, 0.076542, 0.127496, 0.074921, 0.090864, 0.137348, 0.125101, 0.066181, 0.111485, 0.147574, 0.155435, 0.144935, 0.088832, 0.081712, 0.137348, 0.106997, 0.132295, 0.139895, 0.196879, 0.194234, 0.196879, 0.120615, 0.11371, 0.116183, 0.118441, 0.15284, 0.15284, 0.078022, 0.144935, 0.173081, 0.229226, 0.225814, 0.144935, 0.222385, 0.229226, 0.239899, 0.203355, 0.196879, 0.18812, 0.191378, 0.125101, 0.111485, 0.194234, 0.288399, 0.219301, 0.219301, 0.284882, 0.301917, 0.414856, 0.366687, 0.243554, 0.229226, 0.15284, 0.25031, 0.243554, 0.25031, 0.232838, 0.301917, 0.216401, 0.209395, 0.120615, 0.196879, 0.206376, 0.182256, 0.173081, 0.25031, 0.275179, 0.179055, 0.090864, 0.056825, 0.074921, 0.144935, 0.137348, 0.137348, 0.15008, 0.086953, 0.083462, 0.10481, 0.116183, 0.158265, 0.132295, 0.247041, 0.158265, 0.155435, 0.139895, 0.083462, 0.083462, 0.120615, 0.155435, 0.264545, 0.36309, 0.264545, 0.170161, 0.109221, 0.144935, 0.134866, 0.21291, 0.137348, 0.069024, 0.06312, 0.049374, 0.064632, 0.056825, 0.094817, 0.083462, 0.058088, 0.066181, 0.059222, 0.066181, 0.079919, 0.081712, 0.043307, 0.078022, 0.129801, 0.206376, 0.239899, 0.229226, 0.236433, 0.328603, 0.4292, 0.440853, 0.440853, 0.436924, 0.370445, 0.401658, 0.422041, 0.545602, 0.490133, 0.497853, 0.476583, 0.444081, 0.40511, 0.505461, 0.414856, 0.324872, 0.318242, 0.225814, 0.155435, 0.144935, 0.144935, 0.139895, 0.134866, 0.125101, 0.122885, 0.122885, 0.102787, 0.179055, 0.098513, 0.15008, 0.090864, 0.102787, 0.129801, 0.167087, 0.15284, 0.225814, 0.203355, 0.209395, 0.288399, 0.380708, 0.346032, 0.356642, 0.257454, 0.25406, 0.332115, 0.335645, 0.308712, 0.268042, 0.268042, 0.26085, 0.194234, 0.271506, 0.191378, 0.144935, 0.137348, 0.144935, 0.096677, 0.10481, 0.10481, 0.116183, 0.102787, 0.074921, 0.037156, 0.073402, 0.079919, 0.079919, 0.045352, 0.046336, 0.073402, 0.064632, 0.109221, 0.120615, 0.129801, 0.127496, 0.158265, 0.15284, 0.147574, 0.179055, 0.264545, 0.26085, 0.164327, 0.170161, 0.26085, 0.349426, 0.25406, 0.158265, 0.170161, 0.25406, 0.339168, 0.324872, 0.321458, 0.335645, 0.342579, 0.243554, 0.247041, 0.25406, 0.257454, 0.15284, 0.185198, 0.155435, 0.127496, 0.216401, 0.134866, 0.085092, 0.092881, 0.090864, 0.078022, 0.059222, 0.034068, 0.028107, 0.017797, 0.019109, 0.0198, 0.036378, 0.067594, 0.083462, 0.064632, 0.060549, 0.118441, 0.116183, 0.094817, 0.079919, 0.076542, 0.106997, 0.179055, 0.17593, 0.268042, 0.377384, 0.374039, 0.4292, 0.458154, 0.436924, 0.335645, 0.346032, 0.295083, 0.216401, 0.167087, 0.120615, 0.069024, 0.038042, 0.023963, 0.038042, 0.029376, 0.027463, 0.034068, 0.030611, 0.016021, 0.014783, 0.016826, 0.021816, 0.026338, 0.018106, 0.020165, 0.035586, 0.016257, 0.011342, 0.010509, 0.016021, 0.021816, 0.031287, 0.046336, 0.046336, 0.042364, 0.047319, 0.028107, 0.016826, 0.015344, 0.017447, 0.018787, 0.014075, 0.013016, 0.008895, 0.011518, 0.016021, 0.013265, 0.025762, 0.032677, 0.055536, 0.031287, 0.041405, 0.050641, 0.073402, 0.074921, 0.074921, 0.129801, 0.170161, 0.173081, 0.147574, 0.18812, 0.15008, 0.17593, 0.15008, 0.229226, 0.155435, 0.132295, 0.179055, 0.098513, 0.088832, 0.088832, 0.122885, 0.116183, 0.139895, 0.139895, 0.203355, 0.15008, 0.173081, 0.209395, 0.264545, 0.264545, 0.324872, 0.271506, 0.271506, 0.222385, 0.25031, 0.346032, 0.387226, 0.281712, 0.36309, 0.36309, 0.377384, 0.308712, 0.324872, 0.324872, 0.216401, 0.203355, 0.264545, 0.161087, 0.109221, 0.137348, 0.11371, 0.120615, 0.109221, 0.064632, 0.122885, 0.109221, 0.109221, 0.085092, 0.083462, 0.0704, 0.096677, 0.06184, 0.111485, 0.083462, 0.040537, 0.074921, 0.06312, 0.05306, 0.094817, 0.116183, 0.092881, 0.085092, 0.074921, 0.147574, 0.243554, 0.236433, 0.257454, 0.26085, 0.203355, 0.225814, 0.268042, 0.219301, 0.301917, 0.301917, 0.275179, 0.278302, 0.281712, 0.318242, 0.321458, 0.308712, 0.366687, 0.40511, 0.483068, 0.476583, 0.480142, 0.433034, 0.418646, 0.418646, 0.401658, 0.40511, 0.465241, 0.483068, 0.585406, 0.562014, 0.562014, 0.642678, 0.741537, 0.632174, 0.585406, 0.545602, 0.562014, 0.5017, 0.41194, 0.440853, 0.349426, 0.308712, 0.318242, 0.295083, 0.236433, 0.21291, 0.301917, 0.281712, 0.206376, 0.155435, 0.116183], '')</t>
  </si>
  <si>
    <t>[162, 168, 436, 437, 438, 439, 440, 441, 442, 443, 444, 445]</t>
  </si>
  <si>
    <t>UPI000172FD7A status=activ</t>
  </si>
  <si>
    <t>([0.461924, 0.494003, 0.538167, 0.562014, 0.59917, 0.450668, 0.483068, 0.51388, 0.525368, 0.562014, 0.58069, 0.642678, 0.632174, 0.653063, 0.648219, 0.570702, 0.534167, 0.632174, 0.5017, 0.436924, 0.346032, 0.349426, 0.349426, 0.229226, 0.232838, 0.219301, 0.321458, 0.318242, 0.324872, 0.346032, 0.25031, 0.243554, 0.232838, 0.25031, 0.144935, 0.144935, 0.18812, 0.142424, 0.144935, 0.222385, 0.298791, 0.359901, 0.278302, 0.196879, 0.278302, 0.21291, 0.21291, 0.21291, 0.206376, 0.191378, 0.127496, 0.200174, 0.167087, 0.161087, 0.21291, 0.236433, 0.17593, 0.206376, 0.203355, 0.179055, 0.173081, 0.167087, 0.200174, 0.281712, 0.359901, 0.401658, 0.380708, 0.356642, 0.377384, 0.271506, 0.271506, 0.222385, 0.219301, 0.268042, 0.271506, 0.247041, 0.321458, 0.356642, 0.26085, 0.342579, 0.377384, 0.298791, 0.26085, 0.25406, 0.257454, 0.179055, 0.10481, 0.179055, 0.203355, 0.185198, 0.30533, 0.311707, 0.311707, 0.219301, 0.206376, 0.134866, 0.137348, 0.073402, 0.073402, 0.122885, 0.125101, 0.100716, 0.161087, 0.185198, 0.17593, 0.182256, 0.232838, 0.219301, 0.129801, 0.137348, 0.081712, 0.081712, 0.076542, 0.142424, 0.142424, 0.15008, 0.229226, 0.173081, 0.158265, 0.158265, 0.092881, 0.088832, 0.10481, 0.059222, 0.038042, 0.038858, 0.037156, 0.050641, 0.05306, 0.100716, 0.098513, 0.179055, 0.161087, 0.096677, 0.054297, 0.098513, 0.10481, 0.109221, 0.170161, 0.191378, 0.137348, 0.225814, 0.15008, 0.15008, 0.222385, 0.30533, 0.301917, 0.301917, 0.182256, 0.264545, 0.219301, 0.206376, 0.196879, 0.127496, 0.132295, 0.206376, 0.232838, 0.21291, 0.17593, 0.179055, 0.196879, 0.257454, 0.18812, 0.278302, 0.191378, 0.206376, 0.170161, 0.092881, 0.098513, 0.098513, 0.118441, 0.085092, 0.048328, 0.046336, 0.06312, 0.06312, 0.071867, 0.058088, 0.033407, 0.032677, 0.03976, 0.06312, 0.044297, 0.040537, 0.032677, 0.058088, 0.034884, 0.051831, 0.06312, 0.032677, 0.043307, 0.034068, 0.071867, 0.10481, 0.109221, 0.144935, 0.219301, 0.17593, 0.185198, 0.191378, 0.225814, 0.203355, 0.17593, 0.191378, 0.203355, 0.225814, 0.200174, 0.182256, 0.170161, 0.26085, 0.352862, 0.42561, 0.36309, 0.25406, 0.31487, 0.30533, 0.291804, 0.26085, 0.209395, 0.209395, 0.21291, 0.137348, 0.079919, 0.096677, 0.142424, 0.203355, 0.132295, 0.167087, 0.173081, 0.100716, 0.100716, 0.102787, 0.059222, 0.088832, 0.167087, 0.147574, 0.161087, 0.100716, 0.081712, 0.134866, 0.0704, 0.118441, 0.182256, 0.26085, 0.232838, 0.144935, 0.144935, 0.222385, 0.219301, 0.295083, 0.295083, 0.284882, 0.291804, 0.380708, 0.414856, 0.394753, 0.311707, 0.311707, 0.390993, 0.366687, 0.36309, 0.377384, 0.40511, 0.30533, 0.30533, 0.301917, 0.408655, 0.377384, 0.390993, 0.380708, 0.318242, 0.41194, 0.40511, 0.366687, 0.275179, 0.17593, 0.167087, 0.271506, 0.275179, 0.25031, 0.356642, 0.374039, 0.483068, 0.450668, 0.497853, 0.509769, 0.468512, 0.352862, 0.318242, 0.311707, 0.332115, 0.335645, 0.225814, 0.232838, 0.278302, 0.328603, 0.408655, 0.41194, 0.374039, 0.328603, 0.356642, 0.352862, 0.328603, 0.222385, 0.222385, 0.26085, 0.173081, 0.239899, 0.339168, 0.377384, 0.271506, 0.194234, 0.284882, 0.401658, 0.41194, 0.321458, 0.278302, 0.247041, 0.247041, 0.194234, 0.225814, 0.247041, 0.232838, 0.173081, 0.26085, 0.229226, 0.247041, 0.257454, 0.225814, 0.219301, 0.185198, 0.222385, 0.225814, 0.196879, 0.191378, 0.206376, 0.284882, 0.349426, 0.394753, 0.41194, 0.480142, 0.476583, 0.4292, 0.436924, 0.483068, 0.408655, 0.408655, 0.414856, 0.40511, 0.42561, 0.444081, 0.497853, 0.58069, 0.680603, 0.59508, 0.545602, 0.529623, 0.509769, 0.450668, 0.40511, 0.40511, 0.321458, 0.31487, 0.339168, 0.349426, 0.349426, 0.414856, 0.356642, 0.295083, 0.278302, 0.284882, 0.278302, 0.298791, 0.301917, 0.288399, 0.25031, 0.284882, 0.173081, 0.191378, 0.229226, 0.268042, 0.257454, 0.366687, 0.384043, 0.387226, 0.374039, 0.377384, 0.288399, 0.275179, 0.311707, 0.444081, 0.447574, 0.377384, 0.295083, 0.225814, 0.155435, 0.264545, 0.268042, 0.394753, 0.311707, 0.346032, 0.311707, 0.308712, 0.288399, 0.209395, 0.225814, 0.232838, 0.264545, 0.380708, 0.454136, 0.377384, 0.346032, 0.374039, 0.384043, 0.377384, 0.440853, 0.454136, 0.408655, 0.433034, 0.31487, 0.398279, 0.401658, 0.346032, 0.356642, 0.36309, 0.356642, 0.321458, 0.324872, 0.25031, 0.182256, 0.200174, 0.298791, 0.301917, 0.288399, 0.349426, 0.42561, 0.352862, 0.366687, 0.374039, 0.339168, 0.366687, 0.301917, 0.284882, 0.377384, 0.370445, 0.36309, 0.454136, 0.490133, 0.398279, 0.486429, 0.562014, 0.480142, 0.398279, 0.408655, 0.384043, 0.30533, 0.284882, 0.384043, 0.352862, 0.384043, 0.384043, 0.444081, 0.444081, 0.458154, 0.384043, 0.301917, 0.301917, 0.26085, 0.264545, 0.339168, 0.301917, 0.284882, 0.377384, 0.454136, 0.447574, 0.454136, 0.545602, 0.575842, 0.534167, 0.690604, 0.570702, 0.608892, 0.618285, 0.59508, 0.509769, 0.585406, 0.685117, 0.671169, 0.741537, 0.720929, 0.720929, 0.720929, 0.724957, 0.703578, 0.707965, 0.720929, 0.73685, 0.632174, 0.632174, 0.63748, 0.497853, 0.59014, 0.521092, 0.447574, 0.521092, 0.604312, 0.494003, 0.458154, 0.468512, 0.436924, 0.444081, 0.414856, 0.356642, 0.366687, 0.36309, 0.359901, 0.374039, 0.370445, 0.444081, 0.359901, 0.36309, 0.458154, 0.370445, 0.40511, 0.476583, 0.480142, 0.377384, 0.472492, 0.476583, 0.465241, 0.461924, 0.454136, 0.414856, 0.517562, 0.525368, 0.538167, 0.541878, 0.436924, 0.433034, 0.465241, 0.444081, 0.433034, 0.414856, 0.505461, 0.390993, 0.390993, 0.408655, 0.418646, 0.349426, 0.298791, 0.298791, 0.31487, 0.321458, 0.311707, 0.222385, 0.209395, 0.17593, 0.179055, 0.243554, 0.239899, 0.155435, 0.257454, 0.278302, 0.25406, 0.264545, 0.288399, 0.219301, 0.21291, 0.194234, 0.229226, 0.236433, 0.164327, 0.15008, 0.144935, 0.222385, 0.209395, 0.125101, 0.086953, 0.071867, 0.073402, 0.073402, 0.11371, 0.106997, 0.058088, 0.058088, 0.044297, 0.060549, 0.096677, 0.088832, 0.086953, 0.05306, 0.085092, 0.144935, 0.147574, 0.100716, 0.078022, 0.137348, 0.219301, 0.219301, 0.15008, 0.088832, 0.056825, 0.051831, 0.043307, 0.06184, 0.060549, 0.073402, 0.051831, 0.024393, 0.017447, 0.033407, 0.05306, 0.043307, 0.041405, 0.040537, 0.074921, 0.059222, 0.033407, 0.027463, 0.05306, 0.058088, 0.098513, 0.11371, 0.122885, 0.155435, 0.11371, 0.134866, 0.0704, 0.076542, 0.15284, 0.236433, 0.164327, 0.185198, 0.137348, 0.129801, 0.137348, 0.116183, 0.098513, 0.167087, 0.134866, 0.134866, 0.137348, 0.139895, 0.116183, 0.106997, 0.102787, 0.161087, 0.164327, 0.298791, 0.359901, 0.377384, 0.352862, 0.418646, 0.436924, 0.494003, 0.494003, 0.490133, 0.525368, 0.59917, 0.59014, 0.685117, 0.56648, 0.59014, 0.497853, 0.483068, 0.505461, 0.398279, 0.401658, 0.321458, 0.284882, 0.301917, 0.281712, 0.278302, 0.278302, 0.284882, 0.229226, 0.170161, 0.137348, 0.120615, 0.085092, 0.092881, 0.05306, 0.048328, 0.078022, 0.071867, 0.078022, 0.059222, 0.106997, 0.122885, 0.15008, 0.132295, 0.100716, 0.074921, 0.056825, 0.042364, 0.025762, 0.03976, 0.055536, 0.05306, 0.031287], '')</t>
  </si>
  <si>
    <t>[2, 3, 4, 7, 8, 9, 10, 11, 12, 13, 14, 15, 16, 17, 18, 285, 352, 353, 354, 355, 356, 357, 450, 476, 477, 478, 479, 480, 481, 482, 483, 484, 485, 486, 487, 488, 489, 490, 491, 492, 493, 494, 495, 496, 497, 498, 499, 501, 502, 504, 505, 533, 534, 535, 536, 543, 657, 658, 659, 660, 661, 662, 665]</t>
  </si>
  <si>
    <t>UPI000172FD7C status=activ</t>
  </si>
  <si>
    <t>([0.016528, 0.024826, 0.014586, 0.021381, 0.033407, 0.045352, 0.066181, 0.042364, 0.032677, 0.023534, 0.029376, 0.03976, 0.034884, 0.020522, 0.017447, 0.030003, 0.024826, 0.016257, 0.016528, 0.032017, 0.046336, 0.10481, 0.120615, 0.127496, 0.139895, 0.071867, 0.078022, 0.038858, 0.058088, 0.049374, 0.073402, 0.083462, 0.040537, 0.043307, 0.042364, 0.056825, 0.026892, 0.032677, 0.055536, 0.058088, 0.047319, 0.056825, 0.048328, 0.020522, 0.020876, 0.019401, 0.020876, 0.016826, 0.030003, 0.038858, 0.038858, 0.051831, 0.051831, 0.083462, 0.081712, 0.134866, 0.134866, 0.232838, 0.332115, 0.342579, 0.243554, 0.247041, 0.164327, 0.076542, 0.147574, 0.232838, 0.247041, 0.332115, 0.380708, 0.257454, 0.167087, 0.271506, 0.173081, 0.096677, 0.066181, 0.041405, 0.049374, 0.048328, 0.055536, 0.058088, 0.055536, 0.102787, 0.058088, 0.086953, 0.179055, 0.191378, 0.11371, 0.066181, 0.064632, 0.060549, 0.064632, 0.064632, 0.046336, 0.090864, 0.15008, 0.147574, 0.21291, 0.122885, 0.116183, 0.054297, 0.023963, 0.024826, 0.020165, 0.024393, 0.024826, 0.024393, 0.023087, 0.03976, 0.035586, 0.047319, 0.049374, 0.059222, 0.098513, 0.10481, 0.056825, 0.048328, 0.056825, 0.055536, 0.094817, 0.055536, 0.094817, 0.194234, 0.132295, 0.147574, 0.147574, 0.173081, 0.098513, 0.096677, 0.048328, 0.083462, 0.069024, 0.060549, 0.051831, 0.042364, 0.056825, 0.092881, 0.064632, 0.096677, 0.059222, 0.059222, 0.10481, 0.11371, 0.111485, 0.139895, 0.142424, 0.225814, 0.216401, 0.247041, 0.26085, 0.387226, 0.390993, 0.30533, 0.31487, 0.444081, 0.394753, 0.268042, 0.268042, 0.236433, 0.243554, 0.298791, 0.318242, 0.229226, 0.125101, 0.125101, 0.088832, 0.086953, 0.0704, 0.078022, 0.127496, 0.120615, 0.098513, 0.058088, 0.064632, 0.050641, 0.051831, 0.088832, 0.118441, 0.071867, 0.167087, 0.170161, 0.106997, 0.094817, 0.164327, 0.291804, 0.275179, 0.374039, 0.387226, 0.298791, 0.30533, 0.295083, 0.30533, 0.239899, 0.298791, 0.374039, 0.414856, 0.31487, 0.308712, 0.36309, 0.339168, 0.321458, 0.232838, 0.359901, 0.298791, 0.26085, 0.185198, 0.196879, 0.185198, 0.158265, 0.179055, 0.158265, 0.144935, 0.144935, 0.196879, 0.216401, 0.216401, 0.203355, 0.206376, 0.21291, 0.222385, 0.349426, 0.332115, 0.335645, 0.324872, 0.301917, 0.247041, 0.232838, 0.196879, 0.206376, 0.196879, 0.291804, 0.239899, 0.170161, 0.17593, 0.191378, 0.200174, 0.125101, 0.15008, 0.222385, 0.191378, 0.191378, 0.106997, 0.086953, 0.118441, 0.092881, 0.139895, 0.191378, 0.26085, 0.26085, 0.203355, 0.219301, 0.161087], '')</t>
  </si>
  <si>
    <t>UPI000172FD7D status=activ</t>
  </si>
  <si>
    <t>([0.074921, 0.042364, 0.076542, 0.056825, 0.037156, 0.054297, 0.074921, 0.059222, 0.076542, 0.10481, 0.147574, 0.196879, 0.125101, 0.179055, 0.200174, 0.134866, 0.139895, 0.144935, 0.167087, 0.164327, 0.102787, 0.15284, 0.200174, 0.120615, 0.170161, 0.247041, 0.18812, 0.196879, 0.185198, 0.191378, 0.18812, 0.167087, 0.15284, 0.25031, 0.15008, 0.139895, 0.158265, 0.158265, 0.144935, 0.200174, 0.209395, 0.295083, 0.200174, 0.229226, 0.308712, 0.191378, 0.216401, 0.247041, 0.229226, 0.324872, 0.288399, 0.196879, 0.18812, 0.158265, 0.147574, 0.147574, 0.161087, 0.229226, 0.200174, 0.17593, 0.17593, 0.129801, 0.139895, 0.194234, 0.129801, 0.132295, 0.26085, 0.17593, 0.194234, 0.142424, 0.111485, 0.092881, 0.15284, 0.102787, 0.118441, 0.127496, 0.164327, 0.144935, 0.132295, 0.158265, 0.268042, 0.185198, 0.182256, 0.164327, 0.206376, 0.25406, 0.25031, 0.219301, 0.275179, 0.271506, 0.25406, 0.288399, 0.288399, 0.18812, 0.264545, 0.191378, 0.15284, 0.200174, 0.311707, 0.324872, 0.321458, 0.232838, 0.288399, 0.311707, 0.321458, 0.18812, 0.216401, 0.219301, 0.222385, 0.173081, 0.17593, 0.179055, 0.17593, 0.239899, 0.328603, 0.271506, 0.366687, 0.271506, 0.271506, 0.247041, 0.122885, 0.118441, 0.17593, 0.200174, 0.200174, 0.196879, 0.311707, 0.239899, 0.170161, 0.17593, 0.247041, 0.155435, 0.222385, 0.21291, 0.206376, 0.182256, 0.122885, 0.106997, 0.179055, 0.106997, 0.059222, 0.122885, 0.054297, 0.058088, 0.060549, 0.025316, 0.016826, 0.018415, 0.032017, 0.025762, 0.026892, 0.014783, 0.014783, 0.014783, 0.008525, 0.006567, 0.006078, 0.008002, 0.006619, 0.006039, 0.006194, 0.007259, 0.005872, 0.009015, 0.006482, 0.004483], '')</t>
  </si>
  <si>
    <t>UPI000172FD7E status=activ</t>
  </si>
  <si>
    <t>([0.116183, 0.069024, 0.100716, 0.170161, 0.209395, 0.247041, 0.295083, 0.324872, 0.31487, 0.25031, 0.18812, 0.144935, 0.125101, 0.067594, 0.137348, 0.137348, 0.076542, 0.15284, 0.170161, 0.243554, 0.25406, 0.271506, 0.356642, 0.25031, 0.222385, 0.127496, 0.127496, 0.137348, 0.134866, 0.161087, 0.239899, 0.239899, 0.324872, 0.271506, 0.374039, 0.36309, 0.342579, 0.414856, 0.401658, 0.352862, 0.346032, 0.356642, 0.25406, 0.25406, 0.36309, 0.278302, 0.291804, 0.284882, 0.173081, 0.111485, 0.109221, 0.058088, 0.083462, 0.081712, 0.129801, 0.139895, 0.15008, 0.15284, 0.147574, 0.081712, 0.083462, 0.05306, 0.046336, 0.078022, 0.043307, 0.046336, 0.079919, 0.139895, 0.144935, 0.129801, 0.194234, 0.206376, 0.209395, 0.209395, 0.219301, 0.239899, 0.225814, 0.132295, 0.200174, 0.139895, 0.21291, 0.257454, 0.257454, 0.17593, 0.196879, 0.206376, 0.161087, 0.18812, 0.216401, 0.216401, 0.324872, 0.257454, 0.147574, 0.137348, 0.167087, 0.15008, 0.118441, 0.096677, 0.155435, 0.132295, 0.194234, 0.194234, 0.18812, 0.271506, 0.264545, 0.164327, 0.229226, 0.194234, 0.139895, 0.098513, 0.096677, 0.092881, 0.142424, 0.158265, 0.264545, 0.291804, 0.21291, 0.167087, 0.191378, 0.129801, 0.098513, 0.094817, 0.098513, 0.060549, 0.032677, 0.029376, 0.059222, 0.06312, 0.120615, 0.155435, 0.15284, 0.161087, 0.090864, 0.092881, 0.092881, 0.051831, 0.023963, 0.03976, 0.071867, 0.073402, 0.118441, 0.111485, 0.111485, 0.11371, 0.170161, 0.21291, 0.216401, 0.173081, 0.179055, 0.161087, 0.094817, 0.092881, 0.090864, 0.106997, 0.100716, 0.170161, 0.26085, 0.25031, 0.247041, 0.25031, 0.25406, 0.158265, 0.257454, 0.182256, 0.11371, 0.118441, 0.090864, 0.090864, 0.106997, 0.096677, 0.100716, 0.085092, 0.116183, 0.116183, 0.17593, 0.194234, 0.120615, 0.092881, 0.17593, 0.182256, 0.164327, 0.102787, 0.191378, 0.155435, 0.247041, 0.321458, 0.225814, 0.301917, 0.418646, 0.335645, 0.232838, 0.225814, 0.225814, 0.229226, 0.158265, 0.102787, 0.102787, 0.167087, 0.206376, 0.11371, 0.118441, 0.122885, 0.134866, 0.067594, 0.067594, 0.034884, 0.035586, 0.074921, 0.081712, 0.083462, 0.11371, 0.170161, 0.170161, 0.239899, 0.164327, 0.239899, 0.332115, 0.318242, 0.232838, 0.25406, 0.370445, 0.25406, 0.25031, 0.239899, 0.31487, 0.335645, 0.440853, 0.436924, 0.321458, 0.31487, 0.30533, 0.349426, 0.377384, 0.26085, 0.295083, 0.366687, 0.349426, 0.346032, 0.31487, 0.390993, 0.349426, 0.332115, 0.436924, 0.370445, 0.468512, 0.468512, 0.486429, 0.440853, 0.454136, 0.534167, 0.525368, 0.538167, 0.534167, 0.529623, 0.58069, 0.59508, 0.494003, 0.414856, 0.328603, 0.366687, 0.370445, 0.374039, 0.398279, 0.321458, 0.311707, 0.236433, 0.26085, 0.196879, 0.196879, 0.196879, 0.209395, 0.229226, 0.229226, 0.21291, 0.15284, 0.144935, 0.144935, 0.185198, 0.232838, 0.232838, 0.219301, 0.194234, 0.200174, 0.161087, 0.236433, 0.236433, 0.328603, 0.25406, 0.288399, 0.209395, 0.194234, 0.182256, 0.173081, 0.118441, 0.06312, 0.085092, 0.134866, 0.069024, 0.079919, 0.047319, 0.071867, 0.05306, 0.03976, 0.03976, 0.046336, 0.048328, 0.054297, 0.047319, 0.067594, 0.043307, 0.054297, 0.060549, 0.038042, 0.038042, 0.034884, 0.073402, 0.092881, 0.094817, 0.179055, 0.137348, 0.239899, 0.239899, 0.295083, 0.295083, 0.239899, 0.179055, 0.164327, 0.129801, 0.127496, 0.147574, 0.164327, 0.26085, 0.243554, 0.311707, 0.311707, 0.390993, 0.321458, 0.301917, 0.219301, 0.206376, 0.170161, 0.167087, 0.18812, 0.167087, 0.209395, 0.243554, 0.301917, 0.275179, 0.387226, 0.352862, 0.31487, 0.408655, 0.31487], '')</t>
  </si>
  <si>
    <t>[249, 250, 251, 252, 253, 254, 255]</t>
  </si>
  <si>
    <t>UPI000172FD7F status=activ</t>
  </si>
  <si>
    <t>([0.191378, 0.257454, 0.284882, 0.209395, 0.139895, 0.090864, 0.060549, 0.083462, 0.056825, 0.076542, 0.094817, 0.139895, 0.15284, 0.134866, 0.203355, 0.308712, 0.278302, 0.222385, 0.236433, 0.243554, 0.239899, 0.284882, 0.185198, 0.194234, 0.173081, 0.173081, 0.164327, 0.264545, 0.17593, 0.17593, 0.185198, 0.206376, 0.144935, 0.144935, 0.15284, 0.161087, 0.127496, 0.161087, 0.173081, 0.164327, 0.127496, 0.10481, 0.064632, 0.066181, 0.066181, 0.116183, 0.194234, 0.25031, 0.236433, 0.232838, 0.21291, 0.161087, 0.120615, 0.144935, 0.10481, 0.109221, 0.059222, 0.073402, 0.079919, 0.073402, 0.060549, 0.06184, 0.076542, 0.125101, 0.167087, 0.109221, 0.111485, 0.06184, 0.079919, 0.044297, 0.085092, 0.092881, 0.11371, 0.167087, 0.167087, 0.129801, 0.071867, 0.125101, 0.125101, 0.06184, 0.11371, 0.11371, 0.071867, 0.090864, 0.081712, 0.122885, 0.111485, 0.06312, 0.111485, 0.086953, 0.096677, 0.094817, 0.158265, 0.090864, 0.058088, 0.034068, 0.056825, 0.078022, 0.073402, 0.037156, 0.078022, 0.040537, 0.032017, 0.036378, 0.038858, 0.038858, 0.034068, 0.047319, 0.055536, 0.029376, 0.021381, 0.032017, 0.033407, 0.036378, 0.055536, 0.0704, 0.060549, 0.050641, 0.035586, 0.045352, 0.102787, 0.049374, 0.085092, 0.074921, 0.125101, 0.094817, 0.055536, 0.06312, 0.076542, 0.096677, 0.161087, 0.243554, 0.25031, 0.236433, 0.229226, 0.179055, 0.147574, 0.247041, 0.191378, 0.203355, 0.173081, 0.161087, 0.257454, 0.17593, 0.268042, 0.232838, 0.271506, 0.275179, 0.209395, 0.17593, 0.21291, 0.21291, 0.229226, 0.191378, 0.11371, 0.109221, 0.15008, 0.179055, 0.182256, 0.236433, 0.324872, 0.332115, 0.332115, 0.324872, 0.324872, 0.25031, 0.288399, 0.288399, 0.30533, 0.264545, 0.335645, 0.332115, 0.349426, 0.243554, 0.288399, 0.30533, 0.321458, 0.257454, 0.225814, 0.158265, 0.191378, 0.111485, 0.088832, 0.0704, 0.0704, 0.0704, 0.088832, 0.088832, 0.088832, 0.11371, 0.194234, 0.10481, 0.083462, 0.043307, 0.076542, 0.047319, 0.043307, 0.038858, 0.074921, 0.090864, 0.081712, 0.078022, 0.132295, 0.094817, 0.122885, 0.132295, 0.216401, 0.25406, 0.17593, 0.170161, 0.200174, 0.173081, 0.17593, 0.203355, 0.194234, 0.203355, 0.278302, 0.370445, 0.384043, 0.281712, 0.216401, 0.222385, 0.15008, 0.132295, 0.179055, 0.17593, 0.164327, 0.170161, 0.167087, 0.26085, 0.271506, 0.268042, 0.185198, 0.281712, 0.25406, 0.257454, 0.155435, 0.158265, 0.155435, 0.147574, 0.229226, 0.328603, 0.346032, 0.324872, 0.356642, 0.384043, 0.387226, 0.366687, 0.335645, 0.30533, 0.264545, 0.219301, 0.185198, 0.268042, 0.209395, 0.209395, 0.349426], '')</t>
  </si>
  <si>
    <t>UPI000172FD80 status=activ</t>
  </si>
  <si>
    <t>([0.271506, 0.328603, 0.352862, 0.288399, 0.31487, 0.229226, 0.173081, 0.209395, 0.139895, 0.173081, 0.196879, 0.264545, 0.243554, 0.291804, 0.200174, 0.200174, 0.278302, 0.25406, 0.291804, 0.209395, 0.209395, 0.17593, 0.170161, 0.173081, 0.25031, 0.191378, 0.236433, 0.328603, 0.257454, 0.271506, 0.26085, 0.268042, 0.167087, 0.179055, 0.203355, 0.291804, 0.311707, 0.324872, 0.36309, 0.356642, 0.321458, 0.239899, 0.216401, 0.139895, 0.134866, 0.118441, 0.182256, 0.209395, 0.194234, 0.25406, 0.225814, 0.144935, 0.116183, 0.173081, 0.173081, 0.18812, 0.11371, 0.094817, 0.094817, 0.139895, 0.094817, 0.116183, 0.17593, 0.264545, 0.36309, 0.332115, 0.356642, 0.301917, 0.335645, 0.346032, 0.268042, 0.374039, 0.370445, 0.401658, 0.31487, 0.321458, 0.318242, 0.30533, 0.21291, 0.209395, 0.232838, 0.216401, 0.196879, 0.182256, 0.164327, 0.094817, 0.079919, 0.074921, 0.071867, 0.071867, 0.064632, 0.127496, 0.088832, 0.094817, 0.055536, 0.081712, 0.048328, 0.049374, 0.090864, 0.109221, 0.086953, 0.059222, 0.098513, 0.134866, 0.134866, 0.109221, 0.185198, 0.161087, 0.129801, 0.102787, 0.071867, 0.042364, 0.038042, 0.034068, 0.03976, 0.03976, 0.03976, 0.049374, 0.045352, 0.045352, 0.056825, 0.073402, 0.045352, 0.030611, 0.03976, 0.033407, 0.021816, 0.013265, 0.020876, 0.016021, 0.024393, 0.018415, 0.020876, 0.023087, 0.041405, 0.06184, 0.086953, 0.10481, 0.129801, 0.081712, 0.043307, 0.030611, 0.035586, 0.0704, 0.085092, 0.054297, 0.064632, 0.125101, 0.167087, 0.167087, 0.216401, 0.185198, 0.264545, 0.247041, 0.219301, 0.139895, 0.088832, 0.106997, 0.116183, 0.111485, 0.109221, 0.219301, 0.271506, 0.257454, 0.264545, 0.264545, 0.324872, 0.346032, 0.25031, 0.281712, 0.243554, 0.18812, 0.144935, 0.15284, 0.167087, 0.11371, 0.18812, 0.275179, 0.243554, 0.247041, 0.170161, 0.247041, 0.222385, 0.25406, 0.17593, 0.17593, 0.216401, 0.147574, 0.11371, 0.196879, 0.200174, 0.161087, 0.21291, 0.298791, 0.298791, 0.398279, 0.472492, 0.349426, 0.339168, 0.288399, 0.271506, 0.275179, 0.194234, 0.185198, 0.185198, 0.219301, 0.139895, 0.132295, 0.209395, 0.232838, 0.216401, 0.229226, 0.324872, 0.36309, 0.26085, 0.257454, 0.236433, 0.239899, 0.31487, 0.239899, 0.247041, 0.26085, 0.339168, 0.433034, 0.356642, 0.374039, 0.394753, 0.401658, 0.377384, 0.370445, 0.370445, 0.370445, 0.370445, 0.36309, 0.268042, 0.370445, 0.374039, 0.366687, 0.295083, 0.339168, 0.394753, 0.377384, 0.339168, 0.356642, 0.346032, 0.418646, 0.422041, 0.465241, 0.570702, 0.486429, 0.476583, 0.486429, 0.480142, 0.450668, 0.42561, 0.521092, 0.509769, 0.472492, 0.447574, 0.521092, 0.480142, 0.494003, 0.694846], '')</t>
  </si>
  <si>
    <t>[248, 255, 256, 259, 262]</t>
  </si>
  <si>
    <t>UPI000172FD81 status=activ</t>
  </si>
  <si>
    <t>([0.191378, 0.185198, 0.125101, 0.0704, 0.092881, 0.120615, 0.144935, 0.17593, 0.17593, 0.196879, 0.139895, 0.161087, 0.092881, 0.0704, 0.118441, 0.06312, 0.090864, 0.049374, 0.031287, 0.041405, 0.040537, 0.081712, 0.100716, 0.15284, 0.170161, 0.106997, 0.06312, 0.0704, 0.03976, 0.051831, 0.042364, 0.079919, 0.078022, 0.11371, 0.134866, 0.137348, 0.182256, 0.144935, 0.229226, 0.298791, 0.200174, 0.200174, 0.191378, 0.191378, 0.106997, 0.155435, 0.229226, 0.225814, 0.15008, 0.247041, 0.229226, 0.26085, 0.257454, 0.17593, 0.209395, 0.225814, 0.225814, 0.264545, 0.301917, 0.311707, 0.332115, 0.387226, 0.301917, 0.264545, 0.264545, 0.284882, 0.291804, 0.222385, 0.236433, 0.324872, 0.308712, 0.21291, 0.229226, 0.200174, 0.200174, 0.200174, 0.194234, 0.161087, 0.170161, 0.127496, 0.078022, 0.038042, 0.051831, 0.073402, 0.056825, 0.034068, 0.067594, 0.066181, 0.102787, 0.170161, 0.10481, 0.102787, 0.179055, 0.161087, 0.120615, 0.106997, 0.102787, 0.096677, 0.067594, 0.050641, 0.096677, 0.081712, 0.096677, 0.085092, 0.086953, 0.134866, 0.196879, 0.111485, 0.056825, 0.045352, 0.040537, 0.071867, 0.074921, 0.071867, 0.071867, 0.069024, 0.129801, 0.085092, 0.085092, 0.122885, 0.085092, 0.076542, 0.111485, 0.161087, 0.096677, 0.120615, 0.125101, 0.144935, 0.247041, 0.359901, 0.318242, 0.25031, 0.232838, 0.15008, 0.161087, 0.088832, 0.081712, 0.088832, 0.161087, 0.132295, 0.185198, 0.203355, 0.17593, 0.200174, 0.132295, 0.147574, 0.155435, 0.086953, 0.044297, 0.040537, 0.03976, 0.035586, 0.055536, 0.058088, 0.118441, 0.120615, 0.206376, 0.225814, 0.142424, 0.0704, 0.0704, 0.032017, 0.048328, 0.066181, 0.038042, 0.05306, 0.047319, 0.046336, 0.046336, 0.071867, 0.069024, 0.038042, 0.079919, 0.05306, 0.028695, 0.024826, 0.022667, 0.022306, 0.03976, 0.079919, 0.132295, 0.083462, 0.086953, 0.058088, 0.056825, 0.102787, 0.074921, 0.106997, 0.100716, 0.194234, 0.111485, 0.066181, 0.096677, 0.088832, 0.132295, 0.116183, 0.116183, 0.098513, 0.059222, 0.060549, 0.056825, 0.059222, 0.076542, 0.129801, 0.182256, 0.10481, 0.109221, 0.179055, 0.137348, 0.144935, 0.071867, 0.118441, 0.120615, 0.144935, 0.137348, 0.086953, 0.164327, 0.158265, 0.102787, 0.137348, 0.106997, 0.096677, 0.111485, 0.10481, 0.109221, 0.067594, 0.120615, 0.122885, 0.071867, 0.069024, 0.06312, 0.11371, 0.144935, 0.155435, 0.170161, 0.088832, 0.137348, 0.090864, 0.092881, 0.179055, 0.203355, 0.179055, 0.111485, 0.096677, 0.167087, 0.083462, 0.073402, 0.040537, 0.040537, 0.085092, 0.144935, 0.086953, 0.086953, 0.096677, 0.139895, 0.078022, 0.102787, 0.109221, 0.155435, 0.164327, 0.100716, 0.069024, 0.11371, 0.15284, 0.15008, 0.118441, 0.120615, 0.206376, 0.291804, 0.275179, 0.236433, 0.229226, 0.324872, 0.324872, 0.18812, 0.122885, 0.194234, 0.179055, 0.185198, 0.203355, 0.185198, 0.281712, 0.352862, 0.257454, 0.295083, 0.298791, 0.216401, 0.324872, 0.356642, 0.36309, 0.339168, 0.275179, 0.21291, 0.179055, 0.173081, 0.311707, 0.328603, 0.339168, 0.398279, 0.380708, 0.278302, 0.291804, 0.194234, 0.185198, 0.268042, 0.26085, 0.161087, 0.264545, 0.264545, 0.155435, 0.17593, 0.17593, 0.139895, 0.127496, 0.15008, 0.155435, 0.076542, 0.116183, 0.06184, 0.073402, 0.071867, 0.122885, 0.11371, 0.15284, 0.15284, 0.164327, 0.173081, 0.284882, 0.196879, 0.122885, 0.196879, 0.102787, 0.132295, 0.243554, 0.236433, 0.247041, 0.167087, 0.247041, 0.167087, 0.243554, 0.257454, 0.26085, 0.278302, 0.278302, 0.278302, 0.298791, 0.196879, 0.18812, 0.106997, 0.111485, 0.173081, 0.167087, 0.25031, 0.17593, 0.116183, 0.120615, 0.085092, 0.15008, 0.085092, 0.139895, 0.144935, 0.147574, 0.076542, 0.078022, 0.083462, 0.083462, 0.085092, 0.120615, 0.0704, 0.081712, 0.081712, 0.081712, 0.081712, 0.090864, 0.147574, 0.132295, 0.137348, 0.191378, 0.182256, 0.295083, 0.308712, 0.219301, 0.17593, 0.281712, 0.191378, 0.203355, 0.200174, 0.11371, 0.067594, 0.092881, 0.142424, 0.118441, 0.118441, 0.086953, 0.078022, 0.044297, 0.056825, 0.045352, 0.022306, 0.021381, 0.020876, 0.019401, 0.03976, 0.03976, 0.023963, 0.021816, 0.0198, 0.014783, 0.024393, 0.051831, 0.034884, 0.026338, 0.032677, 0.020165, 0.016021, 0.017447, 0.029376, 0.032017, 0.03976, 0.083462, 0.069024, 0.06184, 0.035586, 0.028695, 0.034884, 0.038858, 0.054297, 0.05306, 0.051831, 0.059222, 0.06312, 0.06184, 0.083462, 0.15008, 0.191378, 0.229226, 0.21291, 0.118441, 0.139895, 0.142424, 0.137348, 0.096677, 0.116183, 0.182256, 0.179055, 0.206376, 0.182256, 0.219301, 0.127496, 0.129801, 0.116183, 0.11371, 0.139895, 0.127496, 0.116183, 0.116183, 0.090864, 0.060549, 0.06312, 0.069024, 0.106997, 0.058088, 0.11371, 0.102787, 0.06184, 0.034884, 0.023963, 0.025316, 0.014586, 0.026338, 0.051831, 0.059222, 0.055536, 0.043307, 0.044297, 0.035586, 0.043307, 0.043307, 0.036378, 0.035586, 0.033407, 0.034068, 0.031287, 0.019401, 0.014586, 0.022667, 0.041405, 0.055536, 0.102787, 0.100716, 0.083462, 0.074921, 0.067594, 0.037156, 0.067594, 0.069024, 0.096677, 0.069024, 0.122885, 0.219301, 0.196879, 0.167087, 0.137348, 0.203355, 0.25406, 0.275179, 0.25406, 0.216401, 0.170161, 0.120615, 0.216401, 0.243554], '')</t>
  </si>
  <si>
    <t>UPI000172FD82 status=activ</t>
  </si>
  <si>
    <t>([0.014075, 0.023534, 0.050641, 0.028695, 0.03976, 0.055536, 0.034068, 0.035586, 0.046336, 0.047319, 0.035586, 0.046336, 0.033407, 0.021381, 0.031287, 0.041405, 0.081712, 0.144935, 0.085092, 0.129801, 0.179055, 0.116183, 0.134866, 0.06312, 0.11371, 0.064632, 0.038042, 0.0704, 0.094817, 0.096677, 0.120615, 0.216401, 0.225814, 0.185198, 0.278302, 0.194234, 0.236433, 0.232838, 0.161087, 0.247041, 0.301917, 0.271506, 0.247041, 0.142424, 0.225814, 0.155435, 0.21291, 0.30533, 0.318242, 0.271506, 0.271506, 0.288399, 0.264545, 0.268042, 0.346032, 0.324872, 0.349426, 0.308712, 0.301917, 0.328603, 0.288399, 0.275179, 0.26085, 0.288399, 0.339168, 0.339168, 0.339168, 0.401658, 0.40511, 0.398279, 0.370445, 0.40511, 0.356642, 0.308712, 0.301917, 0.236433, 0.236433, 0.301917, 0.25406, 0.179055, 0.18812, 0.216401, 0.209395, 0.209395, 0.298791, 0.298791, 0.239899, 0.318242, 0.21291, 0.17593, 0.144935, 0.200174, 0.170161, 0.127496, 0.15284, 0.127496, 0.17593, 0.182256, 0.158265, 0.239899, 0.219301, 0.191378, 0.132295, 0.11371, 0.173081, 0.161087, 0.134866, 0.203355, 0.200174, 0.243554, 0.268042, 0.298791, 0.275179, 0.308712, 0.298791, 0.243554, 0.288399, 0.264545, 0.239899, 0.301917, 0.295083, 0.41194, 0.447574, 0.4292, 0.454136, 0.454136, 0.461924, 0.570702, 0.56648, 0.483068, 0.4292, 0.447574, 0.450668, 0.483068, 0.370445, 0.468512, 0.450668, 0.440853, 0.370445, 0.318242, 0.298791, 0.288399, 0.281712, 0.236433, 0.324872, 0.301917, 0.31487, 0.229226, 0.200174, 0.191378, 0.278302, 0.359901, 0.318242, 0.346032, 0.356642, 0.440853, 0.41194, 0.509769, 0.521092, 0.562014, 0.604312, 0.608892, 0.608892, 0.494003, 0.59014, 0.505461, 0.529623, 0.521092, 0.642678, 0.657645, 0.661982, 0.661982, 0.626927, 0.541878, 0.476583, 0.387226, 0.384043, 0.408655, 0.401658, 0.401658, 0.454136, 0.486429, 0.447574, 0.42561, 0.483068, 0.483068, 0.585406, 0.604312, 0.604312, 0.476583, 0.374039, 0.377384, 0.377384, 0.418646, 0.440853, 0.394753, 0.5017, 0.436924, 0.454136, 0.36309, 0.359901, 0.380708, 0.377384, 0.394753, 0.414856, 0.454136, 0.384043, 0.384043, 0.31487, 0.257454, 0.359901, 0.450668, 0.450668, 0.454136, 0.450668, 0.570702, 0.671169, 0.653063, 0.73685, 0.724957, 0.728858, 0.741537, 0.690604, 0.585406, 0.562014, 0.562014, 0.465241, 0.521092, 0.476583, 0.585406, 0.541878, 0.517562, 0.509769, 0.51388, 0.494003, 0.483068, 0.447574, 0.384043, 0.370445, 0.342579, 0.335645, 0.422041, 0.380708, 0.408655, 0.483068, 0.447574, 0.465241, 0.56648, 0.570702, 0.575842, 0.505461, 0.529623, 0.472492, 0.408655, 0.31487, 0.321458, 0.332115, 0.335645, 0.41194, 0.311707, 0.311707, 0.321458, 0.31487, 0.352862, 0.352862, 0.281712, 0.335645, 0.36309, 0.278302, 0.25406, 0.281712, 0.243554, 0.236433, 0.291804, 0.278302, 0.328603, 0.321458, 0.284882, 0.278302, 0.200174, 0.308712, 0.370445, 0.356642, 0.264545, 0.225814, 0.222385, 0.209395, 0.209395, 0.206376, 0.21291, 0.271506, 0.239899, 0.236433, 0.328603, 0.328603, 0.324872, 0.278302, 0.275179, 0.311707, 0.318242, 0.377384, 0.288399, 0.257454, 0.191378, 0.281712, 0.31487, 0.288399, 0.380708, 0.324872, 0.206376, 0.284882, 0.179055, 0.21291, 0.291804, 0.25031, 0.164327, 0.21291, 0.25031, 0.26085, 0.25406, 0.173081, 0.15008, 0.137348, 0.109221, 0.170161, 0.17593, 0.111485, 0.127496, 0.074921, 0.109221, 0.182256, 0.17593, 0.26085, 0.271506, 0.257454, 0.222385, 0.328603, 0.394753, 0.436924, 0.422041, 0.414856, 0.461924, 0.401658, 0.458154, 0.41194, 0.398279, 0.387226, 0.505461, 0.42561, 0.5017, 0.465241, 0.454136, 0.436924, 0.433034, 0.414856, 0.332115, 0.332115, 0.232838, 0.206376, 0.170161, 0.179055, 0.191378, 0.239899, 0.247041, 0.278302, 0.356642, 0.366687, 0.352862, 0.31487, 0.401658, 0.31487, 0.318242, 0.236433, 0.164327, 0.164327, 0.134866, 0.127496, 0.125101, 0.194234, 0.134866, 0.155435, 0.155435, 0.144935, 0.088832, 0.120615, 0.076542, 0.044297, 0.026892, 0.030611, 0.034068, 0.020522, 0.037156, 0.035586, 0.047319, 0.067594, 0.047319, 0.046336, 0.071867, 0.096677, 0.073402, 0.100716, 0.073402], '')</t>
  </si>
  <si>
    <t>[127, 128, 157, 158, 159, 160, 161, 162, 164, 165, 166, 167, 168, 169, 170, 171, 172, 173, 186, 187, 188, 196, 215, 216, 217, 218, 219, 220, 221, 222, 223, 224, 225, 227, 229, 230, 231, 232, 233, 247, 248, 249, 250, 251, 347, 349]</t>
  </si>
  <si>
    <t>UPI000172FD83 status=activ</t>
  </si>
  <si>
    <t>([0.007259, 0.007422, 0.004976, 0.003727, 0.002555, 0.003405, 0.003607, 0.002881, 0.003431, 0.003997, 0.003366, 0.002606, 0.002881, 0.001855, 0.001743, 0.001232, 0.000833, 0.000464, 0.000391, 0.000773, 0.000799, 0.000799, 0.000674, 0.000893, 0.000906, 0.001391, 0.000876, 0.000631, 0.000773, 0.000876, 0.000936, 0.001649, 0.001687, 0.001649, 0.001687, 0.001808, 0.002662, 0.003431, 0.004775, 0.003607, 0.002688, 0.002761, 0.003963, 0.003757, 0.003276, 0.003405, 0.003431, 0.003276, 0.00407, 0.003701, 0.003478, 0.002727, 0.002327, 0.003512, 0.002482, 0.002482, 0.002366, 0.00246, 0.002512, 0.00246, 0.00246, 0.00246, 0.003341, 0.003298, 0.004414, 0.006421, 0.009401, 0.008156, 0.008895, 0.007091, 0.007177, 0.005249, 0.004513, 0.004577, 0.003109, 0.003864, 0.004513, 0.006567, 0.004513, 0.00359, 0.002623, 0.002623, 0.002503, 0.002503, 0.001778, 0.001855, 0.001602, 0.001541, 0.002138, 0.003079, 0.004135, 0.005932, 0.005992, 0.009015, 0.011518, 0.025762, 0.020165, 0.023087, 0.025762, 0.036378, 0.030003, 0.059222, 0.058088, 0.142424, 0.147574, 0.225814, 0.222385, 0.271506, 0.196879, 0.111485, 0.109221, 0.056825, 0.049374, 0.109221, 0.06312, 0.050641, 0.049374, 0.038042, 0.05306, 0.024393, 0.032677, 0.079919, 0.088832, 0.167087, 0.158265, 0.090864, 0.102787, 0.064632, 0.060549, 0.049374, 0.102787, 0.102787, 0.182256, 0.200174, 0.098513, 0.161087, 0.094817, 0.096677, 0.200174, 0.111485, 0.209395, 0.222385, 0.125101, 0.129801, 0.074921, 0.040537, 0.081712, 0.074921, 0.069024, 0.034068, 0.051831, 0.047319, 0.05306, 0.058088, 0.032017, 0.058088, 0.05306, 0.102787, 0.054297, 0.034068, 0.06184, 0.027463, 0.030003, 0.025762, 0.023087, 0.044297, 0.083462, 0.085092, 0.102787, 0.102787, 0.134866, 0.090864, 0.088832, 0.044297, 0.045352, 0.046336, 0.055536, 0.055536, 0.059222, 0.100716, 0.147574, 0.164327, 0.284882, 0.170161, 0.278302, 0.25406, 0.167087, 0.161087, 0.155435, 0.071867, 0.06312, 0.092881, 0.167087, 0.109221, 0.185198, 0.106997, 0.167087, 0.106997, 0.066181, 0.049374, 0.048328, 0.050641, 0.050641, 0.045352, 0.094817, 0.055536, 0.043307, 0.041405, 0.042364, 0.041405, 0.079919, 0.164327, 0.102787, 0.10481, 0.164327, 0.164327, 0.25406, 0.194234, 0.191378, 0.288399, 0.206376, 0.236433, 0.167087, 0.167087, 0.132295, 0.144935, 0.219301, 0.281712, 0.384043, 0.390993, 0.387226, 0.359901, 0.257454, 0.236433, 0.155435, 0.173081, 0.098513, 0.054297, 0.079919, 0.132295, 0.100716, 0.196879, 0.185198, 0.170161, 0.155435, 0.170161, 0.158265, 0.182256, 0.185198, 0.090864, 0.050641, 0.058088, 0.073402, 0.073402, 0.144935, 0.216401, 0.219301, 0.239899, 0.332115, 0.339168, 0.26085, 0.209395, 0.11371, 0.111485, 0.144935, 0.098513, 0.125101, 0.096677, 0.048328, 0.054297, 0.127496, 0.127496, 0.122885, 0.071867, 0.139895, 0.134866, 0.147574, 0.081712, 0.122885, 0.071867, 0.040537, 0.058088, 0.094817, 0.173081, 0.102787, 0.076542, 0.134866, 0.139895, 0.102787, 0.10481, 0.058088, 0.051831, 0.05306, 0.048328, 0.069024, 0.034068, 0.038042, 0.037156, 0.0704, 0.040537, 0.069024, 0.0704, 0.083462, 0.090864, 0.042364, 0.043307, 0.078022, 0.038858, 0.029376, 0.050641, 0.049374, 0.092881, 0.100716, 0.161087, 0.167087, 0.206376, 0.288399, 0.167087, 0.173081, 0.167087, 0.144935, 0.125101, 0.203355, 0.21291, 0.200174, 0.311707, 0.408655, 0.401658, 0.374039, 0.398279, 0.40511, 0.401658, 0.31487, 0.288399, 0.295083, 0.291804, 0.194234, 0.219301, 0.332115, 0.25031, 0.236433, 0.328603, 0.339168, 0.30533, 0.268042, 0.243554, 0.216401, 0.164327, 0.127496, 0.257454, 0.219301], '')</t>
  </si>
  <si>
    <t>UPI000172FD84 status=activ</t>
  </si>
  <si>
    <t>([0.069024, 0.048328, 0.05306, 0.049374, 0.073402, 0.098513, 0.132295, 0.164327, 0.139895, 0.096677, 0.116183, 0.147574, 0.164327, 0.25406, 0.21291, 0.125101, 0.206376, 0.132295, 0.194234, 0.170161, 0.164327, 0.194234, 0.264545, 0.203355, 0.247041, 0.243554, 0.144935, 0.137348, 0.147574, 0.122885, 0.200174, 0.21291, 0.209395, 0.209395, 0.142424, 0.118441, 0.122885, 0.079919, 0.132295, 0.129801, 0.203355, 0.209395, 0.161087, 0.167087, 0.25406, 0.216401, 0.21291, 0.321458, 0.295083, 0.196879, 0.31487, 0.324872, 0.31487, 0.25031, 0.264545, 0.243554, 0.247041, 0.25031, 0.291804, 0.295083, 0.301917, 0.219301, 0.229226, 0.229226, 0.219301, 0.132295, 0.170161, 0.170161, 0.120615, 0.137348, 0.137348, 0.100716, 0.051831, 0.050641, 0.045352, 0.046336, 0.083462, 0.10481, 0.102787, 0.109221, 0.092881, 0.076542, 0.076542, 0.076542, 0.132295, 0.109221, 0.18812, 0.194234, 0.194234, 0.271506, 0.275179, 0.366687, 0.366687, 0.377384, 0.278302, 0.281712, 0.18812, 0.182256, 0.206376, 0.288399, 0.291804, 0.239899, 0.170161, 0.243554, 0.243554, 0.236433, 0.185198, 0.185198, 0.11371, 0.096677, 0.090864, 0.092881, 0.051831, 0.067594, 0.066181, 0.125101, 0.191378, 0.206376, 0.21291, 0.142424, 0.147574, 0.092881, 0.155435, 0.25031, 0.26085, 0.222385, 0.222385, 0.222385, 0.26085, 0.342579, 0.288399, 0.31487, 0.311707, 0.41194, 0.291804, 0.380708, 0.370445, 0.370445, 0.41194, 0.401658, 0.505461, 0.51388, 0.608892, 0.517562, 0.525368, 0.538167, 0.562014, 0.549308, 0.666105, 0.622677, 0.613573, 0.585406, 0.562014, 0.447574, 0.40511, 0.51388, 0.422041, 0.418646, 0.401658, 0.41194, 0.398279, 0.356642, 0.31487, 0.271506, 0.324872, 0.284882, 0.216401, 0.18812, 0.15008], '')</t>
  </si>
  <si>
    <t>[140, 141, 142, 143, 144, 145, 146, 147, 148, 149, 150, 151, 152, 155]</t>
  </si>
  <si>
    <t>UPI000172FD85 status=activ</t>
  </si>
  <si>
    <t>([0.025316, 0.017447, 0.026338, 0.045352, 0.066181, 0.090864, 0.116183, 0.142424, 0.170161, 0.196879, 0.219301, 0.257454, 0.264545, 0.291804, 0.384043, 0.465241, 0.461924, 0.549308, 0.58069, 0.450668, 0.458154, 0.541878, 0.666105, 0.604312, 0.58069, 0.458154, 0.454136, 0.370445, 0.370445, 0.36309, 0.36309, 0.268042, 0.298791, 0.219301, 0.147574, 0.147574, 0.15008, 0.15008, 0.15008, 0.147574, 0.239899, 0.147574, 0.15008, 0.137348, 0.11371, 0.083462, 0.098513, 0.10481, 0.106997, 0.067594, 0.038042, 0.021381, 0.024393, 0.0198, 0.032017, 0.055536, 0.055536, 0.059222, 0.040537, 0.040537, 0.033407, 0.020876, 0.040537, 0.042364, 0.047319, 0.076542, 0.073402, 0.118441, 0.067594, 0.059222, 0.098513, 0.17593, 0.173081, 0.219301, 0.222385, 0.196879, 0.203355, 0.209395, 0.200174, 0.232838, 0.232838, 0.216401, 0.298791, 0.284882, 0.311707, 0.311707, 0.311707, 0.384043, 0.298791, 0.380708, 0.51388, 0.440853, 0.335645, 0.436924, 0.458154, 0.468512, 0.390993, 0.380708, 0.384043, 0.275179, 0.298791, 0.275179, 0.384043, 0.377384, 0.390993, 0.332115, 0.324872, 0.328603, 0.318242, 0.308712, 0.318242, 0.295083, 0.36309, 0.458154, 0.342579, 0.352862, 0.349426, 0.359901, 0.356642, 0.247041, 0.268042, 0.185198, 0.222385, 0.232838, 0.155435, 0.144935, 0.170161, 0.17593, 0.200174, 0.209395, 0.298791, 0.284882, 0.275179, 0.185198, 0.118441, 0.15284, 0.142424, 0.137348, 0.129801, 0.142424, 0.257454, 0.352862, 0.454136, 0.41194, 0.398279, 0.497853, 0.433034, 0.40511, 0.30533, 0.30533, 0.321458, 0.239899, 0.239899, 0.243554, 0.247041, 0.225814, 0.298791, 0.196879, 0.11371, 0.134866, 0.132295, 0.120615, 0.120615, 0.106997, 0.076542, 0.073402, 0.040537, 0.066181, 0.045352, 0.042364, 0.037156, 0.030611, 0.051831, 0.043307, 0.046336, 0.051831, 0.051831, 0.028695, 0.058088, 0.073402, 0.127496, 0.06184, 0.06184, 0.032677, 0.028107, 0.047319, 0.026892, 0.038042, 0.021381, 0.020876, 0.038042, 0.034884, 0.026892, 0.017138, 0.017138, 0.016826, 0.016528, 0.017797, 0.028695, 0.017138, 0.024826, 0.014586, 0.026892, 0.026892, 0.023534, 0.018415, 0.011669, 0.019401, 0.022667, 0.038858, 0.073402, 0.073402, 0.073402, 0.05306, 0.050641, 0.049374, 0.050641, 0.076542, 0.066181, 0.073402, 0.129801, 0.106997, 0.155435, 0.092881, 0.090864, 0.10481, 0.158265, 0.247041, 0.264545, 0.291804, 0.196879, 0.209395, 0.127496, 0.073402, 0.132295, 0.137348, 0.158265, 0.086953, 0.096677, 0.209395, 0.206376, 0.134866, 0.155435, 0.170161, 0.164327, 0.074921, 0.139895, 0.06312, 0.060549, 0.023963, 0.023087, 0.044297, 0.020165, 0.03976, 0.038858, 0.022667, 0.03976, 0.022306, 0.044297, 0.03976, 0.032017, 0.034884, 0.045352, 0.025316, 0.022667, 0.032017, 0.086953, 0.048328, 0.085092, 0.054297, 0.098513, 0.0704, 0.049374, 0.081712, 0.05306, 0.092881, 0.139895, 0.106997, 0.206376, 0.134866], '')</t>
  </si>
  <si>
    <t>[17, 18, 21, 22, 23, 24, 90]</t>
  </si>
  <si>
    <t>UPI000172FD87 status=activ</t>
  </si>
  <si>
    <t>([0.015344, 0.008804, 0.010221, 0.007177, 0.009096, 0.013613, 0.009294, 0.012491, 0.010221, 0.011518, 0.008895, 0.007315, 0.011106, 0.007177, 0.008624, 0.005223, 0.00359, 0.003607, 0.003109, 0.001743, 0.001623, 0.001481, 0.001872, 0.001391, 0.002057, 0.001408, 0.001112, 0.001597, 0.000936, 0.001335, 0.001232, 0.001743, 0.002727, 0.002727, 0.003997, 0.004921, 0.00515, 0.007495, 0.010926, 0.014315, 0.020876, 0.024393, 0.037156, 0.05306, 0.056825, 0.034068, 0.029376, 0.019109, 0.0198, 0.033407, 0.017797, 0.022667, 0.014586, 0.00962, 0.006619, 0.006482, 0.006482, 0.009483, 0.006482, 0.006619, 0.004431, 0.004388, 0.004135, 0.002761, 0.001786, 0.002761, 0.002366, 0.003701, 0.005249, 0.00359, 0.002976, 0.004388, 0.004577, 0.006245, 0.005872, 0.005734, 0.004247, 0.002761, 0.00292, 0.003177, 0.002211, 0.003298, 0.004135, 0.005623, 0.006701, 0.009977, 0.005872, 0.008525, 0.008075, 0.008075, 0.008075, 0.008002, 0.007315, 0.005503, 0.004208, 0.004208, 0.005223, 0.005872, 0.006374, 0.003997, 0.003607, 0.00407, 0.003963, 0.003997, 0.002705, 0.003555, 0.003607, 0.005623, 0.004208, 0.002705, 0.0028, 0.004388, 0.004358, 0.004431, 0.003757, 0.003366, 0.003997, 0.004899, 0.004736, 0.005223, 0.008895, 0.015344, 0.023963, 0.013265, 0.009865, 0.009483, 0.009187, 0.009187, 0.006374, 0.009401, 0.0198, 0.009728, 0.006619, 0.009865, 0.009483, 0.020876, 0.020522, 0.013265, 0.011669, 0.017138, 0.021381, 0.011669, 0.011669, 0.01227, 0.025316, 0.041405, 0.042364, 0.049374, 0.020522, 0.038858, 0.024826, 0.013016, 0.012727, 0.025316, 0.025762, 0.027463, 0.027463, 0.026892, 0.05306, 0.025762, 0.016528, 0.020522, 0.030611, 0.034068, 0.030003, 0.028107, 0.014783, 0.015078, 0.014075, 0.024393, 0.013613, 0.014075, 0.028695, 0.071867, 0.030003, 0.015694, 0.009294, 0.005623, 0.005872, 0.004577, 0.004646, 0.004358, 0.00316, 0.00225, 0.002014, 0.002014, 0.001906, 0.00283, 0.004247, 0.004414, 0.004921, 0.00558, 0.006039, 0.004431, 0.004358, 0.005318, 0.005378, 0.004976, 0.00543, 0.006039, 0.008409, 0.00777, 0.01204, 0.014315, 0.023963, 0.024826, 0.012727, 0.009096, 0.006619, 0.007091, 0.004483, 0.003079, 0.003757, 0.004414, 0.006039, 0.006421, 0.006421, 0.009483, 0.019109, 0.035586, 0.023963, 0.013821, 0.015344, 0.008624, 0.011669, 0.008723, 0.006894, 0.011342, 0.017138, 0.025316, 0.024393, 0.028107, 0.033407, 0.034884, 0.0198, 0.0198, 0.012727, 0.00962, 0.006533, 0.004611, 0.004646, 0.004976, 0.004689, 0.005249, 0.006421, 0.004431, 0.004358, 0.004689, 0.00316, 0.003246, 0.003246, 0.00316, 0.003109, 0.0028, 0.002881, 0.002512, 0.002366, 0.00316, 0.004388, 0.005992, 0.008723, 0.008409, 0.010221, 0.015078, 0.017447, 0.020165, 0.038042, 0.086953, 0.094817, 0.225814, 0.170161, 0.127496], '')</t>
  </si>
  <si>
    <t>UPI000172FD88 status=activ</t>
  </si>
  <si>
    <t>([0.005318, 0.007877, 0.011903, 0.012727, 0.023087, 0.016528, 0.013821, 0.010926, 0.009401, 0.011518, 0.016021, 0.019401, 0.032677, 0.064632, 0.048328, 0.030003, 0.049374, 0.058088, 0.132295, 0.137348, 0.170161, 0.173081, 0.102787, 0.050641, 0.0704, 0.028695, 0.059222, 0.092881, 0.155435, 0.268042, 0.185198, 0.109221, 0.092881, 0.086953, 0.079919, 0.164327, 0.17593, 0.185198, 0.18812, 0.158265, 0.155435, 0.185198, 0.167087, 0.203355, 0.301917, 0.225814, 0.335645, 0.349426, 0.359901, 0.356642, 0.321458, 0.30533, 0.366687, 0.332115, 0.247041, 0.247041, 0.243554, 0.222385, 0.21291, 0.225814, 0.229226, 0.225814, 0.232838, 0.335645, 0.380708, 0.387226, 0.356642, 0.366687, 0.339168, 0.332115, 0.324872, 0.332115, 0.436924, 0.380708, 0.380708, 0.476583, 0.447574, 0.321458, 0.352862, 0.370445, 0.356642, 0.36309, 0.284882, 0.191378, 0.222385, 0.147574, 0.139895, 0.132295, 0.10481, 0.106997, 0.11371, 0.0704, 0.076542, 0.081712, 0.139895, 0.203355, 0.203355, 0.243554, 0.247041, 0.308712, 0.298791, 0.200174, 0.203355, 0.206376, 0.18812, 0.134866, 0.209395, 0.219301, 0.30533, 0.342579, 0.342579, 0.311707, 0.332115, 0.225814, 0.18812, 0.17593, 0.182256, 0.170161, 0.161087, 0.275179, 0.271506, 0.301917, 0.41194, 0.335645, 0.339168, 0.418646, 0.468512, 0.468512, 0.401658, 0.332115, 0.257454, 0.191378, 0.209395, 0.284882, 0.377384, 0.335645, 0.308712, 0.291804, 0.30533, 0.301917, 0.18812, 0.225814, 0.191378, 0.191378, 0.243554, 0.321458, 0.268042, 0.25031, 0.25031, 0.308712, 0.298791, 0.36309, 0.433034, 0.447574, 0.335645, 0.25406, 0.36309, 0.366687, 0.374039, 0.366687, 0.366687, 0.468512, 0.458154, 0.476583, 0.486429, 0.408655, 0.401658, 0.401658, 0.408655, 0.40511, 0.387226, 0.468512, 0.352862, 0.36309, 0.268042, 0.288399, 0.377384, 0.356642, 0.40511, 0.398279, 0.390993, 0.318242, 0.328603, 0.328603, 0.295083, 0.203355, 0.206376, 0.243554, 0.335645, 0.335645, 0.335645, 0.281712, 0.30533, 0.450668, 0.450668, 0.497853, 0.618285, 0.613573, 0.5017, 0.408655, 0.408655, 0.408655, 0.483068, 0.377384, 0.291804, 0.318242, 0.394753, 0.505461, 0.408655, 0.308712, 0.308712, 0.308712, 0.384043, 0.318242, 0.284882, 0.281712, 0.222385, 0.147574, 0.132295, 0.170161, 0.243554, 0.26085, 0.275179, 0.284882, 0.275179, 0.278302, 0.173081, 0.118441, 0.10481, 0.144935, 0.222385, 0.222385, 0.222385, 0.232838, 0.308712, 0.311707, 0.295083, 0.398279, 0.476583, 0.40511, 0.377384, 0.377384, 0.366687, 0.356642, 0.284882, 0.321458, 0.321458, 0.444081, 0.51388, 0.483068, 0.472492, 0.447574, 0.422041, 0.390993, 0.359901, 0.308712, 0.275179, 0.236433, 0.179055], '')</t>
  </si>
  <si>
    <t>[196, 197, 198, 207, 248]</t>
  </si>
  <si>
    <t>UPI000172FD89 status=activ</t>
  </si>
  <si>
    <t>([0.788093, 0.83125, 0.720929, 0.750527, 0.775545, 0.795062, 0.801317, 0.805026, 0.819762, 0.83125, 0.754692, 0.788093, 0.680603, 0.653063, 0.73685, 0.653063, 0.525368, 0.63748, 0.657645, 0.626927, 0.529623, 0.509769, 0.486429, 0.553315, 0.541878, 0.465241, 0.387226, 0.387226, 0.377384, 0.346032, 0.318242, 0.387226, 0.384043, 0.450668, 0.40511, 0.374039, 0.377384, 0.436924, 0.352862, 0.31487, 0.311707, 0.377384, 0.318242, 0.321458, 0.321458, 0.243554, 0.31487, 0.387226, 0.394753, 0.414856, 0.444081, 0.472492, 0.472492, 0.472492, 0.490133, 0.553315, 0.59014, 0.680603, 0.680603, 0.759478, 0.788093, 0.823549, 0.767246, 0.846163, 0.874069, 0.879233, 0.926919, 0.91684, 0.93079, 0.936162, 0.926919, 0.879233, 0.871313, 0.784345, 0.784345, 0.819762, 0.754692, 0.716283, 0.707965, 0.720929, 0.63748, 0.648219, 0.618285, 0.59508, 0.521092, 0.486429, 0.4292, 0.472492, 0.497853, 0.468512, 0.374039, 0.398279, 0.444081, 0.454136, 0.5017, 0.4292, 0.324872, 0.356642, 0.311707, 0.321458, 0.318242, 0.380708, 0.301917, 0.301917, 0.401658, 0.450668, 0.398279, 0.450668, 0.42561, 0.318242, 0.324872, 0.401658, 0.394753, 0.42561, 0.346032, 0.422041, 0.490133, 0.570702, 0.642678, 0.724957, 0.604312, 0.608892, 0.5017, 0.59014, 0.570702, 0.534167, 0.541878, 0.509769, 0.51388, 0.51388, 0.626927, 0.575842, 0.570702, 0.476583, 0.374039, 0.444081, 0.346032, 0.359901, 0.359901, 0.328603, 0.332115, 0.433034, 0.418646, 0.418646, 0.42561, 0.444081, 0.444081, 0.384043, 0.461924, 0.433034, 0.440853, 0.444081, 0.408655, 0.339168, 0.36309, 0.42561, 0.436924, 0.51388, 0.517562, 0.433034, 0.366687, 0.377384, 0.380708, 0.380708, 0.377384, 0.301917, 0.291804, 0.31487, 0.359901, 0.36309, 0.41194, 0.398279, 0.390993, 0.398279, 0.468512, 0.525368, 0.557691, 0.549308, 0.575842, 0.58069, 0.694846, 0.795062, 0.720929, 0.608892, 0.604312, 0.745909, 0.823549, 0.83125, 0.775545, 0.784345, 0.784345, 0.685117, 0.675549, 0.613573, 0.59508, 0.59014, 0.505461, 0.497853, 0.486429, 0.465241, 0.480142, 0.472492, 0.458154, 0.529623, 0.613573, 0.541878, 0.538167, 0.461924, 0.401658, 0.418646, 0.42561, 0.42561, 0.408655, 0.321458, 0.384043, 0.458154, 0.458154, 0.458154, 0.465241, 0.447574, 0.436924, 0.408655, 0.359901, 0.324872, 0.324872, 0.239899, 0.268042, 0.25031, 0.295083, 0.321458, 0.301917, 0.291804, 0.291804, 0.356642, 0.380708, 0.30533, 0.281712, 0.278302, 0.346032, 0.257454, 0.281712, 0.311707, 0.288399, 0.335645, 0.370445, 0.366687, 0.461924, 0.490133, 0.490133, 0.517562, 0.557691, 0.604312, 0.622677, 0.534167, 0.538167, 0.63748, 0.724957, 0.661982, 0.661982, 0.694846, 0.694846, 0.694846, 0.657645, 0.59014, 0.509769, 0.509769, 0.497853, 0.509769, 0.517562, 0.534167, 0.436924, 0.36309, 0.352862, 0.271506, 0.25406, 0.264545, 0.25406, 0.25031, 0.318242, 0.31487, 0.295083, 0.394753, 0.321458, 0.295083, 0.366687, 0.433034, 0.436924, 0.408655, 0.41194, 0.390993, 0.311707, 0.374039, 0.370445, 0.36309, 0.433034, 0.444081, 0.4292, 0.36309, 0.366687, 0.31487, 0.30533, 0.291804, 0.288399, 0.370445, 0.42561, 0.352862, 0.284882, 0.203355, 0.239899, 0.219301, 0.236433, 0.31487, 0.332115, 0.401658, 0.384043, 0.414856, 0.486429, 0.476583, 0.56648, 0.553315, 0.63748, 0.653063, 0.680603, 0.58069, 0.486429, 0.380708, 0.387226, 0.450668, 0.545602, 0.521092, 0.541878, 0.529623, 0.529623, 0.465241, 0.394753, 0.450668, 0.4292, 0.387226, 0.40511, 0.408655, 0.4292, 0.418646, 0.414856, 0.418646, 0.418646, 0.41194, 0.414856, 0.483068, 0.490133, 0.480142, 0.483068, 0.468512, 0.390993, 0.377384, 0.349426, 0.4292, 0.401658, 0.36309, 0.342579, 0.335645, 0.335645, 0.268042, 0.281712, 0.284882, 0.284882, 0.356642, 0.359901, 0.349426, 0.36309, 0.359901, 0.271506, 0.284882, 0.264545, 0.349426, 0.295083, 0.377384, 0.339168, 0.311707, 0.349426, 0.390993, 0.390993, 0.394753, 0.458154, 0.36309, 0.36309, 0.36309, 0.349426, 0.450668, 0.545602, 0.538167, 0.4292, 0.525368, 0.418646, 0.401658, 0.339168, 0.408655, 0.342579, 0.377384, 0.436924, 0.328603, 0.366687, 0.36309, 0.346032, 0.352862, 0.440853, 0.472492, 0.408655, 0.401658, 0.370445, 0.356642, 0.352862, 0.380708, 0.384043, 0.472492, 0.418646, 0.447574, 0.4292, 0.525368, 0.525368, 0.486429, 0.562014, 0.472492, 0.472492, 0.447574, 0.377384, 0.311707, 0.278302, 0.342579, 0.384043, 0.31487, 0.288399, 0.196879, 0.18812, 0.15284, 0.15284, 0.25031, 0.288399, 0.284882, 0.268042, 0.257454, 0.275179, 0.219301, 0.21291, 0.142424, 0.158265, 0.127496, 0.127496, 0.125101, 0.118441, 0.083462, 0.094817, 0.066181, 0.122885, 0.191378, 0.222385, 0.232838, 0.158265, 0.158265, 0.161087, 0.161087, 0.102787, 0.094817, 0.132295, 0.191378, 0.281712, 0.281712, 0.301917, 0.311707, 0.324872, 0.298791, 0.321458, 0.366687, 0.384043, 0.295083, 0.243554, 0.225814, 0.209395, 0.191378, 0.191378, 0.200174, 0.209395, 0.288399, 0.284882, 0.308712, 0.321458, 0.229226, 0.18812, 0.281712, 0.25406, 0.216401, 0.170161, 0.170161, 0.170161, 0.239899, 0.318242, 0.301917, 0.339168, 0.36309, 0.454136, 0.454136, 0.444081, 0.433034, 0.356642, 0.390993, 0.298791, 0.275179, 0.352862, 0.418646, 0.374039, 0.450668, 0.42561, 0.454136, 0.458154, 0.36309, 0.321458, 0.324872, 0.321458, 0.281712, 0.236433, 0.247041, 0.232838, 0.182256, 0.179055, 0.222385, 0.194234, 0.281712, 0.239899, 0.25406, 0.243554, 0.301917, 0.31487, 0.281712, 0.26085, 0.26085, 0.308712, 0.349426, 0.377384, 0.394753, 0.436924, 0.465241, 0.476583, 0.40511, 0.374039, 0.324872, 0.356642, 0.284882, 0.295083, 0.349426, 0.352862, 0.346032, 0.328603, 0.30533, 0.390993, 0.454136, 0.461924, 0.4292, 0.394753, 0.36309, 0.422041, 0.380708, 0.356642, 0.349426, 0.454136, 0.549308, 0.626927, 0.521092, 0.608892, 0.622677, 0.521092, 0.422041, 0.401658, 0.387226, 0.390993, 0.384043, 0.414856, 0.42561, 0.497853, 0.529623, 0.538167, 0.476583, 0.517562, 0.549308, 0.538167, 0.4292, 0.359901, 0.349426, 0.346032, 0.335645, 0.349426, 0.418646, 0.517562, 0.557691, 0.549308, 0.549308, 0.557691, 0.5017, 0.509769, 0.517562, 0.422041, 0.40511, 0.377384, 0.374039, 0.30533, 0.225814, 0.229226, 0.209395, 0.206376, 0.271506, 0.301917, 0.25406, 0.225814, 0.185198, 0.155435, 0.161087, 0.167087, 0.116183, 0.139895, 0.083462, 0.081712, 0.137348, 0.096677, 0.147574, 0.15008, 0.216401, 0.308712, 0.384043, 0.384043, 0.384043, 0.408655, 0.418646, 0.454136, 0.480142, 0.480142, 0.4292, 0.342579, 0.346032, 0.447574, 0.440853, 0.51388, 0.465241, 0.401658, 0.394753, 0.324872, 0.339168, 0.328603, 0.332115, 0.332115, 0.422041, 0.401658, 0.321458, 0.291804, 0.295083, 0.247041, 0.284882, 0.370445, 0.384043, 0.339168, 0.275179, 0.209395, 0.191378, 0.216401, 0.216401, 0.321458, 0.390993, 0.384043, 0.318242, 0.308712, 0.308712, 0.308712, 0.332115, 0.41194, 0.387226, 0.380708, 0.42561, 0.42561, 0.42561, 0.505461, 0.562014, 0.632174, 0.720929, 0.657645, 0.690604, 0.771762, 0.699094, 0.690604, 0.59917, 0.690604, 0.703578, 0.661982, 0.657645, 0.562014, 0.56648, 0.59917, 0.494003, 0.422041, 0.374039, 0.366687, 0.398279, 0.374039, 0.374039, 0.301917, 0.394753, 0.321458, 0.321458, 0.346032, 0.288399, 0.318242, 0.284882, 0.275179, 0.332115, 0.342579, 0.324872, 0.318242, 0.295083, 0.31487, 0.301917, 0.288399, 0.295083, 0.216401, 0.239899, 0.225814, 0.328603, 0.308712, 0.398279, 0.408655, 0.408655, 0.509769, 0.538167, 0.476583, 0.454136, 0.41194, 0.433034, 0.545602, 0.553315, 0.59508, 0.59014, 0.745909, 0.791621, 0.784345, 0.849326, 0.823549, 0.834292, 0.834292, 0.834292, 0.823549, 0.801317, 0.805026, 0.741537, 0.754692, 0.876521, 0.89662, 0.903857, 0.862302, 0.846163, 0.795062, 0.728858, 0.733139, 0.694846, 0.733139, 0.728858, 0.728858, 0.741537, 0.728858, 0.626927, 0.553315, 0.521092, 0.529623, 0.517562, 0.529623, 0.5017, 0.444081, 0.41194, 0.387226, 0.394753, 0.36309, 0.414856, 0.472492], '')</t>
  </si>
  <si>
    <t>[0, 1, 2, 3, 4, 5, 6, 7, 8, 9, 10, 11, 12, 13, 14, 15, 16, 17, 18, 19, 20, 21, 23, 24, 55, 56, 57, 58, 59, 60, 61, 62, 63, 64, 65, 66, 67, 68, 69, 70, 71, 72, 73, 74, 75, 76, 77, 78, 79, 80, 81, 82, 83, 84, 94, 117, 118, 119, 120, 121, 122, 123, 124, 125, 126, 127, 128, 129, 130, 131, 132, 157, 158, 175, 176, 177, 178, 179, 180, 181, 182, 183, 184, 185, 186, 187, 188, 189, 190, 191, 192, 193, 194, 195, 196, 203, 204, 205, 206, 249, 250, 251, 252, 253, 254, 255, 256, 257, 258, 259, 260, 261, 262, 263, 264, 265, 267, 268, 269, 318, 319, 320, 321, 322, 323, 328, 329, 330, 331, 332, 388, 389, 391, 417, 418, 420, 563, 564, 565, 566, 567, 568, 577, 578, 580, 581, 582, 590, 591, 592, 593, 594, 595, 596, 597, 638, 676, 677, 678, 679, 680, 681, 682, 683, 684, 685, 686, 687, 688, 689, 690, 691, 692, 726, 727, 732, 733, 734, 735, 736, 737, 738, 739, 740, 741, 742, 743, 744, 745, 746, 747, 748, 749, 750, 751, 752, 753, 754, 755, 756, 757, 758, 759, 760, 761, 762, 763, 764, 765, 766, 767, 768, 769]</t>
  </si>
  <si>
    <t>212)</t>
  </si>
  <si>
    <t>UPI000172FD8A status=activ</t>
  </si>
  <si>
    <t>([0.750527, 0.775545, 0.63748, 0.521092, 0.529623, 0.436924, 0.335645, 0.359901, 0.380708, 0.321458, 0.370445, 0.311707, 0.239899, 0.271506, 0.225814, 0.236433, 0.200174, 0.170161, 0.125101, 0.125101, 0.100716, 0.081712, 0.074921, 0.073402, 0.092881, 0.096677, 0.096677, 0.173081, 0.182256, 0.17593, 0.25406, 0.236433, 0.342579, 0.408655, 0.374039, 0.377384, 0.324872, 0.352862, 0.418646, 0.444081, 0.436924, 0.497853, 0.454136, 0.461924, 0.436924, 0.458154, 0.468512, 0.517562, 0.505461, 0.394753, 0.398279, 0.380708, 0.335645, 0.356642, 0.332115, 0.370445, 0.433034, 0.486429, 0.433034, 0.374039, 0.387226, 0.324872, 0.268042, 0.339168, 0.328603, 0.401658, 0.324872, 0.288399, 0.311707, 0.308712, 0.332115, 0.30533, 0.239899, 0.268042, 0.167087, 0.209395, 0.191378, 0.196879, 0.194234, 0.236433, 0.264545, 0.278302, 0.257454, 0.301917, 0.232838, 0.209395, 0.155435, 0.222385, 0.281712, 0.191378, 0.122885, 0.122885, 0.142424, 0.203355, 0.209395, 0.30533, 0.225814, 0.25031, 0.257454, 0.264545, 0.26085, 0.264545, 0.243554, 0.321458, 0.25031, 0.247041, 0.247041, 0.332115, 0.342579, 0.222385, 0.236433, 0.339168, 0.335645, 0.346032, 0.356642, 0.349426, 0.36309, 0.349426, 0.247041, 0.247041, 0.239899, 0.243554, 0.191378, 0.167087, 0.17593, 0.219301, 0.311707, 0.349426, 0.36309, 0.264545, 0.25406, 0.332115, 0.332115, 0.324872, 0.346032, 0.342579, 0.352862, 0.31487, 0.380708, 0.380708, 0.298791, 0.301917, 0.203355, 0.247041, 0.291804, 0.264545, 0.271506, 0.25031, 0.232838, 0.229226, 0.225814, 0.324872, 0.339168, 0.30533, 0.398279, 0.356642, 0.339168, 0.311707, 0.243554, 0.25031, 0.264545, 0.335645, 0.339168, 0.454136, 0.497853, 0.422041, 0.349426, 0.349426, 0.295083, 0.25031, 0.25031, 0.25031, 0.271506, 0.182256, 0.144935, 0.132295, 0.132295, 0.15008, 0.185198, 0.268042, 0.268042, 0.321458, 0.335645, 0.335645, 0.243554, 0.21291, 0.26085, 0.288399, 0.284882, 0.335645, 0.422041, 0.335645, 0.41194, 0.342579, 0.352862, 0.42561, 0.356642, 0.377384, 0.377384, 0.374039, 0.390993, 0.384043, 0.384043, 0.370445, 0.374039, 0.380708, 0.380708, 0.318242, 0.31487, 0.311707, 0.236433, 0.206376, 0.291804, 0.26085, 0.321458, 0.390993, 0.387226, 0.458154, 0.418646, 0.40511, 0.398279, 0.295083, 0.209395, 0.147574, 0.147574, 0.090864, 0.137348, 0.120615, 0.170161, 0.170161, 0.173081, 0.281712, 0.18812, 0.17593, 0.225814, 0.216401, 0.15284, 0.15284, 0.15284, 0.194234, 0.21291, 0.142424, 0.219301, 0.346032, 0.4292, 0.401658, 0.380708, 0.390993, 0.4292, 0.42561, 0.42561, 0.4292, 0.408655, 0.505461, 0.4292, 0.42561, 0.42561, 0.422041, 0.418646, 0.394753, 0.268042, 0.243554, 0.318242, 0.311707, 0.200174, 0.125101, 0.144935, 0.247041, 0.257454, 0.257454, 0.18812, 0.232838, 0.247041, 0.268042, 0.191378, 0.275179, 0.196879, 0.196879, 0.268042, 0.203355, 0.26085, 0.387226, 0.308712, 0.31487, 0.247041, 0.339168, 0.390993, 0.401658, 0.390993, 0.370445, 0.356642, 0.440853, 0.408655, 0.398279, 0.356642, 0.436924, 0.342579, 0.346032, 0.271506, 0.271506, 0.349426, 0.236433, 0.209395, 0.291804, 0.311707, 0.291804, 0.222385, 0.264545, 0.200174, 0.118441, 0.139895, 0.147574, 0.155435, 0.206376, 0.206376, 0.164327, 0.109221, 0.142424, 0.203355, 0.291804, 0.30533, 0.216401, 0.301917, 0.31487, 0.31487, 0.295083, 0.301917, 0.26085, 0.216401, 0.179055, 0.222385, 0.170161, 0.170161, 0.155435, 0.173081, 0.167087, 0.229226, 0.229226, 0.268042, 0.239899, 0.225814, 0.216401, 0.225814, 0.155435, 0.10481, 0.088832, 0.085092, 0.081712, 0.142424, 0.173081, 0.203355, 0.185198, 0.209395, 0.206376, 0.216401, 0.196879, 0.203355, 0.191378, 0.271506, 0.191378, 0.216401, 0.139895, 0.086953, 0.137348, 0.139895, 0.18812, 0.219301, 0.200174, 0.281712, 0.278302, 0.243554, 0.324872, 0.31487, 0.335645, 0.339168, 0.264545, 0.185198, 0.179055, 0.179055, 0.167087, 0.170161, 0.164327, 0.243554, 0.324872, 0.328603, 0.321458, 0.219301, 0.232838, 0.257454, 0.196879, 0.134866, 0.167087, 0.096677, 0.129801, 0.11371, 0.06184, 0.120615, 0.182256, 0.194234, 0.170161, 0.173081, 0.173081, 0.15284, 0.173081, 0.167087, 0.17593, 0.222385, 0.243554, 0.232838, 0.203355, 0.26085, 0.346032, 0.328603, 0.408655, 0.440853, 0.483068, 0.613573, 0.58069, 0.59917, 0.549308, 0.497853, 0.461924, 0.545602, 0.541878, 0.483068, 0.483068, 0.486429, 0.529623, 0.538167, 0.517562, 0.472492, 0.486429, 0.490133, 0.465241, 0.436924, 0.447574, 0.40511, 0.349426, 0.359901, 0.271506, 0.318242, 0.36309, 0.408655, 0.408655, 0.342579, 0.370445, 0.278302, 0.257454, 0.173081, 0.17593, 0.182256, 0.247041, 0.236433, 0.222385, 0.196879, 0.15284, 0.094817, 0.094817, 0.073402, 0.06184, 0.106997, 0.102787, 0.122885, 0.125101, 0.132295, 0.219301, 0.219301, 0.243554, 0.21291, 0.268042, 0.311707, 0.219301, 0.155435, 0.170161, 0.173081, 0.243554, 0.332115, 0.321458, 0.298791, 0.346032, 0.271506, 0.229226, 0.21291, 0.18812, 0.179055, 0.144935, 0.122885, 0.083462, 0.129801, 0.147574, 0.182256, 0.225814, 0.321458, 0.398279, 0.380708, 0.321458, 0.321458, 0.236433, 0.295083, 0.332115, 0.356642, 0.436924, 0.440853, 0.359901, 0.384043, 0.359901, 0.321458, 0.321458, 0.408655, 0.328603, 0.278302, 0.275179, 0.25031, 0.219301, 0.167087, 0.179055, 0.232838, 0.216401, 0.288399, 0.311707, 0.219301, 0.155435, 0.137348, 0.173081, 0.26085, 0.278302, 0.243554, 0.311707, 0.232838, 0.25406, 0.324872, 0.298791, 0.291804, 0.264545, 0.291804, 0.349426, 0.25031, 0.182256, 0.200174, 0.209395, 0.21291, 0.222385, 0.298791, 0.321458, 0.30533, 0.308712, 0.291804, 0.359901, 0.359901, 0.465241, 0.444081, 0.387226, 0.444081, 0.356642, 0.401658, 0.398279, 0.422041, 0.41194, 0.4292, 0.444081, 0.433034, 0.447574, 0.525368, 0.541878, 0.458154, 0.384043, 0.288399, 0.288399, 0.278302, 0.278302, 0.291804, 0.200174, 0.257454, 0.18812, 0.278302, 0.264545, 0.194234, 0.17593, 0.275179, 0.335645, 0.275179, 0.288399, 0.30533, 0.328603, 0.328603, 0.324872, 0.374039, 0.454136, 0.494003, 0.505461, 0.525368, 0.4292, 0.509769, 0.408655, 0.509769, 0.521092, 0.517562, 0.51388, 0.517562, 0.505461, 0.422041, 0.349426, 0.257454, 0.222385, 0.222385, 0.219301, 0.298791, 0.321458, 0.335645, 0.30533, 0.219301, 0.219301, 0.308712, 0.21291, 0.236433, 0.161087, 0.125101, 0.078022, 0.134866, 0.094817, 0.098513, 0.155435, 0.239899, 0.335645, 0.26085, 0.167087, 0.158265, 0.106997, 0.066181, 0.059222, 0.059222, 0.118441, 0.092881, 0.086953, 0.132295, 0.21291, 0.295083, 0.321458, 0.408655, 0.318242, 0.380708, 0.342579, 0.281712, 0.298791, 0.301917, 0.318242, 0.41194, 0.408655, 0.398279, 0.483068, 0.398279, 0.31487, 0.243554, 0.268042, 0.278302, 0.203355, 0.196879, 0.203355, 0.229226, 0.229226, 0.31487, 0.332115, 0.268042, 0.339168, 0.328603, 0.209395, 0.18812, 0.173081, 0.191378, 0.275179, 0.281712, 0.366687, 0.387226, 0.42561, 0.433034, 0.422041, 0.444081, 0.42561, 0.398279, 0.374039, 0.295083, 0.209395, 0.167087, 0.268042, 0.173081, 0.182256, 0.281712, 0.335645, 0.26085, 0.25031, 0.257454, 0.26085, 0.17593, 0.225814, 0.236433, 0.229226, 0.137348, 0.182256, 0.158265, 0.158265, 0.10481, 0.161087, 0.155435, 0.116183, 0.109221, 0.147574, 0.147574, 0.167087, 0.125101, 0.164327, 0.17593, 0.170161, 0.116183, 0.134866, 0.132295, 0.120615, 0.102787, 0.161087, 0.161087, 0.161087, 0.164327, 0.206376, 0.173081, 0.264545, 0.36309, 0.324872], '')</t>
  </si>
  <si>
    <t>[0, 1, 2, 3, 4, 47, 48, 253, 416, 417, 418, 419, 422, 423, 427, 428, 429, 562, 563, 589, 590, 592, 594, 595, 596, 597, 598, 599]</t>
  </si>
  <si>
    <t>UPI000172FD8B status=activ</t>
  </si>
  <si>
    <t>([0.00018, 0.000477, 0.000906, 0.000674, 0.000485, 0.000386, 0.000468, 0.000833, 0.001271, 0.001597, 0.001335, 0.001623, 0.002276, 0.003461, 0.003701, 0.00543, 0.00543, 0.004899, 0.004899, 0.005683, 0.007877, 0.008276, 0.005378, 0.004611, 0.007031, 0.007091, 0.007315, 0.005992, 0.006245, 0.004161, 0.003276, 0.003341, 0.002336, 0.001374, 0.001383, 0.001541, 0.001142, 0.000485, 0.000498, 0.000945, 0.000945, 0.001232, 0.001722, 0.001722, 0.002078, 0.001344, 0.001602, 0.001597, 0.001481, 0.001335, 0.001232, 0.001623, 0.002435, 0.003079, 0.00283, 0.001786, 0.001533, 0.001305, 0.001305, 0.001649, 0.001048, 0.000631, 0.000485, 0.000292, 0.000253, 0.000271, 0.00052, 0.00076, 0.00076, 0.000893, 0.000747, 0.000859, 0.000631, 0.000412, 0.000498, 0.000558, 0.001048, 0.001687, 0.00225, 0.003431, 0.0028, 0.002881, 0.00407, 0.003053, 0.004611, 0.004577, 0.003924, 0.00316, 0.002581, 0.002606, 0.00243, 0.002727, 0.004315, 0.005734, 0.006482, 0.006795, 0.009015, 0.009401, 0.006142, 0.005799, 0.004976, 0.005011, 0.004921, 0.00359, 0.005503, 0.004247, 0.006421, 0.005318, 0.004208, 0.004775, 0.007091, 0.009977, 0.006894, 0.005503, 0.00389, 0.004611, 0.003864, 0.003478, 0.003298, 0.004689, 0.005249, 0.006533, 0.009728, 0.016826, 0.033407, 0.017447, 0.026338, 0.014783, 0.014783, 0.034068, 0.035586, 0.019401, 0.014075, 0.026338, 0.034884, 0.071867, 0.081712, 0.059222, 0.051831, 0.046336, 0.021816, 0.013437, 0.008276, 0.006795, 0.005378, 0.004161, 0.004208, 0.004161, 0.004161, 0.004208, 0.004135, 0.004208, 0.00558, 0.007645, 0.005318, 0.005932, 0.005378, 0.005318, 0.006245, 0.006374, 0.006482, 0.006619, 0.008276, 0.007645, 0.009865, 0.010221, 0.01227, 0.022667, 0.010926, 0.015078, 0.0198, 0.021381, 0.010509, 0.008723, 0.008804, 0.010372, 0.006701, 0.005378, 0.003701, 0.004161, 0.004736, 0.003671, 0.00359, 0.004646, 0.006894, 0.006533, 0.008895, 0.00777, 0.005318, 0.006894, 0.008156, 0.010509, 0.007091, 0.00777, 0.006142, 0.006142, 0.007555, 0.011342, 0.013437, 0.024393, 0.019109, 0.013016, 0.022306, 0.025316, 0.018787, 0.010221, 0.009865, 0.006078, 0.006142, 0.006421, 0.005249, 0.005086, 0.003607, 0.004775, 0.004646, 0.006894, 0.004689, 0.003431, 0.003431, 0.00283, 0.003053, 0.00359, 0.003864, 0.003924, 0.005011, 0.005683, 0.005683, 0.005683, 0.006567, 0.007031, 0.006421, 0.006482, 0.005503, 0.005011, 0.003607, 0.003671, 0.003757, 0.005992, 0.007031, 0.005932, 0.008723, 0.005683, 0.004358, 0.00515, 0.003607, 0.003821, 0.003963, 0.00543, 0.003864, 0.004976, 0.005872, 0.009294, 0.014586, 0.020876, 0.046336, 0.073402, 0.106997, 0.043307, 0.019401, 0.019401, 0.024393, 0.021816, 0.045352, 0.038042, 0.030003, 0.059222, 0.024393, 0.014783, 0.009015, 0.009294, 0.007645, 0.005623, 0.003864, 0.003431, 0.002705, 0.001786, 0.001499, 0.001709, 0.001967, 0.00243, 0.001967, 0.00155, 0.001249, 0.000833, 0.000906, 0.000906, 0.000558, 0.000713, 0.000713, 0.000906, 0.001159], '')</t>
  </si>
  <si>
    <t>UPI000172FD8C status=activ</t>
  </si>
  <si>
    <t>([0.480142, 0.359901, 0.288399, 0.203355, 0.200174, 0.229226, 0.278302, 0.31487, 0.335645, 0.356642, 0.374039, 0.346032, 0.318242, 0.332115, 0.200174, 0.21291, 0.291804, 0.311707, 0.196879, 0.200174, 0.219301, 0.147574, 0.21291, 0.191378, 0.301917, 0.257454, 0.281712, 0.182256, 0.10481, 0.127496, 0.137348, 0.137348, 0.196879, 0.147574, 0.142424, 0.15284, 0.161087, 0.173081, 0.219301, 0.225814, 0.225814, 0.222385, 0.308712, 0.222385, 0.308712, 0.17593, 0.158265, 0.158265, 0.25406, 0.311707, 0.196879, 0.11371, 0.11371, 0.090864, 0.147574, 0.142424, 0.191378, 0.164327, 0.147574, 0.106997, 0.173081, 0.155435, 0.142424, 0.164327, 0.216401, 0.182256, 0.25406, 0.359901, 0.356642, 0.342579, 0.374039, 0.370445, 0.387226, 0.318242, 0.380708, 0.311707, 0.222385, 0.25406, 0.257454, 0.232838, 0.352862, 0.352862, 0.268042, 0.179055, 0.15284, 0.155435, 0.18812, 0.134866, 0.106997, 0.096677, 0.111485, 0.11371, 0.185198, 0.271506, 0.356642, 0.295083, 0.335645, 0.433034, 0.444081, 0.41194, 0.440853, 0.324872, 0.239899, 0.339168, 0.450668, 0.370445, 0.318242, 0.349426, 0.339168, 0.36309, 0.359901, 0.349426, 0.346032, 0.366687, 0.321458, 0.219301, 0.268042, 0.298791, 0.25031, 0.147574, 0.120615, 0.078022, 0.086953, 0.086953, 0.069024, 0.036378, 0.03976, 0.071867, 0.060549, 0.096677, 0.111485, 0.122885, 0.137348, 0.083462, 0.088832, 0.116183, 0.118441, 0.055536, 0.060549, 0.076542, 0.083462, 0.073402, 0.120615, 0.170161, 0.268042, 0.209395, 0.209395, 0.295083, 0.257454, 0.284882, 0.311707, 0.291804, 0.295083, 0.278302, 0.36309, 0.229226, 0.21291, 0.206376, 0.321458, 0.339168, 0.26085, 0.247041, 0.247041, 0.167087, 0.194234, 0.196879, 0.200174, 0.291804, 0.206376, 0.232838, 0.203355, 0.17593, 0.194234, 0.11371, 0.106997, 0.102787, 0.196879, 0.216401, 0.30533, 0.301917, 0.268042, 0.257454, 0.352862, 0.450668, 0.529623, 0.494003, 0.486429, 0.553315, 0.497853, 0.59917, 0.505461, 0.398279, 0.422041, 0.42561, 0.509769, 0.422041, 0.436924, 0.41194, 0.374039, 0.356642, 0.321458, 0.301917, 0.387226, 0.366687, 0.332115, 0.311707, 0.271506, 0.203355], '')</t>
  </si>
  <si>
    <t>[184, 187, 189, 190, 194]</t>
  </si>
  <si>
    <t>UPI000172FD8E status=activ</t>
  </si>
  <si>
    <t>([0.109221, 0.15008, 0.229226, 0.291804, 0.318242, 0.21291, 0.264545, 0.182256, 0.225814, 0.275179, 0.321458, 0.295083, 0.298791, 0.339168, 0.335645, 0.26085, 0.257454, 0.264545, 0.271506, 0.203355, 0.301917, 0.359901, 0.257454, 0.25031, 0.167087, 0.144935, 0.185198, 0.185198, 0.284882, 0.17593, 0.161087, 0.144935, 0.142424, 0.15284, 0.18812, 0.182256, 0.278302, 0.271506, 0.278302, 0.30533, 0.301917, 0.203355, 0.137348, 0.144935, 0.127496, 0.161087, 0.129801, 0.167087, 0.15284, 0.144935, 0.222385, 0.219301, 0.191378, 0.232838, 0.222385, 0.158265, 0.147574, 0.144935, 0.164327, 0.164327, 0.196879, 0.271506, 0.339168, 0.390993, 0.486429, 0.398279, 0.332115, 0.422041, 0.422041, 0.324872, 0.25031, 0.25406, 0.284882, 0.311707, 0.335645, 0.308712, 0.321458, 0.339168, 0.346032, 0.339168, 0.321458, 0.206376, 0.122885, 0.088832, 0.071867, 0.060549, 0.064632, 0.118441, 0.118441, 0.073402, 0.127496, 0.194234, 0.122885, 0.102787, 0.102787, 0.102787, 0.122885, 0.18812, 0.200174, 0.200174, 0.18812, 0.216401, 0.332115, 0.465241, 0.549308, 0.648219, 0.699094, 0.805026, 0.795062, 0.812494, 0.805026, 0.805026, 0.83125, 0.915074, 0.83125, 0.859585, 0.779859, 0.699094, 0.707965, 0.585406, 0.585406, 0.604312, 0.458154, 0.387226, 0.359901, 0.346032, 0.349426, 0.308712, 0.257454, 0.182256, 0.158265, 0.25031, 0.257454, 0.158265, 0.15008, 0.170161, 0.144935, 0.161087, 0.137348, 0.078022, 0.094817, 0.066181, 0.042364, 0.076542, 0.109221, 0.109221, 0.066181, 0.060549, 0.071867, 0.0704, 0.122885, 0.106997, 0.06184, 0.066181, 0.059222, 0.058088, 0.066181, 0.071867, 0.058088, 0.120615, 0.203355, 0.229226, 0.206376, 0.278302, 0.275179, 0.196879, 0.147574, 0.158265, 0.102787, 0.085092, 0.106997, 0.081712, 0.116183, 0.173081, 0.102787, 0.170161, 0.144935, 0.206376, 0.209395, 0.216401, 0.161087, 0.078022, 0.085092, 0.147574, 0.098513, 0.081712, 0.129801, 0.194234, 0.25031, 0.25031, 0.203355, 0.203355, 0.247041, 0.247041, 0.26085, 0.232838, 0.236433, 0.264545, 0.25406, 0.243554, 0.239899, 0.194234, 0.321458, 0.321458, 0.31487, 0.377384, 0.31487, 0.342579, 0.324872, 0.328603, 0.408655, 0.398279, 0.31487, 0.216401, 0.161087, 0.15008, 0.203355, 0.147574, 0.147574, 0.144935, 0.088832, 0.147574, 0.137348, 0.074921, 0.067594, 0.069024, 0.078022, 0.111485, 0.0704, 0.0704, 0.074921, 0.073402, 0.060549, 0.100716, 0.164327, 0.206376, 0.132295, 0.167087, 0.225814, 0.225814, 0.222385, 0.196879, 0.158265, 0.164327, 0.243554, 0.144935, 0.139895, 0.086953, 0.118441, 0.078022, 0.085092, 0.051831, 0.059222, 0.118441, 0.069024, 0.03976, 0.037156, 0.036378, 0.040537, 0.041405, 0.046336, 0.051831, 0.049374, 0.06312, 0.109221, 0.118441, 0.11371, 0.11371, 0.137348, 0.137348, 0.243554, 0.15008, 0.139895, 0.078022, 0.06184, 0.109221, 0.167087, 0.142424, 0.147574, 0.142424, 0.085092, 0.036378, 0.035586, 0.092881, 0.092881, 0.092881, 0.094817, 0.11371, 0.106997, 0.127496, 0.11371, 0.067594, 0.118441, 0.196879, 0.247041, 0.243554, 0.236433, 0.236433, 0.271506, 0.349426, 0.271506, 0.374039, 0.374039, 0.284882, 0.179055, 0.127496, 0.125101, 0.054297, 0.096677, 0.098513, 0.10481, 0.050641, 0.086953, 0.03976, 0.029376, 0.043307, 0.055536, 0.056825, 0.056825, 0.060549, 0.0704, 0.064632, 0.038858, 0.085092, 0.116183, 0.116183, 0.106997, 0.111485, 0.219301, 0.209395, 0.196879, 0.219301, 0.271506, 0.264545, 0.295083, 0.239899, 0.219301, 0.15008, 0.158265, 0.134866, 0.139895, 0.137348, 0.206376, 0.268042, 0.268042, 0.291804, 0.257454, 0.257454, 0.15008, 0.161087, 0.10481, 0.129801, 0.066181, 0.059222, 0.03976, 0.069024, 0.116183, 0.066181, 0.111485, 0.086953, 0.05306, 0.027463, 0.026338, 0.026338, 0.030611, 0.033407, 0.033407, 0.040537, 0.064632, 0.127496, 0.106997, 0.164327, 0.086953, 0.155435, 0.203355, 0.264545, 0.247041, 0.216401, 0.284882, 0.26085, 0.268042, 0.398279, 0.5017, 0.476583, 0.447574, 0.380708], '')</t>
  </si>
  <si>
    <t>[104, 105, 106, 107, 108, 109, 110, 111, 112, 113, 114, 115, 116, 117, 118, 119, 120, 121, 382]</t>
  </si>
  <si>
    <t>UPI000172FD8F status=activ</t>
  </si>
  <si>
    <t>([0.026892, 0.018415, 0.014783, 0.020876, 0.023087, 0.017797, 0.013265, 0.011106, 0.010372, 0.013265, 0.011669, 0.014783, 0.015694, 0.030003, 0.032017, 0.059222, 0.059222, 0.066181, 0.066181, 0.100716, 0.161087, 0.18812, 0.271506, 0.275179, 0.288399, 0.339168, 0.4292, 0.525368, 0.642678, 0.720929, 0.613573, 0.720929, 0.741537, 0.613573, 0.494003, 0.398279, 0.408655, 0.408655, 0.440853, 0.36309, 0.380708, 0.31487, 0.30533, 0.301917, 0.384043, 0.384043, 0.324872, 0.288399, 0.288399, 0.278302, 0.200174, 0.301917, 0.301917, 0.271506, 0.356642, 0.374039, 0.480142, 0.465241, 0.384043, 0.414856, 0.497853, 0.377384, 0.447574, 0.332115, 0.247041, 0.222385, 0.21291, 0.257454, 0.200174, 0.21291, 0.216401, 0.206376, 0.219301, 0.17593, 0.118441, 0.071867, 0.10481, 0.090864, 0.094817, 0.155435, 0.125101, 0.127496, 0.164327, 0.158265, 0.26085, 0.346032, 0.321458, 0.291804, 0.26085, 0.352862, 0.31487, 0.236433, 0.298791, 0.191378, 0.243554, 0.324872, 0.318242, 0.31487, 0.349426, 0.268042, 0.236433, 0.200174, 0.134866, 0.17593, 0.18812, 0.179055, 0.185198, 0.18812, 0.216401, 0.247041, 0.247041, 0.288399, 0.398279, 0.440853, 0.444081, 0.4292, 0.366687, 0.366687, 0.387226, 0.281712, 0.301917, 0.25031, 0.332115, 0.401658, 0.30533, 0.268042, 0.275179, 0.281712, 0.225814, 0.225814, 0.196879, 0.118441, 0.109221, 0.092881, 0.102787, 0.15284, 0.158265, 0.239899, 0.247041, 0.232838, 0.311707, 0.370445, 0.447574, 0.454136, 0.461924, 0.465241, 0.497853, 0.401658, 0.324872, 0.42561, 0.394753, 0.321458, 0.433034, 0.370445, 0.284882, 0.281712, 0.295083, 0.295083, 0.288399, 0.366687, 0.377384, 0.40511, 0.42561, 0.458154, 0.366687, 0.339168, 0.339168, 0.332115, 0.418646, 0.380708, 0.384043, 0.41194, 0.534167, 0.534167, 0.648219, 0.653063, 0.517562, 0.465241, 0.422041, 0.374039, 0.377384, 0.356642, 0.268042, 0.243554, 0.142424, 0.225814, 0.247041, 0.324872, 0.346032, 0.291804, 0.328603, 0.324872, 0.324872, 0.318242, 0.225814, 0.203355, 0.281712, 0.328603, 0.384043, 0.349426, 0.288399, 0.298791, 0.31487, 0.401658, 0.324872, 0.42561, 0.408655, 0.332115, 0.346032, 0.229226, 0.194234, 0.257454, 0.257454, 0.25406, 0.170161, 0.243554, 0.25031, 0.25031, 0.216401, 0.219301, 0.301917, 0.352862, 0.359901, 0.318242, 0.275179, 0.346032, 0.271506, 0.247041, 0.339168, 0.25031, 0.324872, 0.422041, 0.433034, 0.311707, 0.324872, 0.349426, 0.380708, 0.278302, 0.203355, 0.268042, 0.173081, 0.15284, 0.125101, 0.0704, 0.083462, 0.10481, 0.111485, 0.100716, 0.120615, 0.120615, 0.191378, 0.216401, 0.194234, 0.120615, 0.21291, 0.229226, 0.291804, 0.268042, 0.36309, 0.458154, 0.4292, 0.444081, 0.461924, 0.56648, 0.553315, 0.483068, 0.390993, 0.390993, 0.408655, 0.370445, 0.377384, 0.384043, 0.30533, 0.291804, 0.36309, 0.346032, 0.308712, 0.229226, 0.25031, 0.243554, 0.200174, 0.203355, 0.243554, 0.203355, 0.158265, 0.225814, 0.281712, 0.370445, 0.318242, 0.401658], '')</t>
  </si>
  <si>
    <t>[27, 28, 29, 30, 31, 32, 33, 172, 173, 174, 175, 176, 263, 264]</t>
  </si>
  <si>
    <t>UPI000172FD90 status=activ</t>
  </si>
  <si>
    <t>([0.003431, 0.002503, 0.00389, 0.004899, 0.006894, 0.00962, 0.013265, 0.010131, 0.013613, 0.019109, 0.016257, 0.024393, 0.020876, 0.016021, 0.021381, 0.011106, 0.006421, 0.01078, 0.024826, 0.024393, 0.027463, 0.028695, 0.0704, 0.071867, 0.042364, 0.018415, 0.009294, 0.005932, 0.006039, 0.006142, 0.005932, 0.007555, 0.007259, 0.008002, 0.013437, 0.013265, 0.0198, 0.023534, 0.01078, 0.007495, 0.007315, 0.007315, 0.006701, 0.004135, 0.003864, 0.003512, 0.003478, 0.005378, 0.00543, 0.00777, 0.004611, 0.004414, 0.004208, 0.003276, 0.003014, 0.002014, 0.001408, 0.001318, 0.001649, 0.001967, 0.001722, 0.001159, 0.000537, 0.001202, 0.001408, 0.00146, 0.001434, 0.002366, 0.001434, 0.002155, 0.001335, 0.001709, 0.001211, 0.001048, 0.000906, 0.001061, 0.001572, 0.002336, 0.003079, 0.002435, 0.003341, 0.003405, 0.004315, 0.007259, 0.004775, 0.004513, 0.003014, 0.003109, 0.002881, 0.002662, 0.001808, 0.001709, 0.002211, 0.002761, 0.003109, 0.003177, 0.003109, 0.003079, 0.00225, 0.001967, 0.002396, 0.00155, 0.00246, 0.00283, 0.002688, 0.003212, 0.003177, 0.003212, 0.004483, 0.003431, 0.003607, 0.004976, 0.008075, 0.005503, 0.006078, 0.006374, 0.006142, 0.006245, 0.006567, 0.008723, 0.00558, 0.006701, 0.00962, 0.009096, 0.008624, 0.005623, 0.006988, 0.006795, 0.010131, 0.006619, 0.007645, 0.013016, 0.008276, 0.00543, 0.00543, 0.005378, 0.005318, 0.005249, 0.005249, 0.00389, 0.004315, 0.005799, 0.003727, 0.00292, 0.001786, 0.001623, 0.002529, 0.001687, 0.001687, 0.001142, 0.001155, 0.000906, 0.000906, 0.00155, 0.00155, 0.00146, 0.000923, 0.000936, 0.000945, 0.001249, 0.001271, 0.000708, 0.000854, 0.001572, 0.001417, 0.002396, 0.0028, 0.002727, 0.00407, 0.005872, 0.008624, 0.014783, 0.025316, 0.025762, 0.025316, 0.056825, 0.109221, 0.11371, 0.092881, 0.164327, 0.206376, 0.288399, 0.418646, 0.401658, 0.356642, 0.549308, 0.51388, 0.465241], '')</t>
  </si>
  <si>
    <t>[185, 186]</t>
  </si>
  <si>
    <t>UPI000172FD91 status=activ</t>
  </si>
  <si>
    <t>([0.001417, 0.002366, 0.001778, 0.00155, 0.001391, 0.002035, 0.003014, 0.003727, 0.005011, 0.006194, 0.00777, 0.009483, 0.010131, 0.007091, 0.008804, 0.013016, 0.024393, 0.050641, 0.028695, 0.060549, 0.060549, 0.078022, 0.036378, 0.079919, 0.147574, 0.236433, 0.185198, 0.161087, 0.086953, 0.033407, 0.038042, 0.025762, 0.028107, 0.032017, 0.030611, 0.040537, 0.020165, 0.013265, 0.008075, 0.010672, 0.006701, 0.008804, 0.007422, 0.007259, 0.007091, 0.005872, 0.004247, 0.003366, 0.003298, 0.004577, 0.004921, 0.004431, 0.004414, 0.004247, 0.003864, 0.005872, 0.004161, 0.004208, 0.005872, 0.009483, 0.006567, 0.006795, 0.007031, 0.005734, 0.005734, 0.005683, 0.005992, 0.006988, 0.007091, 0.004899, 0.003431, 0.003014, 0.002155, 0.002211, 0.001391, 0.002117, 0.001318, 0.001335, 0.001906, 0.001778, 0.001417, 0.00225, 0.003276, 0.003298, 0.003276, 0.004835, 0.003555, 0.004208, 0.005223, 0.008276, 0.014075, 0.013821, 0.030611, 0.076542, 0.10481, 0.225814, 0.125101, 0.109221, 0.139895, 0.111485, 0.111485, 0.074921, 0.032677, 0.034884, 0.03976, 0.086953, 0.056825, 0.058088, 0.025762, 0.011903, 0.008895, 0.008409, 0.011342, 0.007091, 0.004247, 0.004513, 0.003276, 0.003924, 0.00515, 0.004431, 0.005223, 0.005318, 0.004775, 0.006619, 0.004358, 0.002761, 0.001872, 0.001434, 0.002057, 0.00243, 0.002555, 0.002529, 0.001748, 0.001408, 0.001778, 0.001967, 0.001172, 0.001623, 0.002117, 0.001572, 0.002057, 0.001344, 0.000704, 0.00076, 0.000421, 0.000386, 0.000391, 0.000704, 0.001159, 0.000816, 0.000614, 0.000854, 0.000854, 0.001434, 0.00225, 0.001855, 0.002727, 0.002761, 0.001808, 0.001748, 0.002727, 0.003109, 0.004513, 0.004835, 0.007177, 0.011669, 0.026338, 0.041405, 0.038858, 0.0198, 0.0198, 0.020165, 0.016021, 0.019401, 0.009187, 0.008804, 0.00777, 0.008624, 0.008624, 0.013613, 0.007877, 0.007495, 0.006701, 0.004483, 0.004577, 0.004689, 0.003298, 0.002581, 0.002435, 0.001906, 0.002366, 0.002512, 0.00316, 0.003461, 0.002606, 0.00389, 0.002881], '')</t>
  </si>
  <si>
    <t>UPI000172FD93 status=activ</t>
  </si>
  <si>
    <t>([0.167087, 0.194234, 0.239899, 0.191378, 0.137348, 0.134866, 0.164327, 0.122885, 0.086953, 0.10481, 0.078022, 0.064632, 0.036378, 0.035586, 0.060549, 0.056825, 0.090864, 0.049374, 0.059222, 0.035586, 0.074921, 0.081712, 0.054297, 0.05306, 0.079919, 0.10481, 0.122885, 0.079919, 0.122885, 0.21291, 0.216401, 0.295083, 0.36309, 0.476583, 0.476583, 0.384043, 0.352862, 0.278302, 0.298791, 0.366687, 0.450668, 0.436924, 0.41194, 0.401658, 0.366687, 0.301917, 0.257454, 0.264545, 0.332115, 0.30533, 0.278302, 0.247041, 0.257454, 0.284882, 0.26085, 0.264545, 0.352862, 0.394753, 0.398279, 0.394753, 0.359901, 0.359901, 0.356642, 0.356642, 0.433034, 0.480142, 0.545602, 0.642678, 0.529623, 0.450668, 0.490133, 0.408655, 0.384043, 0.40511, 0.324872, 0.321458, 0.352862, 0.268042, 0.25406, 0.291804, 0.366687, 0.332115, 0.291804, 0.298791, 0.298791, 0.31487, 0.295083, 0.30533, 0.30533, 0.387226, 0.380708, 0.384043, 0.465241, 0.521092, 0.494003, 0.562014, 0.529623, 0.433034, 0.509769, 0.5017, 0.509769, 0.521092, 0.465241, 0.394753, 0.308712, 0.222385, 0.21291, 0.155435, 0.125101, 0.083462, 0.079919, 0.122885, 0.11371, 0.125101, 0.134866, 0.134866, 0.132295, 0.167087, 0.219301, 0.222385, 0.167087, 0.170161, 0.158265, 0.236433, 0.346032, 0.422041, 0.480142, 0.450668, 0.5017, 0.450668, 0.529623, 0.529623, 0.454136, 0.454136, 0.444081, 0.401658, 0.311707, 0.321458, 0.346032, 0.264545, 0.191378, 0.170161, 0.18812, 0.147574, 0.127496, 0.118441, 0.132295, 0.164327, 0.185198, 0.164327, 0.268042, 0.281712, 0.191378, 0.264545, 0.239899, 0.239899, 0.278302, 0.281712, 0.264545, 0.225814, 0.281712, 0.324872, 0.42561, 0.468512, 0.525368, 0.472492, 0.486429, 0.408655, 0.398279, 0.321458, 0.298791, 0.232838, 0.155435, 0.264545, 0.236433, 0.301917, 0.229226, 0.144935, 0.229226, 0.185198, 0.182256, 0.209395, 0.243554, 0.243554, 0.21291, 0.182256, 0.25406, 0.167087, 0.225814, 0.196879, 0.196879, 0.264545, 0.216401, 0.288399, 0.191378, 0.216401, 0.122885, 0.116183, 0.17593, 0.164327, 0.142424, 0.081712, 0.056825, 0.056825, 0.058088, 0.0704, 0.092881, 0.090864, 0.088832, 0.090864, 0.109221, 0.147574, 0.15284, 0.229226, 0.243554, 0.225814, 0.236433, 0.232838, 0.31487, 0.332115, 0.31487, 0.41194, 0.51388, 0.497853, 0.41194, 0.401658, 0.366687, 0.349426, 0.356642, 0.450668, 0.408655, 0.401658, 0.433034, 0.401658, 0.40511, 0.398279, 0.422041, 0.414856, 0.42561, 0.440853, 0.4292, 0.359901, 0.26085, 0.275179, 0.356642, 0.339168, 0.335645, 0.264545, 0.281712, 0.278302, 0.26085, 0.295083, 0.232838, 0.243554, 0.206376, 0.122885, 0.129801, 0.18812, 0.129801, 0.18812, 0.17593, 0.155435, 0.222385, 0.308712, 0.268042, 0.271506, 0.36309, 0.298791, 0.36309, 0.387226, 0.298791, 0.229226, 0.236433, 0.318242, 0.308712, 0.308712, 0.398279, 0.298791, 0.271506, 0.342579, 0.295083, 0.247041, 0.281712, 0.209395, 0.225814, 0.247041, 0.236433, 0.243554, 0.288399, 0.298791, 0.275179, 0.295083, 0.374039, 0.335645, 0.324872, 0.25031, 0.321458, 0.295083, 0.394753, 0.422041, 0.458154, 0.51388, 0.56648, 0.562014, 0.585406, 0.570702, 0.622677, 0.505461, 0.444081, 0.483068, 0.486429, 0.394753, 0.461924, 0.458154, 0.5017, 0.414856, 0.497853, 0.494003, 0.494003, 0.517562, 0.509769, 0.486429, 0.494003, 0.494003, 0.529623, 0.585406, 0.58069, 0.549308, 0.545602, 0.525368, 0.4292, 0.4292, 0.42561, 0.436924, 0.42561, 0.42561, 0.51388, 0.51388, 0.517562, 0.461924, 0.4292, 0.4292, 0.418646, 0.40511, 0.408655, 0.275179, 0.281712, 0.257454, 0.278302, 0.374039, 0.454136, 0.538167, 0.497853, 0.545602, 0.553315, 0.570702, 0.497853, 0.42561, 0.4292, 0.356642, 0.433034, 0.433034, 0.444081, 0.465241, 0.458154, 0.461924, 0.58069, 0.570702, 0.626927, 0.58069, 0.59014, 0.497853, 0.42561, 0.458154, 0.534167, 0.490133, 0.401658, 0.461924, 0.534167, 0.525368, 0.525368, 0.5017, 0.529623, 0.521092, 0.40511, 0.422041, 0.394753, 0.40511, 0.4292, 0.414856, 0.352862, 0.275179, 0.275179, 0.275179, 0.284882, 0.284882, 0.321458, 0.321458, 0.321458, 0.26085, 0.216401, 0.219301, 0.243554, 0.209395, 0.15284, 0.167087, 0.164327, 0.216401, 0.15008, 0.100716, 0.069024, 0.098513, 0.142424, 0.206376, 0.275179, 0.257454, 0.239899, 0.147574, 0.206376, 0.142424, 0.216401, 0.196879, 0.229226, 0.239899, 0.17593, 0.268042, 0.349426, 0.332115, 0.335645, 0.422041, 0.398279, 0.394753, 0.390993, 0.390993, 0.30533, 0.239899, 0.247041, 0.247041, 0.268042, 0.271506, 0.332115, 0.311707, 0.387226, 0.41194, 0.398279, 0.401658, 0.301917, 0.284882, 0.288399, 0.257454, 0.147574, 0.222385, 0.236433, 0.17593, 0.18812, 0.167087, 0.225814, 0.194234, 0.194234, 0.209395, 0.209395, 0.15008, 0.147574, 0.134866, 0.132295, 0.137348, 0.134866, 0.196879, 0.196879, 0.196879, 0.203355, 0.268042, 0.257454, 0.308712, 0.374039, 0.359901, 0.380708, 0.377384, 0.335645, 0.318242, 0.366687, 0.366687, 0.380708, 0.311707, 0.324872, 0.301917, 0.298791, 0.374039, 0.377384, 0.380708, 0.31487, 0.321458, 0.324872, 0.232838, 0.225814, 0.229226, 0.247041, 0.332115, 0.308712, 0.390993, 0.40511, 0.384043, 0.335645, 0.384043, 0.390993, 0.374039, 0.318242, 0.31487, 0.308712, 0.232838, 0.264545, 0.332115, 0.308712, 0.339168, 0.384043, 0.387226, 0.36309, 0.349426, 0.339168, 0.380708, 0.370445, 0.370445, 0.408655, 0.370445, 0.30533, 0.384043, 0.328603, 0.42561, 0.440853, 0.458154, 0.553315, 0.529623, 0.545602, 0.497853, 0.51388, 0.557691, 0.480142, 0.509769, 0.408655, 0.40511, 0.332115, 0.275179, 0.185198, 0.173081, 0.161087, 0.161087, 0.161087, 0.147574, 0.147574, 0.092881, 0.094817, 0.079919, 0.064632, 0.059222, 0.076542, 0.044297, 0.045352, 0.0704, 0.076542, 0.118441, 0.120615, 0.161087, 0.216401, 0.232838, 0.247041, 0.257454, 0.339168, 0.324872, 0.41194, 0.401658, 0.447574, 0.450668, 0.366687, 0.366687, 0.377384, 0.311707, 0.398279, 0.394753, 0.394753, 0.356642, 0.311707, 0.236433, 0.25406, 0.288399, 0.349426, 0.339168, 0.440853, 0.42561, 0.4292, 0.418646, 0.342579, 0.370445, 0.356642, 0.440853, 0.480142, 0.440853, 0.51388, 0.517562, 0.521092, 0.490133, 0.534167, 0.517562, 0.549308, 0.483068, 0.483068, 0.497853, 0.494003, 0.483068, 0.517562, 0.447574, 0.480142, 0.58069, 0.549308, 0.476583, 0.398279, 0.398279, 0.436924, 0.436924, 0.433034, 0.349426, 0.301917, 0.291804, 0.380708, 0.42561, 0.509769, 0.486429, 0.444081, 0.458154, 0.387226, 0.366687, 0.433034, 0.321458, 0.30533, 0.264545, 0.321458, 0.394753, 0.352862, 0.352862, 0.284882, 0.271506, 0.349426, 0.418646, 0.349426, 0.342579, 0.356642, 0.335645, 0.284882, 0.311707, 0.298791, 0.342579, 0.291804, 0.222385, 0.31487, 0.318242, 0.346032, 0.288399, 0.222385, 0.271506, 0.26085, 0.268042, 0.268042, 0.206376, 0.21291, 0.284882, 0.284882, 0.275179, 0.200174, 0.216401, 0.194234, 0.170161, 0.170161, 0.185198, 0.243554, 0.191378, 0.158265, 0.182256, 0.247041], '')</t>
  </si>
  <si>
    <t>[66, 67, 68, 93, 95, 96, 98, 99, 100, 101, 128, 130, 131, 164, 222, 301, 302, 303, 304, 305, 306, 307, 314, 319, 320, 324, 325, 326, 327, 328, 329, 336, 337, 338, 351, 353, 354, 355, 366, 367, 368, 369, 370, 374, 378, 379, 380, 381, 382, 383, 530, 531, 532, 534, 535, 537, 596, 597, 598, 600, 601, 602, 608, 611, 612, 624]</t>
  </si>
  <si>
    <t>UPI000172FD94 status=activ</t>
  </si>
  <si>
    <t>([0.014075, 0.009728, 0.011342, 0.016528, 0.014315, 0.020165, 0.028107, 0.030003, 0.046336, 0.034884, 0.047319, 0.059222, 0.035586, 0.038858, 0.071867, 0.074921, 0.074921, 0.074921, 0.122885, 0.179055, 0.132295, 0.209395, 0.295083, 0.335645, 0.301917, 0.36309, 0.328603, 0.335645, 0.288399, 0.26085, 0.26085, 0.219301, 0.147574, 0.225814, 0.147574, 0.147574, 0.147574, 0.17593, 0.243554, 0.247041, 0.275179, 0.271506, 0.161087, 0.173081, 0.17593, 0.200174, 0.200174, 0.222385, 0.21291, 0.225814, 0.15284, 0.247041, 0.291804, 0.30533, 0.31487, 0.295083, 0.200174, 0.196879, 0.125101, 0.127496, 0.073402, 0.06184, 0.064632, 0.127496, 0.118441, 0.116183, 0.06312, 0.044297, 0.048328, 0.049374, 0.081712, 0.111485, 0.098513, 0.090864, 0.164327, 0.142424, 0.229226, 0.229226, 0.222385, 0.332115, 0.346032, 0.422041, 0.465241, 0.553315, 0.534167, 0.553315, 0.541878, 0.570702, 0.545602, 0.450668, 0.387226, 0.275179, 0.30533, 0.301917, 0.243554, 0.219301, 0.219301, 0.225814, 0.232838, 0.247041, 0.15284, 0.15284, 0.15284, 0.118441, 0.120615, 0.079919, 0.079919, 0.079919, 0.106997, 0.179055, 0.179055, 0.232838, 0.247041, 0.179055, 0.194234, 0.25031, 0.236433, 0.25031, 0.25031, 0.349426, 0.257454, 0.257454, 0.243554, 0.284882, 0.288399, 0.209395, 0.295083, 0.206376, 0.206376, 0.147574, 0.134866, 0.170161, 0.147574, 0.232838, 0.342579, 0.25406, 0.18812, 0.132295, 0.129801, 0.134866, 0.064632, 0.10481, 0.092881, 0.100716, 0.067594, 0.051831, 0.083462, 0.046336, 0.086953, 0.094817, 0.173081, 0.18812, 0.129801, 0.15284, 0.142424, 0.116183, 0.170161, 0.239899, 0.31487, 0.318242, 0.308712, 0.40511, 0.40511, 0.476583, 0.480142, 0.468512, 0.454136, 0.472492, 0.461924, 0.41194, 0.311707, 0.203355, 0.191378, 0.288399, 0.318242, 0.321458, 0.236433, 0.206376, 0.17593, 0.17593, 0.139895, 0.15008, 0.15008, 0.127496, 0.158265, 0.158265, 0.206376, 0.232838, 0.18812, 0.275179, 0.268042, 0.356642, 0.490133, 0.490133, 0.458154, 0.335645, 0.349426, 0.349426, 0.377384, 0.422041, 0.447574, 0.483068, 0.465241, 0.366687, 0.356642, 0.342579, 0.25406, 0.200174, 0.216401, 0.264545, 0.26085, 0.30533, 0.229226, 0.173081, 0.118441, 0.15284, 0.229226, 0.21291, 0.243554, 0.203355, 0.142424, 0.069024, 0.067594, 0.038858, 0.081712, 0.102787, 0.102787, 0.155435, 0.219301, 0.278302, 0.179055, 0.158265, 0.125101, 0.167087, 0.170161, 0.225814, 0.17593, 0.144935, 0.118441, 0.155435, 0.182256], '')</t>
  </si>
  <si>
    <t>UPI000172FD95 status=activ</t>
  </si>
  <si>
    <t>([0.83125, 0.632174, 0.497853, 0.40511, 0.447574, 0.468512, 0.390993, 0.41194, 0.398279, 0.41194, 0.398279, 0.356642, 0.275179, 0.219301, 0.206376, 0.206376, 0.196879, 0.15284, 0.083462, 0.071867, 0.045352, 0.054297, 0.079919, 0.079919, 0.122885, 0.120615, 0.102787, 0.164327, 0.109221, 0.125101, 0.109221, 0.092881, 0.15008, 0.209395, 0.275179, 0.288399, 0.288399, 0.196879, 0.247041, 0.26085, 0.295083, 0.370445, 0.346032, 0.281712, 0.366687, 0.387226, 0.298791, 0.335645, 0.243554, 0.332115, 0.346032, 0.346032, 0.324872, 0.239899, 0.257454, 0.26085, 0.257454, 0.229226, 0.308712, 0.311707, 0.433034, 0.422041, 0.418646, 0.390993, 0.5017, 0.5017, 0.398279, 0.40511, 0.40511, 0.458154, 0.454136, 0.41194, 0.436924, 0.517562, 0.538167, 0.521092, 0.418646, 0.418646, 0.447574, 0.444081, 0.454136, 0.387226, 0.380708, 0.387226, 0.42561, 0.380708, 0.301917, 0.377384, 0.450668, 0.450668, 0.398279, 0.398279, 0.349426, 0.370445, 0.308712, 0.36309, 0.359901, 0.458154, 0.414856, 0.418646, 0.422041, 0.408655, 0.436924, 0.408655, 0.40511, 0.332115, 0.374039, 0.346032, 0.342579, 0.257454, 0.25406, 0.328603, 0.31487, 0.433034, 0.41194, 0.398279, 0.31487, 0.321458, 0.25031, 0.291804, 0.288399, 0.229226, 0.225814, 0.17593, 0.134866, 0.147574, 0.196879, 0.182256, 0.25031, 0.225814, 0.229226, 0.219301, 0.26085, 0.264545, 0.161087, 0.161087, 0.239899, 0.25031, 0.219301, 0.203355, 0.200174, 0.203355, 0.264545, 0.264545, 0.359901, 0.366687, 0.366687, 0.298791, 0.271506, 0.229226, 0.257454, 0.339168, 0.352862, 0.324872, 0.324872, 0.328603, 0.236433, 0.225814, 0.335645, 0.377384, 0.454136, 0.454136, 0.447574, 0.444081, 0.414856, 0.380708, 0.380708, 0.36309, 0.36309, 0.40511, 0.494003, 0.458154, 0.468512, 0.377384, 0.288399, 0.219301, 0.284882, 0.387226, 0.318242, 0.295083, 0.25406, 0.268042, 0.257454, 0.268042, 0.203355, 0.243554, 0.25031, 0.257454, 0.185198, 0.18812, 0.17593, 0.17593, 0.125101, 0.125101, 0.116183, 0.182256, 0.161087, 0.122885, 0.116183, 0.167087, 0.15284, 0.134866, 0.10481, 0.059222, 0.033407, 0.056825, 0.066181, 0.06312, 0.10481, 0.155435, 0.144935, 0.109221, 0.066181, 0.125101, 0.118441, 0.206376, 0.196879, 0.288399, 0.356642, 0.370445, 0.377384, 0.346032, 0.374039, 0.352862, 0.447574, 0.549308, 0.538167, 0.541878, 0.553315, 0.538167, 0.541878, 0.549308, 0.622677, 0.618285, 0.538167, 0.549308, 0.433034, 0.444081, 0.461924, 0.394753, 0.352862, 0.36309, 0.390993, 0.390993, 0.444081, 0.444081, 0.36309, 0.36309, 0.295083, 0.281712, 0.284882, 0.206376, 0.229226, 0.239899, 0.311707, 0.36309, 0.346032, 0.440853, 0.374039, 0.36309, 0.4292, 0.458154, 0.444081, 0.377384, 0.418646, 0.342579, 0.366687, 0.384043, 0.349426, 0.311707, 0.311707, 0.308712, 0.398279, 0.398279, 0.398279, 0.398279, 0.398279, 0.41194, 0.454136, 0.4292, 0.398279, 0.318242, 0.332115, 0.335645, 0.408655, 0.40511, 0.483068, 0.5017, 0.58069, 0.642678, 0.724957, 0.720929, 0.720929, 0.622677, 0.59508, 0.59508, 0.517562, 0.517562, 0.472492, 0.4292, 0.505461, 0.553315, 0.59014, 0.517562, 0.529623, 0.521092, 0.433034, 0.374039, 0.352862, 0.291804, 0.291804, 0.288399, 0.257454, 0.268042, 0.324872, 0.398279, 0.384043, 0.461924, 0.458154, 0.490133, 0.494003, 0.4292, 0.414856, 0.454136, 0.476583, 0.476583, 0.480142, 0.525368, 0.59917, 0.570702, 0.642678, 0.618285, 0.622677, 0.666105, 0.671169, 0.671169, 0.570702, 0.5017, 0.486429, 0.5017, 0.497853, 0.490133, 0.483068, 0.458154, 0.36309, 0.40511, 0.356642, 0.352862, 0.380708, 0.40511, 0.31487, 0.31487, 0.318242, 0.328603, 0.342579, 0.339168, 0.339168, 0.380708, 0.374039, 0.374039, 0.359901, 0.370445, 0.370445, 0.444081, 0.444081, 0.545602, 0.538167, 0.497853, 0.525368, 0.447574, 0.422041, 0.517562, 0.483068, 0.483068, 0.40511, 0.40511, 0.366687, 0.291804, 0.321458, 0.295083, 0.321458, 0.229226, 0.216401, 0.232838, 0.170161, 0.196879, 0.194234, 0.132295, 0.200174, 0.179055, 0.219301, 0.222385, 0.236433, 0.26085, 0.182256, 0.155435, 0.15284, 0.17593, 0.247041, 0.26085, 0.278302, 0.17593, 0.194234, 0.206376, 0.134866, 0.164327, 0.170161, 0.17593, 0.236433, 0.229226, 0.167087, 0.134866, 0.10481, 0.125101, 0.134866, 0.219301, 0.281712, 0.278302, 0.206376, 0.219301, 0.179055, 0.17593, 0.264545, 0.264545, 0.247041, 0.31487, 0.342579, 0.339168, 0.26085, 0.264545, 0.268042, 0.30533, 0.339168, 0.390993, 0.264545, 0.271506, 0.264545, 0.311707, 0.222385, 0.30533, 0.301917, 0.342579, 0.433034, 0.359901, 0.440853, 0.458154, 0.5017, 0.401658, 0.394753, 0.394753, 0.308712, 0.232838, 0.232838, 0.222385, 0.222385, 0.30533, 0.25406, 0.271506, 0.164327, 0.26085, 0.219301, 0.127496, 0.120615, 0.122885, 0.17593, 0.170161, 0.167087, 0.074921, 0.139895, 0.144935, 0.206376, 0.25406, 0.339168, 0.311707, 0.324872, 0.284882, 0.257454, 0.30533, 0.298791, 0.298791, 0.25031, 0.291804, 0.40511, 0.40511, 0.321458, 0.324872, 0.342579, 0.352862, 0.359901, 0.349426, 0.271506, 0.243554, 0.203355, 0.225814, 0.185198, 0.142424, 0.179055, 0.144935, 0.144935, 0.109221, 0.196879, 0.196879, 0.161087, 0.111485, 0.067594, 0.10481, 0.069024, 0.066181, 0.047319, 0.109221, 0.090864, 0.15008, 0.173081, 0.209395, 0.11371, 0.122885, 0.122885, 0.118441, 0.173081, 0.173081, 0.170161, 0.170161, 0.194234, 0.222385, 0.31487, 0.311707, 0.335645, 0.40511, 0.318242, 0.295083, 0.225814, 0.264545, 0.247041, 0.247041, 0.284882, 0.370445, 0.454136, 0.562014, 0.472492, 0.468512, 0.356642, 0.387226, 0.291804, 0.26085, 0.206376, 0.167087, 0.25031, 0.236433, 0.219301, 0.30533, 0.374039, 0.370445, 0.36309, 0.356642, 0.366687, 0.359901, 0.359901, 0.366687, 0.352862, 0.342579, 0.278302, 0.301917, 0.222385, 0.31487, 0.342579, 0.398279, 0.440853, 0.447574, 0.40511, 0.422041, 0.42561, 0.377384, 0.40511, 0.422041, 0.465241, 0.465241, 0.480142, 0.387226, 0.301917, 0.26085, 0.335645, 0.332115, 0.414856, 0.51388, 0.408655, 0.4292, 0.384043, 0.25031, 0.170161, 0.196879, 0.182256, 0.182256, 0.209395, 0.219301, 0.134866, 0.106997, 0.067594, 0.073402, 0.129801, 0.194234, 0.232838, 0.173081, 0.25031, 0.164327, 0.15284, 0.167087, 0.15284, 0.203355, 0.26085, 0.264545, 0.196879, 0.173081, 0.111485, 0.11371, 0.11371, 0.200174, 0.137348, 0.170161, 0.125101, 0.116183, 0.071867, 0.044297, 0.088832, 0.081712, 0.109221, 0.109221, 0.102787, 0.102787, 0.096677, 0.076542, 0.144935, 0.179055, 0.209395, 0.278302, 0.278302, 0.200174, 0.179055, 0.257454, 0.324872, 0.271506, 0.284882, 0.380708, 0.356642, 0.284882, 0.284882, 0.328603, 0.342579, 0.440853, 0.387226, 0.308712, 0.288399, 0.243554, 0.203355, 0.196879, 0.134866, 0.144935, 0.142424, 0.137348, 0.134866, 0.116183, 0.122885, 0.122885, 0.071867, 0.129801, 0.096677, 0.069024, 0.081712, 0.081712, 0.074921, 0.10481, 0.096677, 0.139895, 0.15284, 0.216401, 0.219301, 0.26085, 0.173081, 0.25031, 0.196879, 0.134866, 0.122885, 0.196879, 0.106997, 0.167087, 0.137348, 0.243554, 0.268042, 0.236433, 0.191378, 0.196879, 0.196879, 0.291804, 0.332115, 0.257454, 0.281712, 0.194234, 0.225814, 0.318242, 0.349426, 0.321458, 0.41194, 0.41194, 0.398279, 0.468512, 0.377384, 0.41194, 0.271506, 0.318242, 0.324872, 0.275179, 0.271506, 0.275179, 0.257454, 0.182256, 0.206376, 0.11371, 0.191378, 0.196879, 0.158265, 0.083462, 0.100716, 0.066181, 0.066181, 0.066181, 0.088832, 0.147574, 0.125101, 0.209395, 0.196879, 0.125101, 0.194234, 0.18812, 0.139895, 0.139895, 0.15284, 0.191378, 0.295083, 0.25031, 0.185198, 0.144935, 0.125101, 0.179055, 0.271506, 0.284882, 0.284882, 0.275179, 0.182256, 0.222385, 0.222385, 0.194234, 0.191378, 0.200174, 0.15008, 0.200174, 0.21291, 0.191378, 0.191378, 0.111485, 0.081712, 0.147574, 0.257454, 0.356642, 0.352862, 0.31487, 0.271506, 0.271506, 0.239899, 0.339168, 0.25031, 0.25031, 0.308712, 0.311707, 0.275179, 0.25031, 0.26085, 0.243554, 0.328603, 0.328603, 0.346032, 0.444081, 0.401658, 0.36309, 0.268042, 0.264545, 0.185198, 0.164327, 0.196879, 0.236433, 0.239899, 0.31487, 0.284882, 0.167087, 0.25406, 0.26085, 0.328603, 0.301917, 0.278302, 0.25406, 0.209395, 0.291804, 0.236433, 0.200174, 0.161087], '')</t>
  </si>
  <si>
    <t>[0, 1, 64, 65, 73, 74, 75, 225, 226, 227, 228, 229, 230, 231, 232, 233, 234, 235, 287, 288, 289, 290, 291, 292, 293, 294, 295, 296, 297, 300, 301, 302, 303, 304, 305, 327, 328, 329, 330, 331, 332, 333, 334, 335, 336, 337, 339, 365, 366, 368, 371, 446, 537, 583]</t>
  </si>
  <si>
    <t>UPI000172FD96 status=activ</t>
  </si>
  <si>
    <t>([0.021816, 0.013016, 0.014586, 0.020165, 0.028107, 0.038042, 0.049374, 0.03976, 0.025762, 0.026892, 0.027463, 0.038042, 0.048328, 0.026338, 0.030003, 0.030611, 0.058088, 0.085092, 0.079919, 0.098513, 0.125101, 0.158265, 0.257454, 0.288399, 0.30533, 0.318242, 0.321458, 0.239899, 0.311707, 0.324872, 0.356642, 0.30533, 0.30533, 0.232838, 0.335645, 0.332115, 0.25031, 0.236433, 0.142424, 0.225814, 0.275179, 0.243554, 0.243554, 0.164327, 0.102787, 0.106997, 0.102787, 0.111485, 0.17593, 0.10481, 0.139895, 0.137348, 0.219301, 0.203355, 0.155435, 0.15008, 0.137348, 0.18812, 0.161087, 0.264545, 0.173081, 0.11371, 0.100716, 0.100716, 0.158265, 0.25031, 0.229226, 0.229226, 0.225814, 0.264545, 0.288399, 0.356642, 0.359901, 0.268042, 0.295083, 0.281712, 0.185198, 0.18812, 0.161087, 0.161087, 0.116183, 0.17593, 0.236433, 0.339168, 0.408655, 0.40511, 0.284882, 0.30533, 0.21291, 0.173081, 0.086953, 0.137348, 0.118441, 0.129801, 0.173081, 0.15284, 0.247041, 0.335645, 0.349426, 0.418646, 0.349426, 0.332115, 0.349426, 0.264545, 0.216401, 0.134866, 0.139895, 0.196879, 0.185198, 0.268042, 0.31487, 0.339168, 0.335645, 0.328603, 0.229226, 0.275179, 0.200174, 0.134866, 0.161087, 0.085092, 0.066181, 0.085092, 0.083462, 0.046336, 0.06312, 0.094817, 0.132295, 0.132295, 0.158265, 0.100716, 0.100716, 0.086953, 0.15284, 0.139895, 0.15008, 0.15008, 0.116183, 0.116183, 0.179055, 0.144935, 0.155435, 0.129801, 0.209395, 0.288399, 0.36309, 0.31487, 0.182256, 0.182256, 0.17593, 0.179055, 0.26085, 0.268042, 0.209395, 0.18812, 0.196879, 0.185198, 0.206376, 0.236433, 0.342579, 0.257454, 0.182256, 0.278302, 0.308712, 0.281712, 0.281712, 0.298791, 0.301917, 0.414856, 0.332115, 0.349426, 0.243554, 0.179055, 0.18812, 0.25406, 0.25406, 0.247041, 0.281712, 0.356642, 0.281712, 0.268042, 0.264545, 0.36309, 0.275179, 0.278302, 0.278302, 0.243554, 0.200174, 0.291804, 0.275179, 0.301917, 0.25406, 0.301917, 0.359901, 0.239899, 0.236433, 0.222385, 0.194234, 0.10481, 0.10481, 0.155435, 0.090864, 0.092881, 0.081712, 0.106997, 0.088832, 0.083462, 0.102787, 0.078022, 0.088832, 0.054297, 0.081712, 0.06184, 0.06184, 0.060549, 0.122885, 0.132295, 0.134866, 0.158265, 0.203355, 0.194234, 0.116183, 0.179055, 0.158265, 0.161087, 0.111485, 0.11371, 0.116183, 0.116183, 0.18812, 0.132295, 0.194234, 0.194234, 0.268042, 0.225814, 0.179055, 0.111485, 0.111485, 0.106997, 0.058088, 0.041405, 0.033407, 0.064632, 0.044297, 0.088832, 0.11371, 0.194234, 0.222385, 0.155435, 0.155435, 0.083462, 0.100716, 0.111485, 0.067594, 0.067594, 0.085092, 0.118441, 0.173081, 0.161087, 0.092881, 0.170161, 0.216401, 0.243554, 0.173081, 0.236433, 0.239899, 0.15008, 0.15008, 0.096677, 0.147574, 0.15284, 0.173081, 0.173081, 0.164327, 0.25031, 0.247041, 0.311707, 0.318242, 0.328603, 0.222385, 0.335645, 0.335645, 0.291804, 0.332115, 0.422041, 0.408655, 0.390993, 0.41194, 0.408655, 0.483068, 0.377384, 0.36309, 0.380708, 0.384043, 0.377384, 0.328603, 0.328603, 0.268042, 0.264545, 0.271506, 0.275179, 0.257454, 0.209395, 0.281712, 0.18812, 0.173081, 0.17593, 0.10481, 0.109221, 0.090864, 0.076542, 0.132295, 0.109221, 0.137348, 0.109221, 0.083462, 0.085092, 0.06312], '')</t>
  </si>
  <si>
    <t>UPI000172FD98 status=activ</t>
  </si>
  <si>
    <t>([0.049374, 0.071867, 0.034884, 0.051831, 0.031287, 0.019109, 0.013437, 0.018787, 0.026892, 0.038858, 0.050641, 0.067594, 0.034884, 0.0198, 0.038858, 0.076542, 0.11371, 0.085092, 0.164327, 0.094817, 0.085092, 0.043307, 0.045352, 0.085092, 0.100716, 0.142424, 0.247041, 0.25406, 0.158265, 0.085092, 0.078022, 0.042364, 0.023087, 0.042364, 0.079919, 0.035586, 0.035586, 0.043307, 0.054297, 0.048328, 0.049374, 0.049374, 0.090864, 0.047319, 0.047319, 0.021381, 0.024826, 0.023087, 0.025762, 0.025762, 0.050641, 0.05306, 0.10481, 0.18812, 0.196879, 0.200174, 0.308712, 0.21291, 0.216401, 0.219301, 0.139895, 0.142424, 0.139895, 0.079919, 0.083462, 0.094817, 0.096677, 0.120615, 0.078022, 0.081712, 0.074921, 0.056825, 0.055536, 0.031287, 0.029376, 0.022667, 0.024826, 0.015078, 0.021816, 0.020876, 0.012491, 0.021381, 0.023534, 0.023534, 0.024393, 0.049374, 0.027463, 0.06312, 0.050641, 0.081712, 0.0704, 0.132295, 0.090864, 0.098513, 0.15008, 0.083462, 0.056825, 0.05306, 0.060549, 0.040537, 0.034068, 0.03976, 0.030611, 0.058088, 0.066181, 0.116183, 0.116183, 0.185198, 0.094817, 0.058088, 0.029376, 0.028695, 0.028695, 0.031287, 0.028107, 0.028695, 0.044297, 0.044297, 0.044297, 0.036378, 0.0704, 0.047319, 0.078022, 0.094817, 0.083462, 0.071867, 0.073402, 0.067594, 0.033407, 0.059222, 0.096677, 0.102787, 0.102787, 0.060549, 0.120615, 0.129801, 0.074921, 0.05306, 0.05306, 0.054297, 0.102787, 0.10481, 0.144935, 0.083462, 0.045352, 0.048328, 0.05306, 0.05306, 0.050641, 0.090864, 0.049374, 0.049374, 0.046336, 0.10481, 0.182256, 0.15284, 0.116183, 0.100716, 0.17593, 0.275179, 0.179055, 0.18812, 0.203355, 0.232838, 0.335645, 0.447574, 0.447574, 0.356642, 0.366687, 0.335645, 0.264545, 0.366687, 0.374039, 0.468512, 0.339168, 0.239899, 0.164327, 0.191378, 0.216401, 0.122885, 0.11371, 0.18812, 0.10481, 0.096677, 0.098513, 0.049374, 0.034884, 0.035586, 0.060549, 0.055536, 0.085092, 0.127496, 0.122885, 0.071867, 0.042364, 0.044297, 0.078022, 0.127496, 0.125101, 0.206376, 0.268042, 0.264545, 0.182256, 0.17593, 0.134866, 0.132295, 0.125101, 0.096677, 0.096677, 0.090864, 0.05306, 0.045352, 0.058088, 0.038042, 0.042364, 0.083462, 0.142424, 0.15008, 0.094817, 0.058088, 0.031287, 0.03976, 0.03976, 0.038858, 0.083462, 0.111485, 0.066181, 0.069024, 0.094817, 0.092881, 0.054297, 0.118441, 0.111485, 0.096677, 0.122885, 0.155435, 0.11371, 0.088832, 0.06184, 0.096677, 0.147574, 0.225814, 0.18812, 0.147574], '')</t>
  </si>
  <si>
    <t>UPI000172FD99 status=activ</t>
  </si>
  <si>
    <t>([0.339168, 0.243554, 0.284882, 0.284882, 0.311707, 0.359901, 0.380708, 0.311707, 0.380708, 0.414856, 0.366687, 0.324872, 0.236433, 0.236433, 0.216401, 0.191378, 0.194234, 0.200174, 0.281712, 0.284882, 0.288399, 0.380708, 0.476583, 0.494003, 0.42561, 0.4292, 0.4292, 0.339168, 0.390993, 0.349426, 0.332115, 0.398279, 0.366687, 0.444081, 0.534167, 0.538167, 0.480142, 0.40511, 0.335645, 0.332115, 0.308712, 0.301917, 0.288399, 0.275179, 0.257454, 0.349426, 0.349426, 0.335645, 0.42561, 0.458154, 0.461924, 0.461924, 0.461924, 0.461924, 0.366687, 0.36309, 0.398279, 0.497853, 0.58069, 0.694846, 0.570702, 0.509769, 0.42561, 0.42561, 0.4292, 0.349426, 0.278302, 0.278302, 0.278302, 0.278302, 0.278302, 0.31487, 0.236433, 0.25406, 0.349426, 0.433034, 0.352862, 0.288399, 0.194234, 0.206376, 0.137348, 0.18812, 0.182256, 0.271506, 0.185198, 0.118441, 0.179055, 0.158265, 0.18812, 0.185198, 0.122885, 0.120615, 0.118441, 0.118441, 0.102787, 0.060549, 0.06184, 0.067594, 0.076542, 0.069024, 0.076542, 0.125101, 0.155435, 0.155435, 0.090864, 0.147574, 0.222385, 0.222385, 0.31487, 0.278302, 0.179055, 0.257454, 0.257454, 0.144935, 0.144935, 0.100716, 0.173081, 0.203355, 0.18812, 0.18812, 0.284882, 0.170161, 0.158265, 0.125101, 0.118441, 0.127496, 0.129801, 0.083462, 0.083462, 0.046336, 0.051831, 0.056825, 0.055536, 0.056825, 0.120615, 0.216401, 0.209395, 0.200174, 0.18812, 0.271506, 0.291804, 0.291804, 0.41194, 0.318242, 0.356642, 0.447574, 0.4292, 0.444081, 0.545602, 0.444081, 0.549308, 0.440853, 0.553315, 0.562014, 0.509769, 0.468512, 0.433034, 0.414856, 0.42561, 0.318242, 0.225814, 0.203355, 0.219301, 0.122885, 0.125101, 0.076542, 0.066181, 0.06312, 0.058088, 0.056825, 0.081712, 0.066181, 0.111485, 0.05306, 0.026338, 0.037156, 0.038042, 0.03976, 0.045352, 0.023534, 0.043307, 0.045352, 0.038858, 0.035586, 0.060549, 0.05306, 0.090864, 0.106997, 0.179055, 0.15284, 0.120615, 0.078022, 0.055536, 0.060549, 0.116183, 0.132295, 0.079919, 0.081712, 0.040537, 0.0704, 0.120615, 0.109221, 0.179055, 0.206376, 0.132295, 0.090864, 0.102787, 0.094817, 0.092881, 0.048328, 0.036378, 0.044297, 0.047319, 0.079919, 0.079919, 0.088832, 0.144935, 0.179055, 0.120615, 0.134866, 0.074921, 0.083462, 0.088832, 0.10481, 0.116183, 0.209395, 0.281712, 0.374039, 0.271506, 0.191378, 0.298791, 0.374039, 0.366687, 0.377384, 0.377384, 0.394753, 0.377384, 0.384043, 0.422041, 0.497853, 0.59508, 0.707965, 0.671169, 0.648219, 0.575842, 0.529623, 0.458154, 0.42561, 0.390993, 0.562014], '')</t>
  </si>
  <si>
    <t>[34, 35, 58, 59, 60, 61, 148, 150, 152, 153, 154, 240, 241, 242, 243, 244, 245, 249]</t>
  </si>
  <si>
    <t>UPI000172FD9A status=activ</t>
  </si>
  <si>
    <t>([0.476583, 0.321458, 0.370445, 0.422041, 0.458154, 0.480142, 0.374039, 0.414856, 0.342579, 0.295083, 0.31487, 0.239899, 0.17593, 0.17593, 0.18812, 0.15284, 0.129801, 0.15284, 0.232838, 0.15008, 0.086953, 0.078022, 0.083462, 0.083462, 0.078022, 0.060549, 0.066181, 0.100716, 0.055536, 0.098513, 0.092881, 0.044297, 0.0704, 0.11371, 0.132295, 0.120615, 0.142424, 0.167087, 0.132295, 0.132295, 0.106997, 0.118441, 0.118441, 0.191378, 0.182256, 0.118441, 0.139895, 0.081712, 0.059222, 0.106997, 0.11371, 0.111485, 0.225814, 0.222385, 0.236433, 0.21291, 0.225814, 0.229226, 0.155435, 0.158265, 0.106997, 0.173081, 0.139895, 0.139895, 0.158265, 0.158265, 0.247041, 0.247041, 0.342579, 0.422041, 0.433034, 0.436924, 0.521092, 0.422041, 0.472492, 0.366687, 0.247041, 0.232838, 0.232838, 0.328603, 0.418646, 0.394753, 0.342579, 0.465241, 0.380708, 0.308712, 0.321458, 0.308712, 0.30533, 0.222385, 0.229226, 0.127496, 0.067594, 0.078022, 0.127496, 0.139895, 0.147574, 0.18812, 0.147574, 0.158265, 0.111485, 0.111485, 0.090864, 0.15284, 0.155435, 0.164327, 0.203355, 0.111485, 0.058088, 0.06184, 0.076542, 0.056825, 0.086953, 0.122885, 0.078022, 0.049374, 0.029376, 0.038858, 0.05306, 0.059222], '')</t>
  </si>
  <si>
    <t>[72]</t>
  </si>
  <si>
    <t>UPI000172FD9B status=activ</t>
  </si>
  <si>
    <t>([0.014586, 0.022306, 0.041405, 0.074921, 0.098513, 0.127496, 0.085092, 0.125101, 0.158265, 0.155435, 0.191378, 0.239899, 0.247041, 0.25406, 0.335645, 0.332115, 0.352862, 0.36309, 0.36309, 0.346032, 0.288399, 0.398279, 0.408655, 0.352862, 0.356642, 0.377384, 0.384043, 0.40511, 0.387226, 0.298791, 0.232838, 0.229226, 0.232838, 0.321458, 0.31487, 0.318242, 0.374039, 0.468512, 0.472492, 0.447574, 0.468512, 0.476583, 0.454136, 0.346032, 0.352862, 0.339168, 0.339168, 0.268042, 0.335645, 0.356642, 0.436924, 0.557691, 0.51388, 0.418646, 0.4292, 0.349426, 0.332115, 0.380708, 0.284882, 0.295083, 0.222385, 0.137348, 0.229226, 0.232838, 0.335645, 0.264545, 0.17593, 0.11371, 0.116183, 0.125101, 0.116183, 0.134866, 0.122885, 0.083462, 0.096677, 0.074921, 0.10481, 0.066181, 0.041405, 0.069024, 0.037156, 0.048328, 0.047319, 0.03976, 0.024393, 0.020165, 0.022306, 0.030003, 0.023963, 0.021816, 0.016021, 0.017138, 0.015344, 0.018106, 0.030003, 0.026338, 0.026338, 0.033407, 0.059222, 0.090864, 0.096677, 0.161087, 0.222385, 0.31487, 0.328603, 0.408655, 0.436924, 0.521092, 0.521092, 0.666105, 0.784345, 0.849326, 0.728858, 0.720929, 0.703578, 0.707965, 0.827927, 0.868118, 0.852992, 0.754692, 0.750527, 0.657645, 0.657645, 0.648219, 0.63748, 0.517562, 0.486429, 0.505461, 0.521092, 0.465241, 0.454136, 0.41194, 0.390993, 0.387226, 0.401658, 0.398279, 0.422041, 0.418646, 0.324872, 0.25031, 0.301917, 0.232838, 0.324872, 0.229226, 0.225814, 0.167087, 0.170161, 0.21291, 0.209395, 0.209395, 0.225814, 0.247041, 0.209395, 0.229226, 0.321458, 0.247041, 0.179055, 0.155435, 0.096677, 0.094817, 0.15008, 0.17593, 0.236433, 0.216401, 0.219301, 0.219301, 0.200174, 0.291804, 0.271506, 0.229226, 0.15008, 0.219301, 0.200174, 0.284882, 0.271506, 0.278302, 0.26085, 0.264545, 0.278302, 0.271506, 0.324872, 0.324872, 0.295083, 0.295083, 0.229226, 0.328603, 0.278302, 0.271506, 0.26085, 0.291804, 0.318242, 0.339168, 0.335645, 0.264545, 0.191378, 0.185198, 0.173081, 0.268042, 0.359901, 0.275179, 0.26085, 0.288399, 0.219301, 0.243554, 0.25406, 0.328603, 0.229226, 0.291804, 0.387226, 0.414856, 0.414856, 0.339168, 0.401658, 0.328603, 0.414856, 0.472492, 0.486429, 0.494003, 0.472492, 0.377384, 0.461924, 0.562014, 0.575842, 0.59508, 0.505461, 0.5017, 0.51388, 0.570702, 0.585406, 0.58069, 0.553315, 0.517562, 0.517562, 0.534167, 0.608892, 0.604312, 0.613573, 0.505461, 0.414856, 0.422041, 0.380708, 0.339168, 0.264545, 0.284882, 0.352862, 0.450668, 0.366687, 0.264545, 0.291804, 0.25031, 0.25031, 0.21291, 0.225814, 0.311707, 0.298791, 0.311707, 0.225814, 0.219301, 0.30533, 0.377384, 0.271506, 0.311707, 0.335645, 0.42561, 0.408655, 0.398279, 0.318242, 0.418646, 0.408655, 0.41194, 0.454136, 0.418646, 0.444081, 0.328603, 0.321458, 0.21291, 0.21291, 0.291804, 0.291804, 0.291804, 0.196879, 0.308712, 0.291804, 0.311707, 0.298791, 0.291804, 0.209395, 0.268042, 0.191378, 0.196879, 0.191378, 0.132295, 0.132295, 0.144935, 0.25031, 0.25031, 0.318242, 0.308712, 0.232838, 0.222385, 0.229226, 0.36309, 0.321458, 0.370445, 0.298791, 0.308712, 0.278302, 0.370445, 0.288399, 0.271506, 0.342579, 0.271506, 0.324872, 0.374039, 0.284882, 0.281712, 0.291804, 0.335645, 0.335645, 0.418646, 0.394753, 0.349426, 0.239899, 0.264545, 0.324872, 0.380708, 0.284882, 0.308712, 0.291804, 0.291804, 0.36309, 0.384043, 0.461924, 0.374039, 0.275179, 0.349426, 0.366687, 0.25031, 0.167087, 0.106997, 0.111485, 0.139895, 0.118441, 0.191378, 0.200174, 0.167087, 0.173081, 0.194234, 0.134866, 0.090864, 0.158265, 0.090864, 0.055536, 0.046336, 0.083462, 0.144935, 0.144935, 0.076542, 0.086953, 0.142424, 0.15284, 0.142424, 0.129801, 0.17593, 0.164327, 0.100716, 0.10481, 0.085092, 0.102787, 0.111485, 0.173081, 0.116183, 0.200174, 0.17593, 0.219301, 0.158265, 0.161087, 0.118441, 0.179055, 0.288399, 0.222385, 0.298791, 0.31487, 0.31487, 0.31487, 0.284882, 0.339168, 0.25031, 0.278302, 0.321458, 0.41194, 0.36309, 0.349426, 0.342579, 0.436924, 0.332115, 0.311707, 0.219301, 0.281712, 0.275179, 0.243554, 0.275179, 0.26085, 0.239899, 0.25031, 0.257454, 0.291804, 0.257454, 0.342579, 0.31487, 0.30533, 0.196879, 0.243554, 0.284882, 0.222385, 0.222385, 0.203355, 0.291804, 0.36309, 0.374039, 0.30533, 0.30533, 0.275179, 0.281712, 0.25406, 0.25031, 0.25031, 0.173081, 0.232838, 0.264545, 0.298791, 0.324872, 0.408655, 0.332115, 0.374039, 0.444081, 0.374039, 0.418646, 0.422041, 0.440853, 0.374039, 0.440853, 0.342579, 0.408655, 0.370445, 0.324872, 0.239899, 0.232838, 0.281712, 0.196879, 0.196879, 0.129801, 0.11371, 0.109221, 0.158265, 0.111485, 0.064632, 0.106997, 0.15008, 0.158265, 0.147574, 0.15008, 0.085092, 0.15284, 0.125101, 0.15008, 0.219301, 0.219301, 0.194234, 0.225814, 0.311707, 0.281712, 0.328603, 0.247041, 0.247041, 0.185198, 0.232838, 0.311707, 0.295083, 0.284882, 0.185198, 0.194234, 0.15284, 0.25406, 0.179055, 0.21291, 0.21291, 0.173081, 0.17593, 0.229226, 0.229226, 0.15008, 0.144935, 0.182256, 0.25406, 0.222385, 0.247041, 0.257454, 0.26085, 0.278302, 0.209395, 0.209395, 0.225814, 0.335645, 0.321458, 0.398279, 0.278302, 0.243554, 0.291804, 0.335645, 0.229226, 0.173081, 0.247041, 0.209395, 0.170161, 0.11371, 0.137348, 0.17593, 0.167087, 0.10481, 0.094817, 0.144935, 0.21291, 0.182256, 0.116183, 0.122885, 0.139895, 0.161087, 0.194234, 0.125101, 0.167087, 0.25031, 0.225814, 0.158265, 0.194234, 0.222385, 0.219301, 0.225814, 0.229226, 0.179055, 0.196879, 0.206376, 0.137348, 0.0704, 0.0704, 0.118441, 0.134866, 0.074921, 0.102787, 0.079919, 0.142424, 0.066181, 0.036378, 0.06312, 0.10481, 0.064632, 0.067594, 0.11371, 0.106997, 0.111485, 0.100716, 0.139895, 0.0704, 0.127496, 0.243554, 0.173081, 0.127496, 0.109221, 0.17593, 0.139895, 0.109221, 0.100716, 0.155435, 0.173081, 0.092881, 0.058088, 0.096677, 0.076542, 0.043307, 0.042364, 0.043307, 0.076542, 0.085092, 0.15008, 0.086953, 0.073402, 0.071867, 0.06184, 0.030611, 0.032017, 0.051831, 0.100716, 0.098513, 0.122885, 0.179055, 0.281712, 0.295083, 0.25406, 0.203355, 0.17593, 0.18812, 0.092881, 0.085092, 0.085092, 0.05306, 0.051831, 0.066181, 0.111485, 0.170161, 0.194234, 0.170161, 0.167087, 0.15008, 0.092881, 0.090864, 0.041405, 0.042364, 0.042364, 0.042364, 0.074921, 0.15008, 0.088832, 0.17593, 0.17593, 0.106997, 0.106997, 0.109221, 0.102787, 0.060549, 0.06184, 0.106997, 0.132295, 0.137348, 0.137348, 0.21291, 0.206376, 0.31487, 0.229226, 0.30533, 0.26085, 0.173081, 0.10481, 0.18812, 0.18812, 0.185198, 0.26085, 0.308712, 0.384043, 0.380708, 0.494003, 0.483068, 0.494003, 0.398279, 0.387226, 0.380708, 0.308712, 0.311707, 0.247041, 0.332115, 0.335645, 0.418646, 0.394753, 0.494003, 0.433034, 0.422041, 0.31487, 0.328603, 0.332115, 0.25406, 0.243554, 0.139895, 0.078022, 0.076542, 0.11371, 0.088832, 0.090864, 0.069024, 0.076542, 0.11371, 0.111485, 0.102787, 0.06184, 0.120615, 0.055536, 0.073402, 0.059222, 0.098513, 0.109221, 0.142424, 0.21291, 0.225814, 0.232838, 0.257454, 0.185198, 0.120615, 0.155435, 0.164327, 0.271506, 0.170161, 0.144935, 0.102787, 0.085092, 0.15008, 0.092881, 0.17593, 0.179055, 0.209395, 0.161087, 0.139895, 0.137348, 0.137348, 0.125101, 0.203355, 0.219301, 0.219301, 0.31487, 0.324872, 0.328603, 0.328603, 0.339168, 0.308712, 0.291804, 0.324872, 0.232838, 0.31487, 0.31487, 0.311707, 0.247041, 0.342579, 0.236433, 0.147574, 0.127496, 0.127496, 0.11371, 0.161087, 0.147574, 0.094817, 0.050641, 0.027463, 0.017447, 0.028695, 0.032677, 0.045352, 0.047319, 0.078022, 0.081712, 0.051831, 0.05306, 0.046336, 0.024826, 0.059222, 0.064632, 0.079919, 0.096677, 0.098513, 0.098513, 0.127496, 0.17593, 0.275179, 0.349426, 0.366687, 0.288399, 0.243554, 0.275179, 0.264545, 0.182256, 0.206376, 0.288399, 0.275179, 0.324872, 0.328603, 0.295083, 0.278302, 0.275179, 0.278302, 0.291804, 0.308712, 0.229226, 0.170161, 0.170161, 0.179055, 0.158265, 0.15008, 0.229226, 0.170161, 0.120615, 0.203355, 0.18812, 0.18812, 0.194234, 0.216401, 0.301917, 0.308712, 0.308712, 0.339168, 0.232838, 0.147574, 0.092881, 0.144935, 0.196879, 0.185198, 0.196879, 0.318242, 0.324872, 0.335645, 0.414856, 0.366687, 0.349426, 0.352862, 0.342579, 0.247041, 0.257454, 0.225814, 0.147574, 0.236433, 0.139895, 0.219301, 0.321458, 0.387226, 0.342579, 0.271506, 0.194234, 0.18812, 0.17593, 0.232838, 0.232838, 0.127496, 0.144935, 0.158265, 0.100716, 0.116183, 0.132295, 0.139895, 0.179055, 0.264545, 0.278302, 0.271506, 0.182256, 0.100716, 0.100716, 0.102787, 0.170161, 0.26085, 0.173081, 0.173081, 0.11371, 0.111485, 0.134866, 0.182256, 0.167087, 0.161087, 0.086953, 0.139895, 0.102787, 0.100716, 0.100716, 0.085092, 0.15284, 0.15284, 0.257454, 0.264545, 0.346032, 0.332115, 0.335645, 0.332115, 0.31487, 0.298791, 0.222385, 0.239899, 0.295083, 0.291804, 0.370445, 0.422041, 0.328603, 0.311707, 0.295083, 0.295083, 0.291804, 0.275179, 0.352862, 0.243554, 0.236433, 0.26085, 0.281712, 0.264545, 0.346032, 0.243554, 0.288399, 0.271506, 0.321458, 0.200174, 0.216401, 0.144935, 0.179055, 0.25031, 0.308712, 0.342579, 0.377384, 0.370445, 0.390993, 0.41194, 0.390993, 0.311707, 0.25031, 0.264545, 0.229226, 0.200174, 0.30533, 0.387226, 0.387226, 0.4292, 0.505461, 0.40511, 0.505461, 0.497853, 0.497853, 0.525368, 0.384043, 0.384043, 0.42561, 0.422041, 0.324872, 0.366687, 0.384043, 0.42561, 0.31487, 0.352862, 0.30533, 0.295083, 0.275179, 0.321458, 0.232838, 0.206376, 0.291804, 0.278302, 0.275179, 0.275179, 0.268042, 0.374039, 0.342579, 0.236433, 0.25406, 0.328603, 0.311707, 0.342579, 0.232838, 0.311707, 0.275179, 0.264545, 0.291804, 0.284882, 0.328603, 0.418646, 0.497853, 0.40511, 0.41194, 0.308712, 0.31487, 0.291804, 0.295083, 0.295083, 0.374039, 0.356642, 0.359901, 0.335645, 0.380708, 0.486429, 0.454136, 0.521092, 0.648219, 0.525368, 0.450668, 0.447574, 0.418646, 0.401658, 0.490133, 0.472492, 0.5017, 0.509769, 0.440853, 0.359901, 0.288399, 0.298791, 0.284882, 0.284882, 0.390993, 0.301917, 0.275179, 0.30533, 0.278302, 0.278302, 0.346032, 0.422041, 0.414856, 0.414856, 0.390993, 0.398279, 0.436924, 0.509769, 0.5017, 0.5017, 0.486429, 0.575842, 0.562014, 0.483068, 0.480142, 0.390993, 0.465241, 0.444081, 0.461924, 0.461924, 0.387226, 0.422041, 0.422041, 0.422041, 0.394753, 0.422041, 0.394753, 0.394753, 0.311707, 0.311707, 0.384043, 0.418646, 0.377384, 0.377384, 0.447574, 0.465241, 0.604312, 0.51388, 0.56648, 0.541878, 0.553315, 0.648219, 0.622677, 0.63748, 0.534167, 0.570702, 0.480142, 0.418646, 0.301917, 0.387226, 0.387226, 0.301917, 0.268042, 0.31487, 0.26085, 0.196879, 0.17593, 0.102787, 0.15284, 0.164327, 0.144935, 0.15008, 0.132295, 0.120615, 0.083462, 0.155435, 0.15284, 0.216401, 0.298791, 0.298791, 0.301917, 0.30533, 0.40511, 0.497853, 0.505461, 0.570702, 0.549308, 0.557691, 0.648219, 0.690604, 0.575842, 0.608892, 0.585406, 0.63748, 0.642678, 0.707965, 0.675549, 0.570702, 0.575842, 0.604312, 0.720929, 0.716283, 0.716283, 0.690604, 0.675549, 0.661982, 0.666105, 0.791621, 0.791621, 0.795062, 0.661982, 0.759478, 0.666105, 0.657645, 0.529623, 0.525368, 0.529623, 0.521092, 0.618285, 0.648219, 0.618285, 0.626927, 0.671169, 0.666105, 0.716283, 0.720929, 0.720929, 0.750527, 0.707965, 0.618285, 0.553315, 0.661982, 0.585406, 0.657645, 0.707965, 0.733139, 0.733139, 0.73685, 0.750527, 0.666105, 0.557691, 0.56648, 0.557691, 0.525368, 0.51388, 0.418646, 0.352862, 0.36309, 0.332115, 0.291804, 0.332115, 0.359901, 0.332115, 0.36309, 0.366687, 0.298791, 0.36309, 0.328603, 0.288399, 0.219301], '')</t>
  </si>
  <si>
    <t>[51, 52, 107, 108, 109, 110, 111, 112, 113, 114, 115, 116, 117, 118, 119, 120, 121, 122, 123, 124, 125, 127, 128, 221, 222, 223, 224, 225, 226, 227, 228, 229, 230, 231, 232, 233, 234, 235, 236, 237, 911, 913, 916, 968, 969, 970, 977, 978, 998, 999, 1000, 1002, 1003, 1027, 1028, 1029, 1030, 1031, 1032, 1033, 1034, 1035, 1036,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1125]</t>
  </si>
  <si>
    <t>123)</t>
  </si>
  <si>
    <t>UPI000172FD9C status=activ</t>
  </si>
  <si>
    <t>([0.144935, 0.058088, 0.024826, 0.035586, 0.018787, 0.010672, 0.014075, 0.009865, 0.010221, 0.008156, 0.008002, 0.007495, 0.007177, 0.004736, 0.00558, 0.004431, 0.004358, 0.003246, 0.002503, 0.003431, 0.00292, 0.002581, 0.002881, 0.002976, 0.002512, 0.003671, 0.005249, 0.004483, 0.006795, 0.007645, 0.011342, 0.017138, 0.028107, 0.030003, 0.034884, 0.034884, 0.035586, 0.035586, 0.035586, 0.030611, 0.027463, 0.038042, 0.037156, 0.037156, 0.071867, 0.096677, 0.045352, 0.036378, 0.051831, 0.043307, 0.042364, 0.020165, 0.010509, 0.007259, 0.005318, 0.006988, 0.005992, 0.007645, 0.005503, 0.007422, 0.011669, 0.010221, 0.007422, 0.010131, 0.015694, 0.01078, 0.008075, 0.01227, 0.011518, 0.00777, 0.006795, 0.004976, 0.007422, 0.010672, 0.009728, 0.008409, 0.005683, 0.005799, 0.004899, 0.006894, 0.005011, 0.00515, 0.006619, 0.006567, 0.005683, 0.003997, 0.003997, 0.005223, 0.00407, 0.003512, 0.003276, 0.003757, 0.003555, 0.002529, 0.002606, 0.003821, 0.005623, 0.008895, 0.01204, 0.016021, 0.016528, 0.016528, 0.009865, 0.010509, 0.01078, 0.008525, 0.013265, 0.022306, 0.011342, 0.017447, 0.031287, 0.056825, 0.050641, 0.111485, 0.206376, 0.11371, 0.125101, 0.129801, 0.11371, 0.094817, 0.078022, 0.058088, 0.102787, 0.15284, 0.111485, 0.173081, 0.301917, 0.268042, 0.200174], '')</t>
  </si>
  <si>
    <t>UPI000172FD9D status=activ</t>
  </si>
  <si>
    <t>([0.092881, 0.122885, 0.158265, 0.216401, 0.247041, 0.278302, 0.206376, 0.173081, 0.21291, 0.25031, 0.308712, 0.31487, 0.311707, 0.398279, 0.377384, 0.366687, 0.465241, 0.549308, 0.534167, 0.4292, 0.5017, 0.494003, 0.505461, 0.525368, 0.472492, 0.414856, 0.387226, 0.468512, 0.538167, 0.541878, 0.521092, 0.384043, 0.41194, 0.394753, 0.408655, 0.370445, 0.370445, 0.36309, 0.281712, 0.318242, 0.324872, 0.335645, 0.359901, 0.324872, 0.30533, 0.308712, 0.281712, 0.229226, 0.225814, 0.219301, 0.21291, 0.147574, 0.155435, 0.164327, 0.173081, 0.191378, 0.229226, 0.147574, 0.15008, 0.222385, 0.142424, 0.219301, 0.155435, 0.137348, 0.161087, 0.164327, 0.127496, 0.144935, 0.185198, 0.200174, 0.216401, 0.139895, 0.139895, 0.225814, 0.225814, 0.21291, 0.132295, 0.139895, 0.158265, 0.147574, 0.144935, 0.194234, 0.109221, 0.129801, 0.194234, 0.222385, 0.15284, 0.15008, 0.209395, 0.239899, 0.196879, 0.122885, 0.196879, 0.196879, 0.125101, 0.127496, 0.139895, 0.200174, 0.185198, 0.25031, 0.222385, 0.21291, 0.142424, 0.26085, 0.301917, 0.222385, 0.200174, 0.21291, 0.301917, 0.291804, 0.206376, 0.161087, 0.229226, 0.247041, 0.295083, 0.377384, 0.281712, 0.281712, 0.243554, 0.167087, 0.167087, 0.200174, 0.129801, 0.134866, 0.094817, 0.086953, 0.139895, 0.132295, 0.182256, 0.185198, 0.182256, 0.278302, 0.359901, 0.295083, 0.185198, 0.155435, 0.15008, 0.161087, 0.092881, 0.120615, 0.116183, 0.090864, 0.088832, 0.142424, 0.219301, 0.25031, 0.170161, 0.102787, 0.111485, 0.064632, 0.037156, 0.041405, 0.038042, 0.041405, 0.078022, 0.127496, 0.182256, 0.196879, 0.268042, 0.25031, 0.147574, 0.15284, 0.185198, 0.111485, 0.064632, 0.051831, 0.055536, 0.094817, 0.109221, 0.069024, 0.0704, 0.090864, 0.066181, 0.051831, 0.034884, 0.020165, 0.014783, 0.010372, 0.007177, 0.005249, 0.006701], '')</t>
  </si>
  <si>
    <t>[17, 18, 20, 22, 23, 28, 29, 30]</t>
  </si>
  <si>
    <t>UPI000172FDA3 status=activ</t>
  </si>
  <si>
    <t>([0.0198, 0.013821, 0.019401, 0.015078, 0.022667, 0.023534, 0.017447, 0.023534, 0.031287, 0.049374, 0.037156, 0.050641, 0.058088, 0.044297, 0.071867, 0.10481, 0.155435, 0.179055, 0.203355, 0.219301, 0.275179, 0.236433, 0.318242, 0.25031, 0.247041, 0.25031, 0.301917, 0.398279, 0.339168, 0.236433, 0.21291, 0.232838, 0.239899, 0.18812, 0.222385, 0.173081, 0.216401, 0.216401, 0.15008, 0.158265, 0.216401, 0.200174, 0.229226, 0.155435, 0.191378, 0.281712, 0.275179, 0.185198, 0.144935, 0.134866, 0.236433, 0.225814, 0.25406, 0.206376, 0.257454, 0.203355, 0.26085, 0.247041, 0.25031, 0.257454, 0.25031, 0.161087, 0.161087, 0.10481, 0.092881, 0.11371, 0.085092, 0.048328, 0.088832, 0.118441, 0.17593, 0.158265, 0.167087, 0.194234, 0.15284, 0.15008, 0.206376, 0.222385, 0.15008, 0.15008, 0.216401, 0.167087, 0.26085, 0.229226, 0.30533, 0.332115, 0.335645, 0.374039, 0.458154, 0.472492, 0.472492, 0.461924, 0.40511, 0.31487, 0.239899, 0.268042, 0.25031, 0.236433, 0.194234, 0.271506, 0.278302, 0.284882, 0.268042, 0.25406, 0.222385, 0.158265, 0.225814, 0.25031, 0.243554, 0.25406, 0.243554, 0.243554, 0.25406, 0.232838, 0.26085, 0.257454, 0.21291, 0.229226, 0.247041, 0.281712, 0.308712, 0.318242, 0.31487, 0.335645, 0.268042, 0.352862, 0.42561, 0.356642, 0.257454, 0.18812, 0.18812, 0.132295, 0.125101, 0.076542, 0.090864, 0.085092, 0.134866, 0.216401, 0.219301, 0.170161, 0.18812, 0.170161, 0.15284, 0.15284, 0.120615, 0.17593, 0.118441, 0.134866, 0.203355, 0.275179, 0.257454, 0.26085, 0.295083, 0.271506, 0.335645, 0.374039, 0.444081, 0.4292, 0.418646, 0.359901, 0.401658, 0.335645], '')</t>
  </si>
  <si>
    <t>UPI000172FDA5 status=activ</t>
  </si>
  <si>
    <t>([0.15008, 0.081712, 0.127496, 0.161087, 0.21291, 0.125101, 0.144935, 0.10481, 0.111485, 0.142424, 0.17593, 0.196879, 0.206376, 0.191378, 0.185198, 0.264545, 0.295083, 0.284882, 0.284882, 0.356642, 0.339168, 0.390993, 0.497853, 0.401658, 0.324872, 0.328603, 0.450668, 0.458154, 0.4292, 0.468512, 0.468512, 0.433034, 0.422041, 0.401658, 0.40511, 0.387226, 0.41194, 0.390993, 0.401658, 0.401658, 0.418646, 0.458154, 0.480142, 0.387226, 0.398279, 0.387226, 0.352862, 0.271506, 0.25031, 0.278302, 0.264545, 0.17593, 0.206376, 0.216401, 0.236433, 0.170161, 0.129801, 0.106997, 0.069024, 0.116183, 0.10481, 0.100716, 0.055536, 0.058088, 0.100716, 0.092881, 0.164327, 0.191378, 0.203355, 0.239899, 0.311707, 0.232838, 0.236433, 0.222385, 0.200174, 0.120615, 0.116183, 0.185198, 0.191378, 0.200174, 0.196879, 0.203355, 0.127496, 0.137348, 0.11371, 0.085092, 0.118441, 0.085092, 0.059222, 0.069024, 0.043307, 0.031287, 0.046336, 0.074921], '')</t>
  </si>
  <si>
    <t>UPI000172FDA7 status=activ</t>
  </si>
  <si>
    <t>([0.31487, 0.366687, 0.356642, 0.370445, 0.243554, 0.311707, 0.342579, 0.26085, 0.31487, 0.366687, 0.295083, 0.321458, 0.311707, 0.328603, 0.30533, 0.418646, 0.339168, 0.324872, 0.4292, 0.342579, 0.239899, 0.346032, 0.342579, 0.281712, 0.229226, 0.271506, 0.182256, 0.185198, 0.298791, 0.247041, 0.257454, 0.352862, 0.335645, 0.31487, 0.30533, 0.216401, 0.191378, 0.281712, 0.206376, 0.139895, 0.216401, 0.30533, 0.219301, 0.222385, 0.25031, 0.349426, 0.447574, 0.433034, 0.422041, 0.422041, 0.465241, 0.40511, 0.318242, 0.31487, 0.26085, 0.161087, 0.257454, 0.278302, 0.295083, 0.349426, 0.450668, 0.461924, 0.387226, 0.401658, 0.387226, 0.422041, 0.30533, 0.278302, 0.380708, 0.398279, 0.398279, 0.298791, 0.335645, 0.332115, 0.275179, 0.387226, 0.436924, 0.346032, 0.359901, 0.349426, 0.390993, 0.387226, 0.370445, 0.352862, 0.335645, 0.352862, 0.401658, 0.468512, 0.40511, 0.390993, 0.349426, 0.243554, 0.321458, 0.321458, 0.30533, 0.318242, 0.26085, 0.295083, 0.311707, 0.219301, 0.139895, 0.129801, 0.059222, 0.06184, 0.06184, 0.088832, 0.081712, 0.071867, 0.079919, 0.079919, 0.0704, 0.083462, 0.142424, 0.164327, 0.142424, 0.25031, 0.243554, 0.182256, 0.196879, 0.257454, 0.243554, 0.328603, 0.339168, 0.384043, 0.356642, 0.41194, 0.374039, 0.398279, 0.284882, 0.30533, 0.384043, 0.394753, 0.408655, 0.40511, 0.398279, 0.433034, 0.4292, 0.517562, 0.661982, 0.626927, 0.626927, 0.622677, 0.642678, 0.653063, 0.63748, 0.562014, 0.622677, 0.557691, 0.461924, 0.570702, 0.458154, 0.356642, 0.394753, 0.31487, 0.301917, 0.209395, 0.191378, 0.109221, 0.109221, 0.088832, 0.083462, 0.078022, 0.074921, 0.069024, 0.03976, 0.055536, 0.102787, 0.088832, 0.164327, 0.15284, 0.106997, 0.155435, 0.243554, 0.120615, 0.173081, 0.15284, 0.21291, 0.209395, 0.284882, 0.288399, 0.278302, 0.264545, 0.196879, 0.284882, 0.284882, 0.359901, 0.394753, 0.387226, 0.30533, 0.243554, 0.335645, 0.387226, 0.291804, 0.288399, 0.4292, 0.4292, 0.447574, 0.490133, 0.490133, 0.486429, 0.461924, 0.476583, 0.486429, 0.59014, 0.570702, 0.538167, 0.494003, 0.454136, 0.401658], '')</t>
  </si>
  <si>
    <t>[137, 138, 139, 140, 141, 142, 143, 144, 145, 146, 147, 149, 203, 204, 205]</t>
  </si>
  <si>
    <t>UPI000172FDA8 status=activ</t>
  </si>
  <si>
    <t>([0.339168, 0.356642, 0.40511, 0.418646, 0.321458, 0.308712, 0.359901, 0.366687, 0.335645, 0.356642, 0.40511, 0.461924, 0.468512, 0.472492, 0.414856, 0.318242, 0.275179, 0.232838, 0.346032, 0.31487, 0.342579, 0.366687, 0.332115, 0.239899, 0.236433, 0.332115, 0.352862, 0.339168, 0.318242, 0.377384, 0.291804, 0.25406, 0.142424, 0.137348, 0.17593, 0.209395, 0.284882, 0.356642, 0.281712, 0.173081, 0.118441, 0.06312, 0.058088, 0.076542, 0.066181, 0.058088, 0.060549, 0.076542, 0.079919, 0.081712, 0.05306, 0.074921, 0.054297, 0.066181, 0.076542, 0.098513, 0.046336, 0.05306, 0.056825, 0.073402, 0.142424, 0.222385, 0.222385, 0.216401, 0.144935, 0.239899, 0.18812, 0.098513, 0.056825, 0.048328, 0.064632, 0.090864, 0.116183, 0.155435, 0.243554, 0.18812, 0.196879, 0.219301, 0.116183, 0.120615, 0.170161, 0.102787, 0.092881, 0.127496, 0.127496, 0.129801, 0.139895, 0.209395, 0.288399, 0.268042, 0.291804, 0.284882, 0.209395, 0.206376, 0.18812, 0.182256, 0.239899, 0.196879, 0.194234, 0.278302, 0.185198, 0.194234, 0.196879, 0.134866, 0.167087, 0.185198, 0.281712, 0.191378, 0.122885, 0.158265, 0.225814, 0.137348, 0.076542, 0.137348, 0.122885, 0.158265, 0.144935, 0.081712, 0.058088, 0.056825, 0.064632, 0.06312, 0.058088, 0.096677, 0.164327, 0.129801, 0.096677, 0.043307, 0.079919, 0.109221, 0.092881, 0.06312, 0.106997, 0.179055, 0.094817, 0.058088, 0.048328, 0.047319, 0.066181, 0.120615, 0.158265, 0.182256, 0.268042, 0.26085, 0.264545, 0.264545, 0.295083, 0.295083, 0.433034, 0.384043, 0.4292, 0.349426, 0.352862, 0.366687, 0.271506, 0.394753, 0.476583, 0.394753, 0.335645, 0.384043, 0.390993, 0.377384, 0.349426, 0.264545, 0.18812, 0.182256, 0.173081, 0.196879, 0.239899, 0.225814, 0.179055, 0.18812, 0.18812, 0.206376, 0.206376, 0.203355, 0.164327, 0.167087, 0.25406, 0.229226, 0.216401, 0.167087, 0.219301, 0.191378, 0.275179, 0.366687, 0.370445, 0.339168, 0.264545, 0.26085, 0.25031, 0.264545, 0.243554, 0.356642, 0.398279, 0.342579, 0.384043, 0.436924, 0.349426, 0.308712, 0.311707, 0.328603, 0.328603, 0.339168, 0.288399, 0.298791, 0.203355, 0.132295, 0.086953, 0.111485, 0.111485, 0.116183, 0.164327, 0.106997, 0.058088, 0.071867, 0.092881, 0.0704, 0.067594, 0.116183, 0.081712, 0.090864, 0.079919, 0.096677, 0.085092, 0.116183, 0.116183, 0.15284, 0.161087, 0.179055, 0.116183, 0.116183, 0.06312, 0.041405, 0.078022, 0.127496, 0.116183, 0.122885, 0.222385, 0.137348, 0.134866, 0.225814, 0.291804, 0.311707, 0.229226, 0.167087, 0.127496, 0.069024, 0.094817, 0.120615, 0.161087, 0.167087, 0.179055, 0.17593, 0.264545, 0.144935, 0.081712, 0.060549, 0.056825, 0.051831, 0.050641, 0.054297, 0.048328, 0.050641, 0.023534, 0.047319, 0.048328, 0.088832, 0.147574, 0.129801, 0.083462, 0.100716, 0.129801, 0.129801, 0.21291, 0.185198, 0.257454, 0.26085, 0.206376, 0.229226, 0.155435, 0.179055, 0.111485, 0.092881, 0.088832, 0.170161, 0.090864, 0.111485, 0.085092, 0.050641, 0.058088, 0.094817, 0.06312, 0.074921, 0.037156, 0.034068, 0.038042, 0.047319, 0.046336, 0.078022, 0.078022, 0.134866, 0.185198, 0.284882, 0.25031, 0.219301, 0.15284, 0.222385, 0.17593, 0.134866, 0.216401, 0.219301, 0.25031, 0.232838, 0.17593, 0.275179, 0.196879, 0.185198, 0.120615, 0.122885, 0.134866, 0.118441, 0.106997, 0.06312, 0.060549, 0.102787, 0.074921, 0.064632, 0.076542, 0.132295, 0.216401, 0.185198, 0.106997, 0.10481, 0.173081, 0.139895, 0.079919, 0.102787, 0.10481, 0.164327, 0.247041, 0.232838, 0.236433, 0.142424, 0.144935, 0.134866, 0.092881, 0.161087, 0.182256, 0.164327, 0.170161, 0.109221, 0.127496, 0.196879, 0.132295, 0.118441, 0.196879, 0.278302, 0.335645, 0.349426, 0.257454, 0.247041, 0.26085, 0.17593, 0.284882, 0.387226, 0.387226, 0.390993, 0.311707, 0.311707, 0.318242, 0.239899, 0.324872, 0.356642, 0.352862, 0.356642, 0.281712, 0.200174, 0.17593, 0.18812, 0.18812, 0.291804, 0.311707, 0.30533, 0.328603, 0.321458, 0.298791, 0.291804, 0.243554, 0.301917, 0.366687, 0.275179, 0.339168, 0.236433, 0.200174, 0.134866, 0.219301, 0.31487, 0.414856, 0.384043, 0.295083, 0.257454, 0.25031, 0.232838, 0.222385, 0.284882, 0.30533, 0.30533, 0.25031, 0.264545, 0.275179, 0.247041, 0.342579, 0.281712, 0.30533, 0.30533, 0.401658, 0.301917, 0.264545, 0.264545, 0.247041, 0.324872, 0.352862, 0.268042, 0.222385, 0.209395, 0.219301, 0.170161, 0.170161, 0.225814, 0.284882, 0.25406, 0.257454, 0.21291, 0.26085, 0.311707, 0.295083, 0.239899, 0.335645, 0.346032], '')</t>
  </si>
  <si>
    <t>UPI000172FDA9 status=activ</t>
  </si>
  <si>
    <t>([0.086953, 0.079919, 0.051831, 0.073402, 0.045352, 0.06184, 0.038858, 0.051831, 0.035586, 0.035586, 0.025762, 0.027463, 0.026892, 0.021381, 0.022667, 0.019401, 0.028107, 0.030611, 0.050641, 0.028107, 0.017138, 0.018415, 0.019401, 0.019109, 0.019109, 0.019109, 0.023534, 0.045352, 0.025762, 0.050641, 0.073402, 0.127496, 0.167087, 0.106997, 0.109221, 0.122885, 0.132295, 0.164327, 0.236433, 0.232838, 0.216401, 0.324872, 0.281712, 0.31487, 0.41194, 0.418646, 0.483068, 0.352862, 0.339168, 0.433034, 0.414856, 0.398279, 0.321458, 0.308712, 0.291804, 0.239899, 0.203355, 0.288399, 0.18812, 0.18812, 0.118441, 0.127496, 0.125101, 0.127496, 0.073402, 0.067594, 0.066181, 0.083462, 0.118441, 0.120615, 0.147574, 0.085092, 0.048328, 0.078022, 0.048328, 0.094817, 0.088832, 0.090864, 0.100716, 0.170161, 0.167087, 0.25406, 0.239899, 0.222385, 0.25031, 0.30533, 0.30533, 0.21291, 0.125101, 0.125101, 0.132295, 0.109221, 0.194234, 0.281712, 0.203355, 0.295083, 0.284882, 0.275179, 0.271506, 0.257454, 0.18812, 0.116183, 0.125101, 0.232838, 0.206376, 0.127496, 0.092881, 0.094817, 0.155435, 0.17593, 0.132295, 0.071867, 0.074921, 0.069024, 0.044297, 0.0704, 0.066181, 0.067594, 0.15284, 0.096677, 0.054297, 0.092881, 0.098513, 0.050641, 0.050641, 0.06184, 0.073402, 0.127496, 0.083462, 0.086953, 0.11371, 0.116183, 0.18812, 0.185198, 0.194234, 0.271506, 0.284882, 0.284882, 0.21291, 0.18812, 0.185198, 0.281712, 0.243554, 0.321458, 0.40511, 0.394753, 0.40511, 0.494003, 0.414856, 0.401658, 0.390993, 0.328603, 0.4292, 0.422041, 0.41194, 0.31487, 0.229226, 0.142424, 0.122885, 0.155435, 0.161087, 0.247041, 0.229226, 0.268042, 0.271506, 0.182256, 0.129801, 0.116183, 0.109221, 0.139895, 0.139895, 0.147574, 0.161087, 0.15284, 0.10481, 0.116183, 0.127496, 0.200174, 0.295083, 0.236433, 0.271506, 0.26085, 0.191378, 0.17593, 0.100716, 0.066181, 0.125101, 0.182256, 0.129801, 0.129801, 0.15284, 0.229226, 0.222385, 0.324872, 0.328603, 0.41194, 0.40511, 0.40511, 0.398279, 0.281712, 0.377384, 0.366687, 0.257454, 0.324872, 0.321458, 0.328603, 0.398279, 0.42561, 0.339168, 0.380708, 0.295083, 0.209395, 0.243554, 0.170161, 0.170161, 0.164327, 0.164327, 0.096677, 0.142424, 0.137348, 0.229226, 0.158265, 0.111485, 0.118441, 0.144935, 0.116183, 0.17593, 0.173081, 0.144935, 0.219301, 0.26085, 0.339168, 0.436924, 0.30533, 0.311707, 0.278302, 0.291804, 0.291804, 0.390993, 0.40511, 0.414856, 0.422041, 0.380708, 0.366687, 0.476583, 0.408655, 0.390993, 0.40511, 0.40511, 0.408655, 0.318242, 0.30533, 0.31487, 0.298791, 0.366687, 0.447574, 0.444081, 0.318242, 0.318242, 0.301917, 0.298791, 0.288399, 0.281712, 0.387226, 0.352862, 0.342579, 0.284882, 0.401658, 0.311707, 0.311707, 0.31487, 0.335645, 0.25406, 0.21291, 0.216401, 0.243554, 0.25406, 0.225814, 0.268042, 0.25406, 0.257454, 0.185198, 0.11371, 0.0704, 0.056825, 0.111485, 0.122885, 0.164327, 0.116183, 0.185198, 0.191378, 0.111485, 0.164327, 0.271506, 0.229226, 0.196879, 0.196879, 0.200174, 0.222385, 0.182256, 0.194234, 0.125101, 0.118441, 0.122885, 0.191378, 0.232838, 0.203355, 0.196879, 0.164327, 0.122885, 0.073402, 0.0704, 0.073402, 0.041405, 0.022667, 0.038042, 0.048328, 0.028695, 0.026892, 0.022667, 0.045352, 0.043307, 0.079919, 0.071867, 0.118441, 0.127496, 0.142424, 0.179055, 0.179055, 0.167087, 0.167087, 0.21291, 0.134866, 0.222385, 0.31487, 0.346032, 0.339168, 0.243554, 0.324872, 0.335645, 0.377384, 0.390993, 0.387226, 0.30533, 0.301917, 0.30533, 0.182256, 0.096677, 0.096677, 0.092881, 0.098513, 0.106997, 0.132295, 0.200174, 0.100716, 0.094817, 0.125101, 0.127496, 0.21291, 0.247041, 0.155435, 0.088832, 0.085092, 0.045352, 0.037156, 0.071867, 0.076542, 0.155435, 0.222385, 0.134866, 0.071867, 0.088832, 0.067594, 0.069024, 0.044297, 0.048328, 0.06184, 0.054297, 0.031287, 0.028695, 0.029376, 0.028695, 0.032017, 0.024826, 0.047319, 0.05306, 0.040537, 0.028107, 0.026338, 0.016528, 0.026892, 0.040537, 0.03976, 0.069024, 0.048328, 0.064632, 0.111485, 0.06312, 0.047319, 0.0704, 0.046336, 0.020165], '')</t>
  </si>
  <si>
    <t>UPI000172FDAB status=activ</t>
  </si>
  <si>
    <t>([0.031287, 0.064632, 0.094817, 0.125101, 0.155435, 0.134866, 0.15284, 0.206376, 0.236433, 0.129801, 0.155435, 0.209395, 0.209395, 0.122885, 0.118441, 0.060549, 0.074921, 0.050641, 0.032017, 0.016257, 0.026892, 0.021816, 0.01078, 0.008409, 0.005318, 0.004135, 0.003701, 0.003997, 0.002623, 0.002035, 0.003079, 0.002976, 0.001967, 0.002349, 0.002761, 0.003757, 0.005011, 0.004513, 0.006142, 0.005683, 0.006039, 0.005011, 0.006039, 0.007422, 0.006482, 0.010926, 0.009096, 0.010372, 0.009401, 0.016826, 0.020165, 0.016257, 0.017797, 0.018106, 0.013821, 0.010372, 0.009728, 0.006894, 0.006894, 0.00558, 0.00558, 0.007177, 0.006795, 0.006482, 0.005318, 0.005086, 0.003821, 0.005872, 0.005799, 0.006039, 0.005011, 0.005011, 0.004208, 0.003177, 0.004577, 0.00515, 0.005011, 0.005249, 0.006078, 0.006619, 0.007422, 0.006619, 0.006619, 0.005249, 0.00359, 0.003864, 0.003924, 0.004414, 0.004388, 0.00389, 0.003014, 0.002581, 0.002976, 0.002688, 0.002349, 0.002336, 0.002349, 0.002529, 0.002435, 0.003276, 0.003924, 0.004921, 0.006374, 0.004921, 0.006245, 0.009865, 0.011518, 0.011106, 0.013821, 0.009401, 0.008409, 0.009483, 0.008804, 0.006078, 0.008075, 0.015078, 0.009977, 0.009977, 0.009865, 0.008624, 0.005503, 0.004247, 0.002761, 0.002366, 0.002623, 0.002117, 0.002194, 0.002581, 0.003701, 0.003864, 0.004388, 0.006482, 0.006142, 0.009187, 0.015078, 0.012491, 0.008075, 0.007422, 0.006374, 0.008276, 0.009977, 0.018415, 0.028695, 0.056825, 0.058088, 0.056825, 0.144935, 0.0704, 0.047319, 0.028107, 0.016021, 0.011518, 0.009096, 0.00962, 0.006988, 0.007031, 0.007031, 0.006078, 0.008723, 0.011106, 0.011106, 0.011518, 0.007177, 0.004513, 0.004976, 0.007495, 0.006142, 0.003924, 0.004358, 0.004358, 0.003727, 0.003727, 0.003727, 0.003757, 0.003079, 0.0028, 0.00283, 0.0028, 0.004315, 0.004247, 0.00407, 0.00292, 0.002482, 0.002623, 0.002881, 0.002662, 0.002606, 0.003671, 0.00389, 0.00515, 0.006421, 0.010509, 0.016021, 0.032017, 0.042364, 0.092881, 0.096677, 0.0704, 0.064632, 0.064632, 0.066181, 0.076542, 0.118441, 0.129801, 0.185198, 0.284882, 0.257454, 0.219301, 0.196879, 0.321458, 0.281712, 0.203355, 0.15284], '')</t>
  </si>
  <si>
    <t>UPI000172FDAC status=activ</t>
  </si>
  <si>
    <t>([0.047319, 0.049374, 0.034068, 0.036378, 0.06184, 0.043307, 0.058088, 0.073402, 0.041405, 0.059222, 0.059222, 0.058088, 0.098513, 0.102787, 0.106997, 0.060549, 0.034068, 0.032017, 0.029376, 0.045352, 0.092881, 0.127496, 0.100716, 0.15008, 0.111485, 0.098513, 0.100716, 0.10481, 0.088832, 0.102787, 0.106997, 0.129801, 0.094817, 0.055536, 0.048328, 0.047319, 0.047319, 0.047319, 0.050641, 0.027463, 0.022306, 0.022667, 0.026892, 0.054297, 0.030003, 0.033407, 0.0198, 0.031287, 0.030611, 0.030611, 0.05306, 0.047319, 0.048328, 0.050641, 0.051831, 0.05306, 0.054297, 0.056825, 0.096677, 0.167087, 0.257454, 0.26085, 0.179055, 0.15008, 0.134866, 0.222385, 0.30533, 0.30533, 0.21291, 0.21291, 0.243554, 0.164327, 0.137348, 0.132295, 0.200174, 0.281712, 0.278302, 0.288399, 0.374039, 0.387226, 0.271506, 0.179055, 0.17593, 0.167087, 0.170161, 0.094817, 0.076542, 0.0704, 0.127496, 0.170161, 0.17593, 0.17593, 0.179055, 0.182256, 0.18812, 0.111485, 0.067594, 0.038858, 0.043307, 0.043307, 0.021816, 0.043307, 0.081712, 0.085092, 0.090864, 0.055536, 0.094817, 0.127496, 0.129801, 0.069024, 0.054297, 0.029376, 0.033407, 0.032677, 0.03976, 0.021381, 0.042364, 0.079919, 0.137348, 0.111485, 0.118441, 0.196879, 0.200174, 0.200174, 0.122885, 0.120615, 0.229226, 0.232838, 0.21291, 0.219301, 0.239899, 0.321458, 0.374039, 0.281712, 0.271506, 0.275179, 0.339168, 0.342579, 0.349426, 0.352862, 0.284882, 0.239899, 0.203355, 0.196879, 0.129801, 0.129801, 0.173081, 0.164327, 0.18812, 0.120615, 0.116183, 0.170161, 0.127496, 0.15284, 0.137348, 0.219301, 0.17593, 0.134866, 0.100716, 0.088832, 0.0704, 0.120615, 0.074921, 0.058088, 0.06312, 0.10481, 0.092881, 0.054297, 0.051831, 0.042364, 0.073402, 0.046336, 0.051831, 0.069024, 0.076542, 0.088832, 0.051831, 0.067594, 0.11371, 0.139895, 0.167087, 0.167087, 0.100716, 0.116183, 0.088832, 0.088832, 0.088832, 0.161087, 0.284882, 0.200174, 0.161087, 0.164327, 0.225814, 0.229226, 0.164327, 0.088832, 0.079919, 0.134866, 0.134866, 0.078022, 0.074921, 0.035586, 0.05306, 0.06312, 0.118441, 0.209395, 0.120615, 0.142424, 0.081712, 0.073402, 0.06312, 0.044297, 0.054297, 0.044297, 0.041405, 0.071867, 0.102787, 0.088832, 0.058088, 0.058088, 0.086953, 0.046336, 0.085092, 0.03976, 0.05306, 0.028695, 0.029376, 0.028107, 0.023534, 0.032017, 0.020876, 0.049374, 0.100716, 0.047319, 0.060549, 0.036378, 0.034068, 0.049374, 0.058088, 0.050641, 0.056825, 0.076542, 0.134866, 0.073402, 0.073402, 0.045352, 0.086953, 0.046336, 0.064632, 0.076542, 0.111485, 0.139895, 0.125101, 0.064632, 0.122885, 0.073402, 0.134866, 0.074921, 0.033407, 0.029376, 0.05306, 0.048328, 0.021381, 0.021381, 0.038858, 0.071867, 0.111485, 0.102787, 0.182256, 0.147574, 0.139895, 0.081712, 0.058088, 0.058088, 0.11371, 0.109221, 0.094817, 0.049374, 0.100716, 0.170161, 0.239899, 0.236433, 0.243554, 0.257454, 0.170161, 0.173081, 0.142424, 0.120615, 0.098513, 0.073402, 0.116183, 0.076542, 0.11371, 0.185198, 0.137348, 0.079919], '')</t>
  </si>
  <si>
    <t>UPI000172FDAE status=activ</t>
  </si>
  <si>
    <t>([0.044297, 0.030003, 0.050641, 0.035586, 0.026338, 0.042364, 0.044297, 0.059222, 0.074921, 0.043307, 0.034884, 0.042364, 0.034068, 0.025762, 0.026338, 0.047319, 0.026892, 0.034884, 0.035586, 0.038042, 0.0704, 0.134866, 0.167087, 0.094817, 0.142424, 0.206376, 0.209395, 0.155435, 0.129801, 0.132295, 0.15008, 0.229226, 0.247041, 0.284882, 0.225814, 0.209395, 0.139895, 0.18812, 0.109221, 0.094817, 0.090864, 0.088832, 0.094817, 0.118441, 0.191378, 0.191378, 0.118441, 0.106997, 0.15008, 0.182256, 0.191378, 0.295083, 0.278302, 0.271506, 0.179055, 0.161087, 0.096677, 0.161087, 0.194234, 0.281712, 0.401658, 0.401658, 0.408655, 0.311707, 0.301917, 0.318242, 0.225814, 0.324872, 0.342579, 0.342579, 0.30533, 0.268042, 0.167087, 0.102787, 0.10481, 0.17593, 0.284882, 0.374039, 0.264545, 0.271506, 0.243554, 0.25031, 0.25031, 0.243554, 0.247041, 0.25031, 0.200174, 0.295083, 0.216401, 0.236433, 0.200174, 0.15284, 0.098513, 0.161087, 0.25031, 0.161087, 0.083462, 0.0704, 0.059222, 0.129801, 0.071867, 0.073402, 0.045352, 0.045352, 0.023087, 0.033407, 0.035586, 0.047319, 0.050641, 0.067594, 0.056825, 0.051831, 0.094817, 0.111485, 0.120615, 0.066181, 0.111485, 0.11371, 0.142424, 0.173081, 0.144935, 0.232838, 0.194234, 0.268042, 0.191378, 0.206376, 0.247041, 0.25406, 0.243554, 0.139895, 0.170161, 0.100716, 0.109221, 0.056825, 0.094817, 0.047319, 0.085092, 0.071867, 0.081712, 0.092881, 0.092881, 0.096677, 0.090864, 0.144935, 0.085092, 0.092881, 0.132295, 0.120615, 0.134866, 0.074921, 0.144935, 0.15008, 0.229226, 0.298791, 0.352862, 0.271506, 0.278302, 0.206376, 0.209395, 0.295083, 0.295083, 0.298791, 0.196879, 0.118441, 0.120615, 0.185198, 0.247041, 0.278302, 0.31487, 0.203355, 0.318242, 0.31487, 0.200174, 0.216401, 0.229226, 0.179055, 0.275179, 0.370445, 0.440853, 0.436924, 0.447574, 0.308712, 0.268042, 0.377384, 0.505461, 0.490133, 0.370445, 0.377384, 0.387226, 0.311707, 0.398279, 0.377384, 0.271506, 0.370445, 0.264545, 0.264545, 0.352862, 0.359901, 0.36309, 0.377384, 0.4292, 0.458154, 0.472492, 0.390993, 0.281712, 0.247041, 0.281712, 0.394753, 0.36309, 0.349426, 0.30533, 0.209395, 0.137348, 0.239899, 0.257454, 0.257454, 0.26085, 0.232838, 0.134866, 0.122885, 0.122885, 0.092881, 0.064632, 0.064632, 0.106997, 0.191378, 0.167087, 0.142424, 0.083462, 0.083462, 0.044297, 0.044297, 0.092881, 0.161087, 0.083462, 0.045352, 0.043307, 0.043307, 0.058088, 0.116183, 0.0704, 0.0704, 0.090864, 0.106997, 0.173081, 0.127496, 0.079919, 0.102787, 0.066181, 0.0704, 0.094817, 0.170161, 0.209395, 0.182256, 0.167087, 0.271506, 0.324872, 0.308712, 0.328603, 0.216401, 0.200174, 0.200174, 0.132295, 0.066181, 0.078022, 0.081712, 0.079919, 0.142424, 0.066181, 0.079919, 0.155435, 0.085092, 0.081712, 0.106997, 0.106997, 0.06184, 0.051831, 0.032017, 0.0704, 0.029376, 0.030611, 0.025316, 0.046336, 0.071867, 0.078022, 0.078022, 0.092881, 0.164327, 0.081712, 0.167087, 0.203355, 0.15008, 0.206376, 0.182256, 0.147574, 0.122885, 0.185198, 0.182256, 0.295083, 0.232838, 0.390993], '')</t>
  </si>
  <si>
    <t>[184]</t>
  </si>
  <si>
    <t>UPI000172FDAF status=activ</t>
  </si>
  <si>
    <t>([0.013821, 0.014783, 0.022306, 0.038858, 0.055536, 0.074921, 0.10481, 0.134866, 0.17593, 0.196879, 0.142424, 0.102787, 0.132295, 0.086953, 0.125101, 0.122885, 0.196879, 0.295083, 0.291804, 0.288399, 0.301917, 0.41194, 0.450668, 0.377384, 0.36309, 0.377384, 0.390993, 0.284882, 0.284882, 0.173081, 0.173081, 0.275179, 0.281712, 0.236433, 0.328603, 0.324872, 0.433034, 0.321458, 0.352862, 0.284882, 0.200174, 0.200174, 0.125101, 0.139895, 0.122885, 0.06184, 0.058088, 0.043307, 0.047319, 0.044297, 0.083462, 0.069024, 0.0704, 0.132295, 0.102787, 0.100716, 0.129801, 0.129801, 0.125101, 0.10481, 0.161087, 0.15008, 0.090864, 0.125101, 0.064632, 0.116183, 0.216401, 0.229226, 0.17593, 0.167087, 0.139895, 0.158265, 0.116183, 0.100716, 0.092881, 0.120615, 0.120615, 0.067594, 0.034068, 0.034884, 0.018787, 0.018106, 0.025762, 0.05306, 0.050641, 0.050641, 0.055536, 0.028107, 0.026892, 0.029376, 0.069024, 0.090864, 0.083462, 0.081712, 0.081712, 0.088832, 0.059222, 0.026338, 0.05306, 0.051831, 0.060549, 0.092881, 0.090864, 0.092881, 0.073402, 0.096677, 0.164327, 0.079919, 0.134866, 0.071867, 0.120615, 0.109221, 0.111485, 0.06184, 0.132295, 0.139895, 0.127496, 0.134866, 0.161087, 0.164327, 0.247041, 0.243554, 0.271506, 0.236433, 0.194234, 0.134866, 0.081712, 0.078022, 0.15008, 0.15008, 0.229226, 0.219301, 0.116183, 0.116183, 0.122885, 0.096677, 0.096677, 0.111485, 0.185198, 0.278302, 0.222385, 0.15284, 0.229226, 0.271506, 0.216401, 0.200174, 0.271506, 0.311707, 0.236433, 0.155435, 0.155435, 0.094817, 0.071867, 0.132295, 0.0704, 0.116183, 0.129801, 0.078022, 0.076542, 0.034884, 0.017138, 0.013016, 0.016021, 0.016826, 0.013821, 0.013821, 0.024826, 0.019109, 0.023963, 0.030003, 0.029376, 0.030003, 0.054297, 0.0704, 0.056825, 0.060549, 0.06312, 0.031287, 0.041405, 0.036378, 0.081712, 0.15284, 0.167087, 0.196879, 0.196879, 0.106997, 0.15008, 0.078022, 0.086953, 0.067594, 0.067594, 0.10481, 0.081712, 0.06184, 0.045352, 0.044297, 0.081712, 0.045352], '')</t>
  </si>
  <si>
    <t>UPI000172FDB0 status=activ</t>
  </si>
  <si>
    <t>([0.216401, 0.291804, 0.31487, 0.349426, 0.398279, 0.422041, 0.321458, 0.346032, 0.377384, 0.401658, 0.422041, 0.370445, 0.243554, 0.21291, 0.295083, 0.203355, 0.203355, 0.31487, 0.401658, 0.298791, 0.264545, 0.155435, 0.085092, 0.096677, 0.078022, 0.032017, 0.032017, 0.060549, 0.06312, 0.060549, 0.06184, 0.060549, 0.06184, 0.122885, 0.098513, 0.102787, 0.173081, 0.144935, 0.122885, 0.134866, 0.209395, 0.247041, 0.335645, 0.324872, 0.308712, 0.342579, 0.476583, 0.444081, 0.40511, 0.398279, 0.401658, 0.30533, 0.222385, 0.311707, 0.301917, 0.288399, 0.281712, 0.18812, 0.173081, 0.203355, 0.120615, 0.071867, 0.076542, 0.079919, 0.147574, 0.164327, 0.167087, 0.100716, 0.059222, 0.034068, 0.020522, 0.020876, 0.035586, 0.060549, 0.03976, 0.023087, 0.03976, 0.019401, 0.032017, 0.05306, 0.051831, 0.051831, 0.051831, 0.045352, 0.042364, 0.032677, 0.030003, 0.018106, 0.035586, 0.074921, 0.100716, 0.134866, 0.137348, 0.132295, 0.064632, 0.056825, 0.10481, 0.06184, 0.076542, 0.047319, 0.038858, 0.041405, 0.074921, 0.120615, 0.073402, 0.076542, 0.043307, 0.041405, 0.038858, 0.021381, 0.015078, 0.013613, 0.016528, 0.016528, 0.018106, 0.03976, 0.044297, 0.025762, 0.05306, 0.047319, 0.06312, 0.078022, 0.071867, 0.040537, 0.024393, 0.049374, 0.050641, 0.109221, 0.118441, 0.206376, 0.18812, 0.25406, 0.271506, 0.278302, 0.301917, 0.196879, 0.182256, 0.209395, 0.281712, 0.170161, 0.26085, 0.308712, 0.311707, 0.225814, 0.342579, 0.394753, 0.366687, 0.324872, 0.324872, 0.311707, 0.301917, 0.387226, 0.384043, 0.384043, 0.281712, 0.170161, 0.219301, 0.18812, 0.15008, 0.142424, 0.236433, 0.25406, 0.206376, 0.209395, 0.298791, 0.278302, 0.200174, 0.137348, 0.167087, 0.167087, 0.106997, 0.102787, 0.060549, 0.060549, 0.094817, 0.094817, 0.161087, 0.216401, 0.144935, 0.225814, 0.144935, 0.086953, 0.085092, 0.116183, 0.109221, 0.109221, 0.050641, 0.050641, 0.088832, 0.056825, 0.031287, 0.054297, 0.054297, 0.049374, 0.049374, 0.027463, 0.047319, 0.050641, 0.023963, 0.030003, 0.017447, 0.030611, 0.047319, 0.049374, 0.049374, 0.051831, 0.058088, 0.069024, 0.137348, 0.081712, 0.071867, 0.102787, 0.058088, 0.048328, 0.059222, 0.073402, 0.081712, 0.041405, 0.041405, 0.059222, 0.100716, 0.161087, 0.167087, 0.142424, 0.073402, 0.055536, 0.044297, 0.023534, 0.044297, 0.026892, 0.032677, 0.059222, 0.073402, 0.132295, 0.167087, 0.232838, 0.142424, 0.206376, 0.332115, 0.328603, 0.275179, 0.18812, 0.132295, 0.129801, 0.158265, 0.155435, 0.11371, 0.158265, 0.155435, 0.086953, 0.137348, 0.179055, 0.18812, 0.15284, 0.158265, 0.161087, 0.094817, 0.142424, 0.147574, 0.088832, 0.046336, 0.064632, 0.090864, 0.118441, 0.092881, 0.069024, 0.116183, 0.179055, 0.109221, 0.185198, 0.298791], '')</t>
  </si>
  <si>
    <t>UPI000172FDB1 status=activ</t>
  </si>
  <si>
    <t>([0.017797, 0.026892, 0.042364, 0.059222, 0.11371, 0.111485, 0.134866, 0.092881, 0.066181, 0.047319, 0.059222, 0.074921, 0.03976, 0.044297, 0.047319, 0.046336, 0.035586, 0.034068, 0.029376, 0.03976, 0.079919, 0.079919, 0.045352, 0.028695, 0.033407, 0.026338, 0.033407, 0.034068, 0.047319, 0.090864, 0.092881, 0.060549, 0.048328, 0.083462, 0.137348, 0.127496, 0.132295, 0.132295, 0.132295, 0.134866, 0.074921, 0.078022, 0.139895, 0.155435, 0.219301, 0.139895, 0.147574, 0.086953, 0.050641, 0.060549, 0.054297, 0.073402, 0.109221, 0.086953, 0.094817, 0.094817, 0.170161, 0.10481, 0.122885, 0.137348, 0.21291, 0.295083, 0.191378, 0.219301, 0.298791, 0.298791, 0.366687, 0.264545, 0.366687, 0.366687, 0.288399, 0.288399, 0.335645, 0.335645, 0.4292, 0.328603, 0.328603, 0.318242, 0.335645, 0.352862, 0.243554, 0.216401, 0.18812, 0.18812, 0.161087, 0.15284, 0.15008, 0.147574, 0.232838, 0.15284, 0.239899, 0.25031, 0.164327, 0.15284, 0.158265, 0.147574, 0.243554, 0.170161, 0.173081, 0.232838, 0.236433, 0.236433, 0.232838, 0.271506, 0.324872, 0.318242, 0.342579, 0.308712, 0.284882, 0.281712, 0.271506, 0.271506, 0.339168, 0.342579, 0.264545, 0.275179, 0.236433, 0.219301, 0.30533, 0.229226, 0.243554, 0.164327, 0.236433, 0.291804, 0.185198, 0.144935, 0.147574, 0.11371, 0.161087, 0.182256, 0.125101, 0.209395, 0.116183, 0.127496, 0.127496, 0.200174, 0.185198, 0.206376, 0.179055, 0.092881, 0.139895, 0.085092, 0.129801, 0.083462, 0.083462, 0.083462, 0.085092, 0.0704, 0.085092, 0.041405, 0.047319, 0.073402, 0.03976, 0.078022, 0.071867, 0.083462, 0.048328, 0.047319, 0.041405, 0.049374, 0.067594, 0.078022, 0.137348, 0.142424, 0.203355, 0.127496, 0.206376, 0.291804, 0.209395, 0.222385, 0.298791, 0.225814, 0.15008, 0.25031, 0.15008, 0.147574, 0.120615, 0.125101, 0.127496, 0.094817, 0.059222, 0.073402, 0.066181, 0.038858, 0.043307, 0.055536, 0.06184, 0.055536, 0.058088, 0.122885, 0.069024, 0.044297, 0.037156, 0.042364, 0.038042, 0.076542, 0.083462, 0.144935, 0.21291, 0.120615, 0.155435, 0.15284, 0.116183, 0.10481, 0.120615, 0.100716, 0.081712, 0.132295, 0.155435, 0.144935, 0.127496, 0.18812, 0.17593, 0.17593, 0.158265, 0.158265, 0.11371, 0.120615, 0.074921, 0.076542, 0.158265, 0.179055, 0.194234, 0.295083, 0.311707, 0.25406, 0.25406, 0.271506, 0.271506, 0.257454, 0.158265, 0.094817, 0.10481, 0.185198, 0.18812, 0.26085, 0.257454, 0.31487, 0.206376, 0.298791, 0.318242, 0.318242, 0.318242, 0.374039, 0.374039, 0.352862, 0.370445, 0.311707, 0.30533, 0.291804, 0.324872, 0.4292, 0.447574, 0.447574, 0.42561, 0.509769, 0.4292, 0.394753, 0.4292, 0.433034, 0.41194, 0.380708, 0.25406, 0.196879, 0.209395, 0.206376, 0.239899, 0.281712, 0.332115, 0.21291, 0.21291, 0.185198, 0.122885, 0.10481, 0.058088, 0.050641, 0.05306, 0.094817, 0.094817, 0.067594, 0.109221, 0.069024, 0.048328, 0.11371, 0.185198, 0.185198, 0.173081, 0.129801, 0.155435, 0.164327, 0.191378, 0.200174, 0.137348, 0.185198, 0.264545, 0.342579, 0.380708, 0.295083, 0.257454, 0.196879, 0.15284, 0.15008, 0.219301, 0.257454, 0.158265, 0.086953, 0.092881, 0.05306, 0.035586, 0.032017, 0.034884, 0.060549, 0.05306, 0.098513, 0.122885, 0.144935, 0.092881, 0.094817, 0.164327, 0.116183, 0.182256, 0.275179, 0.275179, 0.216401, 0.167087, 0.25031, 0.324872, 0.247041, 0.229226, 0.311707, 0.308712, 0.308712, 0.30533, 0.200174, 0.182256, 0.096677, 0.049374, 0.066181, 0.06312, 0.058088, 0.060549, 0.036378, 0.033407, 0.034068, 0.024826, 0.046336, 0.044297, 0.051831, 0.074921, 0.15284, 0.081712, 0.10481, 0.094817, 0.092881, 0.10481, 0.102787, 0.191378, 0.26085, 0.31487, 0.219301, 0.21291, 0.200174, 0.216401, 0.139895, 0.142424, 0.236433, 0.142424, 0.116183, 0.10481, 0.10481, 0.096677, 0.185198, 0.106997, 0.088832, 0.102787, 0.179055, 0.11371, 0.071867, 0.086953, 0.045352, 0.092881, 0.054297, 0.109221, 0.096677, 0.15008, 0.158265, 0.100716, 0.170161, 0.194234, 0.10481, 0.10481, 0.098513, 0.078022, 0.127496, 0.127496, 0.092881, 0.067594, 0.10481, 0.132295, 0.10481, 0.164327, 0.102787, 0.182256, 0.116183], '')</t>
  </si>
  <si>
    <t>[255]</t>
  </si>
  <si>
    <t>UPI000172FDB2 status=activ</t>
  </si>
  <si>
    <t>([0.458154, 0.339168, 0.422041, 0.321458, 0.346032, 0.390993, 0.380708, 0.311707, 0.308712, 0.335645, 0.366687, 0.321458, 0.321458, 0.311707, 0.301917, 0.232838, 0.185198, 0.200174, 0.257454, 0.232838, 0.21291, 0.288399, 0.284882, 0.281712, 0.359901, 0.377384, 0.359901, 0.321458, 0.318242, 0.342579, 0.349426, 0.346032, 0.321458, 0.318242, 0.328603, 0.332115, 0.387226, 0.401658, 0.36309, 0.366687, 0.356642, 0.394753, 0.374039, 0.374039, 0.268042, 0.247041, 0.158265, 0.170161, 0.232838, 0.321458, 0.328603, 0.236433, 0.155435, 0.173081, 0.161087, 0.098513, 0.100716, 0.100716, 0.139895, 0.161087, 0.098513, 0.06184, 0.037156, 0.043307, 0.071867, 0.134866, 0.15008, 0.15008, 0.086953, 0.049374, 0.047319, 0.054297, 0.094817, 0.147574, 0.225814, 0.229226, 0.324872, 0.209395, 0.225814, 0.239899, 0.142424, 0.185198, 0.182256, 0.257454, 0.268042, 0.275179, 0.167087, 0.182256, 0.291804, 0.370445, 0.461924, 0.472492, 0.377384, 0.281712, 0.281712, 0.275179, 0.288399, 0.18812, 0.298791, 0.291804, 0.25031, 0.36309, 0.42561, 0.398279, 0.390993, 0.356642, 0.352862, 0.440853, 0.342579, 0.31487, 0.25406, 0.257454, 0.243554, 0.308712, 0.401658, 0.4292, 0.346032, 0.25031, 0.335645, 0.264545, 0.155435, 0.179055, 0.170161, 0.167087, 0.196879, 0.118441, 0.147574, 0.15008, 0.142424, 0.239899, 0.182256, 0.164327, 0.106997, 0.118441, 0.118441, 0.069024, 0.055536, 0.06312, 0.11371, 0.096677, 0.147574, 0.170161, 0.092881, 0.111485, 0.122885, 0.102787, 0.106997, 0.100716, 0.100716, 0.109221, 0.05306, 0.079919, 0.134866, 0.185198, 0.109221, 0.11371, 0.116183, 0.071867, 0.085092, 0.066181, 0.086953, 0.083462, 0.083462, 0.170161, 0.092881, 0.086953, 0.100716, 0.164327, 0.155435, 0.134866, 0.134866, 0.134866, 0.147574, 0.088832, 0.05306, 0.109221, 0.109221, 0.147574, 0.144935, 0.173081, 0.21291, 0.206376, 0.206376, 0.26085, 0.243554, 0.298791, 0.21291, 0.301917, 0.232838, 0.25031, 0.21291, 0.203355, 0.26085, 0.167087, 0.243554, 0.243554, 0.142424, 0.081712, 0.055536, 0.092881, 0.092881, 0.090864, 0.085092, 0.088832, 0.111485, 0.120615, 0.139895, 0.15008, 0.088832, 0.134866, 0.129801, 0.127496, 0.132295, 0.161087, 0.25031, 0.173081, 0.147574, 0.147574, 0.225814, 0.321458, 0.26085, 0.182256, 0.17593, 0.11371, 0.10481, 0.047319, 0.048328, 0.040537, 0.059222, 0.086953, 0.067594, 0.049374, 0.06184, 0.044297, 0.030003, 0.019401, 0.026892, 0.055536, 0.096677, 0.066181], '')</t>
  </si>
  <si>
    <t>UPI000172FDB3 status=activ</t>
  </si>
  <si>
    <t>([0.071867, 0.102787, 0.142424, 0.142424, 0.17593, 0.132295, 0.094817, 0.118441, 0.092881, 0.074921, 0.06184, 0.064632, 0.038858, 0.03976, 0.055536, 0.085092, 0.060549, 0.06184, 0.060549, 0.090864, 0.096677, 0.15008, 0.147574, 0.144935, 0.167087, 0.179055, 0.26085, 0.25031, 0.25406, 0.257454, 0.232838, 0.30533, 0.30533, 0.324872, 0.342579, 0.349426, 0.36309, 0.422041, 0.342579, 0.335645, 0.36309, 0.271506, 0.271506, 0.288399, 0.301917, 0.225814, 0.219301, 0.196879, 0.257454, 0.170161, 0.257454, 0.359901, 0.281712, 0.301917, 0.301917, 0.281712, 0.225814, 0.155435, 0.158265, 0.243554, 0.25031, 0.25406, 0.342579, 0.278302, 0.185198, 0.17593, 0.222385, 0.209395, 0.15008, 0.116183, 0.164327, 0.15008, 0.144935, 0.206376, 0.222385, 0.31487, 0.321458, 0.377384, 0.458154, 0.390993, 0.31487, 0.216401, 0.21291, 0.155435, 0.18812, 0.196879, 0.196879, 0.219301, 0.155435, 0.155435, 0.164327, 0.155435, 0.155435, 0.147574, 0.147574, 0.15008, 0.10481, 0.064632, 0.083462, 0.090864, 0.0704, 0.098513, 0.196879, 0.209395, 0.275179, 0.216401, 0.298791, 0.308712, 0.232838, 0.30533, 0.408655, 0.486429, 0.422041, 0.349426, 0.352862, 0.366687, 0.346032, 0.408655, 0.4292, 0.440853, 0.414856, 0.436924, 0.444081, 0.418646, 0.366687, 0.380708, 0.440853, 0.346032, 0.349426, 0.422041, 0.401658, 0.295083, 0.216401, 0.25031, 0.318242, 0.318242, 0.25031, 0.271506, 0.173081, 0.239899, 0.209395, 0.206376, 0.288399, 0.206376, 0.225814, 0.185198, 0.191378, 0.21291, 0.30533, 0.203355, 0.203355, 0.243554, 0.247041, 0.31487, 0.390993, 0.401658, 0.321458, 0.288399, 0.268042, 0.356642, 0.264545, 0.191378, 0.139895, 0.116183, 0.196879, 0.185198, 0.291804, 0.239899, 0.243554, 0.232838, 0.321458, 0.328603, 0.318242, 0.295083, 0.21291, 0.216401, 0.142424, 0.216401, 0.288399, 0.209395, 0.164327, 0.243554, 0.243554, 0.219301, 0.26085, 0.25406, 0.236433, 0.222385, 0.222385, 0.15008, 0.167087, 0.092881, 0.0704, 0.074921, 0.116183, 0.116183, 0.116183, 0.158265, 0.167087, 0.127496, 0.18812, 0.239899, 0.139895, 0.232838, 0.31487, 0.308712, 0.295083, 0.295083, 0.278302, 0.328603, 0.349426, 0.328603, 0.384043, 0.401658, 0.359901, 0.401658, 0.480142, 0.480142, 0.398279, 0.408655, 0.408655, 0.41194, 0.339168, 0.436924, 0.308712, 0.308712, 0.21291, 0.232838, 0.209395, 0.125101, 0.109221, 0.100716, 0.100716, 0.111485, 0.139895, 0.161087, 0.129801, 0.147574, 0.085092, 0.147574, 0.092881, 0.10481, 0.055536, 0.094817, 0.098513, 0.18812, 0.18812, 0.206376, 0.18812, 0.134866, 0.243554, 0.196879, 0.291804, 0.264545, 0.288399, 0.247041, 0.170161, 0.142424, 0.125101, 0.18812, 0.179055, 0.232838, 0.288399, 0.311707, 0.284882, 0.275179, 0.229226, 0.243554, 0.318242, 0.21291, 0.225814, 0.219301, 0.185198, 0.164327, 0.137348, 0.137348, 0.158265, 0.203355, 0.236433, 0.25031, 0.264545, 0.232838, 0.144935, 0.127496, 0.194234, 0.209395, 0.127496, 0.144935, 0.10481, 0.073402, 0.116183, 0.102787, 0.094817, 0.158265, 0.102787, 0.158265, 0.173081, 0.182256, 0.21291, 0.196879, 0.196879, 0.10481, 0.139895, 0.225814, 0.264545, 0.185198, 0.194234, 0.308712, 0.268042, 0.236433, 0.216401, 0.239899, 0.352862, 0.366687, 0.26085, 0.247041, 0.15008, 0.120615, 0.096677, 0.102787, 0.139895, 0.132295, 0.236433, 0.216401, 0.147574, 0.088832, 0.120615, 0.116183, 0.06184, 0.078022, 0.122885, 0.185198, 0.106997, 0.109221, 0.098513, 0.15284, 0.219301, 0.295083, 0.30533, 0.318242, 0.268042, 0.216401, 0.179055, 0.120615, 0.083462], '')</t>
  </si>
  <si>
    <t>UPI000172FDB4 status=activ</t>
  </si>
  <si>
    <t>([0.281712, 0.185198, 0.225814, 0.275179, 0.321458, 0.359901, 0.380708, 0.36309, 0.401658, 0.328603, 0.349426, 0.380708, 0.380708, 0.384043, 0.268042, 0.268042, 0.271506, 0.271506, 0.264545, 0.271506, 0.185198, 0.26085, 0.25031, 0.281712, 0.291804, 0.284882, 0.275179, 0.308712, 0.335645, 0.25031, 0.25031, 0.268042, 0.203355, 0.167087, 0.25406, 0.247041, 0.257454, 0.25406, 0.335645, 0.225814, 0.229226, 0.328603, 0.222385, 0.318242, 0.257454, 0.164327, 0.161087, 0.170161, 0.085092, 0.094817, 0.086953, 0.147574, 0.083462, 0.125101, 0.125101, 0.118441, 0.203355, 0.111485, 0.074921, 0.074921, 0.074921, 0.043307, 0.040537, 0.096677, 0.092881, 0.111485, 0.106997, 0.10481, 0.100716, 0.167087, 0.158265, 0.161087, 0.098513, 0.161087, 0.100716, 0.0704, 0.059222, 0.05306, 0.06312, 0.10481, 0.10481, 0.216401, 0.308712, 0.222385, 0.191378, 0.191378, 0.137348, 0.132295, 0.132295, 0.132295, 0.129801, 0.106997, 0.17593, 0.164327, 0.161087, 0.170161, 0.17593, 0.200174, 0.173081, 0.264545, 0.247041, 0.25406, 0.229226, 0.147574, 0.222385, 0.142424, 0.098513, 0.076542, 0.137348, 0.15008, 0.094817, 0.078022, 0.056825, 0.026338, 0.059222, 0.06312, 0.06184, 0.111485, 0.073402, 0.096677, 0.094817, 0.10481, 0.058088, 0.045352, 0.038858, 0.038858, 0.040537, 0.069024, 0.129801, 0.125101, 0.11371, 0.118441, 0.147574, 0.222385, 0.298791, 0.271506, 0.26085, 0.342579, 0.335645, 0.41194, 0.324872, 0.318242, 0.311707, 0.318242, 0.26085, 0.380708, 0.298791, 0.291804, 0.291804, 0.206376, 0.239899, 0.25406, 0.239899, 0.200174, 0.200174, 0.225814, 0.15008, 0.173081, 0.18812, 0.18812, 0.118441, 0.173081, 0.167087, 0.158265, 0.243554, 0.335645, 0.324872, 0.414856, 0.436924, 0.390993, 0.390993, 0.324872, 0.318242, 0.377384, 0.31487, 0.288399, 0.321458, 0.40511, 0.401658, 0.401658, 0.30533, 0.308712, 0.222385, 0.147574, 0.158265, 0.164327, 0.185198, 0.11371, 0.111485, 0.139895, 0.102787, 0.17593, 0.179055, 0.179055, 0.142424, 0.225814, 0.17593, 0.161087, 0.100716, 0.085092, 0.079919, 0.137348, 0.129801, 0.203355, 0.288399, 0.182256, 0.17593, 0.147574, 0.232838, 0.155435, 0.194234, 0.194234, 0.21291, 0.25031, 0.161087, 0.200174, 0.137348, 0.216401, 0.209395, 0.311707, 0.311707, 0.321458, 0.335645, 0.401658, 0.31487, 0.31487, 0.318242, 0.311707, 0.328603, 0.324872, 0.339168, 0.25031, 0.264545, 0.196879, 0.206376, 0.308712, 0.335645, 0.335645, 0.232838, 0.236433, 0.225814, 0.134866, 0.137348, 0.132295, 0.182256, 0.268042, 0.281712, 0.281712, 0.196879, 0.116183, 0.111485, 0.194234, 0.271506, 0.349426, 0.387226, 0.26085, 0.182256, 0.15284, 0.216401, 0.203355, 0.116183, 0.11371, 0.194234, 0.15284, 0.158265, 0.067594, 0.036378, 0.032677, 0.048328, 0.086953, 0.096677, 0.079919, 0.038858, 0.046336, 0.048328, 0.048328, 0.055536, 0.096677, 0.071867, 0.03976, 0.079919, 0.0704, 0.037156, 0.043307, 0.030003, 0.030003, 0.034068, 0.067594, 0.0704, 0.088832, 0.083462, 0.071867, 0.086953, 0.11371, 0.092881, 0.094817, 0.098513, 0.098513, 0.086953, 0.078022, 0.134866, 0.067594, 0.137348, 0.25031, 0.236433, 0.295083, 0.203355, 0.311707, 0.203355, 0.134866, 0.139895, 0.15284, 0.134866, 0.134866, 0.158265, 0.173081, 0.155435, 0.158265, 0.239899, 0.155435, 0.158265, 0.094817, 0.203355, 0.134866, 0.111485, 0.06184, 0.041405, 0.067594, 0.06184, 0.120615, 0.094817, 0.048328, 0.043307, 0.073402, 0.071867, 0.073402, 0.067594, 0.038042, 0.017138, 0.011342, 0.015078, 0.014586, 0.024393, 0.012491, 0.020165, 0.020522, 0.018106, 0.034884, 0.036378, 0.027463, 0.023963, 0.051831, 0.050641, 0.027463, 0.035586, 0.0198, 0.021816, 0.012727, 0.022667, 0.050641, 0.045352, 0.054297, 0.047319, 0.045352, 0.081712, 0.040537, 0.042364, 0.088832, 0.043307, 0.034884, 0.021381, 0.013016, 0.012491, 0.013437, 0.026892, 0.028107, 0.056825, 0.027463, 0.028107, 0.025316, 0.015344, 0.013821, 0.015344, 0.032677, 0.034884, 0.035586, 0.037156, 0.030003, 0.016021, 0.017797, 0.016528, 0.025316, 0.038858, 0.030611, 0.043307, 0.023534, 0.014783, 0.010131, 0.014586, 0.025316], '')</t>
  </si>
  <si>
    <t>UPI000172FDB5 status=activ</t>
  </si>
  <si>
    <t>([0.018415, 0.032017, 0.050641, 0.092881, 0.125101, 0.158265, 0.185198, 0.222385, 0.271506, 0.17593, 0.18812, 0.144935, 0.25031, 0.225814, 0.216401, 0.179055, 0.179055, 0.102787, 0.102787, 0.127496, 0.139895, 0.10481, 0.046336, 0.032017, 0.014586, 0.014783, 0.008895, 0.007495, 0.005011, 0.003366, 0.00407, 0.004513, 0.004513, 0.003757, 0.003276, 0.00225, 0.001786, 0.002349, 0.003366, 0.003341, 0.002482, 0.002117, 0.002512, 0.00389, 0.004689, 0.006701, 0.006894, 0.006245, 0.005503, 0.007877, 0.008075, 0.010372, 0.009977, 0.008804, 0.007177, 0.009294, 0.009015, 0.009015, 0.006142, 0.005799, 0.007259, 0.009977, 0.011106, 0.006988, 0.006374, 0.005872, 0.004358, 0.002606, 0.004247, 0.005378, 0.004135, 0.004135, 0.002881, 0.002396, 0.003014, 0.003671, 0.003014, 0.004388, 0.005011, 0.004646, 0.004899, 0.003478, 0.002606, 0.002623, 0.003276, 0.003276, 0.002336, 0.002155, 0.002976, 0.001722, 0.001533, 0.001434, 0.002211, 0.003109, 0.002662, 0.003512, 0.0028, 0.003341, 0.003212, 0.004208, 0.005992, 0.003757, 0.003246, 0.004921, 0.004899, 0.004358, 0.003804, 0.003512, 0.003478, 0.004358, 0.004513, 0.003671, 0.004388, 0.004577, 0.004247, 0.003864, 0.002512, 0.003924, 0.003804, 0.002623, 0.00231, 0.00152, 0.001743, 0.001906, 0.001318, 0.001155, 0.001533, 0.001778, 0.003053, 0.004315, 0.003014, 0.002727, 0.003963, 0.004976, 0.003341, 0.002366, 0.003431, 0.005011, 0.003298, 0.003461, 0.003461, 0.00283, 0.003997, 0.005872, 0.005799, 0.008409, 0.009294, 0.006421, 0.004431, 0.004247, 0.003014, 0.003276, 0.003298, 0.002327, 0.001408, 0.001288, 0.002057, 0.001709, 0.001069, 0.001069, 0.000773, 0.00076, 0.000923, 0.000713, 0.000391, 0.000704, 0.000318, 0.000614, 0.00103, 0.001155, 0.001249, 0.001855, 0.002435, 0.002606, 0.002581, 0.003963, 0.005318, 0.004775, 0.003924, 0.005623, 0.005623, 0.006795, 0.010672, 0.016257, 0.012491, 0.011106, 0.011669, 0.028107, 0.026338, 0.014315, 0.024393, 0.013613, 0.013821, 0.008156, 0.015344, 0.023087, 0.010926, 0.014783, 0.009096, 0.015344, 0.009294, 0.009294, 0.009187, 0.007555, 0.007091, 0.007177, 0.007877, 0.006567, 0.004161, 0.00292, 0.002976, 0.002276, 0.002057, 0.002057, 0.003109, 0.001722, 0.002078, 0.002057, 0.002211, 0.003212, 0.00243, 0.002396, 0.003431, 0.003461, 0.00389, 0.002555, 0.003821, 0.004247, 0.004135, 0.00543, 0.005503, 0.008276, 0.008276, 0.008276, 0.008075, 0.007877, 0.008804, 0.006039, 0.009015, 0.008409, 0.008525, 0.013265, 0.017797, 0.017447, 0.012491, 0.012727, 0.020876, 0.01204, 0.009483, 0.011903, 0.009187, 0.009294, 0.006078, 0.005734, 0.005799, 0.006194, 0.005249, 0.005734, 0.005318, 0.004161, 0.002623, 0.001748, 0.001048, 0.001383, 0.001434, 0.001249, 0.001288, 0.00146, 0.002014, 0.00292, 0.002976, 0.00359, 0.005086, 0.004646, 0.006701, 0.008525, 0.004899, 0.005872, 0.007877, 0.014586, 0.026892, 0.032017, 0.037156, 0.088832, 0.060549, 0.055536, 0.125101, 0.120615, 0.127496, 0.06184, 0.069024, 0.038858, 0.029376, 0.014586, 0.032677, 0.015694, 0.009728, 0.014075, 0.013437, 0.008075, 0.005932, 0.005318, 0.007495, 0.009977, 0.006701, 0.00543, 0.00389, 0.002555, 0.001872, 0.001155, 0.001722, 0.001391, 0.001391, 0.001318, 0.001602, 0.001602, 0.001499, 0.001623, 0.002078, 0.002078, 0.002057, 0.003053, 0.002194, 0.002327, 0.00155, 0.002349, 0.002366, 0.003461, 0.003478, 0.003963, 0.006078, 0.004247, 0.004736, 0.00407, 0.006078, 0.004921, 0.003821, 0.006142, 0.009096, 0.008804, 0.008895, 0.008723, 0.006619, 0.008276, 0.00558, 0.005011, 0.00543, 0.007555, 0.00558, 0.008276, 0.007877, 0.006795, 0.006795, 0.004483, 0.006988, 0.006567, 0.007091, 0.006078, 0.005872, 0.006039, 0.005249, 0.003864, 0.003997, 0.003177, 0.003109, 0.003366, 0.004513, 0.003177, 0.002336, 0.003177, 0.003298, 0.003997, 0.003079, 0.004315, 0.005734, 0.005683, 0.006039, 0.005683, 0.006142, 0.006194, 0.006374, 0.00515, 0.005503, 0.008002, 0.010926, 0.008895, 0.008804, 0.006988, 0.006795, 0.01078, 0.007091, 0.005683, 0.004315, 0.007031, 0.006988, 0.005683, 0.004483, 0.002976, 0.003997, 0.003963, 0.003478, 0.002349, 0.002336, 0.002194, 0.001335, 0.000893, 0.001434, 0.002014, 0.002881, 0.003963, 0.003864, 0.005932, 0.004899, 0.006701, 0.004775, 0.00359, 0.00359, 0.004611, 0.006567, 0.00543, 0.008156, 0.006533, 0.006701, 0.007555, 0.007422, 0.012727, 0.029376, 0.014075, 0.009401, 0.009015, 0.006374, 0.004358, 0.00407, 0.004388, 0.004513, 0.005734, 0.005683, 0.008409, 0.005932, 0.005932, 0.007645, 0.006482, 0.006374, 0.009015, 0.013016, 0.012727, 0.015078, 0.009096, 0.015344, 0.013613, 0.014783, 0.028695, 0.044297, 0.032017, 0.056825, 0.048328, 0.025316, 0.049374, 0.049374, 0.096677, 0.094817, 0.041405, 0.058088, 0.125101, 0.054297, 0.025762, 0.056825, 0.028107, 0.028107, 0.015344, 0.034068, 0.022306, 0.014315, 0.00962, 0.013437, 0.010672, 0.007177, 0.008075, 0.008624, 0.006482, 0.006482, 0.004976, 0.004976, 0.003607, 0.002366, 0.002727, 0.003997, 0.003555, 0.003804, 0.005249, 0.007315, 0.005318, 0.006194, 0.006894, 0.009401, 0.006039, 0.004611, 0.004646, 0.004247, 0.003963, 0.005503, 0.005799, 0.007495, 0.010926, 0.011518, 0.018787, 0.023963, 0.014783, 0.015078, 0.013821, 0.008895, 0.009187, 0.009977, 0.010672, 0.013613, 0.013613, 0.024393, 0.060549, 0.11371, 0.137348, 0.116183, 0.076542, 0.043307, 0.033407, 0.024393, 0.044297, 0.030003, 0.020876, 0.018415, 0.013613, 0.020165, 0.038042, 0.033407, 0.030003, 0.018415, 0.01204, 0.014783, 0.00962, 0.006567, 0.006533, 0.006194, 0.005223, 0.00407, 0.005011, 0.005799, 0.006795, 0.005086, 0.005932, 0.007031, 0.010131, 0.015344, 0.015694, 0.016021, 0.010372, 0.015344, 0.025762, 0.038858, 0.030003, 0.051831, 0.081712, 0.066181, 0.100716, 0.161087, 0.291804, 0.26085, 0.222385, 0.191378, 0.324872, 0.390993], '')</t>
  </si>
  <si>
    <t>UPI000172FDB6 status=activ</t>
  </si>
  <si>
    <t>([0.03976, 0.06184, 0.066181, 0.092881, 0.059222, 0.03976, 0.054297, 0.038042, 0.049374, 0.051831, 0.054297, 0.03976, 0.037156, 0.028107, 0.035586, 0.038858, 0.076542, 0.0704, 0.069024, 0.111485, 0.106997, 0.106997, 0.06184, 0.038042, 0.042364, 0.0704, 0.127496, 0.106997, 0.167087, 0.196879, 0.164327, 0.191378, 0.243554, 0.247041, 0.278302, 0.271506, 0.271506, 0.167087, 0.167087, 0.209395, 0.15008, 0.216401, 0.295083, 0.377384, 0.494003, 0.390993, 0.398279, 0.390993, 0.454136, 0.476583, 0.444081, 0.525368, 0.414856, 0.444081, 0.433034, 0.346032, 0.318242, 0.219301, 0.342579, 0.349426, 0.387226, 0.458154, 0.349426, 0.257454, 0.26085, 0.25406, 0.25031, 0.243554, 0.243554, 0.225814, 0.216401, 0.229226, 0.15008, 0.239899, 0.144935, 0.125101, 0.194234, 0.219301, 0.30533, 0.288399, 0.209395, 0.139895, 0.086953, 0.134866, 0.219301, 0.222385, 0.194234, 0.200174, 0.21291, 0.125101, 0.116183, 0.071867, 0.037156, 0.071867, 0.079919, 0.078022, 0.078022, 0.086953, 0.086953, 0.071867, 0.078022, 0.129801, 0.129801, 0.196879, 0.147574, 0.161087, 0.10481, 0.127496, 0.129801, 0.06184, 0.111485, 0.11371, 0.179055, 0.275179, 0.182256, 0.116183, 0.209395, 0.236433, 0.129801, 0.127496, 0.092881, 0.050641, 0.050641, 0.10481, 0.102787, 0.167087, 0.142424, 0.116183, 0.11371, 0.17593, 0.275179, 0.196879, 0.137348, 0.066181, 0.066181, 0.118441, 0.182256, 0.11371, 0.111485, 0.137348, 0.15008, 0.25406, 0.339168, 0.257454, 0.161087, 0.164327, 0.161087, 0.161087, 0.179055, 0.11371, 0.094817, 0.055536, 0.076542, 0.125101, 0.216401, 0.200174, 0.18812, 0.118441, 0.196879, 0.125101, 0.118441, 0.11371, 0.102787, 0.081712, 0.069024, 0.067594, 0.042364, 0.042364, 0.045352, 0.078022, 0.078022, 0.094817, 0.155435, 0.196879, 0.109221, 0.059222, 0.060549, 0.038042, 0.060549, 0.030611, 0.044297, 0.073402, 0.069024, 0.069024, 0.069024, 0.073402, 0.116183, 0.142424, 0.15284, 0.144935, 0.094817, 0.094817, 0.05306, 0.027463, 0.025762, 0.046336, 0.096677, 0.054297, 0.049374, 0.054297, 0.06184, 0.044297, 0.026338, 0.032677, 0.032677, 0.023534, 0.023087, 0.023534, 0.028107, 0.016021, 0.017138, 0.016021, 0.024826, 0.044297, 0.043307, 0.041405, 0.023963, 0.022306, 0.030003, 0.043307, 0.023087, 0.038042, 0.067594, 0.11371, 0.047319, 0.044297, 0.078022, 0.129801, 0.074921, 0.083462, 0.116183, 0.10481, 0.106997, 0.066181, 0.064632, 0.120615, 0.071867, 0.120615, 0.069024, 0.085092, 0.10481, 0.106997, 0.118441, 0.096677, 0.047319, 0.10481, 0.058088, 0.028695, 0.034068, 0.059222, 0.055536, 0.055536, 0.06184, 0.06184, 0.067594, 0.066181, 0.054297, 0.092881, 0.096677, 0.161087, 0.161087, 0.086953, 0.085092, 0.071867, 0.096677, 0.096677, 0.086953, 0.086953, 0.164327, 0.086953, 0.051831, 0.028695, 0.034884, 0.032677, 0.06312, 0.109221, 0.055536, 0.067594, 0.076542, 0.042364, 0.023963, 0.016528, 0.030003, 0.058088, 0.058088, 0.051831, 0.116183, 0.067594, 0.116183, 0.111485, 0.109221, 0.185198, 0.288399, 0.257454, 0.278302, 0.275179, 0.15284, 0.275179, 0.284882, 0.268042, 0.374039, 0.483068, 0.465241, 0.483068, 0.486429, 0.377384, 0.288399, 0.278302, 0.298791, 0.206376, 0.132295, 0.21291, 0.219301, 0.200174, 0.15284, 0.132295, 0.074921, 0.15284, 0.083462, 0.094817, 0.109221, 0.058088, 0.054297, 0.090864, 0.085092, 0.03976, 0.085092, 0.139895, 0.079919, 0.071867, 0.071867, 0.132295, 0.129801, 0.129801, 0.134866, 0.229226, 0.15008, 0.200174, 0.120615, 0.132295, 0.120615, 0.116183, 0.15284, 0.164327, 0.164327, 0.170161, 0.18812, 0.10481, 0.06312, 0.0704, 0.120615, 0.164327, 0.098513, 0.081712, 0.071867, 0.067594, 0.059222, 0.081712, 0.102787, 0.173081, 0.239899, 0.200174, 0.182256, 0.125101, 0.088832, 0.088832, 0.094817, 0.094817, 0.10481, 0.182256, 0.257454, 0.268042, 0.219301, 0.219301, 0.225814, 0.200174, 0.182256, 0.155435, 0.167087, 0.127496, 0.090864, 0.067594, 0.064632, 0.042364], '')</t>
  </si>
  <si>
    <t>UPI000172FDB8 status=activ</t>
  </si>
  <si>
    <t>([0.41194, 0.318242, 0.182256, 0.236433, 0.155435, 0.15008, 0.179055, 0.21291, 0.247041, 0.200174, 0.236433, 0.179055, 0.173081, 0.164327, 0.155435, 0.122885, 0.139895, 0.079919, 0.083462, 0.064632, 0.040537, 0.048328, 0.060549, 0.0704, 0.033407, 0.058088, 0.076542, 0.083462, 0.078022, 0.049374, 0.086953, 0.045352, 0.092881, 0.06184, 0.0704, 0.078022, 0.076542, 0.066181, 0.090864, 0.170161, 0.158265, 0.25406, 0.209395, 0.26085, 0.339168, 0.454136, 0.468512, 0.461924, 0.359901, 0.328603, 0.366687, 0.284882, 0.291804, 0.281712, 0.30533, 0.31487, 0.298791, 0.268042, 0.232838, 0.232838, 0.173081, 0.137348, 0.15008, 0.243554, 0.164327, 0.098513, 0.094817, 0.094817, 0.074921, 0.102787, 0.127496, 0.167087, 0.191378, 0.284882, 0.200174, 0.257454, 0.232838, 0.15284, 0.129801, 0.15284, 0.191378, 0.129801, 0.129801, 0.142424, 0.074921, 0.118441, 0.127496, 0.137348, 0.127496, 0.092881, 0.134866, 0.127496, 0.074921, 0.092881, 0.0704, 0.071867, 0.037156, 0.044297, 0.073402, 0.106997, 0.06312, 0.047319, 0.094817, 0.085092, 0.078022, 0.144935, 0.079919, 0.127496, 0.116183, 0.116183, 0.182256, 0.129801, 0.129801, 0.116183, 0.116183, 0.137348, 0.219301, 0.311707, 0.281712, 0.194234, 0.194234, 0.278302, 0.271506, 0.225814, 0.247041, 0.225814, 0.21291, 0.222385, 0.170161, 0.170161, 0.182256, 0.158265, 0.158265, 0.17593, 0.271506, 0.271506, 0.182256, 0.17593, 0.196879, 0.209395, 0.232838, 0.179055, 0.129801, 0.164327, 0.170161, 0.247041, 0.264545, 0.200174, 0.275179, 0.25031, 0.25031, 0.236433, 0.298791, 0.239899, 0.257454, 0.268042, 0.225814, 0.236433, 0.155435, 0.129801, 0.127496, 0.120615, 0.122885, 0.182256, 0.116183, 0.15008, 0.106997, 0.098513, 0.155435, 0.098513, 0.158265, 0.164327, 0.118441, 0.067594, 0.111485, 0.06184, 0.060549, 0.086953, 0.142424, 0.161087, 0.118441, 0.111485, 0.106997, 0.182256, 0.18812, 0.264545, 0.173081, 0.239899, 0.209395, 0.196879, 0.206376, 0.139895, 0.142424, 0.142424, 0.191378, 0.129801, 0.155435, 0.090864, 0.083462, 0.079919, 0.122885, 0.18812, 0.139895, 0.209395, 0.132295, 0.120615, 0.074921, 0.132295, 0.139895, 0.102787, 0.10481, 0.134866, 0.137348, 0.134866, 0.158265, 0.173081, 0.271506, 0.308712, 0.308712, 0.247041, 0.173081, 0.158265, 0.155435, 0.203355, 0.179055, 0.179055, 0.18812, 0.257454, 0.203355, 0.196879, 0.25406, 0.25406, 0.281712, 0.332115, 0.328603, 0.281712, 0.206376, 0.122885, 0.127496, 0.194234, 0.194234, 0.243554, 0.264545, 0.173081, 0.206376, 0.247041, 0.239899, 0.158265, 0.179055, 0.229226, 0.142424, 0.182256, 0.17593, 0.167087, 0.125101, 0.139895, 0.216401, 0.275179, 0.377384, 0.352862, 0.390993, 0.440853, 0.458154, 0.422041, 0.509769, 0.447574, 0.41194, 0.525368, 0.675549, 0.622677, 0.562014], '')</t>
  </si>
  <si>
    <t>[264, 267, 268, 269, 270]</t>
  </si>
  <si>
    <t>UPI000172FDB9 status=activ</t>
  </si>
  <si>
    <t>([0.067594, 0.026892, 0.044297, 0.086953, 0.102787, 0.134866, 0.073402, 0.092881, 0.050641, 0.046336, 0.023534, 0.017447, 0.01078, 0.009015, 0.00543, 0.00558, 0.004736, 0.003341, 0.002366, 0.002727, 0.00292, 0.002761, 0.003405, 0.003405, 0.002138, 0.001743, 0.001211, 0.001202, 0.001155, 0.001142, 0.001305, 0.001417, 0.002194, 0.003276, 0.002623, 0.00407, 0.004921, 0.005932, 0.005503, 0.00777, 0.007177, 0.006795, 0.006795, 0.006142, 0.006142, 0.007555, 0.009294, 0.011342, 0.011342, 0.011669, 0.020876, 0.010672, 0.019401, 0.010372, 0.009096, 0.014586, 0.01078, 0.01078, 0.007645, 0.013265, 0.013437, 0.013265, 0.008002, 0.008075, 0.01078, 0.007091, 0.007091, 0.005734, 0.007091, 0.010509, 0.006533, 0.006619, 0.010926, 0.007877, 0.01227, 0.009294, 0.007031, 0.006482, 0.005249, 0.006619, 0.004736, 0.003431, 0.004775, 0.004689, 0.004646, 0.003405, 0.003366, 0.003924, 0.003963, 0.003864, 0.002705, 0.004161, 0.002727, 0.002761, 0.003727, 0.003607, 0.003405, 0.00316, 0.004135, 0.003821, 0.00389, 0.00389, 0.003963, 0.003924, 0.003963, 0.002688, 0.003405, 0.004577, 0.003246, 0.00389, 0.002761, 0.00389, 0.003864, 0.004208, 0.00292, 0.002014, 0.001722, 0.00225, 0.003298, 0.003341, 0.003671, 0.00316, 0.003804, 0.005683, 0.003924, 0.004611, 0.007645, 0.009294, 0.00962, 0.009483, 0.009728, 0.017447, 0.018415, 0.01227, 0.012491, 0.023087, 0.048328, 0.031287, 0.050641, 0.034884, 0.032677, 0.032677, 0.049374, 0.038042, 0.032677, 0.032677, 0.027463, 0.014783, 0.011518, 0.011669, 0.01204, 0.007877, 0.006619, 0.006482, 0.006039, 0.006078, 0.004431, 0.004689, 0.006795, 0.006482, 0.007422, 0.005318, 0.007422, 0.005992, 0.005623, 0.003821, 0.003864, 0.004247, 0.004736, 0.003924, 0.002727, 0.004208, 0.004483, 0.003997, 0.00292, 0.003555, 0.003804, 0.003821, 0.002881, 0.002705, 0.002211, 0.00155, 0.001709, 0.001855, 0.002503, 0.003727, 0.005872, 0.007315, 0.006567, 0.00777, 0.011903, 0.020522, 0.018106, 0.016257, 0.026892, 0.059222, 0.092881, 0.092881, 0.118441, 0.132295, 0.144935, 0.232838, 0.291804, 0.370445, 0.342579, 0.328603, 0.295083, 0.229226, 0.15008, 0.257454, 0.155435, 0.083462, 0.037156, 0.038042, 0.079919, 0.076542, 0.074921, 0.0704, 0.118441, 0.185198, 0.161087, 0.0704, 0.031287, 0.022306, 0.01204, 0.009977, 0.006701, 0.006988, 0.006988, 0.010926, 0.006701, 0.006619, 0.009865, 0.00962, 0.009187, 0.005992, 0.004161, 0.00407, 0.003053, 0.00316, 0.00316, 0.002688, 0.003298, 0.004775, 0.006533, 0.006482, 0.005378, 0.008156, 0.00777, 0.009977, 0.006988, 0.011106, 0.013265, 0.012727, 0.013265, 0.013437, 0.030003, 0.040537, 0.044297, 0.056825, 0.024826, 0.015694, 0.018787, 0.027463, 0.024826, 0.013613, 0.027463, 0.040537, 0.023087, 0.013437, 0.008156, 0.01204, 0.01227, 0.011903, 0.008156, 0.011342, 0.010926, 0.008002, 0.008075, 0.006795, 0.008276, 0.013265, 0.011342, 0.016826, 0.018415, 0.018415, 0.017138, 0.016826, 0.011903, 0.013265, 0.011669, 0.018787, 0.014783, 0.009096, 0.01227, 0.021381, 0.020522, 0.011903, 0.009187, 0.008002, 0.010221, 0.006795, 0.004921, 0.005223, 0.003607, 0.002482, 0.002482, 0.003607, 0.003821, 0.005249, 0.006374, 0.006795, 0.005011, 0.004208, 0.004315, 0.003246, 0.00246, 0.00292, 0.002662, 0.003864, 0.00359, 0.002396, 0.002336, 0.00316, 0.00283, 0.004513, 0.004577, 0.004358, 0.003461, 0.003298, 0.0028, 0.002761, 0.002705, 0.003053, 0.004358, 0.006421, 0.008895, 0.007495, 0.007177, 0.01227, 0.010131, 0.011342, 0.020876, 0.040537, 0.044297, 0.066181, 0.026892, 0.054297, 0.054297, 0.066181, 0.028695, 0.043307, 0.023963, 0.046336, 0.081712, 0.038858, 0.030611, 0.022667, 0.036378, 0.0198, 0.014075, 0.021816, 0.030003, 0.029376, 0.016021, 0.014586, 0.010131, 0.010221, 0.008723, 0.008804, 0.010221, 0.017447, 0.016021, 0.013821, 0.013821, 0.008409, 0.01227, 0.007645, 0.006988, 0.006374, 0.007177, 0.008409, 0.006421, 0.006482, 0.004513, 0.004577, 0.003405, 0.003963, 0.005378, 0.004835, 0.003555, 0.00389, 0.003461, 0.002503, 0.00243, 0.001675, 0.00243, 0.002662, 0.003924, 0.003607, 0.003405, 0.004315, 0.004689, 0.005734, 0.006619, 0.009483, 0.01227, 0.018106, 0.021816, 0.017447, 0.023963, 0.045352, 0.025316, 0.029376, 0.064632, 0.182256], '')</t>
  </si>
  <si>
    <t>UPI000172FDBA status=activ</t>
  </si>
  <si>
    <t>([0.342579, 0.25406, 0.321458, 0.301917, 0.206376, 0.229226, 0.275179, 0.185198, 0.144935, 0.191378, 0.219301, 0.185198, 0.18812, 0.125101, 0.134866, 0.127496, 0.127496, 0.127496, 0.216401, 0.147574, 0.118441, 0.206376, 0.288399, 0.288399, 0.346032, 0.349426, 0.390993, 0.418646, 0.545602, 0.529623, 0.4292, 0.454136, 0.545602, 0.613573, 0.716283, 0.626927, 0.525368, 0.497853, 0.401658, 0.275179, 0.346032, 0.291804, 0.278302, 0.185198, 0.196879, 0.196879, 0.30533, 0.18812, 0.17593, 0.164327, 0.167087, 0.229226, 0.137348, 0.137348, 0.134866, 0.161087, 0.206376, 0.311707, 0.243554, 0.236433, 0.271506, 0.239899, 0.219301, 0.232838, 0.232838, 0.203355, 0.179055, 0.167087, 0.243554, 0.257454, 0.222385, 0.203355, 0.200174, 0.278302, 0.18812, 0.144935, 0.127496, 0.118441, 0.109221, 0.167087, 0.25031, 0.232838, 0.264545, 0.366687, 0.342579, 0.4292, 0.342579, 0.264545, 0.17593, 0.18812, 0.158265, 0.194234, 0.31487, 0.288399, 0.298791, 0.374039, 0.461924, 0.356642, 0.25031, 0.167087, 0.18812, 0.185198, 0.191378, 0.161087, 0.161087, 0.164327, 0.182256, 0.196879, 0.200174, 0.281712, 0.268042, 0.170161, 0.109221, 0.058088, 0.073402, 0.078022, 0.100716, 0.106997, 0.155435, 0.247041, 0.321458, 0.301917, 0.268042, 0.31487, 0.342579, 0.26085, 0.25406, 0.236433, 0.298791, 0.342579, 0.278302, 0.275179, 0.384043, 0.458154, 0.557691, 0.436924, 0.321458, 0.222385, 0.142424, 0.17593, 0.173081, 0.182256, 0.164327, 0.196879, 0.139895, 0.086953, 0.144935, 0.158265, 0.127496, 0.155435, 0.18812, 0.219301, 0.222385, 0.158265, 0.088832, 0.086953, 0.109221, 0.147574, 0.173081, 0.257454, 0.25031, 0.264545, 0.161087, 0.170161, 0.106997, 0.182256, 0.26085, 0.222385, 0.21291, 0.243554, 0.137348, 0.132295, 0.132295, 0.073402, 0.064632, 0.081712, 0.083462, 0.120615, 0.158265, 0.191378, 0.216401, 0.209395, 0.132295, 0.216401, 0.137348, 0.203355, 0.203355, 0.21291, 0.25406, 0.25031, 0.25031, 0.298791, 0.298791, 0.342579, 0.444081, 0.534167, 0.570702, 0.56648, 0.575842, 0.465241, 0.468512, 0.366687, 0.284882, 0.264545, 0.284882, 0.380708, 0.301917, 0.311707, 0.219301, 0.247041, 0.216401, 0.216401, 0.219301, 0.15008, 0.088832, 0.086953, 0.086953, 0.073402, 0.079919, 0.074921, 0.083462, 0.076542, 0.059222, 0.100716, 0.179055, 0.137348, 0.10481, 0.161087, 0.109221, 0.109221, 0.092881, 0.11371, 0.111485, 0.139895, 0.137348, 0.21291, 0.142424, 0.120615, 0.142424, 0.078022, 0.079919, 0.078022, 0.078022, 0.120615, 0.096677, 0.096677, 0.125101, 0.122885, 0.073402, 0.116183, 0.18812, 0.179055, 0.111485, 0.120615, 0.06312, 0.086953, 0.048328, 0.090864, 0.116183, 0.139895, 0.219301, 0.129801, 0.179055, 0.191378, 0.257454, 0.209395, 0.173081, 0.182256, 0.127496, 0.206376, 0.127496, 0.073402, 0.078022, 0.109221, 0.081712, 0.086953, 0.086953, 0.15008, 0.134866, 0.132295, 0.109221, 0.11371, 0.125101, 0.073402, 0.055536, 0.035586, 0.06184, 0.041405, 0.028695, 0.036378, 0.020522, 0.036378, 0.049374, 0.036378, 0.048328, 0.034068, 0.06184, 0.081712, 0.060549, 0.058088, 0.06184, 0.081712, 0.046336, 0.079919, 0.144935, 0.18812, 0.185198, 0.185198, 0.196879, 0.200174, 0.268042, 0.308712, 0.191378, 0.191378, 0.232838, 0.243554, 0.291804, 0.200174, 0.18812, 0.229226, 0.170161, 0.132295, 0.132295, 0.196879, 0.127496, 0.081712, 0.076542, 0.055536, 0.058088, 0.094817, 0.116183, 0.092881, 0.116183, 0.125101, 0.092881, 0.088832, 0.088832, 0.064632, 0.086953, 0.051831, 0.056825, 0.090864, 0.059222, 0.030611, 0.030003, 0.056825, 0.056825, 0.054297, 0.054297, 0.026338, 0.028107, 0.017447, 0.013016, 0.014315, 0.023534, 0.042364, 0.044297, 0.041405, 0.044297, 0.059222, 0.106997, 0.073402, 0.040537, 0.046336, 0.067594, 0.066181, 0.066181, 0.078022, 0.043307, 0.078022, 0.116183, 0.090864, 0.15008, 0.21291, 0.173081, 0.15284, 0.122885, 0.092881, 0.064632, 0.10481, 0.0704, 0.044297, 0.048328], '')</t>
  </si>
  <si>
    <t>[28, 29, 32, 33, 34, 35, 36, 134, 195, 196, 197, 198]</t>
  </si>
  <si>
    <t>UPI000172FDBB status=activ</t>
  </si>
  <si>
    <t>([0.127496, 0.076542, 0.109221, 0.137348, 0.109221, 0.074921, 0.079919, 0.100716, 0.15284, 0.109221, 0.092881, 0.111485, 0.118441, 0.085092, 0.085092, 0.067594, 0.073402, 0.073402, 0.074921, 0.088832, 0.15008, 0.100716, 0.096677, 0.092881, 0.055536, 0.088832, 0.139895, 0.18812, 0.185198, 0.111485, 0.17593, 0.247041, 0.264545, 0.25406, 0.332115, 0.41194, 0.352862, 0.335645, 0.450668, 0.486429, 0.433034, 0.377384, 0.4292, 0.541878, 0.56648, 0.685117, 0.657645, 0.675549, 0.653063, 0.666105, 0.759478, 0.784345, 0.728858, 0.671169, 0.553315, 0.461924, 0.476583, 0.575842, 0.585406, 0.557691, 0.517562, 0.63748, 0.680603, 0.585406, 0.562014, 0.476583, 0.447574, 0.366687, 0.374039, 0.275179, 0.243554, 0.239899, 0.25406, 0.301917, 0.324872, 0.422041, 0.538167, 0.436924, 0.352862, 0.342579, 0.301917, 0.225814, 0.144935, 0.161087, 0.247041, 0.25031, 0.324872, 0.291804, 0.311707, 0.209395, 0.311707, 0.349426, 0.257454, 0.216401, 0.173081, 0.173081, 0.164327, 0.092881, 0.139895, 0.200174, 0.137348, 0.158265, 0.155435, 0.247041, 0.158265, 0.161087, 0.158265, 0.090864, 0.132295, 0.155435, 0.155435, 0.147574, 0.167087, 0.239899, 0.173081, 0.147574, 0.092881, 0.06184, 0.102787, 0.064632, 0.0704, 0.116183, 0.064632, 0.10481, 0.102787, 0.167087, 0.147574, 0.17593, 0.257454, 0.225814, 0.278302, 0.387226, 0.408655, 0.370445, 0.291804, 0.387226, 0.349426, 0.349426, 0.328603, 0.339168, 0.418646, 0.366687, 0.366687, 0.461924, 0.380708, 0.321458, 0.318242, 0.25406, 0.222385, 0.21291, 0.268042, 0.25406, 0.247041, 0.225814, 0.15284, 0.264545, 0.239899, 0.335645, 0.414856, 0.541878, 0.541878, 0.541878, 0.509769, 0.509769, 0.436924, 0.483068, 0.422041, 0.418646, 0.509769, 0.414856, 0.387226, 0.366687, 0.356642, 0.25406, 0.158265, 0.232838, 0.206376, 0.134866, 0.11371, 0.067594, 0.060549, 0.044297, 0.036378, 0.034068, 0.021816, 0.034884, 0.046336, 0.090864, 0.059222, 0.055536, 0.090864, 0.067594, 0.06312, 0.071867, 0.069024, 0.069024, 0.074921, 0.055536, 0.078022, 0.058088, 0.059222, 0.059222, 0.048328, 0.066181, 0.064632, 0.086953, 0.083462, 0.060549, 0.046336, 0.078022, 0.081712, 0.081712, 0.10481, 0.11371, 0.059222, 0.060549, 0.10481, 0.096677, 0.122885, 0.155435, 0.15284, 0.264545, 0.247041, 0.318242, 0.216401, 0.301917, 0.346032, 0.308712, 0.359901, 0.359901, 0.359901, 0.257454, 0.194234, 0.271506, 0.170161, 0.271506, 0.288399, 0.185198, 0.185198, 0.158265, 0.15008, 0.243554, 0.216401, 0.232838, 0.137348, 0.139895, 0.083462, 0.064632, 0.049374, 0.048328, 0.066181, 0.067594, 0.120615, 0.185198, 0.083462, 0.085092, 0.085092, 0.076542, 0.094817, 0.098513, 0.118441, 0.067594, 0.060549, 0.032677, 0.036378, 0.076542, 0.076542, 0.15284, 0.191378, 0.275179, 0.243554, 0.236433, 0.132295, 0.106997, 0.102787, 0.194234, 0.25406, 0.257454, 0.349426, 0.328603, 0.324872, 0.332115, 0.433034, 0.447574, 0.56648, 0.436924, 0.332115, 0.422041, 0.301917, 0.206376, 0.203355, 0.243554, 0.247041, 0.25031, 0.200174, 0.200174, 0.18812, 0.225814, 0.185198, 0.191378, 0.295083, 0.203355, 0.139895, 0.144935, 0.116183, 0.06312, 0.064632, 0.092881, 0.078022, 0.132295, 0.142424, 0.158265, 0.10481, 0.098513, 0.120615, 0.120615, 0.125101, 0.134866, 0.078022, 0.102787, 0.100716, 0.076542, 0.073402, 0.116183, 0.118441, 0.161087, 0.247041, 0.264545, 0.206376, 0.206376, 0.209395, 0.291804, 0.229226, 0.216401, 0.155435, 0.225814, 0.281712, 0.281712, 0.278302, 0.390993, 0.387226, 0.377384, 0.422041, 0.529623, 0.42561, 0.408655, 0.311707, 0.219301, 0.288399, 0.377384, 0.436924, 0.346032, 0.332115, 0.281712, 0.36309, 0.433034, 0.4292, 0.494003, 0.408655, 0.41194, 0.298791, 0.288399, 0.298791, 0.257454, 0.291804, 0.408655, 0.328603, 0.318242, 0.40511, 0.414856, 0.4292, 0.408655, 0.505461, 0.480142, 0.5017, 0.414856, 0.418646, 0.408655, 0.291804, 0.291804, 0.281712, 0.366687, 0.384043, 0.370445, 0.311707, 0.25406, 0.236433, 0.236433, 0.311707, 0.324872, 0.311707, 0.301917, 0.222385, 0.142424, 0.164327, 0.196879, 0.25406, 0.222385, 0.194234, 0.271506, 0.335645, 0.301917, 0.264545, 0.196879, 0.158265], '')</t>
  </si>
  <si>
    <t>[43, 44, 45, 46, 47, 48, 49, 50, 51, 52, 53, 54, 57, 58, 59, 60, 61, 62, 63, 64, 76, 159, 160, 161, 162, 163, 168, 284, 343, 372, 374]</t>
  </si>
  <si>
    <t>UPI000172FDBC status=activ</t>
  </si>
  <si>
    <t>([0.76285, 0.76285, 0.767246, 0.771762, 0.775545, 0.642678, 0.671169, 0.675549, 0.557691, 0.461924, 0.486429, 0.538167, 0.538167, 0.440853, 0.349426, 0.332115, 0.264545, 0.264545, 0.21291, 0.21291, 0.206376, 0.247041, 0.25031, 0.247041, 0.243554, 0.257454, 0.30533, 0.21291, 0.229226, 0.222385, 0.335645, 0.288399, 0.194234, 0.15284, 0.194234, 0.18812, 0.185198, 0.268042, 0.232838, 0.191378, 0.206376, 0.200174, 0.200174, 0.173081, 0.17593, 0.191378, 0.18812, 0.229226, 0.222385, 0.21291, 0.236433, 0.155435, 0.134866, 0.137348, 0.164327, 0.191378, 0.288399, 0.30533, 0.291804, 0.288399, 0.257454, 0.247041, 0.232838, 0.264545, 0.311707, 0.318242, 0.236433, 0.239899, 0.196879, 0.17593, 0.191378, 0.25031, 0.324872, 0.40511, 0.494003, 0.497853, 0.505461, 0.476583, 0.486429, 0.525368, 0.613573, 0.716283, 0.707965, 0.585406, 0.505461, 0.377384, 0.284882, 0.349426, 0.332115, 0.281712, 0.359901, 0.342579, 0.232838, 0.257454, 0.239899, 0.268042, 0.173081, 0.100716, 0.083462, 0.071867, 0.036378, 0.032677, 0.040537, 0.026338, 0.037156, 0.030611, 0.060549, 0.056825, 0.056825, 0.056825, 0.100716, 0.096677, 0.054297, 0.06312, 0.054297, 0.035586, 0.032017, 0.034068, 0.038858, 0.027463, 0.023534, 0.035586, 0.034884, 0.038042, 0.060549, 0.040537, 0.035586, 0.038042, 0.033407, 0.042364, 0.021381, 0.014075, 0.018415, 0.018106, 0.030003, 0.017138, 0.016826, 0.018787, 0.034884, 0.044297, 0.078022, 0.094817, 0.094817, 0.050641, 0.025762, 0.016021, 0.033407, 0.0704, 0.037156, 0.045352, 0.036378, 0.036378, 0.047319, 0.044297, 0.064632, 0.06312, 0.120615, 0.106997, 0.049374, 0.025316, 0.019109, 0.019109, 0.021381, 0.021816, 0.018787, 0.031287, 0.034884, 0.031287, 0.033407, 0.048328, 0.083462, 0.090864, 0.10481, 0.125101, 0.073402, 0.056825, 0.06312, 0.06312, 0.060549, 0.049374, 0.094817, 0.127496, 0.137348, 0.134866, 0.079919, 0.161087, 0.173081, 0.173081, 0.10481, 0.109221, 0.139895, 0.092881, 0.069024, 0.067594, 0.066181, 0.064632, 0.083462, 0.078022, 0.069024, 0.147574, 0.25406, 0.243554, 0.247041, 0.15008, 0.144935, 0.147574, 0.137348, 0.127496, 0.185198, 0.17593, 0.098513, 0.092881, 0.15284, 0.15284, 0.271506, 0.182256, 0.281712, 0.328603, 0.236433, 0.158265, 0.144935, 0.15008, 0.083462, 0.109221, 0.185198, 0.18812, 0.275179, 0.284882, 0.196879, 0.109221, 0.173081, 0.268042, 0.200174, 0.122885, 0.155435, 0.132295, 0.209395, 0.209395, 0.111485, 0.17593, 0.275179, 0.229226, 0.15284, 0.236433, 0.196879, 0.106997, 0.096677, 0.106997, 0.100716, 0.167087, 0.271506, 0.308712, 0.311707, 0.275179, 0.370445, 0.356642, 0.36309, 0.370445, 0.332115, 0.4292, 0.414856, 0.377384, 0.394753, 0.486429, 0.472492, 0.494003, 0.703578, 0.694846, 0.648219], '')</t>
  </si>
  <si>
    <t>[0, 1, 2, 3, 4, 5, 6, 7, 8, 11, 12, 76, 79, 80, 81, 82, 83, 84, 266, 267, 268]</t>
  </si>
  <si>
    <t>UPI000172FDBF status=activ</t>
  </si>
  <si>
    <t>([0.191378, 0.236433, 0.275179, 0.271506, 0.194234, 0.194234, 0.225814, 0.25406, 0.203355, 0.229226, 0.229226, 0.182256, 0.158265, 0.225814, 0.311707, 0.275179, 0.243554, 0.206376, 0.222385, 0.243554, 0.295083, 0.295083, 0.295083, 0.30533, 0.26085, 0.374039, 0.40511, 0.328603, 0.339168, 0.414856, 0.414856, 0.41194, 0.497853, 0.538167, 0.557691, 0.575842, 0.613573, 0.553315, 0.585406, 0.5017, 0.494003, 0.538167, 0.608892, 0.575842, 0.575842, 0.671169, 0.622677, 0.5017, 0.525368, 0.483068, 0.517562, 0.444081, 0.401658, 0.41194, 0.40511, 0.422041, 0.401658, 0.401658, 0.41194, 0.414856, 0.418646, 0.328603, 0.321458, 0.318242, 0.356642, 0.275179, 0.200174, 0.219301, 0.321458, 0.384043, 0.408655, 0.31487, 0.387226, 0.465241, 0.377384, 0.346032, 0.321458, 0.298791, 0.225814, 0.295083, 0.298791, 0.298791, 0.408655, 0.408655, 0.332115, 0.324872, 0.324872, 0.401658, 0.352862, 0.339168, 0.356642, 0.356642, 0.414856, 0.422041, 0.454136, 0.545602, 0.58069, 0.58069, 0.632174, 0.771762, 0.63748, 0.534167, 0.622677, 0.570702, 0.480142, 0.56648, 0.562014, 0.690604, 0.690604, 0.724957, 0.694846, 0.562014, 0.480142, 0.494003, 0.483068, 0.370445, 0.366687, 0.377384, 0.366687, 0.36309, 0.324872, 0.4292, 0.525368, 0.525368, 0.545602, 0.618285, 0.505461, 0.476583, 0.398279, 0.418646, 0.4292, 0.398279, 0.497853, 0.51388, 0.505461, 0.5017, 0.59014, 0.58069, 0.525368, 0.525368, 0.486429, 0.454136, 0.440853, 0.42561, 0.390993, 0.370445, 0.398279, 0.4292, 0.454136, 0.51388, 0.494003, 0.401658, 0.472492, 0.418646, 0.401658, 0.398279, 0.394753, 0.339168, 0.311707, 0.335645, 0.328603, 0.356642, 0.40511, 0.318242, 0.25406, 0.301917, 0.301917, 0.301917, 0.30533, 0.281712, 0.25406, 0.25406, 0.332115, 0.335645, 0.377384, 0.370445, 0.387226, 0.398279, 0.384043, 0.414856, 0.352862, 0.374039, 0.374039, 0.370445, 0.454136, 0.541878, 0.42561, 0.42561, 0.440853, 0.494003, 0.447574, 0.450668, 0.42561, 0.4292, 0.359901, 0.324872, 0.349426, 0.268042, 0.26085, 0.339168, 0.349426, 0.4292, 0.433034, 0.42561, 0.390993, 0.342579, 0.342579, 0.4292, 0.444081, 0.4292, 0.401658, 0.490133, 0.436924, 0.458154, 0.458154, 0.458154, 0.483068, 0.465241, 0.509769, 0.549308, 0.541878, 0.450668, 0.436924, 0.328603, 0.332115, 0.291804, 0.352862, 0.339168, 0.374039, 0.36309, 0.370445, 0.370445, 0.352862, 0.359901, 0.366687, 0.281712, 0.257454, 0.182256, 0.185198, 0.219301, 0.18812, 0.196879, 0.275179, 0.271506, 0.390993, 0.401658, 0.468512, 0.458154, 0.384043, 0.384043, 0.311707, 0.222385, 0.257454, 0.25406, 0.321458, 0.25406, 0.332115, 0.401658, 0.458154, 0.549308, 0.534167, 0.525368, 0.553315, 0.51388, 0.538167, 0.447574, 0.433034, 0.450668, 0.450668, 0.525368, 0.408655, 0.408655, 0.494003, 0.394753, 0.387226, 0.398279, 0.472492, 0.480142, 0.394753, 0.433034, 0.41194, 0.42561, 0.450668, 0.4292, 0.458154, 0.370445, 0.422041, 0.42561, 0.339168, 0.332115, 0.268042, 0.356642, 0.440853, 0.444081, 0.465241, 0.468512, 0.468512, 0.476583, 0.401658, 0.494003, 0.408655, 0.408655, 0.408655, 0.387226, 0.349426, 0.311707, 0.308712, 0.284882, 0.278302, 0.342579, 0.339168, 0.422041, 0.41194, 0.328603, 0.278302, 0.26085, 0.26085, 0.264545, 0.281712, 0.352862, 0.359901, 0.42561, 0.418646, 0.408655, 0.42561, 0.401658, 0.440853, 0.509769, 0.538167, 0.476583, 0.433034, 0.356642, 0.342579, 0.339168, 0.352862, 0.408655, 0.494003, 0.476583, 0.394753, 0.359901, 0.359901, 0.352862, 0.374039, 0.377384, 0.284882, 0.268042, 0.318242, 0.332115, 0.271506, 0.247041, 0.243554, 0.284882, 0.370445, 0.36309, 0.268042, 0.335645, 0.321458, 0.324872, 0.25406, 0.25031, 0.243554, 0.236433, 0.236433, 0.137348, 0.15008, 0.185198, 0.18812, 0.161087, 0.164327, 0.155435, 0.167087, 0.222385, 0.239899, 0.229226, 0.236433, 0.335645, 0.321458, 0.328603, 0.328603, 0.342579, 0.42561, 0.36309, 0.295083, 0.301917, 0.370445, 0.349426, 0.401658, 0.41194, 0.384043, 0.359901, 0.436924, 0.436924, 0.447574, 0.332115, 0.26085, 0.257454, 0.257454, 0.191378, 0.185198, 0.18812, 0.194234, 0.179055, 0.243554, 0.324872, 0.232838, 0.185198, 0.191378, 0.185198, 0.120615, 0.170161, 0.17593, 0.209395, 0.209395, 0.222385, 0.311707, 0.42561, 0.332115, 0.275179, 0.359901, 0.366687, 0.288399, 0.374039, 0.352862, 0.356642, 0.377384, 0.476583, 0.450668, 0.461924, 0.444081, 0.517562, 0.447574, 0.468512, 0.4292, 0.4292, 0.41194, 0.366687, 0.257454, 0.288399, 0.268042, 0.271506, 0.281712, 0.281712, 0.291804, 0.247041, 0.247041, 0.247041, 0.225814, 0.243554, 0.170161, 0.134866, 0.142424, 0.129801, 0.116183, 0.078022, 0.078022, 0.048328, 0.071867, 0.106997, 0.088832, 0.147574, 0.122885, 0.129801, 0.196879, 0.18812, 0.167087, 0.118441, 0.083462, 0.088832, 0.139895, 0.194234, 0.236433, 0.206376, 0.25406, 0.179055, 0.243554, 0.219301, 0.295083, 0.295083, 0.31487, 0.408655, 0.401658, 0.332115, 0.26085, 0.247041, 0.161087, 0.26085, 0.30533, 0.332115, 0.26085, 0.268042, 0.179055, 0.191378, 0.243554, 0.268042, 0.370445, 0.380708, 0.408655, 0.41194, 0.328603, 0.236433, 0.247041, 0.229226, 0.243554, 0.271506, 0.275179, 0.349426, 0.311707, 0.328603, 0.36309, 0.380708, 0.384043, 0.40511, 0.4292, 0.370445, 0.374039, 0.26085, 0.25031, 0.26085, 0.278302, 0.342579, 0.447574, 0.444081, 0.377384, 0.468512, 0.468512, 0.480142, 0.494003, 0.534167, 0.5017, 0.390993, 0.458154, 0.490133, 0.604312, 0.618285, 0.613573, 0.626927, 0.745909, 0.622677, 0.63748, 0.534167, 0.538167, 0.51388, 0.505461, 0.494003, 0.494003, 0.4292, 0.349426, 0.349426, 0.349426, 0.387226, 0.390993, 0.390993, 0.291804, 0.268042, 0.222385, 0.225814, 0.155435, 0.094817, 0.161087, 0.144935, 0.222385, 0.216401, 0.225814, 0.247041, 0.324872, 0.318242, 0.356642, 0.436924, 0.356642, 0.356642, 0.387226, 0.458154, 0.447574, 0.440853, 0.414856, 0.450668, 0.422041, 0.490133, 0.626927, 0.618285, 0.604312, 0.51388, 0.538167, 0.521092, 0.41194, 0.433034, 0.359901, 0.408655, 0.324872, 0.408655, 0.394753, 0.380708, 0.308712, 0.311707, 0.398279, 0.418646, 0.321458, 0.384043, 0.308712, 0.284882, 0.264545, 0.271506, 0.247041, 0.236433, 0.167087, 0.191378, 0.182256, 0.243554, 0.264545, 0.26085, 0.25031, 0.247041, 0.239899, 0.308712, 0.301917, 0.288399, 0.216401, 0.30533, 0.291804, 0.36309, 0.359901, 0.308712, 0.311707, 0.398279, 0.40511, 0.480142, 0.472492, 0.380708, 0.398279, 0.377384, 0.465241, 0.472492, 0.433034, 0.450668, 0.465241, 0.414856, 0.447574, 0.525368, 0.529623, 0.497853, 0.472492, 0.476583, 0.483068, 0.384043, 0.374039, 0.366687, 0.295083, 0.374039, 0.398279, 0.311707, 0.342579, 0.339168, 0.257454, 0.301917, 0.219301, 0.200174, 0.225814, 0.194234, 0.17593, 0.127496, 0.098513, 0.116183, 0.122885, 0.17593, 0.209395, 0.144935, 0.139895, 0.21291, 0.161087, 0.179055, 0.26085, 0.232838, 0.222385, 0.200174, 0.15284, 0.225814, 0.225814, 0.182256, 0.142424, 0.170161, 0.144935, 0.216401, 0.191378, 0.142424, 0.122885, 0.167087, 0.164327, 0.179055, 0.127496, 0.182256, 0.206376, 0.206376, 0.155435, 0.167087, 0.18812, 0.247041, 0.155435, 0.170161, 0.167087, 0.225814, 0.236433, 0.243554, 0.229226, 0.271506, 0.318242, 0.359901, 0.278302, 0.257454, 0.243554, 0.298791, 0.25406, 0.185198, 0.147574, 0.18812, 0.185198, 0.182256, 0.144935, 0.209395, 0.209395, 0.257454, 0.25406, 0.232838, 0.311707, 0.31487, 0.271506, 0.21291, 0.142424, 0.17593, 0.21291, 0.229226, 0.132295, 0.155435, 0.147574, 0.15008, 0.132295, 0.10481, 0.144935, 0.15008, 0.120615, 0.079919, 0.081712, 0.049374, 0.034068], '')</t>
  </si>
  <si>
    <t>[33, 34, 35, 36, 37, 38, 39, 41, 42, 43, 44, 45, 46, 47, 48, 50, 95, 96, 97, 98, 99, 100, 101, 102, 103, 105, 106, 107, 108, 109, 110, 111, 122, 123, 124, 125, 126, 133, 134, 135, 136, 137, 138, 139, 149, 185, 218, 219, 220, 259, 260, 261, 262, 263, 264, 269, 327, 328, 429, 527, 528, 532, 533, 534, 535, 536, 537, 538, 539, 540, 541, 542, 578, 579, 580, 581, 582, 583, 637, 638]</t>
  </si>
  <si>
    <t>UPI000172FDC0 status=activ</t>
  </si>
  <si>
    <t>([0.008002, 0.011669, 0.00962, 0.008409, 0.009401, 0.01227, 0.010372, 0.014315, 0.018415, 0.023087, 0.029376, 0.037156, 0.022306, 0.042364, 0.069024, 0.125101, 0.191378, 0.216401, 0.311707, 0.225814, 0.311707, 0.311707, 0.311707, 0.30533, 0.41194, 0.444081, 0.374039, 0.468512, 0.387226, 0.40511, 0.41194, 0.4292, 0.458154, 0.549308, 0.440853, 0.352862, 0.352862, 0.36309, 0.275179, 0.26085, 0.26085, 0.25406, 0.284882, 0.173081, 0.257454, 0.167087, 0.164327, 0.222385, 0.122885, 0.122885, 0.122885, 0.129801, 0.116183, 0.059222, 0.059222, 0.10481, 0.173081, 0.086953, 0.069024, 0.137348, 0.094817, 0.15284, 0.17593, 0.185198, 0.308712, 0.321458, 0.401658, 0.370445, 0.342579, 0.390993, 0.394753, 0.295083, 0.206376, 0.137348, 0.209395, 0.236433, 0.239899, 0.239899, 0.346032, 0.268042, 0.25406, 0.318242, 0.332115, 0.324872, 0.225814, 0.185198, 0.144935, 0.081712, 0.109221, 0.079919, 0.060549, 0.060549, 0.11371, 0.173081, 0.25031, 0.25031, 0.147574, 0.161087, 0.155435, 0.10481, 0.127496, 0.120615, 0.129801, 0.125101, 0.069024, 0.071867, 0.045352, 0.033407, 0.064632, 0.036378, 0.071867, 0.118441, 0.167087, 0.161087, 0.102787, 0.106997, 0.06312, 0.106997, 0.076542, 0.076542, 0.122885, 0.206376, 0.137348, 0.079919, 0.078022, 0.078022, 0.127496, 0.125101, 0.200174, 0.200174, 0.298791, 0.271506, 0.206376, 0.134866, 0.139895, 0.137348, 0.139895, 0.15284, 0.161087, 0.161087, 0.164327, 0.139895, 0.120615, 0.11371, 0.106997, 0.064632, 0.106997, 0.060549, 0.122885, 0.122885, 0.122885, 0.116183, 0.116183, 0.147574, 0.232838, 0.222385, 0.30533, 0.31487, 0.380708, 0.377384, 0.40511, 0.42561, 0.346032, 0.30533, 0.31487, 0.356642, 0.454136, 0.461924, 0.585406, 0.472492, 0.461924, 0.447574, 0.433034, 0.447574, 0.41194, 0.374039, 0.268042, 0.275179, 0.271506, 0.191378, 0.185198, 0.182256, 0.158265, 0.257454, 0.209395, 0.30533, 0.239899, 0.170161, 0.139895, 0.139895, 0.219301, 0.191378, 0.191378, 0.191378, 0.179055, 0.17593, 0.200174, 0.301917, 0.295083, 0.30533, 0.40511, 0.422041, 0.346032, 0.342579, 0.370445, 0.433034, 0.414856, 0.440853, 0.521092, 0.570702, 0.553315, 0.541878, 0.585406, 0.517562, 0.517562, 0.440853, 0.447574, 0.444081, 0.472492, 0.370445, 0.342579, 0.25406, 0.139895, 0.222385, 0.25031, 0.161087, 0.18812, 0.106997, 0.147574, 0.11371, 0.081712, 0.06312, 0.048328, 0.032017, 0.038042, 0.024826, 0.034884, 0.05306], '')</t>
  </si>
  <si>
    <t>[33, 168, 208, 209, 210, 211, 212, 213, 214]</t>
  </si>
  <si>
    <t>UPI000172FDC1 status=activ</t>
  </si>
  <si>
    <t>([0.161087, 0.203355, 0.142424, 0.17593, 0.11371, 0.147574, 0.17593, 0.170161, 0.125101, 0.090864, 0.109221, 0.109221, 0.058088, 0.032677, 0.047319, 0.046336, 0.086953, 0.096677, 0.083462, 0.079919, 0.044297, 0.037156, 0.030611, 0.046336, 0.023963, 0.023963, 0.022667, 0.028107, 0.018106, 0.028107, 0.050641, 0.032677, 0.043307, 0.081712, 0.15008, 0.18812, 0.191378, 0.191378, 0.268042, 0.26085, 0.271506, 0.36309, 0.288399, 0.216401, 0.216401, 0.335645, 0.339168, 0.243554, 0.21291, 0.318242, 0.318242, 0.31487, 0.321458, 0.31487, 0.308712, 0.196879, 0.185198, 0.275179, 0.281712, 0.278302, 0.191378, 0.191378, 0.196879, 0.281712, 0.295083, 0.268042, 0.229226, 0.311707, 0.436924, 0.36309, 0.377384, 0.401658, 0.31487, 0.301917, 0.311707, 0.335645, 0.394753, 0.332115, 0.321458, 0.216401, 0.229226, 0.311707, 0.30533, 0.21291, 0.185198, 0.243554, 0.284882, 0.324872, 0.339168, 0.25406, 0.236433, 0.147574, 0.090864, 0.158265, 0.232838, 0.144935, 0.083462, 0.122885, 0.185198, 0.18812, 0.275179, 0.278302, 0.284882, 0.185198, 0.239899, 0.268042, 0.31487, 0.219301, 0.219301, 0.182256, 0.239899, 0.243554, 0.301917, 0.377384, 0.328603, 0.25031, 0.339168, 0.390993, 0.374039, 0.295083, 0.229226, 0.15284, 0.098513, 0.092881, 0.170161, 0.173081, 0.185198, 0.10481, 0.173081, 0.17593, 0.236433, 0.236433, 0.311707, 0.349426, 0.311707, 0.359901, 0.436924, 0.356642, 0.401658, 0.356642, 0.433034, 0.414856, 0.497853, 0.585406, 0.468512, 0.465241, 0.497853, 0.454136, 0.562014, 0.545602, 0.545602, 0.5017, 0.51388, 0.490133, 0.483068, 0.444081, 0.342579, 0.243554, 0.284882, 0.264545, 0.298791, 0.288399, 0.370445, 0.284882, 0.275179, 0.398279, 0.414856, 0.418646, 0.414856, 0.418646, 0.328603, 0.349426, 0.281712, 0.243554, 0.173081, 0.182256, 0.278302, 0.356642, 0.370445, 0.398279, 0.436924, 0.433034, 0.458154, 0.468512, 0.465241, 0.433034, 0.408655, 0.284882, 0.284882, 0.281712, 0.291804, 0.295083, 0.271506, 0.335645, 0.278302, 0.398279, 0.384043, 0.268042, 0.173081, 0.25406, 0.25406, 0.216401, 0.222385, 0.132295, 0.147574, 0.147574, 0.10481, 0.109221, 0.125101, 0.079919, 0.118441, 0.054297, 0.090864, 0.092881, 0.098513, 0.098513, 0.088832, 0.058088, 0.118441, 0.200174, 0.206376, 0.137348, 0.147574, 0.083462, 0.116183, 0.092881, 0.106997, 0.109221, 0.116183, 0.182256, 0.257454, 0.134866, 0.147574, 0.161087, 0.158265, 0.15284, 0.247041, 0.219301, 0.284882, 0.26085, 0.26085, 0.25406, 0.25031, 0.164327, 0.247041, 0.275179, 0.275179, 0.26085, 0.264545, 0.222385, 0.219301, 0.206376, 0.219301, 0.328603, 0.229226, 0.239899, 0.161087, 0.155435, 0.179055, 0.10481, 0.059222, 0.049374, 0.050641, 0.098513, 0.096677, 0.056825, 0.032677, 0.032677, 0.045352, 0.076542, 0.102787, 0.102787, 0.109221, 0.185198, 0.118441, 0.120615, 0.066181, 0.094817, 0.085092, 0.086953, 0.096677, 0.134866, 0.161087, 0.155435, 0.15008, 0.229226, 0.225814, 0.342579, 0.264545, 0.264545, 0.271506, 0.170161, 0.122885, 0.0704, 0.067594, 0.11371, 0.17593, 0.271506, 0.268042, 0.30533, 0.281712, 0.394753, 0.422041, 0.328603, 0.25406, 0.257454, 0.158265, 0.179055, 0.161087, 0.236433, 0.239899, 0.158265, 0.232838, 0.308712, 0.394753, 0.30533, 0.321458, 0.236433, 0.147574, 0.179055, 0.158265, 0.18812, 0.100716, 0.109221, 0.17593, 0.17593, 0.173081, 0.278302, 0.31487, 0.311707, 0.31487, 0.257454, 0.339168, 0.352862, 0.243554, 0.243554, 0.339168, 0.321458, 0.318242, 0.433034, 0.433034, 0.436924, 0.444081, 0.545602, 0.553315, 0.545602, 0.618285, 0.622677, 0.626927, 0.570702, 0.570702, 0.570702, 0.549308, 0.480142, 0.465241, 0.585406, 0.59508, 0.476583, 0.472492, 0.494003, 0.480142, 0.377384, 0.284882, 0.271506, 0.271506, 0.264545, 0.264545, 0.30533, 0.301917, 0.291804, 0.332115, 0.239899, 0.278302, 0.377384, 0.359901, 0.36309, 0.398279, 0.387226, 0.454136, 0.342579, 0.408655, 0.401658, 0.51388, 0.517562, 0.450668, 0.450668, 0.436924, 0.440853, 0.339168, 0.301917, 0.275179, 0.295083, 0.377384, 0.342579, 0.26085, 0.278302, 0.200174, 0.203355, 0.216401, 0.243554, 0.349426, 0.366687, 0.390993, 0.374039, 0.458154, 0.436924, 0.444081, 0.422041, 0.398279, 0.494003, 0.4292, 0.384043, 0.398279, 0.377384, 0.377384, 0.465241, 0.440853, 0.497853, 0.476583, 0.387226, 0.301917, 0.21291, 0.134866, 0.094817, 0.094817, 0.111485, 0.18812, 0.15284, 0.120615, 0.144935, 0.15008, 0.161087, 0.200174, 0.185198, 0.182256, 0.182256, 0.182256, 0.17593, 0.216401, 0.132295, 0.219301, 0.275179, 0.349426, 0.339168, 0.380708, 0.291804, 0.173081, 0.170161, 0.219301, 0.298791, 0.301917, 0.196879, 0.268042, 0.311707, 0.321458, 0.26085, 0.173081, 0.144935, 0.257454, 0.206376, 0.219301, 0.206376, 0.158265, 0.161087, 0.239899, 0.219301, 0.308712, 0.31487, 0.31487, 0.301917, 0.200174, 0.203355, 0.26085, 0.257454, 0.264545, 0.264545, 0.268042, 0.370445, 0.414856, 0.390993, 0.356642, 0.356642, 0.25031, 0.332115, 0.335645, 0.301917, 0.264545, 0.185198, 0.236433, 0.147574, 0.147574, 0.232838, 0.158265, 0.200174, 0.203355, 0.118441, 0.073402, 0.125101, 0.116183, 0.086953, 0.054297, 0.088832, 0.137348, 0.216401, 0.18812, 0.194234, 0.232838, 0.200174, 0.288399, 0.352862, 0.408655, 0.284882, 0.288399, 0.275179, 0.170161, 0.167087, 0.25031, 0.284882, 0.318242, 0.288399, 0.229226, 0.301917, 0.21291, 0.147574, 0.144935, 0.173081, 0.100716, 0.051831, 0.042364, 0.033407, 0.017138, 0.013437, 0.028695, 0.030611, 0.060549, 0.0704, 0.042364, 0.026338, 0.0198, 0.016528, 0.021816, 0.024826, 0.020876, 0.0198, 0.032017, 0.03976, 0.044297, 0.096677, 0.173081, 0.239899, 0.295083, 0.387226, 0.387226, 0.321458, 0.324872, 0.21291, 0.25031, 0.247041, 0.324872, 0.41194, 0.380708, 0.377384, 0.440853, 0.440853, 0.534167, 0.483068, 0.339168, 0.321458, 0.196879, 0.209395, 0.278302, 0.26085, 0.167087, 0.209395, 0.203355, 0.116183, 0.185198, 0.139895, 0.21291, 0.209395, 0.209395, 0.243554, 0.229226, 0.229226, 0.264545, 0.268042, 0.268042, 0.390993, 0.321458, 0.436924, 0.41194, 0.308712, 0.311707, 0.41194, 0.408655, 0.454136, 0.56648, 0.465241, 0.525368, 0.538167, 0.541878, 0.549308, 0.549308, 0.59508, 0.622677, 0.509769, 0.42561, 0.366687, 0.370445, 0.436924, 0.450668, 0.366687, 0.447574, 0.349426, 0.356642, 0.356642, 0.318242, 0.308712, 0.328603, 0.384043, 0.370445, 0.291804, 0.288399, 0.284882, 0.26085, 0.236433, 0.288399, 0.40511, 0.517562, 0.497853, 0.5017, 0.398279, 0.458154, 0.447574, 0.545602, 0.490133, 0.541878, 0.505461, 0.408655, 0.398279, 0.284882, 0.321458, 0.41194, 0.332115, 0.342579, 0.339168, 0.342579, 0.390993, 0.359901, 0.349426, 0.264545, 0.257454, 0.295083, 0.257454, 0.268042, 0.271506, 0.271506, 0.229226, 0.308712, 0.335645, 0.352862, 0.447574, 0.342579, 0.321458, 0.440853, 0.390993, 0.308712, 0.31487, 0.301917, 0.219301, 0.229226, 0.308712, 0.349426, 0.31487, 0.398279, 0.40511, 0.321458, 0.352862, 0.390993, 0.374039, 0.41194, 0.40511, 0.339168, 0.422041, 0.444081, 0.31487, 0.284882, 0.268042, 0.264545, 0.182256, 0.225814, 0.144935, 0.15008, 0.10481, 0.090864, 0.086953, 0.064632, 0.111485, 0.118441, 0.120615, 0.100716, 0.098513, 0.127496, 0.17593, 0.137348, 0.102787, 0.144935, 0.179055, 0.264545, 0.222385, 0.31487, 0.324872, 0.4292, 0.387226], '')</t>
  </si>
  <si>
    <t>[143, 148, 149, 150, 151, 152, 343, 344, 345, 346, 347, 348, 349, 350, 351, 352, 355, 356, 382, 383, 564, 596, 598, 599, 600, 601, 602, 603, 604, 605, 628, 630, 634, 636, 637]</t>
  </si>
  <si>
    <t>UPI000172FDC2 status=activ</t>
  </si>
  <si>
    <t>([0.257454, 0.311707, 0.374039, 0.418646, 0.352862, 0.275179, 0.268042, 0.301917, 0.324872, 0.36309, 0.380708, 0.422041, 0.422041, 0.5017, 0.440853, 0.339168, 0.232838, 0.311707, 0.394753, 0.339168, 0.356642, 0.433034, 0.394753, 0.390993, 0.380708, 0.444081, 0.422041, 0.486429, 0.444081, 0.450668, 0.436924, 0.401658, 0.31487, 0.308712, 0.229226, 0.229226, 0.328603, 0.324872, 0.278302, 0.281712, 0.359901, 0.243554, 0.200174, 0.225814, 0.17593, 0.196879, 0.206376, 0.311707, 0.301917, 0.332115, 0.247041, 0.170161, 0.127496, 0.191378, 0.137348, 0.196879, 0.232838, 0.243554, 0.352862, 0.394753, 0.295083, 0.291804, 0.30533, 0.268042, 0.271506, 0.308712, 0.191378, 0.18812, 0.200174, 0.144935, 0.088832, 0.139895, 0.17593, 0.26085, 0.225814, 0.321458, 0.225814, 0.216401, 0.203355, 0.098513, 0.111485, 0.191378, 0.122885, 0.125101, 0.179055, 0.185198, 0.155435, 0.21291, 0.21291, 0.21291, 0.268042, 0.349426, 0.349426, 0.318242, 0.278302, 0.328603, 0.194234, 0.26085, 0.257454, 0.247041, 0.284882, 0.288399, 0.239899, 0.288399, 0.288399, 0.301917, 0.291804, 0.239899, 0.281712, 0.284882, 0.26085, 0.26085, 0.225814, 0.225814, 0.25031, 0.308712, 0.21291, 0.31487, 0.268042, 0.170161, 0.173081, 0.243554, 0.236433, 0.275179, 0.229226, 0.281712, 0.222385, 0.222385, 0.31487, 0.275179, 0.179055, 0.15008, 0.088832, 0.109221, 0.11371, 0.15008, 0.102787, 0.090864, 0.100716, 0.129801, 0.185198, 0.120615, 0.067594, 0.034068, 0.032017, 0.036378, 0.025762, 0.037156, 0.038042, 0.021381, 0.018106, 0.036378, 0.044297, 0.045352, 0.028107, 0.016826, 0.016021, 0.016826, 0.019109, 0.019109, 0.013016, 0.015344, 0.013821, 0.014586, 0.026892, 0.028107, 0.024826, 0.023087, 0.015078, 0.018106, 0.024393, 0.036378, 0.036378, 0.028107, 0.046336, 0.076542, 0.125101, 0.078022, 0.096677, 0.161087, 0.161087, 0.278302, 0.281712, 0.346032, 0.42561, 0.301917, 0.30533, 0.40511, 0.534167, 0.483068, 0.41194, 0.454136, 0.450668, 0.4292, 0.408655, 0.40511, 0.414856, 0.433034, 0.480142, 0.394753, 0.301917, 0.311707, 0.26085, 0.291804, 0.324872, 0.291804, 0.346032, 0.239899, 0.232838, 0.216401, 0.339168, 0.370445, 0.370445, 0.291804, 0.284882, 0.236433, 0.15008, 0.142424, 0.134866, 0.134866, 0.21291, 0.295083, 0.281712, 0.328603, 0.257454, 0.173081, 0.161087, 0.216401, 0.243554, 0.191378, 0.191378, 0.111485, 0.116183, 0.064632, 0.129801, 0.122885, 0.185198, 0.247041, 0.147574, 0.096677, 0.122885, 0.139895, 0.144935, 0.139895, 0.155435, 0.125101, 0.203355, 0.264545, 0.203355, 0.185198, 0.236433, 0.206376, 0.318242, 0.278302, 0.332115, 0.298791, 0.30533, 0.271506, 0.219301, 0.342579, 0.321458, 0.324872, 0.257454, 0.278302, 0.278302, 0.243554, 0.346032, 0.239899, 0.232838, 0.30533, 0.301917, 0.291804, 0.335645, 0.243554, 0.18812, 0.229226, 0.25406, 0.25031, 0.288399, 0.281712, 0.17593, 0.278302, 0.268042, 0.206376, 0.129801, 0.102787, 0.06184, 0.032017, 0.048328, 0.048328, 0.037156, 0.067594, 0.069024, 0.067594, 0.111485, 0.18812, 0.185198, 0.100716, 0.10481, 0.073402, 0.071867, 0.106997, 0.05306, 0.043307, 0.081712, 0.100716, 0.100716, 0.158265, 0.15008, 0.11371, 0.060549, 0.066181, 0.036378, 0.038858, 0.03976, 0.018415, 0.019109, 0.020522, 0.020522, 0.020165, 0.027463, 0.032677, 0.025762, 0.06184, 0.042364, 0.023534, 0.023534, 0.028695, 0.016528, 0.016826, 0.033407, 0.069024, 0.064632, 0.116183, 0.090864, 0.088832, 0.118441, 0.120615, 0.111485, 0.096677, 0.10481, 0.10481, 0.129801, 0.185198, 0.15284, 0.170161, 0.222385, 0.15284, 0.092881, 0.094817, 0.161087, 0.144935, 0.078022, 0.043307, 0.048328, 0.048328, 0.045352, 0.03976, 0.020876, 0.020876, 0.045352, 0.043307, 0.034068, 0.043307, 0.046336, 0.028695, 0.036378, 0.044297, 0.090864, 0.15008, 0.15284, 0.088832, 0.085092, 0.081712, 0.147574, 0.134866, 0.17593, 0.206376, 0.298791, 0.298791, 0.191378, 0.18812, 0.179055, 0.247041, 0.158265, 0.158265, 0.139895, 0.11371, 0.120615, 0.120615, 0.078022, 0.090864, 0.167087, 0.158265, 0.161087, 0.164327, 0.173081, 0.158265, 0.085092, 0.046336, 0.083462, 0.15008, 0.078022, 0.085092, 0.069024, 0.147574, 0.071867, 0.137348, 0.229226, 0.232838, 0.232838, 0.30533, 0.291804, 0.281712, 0.196879, 0.25031, 0.25031, 0.239899, 0.243554, 0.229226, 0.324872, 0.328603, 0.328603, 0.359901, 0.25031, 0.284882, 0.158265, 0.271506, 0.229226, 0.137348, 0.109221, 0.134866, 0.144935, 0.232838, 0.232838, 0.321458, 0.288399, 0.278302, 0.247041, 0.281712, 0.335645, 0.239899, 0.173081, 0.094817, 0.15008, 0.239899, 0.25031, 0.36309, 0.332115, 0.291804, 0.374039, 0.374039, 0.308712, 0.18812, 0.191378, 0.18812, 0.18812, 0.275179, 0.191378, 0.229226, 0.194234, 0.236433, 0.229226, 0.209395, 0.295083, 0.21291, 0.15284, 0.144935, 0.0704, 0.090864, 0.139895, 0.11371, 0.134866, 0.134866, 0.243554, 0.232838, 0.203355, 0.239899, 0.239899, 0.239899, 0.236433, 0.236433, 0.144935, 0.25031, 0.377384, 0.332115, 0.31487, 0.387226, 0.318242, 0.339168, 0.339168, 0.352862, 0.390993, 0.394753, 0.31487, 0.311707, 0.236433, 0.239899, 0.134866, 0.079919, 0.142424, 0.147574, 0.15284, 0.229226, 0.18812, 0.158265, 0.225814, 0.284882, 0.284882, 0.356642, 0.440853, 0.352862, 0.374039, 0.335645, 0.26085, 0.281712, 0.281712, 0.268042, 0.298791, 0.418646, 0.517562, 0.472492, 0.370445, 0.284882, 0.298791, 0.335645, 0.370445, 0.278302, 0.308712, 0.301917, 0.229226, 0.239899, 0.324872, 0.291804, 0.339168, 0.377384, 0.380708, 0.281712, 0.278302, 0.295083, 0.229226, 0.232838, 0.232838, 0.318242, 0.335645, 0.239899, 0.25406, 0.139895, 0.236433, 0.158265, 0.17593, 0.264545, 0.264545, 0.264545, 0.17593, 0.170161, 0.200174, 0.281712, 0.40511, 0.422041, 0.377384, 0.414856, 0.4292, 0.480142, 0.486429, 0.58069, 0.661982, 0.661982, 0.791621, 0.795062, 0.812494, 0.795062, 0.642678, 0.632174, 0.613573, 0.759478, 0.642678, 0.509769, 0.517562, 0.40511, 0.377384, 0.401658, 0.36309, 0.301917, 0.257454, 0.219301, 0.247041, 0.247041, 0.247041, 0.247041, 0.225814, 0.271506, 0.268042, 0.301917, 0.200174, 0.203355, 0.161087, 0.161087, 0.191378, 0.191378, 0.281712, 0.40511, 0.444081, 0.483068, 0.51388, 0.557691, 0.490133, 0.433034, 0.444081, 0.398279, 0.36309, 0.332115, 0.339168, 0.30533, 0.380708, 0.529623, 0.497853], '')</t>
  </si>
  <si>
    <t>[13, 188, 520, 565, 566, 567, 568, 569, 570, 571, 572, 573, 574, 575, 576, 577, 578, 604, 605, 615]</t>
  </si>
  <si>
    <t>UPI000172FDC3 status=activ</t>
  </si>
  <si>
    <t>([0.011106, 0.006533, 0.009401, 0.006533, 0.004835, 0.005011, 0.003924, 0.00359, 0.003727, 0.00316, 0.002581, 0.002435, 0.001709, 0.001103, 0.001288, 0.001267, 0.000687, 0.000721, 0.00052, 0.000477, 0.000936, 0.00076, 0.000799, 0.000464, 0.000451, 0.000447, 0.000301, 0.000335, 0.000532, 0.000386, 0.000674, 0.000687, 0.000833, 0.000661, 0.000906, 0.000747, 0.000721, 0.000983, 0.001112, 0.001374, 0.00225, 0.001967, 0.002117, 0.002327, 0.00316, 0.004483, 0.004414, 0.007031, 0.008276, 0.008075, 0.014315, 0.014315, 0.028695, 0.043307, 0.044297, 0.060549, 0.111485, 0.054297, 0.06184, 0.023087, 0.020165, 0.010131, 0.008723, 0.008895, 0.013265, 0.013821, 0.010131, 0.010509, 0.009401, 0.011903, 0.009294, 0.007031, 0.006142, 0.006567, 0.006374, 0.009294, 0.009294, 0.00777, 0.014315, 0.019401, 0.019401, 0.025316, 0.025316, 0.037156, 0.038042, 0.018415, 0.017797, 0.014315, 0.013016, 0.013016, 0.014586, 0.021381, 0.032017, 0.0198, 0.017138, 0.010131, 0.008624, 0.006795, 0.006482, 0.003864, 0.002529, 0.003276, 0.002606, 0.002623, 0.001872, 0.002688, 0.002761, 0.003053, 0.003212, 0.003246, 0.002155, 0.002138, 0.001533, 0.00152, 0.001499, 0.001112, 0.001112, 0.000876, 0.000713, 0.001103, 0.001232, 0.001597, 0.001249, 0.001872, 0.001967, 0.002336, 0.002366, 0.003461, 0.003341, 0.004315, 0.006533, 0.010372, 0.006619, 0.006421, 0.004611, 0.00543, 0.007031, 0.007091, 0.011669, 0.015694, 0.009294, 0.013016, 0.016021, 0.018106, 0.016528, 0.019401, 0.015694, 0.015344, 0.014586, 0.008804, 0.006039, 0.006482, 0.007091, 0.010131, 0.019109, 0.028695, 0.036378, 0.019401, 0.019109, 0.013265, 0.011518, 0.019109, 0.019401, 0.010672, 0.018106, 0.014315, 0.024826, 0.020522, 0.020522, 0.021381, 0.044297, 0.043307, 0.025316, 0.011669, 0.011518, 0.006988, 0.005623, 0.004835, 0.006701, 0.007031, 0.009015, 0.013613, 0.010372, 0.008804, 0.009728, 0.008409, 0.009728, 0.010131, 0.010372, 0.006988, 0.006039, 0.004208, 0.004358, 0.003671, 0.005378, 0.005503, 0.005378, 0.005799, 0.007645, 0.005503, 0.008002, 0.008002, 0.008075, 0.009865, 0.017447, 0.016021, 0.016021, 0.016021, 0.014586, 0.012727, 0.014783, 0.021816, 0.031287, 0.0704, 0.109221, 0.109221, 0.116183, 0.222385, 0.321458, 0.349426, 0.352862, 0.356642, 0.324872, 0.185198, 0.173081, 0.078022, 0.155435, 0.11371, 0.051831, 0.051831, 0.060549, 0.074921, 0.032677, 0.05306, 0.028107, 0.028695, 0.015078, 0.010926, 0.007315, 0.005623, 0.005086, 0.007031, 0.004736, 0.004247, 0.006482, 0.005011, 0.004775, 0.003276, 0.003821, 0.006078, 0.005932, 0.008804, 0.006795, 0.010926, 0.010221, 0.017447, 0.012491, 0.01227, 0.016528, 0.014315, 0.01227, 0.01227, 0.013265, 0.021381, 0.030003, 0.014783, 0.018106, 0.020522, 0.023534, 0.016528, 0.011106, 0.008276, 0.005734, 0.006567, 0.005932, 0.00389, 0.002555, 0.003671, 0.003461, 0.003405, 0.005011, 0.006078, 0.006245, 0.006039, 0.004161, 0.004161, 0.005872, 0.007259, 0.01078, 0.010372, 0.020522, 0.026338, 0.020876, 0.024826, 0.041405, 0.042364, 0.059222, 0.06312, 0.044297, 0.096677, 0.049374, 0.034884, 0.048328, 0.023087, 0.013265, 0.014783, 0.008804, 0.006533, 0.006039, 0.005086, 0.007091, 0.006533, 0.006482, 0.006421, 0.008002, 0.008002, 0.005683, 0.005086, 0.007091, 0.008624, 0.008525, 0.013016, 0.009483, 0.009294, 0.016257, 0.034884, 0.033407, 0.038858, 0.064632, 0.0704, 0.069024, 0.034884, 0.034884, 0.026338, 0.066181, 0.032677, 0.031287, 0.079919, 0.078022, 0.038042, 0.018106, 0.018415, 0.011669, 0.01204, 0.008804, 0.007259, 0.005799, 0.005932, 0.005378, 0.00558, 0.00389, 0.00389, 0.00558, 0.005503, 0.006194, 0.005223, 0.007495, 0.005932, 0.004611, 0.00558, 0.006619, 0.009977, 0.008624, 0.009187, 0.014315, 0.01227, 0.010221, 0.010131, 0.020876, 0.020522, 0.015694, 0.022306, 0.022667, 0.016528, 0.016528, 0.011342, 0.009728, 0.007177, 0.009728, 0.014075, 0.021381, 0.015344, 0.009187, 0.008075, 0.007177, 0.006374, 0.009728, 0.014075, 0.017447, 0.014075, 0.025316, 0.017797, 0.012491, 0.008895, 0.010131, 0.010221, 0.010131, 0.016021, 0.026892, 0.020165, 0.016528, 0.008276, 0.008804, 0.008804, 0.007645, 0.011518, 0.016528, 0.009483, 0.006245, 0.006374, 0.00558, 0.005872, 0.006245, 0.009187, 0.017138, 0.018415, 0.010672, 0.016257, 0.016257, 0.009728, 0.011518, 0.008525, 0.009187, 0.015344, 0.030003, 0.029376, 0.014586, 0.01227, 0.014075, 0.015694, 0.015344, 0.011342, 0.010509, 0.008723, 0.009015, 0.006142, 0.004315, 0.004315, 0.004161, 0.003512, 0.003607, 0.002606, 0.002727, 0.003246, 0.002336, 0.001649, 0.002035, 0.002512, 0.001855, 0.002014, 0.00246, 0.001597], '')</t>
  </si>
  <si>
    <t>UPI000172FDC4 status=activ</t>
  </si>
  <si>
    <t>([0.024826, 0.038042, 0.055536, 0.081712, 0.054297, 0.036378, 0.048328, 0.071867, 0.051831, 0.038858, 0.048328, 0.066181, 0.109221, 0.096677, 0.129801, 0.096677, 0.127496, 0.069024, 0.06312, 0.111485, 0.111485, 0.116183, 0.120615, 0.073402, 0.073402, 0.118441, 0.158265, 0.139895, 0.137348, 0.200174, 0.278302, 0.275179, 0.225814, 0.225814, 0.31487, 0.346032, 0.339168, 0.359901, 0.380708, 0.472492, 0.472492, 0.494003, 0.497853, 0.490133, 0.490133, 0.529623, 0.4292, 0.370445, 0.40511, 0.366687, 0.281712, 0.281712, 0.291804, 0.291804, 0.206376, 0.216401, 0.191378, 0.268042, 0.236433, 0.318242, 0.324872, 0.311707, 0.311707, 0.301917, 0.278302, 0.295083, 0.161087, 0.257454, 0.257454, 0.25406, 0.281712, 0.284882, 0.281712, 0.271506, 0.275179, 0.278302, 0.257454, 0.301917, 0.222385, 0.147574, 0.147574, 0.134866, 0.139895, 0.134866, 0.134866, 0.167087, 0.164327, 0.25406, 0.155435, 0.167087, 0.106997, 0.064632, 0.102787, 0.106997, 0.109221, 0.078022, 0.142424, 0.090864, 0.050641, 0.090864, 0.15008, 0.147574, 0.094817, 0.078022, 0.079919, 0.074921, 0.0704, 0.109221, 0.116183, 0.118441, 0.098513, 0.167087, 0.284882, 0.264545, 0.18812, 0.125101, 0.196879, 0.18812, 0.271506, 0.271506, 0.278302, 0.278302, 0.203355, 0.298791, 0.339168, 0.359901, 0.377384, 0.311707, 0.321458, 0.332115, 0.40511, 0.418646, 0.380708, 0.257454, 0.301917, 0.295083, 0.346032, 0.257454, 0.257454, 0.288399, 0.380708, 0.370445, 0.281712, 0.275179, 0.275179, 0.264545, 0.164327, 0.094817, 0.139895, 0.125101, 0.069024, 0.081712, 0.088832, 0.106997, 0.182256, 0.167087, 0.182256, 0.139895, 0.206376, 0.200174, 0.144935, 0.111485, 0.086953, 0.127496, 0.18812, 0.139895, 0.10481, 0.147574, 0.236433, 0.18812], '')</t>
  </si>
  <si>
    <t>UPI000172FDC5 status=activ</t>
  </si>
  <si>
    <t>([0.346032, 0.433034, 0.359901, 0.295083, 0.349426, 0.380708, 0.301917, 0.36309, 0.398279, 0.418646, 0.370445, 0.398279, 0.30533, 0.324872, 0.401658, 0.394753, 0.298791, 0.374039, 0.374039, 0.36309, 0.295083, 0.394753, 0.281712, 0.278302, 0.356642, 0.339168, 0.349426, 0.349426, 0.31487, 0.222385, 0.139895, 0.173081, 0.179055, 0.229226, 0.209395, 0.203355, 0.194234, 0.288399, 0.203355, 0.200174, 0.232838, 0.219301, 0.137348, 0.137348, 0.196879, 0.191378, 0.216401, 0.216401, 0.298791, 0.301917, 0.301917, 0.41194, 0.447574, 0.377384, 0.414856, 0.321458, 0.328603, 0.332115, 0.232838, 0.346032, 0.281712, 0.216401, 0.301917, 0.41194, 0.497853, 0.5017, 0.494003, 0.476583, 0.476583, 0.447574, 0.36309, 0.458154, 0.414856, 0.380708, 0.377384, 0.359901, 0.418646, 0.324872, 0.335645, 0.436924, 0.40511, 0.468512, 0.505461, 0.521092, 0.401658, 0.436924, 0.384043, 0.346032, 0.332115, 0.25031, 0.275179, 0.374039, 0.356642, 0.298791, 0.295083, 0.298791, 0.264545, 0.298791, 0.398279, 0.284882, 0.18812, 0.196879, 0.196879, 0.161087, 0.102787, 0.191378, 0.173081, 0.203355, 0.25031, 0.17593, 0.158265, 0.098513, 0.086953, 0.051831, 0.050641, 0.047319, 0.037156, 0.054297, 0.028695, 0.026892, 0.049374, 0.085092, 0.047319, 0.038858, 0.055536, 0.083462, 0.083462, 0.076542, 0.086953, 0.040537, 0.074921, 0.125101, 0.203355, 0.132295, 0.209395, 0.203355, 0.200174, 0.295083, 0.288399, 0.384043, 0.295083, 0.311707, 0.281712, 0.281712, 0.308712, 0.311707, 0.225814, 0.219301, 0.236433, 0.185198, 0.298791, 0.284882, 0.284882, 0.170161, 0.185198, 0.109221, 0.15008, 0.203355, 0.206376, 0.203355, 0.120615, 0.191378, 0.18812, 0.137348, 0.21291, 0.219301, 0.209395, 0.324872, 0.222385, 0.209395, 0.17593, 0.11371, 0.067594, 0.043307, 0.067594, 0.102787, 0.196879, 0.139895, 0.134866, 0.074921, 0.086953, 0.086953, 0.094817, 0.098513, 0.170161, 0.088832, 0.0704, 0.0704, 0.032017, 0.030611, 0.037156, 0.047319, 0.056825, 0.054297, 0.06312, 0.081712, 0.090864, 0.078022, 0.079919, 0.038858, 0.035586, 0.029376, 0.064632, 0.071867, 0.0704, 0.031287, 0.064632, 0.083462, 0.044297, 0.044297, 0.03976, 0.036378, 0.056825, 0.041405, 0.042364, 0.06312, 0.050641, 0.022667, 0.022667, 0.044297, 0.081712, 0.081712, 0.098513, 0.081712, 0.066181, 0.038858, 0.044297, 0.048328, 0.048328, 0.046336, 0.045352, 0.074921, 0.079919, 0.064632, 0.11371, 0.111485, 0.064632, 0.049374, 0.125101, 0.122885, 0.066181, 0.037156, 0.06312, 0.050641, 0.049374, 0.054297, 0.044297, 0.090864, 0.05306, 0.028107, 0.042364, 0.044297, 0.029376, 0.023963, 0.024393, 0.024393, 0.043307, 0.043307, 0.055536, 0.048328, 0.048328, 0.048328, 0.086953, 0.109221, 0.120615, 0.122885, 0.132295, 0.219301, 0.206376, 0.281712, 0.377384, 0.321458, 0.418646, 0.490133, 0.390993, 0.30533, 0.30533, 0.216401, 0.298791, 0.298791, 0.288399, 0.298791, 0.356642, 0.321458, 0.222385, 0.129801, 0.076542, 0.078022, 0.081712, 0.066181, 0.0704, 0.038858, 0.073402, 0.03976, 0.051831, 0.06184, 0.10481, 0.118441, 0.127496, 0.071867, 0.05306, 0.051831, 0.038042, 0.027463, 0.033407, 0.029376, 0.059222, 0.100716, 0.088832, 0.086953, 0.067594, 0.067594, 0.094817, 0.051831, 0.090864, 0.067594, 0.06184, 0.046336, 0.026892, 0.044297, 0.079919, 0.129801, 0.074921, 0.074921, 0.132295, 0.147574, 0.15008, 0.094817, 0.102787, 0.098513, 0.056825, 0.096677, 0.094817, 0.127496, 0.129801, 0.109221, 0.134866, 0.137348, 0.170161, 0.170161, 0.164327, 0.129801, 0.15284, 0.15008, 0.196879, 0.185198, 0.167087, 0.209395, 0.281712, 0.179055, 0.179055, 0.291804, 0.203355, 0.222385, 0.206376, 0.247041, 0.284882, 0.288399, 0.377384, 0.349426, 0.324872, 0.288399, 0.335645, 0.321458, 0.352862, 0.243554, 0.264545, 0.278302, 0.311707, 0.247041, 0.30533, 0.295083, 0.26085, 0.311707, 0.275179, 0.209395, 0.185198, 0.191378, 0.216401, 0.225814, 0.25406, 0.342579, 0.401658, 0.288399, 0.182256, 0.236433, 0.332115, 0.278302, 0.167087, 0.122885, 0.203355, 0.203355, 0.15284, 0.111485, 0.078022, 0.096677, 0.098513, 0.147574, 0.15284, 0.129801, 0.094817, 0.096677, 0.059222, 0.029376, 0.060549, 0.116183, 0.132295, 0.134866, 0.088832, 0.161087, 0.271506, 0.185198, 0.155435, 0.239899, 0.239899, 0.301917, 0.209395, 0.185198, 0.191378, 0.18812, 0.125101, 0.170161, 0.173081, 0.18812, 0.203355, 0.21291, 0.122885, 0.076542, 0.074921, 0.144935, 0.144935, 0.132295, 0.185198, 0.243554, 0.222385, 0.298791, 0.264545, 0.324872, 0.335645, 0.216401, 0.203355, 0.281712, 0.275179, 0.298791, 0.328603, 0.414856, 0.318242, 0.408655, 0.472492, 0.387226, 0.318242, 0.332115, 0.324872, 0.247041, 0.185198, 0.17593, 0.173081, 0.173081, 0.109221, 0.173081, 0.209395, 0.219301, 0.147574, 0.147574, 0.076542, 0.098513, 0.054297, 0.096677, 0.098513, 0.098513, 0.17593, 0.247041, 0.173081, 0.090864, 0.167087, 0.129801, 0.129801, 0.122885, 0.17593, 0.25031, 0.26085, 0.321458, 0.278302, 0.380708, 0.366687, 0.458154, 0.359901, 0.447574, 0.366687, 0.36309, 0.377384, 0.318242, 0.225814, 0.291804, 0.374039, 0.236433, 0.346032, 0.268042, 0.268042, 0.264545, 0.236433, 0.15284, 0.132295, 0.134866, 0.116183, 0.125101, 0.122885, 0.203355, 0.21291, 0.281712, 0.278302, 0.26085, 0.257454, 0.257454, 0.225814, 0.25406, 0.324872, 0.264545, 0.342579, 0.356642, 0.359901, 0.311707, 0.387226, 0.414856, 0.335645, 0.281712, 0.284882, 0.281712, 0.278302, 0.167087, 0.11371, 0.06184, 0.048328, 0.047319, 0.066181, 0.06312, 0.047319, 0.046336, 0.059222, 0.041405, 0.022667, 0.014315], '')</t>
  </si>
  <si>
    <t>[65, 82, 83]</t>
  </si>
  <si>
    <t>UPI000172FDC6 status=activ</t>
  </si>
  <si>
    <t>([0.42561, 0.332115, 0.359901, 0.40511, 0.444081, 0.422041, 0.450668, 0.486429, 0.465241, 0.483068, 0.505461, 0.465241, 0.374039, 0.366687, 0.366687, 0.4292, 0.41194, 0.40511, 0.494003, 0.440853, 0.4292, 0.444081, 0.529623, 0.497853, 0.401658, 0.394753, 0.394753, 0.298791, 0.196879, 0.232838, 0.200174, 0.127496, 0.200174, 0.295083, 0.301917, 0.308712, 0.308712, 0.275179, 0.179055, 0.11371, 0.147574, 0.125101, 0.125101, 0.122885, 0.085092, 0.147574, 0.120615, 0.158265, 0.239899, 0.321458, 0.318242, 0.352862, 0.450668, 0.444081, 0.342579, 0.346032, 0.335645, 0.339168, 0.291804, 0.301917, 0.398279, 0.440853, 0.387226, 0.394753, 0.298791, 0.401658, 0.422041, 0.42561, 0.41194, 0.308712, 0.311707, 0.30533, 0.268042, 0.179055, 0.17593, 0.25406, 0.161087, 0.161087, 0.203355, 0.216401, 0.206376, 0.167087, 0.10481, 0.116183, 0.111485, 0.206376, 0.125101, 0.100716, 0.134866, 0.074921, 0.142424, 0.155435, 0.098513, 0.100716, 0.096677, 0.094817, 0.118441, 0.18812, 0.185198, 0.102787, 0.155435, 0.15284, 0.17593, 0.25031, 0.284882, 0.271506, 0.173081, 0.295083, 0.21291, 0.191378, 0.216401, 0.147574, 0.134866, 0.173081, 0.125101, 0.125101, 0.134866, 0.11371, 0.109221, 0.134866, 0.225814, 0.155435, 0.25031, 0.170161, 0.18812, 0.18812, 0.158265, 0.219301, 0.120615, 0.161087, 0.096677, 0.139895, 0.200174, 0.200174, 0.247041, 0.308712, 0.301917, 0.191378, 0.122885, 0.122885, 0.098513, 0.090864, 0.137348, 0.142424, 0.18812, 0.111485, 0.144935, 0.17593, 0.185198, 0.268042, 0.264545, 0.264545, 0.232838, 0.247041, 0.216401, 0.144935, 0.170161, 0.271506, 0.36309, 0.359901, 0.356642, 0.288399, 0.257454, 0.25406, 0.155435, 0.209395, 0.311707, 0.30533, 0.30533, 0.219301, 0.225814, 0.191378, 0.18812, 0.236433, 0.229226, 0.26085, 0.346032, 0.349426, 0.30533, 0.275179, 0.288399, 0.288399, 0.370445, 0.318242, 0.229226, 0.324872, 0.26085, 0.21291, 0.216401, 0.139895, 0.142424, 0.144935, 0.147574, 0.15284, 0.094817, 0.106997, 0.106997, 0.098513, 0.094817, 0.11371, 0.137348, 0.132295, 0.079919, 0.083462, 0.137348, 0.155435, 0.155435, 0.196879, 0.243554, 0.196879, 0.281712, 0.26085, 0.278302, 0.278302, 0.278302, 0.342579, 0.321458, 0.236433, 0.25031, 0.25031, 0.268042, 0.194234, 0.281712, 0.30533, 0.18812, 0.132295, 0.200174, 0.167087, 0.161087, 0.125101, 0.155435, 0.098513, 0.170161, 0.142424, 0.173081, 0.182256, 0.209395, 0.127496, 0.203355, 0.125101, 0.137348, 0.106997, 0.155435, 0.15284, 0.219301, 0.321458, 0.30533, 0.288399, 0.25031, 0.17593, 0.216401, 0.179055, 0.219301, 0.229226, 0.239899, 0.18812, 0.191378, 0.118441, 0.196879, 0.206376, 0.281712, 0.182256, 0.182256, 0.203355, 0.139895, 0.073402, 0.043307, 0.086953, 0.090864, 0.078022, 0.10481, 0.106997, 0.076542, 0.058088, 0.042364, 0.045352, 0.073402, 0.125101, 0.122885, 0.129801, 0.069024, 0.0704, 0.120615, 0.092881, 0.098513, 0.155435, 0.26085, 0.339168, 0.311707, 0.219301, 0.225814, 0.25406, 0.243554, 0.335645, 0.352862, 0.377384, 0.387226, 0.36309, 0.36309, 0.447574, 0.447574, 0.553315, 0.454136, 0.370445, 0.454136, 0.444081, 0.339168, 0.25031, 0.25031, 0.281712, 0.281712, 0.278302, 0.25031, 0.182256, 0.170161, 0.170161, 0.125101, 0.102787, 0.122885, 0.0704, 0.067594, 0.067594, 0.051831, 0.05306, 0.096677, 0.094817, 0.048328, 0.090864, 0.139895, 0.086953, 0.071867, 0.120615, 0.18812, 0.219301, 0.291804, 0.308712, 0.342579, 0.321458, 0.26085, 0.268042, 0.374039, 0.374039, 0.275179, 0.308712, 0.31487, 0.271506, 0.264545, 0.356642, 0.239899, 0.170161, 0.219301, 0.216401, 0.158265, 0.164327, 0.161087, 0.15284, 0.144935, 0.120615, 0.134866, 0.132295, 0.137348, 0.10481, 0.096677, 0.161087, 0.15284, 0.137348, 0.139895, 0.15284, 0.147574, 0.147574, 0.236433, 0.191378, 0.194234, 0.182256, 0.173081, 0.15008, 0.164327, 0.10481, 0.15008, 0.137348, 0.18812, 0.182256, 0.222385, 0.216401, 0.139895, 0.142424, 0.206376, 0.229226, 0.219301, 0.25031, 0.288399, 0.271506, 0.268042, 0.284882, 0.366687, 0.281712, 0.311707, 0.295083, 0.387226, 0.377384, 0.366687, 0.281712, 0.209395, 0.127496, 0.132295, 0.209395, 0.206376, 0.243554, 0.164327, 0.167087, 0.147574, 0.179055, 0.15284, 0.209395, 0.161087, 0.132295, 0.196879, 0.155435, 0.125101, 0.081712, 0.060549], '')</t>
  </si>
  <si>
    <t>[10, 22, 301]</t>
  </si>
  <si>
    <t>UPI000172FDC7 status=activ</t>
  </si>
  <si>
    <t>([0.092881, 0.129801, 0.167087, 0.096677, 0.098513, 0.129801, 0.155435, 0.18812, 0.219301, 0.17593, 0.209395, 0.155435, 0.15008, 0.18812, 0.200174, 0.209395, 0.288399, 0.257454, 0.281712, 0.229226, 0.229226, 0.359901, 0.366687, 0.366687, 0.387226, 0.414856, 0.408655, 0.41194, 0.414856, 0.356642, 0.352862, 0.342579, 0.41194, 0.332115, 0.370445, 0.268042, 0.203355, 0.173081, 0.194234, 0.25406, 0.30533, 0.318242, 0.257454, 0.25031, 0.26085, 0.26085, 0.268042, 0.268042, 0.268042, 0.25406, 0.278302, 0.359901, 0.36309, 0.332115, 0.335645, 0.229226, 0.328603, 0.384043, 0.42561, 0.42561, 0.414856, 0.418646, 0.408655, 0.472492, 0.40511, 0.394753, 0.408655, 0.374039, 0.377384, 0.318242, 0.328603, 0.288399, 0.281712, 0.185198, 0.247041, 0.332115, 0.440853, 0.352862, 0.352862, 0.346032, 0.275179, 0.275179, 0.275179, 0.247041, 0.15008, 0.21291, 0.191378, 0.173081, 0.209395, 0.219301, 0.206376, 0.173081, 0.18812, 0.18812, 0.281712, 0.284882, 0.216401, 0.216401, 0.295083, 0.30533, 0.30533, 0.380708, 0.380708, 0.390993, 0.342579, 0.332115, 0.247041, 0.288399, 0.36309, 0.359901, 0.349426, 0.356642, 0.384043, 0.444081, 0.444081, 0.450668, 0.36309, 0.4292, 0.433034, 0.352862, 0.25406, 0.185198, 0.185198, 0.191378, 0.182256, 0.179055, 0.264545, 0.370445, 0.356642, 0.356642, 0.275179, 0.25031, 0.257454, 0.182256, 0.18812, 0.191378, 0.185198, 0.232838, 0.155435, 0.164327, 0.232838, 0.247041, 0.26085, 0.268042, 0.236433, 0.232838, 0.342579, 0.352862, 0.328603, 0.30533, 0.301917, 0.295083, 0.225814, 0.206376, 0.295083, 0.295083, 0.268042, 0.239899, 0.268042, 0.281712, 0.268042, 0.264545, 0.268042, 0.332115, 0.298791, 0.318242, 0.318242, 0.281712, 0.281712, 0.281712, 0.232838, 0.236433, 0.324872, 0.346032, 0.436924, 0.440853, 0.436924, 0.476583, 0.505461, 0.521092, 0.505461, 0.505461, 0.505461, 0.497853, 0.505461, 0.549308, 0.465241, 0.447574, 0.377384, 0.374039, 0.291804, 0.359901, 0.356642, 0.349426, 0.352862, 0.335645, 0.332115, 0.25031, 0.232838, 0.225814, 0.21291, 0.288399, 0.298791, 0.281712, 0.335645, 0.26085, 0.25031, 0.257454, 0.275179, 0.352862, 0.268042, 0.356642, 0.359901, 0.359901, 0.278302, 0.346032, 0.359901, 0.278302, 0.346032, 0.271506, 0.288399, 0.209395, 0.15008, 0.142424, 0.096677, 0.109221, 0.139895, 0.147574, 0.203355, 0.209395, 0.144935, 0.206376, 0.137348, 0.134866, 0.142424, 0.222385, 0.164327, 0.164327, 0.173081, 0.173081, 0.239899, 0.247041, 0.335645, 0.335645, 0.342579, 0.447574, 0.454136, 0.384043, 0.366687, 0.298791, 0.236433, 0.295083, 0.298791, 0.384043, 0.321458, 0.311707, 0.30533, 0.298791, 0.30533, 0.387226, 0.408655, 0.349426, 0.342579, 0.332115, 0.40511, 0.398279, 0.374039, 0.301917, 0.30533, 0.30533, 0.370445, 0.370445, 0.298791, 0.295083, 0.275179, 0.342579, 0.342579, 0.380708, 0.387226, 0.366687, 0.342579, 0.339168, 0.311707, 0.291804, 0.284882, 0.26085, 0.275179, 0.284882, 0.342579, 0.36309, 0.370445, 0.387226, 0.384043, 0.454136, 0.454136, 0.465241, 0.394753, 0.408655, 0.356642, 0.418646, 0.418646, 0.42561, 0.346032, 0.359901, 0.356642, 0.356642, 0.390993, 0.380708, 0.390993, 0.401658, 0.40511, 0.339168, 0.318242, 0.318242, 0.335645, 0.335645, 0.321458, 0.384043, 0.359901, 0.356642, 0.370445, 0.374039, 0.387226, 0.454136, 0.476583, 0.476583, 0.422041, 0.40511, 0.414856, 0.349426, 0.335645, 0.339168, 0.418646, 0.433034, 0.440853, 0.447574, 0.458154, 0.458154, 0.398279, 0.42561, 0.447574, 0.433034, 0.440853, 0.440853, 0.4292, 0.4292, 0.444081, 0.497853, 0.422041, 0.42561, 0.517562, 0.534167, 0.59917, 0.56648, 0.58069, 0.653063, 0.642678, 0.622677, 0.642678, 0.626927, 0.59917, 0.59508, 0.529623, 0.509769, 0.497853, 0.497853, 0.553315, 0.549308, 0.545602, 0.626927, 0.59014, 0.541878, 0.521092, 0.458154, 0.480142, 0.454136, 0.401658, 0.380708, 0.384043, 0.366687, 0.374039, 0.398279, 0.380708, 0.433034, 0.433034, 0.414856, 0.414856, 0.422041, 0.422041, 0.422041, 0.4292, 0.447574, 0.450668, 0.450668, 0.447574, 0.447574, 0.447574, 0.450668, 0.465241, 0.468512, 0.505461, 0.505461, 0.480142, 0.486429, 0.4292, 0.454136, 0.454136, 0.458154, 0.458154, 0.472492, 0.490133, 0.42561, 0.408655, 0.450668, 0.454136, 0.517562, 0.525368, 0.529623, 0.521092, 0.497853, 0.509769, 0.476583, 0.476583, 0.521092, 0.538167, 0.661982, 0.666105, 0.666105, 0.694846, 0.716283, 0.608892, 0.618285, 0.694846, 0.618285, 0.562014, 0.56648, 0.56648, 0.472492, 0.408655, 0.480142, 0.505461, 0.42561, 0.444081, 0.517562, 0.41194, 0.41194, 0.370445, 0.366687, 0.308712, 0.311707, 0.288399, 0.288399, 0.209395, 0.209395, 0.278302, 0.216401, 0.236433, 0.236433, 0.288399, 0.349426, 0.339168, 0.311707, 0.41194, 0.398279, 0.324872, 0.41194, 0.398279, 0.4292, 0.408655, 0.472492, 0.450668, 0.465241, 0.461924, 0.534167, 0.549308, 0.557691, 0.553315, 0.534167, 0.468512, 0.41194, 0.349426, 0.359901, 0.384043, 0.346032, 0.356642, 0.440853, 0.346032, 0.349426, 0.328603, 0.264545, 0.206376, 0.200174, 0.194234, 0.25406, 0.257454, 0.295083, 0.281712, 0.349426, 0.374039, 0.436924, 0.534167, 0.632174, 0.534167, 0.521092, 0.447574, 0.436924, 0.414856, 0.472492, 0.390993, 0.41194, 0.408655, 0.483068, 0.517562, 0.51388, 0.525368, 0.521092, 0.521092, 0.541878, 0.521092, 0.497853, 0.418646, 0.311707, 0.321458, 0.394753, 0.301917, 0.301917, 0.291804, 0.291804, 0.222385, 0.219301, 0.200174, 0.25406, 0.264545, 0.173081, 0.122885, 0.129801, 0.134866, 0.116183, 0.10481, 0.10481, 0.059222, 0.098513, 0.170161, 0.158265, 0.109221, 0.158265, 0.229226, 0.247041, 0.17593, 0.26085, 0.377384, 0.380708, 0.418646, 0.401658, 0.490133, 0.570702, 0.553315, 0.444081, 0.42561, 0.433034, 0.472492, 0.486429, 0.401658, 0.318242, 0.232838, 0.321458, 0.36309, 0.271506, 0.18812, 0.243554, 0.243554, 0.247041, 0.243554, 0.155435, 0.155435, 0.094817, 0.051831, 0.051831, 0.10481, 0.067594, 0.056825, 0.030003, 0.043307, 0.073402, 0.122885, 0.122885, 0.111485, 0.109221, 0.161087, 0.164327, 0.200174, 0.21291, 0.173081, 0.173081, 0.25031, 0.173081, 0.25406, 0.271506, 0.275179, 0.25406, 0.328603, 0.264545, 0.26085, 0.288399, 0.203355, 0.203355, 0.288399, 0.206376, 0.209395, 0.161087, 0.239899, 0.219301, 0.225814, 0.15008, 0.098513, 0.058088, 0.083462, 0.049374, 0.0704, 0.041405, 0.048328, 0.055536, 0.10481, 0.167087, 0.161087, 0.243554, 0.200174, 0.191378, 0.275179, 0.239899, 0.232838, 0.232838, 0.25031, 0.225814, 0.229226, 0.301917, 0.308712, 0.356642, 0.461924, 0.390993, 0.490133, 0.465241, 0.366687, 0.271506, 0.271506, 0.271506, 0.271506, 0.291804, 0.342579, 0.352862, 0.291804, 0.370445, 0.346032, 0.243554, 0.268042, 0.352862, 0.264545, 0.25406, 0.161087, 0.147574, 0.225814, 0.206376, 0.229226, 0.321458, 0.318242, 0.324872, 0.324872, 0.243554, 0.239899, 0.132295, 0.139895, 0.139895, 0.137348, 0.15284, 0.222385, 0.196879, 0.194234, 0.21291, 0.216401, 0.284882, 0.281712, 0.278302, 0.278302, 0.25031, 0.257454, 0.264545, 0.25406, 0.25031, 0.257454, 0.284882, 0.291804, 0.257454, 0.25406, 0.243554, 0.239899, 0.239899, 0.239899, 0.247041, 0.301917, 0.370445, 0.370445, 0.356642, 0.271506, 0.203355, 0.142424, 0.118441, 0.173081, 0.170161, 0.170161, 0.167087, 0.142424, 0.229226, 0.229226, 0.232838, 0.236433, 0.236433, 0.173081, 0.200174, 0.200174, 0.209395, 0.161087, 0.179055, 0.209395, 0.324872, 0.384043, 0.450668, 0.447574, 0.450668, 0.483068, 0.521092, 0.521092, 0.549308, 0.42561, 0.461924, 0.465241, 0.505461, 0.494003, 0.494003, 0.450668, 0.436924, 0.433034, 0.433034, 0.433034, 0.418646, 0.31487, 0.26085, 0.321458, 0.356642, 0.295083, 0.26085, 0.232838, 0.232838, 0.21291, 0.206376, 0.17593, 0.179055, 0.173081, 0.200174, 0.200174, 0.216401, 0.243554, 0.243554, 0.243554, 0.243554, 0.257454, 0.324872, 0.390993, 0.332115, 0.236433, 0.232838, 0.232838, 0.222385, 0.291804, 0.291804, 0.374039, 0.398279, 0.468512, 0.468512, 0.380708, 0.387226, 0.380708, 0.359901, 0.390993, 0.468512, 0.454136, 0.433034, 0.444081, 0.458154, 0.458154, 0.525368, 0.521092, 0.545602, 0.476583, 0.41194, 0.436924, 0.436924, 0.447574, 0.374039, 0.36309, 0.352862, 0.352862, 0.352862, 0.359901, 0.335645, 0.268042, 0.26085, 0.26085, 0.191378, 0.191378, 0.185198, 0.185198, 0.247041, 0.25031, 0.31487, 0.370445, 0.346032, 0.346032, 0.239899, 0.25031, 0.271506, 0.398279, 0.394753, 0.398279, 0.324872, 0.346032, 0.342579, 0.390993, 0.414856, 0.418646, 0.4292, 0.444081, 0.461924, 0.387226, 0.366687, 0.366687, 0.370445, 0.301917, 0.298791, 0.374039, 0.440853, 0.4292, 0.374039, 0.377384, 0.374039, 0.436924, 0.42561, 0.401658, 0.377384, 0.366687, 0.346032, 0.324872, 0.257454, 0.25406, 0.271506, 0.295083, 0.301917, 0.247041, 0.321458, 0.342579, 0.342579, 0.332115, 0.31487, 0.328603, 0.328603, 0.339168, 0.370445, 0.356642, 0.444081, 0.444081, 0.42561, 0.450668, 0.458154, 0.529623, 0.51388, 0.618285, 0.608892, 0.59917, 0.59014, 0.59508, 0.59508, 0.59917, 0.525368, 0.545602, 0.529623, 0.604312, 0.59014, 0.483068, 0.476583, 0.387226, 0.366687, 0.359901, 0.408655, 0.40511, 0.408655, 0.433034, 0.41194, 0.41194, 0.436924, 0.436924, 0.436924, 0.436924, 0.440853, 0.436924, 0.418646, 0.444081, 0.380708, 0.40511, 0.461924, 0.486429, 0.517562, 0.517562, 0.538167, 0.562014, 0.494003, 0.483068, 0.390993, 0.41194, 0.328603, 0.31487, 0.398279, 0.41194, 0.401658, 0.401658, 0.465241, 0.401658, 0.401658, 0.465241, 0.384043, 0.398279, 0.380708, 0.450668, 0.36309, 0.370445, 0.359901, 0.359901, 0.374039, 0.433034, 0.356642, 0.444081, 0.374039, 0.346032, 0.321458, 0.321458, 0.324872, 0.342579, 0.324872, 0.324872, 0.342579, 0.342579, 0.342579, 0.349426, 0.346032, 0.339168, 0.346032, 0.36309, 0.359901, 0.352862, 0.380708, 0.447574, 0.349426, 0.418646, 0.447574, 0.387226, 0.398279, 0.414856, 0.40511, 0.4292, 0.422041, 0.414856, 0.401658, 0.394753, 0.408655, 0.390993, 0.461924, 0.440853, 0.42561, 0.41194, 0.4292, 0.418646, 0.4292, 0.517562, 0.509769, 0.486429, 0.483068, 0.366687, 0.328603, 0.321458, 0.390993, 0.284882, 0.295083, 0.374039, 0.298791, 0.298791, 0.321458, 0.359901, 0.284882, 0.291804, 0.390993, 0.298791, 0.191378, 0.21291, 0.203355, 0.15008, 0.083462, 0.142424, 0.232838, 0.257454, 0.275179, 0.243554, 0.342579, 0.25031, 0.239899, 0.243554, 0.247041, 0.25406, 0.25031, 0.232838, 0.236433, 0.219301, 0.301917, 0.335645, 0.295083, 0.219301, 0.26085, 0.335645, 0.321458, 0.356642, 0.390993, 0.377384, 0.398279, 0.394753, 0.490133, 0.490133, 0.59014, 0.472492, 0.433034, 0.339168, 0.356642, 0.349426, 0.349426, 0.349426, 0.440853, 0.436924, 0.490133, 0.440853, 0.476583, 0.447574, 0.332115, 0.271506, 0.194234, 0.144935, 0.079919, 0.06184, 0.035586, 0.018787, 0.030003, 0.022306, 0.038858, 0.079919, 0.067594, 0.083462, 0.040537, 0.023087, 0.016826, 0.013016, 0.020876, 0.022667, 0.018106, 0.030003, 0.029376, 0.059222, 0.054297, 0.11371, 0.142424, 0.191378, 0.308712, 0.239899, 0.324872, 0.311707, 0.18812, 0.15284, 0.137348, 0.158265, 0.161087, 0.216401, 0.31487, 0.219301, 0.200174, 0.284882, 0.278302, 0.239899, 0.216401, 0.185198, 0.10481, 0.055536, 0.036378, 0.034884, 0.055536, 0.056825, 0.054297, 0.059222, 0.078022, 0.056825, 0.096677, 0.118441, 0.100716, 0.092881, 0.158265, 0.102787, 0.055536, 0.054297, 0.054297, 0.054297, 0.085092, 0.173081, 0.278302, 0.401658, 0.390993, 0.398279, 0.380708, 0.384043, 0.384043, 0.346032, 0.390993, 0.31487, 0.36309, 0.31487, 0.328603, 0.321458, 0.36309, 0.440853, 0.465241, 0.436924, 0.42561, 0.377384, 0.275179, 0.25406, 0.243554, 0.243554, 0.21291, 0.18812, 0.164327, 0.222385, 0.278302, 0.236433, 0.30533, 0.25031, 0.349426, 0.275179], '')</t>
  </si>
  <si>
    <t>[178, 179, 180, 181, 182, 184, 185, 350, 351, 352, 353, 354, 355, 356, 357, 358, 359, 360, 361, 362, 363, 366, 367, 368, 369, 370, 371, 372, 400, 401, 415, 416, 417, 418, 420, 423, 424, 425, 426, 427, 428, 429, 430, 431, 432, 433, 434, 435, 436, 440, 443, 473, 474, 475, 476, 477, 500, 501, 502, 503, 512, 513, 514, 515, 516, 517, 518, 555, 556, 729, 730, 731, 735, 789, 790, 791, 872, 873, 874, 875, 876, 877, 878, 879, 880, 881, 882, 883, 884, 885, 909, 910, 911, 912, 980, 981, 1033]</t>
  </si>
  <si>
    <t>UPI000172FDCB status=activ</t>
  </si>
  <si>
    <t>([0.011903, 0.018106, 0.011669, 0.016528, 0.013437, 0.018106, 0.014783, 0.022667, 0.038042, 0.025762, 0.031287, 0.040537, 0.023963, 0.042364, 0.023534, 0.021816, 0.013821, 0.023534, 0.03976, 0.056825, 0.102787, 0.054297, 0.059222, 0.106997, 0.111485, 0.098513, 0.05306, 0.092881, 0.043307, 0.016826, 0.032017, 0.021816, 0.013821, 0.023087, 0.016021, 0.028107, 0.014586, 0.023534, 0.025762, 0.027463, 0.0198, 0.020876, 0.019109, 0.011518, 0.011518, 0.011903, 0.01204, 0.021381, 0.013613, 0.015694, 0.020522, 0.018787, 0.016528, 0.026892, 0.016021, 0.023963, 0.022667, 0.049374, 0.028695, 0.020522, 0.020522, 0.020165, 0.011903, 0.014783, 0.026338, 0.013821, 0.008156, 0.008156, 0.00777, 0.010131, 0.014315, 0.020876, 0.021381, 0.040537, 0.041405, 0.076542, 0.041405, 0.022667, 0.022306, 0.022306, 0.022306, 0.021381, 0.042364, 0.096677, 0.092881, 0.03976, 0.051831, 0.086953, 0.15284, 0.167087, 0.17593, 0.098513, 0.102787, 0.102787, 0.079919, 0.060549, 0.074921, 0.132295, 0.232838, 0.164327, 0.144935, 0.167087, 0.17593, 0.081712, 0.06312, 0.085092, 0.164327, 0.129801, 0.094817, 0.096677, 0.098513, 0.111485, 0.194234, 0.158265, 0.158265, 0.116183, 0.144935, 0.122885, 0.058088, 0.029376, 0.025316, 0.030611, 0.018106, 0.018106, 0.020876, 0.021381, 0.024826, 0.024826, 0.054297, 0.076542, 0.0704, 0.066181, 0.058088, 0.028695, 0.027463, 0.026338, 0.029376, 0.032017, 0.034884, 0.040537, 0.059222, 0.116183, 0.216401, 0.346032, 0.339168, 0.447574, 0.472492, 0.387226, 0.30533, 0.21291, 0.216401, 0.222385, 0.142424, 0.134866, 0.185198, 0.147574, 0.170161, 0.243554, 0.155435, 0.158265, 0.164327, 0.134866, 0.132295, 0.120615, 0.058088, 0.058088, 0.058088, 0.028695, 0.029376, 0.051831, 0.05306, 0.067594, 0.038858, 0.069024, 0.038858, 0.024826, 0.034884, 0.034884, 0.034884, 0.067594, 0.067594, 0.074921, 0.067594, 0.076542, 0.03976, 0.067594, 0.038858, 0.020522, 0.03976, 0.074921, 0.035586, 0.06184, 0.066181, 0.054297, 0.044297, 0.078022, 0.167087, 0.209395, 0.155435, 0.15284, 0.083462, 0.074921, 0.067594, 0.067594, 0.054297, 0.102787, 0.085092, 0.15008, 0.232838, 0.185198, 0.090864, 0.203355, 0.129801, 0.069024, 0.142424, 0.111485, 0.122885, 0.111485, 0.102787, 0.071867, 0.079919, 0.155435, 0.090864, 0.094817, 0.161087, 0.088832, 0.047319, 0.060549, 0.032017, 0.032017, 0.040537, 0.085092, 0.069024, 0.116183, 0.161087, 0.132295, 0.17593, 0.129801, 0.102787, 0.076542, 0.134866, 0.085092, 0.046336, 0.094817], '')</t>
  </si>
  <si>
    <t>UPI000172FDCC status=activ</t>
  </si>
  <si>
    <t>([0.076542, 0.10481, 0.182256, 0.098513, 0.132295, 0.158265, 0.139895, 0.167087, 0.21291, 0.268042, 0.203355, 0.278302, 0.281712, 0.161087, 0.147574, 0.185198, 0.173081, 0.25406, 0.200174, 0.122885, 0.191378, 0.268042, 0.275179, 0.164327, 0.281712, 0.194234, 0.209395, 0.268042, 0.268042, 0.25406, 0.225814, 0.232838, 0.137348, 0.142424, 0.25031, 0.206376, 0.268042, 0.271506, 0.17593, 0.120615, 0.147574, 0.127496, 0.092881, 0.088832, 0.144935, 0.0704, 0.125101, 0.11371, 0.125101, 0.139895, 0.086953, 0.092881, 0.158265, 0.206376, 0.144935, 0.142424, 0.191378, 0.206376, 0.139895, 0.239899, 0.352862, 0.370445, 0.394753, 0.472492, 0.394753, 0.346032, 0.339168, 0.332115, 0.339168, 0.229226, 0.206376, 0.284882, 0.284882, 0.298791, 0.298791, 0.281712, 0.301917, 0.209395, 0.200174, 0.278302, 0.185198, 0.116183, 0.096677, 0.096677, 0.060549, 0.100716, 0.155435, 0.284882, 0.278302, 0.196879, 0.291804, 0.288399, 0.21291, 0.120615, 0.055536, 0.056825, 0.100716, 0.086953, 0.139895, 0.134866, 0.096677, 0.129801, 0.139895, 0.229226, 0.17593, 0.225814, 0.15008, 0.125101, 0.083462, 0.071867, 0.078022, 0.076542, 0.040537, 0.037156, 0.073402, 0.111485, 0.137348, 0.127496, 0.137348, 0.158265, 0.173081, 0.225814, 0.257454, 0.332115, 0.209395, 0.191378, 0.219301, 0.30533, 0.308712, 0.346032, 0.377384, 0.339168, 0.324872, 0.433034, 0.549308, 0.549308, 0.472492, 0.472492, 0.440853, 0.384043, 0.349426, 0.268042, 0.196879, 0.206376, 0.222385, 0.257454, 0.346032, 0.342579, 0.295083, 0.295083, 0.308712, 0.219301, 0.21291, 0.216401, 0.219301, 0.203355, 0.127496, 0.239899, 0.236433, 0.268042, 0.225814, 0.134866, 0.134866, 0.173081, 0.137348, 0.134866, 0.203355, 0.203355, 0.196879, 0.142424, 0.142424, 0.15008, 0.25031, 0.264545, 0.275179, 0.278302, 0.301917, 0.401658, 0.281712, 0.239899, 0.26085, 0.26085, 0.390993, 0.472492, 0.472492, 0.418646, 0.398279, 0.394753, 0.401658, 0.408655, 0.545602, 0.562014, 0.440853, 0.390993, 0.458154, 0.36309, 0.275179, 0.17593, 0.182256, 0.298791, 0.243554, 0.164327, 0.25406, 0.232838, 0.196879, 0.222385, 0.308712, 0.25406, 0.247041, 0.144935, 0.079919, 0.0704, 0.079919, 0.147574, 0.100716, 0.071867, 0.118441, 0.18812, 0.239899, 0.216401, 0.161087, 0.161087, 0.144935, 0.155435, 0.15284, 0.102787, 0.10481, 0.06184, 0.048328, 0.028107, 0.032017, 0.030611, 0.033407, 0.031287, 0.016826, 0.024393, 0.042364, 0.041405, 0.020165, 0.023963, 0.024393, 0.030003, 0.050641, 0.085092, 0.042364, 0.022667, 0.034068, 0.018787, 0.034068, 0.059222, 0.079919, 0.137348, 0.164327, 0.170161, 0.179055, 0.278302, 0.21291, 0.170161, 0.111485, 0.122885, 0.122885, 0.118441, 0.11371, 0.066181, 0.0704, 0.118441, 0.203355, 0.147574, 0.196879, 0.185198, 0.111485, 0.132295, 0.106997, 0.164327, 0.086953, 0.074921, 0.071867, 0.122885, 0.155435, 0.158265, 0.209395, 0.229226, 0.239899, 0.15284, 0.229226, 0.222385, 0.222385, 0.243554, 0.301917, 0.342579, 0.26085, 0.232838, 0.185198, 0.216401, 0.206376, 0.324872, 0.324872, 0.203355, 0.164327, 0.134866, 0.209395, 0.275179, 0.167087, 0.134866, 0.15284, 0.127496, 0.081712, 0.066181, 0.032017, 0.038858, 0.038858, 0.066181, 0.134866, 0.106997, 0.06184, 0.033407, 0.031287, 0.030003, 0.069024, 0.048328, 0.06184, 0.045352, 0.040537, 0.038858, 0.047319, 0.076542, 0.050641, 0.092881, 0.116183, 0.194234, 0.122885, 0.122885, 0.120615, 0.066181, 0.066181, 0.088832, 0.15284, 0.081712, 0.086953, 0.081712, 0.088832, 0.094817, 0.06312, 0.036378, 0.055536, 0.06312, 0.038042, 0.073402, 0.03976, 0.023087, 0.022667, 0.032017, 0.018106, 0.017797, 0.020165, 0.022306, 0.032677, 0.019109, 0.034068, 0.016257, 0.017138, 0.018415, 0.018787, 0.024826, 0.038858, 0.050641, 0.025762, 0.041405, 0.041405, 0.067594, 0.056825, 0.034884, 0.049374, 0.092881, 0.092881, 0.079919, 0.067594, 0.031287, 0.056825, 0.067594, 0.067594, 0.060549, 0.096677, 0.048328, 0.038858, 0.021816, 0.013821, 0.017447, 0.020876, 0.024826, 0.014586, 0.017447, 0.015078, 0.014075, 0.013821, 0.013821, 0.025762, 0.026338, 0.049374, 0.056825, 0.024826, 0.028107, 0.031287, 0.030611, 0.030003, 0.029376, 0.060549, 0.059222, 0.047319, 0.037156, 0.032017, 0.044297, 0.071867, 0.134866, 0.10481, 0.106997, 0.088832, 0.06184, 0.098513, 0.078022, 0.050641, 0.085092, 0.147574, 0.098513, 0.073402, 0.147574], '')</t>
  </si>
  <si>
    <t>[134, 135, 190, 191]</t>
  </si>
  <si>
    <t>UPI000172FDCD status=activ</t>
  </si>
  <si>
    <t>([0.055536, 0.092881, 0.15008, 0.090864, 0.116183, 0.142424, 0.185198, 0.21291, 0.257454, 0.164327, 0.18812, 0.236433, 0.134866, 0.206376, 0.301917, 0.30533, 0.232838, 0.36309, 0.394753, 0.387226, 0.370445, 0.335645, 0.229226, 0.216401, 0.206376, 0.222385, 0.239899, 0.225814, 0.229226, 0.17593, 0.200174, 0.216401, 0.127496, 0.196879, 0.18812, 0.191378, 0.185198, 0.170161, 0.096677, 0.096677, 0.055536, 0.044297, 0.074921, 0.139895, 0.076542, 0.142424, 0.078022, 0.073402, 0.079919, 0.086953, 0.055536, 0.056825, 0.054297, 0.055536, 0.03976, 0.051831, 0.026338, 0.028107, 0.049374, 0.086953, 0.051831, 0.043307, 0.054297, 0.067594, 0.06184, 0.111485, 0.102787, 0.170161, 0.102787, 0.054297, 0.048328, 0.102787, 0.179055, 0.086953, 0.15284, 0.25031, 0.139895, 0.236433, 0.229226, 0.147574, 0.167087, 0.26085, 0.377384, 0.288399, 0.288399, 0.301917, 0.271506, 0.164327, 0.161087, 0.243554, 0.332115, 0.295083, 0.264545, 0.167087, 0.196879, 0.100716, 0.098513, 0.158265, 0.142424, 0.079919, 0.137348, 0.096677, 0.096677, 0.054297, 0.094817, 0.054297, 0.028107, 0.043307, 0.074921, 0.047319, 0.038042, 0.041405, 0.050641, 0.060549, 0.106997, 0.10481, 0.120615, 0.064632, 0.05306, 0.056825, 0.094817, 0.051831, 0.043307, 0.03976, 0.058088, 0.056825, 0.076542, 0.073402, 0.06312, 0.078022, 0.066181, 0.079919, 0.042364, 0.041405, 0.042364, 0.032677, 0.060549, 0.06312, 0.067594, 0.083462, 0.044297, 0.045352, 0.081712, 0.134866, 0.142424, 0.086953, 0.092881, 0.120615, 0.120615, 0.127496, 0.134866, 0.139895, 0.081712, 0.144935, 0.144935, 0.088832, 0.111485, 0.11371, 0.18812, 0.271506, 0.281712, 0.271506, 0.291804, 0.295083, 0.185198, 0.102787, 0.134866, 0.081712, 0.083462, 0.161087, 0.144935, 0.076542, 0.066181, 0.116183, 0.081712, 0.090864, 0.144935, 0.15284, 0.158265, 0.15284, 0.155435, 0.083462, 0.15008, 0.106997, 0.056825, 0.06312, 0.120615, 0.10481, 0.155435, 0.15284, 0.139895, 0.069024, 0.098513, 0.18812, 0.191378, 0.191378, 0.109221, 0.06184, 0.034068, 0.032677, 0.035586, 0.025762, 0.050641, 0.048328, 0.033407, 0.06184, 0.06184, 0.059222, 0.109221, 0.11371, 0.118441, 0.11371, 0.129801, 0.158265, 0.106997, 0.083462, 0.122885, 0.206376, 0.206376, 0.301917, 0.209395, 0.118441, 0.147574, 0.158265, 0.092881, 0.17593, 0.094817, 0.086953, 0.051831, 0.05306, 0.051831, 0.027463, 0.027463, 0.049374, 0.040537, 0.035586, 0.036378, 0.026338, 0.016528, 0.028107, 0.025316, 0.023534, 0.023963, 0.014075, 0.00962, 0.015344, 0.016826, 0.018787, 0.018787, 0.028695, 0.032017, 0.018415, 0.019109, 0.01204, 0.013265, 0.015344, 0.020165, 0.025316, 0.037156, 0.034068, 0.020165, 0.011518, 0.018415, 0.032677, 0.046336, 0.074921, 0.085092, 0.085092, 0.086953, 0.098513, 0.078022, 0.056825, 0.054297, 0.076542, 0.139895, 0.066181, 0.036378, 0.023534, 0.023087, 0.019401, 0.020876, 0.020876, 0.032017, 0.025316, 0.025316, 0.031287, 0.030611, 0.027463, 0.025316, 0.046336, 0.040537, 0.05306, 0.073402, 0.074921, 0.090864, 0.086953, 0.096677, 0.096677, 0.185198, 0.18812, 0.158265, 0.158265, 0.173081, 0.21291, 0.25031, 0.247041, 0.158265, 0.100716, 0.094817, 0.102787, 0.096677, 0.167087, 0.164327, 0.158265, 0.158265, 0.092881, 0.106997, 0.116183, 0.11371, 0.069024, 0.066181, 0.090864, 0.139895, 0.209395, 0.173081, 0.179055, 0.10481, 0.191378, 0.268042, 0.232838, 0.209395, 0.219301, 0.144935, 0.15284, 0.161087, 0.247041, 0.346032, 0.206376, 0.191378, 0.25406, 0.288399, 0.311707, 0.219301, 0.229226, 0.25031, 0.311707, 0.311707, 0.335645, 0.346032, 0.346032, 0.398279, 0.394753, 0.387226, 0.476583, 0.380708, 0.377384, 0.284882, 0.284882, 0.308712, 0.414856, 0.444081, 0.450668, 0.352862, 0.450668, 0.444081, 0.4292, 0.414856, 0.321458, 0.41194, 0.356642, 0.271506, 0.185198, 0.185198, 0.10481, 0.060549, 0.083462, 0.060549, 0.092881, 0.071867, 0.109221, 0.078022, 0.058088, 0.058088, 0.085092, 0.047319], '')</t>
  </si>
  <si>
    <t>UPI000172FDCE status=activ</t>
  </si>
  <si>
    <t>([0.18812, 0.079919, 0.083462, 0.111485, 0.109221, 0.137348, 0.164327, 0.18812, 0.127496, 0.147574, 0.170161, 0.196879, 0.17593, 0.173081, 0.109221, 0.111485, 0.102787, 0.167087, 0.147574, 0.102787, 0.102787, 0.109221, 0.125101, 0.15008, 0.161087, 0.120615, 0.071867, 0.071867, 0.073402, 0.06312, 0.033407, 0.042364, 0.03976, 0.03976, 0.056825, 0.085092, 0.083462, 0.05306, 0.025316, 0.050641, 0.051831, 0.050641, 0.025316, 0.044297, 0.041405, 0.038042, 0.071867, 0.0704, 0.073402, 0.073402, 0.086953, 0.094817, 0.048328, 0.056825, 0.067594, 0.040537, 0.042364, 0.023963, 0.041405, 0.092881, 0.048328, 0.056825, 0.032017, 0.066181, 0.071867, 0.041405, 0.023534, 0.018415, 0.034884, 0.021816, 0.022306, 0.038042, 0.067594, 0.051831, 0.050641, 0.051831, 0.116183, 0.125101, 0.200174, 0.127496, 0.118441, 0.109221, 0.096677, 0.094817, 0.088832, 0.088832, 0.098513, 0.179055, 0.21291, 0.122885, 0.194234, 0.10481, 0.125101, 0.125101, 0.222385, 0.137348, 0.147574, 0.109221, 0.055536, 0.035586, 0.055536, 0.055536, 0.102787, 0.142424, 0.144935, 0.147574, 0.074921, 0.094817, 0.085092, 0.090864, 0.090864, 0.100716, 0.185198, 0.094817, 0.054297, 0.054297, 0.094817, 0.048328, 0.033407, 0.050641, 0.067594, 0.03976, 0.043307, 0.050641, 0.06184, 0.106997, 0.055536, 0.060549, 0.042364, 0.021381, 0.019401, 0.033407, 0.014586, 0.014783, 0.028695, 0.048328, 0.05306, 0.030003, 0.030611, 0.06312, 0.041405, 0.048328, 0.094817, 0.049374, 0.045352, 0.044297, 0.045352, 0.088832, 0.086953, 0.158265, 0.17593, 0.098513, 0.10481, 0.122885, 0.134866, 0.122885, 0.064632, 0.066181, 0.109221, 0.15284, 0.083462, 0.144935, 0.15008, 0.118441, 0.18812, 0.100716, 0.109221, 0.06312, 0.036378, 0.064632, 0.033407, 0.051831, 0.10481, 0.092881, 0.167087, 0.155435, 0.147574, 0.167087, 0.088832, 0.045352, 0.058088, 0.083462, 0.098513, 0.094817, 0.094817, 0.06184, 0.073402, 0.067594, 0.11371, 0.111485, 0.111485, 0.15008, 0.17593, 0.170161, 0.122885, 0.111485, 0.092881, 0.090864, 0.125101, 0.209395, 0.31487, 0.30533, 0.222385, 0.196879, 0.196879, 0.229226, 0.298791, 0.298791, 0.298791, 0.308712, 0.284882, 0.196879, 0.229226, 0.236433, 0.15008, 0.219301, 0.216401, 0.147574, 0.142424, 0.167087, 0.137348, 0.15284, 0.15284, 0.167087, 0.161087, 0.098513, 0.096677, 0.054297, 0.090864, 0.10481, 0.060549, 0.0704, 0.079919, 0.045352, 0.035586, 0.067594, 0.06312, 0.046336, 0.092881, 0.076542, 0.06184, 0.059222, 0.03976, 0.028695, 0.046336, 0.034068, 0.056825, 0.037156, 0.071867], '')</t>
  </si>
  <si>
    <t>UPI000172FDCF status=activ</t>
  </si>
  <si>
    <t>([0.257454, 0.167087, 0.209395, 0.142424, 0.17593, 0.21291, 0.236433, 0.257454, 0.203355, 0.203355, 0.236433, 0.268042, 0.200174, 0.129801, 0.11371, 0.15284, 0.147574, 0.142424, 0.142424, 0.21291, 0.17593, 0.194234, 0.271506, 0.264545, 0.264545, 0.236433, 0.247041, 0.191378, 0.196879, 0.281712, 0.301917, 0.21291, 0.21291, 0.308712, 0.390993, 0.42561, 0.461924, 0.377384, 0.380708, 0.36309, 0.370445, 0.436924, 0.418646, 0.414856, 0.356642, 0.447574, 0.374039, 0.374039, 0.352862, 0.36309, 0.36309, 0.380708, 0.380708, 0.366687, 0.328603, 0.321458, 0.25031, 0.173081, 0.17593, 0.120615, 0.125101, 0.116183, 0.134866, 0.147574, 0.15008, 0.216401, 0.139895, 0.173081, 0.167087, 0.236433, 0.239899, 0.239899, 0.26085, 0.352862, 0.356642, 0.352862, 0.387226, 0.465241, 0.476583, 0.461924, 0.557691, 0.675549, 0.575842, 0.575842, 0.570702, 0.480142, 0.444081, 0.541878, 0.632174, 0.613573, 0.497853, 0.422041, 0.384043, 0.288399, 0.281712, 0.278302, 0.206376, 0.191378, 0.116183, 0.173081, 0.264545, 0.268042, 0.26085, 0.26085, 0.164327, 0.10481, 0.094817, 0.118441, 0.118441, 0.118441, 0.122885, 0.21291, 0.196879, 0.200174, 0.275179, 0.264545, 0.196879, 0.247041, 0.243554, 0.352862, 0.342579, 0.352862, 0.346032, 0.268042, 0.352862, 0.414856, 0.505461, 0.525368, 0.486429, 0.41194, 0.390993, 0.328603, 0.295083, 0.377384, 0.408655, 0.332115, 0.352862, 0.461924, 0.497853, 0.41194, 0.374039, 0.377384, 0.380708, 0.346032, 0.359901, 0.36309, 0.377384, 0.308712, 0.387226, 0.335645, 0.401658, 0.418646, 0.483068, 0.545602, 0.517562, 0.505461, 0.472492, 0.468512, 0.440853, 0.342579, 0.418646, 0.436924, 0.352862, 0.346032, 0.374039, 0.447574, 0.436924, 0.356642, 0.433034, 0.422041, 0.394753, 0.311707, 0.31487, 0.257454, 0.179055, 0.15008, 0.15008, 0.243554, 0.236433, 0.229226, 0.332115, 0.324872, 0.324872, 0.346032, 0.335645, 0.328603, 0.25406, 0.170161, 0.247041, 0.236433, 0.247041, 0.352862, 0.36309, 0.352862, 0.352862, 0.41194, 0.468512, 0.401658, 0.328603, 0.324872, 0.339168, 0.321458, 0.25406, 0.25031, 0.31487, 0.268042, 0.206376, 0.216401, 0.332115, 0.324872, 0.324872, 0.25406, 0.25031, 0.321458, 0.328603, 0.380708, 0.281712, 0.264545, 0.328603, 0.328603, 0.335645, 0.324872, 0.339168, 0.418646, 0.346032, 0.342579, 0.408655, 0.40511, 0.450668, 0.414856, 0.422041, 0.366687, 0.433034, 0.370445, 0.359901, 0.390993, 0.390993, 0.5017, 0.529623, 0.538167, 0.622677, 0.538167, 0.450668, 0.444081, 0.418646, 0.472492, 0.465241, 0.450668, 0.51388, 0.541878, 0.545602, 0.538167, 0.58069, 0.585406, 0.671169, 0.675549, 0.675549, 0.653063, 0.613573, 0.585406, 0.570702, 0.56648, 0.657645, 0.76285, 0.671169, 0.608892, 0.632174, 0.653063, 0.671169, 0.675549, 0.666105, 0.661982, 0.661982, 0.685117, 0.680603, 0.675549, 0.653063, 0.657645, 0.657645, 0.703578, 0.733139, 0.73685, 0.759478, 0.771762, 0.767246, 0.846163, 0.89662, 0.901269, 0.89662, 0.81615, 0.83125, 0.834292, 0.837511, 0.759478, 0.76285, 0.76285, 0.671169, 0.680603, 0.618285, 0.632174, 0.59508, 0.56648, 0.541878, 0.497853, 0.454136, 0.42561, 0.390993], '')</t>
  </si>
  <si>
    <t>[80, 81, 82, 83, 84, 87, 88, 89, 126, 127, 153, 154, 155, 237, 238, 239, 240, 241, 248, 249, 250, 251, 252, 253, 254, 255, 256, 257, 258, 259, 260, 261, 262, 263, 264, 265, 266, 267, 268, 269, 270, 271, 272, 273, 274, 275, 276, 277, 278, 279, 280, 281, 282, 283, 284, 285, 286, 287, 288, 289, 290, 291, 292, 293, 294, 295, 296, 297, 298, 299, 300, 301, 302]</t>
  </si>
  <si>
    <t>(54</t>
  </si>
  <si>
    <t>UPI000172FDD2 status=activ</t>
  </si>
  <si>
    <t>([0.4292, 0.497853, 0.517562, 0.553315, 0.613573, 0.476583, 0.521092, 0.422041, 0.339168, 0.264545, 0.284882, 0.318242, 0.30533, 0.278302, 0.311707, 0.30533, 0.271506, 0.194234, 0.173081, 0.106997, 0.098513, 0.056825, 0.027463, 0.034068, 0.018106, 0.017797, 0.015694, 0.009187, 0.013265, 0.020876, 0.020876, 0.023963, 0.024826, 0.025762, 0.026338, 0.013613, 0.022667, 0.021816, 0.021816, 0.042364, 0.073402, 0.0704, 0.066181, 0.127496, 0.111485, 0.185198, 0.102787, 0.219301, 0.200174, 0.236433, 0.134866, 0.209395, 0.116183, 0.088832, 0.050641, 0.028107, 0.028107, 0.028107, 0.038042, 0.054297, 0.054297, 0.031287, 0.023963, 0.047319, 0.023963, 0.024826, 0.028107, 0.028107, 0.019109, 0.022667, 0.013437, 0.014783, 0.016528, 0.028107, 0.034884, 0.034068, 0.060549, 0.085092, 0.092881, 0.090864, 0.064632, 0.073402, 0.139895, 0.167087, 0.094817, 0.173081, 0.096677, 0.092881, 0.15284, 0.182256, 0.173081, 0.232838, 0.342579, 0.229226, 0.15008, 0.15284, 0.15284, 0.155435, 0.191378, 0.194234, 0.194234, 0.185198, 0.185198, 0.083462, 0.047319, 0.044297, 0.040537, 0.071867, 0.034884, 0.034068, 0.038042, 0.0704, 0.069024, 0.034884, 0.060549, 0.111485, 0.106997, 0.100716, 0.081712, 0.06184, 0.044297, 0.030611, 0.050641, 0.030611, 0.067594, 0.11371, 0.219301, 0.161087], '')</t>
  </si>
  <si>
    <t>[2, 3, 4, 6]</t>
  </si>
  <si>
    <t>UPI000172FDD3 status=activ</t>
  </si>
  <si>
    <t>([0.081712, 0.042364, 0.064632, 0.096677, 0.060549, 0.090864, 0.127496, 0.125101, 0.15284, 0.092881, 0.118441, 0.118441, 0.067594, 0.088832, 0.044297, 0.044297, 0.085092, 0.125101, 0.125101, 0.144935, 0.094817, 0.048328, 0.071867, 0.058088, 0.06312, 0.116183, 0.111485, 0.10481, 0.137348, 0.132295, 0.196879, 0.203355, 0.155435, 0.144935, 0.132295, 0.222385, 0.21291, 0.229226, 0.147574, 0.206376, 0.21291, 0.31487, 0.301917, 0.339168, 0.342579, 0.247041, 0.243554, 0.25031, 0.25406, 0.257454, 0.278302, 0.308712, 0.311707, 0.394753, 0.414856, 0.436924, 0.440853, 0.447574, 0.36309, 0.468512, 0.468512, 0.374039, 0.257454, 0.311707, 0.30533, 0.356642, 0.444081, 0.339168, 0.295083, 0.203355, 0.120615, 0.106997, 0.118441, 0.088832, 0.090864, 0.158265, 0.167087, 0.100716, 0.098513, 0.142424, 0.144935, 0.173081, 0.25406, 0.229226, 0.257454, 0.17593, 0.109221, 0.102787, 0.144935, 0.144935, 0.225814, 0.332115, 0.342579, 0.328603, 0.271506, 0.275179, 0.200174, 0.120615, 0.21291, 0.232838, 0.268042, 0.257454, 0.200174, 0.134866, 0.200174, 0.179055, 0.182256, 0.219301, 0.191378, 0.147574, 0.170161, 0.139895, 0.085092, 0.081712, 0.047319, 0.102787, 0.098513, 0.155435, 0.219301, 0.111485, 0.158265, 0.073402, 0.081712, 0.098513, 0.086953, 0.06312, 0.092881, 0.144935, 0.164327, 0.164327, 0.239899, 0.25031, 0.278302, 0.26085, 0.268042, 0.359901, 0.247041, 0.268042, 0.25031, 0.170161, 0.264545, 0.278302, 0.398279, 0.387226, 0.390993, 0.5017, 0.497853, 0.377384, 0.278302, 0.200174, 0.239899, 0.21291, 0.239899, 0.25031, 0.335645, 0.239899, 0.158265, 0.247041, 0.164327, 0.116183, 0.173081, 0.191378, 0.155435, 0.122885, 0.127496, 0.081712, 0.03976, 0.067594, 0.122885, 0.219301, 0.30533, 0.321458, 0.284882, 0.25031, 0.144935, 0.125101, 0.196879, 0.295083, 0.191378, 0.268042, 0.332115, 0.342579, 0.222385, 0.264545, 0.298791, 0.196879, 0.257454, 0.356642, 0.332115, 0.321458, 0.225814, 0.222385, 0.200174, 0.18812, 0.132295, 0.219301, 0.15284, 0.092881, 0.092881, 0.164327, 0.167087, 0.179055, 0.185198, 0.295083, 0.295083, 0.284882, 0.374039, 0.394753, 0.311707, 0.271506, 0.194234, 0.206376, 0.15284, 0.144935, 0.216401, 0.26085, 0.236433, 0.352862, 0.436924, 0.42561, 0.422041, 0.332115, 0.332115, 0.321458, 0.332115, 0.311707, 0.239899, 0.247041, 0.247041, 0.257454, 0.247041, 0.31487, 0.377384, 0.366687, 0.291804, 0.291804, 0.321458, 0.275179, 0.26085, 0.200174, 0.18812, 0.158265, 0.203355, 0.191378, 0.191378, 0.118441, 0.102787, 0.134866, 0.134866, 0.079919, 0.129801, 0.191378, 0.127496, 0.125101, 0.179055, 0.243554, 0.179055, 0.15284, 0.15008, 0.15284, 0.21291, 0.194234, 0.15284, 0.185198, 0.125101, 0.125101, 0.194234, 0.219301, 0.222385, 0.18812, 0.247041, 0.209395, 0.179055, 0.26085, 0.232838, 0.206376, 0.179055, 0.25031], '')</t>
  </si>
  <si>
    <t>UPI000172FDD4 status=activ</t>
  </si>
  <si>
    <t>([0.086953, 0.132295, 0.185198, 0.173081, 0.209395, 0.25031, 0.173081, 0.118441, 0.142424, 0.179055, 0.106997, 0.137348, 0.073402, 0.073402, 0.132295, 0.073402, 0.069024, 0.116183, 0.051831, 0.043307, 0.024393, 0.049374, 0.047319, 0.021816, 0.027463, 0.032677, 0.031287, 0.059222, 0.102787, 0.048328, 0.049374, 0.111485, 0.071867, 0.071867, 0.134866, 0.083462, 0.142424, 0.088832, 0.088832, 0.109221, 0.129801, 0.232838, 0.219301, 0.219301, 0.339168, 0.247041, 0.222385, 0.142424, 0.079919, 0.081712, 0.158265, 0.15284, 0.144935, 0.209395, 0.21291, 0.170161, 0.239899, 0.243554, 0.356642, 0.271506, 0.271506, 0.203355, 0.094817, 0.060549, 0.060549, 0.059222, 0.100716, 0.078022, 0.067594, 0.122885, 0.122885, 0.122885, 0.129801, 0.129801, 0.129801, 0.209395, 0.158265, 0.094817, 0.045352, 0.021381, 0.035586, 0.0704, 0.086953, 0.085092, 0.132295, 0.127496, 0.142424, 0.142424, 0.10481, 0.203355, 0.134866, 0.109221, 0.073402, 0.036378, 0.040537, 0.022667, 0.023087, 0.023963, 0.032677, 0.079919, 0.134866, 0.15008, 0.079919, 0.046336, 0.11371, 0.106997, 0.06184, 0.034884, 0.037156, 0.0704, 0.037156, 0.060549, 0.081712, 0.100716, 0.102787, 0.102787, 0.102787, 0.054297, 0.094817, 0.125101, 0.118441, 0.129801, 0.129801, 0.206376, 0.239899, 0.229226, 0.15008, 0.229226, 0.30533, 0.311707, 0.318242, 0.318242, 0.243554, 0.15284, 0.142424, 0.21291, 0.203355, 0.291804, 0.346032, 0.342579, 0.298791, 0.173081, 0.17593, 0.109221, 0.081712, 0.132295, 0.100716, 0.116183, 0.067594, 0.067594, 0.071867, 0.064632, 0.134866, 0.203355, 0.291804, 0.25031, 0.268042, 0.191378, 0.120615, 0.142424, 0.155435, 0.111485, 0.200174, 0.155435, 0.142424, 0.098513, 0.098513, 0.0704, 0.086953, 0.144935, 0.161087, 0.081712, 0.085092, 0.032677, 0.032017, 0.018415, 0.030611, 0.027463, 0.048328, 0.100716, 0.059222, 0.042364, 0.086953, 0.094817, 0.092881, 0.078022, 0.161087, 0.173081, 0.25031, 0.191378, 0.191378, 0.100716, 0.167087, 0.182256, 0.225814, 0.170161, 0.288399, 0.196879, 0.125101, 0.058088, 0.030611, 0.060549, 0.081712, 0.079919, 0.074921, 0.051831, 0.106997, 0.102787, 0.054297, 0.031287, 0.032677, 0.024826, 0.035586, 0.040537, 0.03976, 0.066181, 0.098513, 0.047319, 0.055536, 0.096677, 0.185198, 0.271506, 0.271506, 0.26085, 0.137348, 0.142424, 0.142424, 0.15008, 0.161087, 0.209395, 0.206376, 0.301917, 0.36309, 0.394753, 0.374039, 0.374039, 0.36309, 0.346032, 0.436924, 0.41194, 0.377384, 0.308712, 0.196879, 0.206376, 0.203355, 0.324872, 0.31487, 0.408655, 0.30533, 0.295083, 0.239899, 0.243554, 0.200174, 0.182256, 0.11371, 0.111485, 0.100716, 0.045352, 0.029376, 0.028107, 0.051831, 0.035586, 0.025316, 0.046336, 0.040537, 0.03976, 0.040537, 0.041405, 0.023963, 0.024393, 0.024393, 0.020165, 0.020165, 0.025316, 0.029376, 0.034068, 0.017447, 0.013821, 0.021816, 0.026338, 0.020165, 0.014783, 0.020876, 0.043307, 0.027463, 0.017797, 0.011669], '')</t>
  </si>
  <si>
    <t>UPI000172FDD5 status=activ</t>
  </si>
  <si>
    <t>([0.476583, 0.509769, 0.468512, 0.352862, 0.257454, 0.179055, 0.116183, 0.134866, 0.170161, 0.216401, 0.15284, 0.196879, 0.206376, 0.185198, 0.109221, 0.096677, 0.054297, 0.060549, 0.067594, 0.127496, 0.096677, 0.049374, 0.047319, 0.06184, 0.06184, 0.060549, 0.116183, 0.206376, 0.219301, 0.179055, 0.100716, 0.200174, 0.10481, 0.096677, 0.055536, 0.109221, 0.125101, 0.170161, 0.161087, 0.158265, 0.164327, 0.109221, 0.158265, 0.164327, 0.109221, 0.179055, 0.275179, 0.18812, 0.106997, 0.102787, 0.073402, 0.0704, 0.06312, 0.069024, 0.085092, 0.090864, 0.048328, 0.036378, 0.042364, 0.040537, 0.037156, 0.037156, 0.043307, 0.044297, 0.045352, 0.079919, 0.043307, 0.034068, 0.055536, 0.088832, 0.049374, 0.0704, 0.102787, 0.100716, 0.196879, 0.185198, 0.264545, 0.25406, 0.301917, 0.31487, 0.422041, 0.4292, 0.349426, 0.36309, 0.332115, 0.236433, 0.216401, 0.321458, 0.352862, 0.356642, 0.366687, 0.4292, 0.387226, 0.41194, 0.398279, 0.278302, 0.167087, 0.185198, 0.170161, 0.092881, 0.056825, 0.029376, 0.026892, 0.048328, 0.047319, 0.064632, 0.0704, 0.088832, 0.079919, 0.03976, 0.022667, 0.013613, 0.017797, 0.027463, 0.017447, 0.018787, 0.034068, 0.035586, 0.035586, 0.0704, 0.102787, 0.092881, 0.167087, 0.161087, 0.173081, 0.161087, 0.15008, 0.21291, 0.182256, 0.179055, 0.288399, 0.380708, 0.370445, 0.321458, 0.311707, 0.401658, 0.291804, 0.275179, 0.370445, 0.31487, 0.31487, 0.257454, 0.36309, 0.257454, 0.291804, 0.170161, 0.291804, 0.30533, 0.229226, 0.15284, 0.086953, 0.092881, 0.102787, 0.17593, 0.209395, 0.219301, 0.122885, 0.118441, 0.125101, 0.122885, 0.088832, 0.051831, 0.090864, 0.045352, 0.079919, 0.036378, 0.069024, 0.056825, 0.024826, 0.022667, 0.043307, 0.079919, 0.076542, 0.074921, 0.083462, 0.064632, 0.06184, 0.137348, 0.125101, 0.125101, 0.100716, 0.085092, 0.139895, 0.083462, 0.079919, 0.081712, 0.139895, 0.081712, 0.044297, 0.055536, 0.094817, 0.069024, 0.056825, 0.055536, 0.048328, 0.045352, 0.071867, 0.0704, 0.066181, 0.137348, 0.079919, 0.048328, 0.10481, 0.06184, 0.067594, 0.134866, 0.132295, 0.109221, 0.090864, 0.15008, 0.225814, 0.142424, 0.185198, 0.236433, 0.15008, 0.100716, 0.055536, 0.048328, 0.055536, 0.043307, 0.042364, 0.041405, 0.085092, 0.050641, 0.044297, 0.03976, 0.038858, 0.023087, 0.031287, 0.073402, 0.06184, 0.032017, 0.060549, 0.031287, 0.014783, 0.015078, 0.018787, 0.031287, 0.035586, 0.036378, 0.045352, 0.022306, 0.043307, 0.034884, 0.06312, 0.071867, 0.132295, 0.098513, 0.098513, 0.071867, 0.071867, 0.047319, 0.049374, 0.049374, 0.047319, 0.059222, 0.055536, 0.069024, 0.071867, 0.064632, 0.06312, 0.064632, 0.078022, 0.056825, 0.071867, 0.067594, 0.064632, 0.06312, 0.076542, 0.134866, 0.098513, 0.098513, 0.098513, 0.161087, 0.170161, 0.284882, 0.247041, 0.257454, 0.264545, 0.278302, 0.264545, 0.25406, 0.164327, 0.243554, 0.243554, 0.158265, 0.15008, 0.243554, 0.25031, 0.170161, 0.102787, 0.164327, 0.185198, 0.295083, 0.185198, 0.194234, 0.182256, 0.25031, 0.346032, 0.346032, 0.247041, 0.239899, 0.239899, 0.239899, 0.15284, 0.11371, 0.179055, 0.200174, 0.164327, 0.167087, 0.25406, 0.264545, 0.268042, 0.247041, 0.243554, 0.257454, 0.257454, 0.17593, 0.222385, 0.147574, 0.147574, 0.229226, 0.196879, 0.191378, 0.31487, 0.436924, 0.529623, 0.497853, 0.483068, 0.534167, 0.422041, 0.4292, 0.505461, 0.521092, 0.41194, 0.36309, 0.468512, 0.36309, 0.414856, 0.41194, 0.5017, 0.384043, 0.366687, 0.318242, 0.239899, 0.216401, 0.129801, 0.139895, 0.182256, 0.15008, 0.122885, 0.191378, 0.203355, 0.137348, 0.125101, 0.196879, 0.232838, 0.200174, 0.281712, 0.311707, 0.222385, 0.216401, 0.328603, 0.236433, 0.335645, 0.324872, 0.229226, 0.311707, 0.311707, 0.311707, 0.356642, 0.308712, 0.278302, 0.264545, 0.352862, 0.275179, 0.236433, 0.229226, 0.257454, 0.173081, 0.11371, 0.173081, 0.147574, 0.120615, 0.206376, 0.167087, 0.170161, 0.243554, 0.161087, 0.096677, 0.055536, 0.051831, 0.092881, 0.069024, 0.066181, 0.06312, 0.11371, 0.142424, 0.088832, 0.090864, 0.090864, 0.147574, 0.098513, 0.127496, 0.164327, 0.155435, 0.194234, 0.191378, 0.191378, 0.196879, 0.288399, 0.359901, 0.275179, 0.275179, 0.374039, 0.342579, 0.356642, 0.346032, 0.342579, 0.342579, 0.257454, 0.366687, 0.380708, 0.458154, 0.444081, 0.444081, 0.352862, 0.239899, 0.349426, 0.239899, 0.25031, 0.158265, 0.158265, 0.232838, 0.139895, 0.129801, 0.094817, 0.051831, 0.041405, 0.044297, 0.081712, 0.134866, 0.127496, 0.116183, 0.122885, 0.069024, 0.0704, 0.098513, 0.100716, 0.076542, 0.142424, 0.200174, 0.196879, 0.194234, 0.216401, 0.216401, 0.185198, 0.264545, 0.31487, 0.31487, 0.31487, 0.194234, 0.122885, 0.118441, 0.116183, 0.106997, 0.122885, 0.11371, 0.137348, 0.232838, 0.229226, 0.155435, 0.096677, 0.170161, 0.173081, 0.132295, 0.203355, 0.139895, 0.094817, 0.116183, 0.142424, 0.132295, 0.139895, 0.229226, 0.232838, 0.25031, 0.25031, 0.36309, 0.25031, 0.26085, 0.257454, 0.30533, 0.394753, 0.387226, 0.384043, 0.298791, 0.236433, 0.142424, 0.25406, 0.25406, 0.173081, 0.144935, 0.139895, 0.15008, 0.15284, 0.129801, 0.071867, 0.044297, 0.038042, 0.083462, 0.044297, 0.03976, 0.040537, 0.038858, 0.0704, 0.085092, 0.088832, 0.094817, 0.170161, 0.15284, 0.18812, 0.170161, 0.209395, 0.144935, 0.18812, 0.109221, 0.076542, 0.122885, 0.179055, 0.164327, 0.15284, 0.15284, 0.155435, 0.142424, 0.144935, 0.122885, 0.079919, 0.102787, 0.142424, 0.118441, 0.096677, 0.094817, 0.167087, 0.116183, 0.173081, 0.17593, 0.288399], '')</t>
  </si>
  <si>
    <t>[1, 326, 329, 332, 333, 340]</t>
  </si>
  <si>
    <t>UPI000172FDD7 status=activ</t>
  </si>
  <si>
    <t>([0.029376, 0.022667, 0.033407, 0.023087, 0.032677, 0.026338, 0.016528, 0.021816, 0.030611, 0.025762, 0.019401, 0.013821, 0.013265, 0.010926, 0.017447, 0.032017, 0.032677, 0.032017, 0.066181, 0.037156, 0.034068, 0.045352, 0.038042, 0.03976, 0.066181, 0.066181, 0.120615, 0.209395, 0.134866, 0.081712, 0.098513, 0.129801, 0.194234, 0.194234, 0.185198, 0.203355, 0.122885, 0.096677, 0.10481, 0.10481, 0.185198, 0.236433, 0.30533, 0.394753, 0.387226, 0.390993, 0.321458, 0.21291, 0.21291, 0.311707, 0.349426, 0.349426, 0.40511, 0.440853, 0.447574, 0.377384, 0.36309, 0.472492, 0.422041, 0.422041, 0.387226, 0.321458, 0.377384, 0.346032, 0.346032, 0.346032, 0.36309, 0.394753, 0.480142, 0.509769, 0.494003, 0.461924, 0.521092, 0.414856, 0.339168, 0.222385, 0.356642, 0.342579, 0.247041, 0.281712, 0.268042, 0.281712, 0.324872, 0.225814, 0.243554, 0.268042, 0.200174, 0.185198, 0.158265, 0.100716, 0.049374, 0.059222, 0.055536, 0.030003, 0.042364, 0.078022, 0.15008, 0.094817, 0.090864, 0.083462, 0.118441, 0.134866, 0.074921, 0.076542, 0.125101, 0.122885, 0.106997, 0.109221, 0.111485, 0.085092, 0.079919, 0.088832, 0.081712, 0.15284, 0.219301, 0.222385, 0.21291, 0.122885, 0.173081, 0.191378, 0.281712, 0.194234, 0.191378, 0.216401, 0.219301, 0.18812, 0.194234, 0.209395, 0.209395, 0.206376, 0.209395, 0.295083, 0.26085, 0.26085, 0.232838, 0.158265, 0.196879, 0.191378, 0.298791, 0.298791, 0.298791, 0.191378, 0.268042, 0.167087, 0.232838, 0.191378, 0.144935, 0.083462, 0.06312, 0.098513, 0.06184, 0.098513, 0.098513, 0.179055, 0.182256, 0.127496, 0.127496, 0.127496, 0.144935, 0.144935, 0.155435, 0.098513, 0.179055, 0.092881, 0.147574, 0.069024, 0.088832, 0.139895, 0.200174, 0.229226, 0.236433, 0.339168, 0.366687, 0.321458, 0.342579, 0.21291, 0.216401, 0.239899, 0.194234, 0.167087, 0.109221, 0.11371, 0.102787, 0.060549, 0.120615, 0.116183, 0.155435, 0.164327, 0.090864, 0.100716, 0.100716, 0.094817, 0.086953, 0.042364, 0.058088, 0.051831, 0.064632, 0.090864, 0.081712, 0.106997, 0.106997, 0.109221, 0.058088, 0.098513, 0.155435, 0.158265, 0.179055, 0.158265, 0.109221, 0.142424, 0.142424, 0.144935, 0.088832, 0.086953, 0.142424, 0.142424, 0.142424, 0.209395, 0.144935, 0.209395, 0.125101, 0.127496, 0.196879, 0.295083, 0.31487, 0.339168, 0.25031, 0.129801, 0.17593, 0.232838, 0.301917, 0.206376, 0.225814, 0.225814, 0.236433, 0.268042, 0.268042, 0.264545, 0.182256, 0.278302, 0.167087, 0.257454, 0.257454, 0.170161, 0.155435, 0.081712, 0.048328, 0.048328, 0.056825, 0.071867, 0.079919, 0.036378, 0.066181, 0.034068, 0.047319, 0.020876, 0.022306, 0.022306, 0.011903, 0.019109, 0.016826, 0.033407, 0.034884, 0.020876, 0.034884, 0.021381, 0.036378, 0.059222, 0.109221, 0.179055, 0.191378, 0.194234, 0.308712, 0.301917, 0.264545, 0.225814, 0.346032, 0.346032, 0.257454, 0.370445, 0.257454, 0.284882, 0.25406, 0.179055, 0.264545, 0.229226, 0.31487, 0.232838, 0.15008, 0.144935, 0.15284, 0.085092, 0.073402, 0.035586, 0.037156, 0.078022, 0.11371, 0.122885, 0.132295, 0.137348, 0.118441, 0.209395, 0.203355, 0.225814, 0.203355, 0.15008, 0.094817, 0.10481, 0.167087, 0.247041, 0.247041, 0.229226, 0.342579, 0.229226, 0.359901, 0.36309, 0.281712, 0.284882, 0.161087, 0.147574, 0.229226, 0.229226, 0.15284, 0.147574, 0.090864, 0.127496, 0.109221, 0.206376, 0.10481, 0.111485, 0.05306, 0.056825, 0.06312, 0.05306, 0.090864, 0.047319, 0.023087, 0.022667, 0.022306, 0.048328, 0.026892, 0.026338, 0.032677, 0.032677, 0.034068, 0.059222, 0.040537, 0.035586, 0.036378, 0.083462, 0.074921, 0.158265, 0.092881, 0.069024, 0.058088, 0.073402, 0.120615, 0.216401, 0.332115, 0.328603, 0.335645, 0.444081, 0.444081, 0.398279, 0.454136, 0.356642, 0.278302, 0.370445, 0.51388, 0.41194, 0.311707, 0.346032, 0.335645, 0.332115, 0.359901, 0.418646, 0.328603, 0.281712, 0.288399, 0.26085, 0.232838, 0.155435, 0.088832, 0.069024, 0.096677, 0.054297, 0.094817, 0.090864, 0.109221, 0.076542, 0.125101, 0.200174, 0.15284, 0.15008, 0.225814, 0.137348, 0.129801, 0.203355, 0.257454, 0.264545, 0.18812, 0.147574, 0.137348, 0.182256, 0.209395, 0.209395, 0.25031, 0.17593, 0.179055, 0.161087, 0.161087, 0.164327, 0.094817, 0.111485, 0.066181, 0.066181, 0.134866, 0.120615, 0.127496, 0.074921, 0.038858, 0.067594, 0.129801, 0.209395, 0.236433, 0.232838, 0.25406, 0.264545, 0.352862, 0.349426, 0.349426, 0.281712, 0.206376, 0.206376, 0.216401, 0.311707, 0.328603, 0.31487, 0.31487, 0.311707, 0.398279, 0.490133, 0.40511, 0.335645, 0.352862, 0.25406, 0.191378, 0.167087, 0.243554, 0.161087, 0.243554, 0.229226, 0.25031, 0.324872, 0.321458, 0.328603, 0.232838, 0.232838, 0.161087, 0.164327, 0.164327, 0.111485, 0.118441, 0.15008, 0.206376, 0.185198, 0.196879, 0.182256, 0.194234, 0.182256, 0.26085, 0.264545, 0.268042, 0.26085, 0.278302, 0.26085, 0.26085, 0.301917, 0.288399, 0.374039, 0.318242, 0.324872, 0.311707, 0.321458, 0.36309, 0.332115, 0.243554, 0.342579, 0.458154, 0.440853, 0.454136, 0.461924, 0.465241, 0.4292, 0.529623, 0.401658, 0.401658, 0.384043, 0.4292, 0.394753, 0.359901, 0.377384, 0.295083, 0.384043, 0.370445, 0.36309, 0.380708, 0.380708, 0.380708, 0.268042, 0.239899, 0.225814, 0.139895, 0.137348, 0.17593, 0.194234, 0.229226, 0.25406, 0.271506, 0.284882, 0.25031, 0.200174, 0.229226, 0.295083, 0.209395, 0.139895, 0.142424, 0.109221, 0.173081, 0.173081, 0.25406, 0.298791, 0.30533, 0.398279, 0.308712, 0.298791, 0.18812, 0.25031, 0.339168, 0.26085, 0.173081, 0.247041, 0.332115, 0.25406, 0.179055, 0.257454, 0.291804, 0.288399, 0.232838, 0.155435, 0.15008, 0.090864, 0.098513, 0.094817, 0.054297, 0.090864, 0.088832, 0.142424, 0.15284, 0.094817, 0.074921, 0.073402, 0.056825, 0.032677, 0.027463, 0.050641, 0.034884, 0.024826, 0.026338, 0.047319, 0.094817, 0.088832, 0.102787, 0.086953, 0.098513, 0.111485, 0.0704, 0.069024, 0.058088, 0.050641, 0.049374, 0.102787, 0.100716, 0.064632, 0.056825, 0.109221, 0.106997, 0.122885, 0.203355, 0.200174, 0.164327, 0.142424, 0.142424, 0.139895, 0.118441, 0.10481, 0.088832, 0.086953, 0.088832, 0.109221, 0.11371, 0.155435, 0.122885, 0.170161, 0.25406, 0.356642, 0.335645, 0.281712, 0.298791, 0.232838, 0.182256], '')</t>
  </si>
  <si>
    <t>[69, 72, 368, 494]</t>
  </si>
  <si>
    <t>UPI000172FDD9 status=activ</t>
  </si>
  <si>
    <t>([0.0198, 0.009401, 0.013437, 0.021381, 0.028107, 0.038042, 0.024826, 0.034068, 0.020522, 0.021381, 0.026338, 0.018415, 0.013265, 0.016257, 0.014586, 0.021816, 0.013613, 0.009483, 0.007091, 0.008525, 0.006988, 0.006894, 0.007877, 0.007091, 0.006142, 0.006619, 0.005086, 0.005011, 0.004513, 0.006795, 0.008002, 0.008075, 0.015344, 0.013613, 0.013265, 0.016528, 0.016826, 0.015344, 0.028107, 0.05306, 0.058088, 0.040537, 0.021816, 0.021381, 0.030611, 0.023534, 0.010926, 0.017138, 0.031287, 0.020522, 0.021816, 0.022667, 0.023534, 0.020876, 0.017447, 0.029376, 0.047319, 0.029376, 0.024826, 0.024826, 0.024393, 0.034068, 0.051831, 0.106997, 0.100716, 0.083462, 0.142424, 0.291804, 0.25031, 0.170161, 0.281712, 0.268042, 0.155435, 0.081712, 0.085092, 0.170161, 0.167087, 0.167087, 0.137348, 0.21291, 0.109221, 0.050641, 0.054297, 0.035586, 0.017447, 0.031287, 0.014783, 0.013613, 0.007645, 0.009187, 0.013265, 0.014586, 0.014315, 0.013821, 0.026338, 0.013821, 0.011669, 0.008624, 0.009401, 0.010509, 0.014586, 0.025316, 0.06312, 0.06184, 0.11371, 0.196879, 0.206376, 0.356642, 0.239899, 0.243554, 0.232838, 0.232838, 0.219301, 0.219301, 0.332115, 0.318242, 0.422041, 0.480142, 0.480142, 0.342579, 0.387226, 0.352862, 0.247041, 0.129801, 0.056825, 0.059222, 0.030003, 0.028107, 0.016257, 0.030611, 0.032017, 0.017447, 0.009015, 0.008624, 0.005799, 0.004921, 0.003671, 0.003757, 0.003607, 0.00389, 0.004646, 0.004646, 0.003478, 0.003555, 0.004775, 0.004736, 0.003276, 0.003512, 0.003555, 0.003963, 0.00292, 0.00407, 0.00558, 0.005932, 0.004208, 0.005799, 0.006533, 0.006482, 0.004835, 0.005011, 0.004358, 0.003555, 0.003963, 0.005623, 0.00777, 0.005503, 0.005932, 0.009865, 0.009483, 0.006482, 0.007645, 0.011669, 0.007315, 0.008075, 0.00962, 0.009728, 0.006142, 0.005086, 0.005503, 0.005932, 0.003963, 0.003963, 0.004315, 0.004208, 0.003461, 0.00231, 0.003298, 0.004611, 0.004513, 0.004577, 0.004646, 0.003246, 0.002336, 0.002211, 0.001271, 0.000983, 0.001267, 0.001374, 0.00103, 0.000842, 0.001061, 0.001069, 0.001602, 0.001602, 0.001142, 0.000958, 0.001597, 0.000958, 0.000537, 0.000485, 0.000614, 0.001142, 0.000936, 0.000893, 0.001499, 0.002014, 0.002881, 0.003512, 0.003405, 0.005223, 0.005503, 0.004208, 0.005932, 0.004899, 0.005503, 0.008156, 0.009401, 0.006374, 0.00962, 0.009483, 0.009977, 0.013265, 0.011669, 0.0198, 0.019401, 0.010509, 0.007495, 0.007495, 0.007091, 0.007091, 0.004736, 0.007645, 0.011669, 0.00962, 0.007422, 0.008723, 0.008276, 0.009483, 0.00962, 0.009401, 0.015078, 0.008804, 0.009294, 0.005734, 0.004611, 0.004689, 0.007091, 0.013016, 0.014075, 0.008804, 0.008804, 0.011518, 0.006701, 0.006619, 0.006619, 0.006795, 0.007259, 0.004689, 0.003461, 0.004775, 0.003478, 0.003405, 0.003366, 0.003366, 0.005683, 0.008723, 0.011106, 0.009015, 0.008525, 0.005503, 0.008075, 0.015078, 0.010672, 0.01078, 0.006988, 0.008624, 0.014075, 0.013265, 0.032677, 0.076542, 0.035586, 0.085092, 0.06184, 0.155435, 0.066181, 0.026338, 0.019401, 0.013821, 0.017138, 0.017797, 0.016528, 0.009096, 0.008276, 0.008525, 0.010926, 0.010221, 0.007315, 0.005318, 0.005223, 0.003701, 0.002555, 0.002606, 0.001778, 0.001434, 0.001305, 0.002078, 0.002529, 0.002529, 0.003607, 0.003821, 0.003405, 0.003405, 0.005223, 0.005932, 0.008409, 0.00962, 0.014315, 0.017797, 0.026892, 0.020876, 0.034068, 0.06184, 0.127496, 0.232838, 0.401658, 0.374039], '')</t>
  </si>
  <si>
    <t>UPI000172FDDA status=activ</t>
  </si>
  <si>
    <t>([0.41194, 0.461924, 0.440853, 0.465241, 0.370445, 0.295083, 0.335645, 0.257454, 0.301917, 0.339168, 0.278302, 0.30533, 0.209395, 0.295083, 0.295083, 0.295083, 0.284882, 0.278302, 0.30533, 0.30533, 0.216401, 0.295083, 0.284882, 0.232838, 0.243554, 0.243554, 0.335645, 0.239899, 0.335645, 0.291804, 0.281712, 0.374039, 0.377384, 0.384043, 0.356642, 0.26085, 0.18812, 0.179055, 0.18812, 0.158265, 0.229226, 0.308712, 0.291804, 0.291804, 0.377384, 0.275179, 0.352862, 0.275179, 0.275179, 0.243554, 0.243554, 0.21291, 0.200174, 0.132295, 0.132295, 0.185198, 0.284882, 0.352862, 0.275179, 0.257454, 0.26085, 0.264545, 0.26085, 0.268042, 0.182256, 0.109221, 0.109221, 0.118441, 0.167087, 0.243554, 0.284882, 0.219301, 0.167087, 0.182256, 0.170161, 0.257454, 0.236433, 0.222385, 0.229226, 0.31487, 0.321458, 0.328603, 0.232838, 0.239899, 0.232838, 0.328603, 0.42561, 0.422041, 0.380708, 0.349426, 0.257454, 0.15008, 0.239899, 0.339168, 0.359901, 0.454136, 0.447574, 0.436924, 0.346032, 0.352862, 0.384043, 0.288399, 0.288399, 0.387226, 0.30533, 0.324872, 0.318242, 0.219301, 0.236433, 0.264545, 0.311707, 0.418646, 0.414856, 0.31487, 0.209395, 0.182256, 0.179055, 0.173081, 0.167087, 0.25031, 0.203355, 0.170161, 0.216401, 0.209395, 0.21291, 0.295083, 0.200174, 0.122885, 0.203355, 0.18812, 0.118441, 0.106997, 0.106997, 0.125101, 0.200174, 0.191378, 0.158265, 0.173081, 0.203355, 0.216401, 0.142424, 0.100716, 0.058088, 0.071867, 0.071867, 0.038858, 0.046336, 0.079919, 0.155435, 0.090864, 0.15008, 0.232838, 0.232838, 0.222385, 0.298791, 0.30533, 0.408655, 0.36309, 0.31487, 0.18812, 0.15008, 0.200174, 0.264545, 0.264545, 0.232838, 0.147574, 0.232838, 0.232838, 0.219301, 0.127496, 0.129801, 0.071867, 0.060549, 0.066181, 0.071867, 0.088832, 0.090864, 0.090864, 0.120615, 0.085092, 0.158265, 0.122885, 0.081712, 0.055536, 0.100716, 0.122885, 0.196879, 0.116183, 0.05306, 0.059222, 0.060549, 0.059222, 0.109221, 0.129801, 0.069024, 0.06312, 0.050641, 0.049374, 0.027463, 0.033407, 0.047319, 0.034884, 0.032677, 0.032677, 0.033407, 0.018415, 0.017797, 0.018787, 0.037156, 0.036378, 0.037156, 0.037156, 0.03976, 0.040537, 0.041405, 0.044297, 0.035586, 0.038858, 0.042364, 0.041405, 0.023087, 0.018415, 0.013613, 0.023534, 0.042364, 0.073402, 0.134866, 0.085092, 0.048328, 0.048328, 0.088832, 0.078022, 0.134866, 0.125101, 0.125101, 0.122885, 0.111485, 0.067594, 0.069024, 0.066181, 0.137348, 0.229226, 0.30533, 0.318242, 0.222385, 0.232838, 0.236433, 0.236433, 0.222385, 0.21291, 0.209395, 0.219301, 0.232838, 0.15284, 0.232838, 0.132295, 0.106997, 0.196879, 0.308712, 0.30533, 0.291804, 0.264545, 0.25406, 0.264545, 0.339168, 0.321458, 0.225814, 0.222385, 0.15008, 0.236433, 0.328603, 0.225814, 0.229226, 0.15008, 0.229226, 0.155435, 0.298791, 0.232838, 0.219301, 0.219301, 0.209395, 0.118441, 0.058088, 0.064632, 0.06312, 0.033407, 0.064632, 0.111485, 0.067594, 0.11371, 0.120615, 0.098513, 0.106997, 0.10481, 0.173081, 0.116183, 0.194234, 0.086953, 0.164327, 0.098513, 0.106997, 0.109221, 0.194234, 0.31487, 0.268042, 0.182256, 0.278302, 0.200174, 0.137348, 0.209395, 0.21291, 0.196879, 0.225814, 0.30533, 0.291804, 0.275179, 0.349426, 0.335645, 0.359901, 0.318242, 0.324872, 0.284882, 0.200174, 0.139895, 0.134866, 0.098513, 0.098513, 0.098513, 0.15008, 0.225814, 0.225814, 0.219301, 0.139895, 0.15284, 0.085092, 0.049374, 0.049374, 0.050641, 0.055536, 0.051831, 0.069024, 0.116183, 0.081712, 0.139895, 0.203355, 0.200174, 0.25406, 0.257454, 0.26085, 0.26085, 0.164327, 0.167087, 0.164327, 0.26085, 0.164327, 0.268042, 0.26085, 0.191378, 0.109221, 0.102787, 0.182256, 0.200174, 0.11371, 0.182256, 0.173081, 0.10481, 0.116183, 0.161087, 0.243554, 0.21291, 0.219301, 0.236433, 0.232838, 0.236433, 0.142424, 0.137348, 0.11371, 0.194234, 0.264545, 0.278302, 0.275179, 0.191378, 0.158265, 0.225814, 0.142424, 0.120615, 0.200174, 0.18812, 0.167087, 0.096677, 0.116183, 0.11371, 0.173081, 0.116183, 0.120615, 0.194234, 0.25406, 0.196879, 0.11371, 0.116183, 0.125101, 0.132295, 0.122885, 0.102787, 0.129801, 0.206376, 0.139895, 0.134866, 0.142424, 0.137348, 0.147574, 0.173081, 0.182256, 0.18812, 0.17593, 0.167087, 0.167087, 0.194234, 0.281712, 0.380708, 0.380708, 0.461924, 0.374039, 0.436924, 0.380708, 0.339168, 0.342579, 0.42561, 0.335645, 0.25031, 0.179055, 0.26085, 0.26085, 0.247041, 0.158265, 0.164327, 0.100716, 0.059222, 0.06312, 0.066181, 0.078022, 0.079919, 0.078022, 0.10481, 0.073402, 0.129801, 0.155435, 0.158265, 0.18812, 0.275179, 0.346032, 0.390993, 0.356642, 0.229226, 0.229226, 0.229226, 0.225814, 0.321458, 0.41194, 0.318242, 0.311707, 0.284882, 0.284882, 0.295083, 0.335645, 0.335645, 0.328603, 0.236433, 0.15008, 0.076542, 0.041405, 0.041405, 0.055536, 0.0704, 0.073402, 0.081712, 0.088832, 0.096677, 0.094817, 0.076542, 0.076542, 0.047319, 0.050641, 0.048328, 0.028695, 0.022667, 0.024826, 0.016021, 0.025762, 0.049374, 0.081712, 0.142424, 0.094817, 0.055536, 0.055536, 0.055536, 0.050641, 0.094817, 0.144935, 0.15284, 0.179055, 0.182256, 0.15008, 0.15284, 0.155435, 0.25031, 0.281712, 0.356642, 0.447574, 0.356642, 0.349426, 0.384043, 0.384043, 0.374039, 0.349426, 0.308712, 0.366687, 0.366687, 0.26085, 0.229226, 0.194234, 0.164327, 0.222385, 0.335645, 0.281712, 0.239899, 0.161087, 0.118441, 0.078022], '')</t>
  </si>
  <si>
    <t>UPI000172FDDC status=activ</t>
  </si>
  <si>
    <t>([0.058088, 0.034884, 0.038858, 0.060549, 0.041405, 0.032677, 0.026892, 0.020522, 0.036378, 0.038042, 0.040537, 0.025316, 0.020165, 0.034068, 0.035586, 0.06184, 0.06312, 0.098513, 0.147574, 0.15284, 0.222385, 0.158265, 0.203355, 0.236433, 0.155435, 0.222385, 0.209395, 0.275179, 0.324872, 0.295083, 0.339168, 0.339168, 0.436924, 0.480142, 0.480142, 0.480142, 0.387226, 0.374039, 0.31487, 0.332115, 0.324872, 0.321458, 0.398279, 0.42561, 0.390993, 0.480142, 0.490133, 0.58069, 0.613573, 0.549308, 0.505461, 0.418646, 0.461924, 0.476583, 0.468512, 0.497853, 0.505461, 0.604312, 0.534167, 0.608892, 0.553315, 0.494003, 0.497853, 0.51388, 0.51388, 0.486429, 0.40511, 0.418646, 0.433034, 0.339168, 0.414856, 0.414856, 0.494003, 0.486429, 0.40511, 0.346032, 0.328603, 0.288399, 0.222385, 0.291804, 0.225814, 0.225814, 0.284882, 0.281712, 0.21291, 0.219301, 0.281712, 0.328603, 0.321458, 0.321458, 0.30533, 0.30533, 0.332115, 0.342579, 0.335645, 0.335645, 0.394753, 0.377384, 0.31487, 0.398279, 0.356642, 0.433034, 0.461924, 0.374039, 0.377384, 0.4292, 0.4292, 0.444081, 0.387226, 0.308712, 0.301917, 0.40511, 0.40511, 0.321458, 0.349426, 0.281712, 0.359901, 0.36309, 0.36309, 0.384043, 0.408655, 0.450668, 0.418646, 0.454136, 0.56648, 0.562014, 0.58069, 0.585406, 0.480142, 0.604312, 0.703578, 0.622677, 0.622677, 0.549308, 0.575842, 0.534167, 0.622677, 0.657645, 0.648219, 0.648219, 0.73685, 0.59917, 0.497853, 0.529623, 0.490133, 0.480142, 0.494003, 0.517562, 0.517562, 0.608892, 0.59014, 0.480142, 0.553315, 0.465241, 0.450668, 0.521092, 0.509769, 0.51388, 0.51388, 0.509769, 0.509769, 0.529623, 0.632174, 0.745909, 0.750527, 0.754692, 0.666105, 0.653063, 0.570702, 0.59014, 0.505461, 0.5017, 0.608892, 0.613573, 0.707965, 0.712013, 0.613573, 0.622677, 0.622677, 0.58069, 0.529623, 0.541878, 0.525368, 0.51388, 0.497853, 0.497853, 0.440853, 0.549308, 0.553315, 0.557691, 0.557691, 0.666105, 0.570702, 0.58069, 0.480142, 0.476583, 0.480142, 0.575842, 0.51388, 0.440853, 0.414856, 0.483068, 0.472492, 0.472492, 0.480142, 0.476583, 0.401658, 0.454136, 0.433034, 0.42561, 0.401658, 0.401658, 0.387226, 0.447574, 0.447574, 0.447574, 0.450668, 0.444081, 0.408655, 0.490133, 0.509769, 0.458154, 0.454136, 0.356642, 0.366687, 0.332115, 0.335645, 0.414856, 0.390993, 0.384043, 0.374039, 0.374039, 0.359901, 0.271506, 0.291804, 0.271506, 0.346032, 0.278302, 0.284882, 0.30533, 0.288399, 0.346032, 0.418646, 0.440853, 0.472492, 0.472492, 0.494003, 0.490133, 0.483068, 0.509769, 0.505461, 0.436924, 0.525368, 0.525368, 0.657645, 0.626927, 0.657645, 0.525368, 0.632174, 0.712013, 0.712013, 0.73685, 0.745909, 0.745909, 0.608892, 0.604312, 0.468512, 0.486429, 0.486429, 0.483068, 0.472492, 0.40511, 0.40511, 0.384043, 0.380708, 0.298791, 0.236433, 0.25031, 0.349426, 0.346032, 0.36309, 0.318242, 0.288399, 0.284882, 0.209395, 0.278302, 0.288399, 0.408655, 0.390993, 0.398279, 0.324872, 0.328603, 0.41194, 0.497853, 0.366687, 0.36309, 0.359901, 0.444081, 0.401658, 0.390993, 0.321458, 0.318242, 0.291804, 0.219301, 0.222385, 0.295083, 0.291804, 0.278302, 0.26085, 0.26085, 0.182256, 0.229226, 0.182256, 0.182256, 0.15008, 0.268042, 0.271506, 0.264545, 0.26085, 0.30533, 0.31487, 0.370445, 0.374039, 0.447574, 0.450668, 0.433034, 0.433034, 0.450668, 0.450668, 0.465241, 0.394753, 0.465241, 0.509769, 0.486429, 0.465241, 0.374039, 0.370445, 0.380708, 0.468512, 0.468512, 0.42561, 0.42561, 0.342579, 0.342579, 0.268042, 0.339168, 0.339168, 0.356642, 0.239899, 0.318242, 0.232838, 0.232838, 0.229226, 0.15008, 0.191378, 0.194234, 0.311707, 0.229226, 0.170161, 0.167087, 0.158265, 0.120615, 0.125101, 0.129801, 0.132295, 0.206376, 0.139895, 0.147574, 0.088832, 0.155435, 0.144935, 0.144935, 0.134866, 0.081712, 0.125101, 0.142424, 0.139895, 0.137348, 0.206376, 0.17593, 0.170161, 0.170161, 0.170161, 0.182256, 0.170161, 0.170161, 0.096677, 0.096677, 0.100716, 0.17593, 0.132295, 0.086953, 0.129801, 0.21291, 0.328603, 0.25406, 0.288399, 0.308712, 0.236433, 0.239899, 0.328603, 0.275179, 0.281712, 0.36309, 0.332115, 0.436924, 0.418646, 0.538167, 0.653063, 0.534167, 0.490133, 0.56648, 0.675549, 0.642678, 0.529623, 0.390993, 0.41194, 0.394753, 0.384043, 0.476583, 0.374039, 0.374039, 0.352862, 0.36309, 0.380708, 0.377384, 0.284882, 0.281712, 0.229226, 0.15008, 0.147574, 0.15284, 0.094817, 0.090864, 0.055536, 0.098513, 0.170161, 0.15008, 0.158265, 0.15008, 0.147574, 0.15008, 0.147574, 0.229226, 0.147574, 0.083462, 0.100716, 0.167087, 0.17593, 0.206376, 0.298791, 0.264545, 0.278302, 0.36309, 0.36309, 0.472492, 0.465241, 0.433034, 0.40511, 0.298791, 0.328603, 0.31487, 0.318242, 0.321458, 0.229226, 0.25031, 0.247041, 0.21291, 0.173081, 0.164327, 0.170161, 0.167087, 0.194234, 0.179055, 0.116183, 0.071867, 0.071867, 0.071867, 0.071867, 0.11371, 0.173081, 0.147574, 0.081712, 0.125101, 0.147574, 0.229226, 0.295083, 0.374039, 0.352862, 0.380708, 0.380708, 0.384043, 0.370445, 0.476583, 0.476583, 0.450668, 0.553315, 0.59508, 0.604312, 0.671169, 0.707965, 0.720929, 0.685117, 0.712013, 0.745909, 0.59508, 0.570702, 0.447574, 0.440853, 0.366687, 0.384043, 0.352862, 0.26085, 0.275179, 0.268042, 0.225814, 0.247041, 0.236433, 0.129801, 0.127496, 0.111485, 0.094817, 0.05306, 0.032677, 0.033407, 0.024393, 0.043307, 0.042364, 0.094817, 0.106997, 0.132295, 0.078022, 0.096677, 0.098513, 0.096677, 0.109221, 0.098513, 0.161087, 0.161087, 0.21291, 0.134866, 0.132295, 0.11371, 0.155435, 0.216401, 0.295083, 0.346032, 0.275179, 0.281712, 0.257454, 0.247041, 0.30533, 0.295083, 0.311707, 0.311707, 0.311707, 0.196879, 0.219301, 0.206376, 0.219301, 0.167087, 0.247041, 0.284882, 0.308712, 0.243554, 0.268042, 0.191378, 0.109221, 0.147574, 0.142424, 0.092881, 0.074921, 0.046336, 0.079919, 0.076542, 0.100716, 0.102787, 0.118441, 0.144935, 0.142424, 0.142424, 0.232838, 0.232838, 0.137348, 0.173081, 0.257454, 0.26085, 0.346032, 0.398279, 0.321458, 0.291804, 0.384043, 0.328603, 0.444081, 0.4292, 0.433034, 0.465241, 0.335645, 0.41194, 0.324872, 0.25031, 0.25031, 0.15284, 0.094817, 0.161087, 0.079919, 0.088832, 0.096677, 0.092881, 0.132295, 0.129801, 0.164327, 0.147574, 0.15284, 0.125101, 0.079919, 0.071867, 0.040537, 0.088832, 0.086953, 0.134866, 0.137348, 0.074921, 0.137348, 0.203355, 0.191378, 0.264545, 0.25031, 0.247041, 0.25406, 0.191378, 0.284882, 0.271506, 0.281712, 0.281712, 0.288399, 0.321458, 0.318242, 0.40511, 0.308712, 0.264545, 0.206376, 0.288399, 0.390993, 0.298791, 0.239899, 0.232838, 0.191378, 0.127496, 0.127496, 0.102787, 0.127496, 0.139895, 0.134866, 0.081712, 0.137348, 0.085092, 0.125101, 0.079919, 0.088832, 0.098513, 0.116183, 0.17593, 0.109221, 0.050641, 0.090864, 0.127496, 0.088832, 0.090864, 0.15284, 0.161087, 0.191378, 0.158265, 0.071867, 0.083462, 0.086953, 0.050641, 0.069024, 0.038042, 0.079919, 0.0704, 0.118441, 0.120615, 0.116183, 0.185198, 0.222385, 0.222385, 0.155435, 0.206376, 0.225814, 0.21291, 0.129801, 0.132295, 0.083462, 0.132295, 0.098513, 0.132295, 0.179055, 0.18812, 0.257454, 0.17593, 0.15008, 0.094817, 0.067594], '')</t>
  </si>
  <si>
    <t>[47, 48, 49, 50, 56, 57, 58, 59, 60, 63, 64, 124, 125, 126, 127, 129, 130, 131, 132, 133, 134, 135, 136, 137, 138, 139, 140, 141, 143, 147, 148, 149, 150, 152, 155, 156, 157, 158, 159, 160, 161, 162, 163, 164, 165, 166, 167, 168, 169, 170, 171, 172, 173, 174, 175, 176, 177, 178, 179, 180, 181, 182, 183, 187, 188, 189, 190, 191, 192, 193, 197, 198, 220, 249, 250, 252, 253, 254, 255, 256, 257, 258, 259, 260, 261, 262, 263, 264, 265, 332, 407, 408, 409, 411, 412, 413, 414, 496, 497, 498, 499, 500, 501, 502, 503, 504, 505, 506]</t>
  </si>
  <si>
    <t>62)</t>
  </si>
  <si>
    <t>UPI000172FDDD status=activ</t>
  </si>
  <si>
    <t>([0.335645, 0.321458, 0.30533, 0.352862, 0.339168, 0.232838, 0.173081, 0.200174, 0.167087, 0.122885, 0.15008, 0.170161, 0.167087, 0.167087, 0.085092, 0.137348, 0.111485, 0.094817, 0.078022, 0.134866, 0.203355, 0.161087, 0.191378, 0.15008, 0.147574, 0.173081, 0.239899, 0.324872, 0.264545, 0.324872, 0.41194, 0.328603, 0.247041, 0.247041, 0.264545, 0.295083, 0.308712, 0.339168, 0.374039, 0.321458, 0.30533, 0.301917, 0.332115, 0.247041, 0.239899, 0.239899, 0.239899, 0.268042, 0.264545, 0.328603, 0.335645, 0.339168, 0.387226, 0.390993, 0.394753, 0.384043, 0.377384, 0.359901, 0.321458, 0.321458, 0.311707, 0.281712, 0.295083, 0.30533, 0.301917, 0.390993, 0.390993, 0.324872, 0.236433, 0.229226, 0.194234, 0.132295, 0.132295, 0.170161, 0.21291, 0.222385, 0.185198, 0.288399, 0.222385, 0.26085, 0.25406, 0.346032, 0.349426, 0.328603, 0.321458, 0.433034, 0.42561, 0.418646, 0.486429, 0.497853, 0.505461, 0.480142, 0.465241, 0.454136, 0.401658, 0.433034, 0.414856, 0.335645, 0.318242, 0.384043, 0.380708, 0.295083, 0.225814, 0.155435, 0.182256, 0.134866, 0.094817, 0.079919, 0.090864, 0.044297, 0.043307, 0.040537, 0.06184, 0.059222, 0.073402, 0.102787, 0.06312, 0.064632, 0.088832, 0.098513, 0.058088, 0.059222, 0.10481, 0.144935, 0.25406, 0.15008, 0.147574, 0.200174, 0.239899, 0.15284, 0.179055, 0.229226, 0.229226, 0.225814, 0.247041, 0.225814, 0.15284, 0.222385, 0.147574, 0.129801, 0.073402, 0.125101, 0.132295, 0.127496, 0.079919, 0.079919, 0.139895, 0.191378, 0.167087, 0.083462, 0.090864, 0.118441, 0.139895, 0.142424, 0.083462, 0.122885, 0.118441, 0.100716, 0.049374, 0.081712, 0.092881, 0.092881, 0.051831, 0.037156, 0.037156, 0.074921, 0.059222, 0.030611, 0.019109, 0.020876, 0.040537, 0.060549, 0.074921, 0.048328, 0.058088, 0.100716, 0.098513, 0.11371, 0.200174, 0.321458, 0.239899, 0.30533, 0.398279, 0.483068, 0.483068, 0.401658, 0.284882, 0.311707, 0.31487, 0.328603, 0.318242, 0.349426, 0.349426, 0.25031, 0.324872, 0.321458, 0.339168, 0.229226, 0.200174, 0.116183, 0.06312, 0.11371, 0.092881, 0.092881, 0.096677, 0.129801, 0.194234, 0.18812, 0.200174, 0.194234, 0.278302, 0.173081, 0.15284, 0.155435, 0.25406, 0.167087, 0.085092, 0.06312, 0.134866, 0.147574, 0.25031, 0.359901, 0.257454, 0.206376, 0.122885, 0.132295, 0.078022, 0.051831, 0.100716, 0.100716, 0.182256, 0.134866, 0.216401, 0.15284, 0.129801, 0.071867, 0.0704, 0.144935, 0.134866, 0.06184, 0.055536, 0.038042, 0.020165, 0.037156, 0.05306, 0.060549, 0.060549, 0.100716, 0.147574, 0.134866, 0.073402, 0.041405, 0.054297, 0.029376, 0.025762, 0.037156, 0.074921, 0.066181, 0.054297, 0.0704, 0.161087, 0.17593, 0.127496, 0.203355, 0.134866, 0.094817, 0.144935, 0.079919, 0.042364, 0.050641, 0.051831, 0.086953, 0.132295, 0.069024, 0.069024, 0.129801, 0.092881, 0.079919, 0.155435, 0.15284, 0.129801, 0.056825, 0.028695, 0.058088, 0.028107, 0.026892, 0.056825, 0.06184, 0.056825, 0.05306, 0.043307, 0.054297, 0.054297, 0.029376, 0.0704, 0.090864, 0.090864, 0.088832, 0.088832, 0.046336, 0.023534, 0.016826, 0.030611, 0.042364, 0.029376, 0.049374, 0.064632, 0.03976, 0.023963, 0.040537, 0.073402, 0.051831, 0.023963], '')</t>
  </si>
  <si>
    <t>UPI000172FDDE status=activ</t>
  </si>
  <si>
    <t>([0.054297, 0.116183, 0.15284, 0.209395, 0.243554, 0.173081, 0.203355, 0.243554, 0.288399, 0.301917, 0.324872, 0.324872, 0.247041, 0.232838, 0.271506, 0.356642, 0.366687, 0.454136, 0.440853, 0.433034, 0.398279, 0.31487, 0.291804, 0.30533, 0.209395, 0.142424, 0.209395, 0.182256, 0.173081, 0.100716, 0.100716, 0.096677, 0.069024, 0.122885, 0.079919, 0.120615, 0.106997, 0.058088, 0.037156, 0.06184, 0.046336, 0.086953, 0.086953, 0.05306, 0.059222, 0.098513, 0.132295, 0.116183, 0.137348, 0.132295, 0.21291, 0.232838, 0.164327, 0.144935, 0.129801, 0.120615, 0.073402, 0.090864, 0.158265, 0.222385, 0.232838, 0.278302, 0.216401, 0.298791, 0.257454, 0.222385, 0.15008, 0.111485, 0.134866, 0.155435, 0.167087, 0.096677, 0.085092, 0.134866, 0.134866, 0.15284, 0.229226, 0.281712, 0.257454, 0.222385, 0.158265, 0.15284, 0.081712, 0.118441, 0.127496, 0.158265, 0.137348, 0.15008, 0.132295, 0.132295, 0.094817, 0.073402, 0.118441, 0.132295, 0.132295, 0.129801, 0.122885, 0.120615, 0.137348, 0.142424, 0.106997, 0.161087, 0.092881, 0.158265, 0.102787, 0.100716, 0.158265, 0.179055, 0.144935, 0.25406, 0.243554, 0.170161, 0.194234, 0.209395, 0.137348, 0.116183, 0.209395, 0.17593, 0.144935, 0.147574, 0.116183, 0.179055, 0.17593, 0.18812, 0.194234, 0.209395, 0.203355, 0.185198, 0.116183, 0.147574, 0.132295, 0.0704, 0.083462, 0.058088, 0.058088, 0.044297, 0.067594, 0.034884, 0.048328, 0.059222, 0.049374, 0.037156, 0.030003, 0.034068, 0.067594, 0.067594, 0.069024, 0.044297, 0.043307, 0.050641, 0.050641, 0.050641, 0.100716, 0.100716, 0.086953, 0.086953, 0.129801, 0.109221, 0.100716, 0.051831, 0.059222, 0.047319, 0.078022, 0.055536, 0.044297, 0.044297, 0.044297, 0.038858, 0.058088, 0.06184, 0.074921, 0.116183, 0.139895, 0.144935, 0.222385, 0.25031, 0.243554, 0.278302, 0.216401, 0.229226, 0.324872, 0.271506, 0.232838, 0.164327, 0.206376, 0.225814, 0.137348, 0.142424, 0.21291, 0.21291, 0.155435, 0.120615, 0.096677, 0.078022, 0.073402, 0.035586, 0.054297, 0.055536, 0.058088, 0.049374, 0.083462, 0.06184, 0.06184, 0.0704, 0.094817, 0.122885, 0.066181, 0.06312, 0.060549, 0.060549, 0.036378, 0.056825, 0.096677, 0.11371, 0.069024, 0.0704, 0.094817, 0.046336, 0.047319, 0.045352, 0.078022, 0.047319, 0.049374, 0.059222, 0.060549, 0.071867, 0.066181, 0.056825, 0.118441, 0.066181, 0.054297, 0.088832, 0.083462, 0.064632, 0.064632, 0.109221, 0.111485, 0.109221, 0.191378, 0.182256, 0.203355, 0.219301, 0.222385, 0.158265, 0.102787, 0.102787, 0.064632, 0.064632, 0.127496, 0.081712, 0.132295, 0.086953, 0.100716, 0.10481, 0.122885, 0.074921, 0.083462, 0.045352, 0.079919, 0.079919, 0.046336, 0.032017, 0.030611, 0.040537, 0.078022, 0.137348, 0.216401, 0.209395, 0.209395, 0.216401, 0.200174, 0.137348, 0.243554, 0.229226, 0.229226, 0.229226, 0.229226, 0.21291, 0.30533, 0.191378, 0.161087, 0.247041, 0.25406, 0.164327, 0.116183, 0.125101, 0.122885, 0.118441, 0.116183, 0.096677, 0.073402, 0.088832, 0.125101, 0.094817, 0.069024, 0.050641, 0.038042, 0.06184, 0.044297, 0.025316], '')</t>
  </si>
  <si>
    <t>UPI000172FDDF status=activ</t>
  </si>
  <si>
    <t>([0.049374, 0.092881, 0.050641, 0.050641, 0.032017, 0.047319, 0.035586, 0.024393, 0.034068, 0.045352, 0.046336, 0.058088, 0.111485, 0.055536, 0.054297, 0.05306, 0.094817, 0.158265, 0.129801, 0.098513, 0.060549, 0.034068, 0.030003, 0.060549, 0.060549, 0.11371, 0.088832, 0.144935, 0.191378, 0.194234, 0.196879, 0.170161, 0.170161, 0.106997, 0.147574, 0.164327, 0.271506, 0.225814, 0.161087, 0.147574, 0.111485, 0.161087, 0.26085, 0.26085, 0.278302, 0.278302, 0.268042, 0.31487, 0.301917, 0.247041, 0.158265, 0.158265, 0.158265, 0.173081, 0.264545, 0.21291, 0.127496, 0.122885, 0.122885, 0.147574, 0.147574, 0.239899, 0.247041, 0.232838, 0.232838, 0.21291, 0.21291, 0.15008, 0.15008, 0.179055, 0.264545, 0.257454, 0.243554, 0.206376, 0.125101, 0.118441, 0.206376, 0.30533, 0.30533, 0.349426, 0.281712, 0.339168, 0.239899, 0.203355, 0.132295, 0.142424, 0.142424, 0.179055, 0.25406, 0.164327, 0.083462, 0.043307, 0.045352, 0.045352, 0.106997, 0.200174, 0.142424, 0.139895, 0.109221, 0.060549, 0.033407, 0.054297, 0.051831, 0.086953, 0.06312, 0.106997, 0.081712, 0.078022, 0.073402, 0.067594, 0.096677, 0.098513, 0.142424, 0.239899, 0.239899, 0.179055, 0.15008, 0.15008, 0.167087, 0.127496, 0.196879, 0.311707, 0.342579, 0.291804, 0.30533, 0.387226, 0.394753, 0.440853, 0.447574, 0.461924, 0.433034, 0.480142, 0.458154, 0.414856, 0.390993, 0.40511, 0.450668, 0.422041, 0.509769, 0.480142, 0.483068, 0.480142, 0.356642, 0.390993, 0.414856, 0.328603, 0.25031, 0.247041, 0.206376, 0.196879, 0.161087, 0.18812, 0.17593, 0.275179, 0.352862, 0.352862, 0.342579, 0.298791, 0.328603, 0.232838, 0.170161, 0.264545, 0.271506, 0.356642, 0.339168, 0.418646, 0.390993, 0.390993, 0.401658, 0.401658, 0.321458, 0.321458, 0.321458, 0.232838, 0.232838, 0.236433, 0.25406, 0.225814, 0.257454, 0.257454, 0.335645, 0.295083, 0.275179, 0.281712, 0.295083, 0.291804, 0.216401, 0.243554, 0.239899, 0.25031, 0.284882, 0.275179, 0.239899, 0.164327, 0.257454, 0.295083, 0.291804, 0.284882, 0.229226, 0.25406, 0.191378, 0.200174, 0.243554, 0.15284, 0.144935, 0.144935, 0.139895, 0.200174, 0.275179, 0.366687, 0.264545, 0.200174, 0.295083, 0.284882, 0.264545, 0.271506, 0.236433, 0.25031, 0.17593, 0.257454, 0.179055, 0.247041, 0.236433, 0.295083, 0.40511, 0.41194, 0.394753, 0.324872, 0.239899, 0.25406, 0.257454, 0.31487, 0.41194, 0.377384, 0.483068, 0.618285, 0.545602, 0.585406, 0.56648, 0.690604, 0.680603, 0.661982, 0.666105, 0.632174, 0.585406, 0.570702, 0.570702, 0.545602, 0.59508, 0.585406, 0.585406, 0.534167, 0.534167, 0.494003, 0.497853, 0.398279, 0.401658, 0.352862, 0.257454, 0.257454, 0.21291, 0.219301, 0.30533, 0.225814, 0.268042, 0.200174, 0.134866, 0.086953, 0.11371, 0.137348, 0.219301, 0.206376, 0.239899, 0.239899, 0.170161, 0.11371, 0.129801, 0.134866, 0.167087, 0.243554, 0.25031, 0.271506, 0.18812, 0.191378, 0.18812, 0.191378, 0.295083, 0.40511, 0.401658, 0.394753, 0.40511, 0.342579, 0.257454, 0.257454, 0.284882, 0.380708, 0.5017, 0.461924, 0.374039, 0.433034, 0.31487, 0.318242, 0.239899, 0.318242, 0.243554, 0.284882, 0.185198, 0.182256, 0.173081, 0.264545, 0.179055, 0.18812, 0.222385, 0.225814, 0.229226, 0.239899, 0.239899, 0.15284, 0.219301, 0.196879, 0.18812, 0.288399, 0.284882, 0.335645, 0.257454, 0.342579, 0.339168, 0.422041, 0.332115, 0.229226, 0.17593, 0.271506, 0.264545, 0.298791, 0.401658, 0.384043, 0.370445, 0.247041, 0.247041, 0.281712, 0.339168, 0.239899, 0.239899, 0.225814, 0.170161, 0.26085, 0.161087, 0.122885, 0.127496, 0.127496, 0.225814, 0.264545, 0.25031, 0.243554, 0.222385, 0.129801, 0.086953, 0.085092, 0.100716, 0.173081, 0.147574, 0.173081, 0.173081, 0.116183, 0.134866, 0.209395, 0.209395, 0.31487, 0.311707, 0.311707, 0.408655, 0.291804, 0.194234, 0.200174, 0.216401, 0.173081, 0.173081, 0.216401, 0.216401, 0.206376, 0.120615, 0.079919, 0.040537, 0.073402, 0.111485, 0.109221, 0.106997, 0.106997, 0.079919, 0.116183, 0.064632, 0.033407, 0.06184, 0.081712, 0.078022, 0.071867, 0.074921, 0.073402, 0.086953, 0.092881, 0.078022, 0.137348, 0.134866, 0.239899, 0.236433, 0.158265, 0.147574, 0.161087, 0.161087, 0.116183, 0.11371, 0.102787, 0.10481, 0.111485, 0.137348, 0.078022, 0.045352, 0.054297, 0.094817, 0.106997, 0.100716, 0.100716, 0.094817, 0.15284, 0.118441, 0.11371, 0.11371, 0.125101, 0.118441, 0.118441, 0.120615, 0.085092, 0.161087, 0.247041, 0.247041, 0.257454, 0.36309, 0.324872, 0.236433, 0.147574, 0.132295, 0.158265, 0.275179, 0.295083, 0.196879, 0.225814, 0.264545, 0.370445, 0.268042, 0.194234, 0.125101, 0.167087, 0.219301, 0.18812, 0.10481, 0.054297, 0.056825, 0.026892, 0.030611, 0.05306, 0.098513, 0.058088, 0.05306, 0.051831, 0.051831, 0.090864, 0.088832, 0.0704, 0.066181, 0.111485, 0.167087, 0.15284, 0.102787, 0.127496, 0.125101, 0.219301, 0.342579, 0.239899, 0.25031, 0.339168, 0.257454, 0.275179, 0.278302, 0.236433, 0.147574, 0.139895, 0.15284, 0.15284, 0.096677, 0.092881, 0.054297, 0.059222, 0.060549, 0.066181, 0.0704, 0.088832, 0.096677, 0.044297, 0.079919, 0.083462, 0.081712, 0.073402, 0.056825, 0.094817, 0.120615, 0.200174, 0.209395, 0.200174, 0.118441, 0.191378, 0.167087, 0.264545, 0.167087, 0.264545, 0.346032, 0.335645, 0.328603, 0.225814, 0.349426, 0.26085, 0.342579, 0.346032, 0.458154, 0.40511, 0.324872, 0.324872, 0.281712, 0.275179, 0.278302, 0.352862, 0.346032, 0.30533, 0.298791, 0.298791, 0.281712, 0.298791, 0.26085, 0.271506, 0.36309, 0.324872, 0.328603, 0.366687, 0.26085, 0.271506, 0.356642, 0.436924, 0.42561, 0.461924, 0.454136, 0.36309, 0.398279, 0.321458, 0.291804, 0.288399, 0.390993, 0.390993, 0.380708, 0.408655, 0.318242, 0.308712, 0.21291, 0.268042, 0.161087, 0.182256, 0.170161, 0.170161, 0.191378, 0.106997, 0.11371, 0.118441, 0.155435, 0.170161, 0.243554, 0.352862, 0.318242, 0.321458, 0.339168, 0.335645, 0.346032, 0.349426, 0.346032, 0.418646, 0.483068, 0.529623, 0.690604, 0.685117, 0.58069, 0.480142, 0.608892, 0.59508, 0.505461, 0.454136, 0.366687, 0.370445, 0.335645, 0.380708, 0.370445, 0.352862, 0.284882, 0.268042, 0.339168, 0.366687, 0.418646, 0.30533, 0.271506, 0.200174, 0.203355, 0.196879, 0.281712, 0.25406, 0.209395, 0.271506, 0.30533, 0.394753, 0.308712, 0.339168, 0.239899, 0.232838, 0.209395, 0.31487, 0.31487, 0.346032, 0.324872, 0.236433, 0.232838, 0.239899, 0.295083, 0.295083, 0.288399, 0.17593, 0.203355, 0.173081, 0.182256, 0.236433, 0.222385, 0.239899, 0.229226, 0.288399, 0.284882, 0.328603, 0.308712, 0.239899, 0.158265, 0.173081, 0.144935, 0.219301, 0.321458, 0.271506, 0.278302, 0.380708, 0.5017, 0.42561, 0.468512, 0.450668, 0.41194, 0.384043, 0.447574, 0.436924, 0.450668, 0.42561, 0.370445, 0.301917, 0.40511], '')</t>
  </si>
  <si>
    <t>[138, 235, 236, 237, 238, 239, 240, 241, 242, 243, 244, 245, 246, 247, 248, 249, 250, 251, 252, 296, 583, 584, 585, 586, 588, 589, 590, 650]</t>
  </si>
  <si>
    <t>UPI000172FDE0 status=activ</t>
  </si>
  <si>
    <t>([0.092881, 0.127496, 0.17593, 0.125101, 0.127496, 0.074921, 0.058088, 0.038858, 0.028107, 0.040537, 0.05306, 0.085092, 0.098513, 0.102787, 0.100716, 0.18812, 0.236433, 0.134866, 0.216401, 0.203355, 0.200174, 0.137348, 0.081712, 0.086953, 0.144935, 0.106997, 0.185198, 0.219301, 0.222385, 0.200174, 0.18812, 0.191378, 0.096677, 0.090864, 0.15284, 0.15284, 0.15284, 0.194234, 0.209395, 0.203355, 0.142424, 0.094817, 0.094817, 0.096677, 0.069024, 0.060549, 0.10481, 0.100716, 0.120615, 0.182256, 0.185198, 0.182256, 0.147574, 0.225814, 0.182256, 0.191378, 0.118441, 0.116183, 0.06184, 0.085092, 0.083462, 0.132295, 0.155435, 0.21291, 0.308712, 0.308712, 0.308712, 0.301917, 0.271506, 0.288399, 0.30533, 0.4292, 0.398279, 0.447574, 0.414856, 0.36309, 0.346032, 0.349426, 0.30533, 0.40511, 0.408655, 0.321458, 0.324872, 0.328603, 0.247041, 0.206376, 0.243554, 0.167087, 0.167087, 0.203355, 0.219301, 0.21291, 0.122885, 0.125101, 0.118441, 0.094817, 0.164327, 0.164327, 0.161087, 0.164327, 0.085092, 0.10481, 0.167087, 0.155435, 0.15284, 0.225814, 0.17593, 0.147574, 0.219301, 0.194234, 0.125101, 0.111485, 0.06184, 0.067594, 0.047319, 0.046336, 0.071867, 0.069024, 0.074921, 0.106997, 0.125101, 0.127496, 0.106997, 0.111485, 0.111485, 0.15008, 0.10481, 0.173081, 0.132295, 0.132295, 0.098513, 0.129801, 0.15008, 0.229226, 0.311707, 0.311707, 0.31487, 0.356642, 0.26085, 0.185198, 0.137348, 0.142424, 0.206376, 0.155435, 0.15284, 0.132295, 0.122885, 0.185198, 0.15284, 0.225814, 0.232838, 0.225814, 0.164327, 0.085092, 0.086953, 0.0704, 0.134866, 0.139895, 0.066181, 0.116183, 0.142424, 0.225814, 0.239899, 0.239899, 0.328603, 0.339168, 0.284882, 0.278302, 0.191378, 0.191378, 0.206376, 0.219301, 0.247041, 0.31487, 0.408655, 0.374039, 0.418646, 0.414856, 0.328603, 0.4292, 0.4292, 0.461924, 0.387226, 0.377384, 0.42561, 0.339168, 0.268042, 0.366687, 0.339168, 0.339168, 0.291804, 0.196879, 0.179055, 0.239899, 0.30533, 0.30533, 0.308712, 0.298791, 0.25406, 0.308712, 0.291804, 0.291804, 0.298791, 0.288399, 0.196879, 0.18812, 0.243554, 0.243554, 0.225814, 0.268042, 0.352862, 0.440853, 0.494003, 0.494003, 0.51388, 0.490133, 0.398279, 0.349426, 0.352862, 0.390993, 0.42561, 0.401658, 0.418646, 0.4292, 0.422041, 0.483068, 0.483068, 0.444081, 0.517562, 0.529623, 0.517562, 0.509769, 0.521092, 0.521092, 0.529623, 0.529623, 0.51388, 0.509769, 0.604312, 0.562014, 0.450668, 0.370445, 0.41194, 0.394753, 0.384043, 0.480142, 0.553315, 0.517562, 0.490133, 0.422041, 0.41194, 0.4292, 0.4292, 0.4292, 0.472492, 0.486429, 0.486429, 0.472492, 0.549308, 0.538167, 0.553315, 0.694846, 0.808535, 0.779859, 0.771762, 0.750527, 0.720929], '')</t>
  </si>
  <si>
    <t>[214, 228, 229, 230, 231, 232, 233, 234, 235, 236, 237, 238, 239, 246, 247, 258, 259, 260, 261, 262, 263, 264, 265, 266]</t>
  </si>
  <si>
    <t>UPI000172FDE1 status=activ</t>
  </si>
  <si>
    <t>([0.301917, 0.342579, 0.401658, 0.447574, 0.335645, 0.359901, 0.390993, 0.42561, 0.450668, 0.472492, 0.450668, 0.444081, 0.433034, 0.436924, 0.436924, 0.36309, 0.366687, 0.380708, 0.390993, 0.377384, 0.454136, 0.380708, 0.346032, 0.335645, 0.324872, 0.332115, 0.30533, 0.222385, 0.206376, 0.196879, 0.191378, 0.236433, 0.288399, 0.25031, 0.25031, 0.335645, 0.401658, 0.408655, 0.311707, 0.36309, 0.370445, 0.359901, 0.42561, 0.377384, 0.291804, 0.321458, 0.414856, 0.465241, 0.557691, 0.461924, 0.483068, 0.494003, 0.394753, 0.295083, 0.339168, 0.268042, 0.26085, 0.268042, 0.222385, 0.206376, 0.164327, 0.173081, 0.109221, 0.109221, 0.17593, 0.173081, 0.122885, 0.098513, 0.050641, 0.054297, 0.060549, 0.032017, 0.034068, 0.06184, 0.116183, 0.069024, 0.127496, 0.106997, 0.085092, 0.100716, 0.120615, 0.116183, 0.086953, 0.139895, 0.085092, 0.078022, 0.134866, 0.106997, 0.137348, 0.206376, 0.122885, 0.182256, 0.18812, 0.137348, 0.074921, 0.044297, 0.056825, 0.048328, 0.066181, 0.066181, 0.0704, 0.069024, 0.116183, 0.134866, 0.134866, 0.216401, 0.142424, 0.081712, 0.147574, 0.083462, 0.088832, 0.096677, 0.092881, 0.142424, 0.182256, 0.185198, 0.25406, 0.25031, 0.247041, 0.25406, 0.196879, 0.161087, 0.247041, 0.26085, 0.275179, 0.284882, 0.194234, 0.31487, 0.324872, 0.203355, 0.203355, 0.129801, 0.134866, 0.147574, 0.15008, 0.142424, 0.216401, 0.179055, 0.134866, 0.078022, 0.083462, 0.111485, 0.142424, 0.139895, 0.15008, 0.096677, 0.048328, 0.100716, 0.092881, 0.147574, 0.243554, 0.335645, 0.311707, 0.377384, 0.36309, 0.271506, 0.17593, 0.109221, 0.142424, 0.229226, 0.281712, 0.25406, 0.25031, 0.243554, 0.225814, 0.134866, 0.18812, 0.203355, 0.147574, 0.142424, 0.085092, 0.06184, 0.03976, 0.05306, 0.041405, 0.03976, 0.071867, 0.083462, 0.147574, 0.116183, 0.106997, 0.127496, 0.10481, 0.081712, 0.054297, 0.066181, 0.088832, 0.071867, 0.122885, 0.158265, 0.164327, 0.25406, 0.200174, 0.182256, 0.182256, 0.222385, 0.236433, 0.25031, 0.328603, 0.328603, 0.278302, 0.182256, 0.122885, 0.144935, 0.219301, 0.31487, 0.31487, 0.264545, 0.239899, 0.236433, 0.194234, 0.15008, 0.15008, 0.225814, 0.332115, 0.328603, 0.26085, 0.247041, 0.232838, 0.257454, 0.264545, 0.268042, 0.366687, 0.447574, 0.447574, 0.461924, 0.359901, 0.332115, 0.422041, 0.490133, 0.40511, 0.436924, 0.465241, 0.390993, 0.356642, 0.352862, 0.42561, 0.40511, 0.370445, 0.390993, 0.384043, 0.380708, 0.490133, 0.494003, 0.461924, 0.374039, 0.328603, 0.311707, 0.275179, 0.268042, 0.278302, 0.275179, 0.206376, 0.179055, 0.25031, 0.196879, 0.194234, 0.18812, 0.268042, 0.332115, 0.321458, 0.332115, 0.229226, 0.219301, 0.209395, 0.25406, 0.25031, 0.295083, 0.401658, 0.468512, 0.377384, 0.26085, 0.36309, 0.398279, 0.4292, 0.440853, 0.444081, 0.342579, 0.346032, 0.281712, 0.185198, 0.203355, 0.185198, 0.281712, 0.239899, 0.243554, 0.229226, 0.352862, 0.232838, 0.225814, 0.134866, 0.21291, 0.335645, 0.25406, 0.200174, 0.173081, 0.158265, 0.155435, 0.170161, 0.179055, 0.243554, 0.311707, 0.281712, 0.179055, 0.179055, 0.225814, 0.129801, 0.132295, 0.088832, 0.164327, 0.083462, 0.125101, 0.122885, 0.116183, 0.10481, 0.116183, 0.144935, 0.139895, 0.125101, 0.15284, 0.142424, 0.086953, 0.048328, 0.046336, 0.069024, 0.076542, 0.043307, 0.086953, 0.049374, 0.034884, 0.026892, 0.058088, 0.06312, 0.06312, 0.033407, 0.033407, 0.026338, 0.024826, 0.028107, 0.055536, 0.054297, 0.059222, 0.102787, 0.167087, 0.139895, 0.179055, 0.083462, 0.073402, 0.081712, 0.081712, 0.090864, 0.118441, 0.118441, 0.111485, 0.120615, 0.122885, 0.219301, 0.239899, 0.161087, 0.079919, 0.047319, 0.06312, 0.06184, 0.035586, 0.038042, 0.048328, 0.023963, 0.037156, 0.042364, 0.038042, 0.067594, 0.111485, 0.059222, 0.06184, 0.064632, 0.066181, 0.11371, 0.056825, 0.079919, 0.132295, 0.222385, 0.311707, 0.271506, 0.257454, 0.257454, 0.185198, 0.15008, 0.216401, 0.18812, 0.225814, 0.232838, 0.200174, 0.200174, 0.225814, 0.239899, 0.225814, 0.137348, 0.142424, 0.139895, 0.106997, 0.066181, 0.064632, 0.064632, 0.076542, 0.03976, 0.069024, 0.086953, 0.111485, 0.139895, 0.120615, 0.142424, 0.109221, 0.085092, 0.079919, 0.122885, 0.085092, 0.047319, 0.081712, 0.094817, 0.155435, 0.137348, 0.137348, 0.079919, 0.083462, 0.047319, 0.111485, 0.118441, 0.139895, 0.142424, 0.081712, 0.142424, 0.098513, 0.100716, 0.15008, 0.15008, 0.161087, 0.196879, 0.26085, 0.236433, 0.203355, 0.144935, 0.161087, 0.236433, 0.332115, 0.239899, 0.328603, 0.301917, 0.30533, 0.31487, 0.229226, 0.328603, 0.342579, 0.408655, 0.450668, 0.418646, 0.4292, 0.318242, 0.308712, 0.308712, 0.346032, 0.366687, 0.450668, 0.557691, 0.585406, 0.461924, 0.553315, 0.570702, 0.608892, 0.490133, 0.483068, 0.608892, 0.59917, 0.472492, 0.490133, 0.494003, 0.541878, 0.529623, 0.661982, 0.707965, 0.613573, 0.483068, 0.436924, 0.418646, 0.374039, 0.359901, 0.380708, 0.291804, 0.298791, 0.284882, 0.370445, 0.30533, 0.209395, 0.216401, 0.339168, 0.298791, 0.30533, 0.298791, 0.298791, 0.30533, 0.21291, 0.229226, 0.332115, 0.281712, 0.281712, 0.232838, 0.209395, 0.268042, 0.332115, 0.278302, 0.275179, 0.247041, 0.339168, 0.342579, 0.339168, 0.339168, 0.374039, 0.359901, 0.26085, 0.268042, 0.196879, 0.170161, 0.236433, 0.200174, 0.25031, 0.225814, 0.288399, 0.288399, 0.291804, 0.291804, 0.31487, 0.26085, 0.264545, 0.167087], '')</t>
  </si>
  <si>
    <t>[48, 462, 463, 465, 466, 467, 470, 471, 475, 476, 477, 478, 479]</t>
  </si>
  <si>
    <t>UPI000172FDE2 status=activ</t>
  </si>
  <si>
    <t>([0.356642, 0.401658, 0.374039, 0.422041, 0.450668, 0.490133, 0.51388, 0.525368, 0.538167, 0.450668, 0.380708, 0.408655, 0.408655, 0.461924, 0.465241, 0.458154, 0.374039, 0.291804, 0.370445, 0.408655, 0.40511, 0.390993, 0.275179, 0.30533, 0.30533, 0.268042, 0.257454, 0.173081, 0.179055, 0.185198, 0.182256, 0.229226, 0.243554, 0.25031, 0.25031, 0.247041, 0.185198, 0.264545, 0.346032, 0.349426, 0.25406, 0.185198, 0.120615, 0.21291, 0.142424, 0.071867, 0.092881, 0.098513, 0.155435, 0.15008, 0.15284, 0.167087, 0.127496, 0.069024, 0.073402, 0.058088, 0.033407, 0.050641, 0.055536, 0.044297, 0.024826, 0.046336, 0.074921, 0.132295, 0.078022, 0.078022, 0.098513, 0.051831, 0.051831, 0.05306, 0.030003, 0.029376, 0.050641, 0.085092, 0.15008, 0.086953, 0.129801, 0.170161, 0.170161, 0.167087, 0.194234, 0.203355, 0.200174, 0.191378, 0.15284, 0.167087, 0.21291, 0.284882, 0.264545, 0.182256, 0.179055, 0.271506, 0.232838, 0.144935, 0.155435, 0.144935, 0.25031, 0.26085, 0.206376, 0.182256, 0.111485, 0.111485, 0.111485, 0.086953, 0.043307, 0.058088, 0.109221, 0.085092, 0.088832, 0.164327, 0.229226, 0.167087, 0.179055, 0.21291, 0.31487, 0.30533, 0.194234, 0.167087, 0.109221, 0.167087, 0.200174, 0.196879, 0.125101, 0.191378, 0.225814, 0.335645, 0.225814, 0.191378, 0.25406, 0.158265, 0.100716, 0.081712, 0.132295, 0.120615, 0.125101, 0.092881, 0.088832, 0.167087, 0.17593, 0.137348, 0.083462, 0.046336, 0.085092, 0.15008, 0.094817, 0.100716, 0.10481, 0.147574, 0.127496, 0.078022, 0.088832, 0.096677, 0.076542, 0.0704, 0.059222, 0.043307, 0.054297, 0.032017, 0.021816, 0.013821, 0.018106, 0.033407, 0.071867, 0.038858, 0.038858, 0.081712, 0.06184, 0.06312, 0.085092, 0.10481, 0.164327, 0.132295, 0.200174, 0.278302, 0.247041, 0.284882, 0.31487, 0.321458, 0.318242, 0.275179, 0.339168, 0.40511, 0.401658, 0.278302, 0.328603, 0.332115, 0.185198, 0.147574, 0.094817, 0.090864, 0.074921, 0.048328, 0.106997, 0.098513, 0.090864, 0.090864, 0.069024, 0.05306, 0.037156, 0.056825, 0.111485, 0.086953, 0.064632, 0.038858, 0.071867], '')</t>
  </si>
  <si>
    <t>[6, 7, 8]</t>
  </si>
  <si>
    <t>UPI000172FDE3 status=activ</t>
  </si>
  <si>
    <t>([0.281712, 0.374039, 0.394753, 0.422041, 0.447574, 0.509769, 0.41194, 0.332115, 0.349426, 0.328603, 0.349426, 0.298791, 0.291804, 0.301917, 0.288399, 0.17593, 0.271506, 0.278302, 0.335645, 0.271506, 0.278302, 0.284882, 0.167087, 0.144935, 0.15284, 0.147574, 0.137348, 0.179055, 0.17593, 0.125101, 0.147574, 0.076542, 0.132295, 0.137348, 0.134866, 0.134866, 0.236433, 0.147574, 0.147574, 0.109221, 0.179055, 0.147574, 0.090864, 0.15284, 0.191378, 0.191378, 0.139895, 0.134866, 0.137348, 0.122885, 0.15008, 0.088832, 0.161087, 0.100716, 0.059222, 0.05306, 0.030003, 0.028695, 0.028695, 0.027463, 0.047319, 0.048328, 0.064632, 0.109221, 0.066181, 0.049374, 0.026338, 0.021816, 0.020165, 0.028695, 0.06184, 0.040537, 0.049374, 0.056825, 0.051831, 0.088832, 0.051831, 0.090864, 0.094817, 0.081712, 0.0704, 0.060549, 0.030611, 0.027463, 0.022667, 0.038042, 0.026338, 0.026892, 0.030003, 0.020876, 0.019109, 0.011518, 0.020165, 0.030003, 0.023087, 0.024826, 0.023963, 0.03976, 0.040537, 0.043307, 0.050641, 0.067594, 0.047319, 0.06184, 0.036378, 0.048328, 0.046336, 0.05306, 0.086953, 0.079919, 0.116183, 0.106997, 0.109221, 0.060549, 0.034884, 0.035586, 0.059222, 0.06312, 0.032677, 0.031287, 0.028107, 0.049374, 0.046336, 0.046336, 0.073402, 0.132295, 0.074921, 0.045352, 0.071867, 0.071867, 0.073402, 0.06312, 0.078022, 0.137348, 0.137348, 0.206376, 0.236433, 0.158265, 0.155435, 0.264545, 0.264545, 0.196879, 0.127496, 0.120615, 0.182256, 0.194234, 0.185198, 0.182256, 0.291804, 0.291804, 0.209395, 0.291804, 0.21291, 0.129801, 0.0704, 0.11371, 0.066181, 0.067594, 0.122885, 0.127496, 0.125101, 0.125101, 0.179055, 0.257454, 0.179055, 0.111485, 0.10481, 0.051831, 0.086953, 0.076542, 0.045352, 0.045352, 0.047319, 0.094817, 0.164327, 0.247041, 0.247041, 0.356642, 0.352862, 0.26085, 0.278302, 0.278302, 0.200174, 0.194234, 0.200174, 0.206376, 0.268042, 0.268042, 0.384043, 0.308712, 0.30533, 0.281712, 0.374039, 0.390993, 0.390993, 0.278302, 0.288399, 0.206376, 0.194234, 0.106997, 0.170161, 0.15008, 0.144935, 0.219301, 0.225814, 0.219301, 0.311707, 0.377384, 0.36309, 0.359901, 0.440853, 0.401658, 0.42561, 0.418646, 0.398279, 0.398279, 0.497853, 0.401658, 0.408655, 0.414856, 0.545602, 0.545602, 0.450668, 0.349426, 0.284882, 0.284882, 0.30533, 0.295083, 0.185198, 0.194234, 0.129801, 0.132295, 0.185198, 0.271506, 0.278302, 0.278302, 0.216401, 0.122885, 0.122885, 0.185198, 0.122885, 0.134866, 0.085092, 0.076542, 0.139895, 0.116183, 0.060549, 0.05306, 0.041405, 0.046336, 0.034884, 0.059222, 0.06184, 0.030611, 0.024393, 0.013821, 0.010509, 0.014315, 0.023963, 0.03976, 0.033407, 0.051831, 0.034068, 0.038858, 0.042364, 0.050641, 0.092881, 0.142424, 0.102787, 0.069024, 0.109221, 0.158265, 0.10481, 0.111485, 0.173081, 0.134866, 0.216401, 0.25031, 0.170161, 0.173081, 0.179055, 0.225814, 0.229226, 0.17593, 0.239899, 0.298791, 0.239899, 0.158265, 0.185198, 0.179055, 0.30533, 0.301917, 0.236433, 0.209395, 0.127496, 0.10481, 0.164327, 0.106997, 0.142424, 0.209395, 0.229226, 0.229226, 0.122885, 0.122885, 0.21291, 0.120615, 0.15008, 0.11371, 0.185198, 0.182256, 0.167087, 0.147574, 0.15008, 0.179055, 0.196879, 0.232838, 0.232838, 0.225814, 0.30533, 0.311707, 0.216401, 0.219301, 0.21291, 0.339168, 0.25031, 0.203355, 0.31487, 0.30533, 0.324872, 0.247041, 0.26085, 0.346032, 0.301917, 0.291804, 0.25031, 0.332115, 0.394753, 0.342579, 0.349426, 0.271506, 0.164327, 0.161087, 0.142424, 0.111485, 0.100716, 0.17593, 0.216401, 0.209395, 0.232838, 0.232838, 0.31487, 0.239899, 0.247041, 0.288399, 0.291804, 0.271506, 0.281712, 0.271506, 0.352862, 0.271506, 0.36309, 0.447574, 0.553315, 0.480142, 0.525368, 0.529623, 0.440853, 0.433034, 0.433034, 0.339168, 0.40511, 0.433034, 0.497853, 0.418646, 0.440853, 0.356642, 0.414856, 0.324872, 0.25406, 0.264545, 0.26085, 0.268042, 0.275179, 0.288399, 0.275179, 0.209395, 0.232838, 0.30533, 0.30533, 0.311707, 0.291804, 0.291804, 0.281712, 0.200174, 0.185198, 0.120615, 0.179055, 0.18812, 0.179055, 0.239899, 0.170161, 0.21291, 0.170161, 0.170161, 0.102787, 0.094817, 0.134866, 0.127496, 0.134866, 0.147574, 0.137348, 0.21291, 0.21291, 0.209395, 0.232838, 0.236433, 0.311707, 0.291804, 0.264545, 0.352862, 0.257454, 0.284882, 0.318242, 0.352862, 0.349426, 0.447574, 0.461924, 0.436924, 0.433034, 0.380708, 0.370445, 0.387226, 0.390993, 0.394753, 0.278302, 0.26085, 0.328603, 0.236433, 0.257454, 0.281712, 0.278302, 0.295083, 0.321458, 0.332115, 0.264545, 0.203355, 0.129801, 0.191378, 0.216401, 0.200174, 0.25031, 0.25031, 0.164327, 0.086953, 0.102787, 0.173081, 0.26085, 0.18812, 0.281712, 0.298791, 0.194234, 0.129801, 0.122885, 0.132295, 0.125101, 0.196879, 0.271506, 0.281712, 0.281712, 0.291804, 0.222385, 0.219301, 0.15284, 0.15284, 0.247041, 0.142424, 0.173081, 0.167087, 0.21291, 0.191378, 0.116183, 0.196879, 0.291804, 0.394753, 0.30533, 0.222385, 0.173081, 0.10481, 0.098513, 0.060549, 0.033407, 0.050641, 0.05306, 0.078022, 0.125101, 0.132295, 0.147574, 0.134866, 0.137348, 0.167087, 0.173081, 0.182256, 0.179055, 0.173081, 0.090864, 0.094817, 0.144935, 0.179055, 0.26085, 0.26085, 0.335645, 0.418646, 0.4292, 0.408655, 0.339168, 0.374039, 0.359901, 0.332115, 0.257454, 0.239899, 0.137348, 0.074921, 0.127496, 0.142424, 0.071867, 0.15284, 0.18812, 0.200174, 0.161087, 0.158265, 0.229226, 0.225814, 0.196879, 0.196879, 0.200174, 0.164327, 0.137348, 0.085092, 0.15284, 0.225814, 0.15284, 0.216401, 0.318242, 0.278302, 0.278302, 0.298791, 0.281712, 0.232838, 0.236433, 0.264545, 0.278302, 0.21291, 0.125101, 0.15284, 0.122885, 0.10481, 0.170161, 0.147574, 0.209395, 0.164327, 0.118441, 0.182256, 0.191378, 0.15008], '')</t>
  </si>
  <si>
    <t>[5, 220, 221, 362, 364, 365]</t>
  </si>
  <si>
    <t>UPI000172FDE4 status=activ</t>
  </si>
  <si>
    <t>([0.236433, 0.311707, 0.349426, 0.239899, 0.295083, 0.229226, 0.26085, 0.179055, 0.206376, 0.225814, 0.167087, 0.125101, 0.170161, 0.173081, 0.092881, 0.191378, 0.120615, 0.067594, 0.055536, 0.060549, 0.098513, 0.094817, 0.090864, 0.073402, 0.071867, 0.035586, 0.060549, 0.059222, 0.067594, 0.037156, 0.046336, 0.096677, 0.173081, 0.125101, 0.125101, 0.125101, 0.064632, 0.056825, 0.064632, 0.064632, 0.038858, 0.036378, 0.060549, 0.055536, 0.036378, 0.076542, 0.076542, 0.079919, 0.044297, 0.040537, 0.041405, 0.033407, 0.028107, 0.025762, 0.038858, 0.042364, 0.038858, 0.071867, 0.060549, 0.098513, 0.078022, 0.076542, 0.083462, 0.098513, 0.096677, 0.100716, 0.090864, 0.122885, 0.066181, 0.122885, 0.18812, 0.239899, 0.25031, 0.268042, 0.275179, 0.17593, 0.182256, 0.194234, 0.118441, 0.219301, 0.209395, 0.243554, 0.321458, 0.31487, 0.21291, 0.216401, 0.191378, 0.129801, 0.158265, 0.239899, 0.25406, 0.26085, 0.291804, 0.25406, 0.15284, 0.173081, 0.158265, 0.158265, 0.243554, 0.239899, 0.137348, 0.15284, 0.129801, 0.10481, 0.058088, 0.088832, 0.048328, 0.059222, 0.058088, 0.047319, 0.046336, 0.020165, 0.01227, 0.010672, 0.013437, 0.023087, 0.011903, 0.018106, 0.019401, 0.016257, 0.014315, 0.014586, 0.013016, 0.016528, 0.01204, 0.011903, 0.011669, 0.018787, 0.018787, 0.026892, 0.038858, 0.038042, 0.06312, 0.132295, 0.098513, 0.050641, 0.046336, 0.047319, 0.054297, 0.025762, 0.024826, 0.051831, 0.06184, 0.040537, 0.040537, 0.090864, 0.155435, 0.167087, 0.102787, 0.170161, 0.15008, 0.079919, 0.083462, 0.058088, 0.027463, 0.027463, 0.027463, 0.022667, 0.040537, 0.037156, 0.036378, 0.047319, 0.054297, 0.106997, 0.161087, 0.090864, 0.074921, 0.069024, 0.05306, 0.05306, 0.059222, 0.073402, 0.098513, 0.078022, 0.15284, 0.239899, 0.216401, 0.191378, 0.216401, 0.139895, 0.142424, 0.219301, 0.236433, 0.21291, 0.118441, 0.066181, 0.109221, 0.06184, 0.037156, 0.054297, 0.106997, 0.094817, 0.092881, 0.055536, 0.078022, 0.067594, 0.037156, 0.079919, 0.182256, 0.111485, 0.179055, 0.182256, 0.109221, 0.054297, 0.055536, 0.055536, 0.100716, 0.10481, 0.102787, 0.102787, 0.071867, 0.059222, 0.054297, 0.043307, 0.078022, 0.05306, 0.040537, 0.056825, 0.03976, 0.021381, 0.035586, 0.023087, 0.014315], '')</t>
  </si>
  <si>
    <t>UPI000172FDE5 status=activ</t>
  </si>
  <si>
    <t>([0.239899, 0.284882, 0.194234, 0.132295, 0.129801, 0.096677, 0.122885, 0.092881, 0.122885, 0.090864, 0.0704, 0.0704, 0.086953, 0.088832, 0.125101, 0.116183, 0.088832, 0.085092, 0.085092, 0.086953, 0.092881, 0.11371, 0.125101, 0.120615, 0.196879, 0.232838, 0.229226, 0.236433, 0.311707, 0.321458, 0.311707, 0.387226, 0.440853, 0.359901, 0.366687, 0.366687, 0.4292, 0.384043, 0.387226, 0.295083, 0.377384, 0.328603, 0.311707, 0.264545, 0.356642, 0.335645, 0.332115, 0.332115, 0.295083, 0.298791, 0.284882, 0.380708, 0.31487, 0.31487, 0.398279, 0.359901, 0.359901, 0.4292, 0.436924, 0.36309, 0.458154, 0.447574, 0.454136, 0.472492, 0.541878, 0.58069, 0.480142, 0.486429, 0.585406, 0.632174, 0.521092, 0.517562, 0.509769, 0.59014, 0.56648, 0.521092, 0.575842, 0.486429, 0.465241, 0.450668, 0.42561, 0.422041, 0.321458, 0.268042, 0.236433, 0.17593, 0.158265, 0.206376, 0.200174, 0.120615, 0.122885, 0.118441, 0.111485, 0.11371, 0.094817, 0.094817, 0.111485, 0.079919, 0.086953, 0.086953, 0.15008, 0.15284, 0.15008, 0.232838, 0.25031, 0.278302, 0.225814, 0.229226, 0.278302, 0.284882, 0.40511, 0.414856, 0.529623, 0.529623, 0.494003, 0.541878, 0.538167, 0.557691, 0.622677, 0.632174, 0.618285, 0.59508, 0.720929, 0.63748, 0.525368, 0.529623, 0.497853, 0.604312, 0.458154, 0.444081, 0.356642, 0.339168, 0.219301, 0.196879, 0.200174, 0.26085, 0.25406, 0.229226, 0.161087, 0.155435, 0.239899, 0.179055, 0.185198, 0.182256, 0.236433, 0.243554, 0.324872, 0.281712, 0.291804, 0.291804, 0.191378, 0.268042, 0.222385, 0.298791, 0.308712, 0.308712, 0.291804, 0.301917, 0.222385, 0.288399, 0.206376, 0.196879, 0.257454, 0.225814, 0.147574, 0.098513, 0.15284, 0.073402, 0.100716, 0.090864, 0.090864, 0.111485, 0.067594, 0.081712, 0.106997, 0.106997, 0.055536, 0.049374, 0.046336, 0.046336, 0.026892, 0.037156, 0.044297, 0.048328, 0.033407, 0.033407, 0.066181, 0.073402, 0.139895, 0.081712, 0.088832, 0.137348, 0.196879, 0.278302, 0.17593, 0.120615, 0.118441, 0.194234, 0.17593, 0.116183, 0.137348, 0.206376, 0.229226, 0.229226, 0.147574, 0.173081, 0.25406, 0.144935, 0.127496, 0.129801, 0.209395, 0.134866, 0.155435, 0.132295, 0.139895, 0.232838, 0.284882, 0.179055, 0.155435, 0.132295, 0.18812, 0.203355, 0.216401, 0.225814, 0.225814, 0.298791, 0.264545, 0.268042, 0.328603, 0.30533, 0.301917, 0.295083, 0.40511, 0.408655, 0.454136, 0.433034, 0.384043, 0.390993, 0.422041, 0.483068, 0.521092, 0.440853, 0.440853, 0.42561, 0.418646, 0.30533, 0.324872, 0.41194, 0.40511, 0.321458, 0.321458, 0.332115, 0.324872, 0.291804, 0.239899, 0.155435, 0.158265, 0.196879, 0.200174, 0.275179, 0.144935, 0.125101, 0.164327, 0.232838, 0.225814, 0.225814, 0.308712, 0.311707, 0.328603, 0.342579, 0.450668, 0.5017, 0.380708, 0.356642, 0.26085, 0.30533, 0.328603, 0.335645, 0.26085, 0.26085, 0.264545, 0.370445, 0.342579, 0.384043, 0.288399, 0.295083, 0.324872, 0.332115, 0.318242, 0.229226, 0.158265, 0.158265, 0.125101, 0.216401, 0.161087, 0.17593, 0.17593, 0.17593, 0.173081, 0.243554, 0.25031, 0.25031, 0.25406, 0.236433, 0.161087, 0.170161, 0.096677, 0.078022, 0.081712, 0.079919, 0.125101, 0.118441, 0.10481, 0.078022, 0.078022, 0.134866, 0.216401, 0.229226, 0.298791, 0.25406, 0.25406, 0.243554, 0.257454, 0.271506, 0.268042, 0.346032, 0.414856, 0.461924, 0.461924, 0.370445, 0.374039, 0.298791, 0.380708, 0.40511, 0.497853, 0.380708, 0.377384, 0.390993, 0.390993, 0.301917, 0.346032, 0.342579, 0.346032, 0.257454, 0.239899, 0.257454, 0.25031, 0.173081, 0.179055, 0.179055, 0.219301, 0.216401, 0.301917, 0.30533, 0.321458, 0.30533, 0.308712, 0.281712, 0.264545, 0.179055, 0.264545, 0.264545, 0.268042, 0.264545, 0.339168, 0.339168, 0.440853, 0.454136, 0.538167, 0.613573, 0.521092, 0.436924, 0.458154, 0.447574, 0.328603, 0.257454, 0.271506, 0.342579, 0.291804, 0.200174, 0.288399, 0.30533, 0.225814, 0.219301, 0.25406, 0.179055, 0.179055, 0.109221, 0.100716, 0.064632, 0.066181, 0.064632, 0.086953, 0.047319, 0.048328, 0.106997, 0.147574, 0.15008, 0.17593, 0.155435, 0.236433, 0.236433, 0.206376, 0.298791, 0.30533, 0.203355, 0.288399, 0.298791, 0.380708, 0.284882, 0.377384, 0.311707, 0.324872, 0.356642, 0.436924, 0.356642, 0.346032, 0.247041, 0.206376, 0.179055, 0.26085, 0.222385, 0.17593, 0.147574, 0.102787, 0.074921, 0.116183, 0.071867], '')</t>
  </si>
  <si>
    <t>[64, 65, 68, 69, 70, 71, 72, 73, 74, 75, 76, 112, 113, 115, 116, 117, 118, 119, 120, 121, 122, 123, 124, 125, 127, 240, 271, 368, 369, 370]</t>
  </si>
  <si>
    <t>UPI000172FDE6 status=activ</t>
  </si>
  <si>
    <t>([0.008624, 0.007645, 0.006482, 0.005623, 0.007259, 0.009015, 0.006988, 0.007495, 0.009401, 0.009977, 0.013437, 0.011342, 0.012727, 0.021816, 0.037156, 0.037156, 0.024826, 0.014783, 0.024393, 0.051831, 0.028107, 0.056825, 0.0704, 0.118441, 0.216401, 0.219301, 0.222385, 0.264545, 0.196879, 0.209395, 0.243554, 0.247041, 0.209395, 0.134866, 0.06184, 0.078022, 0.076542, 0.083462, 0.085092, 0.098513, 0.106997, 0.18812, 0.132295, 0.15284, 0.170161, 0.15284, 0.15008, 0.090864, 0.142424, 0.236433, 0.182256, 0.179055, 0.161087, 0.182256, 0.243554, 0.268042, 0.239899, 0.239899, 0.342579, 0.40511, 0.30533, 0.295083, 0.203355, 0.209395, 0.125101, 0.116183, 0.122885, 0.125101, 0.122885, 0.122885, 0.118441, 0.15008, 0.182256, 0.118441, 0.118441, 0.071867, 0.132295, 0.142424, 0.139895, 0.129801, 0.090864, 0.139895, 0.081712, 0.116183, 0.179055, 0.25406, 0.225814, 0.209395, 0.134866, 0.209395, 0.203355, 0.203355, 0.194234, 0.102787, 0.100716, 0.191378, 0.209395, 0.125101, 0.060549, 0.059222, 0.059222, 0.106997, 0.06312, 0.10481, 0.106997, 0.100716, 0.071867, 0.051831, 0.06312, 0.109221, 0.109221, 0.118441, 0.073402, 0.045352, 0.078022, 0.139895, 0.139895, 0.127496, 0.209395, 0.232838, 0.268042, 0.200174, 0.225814, 0.318242, 0.328603, 0.356642, 0.356642, 0.356642, 0.374039, 0.278302, 0.291804, 0.291804, 0.185198, 0.17593, 0.26085, 0.268042, 0.288399, 0.26085, 0.346032, 0.239899, 0.321458, 0.291804, 0.25406, 0.232838, 0.144935, 0.144935, 0.125101, 0.118441, 0.191378, 0.25406, 0.31487, 0.209395, 0.144935, 0.158265, 0.243554, 0.236433, 0.25406, 0.229226, 0.225814, 0.225814, 0.342579, 0.264545, 0.264545, 0.36309, 0.387226, 0.390993, 0.387226, 0.387226, 0.387226, 0.380708, 0.380708, 0.384043, 0.447574, 0.538167, 0.541878, 0.444081, 0.356642, 0.339168, 0.301917, 0.209395, 0.222385, 0.15284, 0.222385, 0.257454, 0.25406, 0.229226, 0.318242, 0.284882, 0.318242, 0.25406, 0.191378, 0.164327, 0.11371, 0.092881, 0.090864, 0.155435, 0.225814, 0.219301, 0.225814, 0.264545, 0.356642, 0.311707, 0.380708, 0.352862, 0.321458, 0.243554, 0.239899, 0.216401, 0.26085, 0.257454, 0.328603, 0.30533, 0.335645, 0.408655, 0.374039, 0.291804, 0.25406, 0.257454, 0.349426, 0.268042, 0.25406, 0.191378, 0.222385, 0.222385, 0.216401, 0.191378, 0.206376, 0.147574, 0.182256, 0.179055, 0.179055, 0.109221, 0.173081, 0.173081, 0.179055, 0.284882, 0.288399, 0.232838, 0.236433, 0.239899, 0.321458, 0.291804, 0.356642, 0.359901, 0.349426, 0.324872, 0.271506, 0.335645, 0.40511, 0.308712, 0.308712, 0.30533, 0.408655, 0.324872, 0.222385, 0.219301, 0.139895, 0.206376, 0.284882, 0.219301, 0.21291, 0.216401, 0.17593, 0.111485, 0.073402, 0.045352, 0.045352, 0.074921, 0.043307, 0.046336, 0.081712, 0.042364, 0.043307, 0.021381, 0.043307, 0.083462, 0.079919, 0.116183, 0.06312, 0.05306, 0.096677, 0.096677, 0.102787, 0.173081, 0.173081, 0.264545, 0.342579, 0.301917, 0.31487, 0.377384, 0.284882, 0.281712, 0.384043, 0.387226, 0.408655, 0.377384, 0.380708, 0.318242, 0.284882, 0.387226, 0.42561, 0.370445, 0.374039, 0.359901, 0.349426, 0.447574, 0.328603, 0.346032, 0.387226, 0.291804, 0.31487, 0.398279, 0.398279, 0.30533, 0.225814, 0.339168, 0.236433, 0.232838, 0.295083, 0.328603, 0.25406, 0.271506, 0.308712, 0.308712, 0.342579, 0.26085, 0.257454, 0.356642, 0.26085, 0.239899, 0.339168, 0.370445, 0.380708, 0.377384, 0.468512, 0.575842, 0.450668, 0.56648, 0.585406, 0.585406, 0.51388, 0.632174, 0.59508, 0.454136, 0.36309, 0.335645, 0.418646, 0.40511, 0.394753, 0.483068, 0.461924, 0.458154, 0.4292, 0.352862, 0.275179, 0.278302, 0.18812, 0.275179, 0.288399, 0.275179, 0.200174, 0.281712, 0.278302, 0.30533, 0.408655, 0.5017, 0.538167, 0.549308, 0.553315, 0.468512, 0.483068, 0.648219, 0.529623, 0.444081, 0.521092, 0.622677, 0.613573, 0.728858, 0.728858, 0.613573, 0.622677, 0.767246, 0.784345, 0.784345, 0.750527, 0.754692, 0.771762, 0.754692, 0.741537, 0.703578, 0.767246, 0.76285, 0.63748, 0.666105, 0.779859, 0.675549, 0.685117, 0.707965, 0.59014, 0.490133, 0.570702, 0.585406, 0.529623, 0.494003, 0.461924, 0.440853, 0.41194, 0.36309, 0.308712, 0.26085, 0.271506, 0.26085], '')</t>
  </si>
  <si>
    <t>[173, 174, 335, 337, 338, 339, 340, 341, 342, 365, 366, 367, 368, 371, 372, 374, 375, 376, 377, 378, 379, 380, 381, 382, 383, 384, 385, 386, 387, 388, 389, 390, 391, 392, 393, 394, 395, 396, 397, 398, 400, 401, 402]</t>
  </si>
  <si>
    <t>UPI000172FDE7 status=activ</t>
  </si>
  <si>
    <t>([0.196879, 0.102787, 0.100716, 0.059222, 0.028695, 0.0198, 0.026892, 0.021381, 0.017797, 0.024393, 0.018106, 0.021381, 0.020876, 0.017138, 0.030611, 0.023534, 0.025316, 0.0198, 0.019401, 0.016826, 0.011106, 0.011106, 0.015078, 0.018787, 0.037156, 0.074921, 0.106997, 0.067594, 0.10481, 0.155435, 0.085092, 0.088832, 0.086953, 0.088832, 0.100716, 0.111485, 0.134866, 0.194234, 0.142424, 0.144935, 0.116183, 0.17593, 0.098513, 0.069024, 0.071867, 0.059222, 0.059222, 0.076542, 0.120615, 0.127496, 0.064632, 0.118441, 0.116183, 0.125101, 0.125101, 0.216401, 0.203355, 0.137348, 0.144935, 0.132295, 0.079919, 0.134866, 0.139895, 0.219301, 0.219301, 0.21291, 0.134866, 0.081712, 0.083462, 0.090864, 0.048328, 0.106997, 0.111485, 0.11371, 0.116183, 0.122885, 0.111485, 0.071867, 0.120615, 0.094817, 0.18812, 0.271506, 0.173081, 0.194234, 0.191378, 0.284882, 0.278302, 0.278302, 0.366687, 0.264545, 0.25406, 0.356642, 0.342579, 0.219301, 0.308712, 0.21291, 0.116183, 0.069024, 0.109221, 0.051831, 0.037156, 0.020522, 0.023963, 0.023963, 0.013016, 0.013016, 0.009187, 0.006482, 0.009096, 0.009294, 0.013613, 0.009483, 0.010221, 0.01078, 0.01204, 0.013016, 0.013016, 0.024826, 0.036378, 0.036378, 0.044297, 0.074921, 0.134866, 0.122885, 0.139895, 0.137348, 0.15008, 0.15008, 0.185198, 0.185198, 0.185198, 0.182256, 0.17593, 0.161087, 0.10481, 0.144935, 0.079919, 0.129801, 0.127496, 0.147574, 0.170161, 0.164327, 0.164327, 0.15284, 0.142424, 0.21291, 0.216401, 0.144935, 0.191378, 0.257454, 0.239899, 0.155435, 0.158265, 0.236433, 0.229226, 0.216401, 0.239899, 0.335645, 0.25031, 0.179055, 0.116183, 0.096677, 0.182256, 0.116183, 0.0704, 0.03976, 0.040537, 0.069024, 0.06184, 0.076542, 0.046336, 0.056825, 0.10481, 0.106997, 0.127496, 0.132295, 0.21291, 0.139895, 0.139895, 0.222385, 0.298791, 0.384043, 0.295083, 0.179055, 0.275179, 0.284882, 0.374039, 0.268042, 0.275179, 0.356642, 0.359901, 0.458154, 0.42561, 0.418646, 0.301917, 0.191378, 0.096677, 0.088832, 0.144935, 0.120615, 0.118441, 0.120615, 0.125101, 0.122885, 0.194234, 0.116183, 0.179055, 0.206376, 0.295083, 0.288399, 0.222385, 0.142424, 0.129801, 0.086953, 0.092881, 0.17593, 0.26085, 0.387226, 0.36309, 0.275179, 0.216401, 0.216401, 0.137348, 0.109221, 0.11371, 0.096677, 0.158265, 0.132295, 0.11371, 0.066181, 0.055536, 0.088832, 0.088832, 0.098513, 0.155435, 0.074921, 0.074921, 0.041405, 0.038858, 0.050641, 0.076542, 0.076542, 0.076542, 0.132295, 0.15284, 0.236433, 0.179055, 0.125101, 0.144935, 0.086953, 0.088832, 0.11371, 0.116183, 0.102787, 0.10481, 0.054297, 0.111485, 0.090864, 0.147574, 0.158265, 0.155435, 0.098513, 0.164327, 0.137348, 0.088832, 0.046336, 0.025762, 0.045352, 0.073402, 0.079919, 0.137348, 0.134866, 0.081712, 0.092881, 0.185198, 0.167087, 0.182256, 0.179055, 0.206376, 0.120615, 0.06312, 0.06184, 0.060549, 0.032677, 0.024393, 0.040537, 0.081712, 0.118441, 0.11371, 0.060549, 0.06184, 0.048328, 0.069024, 0.090864, 0.054297, 0.034068, 0.024826, 0.033407, 0.023087, 0.014586, 0.028695], '')</t>
  </si>
  <si>
    <t>UPI000172FDE9 status=activ</t>
  </si>
  <si>
    <t>([0.032017, 0.026338, 0.032017, 0.026338, 0.031287, 0.032677, 0.044297, 0.044297, 0.059222, 0.06312, 0.046336, 0.067594, 0.096677, 0.096677, 0.142424, 0.222385, 0.318242, 0.349426, 0.40511, 0.398279, 0.398279, 0.447574, 0.538167, 0.529623, 0.613573, 0.657645, 0.741537, 0.707965, 0.759478, 0.759478, 0.798249, 0.889439, 0.83125, 0.827927, 0.81615, 0.81615, 0.819762, 0.805026, 0.798249, 0.784345, 0.788093, 0.837511, 0.827927, 0.795062, 0.84206, 0.84206, 0.83125], '')</t>
  </si>
  <si>
    <t>[22, 23, 24, 25, 26, 27, 28, 29, 30, 31, 32, 33, 34, 35, 36, 37, 38, 39, 40, 41, 42, 43, 44, 45, 46]</t>
  </si>
  <si>
    <t>UPI000172FDEA status=activ</t>
  </si>
  <si>
    <t>([0.009401, 0.016257, 0.026892, 0.038042, 0.06312, 0.042364, 0.028695, 0.038858, 0.032017, 0.038858, 0.03976, 0.051831, 0.059222, 0.098513, 0.170161, 0.295083, 0.284882, 0.185198, 0.134866, 0.088832, 0.15008, 0.164327, 0.15284, 0.088832, 0.086953, 0.088832, 0.144935, 0.216401, 0.158265, 0.15008, 0.132295, 0.161087, 0.170161, 0.278302, 0.25406, 0.179055, 0.17593, 0.096677, 0.15284, 0.200174, 0.284882, 0.203355, 0.161087, 0.170161, 0.26085, 0.288399, 0.281712, 0.200174, 0.17593, 0.25406, 0.342579, 0.284882, 0.203355, 0.196879, 0.173081, 0.191378, 0.144935, 0.15008, 0.206376, 0.236433, 0.268042, 0.144935, 0.111485, 0.179055, 0.144935, 0.111485, 0.076542, 0.050641, 0.074921, 0.073402, 0.044297, 0.025762, 0.046336], '')</t>
  </si>
  <si>
    <t>UPI000172FDEB status=activ</t>
  </si>
  <si>
    <t>([0.759478, 0.671169, 0.657645, 0.685117, 0.716283, 0.724957, 0.750527, 0.642678, 0.653063, 0.680603, 0.685117, 0.703578, 0.56648, 0.541878, 0.545602, 0.529623, 0.450668, 0.377384, 0.374039, 0.377384, 0.398279, 0.384043, 0.352862, 0.380708, 0.390993, 0.366687, 0.380708, 0.30533, 0.380708, 0.380708, 0.40511, 0.414856, 0.36309, 0.480142, 0.41194, 0.40511, 0.394753, 0.483068, 0.454136, 0.454136, 0.454136, 0.40511, 0.40511, 0.497853, 0.414856, 0.408655, 0.418646, 0.390993, 0.440853, 0.42561, 0.42561, 0.40511, 0.394753, 0.447574, 0.454136, 0.541878, 0.529623, 0.562014, 0.447574, 0.562014, 0.575842, 0.553315, 0.59014, 0.699094, 0.675549, 0.675549, 0.690604, 0.712013, 0.716283, 0.59014, 0.632174, 0.657645, 0.549308, 0.538167, 0.534167, 0.534167, 0.521092, 0.509769, 0.42561, 0.509769, 0.387226, 0.390993, 0.422041, 0.394753, 0.377384, 0.394753, 0.444081, 0.366687, 0.339168, 0.36309, 0.454136, 0.335645, 0.328603, 0.40511, 0.352862, 0.346032, 0.308712, 0.284882, 0.275179, 0.321458, 0.308712, 0.433034, 0.380708, 0.349426, 0.339168], '')</t>
  </si>
  <si>
    <t>[0, 1, 2, 3, 4, 5, 6, 7, 8, 9, 10, 11, 12, 13, 14, 15, 55, 56, 57, 59, 60, 61, 62, 63, 64, 65, 66, 67, 68, 69, 70, 71, 72, 73, 74, 75, 76, 77, 79]</t>
  </si>
  <si>
    <t>UPI000172FDED status=activ</t>
  </si>
  <si>
    <t>([0.066181, 0.038042, 0.024826, 0.03976, 0.059222, 0.090864, 0.120615, 0.15284, 0.194234, 0.142424, 0.102787, 0.127496, 0.064632, 0.048328, 0.048328, 0.036378, 0.019401, 0.013265, 0.014075, 0.025316, 0.045352, 0.027463, 0.045352, 0.073402, 0.033407, 0.034068, 0.030003, 0.030611, 0.028107, 0.024393, 0.034068, 0.056825, 0.058088, 0.046336, 0.054297, 0.051831, 0.100716, 0.196879, 0.191378, 0.194234, 0.164327, 0.098513, 0.15284, 0.127496, 0.125101, 0.236433, 0.147574, 0.158265, 0.074921, 0.092881, 0.094817, 0.118441, 0.071867, 0.073402, 0.090864, 0.086953, 0.127496, 0.111485, 0.051831, 0.055536, 0.056825, 0.064632, 0.116183, 0.118441, 0.139895, 0.139895, 0.142424, 0.15008, 0.15284, 0.275179, 0.137348, 0.147574, 0.118441, 0.122885, 0.064632, 0.120615, 0.185198, 0.185198, 0.219301, 0.324872, 0.40511, 0.398279, 0.398279, 0.380708, 0.384043, 0.301917, 0.191378, 0.173081, 0.257454, 0.179055, 0.139895, 0.257454, 0.216401, 0.137348, 0.225814, 0.196879, 0.116183, 0.067594, 0.067594, 0.03976, 0.03976, 0.047319, 0.047319, 0.040537, 0.040537, 0.023087, 0.043307, 0.092881, 0.078022, 0.033407, 0.030003, 0.021381, 0.0198, 0.023534, 0.031287, 0.026892, 0.034068, 0.029376, 0.058088, 0.067594, 0.125101, 0.073402, 0.028107, 0.025762, 0.030611, 0.019109, 0.017447, 0.010221, 0.010509, 0.008723, 0.009483, 0.015694, 0.028695, 0.017447, 0.017797, 0.016257, 0.016528, 0.030003, 0.073402, 0.06312, 0.046336, 0.042364, 0.074921, 0.098513, 0.06184, 0.029376, 0.030003, 0.059222, 0.116183, 0.064632, 0.06184, 0.106997, 0.092881, 0.044297, 0.079919, 0.044297, 0.086953, 0.085092, 0.034068, 0.031287, 0.019109, 0.014315, 0.009015, 0.009728, 0.014586, 0.024826, 0.026338, 0.026338, 0.023963, 0.023534, 0.032677, 0.036378, 0.023963, 0.025762, 0.025762, 0.021816, 0.021381, 0.0198, 0.013016, 0.020165, 0.021816, 0.046336, 0.094817, 0.076542, 0.034884, 0.038858, 0.038858, 0.035586, 0.038858, 0.038858, 0.017138, 0.023087, 0.0198, 0.030611, 0.017138, 0.032677, 0.044297, 0.043307, 0.05306, 0.049374, 0.06184, 0.028107, 0.014586, 0.008723, 0.014586, 0.027463, 0.014586, 0.014586, 0.015078, 0.018415, 0.020522, 0.024826, 0.022306, 0.022306, 0.023534, 0.03976, 0.034884, 0.019401, 0.017447, 0.016528, 0.016528, 0.016528, 0.016021, 0.027463, 0.027463, 0.030003, 0.030003, 0.028107, 0.026892, 0.055536, 0.069024, 0.060549, 0.090864, 0.05306, 0.098513, 0.074921, 0.041405, 0.041405, 0.046336, 0.054297, 0.055536, 0.10481, 0.058088, 0.06312, 0.067594, 0.132295, 0.073402, 0.066181, 0.127496, 0.118441, 0.120615, 0.0704, 0.034068, 0.024393, 0.043307, 0.043307, 0.030003, 0.054297, 0.054297, 0.085092, 0.074921, 0.054297, 0.028695, 0.059222, 0.111485, 0.102787, 0.094817, 0.106997, 0.10481, 0.096677, 0.096677, 0.094817, 0.094817, 0.109221, 0.17593, 0.182256, 0.116183, 0.200174, 0.206376, 0.222385, 0.232838, 0.236433, 0.200174, 0.288399, 0.271506, 0.173081, 0.092881, 0.092881, 0.139895, 0.142424, 0.125101, 0.074921, 0.044297, 0.079919, 0.144935, 0.086953, 0.046336, 0.083462, 0.083462, 0.088832, 0.081712, 0.076542, 0.158265, 0.127496, 0.129801, 0.088832, 0.144935, 0.25031, 0.170161, 0.182256, 0.194234, 0.129801, 0.132295, 0.182256, 0.194234, 0.209395, 0.30533, 0.398279, 0.31487, 0.275179, 0.26085, 0.17593, 0.11371, 0.106997, 0.194234, 0.122885, 0.17593, 0.18812, 0.18812, 0.268042, 0.158265, 0.092881, 0.164327, 0.147574, 0.161087, 0.15284, 0.134866, 0.15284, 0.158265, 0.247041, 0.268042, 0.203355, 0.185198, 0.167087, 0.164327, 0.137348, 0.139895, 0.15008, 0.15008, 0.158265, 0.170161, 0.275179, 0.356642, 0.321458, 0.321458, 0.311707, 0.243554, 0.139895, 0.127496, 0.139895, 0.088832, 0.100716, 0.142424, 0.25031, 0.275179, 0.191378, 0.222385, 0.311707, 0.191378, 0.118441, 0.094817, 0.086953, 0.083462, 0.086953, 0.106997, 0.185198, 0.179055, 0.236433, 0.236433, 0.144935, 0.106997, 0.090864, 0.081712, 0.079919, 0.081712, 0.076542, 0.125101, 0.134866, 0.125101, 0.225814, 0.30533, 0.247041, 0.25406, 0.268042, 0.17593, 0.11371, 0.060549, 0.060549, 0.034884, 0.042364, 0.0704, 0.086953, 0.15008, 0.167087, 0.102787, 0.100716, 0.144935, 0.086953, 0.086953, 0.100716, 0.092881, 0.06184, 0.11371, 0.116183, 0.106997, 0.170161, 0.257454, 0.278302, 0.25406, 0.26085, 0.335645, 0.257454, 0.18812, 0.182256, 0.10481, 0.173081, 0.18812, 0.120615, 0.122885, 0.094817, 0.100716, 0.109221, 0.15008, 0.137348, 0.122885, 0.122885, 0.122885, 0.0704, 0.122885, 0.085092, 0.0704, 0.069024, 0.120615, 0.164327, 0.164327, 0.164327, 0.111485, 0.10481, 0.120615, 0.122885, 0.071867, 0.073402, 0.038042, 0.022667, 0.023963, 0.024826, 0.013437, 0.013613, 0.023087, 0.017797, 0.023087, 0.038858, 0.030003, 0.021381, 0.015694, 0.011342, 0.016021, 0.019401, 0.010926], '')</t>
  </si>
  <si>
    <t>UPI000172FDEE status=activ</t>
  </si>
  <si>
    <t>([0.173081, 0.232838, 0.291804, 0.275179, 0.17593, 0.167087, 0.200174, 0.122885, 0.147574, 0.092881, 0.059222, 0.092881, 0.050641, 0.027463, 0.044297, 0.073402, 0.074921, 0.102787, 0.046336, 0.046336, 0.042364, 0.088832, 0.066181, 0.06184, 0.078022, 0.139895, 0.098513, 0.056825, 0.118441, 0.118441, 0.122885, 0.203355, 0.116183, 0.203355, 0.200174, 0.164327, 0.137348, 0.073402, 0.059222, 0.125101, 0.15008, 0.15008, 0.132295, 0.096677, 0.092881, 0.086953, 0.086953, 0.17593, 0.17593, 0.109221, 0.06312, 0.074921, 0.076542, 0.132295, 0.092881, 0.085092, 0.120615, 0.155435, 0.137348, 0.17593, 0.161087, 0.074921, 0.069024, 0.034068, 0.041405, 0.026892, 0.032017, 0.033407, 0.016528, 0.014586, 0.023963, 0.041405, 0.066181, 0.079919, 0.050641, 0.037156, 0.043307, 0.023534, 0.023963, 0.026892, 0.030611, 0.030611, 0.043307, 0.043307, 0.069024, 0.106997, 0.170161, 0.161087, 0.088832, 0.155435, 0.271506, 0.25406, 0.268042, 0.275179, 0.243554, 0.222385, 0.308712, 0.366687, 0.454136, 0.447574, 0.447574, 0.436924, 0.342579, 0.422041, 0.433034, 0.377384, 0.36309, 0.370445, 0.311707, 0.311707, 0.308712, 0.301917, 0.194234, 0.116183, 0.118441, 0.069024, 0.079919, 0.081712, 0.058088, 0.06184, 0.059222, 0.069024, 0.060549, 0.069024, 0.042364, 0.03976, 0.05306, 0.05306, 0.027463, 0.037156, 0.066181, 0.042364, 0.026338, 0.042364, 0.073402, 0.045352, 0.038858, 0.049374, 0.026892, 0.047319, 0.045352, 0.055536, 0.088832, 0.051831, 0.06312, 0.088832, 0.090864, 0.092881, 0.05306, 0.054297, 0.041405, 0.041405, 0.042364, 0.050641, 0.066181, 0.064632, 0.102787, 0.185198, 0.209395, 0.30533, 0.200174, 0.200174, 0.139895, 0.079919, 0.081712, 0.118441, 0.122885, 0.120615, 0.094817, 0.155435, 0.158265, 0.158265, 0.170161, 0.25031, 0.301917, 0.295083, 0.257454, 0.268042, 0.284882, 0.182256, 0.182256, 0.298791, 0.264545, 0.239899, 0.243554, 0.247041, 0.147574, 0.085092, 0.056825, 0.100716, 0.102787, 0.137348, 0.167087, 0.102787, 0.096677, 0.088832, 0.092881, 0.120615, 0.083462, 0.074921, 0.167087, 0.173081, 0.139895, 0.161087, 0.219301, 0.222385, 0.194234, 0.179055, 0.257454, 0.328603, 0.278302, 0.247041, 0.291804, 0.18812, 0.275179, 0.264545, 0.271506, 0.281712, 0.284882, 0.342579, 0.346032, 0.219301, 0.225814, 0.179055, 0.191378, 0.129801, 0.209395, 0.318242, 0.352862, 0.278302, 0.268042, 0.232838, 0.271506, 0.264545, 0.311707, 0.335645, 0.25406, 0.278302, 0.278302, 0.196879, 0.182256, 0.185198, 0.209395, 0.144935, 0.194234, 0.164327, 0.236433, 0.229226, 0.147574, 0.225814, 0.30533, 0.206376, 0.288399, 0.206376, 0.229226, 0.295083, 0.278302, 0.374039, 0.31487, 0.31487, 0.288399, 0.26085, 0.182256, 0.26085, 0.243554, 0.295083, 0.328603, 0.291804, 0.298791, 0.288399, 0.25031, 0.179055, 0.196879, 0.170161, 0.25406, 0.196879, 0.203355, 0.194234, 0.129801, 0.173081, 0.173081, 0.194234, 0.229226, 0.30533, 0.291804, 0.36309, 0.349426, 0.346032, 0.349426, 0.335645, 0.366687, 0.291804, 0.374039, 0.454136, 0.374039, 0.284882, 0.30533, 0.298791, 0.311707, 0.41194, 0.301917, 0.298791, 0.387226, 0.298791, 0.311707, 0.318242, 0.243554, 0.155435, 0.17593, 0.17593, 0.182256, 0.247041, 0.366687, 0.366687, 0.339168, 0.450668, 0.549308, 0.521092, 0.538167, 0.51388, 0.472492, 0.56648, 0.575842, 0.585406, 0.690604, 0.557691, 0.59917, 0.618285, 0.618285, 0.585406, 0.675549, 0.653063, 0.675549, 0.63748, 0.521092, 0.553315, 0.545602, 0.529623, 0.59014, 0.468512, 0.494003, 0.509769, 0.525368, 0.433034, 0.450668, 0.384043, 0.440853, 0.324872, 0.311707, 0.40511, 0.324872, 0.301917, 0.203355, 0.116183, 0.122885, 0.164327, 0.100716, 0.060549, 0.060549, 0.031287, 0.058088, 0.055536, 0.034068, 0.025762, 0.042364, 0.021381, 0.035586, 0.022306, 0.023963, 0.043307, 0.044297, 0.0704, 0.083462, 0.147574, 0.25031, 0.173081, 0.17593, 0.185198, 0.268042, 0.194234, 0.288399, 0.288399, 0.288399, 0.374039, 0.401658, 0.366687, 0.342579, 0.324872, 0.346032, 0.433034, 0.349426, 0.25406, 0.17593, 0.081712, 0.092881, 0.073402, 0.125101, 0.15284, 0.232838, 0.232838, 0.243554, 0.219301, 0.18812, 0.116183, 0.056825, 0.05306, 0.06312, 0.120615, 0.122885, 0.109221, 0.106997, 0.100716, 0.137348, 0.21291, 0.308712, 0.21291, 0.236433, 0.216401, 0.116183, 0.066181, 0.067594, 0.098513, 0.106997, 0.118441, 0.185198, 0.25406, 0.232838, 0.206376, 0.17593, 0.147574, 0.229226, 0.182256, 0.25406, 0.25406, 0.200174, 0.170161, 0.268042], '')</t>
  </si>
  <si>
    <t>[316, 317, 318, 319, 321, 322, 323, 324, 325, 326, 327, 328, 329, 330, 331, 332, 333, 334, 335, 336, 337, 338, 341, 342]</t>
  </si>
  <si>
    <t>UPI000172FDEF status=activ</t>
  </si>
  <si>
    <t>([0.346032, 0.374039, 0.219301, 0.26085, 0.25406, 0.281712, 0.18812, 0.219301, 0.25031, 0.17593, 0.134866, 0.085092, 0.046336, 0.047319, 0.035586, 0.06312, 0.037156, 0.036378, 0.037156, 0.040537, 0.035586, 0.037156, 0.032677, 0.067594, 0.066181, 0.079919, 0.083462, 0.147574, 0.144935, 0.090864, 0.139895, 0.129801, 0.164327, 0.17593, 0.164327, 0.232838, 0.155435, 0.247041, 0.247041, 0.142424, 0.111485, 0.142424, 0.206376, 0.144935, 0.100716, 0.102787, 0.102787, 0.100716, 0.074921, 0.076542, 0.125101, 0.144935, 0.15284, 0.219301, 0.31487, 0.311707, 0.284882, 0.374039, 0.308712, 0.225814, 0.356642, 0.380708, 0.374039, 0.288399, 0.401658, 0.465241, 0.377384, 0.284882, 0.298791, 0.356642, 0.374039, 0.398279, 0.40511, 0.401658, 0.414856, 0.335645, 0.247041, 0.268042, 0.17593, 0.191378, 0.206376, 0.196879, 0.127496, 0.116183, 0.209395, 0.194234, 0.194234, 0.161087, 0.134866, 0.06312, 0.056825, 0.055536, 0.045352, 0.023963, 0.049374, 0.044297, 0.038042, 0.064632, 0.031287, 0.056825, 0.074921, 0.066181, 0.0704, 0.069024, 0.083462, 0.074921, 0.055536, 0.045352, 0.098513, 0.194234, 0.308712, 0.31487, 0.321458, 0.291804, 0.298791, 0.281712, 0.298791, 0.295083, 0.31487, 0.41194, 0.42561, 0.374039, 0.497853, 0.5017, 0.525368, 0.401658, 0.387226, 0.36309, 0.40511, 0.31487, 0.191378, 0.196879, 0.200174, 0.161087, 0.096677, 0.134866, 0.134866, 0.106997, 0.090864, 0.088832, 0.058088, 0.024826, 0.032017, 0.026338, 0.026338, 0.040537, 0.085092, 0.050641, 0.050641, 0.030003, 0.029376, 0.06184, 0.066181, 0.06184, 0.042364, 0.051831, 0.069024, 0.035586, 0.020876, 0.047319, 0.042364, 0.071867, 0.085092, 0.044297, 0.045352, 0.043307, 0.024393, 0.013016, 0.021816, 0.032017, 0.028107, 0.041405, 0.042364, 0.021816, 0.021816, 0.030003, 0.050641, 0.021816, 0.037156, 0.078022, 0.040537, 0.041405, 0.021381, 0.021381, 0.038042, 0.041405, 0.022667, 0.021816, 0.045352, 0.047319, 0.060549, 0.067594, 0.079919, 0.088832, 0.15008, 0.088832, 0.088832, 0.088832, 0.106997, 0.06184, 0.030611, 0.06184, 0.059222, 0.102787, 0.167087, 0.098513, 0.05306, 0.092881, 0.094817, 0.06184, 0.054297, 0.044297, 0.067594, 0.066181, 0.026338, 0.026338, 0.021816, 0.025762, 0.013437, 0.021816, 0.038042, 0.092881, 0.045352, 0.051831, 0.032677, 0.032677, 0.06184, 0.048328, 0.022667, 0.038042, 0.051831, 0.043307, 0.044297, 0.020876, 0.020876, 0.047319, 0.030611, 0.074921, 0.046336, 0.111485, 0.118441, 0.137348, 0.122885, 0.122885, 0.05306, 0.03976, 0.040537, 0.040537, 0.056825, 0.118441, 0.118441, 0.125101, 0.142424, 0.144935, 0.275179, 0.295083, 0.284882, 0.268042, 0.25406, 0.335645, 0.232838, 0.161087, 0.069024, 0.066181, 0.067594, 0.137348, 0.25031, 0.26085, 0.170161, 0.236433, 0.219301, 0.196879, 0.155435, 0.134866, 0.10481, 0.071867, 0.045352, 0.031287, 0.055536, 0.034068], '')</t>
  </si>
  <si>
    <t>[123, 124]</t>
  </si>
  <si>
    <t>UPI000172FDF0 status=activ</t>
  </si>
  <si>
    <t>([0.025316, 0.045352, 0.083462, 0.048328, 0.074921, 0.102787, 0.15008, 0.196879, 0.129801, 0.173081, 0.125101, 0.086953, 0.15284, 0.127496, 0.179055, 0.271506, 0.225814, 0.318242, 0.301917, 0.352862, 0.284882, 0.194234, 0.102787, 0.073402, 0.122885, 0.125101, 0.066181, 0.066181, 0.059222, 0.134866, 0.125101, 0.206376, 0.219301, 0.21291, 0.21291, 0.106997, 0.109221, 0.185198, 0.18812, 0.15284, 0.182256, 0.288399, 0.301917, 0.408655, 0.483068, 0.505461, 0.390993, 0.40511, 0.284882, 0.25031, 0.144935, 0.15284, 0.15284, 0.243554, 0.247041, 0.281712, 0.377384, 0.291804, 0.284882, 0.281712, 0.232838, 0.236433, 0.225814, 0.30533, 0.200174, 0.17593, 0.098513, 0.10481, 0.203355, 0.268042, 0.26085, 0.335645, 0.321458, 0.206376, 0.185198, 0.203355, 0.132295, 0.073402, 0.066181, 0.064632, 0.069024, 0.142424, 0.155435, 0.15284, 0.129801, 0.144935, 0.155435, 0.155435, 0.203355, 0.191378, 0.232838, 0.21291, 0.21291, 0.129801, 0.147574, 0.118441, 0.086953, 0.147574, 0.26085, 0.281712, 0.191378, 0.15284, 0.083462, 0.078022, 0.044297, 0.059222, 0.051831, 0.045352, 0.038042, 0.038042, 0.041405, 0.024393, 0.021816, 0.023534, 0.024826, 0.046336, 0.049374, 0.034068, 0.032677, 0.031287, 0.030611, 0.030003, 0.036378, 0.06312, 0.064632, 0.11371, 0.051831, 0.10481, 0.102787, 0.200174, 0.147574, 0.137348, 0.206376, 0.200174, 0.158265, 0.271506, 0.173081, 0.173081, 0.257454, 0.222385, 0.118441, 0.134866, 0.21291, 0.21291, 0.155435, 0.15284, 0.15008, 0.216401, 0.21291, 0.173081, 0.137348, 0.225814, 0.21291, 0.200174, 0.288399, 0.321458, 0.179055, 0.298791, 0.324872, 0.328603, 0.359901, 0.472492, 0.444081, 0.440853, 0.40511, 0.468512, 0.468512, 0.472492, 0.433034, 0.398279, 0.408655, 0.408655, 0.30533, 0.311707, 0.308712, 0.311707, 0.308712, 0.318242, 0.298791, 0.321458, 0.232838, 0.139895, 0.15008, 0.21291, 0.229226, 0.219301, 0.219301, 0.219301, 0.125101, 0.111485, 0.134866, 0.100716, 0.092881, 0.185198, 0.191378, 0.125101, 0.132295, 0.111485, 0.125101, 0.090864, 0.096677, 0.132295, 0.225814, 0.158265, 0.098513, 0.048328, 0.0704, 0.071867, 0.047319, 0.10481, 0.200174, 0.21291, 0.332115, 0.346032, 0.311707, 0.18812, 0.271506, 0.295083, 0.222385, 0.222385, 0.185198, 0.170161, 0.219301, 0.161087, 0.147574, 0.225814, 0.335645, 0.324872, 0.225814, 0.295083, 0.179055, 0.158265, 0.15008, 0.085092, 0.06312, 0.033407, 0.064632, 0.069024, 0.060549, 0.0704, 0.116183, 0.15008, 0.147574, 0.111485, 0.134866, 0.132295, 0.090864, 0.0704, 0.069024, 0.111485, 0.094817, 0.182256, 0.147574, 0.147574, 0.132295, 0.209395, 0.281712, 0.25406, 0.167087, 0.132295, 0.173081, 0.173081, 0.134866, 0.137348, 0.129801, 0.15008, 0.15284, 0.15008, 0.109221, 0.118441, 0.127496, 0.147574, 0.137348, 0.137348, 0.116183, 0.116183, 0.109221, 0.109221, 0.078022, 0.137348, 0.161087, 0.118441, 0.122885, 0.196879, 0.118441, 0.161087, 0.100716, 0.191378, 0.26085, 0.359901, 0.370445, 0.349426, 0.271506, 0.291804, 0.318242, 0.311707, 0.398279, 0.387226, 0.414856, 0.414856, 0.433034, 0.444081, 0.447574, 0.450668, 0.374039, 0.458154, 0.454136, 0.557691, 0.4292, 0.418646, 0.324872, 0.301917, 0.311707, 0.408655, 0.30533, 0.318242, 0.321458, 0.26085, 0.26085, 0.268042, 0.324872, 0.206376, 0.21291, 0.31487, 0.209395, 0.271506, 0.278302, 0.26085, 0.17593, 0.229226, 0.206376, 0.271506, 0.247041, 0.206376, 0.158265, 0.229226, 0.182256, 0.185198, 0.257454], '')</t>
  </si>
  <si>
    <t>[45, 307]</t>
  </si>
  <si>
    <t>UPI000172FDF1 status=activ</t>
  </si>
  <si>
    <t>([0.037156, 0.021816, 0.023963, 0.036378, 0.050641, 0.067594, 0.048328, 0.029376, 0.019401, 0.024826, 0.034068, 0.045352, 0.034884, 0.066181, 0.0704, 0.055536, 0.102787, 0.102787, 0.129801, 0.155435, 0.229226, 0.264545, 0.321458, 0.321458, 0.25031, 0.25031, 0.268042, 0.339168, 0.352862, 0.472492, 0.51388, 0.505461, 0.517562, 0.59508, 0.585406, 0.517562, 0.468512, 0.390993, 0.394753, 0.433034, 0.444081, 0.342579, 0.311707, 0.346032, 0.298791, 0.301917, 0.31487, 0.311707, 0.321458, 0.4292, 0.328603, 0.216401, 0.229226, 0.182256, 0.170161, 0.10481, 0.134866, 0.173081, 0.25031, 0.284882, 0.275179, 0.281712, 0.366687, 0.31487, 0.236433, 0.324872, 0.356642, 0.257454, 0.17593, 0.179055, 0.167087, 0.173081, 0.26085, 0.278302, 0.328603, 0.328603, 0.408655, 0.318242, 0.243554, 0.158265, 0.164327, 0.142424, 0.142424, 0.094817, 0.158265, 0.243554, 0.155435, 0.18812, 0.271506, 0.271506, 0.182256, 0.185198, 0.257454, 0.264545, 0.139895, 0.132295, 0.109221, 0.109221, 0.111485, 0.191378, 0.243554, 0.232838, 0.278302, 0.194234, 0.26085, 0.25406, 0.275179, 0.26085, 0.239899, 0.170161, 0.25031, 0.346032, 0.356642, 0.281712, 0.268042, 0.390993, 0.394753, 0.349426, 0.349426, 0.436924, 0.339168, 0.291804, 0.301917, 0.191378, 0.232838, 0.164327, 0.144935, 0.127496, 0.15008, 0.167087, 0.236433, 0.26085, 0.26085, 0.268042, 0.271506, 0.264545, 0.26085, 0.291804, 0.377384, 0.380708, 0.275179, 0.288399, 0.377384, 0.30533, 0.41194, 0.440853, 0.534167, 0.557691, 0.51388, 0.653063, 0.549308, 0.444081, 0.40511, 0.398279, 0.380708, 0.4292, 0.447574, 0.450668, 0.42561, 0.42561, 0.433034, 0.422041, 0.51388, 0.490133, 0.521092, 0.440853, 0.377384, 0.36309, 0.374039, 0.332115, 0.219301, 0.311707, 0.342579, 0.349426, 0.268042, 0.268042, 0.295083, 0.291804, 0.291804, 0.291804, 0.284882, 0.25406, 0.356642, 0.366687, 0.366687, 0.377384, 0.377384, 0.433034, 0.447574, 0.450668, 0.56648, 0.671169, 0.557691, 0.626927, 0.63748, 0.745909, 0.759478, 0.771762, 0.671169, 0.661982, 0.648219, 0.680603, 0.724957, 0.745909, 0.648219, 0.661982, 0.728858, 0.788093, 0.801317, 0.791621, 0.694846, 0.657645, 0.648219, 0.733139, 0.671169, 0.657645, 0.657645, 0.653063, 0.549308, 0.657645, 0.653063, 0.549308, 0.51388, 0.497853, 0.4292, 0.490133, 0.486429, 0.468512, 0.505461, 0.440853, 0.370445, 0.450668, 0.440853, 0.450668, 0.384043, 0.468512, 0.444081, 0.422041, 0.346032, 0.390993, 0.380708, 0.311707, 0.398279, 0.4292, 0.440853, 0.5017, 0.521092, 0.444081, 0.356642, 0.377384, 0.468512, 0.458154, 0.454136, 0.440853, 0.359901, 0.440853, 0.356642, 0.390993, 0.41194, 0.486429, 0.517562, 0.517562, 0.517562, 0.51388, 0.40511, 0.408655, 0.40511, 0.318242, 0.390993, 0.408655, 0.377384, 0.268042, 0.339168, 0.366687, 0.398279, 0.476583, 0.465241, 0.553315, 0.553315, 0.56648, 0.480142, 0.480142, 0.472492, 0.465241, 0.472492, 0.553315, 0.454136, 0.398279, 0.490133, 0.490133, 0.553315, 0.59917, 0.666105, 0.671169, 0.613573, 0.59508, 0.59917, 0.604312, 0.517562, 0.494003, 0.486429, 0.562014, 0.570702, 0.575842, 0.575842, 0.490133, 0.486429, 0.505461, 0.538167, 0.529623, 0.541878, 0.538167, 0.497853, 0.521092, 0.486429, 0.433034, 0.440853, 0.380708, 0.31487, 0.374039, 0.284882, 0.284882, 0.288399, 0.278302, 0.288399, 0.288399, 0.288399, 0.288399, 0.271506, 0.219301, 0.21291, 0.203355, 0.196879, 0.196879, 0.200174, 0.232838, 0.288399, 0.216401, 0.281712, 0.268042, 0.26085, 0.278302, 0.206376, 0.206376, 0.182256, 0.170161, 0.216401, 0.275179, 0.25031, 0.324872, 0.41194, 0.384043, 0.384043, 0.398279, 0.335645, 0.346032, 0.264545, 0.209395, 0.268042, 0.275179, 0.284882, 0.21291, 0.291804, 0.374039, 0.384043, 0.418646, 0.390993, 0.418646, 0.352862, 0.380708, 0.380708, 0.374039, 0.408655, 0.349426, 0.349426, 0.349426, 0.349426, 0.42561, 0.5017, 0.5017, 0.483068, 0.545602, 0.671169, 0.557691, 0.461924, 0.450668, 0.377384, 0.321458, 0.332115, 0.311707, 0.346032, 0.346032, 0.25406, 0.17593, 0.144935, 0.147574, 0.134866, 0.129801, 0.129801, 0.122885, 0.122885, 0.106997, 0.109221, 0.10481, 0.161087, 0.161087, 0.161087, 0.216401, 0.232838, 0.222385, 0.318242, 0.295083, 0.301917, 0.36309, 0.450668, 0.521092, 0.40511, 0.497853, 0.468512, 0.384043, 0.377384, 0.349426, 0.374039, 0.370445, 0.298791, 0.30533, 0.384043, 0.298791, 0.216401, 0.200174, 0.209395, 0.132295, 0.127496, 0.129801, 0.164327, 0.185198, 0.209395, 0.30533, 0.295083, 0.243554, 0.339168, 0.356642, 0.321458, 0.298791, 0.30533, 0.339168, 0.247041, 0.247041, 0.335645, 0.356642, 0.359901, 0.342579, 0.422041, 0.418646, 0.440853, 0.36309, 0.264545, 0.275179, 0.196879, 0.196879, 0.288399, 0.275179, 0.271506, 0.332115, 0.377384, 0.311707, 0.342579, 0.356642, 0.26085, 0.271506, 0.342579, 0.436924, 0.458154, 0.454136, 0.454136, 0.42561, 0.497853, 0.480142, 0.394753, 0.483068, 0.480142, 0.5017, 0.418646, 0.374039, 0.311707, 0.222385, 0.222385, 0.232838, 0.219301, 0.288399, 0.275179, 0.232838, 0.219301, 0.182256, 0.182256, 0.196879, 0.127496, 0.079919, 0.127496, 0.164327, 0.139895, 0.088832, 0.074921, 0.129801, 0.102787, 0.158265, 0.229226, 0.295083, 0.200174, 0.200174, 0.155435, 0.155435, 0.179055, 0.185198, 0.216401, 0.222385, 0.206376, 0.278302, 0.349426, 0.352862, 0.352862, 0.387226, 0.40511, 0.40511, 0.311707, 0.401658, 0.387226, 0.308712, 0.281712, 0.291804, 0.370445, 0.454136, 0.42561, 0.433034, 0.349426, 0.349426, 0.349426, 0.352862, 0.352862, 0.26085, 0.185198, 0.216401, 0.15284, 0.21291, 0.206376, 0.281712, 0.268042, 0.268042, 0.346032, 0.387226, 0.458154, 0.458154, 0.387226, 0.352862, 0.384043, 0.476583, 0.387226, 0.377384, 0.301917, 0.247041, 0.352862, 0.346032, 0.271506, 0.352862, 0.359901, 0.374039, 0.281712, 0.281712, 0.291804, 0.291804, 0.271506, 0.275179, 0.268042, 0.342579, 0.380708, 0.271506, 0.25031, 0.239899, 0.26085, 0.335645, 0.31487, 0.339168, 0.418646, 0.465241, 0.486429, 0.374039, 0.356642, 0.454136, 0.468512, 0.454136, 0.450668, 0.398279, 0.408655, 0.450668, 0.359901, 0.328603, 0.380708, 0.380708, 0.40511, 0.390993, 0.394753, 0.408655, 0.374039, 0.380708, 0.414856, 0.380708, 0.418646, 0.40511, 0.342579, 0.339168, 0.374039, 0.380708, 0.346032, 0.335645, 0.229226, 0.236433, 0.308712, 0.328603, 0.335645, 0.40511, 0.384043, 0.301917, 0.349426, 0.346032, 0.275179, 0.275179, 0.271506, 0.339168, 0.366687, 0.422041, 0.418646, 0.328603, 0.268042, 0.295083, 0.308712, 0.30533, 0.384043, 0.36309, 0.370445, 0.366687, 0.342579, 0.374039, 0.384043, 0.339168, 0.346032, 0.335645, 0.342579, 0.339168, 0.335645, 0.335645, 0.271506, 0.275179, 0.308712, 0.374039, 0.458154, 0.458154, 0.541878, 0.525368, 0.447574, 0.42561, 0.4292, 0.458154, 0.458154, 0.525368, 0.657645, 0.534167, 0.666105, 0.675549, 0.557691, 0.553315, 0.549308, 0.541878, 0.538167, 0.538167, 0.525368, 0.436924, 0.436924, 0.418646, 0.352862, 0.408655, 0.440853, 0.436924, 0.433034, 0.401658, 0.401658, 0.346032, 0.436924, 0.380708, 0.380708, 0.483068, 0.472492, 0.509769, 0.575842, 0.486429, 0.549308, 0.562014, 0.666105, 0.661982, 0.694846, 0.661982, 0.613573, 0.622677, 0.63748, 0.608892, 0.608892, 0.63748, 0.59014, 0.51388, 0.51388, 0.505461, 0.422041, 0.401658, 0.36309, 0.318242, 0.398279, 0.380708, 0.370445, 0.339168, 0.308712, 0.278302, 0.359901, 0.41194, 0.36309, 0.321458, 0.318242, 0.318242, 0.247041], '')</t>
  </si>
  <si>
    <t>[30, 31, 32, 33, 34, 35, 146, 147, 148, 149, 150, 162, 164, 190, 191, 192, 193, 194, 195, 196, 197, 198, 199, 200, 201, 202, 203, 204, 205, 206, 207, 208, 209, 210, 211, 212, 213, 214, 215, 216, 217, 218, 219, 220, 221, 222, 228, 245, 246, 260, 261, 262, 263, 277, 278, 279, 285, 290, 291, 292, 293, 294, 295, 296, 297, 298, 301, 302, 303, 304, 307, 308, 309, 310, 311, 313, 378, 379, 381, 382, 383, 415, 481, 656, 657, 663, 664, 665, 666, 667, 668, 669, 670, 671, 672, 673, 674, 691, 692, 694, 695, 696, 697, 698, 699, 700, 701, 702, 703, 704, 705, 706, 707, 708, 709]</t>
  </si>
  <si>
    <t>UPI000172FDF3 status=activ</t>
  </si>
  <si>
    <t>([0.01078, 0.017447, 0.010509, 0.015694, 0.010509, 0.015078, 0.020165, 0.017447, 0.01227, 0.009401, 0.007645, 0.010221, 0.010672, 0.010672, 0.010221, 0.009483, 0.011106, 0.011342, 0.021381, 0.013437, 0.018787, 0.018787, 0.00962, 0.008723, 0.008723, 0.008525, 0.005734, 0.005683, 0.007091, 0.008804, 0.013613, 0.024826, 0.022306, 0.023534, 0.023087, 0.01204, 0.008002, 0.005734, 0.004611, 0.003276, 0.003671, 0.002881, 0.003109, 0.003109, 0.004513, 0.003701, 0.005249, 0.007422, 0.005223, 0.005223, 0.004247, 0.004247, 0.003014, 0.00316, 0.001967, 0.002155, 0.00225, 0.002276, 0.002276, 0.001872, 0.002623, 0.003053, 0.004247, 0.004208, 0.006142, 0.006374, 0.006619, 0.004513, 0.003276, 0.004611, 0.002976, 0.003014, 0.003079, 0.004208, 0.004135, 0.006039, 0.009096, 0.016021, 0.034884, 0.074921, 0.167087, 0.086953, 0.094817, 0.054297, 0.092881, 0.100716, 0.054297, 0.033407, 0.040537, 0.040537, 0.038042, 0.109221, 0.209395, 0.229226, 0.132295, 0.137348, 0.127496, 0.048328, 0.045352, 0.016021, 0.017447, 0.014783, 0.028107, 0.025762, 0.049374, 0.024393, 0.022667, 0.028695, 0.034068, 0.03976, 0.045352, 0.050641, 0.020165, 0.011903, 0.007031, 0.010509, 0.006619, 0.004577, 0.007315, 0.008075, 0.009728, 0.006039, 0.004315, 0.003757, 0.003341, 0.002555, 0.002555, 0.00283, 0.002138, 0.002336, 0.002138, 0.001967, 0.001391, 0.001743, 0.001597, 0.002366, 0.002435, 0.00283, 0.003212, 0.002194, 0.001936, 0.001778, 0.002623, 0.002623, 0.003405, 0.003864, 0.004921, 0.005318, 0.003405, 0.003924, 0.004736, 0.00543, 0.005503, 0.004921, 0.005734, 0.007091, 0.006194, 0.004577, 0.004835, 0.006482, 0.006567, 0.004611, 0.004513, 0.003014, 0.003276, 0.002529, 0.002727, 0.001786, 0.001709, 0.002581, 0.002366, 0.002078, 0.001649, 0.001872, 0.002349, 0.001743, 0.001597, 0.001408, 0.001499, 0.001305, 0.00076, 0.000893, 0.001232], '')</t>
  </si>
  <si>
    <t>UPI000172FDF5 status=activ</t>
  </si>
  <si>
    <t>([0.879233, 0.876521, 0.871313, 0.871313, 0.767246, 0.812494, 0.819762, 0.819762, 0.791621, 0.703578, 0.712013, 0.771762, 0.648219, 0.76285, 0.754692, 0.750527, 0.733139, 0.754692, 0.642678, 0.541878, 0.51388, 0.525368, 0.444081, 0.450668, 0.394753, 0.465241, 0.447574, 0.440853, 0.440853, 0.483068, 0.480142, 0.497853, 0.494003, 0.517562, 0.497853, 0.490133, 0.472492, 0.390993, 0.390993, 0.422041, 0.525368, 0.4292, 0.414856, 0.5017, 0.41194, 0.483068, 0.450668, 0.356642, 0.374039, 0.384043, 0.380708, 0.465241, 0.366687, 0.352862, 0.41194, 0.335645, 0.366687, 0.366687, 0.414856, 0.40511, 0.346032, 0.232838, 0.311707, 0.311707, 0.225814, 0.225814, 0.216401, 0.247041, 0.243554, 0.203355, 0.194234, 0.122885, 0.073402, 0.129801, 0.134866, 0.144935, 0.185198, 0.164327, 0.132295, 0.096677, 0.056825, 0.109221, 0.17593, 0.102787, 0.111485, 0.185198, 0.179055, 0.116183, 0.098513, 0.167087, 0.203355, 0.206376, 0.284882, 0.284882, 0.200174, 0.225814, 0.225814, 0.264545, 0.229226, 0.185198, 0.278302, 0.377384, 0.36309, 0.390993, 0.401658, 0.387226, 0.284882, 0.335645, 0.41194, 0.440853, 0.346032, 0.36309, 0.356642, 0.356642, 0.444081, 0.521092, 0.497853, 0.490133, 0.494003, 0.525368, 0.626927, 0.486429, 0.394753, 0.394753, 0.366687, 0.4292, 0.352862, 0.36309, 0.370445, 0.284882, 0.206376, 0.200174, 0.10481, 0.090864, 0.06184, 0.038042, 0.038042, 0.022306, 0.013437, 0.00962, 0.008525, 0.008525, 0.009401, 0.013821, 0.013821, 0.009015, 0.010131, 0.014075, 0.022667, 0.026338, 0.045352, 0.078022, 0.111485, 0.191378, 0.147574, 0.229226, 0.291804, 0.26085, 0.352862, 0.454136, 0.517562, 0.58069, 0.505461, 0.604312, 0.51388, 0.4292, 0.575842, 0.529623, 0.529623, 0.51388, 0.534167, 0.541878, 0.525368, 0.529623, 0.517562, 0.58069, 0.541878, 0.553315, 0.608892, 0.494003, 0.418646, 0.346032, 0.346032, 0.30533, 0.30533, 0.370445, 0.486429, 0.458154, 0.494003, 0.4292, 0.444081, 0.339168, 0.271506, 0.284882, 0.284882, 0.284882, 0.311707, 0.31487, 0.247041, 0.167087, 0.21291, 0.278302, 0.352862, 0.346032, 0.458154, 0.41194, 0.40511, 0.377384, 0.295083, 0.301917, 0.284882, 0.284882, 0.374039, 0.450668, 0.436924, 0.5017, 0.390993, 0.394753, 0.301917, 0.366687, 0.359901, 0.398279, 0.40511, 0.377384, 0.374039, 0.339168, 0.298791, 0.298791, 0.216401, 0.291804, 0.209395, 0.301917, 0.295083, 0.308712, 0.30533, 0.222385, 0.191378, 0.219301, 0.21291, 0.342579, 0.264545, 0.349426, 0.281712, 0.284882, 0.318242, 0.311707, 0.318242, 0.401658, 0.311707, 0.398279, 0.332115, 0.408655, 0.401658, 0.374039, 0.335645, 0.30533, 0.384043, 0.359901, 0.433034, 0.41194, 0.324872, 0.422041, 0.384043], '')</t>
  </si>
  <si>
    <t>[0, 1, 2, 3, 4, 5, 6, 7, 8, 9, 10, 11, 12, 13, 14, 15, 16, 17, 18, 19, 20, 21, 33, 40, 43, 115, 119, 120, 160, 161, 162, 163, 164, 166, 167, 168, 169, 170, 171, 172, 173, 174, 175, 176, 177, 178, 215]</t>
  </si>
  <si>
    <t>UPI000172FDF6 status=activ</t>
  </si>
  <si>
    <t>([0.06184, 0.102787, 0.073402, 0.046336, 0.083462, 0.116183, 0.155435, 0.191378, 0.18812, 0.18812, 0.125101, 0.155435, 0.158265, 0.102787, 0.17593, 0.243554, 0.271506, 0.278302, 0.25406, 0.25406, 0.281712, 0.222385, 0.222385, 0.26085, 0.25031, 0.225814, 0.134866, 0.134866, 0.137348, 0.102787, 0.120615, 0.137348, 0.158265, 0.100716, 0.109221, 0.111485, 0.111485, 0.116183, 0.17593, 0.134866, 0.073402, 0.116183, 0.144935, 0.116183, 0.083462, 0.144935, 0.15008, 0.206376, 0.203355, 0.203355, 0.200174, 0.142424, 0.225814, 0.200174, 0.295083, 0.31487, 0.203355, 0.200174, 0.109221, 0.056825, 0.100716, 0.17593, 0.179055, 0.194234, 0.25031, 0.366687, 0.380708, 0.370445, 0.318242, 0.318242, 0.229226, 0.31487, 0.41194, 0.408655, 0.41194, 0.401658, 0.418646, 0.525368, 0.450668, 0.494003, 0.622677, 0.570702, 0.480142, 0.408655, 0.41194, 0.384043, 0.366687, 0.275179, 0.196879, 0.275179, 0.268042, 0.318242, 0.328603, 0.332115, 0.311707, 0.25031, 0.147574, 0.109221, 0.085092, 0.125101, 0.206376, 0.17593, 0.118441, 0.17593, 0.158265, 0.155435, 0.15284, 0.167087, 0.25031, 0.324872, 0.328603, 0.324872, 0.268042, 0.257454, 0.232838, 0.147574, 0.203355, 0.318242, 0.298791, 0.335645, 0.271506, 0.25406, 0.295083, 0.295083, 0.301917, 0.328603, 0.288399, 0.298791, 0.298791, 0.295083, 0.216401, 0.229226, 0.206376, 0.30533, 0.247041, 0.167087, 0.191378, 0.158265, 0.15284, 0.222385, 0.219301, 0.209395, 0.111485, 0.10481, 0.179055, 0.147574, 0.200174, 0.167087, 0.139895, 0.120615, 0.094817, 0.10481, 0.102787, 0.074921, 0.073402, 0.066181, 0.118441, 0.179055, 0.142424, 0.139895, 0.170161, 0.170161, 0.25406, 0.374039, 0.377384, 0.384043, 0.436924, 0.342579, 0.40511, 0.447574, 0.414856, 0.374039, 0.374039, 0.335645, 0.308712, 0.219301, 0.311707, 0.308712, 0.301917, 0.377384, 0.384043, 0.342579, 0.264545, 0.257454, 0.257454, 0.268042, 0.26085, 0.25406, 0.339168, 0.339168, 0.247041, 0.278302, 0.359901, 0.436924, 0.497853, 0.529623, 0.632174, 0.505461, 0.41194, 0.418646, 0.422041, 0.408655, 0.352862, 0.447574, 0.440853, 0.433034, 0.4292, 0.4292, 0.332115, 0.25406, 0.271506, 0.36309, 0.328603, 0.359901, 0.339168, 0.222385, 0.219301, 0.229226, 0.206376, 0.203355, 0.191378, 0.206376, 0.222385, 0.30533, 0.209395, 0.209395, 0.209395, 0.118441, 0.122885, 0.196879, 0.196879, 0.18812, 0.182256, 0.139895, 0.069024, 0.073402, 0.102787, 0.139895, 0.129801, 0.139895, 0.203355, 0.122885, 0.073402, 0.03976, 0.043307, 0.074921, 0.071867, 0.041405, 0.054297, 0.050641, 0.049374, 0.049374, 0.05306, 0.030003, 0.031287, 0.058088, 0.05306, 0.066181, 0.05306, 0.027463, 0.055536, 0.030611, 0.06312, 0.098513, 0.164327, 0.129801, 0.079919, 0.081712, 0.129801, 0.191378, 0.191378, 0.196879, 0.206376, 0.134866, 0.200174, 0.278302, 0.26085, 0.268042, 0.185198, 0.26085, 0.359901, 0.264545, 0.291804, 0.284882, 0.284882, 0.200174, 0.222385, 0.301917, 0.298791, 0.268042, 0.275179, 0.281712, 0.275179, 0.271506, 0.380708, 0.349426, 0.278302, 0.278302, 0.17593, 0.25031, 0.203355, 0.206376, 0.25031, 0.335645, 0.339168, 0.25406, 0.25406, 0.179055, 0.116183, 0.069024, 0.092881, 0.086953, 0.054297, 0.06184, 0.096677, 0.06184, 0.085092, 0.073402, 0.046336, 0.090864, 0.100716, 0.081712, 0.090864, 0.092881, 0.042364, 0.024826, 0.026338, 0.035586, 0.067594, 0.137348, 0.185198, 0.10481, 0.102787, 0.15284, 0.134866, 0.111485, 0.083462, 0.047319, 0.049374, 0.064632, 0.071867, 0.064632, 0.060549, 0.054297, 0.073402, 0.137348, 0.137348, 0.21291, 0.21291, 0.170161, 0.15008, 0.17593, 0.275179, 0.185198, 0.18812, 0.120615, 0.139895, 0.219301, 0.288399, 0.370445, 0.40511, 0.387226, 0.387226, 0.440853, 0.433034, 0.418646, 0.418646, 0.472492, 0.447574, 0.476583, 0.476583, 0.480142, 0.483068, 0.436924, 0.534167, 0.497853, 0.517562, 0.4292, 0.390993, 0.301917, 0.21291, 0.139895, 0.139895, 0.15284, 0.182256, 0.203355, 0.132295, 0.144935, 0.144935, 0.15284, 0.158265, 0.118441, 0.088832, 0.054297, 0.064632, 0.073402, 0.050641, 0.066181, 0.120615, 0.118441, 0.206376, 0.298791, 0.380708, 0.380708, 0.288399, 0.257454, 0.158265, 0.206376, 0.203355, 0.158265, 0.106997, 0.129801, 0.120615, 0.090864, 0.085092, 0.098513, 0.085092, 0.076542, 0.096677, 0.088832, 0.086953, 0.06184, 0.047319, 0.035586, 0.025316, 0.034068, 0.031287, 0.049374, 0.045352, 0.023963], '')</t>
  </si>
  <si>
    <t>[77, 80, 81, 195, 196, 197, 374, 376]</t>
  </si>
  <si>
    <t>UPI000172FDF7 status=activ</t>
  </si>
  <si>
    <t>([0.40511, 0.278302, 0.298791, 0.321458, 0.200174, 0.194234, 0.21291, 0.236433, 0.164327, 0.18812, 0.209395, 0.216401, 0.18812, 0.191378, 0.191378, 0.179055, 0.102787, 0.055536, 0.030611, 0.051831, 0.028107, 0.018106, 0.024826, 0.014783, 0.009401, 0.014783, 0.011518, 0.013016, 0.009187, 0.00962, 0.009977, 0.009865, 0.011342, 0.014586, 0.014586, 0.013016, 0.013016, 0.019401, 0.032017, 0.054297, 0.073402, 0.120615, 0.158265, 0.179055, 0.21291, 0.328603, 0.339168, 0.342579, 0.291804, 0.390993, 0.494003, 0.454136, 0.476583, 0.440853, 0.42561, 0.480142, 0.529623, 0.545602, 0.59917, 0.613573, 0.570702, 0.458154, 0.42561, 0.458154, 0.370445, 0.444081, 0.401658, 0.387226, 0.444081, 0.490133, 0.472492, 0.36309, 0.328603, 0.30533, 0.349426, 0.359901, 0.30533, 0.301917, 0.284882, 0.185198, 0.179055, 0.179055, 0.173081, 0.206376, 0.209395, 0.308712, 0.200174, 0.173081, 0.11371, 0.11371, 0.102787, 0.064632, 0.092881, 0.083462, 0.094817, 0.085092, 0.083462, 0.147574, 0.083462, 0.071867, 0.088832, 0.0704, 0.092881, 0.147574, 0.118441, 0.0704, 0.06312, 0.118441, 0.116183, 0.191378, 0.232838, 0.236433, 0.311707, 0.271506, 0.349426, 0.349426, 0.370445, 0.36309, 0.271506, 0.271506, 0.30533, 0.271506, 0.236433, 0.216401, 0.15284, 0.17593, 0.185198, 0.167087, 0.18812, 0.229226, 0.219301, 0.139895, 0.125101, 0.132295, 0.203355, 0.203355, 0.129801, 0.129801, 0.142424, 0.18812, 0.196879, 0.185198, 0.25031, 0.236433, 0.247041, 0.324872, 0.342579, 0.352862, 0.390993, 0.414856, 0.414856, 0.308712, 0.377384, 0.374039, 0.370445, 0.288399, 0.308712, 0.398279, 0.301917, 0.281712, 0.308712, 0.398279, 0.318242, 0.216401, 0.225814, 0.200174, 0.194234, 0.173081, 0.247041, 0.15284, 0.134866, 0.155435, 0.219301, 0.219301, 0.236433, 0.209395, 0.200174, 0.191378, 0.155435, 0.203355, 0.134866, 0.147574, 0.137348, 0.142424, 0.161087, 0.232838, 0.25406, 0.25406, 0.268042, 0.264545, 0.346032, 0.335645, 0.25406, 0.206376, 0.219301, 0.15284, 0.167087, 0.167087, 0.173081, 0.196879, 0.161087, 0.243554, 0.170161, 0.11371, 0.120615, 0.191378, 0.191378, 0.229226, 0.239899, 0.158265, 0.158265, 0.158265, 0.18812, 0.185198, 0.182256, 0.191378, 0.278302, 0.291804, 0.298791, 0.298791, 0.311707, 0.377384, 0.356642, 0.408655, 0.480142, 0.553315, 0.525368, 0.486429, 0.41194, 0.380708, 0.505461, 0.454136], '')</t>
  </si>
  <si>
    <t>[56, 57, 58, 59, 60, 225, 226, 230]</t>
  </si>
  <si>
    <t>UPI000172FDFA status=activ</t>
  </si>
  <si>
    <t>([0.031287, 0.049374, 0.073402, 0.074921, 0.109221, 0.170161, 0.194234, 0.134866, 0.134866, 0.134866, 0.100716, 0.142424, 0.125101, 0.071867, 0.139895, 0.116183, 0.144935, 0.179055, 0.179055, 0.257454, 0.26085, 0.257454, 0.25406, 0.281712, 0.229226, 0.191378, 0.164327, 0.106997, 0.144935, 0.106997, 0.134866, 0.203355, 0.155435, 0.15284, 0.232838, 0.200174, 0.155435, 0.200174, 0.191378, 0.191378, 0.182256, 0.15284, 0.239899, 0.161087, 0.079919, 0.088832, 0.054297, 0.036378, 0.060549, 0.073402, 0.069024, 0.06312, 0.067594, 0.096677, 0.132295, 0.132295, 0.139895, 0.139895, 0.137348, 0.079919, 0.046336, 0.050641, 0.069024, 0.041405, 0.042364, 0.083462, 0.132295, 0.236433, 0.308712, 0.339168, 0.339168, 0.465241, 0.472492, 0.465241, 0.324872, 0.359901, 0.366687, 0.356642, 0.377384, 0.359901, 0.472492, 0.529623, 0.418646, 0.398279, 0.468512, 0.468512, 0.359901, 0.339168, 0.239899, 0.158265, 0.086953, 0.094817, 0.086953, 0.094817, 0.088832, 0.194234, 0.191378, 0.191378, 0.18812, 0.173081, 0.170161, 0.100716, 0.118441, 0.116183, 0.120615, 0.134866, 0.206376, 0.216401, 0.142424, 0.247041, 0.298791, 0.284882, 0.243554, 0.15284, 0.086953, 0.083462, 0.066181, 0.05306, 0.06312, 0.074921, 0.071867, 0.0704, 0.116183, 0.081712, 0.088832, 0.059222, 0.034068, 0.028107, 0.026338, 0.050641, 0.051831, 0.074921, 0.078022, 0.111485, 0.185198, 0.182256, 0.11371, 0.098513, 0.142424, 0.102787, 0.051831, 0.098513, 0.050641, 0.060549, 0.074921, 0.0704, 0.086953, 0.098513, 0.098513, 0.142424, 0.092881, 0.054297, 0.045352, 0.046336, 0.045352, 0.044297, 0.092881, 0.164327, 0.122885, 0.11371, 0.081712, 0.137348, 0.109221, 0.122885, 0.106997, 0.122885, 0.200174, 0.247041, 0.31487, 0.311707, 0.356642, 0.387226, 0.476583, 0.440853, 0.408655, 0.349426, 0.332115, 0.191378, 0.111485, 0.185198, 0.191378, 0.239899, 0.257454, 0.295083, 0.301917, 0.301917, 0.298791, 0.264545, 0.144935, 0.125101, 0.090864, 0.086953, 0.100716, 0.05306, 0.051831, 0.088832, 0.088832, 0.073402, 0.134866, 0.209395, 0.161087, 0.106997, 0.111485, 0.06312], '')</t>
  </si>
  <si>
    <t>[81]</t>
  </si>
  <si>
    <t>UPI000172FDFB status=activ</t>
  </si>
  <si>
    <t>([0.243554, 0.308712, 0.182256, 0.134866, 0.078022, 0.11371, 0.083462, 0.081712, 0.081712, 0.102787, 0.120615, 0.076542, 0.127496, 0.059222, 0.081712, 0.079919, 0.035586, 0.06184, 0.034068, 0.032677, 0.032017, 0.019109, 0.014783, 0.015694, 0.018787, 0.032017, 0.0198, 0.018106, 0.018106, 0.025762, 0.017138, 0.011342, 0.021381, 0.017797, 0.034884, 0.045352, 0.044297, 0.098513, 0.118441, 0.191378, 0.194234, 0.206376, 0.298791, 0.335645, 0.436924, 0.433034, 0.440853, 0.529623, 0.553315, 0.490133, 0.461924, 0.549308, 0.666105, 0.505461, 0.549308, 0.541878, 0.414856, 0.422041, 0.422041, 0.356642, 0.31487, 0.247041, 0.236433, 0.158265, 0.15284, 0.088832, 0.086953, 0.086953, 0.044297, 0.067594, 0.076542, 0.083462, 0.078022, 0.047319, 0.102787, 0.102787, 0.06312, 0.127496, 0.132295, 0.120615, 0.155435, 0.191378, 0.271506, 0.18812, 0.203355, 0.132295, 0.179055, 0.222385, 0.229226, 0.352862, 0.36309, 0.346032, 0.243554, 0.257454, 0.275179, 0.194234, 0.137348, 0.137348, 0.079919, 0.073402, 0.060549, 0.046336, 0.046336, 0.043307, 0.060549, 0.100716, 0.106997, 0.086953, 0.05306, 0.049374, 0.042364, 0.03976, 0.041405, 0.041405, 0.038042, 0.064632, 0.116183, 0.094817, 0.155435, 0.232838, 0.232838, 0.298791, 0.264545, 0.264545, 0.257454, 0.26085, 0.25031, 0.239899, 0.222385, 0.21291, 0.225814, 0.194234, 0.196879, 0.275179, 0.366687, 0.374039, 0.26085, 0.170161, 0.281712, 0.284882, 0.209395, 0.15284, 0.129801, 0.191378, 0.120615, 0.120615, 0.15284, 0.161087, 0.257454, 0.311707, 0.359901, 0.342579, 0.288399, 0.206376, 0.134866, 0.069024, 0.079919, 0.155435, 0.21291, 0.206376, 0.200174, 0.278302, 0.359901, 0.359901, 0.352862, 0.40511, 0.41194, 0.31487, 0.31487, 0.31487, 0.239899, 0.271506, 0.275179, 0.359901, 0.414856, 0.476583, 0.622677, 0.480142, 0.436924, 0.346032, 0.342579, 0.311707, 0.318242, 0.232838, 0.264545, 0.179055, 0.209395, 0.232838, 0.247041, 0.155435, 0.088832, 0.167087, 0.106997, 0.109221, 0.127496, 0.144935, 0.173081, 0.102787, 0.170161, 0.194234, 0.291804, 0.301917, 0.328603, 0.229226, 0.219301, 0.196879, 0.216401, 0.243554, 0.209395, 0.284882, 0.398279, 0.384043, 0.380708, 0.374039, 0.380708, 0.288399, 0.288399, 0.216401, 0.219301, 0.225814, 0.203355, 0.137348, 0.132295, 0.090864, 0.147574, 0.229226, 0.15284, 0.142424, 0.129801, 0.139895, 0.085092, 0.073402, 0.092881, 0.092881, 0.173081, 0.155435, 0.222385, 0.167087, 0.225814, 0.311707, 0.219301, 0.243554, 0.308712, 0.301917, 0.268042, 0.191378, 0.179055, 0.17593, 0.155435, 0.155435, 0.158265, 0.243554, 0.161087, 0.216401, 0.191378, 0.139895, 0.120615, 0.090864, 0.116183, 0.090864, 0.06184, 0.096677, 0.069024, 0.044297], '')</t>
  </si>
  <si>
    <t>[47, 48, 51, 52, 53, 54, 55, 176]</t>
  </si>
  <si>
    <t>UPI000172FDFD status=activ</t>
  </si>
  <si>
    <t>([0.147574, 0.173081, 0.247041, 0.15008, 0.15284, 0.203355, 0.25031, 0.191378, 0.120615, 0.158265, 0.111485, 0.142424, 0.247041, 0.264545, 0.268042, 0.182256, 0.185198, 0.170161, 0.257454, 0.25406, 0.281712, 0.284882, 0.216401, 0.200174, 0.308712, 0.25406, 0.25031, 0.173081, 0.257454, 0.366687, 0.257454, 0.36309, 0.321458, 0.216401, 0.21291, 0.142424, 0.144935, 0.096677, 0.142424, 0.076542, 0.071867, 0.073402, 0.071867, 0.118441, 0.118441, 0.100716, 0.161087, 0.100716, 0.139895, 0.158265, 0.170161, 0.271506, 0.158265, 0.167087, 0.243554, 0.167087, 0.225814, 0.298791, 0.298791, 0.232838, 0.339168, 0.281712, 0.196879, 0.284882, 0.21291, 0.134866, 0.144935, 0.155435, 0.18812, 0.206376, 0.15008, 0.15008, 0.118441, 0.185198, 0.173081, 0.129801, 0.170161, 0.15284, 0.116183, 0.158265, 0.239899, 0.173081], '')</t>
  </si>
  <si>
    <t>UPI000172FDFE status=activ</t>
  </si>
  <si>
    <t>([0.436924, 0.349426, 0.339168, 0.40511, 0.447574, 0.359901, 0.387226, 0.31487, 0.318242, 0.311707, 0.356642, 0.41194, 0.328603, 0.295083, 0.387226, 0.387226, 0.349426, 0.36309, 0.328603, 0.318242, 0.324872, 0.366687, 0.352862, 0.380708, 0.328603, 0.335645, 0.414856, 0.332115, 0.4292, 0.370445, 0.332115, 0.335645, 0.232838, 0.25406, 0.243554, 0.232838, 0.127496, 0.167087, 0.17593, 0.284882, 0.21291, 0.21291, 0.129801, 0.196879, 0.127496, 0.182256, 0.182256, 0.200174, 0.295083, 0.278302, 0.366687, 0.458154, 0.346032, 0.4292, 0.497853, 0.458154, 0.468512, 0.59014, 0.529623, 0.4292, 0.42561, 0.450668, 0.366687, 0.458154, 0.436924, 0.505461, 0.380708, 0.366687, 0.321458, 0.284882, 0.257454, 0.21291, 0.15284, 0.219301, 0.179055, 0.137348, 0.18812, 0.127496], '')</t>
  </si>
  <si>
    <t>[57, 58, 65]</t>
  </si>
  <si>
    <t>UPI000172FDFF status=activ</t>
  </si>
  <si>
    <t>([0.009865, 0.014586, 0.022667, 0.015078, 0.022306, 0.034068, 0.060549, 0.074921, 0.056825, 0.0704, 0.045352, 0.06184, 0.079919, 0.142424, 0.079919, 0.079919, 0.083462, 0.11371, 0.15284, 0.15284, 0.236433, 0.139895, 0.139895, 0.076542, 0.155435, 0.088832, 0.064632, 0.040537, 0.045352, 0.038858, 0.044297, 0.045352, 0.047319, 0.023087, 0.023963, 0.024826, 0.024393, 0.054297, 0.083462, 0.064632, 0.058088, 0.046336, 0.085092, 0.047319, 0.0704, 0.055536, 0.056825, 0.040537, 0.041405, 0.03976, 0.079919, 0.076542, 0.15008, 0.116183, 0.129801, 0.102787, 0.196879, 0.209395, 0.15008, 0.074921, 0.078022, 0.064632, 0.046336, 0.047319, 0.098513, 0.120615, 0.060549, 0.106997, 0.122885, 0.085092, 0.079919, 0.042364, 0.0198, 0.020876, 0.028107, 0.058088, 0.045352, 0.023087, 0.025762, 0.031287, 0.034884, 0.049374, 0.0704, 0.127496, 0.074921, 0.06184, 0.050641, 0.060549, 0.059222, 0.073402, 0.147574, 0.147574, 0.15008, 0.25406, 0.155435, 0.076542, 0.043307, 0.055536, 0.100716, 0.069024, 0.066181, 0.122885, 0.15284, 0.078022, 0.044297, 0.06312, 0.06312, 0.076542, 0.074921, 0.045352, 0.06312, 0.056825, 0.028107, 0.055536, 0.032017, 0.054297, 0.11371, 0.102787, 0.064632, 0.03976, 0.051831, 0.030003, 0.016021, 0.015344, 0.025316, 0.048328, 0.034884, 0.038042, 0.038858, 0.079919, 0.129801, 0.122885, 0.129801, 0.216401, 0.170161, 0.268042, 0.191378, 0.116183, 0.18812, 0.21291, 0.194234, 0.122885, 0.216401, 0.298791, 0.318242, 0.324872, 0.222385, 0.321458, 0.346032, 0.366687, 0.36309, 0.298791, 0.209395, 0.161087, 0.116183, 0.137348, 0.134866, 0.200174, 0.295083, 0.206376, 0.298791, 0.318242, 0.321458, 0.301917, 0.271506, 0.25031, 0.25031, 0.346032, 0.328603, 0.21291, 0.209395, 0.167087, 0.170161, 0.216401, 0.191378, 0.268042, 0.191378, 0.179055, 0.120615, 0.116183, 0.182256, 0.196879, 0.281712, 0.377384, 0.298791, 0.335645, 0.342579, 0.30533, 0.295083, 0.324872, 0.40511, 0.356642, 0.377384, 0.359901, 0.394753, 0.454136, 0.342579, 0.422041, 0.444081, 0.444081, 0.370445, 0.380708, 0.275179, 0.194234, 0.194234, 0.291804, 0.288399, 0.25406, 0.257454, 0.257454, 0.216401, 0.216401, 0.185198, 0.194234, 0.25406, 0.219301, 0.203355, 0.295083, 0.268042, 0.21291, 0.284882, 0.370445, 0.311707, 0.418646], '')</t>
  </si>
  <si>
    <t>UPI000172FE00 status=activ</t>
  </si>
  <si>
    <t>([0.05306, 0.079919, 0.086953, 0.055536, 0.076542, 0.132295, 0.134866, 0.185198, 0.222385, 0.243554, 0.18812, 0.219301, 0.229226, 0.203355, 0.203355, 0.311707, 0.318242, 0.200174, 0.17593, 0.26085, 0.36309, 0.458154, 0.497853, 0.458154, 0.461924, 0.398279, 0.332115, 0.374039, 0.36309, 0.257454, 0.275179, 0.359901, 0.377384, 0.384043, 0.433034, 0.486429, 0.476583, 0.384043, 0.387226, 0.324872, 0.295083, 0.264545, 0.295083, 0.26085, 0.247041, 0.332115, 0.332115, 0.380708, 0.370445, 0.332115, 0.40511, 0.390993, 0.36309, 0.26085, 0.247041, 0.236433, 0.268042, 0.25406, 0.332115, 0.332115, 0.332115, 0.288399, 0.239899, 0.158265, 0.100716, 0.161087, 0.173081, 0.25031, 0.161087, 0.134866, 0.164327, 0.191378, 0.129801, 0.167087, 0.170161, 0.203355, 0.225814, 0.196879, 0.144935, 0.144935, 0.225814, 0.298791, 0.370445, 0.447574, 0.534167, 0.505461, 0.505461, 0.490133, 0.444081, 0.418646, 0.454136, 0.377384, 0.377384, 0.366687, 0.366687, 0.418646, 0.352862, 0.321458, 0.349426, 0.346032, 0.352862, 0.349426, 0.339168, 0.275179, 0.278302, 0.239899, 0.335645, 0.342579, 0.335645, 0.301917, 0.40511, 0.40511, 0.384043, 0.374039, 0.468512, 0.418646, 0.36309, 0.387226, 0.387226, 0.387226, 0.42561, 0.356642, 0.321458, 0.328603, 0.401658, 0.321458, 0.359901, 0.36309, 0.387226, 0.384043, 0.458154, 0.390993, 0.288399, 0.408655, 0.335645, 0.332115, 0.328603, 0.418646, 0.436924, 0.422041, 0.422041, 0.390993, 0.377384, 0.408655, 0.408655, 0.401658, 0.480142, 0.480142, 0.483068, 0.465241, 0.465241, 0.461924, 0.433034, 0.549308, 0.4292, 0.483068, 0.483068, 0.436924, 0.401658, 0.390993, 0.31487, 0.311707, 0.408655, 0.458154, 0.454136, 0.390993, 0.311707, 0.243554, 0.25406, 0.179055, 0.167087, 0.179055, 0.206376, 0.301917, 0.291804, 0.370445, 0.370445, 0.335645, 0.414856, 0.444081, 0.359901, 0.447574, 0.387226, 0.278302, 0.278302, 0.196879, 0.225814, 0.308712, 0.380708, 0.374039, 0.465241, 0.380708, 0.370445, 0.275179, 0.18812, 0.191378, 0.120615, 0.15284, 0.191378, 0.129801, 0.092881, 0.155435, 0.094817, 0.137348, 0.209395, 0.243554, 0.335645, 0.36309, 0.271506, 0.239899, 0.200174, 0.161087, 0.21291, 0.179055, 0.219301, 0.301917, 0.26085, 0.366687, 0.301917], '')</t>
  </si>
  <si>
    <t>[84, 85, 86, 153]</t>
  </si>
  <si>
    <t>UPI000172FE01 status=activ</t>
  </si>
  <si>
    <t>([0.011669, 0.019401, 0.009977, 0.006039, 0.004414, 0.005683, 0.006567, 0.00515, 0.006039, 0.004736, 0.003701, 0.004414, 0.003014, 0.003298, 0.002035, 0.001533, 0.001936, 0.001872, 0.001675, 0.001778, 0.001202, 0.001048, 0.000558, 0.00055, 0.000893, 0.001249, 0.001305, 0.000773, 0.00076, 0.000575, 0.000575, 0.001271, 0.001335, 0.001906, 0.001692, 0.0028, 0.002396, 0.001808, 0.001786, 0.002078, 0.003341, 0.003555, 0.002503, 0.002482, 0.002503, 0.001906, 0.002349, 0.001808, 0.001778, 0.002014, 0.00243, 0.002581, 0.002435, 0.002366, 0.002482, 0.00246, 0.002366, 0.003671, 0.005249, 0.005734, 0.005318, 0.004921, 0.006894, 0.006795, 0.009977, 0.018106, 0.018106, 0.011903, 0.015344, 0.016021, 0.018415, 0.011518, 0.019109, 0.009865, 0.009401, 0.005932, 0.007495, 0.005683, 0.003607, 0.003607, 0.004899, 0.003607, 0.00243, 0.002396, 0.003607, 0.003757, 0.003276, 0.004921, 0.005992, 0.004135, 0.004161, 0.003512, 0.003014, 0.002014, 0.002035, 0.001335, 0.002155, 0.001602, 0.001434, 0.001434, 0.000854, 0.000923, 0.000833, 0.000816, 0.000412, 0.000399, 0.000451, 0.000631, 0.000301, 0.000309, 0.000301, 0.000266, 0.000391, 0.000447, 0.000442, 0.00055, 0.000558, 0.00055, 0.000958, 0.001602, 0.001602, 0.002581, 0.001541, 0.001434, 0.001499, 0.001391, 0.000747, 0.000661, 0.000614, 0.000893, 0.000442, 0.000451, 0.00076, 0.001069, 0.001687, 0.001541, 0.00225, 0.00231, 0.001434, 0.000923, 0.000485, 0.000464, 0.000326, 0.000326, 0.000773, 0.00076, 0.000854, 0.001481, 0.000893, 0.00055, 0.000747, 0.000743, 0.000743, 0.000485, 0.000301, 0.000305, 0.000687, 0.000567, 0.00055, 0.001048, 0.001344, 0.001305, 0.002194, 0.00146, 0.00146, 0.000713, 0.000708, 0.000936, 0.00055, 0.000468, 0.000567, 0.000326, 0.000386, 0.000648, 0.000614, 0.000906, 0.000893, 0.000631, 0.000318, 0.000661, 0.000275, 0.000172, 0.000322, 0.000305, 0.000799, 0.001417, 0.00152, 0.00231, 0.001692, 0.001602, 0.001748, 0.002078, 0.00243, 0.002155, 0.001305, 0.001271, 0.001232, 0.000704, 0.000498, 0.00076, 0.000313, 0.000386, 0.000391, 0.00018, 7.3e-05, 6.9e-05, 6.9e-05, 0.000146, 0.00018, 0.000386, 0.000386, 0.000507, 0.000412, 0.000498, 0.000567, 0.000893, 0.001271, 0.000983, 0.001142, 0.001069, 0.001335, 0.00155, 0.002512, 0.003212, 0.005223, 0.005799, 0.003864, 0.002529, 0.001692, 0.001709, 0.001675, 0.001722, 0.002349, 0.0028, 0.001872, 0.001743, 0.002327, 0.0028, 0.003246, 0.004611, 0.00777, 0.004689, 0.004431, 0.002688, 0.002155, 0.001335, 0.001335, 0.001649, 0.002581, 0.00246, 0.00155, 0.000859, 0.001481, 0.000893, 0.000412, 0.000631, 0.000713, 0.000386, 0.000322, 0.00018, 6.9e-05, 3e-05, 3.4e-05, 6.4e-05, 6.9e-05, 6.4e-05, 0.000142, 0.000283, 0.000339, 0.000348, 0.000301, 0.000292, 0.000335, 0.00015, 0.000348, 0.000386, 0.000386, 0.000399, 0.000747, 0.000575, 0.000614, 0.000704, 0.000983, 0.001572, 0.000923, 0.001271, 0.001344, 0.001061, 0.000816, 0.000386, 0.000399, 0.000442, 0.000477, 0.000412, 0.000421, 0.000421, 0.000876, 0.000614, 0.001061, 0.00055, 0.000412, 0.000391, 0.000773, 0.000537, 0.000301, 0.000275, 0.000228, 0.000365, 0.000283, 0.000301, 0.000335, 0.000335, 0.000348, 0.000301, 0.000713, 0.001211, 0.001, 0.000983, 0.001533, 0.001, 0.000906, 0.000893, 0.00146, 0.001481, 0.001335, 0.001675, 0.001786, 0.002117, 0.00155, 0.001335, 0.001103, 0.001649, 0.001597, 0.002555, 0.003997, 0.003341, 0.002014, 0.001335, 0.000648, 0.000631, 0.000567, 0.001172, 0.001722, 0.001872, 0.001936, 0.003366, 0.003924, 0.00389, 0.003177, 0.003246, 0.003757, 0.003431, 0.002366, 0.001967, 0.001936, 0.001232, 0.000773, 0.000893, 0.000893, 0.001335, 0.000833, 0.001391, 0.000876, 0.000442, 0.000185, 0.00018, 0.000198, 0.000176, 0.00018, 0.000146, 0.000142, 0.000133, 0.000133, 0.000133, 0.000146, 0.000116, 0.000116, 0.000198, 0.000412, 0.000412, 0.000558, 0.00055, 0.000451, 0.000485, 0.000558, 0.00061, 0.000301, 0.000137, 0.000142, 0.000185, 0.000451, 0.000893, 0.001408, 0.001391, 0.001408, 0.001335, 0.00103, 0.001722, 0.002057, 0.002057, 0.003109, 0.003212, 0.003276, 0.002503, 0.00359, 0.003512, 0.003757, 0.003757, 0.003757, 0.00389, 0.003366, 0.002138, 0.001572, 0.000876, 0.001417, 0.002117, 0.00152, 0.00152, 0.000833, 0.000464, 0.000447, 0.000412, 0.000391, 0.000537, 0.000661, 0.000348, 0.000674, 0.000567, 0.001069, 0.001692, 0.001541, 0.00152, 0.001374, 0.001232, 0.001675, 0.001778, 0.001202, 0.001202, 0.001335, 0.001344, 0.001374, 0.000893, 0.000893, 0.000854, 0.000477, 0.000322, 0.00061, 0.000687, 0.000507, 0.000253, 0.000253, 0.000137, 0.000185, 0.000215, 0.000262, 0.000412, 0.000348, 0.000532, 0.000906, 0.001408, 0.002155, 0.002117, 0.001855, 0.001069, 0.000614, 0.00076, 0.001271, 0.000661, 0.000713, 0.001155, 0.001318, 0.000747, 0.00076, 0.000507, 0.000743, 0.00052, 0.000468, 0.00021, 0.000133, 6e-05, 3e-05, 1.7e-05, 3e-05, 6.9e-05, 7.7e-05, 0.000146, 0.000309, 0.000206, 0.000451, 0.000146, 9.4e-05, 0.000137, 0.000116, 0.00012, 0.000137, 7.3e-05, 0.000198, 9.4e-05, 0.000137, 0.000146, 0.000142, 0.000206, 0.000189, 0.000185, 9e-05, 6.9e-05, 9e-05, 5.6e-05, 4.7e-05, 2.6e-05, 3e-05, 2.6e-05, 2.6e-05, 2.6e-05, 2.6e-05, 4.7e-05, 4.7e-05, 3.9e-05, 3.9e-05, 6.9e-05, 0.000172, 0.000348, 0.000485, 0.000936, 0.000498, 0.000558, 0.000713, 0.000614, 0.000614, 0.001335, 0.001318, 0.001434, 0.001743, 0.001417, 0.001778, 0.001602, 0.001069, 0.00103, 0.00076, 0.001344, 0.00076, 0.000386, 0.000198, 0.000172, 7.3e-05, 0.000172, 0.000146, 0.000266, 0.000116, 9e-05, 6e-05, 0.000142, 0.000232, 0.000292, 0.000648, 0.000447, 0.000498, 0.000498, 0.000906, 0.00146, 0.000842, 0.000833, 0.000799, 0.000747, 0.000575, 0.000575, 0.000301, 0.000575, 0.000305, 0.000378, 0.000477, 0.000674, 0.00076, 0.000575, 0.000773, 0.000412, 0.000876, 0.001232, 0.001048, 0.001232, 0.001232, 0.002155, 0.003341, 0.004247, 0.00558, 0.005734, 0.008002, 0.01204, 0.009728, 0.019401, 0.054297, 0.090864, 0.066181], '')</t>
  </si>
  <si>
    <t>UPI000172FE02 status=activ</t>
  </si>
  <si>
    <t>([0.005623, 0.005086, 0.007031, 0.006374, 0.00543, 0.004315, 0.003478, 0.003864, 0.004736, 0.004358, 0.004208, 0.004315, 0.004315, 0.004483, 0.006374, 0.006482, 0.006619, 0.006701, 0.008002, 0.011903, 0.013821, 0.024393, 0.038042, 0.0198, 0.015694, 0.014783, 0.030003, 0.035586, 0.045352, 0.055536, 0.060549, 0.102787, 0.15284, 0.15284, 0.137348, 0.067594, 0.083462, 0.085092, 0.142424, 0.147574, 0.078022, 0.060549, 0.047319, 0.026892, 0.042364, 0.050641, 0.106997, 0.059222, 0.118441, 0.064632, 0.058088, 0.090864, 0.046336, 0.03976, 0.030003, 0.018415, 0.034068, 0.060549, 0.055536, 0.06184, 0.056825, 0.11371, 0.120615, 0.086953, 0.155435, 0.194234, 0.21291, 0.122885, 0.102787, 0.102787, 0.173081, 0.137348, 0.137348, 0.15284, 0.17593, 0.179055, 0.268042, 0.194234, 0.120615, 0.071867, 0.069024, 0.069024, 0.06312, 0.086953, 0.147574, 0.092881, 0.047319, 0.076542, 0.137348, 0.158265, 0.088832, 0.092881, 0.132295, 0.147574, 0.206376, 0.111485, 0.132295, 0.142424, 0.216401, 0.318242, 0.422041, 0.324872, 0.243554, 0.161087, 0.15008, 0.158265, 0.25406, 0.359901, 0.374039, 0.374039, 0.384043, 0.483068, 0.468512, 0.356642, 0.25406, 0.291804, 0.349426, 0.352862, 0.339168, 0.318242, 0.203355, 0.125101, 0.109221, 0.15284, 0.243554, 0.239899, 0.155435, 0.11371, 0.109221, 0.06184, 0.034884, 0.067594, 0.06312, 0.054297, 0.088832, 0.090864, 0.06184, 0.081712, 0.041405, 0.040537, 0.027463, 0.060549, 0.083462, 0.15284, 0.179055, 0.179055, 0.155435, 0.15284, 0.118441, 0.059222, 0.10481, 0.106997, 0.098513, 0.098513, 0.125101, 0.134866, 0.139895, 0.170161, 0.182256, 0.209395, 0.225814, 0.21291, 0.200174, 0.236433, 0.25031, 0.26085, 0.243554, 0.170161, 0.15284, 0.222385, 0.324872, 0.318242, 0.370445, 0.370445, 0.366687, 0.275179, 0.236433, 0.298791, 0.264545, 0.200174, 0.275179, 0.219301, 0.30533, 0.271506, 0.21291, 0.15284], '')</t>
  </si>
  <si>
    <t>UPI000172FE04 status=activ</t>
  </si>
  <si>
    <t>([0.048328, 0.025762, 0.040537, 0.058088, 0.076542, 0.06184, 0.045352, 0.031287, 0.024393, 0.032677, 0.043307, 0.028695, 0.030003, 0.032017, 0.030003, 0.035586, 0.035586, 0.073402, 0.125101, 0.106997, 0.109221, 0.118441, 0.191378, 0.194234, 0.200174, 0.147574, 0.206376, 0.291804, 0.398279, 0.472492, 0.480142, 0.380708, 0.483068, 0.398279, 0.394753, 0.494003, 0.490133, 0.40511, 0.374039, 0.311707, 0.346032, 0.370445, 0.472492, 0.476583, 0.476583, 0.472492, 0.549308, 0.538167, 0.497853, 0.380708, 0.291804, 0.284882, 0.301917, 0.21291, 0.295083, 0.295083, 0.298791, 0.31487, 0.40511, 0.308712, 0.384043, 0.298791, 0.31487, 0.200174, 0.194234, 0.194234, 0.127496, 0.078022, 0.081712, 0.064632, 0.11371, 0.185198, 0.185198, 0.26085, 0.26085, 0.26085, 0.257454, 0.25031, 0.271506, 0.26085, 0.374039, 0.295083, 0.377384, 0.281712, 0.374039, 0.374039, 0.346032, 0.42561, 0.509769, 0.509769, 0.494003, 0.408655, 0.414856, 0.390993, 0.359901, 0.440853, 0.472492, 0.486429, 0.509769, 0.390993, 0.311707, 0.311707, 0.377384, 0.352862, 0.436924, 0.4292, 0.349426, 0.380708, 0.359901, 0.398279, 0.318242, 0.398279, 0.490133, 0.41194, 0.440853, 0.461924, 0.387226, 0.278302, 0.18812, 0.155435, 0.222385, 0.335645, 0.298791, 0.298791, 0.243554, 0.25406, 0.229226, 0.318242, 0.232838, 0.25406, 0.21291, 0.301917, 0.31487, 0.278302, 0.366687, 0.366687, 0.301917, 0.377384, 0.461924, 0.461924, 0.401658, 0.42561, 0.401658, 0.42561, 0.342579, 0.42561, 0.346032, 0.380708, 0.281712, 0.359901, 0.278302, 0.295083, 0.281712, 0.288399, 0.31487, 0.308712, 0.229226, 0.328603, 0.342579, 0.332115, 0.332115, 0.332115, 0.243554, 0.222385, 0.225814, 0.284882, 0.209395, 0.25031, 0.25406, 0.359901, 0.359901, 0.461924, 0.461924, 0.458154, 0.356642, 0.356642, 0.324872, 0.349426, 0.232838, 0.229226, 0.247041, 0.318242, 0.380708, 0.444081, 0.4292, 0.401658, 0.41194, 0.497853, 0.51388, 0.465241, 0.418646, 0.390993], '')</t>
  </si>
  <si>
    <t>[46, 47, 88, 89, 98, 188]</t>
  </si>
  <si>
    <t>UPI000172FE06 status=activ</t>
  </si>
  <si>
    <t>([0.040537, 0.0704, 0.073402, 0.098513, 0.0704, 0.109221, 0.0704, 0.092881, 0.127496, 0.158265, 0.106997, 0.11371, 0.055536, 0.122885, 0.18812, 0.232838, 0.318242, 0.236433, 0.30533, 0.30533, 0.216401, 0.137348, 0.111485, 0.147574, 0.15284, 0.216401, 0.206376, 0.30533, 0.321458, 0.301917, 0.206376, 0.30533, 0.349426, 0.380708, 0.295083, 0.257454, 0.173081, 0.170161, 0.26085, 0.194234, 0.196879, 0.278302, 0.366687, 0.414856, 0.324872, 0.232838, 0.203355, 0.164327, 0.132295, 0.129801, 0.142424, 0.185198, 0.203355, 0.18812, 0.191378, 0.17593, 0.243554, 0.206376, 0.137348, 0.109221, 0.167087, 0.129801, 0.139895, 0.147574, 0.074921, 0.122885, 0.134866, 0.158265, 0.194234, 0.15008, 0.078022, 0.076542, 0.098513, 0.056825, 0.031287, 0.055536, 0.051831, 0.058088, 0.125101, 0.161087, 0.196879, 0.155435, 0.109221, 0.10481, 0.100716, 0.109221, 0.078022, 0.122885, 0.079919, 0.06312, 0.10481, 0.173081, 0.102787, 0.10481, 0.155435, 0.161087, 0.129801, 0.134866, 0.120615, 0.120615, 0.170161, 0.170161, 0.120615, 0.132295, 0.125101, 0.120615, 0.132295, 0.164327, 0.161087, 0.196879, 0.15284, 0.129801, 0.079919, 0.132295, 0.125101, 0.137348, 0.182256, 0.222385, 0.31487, 0.247041, 0.229226, 0.229226, 0.243554, 0.25406, 0.352862, 0.352862, 0.278302, 0.229226, 0.247041, 0.161087, 0.161087, 0.134866, 0.096677, 0.129801, 0.106997, 0.10481, 0.094817, 0.074921, 0.073402, 0.069024, 0.118441, 0.122885, 0.083462, 0.047319, 0.079919, 0.071867, 0.078022, 0.096677, 0.125101, 0.111485, 0.147574, 0.173081, 0.191378, 0.247041, 0.209395, 0.206376, 0.21291, 0.137348, 0.167087, 0.102787, 0.109221, 0.06184, 0.028107, 0.035586, 0.056825, 0.0704, 0.078022, 0.074921, 0.05306, 0.086953, 0.055536, 0.055536, 0.035586, 0.040537, 0.040537, 0.051831, 0.064632, 0.069024, 0.092881, 0.125101, 0.194234, 0.120615, 0.120615, 0.185198, 0.182256, 0.191378, 0.102787, 0.073402, 0.081712, 0.109221, 0.100716, 0.102787, 0.106997, 0.155435, 0.182256, 0.132295, 0.092881, 0.06184, 0.060549, 0.078022, 0.071867, 0.073402, 0.134866, 0.196879, 0.196879, 0.209395, 0.206376, 0.206376, 0.206376, 0.194234, 0.25406, 0.167087, 0.203355, 0.247041, 0.25406, 0.222385, 0.339168, 0.36309, 0.450668, 0.335645, 0.239899, 0.257454, 0.147574, 0.132295, 0.142424, 0.10481, 0.078022, 0.083462, 0.15008, 0.11371, 0.06312, 0.058088, 0.085092, 0.11371, 0.0704, 0.043307, 0.069024, 0.06312, 0.066181, 0.06184, 0.109221, 0.182256, 0.106997, 0.209395, 0.21291, 0.139895, 0.137348, 0.139895, 0.078022, 0.058088, 0.109221, 0.120615, 0.118441, 0.147574, 0.116183, 0.106997, 0.155435, 0.15284, 0.15008, 0.209395, 0.134866, 0.139895, 0.142424, 0.18812, 0.116183, 0.094817, 0.094817, 0.173081, 0.132295, 0.179055, 0.144935, 0.161087, 0.225814, 0.247041, 0.158265, 0.196879, 0.311707, 0.31487, 0.247041, 0.264545, 0.264545, 0.268042, 0.278302, 0.271506, 0.236433, 0.232838, 0.18812, 0.17593, 0.164327, 0.17593, 0.21291, 0.298791, 0.185198, 0.18812, 0.17593, 0.196879, 0.118441, 0.102787, 0.11371, 0.182256, 0.109221, 0.092881, 0.15008, 0.137348, 0.137348, 0.196879, 0.25031, 0.30533, 0.31487, 0.332115, 0.377384, 0.380708, 0.298791, 0.346032, 0.275179, 0.291804, 0.36309, 0.370445, 0.328603, 0.318242, 0.308712, 0.31487, 0.25406, 0.257454, 0.268042, 0.278302, 0.271506, 0.232838, 0.257454, 0.342579, 0.301917, 0.328603, 0.31487, 0.387226, 0.332115, 0.414856, 0.374039, 0.288399, 0.370445, 0.398279, 0.408655, 0.40511, 0.497853, 0.618285, 0.505461, 0.494003, 0.494003, 0.497853, 0.59508, 0.5017, 0.490133, 0.525368, 0.5017, 0.418646, 0.4292, 0.497853, 0.40511, 0.444081, 0.545602, 0.549308, 0.549308, 0.553315, 0.59917, 0.604312, 0.59508, 0.626927, 0.529623, 0.529623, 0.538167, 0.418646, 0.476583, 0.486429, 0.476583, 0.418646, 0.505461, 0.497853, 0.521092, 0.521092, 0.418646, 0.422041, 0.458154, 0.458154, 0.440853, 0.377384, 0.288399, 0.209395, 0.271506, 0.359901, 0.335645, 0.311707, 0.41194, 0.41194, 0.41194, 0.414856, 0.538167, 0.545602, 0.450668, 0.359901, 0.447574, 0.422041, 0.335645, 0.308712, 0.308712, 0.321458, 0.278302, 0.359901, 0.447574, 0.384043, 0.275179, 0.30533, 0.339168, 0.352862, 0.374039, 0.36309, 0.398279, 0.36309, 0.349426, 0.408655, 0.494003, 0.465241, 0.59508, 0.703578, 0.680603, 0.657645, 0.59917, 0.741537, 0.720929], '')</t>
  </si>
  <si>
    <t>[343, 344, 348, 349, 351, 352, 358, 359, 360, 361, 362, 363, 364, 365, 366, 367, 368, 374, 376, 377, 394, 395, 420, 421, 422, 423, 424, 425, 426]</t>
  </si>
  <si>
    <t>UPI000172FE07 status=activ</t>
  </si>
  <si>
    <t>([0.332115, 0.243554, 0.288399, 0.332115, 0.356642, 0.387226, 0.324872, 0.291804, 0.318242, 0.275179, 0.232838, 0.264545, 0.298791, 0.377384, 0.298791, 0.284882, 0.219301, 0.219301, 0.288399, 0.284882, 0.275179, 0.349426, 0.418646, 0.342579, 0.332115, 0.335645, 0.247041, 0.225814, 0.30533, 0.21291, 0.278302, 0.356642, 0.370445, 0.352862, 0.346032, 0.422041, 0.42561, 0.398279, 0.401658, 0.352862, 0.278302, 0.284882, 0.288399, 0.281712, 0.370445, 0.291804, 0.21291, 0.301917, 0.295083, 0.17593, 0.264545, 0.17593, 0.179055, 0.147574, 0.161087, 0.167087, 0.15284, 0.137348, 0.155435, 0.158265, 0.127496, 0.132295, 0.109221, 0.109221, 0.074921, 0.074921, 0.127496, 0.191378, 0.203355, 0.196879, 0.222385, 0.229226, 0.264545, 0.219301, 0.236433, 0.239899, 0.173081, 0.161087, 0.179055, 0.257454, 0.257454, 0.352862, 0.36309, 0.408655, 0.324872, 0.42561, 0.408655, 0.40511, 0.418646, 0.40511, 0.521092, 0.626927, 0.59917, 0.666105, 0.613573, 0.622677, 0.5017, 0.585406, 0.59014, 0.608892, 0.517562, 0.517562, 0.505461, 0.613573, 0.585406, 0.680603, 0.680603, 0.724957, 0.699094, 0.680603, 0.604312, 0.557691, 0.557691, 0.604312, 0.613573, 0.712013, 0.728858, 0.791621, 0.819762, 0.741537, 0.745909, 0.827927, 0.837511, 0.759478, 0.73685, 0.745909, 0.613573, 0.59508, 0.59508, 0.529623, 0.447574, 0.40511, 0.444081, 0.440853, 0.444081, 0.342579, 0.31487, 0.318242, 0.236433, 0.225814, 0.308712, 0.321458, 0.209395, 0.196879, 0.179055, 0.179055, 0.191378, 0.318242, 0.243554, 0.225814, 0.301917, 0.380708, 0.5017, 0.41194, 0.318242, 0.301917, 0.332115, 0.281712, 0.284882, 0.40511, 0.328603, 0.295083, 0.278302, 0.281712, 0.209395, 0.324872, 0.311707, 0.311707, 0.209395, 0.301917, 0.291804, 0.275179, 0.284882, 0.26085, 0.311707, 0.380708, 0.380708, 0.384043, 0.359901, 0.335645, 0.332115, 0.390993, 0.418646, 0.332115, 0.4292, 0.525368, 0.525368, 0.529623, 0.4292, 0.521092, 0.384043, 0.275179, 0.271506, 0.185198, 0.200174, 0.147574, 0.137348, 0.147574, 0.225814, 0.335645, 0.236433, 0.236433, 0.236433, 0.161087, 0.239899, 0.236433, 0.196879, 0.10481, 0.122885, 0.116183, 0.118441, 0.129801, 0.232838, 0.239899, 0.229226, 0.216401, 0.308712, 0.247041, 0.216401, 0.134866, 0.074921, 0.137348, 0.125101, 0.125101, 0.200174, 0.182256, 0.191378, 0.209395, 0.332115, 0.18812, 0.284882, 0.185198, 0.18812, 0.170161, 0.179055, 0.257454, 0.200174, 0.120615, 0.10481, 0.125101, 0.120615, 0.185198, 0.200174, 0.232838, 0.232838, 0.219301, 0.219301, 0.158265, 0.111485, 0.102787, 0.106997, 0.098513, 0.158265, 0.229226, 0.203355, 0.125101, 0.137348, 0.200174, 0.298791, 0.318242, 0.281712, 0.40511, 0.40511, 0.308712, 0.191378, 0.209395, 0.206376, 0.243554, 0.318242, 0.384043, 0.394753, 0.436924, 0.324872, 0.328603, 0.324872, 0.370445, 0.472492, 0.370445, 0.275179, 0.182256, 0.268042, 0.18812, 0.098513, 0.109221, 0.173081, 0.25031, 0.229226, 0.15284, 0.125101, 0.102787, 0.111485, 0.109221, 0.086953, 0.102787, 0.079919, 0.05306, 0.05306, 0.049374, 0.050641, 0.069024, 0.120615, 0.079919, 0.076542, 0.109221, 0.058088, 0.06312, 0.071867, 0.042364, 0.073402, 0.041405, 0.051831, 0.047319, 0.037156, 0.046336, 0.066181, 0.086953, 0.076542, 0.0704, 0.073402, 0.100716, 0.125101, 0.127496, 0.18812, 0.291804, 0.324872, 0.328603, 0.328603, 0.225814, 0.229226, 0.134866, 0.21291, 0.219301, 0.232838, 0.278302, 0.346032, 0.284882, 0.284882, 0.281712, 0.25031, 0.15008, 0.182256, 0.182256, 0.179055, 0.15008, 0.116183, 0.11371, 0.18812, 0.170161, 0.225814, 0.278302, 0.387226, 0.387226, 0.380708, 0.284882, 0.284882, 0.196879, 0.257454, 0.173081, 0.295083, 0.239899, 0.264545, 0.268042, 0.278302, 0.268042, 0.298791, 0.346032, 0.264545, 0.25031, 0.15284, 0.098513, 0.076542, 0.044297, 0.056825, 0.060549, 0.106997, 0.100716, 0.17593, 0.236433, 0.328603, 0.291804, 0.291804, 0.281712, 0.264545, 0.25406, 0.271506, 0.275179, 0.18812, 0.288399, 0.30533, 0.301917, 0.42561, 0.494003, 0.490133, 0.359901, 0.356642, 0.359901, 0.324872, 0.352862, 0.225814, 0.142424, 0.142424, 0.222385, 0.200174, 0.142424, 0.074921, 0.055536, 0.056825, 0.050641, 0.046336, 0.042364, 0.094817, 0.090864, 0.096677, 0.092881, 0.15008, 0.144935, 0.164327, 0.206376, 0.17593, 0.257454, 0.342579, 0.25406, 0.17593, 0.247041, 0.321458, 0.450668, 0.387226, 0.380708, 0.490133, 0.390993, 0.394753, 0.401658, 0.30533, 0.206376, 0.339168, 0.335645, 0.342579, 0.308712, 0.288399, 0.173081, 0.173081, 0.106997, 0.109221, 0.098513, 0.125101, 0.129801, 0.116183, 0.098513, 0.098513, 0.098513, 0.161087, 0.092881, 0.083462, 0.081712, 0.139895, 0.111485, 0.11371, 0.049374, 0.050641, 0.064632, 0.139895, 0.083462, 0.137348, 0.21291, 0.31487, 0.278302, 0.26085, 0.179055, 0.291804, 0.182256, 0.17593, 0.109221, 0.18812, 0.191378, 0.278302, 0.288399, 0.311707, 0.328603, 0.328603, 0.291804, 0.167087, 0.132295, 0.134866, 0.081712, 0.06312, 0.060549, 0.074921, 0.092881, 0.078022, 0.044297, 0.054297, 0.026338, 0.048328, 0.021816, 0.023534, 0.023963, 0.013821, 0.012491, 0.010221, 0.011669, 0.009187, 0.016528, 0.020165, 0.038042, 0.073402, 0.054297, 0.030611, 0.024826, 0.020165, 0.023534, 0.023963, 0.033407, 0.034068, 0.0198, 0.044297, 0.03976, 0.021816, 0.019109, 0.020165, 0.026338, 0.025316, 0.058088, 0.049374, 0.049374, 0.048328, 0.048328, 0.046336, 0.066181, 0.081712, 0.048328, 0.050641, 0.055536, 0.037156, 0.067594, 0.094817, 0.05306, 0.05306, 0.094817, 0.111485, 0.066181, 0.06184, 0.120615, 0.05306, 0.03976, 0.040537, 0.021381, 0.016257, 0.028107, 0.034068, 0.034068, 0.066181, 0.060549, 0.100716, 0.139895, 0.081712, 0.102787, 0.164327, 0.137348, 0.167087, 0.268042, 0.264545, 0.222385, 0.219301, 0.31487, 0.257454, 0.209395, 0.301917, 0.359901, 0.264545, 0.229226, 0.142424, 0.129801, 0.134866, 0.132295, 0.17593, 0.26085, 0.173081, 0.098513, 0.120615, 0.102787, 0.090864, 0.081712, 0.100716, 0.092881, 0.092881, 0.088832, 0.109221, 0.06312, 0.034068, 0.066181, 0.079919, 0.137348, 0.15008, 0.15284, 0.144935, 0.132295, 0.137348, 0.137348, 0.232838, 0.25031, 0.161087, 0.167087, 0.25406, 0.257454, 0.164327, 0.164327, 0.17593, 0.17593, 0.182256, 0.173081, 0.158265, 0.137348, 0.118441, 0.085092, 0.129801, 0.106997, 0.078022, 0.055536, 0.094817, 0.056825, 0.030003], '')</t>
  </si>
  <si>
    <t>[90, 91, 92, 93, 94, 95, 96, 97, 98, 99, 100, 101, 102, 103, 104, 105, 106, 107, 108, 109, 110, 111, 112, 113, 114, 115, 116, 117, 118, 119, 120, 121, 122, 123, 124, 125, 126, 127, 128, 129, 152, 185, 186, 187, 189]</t>
  </si>
  <si>
    <t>UPI000172FE08 status=activ</t>
  </si>
  <si>
    <t>([0.078022, 0.079919, 0.05306, 0.074921, 0.051831, 0.0704, 0.055536, 0.058088, 0.073402, 0.073402, 0.045352, 0.03976, 0.03976, 0.040537, 0.032677, 0.030611, 0.059222, 0.073402, 0.125101, 0.120615, 0.144935, 0.229226, 0.200174, 0.209395, 0.225814, 0.30533, 0.301917, 0.394753, 0.436924, 0.436924, 0.468512, 0.626927, 0.724957, 0.685117, 0.680603, 0.538167, 0.557691, 0.538167, 0.465241, 0.476583, 0.476583, 0.447574, 0.349426, 0.4292, 0.5017, 0.480142, 0.486429, 0.40511, 0.298791, 0.30533, 0.271506, 0.278302, 0.257454, 0.243554, 0.196879, 0.291804, 0.36309, 0.26085, 0.278302, 0.31487, 0.225814, 0.158265, 0.21291, 0.291804, 0.275179, 0.275179, 0.200174, 0.161087, 0.247041, 0.332115, 0.281712, 0.324872, 0.243554, 0.26085, 0.18812, 0.18812, 0.11371, 0.137348, 0.206376, 0.106997, 0.102787, 0.167087, 0.239899, 0.225814, 0.147574, 0.164327, 0.155435, 0.196879, 0.15284, 0.120615, 0.071867, 0.071867, 0.074921, 0.125101, 0.058088, 0.055536, 0.092881, 0.092881, 0.10481, 0.125101, 0.225814, 0.236433, 0.257454, 0.278302, 0.196879, 0.291804, 0.196879, 0.173081, 0.134866, 0.137348, 0.116183, 0.179055, 0.209395, 0.142424, 0.137348, 0.25406, 0.298791, 0.308712, 0.346032, 0.346032, 0.232838, 0.243554, 0.236433, 0.139895, 0.081712, 0.122885, 0.067594, 0.11371, 0.132295, 0.132295, 0.209395, 0.281712, 0.278302, 0.281712, 0.346032, 0.36309, 0.281712, 0.321458, 0.225814, 0.18812, 0.170161, 0.182256, 0.142424, 0.090864, 0.147574, 0.232838, 0.132295, 0.142424, 0.15284, 0.098513, 0.094817, 0.092881, 0.088832, 0.043307, 0.050641, 0.049374, 0.043307, 0.0704, 0.042364, 0.0704, 0.078022, 0.086953, 0.109221, 0.109221, 0.17593, 0.173081, 0.122885, 0.216401, 0.179055, 0.102787, 0.155435, 0.243554, 0.25406, 0.173081, 0.25031, 0.232838, 0.232838, 0.247041, 0.196879, 0.291804, 0.264545, 0.301917, 0.288399, 0.21291, 0.26085, 0.194234, 0.191378, 0.239899, 0.236433, 0.318242, 0.298791, 0.219301, 0.18812, 0.155435, 0.203355, 0.247041, 0.236433, 0.239899, 0.236433, 0.17593, 0.118441, 0.086953, 0.11371, 0.116183, 0.134866, 0.142424, 0.203355, 0.209395, 0.232838, 0.243554, 0.21291, 0.352862, 0.447574, 0.447574, 0.401658, 0.40511, 0.398279, 0.321458, 0.301917, 0.216401, 0.324872, 0.308712, 0.401658, 0.398279, 0.318242, 0.40511, 0.387226, 0.377384, 0.349426, 0.324872, 0.318242, 0.387226, 0.366687, 0.278302, 0.229226, 0.311707, 0.281712, 0.206376, 0.271506, 0.225814, 0.31487, 0.239899, 0.346032, 0.332115, 0.257454, 0.275179, 0.284882, 0.268042, 0.284882, 0.311707, 0.311707, 0.26085, 0.264545, 0.229226, 0.30533, 0.359901, 0.328603, 0.384043, 0.450668, 0.472492, 0.553315, 0.553315, 0.549308, 0.440853, 0.458154, 0.529623, 0.570702, 0.562014, 0.494003, 0.483068, 0.41194, 0.349426, 0.408655, 0.394753, 0.436924, 0.436924, 0.454136, 0.472492, 0.422041, 0.433034, 0.450668, 0.461924, 0.454136, 0.553315, 0.657645, 0.632174, 0.632174, 0.685117, 0.648219, 0.750527, 0.784345, 0.846163, 0.891961, 0.889439, 0.84206, 0.76285, 0.779859, 0.788093, 0.733139, 0.791621, 0.685117, 0.648219, 0.557691, 0.480142, 0.480142, 0.486429, 0.486429, 0.494003, 0.468512, 0.509769, 0.509769, 0.458154, 0.483068, 0.5017, 0.509769, 0.58069, 0.675549, 0.666105, 0.707965, 0.712013, 0.733139, 0.808535, 0.837511, 0.879233, 0.921076, 0.928747, 0.921076, 0.921076, 0.865454, 0.876521, 0.871313, 0.856457, 0.819762, 0.801317, 0.690604, 0.690604, 0.613573, 0.538167, 0.545602, 0.5017, 0.59508, 0.59508, 0.661982, 0.608892, 0.59917, 0.585406, 0.58069, 0.59014, 0.575842, 0.690604, 0.604312, 0.570702, 0.618285, 0.675549, 0.685117, 0.779859, 0.771762, 0.823549, 0.885302, 0.865454, 0.894241, 0.868118, 0.84206, 0.805026, 0.849326, 0.852992, 0.876521, 0.871313, 0.882776, 0.885302, 0.889439, 0.934618, 0.936162, 0.912647, 0.93079, 0.93079, 0.934618, 0.938133, 0.94331, 0.936162, 0.950334, 0.928747, 0.936162, 0.951925, 0.959312], '')</t>
  </si>
  <si>
    <t>[31, 32, 33, 34, 35, 36, 37, 44, 260, 261, 262, 265, 266, 267, 283, 284, 285, 286, 287, 288, 289, 290, 291, 292, 293, 294, 295, 296, 297, 298, 299, 300, 301, 302, 309, 310,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384]</t>
  </si>
  <si>
    <t>(71</t>
  </si>
  <si>
    <t>107)</t>
  </si>
  <si>
    <t>UPI000172FE0A status=activ</t>
  </si>
  <si>
    <t>([0.216401, 0.106997, 0.076542, 0.106997, 0.142424, 0.179055, 0.219301, 0.170161, 0.203355, 0.232838, 0.295083, 0.25031, 0.206376, 0.229226, 0.332115, 0.295083, 0.31487, 0.40511, 0.374039, 0.390993, 0.30533, 0.377384, 0.486429, 0.444081, 0.454136, 0.366687, 0.335645, 0.243554, 0.318242, 0.247041, 0.243554, 0.219301, 0.318242, 0.31487, 0.40511, 0.374039, 0.332115, 0.318242, 0.321458, 0.321458, 0.301917, 0.342579, 0.298791, 0.216401, 0.239899, 0.239899, 0.346032, 0.268042, 0.321458, 0.324872, 0.291804, 0.291804, 0.21291, 0.191378, 0.216401, 0.170161, 0.170161, 0.155435, 0.120615, 0.118441, 0.120615, 0.120615, 0.15284, 0.185198, 0.271506, 0.264545, 0.173081, 0.155435, 0.257454, 0.216401, 0.219301, 0.346032, 0.349426, 0.332115, 0.366687, 0.26085, 0.308712, 0.275179, 0.278302, 0.236433, 0.229226, 0.236433, 0.229226, 0.155435, 0.098513, 0.098513, 0.167087, 0.25031, 0.247041, 0.239899, 0.308712, 0.271506, 0.167087, 0.129801, 0.164327, 0.109221, 0.194234, 0.164327, 0.200174, 0.196879, 0.194234, 0.222385, 0.15284, 0.10481, 0.102787, 0.161087, 0.167087, 0.137348, 0.15008, 0.15008, 0.15284, 0.173081, 0.127496, 0.170161, 0.216401, 0.17593, 0.216401, 0.182256, 0.209395, 0.125101, 0.196879, 0.281712, 0.167087, 0.200174, 0.264545, 0.346032, 0.264545, 0.17593, 0.222385, 0.209395, 0.21291, 0.15008, 0.11371, 0.15284, 0.139895, 0.139895, 0.219301, 0.25031, 0.311707, 0.31487, 0.31487, 0.278302, 0.194234, 0.194234, 0.219301, 0.191378, 0.164327, 0.161087, 0.232838, 0.219301, 0.239899, 0.155435, 0.125101, 0.164327, 0.125101, 0.158265, 0.127496, 0.137348, 0.076542, 0.06184, 0.06184, 0.086953, 0.055536, 0.05306, 0.088832, 0.085092, 0.055536, 0.081712, 0.15284, 0.094817, 0.10481, 0.088832, 0.15284, 0.15008, 0.079919, 0.139895, 0.139895, 0.137348, 0.098513, 0.167087, 0.182256, 0.173081, 0.116183, 0.196879, 0.257454, 0.275179, 0.196879, 0.194234, 0.142424, 0.074921, 0.102787, 0.090864, 0.043307, 0.025316, 0.028695, 0.054297, 0.048328, 0.028107, 0.034068, 0.027463, 0.026338, 0.024393, 0.017447, 0.019401, 0.019401, 0.023534, 0.023534, 0.042364, 0.047319, 0.056825, 0.050641, 0.067594, 0.073402, 0.147574, 0.229226, 0.335645, 0.222385, 0.134866, 0.203355, 0.120615, 0.17593, 0.158265, 0.17593, 0.203355, 0.281712, 0.284882, 0.284882, 0.271506, 0.216401, 0.268042, 0.275179, 0.264545, 0.191378, 0.100716, 0.071867, 0.05306, 0.034884, 0.056825, 0.098513, 0.078022, 0.142424, 0.109221, 0.079919, 0.046336, 0.046336], '')</t>
  </si>
  <si>
    <t>UPI000172FE0B status=activ</t>
  </si>
  <si>
    <t>([0.060549, 0.090864, 0.11371, 0.147574, 0.203355, 0.257454, 0.147574, 0.191378, 0.116183, 0.069024, 0.049374, 0.071867, 0.046336, 0.03976, 0.040537, 0.038858, 0.035586, 0.030003, 0.023963, 0.025316, 0.034068, 0.079919, 0.037156, 0.046336, 0.046336, 0.042364, 0.018787, 0.043307, 0.03976, 0.081712, 0.064632, 0.048328, 0.026892, 0.026338, 0.030611, 0.015344, 0.016826, 0.016826, 0.034068, 0.047319, 0.044297, 0.073402, 0.027463, 0.056825, 0.048328, 0.019401, 0.010672, 0.014586, 0.012727, 0.01204, 0.008409, 0.009401, 0.017797, 0.014586, 0.014586, 0.008156, 0.007259, 0.004899, 0.003461, 0.00243, 0.002035, 0.001344, 0.001391, 0.002194, 0.00231, 0.001481, 0.001649, 0.001748, 0.001391, 0.001391, 0.000983, 0.001533, 0.00152, 0.000893, 0.001434, 0.001417, 0.00225, 0.002194, 0.002117, 0.002881, 0.003212, 0.002529, 0.002512, 0.00231, 0.001808, 0.001434, 0.002327, 0.002155, 0.00243, 0.002482, 0.002155, 0.001936, 0.001211, 0.001211, 0.001069, 0.000558, 0.000661, 0.000283, 0.000468, 0.000893, 0.000447, 0.000687, 0.001159, 0.001155, 0.001142, 0.00146, 0.001722, 0.000906, 0.000936, 0.000704, 0.000906, 0.000893, 0.001, 0.00152, 0.001434, 0.001722, 0.001597, 0.00146, 0.002512, 0.001936, 0.001267, 0.001374, 0.001391, 0.001142, 0.001391, 0.000893, 0.000442, 0.000249, 0.000485, 0.000558, 0.000958, 0.001305, 0.001267, 0.001408, 0.000876, 0.00146, 0.002155, 0.003512, 0.004899, 0.003963, 0.00407, 0.004161, 0.004208, 0.003924, 0.002881, 0.002396, 0.002435, 0.002976, 0.002976, 0.003014, 0.002512, 0.001675, 0.00103, 0.001305, 0.001499, 0.001481, 0.001481, 0.00155, 0.000958, 0.000945, 0.000945, 0.000958, 0.001172, 0.001318, 0.001335, 0.001481, 0.00152, 0.001872, 0.001967, 0.001786, 0.001288, 0.001541, 0.00146, 0.001808, 0.001159, 0.000708, 0.000743, 0.000412, 0.00018, 0.000365, 0.000236, 0.000339, 0.000442, 0.000708, 0.000631, 0.000339, 0.000485, 0.000485, 0.000631, 0.000816, 0.001249, 0.001249, 0.000945, 0.001649, 0.001906, 0.00243, 0.002435, 0.002503, 0.00359, 0.003366, 0.003212, 0.003014, 0.002761, 0.003555, 0.002881, 0.00292, 0.003014, 0.003431, 0.004899, 0.005378, 0.00543, 0.006194, 0.006245, 0.006482, 0.004611, 0.004921, 0.006619, 0.010372, 0.010372, 0.009015, 0.0198, 0.011342, 0.022667, 0.026892, 0.030003, 0.021381, 0.021816, 0.046336, 0.023963, 0.026338, 0.018106, 0.017138, 0.020165, 0.020876, 0.025316, 0.051831, 0.023534, 0.020876, 0.020876, 0.045352, 0.066181, 0.042364, 0.043307, 0.042364, 0.038858, 0.019109, 0.036378, 0.081712, 0.081712, 0.158265, 0.147574, 0.088832, 0.098513, 0.098513, 0.139895, 0.122885, 0.134866, 0.120615, 0.055536, 0.026892, 0.014783, 0.014075, 0.014315, 0.028695, 0.028695, 0.031287, 0.06312, 0.066181, 0.071867, 0.036378, 0.027463, 0.016826, 0.0198, 0.009977, 0.006567, 0.008075, 0.009096, 0.009096, 0.009401, 0.009728, 0.015344, 0.029376, 0.016826, 0.023534, 0.023087, 0.011669, 0.007555, 0.007555, 0.007645, 0.007177, 0.008804, 0.010131, 0.016021, 0.028107, 0.038042, 0.03976, 0.036378, 0.069024, 0.034068, 0.059222, 0.100716, 0.081712, 0.040537, 0.074921, 0.074921, 0.069024, 0.079919, 0.142424, 0.147574, 0.092881, 0.096677, 0.06184, 0.038042, 0.027463, 0.028695, 0.026338, 0.048328, 0.048328, 0.056825, 0.11371, 0.0704, 0.054297, 0.042364, 0.042364, 0.023534, 0.025316, 0.028695, 0.056825, 0.067594, 0.050641, 0.088832, 0.079919, 0.129801, 0.120615, 0.144935, 0.092881, 0.125101, 0.100716, 0.11371, 0.055536, 0.026892, 0.058088, 0.071867, 0.064632, 0.127496, 0.21291, 0.194234, 0.144935, 0.079919, 0.079919, 0.102787, 0.073402, 0.058088, 0.073402, 0.0704, 0.042364, 0.069024, 0.086953, 0.06184, 0.033407, 0.064632, 0.06184, 0.06184, 0.043307, 0.078022, 0.032017, 0.032017, 0.018787, 0.013821, 0.024393, 0.020165, 0.019401, 0.014315, 0.017447, 0.013437, 0.021816, 0.037156, 0.042364, 0.045352, 0.045352, 0.040537, 0.041405, 0.06184, 0.047319, 0.096677, 0.10481, 0.164327, 0.094817, 0.088832, 0.158265, 0.125101, 0.127496, 0.137348, 0.139895, 0.137348, 0.191378, 0.209395, 0.206376, 0.11371, 0.06184, 0.06184, 0.116183, 0.127496, 0.094817, 0.125101, 0.071867, 0.051831, 0.074921, 0.0704, 0.098513, 0.074921, 0.079919, 0.06184, 0.044297, 0.071867, 0.055536, 0.036378, 0.020876, 0.013265, 0.022667], '')</t>
  </si>
  <si>
    <t>UPI000172FE0C status=activ</t>
  </si>
  <si>
    <t>([0.170161, 0.094817, 0.058088, 0.090864, 0.122885, 0.092881, 0.147574, 0.116183, 0.137348, 0.155435, 0.17593, 0.158265, 0.232838, 0.15284, 0.196879, 0.137348, 0.173081, 0.167087, 0.15008, 0.088832, 0.120615, 0.120615, 0.191378, 0.236433, 0.194234, 0.125101, 0.118441, 0.059222, 0.067594, 0.067594, 0.074921, 0.074921, 0.109221, 0.090864, 0.173081, 0.236433, 0.25031, 0.219301, 0.142424, 0.147574, 0.185198, 0.182256, 0.116183, 0.111485, 0.144935, 0.200174, 0.291804, 0.390993, 0.486429, 0.549308, 0.450668, 0.450668, 0.422041, 0.335645, 0.401658, 0.374039, 0.332115, 0.390993, 0.444081, 0.562014, 0.454136, 0.486429, 0.440853, 0.458154, 0.458154, 0.408655, 0.380708, 0.288399, 0.182256, 0.182256, 0.116183, 0.194234, 0.118441, 0.15284, 0.155435, 0.111485, 0.069024, 0.081712, 0.098513, 0.049374, 0.037156, 0.055536, 0.032017, 0.043307, 0.041405, 0.042364, 0.042364, 0.022306, 0.035586, 0.035586, 0.032677, 0.05306, 0.050641, 0.083462, 0.05306, 0.109221, 0.076542, 0.069024, 0.06312, 0.066181, 0.11371, 0.161087, 0.127496, 0.196879, 0.185198, 0.222385, 0.170161, 0.203355, 0.301917, 0.301917, 0.342579, 0.264545, 0.203355, 0.209395, 0.182256, 0.194234, 0.158265, 0.26085, 0.377384, 0.377384, 0.311707, 0.321458, 0.206376, 0.191378, 0.191378, 0.196879, 0.225814, 0.284882, 0.284882, 0.200174, 0.191378, 0.232838, 0.324872, 0.398279, 0.31487, 0.370445, 0.414856, 0.321458, 0.21291, 0.200174, 0.120615, 0.164327, 0.100716, 0.10481, 0.179055, 0.191378, 0.209395, 0.222385, 0.15284, 0.142424, 0.147574, 0.092881, 0.088832, 0.100716, 0.05306, 0.054297, 0.050641, 0.054297, 0.109221, 0.096677, 0.058088, 0.10481, 0.118441, 0.116183, 0.17593, 0.170161, 0.155435, 0.111485, 0.118441, 0.144935, 0.15008, 0.236433, 0.222385, 0.158265, 0.083462, 0.15008, 0.232838, 0.219301, 0.125101, 0.127496, 0.139895, 0.206376, 0.158265, 0.144935, 0.209395, 0.229226, 0.225814, 0.203355, 0.158265, 0.142424, 0.185198, 0.196879, 0.18812, 0.298791, 0.335645, 0.339168, 0.328603, 0.288399, 0.295083, 0.398279, 0.408655, 0.468512, 0.468512, 0.529623, 0.440853, 0.468512, 0.356642, 0.284882, 0.321458, 0.377384, 0.377384, 0.284882, 0.264545, 0.18812, 0.127496, 0.170161, 0.271506, 0.191378, 0.182256, 0.173081, 0.122885, 0.092881, 0.059222, 0.032677, 0.028695, 0.055536, 0.054297, 0.06184, 0.11371, 0.06184, 0.071867, 0.086953, 0.155435, 0.17593, 0.185198, 0.25406, 0.179055, 0.15008, 0.132295, 0.179055, 0.196879, 0.26085, 0.219301, 0.349426, 0.387226, 0.36309, 0.26085, 0.257454, 0.321458, 0.318242, 0.401658, 0.301917, 0.281712, 0.278302, 0.291804, 0.295083, 0.301917, 0.288399, 0.209395, 0.229226, 0.229226, 0.185198, 0.196879, 0.26085, 0.15008, 0.209395, 0.236433, 0.31487, 0.30533, 0.30533, 0.209395, 0.216401, 0.278302, 0.268042, 0.264545, 0.243554, 0.229226, 0.225814, 0.324872, 0.40511, 0.40511, 0.30533, 0.349426, 0.311707, 0.311707, 0.398279, 0.394753, 0.394753, 0.31487, 0.229226, 0.247041, 0.30533, 0.335645, 0.380708, 0.339168, 0.301917, 0.21291, 0.216401, 0.203355, 0.125101, 0.111485, 0.111485, 0.18812, 0.167087, 0.127496, 0.088832, 0.094817, 0.098513, 0.058088, 0.100716, 0.167087, 0.167087, 0.200174, 0.182256, 0.118441, 0.158265, 0.191378, 0.18812, 0.257454, 0.173081, 0.268042, 0.295083, 0.298791, 0.275179, 0.206376, 0.288399, 0.346032, 0.257454, 0.182256, 0.185198, 0.191378, 0.179055, 0.164327, 0.085092, 0.043307, 0.078022, 0.071867, 0.071867, 0.102787, 0.066181, 0.088832, 0.049374, 0.049374, 0.090864, 0.098513, 0.129801, 0.137348, 0.142424, 0.122885, 0.134866, 0.179055, 0.167087, 0.144935, 0.092881, 0.170161, 0.26085, 0.268042, 0.203355, 0.200174, 0.155435, 0.239899, 0.200174, 0.278302, 0.278302, 0.26085, 0.264545, 0.301917, 0.206376, 0.21291, 0.232838, 0.257454, 0.298791, 0.30533, 0.349426, 0.436924, 0.465241, 0.480142, 0.380708, 0.450668, 0.356642, 0.454136, 0.408655, 0.509769, 0.509769, 0.42561, 0.433034, 0.380708, 0.390993, 0.472492, 0.465241, 0.56648, 0.622677, 0.553315, 0.440853, 0.4292, 0.465241, 0.387226, 0.384043, 0.461924, 0.374039, 0.458154, 0.450668, 0.40511, 0.390993, 0.352862, 0.4292, 0.436924, 0.40511, 0.390993, 0.31487, 0.321458, 0.321458, 0.321458, 0.359901, 0.4292, 0.422041, 0.311707, 0.349426, 0.264545, 0.185198, 0.268042, 0.275179, 0.236433, 0.311707, 0.232838, 0.203355, 0.206376, 0.129801, 0.18812, 0.194234, 0.271506, 0.268042, 0.236433, 0.182256, 0.219301, 0.26085, 0.196879, 0.278302, 0.291804, 0.36309, 0.444081, 0.433034, 0.408655, 0.422041, 0.401658, 0.472492, 0.557691, 0.541878, 0.680603, 0.666105, 0.622677, 0.604312], '')</t>
  </si>
  <si>
    <t>[49, 59, 203, 382, 383, 390, 391, 392, 446, 447, 448, 449, 450, 451]</t>
  </si>
  <si>
    <t>UPI000172FE10 status=activ</t>
  </si>
  <si>
    <t>([0.25031, 0.30533, 0.167087, 0.222385, 0.284882, 0.321458, 0.36309, 0.374039, 0.278302, 0.308712, 0.328603, 0.408655, 0.422041, 0.30533, 0.288399, 0.219301, 0.321458, 0.298791, 0.196879, 0.31487, 0.278302, 0.142424, 0.134866, 0.118441, 0.102787, 0.090864, 0.092881, 0.064632, 0.064632, 0.134866, 0.067594, 0.028695, 0.024393, 0.01227, 0.011342, 0.008002, 0.008804, 0.009401, 0.006619, 0.006619, 0.004921, 0.005223, 0.005734, 0.004247, 0.006421, 0.004736, 0.004646, 0.003298, 0.002705, 0.00246, 0.002482, 0.002366, 0.003079, 0.003079, 0.003276, 0.004689, 0.006482, 0.005932, 0.005734, 0.005623, 0.00515, 0.005223, 0.005011, 0.007259, 0.010672, 0.011106, 0.009977, 0.006482, 0.009865, 0.016528, 0.021381, 0.009728, 0.018415, 0.011342, 0.011669, 0.017797, 0.010131, 0.01078, 0.0198, 0.019401, 0.019109, 0.021381, 0.020876, 0.020522, 0.019401, 0.010672, 0.006795, 0.009187, 0.009865, 0.009096, 0.006194, 0.004431, 0.00515, 0.004388, 0.004388, 0.004161, 0.003053, 0.00407, 0.003727, 0.003757, 0.002662, 0.003607, 0.00407, 0.003997, 0.003512, 0.003512, 0.003757, 0.003924, 0.004483, 0.004431, 0.003461, 0.003671, 0.003478, 0.003212, 0.002881, 0.003727, 0.00283, 0.004247, 0.002976, 0.002057, 0.001335, 0.001906, 0.001623, 0.002194, 0.002057, 0.002435, 0.001434, 0.001967, 0.00225, 0.00231, 0.003405, 0.004247, 0.00558, 0.005623, 0.008002, 0.011106, 0.010926, 0.018415, 0.008525, 0.008895, 0.008075, 0.012727, 0.01204, 0.016826, 0.009187, 0.016826, 0.018415, 0.043307, 0.0198, 0.027463, 0.013613, 0.007091, 0.004921, 0.003405, 0.004611, 0.003298, 0.002138, 0.001778, 0.001202, 0.001318, 0.001142, 0.001906, 0.001288, 0.001288, 0.000743, 0.000631, 0.000661, 0.000648, 0.000412, 0.000558, 0.000301, 0.000301, 0.000335, 0.000348, 0.000687, 0.000713, 0.000721, 0.00076, 0.000674, 0.001211, 0.001709, 0.001872, 0.001267, 0.001597, 0.001572, 0.00246, 0.002606, 0.002662, 0.001533, 0.002155, 0.001675, 0.002606, 0.003276, 0.004775, 0.004775, 0.004835, 0.004161, 0.004161, 0.004646, 0.005799, 0.004689, 0.003727, 0.003727, 0.003997, 0.005011, 0.003607, 0.002276, 0.002336, 0.001786, 0.002014, 0.001936, 0.002035, 0.001305, 0.001318, 0.000799, 0.000713, 0.000661, 0.000468, 0.000477, 0.000399, 0.000249, 0.000305, 0.000275, 0.000275, 0.000447, 0.000412, 0.000412, 0.000816, 0.001305, 0.000893, 0.001408, 0.001391, 0.002194, 0.003079, 0.002688, 0.002688, 0.002688, 0.002727, 0.002727, 0.002529, 0.003014, 0.003757, 0.002688, 0.003366, 0.003405, 0.00243, 0.002366, 0.002366, 0.001499, 0.000983, 0.001112, 0.001288, 0.000799, 0.000412, 0.000335, 0.000412, 0.000747, 0.000842, 0.000442, 0.000447, 0.000893, 0.001267, 0.00103, 0.001649, 0.002057, 0.003053, 0.004358, 0.003405, 0.004736, 0.00777, 0.011669, 0.023534, 0.010131, 0.018415, 0.038858, 0.058088, 0.056825, 0.060549, 0.134866, 0.158265, 0.275179, 0.139895, 0.102787, 0.106997, 0.048328, 0.025316, 0.019109, 0.017447, 0.032017, 0.017447, 0.010509, 0.007877, 0.007555, 0.008525, 0.005734, 0.005734, 0.003821, 0.004483, 0.003053, 0.002396, 0.003276, 0.002727, 0.003053, 0.003053, 0.003607, 0.003821, 0.004921, 0.004135, 0.00407, 0.00389, 0.003804, 0.005011, 0.005011, 0.00558, 0.007555, 0.009401, 0.009015, 0.009187, 0.006533, 0.006795, 0.005932, 0.006374, 0.007645, 0.013437, 0.018415, 0.023963, 0.029376, 0.020876, 0.045352, 0.023963, 0.019401, 0.042364, 0.042364, 0.086953, 0.078022, 0.079919, 0.090864, 0.047319, 0.076542, 0.158265, 0.288399, 0.295083, 0.275179, 0.275179, 0.15008, 0.067594, 0.074921, 0.055536, 0.085092, 0.041405, 0.083462, 0.058088, 0.042364, 0.030611, 0.020165, 0.014315, 0.011106, 0.01078, 0.017447, 0.017138, 0.009728, 0.006142], '')</t>
  </si>
  <si>
    <t>UPI000172FE11 status=activ</t>
  </si>
  <si>
    <t>([0.017797, 0.025762, 0.022306, 0.017447, 0.024393, 0.019401, 0.026338, 0.028107, 0.023534, 0.034068, 0.042364, 0.05306, 0.069024, 0.059222, 0.094817, 0.170161, 0.191378, 0.264545, 0.332115, 0.401658, 0.374039, 0.401658, 0.418646, 0.472492, 0.557691, 0.58069, 0.680603, 0.59508, 0.653063, 0.741537, 0.604312, 0.604312, 0.505461, 0.408655, 0.440853, 0.436924, 0.433034, 0.408655, 0.40511, 0.40511, 0.450668, 0.42561, 0.352862, 0.335645, 0.26085, 0.203355, 0.158265, 0.164327, 0.15284, 0.173081, 0.18812, 0.275179, 0.247041, 0.328603, 0.356642, 0.359901, 0.271506, 0.268042, 0.196879, 0.203355, 0.15008, 0.142424, 0.203355, 0.206376, 0.21291, 0.30533, 0.281712, 0.25406, 0.196879, 0.196879, 0.182256, 0.164327, 0.161087, 0.139895, 0.116183, 0.137348, 0.137348, 0.229226, 0.243554, 0.328603, 0.25031, 0.324872, 0.295083, 0.182256, 0.26085, 0.257454, 0.15284, 0.243554, 0.219301, 0.206376, 0.25031, 0.209395, 0.139895, 0.15284, 0.179055, 0.203355, 0.222385, 0.219301, 0.17593, 0.164327, 0.11371, 0.137348, 0.106997, 0.088832, 0.137348, 0.134866, 0.137348, 0.155435, 0.096677, 0.170161, 0.271506, 0.264545, 0.291804, 0.284882, 0.194234, 0.194234, 0.209395, 0.191378, 0.144935, 0.164327, 0.170161, 0.167087, 0.203355, 0.25031, 0.206376, 0.268042, 0.275179, 0.268042, 0.31487, 0.387226, 0.278302, 0.21291, 0.161087, 0.191378, 0.288399, 0.380708, 0.414856, 0.370445, 0.390993, 0.476583, 0.447574, 0.447574, 0.480142, 0.387226, 0.374039, 0.398279, 0.288399, 0.288399, 0.291804, 0.291804, 0.281712, 0.298791, 0.236433, 0.324872, 0.21291, 0.196879, 0.21291, 0.203355, 0.139895, 0.139895, 0.147574, 0.122885, 0.118441, 0.137348, 0.206376, 0.144935, 0.225814, 0.31487, 0.216401, 0.18812, 0.236433, 0.257454, 0.366687, 0.458154, 0.480142, 0.483068, 0.497853, 0.384043, 0.384043, 0.534167, 0.418646, 0.398279, 0.422041, 0.433034, 0.440853, 0.40511, 0.40511, 0.398279, 0.318242, 0.408655, 0.454136, 0.450668, 0.366687, 0.346032, 0.318242, 0.216401, 0.229226, 0.15284, 0.219301, 0.239899, 0.21291, 0.229226, 0.191378, 0.161087, 0.170161, 0.164327, 0.191378, 0.182256, 0.18812, 0.18812, 0.161087, 0.144935, 0.144935, 0.17593, 0.102787, 0.067594, 0.120615, 0.179055, 0.284882, 0.200174, 0.194234, 0.200174, 0.275179, 0.308712, 0.384043, 0.291804, 0.21291, 0.158265, 0.243554, 0.158265, 0.15008, 0.17593, 0.127496, 0.102787, 0.129801, 0.17593, 0.288399, 0.278302, 0.278302, 0.25406, 0.377384, 0.275179, 0.185198, 0.18812, 0.182256, 0.122885, 0.179055, 0.268042, 0.257454, 0.164327, 0.247041, 0.247041, 0.278302, 0.339168, 0.301917, 0.298791, 0.324872, 0.209395, 0.155435, 0.155435, 0.158265, 0.132295, 0.127496, 0.191378, 0.185198, 0.191378, 0.264545, 0.200174, 0.203355, 0.209395, 0.308712, 0.291804, 0.401658, 0.301917, 0.30533, 0.384043, 0.268042, 0.239899, 0.349426, 0.321458, 0.301917, 0.264545, 0.239899, 0.328603, 0.308712, 0.284882, 0.243554, 0.21291, 0.281712, 0.219301, 0.298791], '')</t>
  </si>
  <si>
    <t>[24, 25, 26, 27, 28, 29, 30, 31, 32, 179]</t>
  </si>
  <si>
    <t>UPI000172FE12 status=activ</t>
  </si>
  <si>
    <t>([0.046336, 0.021381, 0.037156, 0.060549, 0.038042, 0.025316, 0.038858, 0.048328, 0.060549, 0.041405, 0.05306, 0.067594, 0.078022, 0.142424, 0.120615, 0.206376, 0.311707, 0.194234, 0.229226, 0.206376, 0.185198, 0.236433, 0.301917, 0.301917, 0.26085, 0.26085, 0.359901, 0.359901, 0.380708, 0.398279, 0.401658, 0.318242, 0.216401, 0.209395, 0.229226, 0.291804, 0.18812, 0.167087, 0.288399, 0.335645, 0.257454, 0.182256, 0.109221, 0.137348, 0.109221, 0.086953, 0.088832, 0.046336, 0.024393, 0.022667, 0.021381, 0.023963, 0.040537, 0.046336, 0.041405, 0.0198, 0.016528, 0.033407, 0.036378, 0.034068, 0.018106, 0.023087, 0.043307, 0.090864, 0.100716, 0.067594, 0.102787, 0.100716, 0.161087, 0.26085, 0.219301, 0.125101, 0.191378, 0.194234, 0.194234, 0.116183, 0.200174, 0.21291, 0.161087, 0.129801, 0.102787, 0.15284, 0.170161, 0.122885, 0.086953, 0.055536, 0.100716, 0.067594], '')</t>
  </si>
  <si>
    <t>UPI000172FE15 status=activ</t>
  </si>
  <si>
    <t>([0.868118, 0.876521, 0.694846, 0.671169, 0.541878, 0.570702, 0.494003, 0.505461, 0.517562, 0.436924, 0.394753, 0.366687, 0.374039, 0.339168, 0.335645, 0.257454, 0.216401, 0.196879, 0.179055, 0.191378, 0.196879, 0.129801, 0.120615, 0.200174, 0.232838, 0.31487, 0.339168, 0.398279, 0.401658, 0.41194, 0.517562, 0.562014, 0.604312, 0.509769, 0.545602, 0.440853, 0.517562, 0.585406, 0.58069, 0.56648, 0.538167, 0.505461, 0.608892, 0.604312, 0.58069, 0.521092], '')</t>
  </si>
  <si>
    <t>[0, 1, 2, 3, 4, 5, 7, 8, 30, 31, 32, 33, 34, 36, 37, 38, 39, 40, 41, 42, 43, 44, 45]</t>
  </si>
  <si>
    <t>UPI000172FE16 status=activ</t>
  </si>
  <si>
    <t>([0.335645, 0.366687, 0.271506, 0.161087, 0.203355, 0.239899, 0.219301, 0.142424, 0.182256, 0.125101, 0.0704, 0.094817, 0.085092, 0.042364, 0.076542, 0.030611, 0.030611, 0.032677, 0.034884, 0.034068, 0.021816, 0.040537, 0.022667, 0.0198, 0.022667, 0.021381, 0.020522, 0.024393, 0.050641, 0.023963, 0.048328, 0.10481, 0.078022, 0.078022, 0.074921, 0.042364, 0.102787, 0.056825, 0.024393, 0.023963, 0.023534, 0.037156, 0.040537, 0.073402, 0.073402, 0.06184, 0.0704, 0.036378, 0.024393, 0.013016, 0.018106, 0.009015, 0.009401, 0.01078, 0.010372, 0.010372, 0.010372, 0.00962, 0.016257, 0.038042, 0.023963, 0.014586, 0.01204, 0.00777, 0.005799, 0.005799, 0.007877, 0.007877, 0.011518, 0.010372, 0.01204, 0.015344, 0.037156, 0.036378, 0.023087, 0.023534, 0.023534, 0.042364, 0.048328, 0.023087, 0.014315, 0.014315, 0.014586, 0.017447, 0.0198, 0.03976, 0.0704, 0.079919, 0.0704, 0.038042, 0.038858, 0.060549, 0.031287, 0.016021, 0.009865, 0.013821, 0.011669, 0.010221, 0.006619, 0.006567, 0.006533, 0.008276, 0.010509, 0.017447, 0.010926, 0.018415, 0.017447, 0.014586, 0.009096, 0.009294, 0.010926, 0.014315, 0.009294, 0.015344, 0.015078, 0.025316, 0.025316, 0.016021, 0.019109, 0.022306, 0.020165, 0.042364, 0.019401, 0.010372, 0.010372, 0.010372, 0.006701, 0.004483, 0.004921, 0.004835, 0.005086, 0.006039, 0.006701, 0.008276, 0.005683, 0.007495, 0.008276, 0.008525, 0.011518, 0.019401, 0.026338, 0.017138, 0.009865, 0.0198, 0.023087, 0.013016, 0.022306, 0.03976, 0.048328, 0.037156, 0.030003, 0.026892, 0.013016, 0.008804, 0.009977, 0.016826, 0.018787, 0.016021, 0.009865, 0.011342, 0.011903, 0.015078, 0.023534, 0.049374, 0.027463, 0.028695, 0.06312, 0.060549, 0.026338, 0.022667, 0.017447, 0.030003, 0.029376, 0.071867, 0.069024, 0.079919, 0.074921, 0.066181, 0.071867, 0.142424, 0.127496, 0.094817, 0.074921, 0.055536, 0.036378, 0.050641, 0.088832, 0.055536, 0.037156, 0.11371], '')</t>
  </si>
  <si>
    <t>UPI000172FE19 status=activ</t>
  </si>
  <si>
    <t>([0.562014, 0.575842, 0.59014, 0.613573, 0.699094, 0.653063, 0.549308, 0.59508, 0.497853, 0.476583, 0.422041, 0.349426, 0.398279, 0.31487, 0.311707, 0.295083, 0.222385, 0.225814, 0.236433, 0.173081, 0.132295, 0.222385, 0.15284, 0.161087, 0.129801, 0.069024, 0.069024, 0.102787, 0.096677, 0.10481, 0.129801, 0.185198, 0.203355, 0.125101, 0.196879, 0.129801, 0.085092, 0.125101, 0.132295, 0.125101, 0.182256, 0.139895, 0.144935, 0.222385, 0.137348, 0.167087, 0.225814, 0.26085, 0.225814, 0.232838, 0.206376, 0.203355, 0.203355, 0.222385, 0.271506, 0.278302, 0.25031, 0.222385, 0.196879, 0.120615, 0.120615, 0.118441, 0.179055, 0.116183, 0.067594, 0.125101, 0.078022, 0.06312, 0.038042, 0.026892, 0.020522, 0.037156, 0.038858, 0.037156, 0.058088, 0.071867, 0.064632, 0.120615, 0.17593, 0.173081, 0.18812, 0.18812, 0.200174, 0.196879, 0.229226, 0.229226, 0.15008, 0.191378, 0.191378, 0.281712, 0.291804, 0.232838, 0.222385, 0.144935, 0.081712, 0.079919, 0.088832, 0.11371, 0.116183, 0.147574, 0.194234, 0.222385, 0.225814, 0.18812, 0.196879, 0.191378, 0.236433, 0.232838, 0.275179, 0.342579, 0.291804, 0.26085, 0.349426, 0.271506, 0.311707, 0.380708, 0.401658, 0.308712, 0.194234, 0.111485, 0.106997, 0.106997, 0.139895, 0.129801, 0.155435, 0.088832, 0.111485, 0.15008, 0.225814, 0.229226, 0.120615, 0.147574, 0.25406, 0.182256, 0.257454, 0.216401, 0.26085, 0.167087, 0.25031, 0.298791, 0.359901, 0.26085, 0.209395, 0.196879, 0.206376, 0.139895, 0.243554, 0.257454, 0.144935, 0.090864, 0.085092, 0.161087, 0.167087, 0.170161, 0.21291, 0.21291, 0.21291, 0.203355, 0.278302, 0.191378, 0.15284, 0.185198, 0.271506, 0.271506, 0.278302, 0.271506, 0.271506, 0.25031, 0.17593, 0.275179, 0.268042, 0.194234, 0.182256, 0.179055, 0.142424, 0.144935, 0.147574, 0.25406, 0.225814, 0.229226, 0.30533, 0.291804, 0.301917, 0.275179, 0.30533, 0.209395, 0.209395, 0.291804, 0.268042, 0.30533, 0.298791, 0.359901, 0.436924, 0.401658, 0.422041, 0.454136, 0.494003, 0.5017, 0.5017, 0.538167, 0.450668, 0.450668, 0.447574, 0.436924, 0.483068, 0.390993, 0.458154, 0.390993, 0.422041, 0.377384, 0.318242, 0.332115, 0.288399, 0.216401, 0.243554, 0.219301, 0.257454, 0.247041, 0.243554, 0.185198, 0.196879, 0.200174, 0.203355, 0.335645, 0.328603, 0.232838, 0.328603, 0.394753, 0.472492, 0.349426, 0.42561, 0.51388, 0.505461, 0.505461, 0.608892, 0.618285, 0.653063, 0.56648, 0.570702, 0.570702, 0.570702, 0.461924, 0.51388, 0.483068, 0.370445, 0.370445, 0.461924, 0.458154, 0.342579, 0.335645, 0.4292, 0.433034, 0.408655, 0.414856, 0.465241, 0.458154, 0.458154, 0.433034, 0.374039, 0.374039, 0.295083, 0.298791, 0.298791, 0.25406, 0.206376, 0.284882, 0.308712, 0.30533, 0.229226, 0.298791, 0.268042, 0.185198, 0.18812, 0.18812, 0.120615, 0.155435, 0.167087, 0.158265, 0.161087, 0.25031, 0.222385, 0.295083, 0.257454, 0.374039, 0.380708, 0.468512, 0.468512, 0.450668, 0.450668, 0.549308, 0.458154, 0.5017, 0.608892, 0.608892, 0.648219, 0.73685, 0.716283, 0.720929, 0.728858, 0.622677, 0.626927, 0.534167, 0.465241, 0.529623, 0.41194, 0.483068, 0.440853, 0.450668, 0.418646, 0.342579, 0.339168, 0.401658, 0.418646, 0.447574, 0.36309, 0.380708, 0.384043, 0.356642, 0.356642, 0.349426, 0.436924, 0.418646, 0.521092, 0.59917, 0.59917, 0.59014, 0.575842, 0.509769, 0.486429, 0.4292, 0.509769, 0.465241, 0.51388, 0.483068, 0.380708, 0.461924, 0.447574, 0.414856, 0.458154, 0.335645, 0.25031, 0.170161, 0.200174, 0.194234, 0.129801, 0.132295, 0.118441, 0.118441, 0.106997, 0.109221, 0.170161, 0.17593, 0.127496, 0.122885, 0.118441, 0.17593, 0.137348, 0.144935, 0.185198, 0.096677, 0.182256, 0.275179, 0.349426, 0.278302, 0.216401, 0.298791, 0.268042, 0.374039, 0.278302, 0.339168, 0.298791, 0.324872, 0.209395, 0.295083, 0.298791, 0.257454, 0.173081, 0.216401, 0.209395, 0.206376, 0.275179, 0.25406, 0.247041, 0.167087, 0.134866, 0.106997, 0.06312, 0.081712, 0.078022, 0.134866, 0.167087, 0.203355, 0.170161, 0.271506, 0.281712, 0.182256, 0.25031, 0.298791, 0.284882, 0.18812, 0.179055, 0.111485, 0.127496, 0.127496, 0.122885, 0.203355, 0.236433, 0.349426, 0.239899, 0.26085, 0.268042, 0.185198, 0.185198, 0.120615, 0.125101, 0.142424, 0.139895, 0.11371, 0.15008, 0.155435, 0.25031, 0.161087, 0.196879, 0.111485, 0.120615, 0.10481, 0.092881, 0.142424, 0.129801, 0.118441, 0.109221, 0.051831, 0.092881, 0.043307, 0.074921, 0.074921, 0.029376, 0.050641, 0.032017, 0.029376, 0.030611, 0.033407, 0.033407, 0.058088, 0.059222, 0.031287, 0.0704, 0.074921, 0.036378, 0.037156, 0.085092, 0.081712, 0.161087, 0.161087, 0.291804, 0.288399, 0.194234, 0.324872, 0.239899, 0.31487, 0.229226, 0.147574, 0.076542, 0.067594, 0.0704, 0.116183, 0.127496, 0.100716, 0.056825, 0.067594, 0.064632, 0.033407, 0.022667, 0.015344, 0.009187, 0.008895, 0.006795, 0.009483, 0.009187, 0.011342, 0.011106, 0.017138, 0.028695, 0.028695, 0.056825, 0.025316, 0.022667, 0.018106, 0.023534, 0.043307, 0.078022, 0.048328, 0.078022, 0.071867, 0.081712, 0.127496, 0.081712, 0.069024, 0.036378, 0.038858, 0.050641, 0.050641, 0.040537, 0.042364, 0.086953, 0.05306, 0.085092, 0.100716, 0.116183, 0.116183, 0.06184, 0.06312, 0.055536, 0.06184, 0.102787, 0.147574, 0.109221, 0.098513, 0.17593, 0.225814, 0.142424, 0.139895, 0.15008, 0.194234, 0.179055, 0.098513, 0.161087, 0.18812, 0.18812, 0.18812, 0.18812, 0.191378, 0.196879, 0.301917, 0.185198, 0.18812, 0.179055, 0.182256, 0.264545, 0.271506, 0.225814, 0.311707, 0.311707, 0.301917, 0.284882, 0.284882, 0.366687, 0.366687, 0.377384, 0.390993, 0.394753, 0.380708, 0.387226, 0.380708, 0.36309, 0.480142, 0.486429, 0.447574, 0.529623, 0.494003, 0.486429, 0.541878, 0.468512, 0.472492, 0.486429, 0.370445, 0.342579, 0.352862, 0.36309, 0.356642, 0.335645, 0.31487, 0.318242, 0.398279, 0.380708, 0.308712, 0.298791, 0.18812, 0.216401, 0.25406, 0.281712, 0.209395, 0.236433, 0.311707, 0.243554, 0.209395, 0.264545, 0.222385, 0.229226, 0.200174, 0.142424, 0.15008, 0.191378, 0.216401, 0.216401, 0.164327, 0.170161, 0.127496, 0.137348, 0.142424, 0.079919, 0.090864, 0.139895, 0.083462, 0.079919, 0.074921, 0.085092, 0.120615, 0.167087, 0.106997, 0.106997, 0.161087, 0.155435, 0.200174, 0.185198, 0.182256, 0.15284, 0.15284, 0.209395, 0.295083, 0.295083, 0.366687, 0.342579, 0.335645, 0.422041, 0.352862, 0.418646, 0.418646, 0.4292, 0.36309, 0.444081, 0.370445, 0.374039, 0.374039, 0.374039, 0.374039, 0.374039, 0.490133, 0.575842, 0.59014, 0.51388, 0.517562, 0.529623, 0.549308, 0.56648, 0.585406, 0.585406, 0.517562, 0.51388, 0.4292, 0.450668, 0.450668, 0.59014, 0.59508, 0.59508, 0.59917, 0.517562, 0.444081, 0.42561, 0.324872, 0.295083, 0.295083, 0.291804, 0.295083, 0.295083, 0.295083, 0.298791, 0.298791, 0.295083, 0.31487, 0.308712, 0.352862, 0.352862, 0.352862, 0.349426, 0.349426, 0.349426, 0.328603, 0.298791, 0.295083, 0.384043, 0.418646, 0.418646, 0.422041, 0.422041, 0.42561, 0.414856, 0.414856, 0.41194, 0.483068, 0.458154, 0.557691, 0.483068, 0.486429, 0.490133, 0.40511, 0.40511, 0.408655, 0.41194, 0.517562, 0.538167, 0.472492, 0.447574, 0.450668, 0.450668, 0.450668, 0.447574, 0.461924, 0.458154, 0.465241, 0.398279, 0.422041, 0.352862, 0.359901, 0.359901, 0.30533, 0.366687, 0.36309, 0.36309, 0.377384, 0.36309, 0.342579, 0.335645, 0.349426, 0.349426, 0.349426, 0.352862, 0.271506, 0.26085, 0.257454, 0.291804, 0.275179, 0.264545, 0.25031, 0.318242, 0.321458, 0.278302, 0.288399, 0.288399, 0.281712, 0.335645, 0.349426, 0.359901, 0.335645, 0.342579, 0.339168, 0.339168, 0.335645, 0.418646, 0.414856, 0.352862, 0.31487, 0.387226, 0.36309, 0.440853, 0.444081, 0.433034, 0.476583, 0.490133, 0.505461, 0.505461, 0.444081, 0.384043, 0.387226, 0.418646, 0.31487, 0.31487, 0.301917, 0.216401, 0.196879, 0.196879, 0.247041, 0.332115, 0.321458, 0.342579, 0.335645, 0.257454, 0.264545, 0.288399, 0.203355, 0.132295, 0.098513, 0.158265, 0.219301, 0.209395, 0.203355, 0.284882, 0.36309, 0.298791, 0.281712, 0.301917, 0.308712, 0.324872, 0.324872, 0.346032, 0.346032, 0.339168, 0.335645, 0.25406, 0.243554, 0.318242, 0.390993, 0.472492, 0.444081, 0.422041, 0.422041, 0.418646, 0.36309, 0.352862, 0.433034, 0.454136, 0.433034, 0.356642, 0.356642, 0.349426, 0.278302, 0.278302, 0.206376, 0.209395, 0.298791, 0.311707, 0.311707, 0.232838, 0.232838, 0.203355, 0.225814, 0.225814, 0.308712, 0.366687, 0.30533, 0.268042, 0.271506, 0.284882, 0.25031, 0.247041, 0.232838, 0.298791, 0.301917, 0.374039, 0.370445, 0.36309, 0.349426, 0.278302, 0.275179, 0.278302, 0.31487, 0.31487, 0.321458, 0.291804, 0.30533, 0.298791, 0.247041, 0.219301, 0.21291, 0.25031, 0.257454, 0.295083, 0.219301, 0.219301, 0.158265, 0.158265, 0.098513, 0.10481, 0.167087, 0.247041, 0.203355, 0.118441, 0.116183, 0.111485, 0.139895, 0.139895, 0.194234, 0.271506, 0.298791, 0.298791, 0.298791, 0.298791, 0.281712, 0.366687, 0.366687, 0.436924, 0.433034, 0.41194, 0.418646, 0.321458, 0.31487, 0.349426, 0.486429, 0.490133, 0.41194, 0.321458, 0.311707, 0.324872, 0.216401, 0.298791, 0.225814, 0.225814, 0.185198, 0.182256, 0.167087, 0.173081, 0.111485, 0.147574, 0.236433, 0.225814, 0.30533, 0.200174, 0.196879, 0.17593, 0.10481, 0.164327, 0.236433, 0.232838, 0.229226, 0.332115, 0.328603, 0.40511, 0.494003, 0.538167, 0.41194, 0.42561, 0.346032, 0.447574, 0.394753, 0.414856, 0.414856, 0.42561, 0.450668, 0.444081, 0.440853, 0.494003, 0.486429, 0.5017, 0.521092, 0.444081, 0.444081, 0.444081, 0.352862, 0.352862, 0.239899, 0.271506, 0.26085, 0.349426, 0.301917, 0.30533, 0.284882, 0.295083, 0.209395, 0.222385, 0.225814, 0.243554, 0.275179, 0.284882, 0.275179, 0.191378, 0.25031, 0.170161, 0.194234, 0.291804, 0.203355, 0.301917, 0.408655, 0.328603, 0.31487, 0.318242, 0.335645, 0.26085, 0.26085, 0.271506, 0.349426, 0.278302, 0.271506, 0.281712, 0.196879, 0.191378, 0.278302, 0.206376, 0.206376, 0.17593, 0.164327, 0.158265, 0.164327, 0.164327, 0.247041, 0.243554, 0.278302, 0.339168, 0.339168, 0.349426, 0.42561, 0.332115, 0.342579, 0.26085, 0.243554, 0.321458, 0.321458, 0.311707, 0.301917, 0.31487, 0.291804, 0.203355, 0.288399, 0.209395, 0.194234, 0.200174, 0.209395, 0.216401, 0.161087, 0.173081, 0.155435, 0.083462, 0.137348, 0.191378, 0.275179, 0.288399, 0.209395, 0.216401, 0.209395, 0.311707, 0.387226, 0.414856, 0.509769, 0.4292, 0.42561, 0.380708, 0.377384, 0.370445, 0.278302, 0.298791, 0.370445, 0.377384, 0.480142, 0.483068, 0.401658, 0.408655, 0.40511, 0.418646, 0.41194, 0.328603, 0.236433, 0.232838, 0.229226, 0.236433, 0.206376, 0.196879, 0.229226, 0.243554, 0.26085, 0.349426, 0.40511, 0.394753, 0.401658, 0.414856, 0.332115, 0.328603, 0.321458, 0.236433, 0.311707, 0.281712, 0.366687, 0.447574, 0.447574, 0.374039, 0.370445, 0.40511, 0.509769, 0.497853, 0.483068, 0.394753, 0.311707, 0.219301, 0.216401, 0.216401, 0.15008, 0.225814, 0.31487, 0.30533, 0.384043, 0.298791, 0.324872, 0.318242, 0.239899, 0.257454, 0.257454, 0.26085, 0.26085, 0.257454, 0.291804, 0.191378, 0.257454, 0.335645, 0.335645, 0.25406, 0.216401, 0.25031, 0.243554, 0.232838, 0.161087, 0.161087, 0.225814, 0.229226, 0.243554, 0.321458, 0.203355, 0.288399, 0.179055, 0.25406, 0.278302, 0.216401, 0.301917, 0.318242, 0.239899, 0.232838, 0.321458, 0.346032, 0.384043, 0.374039, 0.31487, 0.318242, 0.311707, 0.346032, 0.311707, 0.308712, 0.225814, 0.321458, 0.321458, 0.444081, 0.356642, 0.243554, 0.264545, 0.264545, 0.17593, 0.243554, 0.321458, 0.308712, 0.311707, 0.225814, 0.236433, 0.219301, 0.30533, 0.247041, 0.222385, 0.25406, 0.26085, 0.281712, 0.284882, 0.284882, 0.18812, 0.185198, 0.271506, 0.243554, 0.247041, 0.31487, 0.335645, 0.257454, 0.257454, 0.179055, 0.25031, 0.137348, 0.21291, 0.216401, 0.291804, 0.295083, 0.298791, 0.203355, 0.18812, 0.18812, 0.173081, 0.26085, 0.356642, 0.36309, 0.394753, 0.318242, 0.268042, 0.25031, 0.342579, 0.271506, 0.352862, 0.275179, 0.401658, 0.328603, 0.209395, 0.196879, 0.185198, 0.185198, 0.185198, 0.191378, 0.182256, 0.182256, 0.170161, 0.137348, 0.120615, 0.132295, 0.132295, 0.179055, 0.120615, 0.060549, 0.098513, 0.050641, 0.088832, 0.083462, 0.125101, 0.144935, 0.116183, 0.073402, 0.038042, 0.069024, 0.106997, 0.060549, 0.059222, 0.058088, 0.058088, 0.06312, 0.056825, 0.098513, 0.060549, 0.094817, 0.158265, 0.158265, 0.179055, 0.116183, 0.071867, 0.073402, 0.137348, 0.179055, 0.247041, 0.25031, 0.182256, 0.209395, 0.232838, 0.170161, 0.179055, 0.203355, 0.200174, 0.134866, 0.120615, 0.194234, 0.118441, 0.079919, 0.085092, 0.085092, 0.086953, 0.147574, 0.137348, 0.137348, 0.137348, 0.090864, 0.164327, 0.229226, 0.137348, 0.209395, 0.284882, 0.268042, 0.298791, 0.219301, 0.295083, 0.225814, 0.15008, 0.229226, 0.311707, 0.332115, 0.349426, 0.311707, 0.308712, 0.308712, 0.281712, 0.271506, 0.346032, 0.328603, 0.30533, 0.380708, 0.342579, 0.352862, 0.288399, 0.275179, 0.359901, 0.291804, 0.36309, 0.339168, 0.271506, 0.25406, 0.161087, 0.222385, 0.346032, 0.275179, 0.281712, 0.281712, 0.30533, 0.318242, 0.328603, 0.295083, 0.295083, 0.339168, 0.25406, 0.324872, 0.311707, 0.321458, 0.321458, 0.268042, 0.26085, 0.356642, 0.295083, 0.295083, 0.291804, 0.298791, 0.356642, 0.247041, 0.247041, 0.196879, 0.144935, 0.142424, 0.18812, 0.132295, 0.116183, 0.15008, 0.102787, 0.111485, 0.10481, 0.170161, 0.232838, 0.366687, 0.25031, 0.339168, 0.418646, 0.422041, 0.422041, 0.349426, 0.461924, 0.366687, 0.401658, 0.454136, 0.468512, 0.387226, 0.384043, 0.408655, 0.444081, 0.538167, 0.521092, 0.529623, 0.440853, 0.4292, 0.332115, 0.444081, 0.4292, 0.346032, 0.335645, 0.25406, 0.25406, 0.268042, 0.387226, 0.380708, 0.377384, 0.342579, 0.414856, 0.414856, 0.352862, 0.342579, 0.318242, 0.328603, 0.342579, 0.342579, 0.339168, 0.342579, 0.328603, 0.321458, 0.390993, 0.318242, 0.401658, 0.476583, 0.458154, 0.401658, 0.324872, 0.278302, 0.301917, 0.311707, 0.408655, 0.465241, 0.476583, 0.380708, 0.298791, 0.284882, 0.380708, 0.384043, 0.450668, 0.380708, 0.356642, 0.356642, 0.4292, 0.4292, 0.42561, 0.356642, 0.380708, 0.450668, 0.433034, 0.4292, 0.41194, 0.335645, 0.324872, 0.311707, 0.384043, 0.450668, 0.450668, 0.42561, 0.356642, 0.377384, 0.436924, 0.394753, 0.366687, 0.366687, 0.352862, 0.346032, 0.414856, 0.352862, 0.349426, 0.433034, 0.387226, 0.36309, 0.433034, 0.447574, 0.380708, 0.380708, 0.349426, 0.332115, 0.321458, 0.390993, 0.321458, 0.324872, 0.390993, 0.418646, 0.384043, 0.387226, 0.366687, 0.36309, 0.380708, 0.384043, 0.321458, 0.366687, 0.328603, 0.247041, 0.209395, 0.288399, 0.247041, 0.271506, 0.271506, 0.291804, 0.288399, 0.352862, 0.356642, 0.366687, 0.301917, 0.335645, 0.295083, 0.342579, 0.356642, 0.394753, 0.352862, 0.398279, 0.335645, 0.401658, 0.394753, 0.444081, 0.356642, 0.422041, 0.384043, 0.298791, 0.30533, 0.318242, 0.311707, 0.239899, 0.243554, 0.232838, 0.229226, 0.284882, 0.278302, 0.284882, 0.243554, 0.301917, 0.311707, 0.374039, 0.301917, 0.311707, 0.311707, 0.380708, 0.301917, 0.318242, 0.377384, 0.359901, 0.346032, 0.352862, 0.42561, 0.41194, 0.41194, 0.335645, 0.288399, 0.275179, 0.257454, 0.311707, 0.30533, 0.30533, 0.30533, 0.311707, 0.374039, 0.384043, 0.31487, 0.332115, 0.288399, 0.311707, 0.321458, 0.342579, 0.25031, 0.247041, 0.25406, 0.318242, 0.401658, 0.42561, 0.401658, 0.41194, 0.398279, 0.328603, 0.321458, 0.26085, 0.324872, 0.342579, 0.311707, 0.380708, 0.465241, 0.497853, 0.454136, 0.436924, 0.4292, 0.538167, 0.553315, 0.549308, 0.58069, 0.58069, 0.509769, 0.476583, 0.472492, 0.472492, 0.570702, 0.562014, 0.657645, 0.661982, 0.517562, 0.538167, 0.472492, 0.450668, 0.468512, 0.521092, 0.521092, 0.418646, 0.414856, 0.408655, 0.414856, 0.318242, 0.298791, 0.342579, 0.394753, 0.366687, 0.352862, 0.295083, 0.271506, 0.229226, 0.18812, 0.31487], '')</t>
  </si>
  <si>
    <t>[0, 1, 2, 3, 4, 5, 6, 7, 197, 198, 199, 231, 232, 233, 234, 235, 236, 237, 238, 239, 240, 242, 289, 291, 292, 293, 294, 295, 296, 297, 298, 299, 300, 301, 303, 322, 323, 324, 325, 326, 327, 330, 332, 558, 561, 638, 639, 640, 641, 642, 643, 644, 645, 646, 647, 648, 652, 653, 654, 655, 656, 691, 699, 700, 759, 760, 918, 932, 933, 1021, 1065, 1336, 1337, 1338, 1530, 1531, 1532, 1533, 1534, 1535, 1539, 1540, 1541, 1542, 1543, 1544, 1548, 1549]</t>
  </si>
  <si>
    <t>UPI000172FE24 status=activ</t>
  </si>
  <si>
    <t>([0.046336, 0.025762, 0.046336, 0.067594, 0.118441, 0.15008, 0.096677, 0.064632, 0.067594, 0.096677, 0.069024, 0.05306, 0.048328, 0.027463, 0.015694, 0.030003, 0.030003, 0.030611, 0.047319, 0.042364, 0.042364, 0.036378, 0.042364, 0.023087, 0.016021, 0.014586, 0.015694, 0.025762, 0.043307, 0.059222, 0.058088, 0.079919, 0.086953, 0.085092, 0.155435, 0.15008, 0.079919, 0.079919, 0.129801, 0.073402, 0.102787, 0.096677, 0.170161, 0.144935, 0.216401, 0.295083, 0.191378, 0.170161, 0.10481, 0.059222, 0.06184, 0.05306, 0.074921, 0.078022, 0.086953, 0.078022, 0.134866, 0.209395, 0.209395, 0.25406, 0.311707, 0.275179, 0.206376, 0.196879, 0.295083, 0.206376, 0.196879, 0.257454, 0.225814, 0.219301, 0.332115, 0.219301, 0.225814, 0.129801, 0.185198, 0.170161, 0.144935, 0.085092, 0.092881, 0.051831, 0.051831, 0.06312, 0.10481, 0.139895, 0.144935, 0.142424, 0.15284, 0.076542, 0.102787, 0.132295, 0.137348, 0.142424, 0.219301, 0.118441, 0.116183, 0.132295, 0.144935, 0.167087, 0.25031, 0.25031, 0.339168, 0.352862, 0.370445, 0.324872, 0.278302, 0.200174, 0.127496, 0.194234, 0.321458, 0.335645, 0.225814, 0.203355, 0.191378, 0.164327, 0.278302, 0.284882, 0.291804, 0.281712, 0.281712, 0.288399, 0.191378, 0.116183, 0.100716, 0.092881, 0.060549, 0.046336, 0.074921, 0.127496, 0.06184, 0.028695, 0.016528, 0.015344, 0.017797, 0.018106, 0.020876, 0.013265, 0.020522, 0.010131, 0.01078, 0.00777, 0.007877, 0.011342, 0.018415, 0.014315, 0.010221, 0.016826, 0.014315, 0.014315, 0.010372, 0.010926, 0.022306, 0.020165, 0.042364, 0.073402, 0.069024, 0.038858, 0.071867, 0.046336, 0.055536, 0.054297, 0.094817, 0.076542, 0.073402, 0.034884, 0.050641, 0.092881, 0.090864, 0.137348, 0.137348, 0.102787, 0.18812, 0.158265, 0.257454, 0.158265, 0.098513, 0.06312, 0.111485, 0.06184, 0.096677, 0.083462, 0.083462, 0.092881, 0.116183, 0.129801, 0.129801, 0.0704, 0.066181, 0.040537, 0.064632, 0.066181, 0.15284, 0.096677, 0.06312, 0.029376, 0.060549, 0.11371, 0.17593, 0.179055, 0.17593, 0.170161, 0.275179, 0.147574, 0.132295, 0.10481, 0.043307, 0.094817, 0.164327, 0.164327, 0.144935, 0.129801, 0.0704, 0.058088, 0.092881, 0.116183, 0.194234, 0.144935, 0.139895, 0.074921, 0.033407, 0.045352, 0.047319, 0.034884, 0.042364, 0.024393, 0.030003, 0.034884, 0.03976, 0.038042, 0.0198, 0.020165, 0.020165, 0.038042, 0.040537, 0.023087, 0.030003, 0.032017, 0.030611, 0.022667, 0.032017, 0.06184, 0.069024, 0.049374, 0.056825, 0.100716, 0.182256, 0.139895], '')</t>
  </si>
  <si>
    <t>UPI000172FE26 status=activ</t>
  </si>
  <si>
    <t>([0.18812, 0.229226, 0.132295, 0.191378, 0.243554, 0.191378, 0.144935, 0.173081, 0.134866, 0.132295, 0.147574, 0.170161, 0.196879, 0.17593, 0.257454, 0.179055, 0.21291, 0.134866, 0.144935, 0.161087, 0.144935, 0.216401, 0.236433, 0.229226, 0.206376, 0.209395, 0.18812, 0.161087, 0.161087, 0.216401, 0.247041, 0.222385, 0.243554, 0.127496, 0.129801, 0.142424, 0.203355, 0.15284, 0.155435, 0.147574, 0.147574, 0.15284, 0.155435, 0.094817, 0.096677, 0.060549, 0.05306, 0.060549, 0.118441, 0.127496, 0.132295, 0.079919, 0.098513, 0.098513, 0.179055, 0.185198, 0.10481, 0.069024, 0.129801, 0.139895, 0.15008, 0.079919, 0.0704, 0.0704, 0.069024, 0.132295, 0.222385, 0.142424, 0.232838, 0.142424, 0.134866, 0.079919, 0.132295, 0.127496, 0.058088, 0.058088, 0.094817, 0.100716, 0.15008, 0.079919, 0.122885, 0.11371, 0.194234, 0.125101, 0.137348, 0.137348, 0.071867, 0.069024, 0.096677, 0.078022, 0.109221, 0.071867, 0.079919, 0.050641, 0.058088, 0.111485, 0.066181, 0.038042, 0.06312, 0.035586, 0.050641, 0.049374, 0.042364, 0.023087, 0.03976, 0.034068, 0.034068, 0.064632, 0.031287, 0.031287, 0.0198, 0.014783, 0.024393, 0.037156, 0.033407, 0.020165, 0.012491, 0.012491, 0.01227, 0.013016, 0.023087, 0.030611, 0.020522, 0.01204, 0.022667, 0.015344, 0.00962, 0.015344, 0.015344, 0.030611, 0.037156, 0.06312, 0.069024, 0.059222, 0.046336, 0.081712, 0.120615, 0.216401, 0.21291, 0.311707, 0.332115, 0.219301, 0.209395, 0.194234, 0.196879, 0.139895, 0.196879, 0.311707, 0.194234, 0.137348, 0.118441, 0.137348, 0.139895, 0.216401, 0.155435, 0.116183, 0.06312, 0.071867, 0.06312, 0.11371, 0.058088, 0.030003, 0.066181, 0.041405, 0.06184, 0.118441, 0.096677, 0.056825, 0.043307, 0.085092, 0.129801, 0.142424, 0.102787, 0.059222, 0.064632, 0.059222, 0.111485, 0.122885, 0.111485, 0.134866, 0.129801, 0.236433, 0.30533, 0.18812, 0.222385, 0.173081, 0.137348, 0.206376, 0.295083, 0.335645, 0.284882, 0.21291, 0.164327, 0.206376, 0.26085, 0.144935, 0.18812, 0.120615, 0.120615, 0.129801, 0.06184, 0.06184, 0.054297, 0.044297, 0.088832, 0.11371, 0.106997, 0.11371, 0.06184, 0.050641, 0.048328, 0.06312, 0.059222, 0.041405, 0.041405, 0.042364, 0.046336, 0.06184, 0.066181, 0.069024, 0.05306, 0.055536, 0.06312, 0.064632, 0.085092, 0.092881, 0.086953, 0.158265, 0.102787, 0.179055, 0.225814, 0.164327, 0.098513, 0.085092, 0.125101, 0.127496, 0.147574, 0.25406, 0.247041, 0.342579, 0.42561, 0.468512, 0.575842, 0.557691, 0.454136, 0.408655, 0.377384, 0.387226, 0.295083, 0.40511, 0.40511, 0.281712, 0.26085, 0.359901, 0.472492, 0.525368, 0.440853, 0.450668, 0.42561, 0.390993, 0.366687, 0.380708, 0.370445, 0.390993, 0.390993, 0.40511, 0.447574, 0.461924, 0.454136, 0.447574, 0.444081, 0.342579, 0.454136, 0.465241, 0.422041, 0.458154, 0.447574, 0.42561, 0.321458, 0.31487, 0.278302, 0.167087, 0.173081, 0.185198, 0.155435, 0.155435, 0.167087, 0.090864, 0.049374, 0.048328, 0.096677, 0.048328, 0.045352, 0.049374, 0.088832, 0.116183, 0.055536, 0.058088, 0.100716, 0.164327, 0.17593, 0.25031, 0.374039, 0.387226, 0.291804, 0.203355, 0.209395, 0.308712, 0.342579, 0.4292, 0.390993, 0.380708, 0.42561, 0.436924, 0.42561, 0.414856, 0.398279, 0.497853, 0.374039, 0.284882, 0.288399, 0.275179, 0.271506, 0.179055, 0.132295, 0.216401, 0.281712, 0.232838, 0.21291, 0.278302, 0.194234, 0.232838, 0.15284, 0.179055, 0.17593, 0.15008, 0.158265, 0.098513, 0.078022, 0.15284, 0.158265, 0.129801, 0.137348, 0.132295, 0.209395, 0.15284, 0.122885, 0.147574, 0.111485, 0.0704, 0.074921, 0.127496, 0.125101, 0.164327, 0.203355, 0.295083, 0.318242, 0.219301, 0.339168, 0.370445, 0.374039, 0.374039, 0.408655, 0.398279, 0.36309, 0.352862, 0.41194, 0.461924, 0.458154, 0.450668, 0.562014, 0.450668, 0.454136, 0.454136, 0.490133, 0.366687, 0.359901, 0.328603, 0.346032, 0.321458, 0.225814, 0.216401, 0.232838, 0.229226, 0.200174, 0.147574, 0.147574, 0.147574, 0.147574, 0.122885, 0.125101, 0.10481, 0.182256, 0.17593, 0.109221, 0.092881, 0.144935, 0.144935, 0.10481, 0.081712, 0.076542, 0.134866, 0.132295, 0.191378, 0.209395, 0.167087, 0.264545, 0.275179, 0.308712, 0.301917, 0.332115, 0.346032, 0.342579, 0.295083, 0.291804, 0.377384, 0.31487, 0.31487, 0.288399, 0.380708, 0.505461, 0.472492, 0.465241, 0.472492, 0.398279, 0.288399, 0.370445, 0.275179, 0.264545, 0.264545, 0.257454, 0.191378, 0.17593, 0.15284, 0.161087, 0.100716, 0.06312, 0.0704, 0.0704, 0.085092, 0.05306, 0.050641, 0.051831, 0.030003, 0.030611, 0.028107, 0.049374, 0.048328, 0.049374, 0.049374, 0.049374, 0.048328, 0.044297, 0.076542, 0.11371, 0.134866, 0.134866, 0.196879, 0.275179, 0.196879, 0.17593, 0.239899, 0.155435, 0.179055, 0.182256, 0.17593, 0.25031, 0.15284, 0.132295, 0.116183, 0.074921, 0.081712, 0.086953, 0.15008, 0.155435, 0.155435, 0.092881, 0.15008, 0.15008, 0.161087, 0.17593, 0.200174, 0.200174, 0.203355, 0.142424, 0.229226, 0.225814, 0.155435, 0.268042, 0.295083, 0.31487, 0.401658, 0.298791, 0.182256, 0.179055, 0.17593, 0.179055, 0.278302, 0.179055, 0.155435, 0.142424, 0.194234, 0.170161, 0.142424, 0.200174, 0.25406, 0.206376, 0.170161, 0.257454, 0.194234, 0.15284], '')</t>
  </si>
  <si>
    <t>[242, 243, 255, 370, 420]</t>
  </si>
  <si>
    <t>UPI000172FE27 status=activ</t>
  </si>
  <si>
    <t>([0.010926, 0.016257, 0.025762, 0.019401, 0.029376, 0.043307, 0.037156, 0.055536, 0.042364, 0.034068, 0.021381, 0.030003, 0.031287, 0.038042, 0.020522, 0.018106, 0.030003, 0.028695, 0.013613, 0.024393, 0.013437, 0.021381, 0.021381, 0.014315, 0.021381, 0.01227, 0.008276, 0.010509, 0.010221, 0.008723, 0.011106, 0.01204, 0.013265, 0.008895, 0.007555, 0.011106, 0.013613, 0.013821, 0.025316, 0.05306, 0.048328, 0.046336, 0.047319, 0.023534, 0.041405, 0.026892, 0.028107, 0.056825, 0.05306, 0.048328, 0.066181, 0.066181, 0.066181, 0.049374, 0.049374, 0.069024, 0.036378, 0.056825, 0.026338, 0.026338, 0.028695, 0.028107, 0.029376, 0.035586, 0.047319, 0.03976, 0.050641, 0.051831, 0.026338, 0.026338, 0.030003, 0.023087, 0.025316, 0.051831, 0.06184, 0.06312, 0.06312, 0.06312, 0.060549, 0.0704, 0.035586, 0.020165, 0.011106, 0.018415, 0.015694, 0.024826, 0.024826, 0.030003, 0.051831, 0.090864, 0.050641, 0.047319, 0.096677, 0.088832, 0.043307, 0.046336, 0.088832, 0.094817, 0.106997, 0.083462, 0.100716, 0.179055, 0.17593, 0.301917, 0.26085, 0.291804, 0.288399, 0.239899, 0.173081, 0.090864, 0.098513, 0.161087, 0.17593, 0.182256, 0.127496, 0.134866, 0.066181, 0.067594, 0.06184, 0.055536, 0.071867, 0.092881, 0.041405, 0.071867, 0.0704, 0.042364, 0.044297, 0.048328, 0.066181, 0.100716, 0.203355, 0.167087, 0.15008, 0.111485, 0.085092, 0.111485, 0.167087, 0.284882, 0.236433, 0.206376, 0.318242, 0.257454], '')</t>
  </si>
  <si>
    <t>UPI000172FE28 status=activ</t>
  </si>
  <si>
    <t>([0.048328, 0.05306, 0.056825, 0.03976, 0.024393, 0.026338, 0.034884, 0.044297, 0.030611, 0.038858, 0.03976, 0.031287, 0.018787, 0.015694, 0.023963, 0.05306, 0.05306, 0.05306, 0.051831, 0.028107, 0.049374, 0.026892, 0.017138, 0.020165, 0.031287, 0.032677, 0.038858, 0.040537, 0.040537, 0.088832, 0.092881, 0.071867, 0.120615, 0.170161, 0.21291, 0.142424, 0.127496, 0.129801, 0.129801, 0.209395, 0.301917, 0.21291, 0.335645, 0.444081, 0.352862, 0.366687, 0.461924, 0.468512, 0.349426, 0.281712, 0.243554, 0.257454, 0.335645, 0.318242, 0.264545, 0.167087, 0.170161, 0.15008, 0.15008, 0.142424, 0.081712, 0.083462, 0.088832, 0.059222, 0.032677, 0.058088, 0.028695, 0.028695, 0.030003, 0.078022, 0.078022, 0.081712, 0.060549, 0.064632, 0.038858, 0.038042, 0.041405, 0.086953, 0.106997, 0.109221, 0.11371, 0.120615, 0.076542, 0.122885, 0.147574, 0.236433, 0.236433, 0.342579, 0.342579, 0.222385, 0.18812, 0.26085, 0.173081, 0.206376, 0.134866, 0.219301, 0.311707, 0.380708, 0.41194, 0.288399, 0.281712, 0.275179, 0.288399, 0.328603, 0.328603, 0.247041, 0.147574, 0.090864, 0.086953, 0.050641, 0.083462, 0.083462, 0.083462, 0.155435, 0.164327, 0.229226, 0.191378, 0.122885, 0.109221, 0.088832, 0.164327, 0.092881, 0.106997, 0.109221, 0.086953, 0.083462, 0.116183, 0.216401, 0.21291, 0.203355, 0.318242, 0.321458, 0.332115, 0.232838, 0.209395, 0.167087, 0.161087, 0.122885, 0.18812, 0.247041, 0.247041, 0.222385, 0.324872, 0.225814, 0.18812, 0.25031, 0.257454, 0.203355, 0.10481, 0.118441, 0.127496, 0.069024, 0.090864, 0.073402, 0.129801, 0.134866, 0.164327, 0.170161, 0.164327, 0.11371, 0.10481, 0.10481, 0.06312, 0.043307, 0.042364, 0.085092, 0.092881, 0.094817, 0.127496, 0.236433, 0.324872, 0.232838, 0.301917, 0.291804, 0.232838, 0.243554, 0.147574, 0.142424, 0.147574, 0.229226, 0.298791, 0.275179, 0.275179, 0.398279, 0.465241, 0.56648, 0.468512, 0.454136, 0.422041, 0.418646, 0.418646, 0.41194, 0.465241, 0.374039, 0.264545, 0.359901, 0.268042, 0.342579, 0.346032, 0.31487, 0.291804, 0.264545, 0.243554, 0.209395, 0.139895, 0.106997, 0.076542, 0.127496, 0.088832], '')</t>
  </si>
  <si>
    <t>[185]</t>
  </si>
  <si>
    <t>UPI000172FE29 status=activ</t>
  </si>
  <si>
    <t>([0.11371, 0.116183, 0.060549, 0.034068, 0.022306, 0.014783, 0.016826, 0.012491, 0.010131, 0.008723, 0.007877, 0.008276, 0.006421, 0.009483, 0.006988, 0.006567, 0.007031, 0.007031, 0.004899, 0.003727, 0.005623, 0.005623, 0.006421, 0.006245, 0.008804, 0.008624, 0.013016, 0.014783, 0.028107, 0.026892, 0.023963, 0.032677, 0.022667, 0.020876, 0.025762, 0.047319, 0.028695, 0.048328, 0.048328, 0.100716, 0.200174, 0.196879, 0.122885, 0.096677, 0.173081, 0.167087, 0.268042, 0.271506, 0.173081, 0.127496, 0.229226, 0.36309, 0.394753, 0.398279, 0.51388, 0.494003, 0.494003, 0.494003, 0.370445, 0.291804, 0.203355, 0.11371, 0.11371, 0.155435, 0.182256, 0.194234, 0.209395, 0.179055, 0.15008, 0.15284, 0.191378, 0.179055, 0.139895, 0.139895, 0.222385, 0.116183, 0.060549, 0.060549, 0.079919, 0.161087, 0.200174, 0.275179, 0.356642, 0.339168, 0.342579, 0.25406, 0.144935, 0.137348, 0.191378, 0.139895, 0.225814, 0.26085, 0.257454, 0.200174, 0.21291, 0.116183, 0.222385, 0.31487, 0.200174, 0.200174, 0.194234, 0.225814, 0.15008, 0.083462, 0.086953, 0.106997, 0.17593, 0.247041, 0.243554, 0.137348, 0.142424, 0.142424, 0.118441, 0.118441, 0.206376, 0.194234, 0.281712, 0.18812, 0.120615, 0.219301, 0.25031, 0.247041, 0.264545, 0.26085, 0.332115, 0.30533, 0.219301, 0.216401, 0.264545, 0.264545, 0.346032, 0.349426, 0.31487, 0.31487, 0.278302, 0.222385, 0.219301, 0.281712, 0.36309, 0.408655, 0.444081, 0.374039, 0.377384, 0.328603, 0.440853, 0.465241, 0.40511, 0.486429, 0.486429, 0.486429, 0.521092, 0.440853, 0.440853, 0.394753, 0.284882, 0.359901, 0.401658, 0.30533, 0.236433, 0.196879, 0.236433, 0.129801, 0.161087, 0.161087, 0.219301, 0.196879, 0.203355, 0.288399, 0.30533, 0.209395, 0.21291, 0.147574, 0.232838, 0.318242, 0.401658, 0.390993, 0.324872, 0.321458, 0.324872, 0.356642, 0.398279, 0.414856, 0.509769, 0.545602, 0.444081, 0.398279, 0.40511, 0.31487, 0.196879, 0.125101, 0.127496, 0.118441, 0.086953, 0.078022, 0.078022, 0.073402, 0.170161, 0.11371, 0.122885, 0.120615, 0.127496, 0.066181, 0.060549, 0.067594, 0.067594, 0.122885, 0.120615, 0.122885, 0.109221, 0.118441, 0.194234, 0.288399, 0.284882, 0.370445, 0.374039, 0.36309, 0.271506, 0.196879, 0.264545, 0.200174, 0.295083, 0.18812, 0.284882, 0.275179, 0.25031, 0.144935, 0.144935, 0.15008, 0.15008, 0.158265, 0.161087, 0.069024, 0.064632, 0.069024, 0.031287, 0.030611, 0.032677, 0.064632, 0.076542, 0.076542, 0.100716, 0.102787, 0.194234, 0.116183, 0.116183, 0.120615, 0.125101, 0.122885, 0.073402, 0.071867, 0.120615, 0.200174, 0.216401, 0.222385, 0.122885, 0.142424, 0.064632, 0.032017, 0.019109, 0.011342, 0.008002, 0.008156, 0.005318, 0.005011, 0.006619, 0.004921, 0.004921, 0.007315, 0.005249, 0.005992, 0.005992, 0.006533, 0.004358, 0.004388, 0.003821, 0.003997, 0.005223, 0.007877, 0.011518, 0.016528, 0.014586, 0.018106, 0.014075, 0.013437, 0.010672, 0.008075, 0.01227, 0.011669, 0.006894, 0.007422, 0.005503, 0.00543, 0.00543, 0.005932, 0.008002, 0.006421, 0.007031, 0.007422, 0.005223, 0.003997, 0.002705, 0.004161, 0.004689, 0.005223, 0.005683, 0.004611, 0.006039, 0.004513, 0.003864, 0.004135, 0.005503, 0.00543, 0.005249, 0.003298, 0.003177, 0.002117, 0.002482, 0.002529, 0.002138, 0.003053, 0.003757, 0.005734, 0.00558, 0.006374, 0.006533, 0.006421, 0.009294, 0.009187, 0.007645, 0.00962, 0.008895, 0.005872, 0.009187, 0.010672, 0.011669, 0.01204, 0.030003, 0.040537, 0.025316, 0.016021, 0.011669, 0.01227, 0.007645, 0.006533, 0.006567, 0.006701, 0.006795, 0.00515, 0.004483, 0.004736, 0.003366, 0.003109, 0.003109, 0.003014, 0.001692, 0.002555, 0.003963, 0.00243, 0.002688, 0.003864, 0.003864, 0.004577, 0.004646, 0.004736, 0.004976, 0.003804, 0.002503, 0.003512, 0.003341, 0.002881, 0.004208, 0.004247, 0.006567, 0.008525, 0.007495, 0.008525, 0.005872, 0.00515, 0.007877, 0.00543, 0.003924, 0.004388, 0.003212, 0.003461, 0.004775, 0.003963, 0.005734, 0.007645, 0.005623, 0.008409, 0.009977, 0.010131, 0.020876, 0.016528, 0.011903, 0.015078, 0.022306, 0.023087, 0.023534, 0.013821, 0.012727, 0.023087, 0.045352, 0.0704, 0.059222, 0.030003, 0.030611, 0.012727, 0.016021, 0.030003, 0.028107, 0.038042, 0.038042, 0.018415, 0.023963, 0.045352, 0.045352, 0.032017, 0.032017, 0.026892, 0.027463, 0.028107, 0.016257, 0.013437, 0.01078, 0.010672, 0.018415, 0.033407, 0.071867, 0.037156, 0.018415, 0.010926, 0.007555, 0.007495, 0.010131, 0.010509, 0.011669, 0.013016, 0.01227, 0.021381, 0.028695, 0.030003, 0.058088, 0.109221, 0.10481, 0.185198, 0.155435, 0.147574, 0.085092, 0.088832, 0.090864, 0.170161, 0.288399, 0.384043, 0.352862, 0.275179, 0.264545, 0.26085, 0.239899, 0.232838, 0.229226, 0.21291, 0.308712, 0.308712, 0.30533, 0.339168, 0.342579, 0.284882, 0.182256, 0.196879, 0.132295, 0.216401, 0.191378, 0.147574, 0.147574, 0.147574, 0.236433, 0.25031, 0.200174, 0.200174, 0.311707, 0.308712, 0.324872, 0.328603, 0.328603, 0.247041, 0.161087, 0.147574, 0.229226, 0.25031, 0.332115, 0.41194, 0.318242, 0.349426, 0.384043, 0.40511, 0.436924, 0.418646, 0.311707, 0.342579, 0.318242, 0.21291, 0.21291, 0.17593, 0.111485, 0.11371, 0.182256, 0.17593, 0.116183, 0.147574, 0.268042, 0.185198, 0.161087, 0.26085, 0.264545, 0.264545, 0.264545, 0.278302, 0.194234, 0.284882, 0.203355, 0.155435, 0.257454, 0.275179, 0.209395, 0.339168, 0.335645, 0.308712, 0.41194, 0.401658, 0.359901, 0.318242, 0.31487, 0.31487, 0.298791, 0.298791, 0.26085, 0.243554, 0.144935, 0.239899, 0.164327, 0.247041, 0.356642, 0.271506, 0.167087, 0.25406, 0.125101, 0.122885, 0.139895, 0.137348, 0.132295, 0.11371, 0.092881, 0.15284, 0.209395, 0.129801, 0.074921, 0.109221, 0.051831, 0.090864, 0.047319, 0.038042, 0.037156, 0.037156, 0.067594, 0.142424, 0.079919, 0.122885, 0.060549, 0.032677, 0.032677, 0.074921, 0.088832, 0.086953, 0.098513, 0.086953, 0.15284, 0.144935, 0.074921, 0.116183, 0.067594, 0.118441, 0.21291, 0.132295, 0.118441, 0.109221, 0.109221, 0.200174, 0.194234, 0.206376, 0.30533, 0.308712, 0.167087, 0.173081, 0.219301, 0.222385, 0.206376, 0.111485, 0.191378, 0.158265, 0.196879, 0.291804, 0.318242, 0.200174, 0.298791, 0.257454, 0.203355, 0.170161, 0.155435, 0.142424, 0.125101, 0.096677, 0.109221, 0.194234, 0.196879, 0.111485, 0.098513, 0.073402, 0.147574, 0.142424, 0.158265, 0.085092, 0.03976, 0.016528, 0.024826, 0.013437, 0.009483, 0.011669, 0.00777, 0.006701, 0.005992, 0.009096, 0.007091, 0.005799, 0.004161, 0.00283, 0.002606, 0.002555, 0.002057, 0.002014, 0.001936, 0.001808, 0.001906, 0.003053, 0.003014, 0.002512, 0.00246, 0.003821, 0.002881, 0.00389, 0.003212, 0.003607, 0.002555, 0.002555, 0.002881, 0.00407, 0.003757, 0.004611, 0.003555, 0.005011, 0.004513, 0.003246, 0.003341, 0.004358, 0.003053, 0.004577, 0.004247, 0.006245, 0.00407, 0.00359, 0.00359, 0.003555, 0.003405, 0.004135, 0.005932, 0.00389, 0.002688, 0.00292, 0.002349, 0.003109, 0.002057, 0.002366, 0.002529, 0.003727, 0.002606, 0.003053, 0.001855, 0.001709, 0.001103, 0.001623, 0.002529, 0.002529, 0.00359, 0.004431, 0.004976, 0.005318, 0.008723, 0.009187, 0.009977, 0.017447, 0.012491, 0.018106, 0.010131, 0.008276, 0.00543, 0.006142, 0.005734, 0.006701, 0.010926, 0.021381, 0.01078, 0.007177, 0.007091, 0.004483, 0.004247, 0.003014, 0.001786, 0.001709, 0.001417, 0.001855, 0.001786, 0.002366, 0.001786, 0.002336, 0.00246, 0.003431, 0.003431, 0.002581, 0.003212, 0.00225, 0.00225, 0.00243, 0.00243, 0.00146, 0.002435, 0.001748, 0.001778, 0.001649, 0.001649, 0.001675, 0.001155, 0.000708, 0.000498, 0.000936, 0.000713, 0.000747, 0.000816, 0.001249, 0.001709, 0.001778, 0.003014, 0.002881, 0.003701, 0.003727, 0.004483, 0.004689, 0.004388, 0.006482, 0.011518, 0.011106, 0.023963, 0.040537, 0.076542, 0.086953, 0.064632, 0.132295, 0.25031, 0.206376, 0.137348, 0.173081, 0.122885], '')</t>
  </si>
  <si>
    <t>[54, 150, 182, 183]</t>
  </si>
  <si>
    <t>UPI000172FE2A status=activ</t>
  </si>
  <si>
    <t>([0.058088, 0.034884, 0.055536, 0.059222, 0.083462, 0.137348, 0.161087, 0.194234, 0.216401, 0.239899, 0.232838, 0.239899, 0.216401, 0.139895, 0.139895, 0.127496, 0.127496, 0.18812, 0.182256, 0.161087, 0.225814, 0.236433, 0.321458, 0.247041, 0.194234, 0.206376, 0.173081, 0.185198, 0.185198, 0.102787, 0.127496, 0.15008, 0.094817, 0.111485, 0.109221, 0.173081, 0.18812, 0.194234, 0.129801, 0.076542, 0.158265, 0.161087, 0.222385, 0.18812, 0.18812, 0.170161, 0.096677, 0.111485, 0.11371, 0.094817, 0.179055, 0.092881, 0.054297, 0.118441, 0.122885, 0.132295, 0.129801, 0.129801, 0.134866, 0.144935, 0.236433, 0.209395, 0.129801, 0.111485, 0.0704, 0.111485, 0.106997, 0.161087, 0.161087, 0.15284, 0.15008, 0.127496, 0.109221, 0.109221, 0.100716, 0.098513, 0.144935, 0.15008, 0.137348, 0.132295, 0.106997, 0.055536, 0.056825, 0.047319, 0.060549, 0.129801, 0.120615, 0.120615, 0.129801, 0.125101, 0.125101, 0.179055, 0.206376, 0.321458, 0.414856, 0.311707, 0.321458, 0.26085, 0.247041, 0.247041, 0.219301, 0.342579, 0.321458, 0.318242, 0.447574, 0.356642, 0.257454, 0.236433, 0.342579, 0.346032, 0.308712, 0.318242, 0.257454, 0.170161, 0.170161, 0.142424, 0.239899, 0.15008, 0.206376, 0.116183, 0.120615, 0.139895, 0.144935, 0.17593, 0.10481, 0.10481, 0.111485, 0.182256, 0.144935, 0.129801, 0.118441, 0.15008, 0.15008, 0.203355, 0.219301, 0.139895, 0.164327, 0.106997, 0.106997, 0.116183, 0.203355, 0.21291, 0.225814, 0.225814, 0.288399, 0.284882, 0.268042, 0.257454, 0.264545, 0.339168, 0.359901, 0.25031, 0.158265, 0.094817, 0.079919, 0.10481, 0.164327, 0.164327, 0.132295, 0.209395, 0.194234, 0.132295, 0.073402, 0.083462, 0.074921, 0.045352, 0.047319, 0.05306, 0.051831, 0.051831, 0.049374, 0.066181, 0.127496, 0.206376, 0.182256, 0.206376, 0.173081, 0.167087, 0.158265, 0.236433, 0.155435, 0.086953, 0.142424, 0.216401, 0.118441, 0.134866, 0.209395, 0.298791, 0.206376, 0.295083, 0.288399, 0.301917, 0.298791, 0.31487, 0.18812, 0.30533, 0.264545, 0.346032, 0.349426, 0.271506, 0.21291, 0.206376, 0.324872, 0.25031, 0.25406, 0.356642, 0.335645, 0.339168, 0.335645, 0.418646, 0.380708, 0.268042, 0.17593, 0.081712, 0.043307, 0.051831, 0.060549, 0.029376, 0.022667, 0.023963, 0.042364, 0.0704, 0.102787, 0.096677, 0.071867, 0.071867, 0.041405, 0.027463, 0.021816, 0.023963, 0.026338, 0.033407, 0.032017, 0.026338, 0.055536, 0.090864, 0.092881, 0.060549, 0.081712, 0.106997, 0.109221, 0.090864, 0.102787, 0.127496, 0.142424, 0.264545, 0.291804, 0.377384, 0.414856, 0.408655, 0.275179, 0.257454, 0.239899, 0.264545, 0.295083, 0.25406, 0.268042, 0.374039, 0.436924, 0.509769, 0.401658, 0.380708, 0.408655, 0.324872, 0.229226, 0.203355, 0.182256, 0.134866, 0.120615, 0.0704, 0.096677, 0.191378, 0.222385, 0.164327, 0.239899, 0.335645, 0.278302, 0.200174, 0.191378, 0.100716, 0.100716, 0.139895, 0.155435, 0.106997, 0.15008, 0.222385, 0.155435, 0.139895, 0.164327, 0.167087, 0.291804, 0.191378, 0.161087, 0.083462, 0.073402, 0.078022, 0.081712, 0.116183, 0.167087, 0.17593, 0.155435, 0.098513, 0.122885, 0.132295, 0.134866, 0.071867, 0.0704, 0.118441, 0.139895, 0.092881, 0.098513, 0.051831, 0.074921, 0.051831, 0.088832, 0.144935, 0.139895, 0.127496, 0.094817, 0.078022, 0.046336, 0.116183, 0.118441, 0.073402, 0.067594, 0.098513, 0.129801, 0.081712, 0.086953, 0.086953, 0.137348, 0.137348, 0.155435, 0.191378, 0.173081, 0.116183, 0.127496, 0.137348, 0.086953, 0.15008, 0.170161, 0.264545, 0.158265, 0.225814, 0.288399, 0.275179, 0.194234, 0.264545, 0.278302, 0.164327, 0.158265, 0.132295, 0.076542, 0.076542, 0.076542, 0.139895, 0.120615, 0.069024, 0.067594, 0.120615, 0.118441, 0.060549, 0.050641, 0.092881, 0.06184, 0.042364, 0.021816, 0.036378, 0.036378, 0.060549, 0.122885, 0.137348, 0.170161, 0.247041, 0.222385, 0.203355, 0.200174, 0.268042, 0.257454, 0.243554, 0.229226, 0.147574, 0.170161, 0.144935, 0.137348, 0.125101, 0.15284, 0.155435, 0.170161, 0.179055, 0.161087, 0.170161, 0.185198, 0.106997, 0.109221, 0.170161, 0.18812, 0.167087, 0.194234, 0.271506, 0.264545, 0.185198, 0.264545, 0.352862, 0.298791, 0.271506, 0.36309, 0.311707, 0.356642, 0.332115, 0.328603, 0.339168, 0.243554, 0.191378, 0.278302, 0.288399, 0.295083, 0.216401, 0.167087, 0.182256, 0.194234, 0.179055, 0.236433, 0.21291, 0.173081, 0.243554, 0.247041, 0.200174, 0.284882, 0.349426, 0.332115], '')</t>
  </si>
  <si>
    <t>[259]</t>
  </si>
  <si>
    <t>UPI000172FE2B status=activ</t>
  </si>
  <si>
    <t>([0.023087, 0.034884, 0.020165, 0.013265, 0.008723, 0.007091, 0.009728, 0.013016, 0.011669, 0.015344, 0.011669, 0.011518, 0.014075, 0.014075, 0.011903, 0.021816, 0.026892, 0.015344, 0.025762, 0.046336, 0.106997, 0.06184, 0.031287, 0.058088, 0.088832, 0.173081, 0.268042, 0.155435, 0.15008, 0.209395, 0.206376, 0.321458, 0.36309, 0.239899, 0.25031, 0.200174, 0.196879, 0.106997, 0.182256, 0.179055, 0.179055, 0.147574, 0.132295, 0.225814, 0.129801, 0.088832, 0.050641, 0.026892, 0.050641, 0.050641, 0.048328, 0.050641, 0.046336, 0.038858, 0.03976, 0.020876, 0.038858, 0.031287, 0.038042, 0.031287, 0.018787, 0.018787, 0.011669, 0.022306, 0.022667, 0.044297, 0.079919, 0.081712, 0.074921, 0.076542, 0.044297, 0.044297, 0.022667, 0.024826, 0.030003, 0.05306, 0.096677, 0.051831, 0.069024, 0.071867, 0.094817, 0.155435, 0.158265, 0.158265, 0.173081, 0.167087, 0.139895, 0.142424, 0.144935, 0.164327, 0.196879, 0.17593, 0.191378, 0.191378, 0.116183, 0.0704, 0.069024, 0.078022, 0.073402, 0.041405, 0.034884, 0.026338, 0.027463, 0.016528, 0.035586, 0.030611, 0.017138, 0.020876, 0.021816, 0.022306, 0.038858, 0.030611, 0.06184, 0.047319, 0.059222, 0.10481, 0.134866, 0.129801, 0.11371, 0.17593, 0.229226, 0.359901, 0.384043, 0.377384, 0.390993, 0.278302, 0.196879, 0.209395, 0.225814, 0.216401, 0.295083, 0.328603, 0.25031, 0.173081, 0.191378, 0.182256, 0.167087, 0.196879, 0.203355, 0.203355, 0.209395, 0.236433, 0.132295, 0.147574, 0.092881, 0.085092, 0.144935, 0.236433, 0.324872, 0.236433, 0.278302, 0.194234, 0.167087, 0.209395, 0.264545, 0.185198, 0.271506, 0.278302, 0.18812, 0.200174, 0.219301, 0.222385, 0.15008, 0.236433, 0.225814, 0.328603, 0.436924, 0.418646, 0.436924, 0.444081, 0.570702, 0.509769, 0.618285, 0.59508, 0.632174, 0.680603, 0.808535, 0.805026, 0.801317, 0.93079, 0.919029], '')</t>
  </si>
  <si>
    <t>[170, 171, 172, 173, 174, 175, 176, 177, 178, 179, 180]</t>
  </si>
  <si>
    <t>UPI000172FE2C status=activ</t>
  </si>
  <si>
    <t>([0.642678, 0.585406, 0.541878, 0.454136, 0.476583, 0.374039, 0.40511, 0.301917, 0.321458, 0.275179, 0.298791, 0.25031, 0.25406, 0.219301, 0.216401, 0.185198, 0.127496, 0.127496, 0.071867, 0.092881, 0.116183, 0.054297, 0.064632, 0.079919, 0.098513, 0.059222, 0.106997, 0.106997, 0.219301, 0.229226, 0.301917, 0.30533, 0.301917, 0.301917, 0.25406, 0.335645, 0.352862, 0.444081, 0.346032, 0.342579, 0.298791, 0.308712, 0.40511, 0.422041, 0.349426, 0.278302, 0.291804, 0.284882, 0.284882, 0.164327, 0.161087, 0.158265, 0.185198, 0.182256, 0.118441, 0.179055, 0.173081, 0.111485, 0.122885, 0.200174, 0.25406, 0.25031, 0.236433, 0.229226, 0.155435, 0.229226, 0.324872, 0.398279, 0.408655, 0.321458, 0.414856, 0.30533, 0.271506, 0.161087, 0.239899, 0.291804, 0.21291, 0.21291, 0.278302, 0.158265, 0.164327, 0.194234, 0.243554, 0.164327, 0.164327, 0.194234, 0.111485, 0.116183, 0.094817, 0.085092, 0.0704, 0.078022, 0.155435, 0.179055, 0.257454, 0.17593, 0.173081, 0.164327, 0.116183, 0.078022, 0.134866, 0.122885, 0.116183, 0.10481, 0.161087, 0.161087, 0.116183, 0.158265, 0.167087, 0.203355, 0.225814, 0.25406, 0.161087, 0.096677, 0.096677, 0.096677, 0.096677, 0.060549, 0.109221, 0.155435, 0.219301, 0.222385, 0.236433, 0.164327, 0.155435, 0.096677, 0.094817, 0.158265, 0.118441, 0.132295, 0.127496, 0.129801, 0.164327, 0.232838, 0.216401, 0.144935, 0.118441, 0.179055, 0.247041, 0.164327, 0.173081, 0.17593, 0.102787, 0.056825, 0.092881, 0.054297, 0.109221, 0.109221, 0.129801, 0.173081, 0.083462, 0.083462, 0.040537, 0.050641, 0.05306, 0.079919, 0.076542, 0.092881, 0.092881, 0.11371, 0.15008, 0.142424, 0.11371, 0.120615, 0.155435, 0.132295, 0.209395, 0.196879, 0.206376, 0.11371, 0.083462, 0.147574, 0.118441, 0.203355, 0.137348, 0.111485, 0.144935, 0.167087, 0.120615, 0.074921, 0.050641, 0.06184, 0.060549, 0.048328, 0.090864, 0.11371, 0.085092, 0.047319, 0.043307, 0.025316, 0.044297, 0.045352, 0.047319, 0.058088, 0.026338, 0.047319, 0.058088, 0.031287, 0.055536, 0.083462, 0.083462, 0.122885, 0.102787, 0.106997, 0.092881, 0.046336, 0.048328, 0.100716, 0.100716, 0.100716, 0.094817, 0.090864, 0.15008, 0.155435, 0.155435, 0.173081, 0.173081, 0.109221, 0.170161, 0.170161, 0.144935, 0.185198, 0.158265, 0.106997, 0.054297, 0.064632, 0.0704, 0.064632, 0.051831, 0.109221, 0.116183, 0.158265, 0.191378, 0.129801, 0.092881, 0.055536, 0.076542, 0.0704, 0.096677, 0.096677, 0.096677, 0.120615, 0.11371, 0.147574, 0.21291, 0.236433, 0.308712, 0.298791, 0.301917, 0.268042, 0.278302, 0.275179, 0.342579, 0.332115, 0.398279, 0.440853, 0.529623, 0.538167, 0.505461, 0.450668, 0.422041, 0.359901, 0.366687, 0.41194, 0.36309, 0.31487, 0.414856, 0.366687, 0.4292, 0.436924, 0.377384, 0.342579, 0.30533, 0.281712, 0.281712, 0.216401, 0.21291, 0.134866, 0.096677, 0.122885, 0.122885, 0.15008, 0.182256, 0.179055, 0.15008, 0.179055, 0.291804, 0.281712, 0.328603, 0.377384, 0.342579, 0.394753, 0.414856, 0.359901, 0.349426, 0.295083, 0.295083, 0.301917, 0.408655, 0.433034, 0.311707, 0.394753, 0.321458, 0.222385, 0.229226, 0.194234, 0.164327, 0.085092, 0.081712, 0.074921, 0.0704, 0.085092, 0.11371, 0.098513, 0.167087, 0.167087, 0.200174, 0.196879, 0.125101, 0.118441, 0.144935, 0.209395, 0.209395, 0.247041, 0.26085, 0.271506, 0.308712, 0.236433, 0.232838, 0.164327, 0.185198, 0.191378, 0.137348, 0.081712, 0.081712, 0.086953, 0.094817, 0.088832, 0.081712, 0.083462, 0.100716, 0.073402, 0.092881, 0.098513, 0.125101, 0.139895, 0.139895, 0.098513, 0.18812, 0.30533, 0.398279, 0.291804, 0.209395, 0.295083, 0.384043, 0.398279, 0.284882, 0.203355, 0.209395, 0.31487, 0.366687, 0.352862, 0.352862, 0.349426, 0.346032, 0.366687, 0.346032, 0.328603, 0.324872, 0.239899, 0.173081, 0.155435, 0.243554, 0.311707, 0.191378, 0.158265, 0.078022, 0.137348, 0.194234, 0.185198, 0.179055, 0.134866, 0.118441, 0.120615, 0.078022, 0.038042, 0.031287, 0.034068, 0.032677, 0.0704, 0.088832, 0.092881, 0.074921, 0.050641, 0.038042, 0.0704, 0.067594, 0.134866, 0.102787, 0.0704], '')</t>
  </si>
  <si>
    <t>[0, 1, 2, 256, 257, 258]</t>
  </si>
  <si>
    <t>UPI000172FE2D status=activ</t>
  </si>
  <si>
    <t>([0.058088, 0.111485, 0.15284, 0.236433, 0.209395, 0.15284, 0.088832, 0.059222, 0.088832, 0.109221, 0.074921, 0.102787, 0.122885, 0.134866, 0.098513, 0.134866, 0.21291, 0.206376, 0.275179, 0.366687, 0.301917, 0.324872, 0.206376, 0.206376, 0.111485, 0.144935, 0.239899, 0.370445, 0.366687, 0.308712, 0.203355, 0.21291, 0.229226, 0.179055, 0.275179, 0.311707, 0.200174, 0.225814, 0.232838, 0.170161, 0.142424, 0.167087, 0.090864, 0.173081, 0.10481, 0.142424, 0.116183, 0.100716, 0.090864, 0.090864, 0.111485, 0.167087, 0.155435, 0.134866, 0.161087, 0.078022, 0.079919, 0.137348, 0.120615, 0.118441, 0.196879, 0.216401, 0.222385, 0.281712, 0.284882, 0.359901, 0.321458, 0.356642, 0.247041, 0.161087, 0.161087, 0.167087, 0.200174, 0.291804, 0.284882, 0.194234, 0.30533, 0.209395, 0.236433, 0.15284, 0.17593, 0.10481, 0.059222, 0.055536, 0.038858, 0.032677, 0.034068, 0.056825, 0.032017, 0.036378, 0.036378, 0.066181, 0.037156, 0.041405, 0.043307, 0.047319, 0.046336, 0.022667, 0.038858, 0.038042, 0.069024, 0.032017, 0.060549, 0.118441, 0.06184, 0.10481, 0.060549, 0.071867, 0.040537, 0.071867, 0.067594, 0.094817, 0.106997, 0.170161, 0.090864, 0.051831, 0.051831, 0.076542, 0.144935, 0.086953, 0.071867, 0.044297, 0.038858, 0.044297, 0.051831, 0.10481, 0.122885, 0.185198, 0.191378, 0.167087, 0.185198, 0.25406, 0.26085, 0.206376, 0.179055, 0.257454, 0.342579, 0.308712, 0.328603, 0.281712, 0.41194], '')</t>
  </si>
  <si>
    <t>UPI000172FE2E status=activ</t>
  </si>
  <si>
    <t>([0.284882, 0.321458, 0.356642, 0.257454, 0.291804, 0.31487, 0.30533, 0.229226, 0.225814, 0.170161, 0.200174, 0.15284, 0.127496, 0.122885, 0.102787, 0.164327, 0.139895, 0.21291, 0.142424, 0.147574, 0.096677, 0.100716, 0.085092, 0.083462, 0.139895, 0.139895, 0.147574, 0.144935, 0.236433, 0.232838, 0.335645, 0.335645, 0.352862, 0.308712, 0.321458, 0.370445, 0.275179, 0.390993, 0.346032, 0.332115, 0.324872, 0.40511, 0.41194, 0.444081, 0.454136, 0.36309, 0.278302, 0.232838, 0.167087, 0.161087, 0.129801, 0.127496, 0.137348, 0.200174, 0.278302, 0.278302, 0.18812, 0.288399, 0.288399, 0.225814, 0.222385, 0.243554, 0.243554, 0.239899, 0.173081, 0.179055, 0.271506, 0.366687, 0.401658, 0.509769, 0.384043, 0.366687, 0.349426, 0.26085, 0.18812, 0.116183, 0.120615, 0.147574, 0.139895, 0.081712, 0.142424, 0.229226, 0.222385, 0.216401, 0.17593, 0.147574, 0.164327, 0.134866, 0.076542, 0.079919, 0.088832, 0.164327, 0.26085, 0.173081, 0.25406, 0.339168, 0.359901, 0.25406, 0.288399, 0.298791, 0.387226, 0.295083, 0.298791, 0.284882, 0.185198, 0.137348, 0.239899, 0.144935, 0.106997, 0.170161, 0.194234, 0.118441, 0.066181, 0.048328, 0.106997, 0.078022, 0.038858, 0.064632, 0.067594, 0.067594, 0.06312, 0.06184, 0.10481, 0.096677, 0.055536, 0.069024, 0.122885, 0.067594, 0.106997, 0.167087, 0.116183, 0.092881, 0.147574, 0.144935, 0.142424, 0.116183, 0.15284, 0.236433, 0.222385, 0.31487, 0.239899, 0.257454, 0.170161, 0.173081, 0.142424, 0.191378, 0.257454, 0.216401, 0.298791, 0.21291, 0.134866, 0.191378, 0.164327, 0.170161, 0.257454, 0.264545, 0.182256, 0.142424, 0.085092, 0.096677, 0.054297, 0.069024, 0.06184, 0.111485, 0.109221, 0.074921, 0.096677, 0.06312, 0.083462, 0.055536, 0.059222, 0.085092, 0.10481, 0.122885, 0.0704, 0.038858, 0.054297, 0.098513, 0.132295, 0.167087, 0.10481, 0.173081, 0.21291, 0.232838, 0.167087, 0.167087, 0.275179, 0.275179, 0.311707, 0.21291, 0.278302, 0.308712, 0.25031, 0.247041, 0.167087, 0.25406, 0.356642, 0.295083, 0.284882, 0.271506, 0.236433, 0.318242, 0.324872, 0.243554, 0.18812, 0.26085, 0.191378, 0.120615, 0.118441, 0.076542, 0.076542, 0.051831, 0.067594, 0.127496, 0.116183, 0.155435, 0.15284, 0.088832, 0.073402, 0.079919, 0.079919, 0.125101, 0.078022, 0.038858, 0.06184, 0.050641, 0.05306, 0.081712, 0.120615, 0.073402, 0.079919, 0.109221, 0.137348, 0.111485, 0.081712, 0.055536, 0.055536, 0.038858, 0.064632, 0.092881, 0.058088], '')</t>
  </si>
  <si>
    <t>[69]</t>
  </si>
  <si>
    <t>UPI000172FE2F status=activ</t>
  </si>
  <si>
    <t>([0.17593, 0.100716, 0.144935, 0.182256, 0.120615, 0.147574, 0.196879, 0.236433, 0.225814, 0.264545, 0.295083, 0.247041, 0.15008, 0.125101, 0.179055, 0.139895, 0.216401, 0.179055, 0.179055, 0.21291, 0.243554, 0.243554, 0.239899, 0.239899, 0.15008, 0.185198, 0.216401, 0.219301, 0.129801, 0.173081, 0.17593, 0.094817, 0.106997, 0.200174, 0.155435, 0.158265, 0.271506, 0.25031, 0.200174, 0.173081, 0.170161, 0.200174, 0.142424, 0.239899, 0.239899, 0.222385, 0.271506, 0.155435, 0.167087, 0.257454, 0.239899, 0.132295, 0.229226, 0.301917, 0.291804, 0.311707, 0.308712, 0.308712, 0.30533, 0.342579, 0.374039, 0.387226, 0.291804, 0.324872, 0.222385, 0.17593, 0.281712, 0.209395, 0.236433, 0.144935, 0.120615, 0.132295, 0.232838, 0.18812, 0.118441, 0.127496, 0.18812, 0.15284, 0.142424, 0.090864, 0.071867, 0.071867, 0.0704, 0.120615, 0.086953, 0.088832, 0.116183, 0.116183, 0.161087, 0.239899, 0.275179, 0.308712, 0.219301, 0.182256, 0.122885, 0.182256, 0.173081, 0.161087, 0.161087, 0.161087, 0.232838, 0.247041, 0.264545, 0.222385, 0.144935, 0.216401, 0.321458, 0.21291, 0.185198, 0.185198, 0.132295, 0.102787, 0.064632, 0.100716, 0.132295, 0.225814, 0.191378, 0.191378, 0.191378, 0.15008, 0.161087, 0.137348, 0.200174, 0.194234, 0.139895, 0.127496, 0.134866, 0.092881, 0.134866, 0.134866, 0.142424, 0.182256, 0.26085, 0.30533, 0.232838, 0.229226, 0.194234, 0.239899, 0.179055, 0.106997, 0.096677, 0.088832, 0.066181, 0.06184, 0.058088, 0.064632, 0.11371, 0.066181, 0.102787, 0.134866, 0.161087, 0.15284, 0.122885, 0.076542, 0.098513, 0.139895, 0.129801, 0.161087, 0.122885, 0.144935, 0.15284, 0.243554, 0.257454, 0.30533, 0.21291, 0.243554, 0.291804, 0.203355, 0.281712, 0.161087, 0.15284, 0.15008, 0.161087, 0.206376, 0.222385, 0.179055, 0.116183, 0.098513, 0.098513, 0.125101, 0.125101, 0.219301, 0.247041, 0.167087, 0.196879, 0.257454, 0.196879, 0.225814, 0.278302, 0.247041, 0.281712, 0.185198, 0.200174, 0.139895, 0.085092, 0.067594, 0.071867, 0.120615, 0.144935, 0.144935, 0.118441, 0.147574, 0.139895, 0.129801, 0.222385, 0.25031, 0.278302, 0.31487, 0.349426, 0.394753, 0.461924, 0.418646, 0.549308, 0.494003, 0.557691, 0.671169, 0.808535, 0.837511, 0.754692, 0.680603, 0.58069, 0.632174, 0.653063, 0.626927, 0.56648, 0.521092, 0.408655, 0.342579, 0.26085, 0.164327, 0.179055, 0.170161, 0.179055, 0.18812, 0.219301, 0.194234, 0.182256, 0.142424, 0.147574, 0.206376, 0.229226, 0.31487, 0.239899, 0.139895, 0.122885, 0.164327, 0.122885, 0.125101, 0.179055, 0.167087, 0.229226, 0.203355, 0.191378, 0.284882, 0.275179, 0.268042, 0.311707, 0.324872, 0.295083, 0.298791, 0.301917, 0.366687, 0.384043, 0.465241, 0.59917, 0.585406, 0.509769, 0.575842, 0.685117, 0.570702, 0.642678, 0.680603, 0.575842, 0.529623, 0.440853, 0.414856, 0.436924, 0.390993, 0.384043, 0.387226, 0.40511, 0.374039, 0.332115, 0.324872, 0.243554, 0.194234, 0.15008, 0.132295, 0.142424, 0.118441, 0.18812, 0.219301, 0.203355, 0.278302, 0.311707, 0.401658, 0.422041, 0.40511, 0.447574, 0.384043, 0.414856, 0.41194, 0.444081, 0.465241, 0.418646, 0.509769, 0.505461, 0.608892, 0.608892, 0.497853, 0.529623, 0.433034, 0.4292, 0.458154, 0.374039, 0.366687, 0.352862, 0.257454, 0.25406, 0.239899, 0.21291, 0.15008, 0.132295, 0.134866, 0.127496, 0.094817, 0.090864, 0.090864, 0.056825, 0.081712, 0.111485, 0.069024, 0.132295, 0.116183, 0.054297, 0.055536, 0.055536, 0.032677, 0.06312, 0.050641, 0.038858, 0.073402, 0.134866, 0.134866, 0.134866, 0.071867, 0.071867, 0.090864, 0.111485, 0.111485, 0.118441, 0.088832, 0.15008, 0.15008, 0.11371, 0.194234, 0.271506, 0.191378, 0.194234, 0.173081, 0.229226, 0.18812, 0.191378, 0.116183, 0.071867, 0.046336, 0.094817, 0.158265, 0.158265, 0.155435, 0.239899, 0.15008, 0.232838, 0.18812, 0.179055, 0.179055, 0.106997, 0.085092, 0.132295, 0.206376, 0.219301, 0.116183, 0.15008, 0.076542, 0.129801, 0.194234, 0.17593, 0.173081, 0.164327, 0.137348, 0.083462, 0.046336, 0.041405, 0.037156, 0.047319, 0.028107, 0.046336, 0.085092, 0.088832, 0.073402, 0.05306, 0.036378, 0.064632, 0.06312, 0.122885, 0.094817, 0.069024, 0.127496], '')</t>
  </si>
  <si>
    <t>[212, 214, 215, 216, 217, 218, 219, 220, 221, 222, 223, 224, 225, 264, 265, 266, 267, 268, 269, 270, 271, 272, 273, 305, 306, 307, 308, 310]</t>
  </si>
  <si>
    <t>UPI000172FE30 status=activ</t>
  </si>
  <si>
    <t>([0.024393, 0.017447, 0.024826, 0.026892, 0.037156, 0.021816, 0.030003, 0.032017, 0.042364, 0.036378, 0.049374, 0.049374, 0.078022, 0.074921, 0.083462, 0.056825, 0.096677, 0.15284, 0.170161, 0.236433, 0.170161, 0.196879, 0.295083, 0.264545, 0.239899, 0.25031, 0.370445, 0.335645, 0.311707, 0.278302, 0.342579, 0.328603, 0.356642, 0.284882, 0.284882, 0.26085, 0.31487, 0.247041, 0.236433, 0.206376, 0.122885, 0.142424, 0.142424, 0.125101, 0.147574, 0.194234, 0.185198, 0.170161, 0.191378, 0.247041, 0.196879, 0.127496, 0.137348, 0.137348, 0.206376, 0.173081, 0.129801, 0.132295, 0.191378, 0.191378, 0.291804, 0.380708, 0.472492, 0.465241, 0.36309, 0.359901, 0.359901, 0.359901, 0.332115, 0.30533, 0.30533, 0.384043, 0.390993, 0.387226, 0.31487, 0.25406, 0.209395, 0.284882, 0.281712, 0.236433, 0.170161, 0.109221, 0.116183, 0.083462, 0.090864, 0.17593, 0.194234, 0.164327, 0.167087, 0.164327, 0.200174, 0.196879, 0.170161, 0.257454, 0.216401, 0.229226, 0.284882, 0.374039, 0.281712, 0.229226, 0.26085, 0.25031, 0.236433, 0.222385, 0.232838, 0.239899, 0.243554, 0.225814, 0.26085, 0.26085, 0.291804, 0.281712, 0.288399, 0.232838, 0.225814, 0.182256, 0.161087, 0.161087, 0.144935, 0.185198, 0.203355, 0.17593, 0.225814, 0.31487, 0.264545, 0.264545, 0.185198, 0.167087, 0.161087, 0.167087, 0.127496, 0.096677, 0.094817, 0.051831, 0.071867, 0.055536, 0.076542, 0.111485, 0.090864, 0.071867, 0.0704, 0.071867, 0.071867, 0.069024], '')</t>
  </si>
  <si>
    <t>UPI000172FE31 status=activ</t>
  </si>
  <si>
    <t>([0.301917, 0.298791, 0.206376, 0.243554, 0.291804, 0.219301, 0.164327, 0.120615, 0.147574, 0.173081, 0.200174, 0.243554, 0.25406, 0.147574, 0.167087, 0.173081, 0.147574, 0.142424, 0.196879, 0.167087, 0.182256, 0.182256, 0.137348, 0.203355, 0.206376, 0.206376, 0.291804, 0.284882, 0.374039, 0.36309, 0.301917, 0.298791, 0.308712, 0.301917, 0.335645, 0.225814, 0.200174, 0.321458, 0.318242, 0.239899, 0.36309, 0.229226, 0.236433, 0.311707, 0.31487, 0.321458, 0.229226, 0.229226, 0.200174, 0.170161, 0.173081, 0.236433, 0.247041, 0.236433, 0.239899, 0.31487, 0.4292, 0.370445, 0.284882, 0.209395, 0.30533, 0.30533, 0.418646, 0.321458, 0.335645, 0.222385, 0.232838, 0.318242, 0.308712, 0.42561, 0.447574, 0.458154, 0.465241, 0.366687, 0.275179, 0.25031, 0.17593, 0.129801, 0.167087, 0.232838, 0.318242, 0.308712, 0.232838, 0.232838, 0.318242, 0.222385, 0.332115, 0.25031, 0.25031, 0.191378, 0.196879, 0.209395, 0.134866, 0.132295, 0.203355, 0.284882, 0.243554, 0.321458, 0.264545, 0.30533, 0.30533, 0.209395, 0.182256, 0.25406, 0.25406, 0.222385, 0.200174, 0.200174, 0.295083, 0.295083, 0.374039, 0.271506, 0.236433, 0.321458, 0.200174, 0.209395, 0.206376, 0.18812, 0.200174, 0.291804, 0.291804, 0.295083, 0.390993, 0.332115, 0.21291, 0.120615, 0.139895, 0.179055, 0.092881, 0.079919, 0.078022, 0.071867, 0.134866, 0.132295, 0.090864, 0.111485, 0.10481, 0.092881, 0.142424, 0.134866, 0.079919, 0.078022, 0.045352, 0.040537, 0.042364, 0.088832, 0.102787, 0.11371, 0.161087, 0.18812, 0.200174, 0.196879, 0.206376, 0.170161, 0.191378, 0.281712, 0.366687, 0.380708, 0.40511, 0.41194, 0.41194, 0.408655, 0.328603, 0.408655, 0.408655, 0.509769, 0.414856, 0.418646, 0.40511, 0.40511, 0.377384, 0.335645, 0.239899, 0.239899, 0.278302, 0.173081, 0.106997, 0.06312, 0.058088, 0.064632, 0.050641, 0.030003, 0.030003, 0.049374, 0.034068, 0.029376, 0.015078, 0.022667, 0.035586, 0.038858, 0.03976, 0.078022, 0.055536, 0.096677, 0.094817, 0.042364, 0.088832, 0.066181, 0.129801, 0.122885, 0.067594, 0.086953, 0.086953, 0.137348, 0.129801, 0.11371, 0.137348, 0.222385, 0.203355, 0.185198, 0.144935, 0.111485, 0.090864, 0.132295, 0.10481, 0.074921, 0.164327, 0.11371], '')</t>
  </si>
  <si>
    <t>[165]</t>
  </si>
  <si>
    <t>UPI000172FE32 status=activ</t>
  </si>
  <si>
    <t>([0.349426, 0.394753, 0.433034, 0.465241, 0.476583, 0.490133, 0.414856, 0.447574, 0.461924, 0.483068, 0.509769, 0.517562, 0.534167, 0.604312, 0.703578, 0.720929, 0.733139, 0.675549, 0.699094, 0.784345, 0.779859, 0.779859, 0.784345, 0.699094, 0.703578, 0.720929, 0.642678, 0.666105, 0.585406, 0.59508, 0.59917, 0.497853, 0.505461, 0.497853, 0.509769, 0.42561, 0.42561, 0.359901, 0.418646, 0.394753, 0.31487, 0.31487, 0.25031, 0.271506, 0.346032, 0.346032, 0.346032, 0.440853, 0.505461, 0.570702, 0.59917, 0.59508, 0.613573, 0.58069, 0.59917, 0.59508, 0.712013, 0.73685, 0.81615, 0.837511, 0.750527, 0.712013, 0.707965, 0.812494, 0.675549, 0.671169, 0.553315, 0.562014, 0.529623, 0.450668, 0.349426, 0.318242, 0.243554, 0.311707, 0.335645, 0.321458, 0.324872, 0.332115, 0.225814, 0.225814, 0.137348, 0.15284, 0.185198, 0.191378, 0.170161, 0.264545, 0.25031, 0.264545, 0.247041, 0.15008, 0.209395, 0.288399, 0.301917, 0.398279, 0.40511, 0.40511, 0.41194, 0.324872, 0.31487, 0.308712, 0.21291, 0.295083, 0.346032, 0.321458, 0.318242, 0.342579, 0.324872, 0.335645, 0.401658, 0.324872, 0.356642, 0.352862, 0.370445, 0.387226, 0.377384, 0.356642, 0.264545, 0.26085, 0.332115, 0.264545, 0.342579, 0.458154, 0.384043, 0.380708, 0.436924, 0.447574, 0.321458, 0.324872, 0.236433, 0.155435, 0.167087, 0.155435, 0.10481, 0.056825, 0.03976, 0.043307, 0.026338, 0.054297, 0.060549, 0.073402, 0.092881, 0.111485, 0.096677, 0.088832, 0.06184, 0.079919, 0.073402, 0.076542, 0.046336, 0.05306, 0.078022, 0.071867, 0.10481, 0.158265, 0.225814, 0.264545, 0.155435, 0.257454, 0.200174, 0.120615, 0.06184, 0.048328, 0.024393, 0.024826, 0.040537, 0.0704, 0.067594, 0.040537, 0.040537, 0.0704, 0.11371, 0.142424, 0.216401, 0.275179, 0.17593, 0.132295, 0.132295, 0.17593, 0.092881, 0.109221, 0.185198, 0.182256, 0.26085, 0.352862, 0.257454, 0.257454, 0.17593, 0.185198, 0.196879, 0.239899, 0.15284, 0.092881, 0.086953, 0.081712, 0.064632, 0.11371, 0.18812, 0.106997, 0.127496, 0.173081, 0.109221, 0.096677, 0.167087, 0.15284, 0.088832, 0.15284, 0.15284, 0.25031, 0.236433, 0.239899, 0.247041, 0.232838, 0.239899, 0.236433, 0.247041, 0.247041, 0.247041, 0.173081, 0.26085, 0.257454, 0.288399, 0.374039, 0.291804, 0.191378, 0.200174, 0.216401, 0.137348, 0.081712, 0.088832, 0.090864, 0.111485, 0.147574, 0.25031, 0.311707, 0.318242, 0.318242, 0.236433, 0.158265, 0.216401, 0.236433, 0.25031, 0.25031, 0.225814, 0.225814, 0.311707, 0.311707, 0.384043, 0.472492, 0.585406, 0.549308, 0.538167, 0.58069, 0.553315, 0.454136, 0.374039, 0.377384, 0.268042, 0.352862, 0.436924, 0.450668, 0.4292, 0.394753, 0.318242, 0.268042, 0.359901, 0.359901, 0.387226, 0.384043, 0.298791, 0.291804, 0.30533, 0.209395, 0.203355, 0.139895, 0.129801, 0.203355, 0.129801, 0.222385, 0.15284, 0.164327, 0.15008, 0.096677, 0.111485, 0.15008, 0.216401, 0.129801, 0.155435, 0.139895, 0.088832, 0.15284, 0.134866, 0.127496, 0.139895, 0.142424, 0.206376, 0.216401, 0.219301, 0.203355, 0.194234, 0.284882, 0.191378, 0.200174, 0.288399, 0.295083, 0.321458, 0.339168, 0.433034, 0.408655, 0.308712, 0.390993, 0.295083, 0.318242, 0.321458, 0.377384, 0.31487, 0.328603, 0.387226, 0.380708, 0.494003, 0.414856, 0.324872, 0.444081, 0.436924, 0.42561, 0.342579, 0.342579, 0.324872, 0.243554, 0.167087, 0.243554, 0.173081, 0.182256, 0.191378, 0.194234, 0.147574, 0.209395, 0.209395, 0.209395, 0.219301, 0.219301, 0.291804, 0.380708, 0.324872, 0.30533, 0.281712, 0.349426, 0.31487, 0.288399, 0.384043, 0.476583, 0.454136, 0.585406], '')</t>
  </si>
  <si>
    <t>[10, 11, 12, 13, 14, 15, 16, 17, 18, 19, 20, 21, 22, 23, 24, 25, 26, 27, 28, 29, 30, 32, 34, 48, 49, 50, 51, 52, 53, 54, 55, 56, 57, 58, 59, 60, 61, 62, 63, 64, 65, 66, 67, 68, 248, 249, 250, 251, 252, 351]</t>
  </si>
  <si>
    <t>UPI000172FE34 status=activ</t>
  </si>
  <si>
    <t>([0.006701, 0.009096, 0.007315, 0.009728, 0.01078, 0.014586, 0.0198, 0.028107, 0.024393, 0.030611, 0.032677, 0.034884, 0.038042, 0.022667, 0.023087, 0.021816, 0.036378, 0.078022, 0.158265, 0.161087, 0.161087, 0.25406, 0.25031, 0.339168, 0.346032, 0.264545, 0.26085, 0.194234, 0.179055, 0.239899, 0.209395, 0.158265, 0.182256, 0.167087, 0.247041, 0.164327, 0.173081, 0.167087, 0.155435, 0.137348, 0.079919, 0.094817, 0.059222, 0.060549, 0.048328, 0.049374, 0.11371, 0.116183, 0.161087, 0.17593, 0.18812, 0.225814, 0.324872, 0.229226, 0.232838, 0.158265, 0.239899, 0.339168, 0.25406, 0.25406, 0.161087, 0.185198, 0.167087, 0.222385, 0.147574, 0.191378, 0.191378, 0.206376, 0.219301, 0.137348, 0.078022, 0.059222, 0.055536, 0.041405, 0.083462, 0.069024, 0.118441, 0.073402, 0.040537, 0.078022, 0.047319, 0.088832, 0.127496, 0.129801, 0.085092, 0.15008, 0.11371, 0.06312, 0.025316, 0.015344, 0.024826, 0.040537, 0.040537, 0.022667, 0.019401, 0.018787, 0.014315, 0.013821, 0.013437, 0.020165, 0.020165, 0.035586, 0.036378, 0.036378, 0.042364, 0.069024, 0.054297, 0.066181, 0.067594, 0.139895, 0.243554, 0.194234, 0.209395, 0.144935, 0.229226, 0.18812, 0.18812, 0.284882, 0.191378, 0.179055, 0.182256, 0.170161, 0.15284, 0.088832, 0.054297, 0.086953, 0.086953, 0.06312, 0.038858, 0.069024, 0.064632, 0.036378, 0.051831, 0.030003, 0.066181, 0.0704, 0.085092, 0.088832, 0.086953, 0.102787, 0.170161, 0.116183, 0.11371, 0.071867, 0.111485, 0.100716, 0.078022, 0.081712, 0.134866, 0.194234, 0.118441, 0.125101, 0.109221, 0.109221, 0.106997, 0.096677, 0.047319, 0.044297, 0.051831, 0.048328, 0.083462, 0.083462, 0.129801, 0.144935, 0.142424, 0.142424, 0.229226, 0.257454, 0.243554, 0.225814, 0.243554, 0.321458, 0.30533, 0.380708, 0.298791, 0.374039, 0.374039, 0.497853, 0.480142, 0.387226, 0.40511, 0.366687, 0.377384, 0.387226, 0.295083, 0.380708, 0.332115, 0.332115, 0.332115, 0.352862, 0.284882, 0.295083, 0.31487, 0.31487, 0.332115, 0.374039, 0.284882, 0.209395, 0.17593, 0.275179, 0.301917, 0.281712, 0.30533, 0.291804, 0.179055, 0.271506, 0.196879, 0.264545, 0.25406, 0.225814, 0.225814, 0.295083, 0.179055, 0.158265, 0.167087, 0.170161, 0.142424, 0.225814, 0.301917, 0.321458, 0.268042, 0.200174, 0.137348, 0.137348, 0.15008, 0.17593, 0.173081, 0.26085, 0.243554, 0.25031, 0.278302, 0.271506, 0.295083, 0.408655, 0.414856, 0.41194, 0.394753, 0.461924, 0.458154, 0.356642, 0.377384, 0.374039, 0.370445, 0.422041, 0.440853, 0.433034, 0.529623, 0.42561, 0.42561, 0.40511, 0.30533, 0.318242, 0.21291, 0.164327, 0.088832, 0.056825, 0.048328, 0.048328, 0.049374, 0.055536, 0.109221, 0.071867, 0.102787, 0.18812, 0.216401, 0.209395, 0.222385, 0.144935, 0.147574, 0.161087, 0.196879, 0.295083, 0.278302, 0.377384, 0.342579, 0.444081, 0.494003, 0.41194, 0.422041, 0.339168, 0.356642, 0.26085, 0.332115, 0.268042, 0.225814, 0.239899, 0.222385, 0.209395, 0.278302, 0.264545, 0.161087, 0.106997, 0.118441, 0.132295, 0.079919, 0.134866, 0.079919, 0.094817, 0.092881, 0.071867, 0.129801, 0.127496, 0.11371, 0.102787, 0.139895, 0.10481, 0.106997, 0.120615, 0.073402, 0.073402, 0.144935, 0.139895, 0.127496, 0.11371, 0.100716, 0.155435, 0.144935, 0.132295, 0.069024, 0.127496, 0.161087, 0.164327, 0.15008, 0.247041, 0.167087, 0.170161, 0.257454, 0.236433, 0.239899, 0.324872, 0.247041, 0.147574, 0.194234, 0.271506, 0.209395, 0.137348, 0.071867, 0.078022, 0.083462, 0.15284, 0.127496, 0.0704, 0.06312, 0.033407, 0.037156, 0.06312, 0.073402, 0.037156, 0.023087, 0.015078, 0.014315, 0.021816, 0.038042, 0.050641, 0.06184, 0.064632, 0.076542, 0.144935, 0.132295, 0.206376, 0.179055, 0.222385, 0.30533, 0.222385, 0.271506, 0.275179, 0.271506, 0.247041, 0.335645, 0.436924, 0.51388, 0.401658, 0.422041, 0.401658, 0.298791, 0.164327, 0.139895, 0.122885, 0.122885, 0.074921, 0.074921, 0.054297, 0.028107, 0.015344, 0.019109, 0.018787, 0.013016, 0.010131, 0.008276, 0.006567, 0.004775, 0.003431, 0.004358, 0.002761], '')</t>
  </si>
  <si>
    <t>[246, 370]</t>
  </si>
  <si>
    <t>UPI000172FE37 status=activ</t>
  </si>
  <si>
    <t>([0.158265, 0.196879, 0.271506, 0.335645, 0.291804, 0.335645, 0.356642, 0.284882, 0.243554, 0.182256, 0.118441, 0.15284, 0.144935, 0.085092, 0.085092, 0.073402, 0.076542, 0.074921, 0.079919, 0.11371, 0.142424, 0.137348, 0.15008, 0.132295, 0.081712, 0.106997, 0.081712, 0.069024, 0.06312, 0.100716, 0.137348, 0.182256, 0.11371, 0.111485, 0.167087, 0.161087, 0.167087, 0.092881, 0.127496, 0.11371, 0.144935, 0.144935, 0.216401, 0.132295, 0.142424, 0.142424, 0.164327, 0.203355, 0.225814, 0.257454, 0.161087, 0.164327, 0.219301, 0.328603, 0.356642, 0.359901, 0.483068, 0.41194, 0.529623, 0.436924, 0.436924, 0.359901, 0.25031, 0.17593, 0.281712, 0.264545, 0.332115, 0.321458, 0.301917, 0.335645, 0.418646, 0.505461, 0.541878, 0.414856, 0.422041, 0.31487, 0.26085, 0.161087, 0.137348, 0.0704, 0.100716, 0.10481, 0.147574, 0.225814, 0.206376, 0.144935, 0.102787, 0.098513, 0.090864, 0.055536, 0.051831, 0.043307, 0.043307, 0.050641, 0.047319, 0.022667, 0.021816, 0.031287, 0.028695, 0.030003, 0.029376, 0.029376, 0.032677, 0.0198, 0.021381, 0.033407, 0.030611, 0.030611, 0.018415, 0.018415, 0.020522, 0.020522, 0.012727, 0.013016, 0.008525, 0.011669, 0.021381, 0.043307, 0.043307, 0.078022, 0.064632, 0.132295, 0.11371, 0.086953, 0.071867, 0.074921, 0.098513, 0.083462, 0.073402, 0.106997, 0.073402, 0.060549, 0.054297, 0.051831, 0.030611, 0.051831, 0.067594, 0.055536, 0.048328, 0.048328, 0.040537, 0.044297, 0.03976, 0.026338, 0.034884, 0.071867, 0.073402, 0.073402, 0.073402, 0.081712, 0.056825, 0.0704, 0.127496, 0.139895, 0.225814, 0.281712, 0.284882, 0.271506, 0.288399, 0.200174, 0.17593, 0.173081, 0.239899, 0.15008, 0.206376, 0.137348, 0.161087, 0.085092, 0.085092, 0.139895, 0.191378, 0.275179, 0.21291, 0.225814, 0.179055, 0.194234, 0.222385, 0.144935, 0.120615, 0.066181, 0.074921, 0.048328, 0.074921, 0.054297, 0.051831, 0.066181, 0.100716, 0.071867, 0.058088, 0.059222, 0.06312, 0.05306, 0.051831, 0.074921, 0.074921, 0.088832, 0.081712, 0.066181, 0.11371, 0.11371, 0.209395, 0.194234, 0.206376, 0.182256, 0.268042, 0.380708, 0.390993, 0.342579, 0.374039, 0.377384, 0.268042, 0.185198, 0.209395, 0.236433, 0.17593, 0.142424, 0.17593, 0.191378, 0.216401, 0.232838, 0.281712, 0.15008, 0.236433, 0.335645, 0.247041, 0.239899, 0.144935, 0.111485, 0.173081, 0.111485, 0.134866, 0.18812, 0.271506, 0.291804, 0.158265, 0.25031, 0.295083, 0.219301, 0.239899, 0.25031, 0.236433, 0.125101, 0.155435, 0.122885, 0.076542, 0.10481, 0.122885, 0.11371, 0.147574, 0.147574, 0.15008, 0.219301, 0.264545, 0.278302, 0.26085, 0.281712, 0.17593, 0.102787, 0.134866, 0.118441, 0.111485, 0.069024, 0.15284, 0.222385, 0.222385, 0.291804, 0.229226, 0.243554, 0.352862, 0.36309, 0.209395, 0.291804, 0.21291, 0.200174, 0.182256, 0.182256, 0.194234, 0.225814, 0.30533, 0.301917, 0.284882, 0.21291, 0.295083, 0.194234, 0.147574, 0.173081, 0.185198, 0.203355, 0.203355, 0.209395, 0.137348, 0.257454, 0.275179, 0.278302, 0.185198, 0.203355, 0.216401, 0.25406, 0.25406, 0.25406, 0.225814, 0.147574, 0.21291, 0.209395, 0.247041, 0.17593, 0.17593, 0.164327, 0.164327, 0.15284, 0.132295, 0.18812, 0.173081, 0.098513, 0.129801, 0.185198, 0.142424, 0.10481, 0.116183, 0.167087, 0.134866, 0.132295, 0.222385, 0.185198], '')</t>
  </si>
  <si>
    <t>[58, 71, 72]</t>
  </si>
  <si>
    <t>UPI000172FE39 status=activ</t>
  </si>
  <si>
    <t>([0.239899, 0.298791, 0.342579, 0.328603, 0.225814, 0.15008, 0.196879, 0.225814, 0.26085, 0.196879, 0.144935, 0.155435, 0.134866, 0.139895, 0.209395, 0.21291, 0.18812, 0.18812, 0.116183, 0.206376, 0.229226, 0.219301, 0.225814, 0.25031, 0.25031, 0.346032, 0.436924, 0.447574, 0.472492, 0.374039, 0.461924, 0.56648, 0.494003, 0.570702, 0.58069, 0.534167, 0.521092, 0.521092, 0.480142, 0.59014, 0.509769, 0.604312, 0.618285, 0.557691, 0.422041, 0.480142, 0.440853, 0.41194, 0.291804, 0.275179, 0.332115, 0.239899, 0.243554, 0.328603, 0.21291, 0.196879, 0.206376, 0.129801, 0.158265, 0.158265, 0.147574, 0.182256, 0.179055, 0.144935, 0.18812, 0.18812, 0.106997, 0.074921, 0.073402, 0.081712, 0.081712, 0.096677, 0.096677, 0.060549, 0.034884, 0.067594, 0.037156, 0.047319, 0.092881, 0.102787, 0.071867, 0.056825, 0.029376, 0.017797, 0.016826, 0.015694, 0.015344, 0.028107, 0.050641, 0.06184, 0.098513, 0.11371, 0.067594, 0.094817, 0.158265, 0.203355, 0.185198, 0.278302, 0.291804, 0.200174, 0.185198, 0.173081, 0.173081, 0.219301, 0.308712, 0.25031, 0.161087, 0.25406, 0.167087, 0.090864, 0.073402, 0.086953, 0.083462, 0.137348, 0.158265, 0.144935, 0.10481, 0.059222, 0.059222, 0.058088, 0.059222, 0.032677, 0.073402, 0.092881, 0.074921, 0.081712, 0.155435, 0.243554, 0.243554, 0.318242, 0.318242, 0.26085, 0.15284, 0.134866, 0.134866, 0.15284, 0.173081, 0.191378, 0.284882, 0.21291, 0.139895, 0.170161, 0.219301, 0.120615, 0.118441, 0.196879, 0.122885, 0.122885, 0.060549, 0.069024, 0.036378, 0.058088, 0.081712, 0.079919, 0.085092, 0.088832, 0.076542, 0.051831, 0.064632, 0.078022, 0.098513, 0.086953, 0.086953, 0.085092, 0.144935, 0.094817, 0.081712, 0.086953, 0.051831, 0.058088, 0.046336, 0.100716, 0.098513, 0.129801, 0.225814, 0.225814, 0.25031, 0.164327, 0.134866, 0.134866, 0.067594, 0.067594, 0.067594, 0.067594, 0.081712, 0.047319, 0.060549, 0.064632, 0.098513, 0.120615, 0.191378, 0.122885, 0.122885, 0.122885, 0.111485, 0.064632, 0.034884, 0.031287, 0.036378, 0.036378, 0.046336, 0.079919, 0.096677, 0.155435, 0.18812, 0.206376, 0.203355, 0.232838, 0.21291, 0.15284, 0.102787, 0.106997, 0.173081, 0.155435, 0.200174, 0.203355, 0.200174, 0.288399, 0.275179, 0.257454, 0.332115, 0.222385, 0.232838, 0.229226, 0.232838, 0.232838, 0.247041, 0.264545, 0.264545, 0.275179, 0.257454, 0.275179, 0.232838, 0.243554, 0.239899, 0.144935, 0.144935, 0.206376, 0.21291, 0.137348, 0.206376, 0.200174, 0.219301, 0.182256, 0.118441, 0.132295, 0.074921, 0.060549, 0.092881, 0.100716, 0.078022, 0.155435, 0.158265, 0.120615, 0.078022, 0.038858, 0.074921, 0.081712, 0.067594, 0.0704, 0.074921, 0.081712, 0.081712, 0.11371, 0.090864, 0.15284, 0.137348, 0.182256, 0.118441, 0.066181, 0.049374, 0.060549, 0.025762, 0.045352, 0.085092, 0.10481, 0.179055, 0.170161, 0.164327, 0.125101, 0.076542, 0.076542, 0.056825, 0.06312, 0.081712, 0.071867, 0.040537, 0.026338, 0.034884, 0.066181, 0.129801, 0.094817, 0.056825, 0.111485, 0.086953, 0.041405, 0.042364, 0.048328, 0.046336, 0.023534, 0.026338, 0.042364, 0.081712, 0.06312, 0.060549, 0.056825, 0.049374, 0.083462, 0.083462, 0.076542, 0.076542, 0.0704, 0.0704, 0.129801, 0.137348, 0.158265, 0.18812, 0.222385, 0.129801, 0.129801, 0.25031, 0.229226, 0.147574, 0.142424, 0.219301, 0.209395, 0.185198, 0.216401, 0.142424, 0.200174, 0.170161, 0.164327, 0.170161, 0.170161, 0.094817, 0.094817, 0.10481, 0.129801, 0.081712, 0.139895, 0.137348, 0.111485, 0.15008, 0.222385, 0.132295, 0.098513, 0.06312, 0.076542, 0.118441, 0.185198, 0.194234, 0.232838, 0.194234, 0.120615, 0.18812, 0.281712, 0.271506, 0.158265, 0.120615, 0.194234, 0.225814, 0.229226, 0.167087, 0.127496, 0.137348, 0.225814, 0.191378, 0.281712, 0.284882, 0.295083, 0.26085, 0.271506, 0.182256, 0.15284, 0.232838, 0.257454, 0.268042, 0.17593, 0.173081, 0.25031, 0.264545, 0.167087, 0.139895, 0.229226, 0.229226, 0.144935, 0.137348, 0.111485, 0.106997, 0.116183, 0.125101, 0.129801, 0.127496, 0.139895, 0.139895, 0.11371, 0.102787, 0.074921, 0.137348, 0.247041, 0.26085, 0.15008, 0.127496, 0.15008, 0.076542, 0.106997, 0.144935, 0.088832, 0.111485, 0.06184, 0.055536, 0.055536, 0.074921, 0.038042, 0.060549, 0.094817, 0.069024, 0.038858, 0.049374, 0.029376, 0.025762, 0.028107, 0.050641, 0.058088, 0.067594, 0.06312, 0.076542, 0.071867, 0.081712, 0.120615, 0.15284, 0.161087, 0.120615, 0.118441, 0.158265, 0.098513, 0.096677, 0.164327, 0.264545, 0.194234, 0.196879, 0.225814, 0.118441, 0.11371, 0.17593, 0.109221, 0.170161, 0.17593, 0.216401, 0.284882, 0.21291, 0.257454, 0.243554, 0.301917, 0.291804, 0.324872, 0.401658, 0.308712, 0.298791, 0.194234, 0.281712, 0.370445, 0.229226, 0.291804, 0.30533, 0.216401, 0.278302, 0.196879, 0.15284, 0.111485, 0.064632, 0.100716, 0.056825, 0.045352, 0.029376, 0.022667, 0.017138, 0.013437, 0.018787, 0.013265, 0.018415, 0.010372, 0.006533], '')</t>
  </si>
  <si>
    <t>[31, 33, 34, 35, 36, 37, 39, 40, 41, 42, 43]</t>
  </si>
  <si>
    <t>UPI000172FE3A status=activ</t>
  </si>
  <si>
    <t>([0.142424, 0.106997, 0.144935, 0.191378, 0.147574, 0.196879, 0.236433, 0.179055, 0.209395, 0.264545, 0.21291, 0.170161, 0.191378, 0.196879, 0.116183, 0.18812, 0.100716, 0.118441, 0.206376, 0.18812, 0.225814, 0.284882, 0.349426, 0.356642, 0.25031, 0.339168, 0.332115, 0.222385, 0.301917, 0.295083, 0.268042, 0.342579, 0.418646, 0.346032, 0.26085, 0.298791, 0.291804, 0.356642, 0.370445, 0.380708, 0.384043, 0.295083, 0.295083, 0.298791, 0.257454, 0.271506, 0.239899, 0.164327, 0.222385, 0.222385, 0.142424, 0.147574, 0.155435, 0.164327, 0.167087, 0.236433, 0.308712, 0.219301, 0.268042, 0.194234, 0.109221, 0.069024, 0.111485, 0.111485, 0.111485, 0.090864, 0.167087, 0.167087, 0.232838, 0.271506, 0.271506, 0.36309, 0.291804, 0.179055, 0.142424, 0.209395, 0.225814, 0.229226, 0.232838, 0.236433, 0.318242, 0.41194, 0.387226, 0.401658, 0.324872, 0.321458, 0.308712, 0.288399, 0.30533, 0.335645, 0.332115, 0.346032, 0.271506, 0.229226, 0.36309, 0.321458, 0.288399, 0.291804, 0.284882, 0.374039, 0.370445, 0.346032, 0.346032, 0.359901, 0.271506, 0.278302, 0.236433, 0.31487, 0.31487, 0.219301, 0.194234, 0.132295, 0.127496, 0.21291, 0.216401, 0.129801, 0.216401, 0.25406, 0.203355, 0.21291, 0.232838, 0.155435, 0.139895, 0.118441, 0.17593, 0.243554, 0.288399, 0.335645, 0.25031, 0.271506, 0.275179, 0.278302, 0.268042, 0.236433, 0.139895, 0.225814, 0.301917, 0.301917, 0.311707, 0.346032, 0.30533, 0.26085, 0.26085, 0.21291, 0.257454, 0.275179, 0.203355, 0.222385, 0.209395, 0.288399, 0.271506, 0.318242, 0.335645, 0.422041, 0.387226, 0.374039, 0.374039, 0.291804, 0.203355, 0.200174, 0.196879, 0.239899, 0.268042, 0.335645, 0.380708, 0.291804, 0.278302, 0.278302, 0.301917, 0.31487, 0.247041, 0.173081, 0.194234, 0.17593, 0.179055, 0.264545, 0.352862, 0.352862, 0.444081, 0.509769, 0.4292, 0.346032, 0.264545, 0.167087, 0.170161, 0.222385, 0.288399, 0.308712, 0.352862, 0.26085, 0.25406, 0.301917, 0.318242, 0.243554, 0.26085, 0.158265, 0.074921, 0.085092, 0.081712, 0.078022, 0.076542, 0.067594, 0.109221, 0.167087, 0.284882, 0.200174, 0.116183, 0.125101, 0.059222, 0.081712, 0.134866, 0.066181, 0.066181, 0.094817, 0.15284, 0.098513, 0.196879, 0.318242, 0.321458, 0.328603, 0.346032, 0.318242, 0.301917, 0.308712, 0.232838, 0.161087, 0.170161, 0.216401, 0.206376, 0.295083, 0.281712, 0.281712, 0.40511, 0.352862, 0.374039, 0.308712, 0.374039, 0.342579, 0.332115, 0.321458, 0.328603, 0.232838, 0.191378, 0.295083, 0.264545, 0.247041, 0.321458, 0.401658, 0.349426, 0.366687, 0.291804, 0.298791, 0.229226, 0.229226, 0.194234, 0.118441, 0.083462, 0.078022, 0.088832, 0.083462, 0.056825, 0.025762, 0.040537, 0.067594, 0.030611, 0.03976, 0.066181, 0.049374, 0.031287, 0.031287, 0.033407, 0.05306, 0.054297, 0.066181, 0.066181, 0.132295, 0.116183, 0.222385, 0.229226, 0.139895, 0.090864, 0.125101, 0.239899, 0.21291, 0.225814, 0.335645, 0.291804, 0.284882, 0.31487, 0.374039, 0.444081, 0.40511, 0.387226, 0.298791, 0.200174, 0.137348, 0.134866, 0.21291, 0.17593, 0.164327, 0.239899, 0.30533, 0.295083, 0.206376, 0.170161, 0.098513, 0.116183, 0.086953, 0.0704, 0.055536, 0.046336, 0.035586, 0.030611, 0.025762, 0.034884, 0.085092, 0.11371, 0.083462], '')</t>
  </si>
  <si>
    <t>[179]</t>
  </si>
  <si>
    <t>UPI000172FE3B status=activ</t>
  </si>
  <si>
    <t>([0.805026, 0.733139, 0.538167, 0.494003, 0.51388, 0.476583, 0.370445, 0.278302, 0.194234, 0.239899, 0.264545, 0.222385, 0.236433, 0.116183, 0.054297, 0.054297, 0.047319, 0.048328, 0.026338, 0.026892, 0.014586, 0.015694, 0.020522, 0.035586, 0.056825, 0.029376, 0.020522, 0.017447, 0.030611, 0.058088, 0.023963, 0.013821, 0.021816, 0.01204, 0.01204, 0.018106, 0.018787, 0.019109, 0.015694, 0.029376, 0.034068, 0.034884, 0.030003, 0.016021, 0.010131, 0.00962, 0.010221, 0.01078, 0.022667, 0.013613, 0.014586, 0.030003, 0.030611, 0.030611, 0.045352, 0.060549, 0.047319, 0.046336, 0.045352, 0.030611, 0.023087, 0.010926, 0.020165, 0.016257, 0.027463, 0.028695, 0.025762, 0.035586, 0.06184, 0.030003, 0.030611, 0.030003, 0.014783, 0.014783, 0.014783, 0.019109, 0.017447, 0.023087, 0.023534, 0.023534, 0.023963, 0.016826, 0.0198, 0.017797, 0.019109, 0.015078, 0.024393, 0.023534, 0.034884, 0.020876, 0.038042, 0.038042, 0.034068, 0.081712, 0.083462, 0.048328, 0.042364, 0.085092, 0.102787, 0.102787, 0.045352, 0.092881, 0.127496, 0.109221, 0.06184, 0.071867, 0.090864, 0.041405, 0.023534, 0.021381, 0.026338, 0.028695, 0.051831, 0.026892, 0.030611, 0.056825, 0.050641, 0.028107, 0.028695, 0.029376, 0.014586, 0.017138, 0.015344, 0.019401, 0.03976, 0.090864, 0.090864, 0.055536, 0.125101, 0.206376, 0.118441, 0.10481, 0.098513, 0.05306, 0.054297, 0.036378, 0.037156, 0.067594, 0.127496, 0.06312, 0.069024, 0.144935, 0.225814, 0.142424, 0.161087, 0.161087, 0.064632, 0.035586, 0.06312, 0.049374, 0.047319, 0.083462, 0.073402, 0.078022, 0.147574, 0.144935, 0.164327, 0.076542, 0.086953, 0.036378, 0.0704, 0.060549, 0.058088, 0.031287, 0.056825, 0.045352, 0.020876, 0.044297, 0.035586, 0.019109, 0.023534, 0.024393, 0.025762, 0.041405, 0.020876, 0.021381, 0.038042, 0.038042, 0.045352, 0.044297, 0.10481, 0.044297, 0.025316, 0.022306, 0.041405, 0.0198, 0.012491, 0.023963, 0.027463, 0.06312, 0.06312, 0.06312, 0.069024, 0.035586, 0.035586, 0.036378, 0.018787, 0.019109, 0.016528, 0.032017, 0.030611, 0.017138, 0.041405, 0.073402, 0.048328, 0.028107, 0.06184, 0.10481, 0.060549, 0.023534, 0.025762, 0.051831, 0.026338, 0.023087, 0.040537, 0.040537, 0.071867, 0.069024, 0.038858, 0.05306, 0.021816, 0.016257, 0.026338, 0.024826, 0.015078, 0.026338, 0.05306, 0.029376, 0.032677, 0.036378, 0.092881, 0.092881, 0.038042, 0.032017, 0.020876, 0.013265, 0.009096, 0.006701, 0.009977, 0.009977, 0.006194, 0.009294, 0.011903, 0.008276, 0.008002, 0.011669, 0.011106, 0.009977, 0.009015, 0.007315, 0.009977, 0.009483, 0.006421, 0.007091, 0.007877, 0.007259, 0.010372, 0.010926, 0.019401, 0.011669, 0.010221, 0.011669, 0.012727, 0.007177, 0.007259, 0.007259, 0.007422, 0.00777, 0.007422, 0.008409, 0.006374, 0.006619, 0.00515, 0.005086, 0.006701, 0.008409, 0.008276, 0.008156, 0.007555, 0.007031, 0.010131, 0.0198, 0.038042, 0.019401, 0.044297, 0.086953, 0.102787, 0.076542, 0.03976, 0.038042, 0.030611, 0.038042, 0.040537, 0.064632, 0.071867, 0.054297, 0.073402, 0.111485, 0.046336, 0.100716, 0.116183, 0.096677, 0.094817, 0.045352, 0.044297, 0.048328, 0.055536, 0.025316, 0.017447, 0.032017, 0.026892, 0.033407, 0.032017, 0.021381, 0.026338, 0.0198, 0.015344, 0.014783, 0.017138, 0.036378, 0.030611, 0.028107, 0.016826, 0.018106, 0.017797, 0.017447, 0.018106, 0.014586, 0.023963, 0.019401, 0.018106, 0.025316, 0.037156, 0.058088, 0.059222, 0.035586, 0.079919, 0.137348, 0.102787, 0.079919, 0.059222, 0.044297], '')</t>
  </si>
  <si>
    <t>UPI000172FE3C status=activ</t>
  </si>
  <si>
    <t>([0.002662, 0.002211, 0.003276, 0.004513, 0.003405, 0.002881, 0.002503, 0.001936, 0.002581, 0.002327, 0.001855, 0.001572, 0.001572, 0.00155, 0.002327, 0.001499, 0.001722, 0.002623, 0.001855, 0.00283, 0.002581, 0.003671, 0.003366, 0.002349, 0.002336, 0.003701, 0.005249, 0.00777, 0.013613, 0.010509, 0.010509, 0.016021, 0.031287, 0.079919, 0.044297, 0.0198, 0.037156, 0.035586, 0.019401, 0.0198, 0.018106, 0.022667, 0.024393, 0.06184, 0.139895, 0.134866, 0.06312, 0.028695, 0.020165, 0.020522, 0.028107, 0.030003, 0.021381, 0.022667, 0.010926, 0.017447, 0.030003, 0.030003, 0.030611, 0.031287, 0.032017, 0.020876, 0.024826, 0.025316, 0.026338, 0.022667, 0.024393, 0.024393, 0.024826, 0.020165, 0.021381, 0.011903, 0.019401, 0.038858, 0.018787, 0.03976, 0.036378, 0.054297, 0.028695, 0.023087, 0.022667, 0.047319, 0.067594, 0.090864, 0.034068, 0.017138, 0.018415, 0.016528, 0.016528, 0.014075, 0.012727, 0.011518, 0.021816, 0.013016, 0.010131, 0.016021, 0.01078, 0.009015, 0.008804, 0.008895, 0.010672, 0.018787, 0.016826, 0.010372, 0.010221, 0.013016, 0.013437, 0.008723, 0.008804, 0.013437, 0.021381, 0.022667, 0.014075, 0.013613, 0.023087, 0.023534, 0.014783, 0.014075, 0.011903, 0.011106, 0.010131, 0.009865, 0.006988, 0.005318, 0.007645, 0.008525, 0.008075, 0.011669, 0.011903, 0.01227, 0.008624, 0.009865, 0.017138, 0.030611, 0.028695, 0.023087, 0.014783, 0.023963, 0.041405, 0.041405, 0.046336, 0.054297, 0.06184, 0.116183, 0.200174, 0.179055, 0.17593, 0.170161, 0.134866, 0.222385, 0.236433, 0.225814, 0.147574, 0.129801, 0.118441, 0.120615, 0.085092, 0.18812, 0.206376, 0.125101, 0.120615, 0.06312, 0.064632, 0.066181, 0.064632, 0.032017, 0.037156, 0.018415, 0.025762, 0.025762, 0.018787, 0.012727, 0.018415, 0.026338, 0.019401, 0.014075, 0.009728, 0.014783], '')</t>
  </si>
  <si>
    <t>UPI000172FE3D status=activ</t>
  </si>
  <si>
    <t>([0.127496, 0.182256, 0.222385, 0.111485, 0.116183, 0.088832, 0.116183, 0.147574, 0.088832, 0.060549, 0.090864, 0.081712, 0.049374, 0.049374, 0.056825, 0.032017, 0.066181, 0.060549, 0.060549, 0.067594, 0.034884, 0.034068, 0.035586, 0.037156, 0.045352, 0.054297, 0.096677, 0.046336, 0.026892, 0.033407, 0.036378, 0.032017, 0.047319, 0.048328, 0.049374, 0.088832, 0.170161, 0.170161, 0.182256, 0.158265, 0.167087, 0.243554, 0.196879, 0.185198, 0.182256, 0.264545, 0.268042, 0.179055, 0.301917, 0.390993, 0.476583, 0.604312, 0.59508, 0.59508, 0.707965, 0.553315, 0.541878, 0.545602, 0.472492, 0.58069, 0.51388, 0.41194, 0.31487, 0.332115, 0.332115, 0.349426, 0.264545, 0.278302, 0.346032, 0.332115, 0.332115, 0.328603, 0.298791, 0.298791, 0.298791, 0.298791, 0.41194, 0.281712, 0.18812, 0.25406, 0.216401, 0.301917, 0.377384, 0.408655, 0.454136, 0.346032, 0.288399, 0.377384, 0.332115, 0.298791, 0.298791, 0.291804, 0.225814, 0.15008, 0.15284, 0.15284, 0.167087, 0.109221, 0.111485, 0.17593, 0.194234, 0.239899, 0.15284, 0.142424, 0.200174, 0.18812, 0.291804, 0.335645, 0.359901, 0.278302, 0.324872, 0.288399, 0.200174, 0.281712, 0.291804, 0.18812, 0.132295, 0.127496, 0.129801, 0.25406, 0.229226, 0.18812, 0.182256, 0.275179, 0.239899, 0.25031, 0.25406, 0.281712, 0.284882, 0.164327, 0.281712, 0.264545, 0.225814, 0.308712, 0.295083, 0.346032, 0.468512, 0.447574, 0.465241, 0.51388, 0.408655, 0.436924, 0.380708, 0.384043, 0.401658, 0.458154, 0.414856, 0.418646, 0.281712, 0.216401, 0.308712, 0.21291, 0.142424, 0.182256, 0.185198, 0.194234, 0.129801, 0.116183, 0.18812, 0.111485, 0.109221, 0.155435, 0.185198, 0.232838, 0.144935, 0.139895, 0.132295, 0.158265, 0.185198, 0.196879, 0.268042, 0.200174, 0.203355, 0.301917, 0.257454, 0.278302, 0.18812, 0.298791, 0.271506, 0.268042, 0.342579, 0.394753, 0.36309, 0.301917, 0.225814, 0.335645, 0.298791, 0.301917, 0.295083, 0.264545, 0.366687, 0.370445, 0.408655, 0.408655, 0.324872, 0.30533, 0.203355, 0.291804, 0.278302, 0.308712, 0.311707, 0.271506, 0.271506, 0.200174, 0.232838, 0.335645, 0.321458, 0.374039, 0.377384, 0.308712, 0.225814, 0.225814, 0.236433, 0.275179, 0.356642, 0.342579, 0.40511, 0.418646, 0.377384, 0.380708, 0.394753, 0.401658, 0.4292, 0.440853, 0.56648, 0.444081, 0.444081, 0.339168, 0.324872, 0.278302, 0.268042, 0.359901, 0.352862, 0.268042, 0.25406, 0.17593, 0.17593, 0.129801, 0.120615, 0.15284, 0.15008, 0.147574, 0.167087, 0.10481, 0.078022, 0.083462, 0.179055, 0.109221, 0.18812, 0.185198, 0.219301, 0.298791, 0.324872, 0.209395, 0.21291, 0.185198, 0.278302, 0.36309, 0.359901, 0.461924, 0.480142, 0.390993, 0.30533, 0.278302, 0.339168, 0.281712, 0.278302, 0.26085, 0.264545, 0.239899, 0.25406, 0.247041, 0.247041, 0.129801, 0.18812, 0.247041, 0.26085, 0.216401, 0.182256, 0.257454, 0.203355, 0.144935, 0.216401, 0.298791, 0.247041, 0.25406], '')</t>
  </si>
  <si>
    <t>[51, 52, 53, 54, 55, 56, 57, 59, 60, 139, 224]</t>
  </si>
  <si>
    <t>UPI000172FE3E status=activ</t>
  </si>
  <si>
    <t>([0.754692, 0.59508, 0.433034, 0.450668, 0.483068, 0.414856, 0.311707, 0.342579, 0.295083, 0.291804, 0.311707, 0.332115, 0.25031, 0.243554, 0.335645, 0.321458, 0.311707, 0.222385, 0.232838, 0.164327, 0.10481, 0.100716, 0.15284, 0.236433, 0.247041, 0.170161, 0.229226, 0.339168, 0.271506, 0.328603, 0.349426, 0.278302, 0.219301, 0.30533, 0.342579, 0.275179, 0.264545, 0.275179, 0.352862, 0.335645, 0.414856, 0.42561, 0.4292, 0.42561, 0.42561, 0.394753, 0.476583, 0.486429, 0.468512, 0.534167, 0.585406, 0.472492, 0.570702, 0.56648, 0.56648, 0.538167, 0.529623, 0.545602, 0.525368, 0.557691, 0.570702, 0.575842, 0.626927, 0.517562, 0.517562, 0.538167, 0.575842, 0.486429, 0.509769, 0.509769, 0.447574, 0.414856, 0.521092, 0.517562, 0.517562, 0.401658, 0.394753, 0.480142, 0.480142, 0.374039, 0.342579, 0.332115, 0.26085, 0.298791, 0.374039, 0.288399, 0.247041, 0.243554, 0.216401, 0.120615, 0.120615, 0.196879, 0.203355, 0.122885, 0.127496, 0.191378, 0.284882, 0.200174, 0.194234, 0.185198, 0.206376, 0.137348, 0.076542, 0.122885, 0.06312, 0.037156, 0.069024, 0.088832, 0.044297, 0.083462, 0.132295, 0.129801, 0.106997, 0.102787, 0.111485, 0.10481, 0.106997, 0.10481, 0.10481, 0.066181, 0.073402, 0.127496, 0.167087, 0.268042, 0.229226, 0.31487, 0.408655, 0.311707, 0.194234, 0.308712, 0.225814, 0.236433, 0.236433, 0.25031, 0.25031, 0.332115, 0.324872, 0.30533, 0.31487, 0.398279, 0.394753, 0.377384, 0.366687, 0.36309, 0.275179, 0.216401, 0.236433, 0.229226, 0.328603, 0.4292, 0.328603, 0.324872, 0.291804, 0.295083, 0.194234, 0.194234, 0.196879, 0.17593, 0.109221, 0.106997, 0.109221, 0.120615, 0.118441, 0.118441, 0.116183, 0.125101, 0.200174, 0.161087, 0.134866, 0.081712, 0.088832, 0.085092, 0.173081, 0.137348, 0.134866, 0.132295, 0.085092, 0.047319, 0.036378, 0.036378, 0.034068, 0.034068, 0.030003, 0.018415, 0.018415, 0.022306, 0.034068, 0.032677, 0.038042, 0.046336, 0.073402, 0.033407, 0.066181, 0.028695, 0.046336, 0.05306, 0.076542, 0.120615, 0.203355, 0.275179, 0.377384, 0.308712, 0.232838, 0.346032, 0.321458, 0.222385, 0.127496, 0.122885, 0.139895, 0.094817, 0.100716, 0.054297, 0.109221, 0.058088, 0.056825, 0.045352, 0.045352, 0.054297, 0.054297, 0.051831, 0.029376, 0.016826, 0.015344, 0.019401, 0.011342, 0.019401, 0.028107, 0.032017, 0.032677, 0.032017, 0.040537, 0.021816, 0.043307, 0.046336, 0.083462, 0.155435, 0.106997, 0.096677, 0.100716, 0.047319, 0.046336, 0.085092, 0.090864, 0.088832, 0.10481, 0.170161, 0.170161, 0.209395, 0.31487, 0.216401, 0.219301, 0.264545, 0.26085, 0.239899, 0.232838, 0.147574, 0.081712, 0.096677, 0.102787, 0.11371, 0.222385, 0.219301, 0.232838, 0.194234, 0.284882, 0.18812, 0.206376, 0.127496, 0.069024, 0.0704, 0.127496, 0.073402, 0.086953, 0.15008, 0.092881, 0.078022, 0.090864, 0.100716, 0.15284, 0.142424, 0.066181, 0.06184, 0.074921, 0.044297, 0.078022, 0.079919, 0.125101, 0.076542, 0.085092, 0.139895, 0.111485, 0.074921, 0.0704, 0.056825, 0.031287, 0.054297, 0.038042, 0.06184, 0.102787, 0.111485, 0.073402, 0.142424, 0.147574, 0.122885, 0.15284, 0.179055, 0.155435, 0.111485, 0.088832, 0.142424, 0.129801, 0.132295, 0.18812, 0.281712, 0.203355, 0.219301, 0.239899, 0.335645, 0.346032, 0.36309, 0.370445, 0.454136, 0.468512, 0.380708, 0.384043, 0.440853, 0.36309, 0.390993, 0.465241, 0.494003, 0.414856, 0.418646, 0.422041, 0.36309, 0.356642, 0.366687, 0.36309, 0.352862, 0.335645, 0.301917, 0.271506, 0.284882, 0.268042, 0.18812, 0.191378, 0.206376, 0.132295, 0.194234, 0.200174, 0.232838, 0.31487, 0.390993, 0.346032, 0.377384, 0.418646, 0.422041, 0.5017, 0.618285, 0.632174, 0.632174, 0.553315, 0.570702, 0.557691, 0.58069, 0.694846, 0.712013, 0.58069, 0.661982, 0.657645, 0.557691, 0.541878, 0.472492, 0.414856, 0.414856, 0.398279, 0.418646, 0.4292, 0.433034, 0.418646, 0.418646, 0.418646, 0.5017, 0.505461, 0.5017, 0.483068, 0.41194, 0.480142, 0.59014, 0.613573, 0.541878, 0.648219, 0.657645, 0.73685, 0.720929, 0.805026, 0.83125, 0.76285, 0.724957, 0.733139, 0.733139, 0.741537, 0.675549, 0.604312, 0.604312, 0.613573, 0.632174, 0.73685, 0.728858, 0.728858, 0.720929, 0.784345, 0.795062, 0.771762, 0.699094, 0.798249, 0.81615, 0.805026, 0.871313, 0.891961, 0.889439, 0.903857, 0.899122, 0.939629, 0.941505, 0.891961, 0.88723, 0.876521, 0.865454, 0.859585, 0.779859, 0.771762, 0.771762, 0.728858, 0.73685, 0.812494, 0.795062, 0.741537, 0.707965, 0.690604, 0.642678, 0.585406], '')</t>
  </si>
  <si>
    <t>[0, 1, 49, 50, 52, 53, 54, 55, 56, 57, 58, 59, 60, 61, 62, 63, 64, 65, 66, 68, 69, 72, 73, 74, 356, 357, 358, 359, 360, 361, 362, 363, 364, 365, 366, 367, 368, 369, 370, 381, 382, 383, 387, 388, 389, 390, 391, 392, 393, 394, 395, 396, 397, 398, 399, 400, 401, 402, 403, 404, 405, 406, 407, 408, 409, 410, 411, 412, 413, 414, 415, 416, 417, 418, 419, 420, 421, 422, 423, 424, 425, 426, 427, 428, 429, 430, 431, 432, 433, 434, 435, 436, 437, 438, 439, 440]</t>
  </si>
  <si>
    <t>95)</t>
  </si>
  <si>
    <t>UPI000172FE3F status=activ</t>
  </si>
  <si>
    <t>([0.014075, 0.010926, 0.009483, 0.013265, 0.010509, 0.009401, 0.01204, 0.016257, 0.020165, 0.016257, 0.017447, 0.020876, 0.032017, 0.022667, 0.024393, 0.026338, 0.036378, 0.073402, 0.127496, 0.134866, 0.194234, 0.295083, 0.384043, 0.468512, 0.476583, 0.56648, 0.690604, 0.703578, 0.720929, 0.741537, 0.741537, 0.798249, 0.812494, 0.716283, 0.805026, 0.716283, 0.720929, 0.779859, 0.653063, 0.63748, 0.618285, 0.59508, 0.529623, 0.538167, 0.525368, 0.509769, 0.529623, 0.545602, 0.553315, 0.497853, 0.494003, 0.5017, 0.497853, 0.401658, 0.480142, 0.401658, 0.418646, 0.328603, 0.281712, 0.387226, 0.374039, 0.298791, 0.298791, 0.349426, 0.247041, 0.26085, 0.298791, 0.298791, 0.18812, 0.116183, 0.139895, 0.109221, 0.106997, 0.111485, 0.102787, 0.066181, 0.098513, 0.081712, 0.127496, 0.129801, 0.125101, 0.137348, 0.196879, 0.134866, 0.086953, 0.15008, 0.120615, 0.106997, 0.059222, 0.106997, 0.106997, 0.10481, 0.081712, 0.086953, 0.047319, 0.064632, 0.100716, 0.106997, 0.179055, 0.18812, 0.144935, 0.132295, 0.147574, 0.167087, 0.167087, 0.191378, 0.17593, 0.179055, 0.167087, 0.170161, 0.096677, 0.098513, 0.11371, 0.167087, 0.209395, 0.25406, 0.239899, 0.257454, 0.239899, 0.236433, 0.15284, 0.26085, 0.264545, 0.158265, 0.155435, 0.247041, 0.200174, 0.196879, 0.243554, 0.15284, 0.147574, 0.225814, 0.298791, 0.271506, 0.196879, 0.219301, 0.167087, 0.216401, 0.216401, 0.236433, 0.144935, 0.229226, 0.194234, 0.164327, 0.158265, 0.142424, 0.076542, 0.073402, 0.044297, 0.045352, 0.069024, 0.090864, 0.100716, 0.083462, 0.083462, 0.142424, 0.144935, 0.236433, 0.206376, 0.206376, 0.191378, 0.291804, 0.196879, 0.196879, 0.232838, 0.268042, 0.173081, 0.17593, 0.264545, 0.342579, 0.328603, 0.359901, 0.328603, 0.31487, 0.36309, 0.384043, 0.366687, 0.390993, 0.394753, 0.398279, 0.380708, 0.394753, 0.284882, 0.281712, 0.206376, 0.203355, 0.222385, 0.295083, 0.291804, 0.298791, 0.298791, 0.311707, 0.229226, 0.308712, 0.275179, 0.275179, 0.179055, 0.194234, 0.116183, 0.100716, 0.076542, 0.058088, 0.031287, 0.034884, 0.036378, 0.059222, 0.066181, 0.078022, 0.055536, 0.092881, 0.092881, 0.10481, 0.055536, 0.120615, 0.118441, 0.118441, 0.118441, 0.182256, 0.102787, 0.090864, 0.058088, 0.078022, 0.085092, 0.118441, 0.191378, 0.278302, 0.278302, 0.284882, 0.284882, 0.384043, 0.356642, 0.356642, 0.239899, 0.335645, 0.219301, 0.206376, 0.232838, 0.15008, 0.094817, 0.15284, 0.26085, 0.332115, 0.284882, 0.311707, 0.281712, 0.281712, 0.268042, 0.288399, 0.191378, 0.194234, 0.120615, 0.125101, 0.118441, 0.200174, 0.122885, 0.109221, 0.125101, 0.125101, 0.191378, 0.243554, 0.264545, 0.219301, 0.219301, 0.31487, 0.31487, 0.284882, 0.243554, 0.216401, 0.216401, 0.308712, 0.232838, 0.30533, 0.328603, 0.281712, 0.295083, 0.36309, 0.454136, 0.414856, 0.398279, 0.380708, 0.398279, 0.346032, 0.366687, 0.339168, 0.275179], '')</t>
  </si>
  <si>
    <t>[25, 26, 27, 28, 29, 30, 31, 32, 33, 34, 35, 36, 37, 38, 39, 40, 41, 42, 43, 44, 45, 46, 47, 48, 51]</t>
  </si>
  <si>
    <t>UPI000172FE40 status=activ</t>
  </si>
  <si>
    <t>([0.004513, 0.006421, 0.005683, 0.007495, 0.006795, 0.006619, 0.008276, 0.00777, 0.009977, 0.01227, 0.015344, 0.020522, 0.013821, 0.020522, 0.024826, 0.038858, 0.038042, 0.06312, 0.125101, 0.18812, 0.301917, 0.225814, 0.219301, 0.291804, 0.209395, 0.30533, 0.356642, 0.374039, 0.408655, 0.41194, 0.4292, 0.4292, 0.4292, 0.553315, 0.490133, 0.525368, 0.545602, 0.461924, 0.480142, 0.377384, 0.377384, 0.298791, 0.298791, 0.219301, 0.239899, 0.328603, 0.308712, 0.232838, 0.232838, 0.264545, 0.26085, 0.239899, 0.182256, 0.185198, 0.100716, 0.15284, 0.173081, 0.139895, 0.15008, 0.088832, 0.086953, 0.045352, 0.076542, 0.122885, 0.155435, 0.122885, 0.129801, 0.139895, 0.206376, 0.209395, 0.232838, 0.236433, 0.209395, 0.268042, 0.219301, 0.31487, 0.222385, 0.222385, 0.179055, 0.161087, 0.158265, 0.167087, 0.268042, 0.268042, 0.268042, 0.30533, 0.332115, 0.229226, 0.222385, 0.239899, 0.144935, 0.155435, 0.134866, 0.134866, 0.088832, 0.118441, 0.11371, 0.098513, 0.100716, 0.17593, 0.182256, 0.257454, 0.332115, 0.324872, 0.318242, 0.335645, 0.335645, 0.281712, 0.335645, 0.25031, 0.25031, 0.236433, 0.142424, 0.144935, 0.17593, 0.206376, 0.134866, 0.127496, 0.225814, 0.225814, 0.15284, 0.216401, 0.161087, 0.185198, 0.203355, 0.203355, 0.191378, 0.200174, 0.271506, 0.271506, 0.25406, 0.25031, 0.275179, 0.25031, 0.268042, 0.268042, 0.275179, 0.318242, 0.225814, 0.144935, 0.142424, 0.206376, 0.142424, 0.191378, 0.147574, 0.147574, 0.076542, 0.081712, 0.046336, 0.040537, 0.054297, 0.078022, 0.043307, 0.038042, 0.076542, 0.069024, 0.076542, 0.090864, 0.11371, 0.216401, 0.216401, 0.232838, 0.15008, 0.239899, 0.236433, 0.236433, 0.194234, 0.21291, 0.137348, 0.134866, 0.147574, 0.134866, 0.139895, 0.137348, 0.15008, 0.15008, 0.15008, 0.132295, 0.144935, 0.137348, 0.122885, 0.155435, 0.122885, 0.182256, 0.106997, 0.0704, 0.0704, 0.081712, 0.10481, 0.102787, 0.100716, 0.10481, 0.10481, 0.127496, 0.18812, 0.206376, 0.21291, 0.21291, 0.229226, 0.147574, 0.15008, 0.139895, 0.164327, 0.125101, 0.144935, 0.142424, 0.137348, 0.17593, 0.116183, 0.118441, 0.15284, 0.239899, 0.236433, 0.236433, 0.247041, 0.264545, 0.346032, 0.295083, 0.268042, 0.247041, 0.339168, 0.26085, 0.284882, 0.209395, 0.209395, 0.18812, 0.26085, 0.366687, 0.268042, 0.349426, 0.301917, 0.31487, 0.281712, 0.243554, 0.222385, 0.182256, 0.137348, 0.088832, 0.090864, 0.092881, 0.0704], '')</t>
  </si>
  <si>
    <t>[33, 35, 36]</t>
  </si>
  <si>
    <t>UPI000172FE41 status=activ</t>
  </si>
  <si>
    <t>([0.006795, 0.005872, 0.005249, 0.00515, 0.006533, 0.006142, 0.008156, 0.007091, 0.009977, 0.013613, 0.017138, 0.022306, 0.018415, 0.020522, 0.032677, 0.06312, 0.028695, 0.056825, 0.122885, 0.122885, 0.209395, 0.209395, 0.26085, 0.30533, 0.387226, 0.401658, 0.472492, 0.472492, 0.472492, 0.440853, 0.387226, 0.401658, 0.401658, 0.450668, 0.390993, 0.387226, 0.384043, 0.465241, 0.36309, 0.275179, 0.25406, 0.25406, 0.275179, 0.225814, 0.278302, 0.179055, 0.182256, 0.134866, 0.132295, 0.137348, 0.132295, 0.167087, 0.134866, 0.083462, 0.086953, 0.06312, 0.038858, 0.038042, 0.045352, 0.060549, 0.079919, 0.155435, 0.167087, 0.15284, 0.239899, 0.194234, 0.268042, 0.25406, 0.328603, 0.232838, 0.324872, 0.25031, 0.209395, 0.164327, 0.200174, 0.127496, 0.139895, 0.216401, 0.203355, 0.139895, 0.161087, 0.137348, 0.125101, 0.116183, 0.127496, 0.071867, 0.088832, 0.088832, 0.088832, 0.055536, 0.102787, 0.058088, 0.058088, 0.0704, 0.11371, 0.139895, 0.179055, 0.179055, 0.17593, 0.17593, 0.268042, 0.243554, 0.321458, 0.324872, 0.339168, 0.25406, 0.346032, 0.278302, 0.278302, 0.203355, 0.271506, 0.182256, 0.18812, 0.281712, 0.275179, 0.295083, 0.295083, 0.268042, 0.359901, 0.352862, 0.374039, 0.278302, 0.321458, 0.308712, 0.281712, 0.268042, 0.352862, 0.243554, 0.216401, 0.216401, 0.288399, 0.25406, 0.321458, 0.318242, 0.301917, 0.301917, 0.301917, 0.31487, 0.387226, 0.339168, 0.328603, 0.236433, 0.247041, 0.161087, 0.173081, 0.196879, 0.161087, 0.161087, 0.268042, 0.349426, 0.335645, 0.318242, 0.335645, 0.31487, 0.398279, 0.374039, 0.359901, 0.301917, 0.247041], '')</t>
  </si>
  <si>
    <t>UPI000172FE44 status=activ</t>
  </si>
  <si>
    <t>([0.342579, 0.243554, 0.142424, 0.098513, 0.116183, 0.167087, 0.206376, 0.243554, 0.26085, 0.203355, 0.236433, 0.206376, 0.225814, 0.239899, 0.275179, 0.271506, 0.18812, 0.17593, 0.179055, 0.161087, 0.155435, 0.161087, 0.158265, 0.239899, 0.301917, 0.301917, 0.291804, 0.206376, 0.194234, 0.134866, 0.200174, 0.200174, 0.196879, 0.257454, 0.194234, 0.182256, 0.182256, 0.219301, 0.167087, 0.116183, 0.182256, 0.120615, 0.073402, 0.11371, 0.066181, 0.066181, 0.074921, 0.073402, 0.074921, 0.042364, 0.076542, 0.06184, 0.045352, 0.06184, 0.043307, 0.051831, 0.034884, 0.024393, 0.027463, 0.037156, 0.058088], '')</t>
  </si>
  <si>
    <t>UPI000172FE47 status=activ</t>
  </si>
  <si>
    <t>([0.125101, 0.185198, 0.142424, 0.200174, 0.134866, 0.161087, 0.229226, 0.25406, 0.291804, 0.308712, 0.257454, 0.30533, 0.25406, 0.339168, 0.418646, 0.444081, 0.359901, 0.328603, 0.236433, 0.239899, 0.324872, 0.36309, 0.346032, 0.408655, 0.366687, 0.450668, 0.352862, 0.332115, 0.311707, 0.308712, 0.31487, 0.30533, 0.308712, 0.36309, 0.366687, 0.366687, 0.291804, 0.387226, 0.401658, 0.525368, 0.585406, 0.585406, 0.447574, 0.359901, 0.374039, 0.398279, 0.398279, 0.418646, 0.401658, 0.440853, 0.346032, 0.346032, 0.4292, 0.31487, 0.324872, 0.318242, 0.247041, 0.31487, 0.281712, 0.281712, 0.173081, 0.209395, 0.142424, 0.229226, 0.26085, 0.191378, 0.144935, 0.094817, 0.147574, 0.15008, 0.142424, 0.15284, 0.098513, 0.096677, 0.167087, 0.155435, 0.158265, 0.203355, 0.132295, 0.155435, 0.094817, 0.132295, 0.132295, 0.194234, 0.185198, 0.185198, 0.247041, 0.30533, 0.328603, 0.25406, 0.182256, 0.196879, 0.268042, 0.356642, 0.352862, 0.278302, 0.281712, 0.278302, 0.278302, 0.328603, 0.321458, 0.401658, 0.422041, 0.418646, 0.408655, 0.408655, 0.480142, 0.390993, 0.390993, 0.483068, 0.56648, 0.562014, 0.509769, 0.51388, 0.398279, 0.422041, 0.476583, 0.486429, 0.51388, 0.497853, 0.494003, 0.509769, 0.505461, 0.42561, 0.41194, 0.328603, 0.349426, 0.346032, 0.394753, 0.384043, 0.346032, 0.268042, 0.247041, 0.275179, 0.17593, 0.271506, 0.25031, 0.281712, 0.288399, 0.236433, 0.232838, 0.271506, 0.185198, 0.118441, 0.18812, 0.196879, 0.194234, 0.17593, 0.185198, 0.206376, 0.139895, 0.15284, 0.15284, 0.25406, 0.155435, 0.264545, 0.257454, 0.25031, 0.170161, 0.15008, 0.179055, 0.142424, 0.139895, 0.179055, 0.229226, 0.164327, 0.161087, 0.26085, 0.257454, 0.243554, 0.17593, 0.194234, 0.182256, 0.182256, 0.179055, 0.284882, 0.271506, 0.243554, 0.26085, 0.31487, 0.31487, 0.308712, 0.311707, 0.225814, 0.25406, 0.298791, 0.370445, 0.374039, 0.356642, 0.359901, 0.271506, 0.288399, 0.349426, 0.346032, 0.433034, 0.447574, 0.356642, 0.31487, 0.356642, 0.243554, 0.18812, 0.185198, 0.18812, 0.278302, 0.271506, 0.191378, 0.179055, 0.170161, 0.161087, 0.102787, 0.059222, 0.10481, 0.164327, 0.10481, 0.106997, 0.10481, 0.098513, 0.094817, 0.122885, 0.137348, 0.155435, 0.203355, 0.137348, 0.15008, 0.142424, 0.21291, 0.216401, 0.139895, 0.086953, 0.086953, 0.0704, 0.076542, 0.078022, 0.074921, 0.120615, 0.120615, 0.125101, 0.078022, 0.078022, 0.088832, 0.078022, 0.127496, 0.167087, 0.182256, 0.106997, 0.10481, 0.06184, 0.11371, 0.196879, 0.275179, 0.295083, 0.418646, 0.490133, 0.390993, 0.291804, 0.229226, 0.232838, 0.232838, 0.271506, 0.370445, 0.31487, 0.243554, 0.179055, 0.155435, 0.185198, 0.26085, 0.257454, 0.342579, 0.257454, 0.179055, 0.118441, 0.086953, 0.054297, 0.054297, 0.092881, 0.125101, 0.173081, 0.092881, 0.086953, 0.06312, 0.034068, 0.040537, 0.0704, 0.111485, 0.122885, 0.155435, 0.164327, 0.173081, 0.109221, 0.182256, 0.142424, 0.139895, 0.167087, 0.15008, 0.106997, 0.088832, 0.111485, 0.11371, 0.173081, 0.203355, 0.200174, 0.298791, 0.219301, 0.209395, 0.206376, 0.18812, 0.194234, 0.122885, 0.073402, 0.144935, 0.06312, 0.122885, 0.191378, 0.21291, 0.232838, 0.209395, 0.25031, 0.25031, 0.257454, 0.182256, 0.167087, 0.164327, 0.155435, 0.15284, 0.086953, 0.085092, 0.10481, 0.06184, 0.05306, 0.096677, 0.088832, 0.167087, 0.109221, 0.066181, 0.028107, 0.042364, 0.074921, 0.074921, 0.071867, 0.0704, 0.134866, 0.132295, 0.147574, 0.078022, 0.132295, 0.232838, 0.247041, 0.216401, 0.284882, 0.30533, 0.308712, 0.200174, 0.127496, 0.206376, 0.288399, 0.401658, 0.311707, 0.311707, 0.30533, 0.239899, 0.134866, 0.155435, 0.161087, 0.144935, 0.232838, 0.247041, 0.142424, 0.142424, 0.109221, 0.11371, 0.098513, 0.059222, 0.055536, 0.094817, 0.085092, 0.086953, 0.086953, 0.15284, 0.092881, 0.092881, 0.092881, 0.185198, 0.161087, 0.129801, 0.144935, 0.155435, 0.139895, 0.219301, 0.200174, 0.144935, 0.137348, 0.25031, 0.31487, 0.30533, 0.335645, 0.25031, 0.155435, 0.129801, 0.081712, 0.132295, 0.129801, 0.109221, 0.098513, 0.098513, 0.118441, 0.167087, 0.109221, 0.090864, 0.096677, 0.100716, 0.129801, 0.134866, 0.074921, 0.074921, 0.144935, 0.102787, 0.102787, 0.147574, 0.185198, 0.257454, 0.158265, 0.098513, 0.170161, 0.182256, 0.179055, 0.194234, 0.200174, 0.164327, 0.209395, 0.155435, 0.092881, 0.137348, 0.132295, 0.132295, 0.137348, 0.139895, 0.17593, 0.271506, 0.219301, 0.137348, 0.067594, 0.129801, 0.206376, 0.21291, 0.127496, 0.106997, 0.118441, 0.073402, 0.094817, 0.047319, 0.076542, 0.073402, 0.06184, 0.06184, 0.10481, 0.073402, 0.038042, 0.034884, 0.019109, 0.031287, 0.042364, 0.06312, 0.035586, 0.036378, 0.042364, 0.074921, 0.092881, 0.055536, 0.055536, 0.085092, 0.073402, 0.048328, 0.073402, 0.071867, 0.054297, 0.040537, 0.044297, 0.083462, 0.060549, 0.109221, 0.076542], '')</t>
  </si>
  <si>
    <t>[39, 40, 41, 110, 111, 112, 113, 118, 121, 122]</t>
  </si>
  <si>
    <t>UPI000172FE48 status=activ</t>
  </si>
  <si>
    <t>([0.147574, 0.17593, 0.086953, 0.038042, 0.058088, 0.03976, 0.055536, 0.030611, 0.018787, 0.023534, 0.016021, 0.017138, 0.009294, 0.007091, 0.007315, 0.009294, 0.007495, 0.007877, 0.008525, 0.005378, 0.005683, 0.008002, 0.005223, 0.007031, 0.007031, 0.005318, 0.006533, 0.006421, 0.006245, 0.009401, 0.009865, 0.016826, 0.0198, 0.023087, 0.03976, 0.019401, 0.013437, 0.010672, 0.007091, 0.006533, 0.009015, 0.005932, 0.005734, 0.007645, 0.006245, 0.006421, 0.005872, 0.006142, 0.005318, 0.005223, 0.004976, 0.003405, 0.00292, 0.003109, 0.002482, 0.002276, 0.003212, 0.003804, 0.00515, 0.00777, 0.011903, 0.014315, 0.025762, 0.024826, 0.024826, 0.018415, 0.033407, 0.032677, 0.032677, 0.032677, 0.083462, 0.083462, 0.086953, 0.11371, 0.129801, 0.268042, 0.268042, 0.26085, 0.118441, 0.050641, 0.024826, 0.024393, 0.013265, 0.009865, 0.009977, 0.008002, 0.008075, 0.008804, 0.008804, 0.005932, 0.004921, 0.003341, 0.003671, 0.003701, 0.002529, 0.002482, 0.001786, 0.001305, 0.000816, 0.001232, 0.001623, 0.001434, 0.000906, 0.000936, 0.001318, 0.001112, 0.001103, 0.001048, 0.001112, 0.001597, 0.001572, 0.002512, 0.002503, 0.00155, 0.001434, 0.00146, 0.00103, 0.000923, 0.001069, 0.00155, 0.001572, 0.001808, 0.001967, 0.00225, 0.003276, 0.00231, 0.002035, 0.003079, 0.003512, 0.002117, 0.002211, 0.002138, 0.001936, 0.001936, 0.002014, 0.002662, 0.003963, 0.003671, 0.004899, 0.004483, 0.00359, 0.002623, 0.002057, 0.001778, 0.002078, 0.002211, 0.002138, 0.001872, 0.001267, 0.001335, 0.001572, 0.00103, 0.000936, 0.000648, 0.000631, 0.000648, 0.00052, 0.000318, 0.000567, 0.000614, 0.000567, 0.000876, 0.00146, 0.002057, 0.003298, 0.003727, 0.002435, 0.003727, 0.005011, 0.005378, 0.004577, 0.006142, 0.006078, 0.008156, 0.012727, 0.012491, 0.011903, 0.017447, 0.027463, 0.028107, 0.028695, 0.059222, 0.028107, 0.015344, 0.016826, 0.009483, 0.006988, 0.008895, 0.008075, 0.007091, 0.009401, 0.010372, 0.006795, 0.00777, 0.005799, 0.005223, 0.004775, 0.004835, 0.004976, 0.003341, 0.003431, 0.002976, 0.002336, 0.003431, 0.004921, 0.003298, 0.004513, 0.006245, 0.007877, 0.008156, 0.009728, 0.010221, 0.018415, 0.038042, 0.06312, 0.164327, 0.088832, 0.225814, 0.349426, 0.308712, 0.366687, 0.298791, 0.236433, 0.332115, 0.332115, 0.21291, 0.281712, 0.288399, 0.271506, 0.203355, 0.10481, 0.043307, 0.018106, 0.016528, 0.012491, 0.010131, 0.006533, 0.006039, 0.003924, 0.003924, 0.003298, 0.003053, 0.002349, 0.003555, 0.003607, 0.003671, 0.00389, 0.004513, 0.003079, 0.003053, 0.003431, 0.00515, 0.00777, 0.015344, 0.011903, 0.009294, 0.012727, 0.027463, 0.033407, 0.041405, 0.020522, 0.0198, 0.023534, 0.056825, 0.046336, 0.031287, 0.015694, 0.01204, 0.01204, 0.024393, 0.013821, 0.008075, 0.005249, 0.004358, 0.003963, 0.004646, 0.004646, 0.003671, 0.003555, 0.004921, 0.004899, 0.005932, 0.008156, 0.011106, 0.007495, 0.006482, 0.007259, 0.010372, 0.016528, 0.014783, 0.01227, 0.020522, 0.051831, 0.049374, 0.038858, 0.019401, 0.010509, 0.013437, 0.017447, 0.016528, 0.017138, 0.030611, 0.020522, 0.010672, 0.01227, 0.021816, 0.028695, 0.016021, 0.008723, 0.010131, 0.01078, 0.008409, 0.008409, 0.00777, 0.011342, 0.01078, 0.019401, 0.03976, 0.069024, 0.025762, 0.011106, 0.010131, 0.006988, 0.006795, 0.006567, 0.004577, 0.004513, 0.003212, 0.003177, 0.004577, 0.003821, 0.003671, 0.004414, 0.003246, 0.002138, 0.00146, 0.00231, 0.00152, 0.001271, 0.001172, 0.001434, 0.001722, 0.001743, 0.001623, 0.001649, 0.002581, 0.002211, 0.002211, 0.002662, 0.002662, 0.002138, 0.002211, 0.001383, 0.001649, 0.002078, 0.002435, 0.003671, 0.002276, 0.003109, 0.002688, 0.001597, 0.001743, 0.00243, 0.00152, 0.001499, 0.001481, 0.001541, 0.002581, 0.002606, 0.003212, 0.004577, 0.005799, 0.006619, 0.006619, 0.006567, 0.008156, 0.011903, 0.006567, 0.007315, 0.008002, 0.007259, 0.007259, 0.006078, 0.006567, 0.007177, 0.007091, 0.010372, 0.007315, 0.004921, 0.004736, 0.003276, 0.002211, 0.001743, 0.001202, 0.001335, 0.000799, 0.000799, 0.000442, 0.000893, 0.001374, 0.001249, 0.001722, 0.001855, 0.002761, 0.001533, 0.002327, 0.002606, 0.001623, 0.00152, 0.001481, 0.001318, 0.001288, 0.001855, 0.00155, 0.001541, 0.00152, 0.001344, 0.00076, 0.00076, 0.000747, 0.000816, 0.000464, 0.000477, 0.000893, 0.000893, 0.001541, 0.000983, 0.001069, 0.001232, 0.001692, 0.002662, 0.002662, 0.002705, 0.002276, 0.002662, 0.003341, 0.004161, 0.006078, 0.008525, 0.013613, 0.009728, 0.007091, 0.012491], '')</t>
  </si>
  <si>
    <t>UPI000172FE49 status=activ</t>
  </si>
  <si>
    <t>([0.020876, 0.024393, 0.041405, 0.044297, 0.069024, 0.090864, 0.116183, 0.158265, 0.196879, 0.158265, 0.127496, 0.161087, 0.164327, 0.120615, 0.200174, 0.203355, 0.264545, 0.264545, 0.275179, 0.301917, 0.268042, 0.278302, 0.225814, 0.216401, 0.247041, 0.25031, 0.268042, 0.278302, 0.182256, 0.200174, 0.281712, 0.366687, 0.31487, 0.328603, 0.332115, 0.284882, 0.268042, 0.216401, 0.275179, 0.366687, 0.298791, 0.298791, 0.414856, 0.40511, 0.414856, 0.346032, 0.332115, 0.332115, 0.291804, 0.291804, 0.271506, 0.264545, 0.167087, 0.194234, 0.127496, 0.191378, 0.216401, 0.147574, 0.142424, 0.17593, 0.182256, 0.243554, 0.243554, 0.206376, 0.295083, 0.301917, 0.370445, 0.370445, 0.349426, 0.278302, 0.291804, 0.206376, 0.216401, 0.21291, 0.25031, 0.318242, 0.335645, 0.25031, 0.247041, 0.25406, 0.25406, 0.25406, 0.26085, 0.298791, 0.21291, 0.209395, 0.203355, 0.17593, 0.17593, 0.18812, 0.308712, 0.295083, 0.284882, 0.236433, 0.335645, 0.216401, 0.219301, 0.222385, 0.200174, 0.288399, 0.374039, 0.332115, 0.236433, 0.158265, 0.129801, 0.206376, 0.209395, 0.179055, 0.139895, 0.086953, 0.067594, 0.049374, 0.086953, 0.137348, 0.167087, 0.161087, 0.26085, 0.179055, 0.179055, 0.203355, 0.209395, 0.209395, 0.15284, 0.229226, 0.328603, 0.247041, 0.155435, 0.167087, 0.196879, 0.167087, 0.264545, 0.298791, 0.295083, 0.219301, 0.239899, 0.203355, 0.206376, 0.196879, 0.275179, 0.225814, 0.318242, 0.219301, 0.232838, 0.239899, 0.236433, 0.15284, 0.15284, 0.158265, 0.155435, 0.092881, 0.17593, 0.158265, 0.079919, 0.081712, 0.127496, 0.11371, 0.132295, 0.122885, 0.0704, 0.060549, 0.079919, 0.079919, 0.144935, 0.083462, 0.139895, 0.083462, 0.134866, 0.17593, 0.275179, 0.155435, 0.203355, 0.232838, 0.158265, 0.173081, 0.17593, 0.116183, 0.0704, 0.042364, 0.045352, 0.083462, 0.106997, 0.106997, 0.049374, 0.046336, 0.078022, 0.085092, 0.096677, 0.060549, 0.071867, 0.066181, 0.083462, 0.102787, 0.085092, 0.083462, 0.086953, 0.100716, 0.144935, 0.125101, 0.118441, 0.122885, 0.125101, 0.125101, 0.129801, 0.243554, 0.25406, 0.229226, 0.15008, 0.134866, 0.194234, 0.173081, 0.164327, 0.232838, 0.15008, 0.100716, 0.161087, 0.209395, 0.137348, 0.142424, 0.257454, 0.352862, 0.308712, 0.203355, 0.185198, 0.106997, 0.094817, 0.047319, 0.056825, 0.086953, 0.158265, 0.132295, 0.132295, 0.11371, 0.094817, 0.144935, 0.191378, 0.158265, 0.164327, 0.264545, 0.209395], '')</t>
  </si>
  <si>
    <t>UPI000172FE4A status=activ</t>
  </si>
  <si>
    <t>([0.436924, 0.458154, 0.436924, 0.461924, 0.486429, 0.534167, 0.444081, 0.332115, 0.370445, 0.30533, 0.328603, 0.377384, 0.370445, 0.380708, 0.342579, 0.247041, 0.298791, 0.298791, 0.206376, 0.185198, 0.25031, 0.264545, 0.281712, 0.206376, 0.137348, 0.15008, 0.139895, 0.206376, 0.349426, 0.26085, 0.284882, 0.26085, 0.264545, 0.26085, 0.17593, 0.196879, 0.278302, 0.18812, 0.18812, 0.284882, 0.311707, 0.25031, 0.247041, 0.247041, 0.281712, 0.398279, 0.387226, 0.346032, 0.359901, 0.324872, 0.418646, 0.454136, 0.414856, 0.394753, 0.328603, 0.335645, 0.311707, 0.318242, 0.398279, 0.41194, 0.321458, 0.335645, 0.377384, 0.281712, 0.275179, 0.342579, 0.30533, 0.194234, 0.243554, 0.229226, 0.158265, 0.15008, 0.18812, 0.257454, 0.295083, 0.278302, 0.291804, 0.318242, 0.206376, 0.21291, 0.137348, 0.134866, 0.179055, 0.144935, 0.206376, 0.21291, 0.21291, 0.209395, 0.232838, 0.164327, 0.179055, 0.257454, 0.158265, 0.15284, 0.142424, 0.073402, 0.081712, 0.102787, 0.111485, 0.170161, 0.142424, 0.243554, 0.335645, 0.278302, 0.339168, 0.349426, 0.335645, 0.339168, 0.359901, 0.359901, 0.4292, 0.41194, 0.444081, 0.553315, 0.562014, 0.468512, 0.486429, 0.56648, 0.604312, 0.58069, 0.626927, 0.707965, 0.685117, 0.661982, 0.759478, 0.754692, 0.771762, 0.675549, 0.58069, 0.56648, 0.675549, 0.529623, 0.418646, 0.377384, 0.366687, 0.346032, 0.349426, 0.332115, 0.339168, 0.339168, 0.349426, 0.257454, 0.243554, 0.200174, 0.122885, 0.111485, 0.125101, 0.067594, 0.116183, 0.173081, 0.170161, 0.179055, 0.288399, 0.284882, 0.209395, 0.229226, 0.229226, 0.308712, 0.418646, 0.418646, 0.332115, 0.321458, 0.414856, 0.401658, 0.359901, 0.458154, 0.436924, 0.356642, 0.359901, 0.366687, 0.25406, 0.17593, 0.179055, 0.179055, 0.200174, 0.275179, 0.275179, 0.291804, 0.295083, 0.275179, 0.268042, 0.271506, 0.206376, 0.129801, 0.127496, 0.173081, 0.185198, 0.209395, 0.264545, 0.342579, 0.25406, 0.332115, 0.42561, 0.41194, 0.41194, 0.394753, 0.339168, 0.247041, 0.236433, 0.236433, 0.222385, 0.239899, 0.318242, 0.380708, 0.384043, 0.36309, 0.374039, 0.380708, 0.374039, 0.377384, 0.356642, 0.352862, 0.275179, 0.281712, 0.196879, 0.11371, 0.191378, 0.185198, 0.271506, 0.278302, 0.278302, 0.271506, 0.179055, 0.125101, 0.137348, 0.129801, 0.085092, 0.090864, 0.069024, 0.042364, 0.051831, 0.049374, 0.054297, 0.122885, 0.122885, 0.200174, 0.308712, 0.324872, 0.36309, 0.284882, 0.275179, 0.271506, 0.196879, 0.278302, 0.278302, 0.164327, 0.219301, 0.295083, 0.257454, 0.264545, 0.342579, 0.271506, 0.281712, 0.352862, 0.264545, 0.18812], '')</t>
  </si>
  <si>
    <t>[5, 113, 114, 117, 118, 119, 120, 121, 122, 123, 124, 125, 126, 127, 128, 129, 130, 131]</t>
  </si>
  <si>
    <t>UPI000172FE4B status=activ</t>
  </si>
  <si>
    <t>([0.257454, 0.298791, 0.36309, 0.264545, 0.209395, 0.206376, 0.236433, 0.257454, 0.284882, 0.321458, 0.356642, 0.291804, 0.216401, 0.236433, 0.158265, 0.106997, 0.158265, 0.179055, 0.120615, 0.200174, 0.278302, 0.284882, 0.222385, 0.134866, 0.179055, 0.25031, 0.275179, 0.311707, 0.332115, 0.301917, 0.291804, 0.298791, 0.370445, 0.497853, 0.414856, 0.51388, 0.553315, 0.525368, 0.398279, 0.433034, 0.401658, 0.374039, 0.346032, 0.4292, 0.490133, 0.414856, 0.398279, 0.318242, 0.194234, 0.182256, 0.206376, 0.200174, 0.18812, 0.247041, 0.225814, 0.295083, 0.281712, 0.321458, 0.342579, 0.398279, 0.346032, 0.291804, 0.332115, 0.257454, 0.209395, 0.25031, 0.321458, 0.236433, 0.342579, 0.401658, 0.414856, 0.384043, 0.40511, 0.398279, 0.291804, 0.209395, 0.222385, 0.194234, 0.194234, 0.196879, 0.222385, 0.31487, 0.401658, 0.390993, 0.483068, 0.433034, 0.41194, 0.450668, 0.458154, 0.352862, 0.352862, 0.332115, 0.384043, 0.390993, 0.318242, 0.398279, 0.450668, 0.42561, 0.42561, 0.4292, 0.444081, 0.377384, 0.36309, 0.25031, 0.155435, 0.125101, 0.191378, 0.170161, 0.139895, 0.206376, 0.21291, 0.170161, 0.185198, 0.170161, 0.158265, 0.191378, 0.196879, 0.225814, 0.25031, 0.191378, 0.116183, 0.122885, 0.173081, 0.11371, 0.203355, 0.30533, 0.332115, 0.239899, 0.271506, 0.30533, 0.321458, 0.436924, 0.450668, 0.433034, 0.36309, 0.288399, 0.318242, 0.321458, 0.25406, 0.239899, 0.366687, 0.36309, 0.356642, 0.26085, 0.377384, 0.284882, 0.25406, 0.222385, 0.281712, 0.21291, 0.137348, 0.122885, 0.055536, 0.0704, 0.086953, 0.109221, 0.098513, 0.081712, 0.06184, 0.094817, 0.098513, 0.085092, 0.090864, 0.054297, 0.058088, 0.045352, 0.094817, 0.11371, 0.15008, 0.185198, 0.257454, 0.377384, 0.398279, 0.494003, 0.538167, 0.41194, 0.359901, 0.36309, 0.359901, 0.414856, 0.318242, 0.268042, 0.225814, 0.328603, 0.284882, 0.257454, 0.291804, 0.25406, 0.257454, 0.206376, 0.109221, 0.11371, 0.059222, 0.032677, 0.0198, 0.019109, 0.032017, 0.043307, 0.076542, 0.060549, 0.051831, 0.094817, 0.11371, 0.090864, 0.047319, 0.094817, 0.185198, 0.15284, 0.161087, 0.191378, 0.194234, 0.222385, 0.15284, 0.21291, 0.18812, 0.281712, 0.281712, 0.271506, 0.236433, 0.232838, 0.271506, 0.271506, 0.194234, 0.206376, 0.209395, 0.247041, 0.216401, 0.206376, 0.182256, 0.15008, 0.102787, 0.134866, 0.132295, 0.158265, 0.158265, 0.216401, 0.216401, 0.144935, 0.164327, 0.15284, 0.15008, 0.17593, 0.173081, 0.216401, 0.243554, 0.243554, 0.196879, 0.170161, 0.094817, 0.127496, 0.161087, 0.161087, 0.164327, 0.167087, 0.209395, 0.209395, 0.21291, 0.144935, 0.239899, 0.185198, 0.179055, 0.155435, 0.100716, 0.10481, 0.127496, 0.060549, 0.047319, 0.085092, 0.106997, 0.18812, 0.179055, 0.182256, 0.147574, 0.142424, 0.179055, 0.139895, 0.147574, 0.179055, 0.17593, 0.096677, 0.078022, 0.11371, 0.147574, 0.21291, 0.15008, 0.161087, 0.25406, 0.380708, 0.26085, 0.21291, 0.18812, 0.173081, 0.10481, 0.109221, 0.118441, 0.120615, 0.122885, 0.116183, 0.122885, 0.179055, 0.268042, 0.229226, 0.26085, 0.26085, 0.298791, 0.377384, 0.377384, 0.377384, 0.370445, 0.447574, 0.447574, 0.390993, 0.394753, 0.51388, 0.497853, 0.494003, 0.541878, 0.541878, 0.56648, 0.56648, 0.468512, 0.461924, 0.59917, 0.521092, 0.490133, 0.42561, 0.311707, 0.216401, 0.216401, 0.216401, 0.170161, 0.278302, 0.335645, 0.342579, 0.281712, 0.349426, 0.275179, 0.281712, 0.31487, 0.301917, 0.288399, 0.359901, 0.380708, 0.339168, 0.414856, 0.422041, 0.486429, 0.613573, 0.59014, 0.480142, 0.36309, 0.465241, 0.465241, 0.497853, 0.4292, 0.377384, 0.384043, 0.447574, 0.349426, 0.339168, 0.349426, 0.352862, 0.370445, 0.374039, 0.377384, 0.291804, 0.30533, 0.284882, 0.301917, 0.324872, 0.311707, 0.41194, 0.422041, 0.332115, 0.25406, 0.31487, 0.335645, 0.352862, 0.346032, 0.321458, 0.332115, 0.328603, 0.342579, 0.346032, 0.339168, 0.342579, 0.342579, 0.346032, 0.328603, 0.288399, 0.374039, 0.483068, 0.42561, 0.408655, 0.387226, 0.465241, 0.390993, 0.4292, 0.41194, 0.418646, 0.465241, 0.366687, 0.36309, 0.339168, 0.335645, 0.332115, 0.328603, 0.40511, 0.36309, 0.374039, 0.398279, 0.311707, 0.301917, 0.359901, 0.359901, 0.370445, 0.374039, 0.346032, 0.370445, 0.374039, 0.31487, 0.284882, 0.301917, 0.311707, 0.318242, 0.311707, 0.232838, 0.288399, 0.216401, 0.247041, 0.219301, 0.232838, 0.271506, 0.301917, 0.301917, 0.288399, 0.36309, 0.26085, 0.349426, 0.339168, 0.332115, 0.394753, 0.398279, 0.480142, 0.454136, 0.461924, 0.380708, 0.450668, 0.422041, 0.41194, 0.41194, 0.335645, 0.335645, 0.390993, 0.275179, 0.275179, 0.271506, 0.21291, 0.298791, 0.308712, 0.264545, 0.229226, 0.225814, 0.30533, 0.31487, 0.339168, 0.308712, 0.366687, 0.349426, 0.321458, 0.40511, 0.377384, 0.497853, 0.447574, 0.390993, 0.525368], '')</t>
  </si>
  <si>
    <t>[35, 36, 37, 174, 313, 316, 317, 318, 319, 322, 323, 347, 348, 475]</t>
  </si>
  <si>
    <t>UPI000172FE4C status=activ</t>
  </si>
  <si>
    <t>([0.040537, 0.025316, 0.038042, 0.059222, 0.090864, 0.092881, 0.116183, 0.11371, 0.137348, 0.109221, 0.134866, 0.170161, 0.10481, 0.081712, 0.144935, 0.142424, 0.094817, 0.155435, 0.170161, 0.243554, 0.243554, 0.295083, 0.384043, 0.298791, 0.288399, 0.275179, 0.301917, 0.268042, 0.311707, 0.229226, 0.21291, 0.216401, 0.206376, 0.291804, 0.318242, 0.222385, 0.147574, 0.209395, 0.203355, 0.18812, 0.194234, 0.142424, 0.164327, 0.088832, 0.144935, 0.170161, 0.182256, 0.161087, 0.200174, 0.191378, 0.284882, 0.30533, 0.209395, 0.209395, 0.182256, 0.106997, 0.144935, 0.216401, 0.137348, 0.118441, 0.132295, 0.134866, 0.18812, 0.194234, 0.295083, 0.264545, 0.243554, 0.229226, 0.200174, 0.120615, 0.120615, 0.120615, 0.106997, 0.167087, 0.106997, 0.134866, 0.219301, 0.222385, 0.167087, 0.257454, 0.236433, 0.216401, 0.209395, 0.209395, 0.209395, 0.222385, 0.25406, 0.243554, 0.15008, 0.209395, 0.209395, 0.142424, 0.092881, 0.155435, 0.098513, 0.158265, 0.147574, 0.15008, 0.179055, 0.164327, 0.161087, 0.219301, 0.203355, 0.200174, 0.203355, 0.144935, 0.085092, 0.092881, 0.092881, 0.10481, 0.100716, 0.170161, 0.167087, 0.222385, 0.21291, 0.216401, 0.144935, 0.155435, 0.15008, 0.15284, 0.229226, 0.219301, 0.139895, 0.155435, 0.098513, 0.083462, 0.116183, 0.179055, 0.167087, 0.173081, 0.225814, 0.203355, 0.164327, 0.225814, 0.200174, 0.170161, 0.247041, 0.339168, 0.288399, 0.25031], '')</t>
  </si>
  <si>
    <t>UPI000172FE4D status=activ</t>
  </si>
  <si>
    <t>([0.144935, 0.206376, 0.278302, 0.191378, 0.17593, 0.134866, 0.196879, 0.158265, 0.098513, 0.102787, 0.142424, 0.155435, 0.15284, 0.076542, 0.088832, 0.125101, 0.125101, 0.127496, 0.127496, 0.139895, 0.129801, 0.216401, 0.203355, 0.118441, 0.120615, 0.155435, 0.225814, 0.21291, 0.291804, 0.394753, 0.440853, 0.311707, 0.257454, 0.25406, 0.25031, 0.30533, 0.275179, 0.339168, 0.25031, 0.222385, 0.15284, 0.164327, 0.142424, 0.088832, 0.147574, 0.219301, 0.182256, 0.179055, 0.191378, 0.127496, 0.109221, 0.066181, 0.127496, 0.170161, 0.10481, 0.194234, 0.239899, 0.257454, 0.225814, 0.31487, 0.342579, 0.328603, 0.236433, 0.275179, 0.288399, 0.288399, 0.298791, 0.324872, 0.222385, 0.203355, 0.281712, 0.324872, 0.422041, 0.342579, 0.295083, 0.377384, 0.288399, 0.243554, 0.225814, 0.268042, 0.18812, 0.194234, 0.291804, 0.387226, 0.384043, 0.346032, 0.31487, 0.31487, 0.31487, 0.346032, 0.236433, 0.134866, 0.076542, 0.069024, 0.100716, 0.155435, 0.129801, 0.21291, 0.21291, 0.225814, 0.232838, 0.284882, 0.25031, 0.155435, 0.142424, 0.085092, 0.132295, 0.155435, 0.139895, 0.096677, 0.139895, 0.15284, 0.26085, 0.332115, 0.31487, 0.25406, 0.222385, 0.25031, 0.225814, 0.25406, 0.239899, 0.144935, 0.118441, 0.118441, 0.10481, 0.11371, 0.18812, 0.185198, 0.102787, 0.111485, 0.155435, 0.161087, 0.243554, 0.155435, 0.085092, 0.090864, 0.088832, 0.10481, 0.086953, 0.086953, 0.086953, 0.092881, 0.179055, 0.236433, 0.182256, 0.278302, 0.275179, 0.275179, 0.200174, 0.275179, 0.298791, 0.216401, 0.247041, 0.25031, 0.332115, 0.349426, 0.339168, 0.414856, 0.349426, 0.349426, 0.26085, 0.275179, 0.281712, 0.170161, 0.191378, 0.247041, 0.21291, 0.200174, 0.158265, 0.194234, 0.147574, 0.132295, 0.222385, 0.200174, 0.194234, 0.127496, 0.173081, 0.125101, 0.071867, 0.071867, 0.102787, 0.200174, 0.134866, 0.132295, 0.200174, 0.200174, 0.229226, 0.264545, 0.200174, 0.15008, 0.239899, 0.295083, 0.298791, 0.185198, 0.200174, 0.109221, 0.111485, 0.129801, 0.182256, 0.185198, 0.25406, 0.25406, 0.144935, 0.137348, 0.139895, 0.15008, 0.069024, 0.069024, 0.056825, 0.051831, 0.056825, 0.025762, 0.017447, 0.017447, 0.034068, 0.019401, 0.040537, 0.071867, 0.073402, 0.047319, 0.079919, 0.079919, 0.071867, 0.116183, 0.147574, 0.086953, 0.046336, 0.074921, 0.043307, 0.040537, 0.074921, 0.0704, 0.118441, 0.144935, 0.078022, 0.081712, 0.132295, 0.083462, 0.046336, 0.049374, 0.081712, 0.066181, 0.06184, 0.046336, 0.027463, 0.033407, 0.055536, 0.092881, 0.056825, 0.120615, 0.102787, 0.092881, 0.129801, 0.102787, 0.094817, 0.164327, 0.144935, 0.142424, 0.194234, 0.170161, 0.137348, 0.155435, 0.191378, 0.111485, 0.134866, 0.144935, 0.142424, 0.15284, 0.158265, 0.26085, 0.236433, 0.311707, 0.225814, 0.257454, 0.298791, 0.394753, 0.418646, 0.321458, 0.275179, 0.278302, 0.352862, 0.318242, 0.25031, 0.239899, 0.31487, 0.247041, 0.206376, 0.229226, 0.125101, 0.069024, 0.076542, 0.076542, 0.088832, 0.164327, 0.11371, 0.069024, 0.069024, 0.055536, 0.06184, 0.074921, 0.085092, 0.106997, 0.161087, 0.203355, 0.129801, 0.094817, 0.137348, 0.229226, 0.179055, 0.206376, 0.31487, 0.311707, 0.222385, 0.203355, 0.203355, 0.271506, 0.268042, 0.275179, 0.209395, 0.173081, 0.17593, 0.129801, 0.073402, 0.073402, 0.067594, 0.116183, 0.185198, 0.122885, 0.078022, 0.058088, 0.098513, 0.058088, 0.034884, 0.034884, 0.031287, 0.029376, 0.034068, 0.030003, 0.021816, 0.032677, 0.064632, 0.054297, 0.066181, 0.125101, 0.0704, 0.078022, 0.086953, 0.051831, 0.071867, 0.116183, 0.196879, 0.21291, 0.281712, 0.268042, 0.271506, 0.275179, 0.185198, 0.102787, 0.161087, 0.18812, 0.216401, 0.236433, 0.200174, 0.144935, 0.137348, 0.125101, 0.122885, 0.134866, 0.203355, 0.158265, 0.096677, 0.055536, 0.06184, 0.030611, 0.041405, 0.074921, 0.040537, 0.073402, 0.134866, 0.155435, 0.096677, 0.076542, 0.069024, 0.051831, 0.086953, 0.085092, 0.134866, 0.078022, 0.051831, 0.051831, 0.043307, 0.050641, 0.085092, 0.03976, 0.086953, 0.102787, 0.102787, 0.185198, 0.185198, 0.144935, 0.122885, 0.170161, 0.15008, 0.129801, 0.219301, 0.170161, 0.144935, 0.147574, 0.225814, 0.243554, 0.203355], '')</t>
  </si>
  <si>
    <t>UPI000172FE4E status=activ</t>
  </si>
  <si>
    <t>([0.047319, 0.031287, 0.054297, 0.088832, 0.055536, 0.034884, 0.024826, 0.019401, 0.020522, 0.027463, 0.034884, 0.036378, 0.045352, 0.03976, 0.073402, 0.042364, 0.079919, 0.139895, 0.076542, 0.067594, 0.079919, 0.078022, 0.094817, 0.096677, 0.086953, 0.088832, 0.122885, 0.158265, 0.232838, 0.17593, 0.185198, 0.191378, 0.191378, 0.120615, 0.21291, 0.222385, 0.239899, 0.196879, 0.196879, 0.295083, 0.200174, 0.200174, 0.18812, 0.194234, 0.185198, 0.194234, 0.203355, 0.155435, 0.116183, 0.055536, 0.066181, 0.033407, 0.037156, 0.049374, 0.092881, 0.10481, 0.058088, 0.096677, 0.118441, 0.078022, 0.045352, 0.078022, 0.042364, 0.024393, 0.030611, 0.016826, 0.017797, 0.018106, 0.024393, 0.024393, 0.051831, 0.046336, 0.079919, 0.079919, 0.088832, 0.043307, 0.022306, 0.041405, 0.018415, 0.018787, 0.018415, 0.026892, 0.028695, 0.047319, 0.05306, 0.05306, 0.076542, 0.067594, 0.11371, 0.158265, 0.158265, 0.155435, 0.167087, 0.102787, 0.100716, 0.069024, 0.076542, 0.155435, 0.15008, 0.179055, 0.111485, 0.102787, 0.100716, 0.10481, 0.106997, 0.155435, 0.164327, 0.209395, 0.139895, 0.122885, 0.116183, 0.118441, 0.071867, 0.116183, 0.120615, 0.054297, 0.038858, 0.073402, 0.073402, 0.074921, 0.0704, 0.122885, 0.122885, 0.137348, 0.125101, 0.127496, 0.127496, 0.120615, 0.05306, 0.05306, 0.05306, 0.046336, 0.050641, 0.088832, 0.03976, 0.03976, 0.038858, 0.038858, 0.034884, 0.023963, 0.011903, 0.019401, 0.020522, 0.0198, 0.009977, 0.010926, 0.011342, 0.011669, 0.008276, 0.009865, 0.01227, 0.013821, 0.011106, 0.015694, 0.015344, 0.017797, 0.027463, 0.064632, 0.086953, 0.096677, 0.118441, 0.232838, 0.229226, 0.247041, 0.219301, 0.232838, 0.225814, 0.17593, 0.118441, 0.194234, 0.257454, 0.288399, 0.158265, 0.109221, 0.120615, 0.067594, 0.134866, 0.067594, 0.066181, 0.079919, 0.059222, 0.064632, 0.033407, 0.020522, 0.017447, 0.034068, 0.044297, 0.040537, 0.055536, 0.083462, 0.067594, 0.032017, 0.019109, 0.030611, 0.073402, 0.038042, 0.050641, 0.054297, 0.11371, 0.106997, 0.127496, 0.092881, 0.049374, 0.055536, 0.10481, 0.079919, 0.045352, 0.085092, 0.092881, 0.092881, 0.076542, 0.092881, 0.147574, 0.196879, 0.144935, 0.129801, 0.127496, 0.111485, 0.096677, 0.116183, 0.127496, 0.11371, 0.185198, 0.298791, 0.335645, 0.232838, 0.298791, 0.295083, 0.182256, 0.102787, 0.106997, 0.144935, 0.147574, 0.111485, 0.134866, 0.139895, 0.137348, 0.219301, 0.206376, 0.127496, 0.118441, 0.06184, 0.029376, 0.032677, 0.026892, 0.033407, 0.048328, 0.045352, 0.047319, 0.090864, 0.127496, 0.125101, 0.064632, 0.071867, 0.134866, 0.081712, 0.139895, 0.120615, 0.069024, 0.11371, 0.203355, 0.18812, 0.288399, 0.301917, 0.200174, 0.209395, 0.147574, 0.182256, 0.120615, 0.132295, 0.137348, 0.161087, 0.086953, 0.173081, 0.098513, 0.090864, 0.092881, 0.088832, 0.118441, 0.206376, 0.239899, 0.15008, 0.088832, 0.054297, 0.079919, 0.144935, 0.15284, 0.229226, 0.147574, 0.225814, 0.31487, 0.216401, 0.216401, 0.281712, 0.164327, 0.170161, 0.118441, 0.10481, 0.10481, 0.100716, 0.109221, 0.054297, 0.094817, 0.17593, 0.243554, 0.194234, 0.185198, 0.102787, 0.098513, 0.15284, 0.116183, 0.109221, 0.144935, 0.139895, 0.170161, 0.17593, 0.25031, 0.247041, 0.366687, 0.384043, 0.374039, 0.342579, 0.335645, 0.257454, 0.239899, 0.173081, 0.173081, 0.167087, 0.185198, 0.185198, 0.129801, 0.15284, 0.15008, 0.191378, 0.194234, 0.203355, 0.318242, 0.324872, 0.30533, 0.216401, 0.216401, 0.216401, 0.137348, 0.206376, 0.291804, 0.301917, 0.387226, 0.486429, 0.401658, 0.480142, 0.436924, 0.483068, 0.41194, 0.42561, 0.394753, 0.374039, 0.335645, 0.271506, 0.239899, 0.332115, 0.41194, 0.359901, 0.332115, 0.472492], '')</t>
  </si>
  <si>
    <t>UPI000172FE52 status=activ</t>
  </si>
  <si>
    <t>([0.050641, 0.027463, 0.043307, 0.026338, 0.03976, 0.040537, 0.071867, 0.048328, 0.032017, 0.048328, 0.038042, 0.054297, 0.033407, 0.069024, 0.043307, 0.043307, 0.086953, 0.147574, 0.081712, 0.100716, 0.100716, 0.098513, 0.173081, 0.100716, 0.11371, 0.111485, 0.079919, 0.051831, 0.102787, 0.144935, 0.109221, 0.109221, 0.096677, 0.164327, 0.161087, 0.225814, 0.243554, 0.236433, 0.167087, 0.25406, 0.219301, 0.194234, 0.18812, 0.109221, 0.194234, 0.26085, 0.26085, 0.236433, 0.281712, 0.158265, 0.216401, 0.257454, 0.328603, 0.328603, 0.219301, 0.229226, 0.144935, 0.142424, 0.085092, 0.109221, 0.129801, 0.109221, 0.139895, 0.147574, 0.264545, 0.25031, 0.268042, 0.268042, 0.377384, 0.366687, 0.398279, 0.380708, 0.288399, 0.321458, 0.229226, 0.288399, 0.200174, 0.295083, 0.194234, 0.200174, 0.15008, 0.106997, 0.127496, 0.118441, 0.196879, 0.106997, 0.129801, 0.132295, 0.142424, 0.086953, 0.090864, 0.161087, 0.158265, 0.139895, 0.129801, 0.118441, 0.079919, 0.132295, 0.144935, 0.15008, 0.194234, 0.203355, 0.247041, 0.25031, 0.257454, 0.182256, 0.264545, 0.264545, 0.182256, 0.167087, 0.25406, 0.219301, 0.137348, 0.132295, 0.155435, 0.122885, 0.18812, 0.247041, 0.164327, 0.161087, 0.247041, 0.247041, 0.342579, 0.332115, 0.332115, 0.236433, 0.243554, 0.170161, 0.167087, 0.170161, 0.185198, 0.194234, 0.219301, 0.311707, 0.318242, 0.30533, 0.332115, 0.366687, 0.31487, 0.436924, 0.436924, 0.342579, 0.390993, 0.288399, 0.194234, 0.225814, 0.25031, 0.324872, 0.408655, 0.298791, 0.36309, 0.370445, 0.291804, 0.203355, 0.209395, 0.203355, 0.191378, 0.129801, 0.127496, 0.200174, 0.185198, 0.173081, 0.179055, 0.139895, 0.225814, 0.284882, 0.268042, 0.36309, 0.346032, 0.356642, 0.444081, 0.440853, 0.433034, 0.525368, 0.604312, 0.618285, 0.494003, 0.622677, 0.58069, 0.59917, 0.497853, 0.454136, 0.472492, 0.483068, 0.51388, 0.509769, 0.553315, 0.458154, 0.433034, 0.465241, 0.454136, 0.458154, 0.4292, 0.342579, 0.339168, 0.284882, 0.229226, 0.295083, 0.271506, 0.377384, 0.36309, 0.447574, 0.472492, 0.384043, 0.377384, 0.275179, 0.275179, 0.264545, 0.366687, 0.390993, 0.36309, 0.359901, 0.356642, 0.384043, 0.468512, 0.377384, 0.390993, 0.394753, 0.414856, 0.450668, 0.374039, 0.401658, 0.390993, 0.311707, 0.311707, 0.41194, 0.553315, 0.472492, 0.468512, 0.444081, 0.4292, 0.444081, 0.444081, 0.370445, 0.384043, 0.318242, 0.366687, 0.436924, 0.380708, 0.291804, 0.281712, 0.271506, 0.239899, 0.257454, 0.342579, 0.444081, 0.42561, 0.401658, 0.370445, 0.374039, 0.387226, 0.377384, 0.390993, 0.284882, 0.366687, 0.324872, 0.414856, 0.450668, 0.465241, 0.56648, 0.653063, 0.657645, 0.733139, 0.632174, 0.58069, 0.494003, 0.40511, 0.398279, 0.398279, 0.509769, 0.42561, 0.42561, 0.31487, 0.295083, 0.398279, 0.370445, 0.377384, 0.318242, 0.278302, 0.232838, 0.191378, 0.18812, 0.15284, 0.144935, 0.222385], '')</t>
  </si>
  <si>
    <t>[173, 174, 175, 177, 178, 179, 184, 185, 186, 226, 259, 260, 261, 262, 263, 264, 269]</t>
  </si>
  <si>
    <t>UPI000172FE53 status=activ</t>
  </si>
  <si>
    <t>([0.275179, 0.321458, 0.366687, 0.356642, 0.275179, 0.321458, 0.264545, 0.26085, 0.284882, 0.311707, 0.332115, 0.295083, 0.206376, 0.194234, 0.275179, 0.275179, 0.298791, 0.291804, 0.31487, 0.41194, 0.414856, 0.444081, 0.332115, 0.264545, 0.209395, 0.222385, 0.206376, 0.295083, 0.339168, 0.346032, 0.268042, 0.191378, 0.25406, 0.356642, 0.352862, 0.25031, 0.264545, 0.268042, 0.25031, 0.194234, 0.182256, 0.25031, 0.281712, 0.394753, 0.42561, 0.529623, 0.529623, 0.42561, 0.377384, 0.281712, 0.284882, 0.359901, 0.41194, 0.41194, 0.414856, 0.422041, 0.490133, 0.486429, 0.450668, 0.422041, 0.461924, 0.433034, 0.339168, 0.247041, 0.243554, 0.200174, 0.200174, 0.295083, 0.298791, 0.298791, 0.384043, 0.284882, 0.278302, 0.31487, 0.321458, 0.335645, 0.36309, 0.301917, 0.268042, 0.288399, 0.288399, 0.209395, 0.179055, 0.26085, 0.295083, 0.298791, 0.308712, 0.291804, 0.257454, 0.288399, 0.257454, 0.185198, 0.243554, 0.164327, 0.185198, 0.196879, 0.194234, 0.17593, 0.291804, 0.239899, 0.167087, 0.167087, 0.232838, 0.295083, 0.291804, 0.257454, 0.26085, 0.239899, 0.170161, 0.170161, 0.236433, 0.271506, 0.332115, 0.278302, 0.384043, 0.288399, 0.288399, 0.179055, 0.170161, 0.088832, 0.079919, 0.127496, 0.161087, 0.10481, 0.090864, 0.078022, 0.118441, 0.0704, 0.122885, 0.18812, 0.191378, 0.106997, 0.079919, 0.079919, 0.111485, 0.085092, 0.122885, 0.118441, 0.182256, 0.155435, 0.268042, 0.271506, 0.194234, 0.185198, 0.185198, 0.206376, 0.17593, 0.144935, 0.21291, 0.203355, 0.134866, 0.147574, 0.232838, 0.311707, 0.318242, 0.318242, 0.31487, 0.284882, 0.278302, 0.278302, 0.324872, 0.291804, 0.380708, 0.36309, 0.268042, 0.356642, 0.356642, 0.422041, 0.418646, 0.387226, 0.390993, 0.476583, 0.472492, 0.40511, 0.40511, 0.408655, 0.356642, 0.390993, 0.390993, 0.295083, 0.298791, 0.278302, 0.247041, 0.182256, 0.173081, 0.264545, 0.25406, 0.167087, 0.182256, 0.216401, 0.179055, 0.106997, 0.086953, 0.086953, 0.142424, 0.096677, 0.094817, 0.090864, 0.096677, 0.074921, 0.129801, 0.129801, 0.078022, 0.098513, 0.15284, 0.170161, 0.179055, 0.106997, 0.194234, 0.185198, 0.122885, 0.15008, 0.236433, 0.301917, 0.281712, 0.264545, 0.26085, 0.167087, 0.167087, 0.170161, 0.239899, 0.239899, 0.236433, 0.328603, 0.232838, 0.257454, 0.243554, 0.232838, 0.298791, 0.278302, 0.179055, 0.164327, 0.209395, 0.219301, 0.219301, 0.243554, 0.247041, 0.247041, 0.301917, 0.31487, 0.26085, 0.26085, 0.298791, 0.209395, 0.206376, 0.298791, 0.284882, 0.281712, 0.243554, 0.291804, 0.206376, 0.301917, 0.318242, 0.203355, 0.196879, 0.100716, 0.100716, 0.05306, 0.085092, 0.132295, 0.118441, 0.142424, 0.147574, 0.0704, 0.069024, 0.071867, 0.071867, 0.035586, 0.06312, 0.074921, 0.0704, 0.0704, 0.071867, 0.060549, 0.06312, 0.067594, 0.073402, 0.037156, 0.036378, 0.03976, 0.025762, 0.045352, 0.037156, 0.037156, 0.037156, 0.067594, 0.067594, 0.051831, 0.045352, 0.025762, 0.026892, 0.029376, 0.051831, 0.028695, 0.029376, 0.056825, 0.058088, 0.073402, 0.067594, 0.125101, 0.066181, 0.050641, 0.040537, 0.064632, 0.064632, 0.064632, 0.035586, 0.035586, 0.045352, 0.092881, 0.125101, 0.122885, 0.090864, 0.0704, 0.059222, 0.120615, 0.088832, 0.088832, 0.054297, 0.116183, 0.066181, 0.088832, 0.11371, 0.139895, 0.116183, 0.06312, 0.109221, 0.092881, 0.090864, 0.048328, 0.026892, 0.038042, 0.023087, 0.029376, 0.038042, 0.043307, 0.043307, 0.056825, 0.056825, 0.059222, 0.051831, 0.049374, 0.06312, 0.042364, 0.021816, 0.026892, 0.050641, 0.051831, 0.122885, 0.122885, 0.127496, 0.182256, 0.139895, 0.191378, 0.15284, 0.122885, 0.196879, 0.142424, 0.109221, 0.06312, 0.142424], '')</t>
  </si>
  <si>
    <t>[45, 46]</t>
  </si>
  <si>
    <t>UPI000172FE56 status=activ</t>
  </si>
  <si>
    <t>([0.010672, 0.015078, 0.025762, 0.043307, 0.059222, 0.081712, 0.060549, 0.086953, 0.102787, 0.10481, 0.071867, 0.086953, 0.059222, 0.033407, 0.051831, 0.05306, 0.067594, 0.0704, 0.0704, 0.137348, 0.125101, 0.118441, 0.127496, 0.071867, 0.034884, 0.020522, 0.012491, 0.011518, 0.01227, 0.013265, 0.01078, 0.017447, 0.011342, 0.018415, 0.032677, 0.034068, 0.020522, 0.034884, 0.066181, 0.11371, 0.067594, 0.037156, 0.037156, 0.018787, 0.031287, 0.069024, 0.127496, 0.196879, 0.17593, 0.096677, 0.076542, 0.116183, 0.11371, 0.127496, 0.129801, 0.127496, 0.083462, 0.147574, 0.120615, 0.096677, 0.06312, 0.06312, 0.069024, 0.067594, 0.11371, 0.106997, 0.092881, 0.106997, 0.106997, 0.203355, 0.288399, 0.31487, 0.222385, 0.144935, 0.147574, 0.071867, 0.074921, 0.058088, 0.058088, 0.074921, 0.086953, 0.111485, 0.111485, 0.185198, 0.194234, 0.158265, 0.170161, 0.164327, 0.074921, 0.074921, 0.069024, 0.03976, 0.023534, 0.046336, 0.047319, 0.047319, 0.100716, 0.100716, 0.196879, 0.196879, 0.164327, 0.147574, 0.167087, 0.257454, 0.167087, 0.164327, 0.225814, 0.225814, 0.229226, 0.229226, 0.232838, 0.206376, 0.194234, 0.271506, 0.257454, 0.247041, 0.318242, 0.222385, 0.222385, 0.236433, 0.222385, 0.25031, 0.173081, 0.170161, 0.102787, 0.139895, 0.116183, 0.096677, 0.069024, 0.050641, 0.098513, 0.074921, 0.073402, 0.137348, 0.10481], '')</t>
  </si>
  <si>
    <t>UPI000172FE59 status=activ</t>
  </si>
  <si>
    <t>([0.111485, 0.067594, 0.044297, 0.031287, 0.045352, 0.060549, 0.076542, 0.055536, 0.046336, 0.060549, 0.048328, 0.051831, 0.044297, 0.06184, 0.044297, 0.055536, 0.055536, 0.0704, 0.069024, 0.073402, 0.073402, 0.111485, 0.144935, 0.158265, 0.232838, 0.179055, 0.216401, 0.219301, 0.291804, 0.243554, 0.25406, 0.232838, 0.275179, 0.301917, 0.328603, 0.384043, 0.352862, 0.352862, 0.31487, 0.374039, 0.359901, 0.328603, 0.308712, 0.346032, 0.318242, 0.30533, 0.374039, 0.342579, 0.257454, 0.17593, 0.281712, 0.200174, 0.185198, 0.17593, 0.18812, 0.191378, 0.196879, 0.161087, 0.173081, 0.179055, 0.142424, 0.102787, 0.144935, 0.142424, 0.096677, 0.10481, 0.122885, 0.118441, 0.122885, 0.18812, 0.288399, 0.209395, 0.25406, 0.298791, 0.268042, 0.257454, 0.196879, 0.191378, 0.18812, 0.173081, 0.173081, 0.21291, 0.278302, 0.200174, 0.194234, 0.219301, 0.308712, 0.209395, 0.206376, 0.167087, 0.185198, 0.170161, 0.247041, 0.275179, 0.26085, 0.291804, 0.295083, 0.398279, 0.390993, 0.468512, 0.408655, 0.398279, 0.4292, 0.422041, 0.51388, 0.505461, 0.42561, 0.4292, 0.4292, 0.444081, 0.472492, 0.454136, 0.476583, 0.486429, 0.483068, 0.541878, 0.534167, 0.534167, 0.436924, 0.436924, 0.408655, 0.472492, 0.447574, 0.447574, 0.387226, 0.374039, 0.298791, 0.422041, 0.332115, 0.42561, 0.335645, 0.239899, 0.243554, 0.222385, 0.144935, 0.129801, 0.15008, 0.155435, 0.155435, 0.239899, 0.216401, 0.243554, 0.243554, 0.179055, 0.194234, 0.225814, 0.161087, 0.209395, 0.194234, 0.284882, 0.271506, 0.359901, 0.384043, 0.384043, 0.36309, 0.440853, 0.468512, 0.465241, 0.465241, 0.390993, 0.284882, 0.288399, 0.295083, 0.30533, 0.374039, 0.349426, 0.30533, 0.30533, 0.243554, 0.243554, 0.158265, 0.158265, 0.094817, 0.094817, 0.102787, 0.132295, 0.134866, 0.086953, 0.073402, 0.076542, 0.100716, 0.167087, 0.191378, 0.18812, 0.125101, 0.127496, 0.132295, 0.191378, 0.268042, 0.352862, 0.278302, 0.275179, 0.278302, 0.281712, 0.295083, 0.284882, 0.268042, 0.268042, 0.264545, 0.284882, 0.257454, 0.284882, 0.25406, 0.18812, 0.18812, 0.257454, 0.206376, 0.219301, 0.155435, 0.155435, 0.158265, 0.200174, 0.295083, 0.291804, 0.36309, 0.36309, 0.359901, 0.352862, 0.352862, 0.4292, 0.401658, 0.4292, 0.349426, 0.374039, 0.440853, 0.349426, 0.366687, 0.450668, 0.433034, 0.433034, 0.366687, 0.380708, 0.41194, 0.398279, 0.398279, 0.374039, 0.346032, 0.318242, 0.25406, 0.182256, 0.125101, 0.155435, 0.173081, 0.281712, 0.219301, 0.222385, 0.31487, 0.219301, 0.232838, 0.15008, 0.219301, 0.301917, 0.321458, 0.321458, 0.321458, 0.239899, 0.30533, 0.401658, 0.4292, 0.465241, 0.461924, 0.59508, 0.538167, 0.414856, 0.377384, 0.41194, 0.408655, 0.321458, 0.436924, 0.387226, 0.5017, 0.401658, 0.30533, 0.268042, 0.268042, 0.268042, 0.384043, 0.36309, 0.281712, 0.281712, 0.284882, 0.335645, 0.31487, 0.268042, 0.366687, 0.288399, 0.321458, 0.318242, 0.374039, 0.257454, 0.26085, 0.247041, 0.335645, 0.433034, 0.40511, 0.408655, 0.398279, 0.332115, 0.31487, 0.318242, 0.239899, 0.308712, 0.335645, 0.229226, 0.30533, 0.225814, 0.308712, 0.30533, 0.308712, 0.26085, 0.339168, 0.370445, 0.36309, 0.366687, 0.352862, 0.380708, 0.298791, 0.30533, 0.349426, 0.271506, 0.268042, 0.342579, 0.321458, 0.359901, 0.422041, 0.346032, 0.4292, 0.342579, 0.342579, 0.31487, 0.390993, 0.311707, 0.311707, 0.232838, 0.271506, 0.167087, 0.111485, 0.17593, 0.116183, 0.116183, 0.18812, 0.232838, 0.225814, 0.209395, 0.18812, 0.137348, 0.17593, 0.102787, 0.158265, 0.170161, 0.134866, 0.144935, 0.144935, 0.158265, 0.225814, 0.164327, 0.17593, 0.164327, 0.164327, 0.161087, 0.15008, 0.144935, 0.173081, 0.118441, 0.076542, 0.073402, 0.10481, 0.066181, 0.096677, 0.10481, 0.064632, 0.111485, 0.116183, 0.15008, 0.088832, 0.090864, 0.106997, 0.17593, 0.264545, 0.275179, 0.275179, 0.284882, 0.275179, 0.275179, 0.288399, 0.332115, 0.25406, 0.288399, 0.41194, 0.447574, 0.450668, 0.450668, 0.454136, 0.359901, 0.356642, 0.450668, 0.447574, 0.454136, 0.472492, 0.472492, 0.377384, 0.458154, 0.461924, 0.401658, 0.398279, 0.384043, 0.414856, 0.414856, 0.41194, 0.36309, 0.295083, 0.25031, 0.236433, 0.216401, 0.295083, 0.25031, 0.164327, 0.179055, 0.15008, 0.137348, 0.137348, 0.206376, 0.206376, 0.194234, 0.26085, 0.225814, 0.301917, 0.222385, 0.295083, 0.219301, 0.18812, 0.264545, 0.295083, 0.366687, 0.374039, 0.366687, 0.444081, 0.450668, 0.454136, 0.461924, 0.387226, 0.318242, 0.31487, 0.236433, 0.206376, 0.200174, 0.203355, 0.139895, 0.206376, 0.206376, 0.281712, 0.380708, 0.301917, 0.295083, 0.311707, 0.236433, 0.271506, 0.268042, 0.318242, 0.278302, 0.281712, 0.339168, 0.398279, 0.370445, 0.454136, 0.486429, 0.465241, 0.494003], '')</t>
  </si>
  <si>
    <t>[104, 105, 115, 116, 117, 261, 262, 270]</t>
  </si>
  <si>
    <t>UPI000172FE5A status=activ</t>
  </si>
  <si>
    <t>([0.232838, 0.147574, 0.102787, 0.134866, 0.194234, 0.111485, 0.170161, 0.164327, 0.18812, 0.236433, 0.257454, 0.301917, 0.206376, 0.216401, 0.139895, 0.109221, 0.164327, 0.239899, 0.144935, 0.216401, 0.147574, 0.144935, 0.137348, 0.129801, 0.142424, 0.127496, 0.232838, 0.134866, 0.11371, 0.096677, 0.049374, 0.033407, 0.031287, 0.058088, 0.055536, 0.094817, 0.147574, 0.15008, 0.147574, 0.225814, 0.216401, 0.222385, 0.191378, 0.291804, 0.288399, 0.200174, 0.203355, 0.129801, 0.132295, 0.200174, 0.232838, 0.356642, 0.4292, 0.4292, 0.42561, 0.42561, 0.346032, 0.342579, 0.278302, 0.295083, 0.295083, 0.295083, 0.387226, 0.422041, 0.408655, 0.486429, 0.483068, 0.5017, 0.642678, 0.759478, 0.745909, 0.648219, 0.557691, 0.557691, 0.468512, 0.472492, 0.476583, 0.59014, 0.497853, 0.468512, 0.454136, 0.356642, 0.264545, 0.158265, 0.158265, 0.158265, 0.106997, 0.170161, 0.102787, 0.049374, 0.045352, 0.047319, 0.046336, 0.055536, 0.044297, 0.079919, 0.078022, 0.083462, 0.049374, 0.090864, 0.109221, 0.134866, 0.191378, 0.21291, 0.229226, 0.196879, 0.194234, 0.206376, 0.203355, 0.31487, 0.359901, 0.377384, 0.36309, 0.440853, 0.447574, 0.480142, 0.4292, 0.440853, 0.398279, 0.387226, 0.291804, 0.36309, 0.346032, 0.298791, 0.36309, 0.366687, 0.398279, 0.40511, 0.472492, 0.472492, 0.444081, 0.486429, 0.476583, 0.51388, 0.521092, 0.525368, 0.447574, 0.480142, 0.476583, 0.505461, 0.618285, 0.733139, 0.73685, 0.716283, 0.73685, 0.741537, 0.73685, 0.707965, 0.703578, 0.675549, 0.56648, 0.529623, 0.529623, 0.529623, 0.490133, 0.505461, 0.4292, 0.422041, 0.349426, 0.324872, 0.339168, 0.342579, 0.370445, 0.366687, 0.366687, 0.40511, 0.324872, 0.414856, 0.444081, 0.450668, 0.476583, 0.557691, 0.51388, 0.517562, 0.447574, 0.414856, 0.40511, 0.380708, 0.380708, 0.458154, 0.5017, 0.40511, 0.40511, 0.339168, 0.308712, 0.30533, 0.342579, 0.42561, 0.324872, 0.243554, 0.161087, 0.116183, 0.118441, 0.179055, 0.17593, 0.203355, 0.239899, 0.179055, 0.229226, 0.30533, 0.31487, 0.271506, 0.352862, 0.346032, 0.284882, 0.225814, 0.243554, 0.15284, 0.147574, 0.236433, 0.318242, 0.41194, 0.387226, 0.295083, 0.284882, 0.281712, 0.318242, 0.346032, 0.422041, 0.384043, 0.422041, 0.418646, 0.458154, 0.450668, 0.36309, 0.468512, 0.59014, 0.494003, 0.59917, 0.59917, 0.59917, 0.648219, 0.642678, 0.716283, 0.788093, 0.827927, 0.779859, 0.671169, 0.632174, 0.632174, 0.720929, 0.685117, 0.671169, 0.657645, 0.653063, 0.759478, 0.73685, 0.59508, 0.685117, 0.642678, 0.521092, 0.517562, 0.476583, 0.468512, 0.41194, 0.454136, 0.422041, 0.366687, 0.450668, 0.461924, 0.418646, 0.318242, 0.318242, 0.288399, 0.257454, 0.182256, 0.120615, 0.120615, 0.161087, 0.170161, 0.170161, 0.268042, 0.268042, 0.232838, 0.236433, 0.321458, 0.21291, 0.139895, 0.21291, 0.185198, 0.109221, 0.127496, 0.142424, 0.083462, 0.060549, 0.073402, 0.071867, 0.096677, 0.096677, 0.079919, 0.049374, 0.060549, 0.038042, 0.024826, 0.025762, 0.016257, 0.016021, 0.030003, 0.049374, 0.047319, 0.06184, 0.106997, 0.116183, 0.116183, 0.120615, 0.185198, 0.196879, 0.196879, 0.225814, 0.225814, 0.21291, 0.278302, 0.278302, 0.352862, 0.414856, 0.366687, 0.447574, 0.384043, 0.271506, 0.278302, 0.281712, 0.278302, 0.268042, 0.161087, 0.236433, 0.321458, 0.335645, 0.321458, 0.401658, 0.401658, 0.374039, 0.465241, 0.359901, 0.356642, 0.346032, 0.264545, 0.278302, 0.311707, 0.342579, 0.454136, 0.41194, 0.422041, 0.380708, 0.298791, 0.359901, 0.36309, 0.359901, 0.384043, 0.298791, 0.232838, 0.229226, 0.225814, 0.155435, 0.25031, 0.288399, 0.25031, 0.264545, 0.324872, 0.291804, 0.321458, 0.311707, 0.346032, 0.295083, 0.335645, 0.332115, 0.377384, 0.380708, 0.387226, 0.370445, 0.42561, 0.51388, 0.480142, 0.51388, 0.494003, 0.509769, 0.468512, 0.436924, 0.505461, 0.521092, 0.534167, 0.444081, 0.346032, 0.356642, 0.332115, 0.318242, 0.408655, 0.321458, 0.25406, 0.15284, 0.134866, 0.170161, 0.158265, 0.194234, 0.194234, 0.185198, 0.185198, 0.191378, 0.264545, 0.264545, 0.191378, 0.18812, 0.281712, 0.390993, 0.374039, 0.450668, 0.465241, 0.40511, 0.422041, 0.40511, 0.521092, 0.525368, 0.525368, 0.529623, 0.529623, 0.525368, 0.666105, 0.521092, 0.408655, 0.401658, 0.414856, 0.480142, 0.472492, 0.472492, 0.497853, 0.422041, 0.41194, 0.41194, 0.41194, 0.414856, 0.418646, 0.332115, 0.328603, 0.31487, 0.25406, 0.278302, 0.25031, 0.247041, 0.264545, 0.278302, 0.278302, 0.185198, 0.134866, 0.147574, 0.164327, 0.139895, 0.206376, 0.206376, 0.196879, 0.21291, 0.271506, 0.342579, 0.4292, 0.444081, 0.447574, 0.42561, 0.401658, 0.366687, 0.281712, 0.324872, 0.444081, 0.36309, 0.450668, 0.525368, 0.4292, 0.356642, 0.352862, 0.352862, 0.31487, 0.232838, 0.271506, 0.278302, 0.247041, 0.239899, 0.164327, 0.167087, 0.257454, 0.164327, 0.144935, 0.15284, 0.18812, 0.094817, 0.161087, 0.167087, 0.161087, 0.144935, 0.179055, 0.182256, 0.17593, 0.182256, 0.225814, 0.25031, 0.25406, 0.25406, 0.158265, 0.155435, 0.158265, 0.086953, 0.085092, 0.144935, 0.206376, 0.206376, 0.301917, 0.284882, 0.232838, 0.236433, 0.335645, 0.232838, 0.132295, 0.137348, 0.129801, 0.164327, 0.147574, 0.15008, 0.179055, 0.170161, 0.247041, 0.236433, 0.335645, 0.328603, 0.342579, 0.339168, 0.342579, 0.346032, 0.346032, 0.394753, 0.342579, 0.339168, 0.339168, 0.352862, 0.264545, 0.30533, 0.25406, 0.158265, 0.116183, 0.071867, 0.071867, 0.067594, 0.034068, 0.020165, 0.023087, 0.019401, 0.019109, 0.01078, 0.010221, 0.00777, 0.006533, 0.007877, 0.00558, 0.006421, 0.006421, 0.006421, 0.006374, 0.005623, 0.008002, 0.009865, 0.014783, 0.027463, 0.028107, 0.06184, 0.051831, 0.081712, 0.050641, 0.055536, 0.078022, 0.06312, 0.06184, 0.079919, 0.056825, 0.11371, 0.15008, 0.236433, 0.328603, 0.222385, 0.203355, 0.196879, 0.182256, 0.086953, 0.044297, 0.022306, 0.022306, 0.032677, 0.018415, 0.016528, 0.010672, 0.009728, 0.008002, 0.007259, 0.007259, 0.008276, 0.006194, 0.004513, 0.004483, 0.003405, 0.003431, 0.003431, 0.003366, 0.00243, 0.003431, 0.003405, 0.004513, 0.004315, 0.003607, 0.003555, 0.004835, 0.006194, 0.005223, 0.006142, 0.008624, 0.008624, 0.009096, 0.00777, 0.009483, 0.007177, 0.008276, 0.008276, 0.01204, 0.013016, 0.023534, 0.023963, 0.022306, 0.014315, 0.011106, 0.014586, 0.013265, 0.008723, 0.006894, 0.010509, 0.013821, 0.008804, 0.006039, 0.005734, 0.006245, 0.005503, 0.004775, 0.005378, 0.004976, 0.003671, 0.003924, 0.003341, 0.003366, 0.004775, 0.00543, 0.00543, 0.006194, 0.006567, 0.009401, 0.015078, 0.009977, 0.008156, 0.010372, 0.01078, 0.010926, 0.017797, 0.034884, 0.064632, 0.05306, 0.106997, 0.179055, 0.118441, 0.139895, 0.111485, 0.074921, 0.086953, 0.106997], '')</t>
  </si>
  <si>
    <t>[67, 68, 69, 70, 71, 72, 73, 77, 133, 134, 135, 139, 140, 141, 142, 143, 144, 145, 146, 147, 148, 149, 150, 151, 152, 153, 155, 171, 172, 173, 180, 226, 228, 229, 230, 231, 232, 233, 234, 235, 236, 237, 238, 239, 240, 241, 242, 243, 244, 245, 246, 247, 248, 249, 250, 251, 370, 372, 374, 377, 378, 379, 409, 410, 411, 412, 413, 414, 415, 416, 462]</t>
  </si>
  <si>
    <t>UPI000172FE5B status=activ</t>
  </si>
  <si>
    <t>([0.047319, 0.026338, 0.020165, 0.016257, 0.014586, 0.01078, 0.01227, 0.009977, 0.008624, 0.009294, 0.008723, 0.007177, 0.005932, 0.004689, 0.006194, 0.004689, 0.003366, 0.004388, 0.004835, 0.006245, 0.007877, 0.01078, 0.016528, 0.030611, 0.047319, 0.041405, 0.042364, 0.051831, 0.076542, 0.139895, 0.111485, 0.167087, 0.257454, 0.288399, 0.384043, 0.295083, 0.401658, 0.509769, 0.529623, 0.418646, 0.339168, 0.311707, 0.31487, 0.318242, 0.284882, 0.206376, 0.30533, 0.366687, 0.366687, 0.398279, 0.30533, 0.291804, 0.291804, 0.21291, 0.21291, 0.173081, 0.257454, 0.179055, 0.164327, 0.15008, 0.21291, 0.222385, 0.247041, 0.239899, 0.216401, 0.147574, 0.158265, 0.144935, 0.109221, 0.106997, 0.120615, 0.182256, 0.196879, 0.194234, 0.26085, 0.26085, 0.291804, 0.209395, 0.200174, 0.173081, 0.17593, 0.111485, 0.17593, 0.179055, 0.185198, 0.209395, 0.288399, 0.374039, 0.387226, 0.468512, 0.387226, 0.366687, 0.370445, 0.440853, 0.461924, 0.4292, 0.447574, 0.36309, 0.440853, 0.545602, 0.490133, 0.505461, 0.575842, 0.557691, 0.562014, 0.476583, 0.476583, 0.476583, 0.377384, 0.339168, 0.339168, 0.349426, 0.370445, 0.384043, 0.380708, 0.36309, 0.321458, 0.321458, 0.339168, 0.352862, 0.346032, 0.42561, 0.41194, 0.440853, 0.414856, 0.339168, 0.387226, 0.387226, 0.40511, 0.461924, 0.486429, 0.534167, 0.63748, 0.58069, 0.58069, 0.497853, 0.517562, 0.604312, 0.549308, 0.666105, 0.618285, 0.575842, 0.490133, 0.483068, 0.483068, 0.483068, 0.562014, 0.562014, 0.562014, 0.472492, 0.494003, 0.465241, 0.356642, 0.36309, 0.366687, 0.349426, 0.349426, 0.349426, 0.349426, 0.352862, 0.328603, 0.281712, 0.30533, 0.384043, 0.390993, 0.390993, 0.394753, 0.398279, 0.42561, 0.440853, 0.433034, 0.440853, 0.398279, 0.468512, 0.458154, 0.41194, 0.356642, 0.40511, 0.42561, 0.42561, 0.468512, 0.476583, 0.562014, 0.494003, 0.433034, 0.408655, 0.339168, 0.308712, 0.30533, 0.321458, 0.321458, 0.390993, 0.394753, 0.465241, 0.40511, 0.41194, 0.458154, 0.538167, 0.570702, 0.525368, 0.494003, 0.517562, 0.517562, 0.436924, 0.433034, 0.483068, 0.42561, 0.472492, 0.521092, 0.447574, 0.433034, 0.433034, 0.401658, 0.398279, 0.318242, 0.366687, 0.324872, 0.356642, 0.284882, 0.278302, 0.298791, 0.295083, 0.278302, 0.200174, 0.243554, 0.295083, 0.243554, 0.335645, 0.356642, 0.36309, 0.444081, 0.444081, 0.370445, 0.328603, 0.239899, 0.31487, 0.324872, 0.284882, 0.278302, 0.349426, 0.370445, 0.349426, 0.374039, 0.366687, 0.374039, 0.380708, 0.387226, 0.377384, 0.366687, 0.380708, 0.308712, 0.318242, 0.346032, 0.377384, 0.486429, 0.613573, 0.608892, 0.517562, 0.604312, 0.604312, 0.604312, 0.58069, 0.59917, 0.604312, 0.59508, 0.694846, 0.724957, 0.724957, 0.805026, 0.798249, 0.791621, 0.865454, 0.823549, 0.720929, 0.661982, 0.521092, 0.525368, 0.5017, 0.509769, 0.418646, 0.433034, 0.359901, 0.398279, 0.398279, 0.401658, 0.41194, 0.41194, 0.408655, 0.342579, 0.349426, 0.275179, 0.288399, 0.268042, 0.291804, 0.321458, 0.398279, 0.414856, 0.328603, 0.281712, 0.288399, 0.308712, 0.308712, 0.36309, 0.301917, 0.284882, 0.298791, 0.26085, 0.196879, 0.144935, 0.15008, 0.173081, 0.243554, 0.229226, 0.225814, 0.164327, 0.185198, 0.182256, 0.229226, 0.301917, 0.288399, 0.342579, 0.41194, 0.401658, 0.41194, 0.433034, 0.444081, 0.42561, 0.458154, 0.529623, 0.58069, 0.680603, 0.626927, 0.59508, 0.59508, 0.626927, 0.720929, 0.767246, 0.767246, 0.745909, 0.759478, 0.862302, 0.862302, 0.879233, 0.882776, 0.876521, 0.889439, 0.88723, 0.837511, 0.84206, 0.775545, 0.81615, 0.812494, 0.745909, 0.788093, 0.712013, 0.716283, 0.759478, 0.728858, 0.73685, 0.767246, 0.759478, 0.671169, 0.56648, 0.557691, 0.557691, 0.557691, 0.541878, 0.51388, 0.58069, 0.490133, 0.56648, 0.483068, 0.414856, 0.486429, 0.414856, 0.414856, 0.418646, 0.359901, 0.359901, 0.352862, 0.356642, 0.352862, 0.418646, 0.541878, 0.534167, 0.534167, 0.450668, 0.384043, 0.352862, 0.349426, 0.339168, 0.356642, 0.42561, 0.497853, 0.4292, 0.5017, 0.553315, 0.549308, 0.517562, 0.440853, 0.418646, 0.418646, 0.352862, 0.352862, 0.318242, 0.318242, 0.324872, 0.40511, 0.418646, 0.42561, 0.359901, 0.422041, 0.418646, 0.408655, 0.398279, 0.465241, 0.465241, 0.494003, 0.468512, 0.505461, 0.585406, 0.585406, 0.604312, 0.690604, 0.690604, 0.699094, 0.712013, 0.707965, 0.712013, 0.784345, 0.837511, 0.894241, 0.928747, 0.915074, 0.912647, 0.903857, 0.899122, 0.891961, 0.891961, 0.905695, 0.922952, 0.924947, 0.941505, 0.936162, 0.938133, 0.941505], '')</t>
  </si>
  <si>
    <t>[37, 38, 99, 101, 102, 103, 104, 131, 132, 133, 134, 136, 137, 138, 139, 140, 141, 146, 147, 148, 182, 197, 198, 199, 201, 202, 208, 255, 256, 257, 258, 259, 260, 261, 262, 263, 264, 265, 266, 267, 268, 269, 270, 271, 272, 273, 274, 275, 276, 277, 278, 328, 329, 330, 331, 332, 333, 334, 335, 336, 337, 338, 339, 340, 341, 342, 343, 344, 345, 346, 347, 348, 349, 350, 351, 352, 353, 354, 355, 356, 357, 358, 359, 360, 361, 362, 363, 364, 365, 366, 367, 368, 370, 383, 384, 385, 395, 396, 397, 398, 419, 420, 421, 422, 423, 424, 425, 426, 427, 428, 429, 430, 431, 432, 433, 434, 435, 436, 437, 438, 439, 440, 441, 442, 443, 444, 445]</t>
  </si>
  <si>
    <t>(40</t>
  </si>
  <si>
    <t>91)</t>
  </si>
  <si>
    <t>UPI000172FE5C status=activ</t>
  </si>
  <si>
    <t>([0.142424, 0.191378, 0.200174, 0.206376, 0.247041, 0.281712, 0.284882, 0.229226, 0.203355, 0.182256, 0.142424, 0.164327, 0.15008, 0.206376, 0.206376, 0.288399, 0.318242, 0.332115, 0.339168, 0.264545, 0.239899, 0.31487, 0.222385, 0.216401, 0.257454, 0.264545, 0.26085, 0.284882, 0.349426, 0.401658, 0.468512, 0.468512, 0.472492, 0.476583, 0.468512, 0.497853, 0.521092, 0.58069, 0.56648, 0.557691, 0.632174, 0.733139, 0.745909, 0.791621, 0.834292, 0.812494, 0.745909, 0.745909, 0.745909, 0.648219, 0.653063, 0.626927, 0.741537, 0.767246, 0.699094, 0.622677, 0.585406, 0.570702, 0.570702, 0.570702, 0.56648, 0.618285, 0.549308, 0.557691, 0.642678, 0.653063, 0.653063, 0.728858, 0.754692, 0.750527, 0.788093, 0.724957, 0.741537, 0.754692, 0.657645, 0.728858, 0.808535, 0.759478, 0.712013, 0.613573, 0.63748, 0.63748, 0.618285, 0.666105, 0.675549, 0.63748, 0.538167, 0.575842, 0.505461, 0.51388, 0.545602, 0.575842, 0.675549, 0.661982, 0.570702, 0.63748, 0.604312, 0.618285, 0.703578, 0.724957, 0.784345, 0.754692, 0.750527, 0.73685, 0.771762, 0.716283, 0.750527, 0.837511, 0.784345], '')</t>
  </si>
  <si>
    <t>[36,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108]</t>
  </si>
  <si>
    <t>UPI000172FE60 status=activ</t>
  </si>
  <si>
    <t>([0.447574, 0.486429, 0.534167, 0.562014, 0.529623, 0.422041, 0.454136, 0.476583, 0.447574, 0.468512, 0.490133, 0.521092, 0.422041, 0.454136, 0.418646, 0.534167, 0.538167, 0.40511, 0.534167, 0.525368, 0.525368, 0.401658, 0.311707, 0.191378, 0.120615, 0.142424, 0.229226, 0.144935, 0.144935, 0.191378, 0.18812, 0.109221, 0.092881, 0.170161, 0.088832, 0.127496, 0.083462, 0.076542, 0.147574, 0.139895, 0.15284, 0.118441, 0.111485, 0.18812, 0.203355, 0.203355, 0.219301, 0.222385, 0.308712, 0.219301, 0.137348, 0.142424, 0.225814, 0.271506, 0.26085, 0.264545, 0.239899, 0.311707, 0.222385, 0.229226, 0.155435, 0.142424, 0.10481, 0.17593, 0.164327, 0.222385, 0.21291, 0.142424, 0.139895, 0.081712, 0.069024, 0.116183, 0.116183, 0.096677, 0.05306, 0.030003, 0.050641, 0.03976, 0.042364, 0.036378, 0.021381, 0.035586, 0.032017, 0.060549, 0.034884, 0.038042, 0.055536, 0.094817, 0.085092, 0.078022, 0.132295, 0.229226, 0.194234, 0.185198, 0.173081, 0.147574, 0.25031, 0.25031, 0.21291, 0.129801, 0.15284, 0.225814, 0.144935, 0.158265, 0.085092, 0.085092, 0.083462, 0.076542, 0.036378, 0.06184, 0.028107, 0.028107, 0.034068, 0.041405, 0.023963, 0.033407, 0.069024, 0.060549, 0.067594, 0.06312, 0.06312, 0.06312, 0.06312, 0.120615, 0.129801, 0.225814, 0.232838, 0.191378, 0.179055, 0.216401, 0.25031, 0.284882, 0.200174, 0.194234, 0.206376, 0.209395, 0.127496, 0.142424, 0.142424, 0.078022, 0.129801, 0.127496, 0.200174, 0.222385, 0.17593, 0.158265, 0.142424, 0.209395, 0.257454, 0.173081, 0.243554, 0.243554, 0.328603, 0.40511, 0.288399, 0.243554, 0.339168, 0.436924, 0.349426, 0.332115, 0.422041, 0.298791, 0.298791, 0.31487, 0.26085, 0.288399, 0.191378, 0.206376, 0.203355, 0.118441, 0.111485, 0.125101, 0.069024, 0.044297, 0.038042, 0.040537, 0.029376, 0.023087, 0.014783, 0.018106, 0.020876, 0.023087, 0.056825, 0.064632, 0.031287, 0.023534, 0.012727, 0.0198, 0.022306, 0.027463, 0.027463, 0.047319, 0.046336, 0.058088, 0.090864, 0.102787, 0.083462, 0.092881, 0.122885, 0.10481, 0.137348, 0.081712, 0.081712, 0.071867, 0.106997, 0.17593, 0.17593, 0.206376, 0.203355, 0.122885, 0.098513, 0.158265, 0.118441, 0.106997, 0.132295, 0.139895, 0.167087, 0.281712, 0.31487, 0.324872, 0.387226, 0.339168, 0.422041, 0.414856, 0.433034, 0.42561, 0.436924, 0.541878, 0.671169, 0.562014, 0.521092, 0.408655, 0.377384, 0.356642, 0.328603, 0.335645, 0.291804, 0.185198, 0.182256, 0.203355, 0.194234, 0.236433, 0.185198, 0.191378, 0.173081, 0.098513, 0.10481, 0.10481, 0.054297, 0.031287, 0.030611, 0.06312, 0.074921, 0.058088, 0.081712, 0.056825, 0.028695, 0.035586, 0.073402, 0.033407, 0.020522, 0.020522, 0.016021, 0.026892, 0.014586, 0.012727, 0.021816, 0.014586, 0.014586, 0.012491, 0.011342, 0.020522, 0.021816, 0.034068, 0.047319, 0.032677, 0.048328, 0.071867, 0.055536, 0.034884, 0.066181, 0.109221, 0.071867, 0.071867, 0.046336, 0.086953, 0.085092], '')</t>
  </si>
  <si>
    <t>[2, 3, 4, 11, 15, 16, 18, 19, 20, 227, 228, 229, 230]</t>
  </si>
  <si>
    <t>UPI000172FE61 status=activ</t>
  </si>
  <si>
    <t>([0.243554, 0.243554, 0.30533, 0.339168, 0.370445, 0.398279, 0.295083, 0.291804, 0.236433, 0.185198, 0.209395, 0.25031, 0.284882, 0.384043, 0.359901, 0.359901, 0.335645, 0.41194, 0.436924, 0.422041, 0.408655, 0.483068, 0.505461, 0.414856, 0.339168, 0.268042, 0.179055, 0.278302, 0.295083, 0.346032, 0.342579, 0.356642, 0.295083, 0.236433, 0.232838, 0.222385, 0.167087, 0.167087, 0.167087, 0.164327, 0.191378, 0.191378, 0.182256, 0.185198, 0.229226, 0.275179, 0.349426, 0.444081, 0.447574, 0.356642, 0.349426, 0.444081, 0.394753, 0.472492, 0.494003, 0.51388, 0.553315, 0.632174, 0.534167, 0.534167, 0.447574, 0.458154, 0.461924, 0.454136, 0.394753, 0.384043, 0.418646, 0.31487, 0.346032, 0.247041, 0.339168, 0.370445, 0.356642, 0.394753, 0.295083, 0.311707, 0.21291, 0.144935, 0.15008, 0.222385, 0.25406, 0.332115, 0.324872, 0.339168, 0.346032, 0.301917, 0.335645, 0.342579, 0.450668, 0.422041, 0.422041, 0.422041, 0.42561, 0.342579, 0.342579, 0.394753, 0.321458, 0.408655, 0.490133, 0.454136, 0.366687, 0.298791, 0.236433, 0.164327, 0.155435, 0.15008, 0.216401, 0.209395, 0.194234, 0.137348, 0.147574, 0.247041, 0.247041, 0.247041, 0.247041, 0.232838, 0.185198, 0.206376, 0.216401, 0.158265, 0.137348, 0.196879, 0.196879, 0.247041, 0.335645, 0.335645, 0.36309, 0.311707, 0.239899, 0.239899, 0.200174, 0.134866, 0.129801, 0.125101, 0.098513, 0.161087, 0.164327, 0.25406, 0.21291, 0.191378, 0.271506, 0.359901, 0.284882, 0.346032, 0.271506, 0.185198, 0.191378, 0.179055, 0.17593, 0.275179, 0.284882, 0.318242, 0.298791, 0.301917, 0.222385, 0.25406, 0.185198, 0.134866, 0.144935, 0.139895, 0.15008, 0.074921, 0.074921, 0.071867, 0.064632, 0.081712, 0.129801, 0.118441, 0.11371, 0.098513, 0.073402, 0.069024, 0.069024, 0.064632, 0.064632, 0.066181, 0.040537, 0.069024, 0.111485, 0.086953, 0.092881, 0.050641, 0.064632, 0.029376, 0.048328, 0.040537, 0.054297, 0.027463, 0.028695, 0.026892, 0.056825, 0.038042, 0.040537, 0.066181, 0.067594, 0.0704, 0.078022, 0.120615, 0.116183, 0.109221, 0.064632, 0.11371, 0.179055, 0.21291, 0.311707, 0.236433, 0.26085, 0.275179, 0.377384, 0.308712, 0.308712, 0.31487, 0.318242, 0.281712, 0.17593, 0.229226, 0.209395, 0.17593, 0.196879, 0.200174, 0.196879, 0.206376, 0.21291, 0.142424, 0.116183, 0.118441, 0.147574, 0.129801, 0.127496, 0.142424, 0.225814, 0.15008, 0.147574, 0.216401, 0.26085, 0.281712, 0.206376, 0.137348, 0.243554, 0.225814, 0.206376, 0.219301, 0.311707, 0.324872, 0.339168, 0.324872, 0.203355, 0.247041, 0.284882, 0.243554, 0.15284, 0.132295, 0.21291, 0.116183, 0.120615, 0.073402, 0.127496, 0.216401, 0.229226, 0.144935, 0.15284, 0.137348, 0.067594, 0.049374, 0.044297, 0.036378, 0.051831, 0.120615, 0.132295, 0.15008, 0.167087, 0.219301, 0.219301, 0.239899, 0.352862, 0.366687, 0.454136, 0.440853, 0.401658, 0.401658, 0.509769, 0.472492, 0.494003, 0.653063, 0.733139, 0.720929, 0.716283, 0.750527, 0.716283, 0.553315, 0.450668, 0.352862, 0.377384, 0.295083, 0.278302, 0.25031, 0.247041, 0.196879, 0.206376, 0.275179, 0.335645, 0.321458, 0.346032, 0.359901, 0.339168, 0.239899, 0.216401, 0.216401, 0.185198, 0.182256, 0.200174, 0.196879, 0.298791, 0.30533, 0.384043, 0.278302, 0.31487, 0.301917, 0.339168, 0.25406, 0.222385, 0.194234, 0.203355, 0.209395, 0.147574, 0.15008, 0.15008, 0.173081, 0.268042, 0.31487, 0.25406, 0.335645, 0.318242, 0.318242, 0.321458, 0.298791, 0.311707, 0.301917, 0.203355, 0.132295, 0.17593, 0.179055, 0.225814, 0.21291, 0.222385, 0.291804, 0.209395, 0.301917, 0.311707, 0.288399, 0.179055, 0.271506, 0.271506, 0.359901, 0.278302, 0.191378, 0.216401, 0.219301, 0.216401, 0.328603, 0.414856, 0.444081, 0.447574, 0.349426, 0.356642, 0.26085, 0.257454, 0.349426, 0.339168, 0.222385, 0.25406, 0.352862, 0.321458, 0.332115, 0.335645, 0.335645, 0.418646, 0.308712, 0.394753, 0.390993, 0.298791, 0.321458, 0.324872, 0.21291, 0.264545, 0.284882, 0.377384, 0.339168, 0.225814, 0.219301, 0.321458, 0.25031, 0.25406, 0.173081, 0.161087, 0.155435, 0.26085, 0.179055, 0.278302, 0.275179, 0.271506, 0.36309, 0.25031, 0.25406, 0.356642, 0.384043, 0.271506, 0.257454, 0.30533, 0.328603, 0.328603, 0.339168, 0.418646, 0.422041, 0.480142, 0.486429, 0.494003, 0.394753, 0.374039, 0.346032, 0.377384, 0.387226, 0.295083, 0.377384, 0.380708, 0.394753, 0.311707, 0.31487, 0.25406, 0.247041, 0.30533, 0.239899, 0.229226, 0.161087, 0.102787, 0.125101, 0.064632, 0.06312, 0.06312, 0.081712, 0.086953, 0.041405, 0.038042, 0.038858, 0.038042, 0.038042, 0.038858, 0.038042, 0.06184, 0.060549, 0.06312, 0.046336, 0.046336, 0.026338, 0.043307, 0.086953, 0.054297, 0.10481, 0.066181, 0.106997, 0.155435, 0.122885, 0.18812, 0.11371, 0.11371, 0.118441, 0.071867, 0.069024, 0.122885, 0.134866, 0.185198, 0.11371, 0.109221, 0.167087, 0.257454, 0.144935, 0.122885, 0.167087, 0.164327, 0.200174, 0.191378, 0.194234, 0.264545, 0.18812, 0.284882, 0.281712, 0.288399, 0.356642, 0.349426, 0.342579, 0.335645, 0.257454, 0.346032, 0.342579, 0.25031, 0.216401, 0.356642, 0.356642, 0.356642, 0.295083, 0.332115, 0.247041, 0.243554, 0.158265, 0.203355, 0.206376, 0.301917, 0.291804, 0.191378, 0.216401, 0.225814, 0.147574, 0.229226, 0.132295, 0.194234, 0.268042, 0.295083, 0.26085, 0.278302, 0.278302, 0.324872, 0.288399, 0.359901, 0.328603, 0.41194, 0.436924, 0.408655, 0.356642, 0.332115, 0.486429], '')</t>
  </si>
  <si>
    <t>[22, 55, 56, 57, 58, 59, 280, 283, 284, 285, 286, 287, 288, 289]</t>
  </si>
  <si>
    <t>UPI000172FE63 status=activ</t>
  </si>
  <si>
    <t>([0.377384, 0.414856, 0.394753, 0.414856, 0.284882, 0.356642, 0.301917, 0.328603, 0.356642, 0.332115, 0.366687, 0.30533, 0.298791, 0.219301, 0.236433, 0.308712, 0.229226, 0.342579, 0.352862, 0.243554, 0.158265, 0.147574, 0.158265, 0.185198, 0.182256, 0.26085, 0.232838, 0.216401, 0.219301, 0.222385, 0.164327, 0.122885, 0.21291, 0.182256, 0.206376, 0.191378, 0.161087, 0.15008, 0.067594, 0.074921, 0.111485, 0.182256, 0.239899, 0.222385, 0.129801, 0.0704, 0.050641, 0.05306, 0.085092, 0.054297, 0.054297, 0.088832, 0.074921, 0.076542, 0.048328, 0.081712, 0.102787, 0.100716, 0.096677, 0.170161, 0.15008, 0.185198, 0.203355, 0.203355, 0.139895, 0.247041, 0.346032, 0.450668, 0.359901, 0.356642, 0.398279, 0.281712, 0.225814, 0.295083, 0.301917, 0.422041, 0.387226, 0.311707, 0.346032, 0.433034, 0.450668, 0.465241, 0.450668, 0.36309, 0.356642, 0.321458, 0.324872, 0.298791, 0.275179, 0.324872, 0.342579, 0.366687, 0.36309, 0.447574, 0.450668, 0.444081, 0.352862, 0.401658, 0.450668, 0.36309, 0.380708, 0.36309, 0.225814, 0.225814, 0.298791, 0.288399, 0.366687, 0.268042, 0.308712, 0.31487, 0.311707, 0.301917, 0.298791, 0.414856, 0.295083, 0.26085, 0.247041, 0.225814, 0.144935, 0.137348, 0.239899, 0.118441, 0.120615, 0.173081, 0.173081, 0.17593, 0.191378, 0.17593, 0.185198, 0.182256, 0.111485, 0.134866, 0.111485, 0.118441, 0.118441, 0.182256, 0.134866, 0.15284, 0.232838, 0.18812, 0.194234, 0.139895, 0.25031, 0.164327, 0.17593, 0.170161, 0.170161, 0.092881, 0.071867, 0.071867, 0.076542, 0.132295, 0.071867, 0.050641, 0.051831, 0.059222, 0.040537, 0.054297, 0.048328, 0.049374, 0.102787, 0.102787, 0.092881, 0.086953, 0.15008, 0.137348, 0.076542, 0.038858, 0.034884, 0.06184, 0.078022, 0.038858, 0.044297, 0.094817, 0.170161, 0.182256, 0.161087, 0.239899, 0.25406, 0.185198, 0.15008, 0.074921, 0.076542, 0.067594, 0.035586, 0.03976, 0.054297, 0.066181, 0.056825, 0.106997, 0.102787, 0.125101, 0.137348, 0.120615, 0.085092, 0.03976, 0.027463, 0.016826, 0.017447, 0.020876, 0.030611, 0.036378, 0.044297, 0.027463, 0.020165, 0.030003, 0.019401, 0.016257, 0.014586, 0.016826, 0.009401, 0.008409, 0.006078, 0.007877, 0.007877, 0.008804, 0.008002, 0.007091, 0.007495, 0.007422, 0.005623, 0.004358, 0.004358, 0.005872, 0.007315, 0.011518, 0.013437, 0.010926, 0.014075, 0.013821, 0.023963, 0.060549, 0.041405, 0.034068, 0.020876, 0.012727, 0.008525, 0.014315, 0.01204, 0.017138, 0.009977, 0.015078, 0.029376, 0.029376, 0.026892, 0.025762, 0.015078, 0.00962, 0.015078, 0.013613, 0.016528, 0.013265, 0.011669, 0.020876, 0.032017, 0.027463, 0.041405, 0.040537, 0.019109, 0.035586, 0.042364, 0.081712, 0.035586, 0.029376, 0.035586, 0.03976, 0.042364, 0.043307, 0.086953, 0.086953, 0.054297, 0.074921, 0.05306, 0.029376, 0.025762, 0.038042, 0.032677, 0.041405, 0.078022, 0.164327, 0.092881, 0.078022, 0.042364, 0.081712, 0.067594, 0.042364, 0.028107, 0.0198, 0.031287, 0.020876, 0.013821, 0.018787, 0.013016], '')</t>
  </si>
  <si>
    <t>UPI000172FE64 status=activ</t>
  </si>
  <si>
    <t>([0.034884, 0.064632, 0.106997, 0.155435, 0.21291, 0.271506, 0.288399, 0.332115, 0.370445, 0.40511, 0.422041, 0.447574, 0.458154, 0.374039, 0.380708, 0.26085, 0.268042, 0.275179, 0.225814, 0.328603, 0.318242, 0.414856, 0.414856, 0.398279, 0.384043, 0.284882, 0.179055, 0.203355, 0.164327, 0.090864, 0.083462, 0.074921, 0.085092, 0.050641, 0.042364, 0.076542, 0.073402, 0.060549, 0.06312, 0.086953, 0.086953, 0.155435, 0.17593, 0.10481, 0.058088, 0.029376, 0.025762, 0.045352, 0.044297, 0.06184, 0.120615, 0.111485, 0.067594, 0.041405, 0.043307, 0.048328, 0.048328, 0.098513, 0.182256, 0.10481, 0.086953, 0.088832, 0.074921, 0.06184, 0.096677, 0.109221, 0.125101, 0.203355, 0.21291, 0.155435, 0.129801, 0.109221, 0.064632, 0.129801, 0.11371, 0.173081, 0.182256, 0.167087, 0.11371, 0.11371, 0.182256, 0.164327, 0.078022, 0.092881, 0.10481, 0.074921, 0.074921, 0.118441, 0.116183, 0.059222, 0.078022, 0.048328, 0.060549, 0.10481, 0.090864, 0.092881, 0.073402, 0.122885, 0.134866, 0.191378, 0.106997, 0.069024, 0.079919, 0.167087, 0.161087, 0.096677, 0.085092, 0.15284, 0.155435, 0.094817, 0.094817, 0.096677, 0.120615, 0.05306, 0.060549, 0.050641, 0.088832, 0.060549, 0.058088, 0.028107, 0.026338, 0.032677, 0.060549, 0.041405, 0.0198, 0.018415, 0.032677, 0.06184, 0.056825, 0.032677, 0.038858, 0.074921, 0.074921, 0.058088, 0.064632, 0.059222, 0.047319, 0.049374, 0.05306, 0.051831, 0.090864, 0.092881, 0.076542, 0.033407, 0.049374, 0.10481, 0.098513, 0.069024, 0.030611, 0.028695, 0.051831, 0.079919, 0.081712, 0.088832, 0.100716, 0.164327, 0.161087, 0.179055, 0.147574, 0.125101, 0.073402, 0.078022, 0.045352, 0.06312, 0.073402, 0.043307, 0.038042, 0.040537, 0.060549, 0.122885, 0.127496, 0.071867, 0.083462, 0.043307, 0.025762, 0.043307, 0.025316, 0.026338, 0.020522, 0.017138, 0.034068, 0.058088, 0.054297, 0.054297, 0.041405, 0.0704, 0.069024, 0.069024, 0.054297, 0.026338, 0.025762, 0.015694, 0.024826, 0.020876, 0.038858, 0.069024, 0.034068, 0.034068, 0.032017, 0.054297, 0.046336, 0.044297, 0.050641, 0.034068, 0.034068, 0.032677, 0.032677, 0.0704, 0.069024, 0.047319, 0.092881, 0.046336, 0.079919, 0.079919, 0.044297, 0.044297, 0.043307, 0.081712, 0.092881, 0.047319, 0.048328, 0.085092, 0.081712, 0.076542, 0.067594, 0.094817, 0.096677, 0.106997, 0.071867, 0.073402, 0.073402, 0.05306, 0.111485, 0.094817, 0.079919, 0.122885, 0.100716, 0.066181, 0.048328, 0.066181, 0.142424, 0.111485, 0.083462], '')</t>
  </si>
  <si>
    <t>UPI000172FE65 status=activ</t>
  </si>
  <si>
    <t>([0.013821, 0.007877, 0.00543, 0.005011, 0.006619, 0.005011, 0.003555, 0.002881, 0.002606, 0.003212, 0.00243, 0.003053, 0.002035, 0.00152, 0.001623, 0.000983, 0.000614, 0.000773, 0.001383, 0.001202, 0.001202, 0.000687, 0.001211, 0.002014, 0.001533, 0.00155, 0.002555, 0.004135, 0.004161, 0.004483, 0.004431, 0.004921, 0.004775, 0.006701, 0.011106, 0.016528, 0.043307, 0.098513, 0.074921, 0.066181, 0.127496, 0.090864, 0.179055, 0.170161, 0.071867, 0.132295, 0.122885, 0.076542, 0.034884, 0.033407, 0.038042, 0.046336, 0.045352, 0.022667, 0.010672, 0.009977, 0.005872, 0.003924, 0.003821, 0.003478, 0.003109, 0.0028, 0.00231, 0.00155, 0.001, 0.001709, 0.001374, 0.000743, 0.000507, 0.000464, 0.000532, 0.000799, 0.000567, 0.000567, 0.001048, 0.001335, 0.000833, 0.000906, 0.001602, 0.001533, 0.00231, 0.001597, 0.001112, 0.001743, 0.002581, 0.004135, 0.00243, 0.003478, 0.003804, 0.004689, 0.006421, 0.008895, 0.005086, 0.003821, 0.003963, 0.002705, 0.002555, 0.002881, 0.003276, 0.00283, 0.00292, 0.002155, 0.00243, 0.00243, 0.001572, 0.001533, 0.000893, 0.001649, 0.001271, 0.002078, 0.002117, 0.002529, 0.002529, 0.002881, 0.004611, 0.006795, 0.008895, 0.011669, 0.018415, 0.031287, 0.017797, 0.01078, 0.0198, 0.0198, 0.047319, 0.050641, 0.055536, 0.118441, 0.102787, 0.092881, 0.074921, 0.100716, 0.049374, 0.025316, 0.051831, 0.024393, 0.012727, 0.015694, 0.016021, 0.016257, 0.009977, 0.009294, 0.009483, 0.006619, 0.007422, 0.004611, 0.006245, 0.004899, 0.003821, 0.00292, 0.002662, 0.002761, 0.002035, 0.002482, 0.002327, 0.00231, 0.00246, 0.003461, 0.002503, 0.002727, 0.002623, 0.003727, 0.003997, 0.004358, 0.006039, 0.005872, 0.008895, 0.008002, 0.009096, 0.014783, 0.025762, 0.033407, 0.0198, 0.037156, 0.051831, 0.0704, 0.034068, 0.032017, 0.029376, 0.064632, 0.042364, 0.043307, 0.050641, 0.109221, 0.182256, 0.170161, 0.225814, 0.155435, 0.196879, 0.164327, 0.144935, 0.147574, 0.236433, 0.352862, 0.321458, 0.318242, 0.394753, 0.486429, 0.562014, 0.575842, 0.483068, 0.553315, 0.486429, 0.4292, 0.4292, 0.380708, 0.422041, 0.444081, 0.509769, 0.509769, 0.63748, 0.545602, 0.545602, 0.557691, 0.541878, 0.5017, 0.505461, 0.436924, 0.480142, 0.480142, 0.480142, 0.59917, 0.63748, 0.712013, 0.712013, 0.699094, 0.733139, 0.675549, 0.661982, 0.694846, 0.666105, 0.648219, 0.728858, 0.733139, 0.733139, 0.728858, 0.716283, 0.671169, 0.784345, 0.76285, 0.712013, 0.585406, 0.521092, 0.521092, 0.472492, 0.4292, 0.41194, 0.40511, 0.433034, 0.461924, 0.461924, 0.472492, 0.509769, 0.534167, 0.525368, 0.436924, 0.436924, 0.538167, 0.545602, 0.570702, 0.58069, 0.716283, 0.83125, 0.879233, 0.879233, 0.926919, 0.915074, 0.932927, 0.936162, 0.928747, 0.889439, 0.901269, 0.901269, 0.868118, 0.862302, 0.868118, 0.876521, 0.856457, 0.83125, 0.859585, 0.823549, 0.837511, 0.795062, 0.724957, 0.613573, 0.575842, 0.562014, 0.685117, 0.685117, 0.626927, 0.521092, 0.585406, 0.553315, 0.483068, 0.505461, 0.486429, 0.497853, 0.59014, 0.538167, 0.553315, 0.545602, 0.529623, 0.521092, 0.545602, 0.538167, 0.622677, 0.626927, 0.553315, 0.483068, 0.458154, 0.5017, 0.585406, 0.618285, 0.657645, 0.728858, 0.720929, 0.745909, 0.733139, 0.759478, 0.812494, 0.81615, 0.812494, 0.84206, 0.846163, 0.728858, 0.812494, 0.801317, 0.812494, 0.812494, 0.801317, 0.819762, 0.819762, 0.812494, 0.805026, 0.798249, 0.808535, 0.846163, 0.83125, 0.84206, 0.805026, 0.812494, 0.819762, 0.819762, 0.733139, 0.745909, 0.745909, 0.754692, 0.767246, 0.788093, 0.859585, 0.859585, 0.759478, 0.795062, 0.827927, 0.750527, 0.653063, 0.622677, 0.557691, 0.497853, 0.51388, 0.529623, 0.517562, 0.494003, 0.486429, 0.538167, 0.517562, 0.653063, 0.553315, 0.538167, 0.51388, 0.538167, 0.509769, 0.541878, 0.529623, 0.529623, 0.618285, 0.707965, 0.653063, 0.694846, 0.801317, 0.784345, 0.699094, 0.699094, 0.76285, 0.771762, 0.771762, 0.767246, 0.759478, 0.823549, 0.73685, 0.666105, 0.648219, 0.759478, 0.81615, 0.745909, 0.771762, 0.694846, 0.685117, 0.771762, 0.666105, 0.63748, 0.622677, 0.699094, 0.741537, 0.680603, 0.685117, 0.618285, 0.618285, 0.622677, 0.648219, 0.759478, 0.76285, 0.618285, 0.653063, 0.680603, 0.626927, 0.604312, 0.703578, 0.613573, 0.517562, 0.509769, 0.517562, 0.525368, 0.545602, 0.4292, 0.480142, 0.505461, 0.557691, 0.562014, 0.557691, 0.58069, 0.472492, 0.517562, 0.604312, 0.575842, 0.549308, 0.56648, 0.521092, 0.51388, 0.59014, 0.675549, 0.741537, 0.59014, 0.494003, 0.458154, 0.517562, 0.51388, 0.398279, 0.4292, 0.4292, 0.422041, 0.308712, 0.384043, 0.377384, 0.41194, 0.401658, 0.335645, 0.408655, 0.414856, 0.418646, 0.440853, 0.346032, 0.291804, 0.401658, 0.444081, 0.366687, 0.394753, 0.377384, 0.458154, 0.42561, 0.4292, 0.41194, 0.529623, 0.534167, 0.58069, 0.58069, 0.509769, 0.618285, 0.642678, 0.680603, 0.525368, 0.525368, 0.525368, 0.648219, 0.59014, 0.666105, 0.690604, 0.680603, 0.680603, 0.63748, 0.666105, 0.661982, 0.671169, 0.671169, 0.622677, 0.59917, 0.56648, 0.626927, 0.570702, 0.562014, 0.472492, 0.557691, 0.525368, 0.63748, 0.604312, 0.538167, 0.51388, 0.505461, 0.541878, 0.529623, 0.468512, 0.505461, 0.505461, 0.401658, 0.384043, 0.332115, 0.264545, 0.284882, 0.298791, 0.257454, 0.264545, 0.356642, 0.390993, 0.394753, 0.398279, 0.335645, 0.42561, 0.308712, 0.390993, 0.374039, 0.380708, 0.472492, 0.36309, 0.356642, 0.454136, 0.36309, 0.436924, 0.529623, 0.433034, 0.36309, 0.444081, 0.342579, 0.30533, 0.216401, 0.232838, 0.257454, 0.222385, 0.219301, 0.257454, 0.243554, 0.203355, 0.200174, 0.139895, 0.147574, 0.158265, 0.142424, 0.216401, 0.247041, 0.236433, 0.342579, 0.352862, 0.271506, 0.366687, 0.370445, 0.342579, 0.349426, 0.26085, 0.374039, 0.288399, 0.324872, 0.366687, 0.394753, 0.318242, 0.377384, 0.414856, 0.398279, 0.422041, 0.346032, 0.321458, 0.332115, 0.209395, 0.275179, 0.342579, 0.349426, 0.275179, 0.346032, 0.332115, 0.408655, 0.356642, 0.433034, 0.422041, 0.359901, 0.359901, 0.352862, 0.359901, 0.318242, 0.247041, 0.268042, 0.264545, 0.167087, 0.182256, 0.271506, 0.268042, 0.295083, 0.194234, 0.17593, 0.203355, 0.120615, 0.132295, 0.109221, 0.127496, 0.164327, 0.191378, 0.164327, 0.229226, 0.243554, 0.275179, 0.275179, 0.264545, 0.25406, 0.25406, 0.239899, 0.167087, 0.109221, 0.100716, 0.170161, 0.291804, 0.257454, 0.264545, 0.247041, 0.332115, 0.332115, 0.318242, 0.284882, 0.236433, 0.147574, 0.134866, 0.132295, 0.158265, 0.125101, 0.185198, 0.278302, 0.271506, 0.25406, 0.335645, 0.31487, 0.321458, 0.318242, 0.281712, 0.291804, 0.298791, 0.295083, 0.18812, 0.158265, 0.185198, 0.229226, 0.352862, 0.356642, 0.356642, 0.308712, 0.281712, 0.25031, 0.247041, 0.239899, 0.346032, 0.342579, 0.346032, 0.328603, 0.301917, 0.370445, 0.387226, 0.349426, 0.271506, 0.366687, 0.401658, 0.359901, 0.301917, 0.196879, 0.194234, 0.194234, 0.196879, 0.18812, 0.219301, 0.142424, 0.142424, 0.155435, 0.170161, 0.182256, 0.120615, 0.122885, 0.074921, 0.06312, 0.047319, 0.038858, 0.038858, 0.046336, 0.059222, 0.11371, 0.111485, 0.125101, 0.098513, 0.129801, 0.203355, 0.125101, 0.21291, 0.216401, 0.118441, 0.129801, 0.125101, 0.125101, 0.076542, 0.127496, 0.232838, 0.247041, 0.275179, 0.268042, 0.25406, 0.216401, 0.200174, 0.291804, 0.243554, 0.26085, 0.291804, 0.25031, 0.264545, 0.264545, 0.155435, 0.182256, 0.109221, 0.116183, 0.191378, 0.225814, 0.239899, 0.21291, 0.281712, 0.25031, 0.243554, 0.158265, 0.161087, 0.164327, 0.083462, 0.060549, 0.088832, 0.048328, 0.060549, 0.098513, 0.054297, 0.10481, 0.15284, 0.132295, 0.132295, 0.122885, 0.15008, 0.094817, 0.100716, 0.106997, 0.15284, 0.096677, 0.127496, 0.170161, 0.167087, 0.284882, 0.374039, 0.291804, 0.295083, 0.301917, 0.332115, 0.422041, 0.31487, 0.30533, 0.433034, 0.414856, 0.42561, 0.42561, 0.461924, 0.450668, 0.450668, 0.5017, 0.604312, 0.604312, 0.626927, 0.626927, 0.505461, 0.5017, 0.648219, 0.661982, 0.694846, 0.653063, 0.525368, 0.570702, 0.472492, 0.374039, 0.346032, 0.346032, 0.359901, 0.288399, 0.25406, 0.25031, 0.200174, 0.127496, 0.125101, 0.11371, 0.078022, 0.127496, 0.120615, 0.098513, 0.134866, 0.122885, 0.132295, 0.179055, 0.161087, 0.25031, 0.308712, 0.257454, 0.222385, 0.219301, 0.321458, 0.349426, 0.335645, 0.342579, 0.401658, 0.440853, 0.339168, 0.408655, 0.324872, 0.25406, 0.182256, 0.185198, 0.179055, 0.179055, 0.203355, 0.318242, 0.31487, 0.257454, 0.346032, 0.311707, 0.219301, 0.229226, 0.232838, 0.170161, 0.129801, 0.144935, 0.127496, 0.206376, 0.137348, 0.239899, 0.321458, 0.390993, 0.359901, 0.328603, 0.236433, 0.236433, 0.15008, 0.158265, 0.216401, 0.196879, 0.182256, 0.268042, 0.26085, 0.25031, 0.332115, 0.335645, 0.268042, 0.301917, 0.268042, 0.349426, 0.318242, 0.284882, 0.308712, 0.380708, 0.324872, 0.324872, 0.335645, 0.401658, 0.394753, 0.401658, 0.384043, 0.384043, 0.275179, 0.196879, 0.203355, 0.229226, 0.308712, 0.374039, 0.281712, 0.321458, 0.352862, 0.366687, 0.387226, 0.30533, 0.298791, 0.377384, 0.42561, 0.328603, 0.247041, 0.247041, 0.243554, 0.281712, 0.377384, 0.41194, 0.505461, 0.5017, 0.380708, 0.31487, 0.328603, 0.384043, 0.275179, 0.236433, 0.236433, 0.239899, 0.301917, 0.311707, 0.349426, 0.384043, 0.398279, 0.414856, 0.42561, 0.433034, 0.342579, 0.247041, 0.31487, 0.342579, 0.247041, 0.339168, 0.422041, 0.4292, 0.494003, 0.570702, 0.575842, 0.545602, 0.549308, 0.444081, 0.444081, 0.42561, 0.414856, 0.509769, 0.585406, 0.575842, 0.553315, 0.675549, 0.767246, 0.771762, 0.699094, 0.728858, 0.613573, 0.604312, 0.604312, 0.480142, 0.444081, 0.444081, 0.356642, 0.301917, 0.321458, 0.324872, 0.31487, 0.30533, 0.281712, 0.257454, 0.257454, 0.264545, 0.25406, 0.264545, 0.182256, 0.219301, 0.281712, 0.349426, 0.247041, 0.229226, 0.225814, 0.288399, 0.206376, 0.30533, 0.349426, 0.401658, 0.359901, 0.342579, 0.281712, 0.222385, 0.26085, 0.271506, 0.239899, 0.25406, 0.268042, 0.349426, 0.335645, 0.281712, 0.239899, 0.332115, 0.308712, 0.356642, 0.352862, 0.408655, 0.408655, 0.422041, 0.433034, 0.444081, 0.468512, 0.476583, 0.476583, 0.41194, 0.377384, 0.384043, 0.346032, 0.30533, 0.264545, 0.225814, 0.288399, 0.339168, 0.301917, 0.30533], '')</t>
  </si>
  <si>
    <t>[198, 199, 201, 208, 209, 210, 211, 212, 213, 214, 215, 216, 221, 222, 223, 224, 225, 226, 227, 228, 229, 230, 231, 232, 233, 234, 235, 236, 237, 238, 239, 240, 241, 242, 243, 252, 253, 254, 257, 258, 259, 260, 261, 262, 263, 264, 265, 266, 267, 268, 269, 270, 271, 272, 273, 274, 275, 276, 277, 278, 279, 280, 281, 282, 283, 284, 285, 286, 287, 288, 289, 290, 291, 292, 294, 297, 298, 299, 300, 301, 302, 303, 304, 305, 306, 307, 310, 311, 312, 313, 314, 315, 316, 317, 318, 319, 320, 321, 322, 323, 324, 325, 326, 327, 328, 329, 330, 331, 332, 333, 334, 335, 336, 337, 338, 339, 340, 341, 342, 343, 344, 345, 346, 347, 348, 349, 350, 351, 352, 353, 354, 355, 356, 357, 359, 360, 361,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426, 427, 428, 429, 430, 432, 433, 434, 435, 436, 437, 438, 439, 440, 441, 442, 445, 446, 472, 473, 474, 475, 476, 477, 478, 479, 480, 481, 482, 483, 484, 485, 486, 487, 488, 489, 490, 491, 492, 493, 494, 495, 496, 497, 498, 499, 501, 502, 503, 504, 505, 506, 507, 508, 509, 511, 512, 537, 777, 778, 779, 780, 781, 782, 783, 784, 785, 786, 787, 788, 789, 900, 901, 927, 928, 929, 930, 935, 936, 937, 938, 939, 940, 941, 942, 943, 944, 945, 946]</t>
  </si>
  <si>
    <t>(59</t>
  </si>
  <si>
    <t>196)</t>
  </si>
  <si>
    <t>UPI000172FE68 status=activ</t>
  </si>
  <si>
    <t>([0.090864, 0.122885, 0.158265, 0.11371, 0.139895, 0.167087, 0.203355, 0.236433, 0.271506, 0.291804, 0.281712, 0.311707, 0.239899, 0.209395, 0.301917, 0.36309, 0.346032, 0.380708, 0.288399, 0.284882, 0.284882, 0.291804, 0.288399, 0.295083, 0.295083, 0.229226, 0.15284, 0.155435, 0.079919, 0.083462, 0.05306, 0.064632, 0.035586, 0.0704, 0.092881, 0.050641, 0.055536, 0.055536, 0.038042, 0.05306, 0.05306, 0.035586, 0.03976, 0.041405, 0.038858, 0.03976, 0.038858, 0.040537, 0.040537, 0.041405, 0.025316, 0.043307, 0.028695, 0.029376, 0.031287, 0.031287, 0.06312, 0.047319, 0.083462, 0.085092, 0.11371, 0.122885, 0.147574, 0.081712, 0.047319, 0.048328, 0.079919, 0.116183, 0.18812, 0.11371, 0.209395, 0.288399, 0.194234, 0.185198, 0.18812, 0.116183, 0.129801, 0.098513, 0.120615, 0.127496, 0.203355, 0.191378, 0.191378, 0.216401, 0.308712, 0.36309, 0.278302, 0.271506, 0.281712, 0.288399, 0.374039, 0.295083, 0.25406, 0.339168, 0.356642, 0.356642, 0.447574, 0.4292, 0.377384, 0.377384, 0.377384, 0.387226, 0.288399, 0.288399, 0.21291, 0.137348, 0.100716, 0.106997, 0.111485, 0.106997, 0.120615, 0.100716, 0.144935, 0.106997, 0.118441, 0.164327, 0.239899, 0.203355, 0.122885, 0.122885, 0.10481, 0.081712, 0.045352, 0.088832, 0.0704, 0.120615, 0.196879, 0.25031, 0.243554, 0.158265, 0.11371, 0.096677, 0.122885, 0.144935, 0.236433, 0.147574, 0.15008, 0.15284, 0.125101, 0.18812, 0.281712, 0.311707, 0.352862, 0.42561, 0.339168, 0.288399, 0.278302, 0.232838, 0.182256, 0.275179, 0.359901, 0.418646, 0.418646, 0.401658, 0.36309, 0.284882, 0.387226, 0.387226, 0.398279, 0.483068, 0.490133, 0.472492, 0.387226, 0.370445, 0.366687, 0.454136, 0.454136, 0.380708, 0.328603, 0.418646, 0.401658, 0.298791, 0.31487, 0.339168, 0.36309, 0.36309, 0.401658, 0.394753, 0.387226, 0.390993, 0.390993, 0.359901, 0.284882, 0.374039, 0.295083, 0.31487, 0.321458, 0.321458, 0.394753, 0.472492, 0.480142, 0.398279, 0.418646, 0.40511, 0.308712, 0.321458, 0.332115, 0.278302, 0.264545, 0.209395, 0.129801, 0.139895, 0.179055, 0.185198, 0.203355, 0.284882, 0.21291, 0.137348, 0.219301, 0.194234, 0.200174, 0.200174, 0.295083, 0.377384, 0.377384, 0.476583, 0.380708, 0.295083, 0.301917, 0.219301, 0.281712, 0.374039, 0.349426, 0.332115, 0.380708, 0.352862, 0.366687, 0.401658, 0.401658, 0.394753, 0.4292, 0.352862, 0.284882, 0.247041, 0.247041, 0.161087, 0.090864, 0.129801, 0.203355, 0.284882, 0.366687, 0.394753, 0.301917, 0.295083, 0.301917, 0.247041, 0.25031, 0.21291, 0.25031, 0.356642, 0.346032, 0.339168, 0.31487, 0.298791, 0.298791, 0.298791, 0.318242, 0.295083, 0.295083, 0.26085, 0.229226, 0.203355, 0.144935, 0.200174, 0.173081, 0.134866, 0.196879, 0.15284, 0.147574, 0.094817], '')</t>
  </si>
  <si>
    <t>UPI000172FE69 status=activ</t>
  </si>
  <si>
    <t>([0.106997, 0.164327, 0.081712, 0.11371, 0.147574, 0.090864, 0.122885, 0.073402, 0.106997, 0.137348, 0.170161, 0.222385, 0.268042, 0.268042, 0.295083, 0.203355, 0.30533, 0.30533, 0.311707, 0.225814, 0.264545, 0.356642, 0.25406, 0.275179, 0.284882, 0.30533, 0.401658, 0.394753, 0.41194, 0.398279, 0.390993, 0.384043, 0.295083, 0.216401, 0.125101, 0.11371, 0.196879, 0.196879, 0.196879, 0.132295, 0.222385, 0.225814, 0.232838, 0.236433, 0.232838, 0.194234, 0.111485, 0.06312, 0.066181, 0.066181, 0.036378, 0.023534, 0.023087, 0.028695, 0.044297, 0.045352, 0.083462, 0.094817, 0.076542, 0.060549, 0.06184, 0.030003, 0.032017, 0.028107, 0.028107, 0.028695, 0.034068, 0.066181, 0.127496, 0.102787, 0.167087, 0.21291, 0.194234, 0.200174, 0.142424, 0.170161, 0.185198, 0.11371, 0.111485, 0.111485, 0.144935, 0.209395, 0.335645, 0.225814, 0.236433, 0.328603, 0.321458, 0.321458, 0.339168, 0.328603, 0.324872, 0.342579, 0.380708, 0.398279, 0.359901, 0.370445, 0.264545, 0.352862, 0.440853, 0.436924, 0.472492, 0.454136, 0.41194, 0.384043, 0.440853, 0.433034, 0.356642, 0.472492, 0.480142, 0.440853, 0.4292, 0.5017, 0.387226, 0.390993, 0.480142, 0.529623, 0.59917, 0.59917, 0.529623, 0.545602, 0.408655, 0.414856, 0.414856, 0.36309, 0.370445, 0.422041, 0.444081, 0.418646, 0.311707, 0.30533, 0.31487, 0.318242, 0.291804, 0.380708, 0.278302, 0.196879, 0.191378, 0.239899, 0.318242, 0.349426, 0.356642, 0.356642, 0.257454, 0.173081, 0.25031, 0.206376, 0.18812, 0.142424, 0.236433, 0.321458, 0.318242, 0.311707, 0.332115, 0.257454, 0.17593, 0.229226, 0.301917, 0.295083, 0.288399, 0.196879, 0.209395, 0.122885, 0.129801, 0.206376, 0.301917, 0.232838, 0.271506, 0.271506, 0.308712, 0.229226, 0.15008, 0.129801, 0.129801, 0.096677, 0.142424, 0.219301, 0.26085, 0.229226, 0.206376, 0.167087, 0.257454, 0.164327, 0.155435, 0.161087, 0.167087, 0.161087, 0.15008, 0.161087, 0.137348, 0.147574, 0.137348, 0.15284, 0.17593, 0.109221, 0.109221, 0.106997, 0.111485, 0.06312, 0.045352, 0.035586, 0.034884, 0.037156, 0.0704, 0.073402, 0.137348, 0.129801, 0.137348, 0.15008, 0.092881, 0.109221, 0.096677, 0.179055, 0.173081, 0.185198, 0.182256, 0.137348, 0.081712, 0.083462, 0.15008, 0.216401, 0.291804, 0.339168, 0.236433, 0.243554, 0.222385, 0.21291, 0.185198, 0.106997, 0.170161, 0.15008, 0.129801, 0.111485, 0.0704, 0.092881, 0.066181, 0.10481, 0.164327, 0.257454, 0.200174, 0.125101], '')</t>
  </si>
  <si>
    <t>[111, 115, 116, 117, 118, 119]</t>
  </si>
  <si>
    <t>UPI000172FE6A status=activ</t>
  </si>
  <si>
    <t>([0.328603, 0.321458, 0.349426, 0.222385, 0.257454, 0.264545, 0.268042, 0.275179, 0.15284, 0.164327, 0.071867, 0.11371, 0.045352, 0.016021, 0.009294, 0.006894, 0.004577, 0.004577, 0.00316, 0.001778, 0.001408, 0.001572, 0.000923, 0.000532, 0.000477, 0.000266, 0.000133, 0.000142, 6.9e-05, 6e-05, 4.7e-05, 6e-05, 4.7e-05, 6.9e-05, 0.000185, 0.000146, 0.000129, 0.000133, 6.9e-05, 0.000142, 0.000305, 0.000249, 0.000412, 0.000721, 0.000661, 0.000537, 0.000468, 0.001069, 0.000906, 0.000983, 0.001649, 0.001318, 0.002194, 0.002555, 0.002276, 0.001383, 0.002327, 0.002327, 0.002349, 0.002881, 0.003109, 0.003053, 0.002976, 0.002727, 0.003405, 0.003405, 0.003997, 0.004483, 0.004388, 0.004483, 0.006701, 0.006194, 0.006078, 0.003671, 0.002503, 0.003405, 0.003177, 0.002276, 0.002529, 0.002623, 0.0028, 0.001808, 0.001335, 0.001481, 0.00155, 0.000876, 0.001499, 0.001408, 0.001748, 0.001211, 0.000859, 0.000451, 0.000567, 0.00103, 0.001675, 0.002482, 0.00246, 0.002529, 0.002366, 0.002117, 0.001778, 0.001808, 0.001675, 0.001687, 0.00225, 0.001408, 0.001481, 0.00155, 0.001541, 0.001202, 0.001481, 0.001374, 0.001374, 0.001434, 0.001541, 0.001069, 0.001048, 0.000532, 0.000575, 0.001155, 0.001305, 0.001335, 0.001232, 0.001722, 0.002581, 0.001906, 0.002138, 0.002705, 0.001748, 0.002581, 0.002662, 0.003053, 0.004483, 0.004513, 0.004358, 0.003109, 0.004736, 0.003757, 0.004247, 0.006567, 0.007031, 0.010509, 0.011342, 0.011342, 0.013821, 0.014586, 0.027463, 0.027463, 0.016528, 0.017447, 0.010672, 0.018787, 0.012727, 0.008409, 0.010509, 0.011106, 0.021381, 0.010672, 0.016021, 0.030611, 0.025316, 0.014783, 0.010221, 0.011342, 0.01204, 0.008723, 0.005992, 0.006078, 0.008804, 0.009483, 0.014783, 0.015078, 0.016826, 0.014586, 0.025316, 0.037156, 0.033407, 0.030611, 0.06184, 0.06312, 0.059222, 0.06312, 0.058088, 0.05306, 0.102787, 0.10481, 0.096677, 0.111485, 0.11371, 0.11371, 0.203355, 0.206376, 0.324872, 0.31487, 0.311707, 0.30533, 0.21291, 0.222385, 0.137348, 0.147574, 0.122885, 0.0704, 0.036378, 0.071867, 0.142424, 0.142424, 0.074921, 0.116183, 0.18812, 0.147574, 0.085092, 0.083462, 0.092881, 0.085092, 0.081712, 0.18812, 0.15284, 0.142424, 0.144935, 0.232838, 0.196879, 0.158265, 0.25031, 0.349426, 0.25406, 0.167087, 0.179055, 0.271506, 0.278302, 0.179055, 0.206376, 0.318242, 0.328603, 0.346032, 0.356642, 0.275179, 0.247041, 0.278302, 0.288399, 0.196879, 0.196879, 0.147574, 0.137348, 0.164327, 0.100716, 0.11371, 0.170161, 0.161087, 0.158265, 0.111485, 0.194234, 0.194234, 0.182256, 0.106997, 0.088832, 0.081712, 0.081712, 0.078022, 0.078022, 0.129801, 0.127496, 0.132295, 0.219301, 0.324872, 0.203355, 0.291804, 0.339168, 0.339168, 0.257454, 0.17593, 0.278302, 0.298791, 0.216401, 0.142424, 0.232838, 0.236433, 0.236433, 0.30533, 0.278302, 0.291804, 0.328603, 0.436924, 0.433034, 0.42561, 0.332115, 0.422041, 0.335645, 0.275179, 0.271506, 0.352862, 0.436924, 0.328603, 0.295083, 0.390993, 0.384043, 0.387226, 0.291804, 0.308712, 0.346032, 0.387226, 0.387226, 0.264545, 0.264545, 0.26085, 0.17593, 0.179055, 0.191378, 0.275179, 0.291804, 0.219301, 0.139895, 0.155435, 0.243554, 0.164327, 0.164327, 0.222385, 0.144935, 0.219301, 0.196879, 0.185198, 0.11371, 0.100716, 0.109221, 0.096677, 0.096677, 0.086953, 0.134866, 0.122885, 0.127496, 0.118441, 0.15284, 0.25031, 0.167087, 0.17593, 0.25406, 0.155435, 0.17593, 0.257454, 0.236433, 0.216401, 0.191378, 0.247041, 0.222385, 0.291804, 0.268042, 0.229226, 0.356642, 0.318242], '')</t>
  </si>
  <si>
    <t>UPI000172FE6B status=activ</t>
  </si>
  <si>
    <t>([0.486429, 0.505461, 0.525368, 0.398279, 0.422041, 0.444081, 0.461924, 0.380708, 0.398279, 0.349426, 0.370445, 0.408655, 0.349426, 0.264545, 0.291804, 0.26085, 0.243554, 0.247041, 0.142424, 0.076542, 0.085092, 0.137348, 0.164327, 0.191378, 0.209395, 0.137348, 0.11371, 0.066181, 0.109221, 0.06184, 0.090864, 0.090864, 0.049374, 0.035586, 0.06184, 0.060549, 0.058088, 0.058088, 0.058088, 0.064632, 0.127496, 0.142424, 0.142424, 0.129801, 0.06312, 0.100716, 0.100716, 0.120615, 0.206376, 0.200174, 0.194234, 0.125101, 0.127496, 0.147574, 0.264545, 0.281712, 0.185198, 0.125101, 0.078022, 0.079919, 0.134866, 0.092881, 0.049374, 0.059222, 0.059222, 0.060549, 0.056825, 0.05306, 0.055536, 0.028695, 0.028695, 0.031287, 0.055536, 0.060549, 0.092881, 0.049374, 0.047319, 0.051831, 0.094817, 0.122885, 0.127496, 0.129801, 0.182256, 0.170161, 0.090864, 0.066181, 0.11371, 0.076542, 0.147574, 0.142424, 0.225814, 0.225814, 0.21291, 0.15284, 0.144935, 0.142424, 0.219301, 0.155435, 0.247041, 0.243554, 0.191378, 0.102787, 0.102787, 0.060549, 0.111485, 0.17593, 0.173081, 0.196879, 0.182256, 0.170161, 0.17593, 0.090864, 0.045352, 0.088832, 0.127496, 0.066181, 0.071867, 0.041405, 0.035586, 0.017138, 0.010509, 0.0198, 0.019401, 0.013613, 0.020876, 0.022306, 0.018787, 0.013016, 0.011106, 0.010926, 0.008075, 0.008075, 0.008002, 0.014315, 0.011518, 0.00962, 0.015344, 0.014315, 0.021816, 0.038042, 0.074921, 0.139895, 0.127496, 0.142424, 0.170161, 0.170161, 0.173081, 0.225814, 0.352862, 0.264545, 0.349426, 0.444081, 0.444081, 0.58069, 0.490133, 0.483068, 0.553315, 0.517562, 0.517562, 0.525368, 0.486429, 0.418646, 0.418646, 0.422041, 0.4292, 0.374039, 0.374039, 0.374039, 0.374039, 0.247041, 0.339168, 0.257454, 0.173081, 0.185198, 0.10481, 0.081712, 0.118441, 0.109221, 0.132295, 0.132295, 0.069024, 0.085092, 0.132295, 0.132295, 0.120615, 0.182256, 0.271506, 0.271506, 0.268042, 0.232838, 0.342579, 0.370445, 0.356642, 0.436924, 0.418646, 0.433034, 0.433034, 0.414856, 0.447574, 0.440853, 0.408655, 0.534167, 0.529623, 0.4292, 0.384043, 0.30533, 0.284882, 0.191378, 0.209395, 0.127496, 0.079919, 0.081712, 0.071867, 0.127496, 0.076542, 0.083462, 0.116183, 0.116183, 0.079919, 0.0704, 0.055536, 0.067594, 0.038858, 0.025762, 0.024826, 0.035586, 0.064632, 0.076542, 0.088832, 0.096677, 0.158265, 0.15284, 0.15284, 0.155435, 0.088832, 0.083462, 0.049374, 0.059222, 0.10481, 0.109221, 0.102787, 0.127496, 0.074921, 0.106997, 0.106997, 0.18812, 0.10481, 0.096677, 0.092881, 0.078022, 0.0704, 0.040537, 0.086953, 0.090864, 0.044297, 0.056825, 0.064632, 0.100716, 0.100716, 0.10481, 0.086953, 0.096677, 0.106997, 0.179055, 0.229226, 0.225814, 0.137348, 0.200174, 0.219301, 0.222385, 0.203355, 0.200174, 0.298791, 0.170161, 0.11371, 0.194234, 0.271506, 0.271506, 0.17593, 0.179055, 0.179055, 0.26085, 0.257454, 0.257454, 0.170161, 0.086953, 0.139895, 0.21291, 0.170161, 0.15008, 0.129801, 0.232838, 0.139895, 0.111485, 0.194234, 0.26085, 0.278302, 0.17593, 0.229226, 0.308712, 0.281712, 0.236433, 0.209395, 0.164327, 0.120615, 0.185198, 0.295083, 0.222385], '')</t>
  </si>
  <si>
    <t>[1, 2, 153, 156, 157, 158, 159, 201, 202]</t>
  </si>
  <si>
    <t>UPI000172FE6C status=activ</t>
  </si>
  <si>
    <t>([0.31487, 0.311707, 0.308712, 0.346032, 0.377384, 0.40511, 0.295083, 0.222385, 0.271506, 0.291804, 0.31487, 0.359901, 0.476583, 0.352862, 0.398279, 0.284882, 0.339168, 0.356642, 0.257454, 0.144935, 0.15008, 0.170161, 0.191378, 0.229226, 0.170161, 0.170161, 0.092881, 0.167087, 0.25406, 0.167087, 0.111485, 0.078022, 0.048328, 0.050641, 0.109221, 0.116183, 0.209395, 0.173081, 0.144935, 0.257454, 0.359901, 0.349426, 0.321458, 0.219301, 0.206376, 0.275179, 0.275179, 0.414856, 0.418646, 0.41194, 0.505461, 0.553315, 0.653063, 0.653063, 0.529623, 0.517562, 0.408655, 0.342579, 0.324872, 0.366687, 0.339168, 0.318242, 0.236433, 0.25406, 0.359901, 0.356642, 0.36309, 0.356642, 0.288399, 0.284882, 0.288399, 0.278302, 0.311707, 0.236433, 0.236433, 0.25406, 0.284882, 0.377384, 0.450668, 0.447574, 0.444081, 0.359901, 0.342579, 0.422041, 0.377384, 0.377384, 0.380708, 0.370445, 0.308712, 0.321458, 0.321458, 0.31487, 0.328603, 0.229226, 0.301917, 0.380708, 0.444081, 0.387226, 0.401658, 0.408655, 0.505461, 0.42561, 0.517562, 0.450668, 0.377384, 0.414856, 0.332115, 0.232838, 0.17593, 0.179055, 0.229226, 0.236433, 0.257454, 0.182256, 0.295083, 0.288399, 0.288399, 0.318242, 0.342579, 0.247041, 0.243554, 0.247041, 0.229226, 0.229226, 0.25031, 0.324872, 0.332115, 0.4292, 0.549308, 0.622677, 0.707965, 0.671169, 0.648219, 0.525368, 0.613573, 0.505461, 0.465241, 0.380708, 0.349426, 0.380708, 0.461924, 0.450668, 0.436924, 0.541878, 0.529623, 0.648219, 0.545602, 0.521092, 0.418646, 0.401658, 0.422041, 0.433034, 0.349426, 0.366687, 0.359901, 0.271506, 0.346032, 0.380708, 0.384043, 0.291804, 0.275179, 0.281712, 0.295083, 0.311707, 0.298791, 0.278302, 0.288399, 0.271506, 0.271506, 0.271506, 0.30533, 0.308712, 0.298791, 0.380708, 0.284882, 0.301917, 0.30533, 0.229226, 0.232838, 0.247041, 0.31487, 0.298791, 0.298791, 0.281712, 0.191378, 0.194234, 0.164327, 0.158265, 0.247041, 0.239899, 0.324872, 0.200174, 0.196879, 0.200174, 0.200174, 0.295083, 0.328603, 0.384043, 0.461924, 0.374039, 0.436924, 0.476583, 0.480142, 0.480142, 0.472492, 0.472492, 0.465241, 0.433034, 0.42561, 0.436924, 0.444081, 0.447574, 0.562014, 0.517562, 0.529623, 0.454136, 0.374039, 0.328603, 0.264545, 0.275179, 0.318242, 0.318242, 0.335645, 0.352862, 0.366687, 0.301917, 0.408655, 0.41194, 0.472492, 0.497853, 0.468512, 0.450668, 0.422041, 0.387226, 0.398279, 0.349426, 0.42561, 0.51388, 0.648219, 0.837511], '')</t>
  </si>
  <si>
    <t>[50, 51, 52, 53, 54, 55, 100, 102, 128, 129, 130, 131, 132, 133, 134, 135, 143, 144, 145, 146, 147, 212, 213, 214, 237, 238, 239]</t>
  </si>
  <si>
    <t>UPI000172FE6D status=activ</t>
  </si>
  <si>
    <t>([0.699094, 0.707965, 0.703578, 0.720929, 0.745909, 0.775545, 0.680603, 0.63748, 0.648219, 0.545602, 0.458154, 0.509769, 0.59014, 0.461924, 0.384043, 0.298791, 0.298791, 0.264545, 0.25406, 0.173081, 0.167087, 0.164327, 0.10481, 0.092881, 0.074921, 0.059222, 0.031287, 0.044297, 0.032677, 0.034884, 0.064632, 0.090864, 0.086953, 0.050641, 0.098513, 0.161087, 0.125101, 0.120615, 0.086953, 0.051831, 0.094817, 0.094817, 0.076542, 0.120615, 0.139895, 0.116183, 0.134866, 0.203355, 0.21291, 0.203355, 0.194234, 0.194234, 0.236433, 0.239899, 0.232838, 0.257454, 0.25031, 0.288399, 0.298791, 0.311707, 0.40511, 0.324872, 0.359901, 0.384043, 0.359901, 0.284882, 0.25406, 0.247041, 0.161087, 0.155435, 0.144935, 0.125101, 0.129801, 0.118441, 0.098513, 0.15284, 0.074921, 0.073402, 0.109221, 0.064632, 0.051831, 0.040537, 0.060549, 0.05306, 0.066181, 0.088832, 0.088832, 0.094817, 0.094817, 0.094817, 0.058088, 0.122885, 0.147574, 0.088832, 0.088832, 0.10481, 0.122885, 0.11371, 0.125101, 0.076542, 0.137348, 0.222385, 0.170161, 0.106997, 0.11371, 0.047319, 0.045352, 0.078022, 0.139895, 0.085092, 0.086953, 0.134866, 0.102787, 0.109221, 0.092881, 0.102787, 0.111485, 0.066181, 0.120615, 0.120615, 0.134866, 0.069024, 0.069024, 0.0704, 0.129801, 0.120615, 0.206376, 0.191378, 0.18812, 0.109221, 0.109221, 0.11371, 0.120615, 0.137348, 0.127496, 0.147574, 0.085092, 0.040537, 0.051831, 0.055536, 0.05306, 0.092881, 0.098513, 0.10481, 0.182256, 0.144935, 0.147574, 0.094817, 0.116183, 0.111485, 0.109221, 0.194234, 0.278302, 0.18812, 0.206376, 0.206376, 0.167087, 0.25031, 0.356642, 0.401658, 0.356642, 0.243554, 0.216401, 0.295083, 0.26085, 0.239899, 0.17593, 0.182256, 0.264545, 0.247041, 0.158265, 0.25031, 0.15008, 0.15284, 0.232838, 0.216401, 0.21291, 0.229226, 0.200174, 0.139895, 0.074921, 0.096677, 0.182256, 0.185198, 0.164327, 0.18812, 0.167087, 0.173081, 0.167087, 0.092881, 0.056825, 0.122885, 0.122885, 0.122885, 0.125101, 0.142424, 0.144935, 0.122885, 0.194234, 0.236433, 0.219301, 0.203355, 0.142424, 0.073402, 0.076542, 0.092881, 0.096677, 0.096677, 0.185198, 0.109221, 0.134866, 0.122885, 0.120615, 0.11371, 0.209395, 0.209395, 0.18812, 0.196879, 0.15008, 0.15284, 0.15284, 0.15284, 0.247041, 0.31487, 0.418646, 0.318242, 0.225814, 0.194234, 0.219301, 0.120615, 0.219301, 0.284882, 0.281712, 0.264545, 0.236433, 0.21291, 0.132295, 0.134866, 0.134866, 0.21291, 0.15008, 0.120615, 0.18812, 0.167087, 0.10481, 0.116183, 0.132295, 0.132295, 0.170161, 0.094817, 0.158265, 0.083462, 0.086953, 0.155435, 0.170161, 0.196879, 0.170161, 0.173081, 0.170161, 0.182256, 0.125101, 0.191378, 0.132295, 0.111485, 0.11371, 0.179055, 0.17593, 0.164327, 0.167087, 0.155435, 0.173081, 0.182256, 0.179055, 0.173081, 0.170161, 0.170161, 0.118441, 0.085092, 0.139895, 0.137348, 0.127496, 0.129801, 0.125101, 0.232838, 0.278302, 0.200174, 0.21291, 0.127496, 0.196879, 0.209395, 0.209395, 0.295083, 0.196879, 0.206376, 0.120615, 0.096677, 0.088832, 0.142424, 0.134866, 0.076542, 0.092881, 0.0704, 0.06184, 0.064632, 0.044297, 0.03976, 0.085092, 0.081712, 0.144935, 0.088832, 0.076542, 0.092881, 0.092881, 0.15008, 0.147574, 0.17593, 0.200174, 0.129801, 0.132295, 0.206376, 0.311707, 0.291804, 0.25406, 0.239899, 0.200174, 0.194234, 0.209395, 0.194234, 0.200174, 0.200174, 0.288399, 0.398279, 0.298791, 0.301917, 0.236433, 0.229226, 0.203355, 0.129801, 0.182256, 0.17593, 0.17593, 0.086953, 0.092881, 0.090864, 0.15284, 0.191378, 0.25031, 0.264545, 0.17593, 0.161087, 0.158265, 0.158265, 0.100716, 0.155435, 0.158265, 0.232838, 0.324872, 0.418646, 0.534167, 0.447574, 0.352862, 0.324872, 0.450668, 0.352862, 0.332115, 0.332115, 0.335645, 0.30533, 0.271506, 0.394753, 0.408655, 0.377384, 0.284882, 0.268042, 0.257454, 0.25031, 0.247041, 0.161087, 0.17593, 0.17593, 0.18812, 0.298791, 0.342579, 0.298791, 0.271506, 0.281712, 0.239899, 0.15284, 0.15284, 0.17593, 0.167087, 0.106997, 0.076542, 0.088832, 0.085092, 0.092881, 0.086953, 0.03976, 0.03976, 0.036378, 0.020522, 0.025316, 0.023534, 0.018787, 0.023087, 0.026338, 0.047319, 0.034884, 0.033407, 0.022667, 0.020876, 0.019401, 0.017797, 0.018106, 0.026892, 0.037156, 0.033407, 0.028695, 0.056825, 0.100716, 0.056825, 0.079919, 0.094817, 0.050641, 0.060549, 0.037156, 0.06312, 0.059222, 0.111485, 0.109221, 0.094817, 0.086953, 0.086953, 0.139895, 0.225814, 0.232838, 0.191378, 0.139895, 0.170161, 0.170161, 0.17593, 0.182256, 0.216401, 0.222385, 0.31487, 0.25031, 0.206376, 0.222385, 0.222385, 0.206376, 0.295083, 0.311707, 0.31487, 0.311707, 0.222385, 0.134866, 0.074921, 0.132295, 0.155435, 0.161087, 0.158265, 0.155435, 0.247041, 0.134866, 0.109221, 0.086953, 0.069024, 0.155435, 0.078022, 0.079919, 0.046336, 0.046336, 0.074921, 0.042364, 0.043307, 0.079919, 0.134866, 0.132295, 0.127496, 0.158265, 0.086953, 0.098513, 0.055536, 0.054297, 0.120615, 0.083462, 0.106997, 0.127496, 0.060549, 0.066181, 0.0704, 0.098513, 0.10481, 0.06184, 0.069024, 0.069024, 0.042364, 0.041405, 0.088832, 0.085092, 0.05306, 0.098513, 0.092881, 0.106997, 0.083462, 0.074921, 0.111485, 0.085092, 0.111485, 0.170161, 0.247041, 0.200174, 0.216401, 0.167087, 0.268042, 0.356642], '')</t>
  </si>
  <si>
    <t>[0, 1, 2, 3, 4, 5, 6, 7, 8, 9, 11, 12, 358]</t>
  </si>
  <si>
    <t>UPI000172FE6E status=activ</t>
  </si>
  <si>
    <t>([0.003997, 0.005503, 0.004577, 0.004388, 0.003512, 0.003431, 0.003079, 0.003804, 0.003555, 0.003079, 0.003366, 0.002976, 0.002976, 0.002881, 0.00292, 0.003701, 0.005011, 0.006701, 0.008804, 0.013016, 0.018106, 0.030003, 0.017447, 0.023087, 0.037156, 0.041405, 0.035586, 0.067594, 0.073402, 0.096677, 0.191378, 0.229226, 0.332115, 0.332115, 0.324872, 0.324872, 0.222385, 0.216401, 0.219301, 0.232838, 0.257454, 0.271506, 0.264545, 0.284882, 0.328603, 0.324872, 0.422041, 0.545602, 0.433034, 0.387226, 0.422041, 0.318242, 0.332115, 0.216401, 0.318242, 0.318242, 0.222385, 0.225814, 0.21291, 0.216401, 0.203355, 0.185198, 0.100716, 0.047319, 0.037156, 0.030003, 0.022667, 0.017797, 0.01204, 0.017138, 0.016021, 0.011669, 0.016826, 0.010131, 0.016021], '')</t>
  </si>
  <si>
    <t>[47]</t>
  </si>
  <si>
    <t>UPI000172FE6F status=activ</t>
  </si>
  <si>
    <t>([0.10481, 0.132295, 0.129801, 0.191378, 0.116183, 0.142424, 0.102787, 0.125101, 0.081712, 0.116183, 0.137348, 0.185198, 0.086953, 0.094817, 0.170161, 0.167087, 0.164327, 0.203355, 0.10481, 0.102787, 0.10481, 0.0704, 0.078022, 0.096677, 0.092881, 0.164327, 0.098513, 0.158265, 0.094817, 0.185198, 0.096677, 0.094817, 0.088832, 0.11371, 0.11371, 0.106997, 0.059222, 0.102787, 0.137348, 0.209395, 0.15008, 0.247041, 0.164327, 0.158265, 0.167087, 0.092881, 0.092881, 0.15284, 0.071867, 0.073402, 0.066181, 0.0704, 0.038042, 0.021381, 0.027463, 0.024393, 0.018106, 0.030003, 0.0198, 0.011669, 0.009865, 0.015694, 0.016528, 0.034068, 0.037156, 0.017447, 0.017138, 0.017797, 0.011342, 0.017797, 0.016528, 0.013265, 0.013016, 0.011669, 0.021816, 0.025762, 0.016528, 0.016826, 0.017138, 0.028695, 0.051831, 0.051831, 0.032017, 0.028107, 0.027463, 0.028695, 0.046336, 0.040537, 0.018415, 0.034068, 0.050641, 0.102787, 0.129801, 0.21291, 0.342579, 0.335645, 0.339168, 0.422041, 0.36309, 0.31487, 0.18812, 0.161087, 0.236433, 0.239899, 0.15284, 0.161087, 0.144935, 0.111485, 0.196879, 0.308712, 0.26085, 0.161087, 0.127496, 0.132295, 0.109221, 0.098513, 0.074921, 0.071867, 0.034068, 0.060549, 0.042364, 0.086953, 0.102787, 0.10481, 0.096677, 0.098513, 0.0704, 0.042364, 0.036378, 0.022667, 0.022667, 0.027463, 0.025762, 0.031287, 0.032677, 0.044297, 0.038042, 0.038858, 0.0198, 0.045352, 0.046336, 0.046336, 0.054297, 0.058088, 0.044297, 0.044297, 0.092881, 0.058088, 0.088832, 0.179055, 0.271506, 0.191378, 0.120615, 0.167087, 0.118441, 0.10481, 0.055536, 0.071867, 0.085092, 0.161087, 0.161087, 0.106997, 0.173081, 0.158265, 0.17593, 0.232838, 0.291804, 0.257454, 0.268042, 0.288399, 0.275179, 0.200174, 0.182256, 0.239899, 0.264545, 0.301917, 0.301917, 0.40511, 0.41194, 0.414856, 0.30533, 0.209395, 0.194234, 0.139895, 0.118441, 0.100716, 0.069024, 0.083462, 0.094817, 0.191378, 0.17593, 0.206376, 0.30533, 0.433034, 0.366687, 0.30533, 0.232838, 0.25406, 0.206376, 0.122885, 0.129801, 0.15008, 0.15008, 0.219301, 0.219301, 0.26085, 0.25406, 0.196879, 0.206376, 0.194234, 0.179055, 0.125101, 0.100716, 0.081712, 0.081712, 0.15284, 0.222385, 0.335645, 0.328603, 0.278302, 0.328603, 0.291804, 0.370445, 0.370445, 0.284882, 0.366687, 0.374039, 0.370445, 0.4292, 0.450668, 0.36309, 0.370445, 0.370445, 0.30533, 0.342579, 0.243554, 0.222385, 0.225814, 0.139895, 0.127496, 0.127496, 0.102787, 0.081712, 0.055536, 0.090864, 0.158265, 0.125101, 0.109221, 0.122885, 0.147574, 0.134866, 0.129801, 0.122885, 0.170161, 0.161087, 0.085092, 0.147574, 0.144935, 0.134866, 0.15008, 0.155435, 0.170161, 0.239899, 0.239899, 0.318242, 0.321458, 0.321458, 0.36309, 0.398279, 0.384043, 0.295083, 0.179055, 0.264545, 0.271506, 0.194234, 0.239899, 0.332115, 0.332115, 0.352862, 0.243554, 0.203355, 0.17593, 0.161087, 0.164327, 0.236433, 0.200174, 0.134866, 0.137348, 0.079919, 0.069024, 0.074921, 0.132295, 0.236433, 0.158265, 0.15284, 0.236433, 0.18812, 0.15284, 0.086953, 0.086953, 0.161087, 0.158265, 0.191378, 0.247041, 0.236433, 0.137348, 0.100716, 0.155435, 0.15284, 0.236433, 0.247041, 0.229226, 0.229226, 0.209395, 0.196879, 0.129801, 0.122885, 0.203355, 0.147574, 0.232838, 0.216401, 0.142424, 0.21291, 0.17593, 0.17593, 0.147574, 0.232838, 0.31487, 0.284882, 0.236433, 0.173081, 0.111485], '')</t>
  </si>
  <si>
    <t>UPI000172FE70 status=activ</t>
  </si>
  <si>
    <t>([0.127496, 0.173081, 0.144935, 0.194234, 0.102787, 0.05306, 0.064632, 0.034068, 0.021381, 0.018787, 0.019109, 0.015694, 0.008895, 0.006567, 0.004835, 0.004835, 0.004358, 0.002881, 0.003276, 0.003366, 0.003298, 0.002138, 0.001408, 0.001597, 0.001541, 0.002349, 0.002194, 0.001572, 0.002336, 0.002276, 0.0028, 0.002482, 0.003555, 0.004775, 0.007091, 0.006482, 0.006421, 0.007422, 0.012491, 0.01227, 0.01227, 0.012491, 0.014315, 0.025316, 0.025762, 0.028695, 0.014075, 0.022667, 0.045352, 0.049374, 0.049374, 0.022667, 0.016826, 0.009401, 0.007031, 0.00558, 0.005932, 0.005992, 0.004315, 0.002688, 0.00243, 0.003431, 0.002349, 0.003366, 0.003405, 0.003607, 0.003079, 0.004577, 0.005378, 0.003804, 0.003963, 0.005734, 0.008525, 0.011106, 0.019109, 0.036378, 0.066181, 0.092881, 0.090864, 0.17593, 0.206376, 0.288399, 0.275179, 0.401658, 0.394753, 0.398279, 0.264545, 0.203355, 0.102787, 0.046336, 0.058088, 0.024393, 0.013265, 0.009187, 0.009865, 0.006988, 0.006988, 0.005249, 0.006482, 0.006482, 0.005249, 0.005223, 0.00389, 0.003924, 0.002688, 0.002623, 0.00243, 0.003366, 0.004414, 0.006533, 0.008276, 0.012491, 0.014315, 0.014315, 0.01227, 0.009483, 0.008624, 0.008624, 0.007645, 0.008276, 0.008409, 0.007259, 0.008156, 0.015344, 0.016826, 0.037156, 0.046336, 0.069024, 0.035586, 0.020522, 0.014783, 0.010672, 0.007422, 0.010131, 0.019109, 0.0198, 0.035586, 0.042364, 0.019109, 0.018787, 0.016257, 0.009096, 0.008075, 0.009294, 0.009015, 0.006194, 0.004358, 0.002881, 0.002138, 0.002881, 0.003821, 0.003366, 0.003461, 0.003864, 0.003478, 0.002396, 0.003341, 0.003298, 0.004513, 0.004247, 0.004775, 0.005011, 0.007422, 0.013613, 0.018106, 0.01227, 0.012727, 0.023963, 0.047319, 0.056825, 0.059222, 0.06312, 0.11371, 0.216401, 0.257454, 0.275179, 0.359901, 0.335645, 0.321458, 0.301917, 0.465241, 0.570702, 0.529623, 0.497853, 0.447574], '')</t>
  </si>
  <si>
    <t>[181, 182]</t>
  </si>
  <si>
    <t>UPI000172FE71 status=activ</t>
  </si>
  <si>
    <t>([0.090864, 0.071867, 0.049374, 0.051831, 0.037156, 0.051831, 0.054297, 0.034884, 0.036378, 0.048328, 0.06184, 0.076542, 0.074921, 0.076542, 0.11371, 0.134866, 0.185198, 0.206376, 0.229226, 0.257454, 0.194234, 0.247041, 0.301917, 0.377384, 0.408655, 0.483068, 0.483068, 0.436924, 0.534167, 0.505461, 0.468512, 0.433034, 0.356642, 0.36309, 0.301917, 0.278302, 0.219301, 0.236433, 0.209395, 0.239899, 0.15008, 0.111485, 0.11371, 0.125101, 0.073402, 0.078022, 0.083462, 0.058088, 0.074921, 0.064632, 0.067594, 0.081712, 0.098513, 0.125101, 0.129801, 0.173081, 0.129801, 0.15284, 0.144935, 0.144935, 0.161087, 0.257454, 0.356642, 0.366687, 0.346032, 0.346032, 0.335645, 0.324872, 0.394753, 0.366687, 0.295083, 0.342579, 0.239899, 0.182256, 0.209395, 0.225814, 0.225814, 0.281712, 0.342579, 0.349426, 0.380708, 0.301917, 0.30533, 0.26085, 0.191378, 0.21291, 0.222385, 0.196879, 0.167087, 0.134866, 0.155435, 0.182256, 0.196879, 0.239899, 0.308712, 0.278302, 0.271506, 0.239899, 0.275179, 0.167087, 0.118441, 0.125101, 0.170161, 0.129801, 0.116183, 0.155435, 0.137348, 0.196879, 0.179055, 0.216401, 0.219301, 0.155435, 0.173081, 0.139895, 0.203355, 0.170161, 0.137348, 0.127496, 0.15008, 0.127496, 0.170161, 0.200174, 0.164327, 0.137348, 0.164327, 0.196879, 0.164327, 0.134866, 0.098513], '')</t>
  </si>
  <si>
    <t>[28, 29]</t>
  </si>
  <si>
    <t>UPI000172FE72 status=activ</t>
  </si>
  <si>
    <t>([0.17593, 0.216401, 0.311707, 0.206376, 0.147574, 0.179055, 0.209395, 0.161087, 0.122885, 0.122885, 0.122885, 0.122885, 0.144935, 0.129801, 0.092881, 0.102787, 0.182256, 0.179055, 0.173081, 0.232838, 0.15008, 0.090864, 0.090864, 0.041405, 0.079919, 0.134866, 0.137348, 0.132295, 0.191378, 0.17593, 0.21291, 0.26085, 0.288399, 0.352862, 0.447574, 0.56648, 0.541878, 0.414856, 0.301917, 0.200174, 0.185198, 0.185198, 0.281712, 0.301917, 0.387226, 0.346032, 0.243554, 0.21291, 0.144935, 0.15008, 0.147574, 0.120615, 0.120615, 0.102787, 0.109221, 0.116183, 0.085092, 0.096677, 0.092881, 0.17593, 0.281712, 0.179055, 0.281712, 0.185198, 0.10481, 0.11371, 0.11371, 0.18812, 0.129801, 0.127496, 0.106997, 0.144935, 0.179055, 0.167087, 0.167087, 0.109221, 0.11371, 0.134866, 0.071867, 0.125101, 0.120615, 0.11371, 0.21291, 0.209395, 0.298791, 0.311707, 0.21291, 0.17593, 0.182256, 0.281712, 0.380708, 0.422041, 0.366687, 0.387226, 0.384043, 0.414856, 0.394753, 0.291804, 0.200174, 0.321458, 0.257454, 0.268042, 0.225814, 0.122885, 0.074921, 0.074921, 0.116183, 0.196879, 0.236433, 0.222385, 0.236433, 0.194234, 0.196879, 0.200174, 0.170161, 0.147574, 0.127496, 0.200174, 0.200174, 0.206376, 0.15284, 0.209395, 0.134866, 0.164327, 0.25406, 0.335645, 0.339168, 0.349426, 0.30533, 0.30533, 0.321458, 0.219301, 0.264545, 0.257454, 0.356642, 0.26085, 0.321458, 0.26085, 0.161087, 0.239899, 0.222385, 0.222385, 0.222385, 0.30533, 0.298791, 0.295083, 0.18812, 0.21291, 0.209395, 0.243554, 0.243554, 0.243554, 0.229226, 0.232838, 0.194234, 0.118441, 0.167087, 0.118441, 0.200174, 0.30533, 0.232838, 0.247041, 0.288399, 0.301917, 0.301917, 0.311707, 0.321458, 0.418646, 0.291804, 0.257454, 0.288399, 0.25031, 0.236433, 0.346032, 0.298791, 0.243554, 0.332115, 0.278302, 0.288399, 0.25031, 0.222385, 0.278302, 0.366687, 0.324872, 0.278302, 0.219301, 0.164327, 0.111485], '')</t>
  </si>
  <si>
    <t>[35, 36]</t>
  </si>
  <si>
    <t>UPI000172FE74 status=activ</t>
  </si>
  <si>
    <t>([0.086953, 0.042364, 0.064632, 0.088832, 0.129801, 0.092881, 0.056825, 0.073402, 0.074921, 0.046336, 0.028695, 0.038858, 0.037156, 0.045352, 0.085092, 0.106997, 0.096677, 0.092881, 0.044297, 0.100716, 0.055536, 0.034884, 0.054297, 0.029376, 0.032677, 0.030611, 0.027463, 0.041405, 0.043307, 0.032677, 0.067594, 0.137348, 0.071867, 0.045352, 0.038042, 0.021381, 0.011342, 0.020522, 0.01204, 0.023087, 0.021381, 0.038858, 0.066181, 0.078022, 0.139895, 0.06312, 0.067594, 0.120615, 0.142424, 0.086953, 0.142424, 0.078022, 0.078022, 0.079919, 0.134866, 0.142424, 0.239899, 0.356642, 0.26085, 0.264545, 0.167087, 0.182256, 0.10481, 0.10481, 0.102787, 0.111485, 0.209395, 0.196879, 0.120615, 0.067594, 0.10481, 0.06312, 0.122885, 0.076542, 0.074921, 0.071867, 0.0704, 0.06312, 0.066181, 0.137348, 0.232838, 0.229226, 0.134866, 0.25031, 0.155435, 0.132295, 0.120615, 0.064632, 0.06312, 0.06312, 0.120615, 0.078022, 0.079919, 0.038858, 0.071867, 0.085092, 0.083462, 0.078022, 0.044297, 0.020876, 0.017797, 0.016257, 0.028695, 0.043307, 0.038042, 0.056825, 0.071867, 0.073402, 0.134866, 0.079919, 0.15284, 0.125101, 0.182256, 0.222385, 0.31487, 0.301917, 0.298791, 0.203355, 0.127496, 0.200174, 0.284882, 0.25031, 0.288399, 0.17593, 0.209395, 0.209395, 0.17593, 0.182256, 0.155435, 0.129801, 0.129801, 0.079919, 0.055536, 0.055536, 0.043307, 0.048328, 0.049374, 0.064632, 0.120615, 0.139895, 0.139895, 0.139895, 0.170161, 0.15008, 0.26085, 0.164327, 0.092881, 0.139895, 0.132295, 0.10481, 0.122885, 0.139895, 0.200174, 0.291804, 0.301917, 0.339168, 0.236433, 0.164327, 0.219301, 0.134866, 0.132295, 0.132295, 0.092881, 0.049374, 0.049374, 0.049374, 0.073402, 0.066181, 0.066181, 0.035586, 0.064632, 0.066181, 0.081712, 0.044297, 0.034068, 0.032677, 0.045352, 0.045352, 0.073402, 0.048328, 0.055536, 0.088832, 0.073402, 0.134866, 0.225814, 0.216401, 0.147574, 0.106997, 0.203355, 0.209395, 0.271506, 0.257454, 0.257454, 0.298791, 0.301917, 0.346032, 0.346032, 0.291804, 0.390993, 0.349426, 0.384043, 0.454136, 0.465241, 0.517562, 0.408655, 0.30533, 0.335645, 0.41194, 0.509769, 0.497853, 0.490133, 0.490133, 0.387226, 0.384043, 0.339168, 0.332115, 0.324872, 0.321458, 0.288399, 0.236433, 0.301917, 0.298791, 0.25031, 0.26085, 0.26085, 0.352862, 0.349426, 0.328603, 0.324872, 0.225814, 0.222385, 0.144935, 0.173081, 0.194234, 0.225814, 0.26085, 0.26085, 0.278302, 0.206376, 0.243554, 0.257454, 0.144935, 0.158265, 0.122885, 0.111485, 0.050641, 0.027463, 0.040537, 0.040537, 0.040537, 0.088832, 0.049374, 0.090864, 0.058088, 0.090864, 0.074921, 0.03976, 0.078022, 0.083462, 0.071867, 0.050641, 0.034884, 0.06184, 0.046336, 0.081712, 0.086953, 0.170161, 0.268042, 0.206376, 0.170161, 0.191378, 0.098513, 0.132295, 0.109221, 0.111485, 0.11371, 0.120615, 0.21291, 0.229226, 0.134866, 0.155435, 0.232838, 0.318242, 0.332115, 0.25031, 0.268042, 0.25406, 0.247041, 0.268042, 0.268042, 0.295083, 0.191378, 0.194234, 0.173081, 0.209395, 0.18812, 0.18812, 0.18812, 0.17593, 0.116183, 0.129801, 0.127496, 0.129801, 0.127496, 0.127496, 0.191378, 0.17593, 0.122885, 0.06184, 0.040537, 0.037156, 0.021381, 0.038042, 0.071867, 0.122885, 0.058088, 0.100716, 0.054297, 0.040537, 0.043307, 0.056825, 0.048328, 0.041405, 0.045352, 0.025316, 0.016826, 0.022306, 0.022306, 0.016257, 0.030003, 0.036378, 0.056825, 0.085092, 0.060549, 0.041405, 0.024826, 0.045352, 0.032017, 0.055536, 0.05306, 0.029376], '')</t>
  </si>
  <si>
    <t>[203, 208]</t>
  </si>
  <si>
    <t>UPI000172FE75 status=activ</t>
  </si>
  <si>
    <t>([0.032677, 0.021381, 0.023087, 0.024826, 0.034068, 0.035586, 0.029376, 0.03976, 0.028695, 0.037156, 0.045352, 0.034884, 0.044297, 0.058088, 0.040537, 0.032017, 0.034068, 0.048328, 0.055536, 0.083462, 0.067594, 0.116183, 0.179055, 0.179055, 0.21291, 0.15008, 0.18812, 0.216401, 0.225814, 0.308712, 0.278302, 0.295083, 0.374039, 0.30533, 0.31487, 0.36309, 0.352862, 0.281712, 0.339168, 0.394753, 0.366687, 0.418646, 0.401658, 0.398279, 0.4292, 0.394753, 0.394753, 0.394753, 0.433034, 0.418646, 0.422041, 0.454136, 0.447574, 0.346032, 0.468512, 0.468512, 0.374039, 0.433034, 0.461924, 0.384043, 0.26085, 0.308712, 0.308712, 0.232838, 0.232838, 0.275179, 0.21291, 0.257454, 0.257454, 0.264545, 0.222385, 0.236433, 0.25031, 0.25031, 0.342579, 0.339168, 0.36309, 0.349426, 0.335645, 0.288399, 0.359901, 0.384043, 0.335645, 0.26085, 0.264545, 0.264545, 0.225814, 0.335645, 0.374039, 0.271506, 0.275179, 0.284882, 0.185198, 0.127496, 0.102787, 0.132295, 0.122885, 0.096677, 0.170161, 0.122885, 0.137348, 0.073402, 0.069024, 0.086953, 0.125101, 0.118441, 0.081712, 0.088832, 0.083462, 0.049374, 0.094817, 0.054297, 0.069024, 0.129801, 0.15284, 0.200174, 0.10481, 0.088832, 0.076542, 0.051831, 0.060549, 0.086953, 0.161087, 0.264545, 0.219301, 0.229226, 0.328603, 0.359901, 0.275179, 0.295083, 0.390993, 0.390993, 0.440853, 0.436924, 0.422041, 0.458154, 0.346032, 0.433034, 0.433034, 0.476583, 0.509769, 0.472492, 0.483068, 0.483068, 0.384043, 0.390993, 0.308712, 0.308712, 0.25031, 0.321458, 0.225814, 0.206376, 0.203355, 0.15284, 0.161087, 0.161087, 0.155435, 0.247041, 0.18812, 0.21291, 0.216401, 0.173081, 0.239899, 0.203355, 0.164327, 0.206376, 0.206376, 0.295083, 0.206376, 0.291804, 0.298791, 0.390993, 0.324872, 0.311707, 0.339168, 0.318242, 0.243554, 0.281712, 0.179055, 0.239899, 0.25031, 0.236433, 0.232838, 0.257454, 0.288399, 0.328603, 0.324872, 0.370445, 0.370445, 0.444081, 0.444081, 0.359901, 0.30533, 0.291804, 0.257454, 0.291804, 0.301917, 0.349426, 0.311707, 0.311707, 0.324872, 0.352862, 0.366687, 0.414856, 0.366687, 0.278302, 0.275179, 0.236433, 0.142424, 0.15008, 0.158265, 0.132295, 0.209395, 0.25406, 0.25406, 0.311707, 0.339168, 0.332115, 0.359901, 0.36309, 0.461924, 0.352862, 0.247041, 0.236433, 0.271506, 0.318242, 0.447574, 0.440853, 0.534167, 0.608892, 0.59917, 0.608892, 0.541878, 0.541878, 0.553315, 0.604312, 0.59014, 0.59917, 0.613573, 0.521092, 0.562014, 0.525368, 0.604312, 0.59917, 0.557691, 0.454136, 0.349426, 0.321458, 0.321458, 0.318242, 0.352862, 0.318242, 0.281712, 0.359901, 0.318242, 0.275179, 0.295083, 0.25031, 0.206376, 0.147574, 0.225814], '')</t>
  </si>
  <si>
    <t>[140, 228, 229, 230, 231, 232, 233, 234, 235, 236, 237, 238, 239, 240, 241, 242, 243, 244]</t>
  </si>
  <si>
    <t>UPI000172FE76 status=activ</t>
  </si>
  <si>
    <t>([0.281712, 0.342579, 0.25031, 0.332115, 0.394753, 0.318242, 0.25031, 0.191378, 0.222385, 0.25406, 0.236433, 0.284882, 0.179055, 0.275179, 0.301917, 0.284882, 0.370445, 0.370445, 0.387226, 0.398279, 0.414856, 0.465241, 0.349426, 0.447574, 0.4292, 0.328603, 0.414856, 0.398279, 0.454136, 0.374039, 0.390993, 0.42561, 0.42561, 0.447574, 0.349426, 0.229226, 0.129801, 0.127496, 0.127496, 0.100716, 0.10481, 0.071867, 0.048328, 0.090864, 0.054297, 0.060549, 0.118441, 0.10481, 0.200174, 0.243554, 0.321458, 0.216401, 0.219301, 0.196879, 0.275179, 0.387226, 0.494003, 0.525368, 0.436924, 0.436924, 0.476583, 0.352862, 0.298791, 0.36309, 0.377384, 0.440853, 0.408655, 0.387226, 0.394753, 0.377384, 0.349426, 0.288399, 0.278302, 0.200174, 0.200174, 0.196879, 0.173081, 0.11371, 0.15008, 0.216401, 0.247041, 0.232838, 0.236433, 0.332115, 0.359901, 0.349426, 0.349426, 0.271506, 0.257454, 0.271506, 0.26085, 0.264545, 0.328603, 0.418646, 0.390993, 0.4292, 0.4292, 0.454136, 0.541878, 0.476583, 0.472492, 0.450668, 0.422041, 0.440853, 0.450668, 0.447574, 0.444081, 0.36309, 0.436924, 0.436924, 0.346032, 0.335645, 0.342579, 0.349426, 0.271506, 0.291804, 0.291804, 0.216401, 0.127496, 0.137348, 0.137348, 0.139895, 0.069024, 0.098513, 0.170161, 0.161087, 0.158265, 0.164327, 0.25031, 0.158265, 0.086953, 0.137348, 0.144935, 0.088832, 0.069024, 0.066181, 0.109221, 0.111485, 0.179055, 0.271506, 0.229226, 0.321458, 0.335645, 0.454136, 0.335645, 0.324872, 0.328603, 0.335645, 0.36309, 0.268042, 0.390993, 0.517562, 0.521092, 0.433034, 0.433034, 0.433034, 0.436924, 0.450668, 0.433034, 0.436924, 0.339168, 0.384043, 0.377384, 0.36309, 0.356642, 0.359901, 0.352862, 0.264545, 0.182256, 0.155435, 0.155435, 0.139895, 0.137348, 0.147574, 0.222385, 0.332115, 0.25406, 0.335645, 0.328603, 0.288399, 0.271506, 0.25031, 0.164327, 0.170161, 0.111485, 0.092881, 0.161087, 0.173081, 0.17593, 0.25406, 0.18812, 0.26085, 0.264545, 0.147574, 0.090864, 0.086953, 0.046336, 0.098513, 0.106997, 0.125101, 0.094817, 0.094817, 0.10481, 0.100716, 0.10481, 0.161087, 0.191378, 0.109221, 0.109221, 0.102787, 0.102787, 0.116183, 0.116183, 0.129801, 0.144935, 0.173081, 0.173081, 0.155435, 0.164327, 0.15284, 0.085092, 0.142424, 0.090864, 0.092881, 0.125101, 0.069024, 0.066181, 0.078022, 0.079919, 0.059222, 0.05306, 0.05306, 0.040537, 0.024393, 0.023087, 0.040537, 0.048328, 0.025762, 0.045352, 0.044297, 0.045352, 0.058088, 0.056825, 0.116183, 0.15008, 0.191378, 0.239899, 0.247041, 0.15008, 0.236433, 0.185198, 0.18812, 0.216401, 0.301917, 0.281712, 0.271506, 0.271506, 0.191378, 0.288399, 0.301917, 0.31487, 0.321458, 0.349426, 0.366687, 0.225814, 0.225814, 0.216401, 0.271506, 0.278302, 0.26085, 0.219301, 0.311707, 0.332115, 0.271506, 0.288399, 0.394753, 0.401658, 0.398279, 0.401658, 0.398279, 0.295083, 0.275179, 0.275179, 0.194234, 0.15008, 0.170161, 0.173081, 0.090864, 0.044297, 0.041405, 0.078022, 0.098513, 0.048328, 0.042364, 0.032677, 0.030003, 0.030003, 0.031287, 0.018415, 0.018415, 0.018787, 0.025762, 0.025316, 0.026892, 0.026892, 0.036378, 0.066181, 0.046336, 0.088832, 0.167087, 0.185198, 0.109221, 0.109221, 0.164327, 0.164327, 0.247041, 0.155435, 0.17593, 0.10481, 0.167087, 0.284882, 0.301917, 0.243554, 0.158265, 0.155435, 0.236433, 0.144935, 0.15284, 0.239899, 0.161087, 0.15008, 0.085092, 0.15008, 0.15008, 0.206376, 0.328603, 0.342579, 0.40511, 0.418646, 0.497853, 0.490133, 0.436924, 0.390993, 0.494003, 0.618285, 0.585406, 0.557691, 0.741537, 0.690604], '')</t>
  </si>
  <si>
    <t>[57, 98, 151, 152, 344, 345, 346, 347, 348]</t>
  </si>
  <si>
    <t>UPI000172FE78 status=activ</t>
  </si>
  <si>
    <t>([0.051831, 0.034068, 0.038042, 0.025762, 0.028695, 0.038858, 0.051831, 0.038042, 0.030003, 0.021381, 0.026338, 0.026338, 0.018106, 0.030611, 0.030003, 0.032017, 0.036378, 0.033407, 0.0704, 0.129801, 0.185198, 0.229226, 0.311707, 0.31487, 0.318242, 0.349426, 0.324872, 0.332115, 0.380708, 0.490133, 0.570702, 0.58069, 0.618285, 0.73685, 0.703578, 0.707965, 0.685117, 0.553315, 0.468512, 0.450668, 0.447574, 0.465241, 0.418646, 0.408655, 0.447574, 0.538167, 0.450668, 0.394753, 0.408655, 0.436924, 0.324872, 0.36309, 0.356642, 0.366687, 0.25031, 0.275179, 0.291804, 0.257454, 0.352862, 0.349426, 0.346032, 0.278302, 0.264545, 0.209395, 0.144935, 0.144935, 0.085092, 0.132295, 0.229226, 0.216401, 0.229226, 0.247041, 0.268042, 0.281712, 0.196879, 0.219301, 0.144935, 0.094817, 0.120615, 0.069024, 0.125101, 0.116183, 0.134866, 0.139895, 0.206376, 0.219301, 0.139895, 0.216401, 0.219301, 0.191378, 0.196879, 0.182256, 0.236433, 0.137348, 0.081712, 0.078022, 0.132295, 0.206376, 0.278302, 0.206376, 0.206376, 0.196879, 0.134866, 0.158265, 0.167087, 0.167087, 0.239899, 0.247041, 0.25031, 0.26085, 0.18812, 0.179055, 0.191378, 0.191378, 0.203355, 0.288399, 0.342579, 0.332115, 0.352862, 0.356642, 0.41194, 0.490133, 0.494003, 0.494003, 0.468512, 0.4292, 0.356642, 0.335645, 0.42561, 0.436924, 0.436924, 0.436924, 0.356642, 0.284882, 0.203355, 0.30533, 0.264545, 0.291804, 0.288399, 0.271506, 0.257454, 0.232838, 0.232838, 0.232838, 0.247041, 0.191378, 0.142424, 0.155435, 0.088832, 0.085092, 0.085092, 0.064632, 0.10481, 0.100716, 0.164327, 0.164327, 0.086953, 0.10481, 0.10481, 0.064632, 0.066181, 0.074921, 0.090864, 0.056825, 0.045352, 0.074921, 0.074921, 0.132295, 0.196879, 0.291804, 0.284882, 0.191378, 0.232838, 0.17593, 0.26085, 0.155435, 0.158265, 0.206376, 0.127496, 0.15008, 0.222385, 0.216401, 0.216401, 0.225814, 0.203355, 0.194234, 0.203355, 0.291804, 0.239899, 0.236433, 0.21291, 0.161087, 0.15284, 0.081712, 0.120615, 0.100716, 0.173081, 0.25031, 0.278302, 0.342579, 0.284882, 0.18812, 0.200174, 0.196879, 0.164327, 0.200174, 0.25031, 0.219301, 0.144935, 0.17593, 0.10481, 0.142424, 0.219301, 0.281712, 0.384043, 0.291804, 0.31487, 0.311707, 0.335645, 0.278302, 0.311707, 0.356642, 0.468512, 0.359901, 0.359901, 0.308712, 0.366687, 0.278302, 0.291804, 0.328603, 0.324872, 0.346032, 0.328603, 0.298791, 0.335645, 0.346032, 0.41194, 0.335645, 0.236433, 0.219301, 0.219301, 0.229226, 0.21291, 0.216401, 0.219301, 0.142424, 0.206376, 0.209395, 0.196879, 0.129801, 0.170161, 0.191378, 0.268042, 0.275179, 0.203355, 0.134866, 0.116183, 0.134866, 0.134866, 0.229226, 0.216401, 0.257454, 0.21291, 0.191378, 0.144935, 0.216401, 0.288399, 0.26085, 0.222385, 0.335645, 0.440853], '')</t>
  </si>
  <si>
    <t>[30, 31, 32, 33, 34, 35, 36, 37, 45]</t>
  </si>
  <si>
    <t>UPI000172FE7B status=activ</t>
  </si>
  <si>
    <t>([0.078022, 0.125101, 0.21291, 0.271506, 0.179055, 0.209395, 0.239899, 0.275179, 0.298791, 0.236433, 0.161087, 0.194234, 0.200174, 0.127496, 0.15284, 0.216401, 0.216401, 0.30533, 0.339168, 0.418646, 0.41194, 0.384043, 0.384043, 0.264545, 0.219301, 0.308712, 0.243554, 0.25031, 0.182256, 0.196879, 0.278302, 0.387226, 0.308712, 0.301917, 0.394753, 0.281712, 0.291804, 0.206376, 0.236433, 0.229226, 0.229226, 0.295083, 0.328603, 0.247041, 0.335645, 0.301917, 0.225814, 0.301917, 0.21291, 0.311707, 0.295083, 0.298791, 0.216401, 0.281712, 0.203355, 0.206376, 0.281712, 0.281712, 0.36309, 0.36309, 0.374039, 0.390993, 0.356642, 0.264545, 0.339168, 0.339168, 0.414856, 0.4292, 0.339168, 0.342579, 0.308712, 0.311707, 0.209395, 0.264545, 0.278302, 0.377384, 0.36309, 0.398279, 0.394753, 0.40511, 0.342579, 0.229226, 0.147574, 0.11371, 0.132295, 0.086953, 0.090864, 0.0704, 0.111485, 0.182256, 0.179055, 0.179055, 0.118441, 0.200174, 0.155435, 0.142424, 0.083462, 0.056825, 0.033407, 0.035586, 0.027463, 0.0198, 0.03976, 0.038858, 0.064632, 0.096677, 0.170161, 0.096677, 0.0704, 0.03976, 0.024393, 0.024393, 0.026338, 0.035586, 0.027463, 0.049374, 0.054297, 0.073402, 0.106997, 0.164327, 0.15284, 0.17593, 0.164327, 0.158265, 0.142424, 0.155435, 0.161087, 0.137348, 0.21291, 0.203355, 0.281712, 0.356642, 0.440853, 0.328603, 0.359901, 0.31487, 0.339168, 0.25031, 0.206376, 0.222385, 0.229226, 0.158265, 0.134866, 0.15008, 0.142424, 0.243554, 0.194234, 0.18812, 0.10481, 0.120615, 0.203355, 0.125101, 0.067594, 0.067594, 0.096677, 0.051831, 0.092881, 0.076542, 0.134866, 0.194234, 0.102787, 0.098513, 0.094817, 0.139895, 0.21291, 0.222385, 0.229226, 0.167087, 0.167087, 0.264545, 0.15008, 0.147574, 0.232838, 0.339168, 0.335645, 0.370445, 0.476583, 0.461924, 0.339168, 0.332115, 0.281712, 0.268042, 0.144935, 0.216401, 0.196879, 0.120615, 0.066181, 0.056825, 0.055536, 0.030611, 0.033407, 0.066181, 0.071867, 0.078022, 0.071867, 0.071867, 0.076542, 0.081712, 0.034884, 0.035586, 0.036378, 0.049374, 0.049374, 0.049374, 0.024826, 0.023087, 0.049374, 0.048328, 0.024826, 0.048328, 0.043307, 0.020876, 0.020165, 0.010372, 0.008723, 0.006039, 0.005249, 0.004388, 0.002761, 0.003014, 0.003177, 0.001936, 0.002035, 0.002512, 0.00283, 0.002581, 0.002349, 0.001434, 0.001675, 0.002117, 0.002336, 0.002117, 0.00246, 0.002555, 0.003555, 0.002761, 0.004247, 0.004835, 0.003757, 0.003757, 0.005249, 0.004899, 0.005318, 0.005223, 0.006374, 0.006421, 0.007422, 0.008624, 0.013437, 0.010672, 0.008409, 0.007645, 0.014075, 0.022306, 0.011518, 0.007645, 0.011518, 0.010221, 0.006988, 0.008276, 0.00962, 0.010131, 0.017447, 0.016826, 0.009728, 0.007555, 0.010372, 0.012491, 0.012491, 0.012727, 0.012491, 0.014075, 0.009096, 0.005503, 0.003555, 0.005318, 0.007645, 0.00543, 0.003864, 0.003804, 0.003478, 0.00292, 0.001722, 0.001061, 0.00103, 0.001, 0.000833, 0.000451, 0.000661, 0.000747, 0.000721, 0.001069, 0.000906, 0.000816, 0.001541, 0.002336, 0.001709, 0.001417, 0.001288, 0.001267, 0.001232, 0.001855, 0.003053, 0.003212, 0.003963, 0.003607, 0.005249, 0.005992, 0.008804, 0.00543, 0.004899, 0.004921, 0.004976, 0.006374, 0.005872, 0.003701, 0.003997, 0.003298, 0.002623, 0.004135, 0.005872, 0.00543, 0.004483, 0.003671, 0.004577, 0.004247, 0.007315, 0.007091, 0.005799, 0.004899, 0.006142, 0.006482, 0.006567, 0.006421, 0.00515, 0.008156, 0.014315, 0.014586, 0.029376, 0.069024, 0.074921, 0.030003, 0.083462, 0.118441, 0.086953, 0.083462, 0.085092, 0.050641, 0.06184, 0.06312, 0.06312, 0.090864, 0.054297, 0.050641, 0.038042, 0.085092, 0.03976, 0.044297, 0.020165, 0.010672, 0.008409, 0.005683, 0.006142, 0.004161, 0.003478, 0.004315, 0.003298, 0.003053, 0.003821, 0.003727, 0.005318, 0.005318, 0.00389, 0.003431, 0.003461, 0.002761, 0.001709, 0.002662, 0.001675, 0.00243, 0.003478, 0.002881, 0.003212, 0.003298, 0.003109, 0.003555, 0.003014, 0.003276, 0.00389, 0.003177, 0.00292, 0.002035, 0.001778, 0.002435, 0.003079, 0.002194, 0.00246, 0.002881, 0.002688, 0.002512, 0.001687, 0.001408, 0.002078, 0.001709, 0.00155, 0.002581, 0.002606, 0.003821, 0.00543, 0.006374, 0.007555, 0.007315, 0.009401, 0.008723, 0.006078, 0.004921, 0.007495, 0.006701, 0.010131, 0.010221, 0.01078, 0.0198, 0.012727, 0.014586, 0.034884, 0.041405, 0.038858, 0.037156, 0.0198, 0.019401, 0.011106, 0.010509, 0.007422, 0.006078, 0.009294, 0.016021, 0.022667, 0.020165, 0.0198, 0.009015, 0.006374, 0.00962, 0.009483, 0.011669, 0.010372, 0.009728, 0.009483, 0.006482, 0.004358, 0.004899, 0.003555, 0.004899, 0.003478, 0.003478, 0.003461, 0.002396, 0.00146, 0.001159, 0.000842, 0.001391, 0.001374, 0.002211, 0.00231, 0.002435, 0.003478, 0.003804, 0.003804, 0.004646, 0.006701, 0.007315, 0.009483, 0.012491, 0.008156, 0.013821, 0.013437, 0.023534, 0.0198, 0.036378, 0.074921, 0.085092, 0.03976, 0.098513, 0.078022, 0.037156, 0.016528, 0.014783, 0.015078, 0.009401, 0.006894, 0.005932, 0.009483, 0.006482, 0.007422, 0.006988, 0.006988, 0.007177, 0.007495, 0.008276, 0.007315, 0.005223, 0.005378, 0.00543, 0.003924, 0.004414, 0.005249, 0.006194, 0.005318, 0.004315, 0.005992, 0.010221, 0.008895, 0.006142, 0.006142, 0.00543, 0.007259, 0.004921, 0.006894, 0.006795, 0.007495, 0.006567, 0.008409, 0.006619, 0.009294, 0.01204, 0.010926, 0.014586, 0.022667, 0.032017, 0.031287, 0.019109, 0.013016, 0.021381, 0.034068, 0.028695, 0.036378, 0.045352, 0.045352, 0.022667, 0.020522, 0.025316, 0.059222, 0.078022, 0.15284, 0.158265, 0.116183, 0.10481, 0.047319, 0.030003, 0.028695, 0.038042, 0.032677, 0.041405, 0.020165, 0.011903, 0.013821, 0.009294, 0.006194, 0.006245, 0.006194, 0.005623, 0.007031, 0.006567, 0.005318, 0.003821, 0.003431, 0.004689, 0.003555, 0.004358, 0.004976, 0.003821, 0.00389, 0.00543, 0.006078, 0.008804, 0.013437, 0.019401, 0.019109, 0.042364, 0.079919, 0.100716, 0.098513, 0.06312, 0.043307, 0.071867, 0.10481, 0.066181, 0.032017, 0.026338, 0.034068, 0.017797, 0.022306, 0.011669, 0.007091, 0.005683, 0.00543, 0.003701, 0.003053, 0.004161, 0.00292, 0.003109, 0.0028, 0.0028, 0.003177, 0.003757, 0.002581, 0.002211, 0.00316, 0.003512, 0.004431, 0.003671, 0.004247, 0.003924, 0.004899, 0.006894, 0.006567, 0.00515, 0.008156], '')</t>
  </si>
  <si>
    <t>UPI000172FE7C status=activ</t>
  </si>
  <si>
    <t>([0.002503, 0.002336, 0.002366, 0.00316, 0.003555, 0.003298, 0.003276, 0.003276, 0.002705, 0.003431, 0.00407, 0.003757, 0.003555, 0.003757, 0.005223, 0.006894, 0.008075, 0.011518, 0.013016, 0.015078, 0.013613, 0.018106, 0.023963, 0.020522, 0.020522, 0.017138, 0.014783, 0.012727, 0.019401, 0.038042, 0.038858, 0.038858, 0.038042, 0.06312, 0.055536, 0.030611, 0.024393, 0.030003, 0.019401, 0.012727, 0.015078, 0.032677, 0.034068, 0.032677, 0.060549, 0.030611, 0.047319, 0.05306, 0.078022, 0.0704, 0.0704, 0.038042, 0.038858, 0.032677, 0.038858, 0.036378, 0.071867, 0.094817, 0.096677, 0.155435, 0.243554, 0.25406, 0.229226, 0.15008, 0.18812, 0.200174, 0.225814, 0.222385, 0.342579, 0.30533, 0.30533, 0.236433, 0.335645, 0.318242, 0.40511, 0.401658, 0.398279, 0.36309, 0.324872, 0.301917, 0.236433, 0.200174, 0.15008], '')</t>
  </si>
  <si>
    <t>UPI000172FE7D status=activ</t>
  </si>
  <si>
    <t>([0.034068, 0.037156, 0.058088, 0.034884, 0.050641, 0.030611, 0.043307, 0.058088, 0.044297, 0.058088, 0.060549, 0.045352, 0.086953, 0.083462, 0.046336, 0.049374, 0.056825, 0.058088, 0.100716, 0.059222, 0.100716, 0.102787, 0.102787, 0.064632, 0.118441, 0.129801, 0.21291, 0.216401, 0.25406, 0.335645, 0.374039, 0.444081, 0.521092, 0.521092, 0.680603, 0.798249, 0.657645, 0.680603, 0.626927, 0.622677, 0.648219, 0.63748, 0.745909, 0.788093, 0.750527, 0.741537, 0.724957, 0.604312, 0.622677, 0.58069, 0.59508, 0.450668, 0.324872, 0.239899, 0.232838, 0.185198, 0.194234, 0.311707, 0.182256, 0.129801, 0.079919, 0.122885, 0.15284, 0.147574, 0.088832, 0.134866, 0.164327, 0.161087, 0.161087, 0.179055, 0.191378, 0.100716, 0.167087, 0.216401, 0.271506, 0.170161, 0.173081, 0.155435, 0.139895, 0.139895, 0.222385, 0.236433, 0.170161, 0.139895, 0.15284, 0.142424, 0.173081, 0.088832, 0.051831, 0.092881, 0.074921, 0.054297, 0.10481, 0.11371, 0.088832, 0.132295, 0.134866, 0.106997, 0.092881, 0.049374, 0.096677, 0.094817, 0.142424, 0.219301, 0.191378, 0.17593, 0.271506, 0.271506, 0.284882, 0.374039, 0.377384, 0.291804, 0.229226, 0.225814, 0.142424, 0.17593, 0.125101, 0.203355, 0.288399, 0.291804, 0.390993, 0.380708, 0.380708, 0.311707, 0.271506, 0.232838, 0.239899, 0.239899, 0.247041, 0.236433, 0.232838, 0.229226, 0.346032, 0.41194, 0.324872, 0.422041, 0.366687, 0.311707, 0.311707, 0.311707, 0.346032, 0.384043, 0.40511, 0.321458, 0.30533, 0.264545, 0.247041, 0.26085, 0.179055, 0.167087, 0.239899, 0.142424, 0.147574, 0.071867, 0.096677, 0.158265, 0.15008, 0.222385, 0.311707, 0.229226, 0.229226, 0.194234, 0.17593, 0.109221, 0.147574, 0.158265, 0.161087, 0.161087, 0.155435, 0.196879, 0.196879, 0.209395, 0.332115, 0.332115, 0.328603, 0.321458, 0.318242, 0.321458, 0.318242, 0.321458, 0.370445, 0.271506, 0.301917, 0.194234, 0.268042, 0.308712, 0.342579, 0.41194, 0.505461, 0.494003, 0.433034, 0.321458, 0.31487, 0.30533, 0.264545, 0.349426, 0.339168, 0.271506, 0.200174, 0.11371, 0.11371, 0.142424, 0.222385, 0.232838, 0.295083, 0.206376, 0.196879, 0.229226, 0.264545, 0.179055, 0.125101, 0.236433, 0.352862, 0.349426, 0.356642, 0.422041, 0.384043, 0.394753, 0.461924, 0.41194, 0.529623, 0.42561, 0.440853, 0.398279, 0.42561, 0.465241, 0.465241, 0.480142, 0.490133, 0.36309, 0.444081, 0.444081, 0.324872, 0.318242, 0.321458, 0.284882, 0.257454, 0.295083, 0.288399, 0.206376, 0.21291, 0.144935, 0.185198, 0.173081, 0.196879, 0.106997, 0.109221, 0.170161, 0.102787, 0.054297, 0.094817, 0.096677, 0.139895, 0.216401, 0.147574, 0.085092, 0.058088, 0.059222, 0.059222, 0.045352, 0.078022, 0.15284, 0.167087, 0.167087, 0.179055, 0.15284, 0.155435, 0.122885, 0.078022, 0.076542, 0.109221, 0.066181, 0.064632, 0.071867, 0.054297, 0.050641, 0.085092, 0.088832, 0.100716, 0.079919, 0.111485, 0.10481, 0.076542, 0.069024, 0.090864, 0.086953, 0.06184, 0.100716, 0.125101, 0.102787, 0.158265, 0.182256, 0.179055, 0.196879, 0.191378, 0.222385, 0.243554, 0.264545, 0.257454, 0.164327, 0.196879, 0.18812, 0.134866, 0.167087, 0.257454, 0.179055, 0.17593, 0.17593, 0.109221, 0.116183, 0.21291, 0.21291, 0.21291, 0.291804, 0.281712, 0.284882, 0.209395, 0.278302, 0.225814, 0.318242, 0.301917, 0.271506, 0.229226, 0.203355, 0.209395, 0.194234, 0.179055, 0.173081, 0.219301, 0.275179, 0.173081, 0.17593, 0.122885, 0.120615, 0.120615, 0.11371, 0.10481, 0.10481, 0.086953, 0.06312, 0.033407, 0.034068, 0.040537, 0.048328, 0.090864, 0.081712, 0.081712, 0.129801, 0.137348, 0.173081, 0.116183, 0.18812, 0.203355, 0.18812, 0.194234, 0.196879, 0.200174, 0.127496, 0.196879, 0.225814, 0.225814, 0.284882, 0.36309, 0.298791, 0.236433, 0.170161, 0.11371, 0.066181, 0.066181, 0.071867, 0.071867, 0.11371, 0.137348, 0.076542, 0.073402, 0.079919, 0.083462, 0.067594, 0.0704, 0.064632, 0.06312, 0.088832, 0.111485, 0.111485, 0.100716, 0.092881, 0.144935, 0.185198, 0.236433, 0.247041, 0.155435, 0.142424, 0.185198, 0.132295, 0.129801, 0.219301, 0.134866, 0.081712, 0.100716, 0.167087, 0.179055, 0.18812, 0.219301, 0.185198, 0.203355, 0.301917, 0.31487, 0.236433, 0.191378, 0.15008, 0.144935, 0.25031, 0.222385, 0.134866, 0.134866, 0.18812, 0.096677, 0.167087, 0.21291, 0.122885, 0.116183, 0.102787, 0.058088, 0.060549, 0.083462, 0.076542, 0.069024, 0.106997, 0.155435, 0.137348, 0.144935, 0.122885, 0.058088, 0.045352, 0.083462, 0.102787, 0.060549, 0.074921, 0.054297, 0.051831, 0.088832, 0.071867, 0.054297, 0.088832, 0.058088, 0.034068, 0.021381, 0.014586], '')</t>
  </si>
  <si>
    <t>[32, 33, 34, 35, 36, 37, 38, 39, 40, 41, 42, 43, 44, 45, 46, 47, 48, 49, 50, 188, 220]</t>
  </si>
  <si>
    <t>UPI000172FE7E status=activ</t>
  </si>
  <si>
    <t>([0.465241, 0.486429, 0.461924, 0.356642, 0.346032, 0.387226, 0.4292, 0.444081, 0.476583, 0.509769, 0.450668, 0.517562, 0.422041, 0.40511, 0.40511, 0.30533, 0.30533, 0.278302, 0.30533, 0.182256, 0.232838, 0.264545, 0.264545, 0.318242, 0.408655, 0.433034, 0.450668, 0.349426, 0.352862, 0.232838, 0.216401, 0.281712, 0.173081, 0.173081, 0.25406, 0.225814, 0.247041, 0.219301, 0.216401, 0.142424, 0.155435, 0.191378, 0.139895, 0.142424, 0.100716, 0.098513, 0.10481, 0.088832, 0.142424, 0.079919, 0.094817, 0.06312, 0.06312, 0.0704, 0.127496, 0.132295, 0.161087, 0.229226, 0.179055, 0.206376, 0.295083, 0.301917, 0.206376, 0.268042, 0.268042, 0.295083, 0.311707, 0.31487, 0.311707, 0.229226, 0.247041, 0.298791, 0.359901, 0.278302, 0.356642, 0.311707, 0.194234, 0.200174, 0.10481, 0.17593, 0.17593, 0.185198, 0.232838, 0.335645, 0.216401, 0.144935, 0.076542, 0.073402, 0.067594, 0.071867, 0.118441, 0.116183, 0.144935, 0.088832, 0.088832, 0.088832, 0.10481, 0.129801, 0.071867, 0.144935, 0.144935, 0.071867, 0.066181, 0.078022, 0.079919, 0.129801, 0.129801, 0.164327, 0.098513, 0.083462, 0.041405, 0.044297, 0.042364, 0.03976, 0.069024, 0.111485, 0.079919, 0.045352, 0.0704, 0.118441, 0.120615, 0.094817, 0.092881, 0.055536, 0.046336, 0.040537, 0.042364, 0.03976, 0.059222, 0.106997, 0.073402, 0.127496, 0.069024, 0.129801, 0.06312, 0.069024, 0.069024, 0.090864, 0.129801, 0.074921, 0.074921, 0.044297, 0.054297, 0.06184, 0.109221, 0.139895, 0.144935, 0.173081, 0.173081, 0.109221, 0.049374, 0.094817, 0.10481, 0.170161, 0.098513, 0.191378, 0.185198, 0.118441, 0.11371, 0.078022, 0.134866, 0.147574, 0.132295, 0.144935, 0.209395, 0.21291, 0.129801, 0.122885, 0.109221, 0.098513, 0.109221, 0.127496, 0.118441, 0.109221, 0.109221, 0.185198, 0.17593, 0.106997, 0.10481, 0.111485, 0.116183, 0.120615, 0.066181, 0.094817, 0.054297, 0.034068, 0.020522, 0.038042, 0.041405, 0.022667, 0.026338, 0.043307, 0.074921, 0.040537, 0.042364, 0.044297, 0.025762, 0.017797, 0.030611, 0.055536, 0.040537, 0.076542, 0.043307, 0.043307, 0.059222, 0.098513, 0.15008, 0.225814, 0.216401, 0.206376, 0.200174, 0.185198, 0.116183, 0.116183, 0.196879, 0.125101, 0.071867, 0.109221, 0.098513, 0.122885, 0.125101, 0.088832, 0.081712, 0.081712, 0.111485, 0.10481, 0.056825, 0.0704, 0.036378, 0.030003, 0.023534, 0.046336, 0.098513, 0.161087, 0.161087, 0.161087, 0.239899, 0.239899, 0.243554, 0.328603, 0.295083, 0.311707, 0.311707, 0.284882, 0.374039, 0.377384, 0.288399, 0.390993, 0.264545, 0.356642, 0.384043, 0.390993, 0.414856, 0.414856, 0.324872, 0.239899, 0.239899, 0.247041, 0.30533, 0.203355, 0.209395, 0.179055, 0.100716, 0.161087, 0.191378, 0.225814, 0.26085, 0.271506, 0.275179, 0.271506, 0.288399, 0.288399, 0.356642, 0.335645, 0.243554, 0.288399, 0.284882, 0.281712, 0.278302, 0.278302, 0.30533, 0.271506, 0.301917, 0.284882, 0.30533, 0.225814, 0.206376, 0.134866, 0.118441, 0.134866, 0.219301, 0.200174, 0.203355, 0.17593, 0.102787, 0.10481, 0.134866, 0.21291, 0.137348, 0.083462, 0.081712, 0.106997, 0.10481, 0.079919, 0.139895, 0.096677, 0.137348, 0.085092, 0.139895, 0.257454], '')</t>
  </si>
  <si>
    <t>[9, 11]</t>
  </si>
  <si>
    <t>UPI000172FE7F status=activ</t>
  </si>
  <si>
    <t>([0.745909, 0.788093, 0.812494, 0.819762, 0.846163, 0.775545, 0.712013, 0.642678, 0.675549, 0.694846, 0.716283, 0.733139, 0.733139, 0.720929, 0.685117, 0.657645, 0.632174, 0.59014, 0.56648, 0.622677, 0.626927, 0.59917, 0.626927, 0.604312, 0.604312, 0.585406, 0.666105, 0.661982, 0.728858, 0.716283, 0.712013, 0.680603, 0.690604, 0.626927, 0.517562, 0.538167, 0.476583, 0.461924, 0.517562, 0.444081, 0.461924, 0.553315, 0.553315, 0.5017, 0.521092, 0.525368, 0.538167, 0.450668, 0.486429, 0.483068, 0.494003, 0.490133, 0.517562, 0.447574, 0.521092, 0.642678, 0.529623, 0.59917, 0.632174, 0.505461, 0.517562, 0.51388, 0.458154, 0.377384, 0.377384, 0.346032, 0.346032, 0.275179, 0.324872, 0.342579, 0.352862, 0.288399, 0.295083, 0.281712, 0.349426, 0.275179, 0.278302, 0.36309, 0.352862, 0.352862, 0.42561, 0.505461, 0.497853, 0.525368, 0.613573, 0.541878, 0.608892, 0.604312, 0.618285, 0.657645, 0.666105, 0.642678, 0.690604, 0.685117, 0.699094, 0.707965, 0.795062, 0.795062, 0.690604, 0.690604, 0.59014, 0.59508, 0.5017, 0.494003, 0.494003, 0.505461, 0.59508, 0.545602, 0.549308, 0.613573, 0.585406, 0.5017, 0.440853, 0.450668, 0.440853, 0.36309, 0.36309, 0.359901, 0.349426, 0.366687, 0.398279, 0.444081, 0.366687, 0.418646, 0.433034, 0.444081, 0.458154, 0.374039, 0.380708, 0.288399, 0.206376, 0.225814, 0.295083, 0.271506, 0.278302, 0.222385, 0.298791, 0.225814, 0.219301, 0.161087, 0.209395, 0.191378, 0.15008, 0.216401, 0.209395, 0.191378, 0.209395, 0.203355, 0.257454, 0.26085, 0.275179, 0.271506, 0.194234, 0.194234, 0.191378, 0.182256, 0.247041, 0.173081, 0.21291, 0.222385, 0.219301, 0.219301, 0.243554, 0.295083, 0.291804, 0.31487, 0.335645, 0.301917, 0.275179, 0.271506, 0.236433, 0.291804, 0.380708, 0.450668, 0.414856, 0.545602, 0.541878, 0.509769], '')</t>
  </si>
  <si>
    <t>[0, 1, 2, 3, 4, 5, 6, 7, 8, 9, 10, 11, 12, 13, 14, 15, 16, 17, 18, 19, 20, 21, 22, 23, 24, 25, 26, 27, 28, 29, 30, 31, 32, 33, 34, 35, 38, 41, 42, 43, 44, 45, 46, 52, 54, 55, 56, 57, 58, 59, 60, 61, 81, 83, 84, 85, 86, 87, 88, 89, 90, 91, 92, 93, 94, 95, 96, 97, 98, 99, 100, 101, 102, 105, 106, 107, 108, 109, 110, 111, 175, 176, 177]</t>
  </si>
  <si>
    <t>UPI000172FE80 status=activ</t>
  </si>
  <si>
    <t>([0.339168, 0.366687, 0.42561, 0.346032, 0.390993, 0.324872, 0.36309, 0.384043, 0.394753, 0.4292, 0.476583, 0.4292, 0.328603, 0.414856, 0.494003, 0.370445, 0.295083, 0.271506, 0.206376, 0.298791, 0.281712, 0.216401, 0.216401, 0.134866, 0.185198, 0.173081, 0.225814, 0.147574, 0.081712, 0.092881, 0.086953, 0.0704, 0.122885, 0.134866, 0.142424, 0.161087, 0.191378, 0.191378, 0.191378, 0.247041, 0.25031, 0.182256, 0.182256, 0.182256, 0.25031, 0.288399, 0.30533, 0.284882, 0.332115, 0.444081, 0.36309, 0.281712, 0.206376, 0.129801, 0.206376, 0.21291, 0.191378, 0.247041, 0.332115, 0.332115, 0.229226, 0.18812, 0.18812, 0.173081, 0.18812, 0.200174, 0.094817, 0.081712, 0.06312, 0.076542, 0.06312, 0.058088, 0.102787, 0.173081, 0.243554, 0.232838, 0.21291, 0.236433, 0.147574, 0.147574, 0.088832, 0.179055, 0.129801, 0.127496, 0.170161, 0.158265, 0.10481, 0.120615, 0.139895, 0.200174, 0.209395, 0.25406, 0.332115, 0.346032, 0.346032, 0.346032, 0.264545, 0.185198, 0.15284, 0.247041, 0.257454, 0.339168, 0.236433, 0.339168, 0.444081, 0.468512, 0.468512, 0.458154, 0.575842, 0.472492, 0.476583, 0.476583, 0.370445, 0.390993, 0.359901, 0.257454, 0.158265, 0.232838, 0.209395, 0.144935, 0.17593, 0.158265, 0.139895, 0.21291, 0.17593, 0.102787, 0.102787, 0.111485, 0.111485, 0.051831, 0.081712, 0.046336, 0.024826, 0.027463, 0.021381, 0.023534, 0.041405, 0.090864, 0.05306, 0.125101, 0.167087, 0.094817, 0.098513, 0.116183, 0.076542, 0.045352, 0.078022, 0.049374, 0.049374, 0.090864, 0.179055, 0.179055, 0.278302, 0.370445, 0.352862, 0.390993, 0.284882, 0.278302, 0.182256, 0.161087, 0.134866, 0.096677, 0.139895, 0.15284, 0.092881, 0.142424, 0.25031, 0.170161, 0.161087, 0.161087, 0.147574, 0.134866, 0.129801, 0.0704, 0.06312, 0.11371, 0.090864, 0.173081, 0.120615, 0.118441, 0.179055, 0.158265, 0.161087, 0.170161, 0.086953, 0.092881, 0.073402, 0.071867, 0.118441, 0.179055, 0.161087, 0.173081, 0.106997, 0.066181, 0.118441, 0.142424, 0.129801, 0.147574, 0.106997, 0.132295, 0.18812, 0.191378, 0.194234, 0.275179, 0.225814, 0.349426, 0.454136, 0.486429], '')</t>
  </si>
  <si>
    <t>[108]</t>
  </si>
  <si>
    <t>UPI000172FE81 status=activ</t>
  </si>
  <si>
    <t>([0.106997, 0.142424, 0.074921, 0.11371, 0.139895, 0.167087, 0.196879, 0.225814, 0.25406, 0.288399, 0.311707, 0.321458, 0.284882, 0.284882, 0.298791, 0.41194, 0.41194, 0.4292, 0.486429, 0.549308, 0.59917, 0.604312, 0.59917, 0.699094, 0.680603, 0.703578, 0.707965, 0.720929, 0.728858, 0.728858, 0.716283, 0.59014, 0.509769, 0.575842, 0.490133, 0.476583, 0.40511, 0.380708, 0.366687, 0.380708, 0.380708, 0.332115, 0.342579, 0.349426, 0.387226, 0.387226, 0.374039, 0.298791, 0.301917, 0.301917, 0.232838, 0.247041, 0.339168, 0.332115, 0.342579, 0.4292, 0.447574, 0.433034, 0.454136, 0.472492, 0.366687, 0.308712, 0.414856, 0.401658, 0.328603, 0.311707, 0.324872, 0.342579, 0.433034, 0.422041, 0.335645, 0.40511, 0.321458, 0.247041, 0.332115, 0.295083, 0.278302, 0.281712, 0.349426, 0.324872, 0.247041, 0.342579, 0.41194, 0.281712, 0.206376, 0.275179, 0.281712, 0.281712, 0.191378, 0.17593, 0.18812, 0.25406, 0.257454, 0.324872, 0.40511, 0.36309, 0.291804, 0.30533, 0.281712, 0.18812, 0.21291, 0.216401, 0.191378, 0.137348, 0.155435, 0.232838, 0.239899, 0.232838, 0.225814, 0.31487, 0.236433, 0.219301, 0.216401, 0.161087, 0.10481, 0.10481, 0.120615, 0.203355, 0.18812, 0.206376, 0.222385, 0.132295, 0.167087, 0.194234, 0.173081, 0.236433, 0.257454, 0.25406, 0.271506, 0.271506, 0.179055, 0.173081, 0.11371, 0.120615, 0.170161, 0.257454, 0.25031, 0.26085, 0.222385, 0.15284, 0.096677, 0.161087, 0.179055, 0.134866, 0.078022, 0.132295, 0.132295, 0.120615, 0.118441, 0.085092, 0.03976, 0.0704, 0.067594, 0.11371, 0.109221, 0.11371, 0.122885, 0.134866, 0.078022, 0.056825, 0.060549, 0.111485, 0.066181, 0.054297, 0.086953, 0.137348, 0.111485, 0.064632, 0.071867, 0.059222, 0.083462, 0.167087, 0.158265, 0.257454, 0.15008, 0.092881, 0.085092, 0.071867, 0.047319, 0.067594, 0.109221, 0.173081, 0.179055, 0.25406, 0.384043, 0.301917, 0.194234, 0.144935, 0.239899, 0.219301, 0.257454, 0.21291, 0.132295, 0.116183, 0.066181, 0.129801, 0.111485, 0.111485, 0.120615, 0.094817, 0.116183, 0.129801, 0.120615, 0.090864, 0.050641, 0.023534, 0.020876, 0.047319, 0.079919, 0.034884, 0.019401, 0.020165, 0.023534, 0.023534, 0.034068, 0.054297, 0.054297, 0.064632, 0.032017, 0.017797, 0.033407, 0.035586, 0.026892, 0.025762, 0.019109, 0.019109, 0.018787, 0.03976, 0.040537, 0.023963, 0.048328, 0.047319, 0.022667, 0.014783, 0.013265, 0.007495, 0.007645, 0.005992, 0.008156, 0.013613, 0.022306, 0.023534, 0.015078, 0.017138, 0.019401, 0.034884, 0.033407, 0.058088, 0.06312, 0.06312, 0.109221, 0.058088, 0.049374, 0.10481, 0.191378, 0.311707, 0.394753, 0.30533, 0.40511, 0.401658, 0.30533, 0.298791, 0.161087, 0.15008, 0.15008, 0.139895, 0.137348, 0.203355, 0.243554, 0.206376, 0.185198, 0.118441, 0.179055, 0.278302, 0.298791, 0.239899, 0.239899, 0.278302, 0.25406, 0.164327, 0.147574, 0.127496, 0.079919, 0.132295, 0.203355, 0.236433, 0.170161, 0.170161, 0.191378, 0.17593, 0.196879, 0.194234, 0.284882, 0.203355, 0.203355, 0.11371, 0.142424, 0.081712, 0.076542, 0.155435, 0.243554, 0.268042, 0.384043, 0.476583, 0.497853, 0.486429, 0.450668, 0.525368, 0.422041, 0.418646, 0.342579, 0.264545, 0.268042, 0.275179, 0.401658, 0.324872, 0.422041, 0.422041, 0.42561, 0.342579, 0.321458, 0.203355, 0.200174, 0.191378, 0.21291, 0.134866, 0.15284, 0.158265, 0.173081, 0.191378, 0.118441, 0.179055, 0.25406, 0.185198, 0.170161, 0.109221, 0.182256, 0.15284, 0.10481, 0.106997, 0.11371, 0.129801, 0.219301, 0.222385, 0.203355, 0.15008, 0.225814, 0.182256, 0.15284, 0.109221, 0.142424, 0.216401, 0.179055, 0.118441], '')</t>
  </si>
  <si>
    <t>[19, 20, 21, 22, 23, 24, 25, 26, 27, 28, 29, 30, 31, 32, 33, 307]</t>
  </si>
  <si>
    <t>UPI000172FE82 status=activ</t>
  </si>
  <si>
    <t>([0.328603, 0.374039, 0.342579, 0.321458, 0.301917, 0.328603, 0.257454, 0.167087, 0.116183, 0.15008, 0.179055, 0.216401, 0.132295, 0.127496, 0.10481, 0.106997, 0.127496, 0.076542, 0.078022, 0.081712, 0.094817, 0.15008, 0.122885, 0.147574, 0.147574, 0.185198, 0.132295, 0.173081, 0.268042, 0.318242, 0.301917, 0.216401, 0.144935, 0.236433, 0.247041, 0.179055, 0.17593, 0.179055, 0.25406, 0.236433, 0.25031, 0.232838, 0.173081, 0.206376, 0.182256, 0.139895, 0.081712, 0.098513, 0.098513, 0.100716, 0.134866, 0.142424, 0.225814, 0.216401, 0.137348, 0.132295, 0.15008, 0.092881, 0.100716, 0.098513, 0.102787, 0.056825, 0.102787, 0.144935, 0.142424, 0.167087, 0.25031, 0.301917, 0.332115, 0.380708, 0.349426, 0.25406, 0.170161, 0.134866, 0.158265, 0.139895, 0.139895, 0.182256, 0.185198, 0.185198, 0.194234, 0.203355, 0.25406, 0.25406, 0.155435, 0.132295, 0.079919, 0.086953, 0.10481, 0.102787, 0.048328, 0.059222, 0.098513, 0.100716, 0.118441, 0.106997, 0.125101, 0.129801, 0.129801, 0.170161, 0.139895, 0.144935, 0.071867, 0.106997, 0.079919, 0.158265, 0.182256, 0.26085, 0.239899, 0.243554, 0.257454, 0.335645, 0.271506, 0.275179, 0.359901, 0.370445, 0.450668, 0.557691, 0.549308, 0.51388, 0.562014, 0.56648, 0.454136, 0.5017, 0.433034, 0.480142, 0.480142, 0.398279, 0.414856, 0.414856, 0.335645, 0.243554, 0.271506, 0.346032, 0.342579, 0.342579, 0.328603, 0.268042, 0.25031, 0.164327, 0.147574, 0.118441, 0.137348, 0.216401, 0.200174, 0.225814, 0.127496, 0.076542, 0.078022, 0.078022, 0.078022, 0.122885, 0.161087, 0.142424, 0.132295, 0.116183, 0.109221, 0.0704, 0.111485, 0.111485, 0.173081, 0.25031, 0.278302, 0.288399, 0.203355, 0.291804, 0.21291, 0.288399, 0.359901, 0.447574, 0.40511, 0.377384, 0.390993, 0.436924, 0.398279, 0.321458, 0.36309, 0.366687, 0.461924, 0.359901, 0.374039, 0.387226, 0.401658, 0.387226, 0.356642, 0.42561, 0.394753, 0.480142, 0.5017, 0.486429, 0.450668, 0.480142, 0.509769], '')</t>
  </si>
  <si>
    <t>[117, 118, 119, 120, 121, 123, 188, 192]</t>
  </si>
  <si>
    <t>UPI000172FE83 status=activ</t>
  </si>
  <si>
    <t>([0.01227, 0.017797, 0.029376, 0.015344, 0.014783, 0.009728, 0.007495, 0.006619, 0.006701, 0.008075, 0.006374, 0.00543, 0.005683, 0.005683, 0.008409, 0.013821, 0.013437, 0.013437, 0.01078, 0.009096, 0.011903, 0.007422, 0.006482, 0.006894, 0.010672, 0.008409, 0.013016, 0.028107, 0.023534, 0.023534, 0.012727, 0.024826, 0.036378, 0.038858, 0.029376, 0.019401, 0.017797, 0.017797, 0.016528, 0.021381, 0.015078, 0.010926, 0.022667, 0.023087, 0.011106, 0.007259, 0.009294, 0.009294, 0.008624, 0.011106, 0.008895, 0.015344, 0.018106, 0.023963, 0.043307, 0.06312, 0.03976, 0.020522, 0.020522, 0.021816, 0.023963, 0.023963, 0.046336, 0.021816, 0.015344, 0.015344, 0.015344, 0.019109, 0.012491, 0.008804, 0.008723, 0.009401, 0.009096, 0.005799, 0.004135, 0.004431, 0.00316, 0.003963, 0.003804, 0.002705, 0.002606, 0.002503, 0.003014, 0.003079, 0.003053, 0.003671, 0.004921, 0.004921, 0.005086, 0.004689, 0.006039, 0.007091, 0.007177, 0.005623, 0.007877, 0.008002, 0.007091, 0.010221, 0.010131, 0.023087, 0.023087, 0.013016, 0.010672, 0.011106, 0.008156, 0.008276, 0.010672, 0.011106, 0.010509, 0.006533, 0.009977, 0.010509, 0.010221, 0.010221, 0.009401, 0.009401, 0.016021, 0.017447, 0.010672, 0.008002, 0.00515, 0.007177, 0.006795, 0.006078, 0.005011, 0.006421, 0.006894, 0.004899, 0.004689, 0.005318, 0.00777, 0.005249, 0.003727, 0.003671, 0.003821, 0.00515, 0.005623, 0.005503, 0.005249, 0.006142, 0.008002, 0.012491, 0.014315, 0.028695, 0.05306, 0.11371, 0.134866, 0.118441, 0.200174, 0.206376, 0.182256, 0.086953, 0.161087, 0.155435, 0.073402, 0.054297, 0.054297, 0.022667, 0.014315, 0.011342, 0.014075, 0.013821, 0.014075, 0.00777, 0.00777, 0.005318, 0.003607, 0.003341, 0.003366, 0.002705, 0.002366, 0.003366, 0.004976, 0.003671, 0.003701, 0.005734, 0.008276, 0.008276, 0.008075, 0.009294, 0.009294, 0.009401, 0.009483, 0.007645, 0.009401, 0.009401, 0.011342, 0.011342, 0.009096, 0.014075, 0.018106, 0.023087, 0.017797, 0.011106, 0.010926, 0.011106, 0.007091, 0.00777, 0.008075, 0.008276, 0.006619, 0.00543, 0.00558, 0.006421, 0.007422, 0.009187, 0.006421, 0.005503, 0.008276, 0.009977, 0.009977, 0.010372, 0.011106, 0.008804, 0.008002, 0.008895, 0.011342, 0.0198, 0.009401, 0.007315, 0.008804, 0.008804, 0.008804, 0.009483, 0.00777, 0.00515, 0.003804, 0.005223, 0.005011, 0.00359, 0.002606, 0.001709, 0.001649, 0.000958, 0.00146, 0.00146, 0.001936, 0.002366, 0.001743, 0.002705, 0.00283, 0.003431, 0.004775, 0.005932, 0.005503, 0.006795, 0.007091, 0.010926, 0.007259, 0.006894, 0.011342, 0.023534, 0.025762, 0.016257, 0.025316, 0.019401, 0.018415, 0.009483, 0.007645, 0.006988, 0.00515, 0.004315, 0.003366, 0.003246, 0.00407, 0.00389, 0.002881, 0.00407, 0.002881, 0.0028, 0.004247, 0.002761, 0.002194, 0.003079, 0.003341, 0.002529, 0.002138, 0.002138, 0.002117, 0.001602, 0.002035, 0.001722, 0.001722, 0.001855, 0.001318, 0.001155, 0.001172, 0.001722, 0.002014, 0.00283, 0.004315, 0.003607, 0.004161, 0.003997, 0.003341, 0.003341, 0.004414, 0.00558, 0.00777, 0.014586, 0.035586], '')</t>
  </si>
  <si>
    <t>UPI000172FE84 status=activ</t>
  </si>
  <si>
    <t>([0.047319, 0.034884, 0.026892, 0.030003, 0.032677, 0.022667, 0.024826, 0.019109, 0.014783, 0.01204, 0.013437, 0.010221, 0.007315, 0.007877, 0.005872, 0.004835, 0.00389, 0.003864, 0.004899, 0.006894, 0.007555, 0.009977, 0.013016, 0.017797, 0.020165, 0.023087, 0.03976, 0.051831, 0.094817, 0.147574, 0.194234, 0.216401, 0.308712, 0.390993, 0.472492, 0.608892, 0.733139, 0.750527, 0.767246, 0.771762, 0.703578, 0.712013, 0.632174, 0.534167, 0.575842, 0.483068, 0.401658, 0.414856, 0.31487, 0.301917, 0.318242, 0.349426, 0.352862, 0.324872, 0.318242, 0.222385, 0.191378, 0.116183, 0.191378, 0.102787, 0.066181, 0.085092, 0.078022, 0.11371, 0.191378, 0.111485, 0.106997, 0.179055, 0.116183, 0.194234, 0.122885, 0.118441, 0.116183, 0.069024, 0.081712, 0.085092, 0.139895, 0.167087, 0.200174, 0.102787, 0.116183, 0.185198, 0.170161, 0.102787, 0.059222, 0.058088, 0.090864, 0.164327, 0.155435, 0.191378, 0.179055, 0.200174, 0.125101, 0.127496, 0.173081, 0.17593, 0.109221, 0.116183, 0.064632, 0.078022, 0.134866, 0.219301, 0.134866, 0.134866, 0.142424, 0.222385, 0.216401, 0.194234, 0.116183, 0.125101, 0.129801, 0.083462, 0.086953, 0.142424, 0.139895, 0.161087, 0.167087, 0.26085, 0.158265, 0.239899, 0.25406, 0.25406, 0.173081, 0.25031, 0.25031, 0.349426, 0.349426, 0.321458, 0.271506, 0.359901, 0.264545, 0.295083, 0.288399, 0.346032, 0.346032, 0.349426, 0.268042, 0.229226, 0.219301, 0.31487, 0.311707, 0.318242, 0.321458, 0.31487, 0.257454, 0.182256, 0.109221, 0.111485, 0.078022, 0.109221, 0.06184, 0.109221, 0.102787, 0.158265, 0.161087, 0.173081, 0.179055, 0.182256, 0.203355, 0.137348, 0.132295, 0.139895, 0.129801, 0.079919, 0.081712, 0.064632, 0.058088, 0.06312, 0.05306, 0.094817, 0.111485, 0.170161, 0.102787, 0.109221, 0.109221, 0.120615, 0.067594, 0.06312, 0.06312, 0.038042, 0.069024, 0.046336, 0.025762, 0.024826, 0.040537, 0.071867, 0.132295, 0.219301, 0.31487, 0.339168, 0.26085, 0.264545, 0.271506, 0.271506, 0.196879, 0.203355, 0.18812, 0.243554, 0.170161, 0.25031, 0.346032, 0.229226, 0.216401, 0.295083, 0.295083, 0.298791, 0.284882, 0.257454, 0.264545, 0.170161, 0.18812, 0.25031, 0.247041, 0.219301, 0.335645, 0.398279, 0.394753, 0.31487, 0.26085, 0.236433, 0.232838, 0.222385, 0.301917, 0.394753, 0.291804, 0.194234, 0.109221, 0.118441, 0.137348, 0.139895, 0.196879, 0.125101, 0.129801, 0.078022, 0.094817, 0.045352, 0.047319, 0.03976, 0.074921, 0.122885, 0.132295, 0.132295, 0.125101, 0.155435, 0.127496, 0.25031, 0.356642, 0.380708, 0.380708, 0.295083, 0.203355, 0.137348, 0.191378, 0.18812, 0.281712, 0.278302, 0.359901, 0.349426, 0.374039, 0.271506, 0.191378, 0.281712, 0.31487, 0.324872, 0.243554, 0.18812, 0.167087, 0.167087, 0.209395, 0.120615, 0.161087, 0.21291, 0.275179, 0.25031, 0.225814, 0.17593, 0.139895, 0.109221, 0.083462, 0.059222], '')</t>
  </si>
  <si>
    <t>[35, 36, 37, 38, 39, 40, 41, 42, 43, 44]</t>
  </si>
  <si>
    <t>UPI000172FE85 status=activ</t>
  </si>
  <si>
    <t>([0.243554, 0.167087, 0.118441, 0.125101, 0.155435, 0.164327, 0.120615, 0.079919, 0.064632, 0.054297, 0.059222, 0.038858, 0.066181, 0.079919, 0.074921, 0.079919, 0.102787, 0.127496, 0.179055, 0.194234, 0.26085, 0.275179, 0.36309, 0.436924, 0.465241, 0.458154, 0.521092, 0.585406, 0.626927, 0.63748, 0.73685, 0.775545, 0.852992, 0.879233, 0.784345, 0.808535, 0.728858, 0.712013, 0.562014, 0.562014, 0.545602, 0.56648, 0.549308, 0.461924, 0.494003, 0.486429, 0.486429, 0.384043, 0.41194, 0.394753, 0.497853, 0.497853, 0.40511, 0.433034, 0.398279, 0.454136, 0.440853, 0.4292, 0.468512, 0.56648, 0.465241, 0.465241, 0.380708, 0.394753, 0.465241, 0.349426, 0.352862, 0.359901, 0.440853, 0.335645, 0.447574, 0.308712, 0.209395, 0.308712, 0.288399, 0.203355, 0.139895, 0.15008, 0.222385, 0.194234, 0.132295, 0.15008, 0.142424, 0.173081, 0.106997, 0.10481, 0.164327, 0.102787, 0.066181, 0.066181, 0.073402, 0.049374, 0.100716, 0.191378, 0.18812, 0.170161, 0.239899, 0.298791, 0.25406, 0.25406, 0.222385, 0.301917, 0.370445, 0.366687, 0.398279, 0.486429, 0.461924, 0.454136, 0.476583, 0.538167, 0.494003, 0.562014, 0.59917, 0.59917, 0.562014, 0.549308, 0.604312, 0.613573, 0.521092, 0.570702, 0.538167, 0.575842, 0.483068, 0.494003, 0.505461, 0.418646, 0.380708, 0.422041, 0.418646, 0.380708, 0.321458, 0.356642, 0.30533, 0.318242, 0.318242, 0.324872, 0.247041, 0.222385, 0.200174, 0.219301, 0.203355, 0.222385, 0.232838, 0.30533, 0.30533, 0.219301, 0.311707, 0.26085, 0.173081, 0.122885, 0.200174, 0.31487, 0.295083, 0.281712, 0.185198, 0.17593, 0.158265, 0.232838, 0.239899, 0.257454, 0.264545, 0.200174, 0.203355, 0.134866, 0.083462, 0.051831, 0.098513, 0.086953, 0.134866, 0.196879, 0.179055, 0.118441, 0.096677, 0.098513, 0.134866, 0.219301, 0.21291, 0.21291, 0.182256, 0.155435, 0.167087, 0.236433, 0.222385, 0.147574, 0.225814, 0.18812, 0.275179, 0.182256, 0.17593, 0.173081, 0.191378, 0.268042, 0.359901, 0.291804, 0.288399, 0.239899, 0.247041, 0.264545, 0.191378, 0.15284, 0.179055, 0.203355, 0.21291, 0.288399, 0.36309, 0.318242, 0.401658, 0.301917, 0.401658, 0.40511, 0.332115, 0.284882, 0.301917, 0.308712, 0.346032, 0.243554, 0.31487, 0.271506, 0.158265, 0.167087, 0.239899, 0.257454, 0.222385, 0.203355, 0.139895, 0.122885, 0.155435, 0.179055, 0.18812, 0.170161, 0.18812, 0.182256, 0.222385, 0.219301, 0.179055, 0.122885, 0.239899, 0.147574, 0.167087, 0.18812, 0.26085, 0.268042, 0.268042, 0.167087, 0.11371, 0.11371, 0.134866, 0.134866, 0.139895, 0.196879, 0.137348, 0.076542, 0.078022, 0.074921, 0.042364, 0.051831, 0.10481, 0.051831, 0.11371, 0.066181, 0.106997, 0.122885, 0.067594, 0.03976, 0.05306, 0.086953, 0.088832, 0.10481, 0.094817, 0.058088, 0.038042, 0.034884, 0.073402, 0.0704, 0.074921, 0.129801, 0.081712, 0.078022, 0.139895, 0.086953, 0.096677, 0.092881, 0.085092, 0.147574, 0.134866, 0.127496, 0.147574, 0.216401, 0.216401, 0.209395, 0.257454, 0.31487, 0.433034, 0.374039, 0.458154, 0.447574, 0.468512, 0.521092, 0.480142, 0.458154, 0.529623, 0.585406, 0.59508, 0.557691, 0.529623, 0.642678, 0.754692, 0.703578, 0.685117, 0.613573, 0.613573, 0.661982, 0.666105], '')</t>
  </si>
  <si>
    <t>[26, 27, 28, 29, 30, 31, 32, 33, 34, 35, 36, 37, 38, 39, 40, 41, 42, 59, 109, 111, 112, 113, 114, 115, 116, 117, 118, 119, 120, 121, 124, 297, 300, 301, 302, 303, 304, 305, 306, 307, 308, 309, 310, 311, 312]</t>
  </si>
  <si>
    <t>UPI000172FE86 status=activ</t>
  </si>
  <si>
    <t>([0.142424, 0.096677, 0.106997, 0.15284, 0.074921, 0.109221, 0.15284, 0.194234, 0.219301, 0.247041, 0.284882, 0.232838, 0.209395, 0.209395, 0.342579, 0.30533, 0.298791, 0.291804, 0.219301, 0.222385, 0.268042, 0.271506, 0.31487, 0.25406, 0.179055, 0.21291, 0.129801, 0.118441, 0.054297, 0.031287, 0.033407, 0.030611, 0.05306, 0.029376, 0.054297, 0.051831, 0.034884, 0.023534, 0.025762, 0.041405, 0.040537, 0.066181, 0.064632, 0.043307, 0.071867, 0.116183, 0.094817, 0.164327, 0.17593, 0.216401, 0.339168, 0.328603, 0.328603, 0.236433, 0.264545, 0.225814, 0.25031, 0.335645, 0.318242, 0.311707, 0.346032, 0.225814, 0.144935, 0.079919, 0.144935, 0.155435, 0.15008, 0.257454, 0.281712, 0.281712, 0.359901, 0.232838, 0.229226, 0.236433, 0.239899, 0.346032, 0.384043, 0.25406, 0.167087, 0.264545, 0.268042, 0.25031, 0.377384, 0.394753, 0.414856, 0.370445, 0.264545, 0.26085, 0.281712, 0.155435, 0.144935, 0.083462, 0.15008, 0.15284, 0.076542, 0.078022, 0.0704, 0.073402, 0.134866, 0.206376, 0.203355, 0.225814, 0.219301, 0.132295, 0.122885, 0.155435, 0.17593, 0.275179, 0.271506, 0.264545, 0.268042, 0.161087, 0.239899, 0.239899, 0.243554, 0.271506, 0.370445, 0.284882, 0.239899, 0.232838, 0.239899, 0.15284, 0.132295, 0.122885, 0.229226, 0.25406, 0.203355, 0.137348, 0.137348, 0.083462, 0.081712, 0.137348, 0.21291, 0.219301, 0.209395, 0.21291, 0.232838, 0.15284, 0.206376, 0.161087, 0.10481, 0.100716, 0.142424, 0.142424, 0.142424, 0.06312, 0.092881, 0.092881, 0.144935, 0.137348, 0.137348, 0.11371, 0.120615, 0.118441, 0.060549, 0.059222, 0.055536, 0.081712, 0.086953, 0.111485, 0.182256, 0.225814, 0.225814, 0.25406, 0.173081, 0.109221, 0.18812, 0.127496, 0.18812, 0.106997, 0.106997, 0.10481, 0.120615, 0.076542, 0.092881, 0.164327, 0.170161, 0.10481, 0.106997, 0.164327, 0.179055, 0.17593, 0.173081, 0.173081, 0.173081, 0.170161, 0.26085, 0.264545, 0.278302, 0.216401, 0.328603, 0.301917, 0.30533, 0.30533, 0.342579, 0.356642, 0.370445, 0.284882, 0.31487, 0.222385, 0.225814, 0.196879, 0.194234, 0.144935, 0.173081, 0.182256, 0.225814, 0.219301, 0.25031, 0.236433, 0.222385, 0.144935, 0.17593, 0.264545, 0.264545, 0.298791, 0.298791, 0.295083, 0.377384, 0.447574, 0.553315, 0.549308, 0.549308, 0.58069, 0.608892, 0.58069, 0.476583, 0.549308, 0.447574, 0.349426, 0.356642, 0.436924, 0.517562, 0.42561, 0.390993, 0.408655, 0.418646, 0.321458, 0.324872, 0.291804, 0.26085, 0.271506, 0.25406, 0.264545, 0.164327, 0.196879, 0.194234, 0.200174, 0.118441, 0.122885, 0.167087, 0.25031, 0.247041, 0.179055, 0.25031, 0.25406, 0.173081, 0.158265, 0.164327, 0.15284, 0.15284, 0.15284, 0.116183, 0.094817, 0.06312, 0.090864, 0.086953, 0.055536, 0.085092, 0.127496], '')</t>
  </si>
  <si>
    <t>[220, 221, 222, 223, 224, 225, 227, 232]</t>
  </si>
  <si>
    <t>UPI000172FE89 status=activ</t>
  </si>
  <si>
    <t>([0.324872, 0.356642, 0.288399, 0.275179, 0.349426, 0.318242, 0.295083, 0.339168, 0.25406, 0.284882, 0.311707, 0.352862, 0.359901, 0.264545, 0.342579, 0.229226, 0.142424, 0.179055, 0.173081, 0.096677, 0.049374, 0.088832, 0.106997, 0.158265, 0.134866, 0.078022, 0.06312, 0.044297, 0.041405, 0.085092, 0.064632, 0.040537, 0.042364, 0.03976, 0.073402, 0.060549, 0.0704, 0.081712, 0.050641, 0.049374, 0.088832, 0.134866, 0.127496, 0.109221, 0.100716, 0.090864, 0.129801, 0.118441, 0.200174, 0.170161, 0.164327, 0.219301, 0.281712, 0.30533, 0.216401, 0.164327, 0.125101, 0.196879, 0.194234, 0.291804, 0.291804, 0.278302, 0.318242, 0.346032, 0.352862, 0.374039, 0.370445, 0.339168, 0.440853, 0.339168, 0.374039, 0.36309, 0.301917, 0.275179, 0.26085, 0.356642, 0.321458, 0.401658, 0.298791, 0.390993, 0.408655, 0.346032, 0.359901, 0.268042, 0.25406, 0.182256, 0.167087, 0.161087, 0.216401, 0.209395, 0.311707, 0.308712, 0.25031, 0.298791, 0.342579, 0.335645, 0.321458, 0.332115, 0.332115, 0.401658, 0.301917, 0.206376, 0.229226, 0.191378, 0.284882, 0.298791, 0.374039, 0.295083, 0.321458, 0.264545, 0.281712, 0.182256, 0.116183, 0.164327, 0.155435, 0.118441, 0.116183, 0.116183, 0.132295, 0.090864, 0.116183, 0.118441, 0.203355, 0.185198, 0.216401, 0.144935, 0.125101, 0.120615, 0.185198, 0.167087, 0.191378, 0.111485, 0.191378, 0.288399, 0.247041, 0.25406, 0.295083, 0.200174, 0.216401, 0.298791, 0.321458, 0.236433, 0.324872, 0.196879, 0.200174, 0.206376, 0.278302, 0.216401, 0.18812, 0.164327, 0.247041, 0.25031, 0.247041, 0.243554, 0.232838, 0.173081, 0.118441, 0.081712, 0.137348, 0.106997, 0.096677, 0.071867, 0.098513, 0.056825, 0.066181, 0.094817, 0.086953, 0.049374, 0.074921, 0.102787, 0.118441, 0.125101, 0.134866, 0.206376, 0.216401, 0.15284, 0.278302, 0.366687, 0.346032, 0.342579, 0.278302, 0.298791, 0.394753, 0.352862, 0.342579, 0.422041, 0.342579, 0.342579, 0.433034, 0.450668, 0.422041, 0.454136, 0.444081, 0.342579, 0.352862, 0.243554, 0.328603, 0.209395, 0.196879, 0.278302, 0.281712, 0.281712, 0.26085, 0.257454, 0.219301, 0.284882, 0.301917, 0.394753, 0.40511, 0.36309, 0.352862, 0.268042, 0.25031, 0.25031, 0.268042, 0.271506, 0.36309, 0.278302, 0.328603, 0.225814, 0.225814, 0.225814, 0.335645, 0.308712, 0.21291, 0.321458, 0.366687, 0.380708, 0.281712, 0.191378, 0.144935, 0.120615, 0.203355, 0.127496, 0.122885, 0.185198, 0.11371, 0.056825, 0.094817, 0.071867, 0.134866, 0.116183, 0.134866, 0.132295, 0.15284, 0.139895, 0.144935, 0.078022, 0.050641, 0.098513, 0.167087, 0.206376, 0.155435, 0.167087, 0.161087, 0.096677, 0.100716, 0.170161, 0.275179, 0.179055, 0.232838, 0.232838, 0.264545, 0.209395, 0.225814, 0.155435, 0.25406, 0.161087, 0.164327, 0.206376, 0.191378, 0.18812, 0.147574, 0.15008, 0.127496, 0.132295, 0.125101, 0.120615, 0.122885, 0.074921, 0.144935, 0.167087, 0.132295, 0.129801, 0.15008, 0.066181, 0.106997, 0.11371, 0.158265, 0.158265, 0.15008, 0.15284, 0.15008, 0.239899, 0.291804, 0.288399, 0.380708, 0.394753, 0.394753, 0.390993, 0.40511, 0.394753, 0.408655, 0.408655, 0.318242, 0.324872, 0.454136, 0.408655, 0.408655, 0.40511, 0.465241, 0.370445, 0.278302, 0.271506, 0.268042, 0.31487, 0.335645, 0.229226, 0.229226, 0.222385, 0.229226, 0.30533, 0.295083, 0.17593, 0.17593, 0.243554, 0.206376, 0.164327, 0.179055, 0.137348, 0.134866, 0.132295, 0.222385, 0.349426], '')</t>
  </si>
  <si>
    <t>UPI000172FE8A status=activ</t>
  </si>
  <si>
    <t>([0.088832, 0.122885, 0.167087, 0.096677, 0.055536, 0.083462, 0.129801, 0.161087, 0.216401, 0.257454, 0.247041, 0.194234, 0.179055, 0.185198, 0.098513, 0.142424, 0.170161, 0.11371, 0.185198, 0.291804, 0.164327, 0.15284, 0.167087, 0.094817, 0.092881, 0.161087, 0.086953, 0.060549, 0.058088, 0.051831, 0.046336, 0.056825, 0.118441, 0.127496, 0.132295, 0.222385, 0.25406, 0.339168, 0.321458, 0.321458, 0.30533, 0.4292, 0.298791, 0.281712, 0.401658, 0.517562, 0.433034, 0.436924, 0.483068, 0.447574, 0.318242, 0.342579, 0.359901, 0.239899, 0.222385, 0.132295, 0.10481, 0.059222, 0.034068, 0.050641, 0.041405, 0.046336, 0.035586, 0.085092, 0.047319, 0.043307, 0.044297, 0.038042, 0.056825, 0.032677, 0.022667, 0.047319, 0.023087, 0.013265, 0.014783, 0.010509, 0.018106, 0.022306, 0.038042, 0.038042, 0.054297, 0.066181, 0.06184, 0.088832, 0.041405, 0.043307, 0.022667, 0.020522, 0.020522, 0.019401, 0.029376, 0.059222, 0.032017, 0.030003, 0.054297, 0.092881, 0.147574, 0.155435, 0.078022, 0.094817, 0.120615, 0.0704, 0.074921, 0.03976, 0.0198, 0.041405, 0.045352, 0.100716, 0.102787, 0.102787, 0.109221, 0.060549, 0.06184, 0.116183, 0.161087, 0.096677, 0.046336, 0.050641, 0.026338, 0.06312, 0.042364, 0.055536, 0.069024, 0.034884, 0.066181, 0.098513, 0.066181, 0.088832, 0.055536, 0.03976, 0.067594, 0.066181, 0.122885, 0.071867, 0.042364], '')</t>
  </si>
  <si>
    <t>UPI000172FE8B status=activ</t>
  </si>
  <si>
    <t>([0.004921, 0.006245, 0.003804, 0.00246, 0.002606, 0.002078, 0.002078, 0.002555, 0.002662, 0.002014, 0.001675, 0.001271, 0.001202, 0.001786, 0.001906, 0.00246, 0.001687, 0.001, 0.001172, 0.001155, 0.001748, 0.001786, 0.001271, 0.001748, 0.002014, 0.002336, 0.003701, 0.003109, 0.002396, 0.00283, 0.004483, 0.006567, 0.008156, 0.005734, 0.004577, 0.003864, 0.00316, 0.004577, 0.005992, 0.005992, 0.005734, 0.004736, 0.003298, 0.00515, 0.003821, 0.003555, 0.002555, 0.001572, 0.001623, 0.001743, 0.001142, 0.000558, 0.00061, 0.000936, 0.001434, 0.001709, 0.002211, 0.003341, 0.003276, 0.002705, 0.003997, 0.004161, 0.004835, 0.007315, 0.004577, 0.005086, 0.005623, 0.005623, 0.00558, 0.004921, 0.005249, 0.007877, 0.008895, 0.005734, 0.00558, 0.003963, 0.00283, 0.001649, 0.001374, 0.001335, 0.001335, 0.000816, 0.000833, 0.000391, 0.000266, 0.000477, 0.000477, 0.000648, 0.000532, 0.000532, 0.001069, 0.001069, 0.00103, 0.00103, 0.001692, 0.001722, 0.001748, 0.001778, 0.002078, 0.001481, 0.000983, 0.000983, 0.001687, 0.001675, 0.001872, 0.00243, 0.001778, 0.001778, 0.001936, 0.003079, 0.004247, 0.00316, 0.002555, 0.001778, 0.002662, 0.002555, 0.002529, 0.002555, 0.003821, 0.004161, 0.006533, 0.009401, 0.009728, 0.00543, 0.004646, 0.004611, 0.00292, 0.002623, 0.003701, 0.002976, 0.003053, 0.00316, 0.004431, 0.004736, 0.004775, 0.003671, 0.00292, 0.002014, 0.002976, 0.00316, 0.003864, 0.003997, 0.004388, 0.005318, 0.009401, 0.007259, 0.011669, 0.025762, 0.060549, 0.025762, 0.026338, 0.014315, 0.014315, 0.014315, 0.022667, 0.0198, 0.020165, 0.013437, 0.019401, 0.017797, 0.01204, 0.009015, 0.007177, 0.004388, 0.004388, 0.003963, 0.003963, 0.002705, 0.001906, 0.001267, 0.002078, 0.003341, 0.004976, 0.003607, 0.00246, 0.002503, 0.003864, 0.003276, 0.004921, 0.00558, 0.003997, 0.004775, 0.004135, 0.004899, 0.007645, 0.006245, 0.005503, 0.005623, 0.008409, 0.009096, 0.011903, 0.008895, 0.00543, 0.004899, 0.007177, 0.007315, 0.007495, 0.007315, 0.008075, 0.008409, 0.006039, 0.008723, 0.008525, 0.018415, 0.017138, 0.020165, 0.017797, 0.023534, 0.024393, 0.013265, 0.011903, 0.015344, 0.012491, 0.028107, 0.027463, 0.024826, 0.030003, 0.014783, 0.009294, 0.009294, 0.009096, 0.008804, 0.009015, 0.006078, 0.00558, 0.003757, 0.002482, 0.002976, 0.003014, 0.003246, 0.003246, 0.004775, 0.004835, 0.005223, 0.00407, 0.003053, 0.002555, 0.003431, 0.004646, 0.004611, 0.007091, 0.007259, 0.007422, 0.007422, 0.009483, 0.009294, 0.018106, 0.032017, 0.041405, 0.026892, 0.022306, 0.032017, 0.025762, 0.013016, 0.020165, 0.033407, 0.038042, 0.027463, 0.027463, 0.015078, 0.015694, 0.008723, 0.007259, 0.008002, 0.006988, 0.005249, 0.00389, 0.003997, 0.004414, 0.004899, 0.004315, 0.006374, 0.005086, 0.003727, 0.005378, 0.003864, 0.002727, 0.00359, 0.004135, 0.002662, 0.002705, 0.003924, 0.003864, 0.003461, 0.004388, 0.003821, 0.004835, 0.005799, 0.00389, 0.003757, 0.002705, 0.003864, 0.003757, 0.005378, 0.00777, 0.00543, 0.007877, 0.010372, 0.008723, 0.009294, 0.014315, 0.022306, 0.014783, 0.026338, 0.040537, 0.028107, 0.048328, 0.06184], '')</t>
  </si>
  <si>
    <t>UPI000172FE8C status=activ</t>
  </si>
  <si>
    <t>([0.191378, 0.10481, 0.134866, 0.069024, 0.071867, 0.096677, 0.098513, 0.134866, 0.161087, 0.118441, 0.092881, 0.106997, 0.109221, 0.170161, 0.239899, 0.339168, 0.264545, 0.179055, 0.139895, 0.109221, 0.069024, 0.073402, 0.137348, 0.173081, 0.275179, 0.30533, 0.268042, 0.301917, 0.301917, 0.268042, 0.352862, 0.444081, 0.444081, 0.352862, 0.359901, 0.359901, 0.26085, 0.342579, 0.440853, 0.525368, 0.562014, 0.562014, 0.570702, 0.465241, 0.349426, 0.346032, 0.26085, 0.30533, 0.21291, 0.21291, 0.243554, 0.158265, 0.158265, 0.096677, 0.164327, 0.161087, 0.164327, 0.209395, 0.170161, 0.179055, 0.194234, 0.116183, 0.142424, 0.142424, 0.206376, 0.191378, 0.191378, 0.271506, 0.173081, 0.271506, 0.185198, 0.120615, 0.11371, 0.116183, 0.196879, 0.164327, 0.158265, 0.098513, 0.060549, 0.073402, 0.067594, 0.06312, 0.116183, 0.142424, 0.079919, 0.081712, 0.090864, 0.098513, 0.100716, 0.088832, 0.090864, 0.144935, 0.225814, 0.21291, 0.196879, 0.127496, 0.164327, 0.102787, 0.10481, 0.18812, 0.200174, 0.111485, 0.064632, 0.037156, 0.037156, 0.067594, 0.066181, 0.06184, 0.032677, 0.041405, 0.054297, 0.028107, 0.026892, 0.026892, 0.054297, 0.067594, 0.109221, 0.079919, 0.137348, 0.129801, 0.074921, 0.074921, 0.088832, 0.122885, 0.18812, 0.111485, 0.088832, 0.092881, 0.085092, 0.092881, 0.074921, 0.111485, 0.10481, 0.102787, 0.120615, 0.132295, 0.109221, 0.051831, 0.066181, 0.051831, 0.10481, 0.173081, 0.086953, 0.083462, 0.109221, 0.132295, 0.142424, 0.090864, 0.048328, 0.051831, 0.081712, 0.086953, 0.086953, 0.15284, 0.096677, 0.066181, 0.066181, 0.038858, 0.047319, 0.023087, 0.027463, 0.027463, 0.023087, 0.026892, 0.03976, 0.03976, 0.034884, 0.034068, 0.056825, 0.106997, 0.18812, 0.185198, 0.106997, 0.111485, 0.122885, 0.200174, 0.200174, 0.120615, 0.191378, 0.301917, 0.41194, 0.414856, 0.328603, 0.328603, 0.41194, 0.458154, 0.346032, 0.239899, 0.332115, 0.377384, 0.281712, 0.291804, 0.298791, 0.422041, 0.349426, 0.236433, 0.194234, 0.194234, 0.229226, 0.225814, 0.139895, 0.139895, 0.086953, 0.088832, 0.127496, 0.132295, 0.122885, 0.142424, 0.25406, 0.216401, 0.203355, 0.209395, 0.116183, 0.116183, 0.109221, 0.122885, 0.173081, 0.203355, 0.232838, 0.291804, 0.295083, 0.25406, 0.268042, 0.366687, 0.440853, 0.42561, 0.418646, 0.440853, 0.41194, 0.321458, 0.349426, 0.31487, 0.401658, 0.447574, 0.472492, 0.465241, 0.40511, 0.433034, 0.42561, 0.42561, 0.414856, 0.380708, 0.490133, 0.490133, 0.490133, 0.497853, 0.401658, 0.374039, 0.36309, 0.476583, 0.465241, 0.374039, 0.422041, 0.4292, 0.476583, 0.401658, 0.394753, 0.4292, 0.370445, 0.394753, 0.398279, 0.298791, 0.26085, 0.236433, 0.194234, 0.15284, 0.116183, 0.158265, 0.161087, 0.120615, 0.076542, 0.116183, 0.203355], '')</t>
  </si>
  <si>
    <t>[39, 40, 41, 42]</t>
  </si>
  <si>
    <t>UPI000172FE8E status=activ</t>
  </si>
  <si>
    <t>([0.017447, 0.010131, 0.016257, 0.029376, 0.021381, 0.03976, 0.026338, 0.018106, 0.027463, 0.036378, 0.023534, 0.024826, 0.015078, 0.012727, 0.021816, 0.021816, 0.041405, 0.037156, 0.033407, 0.038042, 0.051831, 0.060549, 0.134866, 0.066181, 0.060549, 0.047319, 0.048328, 0.046336, 0.100716, 0.049374, 0.03976, 0.042364, 0.05306, 0.10481, 0.069024, 0.0704, 0.098513, 0.092881, 0.05306, 0.125101, 0.111485, 0.059222, 0.10481, 0.051831, 0.106997, 0.058088, 0.071867, 0.032017, 0.031287, 0.029376, 0.032017, 0.049374, 0.076542, 0.076542, 0.076542, 0.083462, 0.06184, 0.058088, 0.054297, 0.094817, 0.088832, 0.088832, 0.092881, 0.0704, 0.120615, 0.060549, 0.129801, 0.196879, 0.295083, 0.418646, 0.370445, 0.414856, 0.264545, 0.301917, 0.324872, 0.275179, 0.278302, 0.328603, 0.229226, 0.200174, 0.120615, 0.111485, 0.06184, 0.086953, 0.11371, 0.092881, 0.100716, 0.079919, 0.050641, 0.059222, 0.050641, 0.038858, 0.05306, 0.059222, 0.033407, 0.023534, 0.028695, 0.048328, 0.048328, 0.102787, 0.132295, 0.232838, 0.236433, 0.352862, 0.30533, 0.209395, 0.278302, 0.275179, 0.194234, 0.264545, 0.239899, 0.164327, 0.203355, 0.194234, 0.301917, 0.308712, 0.335645, 0.25031, 0.225814, 0.137348, 0.127496, 0.073402, 0.038042, 0.03976, 0.040537, 0.0704, 0.129801, 0.060549, 0.125101, 0.222385, 0.161087, 0.085092, 0.155435, 0.144935, 0.086953, 0.086953, 0.139895, 0.147574, 0.243554, 0.232838, 0.356642, 0.339168, 0.321458, 0.324872, 0.25406, 0.239899, 0.25031, 0.15008, 0.206376, 0.194234, 0.142424, 0.21291, 0.339168, 0.275179, 0.236433, 0.346032, 0.30533, 0.239899, 0.243554, 0.225814, 0.298791, 0.236433, 0.158265, 0.25031, 0.288399, 0.366687, 0.26085, 0.268042, 0.268042, 0.203355, 0.196879, 0.185198, 0.15008, 0.106997, 0.106997, 0.164327, 0.164327, 0.203355, 0.206376, 0.129801, 0.142424, 0.120615, 0.088832, 0.15008, 0.173081, 0.222385, 0.139895, 0.222385, 0.216401, 0.222385, 0.31487, 0.311707, 0.271506, 0.31487, 0.25031, 0.264545, 0.284882, 0.17593, 0.18812, 0.25031, 0.332115, 0.308712, 0.332115, 0.440853, 0.444081, 0.42561, 0.384043, 0.483068, 0.398279, 0.414856, 0.401658, 0.422041, 0.436924, 0.440853, 0.324872, 0.4292, 0.356642, 0.26085, 0.346032, 0.328603, 0.328603, 0.30533, 0.21291, 0.21291, 0.191378, 0.10481, 0.064632, 0.066181, 0.051831, 0.098513, 0.044297, 0.078022, 0.081712, 0.073402, 0.125101, 0.209395, 0.209395, 0.318242, 0.41194, 0.418646, 0.301917, 0.30533, 0.229226, 0.318242, 0.291804, 0.288399, 0.288399, 0.268042, 0.295083, 0.339168, 0.335645, 0.370445, 0.387226, 0.284882, 0.264545, 0.225814, 0.200174, 0.173081, 0.129801, 0.092881, 0.067594, 0.129801, 0.092881, 0.185198], '')</t>
  </si>
  <si>
    <t>UPI000172FE8F status=activ</t>
  </si>
  <si>
    <t>([0.116183, 0.058088, 0.079919, 0.041405, 0.058088, 0.033407, 0.032017, 0.041405, 0.05306, 0.069024, 0.064632, 0.067594, 0.06184, 0.127496, 0.066181, 0.034068, 0.033407, 0.025762, 0.020522, 0.019401, 0.025316, 0.032677, 0.048328, 0.030611, 0.034884, 0.038042, 0.074921, 0.100716, 0.081712, 0.081712, 0.064632, 0.05306, 0.079919, 0.096677, 0.051831, 0.051831, 0.106997, 0.054297, 0.069024, 0.055536, 0.11371, 0.085092, 0.073402, 0.102787, 0.090864, 0.139895, 0.139895, 0.076542, 0.073402, 0.096677, 0.05306, 0.086953, 0.076542, 0.035586, 0.018106, 0.032677, 0.038042, 0.0198, 0.028107, 0.032017, 0.045352, 0.043307, 0.043307, 0.051831, 0.048328, 0.071867, 0.046336, 0.022306, 0.045352, 0.047319, 0.025316, 0.049374, 0.03976, 0.076542, 0.076542, 0.129801, 0.100716, 0.147574, 0.236433, 0.200174, 0.111485, 0.06312, 0.071867, 0.045352, 0.0704, 0.066181, 0.045352, 0.0704, 0.086953, 0.06312, 0.047319, 0.090864, 0.083462, 0.066181, 0.034068, 0.048328, 0.051831, 0.051831, 0.041405, 0.031287, 0.048328, 0.092881, 0.15284, 0.092881, 0.100716, 0.066181, 0.035586, 0.073402, 0.073402, 0.139895, 0.11371, 0.137348, 0.132295, 0.132295, 0.164327, 0.21291, 0.247041, 0.206376, 0.271506, 0.31487, 0.349426, 0.359901, 0.264545, 0.182256, 0.164327, 0.15284, 0.18812, 0.281712, 0.26085, 0.281712, 0.209395, 0.288399, 0.298791, 0.203355, 0.229226, 0.194234, 0.15008, 0.147574, 0.216401, 0.134866, 0.073402, 0.079919, 0.050641, 0.051831, 0.078022, 0.139895, 0.236433, 0.200174, 0.206376, 0.21291, 0.164327, 0.191378, 0.200174, 0.200174, 0.295083, 0.275179, 0.308712, 0.401658, 0.370445, 0.335645, 0.40511, 0.40511, 0.321458, 0.408655, 0.505461, 0.418646, 0.321458, 0.247041, 0.291804, 0.25406, 0.264545, 0.301917, 0.271506, 0.17593, 0.102787, 0.085092, 0.096677, 0.079919, 0.049374, 0.049374, 0.028107, 0.023963, 0.048328, 0.078022, 0.058088, 0.055536, 0.06184, 0.118441, 0.17593, 0.206376, 0.161087, 0.094817, 0.079919, 0.122885, 0.161087, 0.173081, 0.173081, 0.15284, 0.182256, 0.15284, 0.155435, 0.25031, 0.278302, 0.257454, 0.291804, 0.219301, 0.225814, 0.209395, 0.127496, 0.10481, 0.129801, 0.200174, 0.247041, 0.247041, 0.21291, 0.257454, 0.346032, 0.271506, 0.291804, 0.332115, 0.36309, 0.401658, 0.301917, 0.301917, 0.236433, 0.203355, 0.311707, 0.222385, 0.311707, 0.390993, 0.436924, 0.31487, 0.321458, 0.374039, 0.374039, 0.301917, 0.291804, 0.206376, 0.281712, 0.275179, 0.25031, 0.25031, 0.26085, 0.26085, 0.275179, 0.25031, 0.284882, 0.21291, 0.264545, 0.271506, 0.271506, 0.225814, 0.225814, 0.142424, 0.134866, 0.098513, 0.15284, 0.15284, 0.236433, 0.271506, 0.257454, 0.257454, 0.324872, 0.200174, 0.25031, 0.257454, 0.352862, 0.328603, 0.31487, 0.31487, 0.311707, 0.281712, 0.209395, 0.298791, 0.311707, 0.236433, 0.342579, 0.342579, 0.318242, 0.281712, 0.25031, 0.222385, 0.173081, 0.142424, 0.25031, 0.264545, 0.185198, 0.142424], '')</t>
  </si>
  <si>
    <t>[164]</t>
  </si>
  <si>
    <t>UPI000172FE90 status=activ</t>
  </si>
  <si>
    <t>([0.144935, 0.069024, 0.067594, 0.098513, 0.067594, 0.038042, 0.024826, 0.037156, 0.049374, 0.078022, 0.102787, 0.127496, 0.15284, 0.247041, 0.301917, 0.257454, 0.352862, 0.219301, 0.185198, 0.10481, 0.051831, 0.05306, 0.111485, 0.078022, 0.046336, 0.078022, 0.144935, 0.194234, 0.185198, 0.15008, 0.0704, 0.0704, 0.071867, 0.076542, 0.071867, 0.098513, 0.0704, 0.071867, 0.098513, 0.078022, 0.078022, 0.078022, 0.081712, 0.071867, 0.139895, 0.170161, 0.17593, 0.11371, 0.0704, 0.0704, 0.069024, 0.125101, 0.06312, 0.066181, 0.032677, 0.032017, 0.031287, 0.032017, 0.034068, 0.058088, 0.111485, 0.185198, 0.288399, 0.281712, 0.247041, 0.129801, 0.129801, 0.067594, 0.059222, 0.132295, 0.074921, 0.059222, 0.060549, 0.134866, 0.125101, 0.21291, 0.21291, 0.127496, 0.116183, 0.11371, 0.106997, 0.0704, 0.033407, 0.018787, 0.011518, 0.009187, 0.016257, 0.020876, 0.021816, 0.048328, 0.026892, 0.060549, 0.06184, 0.033407, 0.022667, 0.019109, 0.011518, 0.012727, 0.020522, 0.022667, 0.014783, 0.009096, 0.010221, 0.014783, 0.023963, 0.033407, 0.067594, 0.034884, 0.026338, 0.026892, 0.018787, 0.023534, 0.020876, 0.018415, 0.032017, 0.022306, 0.022306, 0.038858, 0.043307, 0.046336, 0.047319, 0.071867, 0.11371, 0.11371, 0.078022, 0.06184, 0.088832, 0.081712, 0.137348, 0.096677, 0.158265, 0.116183, 0.092881, 0.106997, 0.18812, 0.15284, 0.243554, 0.18812, 0.18812, 0.161087, 0.15008, 0.158265, 0.161087, 0.194234, 0.127496, 0.127496, 0.155435, 0.094817, 0.102787, 0.060549, 0.090864, 0.092881, 0.167087, 0.15284, 0.132295, 0.074921, 0.098513, 0.083462, 0.142424, 0.092881, 0.045352, 0.048328, 0.085092, 0.092881, 0.048328, 0.069024, 0.125101, 0.132295, 0.11371, 0.109221, 0.109221, 0.085092, 0.086953, 0.083462, 0.083462, 0.079919, 0.144935, 0.15008, 0.206376, 0.132295, 0.200174, 0.31487, 0.275179, 0.288399, 0.243554, 0.25031, 0.25406, 0.25031, 0.257454, 0.318242, 0.232838, 0.332115, 0.40511, 0.398279, 0.42561, 0.525368, 0.494003, 0.394753, 0.387226, 0.324872, 0.384043, 0.374039, 0.374039, 0.339168, 0.247041, 0.281712, 0.349426, 0.346032, 0.356642, 0.352862, 0.40511, 0.525368, 0.525368, 0.525368, 0.529623, 0.41194, 0.408655, 0.359901, 0.450668, 0.450668, 0.387226, 0.308712, 0.318242, 0.239899, 0.30533, 0.311707, 0.232838, 0.18812, 0.219301, 0.21291, 0.219301, 0.206376, 0.179055, 0.116183, 0.096677, 0.098513, 0.15284, 0.15284, 0.225814, 0.219301, 0.229226, 0.352862, 0.472492, 0.390993, 0.476583, 0.366687, 0.370445, 0.480142, 0.56648, 0.58069, 0.480142, 0.465241, 0.447574, 0.4292, 0.497853, 0.517562, 0.494003, 0.476583, 0.447574, 0.414856, 0.380708, 0.321458], '')</t>
  </si>
  <si>
    <t>[195, 211, 212, 213, 214, 248, 249, 255]</t>
  </si>
  <si>
    <t>UPI000172FE91 status=activ</t>
  </si>
  <si>
    <t>([0.219301, 0.106997, 0.15284, 0.142424, 0.086953, 0.122885, 0.078022, 0.10481, 0.122885, 0.144935, 0.10481, 0.142424, 0.079919, 0.074921, 0.074921, 0.078022, 0.085092, 0.111485, 0.064632, 0.067594, 0.06312, 0.06312, 0.098513, 0.054297, 0.067594, 0.0704, 0.05306, 0.098513, 0.100716, 0.060549, 0.060549, 0.109221, 0.088832, 0.164327, 0.25031, 0.25031, 0.25031, 0.161087, 0.147574, 0.132295, 0.127496, 0.074921, 0.134866, 0.134866, 0.216401, 0.144935, 0.222385, 0.257454, 0.271506, 0.229226, 0.232838, 0.203355, 0.194234, 0.155435, 0.086953, 0.092881, 0.098513, 0.056825, 0.056825, 0.06312, 0.118441, 0.125101, 0.194234, 0.116183, 0.147574, 0.096677, 0.158265, 0.164327, 0.102787, 0.086953, 0.067594, 0.073402, 0.088832, 0.090864, 0.164327, 0.200174, 0.15008, 0.081712, 0.079919, 0.078022, 0.096677, 0.090864, 0.096677, 0.049374, 0.081712, 0.074921, 0.122885, 0.118441, 0.064632, 0.086953, 0.058088, 0.094817, 0.118441, 0.118441, 0.116183, 0.10481, 0.15284, 0.185198, 0.268042, 0.370445, 0.465241, 0.497853, 0.401658, 0.377384, 0.387226, 0.30533, 0.229226, 0.222385, 0.222385, 0.328603, 0.394753, 0.494003, 0.490133, 0.562014, 0.59014, 0.541878, 0.440853, 0.422041, 0.436924, 0.374039, 0.359901, 0.366687, 0.271506, 0.324872, 0.339168, 0.447574, 0.444081, 0.461924, 0.486429, 0.494003, 0.476583, 0.454136, 0.339168, 0.342579, 0.236433, 0.147574, 0.196879, 0.196879, 0.191378, 0.185198, 0.275179, 0.288399, 0.170161, 0.278302, 0.30533, 0.31487, 0.21291, 0.209395, 0.268042, 0.232838, 0.15008, 0.155435, 0.161087, 0.209395, 0.142424, 0.127496, 0.200174, 0.191378, 0.18812, 0.196879, 0.129801, 0.109221, 0.102787, 0.206376, 0.129801, 0.127496, 0.078022, 0.098513, 0.106997, 0.118441, 0.122885, 0.129801, 0.125101, 0.118441, 0.137348, 0.179055, 0.275179, 0.271506, 0.173081, 0.25031, 0.236433, 0.236433, 0.179055, 0.118441, 0.109221, 0.164327, 0.144935, 0.200174, 0.179055, 0.268042, 0.194234, 0.127496, 0.170161, 0.111485, 0.111485, 0.116183, 0.137348, 0.164327, 0.170161, 0.25406, 0.271506, 0.17593, 0.281712, 0.356642, 0.440853, 0.390993, 0.4292, 0.468512, 0.5017, 0.613573, 0.59508, 0.642678, 0.712013, 0.750527, 0.745909, 0.73685, 0.754692, 0.642678, 0.59917, 0.575842, 0.58069, 0.461924, 0.483068, 0.465241, 0.461924, 0.458154, 0.454136, 0.433034, 0.332115, 0.298791, 0.21291, 0.182256, 0.139895, 0.170161, 0.161087, 0.247041, 0.247041, 0.239899, 0.321458, 0.257454, 0.196879, 0.127496, 0.129801, 0.209395, 0.209395, 0.196879, 0.170161, 0.206376, 0.125101, 0.129801, 0.132295, 0.17593, 0.21291, 0.295083, 0.203355, 0.137348, 0.129801, 0.081712, 0.038858, 0.031287, 0.050641, 0.060549, 0.058088, 0.058088, 0.06312, 0.06184, 0.067594, 0.100716, 0.100716, 0.158265, 0.25031, 0.170161, 0.147574, 0.074921, 0.079919, 0.088832, 0.137348, 0.078022, 0.125101, 0.144935, 0.142424, 0.094817, 0.127496, 0.196879, 0.281712, 0.200174, 0.206376, 0.196879, 0.111485, 0.10481, 0.106997, 0.090864, 0.173081, 0.219301, 0.291804, 0.200174, 0.264545, 0.275179, 0.370445, 0.370445, 0.450668, 0.377384, 0.359901, 0.346032, 0.31487, 0.229226, 0.209395, 0.18812, 0.200174, 0.275179, 0.284882, 0.284882, 0.301917, 0.236433, 0.164327, 0.109221, 0.167087, 0.164327, 0.17593, 0.11371, 0.092881, 0.092881, 0.167087, 0.164327, 0.116183, 0.071867, 0.125101, 0.196879, 0.196879, 0.185198, 0.182256, 0.092881, 0.092881, 0.051831, 0.067594, 0.118441, 0.203355, 0.134866, 0.085092, 0.06184, 0.085092, 0.06184, 0.06312, 0.041405, 0.055536, 0.090864, 0.10481, 0.049374, 0.047319, 0.055536, 0.054297, 0.054297, 0.090864, 0.074921, 0.125101, 0.071867, 0.067594, 0.073402, 0.073402, 0.064632, 0.078022, 0.102787, 0.10481, 0.125101, 0.194234, 0.229226, 0.15008, 0.161087, 0.268042, 0.281712, 0.275179, 0.281712, 0.203355, 0.161087, 0.18812, 0.18812, 0.268042, 0.284882, 0.271506, 0.36309, 0.505461, 0.497853, 0.486429, 0.505461, 0.387226, 0.384043, 0.394753, 0.384043, 0.480142, 0.394753, 0.295083, 0.284882, 0.278302, 0.356642, 0.352862, 0.352862, 0.31487, 0.31487, 0.219301, 0.219301, 0.203355, 0.111485, 0.122885, 0.122885, 0.120615, 0.182256, 0.109221, 0.111485, 0.094817, 0.090864, 0.15008, 0.222385, 0.132295, 0.132295, 0.083462, 0.086953, 0.085092, 0.085092, 0.085092, 0.147574, 0.15284, 0.158265, 0.25406, 0.170161, 0.094817, 0.142424, 0.098513, 0.155435, 0.078022, 0.15284, 0.120615, 0.122885, 0.129801, 0.257454, 0.17593, 0.25031, 0.243554, 0.239899, 0.291804, 0.21291, 0.21291, 0.222385, 0.21291, 0.116183, 0.118441, 0.216401, 0.182256, 0.170161, 0.185198, 0.308712, 0.295083, 0.247041, 0.271506, 0.275179, 0.170161, 0.219301, 0.236433, 0.339168, 0.264545, 0.243554, 0.339168, 0.301917, 0.264545, 0.25031, 0.342579, 0.41194, 0.374039, 0.394753, 0.494003, 0.450668, 0.390993, 0.36309], '')</t>
  </si>
  <si>
    <t>[113, 114, 115, 208, 209, 210, 211, 212, 213, 214, 215, 216, 217, 218, 219, 220, 380, 383]</t>
  </si>
  <si>
    <t>UPI000172FE92 status=activ</t>
  </si>
  <si>
    <t>([0.206376, 0.094817, 0.132295, 0.079919, 0.139895, 0.090864, 0.129801, 0.15008, 0.173081, 0.194234, 0.196879, 0.243554, 0.342579, 0.339168, 0.346032, 0.458154, 0.332115, 0.321458, 0.301917, 0.321458, 0.206376, 0.144935, 0.25031, 0.264545, 0.268042, 0.232838, 0.328603, 0.229226, 0.239899, 0.25031, 0.18812, 0.216401, 0.196879, 0.102787, 0.094817, 0.079919, 0.081712, 0.155435, 0.085092, 0.15284, 0.144935, 0.25031, 0.206376, 0.200174, 0.120615, 0.191378, 0.10481, 0.10481, 0.170161, 0.17593, 0.106997, 0.161087, 0.158265, 0.167087, 0.18812, 0.118441, 0.139895, 0.069024, 0.067594, 0.079919, 0.088832, 0.086953, 0.0704, 0.092881, 0.05306, 0.088832, 0.092881, 0.173081, 0.086953, 0.086953, 0.079919, 0.139895, 0.081712, 0.051831, 0.042364, 0.042364, 0.078022, 0.073402, 0.086953, 0.085092, 0.083462, 0.03976, 0.041405, 0.050641, 0.076542, 0.134866, 0.083462, 0.078022, 0.081712, 0.15284, 0.090864, 0.088832, 0.071867, 0.129801, 0.194234, 0.125101, 0.206376, 0.134866, 0.094817, 0.179055, 0.179055, 0.179055, 0.281712, 0.275179, 0.191378, 0.219301, 0.222385, 0.243554, 0.161087, 0.167087, 0.106997, 0.173081, 0.17593, 0.203355, 0.127496, 0.078022, 0.144935, 0.161087, 0.232838, 0.18812, 0.161087, 0.17593, 0.25406, 0.257454, 0.225814, 0.225814, 0.194234, 0.185198, 0.167087, 0.144935, 0.079919, 0.142424, 0.083462, 0.069024, 0.079919, 0.125101, 0.122885, 0.073402, 0.029376, 0.028695, 0.045352, 0.045352, 0.032677, 0.031287, 0.018415, 0.013613, 0.016528, 0.017138, 0.010926, 0.011903, 0.020876, 0.020522, 0.018787, 0.018787, 0.023963, 0.021381, 0.023534, 0.021381, 0.029376, 0.06184, 0.051831, 0.037156, 0.020876, 0.025762, 0.025762, 0.047319, 0.088832, 0.067594, 0.071867, 0.127496, 0.11371, 0.134866, 0.216401, 0.225814, 0.31487, 0.308712, 0.21291, 0.206376, 0.203355, 0.239899, 0.232838, 0.264545, 0.36309, 0.374039, 0.271506, 0.288399, 0.308712, 0.31487, 0.30533, 0.318242, 0.321458, 0.288399, 0.26085, 0.142424, 0.158265, 0.167087, 0.170161, 0.268042, 0.264545, 0.308712, 0.328603, 0.335645, 0.25031, 0.142424, 0.229226, 0.281712, 0.173081, 0.092881, 0.083462, 0.11371, 0.10481, 0.092881, 0.182256, 0.116183, 0.209395, 0.18812, 0.185198, 0.15284, 0.069024, 0.030611, 0.043307, 0.029376, 0.032017, 0.024826, 0.059222, 0.034884, 0.026338, 0.051831, 0.046336, 0.022667, 0.020165, 0.010509, 0.007877, 0.008276, 0.008804, 0.009401, 0.009187, 0.006701, 0.006701, 0.010131, 0.018106, 0.009865, 0.008804, 0.007091, 0.011903, 0.01078, 0.01227, 0.016257, 0.016528, 0.030003, 0.051831, 0.066181, 0.118441, 0.173081, 0.129801, 0.17593, 0.127496, 0.098513, 0.170161, 0.179055], '')</t>
  </si>
  <si>
    <t>UPI000172FE93 status=activ</t>
  </si>
  <si>
    <t>([0.040537, 0.085092, 0.120615, 0.158265, 0.106997, 0.137348, 0.078022, 0.096677, 0.056825, 0.073402, 0.092881, 0.056825, 0.096677, 0.098513, 0.164327, 0.219301, 0.222385, 0.185198, 0.17593, 0.25406, 0.291804, 0.284882, 0.25406, 0.25406, 0.25406, 0.225814, 0.225814, 0.25406, 0.229226, 0.232838, 0.137348, 0.147574, 0.25406, 0.257454, 0.209395, 0.129801, 0.15008, 0.090864, 0.076542, 0.049374, 0.054297, 0.055536, 0.06184, 0.06184, 0.049374, 0.032017, 0.0704, 0.067594, 0.129801, 0.094817, 0.144935, 0.25031, 0.155435, 0.096677, 0.096677, 0.120615, 0.120615, 0.142424, 0.144935, 0.236433, 0.295083, 0.284882, 0.284882, 0.203355, 0.139895, 0.137348, 0.18812, 0.111485, 0.11371, 0.090864, 0.122885, 0.147574, 0.15008, 0.229226, 0.301917, 0.219301, 0.216401, 0.219301, 0.209395, 0.301917, 0.298791, 0.298791, 0.328603, 0.203355, 0.18812, 0.26085, 0.311707, 0.229226, 0.206376, 0.209395, 0.21291, 0.236433, 0.142424, 0.079919, 0.038042, 0.032677, 0.05306, 0.055536, 0.098513, 0.092881, 0.048328, 0.049374, 0.054297, 0.021816, 0.048328, 0.098513, 0.116183, 0.059222, 0.100716, 0.179055, 0.173081, 0.092881, 0.100716, 0.203355, 0.216401, 0.332115, 0.377384, 0.390993, 0.387226, 0.380708, 0.390993, 0.483068, 0.458154, 0.332115, 0.374039, 0.271506, 0.161087, 0.083462, 0.147574, 0.161087, 0.098513, 0.067594, 0.147574, 0.098513, 0.040537, 0.064632, 0.035586, 0.037156, 0.03976, 0.044297, 0.048328, 0.024826, 0.028107, 0.037156, 0.044297, 0.035586, 0.0704, 0.079919, 0.079919, 0.085092, 0.076542, 0.078022, 0.11371, 0.118441, 0.164327, 0.185198, 0.158265, 0.26085, 0.158265, 0.147574, 0.132295, 0.066181, 0.122885, 0.055536, 0.033407, 0.033407, 0.066181, 0.064632, 0.102787, 0.17593, 0.139895, 0.088832, 0.078022, 0.079919, 0.038042, 0.033407, 0.034068, 0.042364, 0.037156, 0.038042, 0.036378, 0.018787, 0.021381, 0.013821, 0.023963, 0.040537, 0.03976, 0.048328, 0.022667, 0.023963, 0.024393, 0.023963, 0.038858, 0.045352, 0.027463, 0.051831, 0.036378, 0.067594, 0.041405, 0.049374, 0.054297, 0.060549, 0.060549, 0.100716, 0.15284, 0.109221, 0.102787, 0.173081, 0.173081, 0.295083, 0.295083, 0.275179, 0.232838, 0.209395, 0.225814, 0.222385, 0.216401, 0.30533, 0.311707, 0.40511, 0.298791, 0.374039, 0.356642, 0.483068, 0.505461, 0.5017, 0.461924, 0.366687, 0.332115, 0.222385, 0.209395, 0.222385, 0.232838, 0.31487, 0.308712, 0.295083, 0.298791, 0.191378, 0.191378, 0.17593, 0.155435, 0.229226, 0.25031, 0.173081, 0.155435, 0.134866, 0.111485, 0.127496, 0.203355, 0.236433, 0.25406, 0.268042, 0.239899, 0.161087, 0.094817, 0.116183, 0.191378, 0.284882, 0.384043, 0.390993, 0.418646, 0.433034, 0.352862, 0.321458, 0.40511, 0.324872, 0.339168, 0.36309, 0.422041, 0.42561, 0.42561, 0.408655, 0.374039, 0.352862, 0.4292, 0.517562, 0.505461, 0.461924, 0.414856, 0.398279, 0.342579, 0.257454], '')</t>
  </si>
  <si>
    <t>[224, 225, 275, 276]</t>
  </si>
  <si>
    <t>UPI000172FE96 status=activ</t>
  </si>
  <si>
    <t>([0.122885, 0.129801, 0.090864, 0.155435, 0.203355, 0.247041, 0.284882, 0.196879, 0.15284, 0.111485, 0.134866, 0.111485, 0.125101, 0.066181, 0.066181, 0.067594, 0.066181, 0.081712, 0.144935, 0.182256, 0.179055, 0.281712, 0.278302, 0.281712, 0.25406, 0.216401, 0.21291, 0.209395, 0.225814, 0.30533, 0.40511, 0.408655, 0.408655, 0.394753, 0.41194, 0.436924, 0.436924, 0.465241, 0.414856, 0.41194, 0.356642, 0.387226, 0.298791, 0.222385, 0.295083, 0.219301, 0.247041, 0.17593, 0.182256, 0.271506, 0.284882, 0.243554, 0.173081, 0.173081, 0.170161, 0.219301, 0.194234, 0.200174, 0.17593, 0.185198, 0.18812, 0.196879, 0.122885, 0.194234, 0.321458, 0.236433, 0.278302, 0.194234, 0.281712, 0.301917, 0.291804, 0.295083, 0.232838, 0.30533, 0.377384, 0.36309, 0.390993, 0.359901, 0.318242, 0.31487, 0.401658, 0.422041, 0.422041, 0.521092, 0.521092, 0.394753, 0.390993, 0.418646, 0.51388, 0.51388, 0.483068, 0.377384, 0.359901, 0.454136, 0.454136, 0.422041, 0.4292, 0.41194, 0.422041, 0.433034, 0.41194, 0.370445, 0.298791, 0.374039, 0.335645, 0.298791, 0.42561], '')</t>
  </si>
  <si>
    <t>[83, 84, 88, 89]</t>
  </si>
  <si>
    <t>UPI000172FE97 status=activ</t>
  </si>
  <si>
    <t>([0.045352, 0.081712, 0.11371, 0.147574, 0.182256, 0.216401, 0.26085, 0.196879, 0.129801, 0.094817, 0.120615, 0.15008, 0.144935, 0.17593, 0.142424, 0.164327, 0.236433, 0.284882, 0.275179, 0.268042, 0.30533, 0.374039, 0.370445, 0.288399, 0.219301, 0.25406, 0.173081, 0.164327, 0.236433, 0.349426, 0.433034, 0.342579, 0.332115, 0.328603, 0.41194, 0.370445, 0.257454, 0.257454, 0.301917, 0.219301, 0.229226, 0.222385, 0.222385, 0.142424, 0.191378, 0.25406, 0.236433, 0.321458, 0.335645, 0.342579, 0.339168, 0.352862, 0.335645, 0.308712, 0.321458, 0.311707, 0.384043, 0.486429, 0.42561, 0.42561, 0.40511, 0.458154, 0.366687, 0.335645, 0.4292, 0.465241, 0.483068, 0.468512, 0.472492, 0.4292, 0.42561, 0.318242, 0.308712, 0.342579, 0.370445, 0.328603, 0.222385, 0.229226, 0.229226, 0.291804, 0.284882, 0.356642, 0.414856, 0.497853, 0.5017, 0.422041, 0.332115, 0.318242, 0.321458, 0.236433, 0.281712, 0.281712, 0.380708, 0.291804, 0.390993, 0.390993, 0.335645, 0.444081, 0.436924, 0.339168, 0.346032, 0.25406, 0.31487, 0.31487, 0.25031, 0.194234, 0.257454, 0.346032, 0.257454, 0.25406, 0.30533, 0.295083, 0.288399, 0.291804, 0.377384, 0.264545, 0.185198, 0.18812, 0.106997, 0.067594, 0.11371, 0.088832, 0.147574, 0.125101, 0.109221, 0.158265, 0.232838, 0.236433, 0.232838, 0.321458, 0.236433, 0.236433, 0.232838, 0.200174, 0.129801, 0.129801, 0.200174, 0.281712, 0.374039, 0.483068, 0.575842, 0.570702, 0.613573, 0.604312, 0.613573, 0.505461, 0.418646, 0.42561, 0.339168, 0.349426, 0.356642, 0.476583, 0.414856, 0.433034, 0.359901, 0.356642, 0.36309, 0.377384, 0.380708, 0.335645, 0.328603, 0.257454, 0.17593, 0.111485, 0.11371, 0.120615, 0.185198, 0.281712, 0.209395, 0.291804, 0.191378, 0.194234, 0.173081, 0.264545, 0.247041, 0.247041, 0.352862, 0.257454, 0.209395, 0.132295, 0.155435, 0.164327, 0.225814, 0.219301, 0.308712, 0.318242, 0.271506, 0.298791, 0.288399, 0.284882, 0.200174, 0.200174, 0.120615, 0.116183, 0.122885, 0.0704, 0.134866, 0.120615, 0.194234, 0.243554, 0.264545, 0.225814, 0.222385, 0.139895, 0.191378, 0.118441, 0.109221, 0.0704, 0.047319, 0.050641, 0.079919, 0.132295, 0.21291, 0.209395, 0.15008, 0.078022, 0.111485, 0.111485, 0.088832, 0.090864, 0.066181, 0.109221, 0.142424, 0.11371, 0.194234, 0.236433, 0.295083, 0.203355, 0.31487, 0.352862, 0.243554, 0.158265, 0.164327, 0.088832, 0.081712, 0.137348, 0.219301, 0.257454, 0.25406, 0.298791, 0.291804, 0.339168, 0.236433, 0.144935, 0.139895, 0.139895, 0.074921, 0.092881, 0.092881, 0.094817, 0.05306, 0.090864, 0.127496, 0.098513, 0.109221, 0.164327, 0.161087, 0.173081, 0.102787, 0.059222, 0.073402, 0.074921, 0.085092, 0.15008, 0.229226, 0.281712, 0.275179, 0.36309, 0.36309, 0.422041, 0.380708, 0.384043, 0.40511, 0.346032, 0.301917, 0.298791, 0.342579, 0.328603, 0.349426, 0.352862, 0.352862, 0.31487, 0.321458, 0.200174, 0.122885, 0.122885, 0.111485, 0.111485, 0.125101, 0.071867, 0.088832, 0.118441, 0.118441, 0.106997, 0.179055, 0.179055, 0.225814, 0.209395, 0.209395, 0.179055, 0.26085, 0.370445, 0.284882, 0.275179, 0.321458, 0.4292, 0.433034, 0.324872, 0.332115, 0.332115, 0.394753, 0.308712, 0.185198, 0.281712, 0.200174, 0.125101, 0.191378, 0.200174, 0.203355, 0.219301, 0.144935, 0.142424, 0.078022, 0.127496, 0.134866, 0.142424, 0.078022, 0.076542, 0.144935, 0.118441, 0.11371, 0.132295, 0.236433, 0.356642, 0.356642, 0.359901, 0.450668, 0.366687, 0.398279, 0.308712, 0.288399, 0.295083, 0.264545, 0.356642, 0.374039, 0.36309, 0.4292, 0.529623, 0.553315, 0.458154, 0.490133, 0.494003, 0.494003, 0.450668, 0.454136, 0.450668, 0.450668, 0.450668, 0.433034, 0.440853, 0.538167, 0.562014, 0.666105, 0.699094, 0.675549, 0.63748, 0.622677, 0.538167, 0.505461, 0.458154, 0.585406, 0.557691], '')</t>
  </si>
  <si>
    <t>[84, 140, 141, 142, 143, 144, 145, 347, 348, 360, 361, 362, 363, 364, 365, 366, 367, 368, 370, 371]</t>
  </si>
  <si>
    <t>UPI000172FE99 status=activ</t>
  </si>
  <si>
    <t>([0.275179, 0.17593, 0.225814, 0.278302, 0.194234, 0.219301, 0.257454, 0.26085, 0.21291, 0.25406, 0.196879, 0.206376, 0.196879, 0.278302, 0.335645, 0.366687, 0.366687, 0.398279, 0.335645, 0.335645, 0.247041, 0.232838, 0.291804, 0.219301, 0.21291, 0.295083, 0.30533, 0.308712, 0.366687, 0.433034, 0.436924, 0.517562, 0.458154, 0.447574, 0.465241, 0.465241, 0.346032, 0.311707, 0.284882, 0.352862, 0.352862, 0.4292, 0.490133, 0.41194, 0.480142, 0.494003, 0.509769, 0.418646, 0.328603, 0.301917, 0.311707, 0.275179, 0.196879, 0.288399, 0.295083, 0.194234, 0.232838, 0.288399, 0.229226, 0.26085, 0.275179, 0.191378, 0.206376, 0.15284, 0.257454, 0.173081, 0.170161, 0.090864, 0.088832, 0.142424, 0.142424, 0.090864, 0.111485, 0.170161, 0.170161, 0.170161, 0.257454, 0.243554, 0.278302, 0.278302, 0.243554, 0.247041, 0.324872, 0.21291, 0.308712, 0.203355, 0.229226, 0.222385, 0.324872, 0.346032, 0.359901, 0.346032, 0.335645, 0.247041, 0.173081, 0.142424, 0.155435, 0.15008, 0.096677, 0.090864, 0.15284, 0.182256, 0.167087, 0.167087, 0.275179, 0.275179, 0.377384, 0.414856, 0.384043, 0.301917, 0.380708, 0.281712, 0.216401, 0.21291, 0.308712, 0.324872, 0.359901, 0.257454, 0.271506, 0.352862, 0.36309, 0.370445, 0.356642, 0.356642, 0.370445, 0.356642, 0.278302, 0.239899, 0.301917, 0.342579, 0.436924, 0.356642, 0.414856, 0.509769, 0.505461, 0.42561, 0.465241, 0.461924, 0.517562, 0.505461, 0.517562, 0.418646, 0.436924, 0.433034, 0.349426, 0.335645, 0.25031, 0.318242, 0.346032, 0.225814, 0.182256, 0.122885, 0.109221, 0.155435, 0.122885, 0.222385, 0.295083, 0.335645, 0.324872, 0.359901, 0.335645, 0.222385, 0.278302, 0.25406, 0.229226, 0.31487, 0.31487, 0.321458, 0.222385, 0.232838, 0.291804, 0.26085, 0.321458, 0.346032, 0.321458, 0.356642, 0.291804, 0.288399, 0.31487, 0.328603, 0.342579, 0.288399, 0.401658, 0.433034, 0.342579, 0.366687, 0.335645, 0.335645, 0.384043, 0.486429, 0.476583, 0.517562, 0.497853, 0.521092, 0.562014, 0.517562, 0.42561, 0.4292, 0.394753, 0.356642, 0.335645, 0.324872, 0.374039, 0.301917, 0.298791, 0.31487, 0.31487, 0.349426, 0.321458, 0.281712, 0.185198, 0.182256, 0.147574, 0.219301, 0.216401, 0.155435, 0.17593, 0.268042, 0.288399, 0.31487, 0.295083, 0.268042, 0.236433, 0.247041, 0.295083, 0.26085, 0.318242, 0.288399, 0.243554, 0.25031], '')</t>
  </si>
  <si>
    <t>[31, 46, 133, 134, 138, 139, 140, 191, 193, 194, 195]</t>
  </si>
  <si>
    <t>UPI000172FE9A status=activ</t>
  </si>
  <si>
    <t>([0.0198, 0.022306, 0.032677, 0.020876, 0.022667, 0.032017, 0.049374, 0.067594, 0.040537, 0.028695, 0.038858, 0.024393, 0.026892, 0.047319, 0.069024, 0.085092, 0.090864, 0.073402, 0.137348, 0.116183, 0.109221, 0.11371, 0.081712, 0.0704, 0.0704, 0.059222, 0.056825, 0.05306, 0.05306, 0.100716, 0.139895, 0.134866, 0.232838, 0.216401, 0.222385, 0.167087, 0.086953, 0.144935, 0.144935, 0.118441, 0.086953, 0.05306, 0.073402, 0.076542, 0.046336, 0.088832, 0.132295, 0.090864, 0.109221, 0.109221, 0.066181, 0.079919, 0.083462, 0.081712, 0.083462, 0.081712, 0.139895, 0.137348, 0.134866, 0.161087, 0.132295, 0.203355, 0.281712, 0.308712, 0.40511, 0.422041, 0.321458, 0.321458, 0.40511, 0.366687, 0.398279, 0.398279, 0.401658, 0.328603, 0.25031, 0.247041, 0.25031, 0.25031, 0.342579, 0.339168, 0.342579, 0.408655, 0.295083, 0.264545, 0.281712, 0.185198, 0.194234, 0.173081, 0.102787, 0.078022, 0.083462, 0.069024, 0.120615, 0.118441, 0.167087, 0.164327, 0.102787, 0.085092, 0.086953, 0.046336, 0.051831, 0.027463, 0.027463, 0.055536, 0.055536, 0.051831, 0.096677, 0.158265, 0.298791, 0.40511, 0.436924, 0.42561, 0.339168, 0.339168, 0.335645, 0.268042, 0.36309, 0.447574, 0.490133, 0.401658, 0.497853, 0.40511, 0.41194, 0.418646, 0.387226, 0.418646, 0.349426, 0.275179, 0.182256, 0.129801, 0.125101, 0.125101, 0.106997, 0.161087, 0.134866, 0.092881, 0.142424, 0.147574, 0.144935, 0.092881, 0.144935, 0.15008, 0.142424, 0.219301, 0.219301, 0.17593, 0.17593, 0.144935, 0.209395, 0.291804, 0.222385, 0.216401, 0.219301, 0.222385, 0.167087, 0.127496, 0.120615, 0.100716, 0.094817, 0.096677, 0.147574, 0.10481, 0.10481, 0.147574, 0.081712, 0.048328, 0.076542, 0.067594, 0.122885, 0.122885, 0.120615, 0.209395, 0.203355, 0.209395, 0.239899, 0.229226, 0.229226, 0.318242, 0.264545, 0.18812, 0.194234, 0.200174, 0.264545, 0.257454, 0.206376, 0.209395, 0.271506, 0.271506, 0.216401, 0.222385, 0.216401, 0.15284, 0.132295, 0.076542, 0.073402, 0.069024, 0.111485, 0.15284, 0.158265, 0.158265, 0.209395, 0.203355, 0.185198, 0.185198, 0.182256, 0.25406, 0.271506, 0.298791, 0.311707, 0.295083, 0.21291, 0.21291, 0.30533, 0.243554, 0.349426, 0.275179, 0.200174, 0.196879, 0.229226, 0.229226, 0.31487, 0.257454, 0.239899, 0.225814, 0.144935, 0.15284, 0.161087, 0.225814, 0.155435, 0.144935, 0.222385, 0.281712, 0.288399, 0.264545, 0.36309, 0.281712, 0.356642, 0.42561, 0.349426, 0.342579, 0.324872, 0.311707, 0.384043, 0.422041, 0.36309, 0.380708, 0.398279, 0.380708, 0.380708, 0.447574, 0.447574, 0.356642, 0.284882, 0.288399, 0.288399, 0.264545, 0.318242, 0.318242, 0.25031, 0.339168, 0.321458, 0.339168, 0.275179, 0.275179, 0.239899, 0.311707, 0.384043, 0.356642, 0.356642, 0.278302, 0.278302, 0.288399, 0.374039, 0.461924, 0.468512, 0.494003, 0.521092, 0.534167, 0.534167, 0.534167, 0.505461, 0.51388, 0.509769, 0.59917, 0.618285, 0.632174, 0.538167, 0.541878, 0.545602, 0.468512, 0.575842, 0.5017, 0.408655, 0.418646, 0.4292, 0.339168, 0.318242, 0.342579, 0.339168, 0.278302, 0.271506, 0.278302, 0.268042, 0.247041, 0.236433, 0.25031, 0.185198, 0.247041, 0.257454, 0.18812, 0.25031, 0.232838, 0.232838, 0.321458, 0.366687, 0.349426, 0.349426, 0.339168, 0.284882, 0.281712, 0.342579, 0.42561, 0.433034, 0.36309, 0.398279, 0.414856, 0.321458, 0.324872, 0.324872, 0.25031, 0.243554, 0.257454, 0.271506, 0.349426, 0.328603, 0.288399, 0.288399, 0.291804, 0.291804, 0.229226, 0.229226, 0.247041, 0.236433, 0.225814, 0.232838, 0.209395, 0.196879, 0.268042, 0.264545, 0.298791, 0.284882, 0.370445, 0.356642, 0.346032, 0.366687, 0.366687, 0.390993, 0.384043, 0.377384, 0.408655, 0.476583, 0.41194, 0.41194, 0.41194, 0.422041, 0.422041, 0.41194, 0.433034, 0.436924, 0.497853, 0.387226, 0.398279, 0.374039, 0.40511, 0.422041, 0.324872, 0.335645, 0.308712, 0.247041, 0.321458, 0.311707, 0.318242, 0.394753, 0.380708, 0.31487, 0.232838, 0.321458, 0.318242, 0.328603, 0.247041, 0.264545, 0.390993, 0.390993, 0.401658, 0.370445, 0.352862, 0.42561, 0.447574, 0.4292, 0.433034, 0.42561, 0.40511, 0.433034, 0.352862, 0.346032, 0.41194, 0.41194, 0.41194, 0.41194, 0.41194, 0.490133, 0.40511, 0.384043, 0.384043, 0.384043, 0.384043, 0.387226, 0.308712, 0.206376, 0.216401, 0.291804, 0.291804, 0.295083, 0.200174, 0.26085, 0.257454, 0.191378, 0.284882, 0.271506, 0.284882, 0.194234, 0.196879, 0.257454, 0.257454, 0.26085, 0.291804, 0.291804, 0.222385, 0.30533, 0.377384, 0.298791, 0.216401, 0.216401, 0.243554, 0.243554, 0.271506, 0.275179, 0.271506, 0.26085, 0.257454, 0.247041, 0.243554, 0.243554, 0.281712, 0.298791, 0.374039, 0.278302, 0.264545, 0.342579, 0.328603, 0.332115, 0.346032, 0.42561, 0.444081, 0.40511, 0.472492, 0.465241, 0.494003, 0.497853, 0.497853, 0.497853, 0.4292, 0.51388, 0.440853, 0.422041, 0.308712, 0.308712, 0.380708, 0.332115, 0.342579, 0.342579, 0.264545, 0.349426, 0.275179, 0.26085, 0.206376, 0.222385, 0.216401, 0.200174, 0.271506, 0.257454, 0.284882, 0.352862, 0.374039, 0.433034, 0.4292, 0.4292, 0.40511, 0.398279, 0.398279, 0.387226, 0.390993, 0.398279, 0.40511, 0.408655, 0.332115, 0.401658, 0.384043, 0.387226, 0.311707, 0.308712, 0.229226, 0.15008, 0.167087, 0.164327, 0.116183, 0.078022, 0.109221, 0.129801, 0.086953, 0.127496, 0.125101, 0.073402, 0.116183, 0.11371, 0.164327, 0.25031, 0.257454, 0.257454, 0.239899, 0.321458, 0.308712, 0.384043, 0.468512, 0.461924, 0.444081, 0.444081, 0.505461, 0.529623, 0.444081, 0.42561, 0.42561, 0.359901, 0.433034, 0.444081, 0.422041, 0.447574, 0.359901, 0.352862, 0.356642, 0.359901, 0.352862, 0.374039, 0.390993, 0.377384, 0.377384, 0.374039, 0.377384, 0.377384, 0.394753, 0.384043, 0.401658, 0.401658, 0.465241, 0.476583, 0.458154, 0.394753, 0.30533, 0.390993, 0.398279, 0.408655, 0.444081, 0.370445, 0.380708, 0.36309, 0.288399, 0.278302, 0.264545, 0.352862, 0.284882, 0.264545, 0.352862, 0.42561, 0.447574, 0.436924, 0.349426, 0.281712, 0.284882, 0.264545, 0.25031, 0.25031, 0.236433, 0.236433, 0.332115, 0.36309, 0.301917, 0.374039, 0.295083, 0.332115, 0.335645, 0.408655, 0.390993, 0.298791, 0.295083, 0.278302, 0.278302, 0.298791, 0.281712, 0.366687, 0.387226, 0.377384, 0.370445, 0.366687, 0.342579, 0.339168, 0.291804, 0.352862, 0.339168, 0.342579, 0.308712, 0.216401, 0.232838, 0.243554, 0.324872, 0.324872, 0.243554, 0.278302, 0.332115, 0.324872, 0.301917, 0.380708, 0.377384, 0.377384, 0.401658, 0.387226, 0.298791, 0.30533, 0.30533, 0.229226, 0.301917, 0.301917, 0.387226, 0.295083, 0.31487, 0.308712, 0.243554, 0.321458, 0.301917, 0.25031, 0.271506, 0.26085, 0.25031, 0.185198, 0.185198, 0.118441, 0.129801, 0.182256, 0.182256, 0.203355, 0.219301, 0.21291, 0.222385, 0.222385, 0.225814, 0.225814, 0.225814, 0.295083, 0.21291, 0.229226, 0.222385, 0.311707, 0.321458, 0.25406, 0.346032, 0.275179, 0.352862, 0.278302, 0.301917, 0.291804, 0.257454, 0.377384, 0.398279, 0.398279, 0.308712, 0.308712, 0.284882, 0.295083, 0.216401, 0.321458, 0.318242, 0.318242, 0.30533, 0.301917, 0.36309, 0.349426, 0.418646, 0.408655, 0.472492, 0.377384, 0.384043, 0.324872, 0.200174, 0.209395, 0.216401, 0.30533, 0.398279, 0.335645, 0.335645, 0.339168, 0.321458, 0.298791, 0.359901, 0.288399, 0.291804, 0.298791, 0.31487, 0.342579, 0.328603, 0.271506, 0.275179, 0.264545, 0.339168, 0.349426, 0.31487, 0.31487, 0.318242, 0.31487, 0.384043, 0.31487, 0.318242, 0.332115, 0.346032, 0.346032, 0.41194, 0.40511, 0.324872, 0.295083, 0.271506, 0.271506, 0.278302, 0.346032, 0.374039, 0.298791, 0.308712, 0.328603, 0.264545, 0.17593, 0.167087, 0.179055, 0.247041, 0.328603, 0.30533, 0.321458, 0.324872, 0.243554, 0.25031, 0.335645, 0.332115, 0.342579, 0.352862, 0.414856, 0.42561, 0.390993, 0.468512, 0.538167, 0.521092, 0.5017, 0.570702, 0.490133, 0.401658, 0.422041, 0.394753, 0.401658, 0.370445, 0.380708, 0.468512, 0.401658, 0.418646, 0.42561, 0.422041, 0.4292, 0.433034, 0.359901, 0.374039, 0.370445, 0.374039, 0.295083, 0.394753, 0.401658, 0.472492, 0.545602, 0.517562, 0.541878, 0.468512, 0.480142, 0.472492, 0.40511, 0.480142, 0.458154, 0.465241, 0.401658, 0.401658, 0.401658, 0.465241, 0.465241, 0.468512, 0.465241, 0.476583, 0.486429, 0.5017, 0.436924, 0.461924, 0.461924, 0.468512, 0.468512, 0.468512, 0.490133, 0.490133, 0.490133, 0.4292, 0.42561, 0.505461, 0.490133, 0.490133, 0.521092, 0.541878, 0.557691, 0.562014, 0.63748, 0.529623, 0.521092, 0.521092, 0.433034, 0.433034, 0.408655, 0.468512, 0.472492, 0.468512, 0.541878, 0.541878, 0.657645, 0.570702, 0.557691, 0.622677, 0.657645, 0.648219, 0.509769, 0.4292, 0.36309, 0.387226, 0.472492, 0.490133, 0.553315, 0.63748, 0.642678, 0.648219, 0.694846, 0.694846, 0.685117, 0.685117, 0.671169, 0.549308, 0.671169, 0.685117, 0.608892, 0.58069, 0.56648, 0.690604, 0.671169, 0.767246, 0.754692, 0.728858, 0.707965, 0.716283, 0.741537, 0.63748, 0.657645, 0.622677, 0.622677, 0.618285, 0.618285, 0.613573, 0.618285, 0.608892, 0.59508, 0.521092, 0.521092, 0.545602, 0.545602, 0.553315, 0.541878, 0.56648, 0.562014, 0.58069, 0.585406, 0.585406, 0.699094, 0.685117, 0.685117, 0.59014, 0.613573, 0.622677, 0.63748, 0.632174, 0.608892, 0.63748, 0.59508, 0.51388, 0.490133, 0.476583, 0.58069, 0.585406, 0.575842, 0.476583, 0.465241, 0.447574, 0.4292, 0.447574, 0.374039, 0.370445, 0.4292, 0.346032, 0.271506, 0.271506, 0.271506, 0.291804, 0.275179, 0.308712, 0.377384, 0.387226, 0.401658, 0.394753, 0.318242, 0.30533, 0.408655, 0.408655, 0.352862, 0.366687, 0.374039, 0.4292, 0.436924, 0.450668, 0.447574, 0.447574, 0.450668, 0.541878, 0.497853, 0.497853, 0.575842, 0.557691, 0.465241, 0.465241, 0.450668, 0.509769, 0.509769, 0.5017, 0.5017, 0.497853, 0.480142, 0.472492, 0.509769, 0.418646, 0.418646, 0.494003, 0.575842, 0.632174, 0.648219, 0.557691, 0.570702, 0.486429, 0.51388, 0.604312, 0.509769, 0.436924, 0.458154, 0.380708, 0.288399, 0.288399, 0.374039, 0.390993, 0.295083, 0.25406, 0.328603, 0.247041, 0.247041, 0.225814, 0.18812, 0.11371, 0.185198, 0.125101, 0.179055, 0.185198, 0.185198, 0.182256, 0.243554, 0.170161, 0.236433, 0.239899, 0.25406, 0.164327, 0.161087, 0.243554, 0.268042, 0.284882, 0.284882, 0.26085, 0.278302, 0.281712, 0.36309, 0.346032, 0.335645, 0.311707, 0.311707, 0.31487, 0.301917, 0.30533, 0.401658, 0.311707, 0.398279, 0.387226, 0.486429, 0.486429, 0.5017, 0.497853, 0.370445, 0.450668, 0.476583, 0.384043, 0.380708, 0.374039, 0.295083, 0.284882, 0.308712, 0.30533, 0.275179, 0.36309, 0.359901, 0.339168, 0.450668, 0.335645, 0.332115, 0.328603, 0.229226, 0.18812, 0.194234, 0.30533, 0.219301, 0.232838, 0.239899, 0.25406, 0.167087, 0.170161, 0.185198, 0.200174, 0.203355, 0.200174, 0.216401, 0.222385, 0.229226, 0.139895, 0.206376, 0.17593, 0.102787, 0.164327, 0.194234, 0.18812, 0.116183, 0.185198, 0.109221, 0.170161, 0.158265, 0.158265, 0.247041, 0.318242, 0.301917, 0.203355, 0.232838, 0.142424, 0.118441, 0.064632, 0.06184, 0.081712, 0.109221, 0.185198, 0.155435, 0.164327, 0.164327, 0.26085, 0.264545, 0.352862, 0.352862, 0.281712, 0.339168, 0.324872, 0.232838, 0.232838, 0.318242, 0.318242, 0.42561, 0.458154, 0.444081, 0.450668, 0.440853, 0.394753, 0.291804, 0.295083, 0.194234, 0.194234, 0.111485, 0.090864, 0.049374, 0.040537, 0.071867, 0.069024, 0.055536, 0.096677, 0.096677, 0.096677, 0.076542, 0.067594, 0.036378, 0.079919, 0.134866, 0.076542, 0.046336, 0.043307, 0.058088, 0.116183, 0.11371, 0.098513, 0.116183, 0.194234, 0.142424, 0.144935, 0.144935, 0.173081, 0.173081, 0.10481, 0.111485, 0.109221, 0.069024, 0.096677, 0.092881, 0.074921, 0.074921, 0.155435, 0.25031, 0.15284, 0.142424, 0.15284, 0.264545, 0.264545, 0.264545, 0.36309, 0.275179, 0.216401, 0.139895, 0.079919, 0.134866, 0.134866, 0.096677, 0.155435, 0.21291, 0.167087, 0.203355, 0.321458, 0.308712, 0.203355, 0.335645, 0.25031, 0.25031, 0.15284, 0.164327, 0.10481, 0.098513, 0.179055, 0.179055, 0.264545, 0.324872, 0.324872, 0.284882, 0.384043, 0.380708, 0.26085, 0.321458, 0.219301, 0.134866, 0.132295, 0.18812, 0.129801, 0.170161, 0.129801, 0.203355, 0.158265, 0.222385, 0.185198, 0.100716, 0.18812], '')</t>
  </si>
  <si>
    <t>[276, 277, 278, 279, 280, 281, 282, 283, 284, 285, 286, 287, 288, 290, 291, 472, 537, 538, 764, 765, 766, 767, 790, 791, 792, 809, 821, 824, 825, 826, 827, 828, 829, 830, 831, 838, 839, 840, 841, 842, 843, 844, 845, 846,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910, 911, 912, 945, 948, 949, 953, 954, 955, 956, 960, 964, 965, 966, 967, 968, 970, 971, 972, 1022]</t>
  </si>
  <si>
    <t>(55</t>
  </si>
  <si>
    <t>99)</t>
  </si>
  <si>
    <t>UPI000172FE9C status=activ</t>
  </si>
  <si>
    <t>([0.10481, 0.044297, 0.078022, 0.109221, 0.15284, 0.185198, 0.216401, 0.247041, 0.275179, 0.298791, 0.318242, 0.359901, 0.295083, 0.370445, 0.374039, 0.284882, 0.374039, 0.359901, 0.42561, 0.318242, 0.398279, 0.30533, 0.42561, 0.408655, 0.436924, 0.433034, 0.4292, 0.433034, 0.433034, 0.352862, 0.359901, 0.36309, 0.36309, 0.454136, 0.461924, 0.490133, 0.604312, 0.494003, 0.41194, 0.401658, 0.529623, 0.465241, 0.557691, 0.545602, 0.436924, 0.418646, 0.433034, 0.454136, 0.461924, 0.377384, 0.380708, 0.311707, 0.284882, 0.281712, 0.257454, 0.247041, 0.196879, 0.122885, 0.194234, 0.268042, 0.18812, 0.106997, 0.090864, 0.054297, 0.05306, 0.060549, 0.032017, 0.023534, 0.015344, 0.015694, 0.023534, 0.023534, 0.033407, 0.026892, 0.0198, 0.022667, 0.014075, 0.010926, 0.018106, 0.018106, 0.016257, 0.016021, 0.027463, 0.024393, 0.031287, 0.035586, 0.06312, 0.111485, 0.134866, 0.206376, 0.144935, 0.142424, 0.209395, 0.209395, 0.271506, 0.222385, 0.229226, 0.328603, 0.332115, 0.247041, 0.17593, 0.200174, 0.30533, 0.321458, 0.374039, 0.352862, 0.257454, 0.268042, 0.26085, 0.25406, 0.203355, 0.271506, 0.288399, 0.30533, 0.222385, 0.196879, 0.278302, 0.271506, 0.182256, 0.25031, 0.346032, 0.444081, 0.418646, 0.387226, 0.366687, 0.447574, 0.401658, 0.444081, 0.339168, 0.311707, 0.321458, 0.342579, 0.271506, 0.271506, 0.142424, 0.239899, 0.17593, 0.206376, 0.125101, 0.21291, 0.185198, 0.164327, 0.073402, 0.085092, 0.03976, 0.033407, 0.033407, 0.049374, 0.050641, 0.071867, 0.067594, 0.046336, 0.034068, 0.043307, 0.026338, 0.06312, 0.030003], '')</t>
  </si>
  <si>
    <t>[36, 40, 42, 43]</t>
  </si>
  <si>
    <t>UPI000172FE9D status=activ</t>
  </si>
  <si>
    <t>([0.05306, 0.076542, 0.120615, 0.18812, 0.17593, 0.209395, 0.26085, 0.243554, 0.284882, 0.18812, 0.127496, 0.17593, 0.137348, 0.085092, 0.071867, 0.086953, 0.086953, 0.173081, 0.079919, 0.129801, 0.069024, 0.078022, 0.092881, 0.083462, 0.038858, 0.059222, 0.033407, 0.034068, 0.023534, 0.013016, 0.023963, 0.025316, 0.026892, 0.034884, 0.066181, 0.127496, 0.074921, 0.100716, 0.094817, 0.17593, 0.11371, 0.116183, 0.098513, 0.086953, 0.10481, 0.142424, 0.132295, 0.21291, 0.216401, 0.346032, 0.394753, 0.418646, 0.40511, 0.384043, 0.384043, 0.366687, 0.339168, 0.311707, 0.370445, 0.30533, 0.301917, 0.31487, 0.422041, 0.352862, 0.377384, 0.36309, 0.284882, 0.288399, 0.30533, 0.203355, 0.15008, 0.164327, 0.142424, 0.15284, 0.092881, 0.071867, 0.071867, 0.088832, 0.170161, 0.100716, 0.098513, 0.081712, 0.092881, 0.094817, 0.139895, 0.06184, 0.046336, 0.055536, 0.059222, 0.050641, 0.081712, 0.079919, 0.054297, 0.056825, 0.096677, 0.090864, 0.056825, 0.033407, 0.037156, 0.021816, 0.040537, 0.06312, 0.085092, 0.074921, 0.032017, 0.033407, 0.03976, 0.023534, 0.043307, 0.023087, 0.025316, 0.028695, 0.038858, 0.058088, 0.060549, 0.047319, 0.071867, 0.122885, 0.158265, 0.116183, 0.17593, 0.125101, 0.096677, 0.060549, 0.092881], '')</t>
  </si>
  <si>
    <t>UPI000172FE9E status=activ</t>
  </si>
  <si>
    <t>([0.209395, 0.25031, 0.132295, 0.076542, 0.100716, 0.132295, 0.167087, 0.111485, 0.074921, 0.096677, 0.060549, 0.042364, 0.021816, 0.021816, 0.020165, 0.032677, 0.032017, 0.06184, 0.038042, 0.022667, 0.022667, 0.016021, 0.016257, 0.029376, 0.054297, 0.044297, 0.043307, 0.041405, 0.073402, 0.125101, 0.127496, 0.222385, 0.342579, 0.40511, 0.311707, 0.311707, 0.206376, 0.229226, 0.216401, 0.288399, 0.268042, 0.308712, 0.390993, 0.298791, 0.291804, 0.203355, 0.232838, 0.236433, 0.158265, 0.170161, 0.106997, 0.066181, 0.040537, 0.036378, 0.025316, 0.037156, 0.036378, 0.05306, 0.088832, 0.050641, 0.050641, 0.106997, 0.098513, 0.094817, 0.094817, 0.100716, 0.170161, 0.167087, 0.167087, 0.247041, 0.232838, 0.324872, 0.30533, 0.281712, 0.271506, 0.356642, 0.387226, 0.31487, 0.356642, 0.349426, 0.447574, 0.447574, 0.436924, 0.346032, 0.25031, 0.268042, 0.17593, 0.102787, 0.10481, 0.10481, 0.102787, 0.10481, 0.059222, 0.05306, 0.111485, 0.118441, 0.078022, 0.043307, 0.043307, 0.038858, 0.038042, 0.035586, 0.029376, 0.017138, 0.028695, 0.028695, 0.024826, 0.044297, 0.043307, 0.048328, 0.038858, 0.040537, 0.043307, 0.078022, 0.085092, 0.059222, 0.059222, 0.059222, 0.069024, 0.11371, 0.122885, 0.125101, 0.125101, 0.147574, 0.26085, 0.257454, 0.380708, 0.387226, 0.281712, 0.335645, 0.318242, 0.349426, 0.257454, 0.182256, 0.182256, 0.281712, 0.222385, 0.222385, 0.206376, 0.239899, 0.206376, 0.122885, 0.102787, 0.11371, 0.134866, 0.116183, 0.116183, 0.106997, 0.179055, 0.278302, 0.219301, 0.142424, 0.144935, 0.15008, 0.206376, 0.144935, 0.088832, 0.079919, 0.074921, 0.129801, 0.15284, 0.179055, 0.268042, 0.206376, 0.120615, 0.120615, 0.120615, 0.096677, 0.050641, 0.026892, 0.032677, 0.032017, 0.058088, 0.032017, 0.06184, 0.033407, 0.032677, 0.051831, 0.100716, 0.055536, 0.055536, 0.056825, 0.055536, 0.055536, 0.098513, 0.18812, 0.10481, 0.064632, 0.045352, 0.048328, 0.088832, 0.03976, 0.081712, 0.092881, 0.100716, 0.051831, 0.100716, 0.129801, 0.073402, 0.081712, 0.074921, 0.040537, 0.020522, 0.020522, 0.020876, 0.024826, 0.021381, 0.034068, 0.046336, 0.083462, 0.074921, 0.074921, 0.144935, 0.083462, 0.044297, 0.059222, 0.125101, 0.127496, 0.164327, 0.179055, 0.170161, 0.278302, 0.374039, 0.40511, 0.291804, 0.206376, 0.194234, 0.194234, 0.167087, 0.167087, 0.164327, 0.179055, 0.102787, 0.10481, 0.161087, 0.232838, 0.295083, 0.225814, 0.129801, 0.120615, 0.155435, 0.173081, 0.170161, 0.179055, 0.17593, 0.17593, 0.26085, 0.179055, 0.10481, 0.071867, 0.088832, 0.096677, 0.155435, 0.239899, 0.225814, 0.144935, 0.079919, 0.036378, 0.051831, 0.094817, 0.096677, 0.064632, 0.031287, 0.031287, 0.035586, 0.048328, 0.081712, 0.042364, 0.067594, 0.098513, 0.179055, 0.179055, 0.086953, 0.094817, 0.046336, 0.037156, 0.036378, 0.085092, 0.144935, 0.078022, 0.078022, 0.059222, 0.090864, 0.086953, 0.094817, 0.086953, 0.058088, 0.03976, 0.059222, 0.056825, 0.0704, 0.049374, 0.038042, 0.067594, 0.044297, 0.083462, 0.081712, 0.139895, 0.079919, 0.05306, 0.102787], '')</t>
  </si>
  <si>
    <t>UPI000172FE9F status=activ</t>
  </si>
  <si>
    <t>([0.015344, 0.023963, 0.015078, 0.014586, 0.020165, 0.022306, 0.016021, 0.025316, 0.018415, 0.015694, 0.023087, 0.034068, 0.034884, 0.03976, 0.051831, 0.054297, 0.096677, 0.055536, 0.035586, 0.041405, 0.079919, 0.085092, 0.090864, 0.129801, 0.173081, 0.182256, 0.185198, 0.243554, 0.216401, 0.209395, 0.25031, 0.229226, 0.222385, 0.222385, 0.21291, 0.132295, 0.203355, 0.236433, 0.278302, 0.291804, 0.301917, 0.194234, 0.185198, 0.10481, 0.081712, 0.079919, 0.06312, 0.047319, 0.06184, 0.066181, 0.069024, 0.069024, 0.071867, 0.034884, 0.034884, 0.059222, 0.085092, 0.085092, 0.038042, 0.05306, 0.079919, 0.032677, 0.067594, 0.071867, 0.125101, 0.11371, 0.064632, 0.094817, 0.094817, 0.092881, 0.088832, 0.090864, 0.125101, 0.06184, 0.137348, 0.079919, 0.083462, 0.116183, 0.120615, 0.200174, 0.158265, 0.118441, 0.132295, 0.066181, 0.071867, 0.083462, 0.155435, 0.264545, 0.139895, 0.222385, 0.15284, 0.15284, 0.15284, 0.134866, 0.15008, 0.11371, 0.200174, 0.206376, 0.18812, 0.18812, 0.203355, 0.275179, 0.318242, 0.41194, 0.521092, 0.418646, 0.414856, 0.30533, 0.200174, 0.311707, 0.291804, 0.384043, 0.356642, 0.359901, 0.380708, 0.480142, 0.436924, 0.433034, 0.458154, 0.458154, 0.366687, 0.342579, 0.332115, 0.380708, 0.268042, 0.278302, 0.374039, 0.328603, 0.332115, 0.328603, 0.21291, 0.243554, 0.243554, 0.18812, 0.268042, 0.264545, 0.17593, 0.239899, 0.239899, 0.236433, 0.229226, 0.247041, 0.170161, 0.161087, 0.15284, 0.17593, 0.106997, 0.094817, 0.06184, 0.06184, 0.106997, 0.196879, 0.170161, 0.179055, 0.271506, 0.206376, 0.209395, 0.191378, 0.109221, 0.111485, 0.102787, 0.106997, 0.182256, 0.196879, 0.185198, 0.182256, 0.185198, 0.191378, 0.203355, 0.30533, 0.394753, 0.414856, 0.384043, 0.30533, 0.288399, 0.25031, 0.239899, 0.229226, 0.342579, 0.472492, 0.468512, 0.458154, 0.450668, 0.414856, 0.483068, 0.494003, 0.472492, 0.585406, 0.694846, 0.538167, 0.454136, 0.370445, 0.359901, 0.384043, 0.468512, 0.433034, 0.349426, 0.4292, 0.418646, 0.321458, 0.200174, 0.196879, 0.191378, 0.203355, 0.139895, 0.15008, 0.090864, 0.116183, 0.06312, 0.074921, 0.096677, 0.15284, 0.25406, 0.185198, 0.196879, 0.196879, 0.229226, 0.298791, 0.216401, 0.147574, 0.134866, 0.225814, 0.219301, 0.247041, 0.209395, 0.288399, 0.17593, 0.17593, 0.185198, 0.271506, 0.203355, 0.185198, 0.134866, 0.122885, 0.17593, 0.118441, 0.090864, 0.044297, 0.034884, 0.034068, 0.069024, 0.129801, 0.102787, 0.106997, 0.090864, 0.106997, 0.064632, 0.083462, 0.081712, 0.0704, 0.069024, 0.088832, 0.11371, 0.122885, 0.11371, 0.11371, 0.161087, 0.111485, 0.200174, 0.284882, 0.370445, 0.346032, 0.356642, 0.418646, 0.41194, 0.414856, 0.433034, 0.521092, 0.613573, 0.613573, 0.509769, 0.534167, 0.505461, 0.461924, 0.40511, 0.42561, 0.380708, 0.31487, 0.450668, 0.458154, 0.370445, 0.342579, 0.349426, 0.225814, 0.232838, 0.15008, 0.102787, 0.092881, 0.094817, 0.045352, 0.064632, 0.10481, 0.056825, 0.067594, 0.129801, 0.194234, 0.17593, 0.243554, 0.31487, 0.288399, 0.206376, 0.31487, 0.236433, 0.147574, 0.247041, 0.222385, 0.264545, 0.356642, 0.380708, 0.332115, 0.454136, 0.494003, 0.41194, 0.387226, 0.352862, 0.335645, 0.225814, 0.229226, 0.200174, 0.106997, 0.106997, 0.161087, 0.139895, 0.161087, 0.158265, 0.122885, 0.120615, 0.132295, 0.11371, 0.100716, 0.109221, 0.111485, 0.064632, 0.064632, 0.125101, 0.158265, 0.096677, 0.144935, 0.092881, 0.094817, 0.18812, 0.209395, 0.17593, 0.118441, 0.129801, 0.219301, 0.236433, 0.236433, 0.243554, 0.15284, 0.15008, 0.203355, 0.209395, 0.291804, 0.291804, 0.30533, 0.298791, 0.377384, 0.335645, 0.339168, 0.311707, 0.275179, 0.216401, 0.216401, 0.278302, 0.328603, 0.281712, 0.291804, 0.257454, 0.26085, 0.408655], '')</t>
  </si>
  <si>
    <t>[104, 187, 188, 189, 267, 268, 269, 270, 271, 272]</t>
  </si>
  <si>
    <t>UPI000172FEA0 status=activ</t>
  </si>
  <si>
    <t>([0.11371, 0.173081, 0.219301, 0.127496, 0.074921, 0.046336, 0.030611, 0.022306, 0.028695, 0.038042, 0.038042, 0.049374, 0.025316, 0.047319, 0.047319, 0.10481, 0.074921, 0.073402, 0.085092, 0.048328, 0.045352, 0.048328, 0.045352, 0.021816, 0.03976, 0.03976, 0.03976, 0.0704, 0.118441, 0.129801, 0.15008, 0.194234, 0.164327, 0.164327, 0.170161, 0.102787, 0.054297, 0.078022, 0.06312, 0.109221, 0.17593, 0.10481, 0.094817, 0.058088, 0.067594, 0.064632, 0.064632, 0.064632, 0.064632, 0.037156, 0.020165, 0.009977, 0.006894, 0.008624, 0.012727, 0.008624, 0.010372, 0.009728, 0.011342, 0.013437, 0.013437, 0.008002, 0.009728, 0.009728, 0.009015, 0.009096, 0.006701, 0.006795, 0.006701, 0.00543, 0.007422, 0.010672, 0.018787, 0.024826, 0.020876, 0.020522, 0.035586, 0.043307, 0.048328, 0.045352, 0.047319, 0.024826, 0.029376, 0.023534, 0.024393, 0.048328, 0.069024, 0.129801, 0.203355, 0.206376, 0.243554, 0.229226, 0.219301, 0.219301, 0.26085, 0.173081, 0.18812, 0.18812, 0.155435, 0.236433, 0.158265, 0.158265, 0.236433, 0.321458, 0.298791, 0.298791, 0.288399, 0.352862, 0.25031, 0.21291, 0.30533, 0.346032, 0.229226, 0.15008, 0.090864, 0.094817, 0.170161, 0.15284, 0.092881, 0.074921, 0.074921, 0.102787, 0.120615, 0.122885, 0.073402, 0.064632, 0.064632, 0.06184, 0.040537, 0.040537, 0.055536, 0.042364, 0.031287, 0.055536, 0.083462, 0.129801, 0.098513, 0.066181, 0.047319, 0.085092, 0.139895], '')</t>
  </si>
  <si>
    <t>UPI000172FEA1 status=activ</t>
  </si>
  <si>
    <t>([0.05306, 0.034884, 0.0198, 0.030003, 0.043307, 0.06312, 0.044297, 0.048328, 0.051831, 0.055536, 0.076542, 0.058088, 0.067594, 0.11371, 0.127496, 0.125101, 0.200174, 0.288399, 0.401658, 0.398279, 0.394753, 0.380708, 0.4292, 0.465241, 0.384043, 0.414856, 0.332115, 0.414856, 0.444081, 0.494003, 0.436924, 0.42561, 0.51388, 0.408655, 0.408655, 0.291804, 0.295083, 0.298791, 0.288399, 0.288399, 0.222385, 0.155435, 0.158265, 0.17593, 0.239899, 0.335645, 0.308712, 0.390993, 0.394753, 0.40511, 0.301917, 0.359901, 0.295083, 0.194234, 0.264545, 0.185198, 0.311707, 0.232838, 0.222385, 0.232838, 0.229226, 0.219301, 0.295083, 0.374039, 0.311707, 0.31487, 0.225814, 0.239899, 0.236433, 0.247041, 0.236433, 0.291804, 0.346032, 0.328603, 0.440853, 0.356642, 0.447574, 0.352862, 0.42561, 0.42561, 0.339168, 0.342579, 0.335645, 0.308712, 0.321458, 0.394753, 0.390993, 0.390993, 0.370445, 0.301917, 0.291804, 0.308712, 0.342579, 0.324872, 0.324872, 0.25031, 0.342579, 0.359901, 0.440853, 0.450668, 0.450668, 0.549308, 0.4292, 0.538167, 0.575842, 0.465241, 0.4292, 0.433034, 0.534167, 0.505461, 0.58069, 0.59508, 0.585406, 0.59508, 0.59917, 0.622677, 0.59917, 0.575842, 0.538167, 0.414856, 0.41194, 0.418646, 0.408655, 0.490133, 0.374039, 0.370445, 0.4292, 0.380708, 0.401658, 0.384043, 0.311707, 0.239899, 0.229226, 0.25406, 0.243554, 0.225814, 0.295083, 0.374039, 0.278302, 0.284882, 0.398279, 0.390993, 0.288399, 0.291804, 0.298791, 0.390993, 0.390993, 0.318242, 0.298791, 0.281712, 0.288399, 0.398279, 0.494003, 0.494003, 0.433034, 0.461924, 0.472492, 0.465241, 0.472492, 0.497853, 0.505461, 0.408655, 0.444081, 0.521092, 0.553315, 0.465241, 0.468512, 0.472492, 0.585406, 0.63748, 0.538167, 0.505461, 0.525368, 0.483068, 0.486429, 0.521092, 0.422041, 0.356642, 0.298791, 0.30533, 0.380708, 0.374039, 0.461924, 0.346032, 0.278302, 0.158265, 0.239899, 0.239899, 0.239899, 0.247041, 0.247041, 0.236433, 0.18812, 0.170161, 0.196879, 0.191378, 0.196879, 0.26085, 0.243554, 0.229226, 0.216401, 0.185198, 0.106997, 0.066181, 0.11371, 0.125101, 0.200174, 0.196879, 0.132295, 0.125101, 0.085092, 0.129801, 0.18812, 0.264545, 0.264545, 0.26085, 0.182256, 0.179055, 0.185198, 0.257454, 0.346032, 0.352862, 0.30533, 0.408655, 0.401658, 0.328603, 0.41194, 0.414856, 0.40511, 0.490133, 0.497853, 0.497853, 0.486429, 0.486429, 0.521092, 0.517562, 0.4292, 0.525368, 0.414856, 0.40511, 0.370445, 0.356642, 0.271506, 0.36309, 0.374039, 0.4292, 0.497853, 0.42561, 0.436924, 0.461924, 0.468512, 0.384043, 0.349426, 0.268042, 0.271506, 0.243554, 0.243554, 0.324872, 0.295083, 0.377384, 0.352862, 0.370445, 0.346032, 0.433034, 0.387226, 0.335645, 0.346032, 0.298791], '')</t>
  </si>
  <si>
    <t>[32, 101, 103, 104, 108, 109, 110, 111, 112, 113, 114, 115, 116, 117, 118, 160, 163, 164, 168, 169, 170, 171, 172, 175, 234, 235, 237]</t>
  </si>
  <si>
    <t>UPI000172FEA4 status=activ</t>
  </si>
  <si>
    <t>([0.132295, 0.194234, 0.182256, 0.247041, 0.232838, 0.139895, 0.17593, 0.125101, 0.125101, 0.15284, 0.185198, 0.15008, 0.096677, 0.060549, 0.076542, 0.073402, 0.074921, 0.069024, 0.045352, 0.090864, 0.142424, 0.170161, 0.111485, 0.081712, 0.078022, 0.078022, 0.116183, 0.066181, 0.074921, 0.060549, 0.056825, 0.059222, 0.096677, 0.167087, 0.15008, 0.125101, 0.155435, 0.096677, 0.064632, 0.059222, 0.046336, 0.028107, 0.023534, 0.021381, 0.03976, 0.029376, 0.040537, 0.056825, 0.102787, 0.161087, 0.147574, 0.142424, 0.132295, 0.100716, 0.060549, 0.116183, 0.139895, 0.088832, 0.116183, 0.116183, 0.118441, 0.144935, 0.225814, 0.26085, 0.257454, 0.271506, 0.321458, 0.311707, 0.30533, 0.301917, 0.278302, 0.380708, 0.342579, 0.349426, 0.335645, 0.408655, 0.301917, 0.308712, 0.398279, 0.447574, 0.538167, 0.671169, 0.666105, 0.671169, 0.549308, 0.680603, 0.59014, 0.59014, 0.59508, 0.486429, 0.387226, 0.390993, 0.339168, 0.390993, 0.318242, 0.414856, 0.418646, 0.517562, 0.422041, 0.324872, 0.321458, 0.275179, 0.179055, 0.173081, 0.134866, 0.18812, 0.15284, 0.158265, 0.11371, 0.079919, 0.125101, 0.200174, 0.161087, 0.170161], '')</t>
  </si>
  <si>
    <t>[80, 81, 82, 83, 84, 85, 86, 87, 88, 97]</t>
  </si>
  <si>
    <t>UPI000172FEA5 status=activ</t>
  </si>
  <si>
    <t>([0.480142, 0.398279, 0.447574, 0.352862, 0.398279, 0.436924, 0.461924, 0.480142, 0.51388, 0.436924, 0.450668, 0.483068, 0.366687, 0.370445, 0.398279, 0.332115, 0.422041, 0.41194, 0.321458, 0.281712, 0.288399, 0.291804, 0.366687, 0.271506, 0.352862, 0.339168, 0.243554, 0.164327, 0.170161, 0.158265, 0.206376, 0.219301, 0.209395, 0.206376, 0.203355, 0.203355, 0.295083, 0.291804, 0.30533, 0.398279, 0.318242, 0.232838, 0.229226, 0.219301, 0.335645, 0.25406, 0.179055, 0.278302, 0.356642, 0.356642, 0.356642, 0.321458, 0.278302, 0.295083, 0.318242, 0.301917, 0.196879, 0.206376, 0.206376, 0.194234, 0.185198, 0.268042, 0.352862, 0.342579, 0.342579, 0.311707, 0.284882, 0.380708, 0.335645, 0.308712, 0.278302, 0.275179, 0.339168, 0.291804, 0.275179, 0.328603, 0.444081, 0.486429, 0.384043, 0.384043, 0.301917, 0.301917, 0.216401, 0.18812, 0.18812, 0.182256, 0.179055, 0.281712, 0.264545, 0.295083, 0.318242, 0.36309, 0.36309, 0.281712, 0.366687, 0.374039, 0.401658, 0.308712, 0.278302, 0.370445, 0.275179, 0.374039, 0.342579, 0.398279, 0.398279, 0.36309, 0.366687, 0.284882, 0.179055, 0.129801, 0.090864, 0.090864, 0.085092, 0.083462, 0.132295, 0.127496, 0.122885, 0.102787, 0.134866, 0.222385, 0.122885, 0.122885, 0.094817, 0.111485, 0.134866, 0.111485, 0.083462, 0.100716, 0.161087, 0.196879, 0.229226, 0.206376, 0.132295, 0.137348, 0.116183, 0.118441, 0.122885, 0.120615, 0.142424, 0.170161, 0.139895, 0.236433, 0.352862, 0.387226, 0.401658, 0.366687, 0.398279, 0.390993, 0.36309, 0.332115, 0.311707, 0.346032, 0.346032, 0.436924, 0.42561, 0.476583, 0.483068, 0.476583, 0.476583, 0.509769, 0.390993, 0.440853, 0.440853, 0.321458, 0.31487, 0.236433, 0.236433, 0.185198, 0.182256, 0.17593, 0.209395, 0.206376, 0.203355, 0.291804, 0.288399, 0.288399, 0.206376, 0.17593, 0.179055, 0.179055, 0.158265, 0.196879, 0.158265, 0.132295, 0.134866, 0.147574, 0.206376, 0.161087, 0.236433, 0.247041, 0.247041, 0.25031, 0.25406, 0.25406, 0.18812, 0.122885, 0.100716, 0.167087, 0.203355, 0.206376, 0.137348, 0.079919, 0.137348, 0.111485, 0.129801, 0.11371, 0.10481, 0.111485, 0.106997, 0.10481, 0.170161, 0.179055, 0.118441, 0.191378, 0.122885, 0.098513, 0.167087, 0.203355, 0.147574, 0.147574, 0.155435, 0.229226, 0.225814, 0.203355, 0.268042, 0.194234, 0.308712, 0.239899, 0.147574, 0.147574, 0.127496, 0.071867, 0.069024, 0.060549, 0.06312, 0.111485, 0.209395, 0.203355, 0.120615, 0.155435, 0.147574, 0.161087, 0.137348, 0.137348, 0.134866, 0.137348, 0.209395, 0.196879, 0.281712, 0.268042, 0.268042, 0.301917, 0.352862, 0.268042, 0.352862, 0.25406, 0.25406, 0.232838, 0.25031, 0.342579, 0.236433, 0.236433, 0.132295, 0.129801, 0.200174, 0.229226, 0.243554, 0.164327, 0.098513, 0.058088, 0.088832, 0.15284, 0.179055, 0.206376, 0.321458, 0.288399, 0.384043, 0.377384, 0.374039, 0.284882, 0.301917, 0.295083, 0.311707, 0.401658, 0.440853, 0.349426, 0.281712, 0.281712, 0.356642, 0.468512, 0.557691, 0.604312, 0.505461, 0.377384, 0.295083, 0.257454, 0.30533, 0.222385, 0.229226, 0.243554, 0.31487, 0.203355, 0.268042, 0.182256, 0.182256, 0.147574, 0.200174, 0.167087, 0.096677, 0.079919, 0.040537, 0.038858, 0.030611, 0.050641, 0.088832, 0.15008, 0.094817, 0.094817, 0.158265, 0.155435, 0.144935, 0.088832, 0.088832, 0.120615, 0.147574, 0.086953, 0.090864, 0.06312, 0.078022, 0.111485, 0.111485, 0.161087, 0.129801, 0.137348, 0.100716, 0.074921, 0.046336, 0.081712], '')</t>
  </si>
  <si>
    <t>[8, 159, 290, 291, 292]</t>
  </si>
  <si>
    <t>UPI000172FEA6 status=activ</t>
  </si>
  <si>
    <t>([0.122885, 0.074921, 0.122885, 0.203355, 0.137348, 0.179055, 0.206376, 0.243554, 0.288399, 0.31487, 0.271506, 0.30533, 0.308712, 0.321458, 0.298791, 0.219301, 0.311707, 0.311707, 0.301917, 0.366687, 0.284882, 0.268042, 0.324872, 0.346032, 0.247041, 0.346032, 0.346032, 0.284882, 0.298791, 0.291804, 0.291804, 0.275179, 0.281712, 0.275179, 0.349426, 0.436924, 0.525368, 0.433034, 0.346032, 0.31487, 0.349426, 0.4292, 0.483068, 0.440853, 0.418646, 0.408655, 0.318242, 0.284882, 0.352862, 0.26085, 0.257454, 0.271506, 0.387226, 0.374039, 0.384043, 0.384043, 0.390993, 0.40511, 0.480142, 0.56648, 0.51388, 0.472492, 0.472492, 0.525368, 0.59917, 0.58069, 0.642678, 0.703578, 0.73685, 0.699094, 0.801317, 0.795062, 0.666105, 0.521092, 0.534167, 0.454136, 0.359901, 0.356642, 0.377384, 0.414856, 0.42561, 0.509769, 0.505461, 0.545602, 0.433034, 0.370445, 0.380708, 0.422041, 0.465241, 0.458154, 0.458154, 0.370445, 0.288399, 0.380708, 0.458154, 0.370445, 0.349426, 0.454136, 0.447574, 0.384043, 0.275179, 0.271506, 0.288399, 0.288399, 0.25406, 0.25031, 0.324872, 0.278302, 0.275179, 0.179055, 0.11371, 0.129801, 0.164327, 0.25031, 0.247041, 0.257454, 0.332115, 0.332115, 0.324872, 0.324872, 0.349426, 0.436924, 0.458154, 0.408655, 0.422041, 0.384043, 0.440853, 0.42561, 0.384043, 0.370445, 0.458154, 0.553315, 0.549308, 0.486429, 0.483068, 0.444081, 0.366687, 0.366687, 0.461924, 0.414856, 0.4292, 0.398279, 0.356642, 0.219301, 0.271506, 0.271506, 0.321458, 0.366687, 0.301917, 0.318242, 0.25406, 0.26085, 0.271506, 0.194234, 0.298791, 0.196879, 0.196879, 0.229226, 0.225814, 0.142424, 0.164327, 0.096677, 0.120615, 0.096677, 0.116183, 0.05306, 0.026338, 0.020522, 0.021381, 0.036378, 0.069024, 0.109221, 0.06184, 0.048328, 0.081712, 0.078022, 0.137348, 0.102787, 0.10481, 0.11371, 0.196879, 0.196879, 0.179055, 0.10481, 0.129801, 0.185198, 0.295083, 0.401658, 0.433034, 0.321458, 0.332115, 0.26085, 0.164327, 0.275179, 0.275179, 0.18812, 0.147574, 0.167087, 0.247041, 0.21291, 0.17593, 0.094817, 0.079919, 0.147574, 0.144935, 0.109221, 0.067594, 0.051831, 0.026892, 0.031287, 0.045352, 0.038042, 0.047319, 0.056825, 0.045352, 0.045352, 0.085092, 0.05306, 0.046336, 0.026338, 0.024393, 0.029376, 0.029376, 0.035586, 0.028695, 0.051831, 0.055536, 0.106997, 0.078022, 0.078022, 0.0704, 0.069024, 0.05306, 0.051831, 0.064632, 0.06312, 0.076542, 0.040537, 0.098513, 0.06312, 0.109221, 0.142424, 0.15284, 0.167087, 0.142424, 0.139895, 0.144935, 0.21291, 0.120615, 0.194234, 0.200174, 0.203355, 0.26085, 0.30533, 0.222385, 0.167087, 0.185198, 0.185198, 0.167087, 0.15008, 0.21291, 0.132295, 0.134866, 0.127496, 0.127496, 0.15284, 0.21291, 0.239899, 0.155435, 0.236433, 0.225814, 0.335645, 0.339168, 0.328603, 0.318242, 0.42561, 0.433034, 0.328603, 0.328603, 0.450668, 0.440853, 0.352862, 0.440853, 0.480142, 0.476583, 0.483068, 0.384043, 0.366687, 0.30533, 0.295083, 0.225814, 0.236433, 0.219301, 0.219301, 0.222385, 0.257454, 0.158265, 0.236433, 0.318242, 0.31487, 0.278302, 0.275179, 0.324872, 0.298791, 0.324872, 0.21291, 0.25406, 0.366687, 0.356642, 0.390993, 0.529623, 0.618285, 0.497853, 0.494003, 0.461924, 0.328603, 0.311707, 0.401658, 0.308712, 0.247041, 0.222385, 0.17593, 0.182256, 0.137348, 0.164327, 0.086953, 0.098513, 0.125101, 0.125101, 0.125101, 0.074921, 0.031287, 0.034884, 0.078022, 0.045352, 0.060549, 0.067594, 0.040537, 0.040537, 0.071867, 0.071867, 0.088832, 0.139895, 0.118441, 0.222385, 0.191378, 0.275179, 0.298791, 0.26085, 0.25406, 0.219301, 0.30533, 0.384043, 0.36309, 0.243554, 0.332115, 0.284882, 0.394753, 0.436924, 0.433034, 0.349426, 0.349426, 0.268042, 0.209395, 0.247041, 0.247041, 0.291804, 0.206376, 0.268042, 0.209395, 0.200174, 0.170161, 0.161087, 0.179055, 0.194234, 0.284882, 0.18812, 0.142424, 0.127496, 0.147574, 0.147574, 0.219301, 0.295083, 0.374039, 0.472492, 0.370445, 0.257454, 0.239899, 0.324872, 0.321458, 0.321458, 0.324872, 0.394753, 0.394753, 0.332115, 0.236433, 0.232838, 0.328603, 0.30533, 0.281712, 0.209395, 0.185198, 0.164327, 0.127496, 0.100716, 0.059222, 0.090864, 0.137348, 0.102787, 0.069024, 0.048328], '')</t>
  </si>
  <si>
    <t>[36, 59, 60, 63, 64, 65, 66, 67, 68, 69, 70, 71, 72, 73, 74, 81, 82, 83, 131, 132, 310, 311]</t>
  </si>
  <si>
    <t>UPI000172FEA7 status=activ</t>
  </si>
  <si>
    <t>([0.209395, 0.25406, 0.194234, 0.229226, 0.26085, 0.298791, 0.21291, 0.158265, 0.200174, 0.243554, 0.278302, 0.321458, 0.324872, 0.346032, 0.25406, 0.219301, 0.335645, 0.31487, 0.394753, 0.490133, 0.458154, 0.356642, 0.352862, 0.414856, 0.31487, 0.239899, 0.271506, 0.268042, 0.264545, 0.17593, 0.161087, 0.096677, 0.054297, 0.044297, 0.059222, 0.094817, 0.116183, 0.111485, 0.067594, 0.035586, 0.032017, 0.041405, 0.040537, 0.041405, 0.045352, 0.085092, 0.085092, 0.056825, 0.122885, 0.179055, 0.179055, 0.179055, 0.275179, 0.278302, 0.206376, 0.236433, 0.247041, 0.225814, 0.232838, 0.324872, 0.328603, 0.328603, 0.332115, 0.418646, 0.356642, 0.26085, 0.271506, 0.356642, 0.30533, 0.271506, 0.271506, 0.356642, 0.324872, 0.342579, 0.433034, 0.557691, 0.59014, 0.461924, 0.468512, 0.458154, 0.450668, 0.458154, 0.472492, 0.450668, 0.41194, 0.390993, 0.472492, 0.497853, 0.483068, 0.483068, 0.5017, 0.468512, 0.366687, 0.398279, 0.377384, 0.298791, 0.25406, 0.232838, 0.346032, 0.339168, 0.339168, 0.342579, 0.4292, 0.321458, 0.26085, 0.308712, 0.301917, 0.222385, 0.196879, 0.21291, 0.301917, 0.257454, 0.308712, 0.41194, 0.318242, 0.311707, 0.370445, 0.311707, 0.232838, 0.25031, 0.236433, 0.144935, 0.116183, 0.079919, 0.137348, 0.127496, 0.073402, 0.10481, 0.194234, 0.125101, 0.118441, 0.064632, 0.079919, 0.056825, 0.055536, 0.06184, 0.059222, 0.059222, 0.069024, 0.116183, 0.092881, 0.090864, 0.155435, 0.158265, 0.25031, 0.284882, 0.288399, 0.335645, 0.339168, 0.278302, 0.359901, 0.384043, 0.480142, 0.483068, 0.51388, 0.509769, 0.604312, 0.613573, 0.618285, 0.570702, 0.480142, 0.521092, 0.436924, 0.346032, 0.346032, 0.232838, 0.132295, 0.127496, 0.096677, 0.11371, 0.083462, 0.050641, 0.025316, 0.020876, 0.014075, 0.009865, 0.00777, 0.008075, 0.00777, 0.006039, 0.008624, 0.011518, 0.009728, 0.016257, 0.021381, 0.025316, 0.051831, 0.071867, 0.144935, 0.236433, 0.236433, 0.308712, 0.352862, 0.408655, 0.436924, 0.51388, 0.529623, 0.657645, 0.604312, 0.56648, 0.63748, 0.58069, 0.622677, 0.585406, 0.553315, 0.494003, 0.494003, 0.370445, 0.398279, 0.36309, 0.352862, 0.366687, 0.366687, 0.398279, 0.394753, 0.335645, 0.328603, 0.40511, 0.301917, 0.346032, 0.342579, 0.377384, 0.318242, 0.281712, 0.328603, 0.335645, 0.422041, 0.318242, 0.324872, 0.298791, 0.298791, 0.206376, 0.203355, 0.209395, 0.219301, 0.194234, 0.25031, 0.264545, 0.194234, 0.17593, 0.164327, 0.167087, 0.170161, 0.247041, 0.264545, 0.173081, 0.179055, 0.129801, 0.229226, 0.308712, 0.335645, 0.339168, 0.422041, 0.318242, 0.288399, 0.25031, 0.278302, 0.185198, 0.179055, 0.25031, 0.342579, 0.36309, 0.359901, 0.278302, 0.25406, 0.236433, 0.25406, 0.164327, 0.222385, 0.182256, 0.120615, 0.118441, 0.11371, 0.067594, 0.144935, 0.182256, 0.185198, 0.209395, 0.243554, 0.264545, 0.18812, 0.144935, 0.129801, 0.170161, 0.239899, 0.185198, 0.18812, 0.17593, 0.243554, 0.216401, 0.239899, 0.332115, 0.308712, 0.278302, 0.332115, 0.219301, 0.225814, 0.225814, 0.158265, 0.225814, 0.17593, 0.225814, 0.225814, 0.219301, 0.179055, 0.125101, 0.144935, 0.17593, 0.264545, 0.271506, 0.321458, 0.264545, 0.191378, 0.194234, 0.194234, 0.194234, 0.308712, 0.308712, 0.335645, 0.384043, 0.40511, 0.444081, 0.447574, 0.447574, 0.450668, 0.497853, 0.58069, 0.557691, 0.505461, 0.458154, 0.454136, 0.444081, 0.509769, 0.545602, 0.490133, 0.525368, 0.525368, 0.387226, 0.380708, 0.418646, 0.465241, 0.454136, 0.384043, 0.401658, 0.40511, 0.422041, 0.380708, 0.311707, 0.332115, 0.328603, 0.332115, 0.264545, 0.268042, 0.194234, 0.232838, 0.225814, 0.147574, 0.185198, 0.17593, 0.142424, 0.11371, 0.10481, 0.094817, 0.132295, 0.132295, 0.11371, 0.129801, 0.129801, 0.200174, 0.271506, 0.275179, 0.275179, 0.268042, 0.182256, 0.268042, 0.264545, 0.324872, 0.384043, 0.374039, 0.401658, 0.356642, 0.374039, 0.374039, 0.31487, 0.31487, 0.298791, 0.328603, 0.288399, 0.243554, 0.247041, 0.17593, 0.17593, 0.200174, 0.301917, 0.380708, 0.380708, 0.370445, 0.401658, 0.42561, 0.440853, 0.486429, 0.541878, 0.497853, 0.517562, 0.59014, 0.557691, 0.480142, 0.545602, 0.557691, 0.666105, 0.657645, 0.699094, 0.712013, 0.680603, 0.575842, 0.5017, 0.5017, 0.42561, 0.352862, 0.295083, 0.278302, 0.30533, 0.328603, 0.295083, 0.291804, 0.264545, 0.288399, 0.356642, 0.288399, 0.219301, 0.191378, 0.185198, 0.206376, 0.21291, 0.236433, 0.291804, 0.36309, 0.359901, 0.472492, 0.483068, 0.517562, 0.534167, 0.549308, 0.557691, 0.642678, 0.648219, 0.703578, 0.699094, 0.712013, 0.680603, 0.754692, 0.798249, 0.808535, 0.819762, 0.703578, 0.724957, 0.59917, 0.58069, 0.5017, 0.436924, 0.51388, 0.529623, 0.5017, 0.468512, 0.447574, 0.422041, 0.380708, 0.332115, 0.30533, 0.25406, 0.387226], '')</t>
  </si>
  <si>
    <t>[75, 76, 90, 154, 155, 156, 157, 158, 159, 161, 195, 196, 197, 198, 199, 200, 201, 202, 203, 204, 326, 327, 328, 332, 333, 335, 336, 401, 403, 404, 405, 407, 408, 409, 410, 411, 412, 413, 414, 415, 416, 440, 441, 442, 443, 444, 445, 446, 447, 448, 449, 450, 451, 452, 453, 454, 455, 456, 457, 458, 460, 461, 462]</t>
  </si>
  <si>
    <t>59)</t>
  </si>
  <si>
    <t>UPI000172FEA8 status=activ</t>
  </si>
  <si>
    <t>([0.069024, 0.071867, 0.032017, 0.051831, 0.031287, 0.033407, 0.044297, 0.046336, 0.032677, 0.023534, 0.025316, 0.032017, 0.032677, 0.06184, 0.066181, 0.066181, 0.094817, 0.098513, 0.06312, 0.034068, 0.026892, 0.044297, 0.060549, 0.059222, 0.06312, 0.109221, 0.134866, 0.134866, 0.155435, 0.134866, 0.182256, 0.232838, 0.232838, 0.144935, 0.147574, 0.118441, 0.18812, 0.185198, 0.127496, 0.196879, 0.284882, 0.225814, 0.229226, 0.232838, 0.229226, 0.216401, 0.25406, 0.243554, 0.26085, 0.182256, 0.203355, 0.15284, 0.081712, 0.064632, 0.074921, 0.069024, 0.090864, 0.090864, 0.090864, 0.074921, 0.071867, 0.083462, 0.083462, 0.064632, 0.058088, 0.122885, 0.076542, 0.06312, 0.071867, 0.036378, 0.030003, 0.066181, 0.127496, 0.200174, 0.147574, 0.17593, 0.120615, 0.116183, 0.120615, 0.139895, 0.222385, 0.216401, 0.200174, 0.30533, 0.239899, 0.243554, 0.167087, 0.15008, 0.142424, 0.139895, 0.137348, 0.247041, 0.236433, 0.21291, 0.179055, 0.268042, 0.232838, 0.194234, 0.118441, 0.139895, 0.085092, 0.088832, 0.092881, 0.044297, 0.03976, 0.042364, 0.046336, 0.076542, 0.147574, 0.102787, 0.100716, 0.102787, 0.10481, 0.076542, 0.079919, 0.120615, 0.073402, 0.058088, 0.078022, 0.147574, 0.102787, 0.170161, 0.179055, 0.173081, 0.298791, 0.31487, 0.318242, 0.229226, 0.15008, 0.085092, 0.127496, 0.127496, 0.137348, 0.111485, 0.142424, 0.139895, 0.069024, 0.11371, 0.196879, 0.264545, 0.179055, 0.132295, 0.134866, 0.073402, 0.076542, 0.069024, 0.06184, 0.109221, 0.161087, 0.161087, 0.239899, 0.164327, 0.155435, 0.158265, 0.158265, 0.127496, 0.086953, 0.073402, 0.06312, 0.040537, 0.045352, 0.034068, 0.059222, 0.06312, 0.064632, 0.038858, 0.0198, 0.021816, 0.017138, 0.014315, 0.022667, 0.023087, 0.025762, 0.017447, 0.030003, 0.029376, 0.038858, 0.06312, 0.083462, 0.106997, 0.083462, 0.074921, 0.090864, 0.055536, 0.028695, 0.06184, 0.059222, 0.069024, 0.038042, 0.054297, 0.066181, 0.055536, 0.051831, 0.078022, 0.096677, 0.090864, 0.120615, 0.120615, 0.120615, 0.206376, 0.191378, 0.311707, 0.275179, 0.36309, 0.450668, 0.545602, 0.545602, 0.618285, 0.685117, 0.791621, 0.771762, 0.779859, 0.819762, 0.84206, 0.741537, 0.680603, 0.585406, 0.521092, 0.509769, 0.505461, 0.465241, 0.387226, 0.301917, 0.308712, 0.308712, 0.271506, 0.291804, 0.26085, 0.301917, 0.352862, 0.271506, 0.275179, 0.271506, 0.200174, 0.118441, 0.196879, 0.196879, 0.18812, 0.219301, 0.222385, 0.21291, 0.139895, 0.15008, 0.219301, 0.257454, 0.257454, 0.298791, 0.281712, 0.275179, 0.236433, 0.200174, 0.26085, 0.232838, 0.191378, 0.243554, 0.335645, 0.291804, 0.390993, 0.51388], '')</t>
  </si>
  <si>
    <t>[205, 206, 207, 208, 209, 210, 211, 212, 213, 214, 215, 216, 217, 218, 219, 258]</t>
  </si>
  <si>
    <t>UPI000172FEA9 status=activ</t>
  </si>
  <si>
    <t>([0.042364, 0.073402, 0.049374, 0.06312, 0.083462, 0.060549, 0.036378, 0.022667, 0.016257, 0.015344, 0.020876, 0.029376, 0.028695, 0.032017, 0.030611, 0.059222, 0.032017, 0.037156, 0.032677, 0.034068, 0.038042, 0.034884, 0.032017, 0.027463, 0.030003, 0.016257, 0.022667, 0.040537, 0.067594, 0.127496, 0.167087, 0.185198, 0.185198, 0.17593, 0.098513, 0.17593, 0.100716, 0.182256, 0.196879, 0.216401, 0.203355, 0.196879, 0.21291, 0.243554, 0.271506, 0.179055, 0.196879, 0.219301, 0.225814, 0.271506, 0.170161, 0.120615, 0.056825, 0.026338, 0.055536, 0.098513, 0.102787, 0.170161, 0.092881, 0.040537, 0.036378, 0.020522, 0.01204, 0.016826, 0.015078, 0.019109, 0.018787, 0.035586, 0.032017, 0.034884, 0.031287, 0.032017, 0.027463, 0.027463, 0.066181, 0.064632, 0.069024, 0.05306, 0.054297, 0.102787, 0.170161, 0.15008, 0.15008, 0.15284, 0.191378, 0.185198, 0.122885, 0.139895, 0.139895, 0.074921, 0.071867, 0.060549, 0.06184, 0.118441, 0.120615, 0.106997, 0.116183, 0.106997, 0.067594, 0.0704, 0.036378, 0.032017, 0.020165, 0.026892, 0.047319, 0.024393, 0.014586, 0.024826, 0.038042, 0.034068, 0.059222, 0.031287, 0.037156, 0.071867, 0.071867, 0.147574, 0.15008, 0.081712, 0.047319, 0.096677, 0.100716, 0.173081, 0.122885, 0.225814, 0.278302, 0.182256, 0.284882, 0.374039, 0.390993, 0.349426, 0.359901, 0.295083, 0.295083, 0.311707, 0.311707, 0.30533, 0.185198, 0.15008, 0.232838, 0.324872, 0.321458, 0.284882, 0.18812, 0.18812, 0.15284, 0.147574, 0.243554, 0.239899, 0.142424, 0.137348, 0.10481, 0.083462, 0.15284, 0.15284, 0.170161, 0.100716, 0.096677, 0.096677, 0.109221, 0.071867, 0.074921, 0.071867, 0.044297, 0.083462, 0.122885, 0.142424, 0.167087, 0.094817, 0.094817, 0.173081, 0.203355, 0.271506, 0.206376, 0.196879, 0.284882, 0.185198, 0.284882, 0.291804, 0.284882, 0.18812, 0.268042, 0.257454, 0.170161, 0.281712, 0.288399, 0.308712, 0.308712, 0.281712, 0.281712, 0.18812, 0.18812, 0.086953, 0.102787, 0.182256, 0.196879, 0.200174, 0.278302, 0.298791, 0.268042, 0.349426, 0.447574, 0.41194, 0.390993, 0.5017, 0.458154, 0.418646, 0.398279, 0.366687], '')</t>
  </si>
  <si>
    <t>[203]</t>
  </si>
  <si>
    <t>UPI000172FEAB status=activ</t>
  </si>
  <si>
    <t>([0.078022, 0.035586, 0.024393, 0.034884, 0.038042, 0.027463, 0.037156, 0.038858, 0.023963, 0.030611, 0.023087, 0.028107, 0.028107, 0.019109, 0.028695, 0.028695, 0.038042, 0.040537, 0.024393, 0.031287, 0.017447, 0.024393, 0.049374, 0.046336, 0.031287, 0.041405, 0.067594, 0.067594, 0.090864, 0.182256, 0.179055, 0.257454, 0.26085, 0.191378, 0.271506, 0.219301, 0.139895, 0.182256, 0.209395, 0.298791, 0.332115, 0.447574, 0.454136, 0.380708, 0.483068, 0.472492, 0.4292, 0.444081, 0.359901, 0.359901, 0.26085, 0.275179, 0.288399, 0.185198, 0.278302, 0.275179, 0.359901, 0.447574, 0.436924, 0.370445, 0.352862, 0.359901, 0.324872, 0.324872, 0.284882, 0.275179, 0.275179, 0.311707, 0.30533, 0.390993, 0.298791, 0.352862, 0.342579, 0.328603, 0.444081, 0.42561, 0.30533, 0.229226, 0.17593, 0.173081, 0.203355, 0.203355, 0.216401, 0.17593, 0.182256, 0.288399, 0.301917, 0.30533, 0.298791, 0.311707, 0.301917, 0.321458, 0.352862, 0.366687, 0.31487, 0.281712, 0.257454, 0.288399, 0.359901, 0.321458, 0.332115, 0.332115, 0.349426, 0.342579, 0.394753, 0.328603, 0.275179, 0.18812, 0.209395, 0.142424, 0.127496, 0.134866, 0.185198, 0.21291, 0.155435, 0.216401, 0.247041, 0.182256, 0.25406, 0.26085, 0.288399, 0.278302, 0.295083, 0.284882, 0.308712, 0.349426, 0.380708, 0.436924, 0.418646, 0.476583, 0.56648, 0.545602, 0.480142, 0.472492, 0.433034, 0.414856, 0.40511, 0.414856, 0.509769, 0.41194, 0.401658, 0.480142, 0.401658, 0.401658, 0.401658, 0.384043, 0.377384, 0.436924, 0.408655, 0.418646, 0.414856, 0.335645, 0.374039, 0.461924, 0.468512, 0.447574, 0.494003, 0.390993, 0.387226, 0.318242, 0.422041, 0.433034, 0.4292, 0.418646, 0.401658, 0.374039, 0.271506, 0.232838, 0.209395, 0.239899, 0.324872, 0.339168, 0.318242, 0.311707, 0.291804, 0.216401, 0.236433, 0.264545, 0.36309, 0.356642, 0.433034, 0.433034, 0.465241, 0.505461, 0.51388, 0.534167, 0.56648, 0.604312, 0.63748, 0.521092, 0.517562, 0.497853, 0.483068, 0.618285, 0.618285, 0.648219, 0.653063, 0.618285, 0.63748, 0.538167, 0.505461, 0.5017, 0.490133, 0.42561, 0.401658, 0.490133, 0.480142, 0.480142, 0.461924, 0.465241, 0.486429, 0.494003, 0.5017, 0.447574, 0.359901, 0.359901, 0.301917, 0.390993, 0.342579, 0.332115, 0.328603, 0.332115, 0.339168, 0.346032, 0.281712, 0.271506, 0.26085, 0.167087, 0.109221, 0.122885, 0.127496, 0.173081, 0.200174, 0.209395, 0.268042, 0.328603, 0.301917, 0.332115, 0.291804, 0.380708, 0.318242, 0.390993, 0.4292, 0.390993, 0.31487, 0.31487, 0.264545, 0.191378, 0.203355, 0.311707, 0.380708, 0.366687, 0.36309, 0.332115, 0.257454, 0.25031, 0.257454, 0.281712, 0.284882, 0.232838, 0.219301, 0.291804, 0.311707, 0.243554, 0.194234, 0.196879, 0.295083, 0.346032, 0.4292, 0.436924, 0.40511, 0.390993, 0.318242, 0.328603, 0.339168, 0.40511, 0.339168, 0.346032, 0.26085, 0.275179, 0.356642, 0.281712, 0.275179, 0.26085, 0.332115, 0.324872, 0.401658, 0.398279, 0.31487, 0.321458, 0.390993, 0.40511, 0.366687, 0.408655, 0.418646, 0.41194, 0.342579, 0.422041, 0.447574, 0.444081, 0.422041, 0.342579, 0.436924, 0.349426, 0.377384, 0.26085, 0.339168, 0.332115, 0.25031, 0.335645, 0.321458, 0.321458, 0.30533, 0.346032, 0.384043, 0.366687, 0.387226, 0.461924, 0.458154, 0.349426, 0.444081, 0.444081, 0.483068, 0.384043, 0.398279, 0.36309, 0.387226, 0.418646, 0.4292, 0.517562, 0.433034, 0.440853, 0.377384, 0.377384, 0.387226, 0.398279, 0.321458, 0.30533, 0.222385, 0.216401, 0.298791, 0.21291, 0.216401, 0.271506, 0.271506, 0.332115, 0.257454, 0.335645, 0.229226, 0.225814, 0.225814, 0.229226, 0.161087, 0.144935, 0.173081, 0.164327, 0.164327, 0.167087, 0.102787, 0.185198, 0.161087, 0.102787, 0.155435, 0.179055, 0.179055, 0.222385, 0.222385, 0.271506, 0.200174, 0.247041, 0.25406, 0.247041, 0.332115, 0.332115, 0.342579, 0.308712, 0.30533, 0.209395, 0.203355, 0.18812, 0.173081, 0.21291, 0.288399, 0.216401, 0.200174, 0.200174, 0.236433, 0.25406, 0.284882, 0.366687, 0.42561, 0.311707, 0.239899, 0.25406, 0.332115, 0.422041, 0.324872, 0.321458, 0.377384, 0.4292, 0.549308, 0.538167, 0.440853, 0.444081, 0.525368, 0.505461, 0.41194, 0.41194, 0.321458, 0.31487, 0.324872, 0.232838, 0.352862, 0.422041, 0.311707, 0.232838, 0.229226, 0.25031, 0.26085, 0.18812, 0.229226, 0.21291, 0.122885, 0.185198, 0.129801, 0.142424, 0.164327, 0.179055, 0.11371, 0.170161, 0.173081, 0.164327, 0.229226, 0.243554, 0.26085, 0.281712, 0.271506, 0.225814, 0.318242, 0.318242, 0.436924, 0.450668, 0.454136, 0.59014, 0.604312, 0.570702, 0.458154, 0.433034, 0.497853, 0.608892, 0.56648, 0.58069, 0.58069, 0.468512, 0.444081, 0.366687, 0.398279, 0.483068, 0.408655, 0.41194, 0.342579, 0.25031, 0.236433, 0.158265, 0.155435, 0.155435, 0.232838, 0.288399, 0.288399, 0.284882, 0.17593, 0.232838, 0.222385, 0.229226, 0.318242, 0.311707, 0.346032, 0.390993, 0.398279, 0.51388, 0.468512, 0.553315, 0.529623, 0.525368, 0.632174, 0.632174, 0.626927, 0.63748, 0.680603, 0.553315, 0.486429, 0.604312, 0.529623, 0.440853, 0.42561, 0.422041, 0.335645, 0.374039, 0.328603, 0.332115, 0.26085, 0.209395, 0.196879, 0.216401, 0.173081, 0.182256, 0.111485, 0.088832, 0.094817, 0.102787, 0.161087, 0.147574, 0.147574, 0.200174, 0.288399, 0.288399, 0.264545, 0.271506, 0.236433, 0.278302, 0.196879, 0.26085, 0.335645, 0.31487, 0.318242, 0.352862, 0.374039, 0.468512, 0.414856, 0.401658, 0.311707, 0.257454, 0.257454, 0.291804, 0.275179, 0.275179, 0.200174, 0.232838, 0.318242, 0.271506, 0.26085, 0.346032, 0.349426, 0.295083, 0.243554, 0.288399, 0.232838, 0.182256, 0.11371, 0.11371, 0.069024, 0.118441, 0.158265, 0.225814, 0.203355, 0.142424, 0.132295, 0.194234, 0.127496, 0.129801, 0.18812, 0.167087, 0.116183, 0.078022, 0.0704, 0.120615, 0.090864, 0.125101, 0.15008, 0.222385, 0.31487, 0.401658, 0.390993, 0.394753, 0.318242, 0.284882, 0.352862, 0.356642, 0.257454, 0.339168, 0.298791, 0.236433, 0.271506, 0.321458, 0.394753, 0.468512, 0.461924, 0.4292, 0.436924, 0.359901, 0.271506, 0.288399, 0.295083, 0.301917, 0.219301, 0.295083, 0.321458, 0.311707, 0.30533, 0.324872, 0.31487, 0.339168, 0.339168, 0.346032, 0.318242, 0.318242, 0.31487, 0.308712, 0.42561, 0.394753, 0.472492, 0.59014, 0.56648, 0.562014, 0.545602, 0.666105, 0.661982, 0.557691, 0.468512, 0.490133, 0.626927, 0.632174, 0.648219, 0.648219, 0.626927, 0.626927, 0.529623, 0.545602, 0.562014, 0.450668, 0.418646, 0.418646, 0.332115, 0.243554, 0.203355, 0.206376, 0.209395, 0.247041, 0.328603, 0.418646, 0.342579, 0.342579, 0.339168, 0.342579, 0.418646, 0.390993, 0.349426, 0.335645, 0.268042, 0.25406, 0.352862, 0.374039, 0.377384, 0.454136, 0.447574, 0.450668, 0.447574, 0.450668, 0.390993, 0.422041, 0.332115, 0.321458, 0.264545, 0.173081, 0.182256, 0.164327, 0.167087, 0.247041, 0.239899, 0.295083, 0.243554, 0.167087, 0.139895, 0.139895, 0.15284, 0.196879, 0.219301, 0.173081, 0.155435, 0.191378, 0.161087, 0.206376, 0.291804, 0.291804, 0.31487, 0.298791, 0.222385, 0.196879, 0.111485, 0.167087, 0.127496, 0.15008, 0.209395, 0.295083, 0.25406, 0.25406, 0.278302, 0.295083, 0.349426, 0.349426, 0.311707, 0.311707, 0.352862, 0.264545, 0.301917, 0.384043, 0.359901, 0.356642, 0.387226, 0.505461, 0.476583, 0.557691, 0.497853, 0.414856, 0.433034, 0.454136, 0.380708, 0.318242, 0.30533, 0.308712, 0.206376, 0.203355, 0.127496, 0.122885, 0.11371, 0.11371, 0.092881, 0.120615, 0.196879, 0.25406, 0.239899, 0.206376, 0.129801, 0.206376, 0.206376, 0.191378, 0.21291, 0.291804, 0.271506, 0.268042, 0.268042, 0.387226, 0.436924, 0.557691, 0.541878, 0.613573, 0.497853, 0.418646, 0.321458, 0.298791, 0.288399, 0.298791, 0.332115, 0.324872, 0.308712, 0.387226, 0.370445, 0.366687, 0.346032, 0.447574, 0.486429, 0.418646, 0.324872, 0.243554, 0.243554, 0.179055, 0.219301, 0.219301, 0.339168, 0.422041, 0.414856, 0.41194, 0.394753, 0.436924, 0.545602, 0.59014, 0.613573, 0.642678, 0.642678, 0.661982, 0.626927, 0.58069, 0.707965, 0.707965, 0.642678, 0.648219, 0.604312, 0.497853, 0.585406, 0.59508, 0.505461, 0.472492, 0.476583, 0.380708, 0.288399, 0.271506, 0.257454, 0.17593, 0.090864, 0.078022, 0.067594, 0.069024, 0.056825, 0.034068, 0.045352, 0.078022, 0.051831, 0.092881, 0.132295, 0.102787, 0.058088, 0.088832], '')</t>
  </si>
  <si>
    <t>[130, 131, 138, 183, 184, 185, 186, 187, 188, 189, 190, 193, 194, 195, 196, 197, 198, 199, 200, 201, 212, 329, 400, 401, 404, 405, 443, 444, 445, 449, 450, 451, 452, 479, 481, 482, 483, 484, 485, 486, 487, 488, 489, 491, 492, 611, 612, 613, 614, 615, 616, 617, 620, 621, 622, 623, 624, 625, 626, 627, 628, 709, 711, 743, 744, 745, 774, 775, 776, 777, 778, 779, 780, 781, 782, 783, 784, 785, 786, 788, 789, 790]</t>
  </si>
  <si>
    <t>78)</t>
  </si>
  <si>
    <t>UPI000172FEAC status=activ</t>
  </si>
  <si>
    <t>([0.109221, 0.118441, 0.155435, 0.134866, 0.142424, 0.118441, 0.106997, 0.129801, 0.098513, 0.129801, 0.15008, 0.182256, 0.167087, 0.155435, 0.25031, 0.335645, 0.380708, 0.398279, 0.436924, 0.440853, 0.505461, 0.525368, 0.59014, 0.626927, 0.608892, 0.675549, 0.767246, 0.795062, 0.771762, 0.868118, 0.871313, 0.856457, 0.84206, 0.819762, 0.859585, 0.728858, 0.690604, 0.690604, 0.661982, 0.690604, 0.707965, 0.728858, 0.707965, 0.642678, 0.604312, 0.703578, 0.56648, 0.525368, 0.549308, 0.549308, 0.525368, 0.521092, 0.56648, 0.538167, 0.56648, 0.521092, 0.608892, 0.521092, 0.538167, 0.538167, 0.517562, 0.476583, 0.472492, 0.529623, 0.529623, 0.5017, 0.5017, 0.557691, 0.585406, 0.553315, 0.58069, 0.549308, 0.509769, 0.468512, 0.525368, 0.521092, 0.585406, 0.557691, 0.657645, 0.604312, 0.648219, 0.671169, 0.671169, 0.648219, 0.58069, 0.626927, 0.661982, 0.608892, 0.666105, 0.63748, 0.604312, 0.653063, 0.699094, 0.699094, 0.699094, 0.632174, 0.657645, 0.557691, 0.58069, 0.570702, 0.622677, 0.59014, 0.622677, 0.694846, 0.690604, 0.712013, 0.685117, 0.675549, 0.707965, 0.666105, 0.699094, 0.779859, 0.716283, 0.671169], '')</t>
  </si>
  <si>
    <t>[20, 21, 22, 23, 24, 25, 26, 27, 28, 29, 30, 31, 32, 33, 34, 35, 36, 37, 38, 39, 40, 41, 42, 43, 44, 45, 46, 47, 48, 49, 50, 51, 52, 53, 54, 55, 56, 57, 58, 59, 60, 63, 64, 65, 66, 67, 68, 69, 70, 71, 72, 74, 75, 76, 77, 78, 79, 80, 81, 82, 83, 84, 85, 86, 87, 88, 89, 90, 91, 92, 93, 94, 95, 96, 97, 98, 99, 100, 101, 102, 103, 104, 105, 106, 107, 108, 109, 110, 111, 112, 113]</t>
  </si>
  <si>
    <t>UPI000172FEAD status=activ</t>
  </si>
  <si>
    <t>([0.291804, 0.281712, 0.185198, 0.120615, 0.173081, 0.206376, 0.147574, 0.191378, 0.219301, 0.281712, 0.209395, 0.26085, 0.257454, 0.17593, 0.144935, 0.111485, 0.11371, 0.127496, 0.132295, 0.122885, 0.196879, 0.200174, 0.196879, 0.247041, 0.335645, 0.225814, 0.219301, 0.318242, 0.219301, 0.158265, 0.134866, 0.229226, 0.132295, 0.173081, 0.25406, 0.200174, 0.225814, 0.324872, 0.308712, 0.222385, 0.229226, 0.18812, 0.194234, 0.127496, 0.161087, 0.15284, 0.25406, 0.271506, 0.257454, 0.342579, 0.414856, 0.444081, 0.422041, 0.408655, 0.444081, 0.352862, 0.408655, 0.408655, 0.359901, 0.36309, 0.454136, 0.458154, 0.529623, 0.529623, 0.575842, 0.436924, 0.328603, 0.284882, 0.271506, 0.182256, 0.209395, 0.17593, 0.147574, 0.155435, 0.278302, 0.173081, 0.247041, 0.278302, 0.200174, 0.15284, 0.096677, 0.071867, 0.03976, 0.0198, 0.020522, 0.020522, 0.03976, 0.079919, 0.056825, 0.046336, 0.098513, 0.078022, 0.06312, 0.06312, 0.066181, 0.066181, 0.085092, 0.048328, 0.054297, 0.094817, 0.094817, 0.147574, 0.173081, 0.173081, 0.264545, 0.17593, 0.236433, 0.206376, 0.219301, 0.200174, 0.243554, 0.147574, 0.083462, 0.083462, 0.083462, 0.045352, 0.03976, 0.038858, 0.069024, 0.069024, 0.040537, 0.088832, 0.098513, 0.064632, 0.0704, 0.0704, 0.096677, 0.059222, 0.078022, 0.041405, 0.047319, 0.035586, 0.031287, 0.034068, 0.058088, 0.071867, 0.127496, 0.132295, 0.196879, 0.161087, 0.155435, 0.182256, 0.092881, 0.092881, 0.134866, 0.164327, 0.085092, 0.05306, 0.096677, 0.096677, 0.17593, 0.18812, 0.239899, 0.342579, 0.440853, 0.422041, 0.298791, 0.247041, 0.206376, 0.139895, 0.196879, 0.155435, 0.134866, 0.120615, 0.118441, 0.129801, 0.164327, 0.288399, 0.401658, 0.301917, 0.284882, 0.275179, 0.342579, 0.321458, 0.271506, 0.271506, 0.194234, 0.301917, 0.36309, 0.30533, 0.308712, 0.243554, 0.281712, 0.268042, 0.390993, 0.387226, 0.384043, 0.374039, 0.318242, 0.332115, 0.418646, 0.433034, 0.390993, 0.36309, 0.328603, 0.291804, 0.298791, 0.352862, 0.324872, 0.318242, 0.377384, 0.346032, 0.390993, 0.328603, 0.335645, 0.257454, 0.17593, 0.161087, 0.161087, 0.185198, 0.196879, 0.173081, 0.161087, 0.161087, 0.194234, 0.194234, 0.247041, 0.161087, 0.118441, 0.10481, 0.079919, 0.098513, 0.164327, 0.15284, 0.139895, 0.216401, 0.288399, 0.370445, 0.291804, 0.232838, 0.209395, 0.196879, 0.229226, 0.147574, 0.170161, 0.167087, 0.200174, 0.173081, 0.21291, 0.31487, 0.349426, 0.339168, 0.352862, 0.281712, 0.301917, 0.394753, 0.288399, 0.288399, 0.291804, 0.311707, 0.380708, 0.40511, 0.390993, 0.398279, 0.494003, 0.534167, 0.529623, 0.414856, 0.450668, 0.458154, 0.465241, 0.422041, 0.480142, 0.433034, 0.534167, 0.447574, 0.436924, 0.56648, 0.458154, 0.468512, 0.468512, 0.468512, 0.390993, 0.349426, 0.346032, 0.275179, 0.25031, 0.25406, 0.284882, 0.311707, 0.332115, 0.232838, 0.275179, 0.25406, 0.25406, 0.25406, 0.321458, 0.324872, 0.278302, 0.374039, 0.359901, 0.342579, 0.271506, 0.370445, 0.342579, 0.349426, 0.349426, 0.359901, 0.370445, 0.4292, 0.401658, 0.401658, 0.40511, 0.418646, 0.422041, 0.444081, 0.440853, 0.370445, 0.284882, 0.239899, 0.229226, 0.239899, 0.31487, 0.349426, 0.332115, 0.318242, 0.30533, 0.398279, 0.346032, 0.346032, 0.288399, 0.352862, 0.352862, 0.450668, 0.40511, 0.422041, 0.346032, 0.339168, 0.40511, 0.486429, 0.570702, 0.5017, 0.468512, 0.387226, 0.349426, 0.384043, 0.472492, 0.398279, 0.390993, 0.42561, 0.450668, 0.433034, 0.301917, 0.298791, 0.278302, 0.301917, 0.284882, 0.301917, 0.275179, 0.206376, 0.137348, 0.137348, 0.185198, 0.206376, 0.295083, 0.36309, 0.324872, 0.25406, 0.339168, 0.301917, 0.278302, 0.164327, 0.243554, 0.264545, 0.243554, 0.243554, 0.170161, 0.122885, 0.18812, 0.219301, 0.216401, 0.308712, 0.232838, 0.179055, 0.194234, 0.109221, 0.116183, 0.122885, 0.164327, 0.098513, 0.11371, 0.11371, 0.18812, 0.182256, 0.196879, 0.158265, 0.164327, 0.25031, 0.30533, 0.209395, 0.21291, 0.271506, 0.191378, 0.295083, 0.366687, 0.356642, 0.461924, 0.387226, 0.301917, 0.278302, 0.36309, 0.335645, 0.284882, 0.275179, 0.275179, 0.349426, 0.356642, 0.271506, 0.26085, 0.278302, 0.352862, 0.339168, 0.349426, 0.36309, 0.335645, 0.321458, 0.236433, 0.222385, 0.203355, 0.278302, 0.318242, 0.308712, 0.308712, 0.390993, 0.401658, 0.394753, 0.394753, 0.465241, 0.483068, 0.418646, 0.42561, 0.346032, 0.31487, 0.30533, 0.281712, 0.182256, 0.132295, 0.203355, 0.134866, 0.200174, 0.137348, 0.078022, 0.096677, 0.125101, 0.125101, 0.125101, 0.0704, 0.037156, 0.034068, 0.055536, 0.083462, 0.083462, 0.092881, 0.125101, 0.078022, 0.132295, 0.225814, 0.291804, 0.281712, 0.390993, 0.30533, 0.298791, 0.31487, 0.291804, 0.291804, 0.288399, 0.288399, 0.408655, 0.497853, 0.521092, 0.436924, 0.4292, 0.40511, 0.408655, 0.291804, 0.342579, 0.308712, 0.295083, 0.308712, 0.243554, 0.229226, 0.321458, 0.346032, 0.450668, 0.359901, 0.339168, 0.346032, 0.25031, 0.158265, 0.096677, 0.074921, 0.11371, 0.118441, 0.132295, 0.182256, 0.239899, 0.26085, 0.257454, 0.257454, 0.170161, 0.229226, 0.196879, 0.116183, 0.173081, 0.092881, 0.090864, 0.056825, 0.054297, 0.090864, 0.142424, 0.219301, 0.225814, 0.196879, 0.173081, 0.127496, 0.102787, 0.102787, 0.085092, 0.085092, 0.059222, 0.100716], '')</t>
  </si>
  <si>
    <t>[62, 63, 64, 255, 256, 264, 267, 330, 331, 469]</t>
  </si>
  <si>
    <t>UPI000172FEB0 status=activ</t>
  </si>
  <si>
    <t>([0.004431, 0.005734, 0.004358, 0.005318, 0.004135, 0.004414, 0.005872, 0.006142, 0.007422, 0.009096, 0.011342, 0.015078, 0.015078, 0.008525, 0.013437, 0.026338, 0.042364, 0.021816, 0.021381, 0.048328, 0.047319, 0.051831, 0.051831, 0.100716, 0.051831, 0.044297, 0.023087, 0.021816, 0.028107, 0.014586, 0.015078, 0.014783, 0.008895, 0.015078, 0.033407, 0.017797, 0.00962, 0.012491, 0.01227, 0.007877, 0.005223, 0.004611, 0.004247, 0.004611, 0.003671, 0.003607, 0.004835, 0.005249, 0.003924, 0.002705, 0.003431, 0.002327, 0.001936, 0.002976, 0.002529, 0.002581, 0.003607, 0.003671, 0.003431, 0.004247, 0.004135, 0.006078, 0.006894, 0.006894, 0.006482, 0.005992, 0.005932, 0.006701, 0.006795, 0.006245, 0.006894, 0.004976, 0.005086, 0.006142, 0.003997, 0.003555, 0.002482, 0.001722, 0.002482, 0.001572, 0.001159, 0.001499, 0.000893, 0.00061, 0.000704, 0.000674, 0.00061, 0.001048, 0.001112, 0.000958, 0.000876, 0.001249, 0.002035, 0.002035, 0.001872, 0.00283, 0.003804, 0.003864, 0.004835, 0.00359, 0.004161, 0.004483, 0.005011, 0.004689, 0.004689, 0.003757, 0.002662, 0.004208, 0.003701, 0.002503, 0.002976, 0.003461, 0.002662, 0.002705, 0.003963, 0.002761, 0.001872, 0.001786, 0.002705, 0.002014, 0.001748, 0.00246, 0.002276, 0.002276, 0.002581, 0.002396, 0.00283, 0.004135, 0.004208, 0.004611, 0.004921, 0.004483, 0.00515, 0.006894, 0.007031, 0.004611, 0.006482, 0.006482, 0.004736, 0.002976, 0.004611, 0.007645, 0.005683, 0.010221, 0.006795, 0.006533, 0.006567, 0.006482, 0.004611, 0.004483, 0.003298, 0.003109, 0.003212, 0.003607, 0.003212, 0.001936, 0.002435, 0.001687, 0.002512, 0.002512, 0.002727, 0.001936, 0.001344, 0.001778, 0.001722, 0.002555, 0.00246, 0.002482, 0.002503, 0.003478, 0.003478, 0.00359, 0.004431, 0.006567, 0.004646, 0.005623, 0.007555, 0.009483, 0.00962, 0.00962, 0.013016, 0.018106, 0.033407, 0.047319, 0.047319, 0.021381, 0.020876, 0.056825, 0.116183, 0.051831, 0.026338, 0.013016, 0.025316, 0.032017, 0.015694, 0.033407, 0.033407, 0.025316, 0.015694, 0.029376, 0.016021, 0.011342, 0.015078, 0.009187, 0.011342, 0.013265, 0.026338, 0.026338, 0.018106, 0.020165, 0.044297, 0.064632, 0.076542, 0.034068, 0.034068, 0.034884, 0.030611, 0.027463, 0.025316, 0.020522, 0.020876, 0.031287, 0.064632, 0.026892, 0.058088, 0.059222, 0.025762, 0.023963, 0.014075, 0.011518, 0.010672, 0.007495, 0.008895, 0.015078, 0.031287, 0.017138, 0.035586, 0.020165, 0.0198, 0.037156, 0.085092, 0.048328, 0.032677, 0.025316, 0.028695, 0.031287, 0.028695, 0.028107, 0.028107, 0.028695, 0.047319, 0.054297, 0.102787, 0.056825, 0.050641, 0.027463, 0.060549, 0.024826, 0.046336, 0.028695, 0.031287, 0.017138, 0.032017, 0.071867, 0.05306, 0.10481, 0.05306, 0.051831, 0.102787, 0.06312, 0.120615, 0.066181, 0.071867, 0.03976, 0.040537, 0.042364, 0.038858, 0.036378, 0.094817, 0.05306, 0.048328, 0.048328, 0.102787, 0.092881, 0.041405, 0.035586, 0.036378, 0.066181, 0.03976, 0.043307, 0.085092, 0.06312, 0.092881, 0.076542, 0.129801, 0.17593, 0.17593, 0.170161, 0.167087, 0.092881, 0.094817, 0.10481, 0.10481, 0.050641, 0.029376, 0.056825, 0.127496, 0.122885, 0.078022, 0.125101, 0.06184, 0.031287, 0.022306, 0.028695, 0.032017, 0.03976, 0.028107, 0.028695, 0.056825, 0.06184, 0.10481, 0.098513, 0.164327, 0.15284, 0.239899, 0.324872, 0.321458, 0.311707, 0.308712, 0.291804, 0.26085, 0.271506, 0.36309, 0.483068, 0.394753, 0.377384, 0.346032, 0.440853, 0.342579, 0.332115, 0.284882, 0.194234, 0.203355, 0.18812, 0.203355, 0.203355, 0.142424, 0.147574, 0.074921, 0.076542, 0.088832, 0.064632, 0.109221, 0.098513, 0.098513, 0.125101, 0.076542, 0.044297, 0.044297, 0.081712, 0.045352, 0.041405, 0.073402, 0.073402, 0.073402, 0.038858, 0.038858, 0.06312, 0.060549, 0.098513, 0.078022, 0.102787, 0.147574, 0.120615, 0.094817, 0.06184, 0.060549, 0.102787, 0.182256], '')</t>
  </si>
  <si>
    <t>UPI000172FEB3 status=activ</t>
  </si>
  <si>
    <t>([0.268042, 0.257454, 0.25031, 0.31487, 0.225814, 0.271506, 0.308712, 0.298791, 0.229226, 0.26085, 0.298791, 0.335645, 0.42561, 0.418646, 0.534167, 0.436924, 0.450668, 0.450668, 0.328603, 0.346032, 0.264545, 0.182256, 0.229226, 0.17593, 0.106997, 0.147574, 0.144935, 0.167087, 0.106997, 0.170161, 0.182256, 0.170161, 0.106997, 0.106997, 0.200174, 0.127496, 0.111485, 0.102787, 0.10481, 0.10481, 0.088832, 0.147574, 0.194234, 0.179055, 0.232838, 0.21291, 0.173081, 0.11371, 0.056825, 0.111485, 0.134866, 0.127496, 0.106997, 0.116183, 0.127496, 0.078022, 0.129801, 0.17593, 0.173081, 0.100716, 0.098513, 0.098513, 0.098513, 0.116183, 0.116183, 0.081712, 0.139895, 0.125101, 0.196879, 0.291804, 0.206376, 0.17593, 0.173081, 0.125101, 0.18812, 0.094817, 0.083462, 0.069024, 0.056825, 0.055536, 0.100716, 0.137348, 0.137348, 0.11371, 0.125101, 0.125101, 0.125101, 0.127496, 0.216401, 0.122885, 0.111485, 0.10481, 0.116183, 0.094817, 0.158265, 0.106997, 0.219301, 0.328603, 0.284882, 0.377384, 0.380708, 0.370445, 0.418646, 0.41194, 0.401658, 0.295083, 0.308712, 0.30533, 0.332115, 0.229226, 0.236433, 0.236433, 0.328603, 0.268042, 0.298791, 0.291804, 0.359901, 0.324872, 0.30533, 0.301917, 0.25406, 0.147574, 0.081712, 0.074921, 0.074921, 0.10481, 0.170161, 0.158265, 0.239899, 0.21291, 0.18812, 0.229226, 0.191378, 0.203355, 0.25031, 0.167087, 0.170161, 0.17593, 0.179055, 0.182256, 0.164327, 0.194234, 0.21291, 0.229226, 0.243554, 0.139895, 0.085092, 0.048328, 0.026338, 0.026338, 0.026338, 0.056825, 0.044297, 0.0704, 0.066181, 0.05306, 0.090864, 0.048328, 0.046336, 0.047319, 0.023087, 0.041405, 0.040537, 0.041405, 0.074921, 0.0704, 0.15008, 0.206376, 0.308712, 0.308712, 0.318242, 0.229226, 0.236433, 0.318242, 0.179055, 0.111485, 0.086953, 0.051831, 0.054297, 0.056825, 0.054297, 0.120615, 0.100716, 0.098513, 0.081712, 0.081712, 0.042364, 0.0198, 0.012727, 0.012727, 0.013437, 0.008895, 0.009015, 0.008624, 0.009015, 0.014586, 0.0198, 0.030003, 0.06184, 0.118441, 0.067594, 0.042364, 0.021381, 0.015344, 0.010926, 0.012491, 0.01227, 0.023534, 0.048328, 0.047319, 0.021381, 0.037156, 0.035586, 0.038858, 0.038858, 0.038042, 0.020876, 0.024826, 0.025762, 0.022306, 0.021381, 0.036378, 0.047319, 0.086953, 0.074921, 0.116183, 0.11371, 0.064632, 0.05306, 0.028695, 0.055536, 0.125101, 0.069024, 0.116183, 0.194234, 0.185198, 0.173081, 0.225814, 0.137348, 0.127496, 0.122885, 0.064632, 0.064632, 0.064632, 0.035586, 0.059222, 0.046336, 0.0704, 0.111485, 0.086953, 0.144935, 0.100716, 0.06312, 0.120615, 0.092881], '')</t>
  </si>
  <si>
    <t>[14]</t>
  </si>
  <si>
    <t>UPI000172FEB4 status=activ</t>
  </si>
  <si>
    <t>([0.004577, 0.006482, 0.005223, 0.005992, 0.004899, 0.004577, 0.00515, 0.006421, 0.005683, 0.006795, 0.006194, 0.007259, 0.006482, 0.004736, 0.006245, 0.005932, 0.005932, 0.008276, 0.01227, 0.013265, 0.026338, 0.054297, 0.029376, 0.055536, 0.066181, 0.125101, 0.118441, 0.083462, 0.081712, 0.139895, 0.155435, 0.232838, 0.209395, 0.164327, 0.232838, 0.25406, 0.26085, 0.281712, 0.298791, 0.291804, 0.281712, 0.173081, 0.134866, 0.137348, 0.137348, 0.142424, 0.139895, 0.132295, 0.206376, 0.225814, 0.222385, 0.247041, 0.247041, 0.264545, 0.370445, 0.398279, 0.380708, 0.483068, 0.468512, 0.486429, 0.394753, 0.458154, 0.553315, 0.59014, 0.73685, 0.63748, 0.525368, 0.529623, 0.666105, 0.675549, 0.525368, 0.497853, 0.497853, 0.5017, 0.408655, 0.298791, 0.206376, 0.203355, 0.196879, 0.196879, 0.094817, 0.173081, 0.122885, 0.069024, 0.066181, 0.030611, 0.043307, 0.03976, 0.045352, 0.044297, 0.042364, 0.076542, 0.047319, 0.020522, 0.013016, 0.017138, 0.018415, 0.036378, 0.038858, 0.022667, 0.023087, 0.040537, 0.021816, 0.037156, 0.067594, 0.0704, 0.078022, 0.116183, 0.185198, 0.106997, 0.111485, 0.064632, 0.056825, 0.134866, 0.194234, 0.194234, 0.21291, 0.30533, 0.284882, 0.191378, 0.298791, 0.291804, 0.268042, 0.271506, 0.288399, 0.288399, 0.308712, 0.394753, 0.352862, 0.332115, 0.324872, 0.318242, 0.408655, 0.332115, 0.219301, 0.164327, 0.219301, 0.222385, 0.225814, 0.222385, 0.311707, 0.30533, 0.308712, 0.25031, 0.247041, 0.25406, 0.278302, 0.179055, 0.116183, 0.118441, 0.147574, 0.147574, 0.164327, 0.167087, 0.278302, 0.26085, 0.339168, 0.359901, 0.339168, 0.232838, 0.232838, 0.229226, 0.25406, 0.257454, 0.232838, 0.332115, 0.278302, 0.278302, 0.356642, 0.440853, 0.454136, 0.408655, 0.418646, 0.401658, 0.301917, 0.185198, 0.275179, 0.278302, 0.185198, 0.120615, 0.191378, 0.118441, 0.127496, 0.10481, 0.064632, 0.132295, 0.125101, 0.182256, 0.164327, 0.098513, 0.111485, 0.060549, 0.059222, 0.106997, 0.106997, 0.185198, 0.209395, 0.147574, 0.092881, 0.164327, 0.275179, 0.200174, 0.295083, 0.200174, 0.200174, 0.196879, 0.120615, 0.067594, 0.045352, 0.049374, 0.088832, 0.069024, 0.0704, 0.094817, 0.083462, 0.083462, 0.085092, 0.111485, 0.144935, 0.225814, 0.147574, 0.137348, 0.216401, 0.225814, 0.222385, 0.222385, 0.308712, 0.31487, 0.377384, 0.401658, 0.390993, 0.30533, 0.346032, 0.444081, 0.339168, 0.374039, 0.387226, 0.359901, 0.394753, 0.418646, 0.408655, 0.497853, 0.41194, 0.394753, 0.401658, 0.486429, 0.390993, 0.359901, 0.436924, 0.394753, 0.370445, 0.384043, 0.387226, 0.366687, 0.288399, 0.301917, 0.301917, 0.216401, 0.271506, 0.268042, 0.18812, 0.185198, 0.191378, 0.191378, 0.194234, 0.118441, 0.069024, 0.120615, 0.137348, 0.11371, 0.142424, 0.137348, 0.102787, 0.147574, 0.118441, 0.161087, 0.222385, 0.132295, 0.196879], '')</t>
  </si>
  <si>
    <t>[62, 63, 64, 65, 66, 67, 68, 69, 70, 73]</t>
  </si>
  <si>
    <t>UPI000172FEB6 status=activ</t>
  </si>
  <si>
    <t>([0.122885, 0.047319, 0.021381, 0.023534, 0.014586, 0.01078, 0.01204, 0.008895, 0.007315, 0.006482, 0.00543, 0.004775, 0.003607, 0.002581, 0.002606, 0.002014, 0.002155, 0.001808, 0.002555, 0.001855, 0.001855, 0.001855, 0.002623, 0.003821, 0.003014, 0.003963, 0.005318, 0.006078, 0.009294, 0.014783, 0.024826, 0.032017, 0.056825, 0.111485, 0.132295, 0.120615, 0.200174, 0.191378, 0.137348, 0.078022, 0.139895, 0.232838, 0.335645, 0.311707, 0.311707, 0.339168, 0.342579, 0.339168, 0.324872, 0.281712, 0.17593, 0.17593, 0.247041, 0.25406, 0.15008, 0.216401, 0.144935, 0.144935, 0.134866, 0.216401, 0.339168, 0.229226, 0.236433, 0.142424, 0.096677, 0.050641, 0.047319, 0.048328, 0.024393, 0.020522, 0.020522, 0.03976, 0.025316, 0.026338, 0.016021, 0.026892, 0.026338, 0.047319, 0.050641, 0.050641, 0.054297, 0.024393, 0.046336, 0.045352, 0.047319, 0.067594, 0.10481, 0.102787, 0.10481, 0.106997, 0.127496, 0.15284, 0.15008, 0.15284, 0.086953, 0.096677, 0.098513, 0.106997, 0.079919, 0.079919, 0.078022, 0.079919, 0.081712, 0.067594, 0.083462, 0.15284, 0.194234, 0.137348, 0.229226, 0.236433, 0.25406, 0.185198, 0.196879, 0.116183, 0.179055, 0.17593, 0.281712, 0.216401, 0.219301, 0.268042, 0.170161, 0.179055, 0.109221, 0.185198, 0.222385, 0.118441, 0.11371, 0.060549, 0.116183, 0.064632, 0.06312, 0.11371, 0.17593, 0.173081, 0.264545, 0.161087, 0.222385, 0.167087, 0.164327, 0.161087, 0.164327, 0.257454, 0.167087, 0.25031, 0.155435, 0.147574, 0.225814, 0.216401, 0.291804, 0.194234, 0.196879, 0.122885, 0.129801, 0.069024, 0.064632, 0.0704, 0.129801, 0.158265, 0.191378, 0.26085, 0.206376, 0.222385, 0.17593, 0.295083, 0.291804, 0.30533, 0.30533, 0.30533, 0.31487, 0.26085, 0.346032, 0.454136, 0.56648, 0.56648, 0.690604, 0.703578, 0.570702, 0.58069, 0.486429, 0.490133, 0.390993, 0.440853, 0.440853, 0.490133, 0.454136, 0.465241, 0.575842, 0.575842, 0.529623, 0.486429, 0.608892, 0.5017, 0.40511, 0.311707, 0.31487, 0.291804, 0.298791, 0.342579, 0.298791, 0.284882, 0.288399, 0.311707, 0.31487, 0.219301, 0.216401, 0.219301, 0.206376, 0.132295, 0.083462, 0.06312, 0.081712, 0.048328, 0.102787, 0.161087, 0.158265, 0.158265, 0.182256, 0.170161, 0.17593, 0.206376, 0.206376, 0.206376, 0.278302, 0.17593, 0.194234, 0.120615, 0.118441, 0.118441, 0.185198, 0.271506, 0.398279, 0.308712, 0.298791, 0.268042, 0.264545, 0.349426, 0.349426, 0.328603, 0.30533, 0.31487, 0.288399, 0.366687, 0.318242, 0.284882, 0.401658, 0.486429, 0.671169], '')</t>
  </si>
  <si>
    <t>[172, 173, 174, 175, 176, 177, 186, 187, 188, 190, 191, 246]</t>
  </si>
  <si>
    <t>UPI000172FEB7 status=activ</t>
  </si>
  <si>
    <t>([0.011518, 0.018106, 0.010926, 0.016257, 0.023087, 0.014783, 0.022667, 0.029376, 0.0198, 0.024393, 0.0198, 0.016826, 0.011342, 0.010672, 0.015344, 0.016257, 0.009483, 0.006795, 0.007031, 0.00515, 0.003804, 0.004414, 0.003246, 0.004358, 0.003246, 0.00283, 0.003821, 0.002529, 0.001722, 0.001743, 0.001335, 0.001335, 0.001267, 0.001434, 0.00225, 0.002623, 0.003607, 0.00359, 0.004208, 0.005623, 0.005318, 0.007555, 0.009187, 0.010221, 0.01078, 0.011106, 0.013437, 0.013437, 0.025762, 0.055536, 0.122885, 0.206376, 0.185198, 0.311707, 0.359901, 0.232838, 0.200174, 0.206376, 0.194234, 0.229226, 0.15008, 0.158265, 0.155435, 0.173081, 0.278302, 0.26085, 0.328603, 0.339168, 0.318242, 0.288399, 0.291804, 0.278302, 0.271506, 0.298791, 0.284882, 0.185198, 0.295083, 0.21291, 0.209395, 0.324872, 0.26085, 0.311707, 0.352862, 0.342579, 0.232838, 0.236433, 0.25406, 0.284882, 0.170161, 0.194234, 0.216401, 0.191378, 0.120615, 0.073402, 0.111485, 0.060549, 0.116183, 0.11371, 0.18812, 0.161087, 0.17593, 0.243554, 0.194234, 0.264545, 0.194234, 0.288399, 0.275179, 0.268042, 0.185198, 0.291804, 0.295083, 0.30533, 0.328603, 0.31487, 0.408655, 0.335645, 0.398279, 0.398279, 0.321458, 0.232838, 0.173081, 0.17593, 0.179055, 0.203355, 0.15284, 0.15284, 0.15008, 0.142424, 0.139895, 0.225814, 0.225814, 0.229226, 0.232838, 0.236433, 0.342579, 0.275179, 0.356642, 0.298791, 0.278302, 0.342579, 0.359901, 0.494003, 0.486429, 0.486429, 0.483068, 0.476583, 0.557691, 0.608892, 0.56648, 0.570702, 0.604312, 0.622677, 0.59014, 0.58069, 0.585406, 0.56648, 0.657645, 0.618285, 0.73685, 0.788093, 0.788093, 0.859585, 0.823549, 0.81615, 0.83125, 0.912647, 0.938133, 0.94331, 0.926919, 0.928747, 0.924947, 0.905695, 0.876521, 0.834292, 0.837511, 0.834292, 0.805026, 0.720929, 0.754692, 0.750527, 0.666105, 0.671169, 0.666105, 0.680603, 0.675549, 0.675549, 0.626927, 0.570702, 0.480142, 0.480142, 0.521092, 0.494003, 0.494003, 0.458154, 0.534167, 0.534167, 0.545602, 0.575842, 0.680603, 0.694846, 0.694846, 0.63748, 0.653063, 0.570702, 0.562014, 0.575842, 0.562014, 0.562014, 0.712013, 0.795062, 0.767246, 0.666105, 0.703578, 0.716283, 0.784345, 0.699094, 0.703578, 0.59917, 0.604312, 0.657645, 0.642678, 0.666105, 0.76285, 0.657645, 0.661982, 0.661982, 0.562014, 0.575842, 0.575842, 0.534167, 0.534167, 0.490133, 0.56648, 0.56648, 0.553315, 0.562014, 0.657645, 0.680603, 0.690604, 0.694846, 0.562014, 0.494003, 0.486429, 0.483068, 0.538167, 0.618285, 0.618285, 0.675549, 0.661982, 0.661982, 0.58069, 0.570702, 0.557691, 0.56648, 0.486429, 0.480142, 0.483068, 0.480142, 0.476583, 0.538167, 0.468512, 0.51388, 0.59014, 0.486429, 0.486429, 0.509769, 0.51388, 0.433034, 0.433034, 0.408655, 0.384043, 0.42561, 0.408655, 0.476583, 0.436924, 0.521092, 0.5017, 0.465241], '')</t>
  </si>
  <si>
    <t>[146, 147, 148, 149, 150, 151, 152, 153, 154, 155, 156, 157, 158, 159, 160, 161, 162, 163, 164, 165, 166, 167, 168, 169, 170, 171, 172, 173, 174, 175, 176, 177, 178, 179, 180, 181, 182, 183, 184, 185, 186, 187, 190, 194, 195, 196, 197, 198, 199, 200, 201, 202, 203, 204, 205, 206, 207, 208, 209, 210, 211, 212, 213, 214, 215, 216, 217, 218, 219, 220, 221, 222, 223, 224, 225, 226, 227, 228, 229, 230, 232, 233, 234, 235, 236, 237, 238, 239, 240, 244, 245, 246, 247, 248, 249, 250, 251, 252, 253, 259, 261, 262, 265, 266, 275, 276]</t>
  </si>
  <si>
    <t>(41</t>
  </si>
  <si>
    <t>UPI000172FEB8 status=activ</t>
  </si>
  <si>
    <t>([0.10481, 0.050641, 0.029376, 0.014783, 0.023087, 0.016021, 0.023087, 0.030611, 0.041405, 0.029376, 0.023963, 0.032677, 0.032677, 0.042364, 0.043307, 0.045352, 0.047319, 0.026338, 0.027463, 0.026892, 0.020165, 0.038042, 0.03976, 0.069024, 0.083462, 0.078022, 0.132295, 0.071867, 0.071867, 0.035586, 0.078022, 0.069024, 0.03976, 0.042364, 0.058088, 0.058088, 0.054297, 0.048328, 0.088832, 0.098513, 0.05306, 0.041405, 0.038042, 0.067594, 0.069024, 0.098513, 0.096677, 0.098513, 0.098513, 0.059222, 0.122885, 0.100716, 0.11371, 0.106997, 0.06184, 0.055536, 0.044297, 0.020876, 0.038858, 0.038858, 0.020522, 0.042364, 0.042364, 0.047319, 0.049374, 0.049374, 0.060549, 0.038858, 0.023534, 0.023963, 0.042364, 0.037156, 0.018787, 0.019109, 0.034884, 0.038858, 0.022306, 0.034068, 0.060549, 0.069024, 0.03976, 0.038042, 0.022667, 0.038042, 0.035586, 0.035586, 0.020165, 0.012491, 0.021381, 0.034884, 0.038858, 0.045352, 0.051831, 0.05306, 0.047319, 0.041405, 0.064632, 0.06184, 0.06312, 0.079919, 0.041405, 0.078022, 0.078022, 0.116183, 0.088832, 0.0704, 0.035586, 0.042364, 0.079919, 0.0704, 0.0704, 0.127496, 0.0704, 0.06184, 0.074921, 0.102787, 0.106997, 0.10481, 0.116183, 0.066181, 0.0704, 0.132295, 0.073402, 0.139895, 0.086953, 0.10481, 0.125101, 0.134866, 0.10481, 0.102787, 0.06184, 0.040537, 0.020165, 0.030003, 0.030003, 0.058088, 0.0704, 0.03976, 0.048328, 0.092881, 0.15008, 0.134866, 0.144935, 0.222385, 0.236433, 0.236433, 0.268042, 0.185198, 0.18812, 0.301917, 0.196879, 0.225814, 0.31487, 0.398279, 0.31487, 0.311707, 0.203355, 0.203355, 0.257454, 0.225814, 0.21291, 0.209395, 0.142424, 0.100716, 0.055536, 0.045352, 0.086953, 0.071867, 0.120615, 0.196879, 0.21291, 0.222385, 0.281712, 0.229226, 0.200174, 0.284882, 0.291804, 0.352862, 0.352862, 0.295083, 0.311707, 0.196879, 0.125101, 0.139895, 0.116183, 0.18812, 0.122885, 0.109221, 0.064632, 0.0704, 0.066181, 0.058088, 0.11371, 0.109221, 0.076542, 0.055536, 0.06184, 0.030611, 0.038858, 0.048328, 0.088832, 0.085092, 0.11371, 0.129801, 0.196879, 0.264545, 0.185198, 0.236433, 0.26085, 0.268042, 0.173081, 0.120615, 0.102787, 0.073402, 0.05306, 0.079919, 0.120615, 0.079919, 0.155435, 0.11371, 0.060549, 0.035586], '')</t>
  </si>
  <si>
    <t>UPI000172FEB9 status=activ</t>
  </si>
  <si>
    <t>([0.147574, 0.144935, 0.139895, 0.179055, 0.111485, 0.15284, 0.18812, 0.132295, 0.18812, 0.15008, 0.106997, 0.137348, 0.137348, 0.137348, 0.134866, 0.134866, 0.142424, 0.243554, 0.247041, 0.243554, 0.359901, 0.281712, 0.308712, 0.271506, 0.164327, 0.21291, 0.203355, 0.111485, 0.170161, 0.15284, 0.219301, 0.31487, 0.318242, 0.281712, 0.191378, 0.194234, 0.132295, 0.134866, 0.127496, 0.074921, 0.083462, 0.069024, 0.116183, 0.129801, 0.200174, 0.206376, 0.206376, 0.206376, 0.222385, 0.225814, 0.173081, 0.100716, 0.098513, 0.054297, 0.067594, 0.127496, 0.18812, 0.298791, 0.209395, 0.120615, 0.173081, 0.102787, 0.11371, 0.090864, 0.081712, 0.046336, 0.051831, 0.06184, 0.034068, 0.064632, 0.064632, 0.069024, 0.129801, 0.129801, 0.196879, 0.137348, 0.127496, 0.137348, 0.139895, 0.209395, 0.25031, 0.173081, 0.257454, 0.275179, 0.196879, 0.203355, 0.18812, 0.18812, 0.191378, 0.30533, 0.185198, 0.194234, 0.219301, 0.21291, 0.118441, 0.116183, 0.116183, 0.137348, 0.109221, 0.085092, 0.074921, 0.071867, 0.073402, 0.081712, 0.073402, 0.088832, 0.10481, 0.167087, 0.147574, 0.15284, 0.139895, 0.243554, 0.164327, 0.118441, 0.116183, 0.134866, 0.086953, 0.134866, 0.064632, 0.086953, 0.086953, 0.058088, 0.096677, 0.092881, 0.043307, 0.043307, 0.090864, 0.073402, 0.044297, 0.086953, 0.092881, 0.059222, 0.0704, 0.094817, 0.118441, 0.127496, 0.229226, 0.222385, 0.225814, 0.232838, 0.247041, 0.295083, 0.281712, 0.185198, 0.194234, 0.243554, 0.15284, 0.127496, 0.122885, 0.194234, 0.142424, 0.076542, 0.078022, 0.030611, 0.041405, 0.056825, 0.030003, 0.024393, 0.046336, 0.046336, 0.047319, 0.020165, 0.01227, 0.011903, 0.013613, 0.020876, 0.021816, 0.03976, 0.041405, 0.048328, 0.049374, 0.076542, 0.144935, 0.17593, 0.200174, 0.200174, 0.200174, 0.25406, 0.268042, 0.26085, 0.25031, 0.243554, 0.370445, 0.461924, 0.468512, 0.570702, 0.585406, 0.517562, 0.414856, 0.377384, 0.366687, 0.390993, 0.321458, 0.30533, 0.247041, 0.346032, 0.298791, 0.284882, 0.346032, 0.339168, 0.339168, 0.374039, 0.497853, 0.486429, 0.359901, 0.465241, 0.447574, 0.342579, 0.436924, 0.525368, 0.557691, 0.517562, 0.480142, 0.444081, 0.36309, 0.465241, 0.461924, 0.42561, 0.444081, 0.408655, 0.335645, 0.324872, 0.308712, 0.196879, 0.125101, 0.216401, 0.179055, 0.182256, 0.284882, 0.21291, 0.182256, 0.196879, 0.164327, 0.116183, 0.232838, 0.31487, 0.308712, 0.301917, 0.335645, 0.25406, 0.257454, 0.335645, 0.232838, 0.229226, 0.31487, 0.418646, 0.394753, 0.342579, 0.346032, 0.268042, 0.25406, 0.284882, 0.247041, 0.239899, 0.30533, 0.281712, 0.203355, 0.209395, 0.247041, 0.278302, 0.380708, 0.301917, 0.216401, 0.225814, 0.15008, 0.106997, 0.102787, 0.120615, 0.18812, 0.185198, 0.170161, 0.25031, 0.264545, 0.284882, 0.356642, 0.394753, 0.281712, 0.370445, 0.271506, 0.17593, 0.17593, 0.15008, 0.222385, 0.328603, 0.440853, 0.4292, 0.41194, 0.40511, 0.401658, 0.31487, 0.321458, 0.422041, 0.418646, 0.318242, 0.298791, 0.308712, 0.209395, 0.311707, 0.332115, 0.335645, 0.374039, 0.374039, 0.377384, 0.374039, 0.374039, 0.359901, 0.447574, 0.525368, 0.534167, 0.525368, 0.648219, 0.653063, 0.642678, 0.525368, 0.59917, 0.534167, 0.541878, 0.622677, 0.63748, 0.494003, 0.494003, 0.525368, 0.538167, 0.545602, 0.545602, 0.525368, 0.4292, 0.401658, 0.418646, 0.418646, 0.342579, 0.291804, 0.200174, 0.122885, 0.200174, 0.15008, 0.222385, 0.206376, 0.222385, 0.219301, 0.232838, 0.31487, 0.308712, 0.229226, 0.216401, 0.216401, 0.127496, 0.200174, 0.222385, 0.15008, 0.15284, 0.164327, 0.200174, 0.288399, 0.384043, 0.335645, 0.352862, 0.268042, 0.284882, 0.271506, 0.179055, 0.243554, 0.25031, 0.191378, 0.222385, 0.225814, 0.158265, 0.182256, 0.185198, 0.196879, 0.200174, 0.200174, 0.268042, 0.275179, 0.200174, 0.18812, 0.232838, 0.311707, 0.311707, 0.30533, 0.278302, 0.284882, 0.295083, 0.222385, 0.191378, 0.216401, 0.185198, 0.268042, 0.225814, 0.257454, 0.219301, 0.281712, 0.278302, 0.194234, 0.185198, 0.243554, 0.216401, 0.239899, 0.222385, 0.222385, 0.209395, 0.206376, 0.25406, 0.257454, 0.232838, 0.247041, 0.26085, 0.30533, 0.229226, 0.346032, 0.346032, 0.30533, 0.301917, 0.291804, 0.374039, 0.301917, 0.200174, 0.225814, 0.194234, 0.170161, 0.185198, 0.18812, 0.137348, 0.100716, 0.090864, 0.090864, 0.155435, 0.144935, 0.144935, 0.164327, 0.161087, 0.109221, 0.158265, 0.100716, 0.085092, 0.049374, 0.076542, 0.147574, 0.109221, 0.073402, 0.050641, 0.078022, 0.086953, 0.139895, 0.21291, 0.15284, 0.15008, 0.096677, 0.102787, 0.076542, 0.098513, 0.074921, 0.096677, 0.055536, 0.06312, 0.06184, 0.11371, 0.11371, 0.116183, 0.179055, 0.26085, 0.349426, 0.366687, 0.271506, 0.284882, 0.30533, 0.384043, 0.486429, 0.465241, 0.450668, 0.450668, 0.450668, 0.450668, 0.384043, 0.380708, 0.447574, 0.447574, 0.36309, 0.380708, 0.281712, 0.25031, 0.232838, 0.239899, 0.222385, 0.219301, 0.137348, 0.076542, 0.058088, 0.041405, 0.060549, 0.047319, 0.045352, 0.032677, 0.030611, 0.038858, 0.067594, 0.047319], '')</t>
  </si>
  <si>
    <t>[185, 186, 187, 209, 210, 211, 307, 308, 309, 310, 311, 312, 313, 314, 315, 316, 317, 318, 321, 322, 323, 324, 325]</t>
  </si>
  <si>
    <t>UPI000172FEBB status=activ</t>
  </si>
  <si>
    <t>([0.020876, 0.035586, 0.020165, 0.032017, 0.049374, 0.029376, 0.038858, 0.040537, 0.055536, 0.056825, 0.069024, 0.046336, 0.025762, 0.055536, 0.024393, 0.024826, 0.023963, 0.045352, 0.106997, 0.083462, 0.15008, 0.088832, 0.096677, 0.17593, 0.147574, 0.081712, 0.15008, 0.15008, 0.106997, 0.100716, 0.118441, 0.132295, 0.232838, 0.328603, 0.339168, 0.394753, 0.394753, 0.370445, 0.352862, 0.332115, 0.275179, 0.295083, 0.281712, 0.25406, 0.257454, 0.200174, 0.219301, 0.155435, 0.094817, 0.155435, 0.164327, 0.102787, 0.042364, 0.021816, 0.023534, 0.024826, 0.031287, 0.030611, 0.030611, 0.027463, 0.016826, 0.014586, 0.01227, 0.010672, 0.010672, 0.009977, 0.016826, 0.023963, 0.020165, 0.034068, 0.038858, 0.031287, 0.06184, 0.078022, 0.079919, 0.083462, 0.076542, 0.036378, 0.020876, 0.043307, 0.025316, 0.021381, 0.047319, 0.047319, 0.102787, 0.100716, 0.122885, 0.11371, 0.067594, 0.081712, 0.081712, 0.033407, 0.044297, 0.040537, 0.0704, 0.129801, 0.056825, 0.060549, 0.073402, 0.147574, 0.10481, 0.106997, 0.127496, 0.059222, 0.058088, 0.048328, 0.038042, 0.018106, 0.016826, 0.027463, 0.023963, 0.023534, 0.041405, 0.046336, 0.046336, 0.026338, 0.013265, 0.025762, 0.025762, 0.045352, 0.040537, 0.034068, 0.06312, 0.102787, 0.206376, 0.209395, 0.232838, 0.164327, 0.264545, 0.284882, 0.18812, 0.288399, 0.30533, 0.332115, 0.203355, 0.194234, 0.275179, 0.387226, 0.370445, 0.268042, 0.275179, 0.170161, 0.209395, 0.21291, 0.15284, 0.111485, 0.092881, 0.071867, 0.071867, 0.073402, 0.069024, 0.120615, 0.122885, 0.054297, 0.060549, 0.111485, 0.067594, 0.074921, 0.081712, 0.055536, 0.083462, 0.049374, 0.051831, 0.040537, 0.03976, 0.035586, 0.056825, 0.0704, 0.092881, 0.17593, 0.164327, 0.17593, 0.17593, 0.167087, 0.185198, 0.167087, 0.118441, 0.216401, 0.222385, 0.132295, 0.134866, 0.15284, 0.222385, 0.321458, 0.422041, 0.298791, 0.298791, 0.271506, 0.182256, 0.18812, 0.18812, 0.109221, 0.06312, 0.071867, 0.071867, 0.134866, 0.094817, 0.085092, 0.078022, 0.073402, 0.06184, 0.044297, 0.026338, 0.015694, 0.009865, 0.009401, 0.009401, 0.00962, 0.007259, 0.007422, 0.007315, 0.007495, 0.010926, 0.012727, 0.012491, 0.008895, 0.008804, 0.01204, 0.018106, 0.018106, 0.017138, 0.017138, 0.020522, 0.032677, 0.059222, 0.096677, 0.056825, 0.129801, 0.118441, 0.116183, 0.191378, 0.194234, 0.147574, 0.161087, 0.21291, 0.209395, 0.264545, 0.264545, 0.144935, 0.090864, 0.092881, 0.064632, 0.066181, 0.116183, 0.116183, 0.120615, 0.118441, 0.182256, 0.158265, 0.247041, 0.346032, 0.219301, 0.219301, 0.264545, 0.225814, 0.134866, 0.06312, 0.081712, 0.090864, 0.10481, 0.182256, 0.086953, 0.106997, 0.179055, 0.144935, 0.125101, 0.098513, 0.078022, 0.060549, 0.047319, 0.030611, 0.016826], '')</t>
  </si>
  <si>
    <t>UPI000172FEBC status=activ</t>
  </si>
  <si>
    <t>([0.871313, 0.885302, 0.908098, 0.91684, 0.812494, 0.712013, 0.56648, 0.59917, 0.534167, 0.562014, 0.585406, 0.534167, 0.538167, 0.538167, 0.538167, 0.56648, 0.575842, 0.570702, 0.483068, 0.461924, 0.450668, 0.352862, 0.342579, 0.321458, 0.318242, 0.4292, 0.517562, 0.653063, 0.675549, 0.720929, 0.724957, 0.720929, 0.812494, 0.812494, 0.798249, 0.788093, 0.716283, 0.585406, 0.494003, 0.59014, 0.509769, 0.472492, 0.486429, 0.51388, 0.51388, 0.51388, 0.490133, 0.41194, 0.401658, 0.352862, 0.384043, 0.291804, 0.295083, 0.298791, 0.301917, 0.281712, 0.281712, 0.342579, 0.356642, 0.440853, 0.444081, 0.509769, 0.541878, 0.604312, 0.497853, 0.476583, 0.390993, 0.31487, 0.352862, 0.359901, 0.408655, 0.398279, 0.454136, 0.465241, 0.458154, 0.384043, 0.418646, 0.394753, 0.332115, 0.308712, 0.324872, 0.328603, 0.268042, 0.264545, 0.21291, 0.179055, 0.200174, 0.275179, 0.25031, 0.271506, 0.236433, 0.219301, 0.229226, 0.17593, 0.17593, 0.194234, 0.26085, 0.264545, 0.295083, 0.271506, 0.271506, 0.173081, 0.164327, 0.25031, 0.26085, 0.275179, 0.298791, 0.30533, 0.301917, 0.40511, 0.328603, 0.36309, 0.366687, 0.25406, 0.308712, 0.298791, 0.191378, 0.191378, 0.206376, 0.206376, 0.298791, 0.284882, 0.288399, 0.295083, 0.31487, 0.219301, 0.281712, 0.352862, 0.268042, 0.275179, 0.264545, 0.346032, 0.25031, 0.239899, 0.342579, 0.366687, 0.339168, 0.422041, 0.324872, 0.298791, 0.222385, 0.21291, 0.236433, 0.236433, 0.25406, 0.229226, 0.318242, 0.324872, 0.324872, 0.324872, 0.236433, 0.167087, 0.164327, 0.147574, 0.147574, 0.155435, 0.161087, 0.191378, 0.191378, 0.291804, 0.288399, 0.275179, 0.278302, 0.359901, 0.349426, 0.324872, 0.328603, 0.229226, 0.219301, 0.161087, 0.158265, 0.239899, 0.321458, 0.321458, 0.342579, 0.342579, 0.339168, 0.328603, 0.236433, 0.268042, 0.264545, 0.185198, 0.26085, 0.271506, 0.191378, 0.200174, 0.200174, 0.194234, 0.206376, 0.209395, 0.278302, 0.359901, 0.324872, 0.328603, 0.236433, 0.318242, 0.328603, 0.25031, 0.264545, 0.26085, 0.206376, 0.200174, 0.284882, 0.291804, 0.196879, 0.284882, 0.370445, 0.359901, 0.278302, 0.278302, 0.203355, 0.200174, 0.200174, 0.144935, 0.147574, 0.229226, 0.15008, 0.158265, 0.232838, 0.196879, 0.288399, 0.243554, 0.25406, 0.26085, 0.170161, 0.25031, 0.243554, 0.137348, 0.118441, 0.118441, 0.18812, 0.257454, 0.257454, 0.15008, 0.239899, 0.15284, 0.094817, 0.096677, 0.088832, 0.100716, 0.118441, 0.11371, 0.194234, 0.194234, 0.185198, 0.18812, 0.18812, 0.182256, 0.200174, 0.236433, 0.332115, 0.339168, 0.342579, 0.342579, 0.4292, 0.390993, 0.480142, 0.483068, 0.59508, 0.486429, 0.422041, 0.342579, 0.356642, 0.291804, 0.173081, 0.185198, 0.194234, 0.206376, 0.118441, 0.167087, 0.085092, 0.078022, 0.090864, 0.05306, 0.058088, 0.033407, 0.041405, 0.043307, 0.045352, 0.047319, 0.067594, 0.083462, 0.088832, 0.090864, 0.116183, 0.21291, 0.173081, 0.173081, 0.167087, 0.194234, 0.191378, 0.216401, 0.232838, 0.129801, 0.129801, 0.127496, 0.147574, 0.147574, 0.147574, 0.209395, 0.209395, 0.236433, 0.167087, 0.15284, 0.15284, 0.086953, 0.040537, 0.028695, 0.044297, 0.024393, 0.040537, 0.054297, 0.045352, 0.03976, 0.03976, 0.083462, 0.046336, 0.066181, 0.06312, 0.033407, 0.021816, 0.0198, 0.016826, 0.024826, 0.041405, 0.03976, 0.043307, 0.056825, 0.098513, 0.06312, 0.116183, 0.096677, 0.086953, 0.179055, 0.194234, 0.236433, 0.142424, 0.225814, 0.257454, 0.225814, 0.324872, 0.41194, 0.42561, 0.42561, 0.422041, 0.42561, 0.433034, 0.521092, 0.505461, 0.4292, 0.51388, 0.461924, 0.490133, 0.377384, 0.243554, 0.222385, 0.271506, 0.352862, 0.257454, 0.26085, 0.288399, 0.298791, 0.173081, 0.158265, 0.18812, 0.194234, 0.191378, 0.109221, 0.081712, 0.144935, 0.21291, 0.203355, 0.137348, 0.15008, 0.225814, 0.257454, 0.182256, 0.109221, 0.109221, 0.206376, 0.232838, 0.236433, 0.194234, 0.30533, 0.275179, 0.182256, 0.194234, 0.122885, 0.167087, 0.200174, 0.116183, 0.073402, 0.090864, 0.182256, 0.090864, 0.106997, 0.142424, 0.209395, 0.301917, 0.200174, 0.120615, 0.054297, 0.034884, 0.041405, 0.024826, 0.032677, 0.071867, 0.05306, 0.096677, 0.073402, 0.058088, 0.106997, 0.167087, 0.118441, 0.109221, 0.142424, 0.090864, 0.073402, 0.078022, 0.081712, 0.137348, 0.118441, 0.203355, 0.191378, 0.191378, 0.275179, 0.229226, 0.17593, 0.147574, 0.11371, 0.191378, 0.179055, 0.096677, 0.092881, 0.11371, 0.118441, 0.182256, 0.264545, 0.264545, 0.271506, 0.264545, 0.179055, 0.236433, 0.15284, 0.127496, 0.144935, 0.144935, 0.102787, 0.129801, 0.200174, 0.155435, 0.158265, 0.203355, 0.291804, 0.26085, 0.229226, 0.194234, 0.147574, 0.111485, 0.15008, 0.098513, 0.071867, 0.129801], '')</t>
  </si>
  <si>
    <t>[0, 1, 2, 3, 4, 5, 6, 7, 8, 9, 10, 11, 12, 13, 14, 15, 16, 17, 26, 27, 28, 29, 30, 31, 32, 33, 34, 35, 36, 37, 39, 40, 43, 44, 45, 61, 62, 63, 258, 347, 348, 350]</t>
  </si>
  <si>
    <t>UPI000172FEBD status=activ</t>
  </si>
  <si>
    <t>([0.096677, 0.122885, 0.185198, 0.21291, 0.173081, 0.25031, 0.167087, 0.216401, 0.243554, 0.284882, 0.308712, 0.346032, 0.366687, 0.346032, 0.4292, 0.433034, 0.450668, 0.534167, 0.476583, 0.454136, 0.359901, 0.458154, 0.480142, 0.444081, 0.370445, 0.444081, 0.335645, 0.450668, 0.41194, 0.390993, 0.301917, 0.295083, 0.288399, 0.26085, 0.30533, 0.225814, 0.318242, 0.321458, 0.25031, 0.324872, 0.356642, 0.450668, 0.356642, 0.349426, 0.387226, 0.390993, 0.30533, 0.298791, 0.288399, 0.239899, 0.194234, 0.179055, 0.18812, 0.185198, 0.182256, 0.147574, 0.137348, 0.125101, 0.127496, 0.194234, 0.203355, 0.173081, 0.096677, 0.161087, 0.090864, 0.083462, 0.142424, 0.147574, 0.155435, 0.164327, 0.206376, 0.196879, 0.288399, 0.301917, 0.291804, 0.216401, 0.179055, 0.26085, 0.25031, 0.243554, 0.278302, 0.278302, 0.229226, 0.229226, 0.219301, 0.291804, 0.308712, 0.291804, 0.264545, 0.342579, 0.342579, 0.284882, 0.36309, 0.401658, 0.398279, 0.41194, 0.418646, 0.486429, 0.509769, 0.440853, 0.342579, 0.321458, 0.31487, 0.30533, 0.390993, 0.390993, 0.418646, 0.414856, 0.40511, 0.505461, 0.497853, 0.472492, 0.608892, 0.604312, 0.553315, 0.529623, 0.436924, 0.525368, 0.541878, 0.440853, 0.509769, 0.632174, 0.618285, 0.666105, 0.73685, 0.648219, 0.642678, 0.63748, 0.59014, 0.604312, 0.618285, 0.51388, 0.529623, 0.480142, 0.490133, 0.422041, 0.408655, 0.483068, 0.398279, 0.387226, 0.370445, 0.394753, 0.284882, 0.291804, 0.257454, 0.21291, 0.301917, 0.318242, 0.298791, 0.243554, 0.243554, 0.222385, 0.229226, 0.236433, 0.257454, 0.25406, 0.25031, 0.284882, 0.301917, 0.278302, 0.264545, 0.366687, 0.335645, 0.36309, 0.346032, 0.356642, 0.4292, 0.433034, 0.414856, 0.450668, 0.549308, 0.461924, 0.472492, 0.570702, 0.570702, 0.450668, 0.447574, 0.541878, 0.454136, 0.374039, 0.377384, 0.384043, 0.308712, 0.264545, 0.349426, 0.295083, 0.284882, 0.275179, 0.25031, 0.185198, 0.179055, 0.116183, 0.170161, 0.164327, 0.164327, 0.155435, 0.236433, 0.167087, 0.106997, 0.15284, 0.216401, 0.232838, 0.247041, 0.311707, 0.284882, 0.268042, 0.324872, 0.31487, 0.229226, 0.222385, 0.203355, 0.137348, 0.206376, 0.219301, 0.225814, 0.196879, 0.137348, 0.129801, 0.194234, 0.268042, 0.264545, 0.264545, 0.257454, 0.257454, 0.275179, 0.346032, 0.352862, 0.281712, 0.281712, 0.384043, 0.384043, 0.486429, 0.585406, 0.483068, 0.374039, 0.380708, 0.40511, 0.461924, 0.458154, 0.444081, 0.444081, 0.374039, 0.359901, 0.433034, 0.422041, 0.42561, 0.436924, 0.472492, 0.56648, 0.545602, 0.450668, 0.476583, 0.476583, 0.476583, 0.480142, 0.5017, 0.497853, 0.486429, 0.497853, 0.494003, 0.490133, 0.465241, 0.553315, 0.553315, 0.541878, 0.51388, 0.465241, 0.454136], '')</t>
  </si>
  <si>
    <t>[17, 98, 109, 112, 113, 114, 115, 117, 118, 120, 121, 122, 123, 124, 125, 126, 127, 128, 129, 130, 131, 132, 170, 173, 174, 177, 232, 248, 249, 255, 262, 263, 264, 265]</t>
  </si>
  <si>
    <t>UPI000172FEBE status=activ</t>
  </si>
  <si>
    <t>([0.125101, 0.073402, 0.038042, 0.030611, 0.023087, 0.018415, 0.015694, 0.013016, 0.011518, 0.010131, 0.012727, 0.011106, 0.008409, 0.011518, 0.013613, 0.016257, 0.010926, 0.011903, 0.016257, 0.016528, 0.015078, 0.00962, 0.014586, 0.024826, 0.040537, 0.034068, 0.056825, 0.092881, 0.085092, 0.129801, 0.170161, 0.173081, 0.236433, 0.318242, 0.291804, 0.182256, 0.191378, 0.264545, 0.349426, 0.295083, 0.30533, 0.229226, 0.324872, 0.318242, 0.311707, 0.291804, 0.40511, 0.394753, 0.401658, 0.494003, 0.486429, 0.521092, 0.436924, 0.42561, 0.42561, 0.458154, 0.553315, 0.562014, 0.444081, 0.458154, 0.557691, 0.538167, 0.642678, 0.63748, 0.642678, 0.541878, 0.562014, 0.458154, 0.476583, 0.465241, 0.436924, 0.458154, 0.387226, 0.483068, 0.497853, 0.387226, 0.390993, 0.394753, 0.298791, 0.401658, 0.387226, 0.311707, 0.311707, 0.318242, 0.324872, 0.321458, 0.370445, 0.36309, 0.414856, 0.324872, 0.25406, 0.291804, 0.194234, 0.271506, 0.26085, 0.25406, 0.370445, 0.359901, 0.352862, 0.335645, 0.335645, 0.352862, 0.339168, 0.352862, 0.352862, 0.275179, 0.275179, 0.318242, 0.25406, 0.281712, 0.359901, 0.356642, 0.349426, 0.468512, 0.440853, 0.366687, 0.281712, 0.275179, 0.278302, 0.298791, 0.394753, 0.394753, 0.390993, 0.40511, 0.377384, 0.301917, 0.359901, 0.339168, 0.301917, 0.349426, 0.321458, 0.295083, 0.366687, 0.335645, 0.243554, 0.236433], '')</t>
  </si>
  <si>
    <t>[51, 56, 57, 60, 61, 62, 63, 64, 65, 66]</t>
  </si>
  <si>
    <t>UPI000172FEBF status=activ</t>
  </si>
  <si>
    <t>([0.191378, 0.232838, 0.281712, 0.264545, 0.311707, 0.232838, 0.301917, 0.321458, 0.342579, 0.275179, 0.216401, 0.26085, 0.191378, 0.120615, 0.191378, 0.18812, 0.144935, 0.15284, 0.15284, 0.18812, 0.191378, 0.185198, 0.196879, 0.164327, 0.125101, 0.071867, 0.079919, 0.066181, 0.066181, 0.066181, 0.074921, 0.122885, 0.122885, 0.109221, 0.142424, 0.083462, 0.083462, 0.081712, 0.083462, 0.102787, 0.120615, 0.125101, 0.111485, 0.106997, 0.106997, 0.120615, 0.18812, 0.26085, 0.229226, 0.232838, 0.264545, 0.324872, 0.332115, 0.236433, 0.318242, 0.366687, 0.387226, 0.281712, 0.366687, 0.356642, 0.324872, 0.25406, 0.247041, 0.271506, 0.200174, 0.232838, 0.298791, 0.295083, 0.182256, 0.219301, 0.144935, 0.102787, 0.10481, 0.066181, 0.066181, 0.066181, 0.060549, 0.090864, 0.17593, 0.11371, 0.067594, 0.071867, 0.074921, 0.06184, 0.10481, 0.078022, 0.079919, 0.064632, 0.078022, 0.173081, 0.161087, 0.232838, 0.232838, 0.167087, 0.229226, 0.31487, 0.284882, 0.284882, 0.281712, 0.232838, 0.229226, 0.229226, 0.216401, 0.291804, 0.335645, 0.346032, 0.349426, 0.349426, 0.387226, 0.264545, 0.243554, 0.257454, 0.268042, 0.191378, 0.225814, 0.219301, 0.222385, 0.26085, 0.158265, 0.158265, 0.118441, 0.200174, 0.291804, 0.203355, 0.122885, 0.064632, 0.064632, 0.147574, 0.144935, 0.139895, 0.219301, 0.132295, 0.083462, 0.045352, 0.094817, 0.055536, 0.036378, 0.036378, 0.028695, 0.033407, 0.034884, 0.06312, 0.036378, 0.034884, 0.060549, 0.10481, 0.179055, 0.100716, 0.081712, 0.047319, 0.026892, 0.026892, 0.048328, 0.092881, 0.10481, 0.109221, 0.200174, 0.15284, 0.161087, 0.196879, 0.288399, 0.318242, 0.239899, 0.311707, 0.275179, 0.191378, 0.191378, 0.18812, 0.18812, 0.18812, 0.161087, 0.21291, 0.182256, 0.17593, 0.086953, 0.144935, 0.066181, 0.066181, 0.074921, 0.073402, 0.069024, 0.054297, 0.024393, 0.021816, 0.022667, 0.016826, 0.014315, 0.014783, 0.010221, 0.017138, 0.013821, 0.026892, 0.035586, 0.024393, 0.014783, 0.024393, 0.023534, 0.030003, 0.030003, 0.067594, 0.06312, 0.06312, 0.042364, 0.041405, 0.079919, 0.083462, 0.139895, 0.257454, 0.247041, 0.225814, 0.118441, 0.15284, 0.118441, 0.111485, 0.182256, 0.182256, 0.155435, 0.147574, 0.147574, 0.086953, 0.085092, 0.069024, 0.038042, 0.037156, 0.071867, 0.032017, 0.030003, 0.0198, 0.01078, 0.01078, 0.018106, 0.020876, 0.010926, 0.011669, 0.011903, 0.008409, 0.011669, 0.016528, 0.017447, 0.016021, 0.028107, 0.028107, 0.018415, 0.018415, 0.034068, 0.032017, 0.056825, 0.045352, 0.074921, 0.155435, 0.164327, 0.161087, 0.26085, 0.377384, 0.308712, 0.311707, 0.328603, 0.335645, 0.30533, 0.301917, 0.298791, 0.308712, 0.311707, 0.398279, 0.374039, 0.247041, 0.158265, 0.158265, 0.127496, 0.071867, 0.035586, 0.018787, 0.018787, 0.021381, 0.011669, 0.01204, 0.012491, 0.018106, 0.013265, 0.014075, 0.008525, 0.008525, 0.006078, 0.00543, 0.005932, 0.008804, 0.010372, 0.011669, 0.016021, 0.020522, 0.038858, 0.059222, 0.111485, 0.088832, 0.076542, 0.132295, 0.21291, 0.129801, 0.137348, 0.132295, 0.074921, 0.142424, 0.225814, 0.324872, 0.301917, 0.308712, 0.301917, 0.380708, 0.380708, 0.264545, 0.321458, 0.308712, 0.229226, 0.209395, 0.247041, 0.243554, 0.170161, 0.106997, 0.164327, 0.170161, 0.170161, 0.164327, 0.173081, 0.15008, 0.15008, 0.179055, 0.170161, 0.11371, 0.069024, 0.11371, 0.209395, 0.17593, 0.209395, 0.321458, 0.359901, 0.275179, 0.275179, 0.359901, 0.370445, 0.356642, 0.342579, 0.414856, 0.494003, 0.476583, 0.41194, 0.398279, 0.370445, 0.380708, 0.366687, 0.454136, 0.346032, 0.243554, 0.17593, 0.100716, 0.092881, 0.092881, 0.139895, 0.132295, 0.15284, 0.225814, 0.257454, 0.264545, 0.264545, 0.295083, 0.30533, 0.377384, 0.387226, 0.408655, 0.308712, 0.30533, 0.301917, 0.377384, 0.370445, 0.454136, 0.545602, 0.525368, 0.51388, 0.534167, 0.549308, 0.549308, 0.538167, 0.534167, 0.505461, 0.483068, 0.40511, 0.398279, 0.433034, 0.349426, 0.36309, 0.458154, 0.58069, 0.570702, 0.570702, 0.675549, 0.666105, 0.653063, 0.675549, 0.671169, 0.575842, 0.545602, 0.517562, 0.525368, 0.557691, 0.51388, 0.538167, 0.626927, 0.648219, 0.626927, 0.657645, 0.653063, 0.661982, 0.657645, 0.56648, 0.59917, 0.648219, 0.557691, 0.497853, 0.51388, 0.458154, 0.557691, 0.585406, 0.608892, 0.59917, 0.557691, 0.632174, 0.622677, 0.626927, 0.608892, 0.608892, 0.699094, 0.680603, 0.653063, 0.642678, 0.741537, 0.741537, 0.716283, 0.795062, 0.784345, 0.784345, 0.837511, 0.707965, 0.618285, 0.622677, 0.622677, 0.622677, 0.626927, 0.608892, 0.58069, 0.59917, 0.608892, 0.618285, 0.553315, 0.562014, 0.56648, 0.570702, 0.585406, 0.618285, 0.549308, 0.562014, 0.545602, 0.541878, 0.648219, 0.724957, 0.653063, 0.671169, 0.666105, 0.680603, 0.618285, 0.63748, 0.63748, 0.570702, 0.490133, 0.465241, 0.480142, 0.51388, 0.509769, 0.497853, 0.447574, 0.490133, 0.541878, 0.529623, 0.517562, 0.5017, 0.486429, 0.549308, 0.505461, 0.483068], '')</t>
  </si>
  <si>
    <t>[374, 375, 376, 377, 378, 379, 380, 381, 382, 390, 391, 392, 393, 394, 395, 396, 397, 398, 399, 400, 401, 402, 403, 404, 405, 406, 407, 408, 409, 410, 411, 412, 413, 414, 415, 417, 419, 420, 421, 422, 423, 424, 425, 426, 427, 428, 429, 430, 431, 432, 433, 434, 435, 436, 437, 438, 439, 440, 441, 442, 443, 444, 445, 446, 447, 448, 449, 450, 451, 452, 453, 454, 455, 456, 457, 458, 459, 460, 461, 462, 463, 464, 465, 466, 467, 468, 469, 470, 474, 475, 479, 480, 481, 482, 484, 485]</t>
  </si>
  <si>
    <t>(51</t>
  </si>
  <si>
    <t>87)</t>
  </si>
  <si>
    <t>UPI000172FEC0 status=activ</t>
  </si>
  <si>
    <t>([0.144935, 0.216401, 0.142424, 0.182256, 0.236433, 0.271506, 0.295083, 0.324872, 0.247041, 0.194234, 0.219301, 0.268042, 0.232838, 0.206376, 0.17593, 0.167087, 0.158265, 0.239899, 0.239899, 0.232838, 0.232838, 0.25031, 0.167087, 0.236433, 0.167087, 0.155435, 0.15284, 0.096677, 0.058088, 0.106997, 0.161087, 0.194234, 0.216401, 0.21291, 0.308712, 0.374039, 0.380708, 0.486429, 0.494003, 0.538167, 0.671169, 0.562014, 0.450668, 0.549308, 0.517562, 0.521092, 0.486429, 0.497853, 0.497853, 0.59014, 0.59014, 0.613573, 0.465241, 0.339168, 0.41194, 0.324872, 0.301917, 0.21291, 0.132295, 0.139895, 0.116183, 0.06312, 0.106997, 0.161087, 0.079919, 0.10481, 0.161087, 0.200174, 0.170161, 0.25031, 0.247041, 0.173081, 0.155435, 0.155435, 0.225814, 0.194234, 0.173081, 0.161087, 0.25406, 0.332115, 0.324872, 0.232838, 0.335645, 0.243554, 0.264545, 0.291804, 0.194234, 0.11371, 0.06184, 0.074921, 0.081712, 0.094817, 0.139895, 0.079919, 0.137348, 0.15284, 0.164327, 0.264545, 0.182256, 0.173081, 0.120615, 0.142424, 0.222385, 0.144935, 0.222385, 0.127496, 0.127496, 0.200174, 0.288399, 0.384043, 0.275179, 0.191378, 0.120615, 0.067594, 0.15008, 0.090864, 0.048328, 0.048328, 0.029376, 0.056825, 0.045352, 0.079919, 0.036378, 0.036378, 0.030003, 0.032677, 0.069024, 0.118441, 0.142424, 0.090864, 0.079919, 0.161087, 0.147574, 0.225814, 0.239899, 0.122885, 0.194234, 0.281712, 0.301917, 0.394753, 0.284882, 0.318242, 0.225814, 0.222385, 0.194234, 0.30533, 0.301917, 0.288399, 0.167087, 0.118441, 0.158265, 0.137348, 0.100716, 0.147574, 0.10481, 0.155435, 0.257454, 0.206376, 0.158265, 0.074921], '')</t>
  </si>
  <si>
    <t>[39, 40, 41, 43, 44, 45, 49, 50, 51]</t>
  </si>
  <si>
    <t>UPI000172FEC1 status=activ</t>
  </si>
  <si>
    <t>([0.247041, 0.339168, 0.311707, 0.366687, 0.232838, 0.17593, 0.173081, 0.118441, 0.142424, 0.191378, 0.137348, 0.179055, 0.158265, 0.098513, 0.134866, 0.219301, 0.173081, 0.132295, 0.127496, 0.060549, 0.031287, 0.035586, 0.032677, 0.043307, 0.031287, 0.064632, 0.051831, 0.034068, 0.06184, 0.06312, 0.058088, 0.10481, 0.106997, 0.102787, 0.164327, 0.076542, 0.074921, 0.098513, 0.127496, 0.127496, 0.216401, 0.311707, 0.216401, 0.203355, 0.203355, 0.137348, 0.116183, 0.194234, 0.301917, 0.206376, 0.21291, 0.206376, 0.127496, 0.122885, 0.127496, 0.083462, 0.15284, 0.164327, 0.173081, 0.173081, 0.191378, 0.182256, 0.122885, 0.106997, 0.06184, 0.0704, 0.15008, 0.118441, 0.139895, 0.11371, 0.144935, 0.079919, 0.085092, 0.122885, 0.122885, 0.111485, 0.142424, 0.094817, 0.10481, 0.0704, 0.054297, 0.086953, 0.073402, 0.074921, 0.074921, 0.137348, 0.122885, 0.066181, 0.116183, 0.100716, 0.118441, 0.092881, 0.173081, 0.132295, 0.15284, 0.158265, 0.179055, 0.179055, 0.147574, 0.098513, 0.076542, 0.10481, 0.10481, 0.10481, 0.170161, 0.26085, 0.243554, 0.170161, 0.170161, 0.098513, 0.060549, 0.069024, 0.134866, 0.137348, 0.088832, 0.059222, 0.060549, 0.06184, 0.060549, 0.118441, 0.164327, 0.216401, 0.127496, 0.122885, 0.088832, 0.043307, 0.049374, 0.055536, 0.088832, 0.142424, 0.139895, 0.122885, 0.074921, 0.034068, 0.032677, 0.041405, 0.05306, 0.05306, 0.10481, 0.139895, 0.078022, 0.078022, 0.094817, 0.173081, 0.185198, 0.278302, 0.25406, 0.147574, 0.137348, 0.127496, 0.064632, 0.127496, 0.120615, 0.194234, 0.308712, 0.200174, 0.182256, 0.182256, 0.179055, 0.158265, 0.15284, 0.209395, 0.200174, 0.109221, 0.109221, 0.056825, 0.056825, 0.066181, 0.129801, 0.147574, 0.161087, 0.291804, 0.17593, 0.288399, 0.229226, 0.127496, 0.203355, 0.196879, 0.236433, 0.137348, 0.144935, 0.129801, 0.15284, 0.15008, 0.264545, 0.239899, 0.349426, 0.36309, 0.454136, 0.42561, 0.332115, 0.25031, 0.142424, 0.219301, 0.203355, 0.229226, 0.324872, 0.298791, 0.291804, 0.194234, 0.308712, 0.271506, 0.243554, 0.239899, 0.243554, 0.15284, 0.094817, 0.071867, 0.035586, 0.036378, 0.026892, 0.040537, 0.073402, 0.129801, 0.111485, 0.076542, 0.041405, 0.023963, 0.017447, 0.032677, 0.032017, 0.034884, 0.024393, 0.016021, 0.016021, 0.010131, 0.016528, 0.026338, 0.018787, 0.017797, 0.010372, 0.010926, 0.008075, 0.007315, 0.005683, 0.005734, 0.006421, 0.008723, 0.01227, 0.019401, 0.019401, 0.034884, 0.018106, 0.017447, 0.0198, 0.0198, 0.032677, 0.020522, 0.022667, 0.047319, 0.098513, 0.11371, 0.094817, 0.125101, 0.134866, 0.134866, 0.098513, 0.098513, 0.100716, 0.098513, 0.100716, 0.064632, 0.067594, 0.06184, 0.058088, 0.055536, 0.055536, 0.046336, 0.081712, 0.042364, 0.024826, 0.014315, 0.022306, 0.024826, 0.019401, 0.011903, 0.019401, 0.020165, 0.027463, 0.028107, 0.032677, 0.033407, 0.054297, 0.056825, 0.106997, 0.118441, 0.21291, 0.21291, 0.243554, 0.161087, 0.26085, 0.257454, 0.291804, 0.229226, 0.243554, 0.324872, 0.380708, 0.339168, 0.444081, 0.447574, 0.380708, 0.324872, 0.264545, 0.170161, 0.167087, 0.167087, 0.206376, 0.191378, 0.196879, 0.127496, 0.182256, 0.102787, 0.155435, 0.142424, 0.206376, 0.236433, 0.17593, 0.122885, 0.147574, 0.079919, 0.071867, 0.120615, 0.147574, 0.120615, 0.18812, 0.194234, 0.194234, 0.209395, 0.139895, 0.079919, 0.11371, 0.11371, 0.191378, 0.155435, 0.216401, 0.132295, 0.134866, 0.203355, 0.229226, 0.232838, 0.229226, 0.229226, 0.229226, 0.236433, 0.308712, 0.321458, 0.219301, 0.225814, 0.257454, 0.339168, 0.440853, 0.468512, 0.401658, 0.418646, 0.352862, 0.384043, 0.394753, 0.40511, 0.40511, 0.486429, 0.440853, 0.534167, 0.454136, 0.356642, 0.359901, 0.418646, 0.42561, 0.517562, 0.472492, 0.483068, 0.509769, 0.433034, 0.461924, 0.545602, 0.534167, 0.657645, 0.653063, 0.76285, 0.699094, 0.680603, 0.707965, 0.657645, 0.604312, 0.553315, 0.661982, 0.63748, 0.618285, 0.490133, 0.418646, 0.422041, 0.401658, 0.377384, 0.346032, 0.243554, 0.225814, 0.219301, 0.243554, 0.216401, 0.185198, 0.225814, 0.247041, 0.243554, 0.298791, 0.239899, 0.31487, 0.31487, 0.31487, 0.219301, 0.200174, 0.26085, 0.308712, 0.31487, 0.328603, 0.346032, 0.398279, 0.346032, 0.257454, 0.232838, 0.268042, 0.308712, 0.30533, 0.200174, 0.164327, 0.179055, 0.194234, 0.222385, 0.236433, 0.232838, 0.318242, 0.408655, 0.418646, 0.335645, 0.26085, 0.17593, 0.243554, 0.271506, 0.332115, 0.42561, 0.436924, 0.332115, 0.31487, 0.31487, 0.324872, 0.366687, 0.31487, 0.408655, 0.41194, 0.339168, 0.271506, 0.185198, 0.185198, 0.17593, 0.271506, 0.321458, 0.339168, 0.264545, 0.268042, 0.239899, 0.200174, 0.142424, 0.155435, 0.137348, 0.129801, 0.21291, 0.209395, 0.284882, 0.268042, 0.182256, 0.247041, 0.335645, 0.359901, 0.394753, 0.321458, 0.271506, 0.200174, 0.185198, 0.268042, 0.185198, 0.200174, 0.225814, 0.288399, 0.318242, 0.339168, 0.284882, 0.264545, 0.278302, 0.275179, 0.288399, 0.288399, 0.200174, 0.200174, 0.264545, 0.167087, 0.243554, 0.257454, 0.370445, 0.370445, 0.328603, 0.40511, 0.311707, 0.298791, 0.232838, 0.288399, 0.281712, 0.352862, 0.288399, 0.203355, 0.129801, 0.122885, 0.196879, 0.194234, 0.206376, 0.194234, 0.275179, 0.26085, 0.275179, 0.26085, 0.332115, 0.278302, 0.288399, 0.380708, 0.291804, 0.281712, 0.182256, 0.185198, 0.185198, 0.170161, 0.200174, 0.271506, 0.278302, 0.26085, 0.311707, 0.264545, 0.247041, 0.21291, 0.18812, 0.15284, 0.120615, 0.098513, 0.15008, 0.106997, 0.081712], '')</t>
  </si>
  <si>
    <t>[361, 367, 370, 373, 374, 375, 376, 377, 378, 379, 380, 381, 382, 383, 384, 385, 386]</t>
  </si>
  <si>
    <t>UPI000172FEC3 status=activ</t>
  </si>
  <si>
    <t>([0.129801, 0.096677, 0.074921, 0.081712, 0.071867, 0.092881, 0.076542, 0.06312, 0.088832, 0.106997, 0.073402, 0.086953, 0.090864, 0.10481, 0.098513, 0.147574, 0.147574, 0.243554, 0.311707, 0.440853, 0.436924, 0.458154, 0.545602, 0.618285, 0.671169, 0.73685, 0.745909, 0.852992, 0.922952, 0.919029, 0.876521, 0.88723, 0.84206, 0.846163, 0.837511, 0.856457, 0.885302, 0.88723, 0.874069, 0.771762, 0.728858, 0.728858, 0.613573, 0.545602, 0.562014, 0.56648, 0.557691, 0.553315, 0.509769, 0.414856, 0.352862, 0.366687, 0.444081, 0.497853, 0.490133, 0.494003, 0.486429, 0.447574, 0.461924, 0.497853, 0.56648, 0.529623, 0.575842, 0.699094, 0.733139, 0.680603, 0.653063, 0.657645, 0.545602, 0.557691, 0.541878, 0.608892, 0.699094, 0.707965, 0.632174, 0.608892, 0.497853, 0.454136, 0.480142, 0.458154, 0.346032, 0.346032, 0.321458, 0.236433, 0.191378, 0.203355, 0.239899, 0.275179, 0.209395, 0.26085, 0.200174, 0.264545, 0.236433, 0.222385, 0.144935, 0.209395, 0.164327, 0.179055, 0.200174, 0.161087, 0.161087, 0.229226, 0.264545, 0.291804, 0.295083, 0.342579, 0.30533, 0.278302, 0.196879, 0.236433, 0.21291, 0.281712, 0.26085, 0.239899, 0.179055, 0.26085, 0.179055, 0.182256, 0.26085, 0.298791, 0.335645, 0.339168, 0.339168, 0.346032, 0.291804, 0.31487, 0.295083, 0.321458, 0.342579, 0.298791, 0.284882, 0.301917, 0.206376, 0.155435, 0.216401, 0.25031, 0.25031, 0.321458, 0.374039, 0.366687, 0.275179, 0.268042, 0.236433, 0.158265, 0.167087, 0.236433, 0.275179, 0.295083, 0.301917, 0.271506, 0.401658, 0.40511, 0.408655, 0.461924, 0.570702, 0.575842, 0.494003, 0.40511, 0.324872, 0.243554, 0.236433, 0.311707, 0.318242, 0.264545, 0.264545, 0.26085, 0.295083, 0.298791, 0.278302, 0.301917, 0.366687, 0.36309, 0.335645, 0.398279, 0.444081, 0.394753, 0.380708, 0.490133, 0.59917, 0.690604, 0.801317, 0.795062, 0.666105, 0.648219, 0.680603, 0.823549, 0.805026, 0.699094, 0.618285, 0.632174, 0.497853, 0.387226, 0.377384, 0.458154, 0.390993, 0.394753, 0.42561, 0.444081, 0.450668, 0.447574, 0.450668, 0.366687, 0.387226, 0.390993, 0.390993, 0.472492, 0.36309, 0.271506, 0.332115, 0.398279, 0.359901, 0.356642, 0.433034, 0.339168, 0.295083, 0.342579, 0.342579, 0.342579, 0.229226, 0.222385, 0.15284, 0.182256, 0.25406, 0.239899, 0.25406, 0.229226, 0.225814, 0.271506, 0.288399, 0.26085, 0.239899, 0.281712, 0.335645, 0.335645, 0.422041, 0.380708, 0.339168, 0.257454, 0.271506, 0.335645, 0.339168, 0.390993, 0.321458, 0.298791, 0.295083, 0.281712, 0.219301, 0.137348, 0.185198, 0.275179, 0.301917, 0.301917, 0.31487, 0.349426, 0.349426, 0.275179, 0.342579, 0.387226, 0.465241, 0.41194, 0.447574, 0.447574, 0.472492, 0.483068, 0.422041, 0.390993, 0.483068, 0.59508, 0.613573, 0.59917, 0.545602, 0.468512, 0.440853, 0.41194, 0.418646, 0.418646, 0.450668, 0.465241, 0.414856, 0.342579, 0.387226, 0.387226, 0.374039, 0.40511, 0.349426, 0.408655, 0.450668, 0.414856, 0.328603, 0.342579, 0.295083, 0.318242, 0.356642, 0.384043, 0.398279, 0.387226, 0.332115, 0.359901, 0.36309, 0.40511, 0.509769, 0.468512, 0.458154, 0.465241, 0.465241, 0.465241, 0.497853, 0.517562, 0.553315, 0.562014, 0.58069, 0.626927, 0.541878, 0.59917, 0.622677, 0.51388, 0.509769, 0.59508, 0.490133, 0.494003, 0.418646, 0.384043, 0.408655, 0.422041, 0.433034, 0.433034, 0.433034, 0.349426, 0.321458, 0.328603, 0.311707, 0.36309, 0.374039, 0.454136, 0.352862, 0.25031, 0.264545, 0.191378, 0.182256, 0.222385, 0.236433, 0.321458, 0.356642, 0.359901, 0.356642, 0.339168, 0.308712, 0.311707, 0.36309, 0.301917, 0.271506, 0.370445, 0.366687, 0.281712, 0.271506, 0.278302, 0.298791, 0.377384, 0.468512, 0.366687, 0.42561, 0.356642, 0.324872, 0.225814, 0.15284, 0.179055, 0.209395, 0.203355, 0.291804, 0.349426, 0.4292, 0.472492, 0.480142, 0.472492, 0.549308, 0.483068, 0.613573, 0.724957, 0.618285, 0.549308, 0.680603, 0.575842, 0.63748, 0.545602, 0.557691, 0.675549, 0.661982, 0.575842, 0.613573, 0.608892, 0.483068, 0.433034, 0.335645, 0.284882, 0.301917, 0.308712, 0.384043, 0.346032, 0.247041, 0.247041, 0.257454, 0.271506, 0.332115, 0.342579, 0.308712, 0.308712, 0.31487, 0.222385, 0.281712, 0.225814, 0.232838, 0.301917, 0.25031, 0.36309, 0.390993, 0.275179, 0.194234, 0.191378, 0.194234, 0.288399, 0.26085, 0.222385, 0.203355, 0.216401, 0.206376, 0.278302, 0.308712, 0.236433, 0.229226, 0.21291, 0.275179, 0.271506, 0.288399, 0.366687, 0.295083, 0.298791, 0.342579, 0.394753, 0.408655, 0.387226, 0.377384, 0.476583, 0.440853, 0.458154, 0.450668, 0.414856, 0.414856, 0.444081, 0.454136, 0.557691, 0.549308, 0.521092, 0.447574, 0.454136, 0.458154, 0.505461, 0.509769, 0.585406, 0.642678, 0.476583, 0.51388, 0.4292, 0.356642, 0.476583, 0.433034, 0.339168, 0.366687, 0.408655, 0.349426, 0.349426, 0.332115, 0.284882, 0.284882, 0.339168, 0.321458, 0.257454, 0.278302, 0.271506, 0.264545, 0.206376, 0.30533, 0.298791, 0.278302, 0.339168, 0.284882, 0.257454, 0.352862, 0.352862, 0.239899, 0.225814, 0.216401, 0.21291, 0.268042, 0.278302, 0.206376, 0.206376, 0.281712, 0.161087, 0.161087, 0.139895, 0.185198, 0.219301, 0.144935, 0.25031, 0.239899, 0.284882, 0.339168, 0.298791, 0.332115, 0.374039, 0.414856, 0.5017, 0.51388, 0.440853, 0.447574, 0.525368, 0.517562, 0.497853, 0.642678, 0.690604, 0.741537, 0.724957, 0.680603, 0.745909, 0.690604, 0.73685, 0.73685, 0.642678, 0.608892, 0.458154, 0.517562, 0.553315, 0.541878, 0.534167, 0.653063, 0.63748, 0.671169, 0.545602, 0.461924, 0.41194, 0.349426, 0.342579, 0.342579, 0.339168, 0.41194, 0.440853, 0.401658, 0.398279, 0.476583, 0.450668, 0.465241, 0.483068, 0.398279, 0.339168, 0.281712, 0.243554, 0.236433, 0.15008, 0.179055, 0.25406, 0.26085, 0.216401, 0.225814, 0.15008, 0.161087, 0.088832, 0.096677, 0.081712, 0.086953, 0.092881, 0.122885, 0.185198, 0.17593, 0.185198, 0.185198, 0.25031, 0.167087, 0.161087, 0.200174, 0.26085, 0.275179, 0.301917, 0.370445, 0.370445, 0.461924, 0.461924, 0.454136, 0.454136, 0.483068, 0.468512, 0.468512, 0.444081, 0.450668, 0.380708, 0.450668, 0.440853, 0.374039, 0.483068, 0.414856, 0.366687, 0.380708, 0.366687, 0.298791, 0.298791, 0.26085, 0.25406, 0.239899, 0.332115, 0.318242, 0.239899, 0.239899, 0.239899, 0.298791, 0.257454, 0.335645, 0.339168, 0.408655, 0.461924, 0.366687, 0.433034, 0.517562, 0.408655, 0.374039, 0.444081, 0.384043, 0.422041, 0.339168, 0.352862, 0.352862, 0.36309, 0.444081, 0.440853, 0.349426, 0.31487, 0.342579, 0.324872, 0.26085, 0.275179, 0.311707, 0.40511, 0.414856, 0.433034, 0.517562, 0.465241, 0.408655, 0.390993, 0.374039, 0.472492, 0.458154, 0.41194, 0.324872, 0.30533, 0.284882, 0.349426, 0.36309, 0.342579, 0.321458, 0.384043, 0.339168, 0.243554, 0.179055], '')</t>
  </si>
  <si>
    <t>[22, 23, 24, 25, 26, 27, 28, 29, 30, 31, 32, 33, 34, 35, 36, 37, 38, 39, 40, 41, 42, 43, 44, 45, 46, 47, 48, 60, 61, 62, 63, 64, 65, 66, 67, 68, 69, 70, 71, 72, 73, 74, 75, 154, 155, 178, 179, 180, 181, 182, 183, 184, 185, 186, 187, 188, 189, 267, 268, 269, 270, 300, 307, 308, 309, 310, 311, 312, 313, 314, 315, 316, 317, 374, 376, 377, 378, 379, 380, 381, 382, 383, 384, 385, 386, 387, 388, 389, 449, 450, 451, 455, 456, 457, 458, 460, 511, 512, 515, 516, 518, 519, 520, 521, 522, 523, 524, 525, 526, 527, 528, 530, 531, 532, 533, 534, 535, 536, 537, 620, 642]</t>
  </si>
  <si>
    <t>UPI000172FEC4 status=activ</t>
  </si>
  <si>
    <t>([0.21291, 0.25031, 0.179055, 0.232838, 0.268042, 0.155435, 0.194234, 0.219301, 0.155435, 0.179055, 0.21291, 0.170161, 0.182256, 0.122885, 0.122885, 0.120615, 0.120615, 0.111485, 0.185198, 0.120615, 0.122885, 0.134866, 0.086953, 0.088832, 0.081712, 0.079919, 0.167087, 0.158265, 0.161087, 0.243554, 0.243554, 0.225814, 0.311707, 0.225814, 0.229226, 0.216401, 0.271506, 0.196879, 0.173081, 0.179055, 0.185198, 0.10481, 0.158265, 0.137348, 0.191378, 0.191378, 0.206376, 0.196879, 0.111485, 0.111485, 0.11371, 0.111485, 0.116183, 0.069024, 0.120615, 0.100716, 0.100716, 0.120615, 0.118441, 0.116183, 0.10481, 0.161087, 0.275179, 0.161087, 0.264545, 0.257454, 0.257454, 0.144935, 0.144935, 0.25406, 0.257454, 0.158265, 0.164327, 0.088832, 0.142424, 0.129801, 0.225814, 0.15284, 0.15008, 0.15008, 0.200174, 0.200174, 0.203355, 0.161087, 0.264545, 0.203355, 0.216401, 0.127496, 0.229226, 0.15284, 0.078022, 0.076542, 0.122885, 0.074921, 0.078022, 0.078022, 0.078022, 0.046336, 0.047319, 0.056825, 0.096677, 0.048328, 0.047319, 0.028107, 0.035586, 0.022306, 0.020876, 0.0198, 0.036378, 0.036378, 0.06312, 0.120615, 0.142424, 0.17593, 0.247041, 0.352862, 0.384043, 0.332115, 0.352862, 0.436924, 0.408655, 0.422041, 0.42561, 0.42561, 0.444081, 0.444081, 0.497853, 0.608892, 0.618285, 0.642678, 0.618285, 0.608892, 0.608892, 0.59014, 0.494003, 0.5017, 0.5017, 0.5017, 0.480142, 0.461924, 0.380708, 0.298791, 0.281712, 0.281712, 0.281712, 0.339168, 0.257454, 0.25406, 0.268042, 0.18812, 0.15008, 0.167087, 0.170161, 0.164327, 0.147574, 0.134866, 0.132295, 0.081712, 0.073402, 0.116183, 0.18812, 0.275179, 0.284882, 0.30533, 0.30533, 0.203355, 0.206376, 0.281712, 0.229226, 0.200174, 0.278302, 0.321458, 0.196879, 0.203355, 0.132295, 0.139895, 0.222385, 0.239899, 0.318242, 0.219301, 0.147574, 0.137348, 0.122885, 0.106997, 0.094817, 0.147574, 0.25406, 0.25406, 0.18812, 0.268042, 0.268042, 0.275179, 0.264545, 0.374039, 0.374039, 0.374039, 0.384043, 0.366687, 0.321458, 0.26085, 0.281712, 0.370445, 0.370445, 0.390993, 0.5017, 0.422041, 0.433034, 0.4292, 0.440853, 0.51388, 0.447574, 0.450668, 0.377384, 0.370445, 0.384043, 0.387226, 0.494003, 0.483068, 0.483068, 0.525368, 0.5017, 0.483068, 0.433034, 0.401658, 0.30533, 0.185198, 0.25406, 0.144935, 0.147574, 0.129801, 0.076542, 0.109221, 0.122885, 0.191378, 0.125101, 0.073402, 0.073402, 0.03976, 0.038858, 0.038858, 0.036378, 0.035586, 0.034884, 0.026338, 0.019401, 0.033407, 0.074921, 0.043307, 0.094817, 0.071867, 0.074921, 0.076542, 0.03976, 0.042364, 0.030003, 0.041405, 0.069024, 0.041405, 0.078022, 0.044297, 0.026338, 0.024826, 0.024826, 0.023963, 0.046336, 0.078022, 0.036378, 0.025762, 0.042364, 0.03976, 0.027463, 0.030003, 0.029376, 0.06184, 0.029376, 0.021816, 0.014586, 0.014315, 0.020876, 0.018787, 0.030611, 0.06312, 0.038858, 0.043307, 0.044297, 0.041405, 0.046336, 0.05306, 0.032677, 0.038858, 0.037156, 0.064632, 0.055536, 0.058088, 0.058088, 0.094817, 0.15008, 0.264545, 0.271506, 0.26085, 0.264545, 0.182256, 0.098513, 0.094817, 0.142424, 0.225814, 0.222385, 0.137348, 0.209395, 0.318242, 0.225814, 0.25406, 0.185198, 0.164327, 0.26085, 0.26085, 0.185198, 0.185198, 0.098513, 0.096677, 0.094817, 0.05306, 0.054297, 0.073402, 0.134866, 0.076542, 0.035586, 0.020522, 0.035586, 0.036378, 0.021381, 0.035586, 0.016528, 0.025762, 0.020876, 0.020876, 0.018787, 0.029376, 0.017797, 0.038042, 0.034068, 0.036378, 0.071867, 0.0704, 0.050641, 0.027463, 0.055536, 0.11371, 0.18812, 0.194234, 0.161087, 0.164327, 0.167087, 0.170161, 0.085092, 0.127496, 0.092881, 0.055536, 0.034068, 0.060549, 0.056825, 0.060549, 0.064632, 0.033407, 0.064632, 0.102787, 0.102787, 0.054297, 0.054297, 0.060549, 0.040537, 0.048328, 0.094817, 0.050641, 0.102787, 0.120615, 0.125101, 0.10481, 0.161087, 0.236433, 0.161087, 0.116183, 0.122885, 0.066181, 0.069024, 0.059222, 0.06184, 0.11371, 0.127496, 0.102787, 0.096677, 0.066181, 0.067594, 0.059222, 0.106997, 0.10481, 0.109221, 0.066181, 0.06184, 0.032017, 0.034884, 0.059222, 0.081712, 0.085092, 0.134866, 0.219301, 0.229226, 0.247041, 0.222385, 0.182256, 0.200174, 0.196879, 0.308712, 0.222385, 0.167087, 0.096677, 0.116183, 0.17593, 0.25406, 0.247041, 0.384043, 0.40511, 0.41194, 0.422041, 0.318242, 0.243554, 0.132295, 0.139895, 0.0704, 0.043307, 0.05306, 0.056825, 0.030003, 0.034884, 0.050641, 0.079919, 0.139895, 0.096677, 0.059222, 0.030003, 0.049374, 0.045352, 0.041405, 0.038042, 0.020876, 0.034068, 0.029376, 0.056825, 0.051831, 0.116183, 0.127496, 0.111485, 0.067594, 0.11371, 0.059222, 0.060549, 0.055536, 0.06312, 0.048328, 0.048328, 0.102787, 0.055536, 0.025762, 0.025762, 0.017138, 0.028107, 0.032017, 0.064632, 0.078022, 0.083462, 0.076542, 0.122885, 0.137348, 0.21291, 0.139895, 0.219301, 0.25406, 0.179055, 0.100716, 0.098513, 0.167087, 0.15008, 0.25031, 0.324872, 0.308712, 0.387226, 0.377384, 0.377384, 0.370445, 0.342579, 0.342579, 0.321458, 0.281712, 0.370445, 0.380708, 0.458154, 0.332115, 0.324872, 0.418646, 0.390993, 0.390993, 0.370445, 0.390993, 0.401658, 0.352862, 0.278302, 0.298791, 0.298791, 0.203355, 0.139895, 0.134866, 0.134866, 0.134866, 0.098513, 0.094817, 0.088832, 0.100716, 0.209395, 0.120615, 0.11371, 0.142424, 0.17593, 0.118441, 0.111485, 0.059222, 0.106997, 0.18812, 0.185198, 0.18812, 0.182256, 0.278302, 0.284882, 0.179055, 0.196879, 0.295083, 0.30533, 0.191378, 0.173081, 0.147574, 0.25031, 0.17593, 0.164327, 0.132295, 0.147574, 0.092881, 0.15008, 0.139895, 0.132295, 0.122885, 0.144935, 0.222385, 0.17593, 0.170161, 0.278302, 0.257454, 0.173081, 0.164327, 0.271506, 0.179055, 0.125101, 0.118441, 0.122885, 0.17593, 0.229226, 0.271506, 0.339168, 0.321458, 0.291804, 0.243554, 0.206376, 0.134866, 0.100716, 0.10481], '')</t>
  </si>
  <si>
    <t>[127, 128, 129, 130, 131, 132, 133, 135, 136, 137, 204, 209, 219, 220]</t>
  </si>
  <si>
    <t>UPI000172FEC8 status=activ</t>
  </si>
  <si>
    <t>([0.011518, 0.009401, 0.008804, 0.008276, 0.010672, 0.016021, 0.011903, 0.015694, 0.013821, 0.017447, 0.022306, 0.014075, 0.015694, 0.018106, 0.030611, 0.031287, 0.032017, 0.054297, 0.096677, 0.071867, 0.127496, 0.125101, 0.122885, 0.086953, 0.079919, 0.079919, 0.071867, 0.122885, 0.120615, 0.17593, 0.182256, 0.15284, 0.26085, 0.139895, 0.222385, 0.120615, 0.073402, 0.03976, 0.03976, 0.037156, 0.045352, 0.045352, 0.047319, 0.05306, 0.064632, 0.102787, 0.125101, 0.127496, 0.081712, 0.067594, 0.067594, 0.069024, 0.050641, 0.056825, 0.11371, 0.069024, 0.137348, 0.139895, 0.219301, 0.21291, 0.239899, 0.288399, 0.194234, 0.216401, 0.284882, 0.387226, 0.278302, 0.216401, 0.243554, 0.324872, 0.25031, 0.15008, 0.144935, 0.158265, 0.120615, 0.127496, 0.182256, 0.096677, 0.164327, 0.158265, 0.170161, 0.155435, 0.15284, 0.222385, 0.173081, 0.147574, 0.11371, 0.191378, 0.200174, 0.134866, 0.102787, 0.200174, 0.346032, 0.31487], '')</t>
  </si>
  <si>
    <t>UPI000172FECA status=activ</t>
  </si>
  <si>
    <t>([0.012491, 0.010372, 0.015344, 0.021381, 0.019109, 0.025316, 0.038858, 0.042364, 0.030003, 0.032677, 0.048328, 0.038858, 0.043307, 0.048328, 0.096677, 0.076542, 0.116183, 0.191378, 0.129801, 0.206376, 0.21291, 0.206376, 0.200174, 0.21291, 0.222385, 0.278302, 0.200174, 0.111485, 0.139895, 0.229226, 0.278302, 0.25406, 0.339168, 0.278302, 0.268042, 0.281712, 0.394753, 0.321458, 0.298791, 0.390993, 0.401658, 0.480142, 0.525368, 0.618285, 0.59508, 0.585406, 0.613573, 0.613573, 0.771762, 0.767246, 0.741537, 0.680603, 0.58069, 0.575842, 0.521092, 0.541878, 0.42561, 0.436924, 0.42561, 0.465241, 0.447574, 0.447574, 0.370445, 0.298791, 0.200174, 0.219301, 0.134866, 0.076542, 0.127496, 0.078022, 0.081712, 0.083462, 0.096677, 0.096677, 0.056825, 0.076542, 0.046336, 0.076542, 0.069024, 0.071867, 0.034884, 0.038858, 0.030611, 0.051831, 0.06312, 0.142424, 0.127496, 0.18812, 0.275179, 0.200174, 0.18812, 0.191378, 0.139895, 0.158265, 0.239899, 0.335645, 0.36309, 0.418646, 0.339168, 0.359901, 0.444081, 0.585406, 0.447574, 0.42561, 0.42561, 0.328603, 0.295083, 0.308712, 0.264545, 0.179055, 0.173081, 0.236433, 0.194234, 0.247041, 0.161087, 0.15008, 0.147574, 0.155435, 0.161087, 0.247041, 0.15284, 0.142424, 0.085092, 0.15284, 0.173081, 0.179055, 0.206376, 0.21291, 0.219301, 0.291804, 0.291804, 0.301917, 0.229226, 0.25031, 0.25406, 0.332115, 0.346032, 0.349426, 0.339168, 0.308712, 0.229226, 0.346032, 0.36309, 0.440853, 0.328603, 0.324872, 0.311707, 0.356642, 0.339168, 0.321458, 0.335645, 0.295083, 0.380708, 0.374039, 0.394753, 0.408655, 0.414856, 0.318242, 0.311707, 0.311707, 0.257454, 0.236433, 0.179055, 0.10481, 0.06184, 0.127496, 0.132295, 0.074921, 0.086953, 0.111485, 0.11371, 0.10481, 0.155435, 0.15284, 0.222385, 0.120615, 0.125101, 0.11371, 0.116183, 0.074921, 0.074921, 0.134866, 0.219301, 0.26085, 0.359901, 0.447574, 0.352862, 0.359901, 0.380708, 0.321458, 0.284882, 0.206376, 0.142424, 0.173081, 0.139895, 0.139895, 0.155435, 0.15284, 0.098513, 0.147574, 0.21291, 0.132295, 0.118441, 0.073402, 0.074921, 0.056825, 0.060549, 0.060549, 0.034068, 0.06184, 0.088832, 0.088832, 0.144935, 0.142424, 0.092881, 0.109221, 0.109221, 0.111485, 0.10481, 0.142424, 0.094817, 0.073402, 0.137348, 0.088832, 0.125101, 0.071867, 0.106997, 0.076542, 0.122885, 0.185198, 0.116183, 0.085092, 0.048328, 0.046336, 0.040537, 0.071867, 0.074921, 0.078022, 0.106997, 0.056825, 0.035586, 0.058088, 0.069024, 0.067594, 0.116183, 0.118441, 0.17593, 0.096677, 0.064632, 0.06312, 0.03976, 0.064632, 0.076542, 0.142424, 0.142424, 0.247041, 0.161087, 0.167087, 0.111485, 0.092881, 0.158265, 0.25031, 0.268042, 0.275179, 0.18812, 0.194234, 0.206376, 0.21291, 0.284882, 0.40511, 0.408655, 0.401658, 0.298791, 0.271506, 0.264545, 0.203355, 0.200174, 0.219301, 0.18812, 0.25406, 0.321458, 0.342579, 0.268042, 0.268042, 0.26085, 0.335645, 0.243554, 0.200174, 0.132295, 0.129801, 0.118441, 0.060549, 0.10481, 0.182256, 0.139895, 0.078022, 0.069024, 0.0704, 0.10481, 0.132295, 0.071867, 0.054297, 0.034068, 0.055536, 0.047319, 0.050641, 0.05306, 0.094817, 0.109221, 0.125101, 0.079919, 0.083462, 0.167087, 0.167087, 0.167087, 0.268042, 0.359901, 0.454136, 0.468512, 0.352862, 0.370445, 0.483068, 0.51388, 0.549308, 0.553315, 0.476583, 0.465241, 0.494003, 0.486429, 0.380708, 0.444081, 0.545602, 0.557691, 0.545602, 0.557691, 0.562014, 0.529623, 0.461924, 0.418646, 0.308712, 0.418646, 0.308712, 0.301917, 0.222385, 0.268042, 0.173081, 0.239899, 0.247041, 0.144935, 0.102787, 0.17593, 0.17593, 0.106997, 0.094817, 0.094817, 0.094817, 0.076542, 0.088832, 0.076542, 0.056825, 0.056825, 0.056825, 0.046336, 0.047319, 0.066181, 0.060549, 0.120615, 0.118441, 0.125101, 0.127496, 0.167087, 0.167087, 0.173081, 0.173081, 0.191378, 0.18812, 0.170161, 0.21291, 0.219301, 0.219301, 0.18812, 0.275179, 0.167087, 0.271506, 0.21291, 0.236433, 0.161087, 0.127496, 0.079919, 0.086953, 0.071867, 0.050641, 0.050641, 0.054297, 0.05306, 0.050641, 0.034884, 0.035586, 0.0198, 0.019109, 0.016528, 0.0198, 0.019109, 0.022667, 0.023963, 0.034068, 0.034068, 0.029376, 0.038042, 0.071867, 0.050641, 0.111485, 0.098513, 0.100716, 0.100716, 0.155435, 0.096677, 0.147574, 0.144935, 0.167087, 0.167087, 0.271506, 0.342579, 0.26085, 0.225814, 0.216401, 0.236433, 0.229226, 0.342579, 0.264545, 0.144935, 0.109221, 0.109221, 0.102787, 0.102787, 0.05306, 0.055536, 0.041405, 0.028695, 0.022306, 0.024393, 0.019109, 0.014075, 0.010672, 0.013613, 0.024393, 0.016021, 0.00962], '')</t>
  </si>
  <si>
    <t>[42, 43, 44, 45, 46, 47, 48, 49, 50, 51, 52, 53, 54, 55, 101, 322, 323, 324, 331, 332, 333, 334, 335, 336]</t>
  </si>
  <si>
    <t>UPI000172FED0 status=activ</t>
  </si>
  <si>
    <t>([0.134866, 0.200174, 0.120615, 0.074921, 0.116183, 0.15008, 0.088832, 0.106997, 0.134866, 0.164327, 0.203355, 0.229226, 0.196879, 0.18812, 0.182256, 0.278302, 0.370445, 0.359901, 0.36309, 0.359901, 0.346032, 0.366687, 0.366687, 0.36309, 0.465241, 0.377384, 0.390993, 0.497853, 0.468512, 0.472492, 0.374039, 0.271506, 0.271506, 0.275179, 0.185198, 0.118441, 0.10481, 0.085092, 0.147574, 0.15008, 0.132295, 0.200174, 0.203355, 0.120615, 0.122885, 0.120615, 0.109221, 0.098513, 0.102787, 0.120615, 0.120615, 0.18812, 0.18812, 0.18812, 0.18812, 0.18812, 0.179055, 0.118441, 0.122885, 0.129801, 0.102787, 0.102787, 0.109221, 0.092881, 0.155435, 0.232838, 0.219301, 0.31487, 0.247041, 0.158265, 0.164327, 0.106997, 0.118441, 0.116183, 0.125101, 0.100716, 0.158265, 0.243554, 0.328603, 0.324872, 0.324872, 0.321458, 0.349426, 0.339168, 0.374039, 0.298791, 0.264545, 0.281712, 0.185198, 0.268042, 0.264545, 0.257454, 0.346032, 0.236433, 0.25406, 0.247041, 0.173081, 0.10481, 0.069024, 0.069024, 0.090864, 0.067594, 0.067594, 0.074921, 0.044297, 0.024826, 0.037156, 0.038042, 0.028107, 0.051831, 0.051831, 0.088832, 0.044297, 0.044297, 0.038858, 0.034068, 0.019401, 0.021381, 0.041405, 0.05306, 0.059222, 0.054297, 0.071867, 0.071867, 0.036378, 0.071867, 0.129801, 0.076542, 0.05306, 0.079919, 0.081712, 0.040537, 0.03976, 0.079919, 0.040537, 0.06312, 0.109221, 0.206376, 0.291804, 0.278302, 0.308712, 0.219301, 0.142424, 0.086953, 0.0704, 0.129801, 0.127496, 0.078022, 0.076542, 0.127496, 0.106997, 0.079919, 0.11371, 0.129801, 0.085092, 0.155435, 0.18812, 0.10481, 0.046336, 0.03976, 0.023087, 0.014075, 0.0198, 0.032677, 0.055536, 0.102787, 0.102787, 0.05306, 0.06312, 0.111485, 0.111485, 0.060549, 0.042364, 0.05306, 0.029376, 0.046336, 0.034068, 0.034884, 0.040537, 0.051831, 0.034884, 0.038858, 0.044297, 0.047319, 0.047319, 0.034068, 0.021816, 0.015694, 0.021381, 0.020876, 0.015344, 0.011106, 0.016528, 0.024826, 0.016528], '')</t>
  </si>
  <si>
    <t>UPI000172FED2 status=activ</t>
  </si>
  <si>
    <t>([0.120615, 0.069024, 0.073402, 0.045352, 0.06312, 0.083462, 0.058088, 0.033407, 0.044297, 0.034068, 0.026892, 0.034068, 0.029376, 0.058088, 0.081712, 0.050641, 0.027463, 0.047319, 0.040537, 0.034068, 0.050641, 0.045352, 0.085092, 0.109221, 0.167087, 0.185198, 0.191378, 0.288399, 0.298791, 0.291804, 0.257454, 0.332115, 0.25031, 0.25031, 0.271506, 0.247041, 0.236433, 0.247041, 0.288399, 0.31487, 0.31487, 0.203355, 0.21291, 0.21291, 0.206376, 0.185198, 0.109221, 0.100716, 0.094817, 0.161087, 0.167087, 0.271506, 0.17593, 0.25031, 0.268042, 0.222385, 0.219301, 0.30533, 0.308712, 0.185198, 0.11371, 0.10481, 0.18812, 0.17593, 0.132295, 0.125101, 0.15284, 0.225814, 0.268042, 0.179055, 0.11371, 0.066181, 0.056825, 0.111485, 0.111485, 0.127496, 0.090864, 0.109221, 0.066181, 0.109221, 0.170161, 0.264545, 0.239899, 0.243554, 0.191378, 0.239899, 0.164327, 0.134866, 0.096677, 0.078022, 0.078022, 0.125101, 0.191378, 0.225814, 0.21291, 0.216401, 0.134866, 0.185198, 0.194234, 0.281712, 0.219301, 0.17593, 0.196879, 0.132295, 0.147574, 0.191378, 0.200174, 0.284882, 0.321458, 0.377384, 0.390993, 0.447574, 0.447574, 0.465241, 0.370445, 0.298791, 0.291804, 0.275179, 0.30533, 0.268042, 0.268042, 0.247041, 0.318242, 0.203355, 0.311707, 0.216401, 0.232838, 0.209395, 0.209395, 0.132295, 0.086953, 0.078022, 0.064632, 0.066181, 0.069024, 0.0704, 0.058088, 0.037156, 0.066181, 0.038858, 0.058088, 0.038858, 0.064632, 0.056825, 0.06312, 0.067594, 0.092881, 0.083462, 0.088832, 0.094817, 0.094817, 0.094817, 0.079919, 0.111485, 0.069024, 0.030003, 0.049374, 0.098513, 0.164327, 0.100716, 0.15284, 0.125101, 0.185198, 0.122885, 0.139895, 0.196879, 0.200174, 0.158265, 0.10481, 0.086953, 0.090864, 0.086953, 0.137348, 0.158265, 0.118441, 0.196879, 0.298791, 0.236433, 0.232838, 0.247041, 0.328603, 0.349426, 0.370445, 0.374039, 0.461924, 0.349426, 0.335645, 0.31487, 0.281712, 0.356642, 0.275179, 0.26085, 0.31487, 0.332115, 0.332115, 0.30533, 0.291804, 0.288399, 0.370445, 0.370445, 0.349426, 0.346032, 0.25031, 0.25031, 0.161087, 0.096677, 0.191378, 0.129801, 0.134866, 0.155435, 0.170161, 0.167087, 0.167087, 0.222385, 0.200174, 0.132295, 0.196879, 0.194234, 0.219301, 0.129801, 0.083462, 0.038042, 0.038042, 0.0704, 0.037156, 0.0704, 0.122885, 0.0704, 0.069024, 0.074921, 0.118441, 0.106997, 0.127496, 0.086953, 0.071867, 0.043307, 0.083462, 0.085092, 0.092881, 0.041405, 0.067594, 0.120615, 0.239899, 0.25406, 0.137348, 0.179055, 0.10481, 0.100716, 0.15284, 0.222385, 0.11371, 0.11371, 0.0704, 0.059222, 0.096677, 0.078022, 0.122885, 0.118441, 0.127496, 0.116183, 0.219301, 0.229226, 0.125101, 0.111485, 0.06312, 0.132295, 0.132295, 0.21291, 0.225814, 0.158265, 0.164327, 0.21291, 0.15008, 0.243554, 0.359901, 0.268042, 0.291804, 0.236433, 0.219301, 0.225814, 0.222385, 0.209395, 0.11371, 0.200174, 0.125101, 0.185198, 0.111485, 0.142424, 0.142424, 0.079919, 0.076542, 0.074921, 0.122885, 0.179055, 0.137348, 0.083462, 0.15284, 0.098513, 0.164327, 0.179055, 0.164327, 0.085092, 0.049374, 0.120615, 0.134866, 0.206376, 0.137348, 0.118441, 0.06312, 0.064632, 0.054297, 0.102787, 0.085092, 0.076542, 0.076542, 0.045352, 0.036378, 0.029376, 0.058088, 0.050641, 0.054297, 0.055536, 0.111485, 0.111485, 0.092881, 0.054297, 0.037156, 0.037156, 0.076542, 0.074921, 0.071867, 0.0704, 0.060549, 0.079919, 0.044297, 0.029376, 0.074921, 0.144935, 0.092881, 0.090864, 0.0704, 0.043307, 0.028107, 0.027463, 0.026892, 0.019109, 0.016826, 0.022667, 0.037156, 0.03976, 0.032677, 0.030003, 0.050641, 0.042364, 0.044297, 0.076542, 0.127496, 0.10481, 0.118441, 0.179055, 0.182256, 0.216401, 0.291804, 0.356642, 0.377384, 0.398279, 0.380708, 0.380708, 0.401658, 0.31487, 0.271506, 0.271506, 0.291804, 0.339168, 0.401658, 0.298791, 0.216401, 0.191378, 0.196879, 0.094817, 0.078022, 0.03976, 0.042364, 0.022306, 0.014075, 0.013265, 0.011903, 0.019401, 0.018787, 0.018787, 0.020876, 0.024393, 0.049374, 0.044297, 0.045352, 0.040537, 0.032017, 0.054297, 0.06312, 0.067594, 0.139895, 0.10481, 0.086953, 0.051831, 0.100716, 0.098513, 0.098513, 0.158265, 0.147574, 0.125101, 0.094817, 0.120615, 0.10481, 0.088832, 0.0704, 0.043307, 0.028107, 0.066181, 0.046336, 0.024393], '')</t>
  </si>
  <si>
    <t>UPI000172FED3 status=activ</t>
  </si>
  <si>
    <t>([0.073402, 0.028695, 0.046336, 0.06312, 0.055536, 0.074921, 0.030003, 0.041405, 0.050641, 0.024393, 0.029376, 0.023087, 0.021816, 0.013265, 0.008525, 0.005932, 0.005683, 0.004483, 0.004483, 0.00316, 0.002035, 0.002057, 0.002057, 0.001267, 0.001318, 0.001499, 0.000906, 0.001597, 0.001048, 0.000747, 0.000854, 0.000477, 0.000816, 0.000507, 0.000661, 0.000674, 0.001267, 0.001211, 0.000958, 0.001267, 0.001872, 0.002761, 0.002881, 0.003963, 0.004315, 0.004315, 0.003727, 0.004161, 0.004414, 0.005318, 0.006894, 0.006894, 0.007091, 0.006194, 0.008075, 0.008075, 0.010131, 0.006245, 0.005872, 0.008276, 0.008156, 0.006482, 0.004161, 0.00558, 0.004899, 0.005734, 0.003997, 0.00316, 0.003963, 0.003757, 0.003109, 0.003109, 0.004414, 0.006194, 0.004976, 0.005011, 0.005992, 0.006894, 0.010221, 0.020876, 0.011669, 0.009401, 0.007645, 0.010221, 0.007495, 0.009096, 0.007495, 0.006894, 0.01078, 0.01078, 0.006482, 0.009865, 0.006245, 0.004247, 0.004208, 0.005086, 0.003431, 0.00283, 0.002881, 0.0028, 0.003079, 0.004414, 0.006701, 0.006245, 0.006482, 0.005992, 0.004135, 0.005992, 0.005932, 0.004208, 0.003701, 0.00558, 0.003821, 0.005799, 0.005872, 0.005872, 0.006701, 0.008075, 0.00777, 0.008723, 0.009187, 0.006194, 0.004646, 0.003804, 0.004208, 0.00407, 0.005992, 0.00962, 0.006374, 0.008804, 0.017447, 0.023087, 0.023963, 0.024826, 0.026338, 0.056825, 0.060549, 0.031287, 0.028107, 0.032017, 0.014586, 0.010672, 0.009401, 0.013437, 0.016826, 0.016528, 0.018106, 0.010221, 0.009294, 0.016257, 0.015078, 0.013437, 0.013016, 0.010372, 0.010672, 0.007091, 0.007177, 0.006078, 0.006142, 0.006142, 0.005378, 0.007495, 0.009294, 0.01227, 0.012491, 0.008409, 0.013821, 0.010131, 0.013016, 0.00777, 0.005623, 0.004736, 0.004135, 0.004208, 0.003461, 0.005086, 0.005086, 0.003727, 0.00316, 0.003053, 0.004513, 0.004247, 0.003079, 0.002138, 0.002529, 0.001623, 0.001597, 0.001692, 0.002623, 0.003109, 0.003298, 0.00389, 0.003671, 0.003014, 0.002349, 0.003298, 0.002976, 0.004247, 0.005799, 0.008002, 0.013821, 0.012491, 0.017447, 0.033407, 0.073402, 0.034068, 0.047319, 0.094817, 0.079919, 0.032677, 0.025762, 0.064632, 0.090864, 0.196879, 0.31487, 0.31487, 0.324872, 0.288399, 0.288399, 0.301917, 0.31487, 0.182256, 0.109221, 0.073402, 0.078022, 0.085092, 0.158265, 0.247041, 0.26085, 0.264545, 0.394753, 0.390993, 0.390993, 0.288399, 0.288399, 0.225814, 0.200174, 0.085092, 0.120615, 0.118441, 0.109221, 0.106997, 0.200174, 0.155435, 0.25406, 0.247041, 0.109221, 0.076542, 0.030611, 0.016021, 0.009015, 0.007315, 0.00558, 0.003366, 0.003607, 0.002976, 0.00243, 0.002396, 0.003053, 0.00225, 0.001408, 0.001232, 0.000721, 0.000704, 0.001232, 0.000773, 0.000421, 0.000923, 0.001249, 0.001335, 0.001533, 0.00155, 0.001855, 0.002512, 0.003821, 0.003276, 0.003804, 0.003821, 0.005378, 0.005683, 0.007315, 0.009187, 0.007315, 0.007031, 0.005086, 0.00359, 0.004388, 0.004414, 0.004208, 0.003014, 0.004161, 0.004899, 0.005799, 0.004358, 0.004899, 0.004358, 0.004431, 0.004483, 0.006194, 0.006194, 0.006194, 0.004577, 0.004689, 0.006988, 0.011518, 0.010131, 0.019109, 0.013437, 0.024393, 0.027463, 0.032017, 0.016528, 0.017797, 0.013016, 0.014586, 0.008276, 0.006482, 0.006894, 0.006795, 0.006701, 0.005872, 0.005734, 0.005623, 0.004513, 0.003109, 0.002078, 0.00316, 0.002155, 0.003212, 0.003109, 0.003109, 0.004161, 0.003821, 0.002555, 0.002581, 0.002138, 0.003212, 0.003246, 0.002976, 0.002555, 0.001743, 0.001743, 0.002138, 0.002555, 0.003212, 0.004577, 0.004513, 0.004513, 0.006421, 0.006374, 0.004483, 0.002976, 0.002014, 0.002155, 0.003246, 0.003079, 0.003461, 0.003053, 0.004388, 0.004247, 0.003461, 0.00543, 0.006533, 0.005734, 0.004736, 0.005734, 0.00558, 0.008525, 0.008525, 0.007031, 0.006619, 0.007091, 0.008895, 0.014075, 0.027463, 0.013613, 0.027463, 0.05306, 0.034068, 0.031287, 0.054297, 0.055536, 0.021381, 0.0198, 0.032017, 0.037156, 0.018106, 0.019401, 0.018106, 0.014315, 0.011342, 0.007645, 0.011106, 0.008409, 0.009401, 0.006482, 0.010926, 0.011342, 0.011342, 0.015078, 0.016826, 0.011106, 0.011518, 0.016826, 0.009865, 0.007422, 0.006795, 0.011342, 0.010672, 0.007877, 0.006795, 0.008409, 0.010372, 0.007091, 0.009401, 0.005872, 0.005683, 0.004388, 0.003366, 0.003405, 0.002881, 0.002727, 0.003555, 0.004775, 0.004315, 0.005249, 0.005249, 0.00777, 0.007259, 0.008156, 0.011342, 0.018787, 0.012491, 0.017138, 0.040537, 0.058088, 0.127496, 0.247041, 0.196879, 0.291804, 0.288399, 0.41194, 0.394753, 0.433034, 0.422041, 0.521092, 0.58069, 0.653063, 0.622677, 0.59014, 0.505461, 0.494003], '')</t>
  </si>
  <si>
    <t>[445, 446, 447, 448, 449, 450]</t>
  </si>
  <si>
    <t>UPI000172FED4 status=activ</t>
  </si>
  <si>
    <t>([0.029376, 0.015694, 0.021381, 0.011903, 0.015344, 0.014783, 0.020876, 0.015694, 0.015078, 0.018787, 0.011669, 0.009294, 0.009187, 0.006701, 0.006619, 0.006988, 0.006795, 0.004611, 0.006374, 0.006245, 0.006533, 0.004414, 0.004315, 0.003177, 0.003014, 0.002035, 0.00246, 0.002078, 0.002349, 0.002761, 0.002881, 0.003727, 0.005086, 0.004513, 0.005734, 0.008525, 0.014586, 0.010926, 0.014586, 0.009977, 0.009728, 0.006482, 0.006482, 0.006619, 0.009728, 0.010372, 0.0198, 0.010372, 0.013016, 0.013016, 0.009865, 0.007091, 0.008156, 0.008409, 0.007555, 0.005223, 0.00359, 0.003405, 0.00283, 0.003512, 0.00316, 0.003246, 0.004388, 0.006619, 0.006894, 0.004835, 0.007031, 0.006142, 0.006245, 0.006194, 0.006142, 0.00777, 0.010672, 0.011518, 0.009401, 0.009401, 0.00962, 0.01078, 0.011518, 0.011342, 0.006701, 0.011903, 0.012727, 0.007555, 0.006795, 0.006194, 0.00962, 0.010372, 0.010372, 0.011106, 0.009483, 0.009483, 0.005799, 0.00407, 0.00407, 0.004611, 0.005799, 0.005799, 0.005799, 0.003963, 0.003804, 0.00407, 0.002606, 0.002503, 0.002512, 0.002623, 0.003804, 0.002503, 0.001434, 0.001743, 0.002435, 0.001906, 0.001533, 0.002349, 0.002435, 0.001572, 0.001722, 0.002194, 0.003298, 0.003298, 0.003997, 0.005249, 0.007645, 0.009187, 0.007315, 0.009483, 0.009187, 0.006245, 0.006482, 0.006533, 0.006421, 0.004208, 0.005992, 0.005932, 0.005799, 0.005683, 0.005318, 0.005011, 0.004315, 0.003997, 0.005503, 0.006194, 0.005872, 0.006374, 0.005503, 0.004689, 0.004247, 0.0028, 0.003924, 0.004577, 0.004921, 0.003431, 0.003997, 0.002662, 0.002705, 0.001906, 0.002435, 0.003701, 0.003671, 0.003053, 0.002512, 0.002606, 0.002688, 0.002327, 0.002211, 0.002512, 0.002512, 0.00243, 0.002727, 0.001936, 0.002078, 0.002512, 0.00359, 0.003555, 0.003757, 0.003727, 0.005223, 0.004315, 0.003079, 0.002117, 0.002976, 0.00359, 0.002705, 0.002761, 0.004414, 0.003366, 0.004208, 0.004577, 0.006482, 0.005623, 0.008409, 0.006701, 0.006701, 0.004775, 0.006795, 0.010509, 0.011106, 0.007422, 0.01078, 0.023087, 0.056825, 0.029376, 0.030611, 0.023963, 0.023963, 0.020165, 0.035586, 0.016528, 0.029376, 0.014586, 0.023534, 0.013613, 0.030003, 0.020522, 0.020522, 0.010221, 0.007315, 0.010372, 0.010509, 0.011106, 0.009865, 0.009294, 0.008276, 0.00558, 0.008525, 0.008002, 0.006567, 0.00558, 0.00543, 0.004388, 0.006142, 0.005011, 0.006533, 0.005932, 0.005734, 0.008804, 0.014586, 0.028107, 0.021816, 0.045352, 0.051831, 0.024826, 0.012491, 0.027463, 0.042364, 0.037156, 0.037156, 0.026338, 0.026892, 0.058088, 0.041405, 0.030611, 0.037156, 0.028695, 0.020165, 0.025316, 0.022667, 0.020876, 0.010131, 0.013265, 0.008156, 0.005734, 0.005992, 0.007422, 0.007091, 0.005734, 0.005734, 0.004976, 0.006245, 0.00515, 0.004247, 0.004921, 0.005683, 0.007315, 0.009096, 0.00962, 0.013821, 0.016257, 0.009865, 0.017447, 0.019401, 0.038858, 0.069024, 0.066181, 0.043307, 0.033407, 0.0704, 0.032017, 0.032677, 0.047319, 0.092881, 0.073402, 0.047319, 0.023534, 0.013265, 0.008156, 0.009401, 0.009401, 0.006078, 0.005872, 0.005011, 0.004577, 0.004483, 0.003212, 0.003512, 0.004161, 0.003478, 0.002396, 0.003298, 0.002688, 0.001808, 0.002117, 0.002976, 0.004646, 0.004736, 0.00515, 0.006142, 0.00543, 0.003997, 0.004736, 0.006795, 0.005683, 0.004976, 0.003727, 0.003804, 0.004689, 0.004775, 0.004736, 0.006078, 0.006245, 0.009294, 0.009187, 0.008075, 0.006142, 0.004899, 0.005799, 0.007422, 0.009096, 0.011342, 0.018787, 0.025762, 0.028695, 0.06184, 0.06184, 0.086953, 0.085092, 0.043307, 0.06184, 0.054297, 0.036378, 0.025762, 0.023534, 0.034068, 0.034068, 0.055536, 0.05306, 0.074921, 0.032677, 0.016257, 0.014783, 0.009294, 0.008804, 0.008409, 0.006142, 0.004835, 0.004247, 0.005734, 0.005734, 0.004431, 0.004646, 0.006374, 0.005734, 0.004208, 0.004247, 0.004358, 0.003053, 0.002512, 0.001722, 0.002688, 0.004161, 0.004358, 0.005932, 0.006194, 0.006988, 0.007555, 0.013265, 0.023534, 0.019109, 0.030003, 0.040537, 0.074921, 0.060549, 0.092881, 0.179055, 0.21291, 0.173081, 0.370445], '')</t>
  </si>
  <si>
    <t>UPI000172FED5 status=activ</t>
  </si>
  <si>
    <t>([0.414856, 0.324872, 0.229226, 0.170161, 0.216401, 0.247041, 0.281712, 0.271506, 0.298791, 0.318242, 0.257454, 0.295083, 0.288399, 0.275179, 0.209395, 0.182256, 0.116183, 0.196879, 0.132295, 0.100716, 0.086953, 0.142424, 0.196879, 0.275179, 0.342579, 0.264545, 0.200174, 0.167087, 0.164327, 0.17593, 0.17593, 0.25406, 0.271506, 0.18812, 0.132295, 0.203355, 0.247041, 0.26085, 0.17593, 0.25031, 0.295083, 0.239899, 0.222385, 0.222385, 0.236433, 0.229226, 0.298791, 0.380708, 0.384043, 0.342579, 0.335645, 0.271506, 0.281712, 0.229226, 0.335645, 0.318242, 0.31487, 0.308712, 0.291804, 0.346032, 0.335645, 0.284882, 0.377384, 0.342579, 0.275179, 0.196879, 0.206376, 0.206376, 0.164327, 0.122885, 0.191378, 0.191378, 0.17593, 0.164327, 0.194234, 0.127496, 0.209395, 0.125101, 0.073402, 0.073402, 0.096677, 0.102787, 0.085092, 0.081712, 0.098513, 0.125101, 0.11371, 0.069024, 0.056825, 0.069024, 0.137348, 0.0704, 0.073402, 0.134866, 0.076542, 0.076542, 0.129801, 0.129801, 0.219301, 0.216401, 0.216401, 0.203355, 0.209395, 0.21291, 0.225814, 0.225814, 0.26085, 0.264545, 0.247041, 0.311707, 0.321458, 0.216401, 0.236433, 0.167087, 0.111485, 0.18812, 0.164327, 0.106997, 0.060549, 0.066181, 0.092881, 0.127496, 0.081712, 0.0704, 0.109221, 0.106997, 0.090864, 0.088832, 0.098513, 0.106997, 0.059222, 0.060549, 0.064632, 0.102787, 0.142424, 0.127496, 0.109221, 0.132295, 0.182256, 0.25406, 0.15284, 0.185198, 0.216401, 0.21291, 0.247041, 0.158265, 0.15284, 0.15008, 0.15008, 0.200174, 0.281712, 0.342579, 0.268042, 0.342579, 0.31487, 0.232838, 0.321458, 0.318242, 0.311707, 0.229226, 0.203355, 0.191378, 0.194234, 0.196879, 0.25031, 0.216401, 0.318242, 0.318242, 0.268042, 0.271506, 0.209395, 0.222385, 0.194234, 0.196879, 0.161087, 0.194234, 0.275179, 0.268042, 0.30533, 0.318242, 0.374039, 0.433034, 0.575842, 0.557691, 0.545602, 0.505461, 0.541878, 0.525368, 0.541878, 0.613573, 0.622677, 0.750527, 0.63748, 0.675549, 0.767246, 0.808535, 0.819762, 0.81615, 0.834292, 0.73685, 0.680603, 0.724957, 0.699094, 0.575842, 0.5017, 0.521092, 0.613573, 0.58069, 0.58069, 0.585406, 0.632174, 0.626927, 0.476583, 0.529623, 0.529623, 0.529623, 0.4292, 0.41194, 0.422041, 0.328603, 0.414856, 0.465241, 0.468512, 0.398279, 0.472492, 0.509769, 0.418646, 0.339168, 0.247041, 0.182256, 0.147574, 0.144935, 0.15008, 0.25031, 0.25406, 0.257454, 0.17593, 0.185198, 0.191378, 0.185198, 0.26085, 0.200174, 0.127496, 0.144935, 0.147574, 0.139895, 0.161087, 0.229226, 0.311707, 0.408655, 0.483068, 0.497853, 0.483068, 0.447574, 0.408655, 0.418646, 0.394753, 0.490133, 0.604312, 0.570702, 0.545602], '')</t>
  </si>
  <si>
    <t>[182, 183, 184, 185, 186, 187, 188, 189, 190, 191, 192, 193, 194, 195, 196, 197, 198, 199, 200, 201, 202, 203, 204, 205, 206, 207, 208, 209, 210, 211, 213, 214, 215, 225, 258, 259, 260]</t>
  </si>
  <si>
    <t>UPI000172FED6 status=activ</t>
  </si>
  <si>
    <t>([0.257454, 0.324872, 0.349426, 0.291804, 0.324872, 0.349426, 0.257454, 0.206376, 0.239899, 0.206376, 0.203355, 0.239899, 0.239899, 0.26085, 0.264545, 0.191378, 0.239899, 0.281712, 0.321458, 0.288399, 0.30533, 0.278302, 0.271506, 0.26085, 0.25031, 0.25406, 0.18812, 0.311707, 0.301917, 0.311707, 0.25031, 0.275179, 0.284882, 0.284882, 0.236433, 0.132295, 0.191378, 0.196879, 0.096677, 0.11371, 0.11371, 0.102787, 0.050641, 0.056825, 0.060549, 0.092881, 0.086953, 0.083462, 0.074921, 0.098513, 0.109221, 0.225814, 0.25031, 0.236433, 0.167087, 0.134866, 0.26085, 0.278302, 0.247041, 0.295083, 0.298791, 0.359901, 0.480142, 0.653063, 0.58069, 0.545602, 0.557691, 0.562014, 0.562014, 0.468512, 0.42561, 0.366687, 0.232838, 0.222385, 0.127496, 0.191378, 0.288399, 0.271506, 0.25031, 0.291804, 0.335645, 0.278302, 0.161087, 0.15284, 0.090864, 0.11371, 0.11371, 0.106997, 0.10481, 0.170161, 0.182256, 0.15008, 0.164327, 0.271506, 0.278302, 0.31487, 0.31487, 0.281712, 0.185198, 0.194234, 0.182256, 0.209395, 0.194234, 0.257454, 0.247041, 0.257454, 0.268042, 0.30533, 0.232838, 0.232838, 0.232838, 0.288399, 0.398279, 0.335645, 0.335645, 0.216401, 0.301917, 0.229226, 0.243554, 0.264545, 0.268042, 0.288399, 0.284882, 0.366687, 0.42561, 0.436924, 0.422041, 0.401658, 0.295083, 0.298791, 0.275179, 0.26085, 0.275179, 0.18812, 0.196879, 0.203355, 0.239899, 0.200174, 0.196879, 0.216401, 0.311707, 0.30533, 0.288399, 0.308712, 0.30533, 0.278302, 0.26085, 0.25031, 0.25031, 0.243554, 0.311707, 0.335645, 0.328603, 0.352862, 0.440853, 0.517562, 0.509769, 0.490133, 0.529623, 0.632174, 0.465241, 0.377384, 0.30533, 0.30533, 0.298791, 0.222385, 0.25406, 0.268042, 0.356642, 0.349426, 0.422041, 0.418646, 0.440853, 0.342579, 0.232838, 0.229226, 0.21291, 0.225814, 0.275179, 0.264545, 0.268042, 0.377384, 0.454136, 0.521092, 0.483068, 0.476583, 0.436924, 0.41194, 0.401658, 0.4292, 0.328603, 0.366687, 0.366687, 0.247041, 0.264545, 0.26085, 0.264545, 0.281712, 0.206376, 0.17593, 0.179055, 0.200174, 0.142424, 0.086953, 0.0704, 0.054297, 0.043307, 0.086953, 0.085092, 0.086953, 0.073402, 0.085092, 0.0704, 0.085092, 0.083462, 0.109221, 0.167087, 0.137348, 0.081712, 0.127496, 0.127496, 0.079919, 0.073402, 0.120615, 0.17593, 0.209395, 0.284882, 0.328603, 0.335645, 0.359901, 0.288399, 0.284882, 0.291804, 0.257454, 0.134866, 0.229226, 0.203355, 0.216401, 0.268042, 0.352862, 0.232838, 0.30533, 0.308712, 0.225814, 0.185198, 0.127496, 0.137348, 0.137348, 0.078022, 0.079919, 0.074921, 0.069024, 0.073402, 0.098513, 0.134866, 0.132295, 0.15284, 0.127496, 0.06184, 0.06184, 0.031287, 0.06184, 0.06184, 0.066181, 0.066181, 0.064632, 0.102787, 0.111485, 0.125101, 0.182256, 0.182256, 0.167087, 0.257454, 0.243554, 0.268042, 0.275179, 0.291804, 0.196879, 0.30533, 0.418646, 0.398279, 0.40511, 0.42561, 0.41194, 0.497853, 0.458154, 0.401658, 0.418646, 0.394753, 0.380708, 0.398279, 0.311707, 0.328603, 0.239899, 0.158265, 0.102787, 0.0704, 0.127496, 0.203355, 0.137348, 0.158265, 0.129801, 0.144935, 0.147574, 0.129801, 0.078022, 0.134866, 0.203355, 0.116183, 0.0704, 0.076542, 0.074921, 0.127496, 0.127496, 0.116183, 0.182256, 0.288399, 0.318242, 0.328603, 0.196879, 0.191378, 0.092881, 0.127496, 0.17593, 0.085092, 0.100716, 0.125101, 0.139895, 0.120615, 0.17593, 0.232838, 0.185198, 0.144935, 0.102787, 0.067594, 0.11371, 0.088832, 0.042364], '')</t>
  </si>
  <si>
    <t>[63, 64, 65, 66, 67, 68, 155, 156, 158, 159, 183]</t>
  </si>
  <si>
    <t>UPI000172FED7 status=activ</t>
  </si>
  <si>
    <t>([0.648219, 0.51388, 0.5017, 0.549308, 0.418646, 0.346032, 0.275179, 0.281712, 0.324872, 0.324872, 0.328603, 0.26085, 0.194234, 0.196879, 0.191378, 0.194234, 0.219301, 0.139895, 0.144935, 0.21291, 0.111485, 0.067594, 0.109221, 0.086953, 0.047319, 0.074921, 0.134866, 0.216401, 0.206376, 0.18812, 0.120615, 0.0704, 0.102787, 0.17593, 0.15008, 0.074921, 0.073402, 0.0704, 0.139895, 0.139895, 0.127496, 0.147574, 0.21291, 0.209395, 0.275179, 0.380708, 0.418646, 0.384043, 0.384043, 0.332115, 0.332115, 0.356642, 0.390993, 0.346032, 0.236433, 0.288399, 0.408655, 0.387226, 0.394753, 0.387226, 0.295083, 0.318242, 0.408655, 0.398279, 0.324872, 0.209395, 0.17593, 0.106997, 0.102787, 0.094817, 0.158265, 0.155435, 0.219301, 0.291804, 0.346032, 0.4292, 0.352862, 0.374039, 0.390993, 0.380708, 0.366687, 0.454136, 0.433034, 0.41194, 0.436924, 0.414856, 0.5017, 0.529623, 0.549308, 0.585406, 0.509769, 0.40511, 0.433034, 0.42561, 0.440853, 0.468512, 0.480142, 0.517562, 0.422041, 0.414856, 0.349426, 0.349426, 0.232838, 0.25031, 0.15008, 0.15008, 0.222385, 0.173081, 0.158265, 0.120615, 0.102787, 0.088832, 0.134866, 0.125101, 0.139895, 0.081712, 0.079919, 0.044297, 0.023534, 0.034884, 0.025762, 0.037156, 0.038042, 0.047319, 0.030003, 0.038858, 0.038042, 0.019401, 0.030611, 0.032017, 0.067594, 0.078022, 0.15008, 0.15008, 0.096677, 0.055536, 0.092881, 0.090864, 0.096677, 0.129801, 0.090864, 0.073402, 0.071867, 0.081712, 0.137348, 0.125101, 0.120615, 0.125101, 0.229226, 0.173081, 0.109221, 0.106997, 0.059222, 0.030611, 0.032017, 0.031287, 0.040537, 0.030611, 0.024393, 0.030003, 0.034884, 0.041405, 0.06312, 0.046336, 0.025762, 0.015694], '')</t>
  </si>
  <si>
    <t>[0, 1, 2, 3, 86, 87, 88, 89, 90, 97]</t>
  </si>
  <si>
    <t>UPI000172FED8 status=activ</t>
  </si>
  <si>
    <t>([0.185198, 0.225814, 0.158265, 0.164327, 0.194234, 0.222385, 0.18812, 0.219301, 0.216401, 0.247041, 0.196879, 0.219301, 0.247041, 0.25406, 0.328603, 0.436924, 0.422041, 0.387226, 0.394753, 0.332115, 0.414856, 0.356642, 0.370445, 0.374039, 0.374039, 0.380708, 0.370445, 0.352862, 0.298791, 0.324872, 0.268042, 0.36309, 0.359901, 0.349426, 0.4292, 0.414856, 0.321458, 0.332115, 0.346032, 0.284882, 0.342579, 0.349426, 0.384043, 0.301917, 0.387226, 0.433034, 0.444081, 0.454136, 0.436924, 0.534167, 0.497853, 0.549308, 0.461924, 0.468512, 0.454136, 0.414856, 0.394753, 0.447574, 0.408655, 0.401658, 0.497853, 0.472492, 0.41194, 0.4292], '')</t>
  </si>
  <si>
    <t>[49, 51]</t>
  </si>
  <si>
    <t>UPI000172FED9 status=activ</t>
  </si>
  <si>
    <t>([0.42561, 0.450668, 0.497853, 0.529623, 0.436924, 0.454136, 0.370445, 0.408655, 0.418646, 0.408655, 0.433034, 0.370445, 0.328603, 0.332115, 0.247041, 0.18812, 0.179055, 0.185198, 0.196879, 0.18812, 0.206376, 0.257454, 0.191378, 0.173081, 0.161087, 0.170161, 0.182256, 0.271506, 0.179055, 0.194234, 0.147574, 0.122885, 0.203355, 0.17593, 0.185198, 0.200174, 0.229226, 0.236433, 0.25031, 0.301917, 0.26085, 0.21291, 0.18812, 0.185198, 0.191378, 0.206376, 0.268042, 0.284882, 0.200174, 0.281712, 0.271506, 0.366687, 0.370445, 0.295083, 0.298791, 0.281712, 0.324872, 0.298791, 0.308712, 0.295083, 0.275179, 0.298791, 0.278302, 0.342579, 0.359901, 0.390993, 0.374039, 0.346032, 0.284882, 0.394753, 0.324872, 0.339168, 0.25031, 0.275179, 0.25406, 0.321458, 0.324872, 0.321458, 0.384043, 0.291804, 0.26085, 0.288399, 0.21291, 0.222385, 0.185198, 0.243554, 0.155435, 0.17593, 0.194234, 0.194234, 0.109221, 0.15008, 0.137348, 0.144935, 0.155435, 0.229226, 0.155435, 0.161087, 0.200174, 0.167087, 0.243554, 0.203355, 0.216401, 0.209395, 0.239899, 0.275179, 0.291804, 0.356642, 0.30533, 0.225814, 0.18812, 0.264545, 0.278302, 0.291804, 0.356642, 0.339168, 0.271506, 0.352862, 0.278302, 0.275179, 0.318242, 0.222385, 0.196879, 0.18812, 0.236433, 0.196879, 0.191378, 0.173081, 0.144935, 0.173081, 0.164327, 0.239899, 0.206376, 0.196879, 0.158265, 0.158265, 0.17593, 0.239899, 0.229226, 0.308712, 0.30533, 0.308712, 0.40511, 0.408655, 0.42561, 0.454136, 0.534167, 0.497853, 0.497853, 0.553315, 0.450668, 0.575842, 0.562014, 0.490133, 0.490133, 0.525368, 0.545602, 0.4292, 0.332115, 0.229226, 0.219301, 0.125101, 0.073402, 0.038858, 0.056825, 0.028107, 0.034884, 0.022306, 0.013821, 0.009096, 0.006245, 0.009096, 0.007315, 0.007177, 0.009728, 0.009865, 0.007091, 0.004921, 0.007091, 0.008723, 0.00777, 0.008002, 0.00962, 0.008804, 0.009096, 0.008723, 0.013016, 0.011518, 0.010131, 0.018415, 0.034068, 0.032677, 0.032017, 0.042364, 0.023087, 0.014075, 0.009096, 0.014075, 0.013016, 0.008409, 0.006894, 0.010926, 0.011106, 0.009187, 0.009187, 0.008723, 0.007877, 0.005249, 0.005734, 0.008002, 0.008075, 0.008075, 0.007495, 0.005223, 0.005318, 0.007259, 0.010221, 0.009865, 0.010926, 0.016826, 0.015078, 0.014586, 0.014586, 0.009294, 0.011669, 0.023534, 0.046336, 0.055536, 0.129801, 0.106997, 0.058088, 0.034068, 0.026338, 0.034884, 0.067594, 0.069024, 0.036378, 0.028695, 0.045352, 0.020165, 0.024826, 0.021381, 0.03976, 0.023087, 0.025316, 0.025316, 0.022667, 0.010926, 0.01078, 0.011518, 0.011903, 0.013016, 0.011518, 0.016021, 0.025316, 0.025316, 0.025762, 0.028107, 0.038858, 0.029376, 0.028695, 0.014783, 0.033407, 0.026892, 0.036378, 0.048328, 0.037156, 0.019401, 0.025316, 0.035586, 0.017447, 0.010672, 0.010372, 0.01078, 0.009728, 0.00962, 0.006988, 0.004736, 0.006482, 0.00558, 0.007091, 0.009096, 0.015344, 0.014075, 0.017447, 0.022306, 0.027463, 0.045352, 0.0704, 0.06312, 0.06312, 0.116183, 0.118441, 0.127496, 0.203355, 0.167087, 0.164327, 0.288399, 0.401658, 0.394753, 0.398279, 0.401658, 0.339168, 0.346032, 0.349426, 0.366687, 0.356642, 0.359901, 0.284882, 0.247041, 0.359901, 0.284882, 0.247041, 0.268042, 0.311707, 0.328603, 0.328603, 0.25406, 0.225814, 0.225814, 0.225814, 0.170161, 0.111485, 0.203355, 0.122885, 0.122885, 0.129801, 0.129801, 0.139895, 0.206376, 0.200174, 0.21291, 0.209395, 0.257454, 0.328603, 0.380708, 0.284882, 0.247041, 0.339168, 0.339168, 0.346032, 0.335645, 0.332115, 0.308712, 0.308712, 0.42561, 0.422041, 0.346032, 0.25031, 0.239899, 0.236433, 0.332115, 0.332115, 0.332115, 0.346032, 0.264545, 0.264545, 0.342579, 0.422041, 0.321458, 0.318242, 0.31487, 0.31487, 0.332115, 0.352862, 0.335645, 0.31487, 0.324872, 0.288399, 0.401658, 0.390993, 0.401658, 0.380708, 0.36309, 0.352862, 0.335645, 0.321458, 0.30533, 0.275179, 0.284882, 0.332115, 0.257454, 0.25406, 0.25406, 0.335645, 0.414856, 0.339168, 0.247041, 0.236433, 0.318242, 0.209395, 0.127496, 0.120615, 0.096677, 0.055536, 0.109221, 0.102787, 0.142424, 0.139895, 0.167087, 0.158265, 0.182256, 0.167087, 0.196879, 0.118441, 0.116183, 0.116183, 0.106997, 0.116183, 0.127496, 0.122885, 0.137348, 0.232838, 0.194234, 0.161087, 0.137348, 0.079919, 0.096677, 0.098513, 0.06184, 0.048328, 0.027463, 0.016826, 0.023534, 0.016528, 0.017138, 0.017797, 0.010509, 0.010672, 0.010672, 0.007495, 0.005503, 0.00515, 0.003671, 0.00407, 0.005623, 0.008409, 0.012727, 0.00962, 0.008002, 0.010672, 0.008156, 0.011342, 0.011342, 0.009483, 0.011342, 0.015078, 0.009977, 0.014075, 0.014783, 0.013821, 0.012727, 0.013437, 0.018415, 0.023534, 0.029376, 0.016826, 0.012491, 0.009294, 0.010509, 0.010221, 0.008804, 0.014586, 0.017447, 0.031287, 0.049374, 0.024393, 0.023963, 0.023534, 0.028695, 0.049374, 0.085092, 0.15008, 0.239899, 0.236433, 0.324872, 0.196879, 0.26085, 0.216401, 0.170161, 0.088832, 0.155435, 0.182256, 0.173081, 0.161087, 0.127496, 0.073402, 0.137348, 0.098513, 0.090864, 0.092881, 0.100716, 0.081712, 0.081712, 0.050641, 0.03976, 0.027463, 0.030611, 0.034068, 0.055536, 0.10481, 0.191378, 0.194234, 0.122885, 0.129801, 0.129801, 0.158265, 0.239899, 0.271506, 0.374039, 0.374039, 0.380708, 0.377384, 0.295083, 0.30533, 0.301917, 0.384043, 0.414856, 0.494003, 0.359901, 0.390993, 0.384043, 0.398279, 0.390993, 0.41194, 0.308712, 0.295083, 0.206376, 0.144935, 0.098513, 0.092881, 0.102787, 0.11371, 0.083462, 0.155435, 0.144935, 0.236433, 0.243554, 0.284882, 0.18812, 0.268042, 0.161087, 0.134866, 0.0704, 0.043307, 0.073402, 0.10481, 0.079919, 0.155435, 0.222385, 0.284882, 0.284882, 0.275179, 0.26085, 0.21291, 0.147574, 0.182256, 0.109221, 0.106997, 0.0704, 0.069024, 0.092881, 0.15284, 0.111485, 0.191378, 0.26085, 0.25406, 0.288399, 0.229226, 0.229226, 0.200174, 0.196879, 0.139895, 0.209395, 0.200174, 0.284882, 0.359901, 0.25031, 0.324872, 0.222385, 0.25406, 0.324872, 0.328603, 0.332115, 0.342579, 0.30533, 0.321458, 0.324872, 0.243554, 0.335645, 0.232838, 0.281712, 0.268042, 0.339168, 0.339168, 0.236433, 0.239899, 0.216401, 0.200174, 0.170161, 0.225814, 0.232838, 0.182256, 0.167087, 0.185198, 0.284882, 0.31487, 0.295083, 0.298791, 0.418646, 0.332115, 0.328603, 0.239899, 0.203355, 0.122885, 0.137348, 0.232838, 0.232838, 0.182256, 0.236433, 0.232838, 0.17593, 0.100716, 0.134866, 0.088832, 0.06312, 0.06184, 0.078022, 0.044297, 0.040537, 0.037156, 0.067594, 0.118441, 0.109221, 0.109221, 0.15284, 0.078022, 0.088832, 0.069024, 0.067594, 0.088832, 0.11371, 0.116183, 0.18812, 0.142424, 0.200174, 0.167087, 0.127496, 0.081712, 0.081712, 0.086953, 0.073402, 0.078022, 0.081712, 0.139895, 0.179055, 0.21291, 0.275179, 0.257454, 0.257454, 0.25031, 0.203355, 0.194234, 0.275179, 0.191378, 0.291804, 0.196879, 0.284882, 0.339168, 0.301917, 0.321458, 0.278302, 0.30533, 0.21291, 0.122885, 0.144935, 0.15284, 0.144935, 0.170161, 0.106997, 0.142424, 0.232838, 0.191378, 0.196879, 0.209395, 0.203355, 0.200174, 0.295083, 0.288399, 0.170161, 0.236433, 0.31487, 0.257454, 0.194234, 0.161087, 0.173081, 0.139895, 0.134866, 0.134866, 0.071867, 0.125101, 0.125101, 0.094817, 0.17593, 0.137348, 0.073402, 0.102787, 0.102787, 0.081712, 0.085092, 0.094817, 0.094817, 0.048328, 0.069024, 0.044297, 0.090864, 0.147574, 0.147574, 0.142424, 0.158265, 0.182256, 0.137348, 0.064632, 0.096677, 0.060549, 0.060549, 0.120615, 0.096677, 0.055536, 0.03976, 0.025762, 0.043307, 0.043307, 0.081712, 0.055536, 0.111485, 0.111485, 0.064632, 0.081712, 0.085092, 0.060549, 0.050641, 0.050641, 0.055536, 0.047319, 0.06184, 0.06184, 0.059222, 0.0704, 0.118441, 0.206376, 0.155435, 0.161087, 0.17593, 0.191378, 0.191378, 0.098513, 0.058088, 0.073402, 0.026892, 0.015694, 0.011342, 0.021381, 0.016826, 0.022667, 0.013613, 0.008624, 0.011342, 0.007315, 0.007555, 0.006482, 0.006142, 0.007495, 0.00543, 0.003864, 0.00407, 0.004775, 0.004689, 0.006078, 0.005318, 0.005734, 0.005378, 0.007422, 0.007877, 0.008723, 0.006482, 0.007645, 0.00962, 0.008409, 0.010509, 0.009977, 0.009865, 0.006988, 0.007877, 0.011106, 0.012491, 0.006894, 0.006078, 0.006533, 0.006533, 0.009096, 0.011106, 0.01078, 0.011518, 0.006894, 0.008525, 0.015078, 0.009977, 0.012491, 0.010221, 0.014586, 0.012491, 0.016826, 0.023963, 0.018787, 0.014586, 0.018415, 0.034884, 0.050641, 0.094817, 0.071867, 0.041405, 0.045352], '')</t>
  </si>
  <si>
    <t>[3, 146, 149, 151, 152, 155, 156]</t>
  </si>
  <si>
    <t>UPI000172FEDA status=activ</t>
  </si>
  <si>
    <t>([0.521092, 0.380708, 0.408655, 0.384043, 0.408655, 0.384043, 0.30533, 0.332115, 0.26085, 0.194234, 0.232838, 0.284882, 0.185198, 0.264545, 0.18812, 0.118441, 0.15008, 0.129801, 0.109221, 0.10481, 0.109221, 0.109221, 0.147574, 0.147574, 0.170161, 0.106997, 0.129801, 0.129801, 0.076542, 0.125101, 0.209395, 0.200174, 0.194234, 0.196879, 0.200174, 0.281712, 0.281712, 0.275179, 0.203355, 0.158265, 0.15008, 0.155435, 0.134866, 0.161087, 0.17593, 0.116183, 0.179055, 0.100716, 0.158265, 0.232838, 0.25031, 0.243554, 0.209395, 0.200174, 0.295083, 0.216401, 0.144935, 0.21291, 0.137348, 0.142424, 0.209395, 0.222385, 0.216401, 0.257454, 0.257454, 0.25031, 0.328603, 0.268042, 0.387226, 0.324872, 0.324872, 0.281712, 0.194234, 0.225814, 0.167087, 0.15284, 0.236433, 0.232838, 0.206376, 0.301917, 0.311707, 0.311707, 0.308712, 0.30533, 0.21291, 0.182256, 0.182256, 0.120615, 0.17593, 0.17593, 0.203355, 0.15008, 0.185198, 0.185198, 0.120615, 0.17593, 0.15284, 0.144935, 0.18812, 0.222385, 0.219301, 0.225814, 0.161087, 0.15284, 0.161087, 0.243554, 0.278302, 0.239899, 0.318242, 0.225814, 0.18812, 0.144935, 0.132295, 0.132295, 0.206376, 0.203355, 0.209395, 0.239899, 0.239899, 0.206376, 0.196879, 0.137348, 0.196879, 0.243554, 0.222385, 0.18812, 0.15284, 0.120615, 0.120615, 0.092881, 0.15284, 0.147574, 0.239899], '')</t>
  </si>
  <si>
    <t>UPI000172FEDB status=activ</t>
  </si>
  <si>
    <t>([0.014586, 0.01204, 0.018415, 0.013613, 0.0198, 0.015078, 0.021381, 0.023087, 0.032677, 0.024393, 0.034068, 0.046336, 0.032677, 0.048328, 0.031287, 0.017797, 0.018415, 0.018415, 0.028695, 0.066181, 0.027463, 0.028107, 0.042364, 0.034884, 0.059222, 0.056825, 0.079919, 0.06312, 0.040537, 0.032017, 0.045352, 0.025762, 0.023087, 0.038858, 0.031287, 0.048328, 0.109221, 0.102787, 0.219301, 0.15008, 0.161087, 0.206376, 0.15284, 0.155435, 0.179055, 0.18812, 0.200174, 0.155435, 0.120615, 0.203355, 0.203355, 0.15284, 0.137348, 0.11371, 0.109221, 0.173081, 0.179055, 0.179055, 0.179055, 0.170161, 0.185198, 0.102787, 0.074921, 0.106997, 0.109221, 0.049374, 0.045352, 0.041405, 0.079919, 0.086953, 0.05306, 0.06312, 0.116183, 0.196879, 0.15284, 0.170161, 0.15008, 0.164327, 0.179055, 0.129801, 0.088832, 0.129801, 0.144935, 0.268042, 0.206376, 0.200174, 0.25031, 0.179055, 0.191378, 0.182256, 0.25406, 0.25031, 0.25031, 0.239899, 0.257454, 0.278302, 0.185198, 0.185198, 0.167087, 0.134866, 0.109221, 0.109221, 0.11371, 0.170161, 0.170161, 0.170161, 0.170161, 0.173081, 0.167087, 0.182256, 0.11371, 0.049374, 0.090864, 0.096677, 0.079919, 0.069024, 0.102787, 0.098513, 0.118441, 0.125101, 0.144935, 0.173081, 0.243554, 0.243554, 0.275179, 0.247041, 0.291804, 0.271506, 0.335645, 0.422041, 0.36309, 0.458154, 0.671169, 0.622677, 0.59508], '')</t>
  </si>
  <si>
    <t>[132, 133, 134]</t>
  </si>
  <si>
    <t>UPI000172FEDD status=activ</t>
  </si>
  <si>
    <t>([0.25031, 0.31487, 0.359901, 0.401658, 0.433034, 0.346032, 0.298791, 0.295083, 0.311707, 0.308712, 0.225814, 0.271506, 0.275179, 0.26085, 0.26085, 0.359901, 0.450668, 0.505461, 0.486429, 0.418646, 0.332115, 0.275179, 0.257454, 0.25031, 0.164327, 0.182256, 0.275179, 0.342579, 0.374039, 0.398279, 0.359901, 0.356642, 0.366687, 0.352862, 0.275179, 0.196879, 0.196879, 0.191378, 0.109221, 0.109221, 0.164327, 0.247041, 0.203355, 0.134866, 0.079919, 0.090864, 0.078022, 0.041405, 0.040537, 0.025316, 0.022667, 0.033407, 0.055536, 0.050641, 0.029376, 0.042364, 0.0704, 0.036378, 0.044297, 0.071867, 0.11371, 0.060549, 0.055536, 0.116183, 0.109221, 0.167087, 0.147574, 0.155435, 0.236433, 0.147574, 0.196879, 0.127496, 0.134866, 0.094817, 0.098513, 0.173081, 0.125101, 0.086953, 0.15284, 0.142424, 0.100716, 0.059222, 0.120615, 0.132295, 0.120615, 0.206376, 0.118441, 0.185198, 0.139895, 0.122885, 0.170161, 0.170161, 0.264545, 0.155435, 0.239899, 0.222385, 0.134866, 0.200174, 0.26085, 0.15284, 0.15284, 0.206376, 0.264545, 0.243554, 0.243554, 0.275179, 0.26085, 0.26085, 0.26085, 0.301917, 0.324872, 0.264545, 0.185198, 0.173081, 0.185198, 0.191378, 0.200174, 0.196879, 0.182256, 0.18812, 0.31487, 0.232838, 0.158265, 0.191378, 0.185198, 0.147574, 0.109221, 0.06312, 0.064632, 0.036378, 0.034884, 0.03976, 0.069024, 0.056825, 0.058088, 0.10481, 0.098513, 0.109221, 0.15008, 0.164327, 0.100716, 0.048328, 0.073402, 0.073402, 0.03976, 0.041405, 0.050641, 0.059222, 0.05306, 0.060549, 0.06184, 0.06312, 0.048328, 0.023963, 0.048328, 0.027463, 0.031287, 0.019401, 0.011106, 0.011342, 0.011903, 0.019401, 0.021816, 0.01227, 0.018787, 0.018787, 0.010372, 0.010221, 0.011518, 0.021816, 0.037156, 0.032677, 0.032677, 0.03976, 0.046336, 0.026892, 0.051831, 0.047319, 0.046336, 0.086953, 0.10481, 0.090864, 0.092881, 0.147574, 0.164327, 0.18812, 0.185198, 0.308712, 0.308712, 0.298791, 0.194234, 0.191378, 0.288399, 0.295083, 0.298791, 0.384043, 0.377384, 0.366687, 0.268042, 0.370445, 0.268042, 0.179055, 0.179055, 0.142424, 0.142424, 0.125101, 0.06312, 0.125101, 0.116183, 0.069024, 0.066181, 0.111485, 0.132295, 0.137348, 0.137348, 0.134866, 0.076542, 0.11371, 0.120615, 0.132295, 0.139895, 0.15284, 0.239899, 0.206376, 0.155435, 0.086953, 0.098513, 0.164327, 0.083462, 0.088832, 0.155435, 0.078022, 0.050641, 0.042364, 0.048328, 0.049374, 0.026892, 0.027463, 0.034884, 0.034884, 0.044297, 0.028695, 0.051831, 0.051831, 0.031287, 0.036378, 0.0704, 0.132295, 0.066181, 0.129801, 0.069024, 0.042364, 0.094817, 0.083462, 0.092881, 0.067594, 0.067594, 0.120615, 0.11371, 0.092881, 0.050641, 0.036378, 0.047319, 0.044297, 0.036378, 0.079919, 0.120615, 0.074921, 0.058088, 0.100716, 0.092881, 0.098513, 0.144935, 0.142424, 0.129801, 0.073402, 0.096677, 0.086953, 0.092881, 0.164327, 0.164327, 0.219301, 0.288399, 0.268042, 0.225814, 0.232838, 0.185198, 0.147574, 0.203355, 0.206376], '')</t>
  </si>
  <si>
    <t>UPI000172FEDE status=activ</t>
  </si>
  <si>
    <t>([0.002482, 0.001623, 0.001374, 0.001112, 0.001597, 0.001374, 0.00152, 0.002138, 0.001906, 0.00246, 0.002327, 0.002014, 0.001305, 0.00155, 0.001434, 0.001391, 0.001541, 0.001778, 0.002366, 0.001743, 0.001722, 0.002117, 0.003212, 0.003177, 0.003366, 0.00283, 0.003963, 0.003298, 0.003246, 0.003053, 0.003053, 0.00407, 0.00558, 0.005932, 0.006078, 0.007495, 0.006482, 0.009401, 0.008075, 0.009401, 0.010131, 0.015694, 0.017447, 0.017447, 0.024826, 0.054297, 0.040537, 0.030611, 0.031287, 0.023534, 0.023963, 0.018415, 0.011106, 0.007031, 0.009483, 0.007315, 0.00543, 0.007259, 0.004835, 0.004835, 0.003512, 0.004835, 0.004976, 0.004689, 0.004736, 0.003864, 0.003963, 0.005503, 0.004483, 0.004431, 0.004431, 0.006245, 0.007495, 0.006988, 0.006567, 0.006567, 0.00543, 0.005992, 0.006795, 0.008156, 0.01078, 0.014783, 0.014586, 0.014783, 0.014783, 0.016021, 0.037156, 0.032677, 0.031287, 0.036378, 0.078022, 0.051831, 0.024826, 0.013265, 0.013265, 0.025762, 0.013437, 0.013613, 0.013821, 0.008525, 0.008804, 0.006795, 0.005378, 0.003671, 0.00359, 0.003671, 0.003727, 0.002482, 0.001541, 0.001687, 0.001687, 0.001687, 0.001623, 0.002057, 0.001855, 0.001778, 0.002078, 0.002366, 0.002396, 0.002529, 0.004135, 0.005223, 0.004414, 0.004646, 0.007315, 0.005683, 0.004646, 0.004646, 0.006567, 0.007031, 0.006482, 0.006142, 0.006374, 0.009977, 0.013016, 0.020876, 0.033407, 0.021381, 0.024826, 0.028695, 0.026338, 0.023087, 0.011342, 0.019401, 0.0198, 0.01204, 0.018787, 0.027463, 0.014075, 0.008525, 0.007877, 0.005683, 0.008895, 0.006482, 0.006245, 0.004208, 0.004736, 0.004835, 0.003963, 0.003366, 0.003246, 0.004646, 0.004646, 0.004611, 0.003512, 0.004135, 0.005223, 0.00558, 0.003821, 0.00558, 0.008075, 0.008525, 0.012491, 0.009187, 0.010672, 0.007422, 0.011669, 0.008075, 0.009401, 0.010372, 0.021816, 0.042364, 0.035586, 0.024393, 0.034068, 0.079919, 0.051831, 0.051831, 0.032677, 0.051831, 0.022306, 0.026338, 0.030611, 0.017138, 0.020876, 0.019401, 0.021816, 0.012727, 0.021381, 0.022306, 0.0198, 0.011342, 0.009294, 0.007091, 0.005683, 0.004736, 0.004388, 0.004431, 0.004577, 0.005378, 0.006795, 0.010372, 0.006421, 0.006039, 0.007422, 0.007877, 0.009728, 0.014586, 0.014075, 0.014315, 0.016257, 0.018106, 0.031287, 0.044297, 0.036378, 0.088832, 0.094817, 0.102787, 0.185198, 0.21291, 0.125101, 0.106997, 0.078022, 0.158265, 0.216401, 0.268042, 0.268042, 0.288399, 0.295083, 0.36309, 0.377384, 0.239899, 0.321458, 0.268042, 0.275179, 0.342579, 0.356642, 0.490133, 0.370445, 0.366687, 0.335645, 0.468512, 0.418646, 0.494003, 0.497853, 0.545602, 0.575842, 0.468512, 0.332115, 0.284882, 0.328603, 0.31487, 0.42561, 0.318242, 0.239899, 0.17593, 0.17593, 0.086953, 0.038042, 0.056825, 0.028695, 0.027463, 0.013613, 0.017447, 0.00962, 0.006988, 0.006194, 0.005799, 0.005378, 0.005249, 0.005992, 0.005992, 0.005932, 0.004835, 0.004835, 0.005086, 0.005992, 0.006619, 0.006567, 0.006988, 0.007877, 0.007315, 0.006482, 0.006894, 0.004835, 0.006567, 0.008895, 0.008804, 0.008409, 0.008156, 0.007645, 0.007555, 0.005734, 0.005932, 0.007259, 0.009096, 0.015078, 0.016826, 0.011106, 0.010372, 0.010372, 0.010926, 0.020876, 0.0198, 0.033407, 0.048328, 0.035586, 0.025762, 0.018787, 0.01227, 0.021816, 0.022306, 0.012727, 0.016257, 0.009401, 0.009015, 0.009015, 0.007422, 0.007031, 0.006142, 0.008002, 0.010672, 0.007645, 0.006567, 0.008075, 0.008002, 0.009728, 0.011903, 0.016021, 0.015344, 0.025316, 0.027463, 0.031287, 0.036378, 0.049374, 0.096677, 0.058088, 0.044297, 0.0704, 0.035586, 0.038858, 0.050641, 0.058088, 0.102787, 0.142424, 0.10481, 0.050641, 0.035586, 0.026892, 0.01204, 0.011903, 0.008895, 0.005932, 0.006619, 0.005992, 0.005992, 0.004315, 0.003701, 0.003607, 0.003431, 0.003366, 0.004513, 0.003298, 0.003109, 0.00292, 0.0028, 0.002194, 0.003053, 0.003461, 0.003079, 0.004921, 0.005378, 0.004611, 0.005683, 0.005318, 0.005378, 0.003821, 0.004135, 0.006795, 0.006245, 0.005011, 0.005503, 0.005799, 0.00543, 0.00543, 0.003757, 0.003757, 0.006142, 0.004431, 0.003924, 0.005223, 0.003431, 0.003864, 0.00389, 0.003276, 0.004161, 0.005932, 0.007422, 0.008624, 0.006567, 0.006567, 0.008156, 0.01204, 0.009401, 0.017447, 0.017138, 0.046336, 0.034884, 0.027463, 0.06312, 0.079919, 0.081712, 0.079919, 0.102787, 0.216401, 0.335645, 0.291804, 0.281712, 0.216401, 0.26085, 0.222385, 0.352862, 0.352862, 0.349426, 0.390993, 0.41194, 0.408655, 0.26085, 0.216401, 0.239899, 0.232838, 0.158265, 0.076542, 0.173081, 0.185198, 0.071867, 0.032017, 0.040537, 0.018415, 0.038042, 0.019109, 0.038858, 0.018106, 0.010509, 0.006795, 0.004577, 0.004358, 0.003366, 0.003341, 0.003757, 0.003177, 0.002529, 0.002555, 0.002581, 0.001808, 0.001383, 0.001687, 0.002014, 0.001499, 0.001936, 0.001305, 0.001541, 0.000743, 0.000906], '')</t>
  </si>
  <si>
    <t>[255, 256]</t>
  </si>
  <si>
    <t>UPI000172FEDF status=activ</t>
  </si>
  <si>
    <t>([0.006078, 0.008624, 0.007645, 0.009865, 0.013265, 0.008804, 0.011518, 0.008409, 0.009015, 0.011106, 0.015344, 0.011903, 0.024393, 0.016826, 0.016528, 0.013016, 0.020522, 0.030611, 0.046336, 0.036378, 0.034884, 0.038042, 0.045352, 0.0704, 0.081712, 0.090864, 0.182256, 0.182256, 0.30533, 0.30533, 0.216401, 0.203355, 0.225814, 0.15284, 0.209395, 0.185198, 0.31487, 0.311707, 0.332115, 0.236433, 0.275179, 0.25031, 0.284882, 0.288399, 0.288399, 0.196879, 0.203355, 0.118441, 0.056825, 0.025762, 0.032017, 0.060549, 0.060549, 0.11371, 0.085092, 0.086953, 0.086953, 0.090864, 0.051831, 0.025762, 0.028107, 0.028107, 0.060549, 0.071867, 0.037156, 0.042364, 0.067594, 0.064632, 0.078022, 0.094817, 0.111485, 0.118441, 0.11371, 0.118441, 0.094817, 0.125101, 0.106997, 0.129801, 0.066181, 0.109221, 0.185198, 0.182256, 0.239899, 0.264545, 0.236433, 0.216401, 0.206376, 0.17593, 0.158265, 0.134866, 0.206376, 0.179055, 0.161087, 0.173081, 0.158265, 0.167087, 0.236433, 0.158265, 0.158265, 0.275179, 0.18812, 0.111485, 0.182256, 0.096677, 0.081712, 0.064632, 0.116183, 0.094817, 0.058088, 0.034068, 0.078022, 0.044297, 0.10481, 0.122885, 0.120615, 0.127496, 0.081712, 0.066181, 0.144935, 0.134866, 0.074921, 0.127496, 0.219301, 0.229226, 0.200174, 0.200174, 0.167087, 0.137348, 0.164327, 0.284882, 0.301917, 0.275179, 0.243554, 0.247041, 0.125101, 0.125101, 0.142424, 0.170161, 0.209395, 0.167087, 0.167087, 0.247041, 0.167087, 0.15008, 0.092881, 0.092881, 0.059222, 0.098513, 0.076542, 0.078022, 0.03976, 0.050641, 0.054297, 0.066181, 0.056825, 0.139895, 0.144935, 0.081712, 0.102787, 0.054297, 0.069024, 0.079919, 0.073402, 0.106997, 0.102787, 0.078022, 0.164327, 0.147574, 0.147574, 0.134866, 0.144935, 0.25406, 0.179055, 0.118441, 0.116183, 0.120615, 0.058088, 0.051831, 0.044297, 0.041405, 0.03976, 0.037156, 0.017447, 0.013437, 0.01227, 0.009977, 0.014315, 0.010131, 0.013016, 0.009096, 0.011342, 0.007495, 0.004646], '')</t>
  </si>
  <si>
    <t>UPI000172FEE1 status=activ</t>
  </si>
  <si>
    <t>([0.398279, 0.450668, 0.42561, 0.483068, 0.414856, 0.40511, 0.440853, 0.374039, 0.31487, 0.346032, 0.295083, 0.268042, 0.271506, 0.26085, 0.247041, 0.200174, 0.137348, 0.127496, 0.127496, 0.222385, 0.243554, 0.264545, 0.161087, 0.122885, 0.111485, 0.170161, 0.127496, 0.073402, 0.111485, 0.173081, 0.139895, 0.196879, 0.268042, 0.236433, 0.164327, 0.17593, 0.239899, 0.236433, 0.239899, 0.137348, 0.125101, 0.111485, 0.111485, 0.196879, 0.281712, 0.31487, 0.311707, 0.308712, 0.308712, 0.332115, 0.332115, 0.374039, 0.41194, 0.41194, 0.359901, 0.436924, 0.359901, 0.36309, 0.36309, 0.359901, 0.384043, 0.377384, 0.370445, 0.472492, 0.472492, 0.458154, 0.42561, 0.324872, 0.41194, 0.41194, 0.390993, 0.390993, 0.390993, 0.356642, 0.264545, 0.346032, 0.257454, 0.321458, 0.332115, 0.42561, 0.450668, 0.505461, 0.408655, 0.42561, 0.418646, 0.324872, 0.328603, 0.328603, 0.324872, 0.295083, 0.370445, 0.366687, 0.356642, 0.346032, 0.339168, 0.433034, 0.324872, 0.374039, 0.374039, 0.352862, 0.257454, 0.239899, 0.268042, 0.359901, 0.359901, 0.339168, 0.394753, 0.40511, 0.370445, 0.468512, 0.414856, 0.342579, 0.346032, 0.356642, 0.257454, 0.26085, 0.191378, 0.295083, 0.236433, 0.170161, 0.173081, 0.25406, 0.164327, 0.109221, 0.071867, 0.058088, 0.066181, 0.073402, 0.043307, 0.05306, 0.034068, 0.06312, 0.102787, 0.098513, 0.090864, 0.139895, 0.139895, 0.129801, 0.137348, 0.196879, 0.268042, 0.288399, 0.288399, 0.324872, 0.394753, 0.370445, 0.321458, 0.308712, 0.318242, 0.394753, 0.398279, 0.458154, 0.458154, 0.36309, 0.384043, 0.328603, 0.359901, 0.366687, 0.370445, 0.366687, 0.380708, 0.356642, 0.339168, 0.328603, 0.390993, 0.398279, 0.497853, 0.497853, 0.418646, 0.339168, 0.342579, 0.26085, 0.25406, 0.25031, 0.356642, 0.318242, 0.301917, 0.308712, 0.219301, 0.219301, 0.225814, 0.232838, 0.182256, 0.173081, 0.129801, 0.120615, 0.125101, 0.073402, 0.081712, 0.132295, 0.18812, 0.120615, 0.179055, 0.196879, 0.185198, 0.116183, 0.129801, 0.129801, 0.142424, 0.144935, 0.225814, 0.179055, 0.18812, 0.257454, 0.284882, 0.281712, 0.203355, 0.203355, 0.291804, 0.366687, 0.370445, 0.31487, 0.370445, 0.387226, 0.377384, 0.390993, 0.486429, 0.521092, 0.608892, 0.56648, 0.675549, 0.666105, 0.661982, 0.56648, 0.56648, 0.553315, 0.657645, 0.791621, 0.657645, 0.657645, 0.604312, 0.490133, 0.58069, 0.618285, 0.562014, 0.557691, 0.509769, 0.41194, 0.284882, 0.301917, 0.288399, 0.301917, 0.281712, 0.31487, 0.394753, 0.339168, 0.339168, 0.342579, 0.342579, 0.450668, 0.356642, 0.318242, 0.41194, 0.295083, 0.219301, 0.236433, 0.25031, 0.200174, 0.281712, 0.380708, 0.387226, 0.291804, 0.291804, 0.278302, 0.308712, 0.21291, 0.25031, 0.15008, 0.118441, 0.109221, 0.11371, 0.167087, 0.167087, 0.167087, 0.268042, 0.342579, 0.356642, 0.356642, 0.356642, 0.356642, 0.36309, 0.278302, 0.308712, 0.219301, 0.170161, 0.173081, 0.243554, 0.26085, 0.342579, 0.401658, 0.401658, 0.398279, 0.328603, 0.291804, 0.281712, 0.271506, 0.288399, 0.257454, 0.232838, 0.288399, 0.284882, 0.200174, 0.26085, 0.26085, 0.264545, 0.281712, 0.239899, 0.232838, 0.185198, 0.125101, 0.064632, 0.051831, 0.050641, 0.085092, 0.132295, 0.132295, 0.15008, 0.090864, 0.06312, 0.083462, 0.10481, 0.064632, 0.064632, 0.066181, 0.05306, 0.059222, 0.090864, 0.098513, 0.071867, 0.0704, 0.132295, 0.194234, 0.200174, 0.200174, 0.129801, 0.17593, 0.111485, 0.111485, 0.120615, 0.179055, 0.15008, 0.15008, 0.15008, 0.15008, 0.164327, 0.275179, 0.332115, 0.318242, 0.321458, 0.318242, 0.374039, 0.374039, 0.291804, 0.31487, 0.324872, 0.401658, 0.384043, 0.433034, 0.414856, 0.476583, 0.414856, 0.339168, 0.328603, 0.328603, 0.324872, 0.321458, 0.308712, 0.232838, 0.206376, 0.194234, 0.257454, 0.275179, 0.278302, 0.374039, 0.370445, 0.36309, 0.370445, 0.370445, 0.390993, 0.284882, 0.278302, 0.346032, 0.31487, 0.229226, 0.311707, 0.401658, 0.284882, 0.284882, 0.36309, 0.328603, 0.257454, 0.25031, 0.25031, 0.243554, 0.158265, 0.164327, 0.170161, 0.167087, 0.083462, 0.085092, 0.173081, 0.17593, 0.182256, 0.284882, 0.281712, 0.203355, 0.185198, 0.216401, 0.15008, 0.147574, 0.137348, 0.182256, 0.191378, 0.179055, 0.185198, 0.275179, 0.284882, 0.284882, 0.216401, 0.332115, 0.339168, 0.321458, 0.222385, 0.18812, 0.200174, 0.206376, 0.271506, 0.257454, 0.324872, 0.374039, 0.374039, 0.465241, 0.490133, 0.494003, 0.486429, 0.458154, 0.359901, 0.281712, 0.196879, 0.200174, 0.196879, 0.173081, 0.182256, 0.281712, 0.236433, 0.206376, 0.257454, 0.243554, 0.257454, 0.278302, 0.301917, 0.346032, 0.339168, 0.271506, 0.275179, 0.216401, 0.15008, 0.209395, 0.271506, 0.335645, 0.394753, 0.308712, 0.346032, 0.275179, 0.206376, 0.206376, 0.206376, 0.206376, 0.243554, 0.25031, 0.179055, 0.191378, 0.173081, 0.102787, 0.129801, 0.10481, 0.164327, 0.161087, 0.122885, 0.134866, 0.15284, 0.085092, 0.144935, 0.137348, 0.191378, 0.291804, 0.284882, 0.301917, 0.342579, 0.268042, 0.268042, 0.321458, 0.31487, 0.278302, 0.30533, 0.339168, 0.298791, 0.284882, 0.398279, 0.387226, 0.387226, 0.384043, 0.461924, 0.465241, 0.480142, 0.468512, 0.42561, 0.472492, 0.40511, 0.40511, 0.480142, 0.450668, 0.433034, 0.447574, 0.483068, 0.444081, 0.422041, 0.538167, 0.461924, 0.384043, 0.476583, 0.461924, 0.374039, 0.398279, 0.401658, 0.384043, 0.31487, 0.31487, 0.31487, 0.384043, 0.377384, 0.36309, 0.40511, 0.359901, 0.342579, 0.264545, 0.374039, 0.390993, 0.352862, 0.342579, 0.339168, 0.339168, 0.346032, 0.458154, 0.433034, 0.356642, 0.281712, 0.291804, 0.30533, 0.332115, 0.352862, 0.346032, 0.366687, 0.275179, 0.342579, 0.377384, 0.454136, 0.374039, 0.278302, 0.278302, 0.324872, 0.31487, 0.291804, 0.298791, 0.239899, 0.268042, 0.335645, 0.387226, 0.390993, 0.414856, 0.433034, 0.328603, 0.321458, 0.342579, 0.332115, 0.26085, 0.243554, 0.155435, 0.236433, 0.359901, 0.377384, 0.414856, 0.538167, 0.468512, 0.394753, 0.41194, 0.401658, 0.318242, 0.356642, 0.42561, 0.390993, 0.390993, 0.486429, 0.390993, 0.374039, 0.480142, 0.480142, 0.436924, 0.549308, 0.461924, 0.339168, 0.225814, 0.232838, 0.203355, 0.247041, 0.247041, 0.170161, 0.155435, 0.236433, 0.222385, 0.225814, 0.155435, 0.170161, 0.173081, 0.284882, 0.298791, 0.25406, 0.30533, 0.247041, 0.173081, 0.225814, 0.308712, 0.311707, 0.308712, 0.30533, 0.25406, 0.247041, 0.257454, 0.278302, 0.236433, 0.209395, 0.179055, 0.236433, 0.167087, 0.122885, 0.081712, 0.041405, 0.035586, 0.029376], '')</t>
  </si>
  <si>
    <t>[81, 217, 218, 219, 220, 221, 222, 223, 224, 225, 226, 227, 228, 229, 230, 232, 233, 234, 235, 236, 517, 582, 598]</t>
  </si>
  <si>
    <t>UPI000172FEE3 status=activ</t>
  </si>
  <si>
    <t>([0.206376, 0.26085, 0.30533, 0.346032, 0.377384, 0.41194, 0.401658, 0.42561, 0.447574, 0.468512, 0.486429, 0.538167, 0.538167, 0.557691, 0.545602, 0.468512, 0.454136, 0.538167, 0.553315, 0.545602, 0.549308, 0.557691, 0.59917, 0.562014, 0.557691, 0.562014, 0.476583, 0.5017, 0.505461, 0.41194, 0.414856, 0.342579, 0.324872, 0.25031, 0.321458, 0.295083, 0.281712, 0.206376, 0.206376, 0.196879, 0.137348, 0.200174, 0.194234, 0.161087, 0.196879, 0.196879, 0.137348, 0.194234, 0.127496, 0.125101, 0.134866, 0.137348, 0.116183, 0.120615, 0.173081, 0.17593, 0.196879, 0.25031, 0.295083, 0.311707, 0.41194, 0.490133, 0.414856, 0.41194, 0.342579, 0.301917, 0.301917, 0.298791, 0.298791, 0.387226, 0.301917, 0.374039, 0.342579, 0.444081, 0.370445, 0.346032, 0.339168, 0.264545, 0.291804, 0.247041, 0.167087, 0.164327, 0.164327, 0.206376, 0.243554, 0.318242, 0.311707, 0.308712, 0.380708, 0.384043, 0.384043, 0.447574, 0.444081, 0.447574, 0.370445, 0.366687, 0.387226, 0.42561, 0.5017, 0.509769, 0.59014, 0.685117, 0.675549, 0.657645, 0.685117, 0.608892, 0.59014, 0.622677, 0.59917, 0.585406, 0.545602, 0.509769], '')</t>
  </si>
  <si>
    <t>[11, 12, 13, 14, 17, 18, 19, 20, 21, 22, 23, 24, 25, 27, 28, 98, 99, 100, 101, 102, 103, 104, 105, 106, 107, 108, 109, 110, 111]</t>
  </si>
  <si>
    <t>UPI000172FEE4 status=activ</t>
  </si>
  <si>
    <t>([0.036378, 0.059222, 0.078022, 0.098513, 0.06184, 0.088832, 0.058088, 0.06184, 0.044297, 0.066181, 0.094817, 0.090864, 0.15284, 0.085092, 0.155435, 0.15008, 0.239899, 0.26085, 0.170161, 0.18812, 0.102787, 0.102787, 0.059222, 0.036378, 0.044297, 0.083462, 0.088832, 0.158265, 0.102787, 0.173081, 0.179055, 0.173081, 0.129801, 0.078022, 0.125101, 0.066181, 0.118441, 0.132295, 0.21291, 0.321458, 0.288399, 0.284882, 0.298791, 0.356642, 0.349426, 0.26085, 0.264545, 0.257454, 0.26085, 0.36309, 0.377384, 0.349426, 0.332115, 0.461924, 0.59014, 0.486429, 0.59014, 0.5017, 0.359901, 0.366687, 0.352862, 0.356642, 0.414856, 0.295083, 0.236433, 0.335645, 0.308712, 0.203355, 0.194234, 0.17593, 0.170161, 0.15284, 0.155435, 0.094817, 0.042364, 0.020165, 0.041405, 0.03976, 0.0704, 0.15008, 0.142424, 0.158265, 0.155435, 0.125101, 0.216401, 0.229226, 0.236433, 0.342579, 0.321458, 0.232838, 0.18812, 0.106997, 0.109221, 0.078022, 0.134866, 0.225814, 0.229226, 0.203355, 0.236433, 0.173081, 0.094817, 0.088832, 0.083462, 0.092881, 0.139895, 0.125101, 0.100716, 0.096677, 0.088832, 0.090864, 0.125101, 0.18812, 0.31487, 0.301917, 0.257454, 0.284882, 0.194234, 0.25031, 0.164327, 0.155435, 0.196879, 0.196879, 0.134866, 0.137348, 0.139895, 0.147574, 0.144935, 0.243554, 0.147574, 0.088832, 0.167087, 0.134866, 0.066181, 0.064632, 0.066181, 0.122885, 0.060549, 0.060549, 0.073402, 0.134866, 0.118441, 0.060549, 0.067594, 0.088832, 0.081712, 0.079919, 0.041405, 0.042364, 0.023963, 0.034068, 0.069024, 0.048328, 0.06312, 0.06312, 0.030611, 0.037156, 0.018106, 0.017447, 0.017138, 0.016826, 0.010131, 0.01078, 0.010509, 0.015344, 0.018415, 0.011106, 0.010672, 0.010672, 0.011342, 0.0198, 0.014075, 0.014783, 0.011669, 0.009728, 0.015694, 0.028695, 0.014586, 0.016257, 0.018106, 0.030003, 0.017447, 0.032677, 0.023963, 0.048328, 0.055536, 0.043307, 0.049374, 0.049374, 0.090864, 0.066181, 0.032017, 0.059222, 0.025762, 0.048328, 0.048328, 0.024826, 0.017797, 0.024393, 0.035586, 0.047319, 0.035586, 0.060549, 0.038858, 0.038042, 0.025762, 0.013265], '')</t>
  </si>
  <si>
    <t>[54, 56, 57]</t>
  </si>
  <si>
    <t>UPI000172FEE5 status=activ</t>
  </si>
  <si>
    <t>([0.014586, 0.008075, 0.011342, 0.017447, 0.008804, 0.010672, 0.007495, 0.006374, 0.007877, 0.006078, 0.007495, 0.009728, 0.005734, 0.004611, 0.003341, 0.003276, 0.002529, 0.003461, 0.002705, 0.002211, 0.002211, 0.00225, 0.003478, 0.002366, 0.00152, 0.001786, 0.001597, 0.001623, 0.00225, 0.001434, 0.00146, 0.001434, 0.000876, 0.001597, 0.002078, 0.003212, 0.003405, 0.003431, 0.00407, 0.004135, 0.005932, 0.006039, 0.004135, 0.003804, 0.003864, 0.004736, 0.006795, 0.006795, 0.006894, 0.00777, 0.007259, 0.007422, 0.006194, 0.006245, 0.006039, 0.004208, 0.002881, 0.002623, 0.003821, 0.002581, 0.002482, 0.002194, 0.003246, 0.004577, 0.003053, 0.004431, 0.00515, 0.004921, 0.004414, 0.004414, 0.003405, 0.005086, 0.005011, 0.004736, 0.004775, 0.003298, 0.003109, 0.004247, 0.003276, 0.003555, 0.003555, 0.005799, 0.004646, 0.003461, 0.00243, 0.002581, 0.001687, 0.001142, 0.00055, 0.000833, 0.000799, 0.000983, 0.000958, 0.000945, 0.001288, 0.001743, 0.001872, 0.00283, 0.00225, 0.003079, 0.001743, 0.001748, 0.001572, 0.001597, 0.002194, 0.002194, 0.002155, 0.002662, 0.002976, 0.003212, 0.002155, 0.003109, 0.00225, 0.00225, 0.003341, 0.002349, 0.002435, 0.003512, 0.002366, 0.002194, 0.002194, 0.00359, 0.004921, 0.004414, 0.006421, 0.006245, 0.006245, 0.009294, 0.012727, 0.010131, 0.010131, 0.011106, 0.013016, 0.024826, 0.028695, 0.014075, 0.013821, 0.01078, 0.011669, 0.024393, 0.038042, 0.037156, 0.016257, 0.017797, 0.024393, 0.01227, 0.012727, 0.013016, 0.013613, 0.011342, 0.023963, 0.027463, 0.028107, 0.012491, 0.01227, 0.012491, 0.017138, 0.017447, 0.022667, 0.020876, 0.010221, 0.009977, 0.006482, 0.008156, 0.00543, 0.003727, 0.005318, 0.005378, 0.008409, 0.008409, 0.008525, 0.005799, 0.004921, 0.006988, 0.007555, 0.006567, 0.006078, 0.005223, 0.005249, 0.00543, 0.003864, 0.004899, 0.00389, 0.003924, 0.003298, 0.003341, 0.004835, 0.003512, 0.002503, 0.00231, 0.002211, 0.00231, 0.003246, 0.003298, 0.003671, 0.004736, 0.003864, 0.004161, 0.006039, 0.007422, 0.007495, 0.008409, 0.006988, 0.012727, 0.022667, 0.022306, 0.044297, 0.043307, 0.090864, 0.076542, 0.081712, 0.034068, 0.017138, 0.010372, 0.020522, 0.018415, 0.018787, 0.018787, 0.01078, 0.007091, 0.005992, 0.004976, 0.004611, 0.006421, 0.004247, 0.004431, 0.004431, 0.00389, 0.003727, 0.002881, 0.00316, 0.002035, 0.003109, 0.004358, 0.004577, 0.003298, 0.002727, 0.001936, 0.001936, 0.002761, 0.002727, 0.002529, 0.002529, 0.003821, 0.00407, 0.00407, 0.0028, 0.003963, 0.003512, 0.003555, 0.004976, 0.007645, 0.013016, 0.008276, 0.008409, 0.007422, 0.007495, 0.008895, 0.011518, 0.016257, 0.016257, 0.030003, 0.033407, 0.044297, 0.028695, 0.014783, 0.015078, 0.030611, 0.021816, 0.019109, 0.015344, 0.008409, 0.008002, 0.008075, 0.007495, 0.008409, 0.016021, 0.032017, 0.033407, 0.043307, 0.042364, 0.019401, 0.020522, 0.044297, 0.032017, 0.021816, 0.021816, 0.032677, 0.019109, 0.020165, 0.038858, 0.022667, 0.045352, 0.025316, 0.01227, 0.026338, 0.012491, 0.007315, 0.004736, 0.004135, 0.002761, 0.003177, 0.004414, 0.004431, 0.003701, 0.003298, 0.003298, 0.004414, 0.003671, 0.003177, 0.003212, 0.002327, 0.003053, 0.002529, 0.003405, 0.004899, 0.004208, 0.004689, 0.006701, 0.010372, 0.008276, 0.013821, 0.009865, 0.007259, 0.00543, 0.006482, 0.009187, 0.015344, 0.009728, 0.009977, 0.020165, 0.014586, 0.013265, 0.019401, 0.032017, 0.035586, 0.03976, 0.037156, 0.060549, 0.055536, 0.059222, 0.071867, 0.058088, 0.074921, 0.076542, 0.132295, 0.129801, 0.090864, 0.038858, 0.047319, 0.088832, 0.079919, 0.139895, 0.268042, 0.26085, 0.139895, 0.120615, 0.086953, 0.055536, 0.06312, 0.060549, 0.058088, 0.049374, 0.049374, 0.048328, 0.079919, 0.034884, 0.0198, 0.025762, 0.059222, 0.050641, 0.040537, 0.032677, 0.035586, 0.018787, 0.009294, 0.014315, 0.014315, 0.011669, 0.017138, 0.015344, 0.009865, 0.008624, 0.009401, 0.008156, 0.00962, 0.006245, 0.006988, 0.007177, 0.005378, 0.005223, 0.007177, 0.008525, 0.009977, 0.007031, 0.006482, 0.009865, 0.007555, 0.007877, 0.007422, 0.009187, 0.008895, 0.013437, 0.016021, 0.028107, 0.049374, 0.037156, 0.073402, 0.10481, 0.155435, 0.243554, 0.219301, 0.179055, 0.134866, 0.092881, 0.191378], '')</t>
  </si>
  <si>
    <t>UPI000172FEE6 status=activ</t>
  </si>
  <si>
    <t>([0.090864, 0.137348, 0.173081, 0.109221, 0.147574, 0.18812, 0.216401, 0.247041, 0.281712, 0.185198, 0.209395, 0.161087, 0.100716, 0.051831, 0.024826, 0.014315, 0.025762, 0.045352, 0.040537, 0.046336, 0.079919, 0.127496, 0.102787, 0.11371, 0.111485, 0.064632, 0.064632, 0.064632, 0.06184, 0.038858, 0.038858, 0.037156, 0.074921, 0.069024, 0.06184, 0.139895, 0.200174, 0.206376, 0.111485, 0.120615, 0.066181, 0.069024, 0.0704, 0.048328, 0.045352, 0.042364, 0.034884, 0.034068, 0.028107, 0.031287, 0.049374, 0.055536, 0.045352, 0.033407, 0.05306, 0.11371, 0.096677, 0.098513, 0.094817, 0.111485, 0.049374, 0.086953, 0.088832, 0.088832, 0.155435, 0.088832, 0.079919, 0.132295, 0.137348, 0.096677, 0.051831, 0.05306, 0.060549, 0.076542, 0.098513, 0.137348, 0.142424, 0.15008, 0.15008, 0.147574, 0.236433, 0.257454, 0.239899, 0.229226, 0.229226, 0.15284, 0.232838, 0.36309, 0.291804, 0.298791, 0.398279, 0.5017, 0.398279, 0.366687, 0.377384, 0.387226, 0.356642, 0.339168, 0.21291, 0.25031, 0.167087, 0.106997, 0.118441, 0.122885, 0.102787, 0.11371, 0.088832, 0.073402, 0.067594, 0.059222, 0.051831, 0.050641, 0.048328, 0.102787, 0.191378, 0.11371, 0.10481, 0.10481, 0.051831, 0.06184, 0.032677, 0.049374, 0.081712, 0.125101, 0.127496, 0.147574, 0.079919, 0.096677, 0.071867, 0.078022, 0.132295, 0.134866, 0.15284, 0.098513, 0.088832, 0.083462, 0.081712, 0.041405, 0.042364, 0.054297, 0.094817, 0.127496, 0.127496, 0.129801, 0.137348, 0.132295, 0.158265, 0.25031, 0.243554, 0.324872, 0.321458, 0.384043, 0.384043, 0.264545, 0.243554, 0.239899, 0.239899, 0.243554, 0.366687, 0.271506, 0.25406, 0.257454, 0.18812, 0.191378, 0.11371, 0.059222, 0.060549, 0.030003, 0.028695, 0.055536, 0.030003, 0.017797, 0.009977, 0.010372, 0.016826, 0.022667, 0.016528, 0.012491, 0.016528, 0.01078, 0.014315, 0.020522, 0.013613, 0.024393, 0.020165], '')</t>
  </si>
  <si>
    <t>[91]</t>
  </si>
  <si>
    <t>UPI000172FEE7 status=activ</t>
  </si>
  <si>
    <t>([0.26085, 0.247041, 0.281712, 0.155435, 0.185198, 0.229226, 0.219301, 0.15008, 0.173081, 0.122885, 0.120615, 0.161087, 0.109221, 0.092881, 0.100716, 0.096677, 0.090864, 0.043307, 0.03976, 0.078022, 0.081712, 0.081712, 0.102787, 0.102787, 0.15284, 0.092881, 0.085092, 0.109221, 0.18812, 0.118441, 0.118441, 0.15284, 0.15284, 0.137348, 0.147574, 0.15008, 0.085092, 0.092881, 0.167087, 0.17593, 0.173081, 0.10481, 0.094817, 0.088832, 0.098513, 0.071867, 0.120615, 0.120615, 0.11371, 0.125101, 0.206376, 0.295083, 0.275179, 0.179055, 0.158265, 0.088832, 0.078022, 0.137348, 0.142424, 0.155435, 0.147574, 0.092881, 0.100716, 0.173081, 0.17593, 0.085092, 0.086953, 0.094817, 0.094817, 0.054297, 0.025316, 0.025762, 0.031287, 0.035586, 0.069024, 0.144935, 0.142424, 0.191378, 0.200174, 0.11371, 0.102787, 0.083462, 0.066181, 0.059222, 0.034068, 0.020165, 0.038858, 0.076542, 0.03976, 0.041405, 0.073402, 0.122885, 0.11371, 0.059222, 0.054297, 0.047319, 0.034884, 0.034884, 0.021381, 0.020165, 0.034068, 0.017797, 0.013265, 0.024826, 0.028695, 0.041405, 0.040537, 0.045352, 0.042364, 0.076542, 0.040537, 0.034068, 0.018106, 0.011518, 0.016257, 0.010509, 0.011342, 0.00962, 0.009015, 0.016021, 0.014783, 0.016528, 0.038042, 0.067594, 0.06184, 0.045352, 0.026892, 0.027463, 0.027463, 0.025762, 0.020165, 0.034068, 0.033407, 0.067594, 0.066181, 0.071867, 0.122885, 0.122885, 0.15008, 0.268042, 0.164327, 0.191378, 0.191378, 0.083462, 0.085092, 0.047319, 0.098513, 0.109221, 0.182256, 0.185198, 0.11371, 0.073402, 0.03976, 0.055536, 0.026892, 0.051831, 0.026892, 0.021381, 0.015344, 0.014586, 0.010221, 0.013613, 0.008895, 0.006482, 0.009096, 0.006701, 0.008804], '')</t>
  </si>
  <si>
    <t>UPI000172FEE9 status=activ</t>
  </si>
  <si>
    <t>([0.298791, 0.298791, 0.298791, 0.209395, 0.216401, 0.219301, 0.222385, 0.25031, 0.295083, 0.239899, 0.200174, 0.196879, 0.132295, 0.206376, 0.194234, 0.155435, 0.229226, 0.161087, 0.158265, 0.085092, 0.100716, 0.15284, 0.167087, 0.179055, 0.257454, 0.284882, 0.232838, 0.232838, 0.25031, 0.239899, 0.31487, 0.374039, 0.374039, 0.374039, 0.359901, 0.352862, 0.398279, 0.40511, 0.517562, 0.538167, 0.685117, 0.685117, 0.680603, 0.59917, 0.618285, 0.618285, 0.58069, 0.653063, 0.570702, 0.56648, 0.534167, 0.461924, 0.472492, 0.521092, 0.626927, 0.517562, 0.541878, 0.59508, 0.545602, 0.42561, 0.41194, 0.41194, 0.41194, 0.42561, 0.494003, 0.461924, 0.384043, 0.414856, 0.447574, 0.509769, 0.472492, 0.422041, 0.465241, 0.468512, 0.447574, 0.366687, 0.42561, 0.41194, 0.41194, 0.444081, 0.436924, 0.447574, 0.342579, 0.342579, 0.26085, 0.291804, 0.31487, 0.394753, 0.387226, 0.387226, 0.414856, 0.377384, 0.454136, 0.480142, 0.408655, 0.422041, 0.541878, 0.497853, 0.5017, 0.490133, 0.422041, 0.517562, 0.521092, 0.632174, 0.529623, 0.521092, 0.490133, 0.394753, 0.298791, 0.301917, 0.291804, 0.264545, 0.328603, 0.232838, 0.232838, 0.232838, 0.200174, 0.173081, 0.232838, 0.26085, 0.268042, 0.268042, 0.275179, 0.271506, 0.275179, 0.268042, 0.359901, 0.36309, 0.356642, 0.468512, 0.440853, 0.36309, 0.401658, 0.318242, 0.444081, 0.444081, 0.51388, 0.545602, 0.575842, 0.541878, 0.505461, 0.461924, 0.490133, 0.480142, 0.480142, 0.472492, 0.454136, 0.359901, 0.243554, 0.352862, 0.308712, 0.346032, 0.42561, 0.339168, 0.339168, 0.308712, 0.311707, 0.308712, 0.308712, 0.278302, 0.308712, 0.239899, 0.278302, 0.229226, 0.222385, 0.219301, 0.179055, 0.295083, 0.384043, 0.490133, 0.490133, 0.549308, 0.570702, 0.472492, 0.557691, 0.553315, 0.483068, 0.390993, 0.414856, 0.41194, 0.414856, 0.346032, 0.318242, 0.308712, 0.301917, 0.311707, 0.30533, 0.346032, 0.342579, 0.342579, 0.342579, 0.328603, 0.328603, 0.257454, 0.225814, 0.225814, 0.31487, 0.295083, 0.398279, 0.370445, 0.284882, 0.194234, 0.191378, 0.247041, 0.264545, 0.36309, 0.359901, 0.359901, 0.236433, 0.196879, 0.206376, 0.137348, 0.137348, 0.120615, 0.092881, 0.109221, 0.067594, 0.067594, 0.067594, 0.034884, 0.038042, 0.071867, 0.06184, 0.044297, 0.060549, 0.054297, 0.051831, 0.028695, 0.028695, 0.038042, 0.046336, 0.020165, 0.033407, 0.040537, 0.03976, 0.036378, 0.028695, 0.059222, 0.025316, 0.045352, 0.085092, 0.092881, 0.081712, 0.132295, 0.247041, 0.164327, 0.173081, 0.100716, 0.129801, 0.137348, 0.206376, 0.206376, 0.324872, 0.321458, 0.185198, 0.120615, 0.209395, 0.257454, 0.15008, 0.26085, 0.179055, 0.167087, 0.11371, 0.074921, 0.088832, 0.094817, 0.15284, 0.098513, 0.098513, 0.122885, 0.096677, 0.071867, 0.071867, 0.038858, 0.040537, 0.098513, 0.164327, 0.15008, 0.129801, 0.196879, 0.194234, 0.155435, 0.127496, 0.079919, 0.122885, 0.073402, 0.06312, 0.035586, 0.06312, 0.106997, 0.048328, 0.048328, 0.043307, 0.023963, 0.040537, 0.021381, 0.018415, 0.010672, 0.011518, 0.0198, 0.01227, 0.011903, 0.017447, 0.011106, 0.012491, 0.013437, 0.023087, 0.023963, 0.023087, 0.020522, 0.010926, 0.012727, 0.014783, 0.020876, 0.017447, 0.014783, 0.020165, 0.015694, 0.021816, 0.014783, 0.010509, 0.014586, 0.010672, 0.010672, 0.020165, 0.038042], '')</t>
  </si>
  <si>
    <t>[38, 39, 40, 41, 42, 43, 44, 45, 46, 47, 48, 49, 50, 53, 54, 55, 56, 57, 58, 69, 96, 98, 101, 102, 103, 104, 105, 136, 137, 138, 139, 140, 171, 172, 174, 175]</t>
  </si>
  <si>
    <t>UPI000172FEEA status=activ</t>
  </si>
  <si>
    <t>([0.147574, 0.10481, 0.15284, 0.236433, 0.232838, 0.161087, 0.206376, 0.236433, 0.281712, 0.311707, 0.25406, 0.288399, 0.308712, 0.408655, 0.324872, 0.311707, 0.271506, 0.268042, 0.346032, 0.268042, 0.281712, 0.295083, 0.374039, 0.380708, 0.268042, 0.268042, 0.387226, 0.308712, 0.281712, 0.26085, 0.288399, 0.268042, 0.275179, 0.26085, 0.194234, 0.209395, 0.15008, 0.17593, 0.268042, 0.203355, 0.203355, 0.194234, 0.194234, 0.196879, 0.191378, 0.271506, 0.332115, 0.311707, 0.346032, 0.387226, 0.394753, 0.275179, 0.370445, 0.295083, 0.301917, 0.374039, 0.370445, 0.447574, 0.356642, 0.335645, 0.401658, 0.483068, 0.494003, 0.618285, 0.490133, 0.494003, 0.401658, 0.301917, 0.219301, 0.25031, 0.206376, 0.239899, 0.332115, 0.271506, 0.332115, 0.295083, 0.288399, 0.318242, 0.301917, 0.359901, 0.394753, 0.328603, 0.301917, 0.291804, 0.173081, 0.25031, 0.21291, 0.21291, 0.196879, 0.298791, 0.298791, 0.342579, 0.21291, 0.196879, 0.179055, 0.17593, 0.194234, 0.194234, 0.219301, 0.15284, 0.17593, 0.147574, 0.147574, 0.18812, 0.185198, 0.278302, 0.278302, 0.278302, 0.284882, 0.295083, 0.26085, 0.232838, 0.219301, 0.335645, 0.25406, 0.352862, 0.281712, 0.30533, 0.318242, 0.318242, 0.31487, 0.332115, 0.332115, 0.318242, 0.219301, 0.232838, 0.15284, 0.182256, 0.219301, 0.308712, 0.349426, 0.384043, 0.346032, 0.342579, 0.264545, 0.36309, 0.264545, 0.346032, 0.346032, 0.25031, 0.182256, 0.257454, 0.170161, 0.182256, 0.268042, 0.356642, 0.278302, 0.271506, 0.25031, 0.158265, 0.15008, 0.106997, 0.092881, 0.158265, 0.167087, 0.225814, 0.21291, 0.311707, 0.239899, 0.139895, 0.209395, 0.203355, 0.206376, 0.281712, 0.185198, 0.147574, 0.142424, 0.209395, 0.229226, 0.191378, 0.21291, 0.137348, 0.222385, 0.225814, 0.132295, 0.132295, 0.109221, 0.118441, 0.120615, 0.203355, 0.31487, 0.225814, 0.308712, 0.311707, 0.247041, 0.349426, 0.349426, 0.356642, 0.25406, 0.324872, 0.366687, 0.450668, 0.541878, 0.521092, 0.440853, 0.454136, 0.359901, 0.40511, 0.398279, 0.398279, 0.366687, 0.321458, 0.447574, 0.447574, 0.36309, 0.346032, 0.332115, 0.356642, 0.281712, 0.278302, 0.264545, 0.264545, 0.182256, 0.196879, 0.144935, 0.194234, 0.229226, 0.288399, 0.281712, 0.308712, 0.311707, 0.225814, 0.219301, 0.206376, 0.216401, 0.271506, 0.271506, 0.239899, 0.243554, 0.311707, 0.401658, 0.31487, 0.301917, 0.377384, 0.370445, 0.444081, 0.356642, 0.301917, 0.26085, 0.268042, 0.164327, 0.15284, 0.247041, 0.194234, 0.125101, 0.071867, 0.069024, 0.127496, 0.090864, 0.092881, 0.096677, 0.120615, 0.164327, 0.173081, 0.144935, 0.074921, 0.081712, 0.085092, 0.116183, 0.164327, 0.092881, 0.15284, 0.15008, 0.144935, 0.158265, 0.225814, 0.243554, 0.278302, 0.268042, 0.321458, 0.328603, 0.356642, 0.332115, 0.384043, 0.374039, 0.318242, 0.433034, 0.335645, 0.339168, 0.380708, 0.401658, 0.505461, 0.505461, 0.4292, 0.444081, 0.4292, 0.4292, 0.517562, 0.534167, 0.447574, 0.444081, 0.36309, 0.236433, 0.200174, 0.194234, 0.209395, 0.301917, 0.288399, 0.342579, 0.339168, 0.298791, 0.194234, 0.161087, 0.147574, 0.129801, 0.094817, 0.155435, 0.147574, 0.083462, 0.06312, 0.098513, 0.122885, 0.118441, 0.196879, 0.239899, 0.243554, 0.236433, 0.232838, 0.25406, 0.191378, 0.170161, 0.125101, 0.219301, 0.247041, 0.216401, 0.200174, 0.137348, 0.116183, 0.139895, 0.139895, 0.139895, 0.079919, 0.066181, 0.102787, 0.096677, 0.071867, 0.06312, 0.058088, 0.027463, 0.025316, 0.026338, 0.055536, 0.100716, 0.098513, 0.098513, 0.118441, 0.216401, 0.318242, 0.26085, 0.243554, 0.328603, 0.359901, 0.380708, 0.4292, 0.318242, 0.342579, 0.288399, 0.328603, 0.247041, 0.268042, 0.236433, 0.288399, 0.295083, 0.281712, 0.232838, 0.232838, 0.239899, 0.15284, 0.092881, 0.161087, 0.161087, 0.102787, 0.083462, 0.129801, 0.118441, 0.225814, 0.118441, 0.185198, 0.185198, 0.179055, 0.271506, 0.225814, 0.191378, 0.200174, 0.196879, 0.225814, 0.243554, 0.15284, 0.15008, 0.268042, 0.25031, 0.225814, 0.335645, 0.332115, 0.239899, 0.26085, 0.155435, 0.25031, 0.257454, 0.18812, 0.284882, 0.203355, 0.291804, 0.374039, 0.26085, 0.182256, 0.182256, 0.10481, 0.164327, 0.179055, 0.125101, 0.109221, 0.122885, 0.055536, 0.038042, 0.071867, 0.0704, 0.100716, 0.060549, 0.060549, 0.073402, 0.03976, 0.064632, 0.038858, 0.041405, 0.045352, 0.085092, 0.05306, 0.096677, 0.083462, 0.137348, 0.164327, 0.209395, 0.111485, 0.196879, 0.216401, 0.147574, 0.161087, 0.222385, 0.311707, 0.308712, 0.308712, 0.311707, 0.328603, 0.356642, 0.30533, 0.284882, 0.191378, 0.268042, 0.278302, 0.222385, 0.129801, 0.142424, 0.142424, 0.167087, 0.139895, 0.200174, 0.179055, 0.164327, 0.137348, 0.081712, 0.088832, 0.098513, 0.094817, 0.085092, 0.059222, 0.071867, 0.073402, 0.147574, 0.142424, 0.102787, 0.182256, 0.200174, 0.18812, 0.106997, 0.134866, 0.155435, 0.098513, 0.170161, 0.170161, 0.167087, 0.147574, 0.144935, 0.076542, 0.111485, 0.111485, 0.116183, 0.116183, 0.191378, 0.167087, 0.11371, 0.090864, 0.085092, 0.078022, 0.076542, 0.076542, 0.096677, 0.109221, 0.144935, 0.083462, 0.073402, 0.035586, 0.074921, 0.032677, 0.048328, 0.067594, 0.05306, 0.090864, 0.05306, 0.058088, 0.054297, 0.090864, 0.083462, 0.086953, 0.173081, 0.179055, 0.191378, 0.185198, 0.196879, 0.15008, 0.200174, 0.129801, 0.196879, 0.21291, 0.356642, 0.295083, 0.278302, 0.308712, 0.328603, 0.332115, 0.284882, 0.216401, 0.173081, 0.25406, 0.236433, 0.216401, 0.137348, 0.127496, 0.129801, 0.106997, 0.106997, 0.074921, 0.15008, 0.127496, 0.074921, 0.064632, 0.067594, 0.074921, 0.042364, 0.041405, 0.071867, 0.088832, 0.139895, 0.170161, 0.173081, 0.118441, 0.111485, 0.096677, 0.081712, 0.090864, 0.05306, 0.094817, 0.098513, 0.079919, 0.058088, 0.102787, 0.056825, 0.100716, 0.102787, 0.142424, 0.142424, 0.142424, 0.079919, 0.079919, 0.088832, 0.051831, 0.081712, 0.085092, 0.094817, 0.203355, 0.196879, 0.196879, 0.167087, 0.167087, 0.116183, 0.182256, 0.11371, 0.185198, 0.17593, 0.158265, 0.200174, 0.216401, 0.232838, 0.321458, 0.206376, 0.196879, 0.25031, 0.25031, 0.278302, 0.377384, 0.377384, 0.332115, 0.436924, 0.352862, 0.324872, 0.414856, 0.328603, 0.398279, 0.398279, 0.418646, 0.349426, 0.346032, 0.332115, 0.222385, 0.147574, 0.219301, 0.191378, 0.219301, 0.219301, 0.132295, 0.125101, 0.066181, 0.090864, 0.048328, 0.06312, 0.120615, 0.106997, 0.209395, 0.203355, 0.232838, 0.125101, 0.11371, 0.102787, 0.116183, 0.191378, 0.278302, 0.30533, 0.30533, 0.31487, 0.232838, 0.219301, 0.161087, 0.239899, 0.229226, 0.318242, 0.384043, 0.301917, 0.308712, 0.206376, 0.139895, 0.120615, 0.200174, 0.200174, 0.200174, 0.203355, 0.196879, 0.122885, 0.134866, 0.170161, 0.173081, 0.173081, 0.268042, 0.25031, 0.232838, 0.236433, 0.239899, 0.15008, 0.170161, 0.144935, 0.236433, 0.239899, 0.25031, 0.264545, 0.324872, 0.301917, 0.203355, 0.134866, 0.216401, 0.196879, 0.118441, 0.0704, 0.118441, 0.118441, 0.102787, 0.109221, 0.116183, 0.066181, 0.120615, 0.164327, 0.10481, 0.116183, 0.179055, 0.116183, 0.106997, 0.116183, 0.144935, 0.129801, 0.17593, 0.106997, 0.064632, 0.06312, 0.094817, 0.102787, 0.102787, 0.11371, 0.118441, 0.0704, 0.111485, 0.122885, 0.074921, 0.144935, 0.125101, 0.074921, 0.064632, 0.076542, 0.078022, 0.074921, 0.129801, 0.15284, 0.243554, 0.243554, 0.247041, 0.264545, 0.25031, 0.243554, 0.225814, 0.142424, 0.118441, 0.134866, 0.081712, 0.086953, 0.086953, 0.085092, 0.142424, 0.225814, 0.147574, 0.167087, 0.179055, 0.17593, 0.167087, 0.147574, 0.216401, 0.216401, 0.179055, 0.100716, 0.081712, 0.092881, 0.090864, 0.088832, 0.085092, 0.127496, 0.229226, 0.219301, 0.206376, 0.206376, 0.132295, 0.206376, 0.200174, 0.155435, 0.170161, 0.106997, 0.106997, 0.106997, 0.173081, 0.167087, 0.281712, 0.321458, 0.318242, 0.311707, 0.42561, 0.349426, 0.264545, 0.243554, 0.26085, 0.278302, 0.191378, 0.284882, 0.236433, 0.229226, 0.173081, 0.15284, 0.209395, 0.21291, 0.194234, 0.167087, 0.173081, 0.132295, 0.096677, 0.15284, 0.232838, 0.18812, 0.257454, 0.380708], '')</t>
  </si>
  <si>
    <t>[63, 192, 193, 281, 282, 287, 288]</t>
  </si>
  <si>
    <t>UPI000172FEEB status=activ</t>
  </si>
  <si>
    <t>([0.009483, 0.008804, 0.009483, 0.010131, 0.014783, 0.011903, 0.012727, 0.009294, 0.008895, 0.010672, 0.009728, 0.011106, 0.016257, 0.030003, 0.038042, 0.048328, 0.078022, 0.120615, 0.139895, 0.139895, 0.164327, 0.164327, 0.18812, 0.216401, 0.288399, 0.239899, 0.26085, 0.257454, 0.332115, 0.356642, 0.356642, 0.465241, 0.4292, 0.440853, 0.40511, 0.328603, 0.257454, 0.291804, 0.288399, 0.288399, 0.288399, 0.229226, 0.229226, 0.203355, 0.229226, 0.164327, 0.164327, 0.18812, 0.216401, 0.288399, 0.332115, 0.301917, 0.229226, 0.232838, 0.18812, 0.219301, 0.278302, 0.25031, 0.219301, 0.155435, 0.155435, 0.155435, 0.206376, 0.264545, 0.264545, 0.206376, 0.206376, 0.236433, 0.236433, 0.206376, 0.200174, 0.170161, 0.179055, 0.191378, 0.206376, 0.222385, 0.196879, 0.139895, 0.191378, 0.209395, 0.232838], '')</t>
  </si>
  <si>
    <t>UPI000172FEEC status=activ</t>
  </si>
  <si>
    <t>([0.049374, 0.055536, 0.060549, 0.034884, 0.055536, 0.059222, 0.076542, 0.098513, 0.132295, 0.158265, 0.106997, 0.139895, 0.085092, 0.066181, 0.0704, 0.092881, 0.155435, 0.098513, 0.096677, 0.096677, 0.15008, 0.239899, 0.196879, 0.225814, 0.318242, 0.239899, 0.239899, 0.243554, 0.209395, 0.196879, 0.209395, 0.311707, 0.222385, 0.321458, 0.264545, 0.328603, 0.328603, 0.324872, 0.31487, 0.311707, 0.31487, 0.328603, 0.311707, 0.394753, 0.30533, 0.31487, 0.401658, 0.398279, 0.366687, 0.408655, 0.418646, 0.401658, 0.398279, 0.384043, 0.342579, 0.36309, 0.308712, 0.308712, 0.308712, 0.291804, 0.21291, 0.194234, 0.185198, 0.118441, 0.106997, 0.173081, 0.111485, 0.106997, 0.15284, 0.191378, 0.182256, 0.106997, 0.109221, 0.06312, 0.0704, 0.069024, 0.106997, 0.179055, 0.179055, 0.111485, 0.194234, 0.271506, 0.239899, 0.236433, 0.332115, 0.332115, 0.346032, 0.436924, 0.318242, 0.196879, 0.194234, 0.191378, 0.239899, 0.206376, 0.311707, 0.295083, 0.243554, 0.268042, 0.25406, 0.318242, 0.318242, 0.332115, 0.236433, 0.18812, 0.164327, 0.15284, 0.158265, 0.161087, 0.161087, 0.225814, 0.318242, 0.229226, 0.155435, 0.118441, 0.088832, 0.078022, 0.088832, 0.142424, 0.127496, 0.134866, 0.090864, 0.125101, 0.120615, 0.18812, 0.268042, 0.301917, 0.30533, 0.222385, 0.15008, 0.094817, 0.122885, 0.073402, 0.118441, 0.179055, 0.26085, 0.342579, 0.352862, 0.436924, 0.335645, 0.243554, 0.161087, 0.18812, 0.232838, 0.236433, 0.147574, 0.161087, 0.18812, 0.118441, 0.11371, 0.167087, 0.239899, 0.225814, 0.225814, 0.236433, 0.203355, 0.206376, 0.147574, 0.098513, 0.074921, 0.081712, 0.137348, 0.203355, 0.179055, 0.106997, 0.05306, 0.083462, 0.079919, 0.064632, 0.120615, 0.118441, 0.120615, 0.116183, 0.111485, 0.15008, 0.078022, 0.102787, 0.098513, 0.120615, 0.118441, 0.092881, 0.127496, 0.100716, 0.100716, 0.116183, 0.196879, 0.203355, 0.232838, 0.191378, 0.122885, 0.090864, 0.155435, 0.158265, 0.090864, 0.088832, 0.083462, 0.170161, 0.155435, 0.094817, 0.120615, 0.182256, 0.179055, 0.15008, 0.17593, 0.17593, 0.182256, 0.164327, 0.25406, 0.170161, 0.194234, 0.247041, 0.216401, 0.203355, 0.203355, 0.206376, 0.179055, 0.158265, 0.15284, 0.125101, 0.203355, 0.125101, 0.120615, 0.182256, 0.264545, 0.278302, 0.291804, 0.30533, 0.239899, 0.239899, 0.324872, 0.349426, 0.380708, 0.36309, 0.370445, 0.352862, 0.356642, 0.387226, 0.468512, 0.450668, 0.40511, 0.321458, 0.401658, 0.291804, 0.275179, 0.275179, 0.179055, 0.164327, 0.167087, 0.15008, 0.15284, 0.083462, 0.083462, 0.081712, 0.083462, 0.079919, 0.092881, 0.155435, 0.161087, 0.15008, 0.132295, 0.147574, 0.147574, 0.182256, 0.257454, 0.26085, 0.170161, 0.222385, 0.147574, 0.083462, 0.086953, 0.067594, 0.090864, 0.040537, 0.045352, 0.050641, 0.030003, 0.030003, 0.016826, 0.018415, 0.018787, 0.014075, 0.017138, 0.017138, 0.014315, 0.017797, 0.017797, 0.023534, 0.017797, 0.028695, 0.054297, 0.090864, 0.073402, 0.086953, 0.102787, 0.098513, 0.088832, 0.088832, 0.081712, 0.137348, 0.064632, 0.064632, 0.11371, 0.144935, 0.222385, 0.142424, 0.137348, 0.142424, 0.170161, 0.247041, 0.185198, 0.182256, 0.161087, 0.147574, 0.147574, 0.219301, 0.209395, 0.21291, 0.311707, 0.284882, 0.291804, 0.440853, 0.444081, 0.447574, 0.40511, 0.408655, 0.505461, 0.433034, 0.356642, 0.374039, 0.380708, 0.414856, 0.414856, 0.356642, 0.349426, 0.264545, 0.271506, 0.271506, 0.281712, 0.229226, 0.264545, 0.291804, 0.173081, 0.18812, 0.109221, 0.134866, 0.127496, 0.137348, 0.200174, 0.271506, 0.26085, 0.167087, 0.125101, 0.116183, 0.185198, 0.236433, 0.328603, 0.236433, 0.155435, 0.225814, 0.275179, 0.173081, 0.144935, 0.144935, 0.109221, 0.102787, 0.096677, 0.100716, 0.090864, 0.086953, 0.050641, 0.050641, 0.088832, 0.15008, 0.15008, 0.129801, 0.094817, 0.069024, 0.069024, 0.127496, 0.127496, 0.116183, 0.209395, 0.129801, 0.236433, 0.271506, 0.25406, 0.25406, 0.26085, 0.170161, 0.179055, 0.275179, 0.281712, 0.291804, 0.200174, 0.200174, 0.236433, 0.232838, 0.25406, 0.311707, 0.308712, 0.30533, 0.30533, 0.295083, 0.390993, 0.268042, 0.268042, 0.401658, 0.41194, 0.328603, 0.4292, 0.440853, 0.444081, 0.356642, 0.264545, 0.349426, 0.324872, 0.318242, 0.408655, 0.483068, 0.51388, 0.414856, 0.335645, 0.25406, 0.170161, 0.167087, 0.164327, 0.102787, 0.051831, 0.048328, 0.042364, 0.035586, 0.020876, 0.01204, 0.010926, 0.018415, 0.018787, 0.021381, 0.020876, 0.020876, 0.020876, 0.021816, 0.029376, 0.025762, 0.056825, 0.083462, 0.045352, 0.086953, 0.085092, 0.147574, 0.083462, 0.078022, 0.102787, 0.158265, 0.25031, 0.352862, 0.21291, 0.216401, 0.137348, 0.139895, 0.092881, 0.086953, 0.083462, 0.109221, 0.155435, 0.132295, 0.161087, 0.139895, 0.158265, 0.158265, 0.094817, 0.11371, 0.170161, 0.164327, 0.092881, 0.090864, 0.090864, 0.191378, 0.18812, 0.291804, 0.301917, 0.257454, 0.26085, 0.268042, 0.15284, 0.182256, 0.102787, 0.102787, 0.122885, 0.109221, 0.10481, 0.17593, 0.236433, 0.275179, 0.271506, 0.243554, 0.147574, 0.147574, 0.116183, 0.088832, 0.06312, 0.043307, 0.083462, 0.060549, 0.03976, 0.085092, 0.054297, 0.11371], '')</t>
  </si>
  <si>
    <t>[324, 418]</t>
  </si>
  <si>
    <t>UPI000172FEED status=activ</t>
  </si>
  <si>
    <t>([0.454136, 0.490133, 0.408655, 0.458154, 0.370445, 0.359901, 0.387226, 0.408655, 0.465241, 0.497853, 0.517562, 0.59917, 0.622677, 0.497853, 0.447574, 0.450668, 0.339168, 0.278302, 0.281712, 0.321458, 0.352862, 0.25031, 0.25031, 0.328603, 0.21291, 0.295083, 0.298791, 0.219301, 0.222385, 0.194234, 0.18812, 0.18812, 0.106997, 0.051831, 0.096677, 0.15284, 0.155435, 0.239899, 0.275179, 0.232838, 0.161087, 0.232838, 0.328603, 0.247041, 0.206376, 0.308712, 0.200174, 0.236433, 0.311707, 0.318242, 0.352862, 0.278302, 0.239899, 0.25031, 0.271506, 0.268042, 0.271506, 0.268042, 0.268042, 0.295083, 0.335645, 0.398279, 0.40511, 0.408655, 0.509769, 0.538167, 0.444081, 0.549308, 0.541878, 0.553315, 0.42561, 0.390993, 0.418646, 0.380708, 0.458154, 0.59014, 0.613573, 0.59508, 0.476583, 0.476583, 0.472492, 0.465241, 0.480142, 0.472492, 0.387226, 0.284882, 0.298791, 0.346032, 0.318242, 0.332115, 0.321458, 0.321458, 0.335645, 0.288399, 0.394753, 0.318242, 0.185198, 0.17593, 0.098513, 0.10481, 0.111485, 0.118441, 0.094817, 0.088832, 0.071867, 0.066181, 0.132295, 0.122885, 0.102787, 0.120615, 0.088832, 0.098513, 0.194234, 0.185198, 0.264545, 0.239899, 0.271506, 0.398279, 0.359901, 0.377384, 0.433034, 0.4292, 0.422041, 0.377384, 0.349426, 0.390993, 0.401658, 0.370445, 0.370445, 0.356642, 0.356642, 0.318242, 0.335645, 0.247041, 0.164327, 0.142424, 0.139895, 0.116183, 0.06184, 0.073402, 0.137348, 0.161087, 0.15284, 0.15284, 0.222385, 0.25406, 0.21291, 0.216401, 0.21291, 0.139895, 0.206376, 0.15008, 0.185198, 0.164327, 0.225814, 0.25031, 0.196879, 0.161087, 0.15284, 0.225814, 0.232838, 0.216401, 0.139895, 0.083462, 0.083462, 0.055536, 0.031287, 0.037156, 0.076542, 0.086953, 0.142424, 0.092881, 0.11371, 0.134866, 0.073402, 0.043307, 0.036378, 0.060549, 0.078022, 0.10481, 0.118441, 0.109221, 0.090864, 0.125101, 0.203355, 0.173081, 0.232838, 0.346032, 0.31487, 0.196879, 0.179055, 0.116183, 0.179055, 0.179055, 0.194234, 0.278302, 0.271506, 0.370445, 0.377384, 0.284882, 0.31487, 0.203355, 0.15008, 0.196879, 0.15008, 0.098513, 0.079919, 0.090864, 0.088832, 0.106997, 0.185198, 0.185198, 0.232838, 0.236433, 0.18812, 0.18812, 0.222385, 0.328603, 0.321458, 0.25406, 0.301917, 0.308712, 0.41194, 0.390993, 0.366687, 0.387226, 0.384043, 0.370445, 0.346032, 0.332115, 0.30533, 0.200174, 0.219301, 0.271506, 0.182256, 0.185198, 0.200174, 0.142424, 0.137348, 0.116183, 0.17593, 0.225814, 0.222385, 0.147574, 0.243554, 0.216401, 0.281712, 0.257454, 0.346032, 0.346032, 0.26085, 0.257454, 0.335645, 0.21291, 0.191378, 0.271506, 0.370445, 0.346032, 0.301917, 0.284882, 0.25406, 0.21291, 0.194234, 0.170161, 0.21291, 0.167087, 0.173081, 0.147574, 0.222385, 0.179055, 0.147574, 0.229226, 0.247041], '')</t>
  </si>
  <si>
    <t>[10, 11, 12, 64, 65, 67, 68, 69, 75, 76, 77]</t>
  </si>
  <si>
    <t>UPI000172FEEF status=activ</t>
  </si>
  <si>
    <t>([0.059222, 0.026892, 0.019109, 0.011669, 0.017797, 0.0198, 0.013821, 0.018787, 0.020522, 0.016528, 0.024826, 0.038858, 0.020165, 0.018415, 0.038042, 0.059222, 0.100716, 0.15008, 0.085092, 0.085092, 0.088832, 0.170161, 0.239899, 0.232838, 0.349426, 0.342579, 0.346032, 0.359901, 0.356642, 0.359901, 0.352862, 0.342579, 0.318242, 0.318242, 0.264545, 0.268042, 0.275179, 0.219301, 0.232838, 0.346032, 0.346032, 0.342579, 0.284882, 0.284882, 0.308712, 0.21291, 0.120615, 0.15008, 0.232838, 0.26085, 0.311707, 0.433034, 0.418646, 0.30533, 0.394753, 0.440853, 0.4292, 0.339168, 0.384043, 0.398279, 0.278302, 0.182256, 0.17593, 0.216401, 0.257454, 0.328603, 0.450668, 0.58069, 0.509769, 0.538167, 0.525368, 0.529623, 0.40511, 0.401658, 0.541878, 0.557691, 0.454136, 0.486429, 0.476583, 0.387226, 0.359901, 0.414856, 0.4292, 0.342579, 0.335645, 0.291804, 0.30533, 0.278302, 0.185198, 0.257454, 0.15284, 0.078022, 0.069024, 0.069024, 0.083462, 0.074921, 0.054297, 0.109221, 0.074921, 0.139895, 0.222385, 0.142424, 0.102787, 0.161087, 0.25031, 0.17593, 0.17593, 0.158265, 0.161087, 0.216401, 0.137348, 0.203355, 0.318242, 0.318242, 0.41194, 0.384043, 0.318242, 0.271506, 0.170161, 0.196879, 0.191378, 0.182256, 0.278302, 0.366687, 0.377384, 0.332115, 0.384043, 0.4292, 0.352862, 0.281712, 0.324872, 0.401658, 0.31487, 0.229226, 0.225814, 0.147574, 0.161087, 0.229226, 0.311707, 0.291804, 0.284882, 0.291804, 0.295083, 0.216401, 0.144935, 0.144935, 0.182256, 0.219301, 0.206376, 0.222385, 0.185198, 0.191378, 0.17593, 0.158265, 0.216401, 0.161087, 0.147574, 0.158265, 0.158265, 0.170161, 0.182256, 0.116183, 0.11371, 0.069024, 0.06184, 0.10481, 0.058088, 0.044297, 0.040537, 0.044297, 0.055536, 0.10481, 0.100716, 0.102787, 0.111485, 0.088832, 0.129801, 0.155435, 0.155435, 0.144935, 0.092881, 0.155435, 0.21291, 0.196879, 0.281712, 0.335645, 0.30533, 0.384043, 0.342579, 0.264545, 0.25406, 0.30533, 0.225814, 0.21291, 0.216401, 0.232838, 0.284882, 0.298791, 0.278302, 0.164327, 0.144935, 0.21291, 0.158265, 0.194234, 0.206376, 0.142424, 0.158265, 0.182256, 0.182256, 0.185198, 0.26085, 0.271506, 0.264545, 0.26085, 0.25406, 0.264545, 0.356642, 0.271506, 0.271506, 0.370445, 0.374039, 0.394753, 0.30533, 0.380708, 0.374039, 0.370445, 0.374039, 0.356642, 0.352862, 0.278302, 0.295083, 0.229226, 0.232838, 0.15284, 0.268042, 0.200174, 0.203355, 0.132295, 0.203355, 0.120615, 0.11371, 0.194234, 0.137348, 0.191378, 0.120615, 0.118441, 0.122885, 0.216401, 0.25031, 0.194234, 0.288399, 0.324872, 0.318242, 0.301917, 0.390993, 0.278302, 0.278302, 0.26085, 0.356642, 0.264545, 0.377384, 0.275179, 0.25406, 0.342579, 0.359901, 0.359901, 0.370445, 0.356642, 0.243554, 0.247041, 0.308712, 0.332115, 0.370445, 0.458154, 0.5017, 0.5017, 0.59014, 0.694846, 0.690604, 0.557691, 0.653063, 0.63748, 0.779859, 0.754692, 0.733139, 0.733139, 0.819762, 0.716283, 0.63748, 0.745909, 0.745909, 0.767246, 0.63748, 0.608892, 0.642678, 0.562014, 0.553315, 0.557691, 0.465241, 0.486429, 0.58069, 0.613573, 0.622677, 0.622677, 0.622677, 0.622677, 0.517562, 0.521092, 0.622677, 0.712013, 0.720929, 0.720929, 0.707965, 0.690604, 0.699094, 0.653063, 0.653063, 0.661982, 0.553315, 0.675549, 0.653063, 0.56648, 0.458154, 0.444081, 0.447574, 0.490133, 0.465241, 0.436924, 0.447574, 0.458154, 0.374039, 0.257454, 0.25031, 0.236433, 0.275179, 0.281712, 0.295083, 0.295083, 0.295083, 0.377384, 0.268042, 0.239899, 0.219301, 0.308712, 0.308712, 0.318242, 0.301917, 0.328603, 0.4292, 0.335645, 0.342579, 0.335645, 0.436924, 0.342579, 0.321458, 0.380708, 0.328603, 0.25031, 0.278302, 0.164327, 0.158265, 0.17593, 0.17593, 0.161087, 0.161087, 0.137348, 0.120615, 0.129801, 0.111485, 0.067594, 0.064632, 0.038858, 0.081712, 0.050641, 0.071867, 0.086953, 0.085092, 0.064632, 0.106997, 0.116183, 0.17593, 0.206376, 0.295083, 0.328603, 0.349426, 0.346032, 0.374039, 0.401658, 0.398279, 0.359901, 0.36309, 0.418646, 0.494003, 0.374039, 0.444081, 0.509769, 0.41194, 0.311707, 0.422041, 0.418646, 0.42561, 0.422041, 0.318242, 0.30533, 0.291804, 0.284882, 0.268042, 0.271506, 0.25406, 0.164327, 0.219301, 0.206376, 0.243554, 0.203355, 0.291804, 0.206376, 0.092881, 0.127496, 0.209395, 0.191378, 0.17593, 0.094817, 0.125101, 0.111485, 0.11371, 0.11371, 0.100716, 0.058088, 0.026892, 0.028107, 0.047319, 0.034884, 0.036378, 0.028107, 0.034068, 0.019401, 0.021816, 0.025762, 0.034068, 0.025316, 0.020522, 0.017138, 0.030003, 0.026338, 0.047319, 0.047319, 0.034884, 0.074921, 0.137348, 0.170161, 0.134866, 0.137348, 0.122885, 0.116183, 0.083462, 0.083462, 0.144935, 0.132295, 0.209395, 0.200174, 0.236433, 0.161087, 0.209395, 0.219301, 0.139895, 0.116183, 0.116183, 0.147574, 0.139895, 0.109221, 0.158265, 0.200174, 0.196879, 0.271506, 0.25406, 0.356642, 0.370445, 0.275179, 0.380708, 0.281712, 0.298791, 0.222385, 0.308712, 0.25406, 0.247041, 0.247041, 0.247041, 0.216401, 0.239899, 0.25031, 0.25031, 0.26085, 0.182256, 0.18812, 0.111485, 0.203355, 0.120615, 0.064632, 0.127496, 0.076542, 0.081712, 0.0704, 0.118441, 0.134866, 0.100716, 0.094817, 0.132295, 0.161087, 0.219301, 0.219301, 0.139895, 0.185198, 0.191378, 0.173081, 0.109221, 0.109221, 0.118441, 0.116183, 0.203355, 0.15008, 0.239899, 0.25406, 0.222385, 0.209395, 0.139895, 0.142424, 0.144935, 0.170161, 0.132295, 0.125101, 0.125101, 0.200174, 0.179055, 0.102787, 0.167087, 0.173081, 0.268042, 0.264545, 0.324872, 0.203355, 0.17593, 0.155435, 0.209395, 0.170161, 0.170161, 0.191378, 0.288399, 0.191378, 0.170161, 0.200174, 0.185198, 0.139895, 0.147574, 0.155435, 0.164327, 0.182256, 0.275179, 0.275179, 0.236433, 0.232838, 0.352862, 0.346032, 0.31487, 0.318242, 0.414856, 0.418646, 0.384043, 0.377384, 0.401658, 0.401658, 0.408655, 0.436924, 0.468512, 0.461924, 0.387226, 0.468512, 0.465241, 0.366687, 0.284882, 0.209395, 0.25031, 0.229226, 0.232838, 0.26085, 0.182256, 0.164327, 0.161087, 0.25406, 0.236433, 0.31487, 0.346032, 0.318242, 0.291804, 0.298791, 0.298791, 0.281712, 0.281712, 0.268042, 0.349426, 0.444081, 0.553315, 0.472492, 0.394753, 0.494003, 0.490133, 0.486429, 0.509769, 0.521092, 0.557691, 0.472492, 0.480142, 0.490133, 0.4292, 0.339168, 0.26085, 0.268042, 0.356642, 0.356642, 0.352862, 0.275179, 0.232838, 0.229226, 0.216401, 0.291804, 0.275179, 0.281712, 0.284882, 0.271506, 0.271506, 0.239899, 0.239899, 0.161087, 0.161087, 0.247041, 0.332115, 0.42561, 0.422041, 0.422041, 0.422041, 0.433034, 0.521092, 0.480142, 0.494003, 0.59917, 0.604312, 0.505461, 0.517562, 0.632174, 0.59508, 0.490133, 0.494003, 0.557691, 0.675549, 0.657645, 0.642678, 0.538167, 0.525368, 0.509769, 0.5017, 0.505461, 0.534167, 0.549308, 0.525368, 0.521092, 0.534167, 0.440853, 0.56648, 0.454136, 0.447574, 0.472492, 0.570702, 0.472492, 0.5017, 0.497853, 0.505461, 0.414856, 0.5017, 0.497853, 0.468512, 0.366687, 0.278302, 0.216401, 0.236433, 0.328603, 0.321458, 0.308712, 0.328603, 0.216401, 0.222385, 0.194234, 0.167087, 0.167087, 0.170161, 0.170161, 0.17593, 0.10481, 0.179055, 0.11371, 0.116183, 0.083462, 0.125101, 0.164327, 0.196879, 0.094817, 0.088832, 0.092881, 0.094817, 0.144935, 0.18812, 0.185198, 0.15008, 0.179055, 0.147574, 0.129801, 0.134866, 0.134866, 0.206376, 0.203355, 0.291804, 0.222385, 0.311707, 0.349426, 0.377384, 0.374039, 0.447574, 0.418646, 0.422041, 0.346032, 0.257454, 0.284882, 0.284882, 0.324872, 0.232838, 0.271506, 0.387226, 0.308712, 0.30533, 0.321458, 0.321458, 0.324872, 0.394753, 0.387226, 0.394753, 0.359901, 0.356642, 0.352862, 0.308712, 0.311707, 0.271506, 0.352862, 0.264545, 0.264545, 0.206376, 0.288399, 0.236433, 0.229226, 0.311707, 0.200174, 0.185198, 0.111485, 0.060549, 0.059222, 0.06184, 0.032677, 0.038858, 0.020165, 0.025316, 0.03976, 0.038858, 0.083462, 0.083462, 0.144935, 0.236433, 0.229226, 0.147574, 0.179055, 0.185198, 0.109221, 0.10481, 0.109221, 0.173081, 0.17593, 0.206376, 0.196879, 0.196879, 0.127496, 0.232838, 0.15008, 0.120615, 0.116183, 0.106997, 0.111485, 0.10481, 0.100716, 0.109221, 0.15284, 0.15284, 0.161087, 0.247041, 0.359901, 0.239899, 0.170161, 0.268042, 0.239899, 0.155435, 0.161087, 0.239899, 0.222385, 0.308712, 0.257454, 0.173081, 0.179055, 0.203355, 0.216401, 0.134866, 0.209395, 0.209395, 0.206376, 0.203355, 0.137348, 0.111485, 0.137348, 0.196879, 0.179055, 0.144935, 0.196879, 0.298791, 0.295083, 0.264545, 0.232838, 0.229226, 0.328603, 0.291804, 0.291804, 0.191378, 0.284882, 0.271506, 0.301917, 0.275179, 0.225814, 0.31487, 0.26085, 0.239899, 0.236433, 0.158265, 0.158265, 0.15008, 0.079919, 0.088832, 0.069024, 0.090864, 0.15008, 0.081712, 0.058088, 0.058088, 0.096677, 0.102787, 0.106997, 0.086953, 0.102787, 0.073402, 0.038858, 0.040537, 0.078022, 0.050641, 0.092881, 0.125101, 0.167087, 0.17593, 0.109221, 0.090864, 0.088832, 0.058088, 0.111485, 0.179055, 0.164327, 0.100716, 0.074921, 0.079919, 0.106997, 0.06312, 0.111485, 0.170161, 0.257454, 0.161087, 0.200174, 0.206376, 0.132295, 0.100716, 0.167087, 0.236433, 0.271506, 0.173081, 0.26085, 0.15284, 0.15284, 0.092881, 0.18812, 0.139895, 0.083462, 0.046336, 0.090864, 0.056825, 0.058088, 0.059222, 0.10481, 0.122885, 0.122885, 0.111485, 0.144935, 0.155435, 0.129801, 0.200174, 0.264545, 0.219301, 0.30533, 0.275179, 0.342579, 0.264545, 0.366687, 0.454136, 0.575842, 0.51388], '')</t>
  </si>
  <si>
    <t>[67, 68, 69, 70, 71, 74, 75, 274, 275, 276, 277, 278, 279, 280, 281, 282, 283, 284, 285, 286, 287, 288, 289, 290, 291, 292, 293, 294, 295, 296, 297, 300, 301, 302, 303, 304, 305, 306, 307, 308, 309, 310, 311, 312, 313, 314, 315, 316, 317, 318, 319, 320, 321, 395, 600, 606, 607, 608, 640, 643, 644, 645, 646, 647, 648, 651, 652, 653, 654, 655, 656, 657, 658, 659, 660, 661, 662, 663, 664, 666, 670, 672, 674, 676, 921, 922]</t>
  </si>
  <si>
    <t>UPI000172FEFD status=activ</t>
  </si>
  <si>
    <t>([0.000648, 0.001335, 0.000945, 0.000816, 0.000674, 0.001159, 0.001778, 0.00243, 0.003366, 0.004208, 0.005249, 0.006482, 0.006039, 0.004388, 0.005734, 0.007877, 0.01078, 0.020522, 0.010672, 0.020522, 0.025762, 0.046336, 0.024826, 0.056825, 0.109221, 0.194234, 0.096677, 0.083462, 0.03976, 0.016021, 0.017447, 0.012491, 0.013613, 0.015078, 0.014075, 0.018415, 0.010221, 0.007877, 0.005318, 0.006795, 0.004431, 0.005249, 0.005086, 0.004646, 0.004611, 0.003555, 0.002503, 0.00246, 0.002606, 0.003671, 0.003924, 0.00359, 0.003963, 0.002366, 0.002117, 0.003405, 0.002349, 0.002366, 0.003607, 0.004577, 0.003607, 0.003701, 0.003607, 0.002529, 0.003109, 0.003053, 0.003478, 0.004976, 0.004646, 0.003014, 0.002138, 0.001872, 0.001335, 0.001159, 0.001159, 0.001748, 0.001069, 0.001069, 0.001335, 0.001288, 0.001434, 0.002155, 0.003405, 0.003461, 0.003431, 0.004315, 0.003079, 0.003671, 0.003701, 0.006142, 0.006194, 0.006078, 0.00962, 0.019401, 0.025762, 0.050641, 0.023087, 0.020522, 0.020165, 0.022306, 0.022306, 0.01227, 0.008002, 0.007645, 0.008075, 0.013821, 0.010221, 0.010509, 0.006567, 0.004208, 0.003405, 0.004689, 0.005992, 0.003963, 0.002366, 0.002512, 0.0028, 0.003512, 0.004611, 0.004577, 0.005734, 0.004161, 0.006421, 0.009187, 0.005799, 0.003671, 0.002327, 0.001709, 0.002482, 0.002435, 0.0028, 0.00246, 0.001533, 0.001172, 0.001692, 0.001786, 0.001103, 0.001202, 0.001499, 0.001159, 0.001499, 0.00076, 0.000661, 0.000305, 0.000163, 0.000245, 0.000202, 0.000447, 0.000859, 0.000567, 0.000575, 0.000485, 0.00076, 0.00146, 0.002336, 0.001692, 0.002623, 0.002623, 0.001692, 0.001675, 0.002606, 0.00316, 0.005086, 0.004976, 0.007645, 0.013016, 0.009865, 0.016528, 0.012727, 0.006894, 0.006374, 0.006374, 0.009977, 0.006245, 0.003864, 0.003366, 0.003671, 0.003821, 0.003864, 0.005683, 0.003701, 0.003478, 0.002976, 0.001855, 0.002705, 0.002529, 0.00152, 0.001778, 0.001623, 0.001499, 0.002057, 0.002512, 0.003246, 0.002327, 0.003366, 0.005086, 0.004736], '')</t>
  </si>
  <si>
    <t>UPI000172FEFE status=activ</t>
  </si>
  <si>
    <t>([0.236433, 0.134866, 0.173081, 0.216401, 0.161087, 0.203355, 0.25031, 0.196879, 0.139895, 0.155435, 0.111485, 0.139895, 0.073402, 0.073402, 0.067594, 0.078022, 0.088832, 0.047319, 0.05306, 0.05306, 0.038858, 0.073402, 0.073402, 0.0704, 0.073402, 0.064632, 0.067594, 0.038042, 0.056825, 0.098513, 0.102787, 0.173081, 0.106997, 0.127496, 0.071867, 0.0704, 0.033407, 0.043307, 0.090864, 0.132295, 0.144935, 0.147574, 0.144935, 0.232838, 0.25031, 0.229226, 0.247041, 0.15284, 0.18812, 0.194234, 0.144935, 0.139895, 0.116183, 0.185198, 0.17593, 0.167087, 0.15008, 0.132295, 0.155435, 0.120615, 0.122885, 0.111485, 0.078022, 0.047319, 0.025762, 0.023534, 0.013613, 0.021816, 0.037156, 0.049374, 0.051831, 0.076542, 0.044297, 0.059222, 0.032017, 0.047319, 0.086953, 0.096677, 0.109221, 0.120615, 0.094817, 0.056825, 0.034068, 0.058088, 0.050641, 0.086953, 0.074921, 0.139895, 0.066181, 0.071867, 0.079919, 0.079919, 0.046336, 0.081712, 0.036378, 0.06312, 0.049374, 0.055536, 0.028695, 0.055536, 0.056825, 0.049374, 0.090864, 0.144935, 0.147574, 0.132295, 0.137348, 0.098513, 0.100716, 0.196879, 0.116183, 0.079919, 0.073402, 0.122885, 0.0704, 0.142424, 0.15284, 0.137348, 0.085092, 0.155435, 0.144935, 0.078022, 0.137348, 0.137348, 0.15284, 0.155435, 0.173081, 0.102787, 0.170161, 0.164327, 0.161087, 0.239899, 0.185198, 0.116183, 0.142424, 0.222385, 0.247041, 0.139895, 0.229226, 0.206376, 0.200174, 0.209395, 0.225814, 0.139895, 0.086953, 0.042364, 0.034068, 0.073402, 0.132295, 0.137348, 0.118441, 0.090864, 0.092881, 0.090864, 0.15284, 0.134866, 0.067594, 0.05306, 0.10481, 0.10481, 0.147574, 0.147574, 0.116183, 0.10481, 0.18812, 0.257454, 0.366687, 0.40511, 0.301917, 0.222385, 0.216401, 0.147574, 0.120615, 0.071867, 0.132295, 0.132295, 0.102787, 0.194234, 0.111485, 0.118441, 0.111485, 0.144935, 0.142424, 0.142424, 0.194234, 0.122885, 0.122885, 0.066181, 0.051831, 0.090864, 0.134866, 0.078022, 0.125101, 0.18812, 0.271506, 0.17593, 0.17593, 0.216401, 0.129801, 0.196879, 0.200174, 0.21291, 0.116183, 0.120615, 0.074921, 0.111485, 0.194234, 0.206376, 0.209395, 0.164327, 0.100716, 0.059222, 0.059222, 0.073402, 0.0704, 0.0704, 0.120615, 0.102787, 0.06312, 0.122885, 0.155435, 0.088832, 0.067594, 0.078022, 0.041405, 0.090864, 0.078022, 0.036378, 0.037156, 0.037156, 0.054297, 0.0704, 0.071867, 0.073402, 0.044297, 0.044297, 0.045352, 0.044297, 0.034068, 0.066181, 0.034068, 0.018415, 0.0198, 0.023534, 0.022667, 0.038858, 0.037156, 0.038042, 0.067594, 0.066181, 0.116183, 0.137348, 0.098513, 0.098513, 0.170161, 0.257454, 0.173081, 0.147574, 0.155435, 0.222385, 0.18812, 0.173081, 0.275179, 0.349426, 0.384043, 0.472492, 0.476583, 0.390993, 0.284882, 0.257454, 0.243554, 0.155435, 0.158265, 0.25406, 0.349426, 0.25031, 0.170161, 0.268042, 0.301917, 0.222385, 0.225814, 0.243554, 0.318242, 0.232838, 0.243554, 0.222385, 0.147574, 0.15008, 0.219301, 0.219301, 0.247041, 0.164327, 0.170161, 0.164327, 0.15284, 0.15284, 0.236433, 0.219301, 0.209395, 0.209395, 0.200174, 0.200174, 0.18812, 0.216401, 0.288399, 0.288399, 0.278302, 0.284882, 0.194234, 0.194234, 0.295083, 0.206376, 0.295083, 0.384043, 0.384043, 0.352862, 0.346032, 0.31487, 0.408655, 0.31487, 0.328603, 0.408655, 0.377384, 0.390993, 0.394753, 0.298791, 0.200174, 0.209395, 0.291804, 0.298791, 0.295083, 0.295083, 0.387226, 0.308712, 0.311707, 0.219301, 0.182256, 0.179055, 0.206376, 0.209395, 0.298791, 0.21291, 0.21291, 0.158265, 0.147574, 0.092881, 0.158265, 0.239899, 0.229226, 0.239899, 0.321458, 0.239899, 0.203355, 0.203355, 0.298791, 0.216401, 0.229226, 0.216401, 0.219301, 0.232838, 0.264545, 0.257454, 0.328603, 0.247041, 0.339168, 0.311707, 0.394753, 0.398279, 0.318242, 0.291804, 0.203355, 0.142424, 0.222385, 0.247041, 0.25031, 0.239899, 0.318242, 0.374039, 0.377384, 0.380708, 0.366687, 0.25031, 0.268042, 0.268042, 0.268042, 0.268042, 0.295083, 0.295083, 0.295083, 0.284882, 0.311707, 0.318242, 0.40511, 0.377384, 0.374039, 0.377384, 0.377384, 0.356642, 0.301917, 0.398279, 0.36309, 0.380708, 0.380708, 0.366687, 0.380708, 0.390993, 0.308712, 0.346032, 0.359901, 0.374039, 0.440853, 0.422041, 0.490133, 0.450668, 0.461924, 0.440853, 0.390993, 0.359901, 0.370445, 0.486429], '')</t>
  </si>
  <si>
    <t>UPI000172FEFF status=activ</t>
  </si>
  <si>
    <t>([0.321458, 0.21291, 0.239899, 0.229226, 0.25406, 0.278302, 0.311707, 0.346032, 0.332115, 0.374039, 0.324872, 0.328603, 0.377384, 0.422041, 0.36309, 0.339168, 0.30533, 0.377384, 0.398279, 0.41194, 0.390993, 0.301917, 0.394753, 0.374039, 0.321458, 0.346032, 0.342579, 0.339168, 0.321458, 0.366687, 0.264545, 0.324872, 0.349426, 0.301917, 0.225814, 0.216401, 0.25406, 0.206376, 0.147574, 0.118441, 0.10481, 0.066181, 0.0704, 0.066181, 0.05306, 0.094817, 0.071867, 0.041405, 0.024826, 0.016528, 0.015694, 0.024826, 0.025762, 0.028695, 0.034068, 0.074921, 0.127496, 0.106997, 0.090864, 0.142424, 0.182256, 0.167087, 0.281712, 0.291804, 0.185198, 0.257454, 0.278302, 0.311707, 0.332115, 0.349426, 0.4292, 0.436924, 0.447574, 0.41194, 0.366687, 0.380708, 0.374039, 0.271506, 0.206376, 0.229226, 0.155435, 0.155435, 0.109221, 0.066181, 0.111485, 0.170161, 0.158265, 0.069024, 0.067594, 0.067594, 0.102787, 0.106997, 0.100716, 0.102787, 0.120615, 0.090864, 0.094817, 0.044297, 0.081712, 0.064632, 0.116183, 0.155435, 0.088832, 0.139895, 0.196879, 0.173081, 0.134866, 0.161087, 0.161087, 0.191378, 0.222385, 0.219301, 0.125101, 0.066181, 0.056825, 0.064632, 0.102787, 0.088832, 0.111485, 0.090864, 0.173081, 0.179055, 0.147574, 0.182256, 0.167087, 0.109221, 0.0704, 0.109221, 0.074921, 0.134866, 0.11371, 0.142424, 0.142424, 0.196879, 0.308712, 0.324872, 0.216401, 0.15284, 0.147574, 0.216401, 0.247041, 0.247041, 0.15008, 0.15284, 0.18812, 0.129801, 0.203355, 0.206376, 0.209395, 0.25406, 0.268042, 0.284882, 0.209395, 0.15008, 0.194234, 0.191378, 0.194234, 0.206376, 0.196879, 0.182256, 0.120615, 0.0704, 0.034068, 0.048328, 0.073402, 0.079919, 0.125101, 0.094817, 0.094817, 0.090864, 0.090864, 0.054297, 0.025316, 0.035586, 0.064632, 0.049374, 0.051831, 0.046336, 0.073402, 0.074921, 0.056825, 0.049374, 0.088832, 0.158265, 0.116183, 0.122885, 0.122885, 0.118441, 0.079919, 0.127496, 0.139895, 0.129801, 0.194234, 0.225814, 0.239899, 0.236433, 0.281712, 0.284882, 0.288399, 0.284882, 0.384043, 0.352862, 0.433034, 0.36309, 0.332115, 0.418646, 0.408655, 0.40511, 0.308712, 0.324872, 0.324872, 0.288399, 0.284882, 0.264545, 0.318242, 0.291804, 0.247041, 0.200174, 0.155435, 0.125101, 0.100716, 0.06312, 0.137348], '')</t>
  </si>
  <si>
    <t>UPI000172FF00 status=activ</t>
  </si>
  <si>
    <t>([0.018415, 0.018106, 0.018106, 0.009187, 0.013016, 0.008804, 0.006374, 0.007645, 0.009728, 0.008525, 0.008156, 0.008525, 0.005992, 0.004513, 0.004976, 0.006482, 0.004835, 0.004899, 0.003461, 0.002662, 0.003053, 0.003079, 0.002688, 0.00243, 0.002606, 0.001778, 0.002276, 0.003341, 0.00225, 0.002349, 0.003079, 0.00359, 0.004577, 0.005992, 0.008409, 0.008895, 0.007645, 0.007645, 0.007877, 0.007877, 0.007259, 0.008002, 0.009483, 0.009401, 0.009401, 0.014783, 0.025762, 0.019109, 0.0198, 0.044297, 0.037156, 0.036378, 0.017447, 0.009401, 0.006482, 0.005086, 0.006795, 0.006533, 0.009015, 0.006194, 0.008624, 0.014783, 0.01204, 0.008525, 0.01204, 0.019401, 0.011518, 0.008409, 0.013265, 0.009728, 0.006795, 0.006988, 0.005011, 0.007495, 0.010926, 0.009977, 0.00777, 0.005223, 0.004976, 0.004161, 0.005799, 0.004315, 0.004388, 0.005734, 0.00558, 0.004736, 0.003431, 0.003701, 0.004835, 0.003727, 0.003276, 0.003053, 0.003079, 0.0028, 0.002035, 0.002138, 0.003177, 0.004611, 0.007259, 0.010509, 0.013613, 0.014315, 0.014586, 0.009015, 0.00962, 0.009977, 0.009294, 0.015078, 0.024826, 0.013265, 0.021381, 0.040537, 0.073402, 0.069024, 0.158265, 0.268042, 0.158265, 0.161087, 0.15284, 0.118441, 0.100716, 0.081712, 0.059222, 0.111485, 0.170161, 0.120615, 0.196879, 0.26085, 0.219301], '')</t>
  </si>
  <si>
    <t>UPI000172FF01 status=activ</t>
  </si>
  <si>
    <t>([0.032677, 0.047319, 0.067594, 0.109221, 0.139895, 0.167087, 0.118441, 0.092881, 0.125101, 0.155435, 0.209395, 0.173081, 0.173081, 0.257454, 0.236433, 0.229226, 0.281712, 0.370445, 0.352862, 0.278302, 0.356642, 0.352862, 0.36309, 0.377384, 0.324872, 0.26085, 0.229226, 0.308712, 0.374039, 0.281712, 0.271506, 0.161087, 0.247041, 0.232838, 0.236433, 0.200174, 0.21291, 0.257454, 0.173081, 0.182256, 0.203355, 0.219301, 0.31487, 0.278302, 0.268042, 0.31487, 0.291804, 0.239899, 0.239899, 0.257454, 0.342579, 0.264545, 0.243554, 0.161087, 0.17593, 0.200174, 0.239899, 0.137348, 0.134866, 0.21291, 0.147574, 0.236433, 0.15008, 0.088832, 0.106997, 0.090864, 0.048328, 0.056825, 0.078022, 0.086953, 0.088832, 0.050641, 0.042364, 0.086953, 0.142424, 0.129801, 0.071867, 0.079919, 0.098513, 0.090864, 0.049374, 0.076542, 0.035586, 0.06184, 0.102787, 0.125101, 0.090864, 0.088832, 0.137348, 0.158265, 0.122885, 0.067594, 0.122885, 0.137348, 0.078022, 0.081712, 0.081712, 0.127496, 0.116183, 0.161087, 0.173081, 0.271506, 0.170161, 0.203355, 0.206376, 0.139895, 0.116183, 0.125101, 0.203355, 0.194234, 0.209395, 0.161087, 0.239899, 0.257454, 0.308712, 0.398279, 0.298791, 0.30533, 0.268042, 0.185198, 0.118441, 0.106997, 0.060549, 0.067594, 0.098513, 0.098513, 0.155435, 0.155435, 0.21291, 0.216401, 0.216401, 0.216401, 0.295083, 0.229226, 0.129801, 0.10481, 0.096677, 0.096677, 0.055536, 0.073402, 0.0704, 0.094817, 0.100716, 0.155435, 0.243554, 0.239899, 0.15008, 0.090864, 0.098513, 0.055536, 0.05306, 0.058088, 0.055536, 0.06184, 0.116183, 0.17593, 0.243554, 0.26085, 0.352862, 0.335645, 0.216401, 0.225814, 0.26085, 0.164327, 0.10481, 0.085092, 0.094817, 0.15008, 0.15284, 0.142424, 0.15008, 0.122885, 0.094817, 0.071867, 0.048328, 0.026892, 0.020165, 0.014075, 0.009294, 0.006619, 0.009096], '')</t>
  </si>
  <si>
    <t>UPI000172FF02 status=activ</t>
  </si>
  <si>
    <t>([0.002503, 0.001778, 0.001533, 0.002349, 0.001906, 0.002529, 0.003276, 0.004483, 0.005378, 0.007091, 0.008409, 0.00777, 0.005683, 0.003864, 0.005503, 0.005872, 0.00777, 0.013821, 0.024393, 0.012727, 0.024826, 0.017447, 0.035586, 0.03976, 0.040537, 0.086953, 0.066181, 0.032677, 0.013016, 0.013265, 0.007422, 0.007315, 0.009865, 0.009728, 0.010672, 0.006988, 0.009294, 0.007495, 0.004689, 0.003478, 0.003478, 0.00283, 0.003079, 0.002155, 0.002727, 0.002336, 0.002211, 0.002503, 0.002623, 0.003924, 0.002761, 0.002761, 0.001967, 0.002057, 0.0028, 0.00407, 0.006194, 0.006421, 0.005249, 0.005086, 0.007315, 0.009096, 0.007091, 0.009728, 0.008804, 0.006142, 0.007091, 0.006194, 0.004135, 0.003864, 0.002727, 0.003341, 0.003405, 0.003405, 0.003298, 0.002396, 0.00231, 0.002194, 0.001335, 0.001344, 0.002194, 0.002138, 0.002435, 0.003804, 0.003864, 0.006078, 0.009187, 0.006245, 0.005086, 0.008723, 0.014315, 0.032017, 0.044297, 0.098513, 0.206376, 0.209395, 0.332115, 0.21291, 0.209395, 0.349426, 0.458154, 0.458154, 0.339168, 0.209395, 0.100716, 0.102787, 0.094817, 0.042364, 0.037156, 0.056825, 0.046336, 0.021381, 0.010372, 0.011342, 0.01204, 0.01078, 0.011106, 0.007091, 0.007645, 0.004775, 0.003246, 0.002327, 0.001936, 0.001872, 0.001855, 0.00292, 0.002881, 0.001786, 0.001778, 0.00292, 0.002396, 0.002435, 0.003478, 0.005249, 0.00359, 0.002327, 0.00243, 0.00243, 0.00225, 0.002057, 0.00231, 0.00246, 0.003431, 0.002727, 0.003997, 0.003997, 0.002976, 0.002035, 0.002276, 0.003212, 0.001967, 0.002035, 0.001391, 0.001374, 0.000773, 0.000876, 0.000893, 0.000687, 0.000708, 0.000704, 0.001103, 0.00155, 0.001541, 0.000923, 0.001434, 0.001533, 0.00246, 0.002581, 0.002581, 0.003246, 0.003246, 0.005086, 0.007645, 0.006988, 0.006894, 0.010221, 0.009401, 0.017138, 0.022667, 0.012491, 0.026892, 0.028107, 0.019109, 0.019109, 0.0198, 0.009865, 0.006245, 0.004414, 0.004483, 0.004736, 0.00389, 0.002727, 0.001743, 0.001692, 0.002727, 0.002336, 0.001743, 0.002117, 0.001434, 0.001, 0.001069, 0.000687, 0.000335, 0.000301, 0.000386], '')</t>
  </si>
  <si>
    <t>UPI000172FF03 status=activ</t>
  </si>
  <si>
    <t>([0.028695, 0.041405, 0.032017, 0.046336, 0.060549, 0.085092, 0.116183, 0.15284, 0.185198, 0.134866, 0.086953, 0.10481, 0.064632, 0.100716, 0.18812, 0.284882, 0.281712, 0.275179, 0.352862, 0.440853, 0.366687, 0.370445, 0.387226, 0.36309, 0.359901, 0.359901, 0.36309, 0.271506, 0.158265, 0.15008, 0.15008, 0.25031, 0.25406, 0.321458, 0.243554, 0.161087, 0.137348, 0.076542, 0.043307, 0.028107, 0.015344, 0.023087, 0.024393, 0.015078, 0.025316, 0.014586, 0.016021, 0.016257, 0.021381, 0.038042, 0.038858, 0.041405, 0.032677, 0.036378, 0.036378, 0.031287, 0.027463, 0.027463, 0.051831, 0.10481, 0.155435, 0.247041, 0.142424, 0.081712, 0.106997, 0.083462, 0.139895, 0.106997, 0.076542, 0.076542, 0.059222, 0.041405, 0.06312, 0.060549], '')</t>
  </si>
  <si>
    <t>UPI000172FF04 status=activ</t>
  </si>
  <si>
    <t>([0.010131, 0.007091, 0.009294, 0.012727, 0.017797, 0.027463, 0.018106, 0.023963, 0.016826, 0.017447, 0.013265, 0.009865, 0.016021, 0.014315, 0.015344, 0.015344, 0.00962, 0.008723, 0.008156, 0.008002, 0.009728, 0.017797, 0.037156, 0.038858, 0.020165, 0.022306, 0.012491, 0.01227, 0.013265, 0.024393, 0.019401, 0.034068, 0.032017, 0.036378, 0.040537, 0.078022, 0.067594, 0.066181, 0.034884, 0.035586, 0.078022, 0.076542, 0.074921, 0.069024, 0.074921, 0.090864, 0.083462, 0.144935, 0.200174, 0.196879, 0.109221, 0.11371, 0.071867, 0.083462, 0.041405, 0.021381, 0.022306, 0.050641, 0.094817, 0.173081, 0.10481, 0.100716, 0.079919, 0.041405, 0.022667, 0.016826, 0.030003, 0.017447, 0.017138, 0.020522, 0.011518, 0.011669, 0.013821, 0.022306, 0.038858, 0.073402, 0.071867, 0.040537, 0.033407, 0.025316, 0.018415, 0.025316, 0.025316, 0.020165, 0.03976, 0.038042, 0.048328, 0.042364, 0.042364, 0.032017, 0.032017, 0.031287, 0.060549, 0.074921, 0.069024, 0.067594, 0.064632, 0.064632, 0.054297, 0.056825, 0.045352, 0.032017, 0.03976, 0.044297, 0.088832, 0.100716, 0.118441, 0.067594, 0.067594, 0.069024, 0.092881, 0.094817, 0.173081, 0.173081, 0.118441, 0.0704, 0.038858, 0.038858, 0.073402, 0.144935, 0.083462, 0.076542, 0.15284, 0.182256, 0.102787, 0.090864, 0.073402, 0.129801, 0.147574, 0.081712, 0.155435, 0.155435, 0.090864, 0.048328, 0.046336, 0.059222, 0.106997, 0.17593, 0.182256, 0.18812, 0.106997, 0.10481, 0.139895, 0.134866, 0.11371, 0.200174, 0.18812, 0.196879, 0.179055, 0.257454, 0.318242, 0.200174, 0.120615, 0.167087, 0.170161, 0.167087, 0.196879, 0.191378, 0.191378, 0.216401, 0.179055, 0.179055, 0.167087, 0.11371, 0.059222, 0.033407, 0.018106, 0.019401, 0.018106, 0.014586, 0.010131, 0.011669, 0.0198, 0.034884, 0.028695, 0.049374, 0.038042, 0.038042, 0.022667, 0.024826, 0.020522, 0.026892, 0.023963, 0.038858, 0.045352, 0.086953, 0.090864, 0.088832, 0.047319, 0.051831, 0.055536, 0.067594, 0.069024, 0.064632, 0.05306, 0.05306, 0.06184, 0.06184, 0.040537, 0.071867, 0.064632, 0.064632, 0.066181, 0.086953, 0.11371, 0.206376, 0.194234, 0.301917, 0.30533, 0.324872, 0.31487, 0.342579, 0.311707, 0.318242, 0.232838, 0.232838, 0.311707, 0.288399, 0.239899, 0.31487, 0.332115, 0.335645, 0.30533, 0.206376, 0.275179, 0.225814, 0.109221, 0.125101, 0.064632, 0.106997, 0.161087, 0.100716, 0.100716, 0.158265, 0.161087, 0.158265, 0.194234, 0.116183, 0.094817, 0.096677, 0.092881, 0.064632, 0.05306, 0.037156, 0.067594, 0.069024, 0.085092, 0.158265, 0.161087, 0.15284, 0.15284, 0.083462, 0.155435, 0.092881, 0.092881, 0.069024, 0.132295, 0.073402, 0.129801, 0.155435, 0.239899, 0.219301, 0.232838, 0.243554, 0.324872, 0.288399, 0.257454, 0.225814, 0.191378, 0.122885, 0.236433], '')</t>
  </si>
  <si>
    <t>UPI000172FF06 status=activ</t>
  </si>
  <si>
    <t>([0.164327, 0.111485, 0.044297, 0.066181, 0.096677, 0.122885, 0.158265, 0.15008, 0.100716, 0.071867, 0.048328, 0.066181, 0.054297, 0.047319, 0.083462, 0.081712, 0.0704, 0.045352, 0.051831, 0.096677, 0.116183, 0.06312, 0.096677, 0.098513, 0.046336, 0.048328, 0.047319, 0.050641, 0.064632, 0.086953, 0.094817, 0.127496, 0.074921, 0.098513, 0.102787, 0.06184, 0.059222, 0.067594, 0.06184, 0.041405, 0.036378, 0.071867, 0.074921, 0.083462, 0.179055, 0.295083, 0.301917, 0.301917, 0.173081, 0.142424, 0.11371, 0.139895, 0.173081, 0.25406, 0.26085, 0.170161, 0.26085, 0.271506, 0.264545, 0.352862, 0.311707, 0.311707, 0.308712, 0.30533, 0.298791, 0.194234, 0.134866, 0.071867, 0.071867, 0.15284, 0.100716, 0.086953, 0.118441, 0.118441, 0.0704, 0.067594, 0.122885, 0.078022, 0.044297, 0.051831, 0.055536, 0.073402, 0.037156, 0.034884, 0.064632, 0.060549, 0.083462, 0.127496, 0.173081, 0.111485, 0.083462, 0.094817, 0.109221, 0.111485, 0.111485, 0.191378, 0.11371, 0.086953, 0.106997, 0.167087, 0.086953, 0.038858, 0.050641, 0.098513, 0.06312, 0.034068, 0.034068, 0.044297, 0.024826, 0.033407, 0.056825, 0.076542, 0.137348, 0.134866, 0.073402, 0.078022, 0.0704, 0.066181, 0.083462, 0.102787, 0.067594, 0.132295, 0.147574, 0.125101, 0.125101, 0.17593, 0.229226, 0.15284, 0.098513, 0.167087, 0.167087, 0.167087, 0.094817, 0.071867, 0.125101, 0.120615, 0.11371, 0.127496, 0.216401, 0.18812, 0.118441, 0.179055, 0.155435, 0.15284, 0.196879, 0.127496, 0.106997, 0.074921, 0.129801, 0.194234, 0.185198, 0.139895, 0.15008, 0.232838, 0.264545, 0.216401, 0.311707, 0.342579, 0.335645, 0.332115, 0.275179, 0.271506, 0.264545, 0.264545, 0.26085, 0.25406, 0.335645, 0.377384, 0.468512, 0.468512, 0.366687, 0.370445, 0.324872, 0.324872, 0.328603, 0.328603, 0.284882, 0.196879, 0.185198, 0.17593, 0.17593, 0.26085, 0.264545, 0.271506, 0.185198, 0.284882, 0.284882, 0.200174, 0.127496, 0.127496, 0.129801, 0.132295, 0.134866, 0.206376, 0.200174, 0.125101, 0.127496, 0.206376, 0.301917, 0.222385, 0.15284, 0.092881, 0.055536, 0.10481, 0.051831, 0.088832, 0.090864, 0.046336, 0.085092, 0.076542, 0.079919, 0.046336, 0.051831, 0.051831, 0.026892, 0.018106, 0.028695, 0.0198, 0.01204, 0.011903, 0.016528, 0.025316, 0.044297, 0.073402, 0.067594, 0.076542, 0.050641, 0.038858, 0.06312, 0.038042, 0.076542, 0.071867, 0.11371, 0.10481, 0.054297, 0.102787, 0.092881, 0.100716, 0.147574, 0.216401, 0.185198, 0.182256, 0.182256, 0.127496, 0.15008, 0.17593, 0.173081, 0.236433, 0.295083, 0.335645, 0.335645, 0.332115, 0.328603, 0.25406, 0.25031, 0.291804, 0.321458, 0.339168, 0.321458, 0.31487, 0.318242, 0.349426, 0.349426, 0.264545, 0.247041, 0.219301, 0.206376, 0.284882, 0.281712, 0.147574, 0.094817, 0.11371, 0.11371, 0.122885, 0.182256, 0.257454, 0.25406, 0.222385, 0.291804, 0.209395, 0.243554, 0.239899, 0.239899, 0.25031, 0.332115, 0.418646, 0.433034, 0.328603, 0.295083, 0.301917, 0.42561, 0.408655, 0.447574, 0.41194, 0.418646, 0.335645, 0.332115, 0.288399, 0.284882, 0.291804, 0.26085, 0.132295, 0.144935, 0.088832, 0.085092, 0.088832, 0.092881, 0.042364, 0.036378, 0.050641, 0.048328, 0.047319, 0.042364, 0.024826, 0.030611, 0.034068, 0.058088, 0.058088, 0.0704, 0.069024, 0.03976, 0.048328, 0.096677, 0.092881, 0.15284, 0.161087, 0.086953, 0.081712, 0.083462, 0.158265, 0.144935, 0.079919, 0.038858, 0.074921, 0.144935, 0.139895, 0.120615, 0.122885, 0.078022, 0.079919, 0.083462, 0.083462, 0.137348, 0.144935, 0.086953, 0.085092, 0.081712, 0.096677, 0.094817, 0.179055, 0.170161, 0.17593, 0.170161, 0.264545, 0.18812, 0.102787, 0.109221, 0.06312, 0.051831, 0.069024, 0.098513, 0.073402, 0.106997, 0.081712, 0.055536, 0.086953, 0.06312, 0.036378], '')</t>
  </si>
  <si>
    <t>UPI000172FF07 status=activ</t>
  </si>
  <si>
    <t>([0.164327, 0.092881, 0.139895, 0.194234, 0.25031, 0.288399, 0.321458, 0.352862, 0.366687, 0.401658, 0.30533, 0.387226, 0.394753, 0.436924, 0.349426, 0.370445, 0.349426, 0.247041, 0.129801, 0.094817, 0.045352, 0.034068, 0.058088, 0.050641, 0.026338, 0.023963, 0.014315, 0.01078, 0.011342, 0.008409, 0.00558, 0.00558, 0.004388, 0.004358, 0.004775, 0.004611, 0.004388, 0.006245, 0.006039, 0.006701, 0.006701, 0.010131, 0.013437, 0.008002, 0.008624, 0.00777, 0.00777, 0.010926, 0.011106, 0.008895, 0.008002, 0.011903, 0.020522, 0.017138, 0.010672, 0.009728, 0.012491, 0.022667, 0.021816, 0.021381, 0.038858, 0.033407, 0.025762, 0.013437, 0.021381, 0.011518, 0.013613, 0.008075, 0.005683, 0.005011, 0.006482, 0.006619, 0.006567, 0.007031, 0.006567, 0.005992, 0.006078, 0.007259, 0.007259, 0.007259, 0.007495, 0.006421, 0.006701, 0.005378, 0.007645, 0.006194, 0.007177, 0.008075, 0.008804, 0.008276, 0.010926, 0.008156, 0.008156, 0.005932, 0.004736, 0.005011, 0.006245, 0.003997, 0.003461, 0.003366, 0.003246, 0.004577, 0.003821, 0.003431, 0.003555, 0.00246, 0.003555, 0.004161, 0.003924, 0.00389, 0.004775, 0.003727, 0.004208, 0.004161, 0.00407, 0.004689, 0.006245, 0.006194, 0.007877, 0.00962, 0.009728, 0.00962, 0.006482, 0.006421, 0.007177, 0.007031, 0.008804, 0.007091, 0.007177, 0.007495, 0.009401, 0.009401, 0.016826, 0.017447, 0.03976, 0.085092, 0.086953, 0.081712, 0.060549, 0.049374, 0.044297, 0.046336, 0.034884, 0.073402, 0.147574, 0.182256, 0.206376, 0.127496, 0.079919, 0.078022, 0.051831, 0.034068, 0.023534, 0.014783, 0.015344, 0.009187, 0.005683, 0.005683, 0.005623, 0.007315, 0.006567, 0.006567, 0.006567, 0.005799, 0.004899, 0.004899, 0.003512, 0.004646, 0.007091, 0.008002, 0.005503, 0.005011, 0.005932, 0.007177, 0.007259, 0.004835, 0.004431, 0.005683, 0.004135, 0.003461, 0.00243, 0.003109, 0.00225, 0.002366, 0.002276, 0.001778, 0.001855, 0.0028, 0.001906, 0.002211, 0.002881, 0.003014, 0.004689, 0.004388, 0.005086, 0.006482, 0.007177, 0.011518, 0.011518, 0.020876, 0.015078, 0.037156, 0.05306, 0.05306, 0.021816, 0.032017, 0.06312, 0.038858, 0.018787, 0.038042, 0.016257, 0.009483, 0.016257, 0.015694, 0.030003, 0.029376, 0.014783, 0.013016, 0.013016, 0.011342, 0.011106, 0.020876, 0.011106, 0.007177, 0.009015, 0.009015, 0.006482, 0.005503, 0.004414, 0.00543, 0.004646, 0.004315, 0.006374, 0.004358, 0.002727, 0.001743, 0.001687, 0.001967, 0.002014, 0.001434, 0.001335, 0.00146, 0.000936, 0.001335, 0.001675, 0.002194, 0.003366, 0.003478, 0.004388, 0.004315, 0.004736, 0.005318, 0.008723, 0.006142, 0.006142, 0.009728, 0.016528, 0.008895, 0.010372, 0.010372, 0.008525, 0.013437, 0.008409, 0.008156, 0.008276, 0.008276, 0.005249, 0.004208, 0.005318, 0.005223, 0.008409, 0.007259, 0.007422, 0.007315, 0.006533, 0.008525, 0.008895, 0.009187, 0.017797, 0.009865, 0.013613, 0.031287, 0.030611, 0.056825, 0.116183, 0.059222, 0.059222, 0.090864, 0.059222, 0.038858, 0.018106, 0.010221, 0.008156, 0.005734, 0.004835, 0.004899, 0.003924, 0.004161, 0.002881, 0.00283, 0.002881, 0.002688, 0.002705, 0.001808, 0.001709, 0.001232, 0.001211, 0.001202, 0.000876, 0.000958, 0.000923, 0.001434, 0.001408, 0.001533, 0.00152, 0.001211, 0.001808, 0.001855, 0.001675, 0.002435, 0.002529, 0.00316, 0.002623, 0.002482, 0.002761, 0.002976, 0.004315, 0.006194, 0.006988, 0.008156, 0.007259, 0.006701, 0.006795, 0.010672, 0.016528, 0.038042, 0.094817, 0.064632, 0.125101, 0.120615, 0.125101, 0.060549, 0.048328, 0.100716, 0.054297, 0.043307, 0.027463, 0.013613, 0.007555, 0.005318, 0.005734, 0.006421, 0.010372, 0.009977, 0.009483, 0.007091, 0.006482, 0.00515, 0.004161, 0.004208, 0.004414, 0.004431, 0.005378, 0.007031, 0.004835, 0.005992, 0.005992, 0.006374, 0.009096, 0.009865, 0.010221, 0.01227, 0.01227, 0.009401, 0.009401, 0.006533, 0.008525, 0.007259, 0.006701, 0.007555, 0.007555, 0.00515, 0.00359, 0.00359, 0.00246, 0.002503, 0.001743, 0.001743, 0.001383, 0.001391, 0.002117, 0.002396, 0.002435, 0.002211, 0.002194, 0.001692, 0.002035, 0.00152, 0.001335, 0.001305, 0.001335, 0.000854, 0.001103, 0.001391], '')</t>
  </si>
  <si>
    <t>UPI000172FF08 status=activ</t>
  </si>
  <si>
    <t>([0.703578, 0.549308, 0.642678, 0.529623, 0.497853, 0.509769, 0.433034, 0.370445, 0.401658, 0.335645, 0.271506, 0.308712, 0.288399, 0.275179, 0.179055, 0.170161, 0.173081, 0.139895, 0.086953, 0.051831, 0.047319, 0.040537, 0.054297, 0.022667, 0.035586, 0.043307, 0.036378, 0.055536, 0.083462, 0.038858, 0.066181, 0.118441, 0.06184, 0.060549, 0.060549, 0.11371, 0.069024, 0.116183, 0.125101, 0.170161, 0.229226, 0.243554, 0.155435, 0.120615, 0.203355, 0.203355, 0.203355, 0.164327, 0.164327, 0.164327, 0.18812, 0.134866, 0.137348, 0.203355, 0.194234, 0.142424, 0.092881, 0.155435, 0.129801, 0.18812, 0.222385, 0.196879, 0.185198, 0.278302, 0.356642, 0.36309, 0.324872, 0.236433, 0.324872, 0.342579, 0.25406, 0.271506, 0.25406, 0.247041, 0.308712, 0.30533, 0.370445, 0.465241, 0.450668, 0.40511, 0.291804, 0.31487, 0.281712, 0.200174, 0.137348, 0.118441, 0.0704, 0.081712, 0.144935, 0.078022, 0.073402, 0.132295, 0.18812, 0.278302, 0.191378, 0.090864, 0.098513, 0.096677, 0.088832, 0.096677, 0.15008, 0.247041, 0.21291, 0.194234, 0.194234, 0.173081, 0.206376, 0.281712, 0.298791, 0.295083, 0.394753, 0.401658, 0.398279, 0.30533, 0.328603, 0.301917, 0.377384, 0.339168, 0.377384, 0.308712, 0.301917, 0.278302, 0.284882, 0.288399, 0.370445, 0.387226, 0.398279, 0.384043, 0.359901, 0.342579, 0.349426, 0.356642, 0.352862, 0.278302, 0.377384, 0.335645, 0.377384, 0.40511, 0.414856, 0.356642, 0.41194, 0.387226, 0.398279, 0.359901, 0.328603, 0.301917, 0.377384, 0.494003], '')</t>
  </si>
  <si>
    <t>[0, 1, 2, 3, 5]</t>
  </si>
  <si>
    <t>UPI000172FF0A status=activ</t>
  </si>
  <si>
    <t>([0.007177, 0.005378, 0.004646, 0.003963, 0.005378, 0.006619, 0.008409, 0.006894, 0.008723, 0.007315, 0.007645, 0.008804, 0.009865, 0.009728, 0.015344, 0.017138, 0.032017, 0.035586, 0.0704, 0.040537, 0.041405, 0.046336, 0.088832, 0.096677, 0.096677, 0.098513, 0.051831, 0.040537, 0.074921, 0.069024, 0.122885, 0.147574, 0.086953, 0.046336, 0.051831, 0.026338, 0.018106, 0.020165, 0.014586, 0.011518, 0.013613, 0.018106, 0.023087, 0.017138, 0.022306, 0.038858, 0.023087, 0.047319], '')</t>
  </si>
  <si>
    <t>UPI000172FF0B status=activ</t>
  </si>
  <si>
    <t>([0.086953, 0.060549, 0.037156, 0.041405, 0.028695, 0.03976, 0.05306, 0.044297, 0.034068, 0.044297, 0.030611, 0.036378, 0.030611, 0.020876, 0.036378, 0.034884, 0.030003, 0.025316, 0.021381, 0.037156, 0.067594, 0.071867, 0.109221, 0.109221, 0.137348, 0.21291, 0.21291, 0.216401, 0.291804, 0.384043, 0.384043, 0.486429, 0.408655, 0.36309, 0.472492, 0.472492, 0.58069, 0.63748, 0.699094, 0.750527, 0.632174, 0.618285, 0.608892, 0.608892, 0.733139, 0.608892, 0.483068, 0.486429, 0.40511, 0.318242, 0.298791, 0.298791, 0.271506, 0.359901, 0.447574, 0.4292, 0.4292, 0.332115, 0.318242, 0.31487, 0.275179, 0.349426, 0.349426, 0.31487, 0.243554, 0.268042, 0.346032, 0.366687, 0.366687, 0.422041, 0.505461, 0.521092, 0.490133, 0.529623, 0.51388, 0.41194, 0.390993, 0.387226, 0.444081, 0.414856, 0.324872, 0.356642, 0.366687, 0.387226, 0.41194, 0.461924, 0.444081, 0.454136, 0.541878, 0.553315, 0.553315, 0.557691, 0.509769, 0.461924, 0.433034, 0.42561, 0.529623, 0.476583, 0.476583, 0.4292, 0.374039, 0.454136, 0.465241, 0.450668, 0.4292, 0.447574, 0.40511, 0.390993, 0.380708, 0.377384, 0.291804, 0.332115, 0.339168, 0.370445, 0.447574, 0.483068, 0.486429, 0.398279, 0.418646, 0.41194, 0.486429, 0.5017, 0.521092, 0.521092, 0.440853, 0.440853, 0.422041, 0.5017, 0.5017, 0.505461, 0.509769, 0.613573, 0.505461, 0.465241, 0.436924, 0.436924, 0.440853, 0.380708, 0.458154, 0.454136, 0.472492, 0.483068, 0.562014, 0.480142, 0.394753, 0.472492, 0.390993, 0.31487, 0.31487, 0.321458, 0.324872, 0.26085, 0.173081, 0.281712, 0.318242, 0.339168, 0.342579, 0.332115, 0.390993, 0.398279, 0.387226, 0.370445, 0.374039, 0.346032, 0.335645, 0.352862, 0.366687, 0.444081, 0.541878, 0.541878, 0.509769, 0.440853, 0.480142, 0.570702, 0.553315, 0.458154, 0.461924, 0.433034, 0.408655, 0.414856, 0.41194, 0.401658, 0.30533, 0.295083, 0.335645, 0.380708, 0.440853, 0.41194, 0.394753, 0.359901, 0.328603, 0.332115, 0.380708, 0.390993, 0.356642, 0.288399, 0.380708], '')</t>
  </si>
  <si>
    <t>[36, 37, 38, 39, 40, 41, 42, 43, 44, 45, 70, 71, 73, 74, 88, 89, 90, 91, 92, 96, 121, 122, 123, 127, 128, 129, 130, 131, 132, 142, 168, 169, 170, 173, 174]</t>
  </si>
  <si>
    <t>UPI000172FF0C status=activ</t>
  </si>
  <si>
    <t>([0.699094, 0.733139, 0.779859, 0.798249, 0.812494, 0.834292, 0.834292, 0.862302, 0.894241, 0.894241, 0.894241, 0.915074, 0.941505, 0.941505, 0.910643, 0.912647, 0.910643, 0.910643, 0.901269, 0.921076, 0.91684, 0.926919, 0.93079, 0.879233, 0.874069, 0.868118, 0.859585, 0.795062, 0.791621, 0.759478, 0.728858, 0.733139, 0.76285, 0.779859, 0.703578, 0.767246, 0.767246, 0.759478, 0.795062, 0.801317, 0.775545, 0.846163, 0.837511, 0.834292, 0.852992, 0.879233, 0.88723, 0.859585, 0.912647, 0.912647, 0.891961, 0.903857, 0.912647, 0.89662, 0.837511, 0.852992, 0.819762, 0.823549, 0.81615, 0.759478, 0.750527, 0.745909, 0.657645, 0.642678, 0.622677, 0.657645, 0.585406, 0.51388, 0.549308, 0.51388, 0.476583, 0.414856, 0.414856, 0.356642, 0.301917, 0.352862, 0.394753, 0.447574, 0.472492, 0.476583, 0.476583, 0.433034, 0.384043, 0.440853, 0.440853, 0.380708, 0.335645, 0.356642, 0.398279, 0.356642, 0.332115, 0.349426, 0.408655, 0.346032, 0.374039, 0.414856, 0.4292, 0.444081, 0.346032, 0.295083, 0.311707, 0.332115, 0.387226, 0.444081, 0.458154, 0.450668, 0.534167, 0.632174, 0.632174, 0.653063, 0.724957, 0.685117, 0.703578, 0.745909, 0.83125, 0.862302, 0.871313, 0.791621, 0.680603, 0.76285, 0.801317, 0.798249, 0.703578, 0.680603, 0.653063, 0.585406, 0.63748, 0.525368, 0.433034, 0.440853, 0.444081, 0.440853, 0.517562, 0.509769, 0.42561, 0.42561, 0.339168, 0.339168, 0.408655, 0.497853, 0.418646, 0.398279, 0.36309, 0.414856, 0.346032, 0.349426, 0.31487, 0.281712, 0.278302, 0.36309, 0.370445, 0.349426, 0.284882, 0.301917, 0.301917, 0.377384, 0.339168, 0.42561, 0.339168, 0.352862, 0.25031, 0.324872, 0.342579, 0.311707, 0.346032, 0.422041, 0.418646, 0.414856, 0.408655, 0.494003, 0.468512, 0.370445, 0.387226, 0.458154, 0.394753, 0.374039, 0.359901, 0.384043, 0.370445, 0.436924, 0.356642, 0.458154, 0.370445, 0.366687, 0.4292, 0.394753, 0.387226, 0.311707, 0.366687, 0.328603, 0.332115, 0.349426, 0.433034, 0.359901, 0.335645, 0.374039, 0.324872, 0.328603, 0.356642, 0.335645, 0.324872, 0.377384, 0.342579, 0.4292, 0.394753, 0.352862, 0.356642, 0.339168, 0.465241],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</si>
  <si>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106, 107, 108, 109, 110, 111, 112, 113, 114, 115, 116, 117, 118, 119, 120, 121, 122, 123, 124, 125, 126, 127, 132, 133]</t>
  </si>
  <si>
    <t>(69</t>
  </si>
  <si>
    <t>69)</t>
  </si>
  <si>
    <t>UPI000172FF0E status=activ</t>
  </si>
  <si>
    <t>([0.703578, 0.529623, 0.490133, 0.521092, 0.41194, 0.447574, 0.356642, 0.40511, 0.440853, 0.476583, 0.454136, 0.398279, 0.374039, 0.295083, 0.179055, 0.147574, 0.144935, 0.247041, 0.15284, 0.161087, 0.170161, 0.206376, 0.185198, 0.222385, 0.225814, 0.281712, 0.203355, 0.311707, 0.206376, 0.129801, 0.071867, 0.098513, 0.111485, 0.10481, 0.15284, 0.232838, 0.203355, 0.147574, 0.083462, 0.142424, 0.134866, 0.10481, 0.098513, 0.173081, 0.164327, 0.158265, 0.185198, 0.173081, 0.155435, 0.236433, 0.31487, 0.359901, 0.31487, 0.352862, 0.359901, 0.257454, 0.222385, 0.288399, 0.352862, 0.436924, 0.436924, 0.472492, 0.51388, 0.40511, 0.30533, 0.268042, 0.275179, 0.30533, 0.387226, 0.41194, 0.374039, 0.377384, 0.414856, 0.444081, 0.486429, 0.398279, 0.5017, 0.494003, 0.41194, 0.342579, 0.349426, 0.346032, 0.321458, 0.257454, 0.281712, 0.298791, 0.301917, 0.209395, 0.17593, 0.18812, 0.167087, 0.194234, 0.194234, 0.191378, 0.200174, 0.209395, 0.200174, 0.170161, 0.170161, 0.167087, 0.191378, 0.219301, 0.147574, 0.083462, 0.120615, 0.18812, 0.191378, 0.219301, 0.243554, 0.278302, 0.191378, 0.122885, 0.127496, 0.074921, 0.074921, 0.073402, 0.069024, 0.127496, 0.15284, 0.182256, 0.295083, 0.295083, 0.291804, 0.387226, 0.490133, 0.458154, 0.461924, 0.450668, 0.422041, 0.40511, 0.377384, 0.377384, 0.468512, 0.486429, 0.59917, 0.608892, 0.632174, 0.58069, 0.486429, 0.529623, 0.447574, 0.41194, 0.370445, 0.308712, 0.328603, 0.321458, 0.356642, 0.349426, 0.447574, 0.483068, 0.541878, 0.541878, 0.538167, 0.468512, 0.36309, 0.36309, 0.36309, 0.311707, 0.264545, 0.301917, 0.200174, 0.25031, 0.17593, 0.173081, 0.219301, 0.161087, 0.158265, 0.158265, 0.086953, 0.086953, 0.0704, 0.088832, 0.092881, 0.079919, 0.096677, 0.15284, 0.155435, 0.15008, 0.206376, 0.257454, 0.284882, 0.321458, 0.271506, 0.352862, 0.433034, 0.41194, 0.366687, 0.288399, 0.21291, 0.328603, 0.26085, 0.284882, 0.281712, 0.194234, 0.268042, 0.301917, 0.30533, 0.30533, 0.308712, 0.291804, 0.243554, 0.278302, 0.301917, 0.31487, 0.31487, 0.356642, 0.366687, 0.447574, 0.575842, 0.632174, 0.642678, 0.741537, 0.661982, 0.545602, 0.541878, 0.608892, 0.486429, 0.483068, 0.497853, 0.483068, 0.465241, 0.465241, 0.42561, 0.349426, 0.418646, 0.42561, 0.295083, 0.21291, 0.219301, 0.203355, 0.239899, 0.236433, 0.236433, 0.219301, 0.219301, 0.301917, 0.194234, 0.179055, 0.182256, 0.179055, 0.182256, 0.191378, 0.18812, 0.191378, 0.275179, 0.191378, 0.116183, 0.196879, 0.26085, 0.257454, 0.247041, 0.239899, 0.132295, 0.134866, 0.139895, 0.219301, 0.147574, 0.268042, 0.30533, 0.301917, 0.30533, 0.236433, 0.196879, 0.281712, 0.278302, 0.275179, 0.390993, 0.486429, 0.480142, 0.387226, 0.380708, 0.380708, 0.398279, 0.483068, 0.476583, 0.525368, 0.436924, 0.545602, 0.472492, 0.461924, 0.465241, 0.458154, 0.444081, 0.490133, 0.490133, 0.490133, 0.490133, 0.359901, 0.359901, 0.359901, 0.349426, 0.284882, 0.21291, 0.142424, 0.17593, 0.182256, 0.209395, 0.288399, 0.271506, 0.229226, 0.222385, 0.216401, 0.15284, 0.147574, 0.137348, 0.11371, 0.120615, 0.132295, 0.137348, 0.079919, 0.078022, 0.120615, 0.167087, 0.161087, 0.236433, 0.196879, 0.158265, 0.127496, 0.092881, 0.071867, 0.096677, 0.15008, 0.116183, 0.161087, 0.268042], '')</t>
  </si>
  <si>
    <t>[0, 1, 3, 62, 76, 134, 135, 136, 137, 139, 150, 151, 152, 208, 209, 210, 211, 212, 213, 214, 215, 275, 277]</t>
  </si>
  <si>
    <t>UPI000172FF0F status=activ</t>
  </si>
  <si>
    <t>([0.078022, 0.116183, 0.066181, 0.100716, 0.098513, 0.064632, 0.049374, 0.034068, 0.049374, 0.038858, 0.054297, 0.066181, 0.045352, 0.025316, 0.044297, 0.059222, 0.098513, 0.085092, 0.048328, 0.047319, 0.033407, 0.034068, 0.035586, 0.066181, 0.060549, 0.079919, 0.147574, 0.129801, 0.200174, 0.191378, 0.158265, 0.158265, 0.096677, 0.161087, 0.257454, 0.25406, 0.164327, 0.167087, 0.232838, 0.301917, 0.21291, 0.271506, 0.278302, 0.281712, 0.243554, 0.243554, 0.196879, 0.17593, 0.200174, 0.129801, 0.076542, 0.085092, 0.083462, 0.139895, 0.139895, 0.129801, 0.129801, 0.209395, 0.137348, 0.116183, 0.129801, 0.196879, 0.225814, 0.17593, 0.167087, 0.203355, 0.132295, 0.158265, 0.109221, 0.164327, 0.164327, 0.182256, 0.167087, 0.170161, 0.170161, 0.170161, 0.18812, 0.196879, 0.18812, 0.271506, 0.342579, 0.288399, 0.203355, 0.206376, 0.268042, 0.232838, 0.155435, 0.203355, 0.216401, 0.179055, 0.179055, 0.173081, 0.158265, 0.298791, 0.288399, 0.301917, 0.229226, 0.137348, 0.076542, 0.060549, 0.06184, 0.064632, 0.086953, 0.083462, 0.10481, 0.098513, 0.0704, 0.111485, 0.11371, 0.055536, 0.092881, 0.049374, 0.071867, 0.120615, 0.076542, 0.076542, 0.046336, 0.076542, 0.086953, 0.173081, 0.216401, 0.216401, 0.209395, 0.21291, 0.321458, 0.219301, 0.209395, 0.295083, 0.298791, 0.295083, 0.41194, 0.356642, 0.377384, 0.418646, 0.4292, 0.436924, 0.394753, 0.461924, 0.450668, 0.525368, 0.483068, 0.436924, 0.370445, 0.366687, 0.370445, 0.284882, 0.275179, 0.284882, 0.247041, 0.167087, 0.129801, 0.074921, 0.10481, 0.15008, 0.142424, 0.081712, 0.055536, 0.076542, 0.086953, 0.05306, 0.032017, 0.036378, 0.044297, 0.037156, 0.022306, 0.017138, 0.017138, 0.032017, 0.030003, 0.029376, 0.03976, 0.054297, 0.079919, 0.076542, 0.058088, 0.041405, 0.069024, 0.125101, 0.079919], '')</t>
  </si>
  <si>
    <t>[139]</t>
  </si>
  <si>
    <t>UPI000172FF10 status=activ</t>
  </si>
  <si>
    <t>([0.476583, 0.450668, 0.321458, 0.243554, 0.275179, 0.311707, 0.30533, 0.298791, 0.25406, 0.196879, 0.222385, 0.161087, 0.106997, 0.088832, 0.056825, 0.090864, 0.081712, 0.109221, 0.109221, 0.102787, 0.058088, 0.048328, 0.035586, 0.079919, 0.122885, 0.129801, 0.134866, 0.167087, 0.196879, 0.264545, 0.26085, 0.257454, 0.271506, 0.271506, 0.268042, 0.352862, 0.366687, 0.335645, 0.366687, 0.288399, 0.301917, 0.41194, 0.440853, 0.525368, 0.483068, 0.40511, 0.394753, 0.384043, 0.295083, 0.288399, 0.281712, 0.377384, 0.318242, 0.339168, 0.321458, 0.370445, 0.366687, 0.352862, 0.384043, 0.352862, 0.433034, 0.342579, 0.332115, 0.301917, 0.31487, 0.31487, 0.31487, 0.25406, 0.222385, 0.301917, 0.225814, 0.243554, 0.225814, 0.284882, 0.352862, 0.447574, 0.352862, 0.356642, 0.359901, 0.281712, 0.31487, 0.288399, 0.36309, 0.352862, 0.394753, 0.418646, 0.418646, 0.497853, 0.465241, 0.505461, 0.51388, 0.622677, 0.509769, 0.505461, 0.476583, 0.480142, 0.458154, 0.541878, 0.450668, 0.418646, 0.509769, 0.509769, 0.562014, 0.562014, 0.575842, 0.562014, 0.440853, 0.384043, 0.311707, 0.418646, 0.380708, 0.384043, 0.377384, 0.454136, 0.384043, 0.346032, 0.335645, 0.268042, 0.268042, 0.342579, 0.370445, 0.335645, 0.271506, 0.191378, 0.137348, 0.137348, 0.144935, 0.206376, 0.264545, 0.335645, 0.25406, 0.291804, 0.278302, 0.288399, 0.288399, 0.291804, 0.356642, 0.284882, 0.352862, 0.324872, 0.339168, 0.332115, 0.356642, 0.440853, 0.447574, 0.538167, 0.497853, 0.494003, 0.494003, 0.494003, 0.494003, 0.58069, 0.585406, 0.59917, 0.51388, 0.529623, 0.529623, 0.461924, 0.465241, 0.5017, 0.58069, 0.56648, 0.570702, 0.575842, 0.553315, 0.632174, 0.505461, 0.58069, 0.570702, 0.538167, 0.553315, 0.570702, 0.557691, 0.529623, 0.497853, 0.562014, 0.529623, 0.632174, 0.745909, 0.862302, 0.798249, 0.712013], '')</t>
  </si>
  <si>
    <t>[43, 89, 90, 91, 92, 93, 97, 100, 101, 102, 103, 104, 105, 145, 151, 152, 153, 154, 155, 156, 159, 160, 161, 162, 163, 164, 165, 166, 167, 168, 169, 170, 171, 172, 173, 175, 176, 177, 178, 179, 180, 181]</t>
  </si>
  <si>
    <t>UPI000172FF15 status=activ</t>
  </si>
  <si>
    <t>([0.118441, 0.102787, 0.055536, 0.056825, 0.085092, 0.109221, 0.067594, 0.067594, 0.100716, 0.059222, 0.074921, 0.048328, 0.092881, 0.048328, 0.066181, 0.064632, 0.069024, 0.083462, 0.090864, 0.092881, 0.139895, 0.064632, 0.090864, 0.155435, 0.15284, 0.147574, 0.086953, 0.167087, 0.209395, 0.102787, 0.185198, 0.15008, 0.219301, 0.129801, 0.179055, 0.137348, 0.090864, 0.074921, 0.060549, 0.102787, 0.102787, 0.116183, 0.129801, 0.120615, 0.116183, 0.083462, 0.049374, 0.056825, 0.050641, 0.046336, 0.092881, 0.092881, 0.11371, 0.144935, 0.127496, 0.092881, 0.073402, 0.11371, 0.094817, 0.127496, 0.066181, 0.066181, 0.0704, 0.06184, 0.06312, 0.069024, 0.129801, 0.102787, 0.129801, 0.132295, 0.132295, 0.15284, 0.15284, 0.127496, 0.0704, 0.090864, 0.164327, 0.161087, 0.098513, 0.094817, 0.106997, 0.120615, 0.120615, 0.118441, 0.132295, 0.067594, 0.067594, 0.06184, 0.06184, 0.088832, 0.088832, 0.050641, 0.047319, 0.026892, 0.042364, 0.074921, 0.073402, 0.054297, 0.0704, 0.069024, 0.098513, 0.078022, 0.094817, 0.074921, 0.035586, 0.066181, 0.129801, 0.120615, 0.060549, 0.134866, 0.092881, 0.056825, 0.059222, 0.034068, 0.040537, 0.034884, 0.0198, 0.031287, 0.025316, 0.024393, 0.044297, 0.046336, 0.038042, 0.03976, 0.054297, 0.06184, 0.06184, 0.035586, 0.044297, 0.102787, 0.049374, 0.064632, 0.055536, 0.094817, 0.079919, 0.064632, 0.073402, 0.132295, 0.067594, 0.100716, 0.127496, 0.127496, 0.073402, 0.094817, 0.069024, 0.06312, 0.100716, 0.059222, 0.058088, 0.046336, 0.022667, 0.044297, 0.048328, 0.0704, 0.044297, 0.094817, 0.106997, 0.067594, 0.055536, 0.085092, 0.0704, 0.074921, 0.094817, 0.139895, 0.137348, 0.243554, 0.21291, 0.179055, 0.229226, 0.236433, 0.239899, 0.352862, 0.332115, 0.288399, 0.25031, 0.339168, 0.284882, 0.295083, 0.271506, 0.271506, 0.281712, 0.328603, 0.321458, 0.203355, 0.132295, 0.144935, 0.098513, 0.096677, 0.122885, 0.161087, 0.161087, 0.109221, 0.100716, 0.109221, 0.109221, 0.094817, 0.085092, 0.102787, 0.15284, 0.142424, 0.182256, 0.144935, 0.132295, 0.111485, 0.17593, 0.26085, 0.257454, 0.311707, 0.346032, 0.257454, 0.26085, 0.311707, 0.31487, 0.31487, 0.222385, 0.275179, 0.408655, 0.324872, 0.349426, 0.356642, 0.40511, 0.352862, 0.398279, 0.291804, 0.339168, 0.346032, 0.308712, 0.301917, 0.278302, 0.247041, 0.26085, 0.170161, 0.167087, 0.232838, 0.200174, 0.298791, 0.318242, 0.25031, 0.346032, 0.229226, 0.25406, 0.257454, 0.332115, 0.366687, 0.390993, 0.298791, 0.21291, 0.26085, 0.26085, 0.18812, 0.232838, 0.271506, 0.346032, 0.349426, 0.349426, 0.30533, 0.26085, 0.232838, 0.281712, 0.284882, 0.352862, 0.243554, 0.278302, 0.21291, 0.225814, 0.275179, 0.370445, 0.447574, 0.332115, 0.301917, 0.384043, 0.339168, 0.339168, 0.278302, 0.31487, 0.349426, 0.440853, 0.440853, 0.444081, 0.401658, 0.311707, 0.25406, 0.324872, 0.25031, 0.18812, 0.109221, 0.139895, 0.137348, 0.15008, 0.17593, 0.144935, 0.144935, 0.170161, 0.170161, 0.232838, 0.225814, 0.203355, 0.209395, 0.257454, 0.239899, 0.268042, 0.311707, 0.422041, 0.458154, 0.465241, 0.59508, 0.724957, 0.666105, 0.608892, 0.51388, 0.505461, 0.585406, 0.545602, 0.545602, 0.480142, 0.444081, 0.444081, 0.4292, 0.40511, 0.30533, 0.278302, 0.194234, 0.229226, 0.182256, 0.132295, 0.18812, 0.173081, 0.164327, 0.194234, 0.25406, 0.232838, 0.219301, 0.194234, 0.219301, 0.236433, 0.239899, 0.271506, 0.288399, 0.321458, 0.332115, 0.342579, 0.342579, 0.356642, 0.342579, 0.339168, 0.366687, 0.384043, 0.356642, 0.374039, 0.380708, 0.275179, 0.284882, 0.377384, 0.40511, 0.418646, 0.335645, 0.436924, 0.444081, 0.42561, 0.390993, 0.349426, 0.422041, 0.483068, 0.538167, 0.549308, 0.549308, 0.549308, 0.549308, 0.59917, 0.486429, 0.444081, 0.534167, 0.521092, 0.521092, 0.557691, 0.553315, 0.541878, 0.525368, 0.422041, 0.440853, 0.458154, 0.394753, 0.398279, 0.380708, 0.342579, 0.346032, 0.298791, 0.239899, 0.15284, 0.158265, 0.200174, 0.167087, 0.167087, 0.264545, 0.271506, 0.268042, 0.26085, 0.271506, 0.268042, 0.374039, 0.271506, 0.191378, 0.203355, 0.17593, 0.179055, 0.247041, 0.25031, 0.328603, 0.401658, 0.41194, 0.401658, 0.450668, 0.534167, 0.534167, 0.422041, 0.321458, 0.264545, 0.264545, 0.346032, 0.352862, 0.335645, 0.433034, 0.41194, 0.494003, 0.436924, 0.42561, 0.422041, 0.321458, 0.298791, 0.281712, 0.318242, 0.232838, 0.222385, 0.21291, 0.232838, 0.335645, 0.436924, 0.359901, 0.291804, 0.278302, 0.229226, 0.236433, 0.137348, 0.125101, 0.134866, 0.232838, 0.164327, 0.164327, 0.203355, 0.194234, 0.222385, 0.17593, 0.18812, 0.194234, 0.134866, 0.069024, 0.06312, 0.058088, 0.122885, 0.173081, 0.179055, 0.216401, 0.229226, 0.352862, 0.42561, 0.324872, 0.264545, 0.342579, 0.346032, 0.31487, 0.284882, 0.17593, 0.222385, 0.301917, 0.278302, 0.301917, 0.387226, 0.380708, 0.387226, 0.398279, 0.31487, 0.236433, 0.173081, 0.167087, 0.161087, 0.139895, 0.239899, 0.271506, 0.161087, 0.100716, 0.102787, 0.161087, 0.239899, 0.206376, 0.132295, 0.073402, 0.11371, 0.064632, 0.034068, 0.032017, 0.022306, 0.0198, 0.032017, 0.030003, 0.017797, 0.011903, 0.015694, 0.014315, 0.014315, 0.020876, 0.035586, 0.027463, 0.027463, 0.028695, 0.025316, 0.044297, 0.094817, 0.051831, 0.0704, 0.132295, 0.129801, 0.081712, 0.15008, 0.081712, 0.15284, 0.179055, 0.239899, 0.275179, 0.229226, 0.144935, 0.111485, 0.06184, 0.127496, 0.079919, 0.047319, 0.081712, 0.043307, 0.043307, 0.069024, 0.088832, 0.058088, 0.060549, 0.116183, 0.096677, 0.179055, 0.106997, 0.109221, 0.090864, 0.085092, 0.102787, 0.096677, 0.17593, 0.268042, 0.257454, 0.278302, 0.335645, 0.366687, 0.468512, 0.356642, 0.342579, 0.342579, 0.377384, 0.295083, 0.31487, 0.31487, 0.247041, 0.216401, 0.278302, 0.278302, 0.25031, 0.25406, 0.281712, 0.247041, 0.25031, 0.239899, 0.298791, 0.318242, 0.219301, 0.206376, 0.194234, 0.122885, 0.118441, 0.079919, 0.147574, 0.081712, 0.109221, 0.134866, 0.21291, 0.191378, 0.216401, 0.216401, 0.182256, 0.25031, 0.26085, 0.182256, 0.200174, 0.216401, 0.209395, 0.243554, 0.155435, 0.281712, 0.31487, 0.243554, 0.308712, 0.318242, 0.298791, 0.222385, 0.236433, 0.239899, 0.264545, 0.264545, 0.278302, 0.332115, 0.236433, 0.243554, 0.321458, 0.324872, 0.31487, 0.232838, 0.18812, 0.295083, 0.278302, 0.291804, 0.321458, 0.278302, 0.216401, 0.247041, 0.225814, 0.232838, 0.257454, 0.239899, 0.18812, 0.18812, 0.106997, 0.127496, 0.132295, 0.132295, 0.129801, 0.073402, 0.083462, 0.111485, 0.106997, 0.085092, 0.116183, 0.167087, 0.200174, 0.243554, 0.271506, 0.321458, 0.264545, 0.173081, 0.134866, 0.179055, 0.116183, 0.17593, 0.15284, 0.158265, 0.173081, 0.090864, 0.144935, 0.18812, 0.21291, 0.232838, 0.182256, 0.185198, 0.102787, 0.078022, 0.076542, 0.111485, 0.134866, 0.167087, 0.179055, 0.191378, 0.209395, 0.196879, 0.15008, 0.209395, 0.125101, 0.060549, 0.122885, 0.116183, 0.067594, 0.058088, 0.048328, 0.05306, 0.049374, 0.085092, 0.11371, 0.059222, 0.06184, 0.048328, 0.059222, 0.094817, 0.085092, 0.046336, 0.083462, 0.129801, 0.120615, 0.147574, 0.196879, 0.194234, 0.206376, 0.291804, 0.31487, 0.21291, 0.194234, 0.194234, 0.17593, 0.182256, 0.257454, 0.206376, 0.219301, 0.155435, 0.111485, 0.129801, 0.200174, 0.155435], '')</t>
  </si>
  <si>
    <t>[305, 306, 307, 308, 309, 310, 311, 312, 313, 363, 364, 365, 366, 367, 368, 371, 372, 373, 374, 375, 376, 377, 412, 413]</t>
  </si>
  <si>
    <t>UPI000172FF16 status=activ</t>
  </si>
  <si>
    <t>([0.10481, 0.161087, 0.196879, 0.125101, 0.15008, 0.191378, 0.247041, 0.18812, 0.137348, 0.170161, 0.191378, 0.161087, 0.139895, 0.147574, 0.10481, 0.058088, 0.106997, 0.15008, 0.161087, 0.088832, 0.092881, 0.15284, 0.15284, 0.142424, 0.144935, 0.139895, 0.147574, 0.137348, 0.232838, 0.243554, 0.15008, 0.085092, 0.137348, 0.127496, 0.073402, 0.118441, 0.100716, 0.066181, 0.0704, 0.0704, 0.069024, 0.109221, 0.109221, 0.092881, 0.106997, 0.15284, 0.182256, 0.164327, 0.100716, 0.043307, 0.06184, 0.0704, 0.079919, 0.069024, 0.086953, 0.139895, 0.139895, 0.155435, 0.225814, 0.216401, 0.216401, 0.298791, 0.222385, 0.15008, 0.102787, 0.098513, 0.067594, 0.035586, 0.038042, 0.064632, 0.139895, 0.106997, 0.158265, 0.155435, 0.179055, 0.179055, 0.118441, 0.142424, 0.21291, 0.21291, 0.129801, 0.129801, 0.079919, 0.125101, 0.125101, 0.18812, 0.206376, 0.295083, 0.394753, 0.370445, 0.370445, 0.271506, 0.26085, 0.185198, 0.278302, 0.268042, 0.268042, 0.264545, 0.236433, 0.243554, 0.257454, 0.26085, 0.182256, 0.26085, 0.247041, 0.243554, 0.229226, 0.232838, 0.219301, 0.209395, 0.222385, 0.219301, 0.291804, 0.349426, 0.422041, 0.387226, 0.366687, 0.332115, 0.422041, 0.390993, 0.349426, 0.284882, 0.4292], '')</t>
  </si>
  <si>
    <t>UPI000172FF17 status=activ</t>
  </si>
  <si>
    <t>([0.93079, 0.876521, 0.903857, 0.924947, 0.862302, 0.865454, 0.868118, 0.882776, 0.88723, 0.889439, 0.885302, 0.901269, 0.910643, 0.901269, 0.912647, 0.894241, 0.819762, 0.837511, 0.849326, 0.83125, 0.795062, 0.745909, 0.720929, 0.703578, 0.690604, 0.750527, 0.728858, 0.720929, 0.703578, 0.690604, 0.694846, 0.703578, 0.685117, 0.694846, 0.685117, 0.680603, 0.699094, 0.767246, 0.76285, 0.784345, 0.795062, 0.849326, 0.862302, 0.910643, 0.903857, 0.903857, 0.921076, 0.889439, 0.899122, 0.849326, 0.868118, 0.865454, 0.76285, 0.759478, 0.750527, 0.741537, 0.657645, 0.653063, 0.648219, 0.557691, 0.538167, 0.494003, 0.490133, 0.509769, 0.497853, 0.5017, 0.494003, 0.483068, 0.468512, 0.433034, 0.5017, 0.497853, 0.42561, 0.534167, 0.465241, 0.447574, 0.377384, 0.461924, 0.433034, 0.414856, 0.480142, 0.461924, 0.480142, 0.4292, 0.41194, 0.414856, 0.42561, 0.447574, 0.394753, 0.450668, 0.450668, 0.447574, 0.4292, 0.394753, 0.384043, 0.465241, 0.483068, 0.480142, 0.468512, 0.490133, 0.529623, 0.529623, 0.472492, 0.472492, 0.521092, 0.458154, 0.454136, 0.465241, 0.414856, 0.374039, 0.40511, 0.436924, 0.465241, 0.476583, 0.604312, 0.59917, 0.58069, 0.505461, 0.494003, 0.422041, 0.356642, 0.346032, 0.356642, 0.42561, 0.422041, 0.422041, 0.497853, 0.494003, 0.390993, 0.41194, 0.517562, 0.433034, 0.401658, 0.374039, 0.284882, 0.275179, 0.275179, 0.288399, 0.349426, 0.324872, 0.295083, 0.352862, 0.349426, 0.243554, 0.25406, 0.271506, 0.271506, 0.26085, 0.185198, 0.225814, 0.182256, 0.111485, 0.155435, 0.182256, 0.185198, 0.26085, 0.209395, 0.206376, 0.127496, 0.127496, 0.139895, 0.15008, 0.158265, 0.10481, 0.182256, 0.170161, 0.134866, 0.11371, 0.090864, 0.129801, 0.125101, 0.147574, 0.21291, 0.179055, 0.125101, 0.090864], '')</t>
  </si>
  <si>
    <t>[0, 1, 2, 3, 4, 5, 6, 7, 8, 9, 10, 11, 12, 13, 14, 15, 16, 17, 18, 19, 20, 21, 22, 23, 24, 25, 26, 27, 28, 29, 30, 31, 32, 33, 34, 35, 36, 37, 38, 39, 40, 41, 42, 43, 44, 45, 46, 47, 48, 49, 50, 51, 52, 53, 54, 55, 56, 57, 58, 59, 60, 63, 65, 70, 73, 100, 101, 104, 114, 115, 116, 117, 130]</t>
  </si>
  <si>
    <t>UPI000172FF18 status=activ</t>
  </si>
  <si>
    <t>([0.525368, 0.36309, 0.414856, 0.444081, 0.328603, 0.25031, 0.239899, 0.288399, 0.222385, 0.257454, 0.288399, 0.243554, 0.239899, 0.332115, 0.328603, 0.229226, 0.222385, 0.170161, 0.132295, 0.127496, 0.11371, 0.11371, 0.18812, 0.185198, 0.122885, 0.132295, 0.129801, 0.106997, 0.094817, 0.15284, 0.122885, 0.118441, 0.196879, 0.116183, 0.118441, 0.182256, 0.271506, 0.203355, 0.243554, 0.321458, 0.243554, 0.142424, 0.090864, 0.094817, 0.090864, 0.083462, 0.142424, 0.219301, 0.311707, 0.318242, 0.321458, 0.36309, 0.328603, 0.232838, 0.247041, 0.21291, 0.203355, 0.122885, 0.111485, 0.118441, 0.069024, 0.118441, 0.209395, 0.196879, 0.139895, 0.139895, 0.229226, 0.216401, 0.216401, 0.196879, 0.203355, 0.167087, 0.10481, 0.078022, 0.078022, 0.122885, 0.15284, 0.158265, 0.167087, 0.161087, 0.155435, 0.243554, 0.239899, 0.243554, 0.346032, 0.440853, 0.352862, 0.359901, 0.275179, 0.229226, 0.155435, 0.155435, 0.194234, 0.278302, 0.356642, 0.436924, 0.346032, 0.275179, 0.185198, 0.182256, 0.167087, 0.116183, 0.111485, 0.088832, 0.090864, 0.076542, 0.078022, 0.079919, 0.085092, 0.144935, 0.111485, 0.142424, 0.137348, 0.127496, 0.125101, 0.122885, 0.122885, 0.182256, 0.239899, 0.324872, 0.414856, 0.440853, 0.505461, 0.505461, 0.422041, 0.30533, 0.30533, 0.30533, 0.301917, 0.30533, 0.295083, 0.349426, 0.301917, 0.301917, 0.275179, 0.271506, 0.284882, 0.291804, 0.21291, 0.147574, 0.098513, 0.058088, 0.100716, 0.098513, 0.06184, 0.06312, 0.132295, 0.090864, 0.076542, 0.127496, 0.064632, 0.0704, 0.092881, 0.142424, 0.092881, 0.056825, 0.055536, 0.054297, 0.051831, 0.083462, 0.132295, 0.21291, 0.203355, 0.129801, 0.134866, 0.132295, 0.229226, 0.139895, 0.194234, 0.194234, 0.116183, 0.182256, 0.144935, 0.155435, 0.094817, 0.100716, 0.179055, 0.118441, 0.074921, 0.073402, 0.088832, 0.094817, 0.083462, 0.086953, 0.139895, 0.144935, 0.225814, 0.158265, 0.25031, 0.268042, 0.26085, 0.268042, 0.275179, 0.196879, 0.111485, 0.18812, 0.25031, 0.264545, 0.349426, 0.418646, 0.433034, 0.321458, 0.324872, 0.321458, 0.422041, 0.342579, 0.243554, 0.203355, 0.268042, 0.216401, 0.216401, 0.222385, 0.278302, 0.239899, 0.31487, 0.41194, 0.318242, 0.339168, 0.21291, 0.222385, 0.219301, 0.17593, 0.18812, 0.096677, 0.05306, 0.048328, 0.090864, 0.147574, 0.111485, 0.11371, 0.086953, 0.046336, 0.045352, 0.06184, 0.047319, 0.060549, 0.045352, 0.079919, 0.074921, 0.122885, 0.073402, 0.038042, 0.045352, 0.045352, 0.088832, 0.144935, 0.155435, 0.122885, 0.132295, 0.129801, 0.083462, 0.11371, 0.11371, 0.094817, 0.049374, 0.081712, 0.066181, 0.079919, 0.050641, 0.050641, 0.037156, 0.037156, 0.076542, 0.045352, 0.056825, 0.060549, 0.038858, 0.035586, 0.047319, 0.043307, 0.073402, 0.096677, 0.069024, 0.116183, 0.137348, 0.206376, 0.203355, 0.155435, 0.085092, 0.155435, 0.161087, 0.203355, 0.191378, 0.18812, 0.288399, 0.339168, 0.243554, 0.31487, 0.321458, 0.275179, 0.194234, 0.196879, 0.243554, 0.216401, 0.185198, 0.161087, 0.17593, 0.098513, 0.096677, 0.096677, 0.079919, 0.046336, 0.047319, 0.086953, 0.096677, 0.056825, 0.06312, 0.106997, 0.118441, 0.067594, 0.048328, 0.05306, 0.058088, 0.055536, 0.092881, 0.066181, 0.096677, 0.096677, 0.173081, 0.25031, 0.374039, 0.278302, 0.366687, 0.41194, 0.366687, 0.264545, 0.308712, 0.281712, 0.288399, 0.170161, 0.25031, 0.335645, 0.401658, 0.318242, 0.318242, 0.264545, 0.346032, 0.311707, 0.301917, 0.232838, 0.232838, 0.236433, 0.332115, 0.31487, 0.271506, 0.318242, 0.30533, 0.25031, 0.26085, 0.173081, 0.247041, 0.26085, 0.225814, 0.243554, 0.247041, 0.247041, 0.339168, 0.311707, 0.225814, 0.225814, 0.295083, 0.30533, 0.209395, 0.203355, 0.216401, 0.25406, 0.161087, 0.268042, 0.271506, 0.268042, 0.370445, 0.401658, 0.278302, 0.321458, 0.318242, 0.30533, 0.311707, 0.318242, 0.278302, 0.291804, 0.295083, 0.295083, 0.318242, 0.31487, 0.324872, 0.311707, 0.219301, 0.318242, 0.232838, 0.21291, 0.209395, 0.125101, 0.127496, 0.222385, 0.222385, 0.185198, 0.268042, 0.264545, 0.225814, 0.332115, 0.321458, 0.295083, 0.298791, 0.196879, 0.219301, 0.15008, 0.086953, 0.15284, 0.144935, 0.206376, 0.311707, 0.271506, 0.356642, 0.352862, 0.346032, 0.349426, 0.295083, 0.291804, 0.284882, 0.21291, 0.161087, 0.158265, 0.18812, 0.196879, 0.182256, 0.247041, 0.284882, 0.384043, 0.384043, 0.380708, 0.295083, 0.271506, 0.271506, 0.243554, 0.247041, 0.257454, 0.222385, 0.232838, 0.239899, 0.232838, 0.332115, 0.271506, 0.352862, 0.342579, 0.308712, 0.36309, 0.278302, 0.339168, 0.346032, 0.26085, 0.182256, 0.191378, 0.144935, 0.170161, 0.196879, 0.200174, 0.191378, 0.21291, 0.301917, 0.219301, 0.229226, 0.203355, 0.268042, 0.18812, 0.200174, 0.164327, 0.164327, 0.25406, 0.229226, 0.15008, 0.222385, 0.216401, 0.301917, 0.356642, 0.25031, 0.222385, 0.164327, 0.164327, 0.116183, 0.109221, 0.164327, 0.155435, 0.191378, 0.21291, 0.295083, 0.284882, 0.384043, 0.41194, 0.318242, 0.321458, 0.40511, 0.321458, 0.414856, 0.301917, 0.332115, 0.440853, 0.468512, 0.545602, 0.545602, 0.521092, 0.529623, 0.444081, 0.483068, 0.480142, 0.483068, 0.486429, 0.486429, 0.42561, 0.346032, 0.444081, 0.349426, 0.264545, 0.352862, 0.356642, 0.390993, 0.387226, 0.387226, 0.401658, 0.366687, 0.377384, 0.468512, 0.352862, 0.41194, 0.288399, 0.284882, 0.278302, 0.288399, 0.291804, 0.291804, 0.366687, 0.359901, 0.444081, 0.538167, 0.525368, 0.517562, 0.59917, 0.604312, 0.604312, 0.509769, 0.454136, 0.454136, 0.42561, 0.440853, 0.5017, 0.613573, 0.505461, 0.505461, 0.534167, 0.529623, 0.562014, 0.56648, 0.56648, 0.56648, 0.480142, 0.398279, 0.401658, 0.414856, 0.308712, 0.308712, 0.374039, 0.366687, 0.366687, 0.394753, 0.418646, 0.308712, 0.308712, 0.36309, 0.366687, 0.339168, 0.342579, 0.349426, 0.271506, 0.275179, 0.209395, 0.222385, 0.328603, 0.324872, 0.236433, 0.339168, 0.342579, 0.284882, 0.349426, 0.318242, 0.321458, 0.387226, 0.384043, 0.301917, 0.328603, 0.243554, 0.167087, 0.179055, 0.17593, 0.222385, 0.191378, 0.225814, 0.268042, 0.194234, 0.158265, 0.216401, 0.173081, 0.125101, 0.164327], '')</t>
  </si>
  <si>
    <t>[0, 122, 123, 497, 498, 499, 500, 532, 533, 534, 535, 536, 537, 538, 543, 544, 545, 546, 547, 548, 549, 550, 551, 552]</t>
  </si>
  <si>
    <t>UPI000172FF19 status=activ</t>
  </si>
  <si>
    <t>([0.024393, 0.038042, 0.06312, 0.100716, 0.06312, 0.038858, 0.059222, 0.037156, 0.06312, 0.064632, 0.079919, 0.059222, 0.034068, 0.06312, 0.116183, 0.11371, 0.194234, 0.206376, 0.106997, 0.100716, 0.155435, 0.094817, 0.060549, 0.046336, 0.042364, 0.046336, 0.047319, 0.034068, 0.064632, 0.050641, 0.050641, 0.031287, 0.054297, 0.051831, 0.028107, 0.028107, 0.032017, 0.029376, 0.049374, 0.096677, 0.092881, 0.051831, 0.05306, 0.081712, 0.060549, 0.058088, 0.059222, 0.059222, 0.037156, 0.023963, 0.024826, 0.035586, 0.036378, 0.038858, 0.073402, 0.129801, 0.111485, 0.085092, 0.085092, 0.045352, 0.049374, 0.029376, 0.058088, 0.066181, 0.038858, 0.064632, 0.073402, 0.11371, 0.179055, 0.281712, 0.281712, 0.288399, 0.268042, 0.25031, 0.264545, 0.229226, 0.222385, 0.173081, 0.125101, 0.129801, 0.219301, 0.225814, 0.288399, 0.203355, 0.278302, 0.370445, 0.284882, 0.185198, 0.127496, 0.111485, 0.111485, 0.085092, 0.083462, 0.067594, 0.111485, 0.098513, 0.100716, 0.100716, 0.155435, 0.158265, 0.167087, 0.106997, 0.094817, 0.116183, 0.182256, 0.200174, 0.134866, 0.15008, 0.25406, 0.295083, 0.222385, 0.161087, 0.295083, 0.31487, 0.359901, 0.377384, 0.291804, 0.31487, 0.247041, 0.170161, 0.278302, 0.155435, 0.191378, 0.191378, 0.182256, 0.134866, 0.134866, 0.203355, 0.18812, 0.088832, 0.109221, 0.182256, 0.144935, 0.137348, 0.079919, 0.043307, 0.021816, 0.030611, 0.035586, 0.056825, 0.10481, 0.048328, 0.11371, 0.090864, 0.094817, 0.100716, 0.122885, 0.10481, 0.092881, 0.170161, 0.295083, 0.17593, 0.185198, 0.298791, 0.185198, 0.243554, 0.321458, 0.30533, 0.328603, 0.335645, 0.352862, 0.346032, 0.440853, 0.387226, 0.472492, 0.461924, 0.465241, 0.422041, 0.4292, 0.349426, 0.318242, 0.318242, 0.346032, 0.257454, 0.191378, 0.203355, 0.167087, 0.182256, 0.209395, 0.127496, 0.127496, 0.129801, 0.127496, 0.090864, 0.06312, 0.066181, 0.048328, 0.022306, 0.028695, 0.030003, 0.034068, 0.030003, 0.030611, 0.044297, 0.073402, 0.106997, 0.106997, 0.137348, 0.066181, 0.106997, 0.118441, 0.106997, 0.048328, 0.031287, 0.044297, 0.086953, 0.050641, 0.067594, 0.127496, 0.137348, 0.076542, 0.0704, 0.090864, 0.03976, 0.023087, 0.023534, 0.013437, 0.020876, 0.014783, 0.026892, 0.028695, 0.056825, 0.027463, 0.045352, 0.058088, 0.069024, 0.06312, 0.049374, 0.047319, 0.05306, 0.055536, 0.048328, 0.069024, 0.032677, 0.038042, 0.040537, 0.044297, 0.094817, 0.10481, 0.161087, 0.15008, 0.090864, 0.047319, 0.079919, 0.055536, 0.038042, 0.033407, 0.034884, 0.069024, 0.047319, 0.046336, 0.026892, 0.024826, 0.029376, 0.044297, 0.06184, 0.10481, 0.074921, 0.051831, 0.032677, 0.020522, 0.015344, 0.022306, 0.035586], '')</t>
  </si>
  <si>
    <t>UPI000172FF1A status=activ</t>
  </si>
  <si>
    <t>([0.088832, 0.047319, 0.049374, 0.073402, 0.044297, 0.028695, 0.047319, 0.031287, 0.023963, 0.018106, 0.026338, 0.037156, 0.021816, 0.033407, 0.06184, 0.064632, 0.079919, 0.078022, 0.043307, 0.102787, 0.139895, 0.111485, 0.15008, 0.182256, 0.11371, 0.144935, 0.239899, 0.144935, 0.222385, 0.339168, 0.4292, 0.318242, 0.222385, 0.311707, 0.295083, 0.291804, 0.17593, 0.15284, 0.170161, 0.144935, 0.085092, 0.074921, 0.067594, 0.083462, 0.098513, 0.155435, 0.18812, 0.092881, 0.102787, 0.106997, 0.050641, 0.038858, 0.067594, 0.0704, 0.071867, 0.073402, 0.058088, 0.11371, 0.064632, 0.031287, 0.038858, 0.046336, 0.048328, 0.088832, 0.090864, 0.073402, 0.043307, 0.025762, 0.060549, 0.078022, 0.06184, 0.06184, 0.088832, 0.090864, 0.15008, 0.088832, 0.085092, 0.10481, 0.109221, 0.179055, 0.264545, 0.26085, 0.308712, 0.321458, 0.229226, 0.132295, 0.079919, 0.137348, 0.137348, 0.137348, 0.164327, 0.155435, 0.236433, 0.25406, 0.25406, 0.268042, 0.264545, 0.264545, 0.264545, 0.268042, 0.268042, 0.284882, 0.374039, 0.298791, 0.295083, 0.295083, 0.422041, 0.422041, 0.414856, 0.4292, 0.4292, 0.433034, 0.472492, 0.505461, 0.359901, 0.359901, 0.36309, 0.370445, 0.291804, 0.216401, 0.15008, 0.147574, 0.132295, 0.142424, 0.203355, 0.191378, 0.18812, 0.120615, 0.191378, 0.132295, 0.194234, 0.100716, 0.06184, 0.0704, 0.059222, 0.11371, 0.122885, 0.118441, 0.11371, 0.182256, 0.264545, 0.247041, 0.179055, 0.182256, 0.170161, 0.10481, 0.05306, 0.11371, 0.161087, 0.139895, 0.206376, 0.132295, 0.219301, 0.308712, 0.295083, 0.288399, 0.321458, 0.216401, 0.120615, 0.196879, 0.200174, 0.191378, 0.191378, 0.232838, 0.239899, 0.147574, 0.134866, 0.225814, 0.200174, 0.216401, 0.15008, 0.144935, 0.236433, 0.243554, 0.15284, 0.15284, 0.158265, 0.132295, 0.132295, 0.25031, 0.161087, 0.170161, 0.102787, 0.144935, 0.170161, 0.170161, 0.295083, 0.298791, 0.301917, 0.21291, 0.203355, 0.236433, 0.15284, 0.15284, 0.127496, 0.127496, 0.074921, 0.074921, 0.042364, 0.090864, 0.081712, 0.137348, 0.129801, 0.127496, 0.147574, 0.147574, 0.083462, 0.0704, 0.139895, 0.081712, 0.116183, 0.120615, 0.179055, 0.182256, 0.170161, 0.194234, 0.308712, 0.398279, 0.36309, 0.380708, 0.349426, 0.311707, 0.236433, 0.206376, 0.301917, 0.275179, 0.185198, 0.281712, 0.281712, 0.281712, 0.401658, 0.335645, 0.301917, 0.200174, 0.203355, 0.129801, 0.15284, 0.090864, 0.094817, 0.111485, 0.111485, 0.06312, 0.074921, 0.098513, 0.118441, 0.118441, 0.109221, 0.122885, 0.122885, 0.127496, 0.06312, 0.055536, 0.054297, 0.066181, 0.120615, 0.191378, 0.275179, 0.243554, 0.216401, 0.185198, 0.11371, 0.102787, 0.147574, 0.085092, 0.109221, 0.081712, 0.067594, 0.085092, 0.132295, 0.134866, 0.125101, 0.222385, 0.134866, 0.18812, 0.158265, 0.132295, 0.106997, 0.085092, 0.064632, 0.10481, 0.098513, 0.164327, 0.268042, 0.278302], '')</t>
  </si>
  <si>
    <t>[113]</t>
  </si>
  <si>
    <t>UPI000172FF1B status=activ</t>
  </si>
  <si>
    <t>([0.081712, 0.109221, 0.161087, 0.100716, 0.06312, 0.102787, 0.066181, 0.094817, 0.116183, 0.15284, 0.125101, 0.17593, 0.185198, 0.179055, 0.167087, 0.161087, 0.194234, 0.132295, 0.118441, 0.088832, 0.085092, 0.161087, 0.139895, 0.144935, 0.225814, 0.222385, 0.111485, 0.170161, 0.098513, 0.060549, 0.030003, 0.048328, 0.025762, 0.015694, 0.021816, 0.011903, 0.018787, 0.028107, 0.050641, 0.055536, 0.055536, 0.047319, 0.024826, 0.018106, 0.016528, 0.015078, 0.023087, 0.023087, 0.015694, 0.025316, 0.049374, 0.085092, 0.076542, 0.090864, 0.122885, 0.076542, 0.088832, 0.090864, 0.102787, 0.106997, 0.092881, 0.06312, 0.064632, 0.060549, 0.102787, 0.058088, 0.059222, 0.06184, 0.085092, 0.0704, 0.069024, 0.06312, 0.06312, 0.038858, 0.069024, 0.03976, 0.086953, 0.142424, 0.120615, 0.069024, 0.051831, 0.056825, 0.06184, 0.06184, 0.11371, 0.122885, 0.142424, 0.158265, 0.164327, 0.147574, 0.173081, 0.170161, 0.173081, 0.17593, 0.15008, 0.139895, 0.236433, 0.155435, 0.100716, 0.100716, 0.170161, 0.125101, 0.069024, 0.122885, 0.129801, 0.127496, 0.120615, 0.17593, 0.164327, 0.127496, 0.167087, 0.139895, 0.142424, 0.129801, 0.134866, 0.229226, 0.219301, 0.167087, 0.232838, 0.232838, 0.232838, 0.219301, 0.30533, 0.394753, 0.384043, 0.291804, 0.264545, 0.257454, 0.170161, 0.164327, 0.11371, 0.134866, 0.21291, 0.21291, 0.219301, 0.21291, 0.129801, 0.122885, 0.094817, 0.098513, 0.158265, 0.118441, 0.125101, 0.125101, 0.125101, 0.129801, 0.200174, 0.167087, 0.179055, 0.225814, 0.137348, 0.161087, 0.164327, 0.21291, 0.216401, 0.222385, 0.15008, 0.179055, 0.132295, 0.194234, 0.194234, 0.196879, 0.284882, 0.278302, 0.281712, 0.288399, 0.191378, 0.111485, 0.161087, 0.155435, 0.185198, 0.209395, 0.30533, 0.298791, 0.264545, 0.26085, 0.257454, 0.26085, 0.25406, 0.318242, 0.384043, 0.387226, 0.30533, 0.311707, 0.225814, 0.222385, 0.129801, 0.203355, 0.311707, 0.200174, 0.200174, 0.118441, 0.179055, 0.144935, 0.120615, 0.102787, 0.079919, 0.059222, 0.085092, 0.129801, 0.096677, 0.046336, 0.028695], '')</t>
  </si>
  <si>
    <t>UPI000172FF1C status=activ</t>
  </si>
  <si>
    <t>([0.003109, 0.004208, 0.005683, 0.004247, 0.005734, 0.004483, 0.00359, 0.002623, 0.0028, 0.002366, 0.002976, 0.003701, 0.003431, 0.003461, 0.002976, 0.00283, 0.003431, 0.003461, 0.003461, 0.003804, 0.002435, 0.001623, 0.001623, 0.000923, 0.001602, 0.001, 0.001602, 0.001602, 0.001743, 0.00225, 0.003478, 0.002761, 0.001778, 0.00283, 0.0028, 0.003298, 0.003405, 0.003177, 0.003177, 0.002512, 0.002503, 0.003341, 0.004483, 0.004921, 0.005378, 0.004835, 0.006988, 0.00543, 0.005872, 0.008525, 0.007877, 0.007259, 0.007645, 0.008624, 0.005992, 0.009096, 0.006194, 0.004247, 0.005503, 0.008276, 0.009187, 0.015694, 0.020165, 0.014315, 0.00777, 0.00777, 0.006701, 0.004736, 0.006039, 0.005503, 0.005799, 0.006374, 0.006194, 0.005223, 0.004775, 0.007177, 0.007259, 0.013016, 0.013265, 0.008409, 0.005223, 0.007091, 0.005503, 0.004358, 0.00359, 0.005011, 0.00515, 0.004358, 0.004689, 0.004577, 0.004414, 0.003757, 0.002503, 0.001748, 0.002014, 0.0028, 0.001872, 0.001305, 0.001249, 0.001808, 0.002705, 0.004513, 0.004513, 0.005872, 0.005503, 0.006795, 0.004646, 0.00558, 0.005683, 0.006421, 0.006482, 0.007031, 0.008075, 0.013016, 0.018106, 0.020876, 0.01204, 0.014315, 0.014783, 0.015078, 0.011669, 0.007555, 0.007091, 0.005086, 0.003804, 0.005378, 0.006374, 0.006988, 0.008895, 0.009015, 0.006894, 0.007259, 0.007259, 0.006533, 0.004689, 0.004775, 0.005872, 0.006482, 0.006078, 0.009294, 0.006194, 0.007031, 0.007031, 0.006795, 0.007422, 0.007422, 0.007091, 0.006894, 0.008525, 0.006245, 0.006795, 0.010372, 0.008723, 0.013821, 0.010131, 0.010131, 0.014315, 0.010672, 0.016257, 0.015694, 0.013613, 0.023963, 0.0198, 0.0198, 0.020522, 0.034068, 0.0704, 0.043307, 0.045352, 0.059222, 0.100716, 0.088832, 0.092881, 0.125101, 0.125101, 0.239899, 0.356642, 0.225814, 0.164327, 0.132295, 0.239899, 0.155435, 0.094817, 0.129801, 0.18812, 0.196879, 0.196879, 0.200174, 0.284882, 0.298791, 0.311707, 0.311707, 0.418646, 0.328603, 0.229226, 0.194234, 0.147574, 0.076542, 0.139895, 0.257454, 0.308712, 0.298791, 0.398279, 0.51388, 0.390993, 0.436924, 0.394753, 0.298791, 0.26085, 0.182256, 0.17593, 0.098513, 0.096677, 0.051831, 0.10481, 0.170161, 0.196879, 0.25031, 0.26085, 0.268042, 0.26085, 0.209395, 0.209395, 0.206376, 0.229226, 0.239899, 0.239899, 0.295083, 0.346032, 0.288399, 0.370445, 0.370445, 0.422041, 0.422041, 0.480142, 0.384043, 0.311707, 0.284882, 0.281712, 0.284882, 0.206376, 0.182256, 0.144935, 0.139895, 0.155435, 0.129801, 0.127496, 0.122885, 0.116183, 0.086953, 0.15284, 0.158265, 0.098513, 0.134866, 0.071867, 0.050641, 0.090864, 0.137348, 0.167087, 0.155435, 0.243554, 0.311707, 0.26085, 0.346032, 0.356642, 0.26085, 0.257454, 0.349426, 0.359901, 0.288399, 0.281712, 0.281712, 0.164327, 0.164327, 0.167087, 0.275179, 0.366687, 0.359901, 0.366687, 0.318242, 0.321458, 0.324872, 0.342579, 0.436924, 0.342579, 0.25031, 0.335645, 0.247041, 0.281712, 0.278302, 0.359901, 0.332115, 0.342579, 0.465241, 0.56648, 0.422041, 0.321458, 0.335645, 0.236433, 0.243554, 0.291804, 0.284882, 0.243554, 0.222385, 0.225814, 0.321458, 0.414856, 0.414856, 0.433034, 0.308712, 0.21291, 0.170161, 0.25031, 0.191378, 0.179055, 0.134866, 0.243554, 0.257454, 0.243554, 0.335645, 0.203355, 0.116183, 0.116183, 0.147574, 0.096677, 0.046336, 0.036378, 0.021816, 0.020876, 0.020165, 0.019109, 0.017447, 0.021381, 0.025316, 0.017797, 0.017447, 0.023087, 0.021381, 0.036378, 0.035586, 0.03976, 0.043307, 0.096677, 0.10481, 0.102787, 0.086953, 0.155435, 0.209395, 0.236433, 0.239899, 0.324872, 0.433034, 0.422041, 0.447574, 0.440853, 0.436924, 0.433034, 0.42561, 0.440853, 0.418646, 0.418646, 0.311707, 0.377384, 0.264545, 0.25406, 0.239899, 0.342579, 0.225814, 0.194234, 0.203355, 0.127496, 0.064632, 0.030611, 0.066181, 0.023963, 0.013821, 0.015694, 0.016826, 0.016528, 0.010372, 0.007259, 0.005223, 0.004835, 0.005378, 0.006894, 0.004899, 0.004921, 0.004388, 0.006039, 0.00407, 0.003821, 0.003997, 0.004775, 0.006894, 0.004736, 0.006988, 0.008624, 0.008624, 0.008624, 0.007422, 0.008156, 0.008002, 0.008002, 0.012491, 0.010372, 0.007091, 0.010926, 0.011518, 0.016257, 0.010509, 0.024393, 0.020876, 0.016257, 0.021381, 0.010926, 0.009977, 0.006701, 0.00558, 0.007031, 0.006701, 0.005992, 0.006078, 0.008723, 0.010926, 0.00777, 0.006421, 0.006988, 0.004431, 0.003079, 0.001872, 0.00225, 0.001305, 0.001675, 0.001675, 0.001, 0.001687, 0.001748, 0.002014, 0.002881, 0.003053, 0.001967, 0.001748, 0.002336, 0.001597, 0.001778, 0.001649, 0.001748, 0.001602, 0.001722, 0.002705, 0.003246, 0.002396, 0.002512, 0.001597, 0.002014, 0.002349, 0.002117, 0.00246, 0.002529, 0.002138, 0.002155, 0.003366, 0.003997, 0.002606, 0.002976, 0.003276, 0.003478, 0.004414, 0.004899, 0.005318, 0.003512, 0.004315, 0.004577, 0.006701, 0.011669, 0.010672, 0.011903, 0.011669, 0.009977, 0.014783, 0.010926, 0.010221, 0.010509, 0.010672, 0.010509, 0.014783, 0.00962, 0.015694, 0.012491, 0.011518, 0.018106, 0.018106, 0.010672, 0.021381, 0.019401, 0.018415, 0.012727, 0.017797, 0.013265, 0.015078, 0.010509, 0.018106, 0.011903, 0.007645, 0.006795, 0.010221, 0.007177, 0.006795, 0.005011, 0.004161, 0.005683, 0.004414, 0.004775, 0.006795, 0.005734, 0.004775, 0.004775, 0.008156, 0.008723, 0.011518, 0.017797, 0.0198, 0.021816, 0.038042, 0.036378, 0.034068, 0.026892, 0.028107, 0.049374, 0.043307, 0.092881, 0.067594, 0.083462, 0.139895, 0.142424, 0.15008, 0.118441, 0.064632, 0.026892, 0.030611, 0.016257, 0.016257, 0.011669, 0.01204, 0.007422, 0.011106, 0.01227, 0.015694, 0.016257, 0.016257, 0.029376, 0.021816, 0.016528, 0.023534, 0.023963, 0.015344, 0.018415, 0.021816, 0.023087, 0.049374, 0.041405, 0.081712, 0.06312, 0.076542, 0.0704, 0.15008, 0.161087, 0.25406, 0.15284, 0.239899, 0.236433, 0.239899, 0.18812, 0.288399, 0.281712, 0.239899, 0.225814, 0.161087, 0.247041, 0.339168, 0.324872, 0.284882, 0.18812, 0.144935, 0.222385, 0.139895, 0.139895, 0.127496, 0.067594, 0.129801, 0.139895, 0.083462, 0.069024, 0.134866, 0.134866, 0.085092, 0.127496, 0.206376, 0.281712, 0.264545, 0.281712, 0.194234, 0.196879, 0.298791, 0.408655, 0.301917, 0.390993, 0.394753, 0.30533, 0.401658, 0.40511, 0.398279, 0.401658, 0.447574, 0.447574, 0.356642, 0.324872, 0.295083, 0.257454, 0.26085, 0.275179, 0.275179, 0.377384, 0.41194, 0.398279, 0.40511, 0.5017, 0.51388, 0.440853, 0.444081, 0.36309, 0.36309, 0.36309, 0.359901, 0.359901, 0.349426, 0.436924, 0.461924, 0.352862, 0.398279, 0.31487, 0.298791, 0.288399, 0.196879, 0.173081, 0.173081, 0.173081, 0.109221, 0.111485, 0.170161, 0.219301, 0.295083, 0.209395, 0.200174, 0.291804, 0.284882, 0.203355, 0.118441, 0.118441, 0.200174, 0.125101, 0.203355, 0.216401, 0.139895, 0.18812, 0.144935, 0.142424, 0.116183, 0.127496, 0.127496, 0.081712, 0.094817, 0.092881, 0.155435, 0.161087, 0.134866, 0.144935, 0.18812, 0.295083, 0.380708, 0.384043, 0.380708, 0.370445, 0.356642, 0.418646, 0.447574, 0.505461, 0.517562, 0.549308, 0.632174, 0.59508, 0.690604, 0.680603, 0.671169, 0.626927, 0.59917, 0.63748, 0.585406, 0.626927], '')</t>
  </si>
  <si>
    <t>[203, 294, 626, 627, 686, 687, 688, 689, 690, 691, 692, 693, 694, 695, 696, 697, 698]</t>
  </si>
  <si>
    <t>UPI000172FF1E status=activ</t>
  </si>
  <si>
    <t>([0.106997, 0.147574, 0.078022, 0.085092, 0.106997, 0.132295, 0.167087, 0.196879, 0.158265, 0.120615, 0.078022, 0.092881, 0.054297, 0.098513, 0.15284, 0.173081, 0.173081, 0.185198, 0.10481, 0.092881, 0.046336, 0.073402, 0.071867, 0.134866, 0.164327, 0.17593, 0.196879, 0.18812, 0.118441, 0.147574, 0.144935, 0.243554, 0.264545, 0.31487, 0.295083, 0.288399, 0.18812, 0.118441, 0.170161, 0.26085, 0.384043, 0.42561, 0.436924, 0.359901, 0.356642, 0.26085, 0.194234, 0.182256, 0.200174, 0.291804, 0.332115, 0.311707, 0.318242, 0.301917, 0.25031, 0.173081, 0.179055, 0.271506, 0.352862, 0.275179, 0.25031, 0.216401, 0.257454, 0.257454, 0.339168, 0.346032, 0.4292, 0.505461, 0.505461, 0.414856, 0.380708, 0.339168, 0.447574, 0.346032, 0.356642, 0.458154, 0.562014, 0.608892, 0.613573, 0.505461, 0.5017, 0.534167, 0.440853, 0.398279, 0.401658, 0.408655, 0.321458, 0.359901, 0.36309, 0.36309, 0.447574, 0.490133, 0.4292, 0.401658, 0.505461, 0.497853, 0.494003, 0.497853, 0.472492, 0.433034, 0.56648, 0.562014, 0.483068, 0.575842, 0.51388, 0.40511, 0.414856, 0.461924, 0.342579, 0.25031, 0.243554, 0.243554, 0.206376, 0.206376, 0.225814, 0.155435, 0.15284, 0.125101, 0.118441, 0.118441, 0.079919, 0.069024, 0.069024, 0.11371, 0.100716, 0.086953, 0.155435, 0.142424, 0.161087, 0.164327, 0.239899, 0.17593, 0.164327, 0.122885, 0.191378, 0.139895, 0.206376, 0.206376, 0.239899, 0.164327, 0.15008, 0.247041, 0.15284, 0.170161, 0.167087, 0.222385, 0.321458, 0.30533, 0.321458, 0.247041, 0.298791, 0.332115, 0.321458, 0.25031, 0.264545, 0.275179, 0.335645, 0.232838, 0.229226, 0.161087, 0.209395, 0.191378, 0.17593, 0.18812, 0.26085, 0.167087, 0.120615, 0.132295, 0.134866, 0.122885, 0.132295, 0.182256, 0.158265, 0.236433, 0.31487, 0.377384, 0.281712, 0.288399, 0.298791, 0.298791, 0.281712, 0.281712, 0.308712, 0.308712, 0.401658, 0.321458, 0.42561, 0.384043, 0.370445, 0.301917, 0.308712, 0.384043, 0.264545, 0.291804, 0.284882, 0.284882, 0.298791, 0.390993, 0.398279, 0.483068, 0.418646, 0.4292, 0.42561, 0.42561, 0.346032, 0.25406, 0.324872, 0.31487, 0.390993, 0.36309, 0.4292, 0.4292, 0.339168, 0.436924, 0.370445, 0.374039, 0.380708, 0.291804, 0.295083, 0.203355, 0.17593, 0.21291, 0.295083, 0.335645, 0.25406, 0.346032, 0.42561, 0.339168, 0.346032, 0.346032, 0.295083, 0.232838, 0.239899, 0.321458, 0.342579, 0.384043, 0.377384, 0.275179, 0.264545, 0.191378, 0.203355, 0.236433, 0.264545, 0.284882, 0.284882, 0.36309, 0.352862, 0.352862, 0.433034, 0.4292, 0.4292, 0.517562, 0.5017, 0.40511, 0.377384, 0.31487, 0.225814, 0.229226, 0.324872, 0.335645, 0.4292, 0.505461, 0.51388, 0.521092, 0.480142, 0.490133, 0.394753, 0.31487, 0.321458, 0.291804, 0.30533, 0.30533, 0.335645, 0.321458, 0.422041, 0.36309, 0.398279, 0.394753, 0.408655, 0.398279, 0.384043, 0.370445, 0.366687, 0.359901, 0.359901, 0.295083, 0.295083, 0.390993, 0.468512, 0.398279, 0.433034, 0.380708, 0.377384, 0.232838, 0.298791, 0.284882, 0.339168, 0.25031, 0.328603, 0.281712, 0.247041, 0.257454, 0.26085, 0.26085, 0.26085, 0.288399, 0.359901, 0.284882, 0.21291, 0.185198, 0.185198, 0.17593, 0.225814, 0.144935, 0.239899, 0.278302, 0.196879, 0.247041, 0.332115, 0.30533, 0.352862, 0.30533, 0.359901, 0.291804, 0.291804, 0.257454, 0.219301, 0.142424, 0.200174, 0.26085, 0.298791, 0.281712, 0.219301, 0.132295, 0.206376, 0.206376, 0.132295, 0.200174, 0.185198, 0.191378, 0.222385, 0.182256, 0.182256, 0.206376, 0.239899, 0.173081, 0.203355, 0.203355, 0.203355, 0.194234, 0.206376, 0.173081, 0.25031, 0.222385, 0.321458, 0.356642, 0.25031, 0.25406, 0.17593, 0.170161, 0.161087, 0.158265, 0.118441, 0.120615, 0.120615, 0.096677, 0.094817, 0.078022, 0.083462, 0.132295, 0.085092, 0.05306, 0.066181, 0.067594, 0.0704, 0.037156, 0.037156, 0.074921, 0.073402, 0.100716, 0.10481, 0.056825, 0.056825, 0.102787, 0.142424, 0.147574, 0.209395, 0.17593, 0.216401, 0.203355, 0.21291, 0.229226, 0.191378, 0.196879, 0.196879, 0.194234, 0.173081, 0.15008, 0.158265, 0.264545, 0.295083, 0.209395, 0.301917, 0.219301, 0.236433, 0.281712, 0.243554, 0.243554, 0.349426, 0.247041, 0.26085, 0.26085, 0.236433, 0.342579, 0.339168, 0.25406, 0.339168, 0.339168, 0.346032, 0.328603, 0.295083, 0.301917, 0.356642, 0.278302, 0.271506, 0.257454, 0.161087, 0.137348, 0.155435, 0.096677, 0.161087, 0.167087, 0.18812, 0.243554, 0.239899, 0.232838, 0.236433, 0.164327, 0.264545, 0.257454, 0.264545, 0.239899, 0.209395, 0.247041, 0.225814, 0.324872, 0.232838, 0.328603, 0.401658, 0.370445, 0.4292, 0.414856, 0.408655, 0.291804, 0.318242, 0.321458, 0.318242, 0.31487, 0.390993, 0.398279, 0.40511, 0.398279, 0.346032, 0.366687, 0.349426, 0.394753, 0.308712, 0.387226, 0.374039, 0.359901, 0.366687, 0.398279, 0.332115, 0.339168, 0.440853, 0.387226, 0.31487, 0.31487, 0.335645, 0.346032, 0.349426, 0.352862, 0.328603, 0.408655, 0.4292, 0.41194, 0.458154, 0.525368, 0.51388, 0.494003, 0.480142, 0.450668, 0.418646, 0.51388, 0.465241, 0.40511], '')</t>
  </si>
  <si>
    <t>[67, 68, 76, 77, 78, 79, 80, 81, 94, 100, 101, 103, 104, 251, 252, 261, 262, 263, 487, 488, 493]</t>
  </si>
  <si>
    <t>UPI000172FF1F status=activ</t>
  </si>
  <si>
    <t>([0.086953, 0.085092, 0.109221, 0.106997, 0.144935, 0.173081, 0.196879, 0.229226, 0.275179, 0.291804, 0.31487, 0.318242, 0.328603, 0.408655, 0.387226, 0.40511, 0.468512, 0.468512, 0.483068, 0.490133, 0.461924, 0.483068, 0.436924, 0.440853, 0.408655, 0.433034, 0.4292, 0.454136, 0.408655, 0.390993, 0.390993, 0.352862, 0.384043, 0.370445, 0.335645, 0.275179, 0.268042, 0.281712, 0.377384, 0.480142, 0.476583, 0.461924, 0.346032, 0.390993, 0.359901, 0.422041, 0.301917, 0.30533, 0.25406, 0.219301, 0.137348, 0.088832, 0.106997, 0.090864, 0.055536, 0.067594, 0.051831, 0.033407, 0.025316, 0.022667, 0.020522, 0.020876, 0.032017, 0.032017, 0.041405, 0.030003, 0.030611, 0.051831, 0.056825, 0.056825, 0.051831, 0.066181, 0.120615, 0.118441, 0.158265, 0.170161, 0.173081, 0.18812, 0.243554, 0.308712, 0.209395, 0.236433, 0.229226, 0.232838, 0.232838, 0.222385, 0.219301, 0.239899, 0.185198, 0.179055, 0.142424, 0.225814, 0.225814, 0.134866, 0.088832, 0.046336, 0.069024, 0.054297, 0.100716, 0.106997, 0.100716, 0.182256, 0.129801, 0.139895, 0.137348, 0.155435, 0.111485, 0.15008, 0.111485, 0.132295, 0.129801, 0.125101, 0.078022, 0.071867, 0.142424, 0.132295, 0.203355, 0.216401, 0.216401, 0.21291, 0.209395, 0.200174, 0.18812, 0.144935, 0.137348, 0.096677, 0.158265, 0.125101, 0.155435, 0.116183, 0.094817, 0.096677, 0.17593, 0.21291, 0.275179, 0.209395, 0.288399, 0.264545, 0.219301, 0.236433, 0.18812, 0.144935, 0.096677], '')</t>
  </si>
  <si>
    <t>UPI000172FF20 status=activ</t>
  </si>
  <si>
    <t>([0.264545, 0.328603, 0.356642, 0.25406, 0.18812, 0.106997, 0.073402, 0.046336, 0.034068, 0.043307, 0.058088, 0.078022, 0.042364, 0.035586, 0.020522, 0.034068, 0.034068, 0.019401, 0.020165, 0.020522, 0.033407, 0.018787, 0.011518, 0.011669, 0.021816, 0.020165, 0.038042, 0.034068, 0.06312, 0.064632, 0.081712, 0.078022, 0.043307, 0.044297, 0.034884, 0.050641, 0.027463, 0.019109, 0.019109, 0.016528, 0.018106, 0.018415, 0.031287, 0.059222, 0.031287, 0.025316, 0.028107, 0.028107, 0.056825, 0.030003, 0.049374, 0.038042, 0.037156, 0.037156, 0.032017, 0.028695, 0.037156, 0.06184, 0.092881, 0.147574, 0.167087, 0.155435, 0.18812, 0.109221, 0.060549, 0.106997, 0.102787, 0.094817, 0.10481, 0.079919, 0.086953, 0.088832, 0.054297, 0.032677, 0.060549, 0.11371, 0.179055, 0.167087, 0.167087, 0.167087, 0.17593, 0.264545, 0.278302, 0.243554, 0.335645, 0.352862, 0.264545, 0.17593, 0.257454, 0.167087, 0.191378, 0.284882, 0.281712, 0.36309, 0.444081, 0.422041, 0.335645, 0.332115, 0.346032, 0.349426, 0.321458, 0.236433, 0.243554, 0.139895, 0.167087, 0.161087, 0.229226, 0.225814, 0.239899, 0.25406, 0.30533, 0.30533, 0.291804, 0.232838, 0.243554, 0.25406, 0.225814, 0.31487, 0.236433, 0.15284, 0.15284, 0.118441, 0.167087, 0.161087, 0.257454, 0.15008, 0.155435, 0.15284, 0.167087, 0.239899, 0.229226, 0.278302, 0.18812, 0.167087, 0.219301, 0.18812, 0.158265, 0.161087, 0.132295, 0.18812, 0.257454, 0.222385, 0.318242, 0.291804, 0.236433], '')</t>
  </si>
  <si>
    <t>UPI000172FF22 status=activ</t>
  </si>
  <si>
    <t>([0.200174, 0.247041, 0.185198, 0.225814, 0.173081, 0.21291, 0.298791, 0.328603, 0.278302, 0.311707, 0.339168, 0.342579, 0.275179, 0.328603, 0.264545, 0.257454, 0.25406, 0.25406, 0.271506, 0.328603, 0.271506, 0.278302, 0.206376, 0.291804, 0.298791, 0.387226, 0.295083, 0.257454, 0.167087, 0.236433, 0.161087, 0.167087, 0.179055, 0.275179, 0.324872, 0.31487, 0.30533, 0.321458, 0.380708, 0.31487, 0.335645, 0.422041, 0.422041, 0.497853, 0.394753, 0.366687, 0.366687, 0.454136, 0.366687, 0.458154, 0.458154, 0.450668, 0.458154, 0.461924, 0.433034, 0.414856, 0.5017, 0.618285, 0.608892, 0.517562, 0.608892, 0.585406, 0.59917, 0.472492, 0.490133, 0.549308, 0.604312, 0.575842, 0.483068, 0.626927, 0.653063, 0.671169, 0.671169, 0.694846, 0.59508, 0.63748, 0.613573, 0.63748, 0.480142, 0.480142, 0.59917, 0.480142, 0.398279, 0.380708, 0.468512, 0.458154, 0.483068, 0.472492, 0.447574, 0.444081, 0.40511, 0.394753, 0.418646, 0.529623, 0.374039, 0.468512, 0.472492, 0.450668, 0.450668, 0.59917, 0.59917, 0.553315, 0.690604, 0.694846, 0.685117, 0.570702, 0.575842, 0.476583, 0.454136, 0.505461, 0.608892, 0.490133, 0.401658, 0.380708, 0.36309, 0.40511, 0.398279, 0.291804, 0.225814, 0.203355, 0.106997, 0.098513, 0.098513, 0.054297, 0.092881, 0.094817, 0.094817, 0.050641, 0.073402, 0.050641, 0.028695, 0.017138, 0.019109, 0.033407, 0.024826, 0.015344, 0.023963, 0.023963, 0.036378, 0.06184, 0.030611, 0.036378, 0.03976, 0.036378, 0.074921, 0.03976, 0.043307, 0.083462, 0.081712, 0.05306, 0.049374, 0.064632, 0.074921, 0.116183, 0.106997, 0.074921, 0.074921, 0.069024, 0.071867, 0.06312, 0.067594, 0.071867, 0.127496, 0.129801, 0.167087, 0.100716, 0.17593, 0.17593, 0.170161, 0.278302, 0.298791, 0.298791, 0.25031, 0.247041, 0.161087, 0.15008, 0.225814, 0.21291, 0.216401, 0.18812, 0.142424, 0.142424, 0.26085, 0.158265, 0.142424, 0.071867, 0.111485, 0.083462, 0.069024, 0.069024, 0.034884, 0.046336, 0.086953, 0.090864, 0.081712, 0.129801, 0.088832, 0.090864, 0.094817, 0.100716, 0.050641, 0.049374, 0.056825, 0.043307, 0.088832, 0.092881, 0.173081, 0.109221, 0.074921, 0.076542, 0.078022, 0.106997, 0.120615, 0.109221, 0.094817, 0.094817, 0.102787, 0.096677, 0.055536, 0.106997, 0.055536, 0.069024, 0.067594, 0.044297, 0.050641, 0.050641, 0.026892, 0.026892, 0.044297, 0.045352, 0.027463, 0.023963, 0.030611, 0.033407, 0.033407, 0.034884, 0.06184, 0.058088, 0.106997, 0.17593, 0.100716, 0.158265, 0.137348, 0.194234, 0.158265, 0.155435, 0.088832, 0.092881, 0.081712, 0.088832, 0.090864, 0.142424, 0.17593, 0.109221, 0.125101, 0.125101, 0.164327, 0.17593, 0.098513, 0.096677, 0.090864, 0.15284, 0.167087, 0.278302, 0.318242, 0.30533, 0.298791, 0.288399, 0.40511, 0.418646, 0.339168, 0.352862, 0.288399, 0.225814, 0.30533, 0.271506, 0.281712, 0.232838, 0.229226, 0.229226, 0.219301, 0.164327, 0.164327, 0.098513, 0.109221, 0.120615, 0.196879, 0.134866, 0.18812, 0.185198, 0.173081, 0.167087, 0.229226, 0.206376, 0.25406, 0.257454, 0.15284, 0.088832, 0.142424, 0.134866, 0.196879, 0.118441, 0.170161, 0.161087, 0.209395, 0.200174, 0.179055, 0.170161, 0.239899, 0.281712, 0.268042, 0.194234, 0.191378, 0.129801, 0.209395, 0.206376, 0.216401, 0.291804, 0.295083, 0.311707, 0.284882, 0.318242, 0.4292, 0.318242, 0.232838, 0.26085, 0.25031, 0.164327, 0.173081, 0.17593, 0.173081, 0.164327, 0.232838, 0.321458, 0.324872, 0.25031, 0.232838, 0.170161, 0.179055, 0.26085, 0.185198, 0.139895, 0.098513, 0.098513, 0.185198, 0.278302, 0.278302, 0.25031, 0.232838, 0.158265, 0.161087, 0.100716, 0.096677, 0.116183, 0.122885, 0.155435, 0.194234, 0.191378, 0.281712, 0.232838, 0.173081, 0.161087, 0.239899, 0.311707, 0.236433, 0.203355, 0.206376, 0.219301, 0.18812, 0.298791, 0.295083, 0.291804, 0.384043, 0.384043, 0.359901, 0.284882, 0.311707, 0.346032, 0.284882, 0.264545, 0.346032, 0.422041, 0.5017, 0.414856, 0.377384, 0.36309, 0.398279, 0.414856, 0.40511, 0.468512, 0.380708, 0.352862, 0.352862, 0.268042, 0.264545, 0.182256, 0.15008, 0.083462, 0.081712, 0.120615, 0.122885, 0.081712, 0.074921, 0.078022, 0.129801, 0.155435, 0.225814, 0.219301, 0.203355, 0.17593, 0.17593, 0.243554, 0.356642, 0.318242, 0.31487, 0.318242, 0.374039, 0.450668, 0.468512, 0.468512, 0.465241, 0.377384, 0.377384, 0.374039, 0.384043, 0.387226, 0.394753, 0.422041, 0.42561, 0.408655, 0.468512, 0.390993, 0.390993, 0.387226, 0.4292, 0.486429, 0.401658, 0.401658, 0.401658, 0.41194, 0.342579, 0.342579, 0.433034, 0.509769, 0.51388, 0.41194, 0.41194, 0.335645, 0.281712, 0.281712, 0.284882, 0.268042, 0.284882, 0.26085, 0.25406, 0.164327, 0.191378, 0.281712, 0.308712, 0.26085, 0.342579, 0.335645, 0.366687, 0.352862, 0.339168, 0.335645, 0.433034, 0.42561, 0.486429, 0.454136, 0.384043, 0.308712, 0.278302, 0.31487, 0.321458, 0.298791, 0.377384, 0.346032, 0.298791, 0.264545, 0.352862, 0.295083], '')</t>
  </si>
  <si>
    <t>[56, 57, 58, 59, 60, 61, 62, 65, 66, 67, 69, 70, 71, 72, 73, 74, 75, 76, 77, 80, 93, 99, 100, 101, 102, 103, 104, 105, 106, 109, 110, 382, 443, 444]</t>
  </si>
  <si>
    <t>UPI000172FF23 status=activ</t>
  </si>
  <si>
    <t>([0.288399, 0.18812, 0.222385, 0.308712, 0.301917, 0.219301, 0.264545, 0.301917, 0.346032, 0.278302, 0.30533, 0.30533, 0.298791, 0.278302, 0.298791, 0.387226, 0.291804, 0.295083, 0.281712, 0.281712, 0.278302, 0.30533, 0.398279, 0.332115, 0.318242, 0.346032, 0.398279, 0.394753, 0.301917, 0.288399, 0.291804, 0.284882, 0.318242, 0.318242, 0.440853, 0.4292, 0.339168, 0.422041, 0.4292, 0.436924, 0.422041, 0.521092, 0.521092, 0.509769, 0.59014, 0.56648, 0.59014, 0.657645, 0.557691, 0.632174, 0.642678, 0.716283, 0.608892, 0.521092, 0.534167, 0.42561, 0.450668, 0.541878, 0.444081, 0.450668, 0.359901, 0.26085, 0.219301, 0.222385, 0.200174, 0.196879, 0.173081, 0.164327, 0.15284, 0.185198, 0.137348, 0.129801, 0.15008, 0.147574, 0.203355, 0.194234, 0.194234, 0.167087, 0.179055, 0.26085, 0.17593, 0.25031, 0.352862, 0.387226, 0.301917, 0.25406, 0.257454, 0.200174, 0.209395, 0.206376, 0.203355, 0.295083, 0.229226, 0.229226, 0.225814, 0.222385, 0.229226, 0.247041, 0.222385, 0.155435, 0.15284, 0.15284, 0.127496, 0.102787, 0.076542, 0.106997, 0.147574, 0.116183, 0.179055, 0.127496, 0.090864, 0.088832], '')</t>
  </si>
  <si>
    <t>[41, 42, 43, 44, 45, 46, 47, 48, 49, 50, 51, 52, 53, 54, 57]</t>
  </si>
  <si>
    <t>UPI000172FF24 status=activ</t>
  </si>
  <si>
    <t>([0.447574, 0.468512, 0.505461, 0.422041, 0.30533, 0.308712, 0.352862, 0.284882, 0.222385, 0.232838, 0.161087, 0.194234, 0.196879, 0.142424, 0.225814, 0.236433, 0.278302, 0.288399, 0.200174, 0.139895, 0.132295, 0.222385, 0.164327, 0.167087, 0.232838, 0.25031, 0.18812, 0.158265, 0.239899, 0.25031, 0.268042, 0.377384, 0.370445, 0.370445, 0.454136, 0.447574, 0.447574, 0.335645, 0.239899, 0.31487, 0.298791, 0.295083, 0.301917, 0.380708, 0.26085, 0.271506, 0.352862, 0.447574, 0.51388, 0.468512, 0.553315, 0.562014, 0.436924, 0.4292, 0.444081, 0.346032, 0.349426, 0.26085, 0.328603, 0.418646, 0.4292, 0.529623, 0.436924, 0.42561, 0.387226, 0.472492, 0.346032, 0.36309, 0.356642, 0.232838, 0.278302, 0.281712, 0.291804, 0.30533, 0.30533, 0.30533, 0.359901, 0.257454, 0.335645, 0.25031, 0.21291, 0.179055, 0.185198, 0.264545, 0.17593, 0.200174, 0.229226, 0.225814, 0.219301, 0.236433, 0.291804, 0.281712, 0.268042, 0.257454, 0.370445, 0.370445, 0.257454, 0.291804, 0.288399, 0.216401, 0.318242, 0.36309, 0.308712, 0.291804, 0.30533, 0.408655, 0.321458, 0.31487, 0.440853, 0.42561, 0.335645, 0.374039, 0.401658, 0.318242, 0.328603, 0.31487, 0.243554, 0.339168, 0.236433, 0.236433, 0.239899, 0.257454, 0.239899, 0.324872, 0.236433, 0.191378, 0.185198, 0.182256, 0.21291, 0.203355, 0.206376, 0.206376, 0.129801, 0.081712, 0.144935, 0.109221, 0.069024, 0.127496, 0.10481, 0.185198, 0.200174, 0.236433, 0.203355, 0.139895, 0.167087, 0.268042, 0.203355, 0.122885, 0.158265, 0.085092, 0.05306, 0.066181, 0.083462, 0.161087, 0.21291, 0.196879, 0.25031, 0.232838, 0.216401, 0.281712, 0.185198, 0.185198, 0.137348, 0.11371, 0.139895, 0.096677, 0.046336, 0.049374, 0.073402, 0.096677, 0.096677, 0.144935, 0.120615, 0.096677, 0.038858, 0.037156, 0.020876, 0.018415, 0.030003, 0.022667, 0.0198, 0.026892, 0.027463, 0.038858, 0.038858, 0.028107, 0.028107, 0.028107, 0.048328, 0.064632, 0.0704, 0.116183, 0.074921, 0.088832, 0.137348, 0.170161, 0.179055, 0.271506, 0.17593, 0.185198, 0.216401, 0.236433, 0.268042, 0.352862, 0.390993, 0.311707, 0.324872, 0.321458, 0.384043, 0.349426, 0.335645, 0.328603, 0.281712, 0.278302, 0.147574, 0.142424, 0.21291, 0.134866, 0.134866, 0.134866, 0.139895, 0.11371, 0.049374, 0.040537, 0.036378, 0.043307, 0.086953, 0.15008, 0.10481, 0.076542, 0.060549, 0.033407, 0.026892, 0.038858, 0.06184, 0.079919, 0.086953, 0.090864, 0.116183, 0.132295, 0.144935, 0.078022, 0.081712, 0.116183, 0.155435, 0.10481, 0.049374, 0.049374, 0.045352, 0.069024, 0.134866, 0.203355, 0.31487, 0.359901, 0.264545, 0.229226, 0.31487, 0.268042, 0.164327, 0.109221, 0.051831, 0.092881, 0.179055, 0.225814, 0.291804, 0.239899, 0.229226, 0.232838, 0.257454, 0.21291, 0.185198, 0.182256, 0.173081, 0.134866, 0.073402, 0.129801, 0.15284, 0.15008, 0.116183, 0.200174, 0.328603, 0.342579, 0.366687, 0.328603, 0.281712, 0.281712, 0.225814, 0.278302, 0.36309, 0.349426, 0.380708, 0.359901, 0.332115, 0.346032, 0.377384, 0.468512, 0.41194, 0.335645, 0.264545, 0.264545, 0.18812, 0.167087, 0.26085, 0.225814, 0.200174, 0.25406, 0.200174, 0.219301, 0.268042, 0.18812, 0.11371, 0.120615, 0.200174, 0.147574, 0.118441, 0.142424, 0.158265, 0.191378, 0.191378, 0.275179, 0.275179, 0.264545, 0.18812, 0.18812, 0.200174, 0.203355, 0.203355, 0.203355, 0.232838, 0.216401, 0.308712, 0.41194, 0.311707, 0.298791, 0.374039, 0.374039, 0.339168, 0.291804, 0.200174, 0.179055, 0.134866, 0.200174, 0.278302, 0.271506, 0.264545, 0.281712, 0.332115, 0.284882, 0.229226, 0.264545, 0.278302, 0.185198, 0.11371, 0.15284, 0.15284, 0.173081, 0.21291, 0.219301, 0.18812, 0.194234, 0.328603, 0.370445, 0.370445, 0.370445, 0.465241, 0.42561, 0.394753, 0.271506, 0.298791, 0.384043, 0.414856, 0.324872, 0.41194, 0.4292, 0.374039, 0.387226, 0.25031, 0.25031, 0.243554, 0.308712, 0.384043, 0.352862, 0.271506, 0.194234, 0.164327, 0.098513, 0.118441, 0.116183, 0.209395, 0.206376, 0.15284, 0.127496, 0.194234, 0.132295, 0.155435, 0.229226, 0.222385, 0.295083, 0.295083, 0.236433, 0.167087, 0.144935, 0.10481, 0.170161, 0.264545, 0.311707, 0.318242, 0.332115, 0.301917, 0.295083, 0.264545, 0.332115, 0.332115, 0.295083, 0.377384, 0.318242, 0.324872, 0.229226, 0.278302, 0.239899, 0.281712, 0.339168, 0.352862, 0.40511, 0.359901, 0.301917, 0.247041, 0.342579, 0.284882], '')</t>
  </si>
  <si>
    <t>[2, 48, 50, 51, 61]</t>
  </si>
  <si>
    <t>UPI000172FF27 status=activ</t>
  </si>
  <si>
    <t>([0.229226, 0.281712, 0.167087, 0.096677, 0.122885, 0.155435, 0.090864, 0.06312, 0.081712, 0.085092, 0.106997, 0.127496, 0.132295, 0.209395, 0.219301, 0.173081, 0.173081, 0.17593, 0.109221, 0.102787, 0.081712, 0.081712, 0.079919, 0.167087, 0.257454, 0.26085, 0.278302, 0.311707, 0.295083, 0.264545, 0.222385, 0.147574, 0.125101, 0.129801, 0.139895, 0.120615, 0.18812, 0.18812, 0.11371, 0.179055, 0.191378, 0.206376, 0.206376, 0.21291, 0.118441, 0.0704, 0.086953, 0.079919, 0.129801, 0.219301, 0.247041, 0.219301, 0.278302, 0.239899, 0.225814, 0.229226, 0.25406, 0.17593, 0.173081, 0.26085, 0.182256, 0.173081, 0.106997, 0.066181, 0.06312, 0.10481, 0.167087, 0.086953, 0.106997, 0.079919, 0.079919, 0.044297, 0.069024, 0.049374, 0.064632, 0.064632, 0.034068, 0.034068, 0.058088, 0.064632, 0.064632, 0.10481, 0.194234, 0.281712, 0.356642, 0.278302, 0.17593, 0.106997, 0.182256, 0.182256, 0.216401, 0.216401, 0.222385, 0.25406, 0.339168, 0.401658, 0.401658, 0.486429, 0.490133, 0.384043, 0.384043, 0.384043, 0.30533, 0.275179, 0.275179, 0.311707, 0.398279, 0.401658, 0.497853, 0.497853, 0.458154, 0.374039, 0.349426, 0.401658, 0.394753, 0.36309, 0.25031, 0.18812, 0.191378, 0.200174, 0.236433, 0.239899, 0.239899, 0.321458, 0.311707, 0.216401, 0.18812, 0.200174, 0.30533, 0.31487, 0.196879, 0.17593, 0.247041, 0.275179, 0.318242, 0.243554, 0.185198, 0.278302, 0.36309, 0.359901, 0.346032, 0.41194, 0.366687, 0.339168, 0.342579, 0.26085, 0.278302, 0.206376, 0.134866, 0.129801, 0.120615, 0.179055, 0.216401, 0.222385, 0.18812, 0.179055, 0.15008, 0.243554, 0.239899, 0.236433, 0.236433, 0.291804, 0.21291, 0.173081, 0.209395, 0.134866, 0.206376, 0.288399, 0.366687, 0.339168, 0.346032, 0.377384, 0.311707, 0.298791, 0.298791, 0.342579, 0.232838, 0.264545, 0.243554, 0.232838, 0.229226, 0.225814, 0.257454, 0.342579, 0.324872, 0.324872, 0.324872, 0.30533, 0.295083, 0.194234, 0.301917, 0.229226, 0.229226, 0.298791, 0.288399, 0.200174, 0.200174, 0.275179, 0.349426, 0.352862, 0.264545, 0.25406, 0.284882, 0.200174, 0.127496, 0.194234, 0.116183, 0.185198, 0.203355, 0.203355, 0.247041, 0.236433, 0.318242, 0.26085, 0.301917, 0.236433, 0.295083, 0.284882, 0.324872, 0.247041, 0.25031, 0.339168, 0.25031, 0.25031, 0.243554, 0.324872, 0.236433, 0.25406, 0.264545, 0.264545, 0.232838, 0.278302, 0.278302, 0.179055, 0.167087, 0.10481, 0.134866, 0.155435, 0.090864, 0.079919, 0.069024, 0.083462, 0.078022, 0.122885, 0.054297, 0.092881, 0.046336, 0.090864, 0.071867, 0.036378, 0.032677, 0.023087, 0.014586, 0.015344, 0.017138, 0.013613, 0.013613, 0.013613, 0.013613, 0.023963, 0.026892, 0.028107, 0.014783, 0.014783, 0.010372, 0.016257, 0.017447, 0.0198, 0.01078, 0.0198, 0.034068, 0.043307, 0.074921, 0.125101, 0.06184, 0.090864, 0.15008, 0.120615, 0.147574, 0.076542, 0.081712, 0.088832, 0.170161, 0.257454, 0.161087, 0.25031, 0.161087, 0.155435, 0.222385, 0.328603, 0.328603, 0.339168, 0.328603, 0.239899, 0.247041, 0.359901, 0.359901, 0.268042, 0.390993, 0.335645, 0.359901, 0.339168, 0.31487, 0.295083, 0.301917, 0.408655, 0.408655, 0.408655, 0.328603, 0.308712, 0.196879, 0.196879, 0.18812, 0.200174, 0.194234, 0.11371, 0.090864, 0.060549, 0.094817, 0.051831, 0.073402, 0.127496, 0.109221, 0.085092, 0.0704, 0.048328, 0.037156, 0.023963, 0.03976, 0.064632, 0.056825, 0.134866], '')</t>
  </si>
  <si>
    <t>UPI000172FF28 status=activ</t>
  </si>
  <si>
    <t>([0.003804, 0.00543, 0.004483, 0.003405, 0.003366, 0.003512, 0.0028, 0.002194, 0.001748, 0.002327, 0.001872, 0.002014, 0.002117, 0.002014, 0.001344, 0.001722, 0.001069, 0.001, 0.001103, 0.00103, 0.001687, 0.001722, 0.001481, 0.001408, 0.002155, 0.00283, 0.002366, 0.003366, 0.005249, 0.007495, 0.004976, 0.005086, 0.005932, 0.00558, 0.003997, 0.005734, 0.005503, 0.006078, 0.004388, 0.003701, 0.006142, 0.004388, 0.004689, 0.003607, 0.004161, 0.003212, 0.00225, 0.00243, 0.001649, 0.001572, 0.001061, 0.001159, 0.001675, 0.001434, 0.00225, 0.003276, 0.00225, 0.002623, 0.003727, 0.004358, 0.004899, 0.004483, 0.004775, 0.006142, 0.008156, 0.010372, 0.016826, 0.014075, 0.012491, 0.012491, 0.007422, 0.013265, 0.014783, 0.009865, 0.013016, 0.011669, 0.007177, 0.009401, 0.006374, 0.004431, 0.003757, 0.003757, 0.002555, 0.002396, 0.001722, 0.001743, 0.001211, 0.00076, 0.000708, 0.001159, 0.001855, 0.00292, 0.002014, 0.002606, 0.00292, 0.003014, 0.002057, 0.00316, 0.00246, 0.00359, 0.005011, 0.005011, 0.005249, 0.006533, 0.009865, 0.016528, 0.011518, 0.020522, 0.038858, 0.047319, 0.049374, 0.048328, 0.051831, 0.0704, 0.071867, 0.109221, 0.069024, 0.142424, 0.142424, 0.25406, 0.239899, 0.268042, 0.243554, 0.129801, 0.086953, 0.096677, 0.03976, 0.038042, 0.047319, 0.044297, 0.098513, 0.035586, 0.032017, 0.022306, 0.021816, 0.010372, 0.008276, 0.01078, 0.010672, 0.01078, 0.007031, 0.004899, 0.004646, 0.005318, 0.005318, 0.005249, 0.003512, 0.004388, 0.004388, 0.0028, 0.001743, 0.001687, 0.002057, 0.001936, 0.001541, 0.001271, 0.001383, 0.001061, 0.001155, 0.001159, 0.001069, 0.001112, 0.001417, 0.00152, 0.001391, 0.00152, 0.002327, 0.003431, 0.003431, 0.003461, 0.005223, 0.006988, 0.004577, 0.005992, 0.006533, 0.007091, 0.006567, 0.006142, 0.009294, 0.005623, 0.004736, 0.004736, 0.004835, 0.003963, 0.002555, 0.003757, 0.00359, 0.003109, 0.003366, 0.002688, 0.003864, 0.002688, 0.002078, 0.003246, 0.003246, 0.00231, 0.002555, 0.002881, 0.004513, 0.004611, 0.005734, 0.006701, 0.004431, 0.006142, 0.006245, 0.00962, 0.009187, 0.009096, 0.007091, 0.006533, 0.006533, 0.006533, 0.006142, 0.006533, 0.004921, 0.003555, 0.003276, 0.002435, 0.002396, 0.001967, 0.001967, 0.001786, 0.001211, 0.001318, 0.000721, 0.000773, 0.000464, 0.000253, 0.000236, 0.000232, 0.000206, 0.000386, 0.000198, 0.00018, 0.000326, 0.000301, 0.000537, 0.000923, 0.00103, 0.001597, 0.001267, 0.000631, 0.000876, 0.000816, 0.000893, 0.00152, 0.001434, 0.001249, 0.001855, 0.002976, 0.004577, 0.003298, 0.00283, 0.002881, 0.003212, 0.00225, 0.003212, 0.003212, 0.002705, 0.00389, 0.003701, 0.005623, 0.008895, 0.006482, 0.007031, 0.011106, 0.011669, 0.010926, 0.016826, 0.016826, 0.015694, 0.008276, 0.013437, 0.018787, 0.019109, 0.032017, 0.029376, 0.030611, 0.031287, 0.041405, 0.045352, 0.025762, 0.023087, 0.012491, 0.012727, 0.01227, 0.01227, 0.012491, 0.023963, 0.018106, 0.017447, 0.009015, 0.016826, 0.009483, 0.009483, 0.016257, 0.008895, 0.015344, 0.008895, 0.005992, 0.004315, 0.004247, 0.003924, 0.003924, 0.004358, 0.003924, 0.003804, 0.002366, 0.001936, 0.002057, 0.002482, 0.001967, 0.003276, 0.002138, 0.003246, 0.002155, 0.002194, 0.0028, 0.002881, 0.004358, 0.004247, 0.004358, 0.003701, 0.003701, 0.002662, 0.002503, 0.002761, 0.004208, 0.004414, 0.003607, 0.003671, 0.004161, 0.005249, 0.004976, 0.006374, 0.006078, 0.008804, 0.006142, 0.008075, 0.008002, 0.007495, 0.009483, 0.009728, 0.008723, 0.008895, 0.009015, 0.011669, 0.014586, 0.015344, 0.015694, 0.029376, 0.017447, 0.010221, 0.011669, 0.011669, 0.009096, 0.010221, 0.008895, 0.009015, 0.008002, 0.005734, 0.004513, 0.003757, 0.003757, 0.003461, 0.004736, 0.005011, 0.005992, 0.005086, 0.003478, 0.003405, 0.003405, 0.003079, 0.003079, 0.002761, 0.002482, 0.002688, 0.002512, 0.003014, 0.003014, 0.002117, 0.002881, 0.003821, 0.004208, 0.004483, 0.005378, 0.005623, 0.00558, 0.004208, 0.003864, 0.004899, 0.007031, 0.005318, 0.008525, 0.014075, 0.014586, 0.010131, 0.015694, 0.014783, 0.011106, 0.020522, 0.031287, 0.033407, 0.032017, 0.030611, 0.025762, 0.037156, 0.017447, 0.030003, 0.055536, 0.098513, 0.111485, 0.092881, 0.144935, 0.098513, 0.073402, 0.047319, 0.118441, 0.074921, 0.051831], '')</t>
  </si>
  <si>
    <t>UPI000172FF29 status=activ</t>
  </si>
  <si>
    <t>([0.051831, 0.029376, 0.045352, 0.028107, 0.040537, 0.026892, 0.028695, 0.020876, 0.022306, 0.028695, 0.021816, 0.027463, 0.051831, 0.038042, 0.029376, 0.033407, 0.032677, 0.037156, 0.036378, 0.078022, 0.132295, 0.064632, 0.118441, 0.094817, 0.15284, 0.158265, 0.15284, 0.185198, 0.200174, 0.144935, 0.147574, 0.139895, 0.144935, 0.161087, 0.122885, 0.15008, 0.243554, 0.284882, 0.264545, 0.25031, 0.18812, 0.122885, 0.127496, 0.142424, 0.179055, 0.106997, 0.086953, 0.098513, 0.098513, 0.15284, 0.25031, 0.26085, 0.243554, 0.243554, 0.243554, 0.346032, 0.271506, 0.271506, 0.17593, 0.111485, 0.106997, 0.125101, 0.209395, 0.30533, 0.164327, 0.161087, 0.147574, 0.10481, 0.158265, 0.10481, 0.109221, 0.111485, 0.06184, 0.0704, 0.0704, 0.050641, 0.050641, 0.085092, 0.078022, 0.134866, 0.182256, 0.15008, 0.096677, 0.106997, 0.109221, 0.194234, 0.219301, 0.268042, 0.281712, 0.194234, 0.268042, 0.191378, 0.194234, 0.291804, 0.384043, 0.291804, 0.332115, 0.324872, 0.21291, 0.137348, 0.147574, 0.185198, 0.18812, 0.185198, 0.185198, 0.129801, 0.081712, 0.064632, 0.083462, 0.129801, 0.196879, 0.127496, 0.206376, 0.144935, 0.096677, 0.059222, 0.088832, 0.056825, 0.038858, 0.076542, 0.127496, 0.067594, 0.037156, 0.049374, 0.100716, 0.081712, 0.102787, 0.164327, 0.17593, 0.196879, 0.147574, 0.161087, 0.144935, 0.122885, 0.170161, 0.239899, 0.328603, 0.275179, 0.36309, 0.4292, 0.440853, 0.440853, 0.458154, 0.458154, 0.440853, 0.308712, 0.31487, 0.352862, 0.275179, 0.264545, 0.281712, 0.301917, 0.298791, 0.408655, 0.408655, 0.408655, 0.295083, 0.219301, 0.311707, 0.206376, 0.179055, 0.167087, 0.173081, 0.247041, 0.239899, 0.25031, 0.271506, 0.278302, 0.271506, 0.349426, 0.271506, 0.26085, 0.30533, 0.308712, 0.328603, 0.339168, 0.339168, 0.458154, 0.525368, 0.525368, 0.675549, 0.675549, 0.63748, 0.632174, 0.63748, 0.754692, 0.618285, 0.613573, 0.618285, 0.534167, 0.529623, 0.642678, 0.632174, 0.63748, 0.51388, 0.497853, 0.5017, 0.51388, 0.497853, 0.509769, 0.41194, 0.394753, 0.398279, 0.4292, 0.349426, 0.268042, 0.275179, 0.384043, 0.390993, 0.377384, 0.436924, 0.454136, 0.461924, 0.480142, 0.40511, 0.414856, 0.398279, 0.401658, 0.398279, 0.398279, 0.31487, 0.398279, 0.387226, 0.447574, 0.444081, 0.447574, 0.5017, 0.4292, 0.311707, 0.418646, 0.346032, 0.349426, 0.339168, 0.25031, 0.25031, 0.284882, 0.370445, 0.374039, 0.301917, 0.308712, 0.229226, 0.278302, 0.275179, 0.271506, 0.173081, 0.173081, 0.203355, 0.268042, 0.247041, 0.352862, 0.247041, 0.324872, 0.25406, 0.264545, 0.349426, 0.335645, 0.346032, 0.342579, 0.349426, 0.380708, 0.366687, 0.465241, 0.494003, 0.422041, 0.440853, 0.534167, 0.486429, 0.534167, 0.5017, 0.5017, 0.42561, 0.444081, 0.458154, 0.538167, 0.521092, 0.465241, 0.468512, 0.497853, 0.5017, 0.505461, 0.454136, 0.42561, 0.422041, 0.433034, 0.422041, 0.40511, 0.40511, 0.450668, 0.465241, 0.380708, 0.472492, 0.461924, 0.525368, 0.525368, 0.541878, 0.557691, 0.618285, 0.657645, 0.671169, 0.657645, 0.529623, 0.56648, 0.604312, 0.483068, 0.483068, 0.483068, 0.494003, 0.390993, 0.301917, 0.200174, 0.288399, 0.30533, 0.394753, 0.422041, 0.42561, 0.42561, 0.42561, 0.440853, 0.41194, 0.41194, 0.328603, 0.414856, 0.461924, 0.377384, 0.384043, 0.387226, 0.468512, 0.370445, 0.476583, 0.538167, 0.59917, 0.585406, 0.476583, 0.480142, 0.450668, 0.374039, 0.271506, 0.182256, 0.179055, 0.155435, 0.081712, 0.132295, 0.139895, 0.164327, 0.25031, 0.301917, 0.301917, 0.301917, 0.387226, 0.349426, 0.387226, 0.390993, 0.324872, 0.301917, 0.18812, 0.21291, 0.288399, 0.374039, 0.458154, 0.356642, 0.41194, 0.472492, 0.468512, 0.4292, 0.408655, 0.318242, 0.239899, 0.239899, 0.236433, 0.17593, 0.17593, 0.088832, 0.125101, 0.111485, 0.18812, 0.291804, 0.257454, 0.247041, 0.278302, 0.21291, 0.298791, 0.264545, 0.222385, 0.15008, 0.15008, 0.073402, 0.092881, 0.191378, 0.118441, 0.074921, 0.094817, 0.056825, 0.122885, 0.069024, 0.134866, 0.122885, 0.122885, 0.132295, 0.15284, 0.088832, 0.127496, 0.125101, 0.137348, 0.139895, 0.158265, 0.129801, 0.225814, 0.284882, 0.271506, 0.318242, 0.390993, 0.390993, 0.509769, 0.505461, 0.608892, 0.472492, 0.490133, 0.440853, 0.42561, 0.30533, 0.278302, 0.278302, 0.196879, 0.185198, 0.291804, 0.239899, 0.298791, 0.328603, 0.324872, 0.281712, 0.30533, 0.321458, 0.352862, 0.26085, 0.243554, 0.26085, 0.25031, 0.155435, 0.206376, 0.216401, 0.222385, 0.284882, 0.284882, 0.36309, 0.335645, 0.301917, 0.301917, 0.318242, 0.291804, 0.18812, 0.147574, 0.078022, 0.0704, 0.074921, 0.134866, 0.094817, 0.085092, 0.088832, 0.144935, 0.144935, 0.078022, 0.139895, 0.173081, 0.15008, 0.15008, 0.200174, 0.21291, 0.298791, 0.200174, 0.194234, 0.25031, 0.239899, 0.321458, 0.318242, 0.318242, 0.30533, 0.291804, 0.31487, 0.40511, 0.422041, 0.324872, 0.387226, 0.36309, 0.26085, 0.288399, 0.311707, 0.298791, 0.298791, 0.339168, 0.433034, 0.359901, 0.40511, 0.486429, 0.401658, 0.41194, 0.370445, 0.284882, 0.359901, 0.332115, 0.321458, 0.225814, 0.229226, 0.271506, 0.291804, 0.271506, 0.247041, 0.185198, 0.182256, 0.11371, 0.073402, 0.074921, 0.129801, 0.083462, 0.086953, 0.173081, 0.106997, 0.139895, 0.239899, 0.147574, 0.094817, 0.060549, 0.102787, 0.134866, 0.125101, 0.129801, 0.15008, 0.111485, 0.120615, 0.120615, 0.129801, 0.155435, 0.090864, 0.079919, 0.137348, 0.085092, 0.066181, 0.125101, 0.122885, 0.05306, 0.06312, 0.098513, 0.164327, 0.164327, 0.127496, 0.142424, 0.142424, 0.209395, 0.219301, 0.247041, 0.236433, 0.209395, 0.25406, 0.222385, 0.229226, 0.17593, 0.179055, 0.164327, 0.127496, 0.086953, 0.185198, 0.185198, 0.147574, 0.147574, 0.161087, 0.173081, 0.170161, 0.167087, 0.144935, 0.219301, 0.232838, 0.137348, 0.139895, 0.127496, 0.232838, 0.185198, 0.139895, 0.222385, 0.271506, 0.236433, 0.281712, 0.247041, 0.247041, 0.318242, 0.318242, 0.30533, 0.284882, 0.268042, 0.247041, 0.278302, 0.206376, 0.106997, 0.203355, 0.21291, 0.229226, 0.18812, 0.236433, 0.335645, 0.209395, 0.209395, 0.288399, 0.311707, 0.332115, 0.418646, 0.324872, 0.335645, 0.335645, 0.422041, 0.444081, 0.394753, 0.36309, 0.398279, 0.521092, 0.414856, 0.5017, 0.486429, 0.440853, 0.342579, 0.342579, 0.476583, 0.472492, 0.42561, 0.356642, 0.342579, 0.288399, 0.324872, 0.209395, 0.134866, 0.15008, 0.147574, 0.200174, 0.25031, 0.203355, 0.196879, 0.291804, 0.291804, 0.318242, 0.40511, 0.436924, 0.436924, 0.36309, 0.318242, 0.349426, 0.398279, 0.370445, 0.324872, 0.324872, 0.436924, 0.534167, 0.505461, 0.494003, 0.490133, 0.394753, 0.414856, 0.444081, 0.41194, 0.390993, 0.339168, 0.301917, 0.349426, 0.298791, 0.352862, 0.394753, 0.356642, 0.324872], '')</t>
  </si>
  <si>
    <t>[178, 179, 180, 181, 182, 183, 184, 185, 186, 187, 188, 189, 190, 191, 192, 193, 194, 196, 197, 199, 226, 265, 267, 268, 269, 273, 274, 278, 279, 292, 293, 294, 295, 296, 297, 298, 299, 300, 301, 302, 329, 330, 331, 412, 413, 414, 611, 613, 647, 648]</t>
  </si>
  <si>
    <t>UPI000172FF2A status=activ</t>
  </si>
  <si>
    <t>([0.712013, 0.728858, 0.73685, 0.73685, 0.745909, 0.59917, 0.454136, 0.370445, 0.288399, 0.308712, 0.239899, 0.281712, 0.284882, 0.236433, 0.191378, 0.173081, 0.170161, 0.182256, 0.21291, 0.125101, 0.129801, 0.116183, 0.11371, 0.090864, 0.051831, 0.050641, 0.092881, 0.102787, 0.161087, 0.164327, 0.142424, 0.142424, 0.139895, 0.155435, 0.111485, 0.15008, 0.164327, 0.17593, 0.173081, 0.173081, 0.191378, 0.185198, 0.127496, 0.106997, 0.078022, 0.090864, 0.047319, 0.035586, 0.064632, 0.064632, 0.116183, 0.142424, 0.127496, 0.125101, 0.092881, 0.155435, 0.083462, 0.081712, 0.043307, 0.026892, 0.037156, 0.037156, 0.03976, 0.079919, 0.094817, 0.094817, 0.11371, 0.203355, 0.232838, 0.167087, 0.090864, 0.090864, 0.043307, 0.085092, 0.092881, 0.122885, 0.137348, 0.137348, 0.139895, 0.247041, 0.222385, 0.203355, 0.295083, 0.196879, 0.164327, 0.167087, 0.247041, 0.191378, 0.185198, 0.182256, 0.281712, 0.30533, 0.209395, 0.25406, 0.222385, 0.144935, 0.144935, 0.129801, 0.122885, 0.071867, 0.030611, 0.058088, 0.046336, 0.044297, 0.042364, 0.049374, 0.028107, 0.015694, 0.015694, 0.017138, 0.014586, 0.013016, 0.012727, 0.020522, 0.018415, 0.018415, 0.026338, 0.028107, 0.030611, 0.059222, 0.102787, 0.094817, 0.074921, 0.098513, 0.076542, 0.15284, 0.088832, 0.158265, 0.26085, 0.346032, 0.243554, 0.194234, 0.21291, 0.196879, 0.191378, 0.278302, 0.281712, 0.291804, 0.232838, 0.219301, 0.122885, 0.120615, 0.219301, 0.219301, 0.179055, 0.219301, 0.125101, 0.155435, 0.142424, 0.120615, 0.096677, 0.161087, 0.15284, 0.076542, 0.090864, 0.094817, 0.094817, 0.125101, 0.118441, 0.076542, 0.085092, 0.134866, 0.127496, 0.100716, 0.100716, 0.064632, 0.0704, 0.096677, 0.125101, 0.078022, 0.054297, 0.073402, 0.083462, 0.086953, 0.092881, 0.17593, 0.18812, 0.18812, 0.182256, 0.200174, 0.219301, 0.200174, 0.232838, 0.206376, 0.155435, 0.200174, 0.219301, 0.17593, 0.232838, 0.225814, 0.219301, 0.275179, 0.275179, 0.222385, 0.278302, 0.387226, 0.268042, 0.216401, 0.155435, 0.144935, 0.109221, 0.179055, 0.118441, 0.098513, 0.118441, 0.164327, 0.147574, 0.247041, 0.25031, 0.167087, 0.173081, 0.281712, 0.31487, 0.21291, 0.268042, 0.232838, 0.17593, 0.158265, 0.200174, 0.278302, 0.203355, 0.243554, 0.25031, 0.346032, 0.295083, 0.30533, 0.370445, 0.288399, 0.18812, 0.222385, 0.298791, 0.30533, 0.298791, 0.225814, 0.335645, 0.335645, 0.40511, 0.36309, 0.36309, 0.321458, 0.275179, 0.278302, 0.281712, 0.26085, 0.25031, 0.366687, 0.390993, 0.291804, 0.268042, 0.342579, 0.335645, 0.324872, 0.281712, 0.243554, 0.295083, 0.25406, 0.196879, 0.167087, 0.216401, 0.342579, 0.359901, 0.390993], '')</t>
  </si>
  <si>
    <t>UPI000172FF2B status=activ</t>
  </si>
  <si>
    <t>([0.000893, 0.001434, 0.001048, 0.00076, 0.001267, 0.001069, 0.001499, 0.001211, 0.001649, 0.001499, 0.001288, 0.001687, 0.001808, 0.001335, 0.001391, 0.000983, 0.00103, 0.001202, 0.00076, 0.001288, 0.001159, 0.00103, 0.000854, 0.000773, 0.000893, 0.000477, 0.000447, 0.000339, 0.000348, 0.000176, 0.000137, 0.000137, 0.000146, 5.6e-05, 7.7e-05, 7.7e-05, 6e-05, 0.00012, 0.000253, 0.000567, 0.000283, 0.000318, 0.000743, 0.000442, 0.000421, 0.000305, 0.000391, 0.000447, 0.000335, 0.000713, 0.000575, 0.000674, 0.001172, 0.000485, 0.000567, 0.000301, 0.000309, 0.000309, 0.000309, 0.000271, 0.000262, 0.000485, 0.000945, 0.000958, 0.001623, 0.00283, 0.00316, 0.003924, 0.003607, 0.005249, 0.005378, 0.005992, 0.007555, 0.005623, 0.009728, 0.018787, 0.029376, 0.029376, 0.030611, 0.032677, 0.020522, 0.010926, 0.006894, 0.005799, 0.004736, 0.003804, 0.003607, 0.005249, 0.003671, 0.003701, 0.002138, 0.001906, 0.001906, 0.001649, 0.00152, 0.00146, 0.00152, 0.001048, 0.001649, 0.002555, 0.002194, 0.002366, 0.002529, 0.003963, 0.003701, 0.00292, 0.003997, 0.003924, 0.00407, 0.00407, 0.005011, 0.006988, 0.004414, 0.006194, 0.005734, 0.005799, 0.004921, 0.004775, 0.005249, 0.003607, 0.00359, 0.00407, 0.004689, 0.006245, 0.00558, 0.004899, 0.006194, 0.006142, 0.004414, 0.003079, 0.003177, 0.002529, 0.00231, 0.002349, 0.001748, 0.002761, 0.00283, 0.002529, 0.001675, 0.001808, 0.002705, 0.002155, 0.001344, 0.000842, 0.000468, 0.000485, 0.000936, 0.000713, 0.000326, 0.000339, 0.000648, 0.001069, 0.001391, 0.001288, 0.001408, 0.001623, 0.001383, 0.001305, 0.001335, 0.001374, 0.001481, 0.001305, 0.001434, 0.001541, 0.002336, 0.00243, 0.001597, 0.00155, 0.001597, 0.002727, 0.003924, 0.002976, 0.003053, 0.003461, 0.004835, 0.007091, 0.008804, 0.006567, 0.011106, 0.013437, 0.023963, 0.038042, 0.023534, 0.024393, 0.043307, 0.034068, 0.060549, 0.125101, 0.094817, 0.185198, 0.122885, 0.090864, 0.179055], '')</t>
  </si>
  <si>
    <t>UPI000172FF2C status=activ</t>
  </si>
  <si>
    <t>([0.085092, 0.134866, 0.059222, 0.092881, 0.132295, 0.088832, 0.090864, 0.092881, 0.106997, 0.076542, 0.071867, 0.096677, 0.170161, 0.284882, 0.308712, 0.387226, 0.281712, 0.200174, 0.308712, 0.203355, 0.206376, 0.18812, 0.122885, 0.209395, 0.21291, 0.11371, 0.106997, 0.137348, 0.137348, 0.122885, 0.111485, 0.086953, 0.081712, 0.079919, 0.030611, 0.033407, 0.038042, 0.069024, 0.111485, 0.111485, 0.173081, 0.155435, 0.134866, 0.194234, 0.200174, 0.120615, 0.222385, 0.328603, 0.311707, 0.311707, 0.36309, 0.486429, 0.458154, 0.377384, 0.332115, 0.377384, 0.271506, 0.275179, 0.164327, 0.155435, 0.158265, 0.196879, 0.125101, 0.092881, 0.086953, 0.041405, 0.079919, 0.043307, 0.037156, 0.042364, 0.058088, 0.050641, 0.042364, 0.086953, 0.086953, 0.102787, 0.078022, 0.127496, 0.127496, 0.179055, 0.203355, 0.191378, 0.196879, 0.206376, 0.185198, 0.182256, 0.291804, 0.295083, 0.264545, 0.25031, 0.200174, 0.161087, 0.134866, 0.11371, 0.088832, 0.139895, 0.111485, 0.232838, 0.170161], '')</t>
  </si>
  <si>
    <t>UPI000172FF2E status=activ</t>
  </si>
  <si>
    <t>([0.158265, 0.102787, 0.139895, 0.147574, 0.18812, 0.264545, 0.264545, 0.298791, 0.339168, 0.339168, 0.36309, 0.318242, 0.342579, 0.366687, 0.387226, 0.380708, 0.301917, 0.346032, 0.422041, 0.450668, 0.447574, 0.570702, 0.570702, 0.486429, 0.447574, 0.349426, 0.324872, 0.352862, 0.339168, 0.236433, 0.25031, 0.264545, 0.370445, 0.36309, 0.278302, 0.268042, 0.281712, 0.346032, 0.328603, 0.229226, 0.173081, 0.167087, 0.161087, 0.164327, 0.161087, 0.219301, 0.288399, 0.191378, 0.185198, 0.170161, 0.257454, 0.243554, 0.229226, 0.216401, 0.144935, 0.222385, 0.324872, 0.247041, 0.18812, 0.170161, 0.236433, 0.219301, 0.243554, 0.236433, 0.31487, 0.390993, 0.291804, 0.30533, 0.394753, 0.414856, 0.433034, 0.433034, 0.472492, 0.483068, 0.374039, 0.454136, 0.433034, 0.436924, 0.494003, 0.454136, 0.465241, 0.505461, 0.622677, 0.562014, 0.557691, 0.545602, 0.458154, 0.570702, 0.483068, 0.476583, 0.436924, 0.42561, 0.401658, 0.356642, 0.30533, 0.41194, 0.377384, 0.352862, 0.281712], '')</t>
  </si>
  <si>
    <t>[21, 22, 81, 82, 83, 84, 85, 87]</t>
  </si>
  <si>
    <t>UPI000172FF2F status=activ</t>
  </si>
  <si>
    <t>([0.109221, 0.0704, 0.041405, 0.030003, 0.046336, 0.06184, 0.06312, 0.06312, 0.081712, 0.098513, 0.069024, 0.083462, 0.10481, 0.106997, 0.088832, 0.088832, 0.147574, 0.191378, 0.111485, 0.094817, 0.109221, 0.090864, 0.132295, 0.173081, 0.26085, 0.185198, 0.132295, 0.129801, 0.129801, 0.139895, 0.081712, 0.083462, 0.086953, 0.094817, 0.047319, 0.060549, 0.076542, 0.076542, 0.106997, 0.15284, 0.185198, 0.139895, 0.10481, 0.111485, 0.137348, 0.127496, 0.179055, 0.164327, 0.209395, 0.173081, 0.167087, 0.225814, 0.239899, 0.243554, 0.164327, 0.26085, 0.243554, 0.203355, 0.209395, 0.161087, 0.206376, 0.200174, 0.142424, 0.243554, 0.25031, 0.206376, 0.142424, 0.120615, 0.194234, 0.182256, 0.182256, 0.194234, 0.161087, 0.147574, 0.147574, 0.206376, 0.120615, 0.203355, 0.229226, 0.142424, 0.118441, 0.116183, 0.073402, 0.109221, 0.078022, 0.041405, 0.041405, 0.067594, 0.090864, 0.058088, 0.055536, 0.083462, 0.073402, 0.120615, 0.155435, 0.086953, 0.098513, 0.096677, 0.096677, 0.122885, 0.21291, 0.196879, 0.125101, 0.200174, 0.236433, 0.203355, 0.247041, 0.295083, 0.196879, 0.196879, 0.196879, 0.200174, 0.203355, 0.209395, 0.132295, 0.10481, 0.106997, 0.100716, 0.170161, 0.132295, 0.067594, 0.032017, 0.0704, 0.118441, 0.06312, 0.06184, 0.098513, 0.125101, 0.094817, 0.137348, 0.125101, 0.179055, 0.109221, 0.06184, 0.064632, 0.0704, 0.096677, 0.161087, 0.170161, 0.17593, 0.173081, 0.167087, 0.17593, 0.144935, 0.116183, 0.209395, 0.222385, 0.142424, 0.11371, 0.11371, 0.079919, 0.05306, 0.042364, 0.076542, 0.132295, 0.120615, 0.144935, 0.102787, 0.069024, 0.050641, 0.036378, 0.047319, 0.081712, 0.134866, 0.106997, 0.106997, 0.088832, 0.094817, 0.094817, 0.118441, 0.147574, 0.132295, 0.196879, 0.144935, 0.092881, 0.060549, 0.067594, 0.085092, 0.088832, 0.129801, 0.179055, 0.216401, 0.134866, 0.137348, 0.085092, 0.073402, 0.102787, 0.081712, 0.074921, 0.139895, 0.081712, 0.051831, 0.120615, 0.118441, 0.216401, 0.298791, 0.370445, 0.374039, 0.281712, 0.275179, 0.206376, 0.191378, 0.194234, 0.284882, 0.243554, 0.232838, 0.30533, 0.291804, 0.332115, 0.335645, 0.225814, 0.352862, 0.42561, 0.41194, 0.311707, 0.30533, 0.298791, 0.30533, 0.25406, 0.257454, 0.26085, 0.247041, 0.158265, 0.158265, 0.167087, 0.127496, 0.206376, 0.200174, 0.109221, 0.069024, 0.069024, 0.116183, 0.100716, 0.10481, 0.05306, 0.11371, 0.069024, 0.076542, 0.073402, 0.088832, 0.074921, 0.086953, 0.074921, 0.132295, 0.11371, 0.081712, 0.118441, 0.094817, 0.074921, 0.137348, 0.185198, 0.139895, 0.109221, 0.0704], '')</t>
  </si>
  <si>
    <t>UPI000172FF30 status=activ</t>
  </si>
  <si>
    <t>([0.048328, 0.038042, 0.0704, 0.106997, 0.129801, 0.134866, 0.137348, 0.161087, 0.196879, 0.21291, 0.15008, 0.118441, 0.155435, 0.164327, 0.096677, 0.15008, 0.088832, 0.134866, 0.185198, 0.191378, 0.291804, 0.288399, 0.359901, 0.264545, 0.271506, 0.278302, 0.278302, 0.31487, 0.243554, 0.164327, 0.182256, 0.281712, 0.36309, 0.401658, 0.387226, 0.486429, 0.476583, 0.476583, 0.401658, 0.342579, 0.25406, 0.26085, 0.191378, 0.194234, 0.284882, 0.275179, 0.275179, 0.222385, 0.243554, 0.352862, 0.401658, 0.311707, 0.324872, 0.324872, 0.31487, 0.31487, 0.321458, 0.257454, 0.328603, 0.422041, 0.4292, 0.534167, 0.42561, 0.505461, 0.422041, 0.42561, 0.42561, 0.401658, 0.490133, 0.465241, 0.349426, 0.398279, 0.490133, 0.390993, 0.352862, 0.324872, 0.324872, 0.243554, 0.288399, 0.301917, 0.219301, 0.291804, 0.288399, 0.275179, 0.264545, 0.324872, 0.308712, 0.31487, 0.356642, 0.352862, 0.275179, 0.366687, 0.264545, 0.179055, 0.26085, 0.321458, 0.359901, 0.36309, 0.408655, 0.444081, 0.352862, 0.414856, 0.301917, 0.318242, 0.433034, 0.440853, 0.335645, 0.271506, 0.247041, 0.25031, 0.185198, 0.278302, 0.284882, 0.288399, 0.359901, 0.356642, 0.339168, 0.328603, 0.247041, 0.291804, 0.298791, 0.295083, 0.295083, 0.41194, 0.311707, 0.311707, 0.311707, 0.352862, 0.42561, 0.40511, 0.36309, 0.42561, 0.422041, 0.342579, 0.335645, 0.356642, 0.349426, 0.332115, 0.342579, 0.458154, 0.380708, 0.346032, 0.346032, 0.349426, 0.335645, 0.352862, 0.281712, 0.182256, 0.147574, 0.142424, 0.18812, 0.222385, 0.15284, 0.111485, 0.164327, 0.25031, 0.25031, 0.268042, 0.164327, 0.094817, 0.046336, 0.078022, 0.088832, 0.096677, 0.094817, 0.047319, 0.071867, 0.06312, 0.118441, 0.209395, 0.179055, 0.094817, 0.086953, 0.147574, 0.170161, 0.164327, 0.137348, 0.064632, 0.035586, 0.0704, 0.074921, 0.120615, 0.109221, 0.122885, 0.17593, 0.109221, 0.191378, 0.191378, 0.281712, 0.203355, 0.109221, 0.079919, 0.083462, 0.085092, 0.051831, 0.06184, 0.067594, 0.076542, 0.142424, 0.185198, 0.191378, 0.185198, 0.200174, 0.196879, 0.132295, 0.111485, 0.098513, 0.069024, 0.046336, 0.042364, 0.076542, 0.090864, 0.139895, 0.225814, 0.170161, 0.155435, 0.137348, 0.127496, 0.134866, 0.083462, 0.096677, 0.071867, 0.127496, 0.116183, 0.11371, 0.17593, 0.11371, 0.196879, 0.264545, 0.21291, 0.144935, 0.137348, 0.232838, 0.236433, 0.21291, 0.271506, 0.380708, 0.291804, 0.288399, 0.281712, 0.335645, 0.247041, 0.185198, 0.092881, 0.055536, 0.037156, 0.036378, 0.071867, 0.085092, 0.048328, 0.100716, 0.161087, 0.137348, 0.06184, 0.066181, 0.038858, 0.023087, 0.020522, 0.037156, 0.040537, 0.043307, 0.029376, 0.030611, 0.067594, 0.139895, 0.229226, 0.185198, 0.185198, 0.209395, 0.182256, 0.200174, 0.209395, 0.219301, 0.239899, 0.342579, 0.247041, 0.349426, 0.356642, 0.239899, 0.236433, 0.243554, 0.137348, 0.191378, 0.191378, 0.196879, 0.191378, 0.182256, 0.209395, 0.206376, 0.194234, 0.196879, 0.268042, 0.243554, 0.222385, 0.243554, 0.194234, 0.271506, 0.281712, 0.30533, 0.394753, 0.366687, 0.328603, 0.447574, 0.461924, 0.570702, 0.525368, 0.497853, 0.465241, 0.632174], '')</t>
  </si>
  <si>
    <t>[61, 63, 304, 305, 308]</t>
  </si>
  <si>
    <t>UPI000172FF31 status=activ</t>
  </si>
  <si>
    <t>([0.185198, 0.216401, 0.25031, 0.275179, 0.301917, 0.216401, 0.257454, 0.173081, 0.161087, 0.206376, 0.142424, 0.116183, 0.06184, 0.030611, 0.032017, 0.031287, 0.054297, 0.06312, 0.118441, 0.11371, 0.102787, 0.06312, 0.033407, 0.027463, 0.032017, 0.035586, 0.030611, 0.032017, 0.060549, 0.086953, 0.038858, 0.081712, 0.11371, 0.111485, 0.122885, 0.090864, 0.158265, 0.122885, 0.118441, 0.120615, 0.085092, 0.094817, 0.083462, 0.155435, 0.196879, 0.191378, 0.106997, 0.109221, 0.058088, 0.056825, 0.059222, 0.066181, 0.049374, 0.059222, 0.064632, 0.056825, 0.06312, 0.064632, 0.100716, 0.090864, 0.086953, 0.129801, 0.0704, 0.118441, 0.0704, 0.06312, 0.06312, 0.118441, 0.132295, 0.116183, 0.0704, 0.050641, 0.073402, 0.092881, 0.054297, 0.092881, 0.10481, 0.125101, 0.11371, 0.11371, 0.066181, 0.073402, 0.042364, 0.071867, 0.076542, 0.142424, 0.100716, 0.078022, 0.041405, 0.079919, 0.147574, 0.225814, 0.173081, 0.127496, 0.071867, 0.129801, 0.127496, 0.196879, 0.200174, 0.17593, 0.155435, 0.155435, 0.144935, 0.142424, 0.144935, 0.142424, 0.139895, 0.137348, 0.161087, 0.158265, 0.129801, 0.109221, 0.059222, 0.059222, 0.10481, 0.10481, 0.054297, 0.045352, 0.023963, 0.025316, 0.030611, 0.030611, 0.040537, 0.043307, 0.043307, 0.047319, 0.045352, 0.049374, 0.043307, 0.023963, 0.044297, 0.059222, 0.083462, 0.098513, 0.164327, 0.161087, 0.25406, 0.346032, 0.288399, 0.408655, 0.308712, 0.321458, 0.328603, 0.384043, 0.301917, 0.298791, 0.200174, 0.194234, 0.144935, 0.225814, 0.25406, 0.236433, 0.144935, 0.129801, 0.194234, 0.18812, 0.120615, 0.111485, 0.067594, 0.111485, 0.102787, 0.173081, 0.132295, 0.088832, 0.054297, 0.081712, 0.109221, 0.18812, 0.191378, 0.182256, 0.122885, 0.182256, 0.18812, 0.288399, 0.216401, 0.219301, 0.25406, 0.247041, 0.25406, 0.25406, 0.191378, 0.18812, 0.179055, 0.222385, 0.31487, 0.352862, 0.359901, 0.298791, 0.200174, 0.206376, 0.164327, 0.232838, 0.243554, 0.216401, 0.179055, 0.222385, 0.179055, 0.120615, 0.191378, 0.144935, 0.229226, 0.308712, 0.275179], '')</t>
  </si>
  <si>
    <t>UPI000172FF32 status=activ</t>
  </si>
  <si>
    <t>([0.182256, 0.10481, 0.155435, 0.191378, 0.225814, 0.158265, 0.106997, 0.164327, 0.21291, 0.247041, 0.30533, 0.349426, 0.25031, 0.243554, 0.182256, 0.257454, 0.173081, 0.161087, 0.25406, 0.247041, 0.236433, 0.359901, 0.447574, 0.436924, 0.321458, 0.324872, 0.418646, 0.509769, 0.380708, 0.328603, 0.25031, 0.191378, 0.222385, 0.318242, 0.324872, 0.440853, 0.422041, 0.398279, 0.31487, 0.318242, 0.268042, 0.17593, 0.094817, 0.10481, 0.078022, 0.158265, 0.15284, 0.100716, 0.098513, 0.158265, 0.129801, 0.116183, 0.15284, 0.073402, 0.067594, 0.06312, 0.030003, 0.032017, 0.05306, 0.049374, 0.044297, 0.06184, 0.058088, 0.05306, 0.026892, 0.036378, 0.032677, 0.028107, 0.024393, 0.030611, 0.035586, 0.059222, 0.102787, 0.050641, 0.054297, 0.030611, 0.030611, 0.035586, 0.050641, 0.06184, 0.109221, 0.118441, 0.120615, 0.191378, 0.264545, 0.374039, 0.332115, 0.308712, 0.352862, 0.440853, 0.418646, 0.308712, 0.308712, 0.30533, 0.366687, 0.465241, 0.468512, 0.497853, 0.521092, 0.490133, 0.418646, 0.433034, 0.332115, 0.324872, 0.239899, 0.275179, 0.25406, 0.264545, 0.26085, 0.257454, 0.194234, 0.116183, 0.182256, 0.144935, 0.086953, 0.111485, 0.125101, 0.203355, 0.173081, 0.155435, 0.17593, 0.275179, 0.158265, 0.247041, 0.15008, 0.144935, 0.076542, 0.042364, 0.055536, 0.054297, 0.055536, 0.083462, 0.147574, 0.147574, 0.10481, 0.200174, 0.209395, 0.109221, 0.059222, 0.067594, 0.067594, 0.059222, 0.027463, 0.05306, 0.025316, 0.049374, 0.085092, 0.15284, 0.236433, 0.229226, 0.17593, 0.102787, 0.069024, 0.036378, 0.03976, 0.078022, 0.040537, 0.020876, 0.036378, 0.05306, 0.047319, 0.088832, 0.051831, 0.05306, 0.059222, 0.137348, 0.15284, 0.170161, 0.167087, 0.161087, 0.185198, 0.271506, 0.271506, 0.356642, 0.447574, 0.346032, 0.335645, 0.42561, 0.525368, 0.414856, 0.444081, 0.41194, 0.31487, 0.422041, 0.529623, 0.521092, 0.517562, 0.509769, 0.40511, 0.324872, 0.328603, 0.232838, 0.239899, 0.298791, 0.191378, 0.203355, 0.295083, 0.219301, 0.200174, 0.194234, 0.288399, 0.291804, 0.324872, 0.42561, 0.408655, 0.288399, 0.25031, 0.142424, 0.111485, 0.11371, 0.122885, 0.118441, 0.142424, 0.116183, 0.116183, 0.170161, 0.129801, 0.096677, 0.137348, 0.10481, 0.076542, 0.055536], '')</t>
  </si>
  <si>
    <t>[27, 98, 178, 184, 185, 186, 187]</t>
  </si>
  <si>
    <t>UPI000172FF33 status=activ</t>
  </si>
  <si>
    <t>([0.018415, 0.034068, 0.047319, 0.026892, 0.038042, 0.024393, 0.014783, 0.011342, 0.014315, 0.021816, 0.016528, 0.021381, 0.021381, 0.022667, 0.025762, 0.023534, 0.041405, 0.023963, 0.023534, 0.023534, 0.025316, 0.023963, 0.013437, 0.014783, 0.024393, 0.024826, 0.050641, 0.060549, 0.06184, 0.064632, 0.056825, 0.060549, 0.032677, 0.032677, 0.034068, 0.029376, 0.055536, 0.056825, 0.100716, 0.098513, 0.200174, 0.120615, 0.118441, 0.206376, 0.129801, 0.067594, 0.038858, 0.038042, 0.042364, 0.073402, 0.071867, 0.033407, 0.064632, 0.090864, 0.090864, 0.088832, 0.05306, 0.056825, 0.055536, 0.060549, 0.125101, 0.134866, 0.206376, 0.132295, 0.118441, 0.194234, 0.216401, 0.21291, 0.216401, 0.295083, 0.298791, 0.268042, 0.295083, 0.17593, 0.129801, 0.203355, 0.17593, 0.15284, 0.15008, 0.116183, 0.10481, 0.096677, 0.085092, 0.049374, 0.071867, 0.073402, 0.036378, 0.06312, 0.0704, 0.040537, 0.038042, 0.042364, 0.054297, 0.092881, 0.10481, 0.170161, 0.182256, 0.134866, 0.268042, 0.268042, 0.271506, 0.268042, 0.167087, 0.098513, 0.167087, 0.125101, 0.06312, 0.067594, 0.043307, 0.074921, 0.096677, 0.106997, 0.102787, 0.102787, 0.102787, 0.164327, 0.164327, 0.090864, 0.15008, 0.106997, 0.094817, 0.069024, 0.055536, 0.100716, 0.139895, 0.116183, 0.17593, 0.30533, 0.387226, 0.4292, 0.40511, 0.447574, 0.346032, 0.359901, 0.321458, 0.321458, 0.339168, 0.25406, 0.26085, 0.173081, 0.196879, 0.17593, 0.25406, 0.324872, 0.31487, 0.339168, 0.366687, 0.374039, 0.284882, 0.30533, 0.222385, 0.15284, 0.086953, 0.137348, 0.125101, 0.147574, 0.125101, 0.079919, 0.088832, 0.090864, 0.147574, 0.15284, 0.209395, 0.222385, 0.194234, 0.203355, 0.137348, 0.078022, 0.086953, 0.076542, 0.079919, 0.179055, 0.281712, 0.384043, 0.298791, 0.301917, 0.219301, 0.173081, 0.170161, 0.232838, 0.236433, 0.216401, 0.18812, 0.129801, 0.094817, 0.071867, 0.048328, 0.078022, 0.144935, 0.086953, 0.158265], '')</t>
  </si>
  <si>
    <t>UPI000172FF34 status=activ</t>
  </si>
  <si>
    <t>([0.076542, 0.035586, 0.055536, 0.079919, 0.109221, 0.139895, 0.090864, 0.055536, 0.032017, 0.021381, 0.014586, 0.011342, 0.019109, 0.020522, 0.012727, 0.020876, 0.025762, 0.016826, 0.017138, 0.017138, 0.016528, 0.010926, 0.020522, 0.019109, 0.019109, 0.019109, 0.01227, 0.020522, 0.038858, 0.041405, 0.081712, 0.15284, 0.144935, 0.11371, 0.090864, 0.167087, 0.134866, 0.185198, 0.311707, 0.275179, 0.216401, 0.179055, 0.236433], '')</t>
  </si>
  <si>
    <t>UPI000172FF3A status=activ</t>
  </si>
  <si>
    <t>([0.366687, 0.408655, 0.216401, 0.264545, 0.125101, 0.142424, 0.069024, 0.040537, 0.048328, 0.030003, 0.038858, 0.025316, 0.014315, 0.014586, 0.008804, 0.005992, 0.004646, 0.004611, 0.006142, 0.004161, 0.003341, 0.002435, 0.002035, 0.002117, 0.00146, 0.002057, 0.001434, 0.00155, 0.002435, 0.001722, 0.002276, 0.001602, 0.002503, 0.002482, 0.002482, 0.002435, 0.003014, 0.004315, 0.003212, 0.00243, 0.003405, 0.004414, 0.004483, 0.004646, 0.004899, 0.006619, 0.00543, 0.005683, 0.00777, 0.006894, 0.009977, 0.011342, 0.018415, 0.017797, 0.033407, 0.018787, 0.032677, 0.044297, 0.023963, 0.044297, 0.079919, 0.05306, 0.023963, 0.05306, 0.073402, 0.137348, 0.137348, 0.25406, 0.370445, 0.380708, 0.291804, 0.308712, 0.275179, 0.278302, 0.239899, 0.236433, 0.328603, 0.26085, 0.137348, 0.229226, 0.232838, 0.271506, 0.298791, 0.328603, 0.301917, 0.194234, 0.100716, 0.109221, 0.074921, 0.036378, 0.036378, 0.055536, 0.025316, 0.017138, 0.011903, 0.016257, 0.013613, 0.008804, 0.007315, 0.011669, 0.011518, 0.011106, 0.008409, 0.00962, 0.009483, 0.009977, 0.015694, 0.017447, 0.017447, 0.020165, 0.020165, 0.020165, 0.024826, 0.05306, 0.10481, 0.161087, 0.139895, 0.167087, 0.185198, 0.21291, 0.132295, 0.076542, 0.078022, 0.125101, 0.129801, 0.206376, 0.196879, 0.122885, 0.129801, 0.122885, 0.106997, 0.182256, 0.170161, 0.139895, 0.109221, 0.069024, 0.069024, 0.038042, 0.019401, 0.017447, 0.030611, 0.041405, 0.078022, 0.050641, 0.033407, 0.019109, 0.020165, 0.023087, 0.044297, 0.085092, 0.090864, 0.129801, 0.067594, 0.050641, 0.066181, 0.038858, 0.037156, 0.021381, 0.036378, 0.074921, 0.142424, 0.139895, 0.15008, 0.147574, 0.147574, 0.127496, 0.203355, 0.21291, 0.200174, 0.118441, 0.090864, 0.081712, 0.071867, 0.15008, 0.15008, 0.144935, 0.243554, 0.239899, 0.236433, 0.257454, 0.257454, 0.17593, 0.173081, 0.21291, 0.21291, 0.278302, 0.339168, 0.25406, 0.142424, 0.076542, 0.127496, 0.173081, 0.179055, 0.185198, 0.179055, 0.127496, 0.127496, 0.078022, 0.134866, 0.222385, 0.206376, 0.15008, 0.18812, 0.164327, 0.15008, 0.081712, 0.041405, 0.050641, 0.050641, 0.109221, 0.155435, 0.134866, 0.120615, 0.076542, 0.073402, 0.056825, 0.111485, 0.11371, 0.182256, 0.11371, 0.078022, 0.083462, 0.073402, 0.094817, 0.122885, 0.102787, 0.129801, 0.194234, 0.125101, 0.219301, 0.132295, 0.092881, 0.056825, 0.030003, 0.047319, 0.045352, 0.055536, 0.059222, 0.033407, 0.033407, 0.06312, 0.096677, 0.100716, 0.096677, 0.106997, 0.064632, 0.047319, 0.047319, 0.06312, 0.122885, 0.106997, 0.10481, 0.185198, 0.30533, 0.288399, 0.311707, 0.311707, 0.321458, 0.25031, 0.346032, 0.275179, 0.281712, 0.264545, 0.219301, 0.324872, 0.311707, 0.311707, 0.408655, 0.476583, 0.380708, 0.275179, 0.284882, 0.387226, 0.390993, 0.288399, 0.401658, 0.291804, 0.264545, 0.278302, 0.349426, 0.352862, 0.324872, 0.271506, 0.164327, 0.109221, 0.100716, 0.098513, 0.142424, 0.069024, 0.069024, 0.118441, 0.182256, 0.194234, 0.155435, 0.144935, 0.229226, 0.196879, 0.281712, 0.206376, 0.11371, 0.090864, 0.066181, 0.098513, 0.10481, 0.17593, 0.284882, 0.25031, 0.216401, 0.17593, 0.328603], '')</t>
  </si>
  <si>
    <t>UPI000172FF3D status=activ</t>
  </si>
  <si>
    <t>([0.020522, 0.014783, 0.017797, 0.027463, 0.03976, 0.028695, 0.032677, 0.023534, 0.032677, 0.024393, 0.035586, 0.049374, 0.083462, 0.040537, 0.044297, 0.050641, 0.030003, 0.050641, 0.086953, 0.090864, 0.170161, 0.194234, 0.239899, 0.271506, 0.257454, 0.25406, 0.25406, 0.203355, 0.206376, 0.21291, 0.271506, 0.17593, 0.164327, 0.142424, 0.17593, 0.106997, 0.15284, 0.243554, 0.232838, 0.239899, 0.232838, 0.232838, 0.247041, 0.194234, 0.142424, 0.142424, 0.088832, 0.139895, 0.206376, 0.295083, 0.281712, 0.281712, 0.370445, 0.308712, 0.339168, 0.384043, 0.401658, 0.291804, 0.278302, 0.200174, 0.206376, 0.206376, 0.216401, 0.196879, 0.31487, 0.390993, 0.370445, 0.454136, 0.342579, 0.268042, 0.25406, 0.275179, 0.30533, 0.311707, 0.291804, 0.298791, 0.335645, 0.40511, 0.517562, 0.51388, 0.642678, 0.517562, 0.509769, 0.41194, 0.41194, 0.370445, 0.295083, 0.236433, 0.144935, 0.219301, 0.301917, 0.30533, 0.281712, 0.278302, 0.257454, 0.308712, 0.194234, 0.134866, 0.139895, 0.142424, 0.134866, 0.15008, 0.225814, 0.219301, 0.222385, 0.225814, 0.247041, 0.232838, 0.311707, 0.433034, 0.384043, 0.380708, 0.374039, 0.30533, 0.236433, 0.18812, 0.219301, 0.25406, 0.239899, 0.225814, 0.229226, 0.243554, 0.206376, 0.216401, 0.225814, 0.311707, 0.236433, 0.155435, 0.239899, 0.281712, 0.298791, 0.301917, 0.332115, 0.332115, 0.41194, 0.374039, 0.359901, 0.366687, 0.433034, 0.433034, 0.433034, 0.444081, 0.339168, 0.271506, 0.243554, 0.247041, 0.219301, 0.308712, 0.394753, 0.321458, 0.281712, 0.26085, 0.31487, 0.209395, 0.216401, 0.216401, 0.209395, 0.291804, 0.268042, 0.288399, 0.284882, 0.278302, 0.268042, 0.374039, 0.454136, 0.454136, 0.418646, 0.36309, 0.36309, 0.328603, 0.394753, 0.384043, 0.374039, 0.384043, 0.380708, 0.390993, 0.374039, 0.41194, 0.384043, 0.401658, 0.30533, 0.398279, 0.328603, 0.328603, 0.243554, 0.25406, 0.288399, 0.229226, 0.321458, 0.321458, 0.284882, 0.203355, 0.229226, 0.232838, 0.257454, 0.26085, 0.25031, 0.275179, 0.275179, 0.308712, 0.311707, 0.40511, 0.291804, 0.384043, 0.370445, 0.370445, 0.356642, 0.349426, 0.433034, 0.433034, 0.42561, 0.408655, 0.461924, 0.461924, 0.468512, 0.384043, 0.458154, 0.390993, 0.377384, 0.384043, 0.384043, 0.359901, 0.275179, 0.390993, 0.390993, 0.380708, 0.472492, 0.480142, 0.486429, 0.408655, 0.398279, 0.398279, 0.490133, 0.494003, 0.486429, 0.468512, 0.465241, 0.394753, 0.450668, 0.440853, 0.440853, 0.444081, 0.461924, 0.549308, 0.509769, 0.5017, 0.509769, 0.494003, 0.5017, 0.490133, 0.494003, 0.486429, 0.494003, 0.408655, 0.36309, 0.380708, 0.380708, 0.384043, 0.384043, 0.41194, 0.41194, 0.490133, 0.472492, 0.490133, 0.408655, 0.440853, 0.447574, 0.444081, 0.450668, 0.436924, 0.447574, 0.450668, 0.436924, 0.42561, 0.40511, 0.401658, 0.401658, 0.387226, 0.465241, 0.541878, 0.42561, 0.461924, 0.490133, 0.509769, 0.476583, 0.541878, 0.538167, 0.541878, 0.483068, 0.490133, 0.490133, 0.465241, 0.468512, 0.497853, 0.433034, 0.433034, 0.521092, 0.486429, 0.4292, 0.408655, 0.394753, 0.483068, 0.387226, 0.342579, 0.335645, 0.356642, 0.408655, 0.408655, 0.398279, 0.398279, 0.374039, 0.390993, 0.414856, 0.408655, 0.408655, 0.476583, 0.454136, 0.454136, 0.465241, 0.557691, 0.497853, 0.529623, 0.549308, 0.557691, 0.585406, 0.585406, 0.490133, 0.472492, 0.468512, 0.497853, 0.604312, 0.626927, 0.51388, 0.476583, 0.575842, 0.56648, 0.483068, 0.642678, 0.622677, 0.622677, 0.613573, 0.716283, 0.716283, 0.570702, 0.570702, 0.575842, 0.553315, 0.622677, 0.613573, 0.604312, 0.472492, 0.476583, 0.483068, 0.472492, 0.483068, 0.458154, 0.468512, 0.517562, 0.480142, 0.483068, 0.525368, 0.433034, 0.40511, 0.380708, 0.490133, 0.486429, 0.480142, 0.505461, 0.538167, 0.454136, 0.436924, 0.557691, 0.454136, 0.418646, 0.422041, 0.465241, 0.490133, 0.450668, 0.483068, 0.398279, 0.414856, 0.278302, 0.342579, 0.26085, 0.288399, 0.31487, 0.311707, 0.318242, 0.30533, 0.335645, 0.418646, 0.401658, 0.384043, 0.465241, 0.408655, 0.486429, 0.352862, 0.25031, 0.278302, 0.194234, 0.222385, 0.125101, 0.216401, 0.203355, 0.318242, 0.295083, 0.264545, 0.25406, 0.275179, 0.308712, 0.278302, 0.298791, 0.243554, 0.203355, 0.194234, 0.200174, 0.182256, 0.275179, 0.36309, 0.36309, 0.458154, 0.450668, 0.557691, 0.545602, 0.472492, 0.4292, 0.359901, 0.284882, 0.349426, 0.31487, 0.206376, 0.185198, 0.167087, 0.21291, 0.25406, 0.257454, 0.335645, 0.377384, 0.349426, 0.36309, 0.288399, 0.191378, 0.196879, 0.116183, 0.129801, 0.219301, 0.158265, 0.247041, 0.243554, 0.268042, 0.179055, 0.243554, 0.271506, 0.257454, 0.288399, 0.243554, 0.268042, 0.18812, 0.118441, 0.137348, 0.125101, 0.120615, 0.120615, 0.15284, 0.264545, 0.170161, 0.134866, 0.21291, 0.209395, 0.206376, 0.209395, 0.216401, 0.144935, 0.096677, 0.054297, 0.054297, 0.069024, 0.06184, 0.081712, 0.127496, 0.081712, 0.069024, 0.094817, 0.15008, 0.173081, 0.173081, 0.25031, 0.291804, 0.209395, 0.129801, 0.132295, 0.125101, 0.18812, 0.271506, 0.339168, 0.440853, 0.447574, 0.476583, 0.444081, 0.476583, 0.472492, 0.562014, 0.490133, 0.447574, 0.447574, 0.366687, 0.366687, 0.384043, 0.384043, 0.468512, 0.458154, 0.440853, 0.444081, 0.465241, 0.380708, 0.352862, 0.346032, 0.30533, 0.264545, 0.295083, 0.295083, 0.219301, 0.232838, 0.225814, 0.311707, 0.328603, 0.414856, 0.398279, 0.298791, 0.284882, 0.298791, 0.36309, 0.447574, 0.447574, 0.346032, 0.433034, 0.458154, 0.370445, 0.390993, 0.291804, 0.288399, 0.26085, 0.332115, 0.31487, 0.41194, 0.377384, 0.335645, 0.30533, 0.275179, 0.349426, 0.324872, 0.271506, 0.275179, 0.243554, 0.200174], '')</t>
  </si>
  <si>
    <t>[78, 79, 80, 81, 82, 243, 244, 245, 246, 248, 279, 283, 285, 286, 287, 296, 319, 321, 322, 323, 324, 325, 330, 331, 332, 334, 335, 337, 338, 339, 340, 341, 342, 343, 344, 345, 346, 347, 348, 349, 357, 360, 367, 368, 371, 422, 423, 501]</t>
  </si>
  <si>
    <t>UPI000172FF3E status=activ</t>
  </si>
  <si>
    <t>([0.497853, 0.370445, 0.394753, 0.356642, 0.268042, 0.321458, 0.36309, 0.40511, 0.42561, 0.450668, 0.465241, 0.534167, 0.557691, 0.51388, 0.525368, 0.557691, 0.58069, 0.685117, 0.538167, 0.458154, 0.509769, 0.494003, 0.613573, 0.494003, 0.562014, 0.642678, 0.494003, 0.483068, 0.483068, 0.450668, 0.418646, 0.390993, 0.387226, 0.356642, 0.387226, 0.298791, 0.284882, 0.275179, 0.243554, 0.243554, 0.324872, 0.321458, 0.257454, 0.243554, 0.349426, 0.311707, 0.284882, 0.384043, 0.31487, 0.247041, 0.298791, 0.321458, 0.36309, 0.374039, 0.377384, 0.346032, 0.359901, 0.41194, 0.414856, 0.370445, 0.4292, 0.332115, 0.318242, 0.384043, 0.311707, 0.318242, 0.275179, 0.339168, 0.352862, 0.332115, 0.394753, 0.377384, 0.352862, 0.257454, 0.243554, 0.257454, 0.203355, 0.236433, 0.25031, 0.239899, 0.229226, 0.257454, 0.311707, 0.308712, 0.295083, 0.359901, 0.359901, 0.370445, 0.374039, 0.36309, 0.465241, 0.384043, 0.295083, 0.328603, 0.41194, 0.328603, 0.318242, 0.41194, 0.387226, 0.288399, 0.298791, 0.387226, 0.31487, 0.356642, 0.359901, 0.36309, 0.377384, 0.374039, 0.433034, 0.339168, 0.335645, 0.219301, 0.291804, 0.380708, 0.298791, 0.271506, 0.26085, 0.25406, 0.247041, 0.30533, 0.390993, 0.394753, 0.30533, 0.380708, 0.36309, 0.377384, 0.390993, 0.40511, 0.394753, 0.318242, 0.414856, 0.328603, 0.458154, 0.461924, 0.458154, 0.534167, 0.604312, 0.626927, 0.671169, 0.521092, 0.521092, 0.549308, 0.553315, 0.694846, 0.699094, 0.716283, 0.716283, 0.585406, 0.458154, 0.4292, 0.398279, 0.380708, 0.387226, 0.25406, 0.25031, 0.219301, 0.236433, 0.236433, 0.298791, 0.18812, 0.216401, 0.229226, 0.206376, 0.191378, 0.106997, 0.06312, 0.064632, 0.059222, 0.098513, 0.100716, 0.100716, 0.185198, 0.200174, 0.194234, 0.209395, 0.236433, 0.275179, 0.167087, 0.147574, 0.092881, 0.15008, 0.129801, 0.071867, 0.046336, 0.050641, 0.090864, 0.137348, 0.086953, 0.100716, 0.109221, 0.106997, 0.085092, 0.085092, 0.083462, 0.134866, 0.137348, 0.125101, 0.098513, 0.182256, 0.182256, 0.232838, 0.243554, 0.288399, 0.311707, 0.374039, 0.301917, 0.284882, 0.31487, 0.384043, 0.366687, 0.352862, 0.447574, 0.42561, 0.41194, 0.401658, 0.318242, 0.295083, 0.185198, 0.206376, 0.109221, 0.064632, 0.050641, 0.035586, 0.058088, 0.090864, 0.106997, 0.10481, 0.071867, 0.060549, 0.058088, 0.025762, 0.016528, 0.011106, 0.016826, 0.018415, 0.015694, 0.026338, 0.051831, 0.058088, 0.038042, 0.073402, 0.069024, 0.100716, 0.139895, 0.129801, 0.102787, 0.073402, 0.071867, 0.116183, 0.096677, 0.050641, 0.060549, 0.100716, 0.142424, 0.15284, 0.15008, 0.096677, 0.043307, 0.042364, 0.042364, 0.050641, 0.050641, 0.098513, 0.098513, 0.049374, 0.049374, 0.059222, 0.073402, 0.120615, 0.067594, 0.048328, 0.056825, 0.083462, 0.086953, 0.069024, 0.032677, 0.031287, 0.06312, 0.081712, 0.086953, 0.144935, 0.11371, 0.058088, 0.051831, 0.058088, 0.060549, 0.069024, 0.060549, 0.056825, 0.030003, 0.050641, 0.090864, 0.085092, 0.067594, 0.055536, 0.073402, 0.137348, 0.134866, 0.076542, 0.139895, 0.144935, 0.15284, 0.225814, 0.278302, 0.200174, 0.194234, 0.291804, 0.268042, 0.203355, 0.132295, 0.203355, 0.127496, 0.076542, 0.079919, 0.060549, 0.086953, 0.085092, 0.048328, 0.048328, 0.094817, 0.076542, 0.048328, 0.026338, 0.018787, 0.025762, 0.047319, 0.043307, 0.043307, 0.048328, 0.042364, 0.079919, 0.088832, 0.164327, 0.225814, 0.288399, 0.40511, 0.264545, 0.288399, 0.31487, 0.225814, 0.225814, 0.15284, 0.209395, 0.291804, 0.30533, 0.321458, 0.324872, 0.339168, 0.339168, 0.335645, 0.468512, 0.342579, 0.321458, 0.247041, 0.25031, 0.229226, 0.229226, 0.356642, 0.332115, 0.390993, 0.51388, 0.418646, 0.444081, 0.444081, 0.450668, 0.472492, 0.398279, 0.394753, 0.380708, 0.394753, 0.387226, 0.346032, 0.476583, 0.480142, 0.480142, 0.394753, 0.342579, 0.25406, 0.167087, 0.090864, 0.100716, 0.094817, 0.161087, 0.21291, 0.222385, 0.236433, 0.203355, 0.191378, 0.179055, 0.118441, 0.109221, 0.092881, 0.067594, 0.041405, 0.041405, 0.060549, 0.098513, 0.170161, 0.257454, 0.25406, 0.377384, 0.301917, 0.301917, 0.203355, 0.229226, 0.21291, 0.17593, 0.137348, 0.179055, 0.17593, 0.25031, 0.161087, 0.191378, 0.191378, 0.26085, 0.275179, 0.182256, 0.179055, 0.122885, 0.120615, 0.134866, 0.074921, 0.132295, 0.074921, 0.137348, 0.127496, 0.109221, 0.10481, 0.173081, 0.170161, 0.147574, 0.122885, 0.182256, 0.134866, 0.206376, 0.147574], '')</t>
  </si>
  <si>
    <t>[11, 12, 13, 14, 15, 16, 17, 18, 20, 22, 24, 25, 135, 136, 137, 138, 139, 140, 141, 142, 143, 144, 145, 146, 147, 360]</t>
  </si>
  <si>
    <t>UPI000172FF3F status=activ</t>
  </si>
  <si>
    <t>([0.011106, 0.008075, 0.011669, 0.012727, 0.009483, 0.007495, 0.006421, 0.006988, 0.006482, 0.006894, 0.006039, 0.005503, 0.00543, 0.003821, 0.00359, 0.003478, 0.003804, 0.004976, 0.004835, 0.004689, 0.004775, 0.003727, 0.003924, 0.002881, 0.002349, 0.003177, 0.004315, 0.006078, 0.006795, 0.007315, 0.007031, 0.010509, 0.015344, 0.017138, 0.016257, 0.031287, 0.060549, 0.0704, 0.037156, 0.079919, 0.10481, 0.050641, 0.041405, 0.071867, 0.147574, 0.268042, 0.268042, 0.284882, 0.158265, 0.085092, 0.127496, 0.155435, 0.158265, 0.158265, 0.076542, 0.15284, 0.079919, 0.085092, 0.074921, 0.158265, 0.125101, 0.164327, 0.264545, 0.275179, 0.291804, 0.222385, 0.122885, 0.125101, 0.111485, 0.219301, 0.216401, 0.203355, 0.125101, 0.055536, 0.056825, 0.118441, 0.058088, 0.132295, 0.074921, 0.037156, 0.030611, 0.020522, 0.011903, 0.008804, 0.008525, 0.007555, 0.008804, 0.013265, 0.008624, 0.008409, 0.007259, 0.007495, 0.007495, 0.010372, 0.0198, 0.01078, 0.010131, 0.009977, 0.009096, 0.008156, 0.014075, 0.011669, 0.011669, 0.023087, 0.020165, 0.020165, 0.020876, 0.015694, 0.009483, 0.009483, 0.009401, 0.006894, 0.007315, 0.005683, 0.004646, 0.003701, 0.00407, 0.0028, 0.003924, 0.004247, 0.006039, 0.00407, 0.004689, 0.005503, 0.003757, 0.003555, 0.004835, 0.003512, 0.003014, 0.003014, 0.004135, 0.003014, 0.003246, 0.002976, 0.002623, 0.003014, 0.002512, 0.003341, 0.003276, 0.00231, 0.002211, 0.001344, 0.002035, 0.002057, 0.002503, 0.002435, 0.002512, 0.002705, 0.00389, 0.00543, 0.004921, 0.004921, 0.004835, 0.006701, 0.006567, 0.008156, 0.008002, 0.007877, 0.007495, 0.008002, 0.012491, 0.007422, 0.013437, 0.013016, 0.007091, 0.007177, 0.007031, 0.006701, 0.006482, 0.006039, 0.006482, 0.01078, 0.010131, 0.013613, 0.007495, 0.007495, 0.008804, 0.006619, 0.006533, 0.004513, 0.006421, 0.004208, 0.004208, 0.003276, 0.002211, 0.00243, 0.001533, 0.001687, 0.001675, 0.001048, 0.000614, 0.000262, 0.000249, 0.000146, 9.4e-05, 0.000206, 0.000365, 0.000378, 0.000816, 0.001318, 0.001533, 0.00152, 0.001597, 0.002396, 0.00316, 0.0028, 0.003963, 0.00389, 0.003555, 0.004414, 0.005503, 0.005378, 0.008525, 0.007031, 0.006567, 0.007877, 0.007495, 0.008525, 0.005623, 0.004135, 0.00283, 0.003864, 0.002662, 0.002688, 0.002057, 0.001288, 0.001383, 0.001344, 0.002014, 0.002035, 0.00155, 0.001808, 0.00243, 0.001572, 0.001271, 0.001778, 0.001541, 0.001, 0.000485, 0.000485, 0.000743, 0.000747, 0.000661, 0.001232, 0.001936, 0.002705, 0.004161, 0.006567, 0.004388, 0.003821, 0.003607, 0.005086, 0.005623, 0.004483, 0.004431, 0.005503, 0.003821, 0.004689, 0.006619, 0.006795, 0.007422, 0.006245, 0.005992, 0.004135, 0.002761, 0.002581, 0.002606, 0.002581, 0.001572, 0.001967, 0.002349, 0.00246, 0.001597, 0.000876, 0.001408, 0.002138, 0.002014, 0.002435, 0.002336, 0.001743, 0.002155, 0.002396, 0.00225, 0.003177, 0.004315, 0.005872], '')</t>
  </si>
  <si>
    <t>UPI000172FF40 status=activ</t>
  </si>
  <si>
    <t>([0.301917, 0.342579, 0.18812, 0.092881, 0.125101, 0.158265, 0.106997, 0.081712, 0.116183, 0.158265, 0.179055, 0.216401, 0.15284, 0.17593, 0.225814, 0.191378, 0.191378, 0.158265, 0.139895, 0.147574, 0.225814, 0.144935, 0.15284, 0.225814, 0.30533, 0.298791, 0.295083, 0.349426, 0.418646, 0.408655, 0.398279, 0.408655, 0.328603, 0.370445, 0.288399, 0.232838, 0.173081, 0.185198, 0.239899, 0.161087, 0.164327, 0.120615, 0.191378, 0.206376, 0.236433, 0.185198, 0.120615, 0.100716, 0.134866, 0.142424, 0.078022, 0.071867, 0.056825, 0.102787, 0.059222, 0.085092, 0.155435, 0.275179, 0.17593, 0.083462, 0.139895, 0.079919, 0.144935, 0.098513, 0.047319, 0.05306, 0.096677, 0.155435, 0.191378, 0.109221, 0.127496, 0.196879, 0.21291, 0.170161, 0.106997, 0.21291, 0.25406, 0.225814, 0.129801, 0.129801, 0.158265, 0.139895, 0.219301, 0.203355, 0.185198, 0.18812, 0.206376, 0.129801, 0.078022, 0.078022, 0.127496, 0.106997, 0.120615, 0.064632, 0.064632, 0.058088, 0.033407, 0.026338, 0.029376, 0.048328, 0.090864, 0.170161, 0.17593, 0.18812, 0.120615, 0.209395, 0.264545, 0.15008, 0.239899, 0.301917, 0.200174, 0.200174, 0.111485, 0.11371, 0.179055, 0.247041, 0.247041, 0.232838, 0.194234, 0.206376, 0.236433, 0.161087, 0.079919, 0.051831, 0.05306, 0.094817, 0.085092, 0.096677, 0.098513, 0.100716, 0.11371, 0.125101, 0.078022, 0.15008, 0.147574, 0.15008, 0.085092, 0.118441, 0.196879, 0.284882, 0.268042, 0.236433, 0.196879, 0.298791, 0.257454, 0.25406, 0.264545, 0.281712, 0.30533, 0.284882, 0.278302, 0.206376, 0.291804, 0.30533, 0.318242, 0.225814, 0.236433, 0.349426, 0.408655, 0.398279, 0.384043, 0.398279, 0.41194, 0.541878, 0.538167, 0.703578, 0.699094, 0.642678, 0.661982, 0.657645, 0.791621, 0.788093, 0.882776, 0.84206, 0.921076, 0.84206, 0.856457, 0.837511, 0.745909, 0.58069, 0.59508, 0.58069, 0.468512, 0.374039, 0.271506, 0.271506, 0.232838, 0.142424, 0.161087, 0.116183, 0.109221, 0.090864, 0.085092, 0.085092, 0.060549, 0.050641, 0.045352, 0.078022, 0.096677, 0.098513, 0.17593, 0.158265, 0.161087, 0.158265, 0.225814, 0.247041, 0.229226, 0.17593, 0.257454, 0.194234, 0.236433, 0.236433, 0.232838, 0.161087, 0.147574, 0.232838, 0.147574, 0.216401, 0.216401, 0.216401, 0.328603, 0.236433, 0.25406, 0.182256, 0.236433, 0.257454, 0.324872, 0.25031, 0.308712, 0.31487, 0.380708, 0.291804, 0.281712, 0.247041, 0.291804, 0.298791, 0.298791, 0.352862, 0.394753, 0.295083, 0.26085, 0.243554, 0.31487, 0.301917, 0.311707, 0.370445, 0.370445, 0.387226, 0.465241, 0.494003, 0.401658, 0.398279, 0.401658, 0.401658, 0.390993, 0.4292, 0.422041, 0.41194, 0.440853, 0.398279, 0.398279, 0.41194, 0.291804, 0.298791, 0.232838, 0.311707, 0.278302, 0.18812, 0.203355, 0.209395, 0.142424, 0.127496, 0.129801, 0.206376, 0.209395, 0.200174, 0.142424, 0.090864, 0.092881, 0.05306, 0.038042, 0.071867, 0.079919, 0.144935, 0.144935, 0.173081, 0.132295, 0.081712, 0.129801, 0.06184, 0.064632, 0.086953, 0.102787, 0.102787, 0.055536, 0.06184, 0.11371, 0.173081, 0.264545, 0.257454, 0.318242, 0.31487, 0.203355, 0.144935, 0.158265, 0.132295, 0.100716, 0.132295, 0.196879, 0.232838, 0.335645, 0.321458, 0.318242, 0.318242, 0.243554, 0.236433, 0.225814, 0.209395, 0.232838, 0.229226, 0.232838, 0.264545, 0.342579, 0.447574, 0.490133, 0.40511, 0.436924, 0.440853, 0.339168, 0.346032, 0.311707, 0.219301, 0.232838, 0.185198, 0.185198, 0.275179, 0.370445, 0.384043, 0.384043, 0.349426, 0.356642, 0.264545, 0.264545, 0.271506, 0.239899, 0.257454, 0.332115, 0.366687, 0.377384, 0.483068, 0.380708, 0.394753, 0.387226, 0.394753, 0.486429, 0.472492, 0.468512, 0.476583, 0.384043, 0.394753, 0.324872, 0.324872, 0.450668, 0.447574, 0.374039, 0.40511, 0.301917, 0.298791, 0.167087, 0.196879, 0.15284, 0.209395, 0.132295, 0.196879, 0.179055, 0.10481, 0.111485, 0.106997, 0.106997, 0.167087, 0.18812, 0.268042, 0.173081, 0.088832, 0.073402, 0.073402, 0.073402, 0.134866, 0.078022, 0.144935, 0.182256, 0.144935, 0.18812, 0.271506, 0.247041, 0.264545, 0.284882, 0.335645, 0.25031, 0.232838, 0.194234, 0.139895, 0.134866, 0.216401, 0.301917, 0.339168, 0.377384, 0.311707, 0.26085, 0.349426, 0.352862, 0.26085, 0.342579, 0.328603, 0.332115, 0.36309, 0.311707, 0.42561, 0.476583, 0.58069, 0.490133, 0.534167, 0.570702, 0.468512, 0.465241, 0.476583, 0.436924, 0.468512, 0.465241, 0.534167, 0.534167, 0.418646, 0.51388, 0.418646, 0.380708, 0.377384, 0.377384, 0.342579, 0.321458, 0.225814, 0.161087, 0.158265, 0.129801, 0.134866, 0.203355, 0.134866, 0.109221, 0.134866, 0.137348, 0.127496, 0.064632, 0.064632, 0.125101, 0.073402, 0.120615, 0.085092, 0.098513, 0.081712, 0.127496, 0.073402, 0.139895, 0.191378, 0.281712, 0.308712, 0.219301, 0.147574, 0.232838, 0.232838, 0.229226, 0.137348, 0.21291, 0.308712, 0.31487, 0.31487, 0.318242, 0.291804, 0.384043, 0.384043, 0.42561, 0.318242, 0.408655, 0.311707, 0.216401, 0.216401, 0.243554, 0.26085, 0.339168, 0.243554, 0.30533, 0.318242, 0.335645, 0.332115, 0.332115, 0.324872, 0.225814, 0.30533, 0.332115, 0.328603, 0.236433, 0.222385, 0.243554, 0.161087, 0.229226, 0.268042, 0.232838, 0.203355, 0.203355, 0.209395, 0.318242, 0.301917, 0.206376, 0.288399, 0.281712, 0.191378, 0.127496, 0.17593, 0.18812, 0.196879, 0.191378, 0.26085, 0.232838, 0.236433, 0.332115, 0.232838, 0.268042, 0.268042, 0.236433, 0.301917, 0.30533, 0.275179, 0.185198, 0.26085, 0.170161, 0.179055, 0.26085, 0.264545, 0.291804, 0.281712, 0.268042, 0.268042, 0.185198, 0.206376, 0.281712, 0.206376, 0.268042, 0.298791, 0.324872, 0.295083, 0.301917, 0.291804, 0.219301, 0.30533, 0.321458, 0.356642, 0.356642, 0.346032, 0.359901, 0.370445, 0.370445, 0.384043, 0.366687, 0.433034, 0.418646, 0.401658, 0.465241, 0.480142, 0.450668, 0.4292, 0.51388, 0.476583], '')</t>
  </si>
  <si>
    <t>[163, 164, 165, 166, 167, 168, 169, 170, 171, 172, 173, 174, 175, 176, 177, 178, 179, 180, 181, 419, 421, 422, 429, 430, 432, 568]</t>
  </si>
  <si>
    <t>UPI000172FF41 status=activ</t>
  </si>
  <si>
    <t>([0.005503, 0.004736, 0.005378, 0.005086, 0.004577, 0.004921, 0.004388, 0.004775, 0.004431, 0.003997, 0.003804, 0.003512, 0.003512, 0.003671, 0.00515, 0.006421, 0.008525, 0.009483, 0.013821, 0.010926, 0.017797, 0.024393, 0.040537, 0.024393, 0.038042, 0.067594, 0.085092, 0.15008, 0.147574, 0.18812, 0.284882, 0.298791, 0.25406, 0.247041, 0.203355, 0.200174, 0.200174, 0.196879, 0.232838, 0.236433, 0.167087, 0.102787, 0.129801, 0.142424, 0.179055, 0.182256, 0.15284, 0.088832, 0.051831, 0.067594, 0.067594, 0.037156, 0.029376, 0.030003, 0.0198, 0.024826, 0.024826, 0.015344, 0.016257, 0.010509, 0.008804, 0.010221, 0.009294, 0.008075, 0.007555, 0.009728, 0.009865, 0.011669, 0.019401, 0.038042, 0.029376, 0.020165, 0.032677, 0.037156, 0.076542, 0.120615, 0.074921, 0.079919, 0.139895, 0.139895, 0.15284, 0.216401, 0.21291, 0.335645, 0.377384, 0.384043, 0.380708, 0.41194, 0.433034, 0.433034, 0.401658, 0.476583, 0.618285, 0.570702, 0.741537, 0.741537, 0.741537, 0.823549, 0.823549, 0.819762, 0.81615, 0.894241, 0.865454, 0.932927, 0.934618, 0.936162, 0.939629, 0.951925, 0.924947], '')</t>
  </si>
  <si>
    <t>[92, 93, 94, 95, 96, 97, 98, 99, 100, 101, 102, 103, 104, 105, 106, 107, 108]</t>
  </si>
  <si>
    <t>UPI000172FF42 status=activ</t>
  </si>
  <si>
    <t>([0.295083, 0.225814, 0.268042, 0.318242, 0.370445, 0.380708, 0.40511, 0.352862, 0.374039, 0.380708, 0.414856, 0.414856, 0.335645, 0.25406, 0.25031, 0.298791, 0.288399, 0.295083, 0.356642, 0.390993, 0.295083, 0.225814, 0.264545, 0.239899, 0.236433, 0.209395, 0.209395, 0.196879, 0.167087, 0.111485, 0.127496, 0.118441, 0.139895, 0.21291, 0.308712, 0.308712, 0.346032, 0.398279, 0.390993, 0.30533, 0.318242, 0.335645, 0.41194, 0.356642, 0.390993, 0.374039, 0.377384, 0.394753, 0.408655, 0.521092, 0.517562, 0.494003, 0.497853, 0.390993, 0.366687, 0.374039, 0.278302, 0.271506, 0.232838, 0.170161, 0.219301, 0.239899, 0.318242, 0.318242, 0.40511, 0.40511, 0.384043, 0.4292, 0.394753, 0.342579, 0.335645, 0.42561, 0.41194, 0.324872, 0.42561, 0.447574, 0.374039, 0.472492, 0.497853, 0.541878, 0.613573, 0.534167, 0.521092, 0.418646, 0.40511, 0.41194, 0.328603, 0.352862, 0.332115, 0.278302, 0.342579, 0.271506, 0.271506, 0.295083, 0.291804, 0.301917, 0.194234, 0.257454, 0.239899, 0.139895, 0.142424, 0.129801, 0.206376, 0.134866, 0.179055, 0.173081, 0.167087, 0.167087, 0.111485, 0.069024, 0.118441, 0.10481, 0.094817, 0.083462, 0.090864, 0.125101, 0.127496, 0.200174, 0.17593, 0.118441, 0.127496, 0.127496, 0.155435, 0.129801, 0.134866, 0.164327, 0.170161, 0.158265, 0.158265, 0.232838, 0.311707, 0.222385, 0.158265, 0.161087, 0.167087, 0.167087, 0.134866, 0.122885, 0.122885, 0.15008, 0.229226, 0.291804, 0.332115, 0.321458, 0.25031, 0.25031, 0.161087, 0.173081, 0.11371, 0.164327, 0.17593, 0.173081, 0.222385, 0.31487, 0.366687, 0.281712, 0.18812, 0.225814, 0.229226, 0.25031, 0.25406, 0.216401, 0.15008, 0.164327, 0.161087, 0.26085, 0.257454, 0.257454, 0.239899, 0.356642, 0.352862, 0.346032, 0.328603, 0.288399, 0.288399, 0.284882, 0.284882, 0.284882, 0.229226, 0.236433, 0.158265, 0.155435, 0.179055, 0.271506, 0.236433, 0.236433, 0.222385, 0.278302, 0.366687, 0.284882, 0.173081, 0.111485, 0.109221, 0.111485, 0.139895, 0.127496, 0.173081, 0.264545, 0.318242, 0.31487, 0.229226, 0.271506, 0.179055, 0.15284, 0.139895, 0.137348, 0.15008, 0.092881, 0.132295, 0.137348, 0.137348, 0.209395, 0.311707, 0.324872, 0.239899, 0.18812, 0.206376, 0.111485, 0.098513, 0.100716, 0.137348, 0.182256, 0.206376, 0.298791, 0.36309, 0.370445, 0.30533, 0.288399, 0.346032, 0.308712, 0.209395, 0.264545, 0.196879, 0.179055, 0.173081, 0.268042, 0.370445, 0.366687, 0.454136, 0.370445, 0.414856, 0.480142, 0.436924, 0.440853, 0.401658, 0.311707, 0.225814, 0.295083, 0.268042, 0.295083, 0.298791, 0.394753, 0.422041, 0.401658, 0.414856, 0.380708, 0.298791, 0.295083, 0.291804, 0.308712, 0.311707, 0.311707, 0.278302, 0.36309, 0.359901, 0.301917, 0.374039, 0.390993, 0.324872, 0.288399, 0.200174, 0.203355, 0.209395, 0.225814, 0.349426, 0.308712, 0.346032, 0.328603, 0.232838, 0.196879, 0.18812, 0.239899, 0.15008, 0.167087, 0.185198, 0.161087, 0.26085, 0.17593, 0.239899, 0.308712, 0.291804, 0.31487, 0.225814, 0.229226, 0.232838, 0.216401, 0.219301, 0.200174, 0.284882, 0.339168, 0.387226, 0.298791, 0.239899, 0.225814, 0.179055, 0.158265, 0.194234, 0.194234, 0.275179, 0.18812, 0.164327, 0.236433, 0.275179, 0.271506, 0.25031, 0.229226, 0.219301, 0.25031, 0.271506, 0.278302, 0.239899, 0.216401, 0.222385, 0.281712, 0.384043, 0.433034, 0.339168, 0.335645, 0.318242, 0.225814, 0.301917, 0.25031, 0.278302, 0.275179, 0.332115, 0.25406, 0.275179, 0.291804, 0.31487, 0.222385, 0.203355, 0.239899, 0.239899, 0.324872, 0.36309, 0.374039, 0.377384, 0.4292, 0.433034, 0.440853, 0.440853, 0.366687, 0.472492, 0.41194, 0.342579, 0.30533, 0.384043, 0.349426, 0.243554, 0.239899, 0.232838, 0.271506, 0.328603, 0.356642, 0.264545, 0.225814, 0.182256, 0.137348, 0.102787, 0.064632, 0.073402, 0.096677, 0.155435, 0.076542, 0.098513, 0.17593, 0.164327, 0.185198, 0.219301, 0.216401, 0.170161, 0.179055, 0.106997, 0.116183, 0.085092, 0.158265, 0.191378, 0.134866, 0.173081, 0.275179, 0.25406, 0.25031, 0.203355, 0.222385, 0.295083, 0.31487, 0.229226, 0.247041, 0.243554, 0.147574, 0.15008, 0.182256, 0.264545, 0.321458, 0.25406, 0.271506, 0.271506, 0.236433, 0.311707, 0.21291, 0.196879, 0.301917, 0.247041, 0.25031, 0.219301, 0.26085, 0.243554, 0.352862, 0.433034, 0.318242, 0.41194, 0.529623, 0.562014, 0.56648, 0.541878, 0.604312, 0.51388, 0.401658, 0.444081, 0.433034, 0.549308, 0.541878, 0.480142, 0.521092, 0.626927, 0.680603, 0.553315, 0.509769, 0.394753, 0.380708, 0.387226, 0.349426, 0.295083, 0.243554, 0.243554, 0.18812, 0.106997, 0.170161, 0.179055, 0.182256, 0.236433, 0.137348, 0.118441, 0.155435, 0.158265, 0.134866, 0.122885, 0.206376, 0.25031, 0.247041, 0.247041, 0.346032, 0.284882, 0.339168, 0.352862, 0.268042, 0.356642, 0.450668, 0.465241, 0.529623, 0.476583, 0.461924, 0.570702, 0.509769, 0.408655, 0.366687, 0.380708, 0.346032, 0.31487, 0.324872, 0.414856, 0.324872, 0.21291, 0.311707, 0.26085, 0.232838, 0.301917, 0.275179, 0.239899, 0.182256, 0.164327, 0.161087, 0.122885, 0.074921], '')</t>
  </si>
  <si>
    <t>[49, 50, 79, 80, 81, 82, 421, 422, 423, 424, 425, 426, 430, 431, 433, 434, 435, 436, 437, 469, 472, 473]</t>
  </si>
  <si>
    <t>UPI000172FF43 status=activ</t>
  </si>
  <si>
    <t>([0.447574, 0.483068, 0.51388, 0.433034, 0.472492, 0.494003, 0.529623, 0.444081, 0.461924, 0.490133, 0.422041, 0.359901, 0.384043, 0.394753, 0.401658, 0.31487, 0.31487, 0.394753, 0.433034, 0.433034, 0.387226, 0.41194, 0.408655, 0.335645, 0.335645, 0.332115, 0.25031, 0.243554, 0.321458, 0.26085, 0.247041, 0.264545, 0.349426, 0.387226, 0.384043, 0.298791, 0.377384, 0.30533, 0.278302, 0.247041, 0.191378, 0.194234, 0.144935, 0.147574, 0.155435, 0.182256, 0.179055, 0.25406, 0.26085, 0.191378, 0.25031, 0.26085, 0.324872, 0.332115, 0.311707, 0.31487, 0.328603, 0.301917, 0.384043, 0.40511, 0.41194, 0.476583, 0.476583, 0.549308, 0.458154, 0.444081, 0.490133, 0.486429, 0.461924, 0.450668, 0.534167, 0.42561, 0.349426, 0.339168, 0.342579, 0.335645, 0.25406, 0.31487, 0.339168, 0.328603, 0.25031, 0.236433, 0.236433, 0.308712, 0.222385, 0.30533, 0.41194, 0.394753, 0.324872, 0.349426, 0.25031, 0.26085, 0.288399, 0.36309, 0.36309, 0.356642, 0.36309, 0.41194, 0.339168, 0.342579, 0.359901, 0.374039, 0.352862, 0.247041, 0.25031, 0.26085, 0.179055, 0.158265, 0.155435, 0.196879, 0.147574, 0.247041, 0.239899, 0.236433, 0.264545, 0.26085, 0.25406, 0.25031, 0.278302, 0.349426, 0.352862, 0.335645, 0.414856, 0.422041, 0.521092, 0.5017, 0.59014, 0.716283, 0.690604, 0.685117, 0.724957, 0.837511, 0.812494], '')</t>
  </si>
  <si>
    <t>[2, 6, 63, 70, 124, 125, 126, 127, 128, 129, 130, 131, 132]</t>
  </si>
  <si>
    <t>UPI000172FF44 status=activ</t>
  </si>
  <si>
    <t>([0.002976, 0.002211, 0.001936, 0.002155, 0.001597, 0.002336, 0.001743, 0.002336, 0.002349, 0.001936, 0.001623, 0.001649, 0.001061, 0.000936, 0.001533, 0.001061, 0.001232, 0.001155, 0.001687, 0.001906, 0.00283, 0.001906, 0.002155, 0.00292, 0.003512, 0.003607, 0.00246, 0.00316, 0.002194, 0.002727, 0.00407, 0.00407, 0.003276, 0.003246, 0.00515, 0.004358, 0.005503, 0.005932, 0.005011, 0.003555, 0.002211, 0.001649, 0.001687, 0.002327, 0.001417, 0.000859, 0.000876, 0.001434, 0.001743, 0.002688, 0.002555, 0.001687, 0.001533, 0.002705, 0.003864, 0.003212, 0.002581, 0.001692, 0.001572, 0.001967, 0.00243, 0.002435, 0.003177, 0.00283, 0.00225, 0.003276, 0.004689, 0.005734, 0.004689, 0.003246, 0.002606, 0.002688, 0.002662, 0.002662, 0.002503, 0.002606, 0.003079, 0.004161, 0.004513, 0.003997, 0.004835, 0.004976, 0.006245, 0.005318, 0.007555, 0.009187, 0.007495, 0.005683, 0.005683, 0.005683, 0.008624], '')</t>
  </si>
  <si>
    <t>UPI000172FF45 status=activ</t>
  </si>
  <si>
    <t>([0.004431, 0.006894, 0.008804, 0.014075, 0.007877, 0.006795, 0.008409, 0.005872, 0.004835, 0.00407, 0.003478, 0.003014, 0.001786, 0.001808, 0.001335, 0.001061, 0.001103, 0.001434, 0.001383, 0.001344, 0.001408, 0.002366, 0.001906, 0.001967, 0.001855, 0.002194, 0.002014, 0.001692, 0.002482, 0.002705, 0.002727, 0.00283, 0.00407, 0.004483, 0.005011, 0.005086, 0.006482, 0.009401, 0.007495, 0.006078, 0.006142, 0.009728, 0.006142, 0.004976, 0.005223, 0.005011, 0.007177, 0.011903, 0.014783, 0.010672, 0.015694, 0.015078, 0.028107, 0.032677, 0.051831, 0.044297, 0.088832, 0.038858, 0.028695, 0.024826, 0.025316, 0.016826, 0.009401, 0.009977, 0.017447, 0.010221, 0.007315, 0.005734, 0.005223, 0.00558, 0.00515, 0.005223, 0.005932, 0.005318, 0.004921, 0.004135, 0.004483, 0.003366, 0.004577, 0.005249, 0.008624, 0.011518, 0.016826, 0.016826, 0.031287, 0.034884, 0.067594, 0.06184, 0.051831, 0.051831, 0.028695, 0.078022, 0.041405, 0.074921, 0.094817, 0.10481, 0.173081, 0.26085, 0.370445, 0.291804, 0.308712, 0.281712, 0.185198, 0.109221, 0.158265, 0.129801, 0.060549, 0.031287, 0.067594, 0.132295, 0.137348, 0.229226, 0.206376, 0.31487, 0.225814, 0.219301, 0.17593, 0.185198, 0.102787, 0.100716, 0.164327, 0.164327, 0.167087, 0.264545, 0.370445, 0.311707, 0.264545, 0.295083, 0.398279, 0.390993, 0.295083, 0.284882, 0.264545, 0.275179, 0.284882, 0.36309, 0.377384, 0.40511, 0.408655, 0.440853, 0.440853, 0.440853, 0.335645, 0.335645, 0.339168, 0.328603, 0.332115, 0.436924, 0.480142, 0.509769, 0.422041, 0.483068, 0.5017, 0.40511, 0.281712, 0.278302, 0.209395, 0.191378, 0.191378, 0.179055, 0.239899, 0.247041, 0.247041, 0.349426, 0.328603, 0.298791, 0.278302, 0.359901, 0.318242, 0.324872, 0.26085, 0.352862, 0.374039, 0.318242, 0.447574], '')</t>
  </si>
  <si>
    <t>[149, 152]</t>
  </si>
  <si>
    <t>UPI000172FF46 status=activ</t>
  </si>
  <si>
    <t>([0.003109, 0.004577, 0.007031, 0.005011, 0.00359, 0.004414, 0.00359, 0.003014, 0.002503, 0.003431, 0.003671, 0.00283, 0.004431, 0.004315, 0.004315, 0.004358, 0.003212, 0.003461, 0.003431, 0.002349, 0.002688, 0.002688, 0.00283, 0.002581, 0.003366, 0.005086, 0.004513, 0.004513, 0.006482, 0.010672, 0.009865, 0.007555, 0.013265, 0.013265, 0.015078, 0.017138, 0.032677, 0.066181, 0.132295, 0.129801, 0.219301, 0.118441, 0.049374, 0.038858, 0.028695, 0.018106, 0.014075, 0.017797, 0.017447, 0.009728, 0.009187, 0.007422, 0.008075, 0.00777, 0.005011, 0.003276, 0.003246, 0.002435, 0.002117, 0.00225, 0.003341, 0.003431, 0.004976, 0.004921, 0.005223, 0.004577, 0.004577, 0.00543, 0.003804, 0.005318, 0.008525, 0.00558, 0.006245, 0.007177, 0.008276, 0.007555, 0.01204, 0.011903, 0.011669, 0.008895, 0.006142, 0.004135, 0.004315, 0.004161, 0.004161, 0.003924, 0.004431, 0.004135, 0.003298, 0.003276, 0.002503, 0.001533, 0.00243, 0.001623, 0.001649, 0.000936, 0.001417, 0.000983, 0.001722, 0.001722, 0.001743, 0.001602, 0.001623, 0.001344, 0.001335, 0.002194, 0.002366, 0.001786, 0.00316, 0.00389, 0.005683, 0.007495, 0.01204, 0.007422, 0.006894, 0.007877, 0.010221, 0.007877, 0.006619, 0.005992, 0.005011, 0.00515, 0.005249, 0.006142, 0.007091, 0.005011, 0.00389, 0.003727, 0.004611, 0.00283, 0.001855, 0.001936, 0.001936, 0.002057, 0.002014, 0.001936, 0.002138, 0.001623, 0.001481, 0.001722, 0.001048, 0.000983, 0.001649, 0.00155, 0.001335, 0.000833, 0.00103, 0.001103, 0.001069, 0.000773, 0.000983, 0.000983, 0.000537, 0.000305, 0.000275, 0.000485, 0.001061, 0.000945, 0.001533, 0.002727, 0.003727, 0.003727, 0.006039, 0.003864, 0.005683, 0.006039, 0.008723, 0.007091, 0.006245, 0.004388, 0.004315, 0.005992, 0.005932, 0.005932, 0.007259, 0.007315, 0.006374, 0.004358, 0.002727, 0.001855, 0.001112, 0.001061, 0.001249, 0.001172, 0.001408, 0.000859, 0.00076, 0.000773, 0.001288, 0.001271, 0.001872, 0.002761, 0.001778, 0.002761, 0.003298, 0.003341, 0.003478, 0.003079, 0.004315, 0.006795, 0.006795, 0.006988, 0.00777, 0.013016, 0.008156, 0.010926, 0.016257, 0.035586, 0.038042, 0.038858, 0.073402, 0.034068, 0.025762, 0.029376, 0.0198, 0.028695, 0.028107, 0.013613, 0.01204, 0.007877, 0.004835, 0.005249, 0.005683, 0.003366, 0.003212, 0.003109, 0.003053, 0.003014, 0.002482, 0.001967, 0.001374, 0.001481, 0.001602, 0.001906, 0.001602, 0.001335, 0.000842, 0.001211, 0.001778, 0.002705, 0.002688, 0.003701, 0.003727, 0.004247, 0.006533, 0.006894, 0.012727, 0.008723, 0.008804, 0.008804, 0.007091, 0.006533, 0.006078, 0.005623, 0.004611, 0.007495, 0.011518, 0.013265, 0.011106, 0.007091, 0.004736, 0.005932, 0.004736, 0.004414, 0.005223, 0.00407, 0.004135, 0.003727, 0.004921, 0.004414, 0.003405, 0.005086, 0.008409, 0.006078, 0.006374, 0.007555, 0.007555, 0.008276, 0.007495, 0.004976, 0.007315, 0.011106, 0.009096, 0.009401, 0.00962, 0.010509, 0.009483, 0.009015, 0.006374, 0.004736, 0.006374, 0.010131, 0.006533, 0.004414, 0.005734, 0.006142, 0.004431, 0.004315, 0.003478, 0.003478, 0.005086, 0.004414, 0.004611, 0.006533, 0.006374, 0.009401, 0.008804, 0.008002, 0.006039, 0.008624, 0.007031, 0.005683, 0.004414, 0.004388, 0.006142, 0.006078, 0.005503, 0.007877, 0.008156, 0.006482, 0.006533, 0.004646, 0.004646, 0.003276, 0.002688, 0.003212, 0.003079, 0.00316, 0.004775, 0.006482, 0.005683, 0.006245, 0.007495, 0.010131, 0.013821, 0.008804, 0.005734, 0.005734, 0.00407, 0.003079, 0.004208, 0.005734, 0.008624, 0.006619, 0.006619, 0.007645, 0.008156, 0.007091, 0.004431, 0.003109, 0.002117, 0.001541, 0.001808, 0.001855, 0.001335, 0.001288, 0.001906, 0.00292, 0.004315, 0.006078, 0.008075, 0.008723, 0.005683, 0.00558, 0.008525, 0.013437, 0.008525, 0.010131, 0.008075, 0.011518, 0.024826, 0.05306, 0.06312, 0.090864, 0.096677, 0.200174, 0.26085, 0.206376, 0.170161, 0.116183, 0.055536, 0.060549, 0.025762, 0.026338, 0.014075, 0.008409, 0.007177, 0.008624, 0.006894, 0.006894, 0.006894, 0.006245, 0.004414, 0.006619, 0.007259, 0.004611, 0.004247, 0.004208, 0.003276, 0.002482, 0.003014, 0.004208, 0.003212, 0.003053, 0.003298, 0.003341, 0.004736, 0.004775, 0.005992, 0.00558, 0.008723, 0.010509, 0.009096, 0.009187, 0.008723, 0.00777, 0.008624, 0.006567, 0.004775, 0.007259, 0.008002, 0.006142, 0.004483, 0.004247, 0.004921, 0.006795, 0.006988, 0.004899, 0.005623, 0.003963, 0.003804, 0.00316, 0.00225, 0.002555, 0.003701, 0.002761, 0.002761, 0.002662, 0.002512, 0.002606, 0.001743, 0.001743, 0.002396, 0.002881, 0.00389, 0.005378, 0.005992, 0.009015, 0.016021, 0.017797, 0.03976, 0.041405, 0.060549, 0.134866, 0.102787, 0.055536, 0.049374, 0.026338, 0.032677, 0.064632, 0.094817, 0.111485, 0.222385, 0.243554, 0.281712, 0.243554, 0.243554, 0.243554, 0.222385, 0.216401, 0.216401, 0.200174, 0.222385, 0.125101, 0.060549, 0.041405, 0.041405, 0.042364, 0.064632, 0.118441, 0.064632, 0.050641, 0.074921, 0.034884, 0.019109, 0.016257, 0.011342, 0.009015, 0.008156, 0.009015, 0.006567, 0.004775, 0.004689, 0.004611, 0.006374, 0.008895, 0.014315, 0.024826, 0.037156, 0.049374, 0.051831, 0.05306, 0.090864, 0.127496, 0.206376, 0.25031, 0.203355, 0.229226, 0.275179, 0.284882, 0.257454, 0.239899, 0.243554, 0.236433, 0.332115, 0.346032, 0.349426, 0.349426, 0.342579, 0.401658, 0.321458, 0.225814, 0.318242, 0.243554, 0.232838, 0.257454, 0.209395, 0.31487, 0.401658, 0.398279, 0.311707, 0.232838, 0.352862, 0.461924, 0.476583, 0.461924, 0.359901, 0.356642, 0.342579, 0.36309, 0.278302, 0.374039, 0.490133, 0.497853, 0.604312, 0.557691, 0.447574, 0.458154, 0.356642, 0.384043, 0.398279, 0.398279, 0.394753, 0.366687, 0.339168, 0.356642, 0.366687, 0.349426, 0.36309, 0.359901, 0.359901, 0.433034, 0.332115, 0.311707, 0.324872, 0.236433, 0.25406, 0.328603, 0.401658, 0.494003, 0.380708, 0.36309, 0.458154, 0.557691, 0.585406, 0.585406, 0.472492, 0.480142, 0.59917, 0.618285, 0.618285, 0.497853, 0.468512, 0.585406, 0.613573, 0.585406, 0.699094, 0.622677, 0.604312, 0.648219, 0.59508, 0.733139, 0.767246, 0.750527, 0.73685, 0.694846, 0.699094, 0.808535, 0.795062, 0.788093, 0.724957, 0.707965, 0.856457], '')</t>
  </si>
  <si>
    <t>[544, 545, 573, 574, 575, 578, 579, 580, 583, 584, 585, 586, 587, 588, 589, 590, 591, 592, 593, 594, 595, 596, 597, 598, 599, 600, 601, 602]</t>
  </si>
  <si>
    <t>UPI000172FF66 status=activ</t>
  </si>
  <si>
    <t>([0.243554, 0.301917, 0.342579, 0.380708, 0.414856, 0.328603, 0.26085, 0.301917, 0.321458, 0.232838, 0.179055, 0.182256, 0.225814, 0.243554, 0.239899, 0.324872, 0.328603, 0.311707, 0.281712, 0.31487, 0.308712, 0.349426, 0.278302, 0.21291, 0.185198, 0.120615, 0.120615, 0.120615, 0.120615, 0.076542, 0.142424, 0.243554, 0.167087, 0.194234, 0.122885, 0.098513, 0.092881, 0.074921, 0.074921, 0.092881, 0.081712, 0.079919, 0.074921, 0.106997, 0.096677, 0.134866, 0.111485, 0.170161, 0.236433, 0.15008, 0.216401, 0.216401, 0.18812, 0.229226, 0.225814, 0.216401, 0.239899, 0.239899, 0.268042, 0.278302, 0.291804, 0.209395, 0.203355, 0.137348, 0.144935, 0.216401, 0.185198, 0.284882, 0.288399, 0.232838, 0.239899, 0.25406, 0.257454, 0.229226, 0.298791, 0.225814, 0.281712, 0.284882, 0.225814, 0.206376, 0.170161, 0.206376, 0.264545, 0.239899, 0.321458, 0.281712, 0.236433, 0.203355, 0.164327], '')</t>
  </si>
  <si>
    <t>UPI000172FF68 status=activ</t>
  </si>
  <si>
    <t>([0.020876, 0.038042, 0.064632, 0.094817, 0.056825, 0.076542, 0.076542, 0.078022, 0.111485, 0.067594, 0.085092, 0.120615, 0.085092, 0.064632, 0.132295, 0.139895, 0.125101, 0.127496, 0.21291, 0.125101, 0.222385, 0.30533, 0.291804, 0.284882, 0.298791, 0.321458, 0.321458, 0.356642, 0.295083, 0.194234, 0.219301, 0.191378, 0.125101, 0.206376, 0.206376, 0.179055, 0.185198, 0.203355, 0.26085, 0.161087, 0.26085, 0.209395, 0.185198, 0.116183, 0.092881, 0.088832, 0.142424, 0.120615, 0.127496, 0.134866, 0.132295, 0.127496, 0.100716, 0.15284, 0.15008, 0.17593, 0.109221, 0.050641, 0.024826, 0.029376, 0.05306, 0.054297, 0.079919, 0.055536, 0.118441, 0.079919, 0.076542, 0.0704, 0.067594, 0.06184, 0.10481, 0.179055, 0.26085, 0.239899, 0.232838, 0.222385, 0.15008, 0.147574, 0.25406, 0.36309, 0.380708, 0.288399, 0.268042, 0.158265, 0.17593, 0.127496, 0.127496, 0.129801, 0.078022, 0.118441, 0.069024, 0.076542, 0.058088, 0.059222, 0.125101, 0.122885, 0.074921, 0.122885, 0.206376, 0.209395, 0.125101, 0.096677, 0.098513, 0.083462, 0.15008, 0.209395, 0.158265, 0.257454, 0.170161, 0.26085, 0.243554, 0.243554, 0.25031, 0.311707, 0.219301, 0.203355, 0.134866, 0.21291, 0.232838, 0.219301, 0.21291, 0.332115, 0.271506, 0.356642, 0.401658, 0.291804, 0.291804, 0.288399, 0.191378, 0.295083, 0.291804, 0.247041, 0.247041, 0.257454, 0.164327, 0.26085, 0.268042, 0.239899, 0.232838, 0.182256, 0.185198, 0.111485, 0.100716, 0.17593, 0.17593, 0.088832, 0.161087, 0.086953, 0.144935, 0.158265, 0.085092, 0.083462, 0.059222, 0.120615, 0.081712, 0.137348, 0.122885, 0.116183, 0.203355, 0.132295, 0.167087, 0.167087, 0.179055, 0.170161, 0.086953, 0.050641, 0.10481, 0.094817, 0.173081, 0.147574, 0.216401, 0.318242, 0.206376, 0.203355, 0.15008, 0.17593, 0.134866, 0.11371, 0.064632, 0.069024, 0.127496, 0.0704, 0.078022, 0.098513, 0.059222, 0.066181, 0.111485, 0.106997, 0.120615, 0.079919, 0.096677, 0.102787, 0.096677, 0.179055, 0.167087, 0.125101, 0.142424, 0.142424, 0.161087, 0.26085, 0.167087, 0.155435, 0.170161, 0.164327, 0.125101, 0.111485, 0.15284, 0.092881, 0.092881, 0.085092, 0.132295, 0.111485, 0.102787, 0.11371, 0.109221, 0.120615, 0.18812, 0.118441, 0.147574, 0.15284, 0.085092, 0.116183, 0.120615, 0.147574, 0.086953, 0.137348, 0.219301, 0.257454, 0.239899, 0.209395, 0.134866, 0.144935, 0.167087, 0.17593, 0.096677, 0.048328, 0.094817, 0.054297, 0.090864, 0.092881, 0.106997, 0.109221, 0.111485, 0.086953, 0.086953, 0.127496, 0.106997, 0.086953, 0.06184, 0.127496, 0.127496, 0.21291], '')</t>
  </si>
  <si>
    <t>UPI000172FF6B status=activ</t>
  </si>
  <si>
    <t>([0.521092, 0.58069, 0.549308, 0.433034, 0.461924, 0.40511, 0.339168, 0.339168, 0.31487, 0.352862, 0.349426, 0.332115, 0.346032, 0.356642, 0.301917, 0.390993, 0.377384, 0.356642, 0.359901, 0.387226, 0.472492, 0.468512, 0.486429, 0.465241, 0.562014, 0.505461, 0.541878, 0.653063, 0.56648, 0.59014, 0.59014, 0.541878, 0.538167, 0.41194, 0.398279, 0.447574, 0.328603, 0.25406, 0.268042, 0.268042, 0.25031, 0.284882, 0.324872, 0.308712, 0.380708, 0.394753, 0.335645, 0.332115, 0.332115, 0.422041, 0.461924, 0.454136, 0.408655, 0.40511, 0.42561, 0.418646, 0.408655, 0.51388, 0.608892, 0.59014, 0.575842, 0.505461, 0.390993, 0.390993, 0.281712, 0.222385, 0.139895, 0.158265, 0.185198, 0.11371, 0.11371, 0.10481, 0.056825, 0.116183, 0.100716, 0.155435, 0.094817, 0.098513, 0.106997, 0.06312, 0.06312, 0.0704, 0.046336, 0.078022, 0.076542, 0.083462, 0.100716, 0.15284, 0.219301, 0.219301, 0.332115, 0.324872, 0.324872, 0.458154, 0.465241, 0.458154, 0.458154, 0.454136, 0.401658, 0.422041, 0.505461, 0.418646, 0.42561, 0.545602, 0.549308, 0.538167, 0.642678, 0.685117, 0.570702, 0.575842, 0.585406, 0.545602, 0.454136, 0.42561, 0.40511, 0.352862, 0.384043, 0.384043, 0.366687, 0.370445, 0.25406, 0.225814, 0.335645, 0.30533, 0.30533, 0.219301, 0.191378, 0.167087, 0.15008, 0.132295, 0.139895, 0.125101, 0.134866, 0.21291, 0.164327, 0.15008, 0.125101, 0.125101, 0.134866, 0.225814, 0.158265, 0.232838, 0.179055, 0.098513, 0.054297, 0.031287, 0.05306, 0.067594, 0.078022, 0.042364, 0.049374, 0.036378, 0.043307, 0.03976, 0.022667, 0.036378, 0.038042, 0.064632, 0.064632, 0.032677, 0.032677, 0.038042, 0.031287, 0.054297, 0.092881, 0.106997, 0.17593, 0.118441, 0.111485, 0.10481, 0.111485, 0.116183, 0.122885, 0.066181, 0.038858, 0.0704, 0.076542, 0.079919, 0.0704, 0.06312, 0.111485, 0.0704, 0.120615, 0.139895, 0.158265, 0.116183, 0.194234, 0.182256, 0.185198, 0.111485, 0.116183, 0.185198, 0.268042, 0.298791, 0.401658, 0.51388, 0.494003, 0.384043, 0.36309, 0.359901, 0.346032, 0.349426, 0.352862, 0.352862, 0.295083, 0.191378, 0.243554, 0.164327, 0.17593, 0.243554, 0.339168, 0.352862, 0.311707, 0.311707, 0.281712, 0.182256, 0.158265, 0.170161, 0.232838, 0.247041, 0.191378, 0.295083, 0.268042, 0.328603, 0.288399, 0.370445, 0.454136, 0.472492, 0.525368, 0.549308, 0.557691, 0.472492, 0.380708, 0.332115, 0.232838, 0.25031, 0.332115, 0.264545, 0.182256, 0.206376, 0.137348, 0.18812, 0.167087, 0.222385, 0.243554, 0.26085, 0.25031, 0.247041, 0.225814, 0.26085, 0.239899, 0.170161, 0.247041, 0.324872, 0.377384, 0.5017, 0.433034, 0.433034, 0.5017, 0.613573, 0.642678, 0.648219, 0.653063, 0.553315, 0.521092, 0.505461, 0.541878, 0.5017, 0.422041, 0.436924, 0.339168, 0.332115, 0.42561, 0.440853, 0.414856, 0.352862, 0.264545, 0.268042, 0.301917, 0.288399, 0.288399, 0.21291, 0.203355, 0.182256, 0.229226, 0.161087, 0.179055, 0.142424, 0.155435, 0.200174, 0.191378, 0.264545, 0.271506, 0.271506, 0.225814, 0.268042, 0.332115, 0.359901, 0.359901, 0.335645, 0.380708, 0.308712, 0.278302, 0.335645, 0.366687, 0.30533, 0.387226, 0.346032, 0.36309, 0.284882, 0.342579, 0.356642, 0.374039, 0.335645, 0.288399, 0.332115, 0.239899, 0.194234, 0.216401, 0.288399, 0.200174, 0.179055, 0.229226, 0.335645, 0.284882, 0.30533, 0.398279, 0.408655, 0.332115, 0.335645, 0.390993, 0.366687, 0.332115, 0.324872, 0.321458, 0.25031, 0.15284, 0.216401, 0.311707, 0.318242, 0.332115, 0.384043, 0.380708, 0.349426, 0.356642, 0.440853, 0.346032, 0.308712, 0.295083, 0.394753, 0.390993, 0.390993, 0.377384, 0.422041, 0.422041, 0.458154, 0.476583, 0.59014, 0.549308, 0.40511, 0.398279, 0.418646, 0.366687, 0.288399, 0.349426, 0.352862, 0.264545, 0.247041, 0.278302, 0.271506, 0.271506, 0.243554, 0.295083, 0.21291, 0.17593, 0.164327, 0.155435, 0.243554, 0.161087, 0.196879, 0.225814, 0.147574, 0.122885, 0.185198, 0.196879, 0.182256, 0.164327, 0.179055, 0.271506, 0.291804, 0.30533, 0.339168, 0.342579, 0.324872, 0.422041, 0.359901, 0.298791, 0.206376, 0.120615, 0.182256, 0.125101, 0.191378, 0.301917, 0.203355, 0.203355, 0.232838, 0.225814, 0.200174, 0.179055, 0.144935, 0.137348, 0.129801, 0.073402, 0.073402, 0.044297, 0.042364, 0.076542, 0.11371, 0.109221, 0.116183, 0.139895, 0.120615, 0.081712, 0.060549, 0.118441, 0.064632, 0.051831, 0.038858, 0.025316, 0.033407, 0.045352, 0.023963, 0.020522, 0.030003, 0.03976, 0.054297, 0.034884, 0.035586, 0.027463, 0.051831, 0.074921, 0.037156, 0.051831, 0.074921, 0.094817, 0.092881, 0.111485, 0.10481, 0.134866, 0.161087, 0.120615, 0.11371, 0.18812, 0.229226, 0.222385, 0.134866, 0.158265, 0.142424, 0.139895, 0.191378, 0.206376, 0.229226, 0.339168, 0.384043, 0.394753, 0.390993, 0.422041, 0.398279, 0.509769, 0.509769, 0.486429, 0.557691, 0.549308, 0.450668, 0.436924, 0.436924, 0.541878, 0.58069, 0.707965, 0.59917, 0.585406, 0.575842, 0.472492, 0.444081, 0.465241, 0.42561, 0.436924, 0.41194, 0.433034, 0.433034, 0.433034, 0.490133, 0.433034, 0.401658, 0.384043, 0.377384, 0.380708, 0.339168, 0.225814, 0.236433, 0.318242, 0.30533, 0.311707, 0.40511, 0.4292, 0.408655, 0.408655, 0.308712, 0.21291, 0.179055, 0.161087, 0.15284, 0.18812, 0.288399, 0.232838, 0.359901, 0.25406, 0.264545, 0.301917, 0.387226, 0.374039, 0.390993, 0.41194, 0.40511, 0.318242, 0.298791, 0.30533, 0.30533, 0.36309, 0.447574, 0.570702, 0.570702, 0.465241, 0.390993, 0.298791, 0.356642, 0.335645, 0.465241, 0.450668, 0.444081, 0.465241, 0.370445, 0.349426, 0.301917, 0.209395, 0.21291, 0.132295, 0.10481, 0.127496, 0.15008, 0.15008, 0.167087, 0.116183, 0.18812, 0.170161, 0.216401, 0.206376, 0.216401, 0.17593, 0.109221, 0.090864, 0.085092, 0.085092, 0.098513, 0.116183, 0.125101, 0.191378, 0.206376, 0.173081, 0.164327, 0.132295, 0.155435, 0.100716, 0.122885, 0.137348, 0.225814, 0.155435, 0.15284, 0.132295, 0.158265, 0.257454, 0.25406, 0.216401, 0.203355, 0.185198, 0.203355, 0.236433, 0.17593, 0.158265, 0.247041, 0.216401, 0.264545, 0.15008, 0.200174, 0.200174, 0.182256, 0.11371, 0.167087, 0.142424, 0.164327, 0.132295, 0.102787, 0.127496, 0.098513, 0.182256, 0.106997, 0.056825, 0.038858, 0.059222, 0.050641, 0.026892, 0.032677, 0.019109, 0.035586, 0.035586, 0.041405, 0.026338, 0.023963, 0.028107, 0.033407, 0.031287, 0.040537, 0.026338, 0.024826, 0.045352, 0.03976, 0.059222, 0.118441, 0.15284, 0.15284, 0.271506, 0.25031, 0.142424, 0.222385, 0.116183, 0.058088, 0.059222, 0.050641, 0.094817, 0.100716, 0.147574, 0.11371, 0.069024, 0.081712, 0.066181, 0.045352, 0.028695, 0.034884, 0.033407, 0.023963, 0.026338, 0.0198, 0.025762, 0.044297, 0.032017, 0.058088, 0.111485, 0.086953, 0.147574, 0.106997, 0.069024, 0.034884], '')</t>
  </si>
  <si>
    <t>[0, 1, 2, 24, 25, 26, 27, 28, 29, 30, 31, 32, 57, 58, 59, 60, 61, 100, 103, 104, 105, 106, 107, 108, 109, 110, 111, 195, 228, 229, 230, 255, 258, 259, 260, 261, 262, 263, 264, 265, 266, 267, 357, 358, 468, 469, 471, 472, 476, 477, 478, 479, 480, 481, 530, 531]</t>
  </si>
  <si>
    <t>UPI000172FF6C status=activ</t>
  </si>
  <si>
    <t>([0.680603, 0.699094, 0.784345, 0.63748, 0.661982, 0.58069, 0.59917, 0.521092, 0.541878, 0.570702, 0.632174, 0.666105, 0.733139, 0.728858, 0.73685, 0.657645, 0.529623, 0.529623, 0.529623, 0.549308, 0.59014, 0.59014, 0.604312, 0.549308, 0.657645, 0.657645, 0.733139, 0.745909, 0.81615, 0.791621, 0.812494, 0.791621, 0.827927, 0.767246, 0.771762, 0.675549, 0.703578, 0.724957, 0.750527, 0.712013, 0.59917, 0.553315, 0.529623, 0.4292, 0.436924, 0.440853, 0.36309, 0.356642, 0.278302, 0.295083, 0.291804, 0.18812, 0.161087, 0.142424, 0.194234, 0.182256, 0.243554, 0.229226, 0.291804, 0.216401, 0.25406, 0.328603, 0.275179, 0.301917, 0.328603, 0.339168, 0.271506, 0.324872, 0.26085, 0.335645, 0.352862, 0.387226, 0.465241, 0.497853, 0.521092, 0.534167, 0.517562, 0.517562, 0.622677, 0.648219, 0.759478, 0.63748, 0.653063, 0.728858, 0.707965, 0.680603, 0.666105, 0.666105, 0.685117, 0.767246, 0.775545, 0.618285, 0.604312, 0.626927, 0.626927, 0.59508, 0.58069, 0.59508, 0.59917, 0.505461, 0.42561, 0.40511, 0.42561, 0.384043, 0.398279, 0.414856, 0.41194, 0.447574, 0.436924, 0.450668, 0.444081, 0.356642, 0.374039, 0.374039, 0.352862, 0.352862, 0.268042, 0.264545, 0.196879, 0.203355, 0.268042, 0.349426, 0.284882, 0.352862, 0.291804, 0.25031, 0.209395, 0.271506, 0.200174, 0.26085, 0.216401, 0.18812, 0.25031, 0.324872, 0.281712], '')</t>
  </si>
  <si>
    <t>[0, 1, 2, 3, 4, 5, 6, 7, 8, 9, 10, 11, 12, 13, 14, 15, 16, 17, 18, 19, 20, 21, 22, 23, 24, 25, 26, 27, 28, 29, 30, 31, 32, 33, 34, 35, 36, 37, 38, 39, 40, 41, 42, 74, 75, 76, 77, 78, 79, 80, 81, 82, 83, 84, 85, 86, 87, 88, 89, 90, 91, 92, 93, 94, 95, 96, 97, 98, 99]</t>
  </si>
  <si>
    <t>UPI000172FF6D status=activ</t>
  </si>
  <si>
    <t>([0.038858, 0.030611, 0.034884, 0.024826, 0.028107, 0.037156, 0.051831, 0.043307, 0.058088, 0.043307, 0.047319, 0.051831, 0.060549, 0.069024, 0.073402, 0.03976, 0.066181, 0.040537, 0.086953, 0.100716, 0.158265, 0.185198, 0.243554, 0.243554, 0.321458, 0.288399, 0.18812, 0.185198, 0.164327, 0.179055, 0.257454, 0.17593, 0.203355, 0.098513, 0.134866, 0.129801, 0.236433, 0.232838, 0.288399, 0.301917, 0.170161, 0.167087, 0.170161, 0.106997, 0.134866, 0.134866, 0.134866, 0.155435, 0.155435, 0.17593, 0.167087, 0.17593, 0.25406, 0.25031, 0.390993, 0.366687, 0.384043, 0.349426, 0.349426, 0.31487, 0.311707, 0.359901, 0.366687, 0.275179, 0.387226, 0.298791, 0.291804, 0.346032, 0.370445, 0.387226, 0.450668, 0.461924, 0.380708, 0.440853, 0.41194, 0.30533, 0.342579, 0.324872, 0.349426, 0.247041, 0.321458, 0.324872, 0.40511, 0.377384, 0.380708, 0.25031, 0.342579, 0.318242, 0.295083, 0.352862, 0.247041, 0.278302, 0.278302, 0.257454, 0.229226, 0.158265, 0.225814, 0.21291, 0.216401, 0.196879, 0.243554, 0.247041, 0.229226, 0.206376, 0.243554, 0.318242, 0.418646, 0.41194, 0.339168, 0.36309, 0.291804, 0.384043, 0.352862, 0.346032, 0.356642, 0.352862, 0.40511, 0.40511, 0.41194, 0.332115, 0.339168, 0.394753, 0.40511, 0.346032, 0.295083, 0.216401, 0.225814, 0.206376, 0.15008, 0.17593, 0.191378, 0.26085, 0.275179, 0.275179, 0.281712, 0.366687, 0.394753, 0.422041, 0.398279, 0.394753, 0.41194, 0.440853, 0.418646, 0.311707, 0.370445, 0.328603, 0.414856, 0.384043, 0.408655, 0.468512, 0.545602, 0.42561, 0.444081, 0.444081, 0.440853, 0.4292, 0.321458, 0.291804, 0.25031, 0.278302, 0.298791, 0.271506, 0.18812, 0.239899, 0.332115, 0.275179, 0.370445, 0.36309, 0.384043, 0.308712, 0.30533, 0.25031, 0.359901, 0.271506, 0.26085, 0.264545, 0.271506, 0.339168, 0.339168, 0.384043, 0.359901, 0.339168, 0.398279, 0.42561, 0.394753, 0.374039, 0.414856, 0.398279, 0.370445, 0.352862, 0.42561, 0.40511, 0.468512, 0.418646, 0.534167, 0.509769], '')</t>
  </si>
  <si>
    <t>[150, 194, 195]</t>
  </si>
  <si>
    <t>UPI000172FF6E status=activ</t>
  </si>
  <si>
    <t>([0.494003, 0.461924, 0.497853, 0.387226, 0.301917, 0.25031, 0.295083, 0.328603, 0.257454, 0.281712, 0.209395, 0.257454, 0.247041, 0.239899, 0.232838, 0.144935, 0.079919, 0.06184, 0.109221, 0.10481, 0.164327, 0.179055, 0.15284, 0.090864, 0.15284, 0.139895, 0.191378, 0.179055, 0.106997, 0.142424, 0.147574, 0.134866, 0.081712, 0.081712, 0.081712, 0.090864, 0.161087, 0.164327, 0.200174, 0.127496, 0.122885, 0.125101, 0.067594, 0.096677, 0.127496, 0.060549, 0.106997, 0.109221, 0.109221, 0.179055, 0.216401, 0.134866, 0.239899, 0.26085, 0.264545, 0.25406, 0.15284, 0.137348, 0.179055, 0.185198, 0.288399, 0.18812, 0.200174, 0.284882, 0.291804, 0.264545, 0.318242, 0.25406, 0.264545, 0.281712, 0.222385, 0.225814, 0.31487, 0.321458, 0.339168, 0.332115, 0.342579, 0.458154, 0.461924, 0.401658, 0.384043, 0.288399, 0.30533, 0.209395, 0.225814, 0.232838, 0.222385, 0.295083, 0.36309, 0.268042, 0.182256, 0.229226, 0.116183, 0.096677, 0.05306, 0.073402, 0.069024, 0.036378, 0.036378, 0.034884, 0.064632, 0.06312, 0.11371, 0.125101, 0.203355, 0.200174, 0.15008, 0.17593, 0.170161, 0.173081, 0.173081, 0.247041, 0.25031, 0.288399, 0.318242, 0.308712, 0.243554, 0.243554, 0.332115, 0.239899, 0.196879, 0.196879, 0.120615, 0.085092, 0.134866, 0.125101, 0.092881, 0.096677, 0.074921, 0.074921, 0.047319, 0.067594, 0.067594, 0.067594, 0.071867, 0.036378, 0.055536, 0.049374, 0.033407, 0.020876, 0.020165, 0.016528, 0.016826, 0.028695, 0.038858, 0.021816, 0.023534, 0.030003, 0.041405, 0.058088, 0.058088, 0.064632, 0.085092, 0.048328, 0.055536, 0.088832, 0.096677, 0.122885, 0.10481, 0.094817, 0.15284, 0.25031, 0.335645, 0.298791, 0.308712, 0.30533, 0.394753, 0.394753, 0.311707, 0.30533, 0.356642, 0.356642, 0.401658, 0.41194, 0.41194, 0.328603, 0.219301, 0.229226, 0.236433, 0.36309, 0.447574, 0.436924, 0.418646, 0.433034, 0.468512, 0.370445, 0.349426, 0.321458, 0.284882, 0.359901, 0.332115, 0.275179, 0.236433, 0.203355, 0.132295, 0.219301], '')</t>
  </si>
  <si>
    <t>UPI000172FF70 status=activ</t>
  </si>
  <si>
    <t>([0.384043, 0.401658, 0.291804, 0.339168, 0.359901, 0.278302, 0.311707, 0.342579, 0.380708, 0.275179, 0.295083, 0.349426, 0.225814, 0.232838, 0.268042, 0.394753, 0.398279, 0.298791, 0.301917, 0.31487, 0.191378, 0.232838, 0.236433, 0.352862, 0.359901, 0.377384, 0.461924, 0.339168, 0.328603, 0.278302, 0.387226, 0.36309, 0.359901, 0.366687, 0.356642, 0.236433, 0.11371, 0.11371, 0.182256, 0.182256, 0.26085, 0.384043, 0.332115, 0.229226, 0.125101, 0.096677, 0.073402, 0.036378, 0.083462, 0.085092, 0.116183, 0.125101, 0.15284, 0.142424, 0.236433, 0.25031, 0.332115, 0.454136, 0.377384, 0.301917, 0.281712, 0.182256, 0.179055, 0.225814, 0.216401, 0.342579, 0.281712, 0.288399, 0.40511, 0.384043, 0.384043, 0.281712, 0.288399, 0.288399, 0.203355, 0.17593, 0.196879, 0.132295, 0.078022, 0.071867, 0.094817, 0.10481, 0.106997, 0.098513, 0.076542, 0.161087, 0.132295, 0.134866, 0.096677, 0.090864, 0.096677, 0.096677, 0.098513, 0.045352, 0.046336, 0.050641, 0.067594, 0.026892, 0.027463, 0.038858, 0.069024, 0.047319, 0.041405, 0.073402, 0.081712, 0.078022, 0.041405, 0.027463, 0.048328, 0.049374, 0.029376, 0.016826, 0.017138, 0.026338, 0.050641, 0.026892, 0.045352, 0.044297, 0.096677, 0.083462, 0.106997, 0.106997, 0.182256, 0.161087, 0.155435, 0.122885, 0.090864, 0.122885, 0.18812, 0.179055, 0.17593, 0.268042, 0.268042, 0.264545, 0.182256, 0.15284, 0.229226, 0.21291, 0.203355, 0.18812, 0.291804, 0.281712, 0.271506, 0.170161, 0.139895, 0.083462, 0.100716, 0.170161, 0.206376, 0.106997, 0.071867, 0.081712, 0.081712, 0.147574, 0.078022, 0.144935, 0.109221, 0.064632, 0.0704, 0.0704, 0.0704, 0.034884, 0.032677, 0.0198, 0.032677, 0.05306, 0.051831, 0.058088, 0.05306, 0.047319, 0.047319, 0.076542, 0.118441, 0.132295, 0.132295, 0.200174, 0.191378, 0.206376, 0.216401, 0.196879, 0.196879, 0.170161, 0.191378, 0.200174, 0.18812, 0.167087, 0.109221, 0.18812, 0.15284, 0.134866, 0.147574, 0.247041, 0.236433, 0.225814, 0.18812, 0.17593, 0.134866, 0.079919, 0.134866, 0.129801, 0.081712, 0.054297, 0.067594, 0.122885, 0.122885, 0.216401, 0.147574, 0.216401, 0.132295, 0.182256, 0.134866, 0.122885, 0.074921, 0.073402, 0.03976, 0.046336, 0.043307, 0.048328, 0.048328, 0.037156, 0.064632, 0.118441, 0.111485, 0.092881, 0.081712, 0.079919, 0.071867, 0.092881, 0.054297, 0.078022, 0.05306, 0.094817, 0.051831, 0.094817, 0.058088, 0.120615, 0.11371, 0.127496, 0.185198, 0.182256, 0.219301, 0.229226, 0.142424, 0.219301, 0.185198, 0.167087, 0.164327, 0.106997, 0.15008, 0.191378, 0.232838, 0.278302, 0.170161, 0.268042, 0.26085, 0.31487, 0.216401, 0.216401, 0.206376, 0.216401, 0.298791, 0.301917, 0.185198, 0.264545, 0.25406, 0.239899, 0.275179, 0.295083, 0.349426, 0.36309, 0.308712, 0.30533, 0.206376, 0.318242, 0.311707, 0.222385, 0.26085, 0.232838, 0.239899, 0.243554, 0.164327, 0.090864, 0.05306, 0.111485, 0.134866, 0.164327, 0.236433, 0.200174, 0.18812, 0.139895, 0.139895, 0.222385, 0.229226, 0.318242, 0.225814, 0.222385, 0.219301, 0.137348, 0.239899, 0.225814, 0.127496, 0.196879, 0.301917, 0.284882, 0.191378, 0.106997, 0.050641, 0.050641, 0.040537, 0.044297, 0.094817, 0.098513, 0.094817, 0.049374, 0.029376, 0.058088, 0.067594, 0.067594, 0.106997, 0.106997, 0.064632, 0.129801, 0.120615, 0.127496, 0.196879, 0.275179, 0.281712, 0.374039, 0.366687, 0.328603, 0.288399, 0.17593, 0.090864, 0.094817, 0.158265, 0.137348, 0.15008, 0.088832, 0.15008, 0.155435, 0.15008, 0.164327, 0.173081, 0.167087, 0.164327, 0.116183, 0.073402, 0.067594, 0.074921, 0.073402, 0.085092, 0.079919, 0.111485, 0.17593, 0.137348, 0.10481, 0.185198, 0.11371, 0.167087, 0.122885, 0.090864], '')</t>
  </si>
  <si>
    <t>UPI000172FF71 status=activ</t>
  </si>
  <si>
    <t>([0.078022, 0.111485, 0.069024, 0.098513, 0.134866, 0.081712, 0.040537, 0.060549, 0.038042, 0.026338, 0.034068, 0.040537, 0.076542, 0.083462, 0.15008, 0.111485, 0.050641, 0.024826, 0.028695, 0.049374, 0.038042, 0.041405, 0.023087, 0.042364, 0.040537, 0.021816, 0.038858, 0.079919, 0.071867, 0.106997, 0.106997, 0.132295, 0.147574, 0.120615, 0.10481, 0.106997, 0.127496, 0.203355, 0.308712, 0.18812, 0.203355, 0.155435, 0.092881, 0.094817, 0.092881, 0.059222, 0.060549, 0.073402, 0.081712, 0.086953, 0.050641, 0.100716, 0.038042, 0.028695, 0.020165, 0.046336, 0.050641, 0.029376, 0.028107, 0.026892, 0.026892, 0.028107, 0.023963, 0.023087, 0.046336, 0.03976, 0.067594, 0.127496, 0.109221, 0.058088, 0.055536, 0.120615, 0.118441, 0.232838, 0.179055, 0.191378, 0.144935, 0.081712, 0.147574, 0.147574, 0.085092, 0.155435, 0.155435, 0.278302, 0.380708, 0.288399, 0.26085, 0.144935, 0.139895, 0.088832, 0.098513, 0.06184, 0.06184, 0.056825, 0.048328, 0.049374, 0.038042, 0.049374, 0.042364, 0.0198, 0.013016, 0.021381, 0.010672, 0.010131, 0.010131, 0.00962, 0.009187, 0.007422, 0.010131, 0.00962, 0.015694, 0.023963, 0.022306, 0.014586, 0.015694, 0.017797, 0.018106, 0.03976, 0.040537, 0.048328, 0.096677, 0.094817, 0.102787, 0.191378, 0.194234, 0.182256, 0.116183, 0.196879, 0.284882, 0.324872, 0.339168, 0.219301, 0.21291, 0.271506, 0.271506, 0.247041, 0.222385, 0.324872, 0.191378, 0.109221, 0.194234, 0.200174, 0.216401, 0.127496, 0.125101, 0.122885, 0.118441, 0.167087, 0.134866, 0.111485, 0.083462, 0.059222, 0.092881, 0.0704, 0.069024, 0.106997, 0.081712], '')</t>
  </si>
  <si>
    <t>UPI000172FF73 status=activ</t>
  </si>
  <si>
    <t>([0.271506, 0.328603, 0.206376, 0.236433, 0.134866, 0.083462, 0.11371, 0.069024, 0.046336, 0.06312, 0.083462, 0.111485, 0.100716, 0.100716, 0.043307, 0.076542, 0.139895, 0.139895, 0.21291, 0.127496, 0.10481, 0.111485, 0.058088, 0.066181, 0.073402, 0.079919, 0.134866, 0.15284, 0.257454, 0.31487, 0.229226, 0.18812, 0.15008, 0.15008, 0.100716, 0.182256, 0.182256, 0.102787, 0.109221, 0.109221, 0.18812, 0.236433, 0.120615, 0.120615, 0.111485, 0.102787, 0.10481, 0.11371, 0.076542, 0.071867, 0.050641, 0.086953, 0.129801, 0.10481, 0.10481, 0.096677, 0.100716, 0.085092, 0.155435, 0.074921, 0.044297, 0.026892, 0.013437, 0.017138, 0.032017, 0.035586, 0.021381, 0.022306, 0.021381, 0.025762, 0.026892, 0.049374, 0.055536, 0.049374, 0.049374, 0.029376, 0.054297, 0.05306, 0.031287, 0.016528, 0.033407, 0.047319, 0.046336, 0.06184, 0.098513, 0.051831, 0.098513, 0.167087, 0.161087, 0.102787, 0.11371, 0.076542, 0.074921, 0.049374, 0.028107, 0.043307, 0.076542, 0.071867, 0.032017, 0.0704, 0.06184, 0.034068, 0.023087, 0.034884, 0.031287, 0.030611, 0.05306, 0.043307, 0.038858, 0.058088, 0.096677, 0.094817, 0.066181, 0.064632, 0.081712, 0.0704, 0.058088, 0.058088, 0.060549, 0.079919, 0.043307, 0.048328, 0.085092, 0.090864, 0.106997, 0.173081, 0.118441, 0.118441, 0.125101, 0.132295, 0.161087, 0.15008, 0.083462, 0.18812, 0.125101, 0.100716, 0.173081, 0.139895, 0.092881, 0.088832, 0.142424, 0.21291, 0.308712, 0.298791, 0.291804, 0.26085, 0.173081, 0.236433, 0.247041, 0.232838, 0.243554, 0.239899, 0.216401, 0.291804, 0.232838, 0.295083, 0.31487, 0.278302, 0.356642, 0.444081, 0.42561, 0.377384], '')</t>
  </si>
  <si>
    <t>UPI000172FF74 status=activ</t>
  </si>
  <si>
    <t>([0.132295, 0.127496, 0.164327, 0.170161, 0.225814, 0.257454, 0.291804, 0.225814, 0.25406, 0.284882, 0.21291, 0.247041, 0.257454, 0.257454, 0.349426, 0.408655, 0.394753, 0.390993, 0.40511, 0.418646, 0.359901, 0.370445, 0.324872, 0.335645, 0.370445, 0.295083, 0.275179, 0.275179, 0.384043, 0.401658, 0.370445, 0.36309, 0.377384, 0.359901, 0.377384, 0.390993, 0.366687, 0.36309, 0.401658, 0.394753, 0.377384, 0.356642, 0.26085, 0.356642, 0.36309, 0.349426, 0.40511, 0.422041, 0.433034, 0.321458, 0.229226, 0.271506, 0.346032, 0.335645, 0.366687, 0.366687, 0.352862, 0.349426, 0.42561, 0.5017, 0.401658, 0.321458, 0.394753, 0.476583, 0.374039, 0.366687, 0.384043, 0.390993, 0.308712, 0.308712, 0.321458, 0.408655, 0.321458, 0.264545, 0.26085, 0.239899, 0.239899, 0.144935, 0.179055, 0.191378, 0.116183, 0.185198, 0.284882, 0.308712, 0.281712, 0.370445, 0.356642, 0.349426, 0.36309, 0.380708, 0.281712, 0.349426, 0.25406, 0.321458, 0.41194, 0.418646, 0.324872, 0.308712, 0.31487, 0.271506, 0.25406, 0.335645, 0.332115, 0.31487, 0.342579, 0.390993, 0.359901, 0.374039, 0.281712, 0.271506, 0.346032, 0.444081, 0.332115, 0.335645, 0.352862, 0.284882, 0.284882, 0.374039, 0.264545, 0.342579, 0.288399, 0.308712, 0.225814, 0.247041, 0.25406, 0.243554, 0.134866, 0.10481, 0.059222, 0.111485, 0.106997, 0.060549, 0.067594, 0.078022, 0.129801, 0.137348, 0.196879, 0.127496, 0.085092, 0.083462, 0.041405, 0.071867, 0.071867, 0.100716, 0.059222, 0.067594, 0.049374, 0.058088, 0.102787, 0.179055, 0.142424, 0.083462, 0.137348, 0.071867, 0.078022, 0.083462, 0.0704, 0.056825, 0.094817, 0.081712, 0.081712, 0.092881, 0.060549, 0.030003, 0.036378, 0.055536, 0.047319, 0.033407, 0.056825, 0.032017, 0.017138, 0.023534, 0.026338, 0.022306, 0.030611, 0.027463, 0.017797, 0.017797, 0.023963, 0.013265, 0.024826, 0.051831, 0.051831, 0.078022, 0.132295, 0.109221, 0.06312, 0.034068, 0.032017, 0.035586, 0.064632, 0.118441, 0.081712, 0.134866, 0.155435, 0.179055, 0.257454, 0.25406, 0.278302, 0.281712, 0.384043, 0.264545, 0.257454, 0.26085, 0.182256, 0.196879, 0.17593, 0.268042, 0.324872, 0.42561, 0.433034, 0.408655, 0.342579, 0.370445, 0.374039, 0.288399, 0.17593, 0.18812, 0.268042, 0.158265, 0.144935, 0.137348, 0.191378, 0.173081, 0.236433, 0.31487, 0.268042, 0.311707, 0.271506, 0.295083, 0.243554, 0.164327], '')</t>
  </si>
  <si>
    <t>[59]</t>
  </si>
  <si>
    <t>UPI000172FF75 status=activ</t>
  </si>
  <si>
    <t>([0.465241, 0.311707, 0.398279, 0.418646, 0.335645, 0.232838, 0.264545, 0.182256, 0.122885, 0.083462, 0.055536, 0.079919, 0.050641, 0.056825, 0.05306, 0.055536, 0.032677, 0.032017, 0.016826, 0.017138, 0.017138, 0.019401, 0.036378, 0.017447, 0.009977, 0.011669, 0.023087, 0.01204, 0.0198, 0.0198, 0.035586, 0.066181, 0.0704, 0.118441, 0.109221, 0.088832, 0.092881, 0.206376, 0.229226, 0.229226, 0.216401, 0.122885, 0.10481, 0.106997, 0.206376, 0.243554, 0.243554, 0.225814, 0.370445, 0.275179, 0.291804, 0.281712, 0.281712, 0.219301, 0.129801, 0.219301, 0.164327, 0.161087, 0.134866, 0.134866, 0.216401, 0.222385, 0.229226, 0.229226, 0.139895, 0.116183, 0.100716, 0.125101, 0.122885, 0.11371, 0.147574, 0.21291, 0.134866, 0.134866, 0.096677, 0.164327, 0.15284, 0.139895, 0.076542, 0.076542, 0.035586, 0.028695, 0.016257, 0.021381, 0.022306, 0.032677, 0.031287, 0.064632, 0.034884, 0.034068, 0.037156, 0.040537, 0.022667, 0.033407, 0.0198, 0.028107, 0.023087, 0.023087, 0.022667, 0.022667, 0.023963, 0.023963, 0.029376, 0.029376, 0.048328, 0.022306, 0.016257, 0.018106, 0.010672, 0.01078, 0.007031, 0.006482, 0.007315, 0.006894, 0.007645, 0.01204, 0.014075, 0.014075, 0.014315, 0.016528, 0.030611, 0.016826, 0.031287, 0.020165, 0.038858, 0.018415, 0.043307, 0.043307, 0.046336, 0.102787, 0.10481, 0.194234, 0.203355, 0.216401, 0.239899, 0.173081, 0.086953, 0.088832, 0.06312, 0.06312, 0.06184, 0.056825, 0.056825, 0.03976, 0.067594, 0.047319, 0.069024, 0.058088, 0.083462, 0.038858, 0.032677, 0.058088, 0.031287, 0.034068, 0.032017, 0.032677, 0.040537, 0.073402, 0.078022, 0.088832, 0.090864, 0.092881, 0.098513, 0.086953, 0.132295, 0.142424, 0.206376, 0.26085, 0.264545, 0.18812, 0.295083, 0.284882, 0.194234, 0.284882, 0.26085, 0.243554, 0.243554, 0.278302, 0.278302, 0.271506, 0.25406, 0.239899, 0.219301, 0.222385, 0.349426, 0.349426, 0.335645, 0.21291, 0.120615, 0.118441, 0.209395, 0.109221, 0.118441, 0.191378, 0.191378, 0.125101, 0.076542, 0.132295, 0.067594, 0.067594, 0.037156, 0.044297, 0.048328, 0.081712, 0.079919, 0.092881, 0.042364, 0.034068, 0.059222, 0.11371, 0.067594, 0.056825, 0.069024, 0.069024, 0.076542, 0.050641, 0.096677, 0.132295, 0.144935, 0.170161, 0.173081, 0.222385, 0.209395, 0.196879, 0.247041, 0.232838, 0.196879, 0.284882, 0.236433, 0.209395, 0.170161, 0.25031, 0.216401, 0.301917, 0.295083, 0.200174, 0.194234, 0.17593, 0.216401, 0.196879, 0.295083, 0.311707, 0.346032, 0.346032, 0.268042, 0.247041, 0.170161, 0.185198, 0.200174, 0.219301, 0.219301, 0.268042, 0.194234, 0.182256, 0.185198, 0.15008, 0.219301, 0.308712, 0.308712, 0.301917, 0.222385, 0.206376, 0.191378, 0.203355, 0.206376, 0.257454, 0.232838, 0.324872, 0.311707, 0.301917, 0.359901, 0.278302, 0.26085, 0.342579, 0.342579, 0.278302, 0.318242, 0.332115, 0.264545, 0.264545, 0.182256, 0.25406, 0.26085, 0.232838, 0.225814, 0.298791, 0.243554, 0.194234, 0.182256, 0.179055, 0.179055, 0.18812, 0.216401, 0.216401, 0.142424, 0.222385, 0.298791, 0.209395, 0.173081, 0.239899, 0.25406, 0.257454, 0.264545, 0.185198, 0.209395, 0.21291, 0.161087, 0.209395, 0.30533, 0.203355, 0.203355, 0.194234, 0.167087, 0.144935, 0.147574, 0.21291, 0.102787, 0.096677, 0.15284, 0.173081, 0.161087, 0.179055, 0.25031, 0.264545, 0.21291, 0.21291, 0.203355, 0.268042, 0.324872, 0.232838, 0.268042, 0.247041, 0.225814, 0.225814, 0.324872, 0.301917, 0.278302, 0.433034, 0.41194, 0.380708, 0.356642], '')</t>
  </si>
  <si>
    <t>UPI000172FF76 status=activ</t>
  </si>
  <si>
    <t>([0.009187, 0.006421, 0.010131, 0.015078, 0.020876, 0.030003, 0.017797, 0.025762, 0.038858, 0.060549, 0.035586, 0.058088, 0.120615, 0.120615, 0.10481, 0.10481, 0.106997, 0.044297, 0.05306, 0.041405, 0.03976, 0.025762, 0.055536, 0.051831, 0.050641, 0.028695, 0.028107, 0.0704, 0.030611, 0.014783, 0.008525, 0.008624, 0.005623, 0.003963, 0.002881, 0.003607, 0.00558, 0.004577, 0.007031, 0.008156, 0.011342, 0.010509, 0.007422, 0.007645, 0.006421, 0.004577, 0.004358, 0.002881, 0.002555, 0.003671, 0.00359, 0.004921, 0.007091, 0.007031, 0.007495, 0.011903, 0.009294, 0.006194, 0.006795, 0.007091, 0.007877, 0.009294, 0.010509, 0.023963, 0.020522, 0.01204, 0.011518, 0.019401, 0.047319, 0.047319, 0.034884, 0.069024, 0.074921, 0.033407, 0.032677, 0.027463, 0.014075, 0.014315, 0.025316, 0.016257, 0.009015, 0.005799, 0.004899, 0.004736, 0.003212, 0.002327, 0.00231, 0.002435, 0.002581, 0.001692, 0.001778, 0.002057, 0.001408, 0.000833, 0.001335, 0.001778, 0.002688, 0.002606, 0.002606, 0.001786, 0.00243, 0.003512, 0.003478, 0.004358, 0.003478, 0.004899, 0.004835, 0.007555, 0.006894, 0.006567, 0.006078, 0.005799, 0.006245, 0.006194, 0.006245, 0.004388, 0.004577, 0.004513, 0.006374, 0.006374, 0.009865, 0.006245, 0.003997, 0.006142, 0.005932, 0.007259, 0.004646, 0.005872, 0.005799, 0.008804, 0.005932, 0.009294, 0.008156, 0.007877, 0.008804, 0.011342, 0.021816, 0.022667, 0.017138, 0.010221, 0.014586, 0.009401, 0.018787, 0.049374, 0.021381, 0.010672, 0.006894, 0.00777, 0.006374, 0.006374, 0.006533, 0.008002, 0.005799, 0.005872, 0.004135, 0.004161, 0.004775, 0.003405, 0.002366, 0.001692, 0.001709, 0.002057, 0.002057, 0.001967, 0.001271, 0.001499, 0.001533, 0.002276, 0.002688, 0.002623, 0.002581, 0.002727, 0.003405, 0.003298, 0.002581, 0.002555, 0.003701, 0.002606, 0.00316, 0.003341, 0.003478, 0.003461, 0.003405, 0.003177, 0.002078, 0.002138, 0.001906, 0.002688, 0.002396, 0.001855, 0.001722, 0.001142, 0.000567, 0.000661, 0.001142, 0.001155, 0.001649, 0.00152, 0.001649, 0.002014, 0.002688, 0.003924, 0.005683, 0.004921, 0.007177, 0.009977, 0.017447, 0.025762, 0.016528, 0.014783, 0.030003, 0.071867, 0.167087, 0.191378, 0.170161, 0.17593, 0.239899, 0.137348, 0.139895, 0.232838, 0.137348, 0.137348, 0.137348, 0.079919, 0.10481, 0.050641, 0.028107, 0.021381, 0.026892, 0.034884, 0.051831, 0.051831, 0.06184, 0.058088, 0.10481, 0.046336, 0.032677, 0.044297, 0.073402, 0.069024, 0.041405, 0.086953, 0.096677, 0.03976, 0.046336, 0.048328, 0.102787, 0.137348, 0.090864, 0.073402, 0.100716, 0.0704, 0.0704, 0.030611, 0.031287, 0.031287, 0.035586, 0.021381, 0.023963, 0.019401, 0.019401, 0.015694, 0.016826, 0.009483, 0.010672, 0.014075, 0.011342, 0.008409, 0.007877, 0.007645, 0.006795, 0.006619, 0.006374, 0.004577, 0.006194, 0.006374, 0.005623, 0.006039, 0.006619, 0.004646, 0.004483, 0.004611, 0.006533, 0.006194, 0.006245, 0.007645, 0.006894, 0.005872, 0.007422, 0.008075, 0.009015, 0.010509, 0.009294, 0.013265, 0.023534, 0.0198, 0.014783, 0.011106, 0.010372, 0.016826, 0.016826, 0.032017, 0.030003, 0.021381, 0.017797, 0.034884, 0.021381, 0.019401, 0.024393, 0.014783, 0.022667, 0.028695, 0.034884, 0.034884, 0.019109, 0.010372, 0.013613, 0.019109, 0.020876, 0.036378, 0.037156, 0.035586, 0.034068, 0.036378, 0.050641, 0.046336, 0.042364, 0.094817, 0.0704, 0.096677, 0.164327, 0.158265, 0.120615, 0.132295, 0.092881, 0.164327, 0.284882, 0.264545, 0.284882, 0.370445, 0.335645, 0.332115, 0.472492, 0.359901, 0.31487, 0.239899, 0.298791, 0.295083, 0.288399, 0.408655, 0.308712, 0.236433, 0.134866, 0.222385, 0.219301, 0.247041, 0.243554, 0.134866, 0.111485, 0.048328, 0.049374, 0.0704, 0.0704, 0.06184, 0.073402, 0.050641, 0.088832, 0.090864, 0.042364, 0.047319, 0.023534, 0.046336, 0.040537, 0.085092, 0.069024, 0.064632, 0.116183, 0.11371, 0.127496, 0.15284, 0.158265, 0.100716, 0.090864, 0.094817, 0.086953, 0.132295, 0.185198, 0.173081, 0.167087, 0.275179, 0.264545, 0.275179, 0.182256, 0.284882, 0.203355, 0.161087, 0.102787, 0.098513, 0.05306, 0.055536, 0.060549, 0.064632, 0.098513, 0.111485, 0.10481, 0.088832, 0.051831, 0.037156, 0.022306, 0.023534, 0.023534, 0.024393, 0.045352, 0.044297, 0.045352, 0.081712, 0.088832, 0.144935, 0.142424, 0.239899, 0.328603, 0.229226, 0.318242, 0.288399, 0.284882, 0.200174, 0.200174, 0.203355, 0.216401, 0.308712, 0.308712, 0.321458, 0.31487, 0.301917, 0.308712, 0.209395, 0.21291, 0.284882, 0.281712, 0.203355, 0.167087, 0.182256, 0.278302, 0.182256, 0.206376, 0.125101, 0.196879, 0.225814, 0.346032, 0.42561, 0.387226, 0.384043, 0.380708, 0.384043, 0.394753, 0.447574, 0.549308, 0.534167, 0.494003, 0.418646, 0.509769, 0.545602, 0.486429, 0.472492, 0.541878, 0.505461, 0.63748, 0.5017, 0.401658, 0.40511, 0.401658, 0.349426, 0.275179, 0.278302, 0.185198, 0.173081, 0.203355, 0.194234, 0.196879, 0.222385, 0.21291, 0.216401, 0.191378, 0.229226, 0.164327, 0.191378, 0.239899, 0.222385, 0.328603, 0.352862, 0.311707, 0.21291, 0.301917, 0.370445, 0.356642, 0.454136, 0.458154, 0.465241, 0.465241, 0.370445, 0.342579, 0.335645, 0.291804, 0.321458, 0.243554, 0.216401, 0.142424, 0.127496, 0.137348, 0.118441, 0.209395, 0.137348, 0.144935, 0.086953, 0.051831, 0.058088, 0.060549, 0.050641, 0.049374, 0.049374, 0.073402, 0.051831, 0.098513, 0.116183, 0.127496, 0.127496, 0.222385, 0.281712, 0.257454, 0.161087, 0.191378, 0.158265, 0.239899, 0.236433, 0.335645, 0.433034, 0.335645, 0.288399, 0.247041, 0.257454, 0.25406, 0.288399, 0.301917, 0.203355, 0.179055, 0.102787, 0.129801, 0.127496, 0.15008, 0.106997, 0.173081, 0.170161, 0.102787, 0.085092, 0.144935, 0.111485, 0.11371, 0.179055, 0.129801, 0.116183, 0.069024, 0.03976, 0.041405, 0.071867, 0.120615, 0.137348, 0.132295, 0.129801, 0.132295, 0.134866, 0.206376, 0.21291, 0.219301, 0.324872, 0.370445, 0.278302, 0.219301, 0.182256, 0.17593, 0.275179, 0.36309, 0.342579, 0.346032, 0.301917, 0.291804, 0.203355, 0.134866, 0.209395, 0.236433, 0.225814, 0.225814, 0.229226, 0.222385, 0.125101, 0.066181, 0.032677, 0.064632, 0.11371, 0.129801, 0.085092, 0.048328, 0.050641, 0.088832, 0.147574, 0.185198, 0.155435, 0.216401, 0.288399, 0.264545, 0.236433, 0.196879, 0.158265, 0.122885, 0.090864, 0.185198], '')</t>
  </si>
  <si>
    <t>[456, 457, 460, 461, 464, 465, 466, 467]</t>
  </si>
  <si>
    <t>UPI000172FF77 status=activ</t>
  </si>
  <si>
    <t>([0.356642, 0.394753, 0.450668, 0.468512, 0.529623, 0.541878, 0.42561, 0.447574, 0.461924, 0.422041, 0.447574, 0.398279, 0.308712, 0.30533, 0.401658, 0.390993, 0.328603, 0.25031, 0.196879, 0.134866, 0.079919, 0.086953, 0.040537, 0.020876, 0.013016, 0.008804, 0.006567, 0.007091, 0.007031, 0.005378, 0.004775, 0.003555, 0.003555, 0.003607, 0.003607, 0.002976, 0.002211, 0.002155, 0.002035, 0.002529, 0.003212, 0.004161, 0.003512, 0.003963, 0.005223, 0.007031, 0.009187, 0.014075, 0.017447, 0.017447, 0.0198, 0.034884, 0.042364, 0.083462, 0.083462, 0.085092, 0.132295, 0.132295, 0.196879, 0.31487, 0.281712, 0.21291, 0.21291, 0.30533, 0.387226, 0.301917, 0.311707, 0.31487, 0.216401, 0.170161, 0.10481, 0.15008, 0.15008, 0.222385, 0.21291, 0.30533, 0.236433, 0.225814, 0.311707, 0.342579, 0.318242, 0.239899, 0.229226, 0.200174, 0.203355, 0.118441, 0.200174, 0.161087, 0.15008, 0.243554, 0.243554, 0.335645, 0.311707, 0.268042, 0.179055, 0.15008, 0.161087, 0.194234, 0.209395, 0.21291, 0.229226, 0.15284, 0.196879, 0.271506, 0.271506, 0.271506, 0.324872, 0.328603, 0.271506, 0.284882, 0.288399, 0.339168, 0.301917, 0.243554, 0.243554, 0.25406, 0.298791, 0.288399, 0.318242, 0.342579, 0.346032, 0.257454, 0.25031, 0.281712, 0.301917, 0.335645, 0.349426, 0.349426, 0.342579, 0.349426, 0.332115, 0.31487, 0.281712, 0.328603, 0.387226, 0.414856, 0.40511, 0.384043, 0.308712, 0.311707, 0.271506, 0.284882, 0.370445, 0.465241, 0.436924, 0.42561, 0.349426, 0.349426, 0.387226, 0.30533, 0.390993, 0.36309, 0.295083, 0.356642, 0.31487, 0.356642, 0.359901, 0.450668, 0.380708, 0.370445, 0.370445, 0.377384, 0.366687, 0.352862, 0.346032, 0.377384, 0.380708, 0.374039, 0.36309, 0.374039, 0.454136, 0.370445, 0.374039, 0.465241, 0.390993, 0.436924, 0.422041, 0.422041, 0.41194, 0.509769, 0.608892, 0.517562, 0.418646, 0.433034, 0.401658, 0.408655, 0.324872, 0.324872, 0.324872, 0.339168, 0.324872, 0.243554, 0.31487, 0.25406, 0.239899, 0.247041, 0.232838, 0.203355, 0.196879, 0.203355, 0.161087, 0.139895, 0.132295, 0.203355, 0.18812, 0.18812, 0.18812, 0.232838, 0.200174, 0.200174, 0.200174, 0.196879, 0.239899, 0.239899, 0.25031, 0.264545, 0.25406, 0.25031, 0.203355, 0.209395, 0.222385, 0.170161, 0.200174, 0.247041, 0.288399, 0.196879, 0.239899, 0.236433, 0.232838, 0.17593, 0.247041, 0.232838, 0.232838, 0.264545, 0.236433, 0.328603, 0.243554, 0.318242, 0.335645, 0.311707, 0.239899, 0.222385, 0.281712, 0.275179, 0.321458, 0.318242, 0.324872, 0.275179, 0.206376, 0.173081, 0.191378, 0.222385, 0.147574, 0.164327, 0.167087, 0.137348, 0.078022, 0.078022, 0.086953, 0.064632, 0.129801, 0.10481, 0.111485, 0.144935, 0.085092, 0.083462, 0.03976, 0.067594, 0.083462, 0.073402, 0.111485, 0.096677, 0.076542, 0.127496, 0.139895, 0.090864, 0.139895, 0.144935, 0.134866, 0.079919, 0.106997, 0.078022, 0.088832, 0.094817, 0.054297, 0.10481, 0.055536, 0.092881, 0.094817, 0.058088, 0.066181, 0.073402, 0.129801, 0.069024, 0.067594, 0.066181, 0.102787, 0.10481, 0.155435, 0.196879, 0.167087, 0.083462, 0.102787, 0.191378, 0.10481, 0.158265, 0.120615, 0.196879, 0.21291, 0.182256, 0.257454, 0.328603, 0.332115, 0.219301, 0.335645, 0.335645, 0.209395, 0.147574, 0.147574, 0.15284, 0.116183, 0.229226, 0.25031, 0.257454, 0.142424, 0.222385, 0.15008, 0.11371, 0.118441, 0.118441, 0.144935, 0.161087, 0.17593, 0.092881, 0.170161, 0.100716, 0.060549, 0.111485, 0.18812, 0.182256, 0.111485, 0.17593, 0.100716, 0.109221, 0.067594, 0.118441, 0.076542, 0.134866, 0.216401, 0.209395, 0.191378, 0.182256, 0.134866, 0.102787, 0.158265, 0.134866, 0.196879, 0.278302, 0.236433, 0.158265, 0.122885, 0.21291], '')</t>
  </si>
  <si>
    <t>[4, 5, 179, 180, 181]</t>
  </si>
  <si>
    <t>UPI000172FF79 status=activ</t>
  </si>
  <si>
    <t>([0.25031, 0.301917, 0.15284, 0.18812, 0.219301, 0.164327, 0.144935, 0.182256, 0.216401, 0.173081, 0.132295, 0.109221, 0.100716, 0.056825, 0.083462, 0.047319, 0.081712, 0.056825, 0.051831, 0.067594, 0.066181, 0.071867, 0.069024, 0.142424, 0.118441, 0.078022, 0.079919, 0.066181, 0.034884, 0.032677, 0.054297, 0.090864, 0.118441, 0.073402, 0.074921, 0.096677, 0.085092, 0.085092, 0.161087, 0.129801, 0.098513, 0.047319, 0.046336, 0.026338, 0.028695, 0.035586, 0.032017, 0.048328, 0.088832, 0.147574, 0.155435, 0.074921, 0.059222, 0.059222, 0.085092, 0.122885, 0.092881, 0.147574, 0.118441, 0.074921, 0.076542, 0.085092], '')</t>
  </si>
  <si>
    <t>UPI000172FF7A status=activ</t>
  </si>
  <si>
    <t>([0.069024, 0.048328, 0.055536, 0.078022, 0.054297, 0.074921, 0.058088, 0.083462, 0.11371, 0.118441, 0.139895, 0.139895, 0.15008, 0.21291, 0.225814, 0.239899, 0.324872, 0.398279, 0.346032, 0.352862, 0.366687, 0.450668, 0.521092, 0.468512, 0.394753, 0.468512, 0.398279, 0.480142, 0.480142, 0.480142, 0.42561, 0.440853, 0.394753, 0.31487, 0.295083, 0.295083, 0.295083, 0.288399, 0.30533, 0.291804, 0.370445, 0.366687, 0.366687, 0.380708, 0.465241, 0.472492, 0.486429, 0.562014, 0.521092, 0.549308, 0.549308, 0.562014, 0.549308, 0.690604, 0.788093, 0.808535, 0.798249, 0.791621, 0.795062, 0.779859, 0.862302, 0.849326, 0.871313, 0.801317, 0.788093, 0.745909, 0.83125, 0.827927, 0.834292, 0.859585, 0.73685, 0.716283, 0.685117, 0.585406, 0.541878, 0.541878, 0.458154, 0.461924, 0.408655, 0.40511, 0.374039, 0.339168, 0.268042, 0.243554, 0.206376, 0.222385, 0.247041, 0.236433, 0.225814, 0.232838, 0.232838, 0.232838, 0.209395, 0.308712, 0.377384, 0.380708, 0.370445, 0.444081, 0.36309, 0.454136, 0.377384, 0.41194, 0.450668, 0.529623, 0.534167, 0.657645, 0.63748, 0.63748, 0.63748, 0.632174, 0.538167, 0.557691, 0.585406, 0.618285, 0.570702, 0.541878, 0.541878, 0.541878, 0.553315, 0.575842, 0.534167, 0.545602, 0.545602, 0.450668, 0.398279, 0.384043, 0.418646, 0.418646, 0.418646, 0.418646, 0.418646, 0.497853, 0.414856, 0.418646, 0.418646, 0.444081, 0.401658, 0.41194, 0.387226, 0.390993, 0.356642, 0.332115, 0.384043, 0.374039, 0.450668, 0.505461, 0.517562, 0.490133, 0.490133, 0.505461, 0.505461, 0.505461, 0.440853, 0.517562, 0.509769, 0.517562, 0.534167, 0.58069, 0.476583, 0.422041, 0.41194, 0.4292, 0.454136, 0.468512, 0.380708, 0.311707, 0.236433, 0.225814, 0.225814, 0.232838, 0.222385, 0.222385, 0.257454, 0.219301, 0.161087, 0.222385, 0.216401, 0.216401, 0.243554, 0.295083, 0.40511, 0.40511, 0.408655, 0.352862, 0.349426, 0.346032, 0.418646, 0.494003, 0.468512, 0.42561, 0.418646, 0.418646, 0.418646, 0.387226, 0.497853, 0.56648, 0.56648, 0.476583, 0.480142, 0.414856, 0.447574, 0.328603, 0.342579, 0.418646, 0.390993, 0.324872, 0.42561, 0.390993, 0.390993, 0.4292, 0.458154, 0.377384, 0.295083, 0.236433, 0.203355, 0.129801, 0.137348, 0.127496, 0.191378, 0.18812, 0.182256, 0.194234, 0.288399, 0.271506, 0.278302, 0.298791, 0.374039, 0.36309, 0.390993, 0.387226, 0.377384, 0.275179, 0.387226, 0.433034, 0.414856, 0.450668, 0.480142, 0.465241, 0.377384, 0.398279, 0.281712, 0.342579, 0.339168, 0.356642, 0.374039, 0.281712, 0.264545, 0.18812, 0.200174, 0.134866, 0.139895, 0.134866, 0.185198, 0.100716, 0.120615, 0.196879, 0.203355, 0.25031, 0.219301, 0.222385, 0.206376, 0.321458, 0.295083, 0.298791, 0.281712, 0.284882, 0.377384, 0.461924, 0.525368, 0.4292, 0.486429, 0.374039, 0.374039, 0.387226, 0.468512, 0.390993, 0.370445, 0.36309, 0.359901, 0.281712, 0.377384, 0.301917, 0.284882, 0.311707, 0.311707, 0.30533, 0.26085, 0.167087, 0.118441, 0.06312, 0.109221, 0.079919, 0.094817, 0.098513, 0.0704, 0.059222, 0.094817, 0.100716, 0.10481, 0.106997, 0.125101, 0.088832, 0.090864, 0.055536, 0.055536, 0.049374, 0.049374, 0.064632, 0.11371, 0.132295, 0.132295, 0.074921, 0.06184, 0.106997, 0.111485, 0.18812, 0.21291, 0.173081, 0.109221, 0.06184, 0.060549, 0.109221, 0.0704, 0.118441, 0.17593, 0.129801, 0.142424, 0.085092, 0.076542, 0.043307, 0.038858, 0.076542, 0.122885, 0.116183, 0.120615, 0.120615, 0.120615, 0.076542, 0.098513, 0.147574, 0.209395, 0.147574, 0.132295, 0.173081, 0.164327, 0.164327, 0.147574, 0.098513, 0.096677, 0.096677, 0.158265, 0.194234, 0.203355, 0.116183, 0.206376, 0.206376, 0.206376, 0.206376, 0.311707, 0.318242, 0.335645, 0.356642, 0.4292, 0.4292, 0.41194, 0.332115, 0.349426, 0.394753, 0.450668, 0.468512, 0.483068, 0.394753, 0.284882, 0.164327, 0.271506, 0.30533, 0.229226, 0.229226, 0.21291, 0.134866, 0.134866, 0.076542, 0.069024, 0.048328, 0.054297, 0.05306, 0.092881, 0.050641, 0.06312, 0.06312, 0.092881, 0.092881, 0.15008, 0.147574, 0.25406, 0.264545, 0.167087, 0.232838, 0.216401, 0.216401, 0.200174, 0.191378, 0.264545, 0.18812, 0.26085, 0.17593, 0.182256, 0.17593, 0.247041, 0.173081, 0.191378, 0.10481, 0.078022, 0.060549, 0.106997, 0.086953, 0.059222, 0.086953, 0.056825, 0.03976, 0.027463, 0.043307], '')</t>
  </si>
  <si>
    <t>[22, 47, 48, 49, 50, 51, 52, 53, 54, 55, 56, 57, 58, 59, 60, 61, 62, 63, 64, 65, 66, 67, 68, 69, 70, 71, 72, 73, 74, 75, 103, 104, 105, 106, 107, 108, 109, 110, 111, 112, 113, 114, 115, 116, 117, 118, 119, 120, 121, 122, 145, 146, 149, 150, 151, 153, 154, 155, 156, 157, 195, 196, 268]</t>
  </si>
  <si>
    <t>UPI000172FF7B status=activ</t>
  </si>
  <si>
    <t>([0.06184, 0.098513, 0.134866, 0.094817, 0.142424, 0.191378, 0.222385, 0.155435, 0.10481, 0.139895, 0.17593, 0.134866, 0.164327, 0.26085, 0.179055, 0.311707, 0.236433, 0.264545, 0.356642, 0.284882, 0.278302, 0.278302, 0.271506, 0.219301, 0.301917, 0.288399, 0.222385, 0.229226, 0.318242, 0.408655, 0.384043, 0.332115, 0.450668, 0.352862, 0.346032, 0.468512, 0.387226, 0.468512, 0.5017, 0.490133, 0.570702, 0.458154, 0.356642, 0.298791, 0.342579, 0.36309, 0.321458, 0.281712, 0.284882, 0.209395, 0.216401, 0.185198, 0.225814, 0.239899, 0.324872, 0.332115, 0.311707, 0.271506, 0.219301, 0.144935, 0.15008, 0.088832, 0.127496, 0.122885, 0.182256, 0.11371, 0.076542, 0.109221, 0.147574, 0.137348, 0.209395, 0.15008, 0.111485, 0.071867, 0.037156, 0.043307, 0.031287, 0.028107, 0.048328, 0.073402, 0.073402, 0.073402, 0.137348, 0.137348, 0.142424, 0.076542, 0.129801, 0.173081, 0.122885, 0.116183, 0.078022, 0.058088, 0.050641, 0.073402, 0.06312, 0.094817, 0.085092, 0.102787, 0.06184, 0.051831, 0.046336, 0.045352, 0.028107, 0.016021, 0.020522, 0.033407, 0.048328, 0.027463, 0.024826, 0.036378, 0.049374, 0.050641, 0.040537, 0.040537, 0.049374, 0.100716, 0.100716, 0.116183, 0.064632, 0.129801, 0.098513, 0.05306, 0.076542, 0.094817, 0.15284, 0.086953, 0.088832, 0.11371, 0.185198, 0.179055, 0.191378, 0.116183, 0.161087, 0.239899, 0.324872, 0.359901, 0.332115, 0.359901, 0.243554, 0.352862, 0.25031, 0.36309, 0.366687, 0.366687, 0.308712, 0.321458, 0.408655, 0.36309, 0.284882, 0.21291, 0.243554, 0.243554, 0.328603, 0.356642, 0.25031, 0.167087, 0.085092, 0.086953, 0.085092, 0.164327, 0.173081, 0.236433, 0.132295, 0.137348, 0.164327, 0.182256, 0.203355, 0.132295, 0.139895, 0.219301, 0.219301, 0.216401, 0.209395, 0.134866, 0.0704, 0.071867, 0.120615, 0.161087, 0.167087, 0.127496, 0.106997, 0.098513, 0.081712, 0.11371, 0.200174, 0.209395, 0.275179, 0.25031, 0.25031, 0.30533, 0.295083, 0.278302, 0.222385, 0.142424, 0.222385, 0.328603, 0.42561, 0.454136, 0.486429, 0.486429, 0.440853, 0.377384, 0.284882, 0.328603, 0.366687, 0.264545, 0.243554, 0.26085, 0.243554, 0.332115, 0.25031, 0.26085, 0.268042, 0.328603, 0.422041, 0.40511, 0.366687, 0.332115, 0.281712, 0.257454, 0.222385, 0.301917, 0.377384, 0.5017, 0.458154], '')</t>
  </si>
  <si>
    <t>[38, 40, 223]</t>
  </si>
  <si>
    <t>UPI000172FF7C status=activ</t>
  </si>
  <si>
    <t>([0.318242, 0.203355, 0.25031, 0.288399, 0.332115, 0.318242, 0.239899, 0.173081, 0.118441, 0.118441, 0.15008, 0.182256, 0.194234, 0.196879, 0.125101, 0.18812, 0.179055, 0.17593, 0.203355, 0.209395, 0.194234, 0.222385, 0.216401, 0.179055, 0.155435, 0.147574, 0.182256, 0.264545, 0.30533, 0.418646, 0.450668, 0.352862, 0.264545, 0.264545, 0.264545, 0.374039, 0.374039, 0.494003, 0.613573, 0.534167, 0.433034, 0.324872, 0.225814, 0.321458, 0.36309, 0.390993, 0.387226, 0.288399, 0.288399, 0.332115, 0.324872, 0.284882, 0.275179, 0.25031, 0.209395, 0.203355, 0.194234, 0.196879, 0.102787, 0.098513, 0.076542, 0.073402, 0.102787, 0.15008, 0.15284, 0.147574, 0.098513, 0.098513, 0.085092, 0.090864, 0.090864, 0.047319, 0.066181, 0.120615, 0.219301, 0.216401, 0.18812, 0.15008, 0.155435, 0.239899, 0.239899, 0.21291, 0.339168, 0.301917, 0.308712, 0.206376, 0.179055, 0.182256, 0.182256, 0.26085, 0.264545, 0.225814, 0.335645, 0.321458, 0.247041, 0.203355, 0.257454, 0.291804, 0.295083, 0.167087, 0.139895, 0.085092, 0.120615, 0.048328, 0.083462, 0.051831, 0.076542, 0.094817, 0.15008, 0.102787, 0.125101, 0.06312, 0.044297, 0.044297, 0.048328, 0.076542, 0.05306, 0.047319, 0.051831, 0.06312, 0.129801, 0.086953, 0.15284, 0.185198, 0.26085, 0.247041, 0.288399, 0.335645, 0.332115, 0.247041, 0.335645, 0.239899, 0.247041, 0.332115, 0.318242, 0.31487, 0.219301, 0.311707, 0.216401, 0.122885, 0.122885, 0.069024, 0.122885, 0.096677, 0.054297, 0.064632, 0.064632, 0.042364, 0.022667, 0.018106, 0.026338, 0.014783, 0.016257, 0.022667, 0.027463, 0.017138, 0.018106, 0.023963, 0.023963, 0.026892, 0.048328, 0.031287, 0.030611, 0.033407, 0.050641, 0.046336, 0.027463, 0.030003, 0.060549, 0.06184, 0.096677, 0.109221, 0.11371, 0.179055, 0.129801, 0.0704, 0.132295, 0.132295, 0.17593, 0.185198, 0.264545, 0.161087, 0.243554, 0.335645, 0.243554, 0.134866, 0.247041, 0.335645, 0.321458, 0.318242, 0.31487, 0.194234, 0.173081, 0.173081, 0.167087, 0.194234, 0.291804, 0.18812, 0.182256, 0.142424, 0.15284, 0.15284, 0.25031, 0.232838, 0.161087, 0.142424, 0.219301, 0.206376, 0.196879, 0.209395, 0.11371, 0.200174, 0.291804, 0.257454, 0.339168, 0.332115, 0.394753, 0.359901, 0.352862, 0.268042, 0.203355, 0.200174, 0.194234, 0.170161, 0.167087, 0.239899, 0.366687, 0.284882, 0.18812, 0.200174, 0.200174, 0.275179, 0.225814, 0.15284, 0.129801, 0.139895, 0.120615, 0.073402, 0.073402, 0.137348, 0.219301, 0.311707, 0.206376, 0.17593, 0.203355, 0.179055, 0.182256, 0.10481, 0.17593, 0.275179, 0.161087, 0.15008, 0.173081, 0.216401, 0.332115, 0.433034, 0.436924, 0.468512, 0.58069, 0.604312, 0.626927, 0.509769, 0.40511, 0.525368, 0.465241, 0.497853, 0.545602, 0.458154, 0.483068, 0.40511, 0.401658, 0.553315, 0.562014, 0.468512, 0.450668, 0.394753, 0.374039, 0.36309, 0.370445, 0.366687, 0.349426, 0.31487, 0.408655, 0.517562, 0.4292, 0.517562, 0.401658, 0.308712, 0.36309, 0.342579, 0.422041, 0.4292, 0.308712, 0.275179, 0.359901, 0.268042, 0.200174, 0.200174, 0.196879, 0.203355, 0.132295, 0.085092, 0.092881, 0.106997, 0.10481, 0.129801, 0.078022, 0.106997, 0.17593, 0.122885, 0.18812, 0.11371, 0.064632, 0.120615, 0.137348, 0.118441, 0.164327, 0.236433, 0.191378, 0.158265, 0.116183, 0.167087, 0.243554, 0.179055, 0.096677], '')</t>
  </si>
  <si>
    <t>[38, 39, 258, 259, 260, 261, 263, 266, 271, 272, 283, 285]</t>
  </si>
  <si>
    <t>UPI000172FF7D status=activ</t>
  </si>
  <si>
    <t>([0.161087, 0.243554, 0.284882, 0.352862, 0.387226, 0.321458, 0.346032, 0.36309, 0.288399, 0.26085, 0.173081, 0.232838, 0.144935, 0.073402, 0.074921, 0.071867, 0.038042, 0.038042, 0.017138, 0.013437, 0.009483, 0.010131, 0.006482, 0.005623, 0.003804, 0.002662, 0.003405, 0.003405, 0.003405, 0.004431, 0.003701, 0.005086, 0.004161, 0.004921, 0.006619, 0.004414, 0.006701, 0.007645, 0.007877, 0.013265, 0.018787, 0.019401, 0.031287, 0.030003, 0.042364, 0.06184, 0.127496, 0.088832, 0.036378, 0.036378, 0.015078, 0.020876, 0.020165, 0.028695, 0.0198, 0.010509, 0.00962, 0.005932, 0.006245, 0.004208, 0.002555, 0.001722, 0.001597, 0.001722, 0.001906, 0.002057, 0.002349, 0.002366, 0.001872, 0.002529, 0.002117, 0.003366, 0.003821, 0.002555, 0.002606, 0.003212, 0.004689, 0.00543, 0.005872, 0.004775, 0.006039, 0.009483, 0.009401, 0.012727, 0.008156, 0.011669, 0.006988, 0.007091, 0.005249, 0.005223, 0.005872, 0.007031, 0.005799, 0.005992, 0.008002, 0.00515, 0.004577, 0.004899, 0.006567, 0.009483, 0.016826, 0.020522, 0.011106, 0.010372, 0.008804, 0.009294, 0.009015, 0.008156, 0.005683, 0.00515, 0.007315, 0.006482, 0.005734, 0.007177, 0.006039, 0.006988, 0.006988, 0.005992, 0.005992, 0.005734, 0.004513, 0.003212, 0.002349, 0.002336, 0.002435, 0.003555, 0.003079, 0.002211, 0.002435, 0.003727, 0.004611, 0.004775, 0.003821, 0.004388, 0.00359, 0.00407, 0.003461, 0.003997, 0.005378, 0.00359, 0.002366, 0.002512, 0.002688, 0.003366, 0.003461, 0.005086, 0.004921, 0.006245, 0.009294, 0.008409, 0.005249, 0.006039, 0.005623, 0.009294, 0.006374, 0.007031, 0.007091, 0.005683, 0.005223, 0.004247, 0.005799, 0.006245, 0.008075, 0.011106, 0.008804, 0.010672, 0.009728, 0.00777, 0.009096, 0.008723, 0.009728, 0.016257, 0.009865, 0.006988, 0.004388, 0.004431, 0.003341, 0.003512, 0.005223, 0.005223, 0.008075, 0.007177, 0.007877, 0.005378, 0.003864, 0.005318, 0.004577, 0.00407, 0.004161, 0.003053, 0.002014, 0.002194, 0.00152, 0.002276, 0.003298, 0.004775, 0.007177, 0.011903, 0.011342, 0.009483, 0.016257, 0.008804, 0.006988, 0.00962, 0.015694, 0.032677, 0.034884, 0.071867, 0.090864, 0.066181, 0.067594, 0.092881, 0.164327, 0.271506, 0.155435, 0.15284, 0.069024, 0.067594, 0.058088, 0.058088, 0.079919, 0.081712, 0.161087, 0.291804, 0.173081, 0.179055, 0.155435, 0.076542, 0.071867, 0.037156, 0.036378, 0.078022, 0.06312, 0.026338, 0.027463, 0.060549, 0.058088, 0.06184, 0.026338, 0.014586, 0.013437, 0.009865, 0.006619, 0.004646, 0.00316, 0.003079, 0.002976, 0.003079, 0.003757, 0.003727, 0.004513, 0.005623, 0.00543, 0.007495, 0.011903, 0.009187, 0.008624, 0.006482, 0.006701, 0.008624, 0.015694, 0.016826, 0.013016, 0.013265, 0.024393, 0.046336, 0.043307, 0.046336, 0.022667, 0.027463, 0.030611, 0.023963, 0.035586, 0.018415, 0.019109, 0.010509, 0.009728, 0.010509, 0.012727, 0.012727, 0.018415, 0.009294, 0.009015, 0.009015, 0.011669, 0.011106, 0.00777, 0.010672, 0.008804, 0.009015, 0.006533, 0.004689, 0.006039, 0.005683, 0.008002, 0.00777, 0.012491, 0.019401, 0.018787, 0.025316, 0.059222, 0.050641, 0.054297, 0.028695, 0.058088, 0.078022, 0.06312, 0.06184, 0.060549, 0.041405, 0.03976, 0.05306, 0.047319, 0.046336, 0.020165, 0.020522, 0.011903, 0.007422, 0.005223, 0.004513, 0.003212, 0.001906, 0.001936, 0.002662, 0.003555, 0.002512, 0.001687, 0.001936, 0.0028, 0.002327, 0.002194, 0.002194, 0.001778, 0.002555, 0.001786, 0.002211, 0.00152, 0.00152, 0.002194, 0.002606, 0.002117, 0.002881, 0.003757, 0.003727, 0.003757, 0.004161, 0.003963, 0.004208, 0.003701, 0.002581, 0.003246, 0.004611, 0.006374, 0.006533, 0.00558, 0.007645, 0.011669, 0.021816, 0.045352, 0.049374, 0.049374, 0.079919, 0.079919, 0.05306, 0.038042, 0.029376, 0.013265, 0.025762, 0.035586, 0.032677, 0.048328, 0.0704, 0.035586, 0.018787, 0.032677, 0.047319, 0.047319, 0.026892, 0.018415, 0.011518, 0.011669, 0.009015, 0.006894, 0.006894, 0.008723, 0.006894, 0.008002, 0.013265, 0.01078, 0.014075, 0.018787, 0.023534, 0.021816, 0.032677, 0.032677, 0.025316, 0.014586, 0.009096, 0.013437, 0.010372, 0.01204, 0.009401, 0.009401, 0.017797, 0.010221, 0.008895, 0.014075, 0.010926, 0.006988, 0.006567, 0.004976, 0.003461, 0.002482, 0.002057, 0.002349, 0.003405, 0.003864, 0.005378, 0.006482, 0.004646, 0.004736, 0.003804, 0.004431, 0.006533, 0.006988, 0.01078, 0.016257, 0.017447, 0.022306, 0.036378, 0.043307, 0.06312, 0.132295, 0.232838, 0.288399, 0.271506, 0.216401, 0.17593, 0.132295], '')</t>
  </si>
  <si>
    <t>UPI000172FF7E status=activ</t>
  </si>
  <si>
    <t>([0.447574, 0.468512, 0.517562, 0.483068, 0.497853, 0.468512, 0.497853, 0.51388, 0.4292, 0.352862, 0.377384, 0.328603, 0.311707, 0.318242, 0.384043, 0.271506, 0.236433, 0.147574, 0.120615, 0.147574, 0.142424, 0.142424, 0.086953, 0.083462, 0.060549, 0.049374, 0.067594, 0.037156, 0.030611, 0.058088, 0.098513, 0.098513, 0.173081, 0.173081, 0.182256, 0.21291, 0.295083, 0.298791, 0.30533, 0.271506, 0.264545, 0.18812, 0.120615, 0.134866, 0.132295, 0.134866, 0.173081, 0.167087, 0.142424, 0.167087, 0.081712, 0.054297, 0.056825, 0.051831, 0.05306, 0.047319, 0.050641, 0.06184, 0.059222, 0.060549, 0.079919, 0.047319, 0.066181, 0.111485, 0.173081, 0.125101, 0.158265, 0.147574, 0.088832, 0.179055, 0.18812, 0.206376, 0.185198, 0.182256, 0.18812, 0.236433, 0.164327, 0.164327, 0.109221, 0.120615, 0.191378, 0.18812, 0.200174, 0.194234, 0.225814, 0.142424, 0.127496, 0.164327, 0.170161, 0.170161, 0.111485, 0.11371, 0.196879, 0.196879, 0.18812, 0.196879, 0.232838, 0.281712, 0.268042, 0.239899, 0.144935, 0.100716, 0.094817, 0.139895, 0.170161, 0.120615, 0.111485, 0.173081, 0.102787, 0.060549, 0.102787, 0.088832, 0.083462, 0.042364, 0.081712, 0.079919, 0.074921, 0.073402, 0.088832, 0.05306, 0.106997, 0.118441, 0.170161, 0.122885, 0.127496, 0.15008, 0.17593, 0.281712, 0.21291, 0.301917, 0.41194, 0.36309, 0.465241, 0.465241, 0.525368, 0.476583, 0.394753, 0.356642, 0.359901, 0.328603, 0.324872, 0.321458, 0.387226, 0.390993, 0.366687, 0.377384, 0.356642, 0.291804, 0.196879, 0.229226, 0.229226, 0.206376, 0.26085, 0.281712, 0.179055, 0.134866, 0.158265, 0.239899, 0.271506, 0.196879, 0.232838, 0.332115, 0.366687, 0.374039, 0.335645, 0.394753, 0.377384, 0.328603, 0.36309, 0.36309, 0.4292, 0.359901, 0.247041, 0.243554, 0.182256, 0.298791, 0.394753, 0.414856, 0.342579, 0.281712, 0.346032, 0.311707, 0.216401, 0.127496, 0.076542, 0.090864, 0.109221, 0.129801, 0.155435, 0.179055, 0.257454, 0.134866, 0.194234, 0.268042, 0.271506, 0.239899, 0.200174, 0.18812, 0.170161, 0.170161, 0.225814, 0.236433, 0.170161, 0.15008, 0.129801, 0.194234, 0.129801, 0.111485, 0.098513, 0.106997, 0.067594, 0.069024, 0.129801, 0.125101, 0.098513, 0.090864, 0.132295, 0.15284, 0.15284, 0.096677, 0.142424, 0.155435, 0.125101, 0.18812, 0.271506, 0.370445, 0.349426, 0.440853, 0.461924, 0.422041, 0.374039, 0.490133], '')</t>
  </si>
  <si>
    <t>[2, 7, 134]</t>
  </si>
  <si>
    <t>UPI000172FF7F status=activ</t>
  </si>
  <si>
    <t>([0.000271, 0.000575, 0.001069, 0.001271, 0.000945, 0.000747, 0.001155, 0.00103, 0.001434, 0.001572, 0.001692, 0.001391, 0.001408, 0.002194, 0.003212, 0.002606, 0.003864, 0.004689, 0.006894, 0.006039, 0.008156, 0.009294, 0.005872, 0.006078, 0.007031, 0.009015, 0.008525, 0.005734, 0.008156, 0.004976, 0.005799, 0.004921, 0.007177, 0.005799, 0.00407, 0.002688, 0.00407, 0.003512, 0.00283, 0.001936, 0.001743, 0.001112, 0.001, 0.001, 0.001112, 0.001288, 0.00152, 0.002435, 0.003671, 0.002435, 0.003924, 0.002761, 0.002623, 0.0028, 0.002482, 0.003963, 0.005872, 0.004135, 0.004899, 0.004899, 0.004899, 0.007031, 0.00962, 0.01204, 0.018106, 0.015344, 0.008804, 0.009728, 0.006567, 0.004414, 0.004736, 0.003246, 0.003804, 0.004135, 0.002705, 0.003177, 0.002155, 0.002194, 0.003109, 0.002057, 0.00292, 0.00359, 0.00316, 0.002688, 0.0028, 0.00359, 0.002688, 0.00316, 0.002117, 0.002078, 0.001906, 0.002529, 0.003757, 0.003212, 0.002976, 0.003512, 0.003997, 0.003727, 0.002555, 0.001687, 0.002662, 0.00283, 0.002194, 0.002503, 0.00243, 0.001743, 0.001687, 0.00246, 0.00316, 0.004208, 0.004315, 0.007259, 0.004736, 0.004611, 0.004611, 0.004611, 0.005683, 0.00407, 0.005799, 0.006988, 0.007091, 0.004646, 0.003671, 0.00389, 0.003924, 0.003757, 0.004899, 0.003512, 0.002366, 0.001344, 0.000816, 0.000816, 0.000687, 0.001249, 0.001249, 0.001778, 0.002761, 0.002705, 0.00389, 0.003014, 0.003757, 0.005223, 0.006482, 0.006795, 0.009015, 0.007315, 0.010372, 0.010672, 0.018415, 0.037156, 0.122885, 0.288399], '')</t>
  </si>
  <si>
    <t>UPI000172FF80 status=activ</t>
  </si>
  <si>
    <t>([0.000477, 0.000983, 0.001572, 0.001687, 0.00243, 0.001906, 0.002529, 0.002349, 0.003341, 0.003478, 0.004208, 0.003671, 0.002512, 0.003671, 0.005683, 0.005734, 0.008276, 0.013265, 0.029376, 0.016528, 0.034068, 0.085092, 0.041405, 0.020522, 0.022667, 0.024393, 0.021816, 0.021816, 0.018415, 0.008525, 0.009977, 0.007177, 0.010509, 0.014315, 0.011518, 0.006619, 0.010221, 0.006374, 0.004483, 0.00292, 0.003276, 0.002327, 0.001335, 0.001232, 0.001722, 0.002336, 0.00231, 0.003607, 0.003607, 0.005734, 0.009015, 0.005799, 0.005011, 0.005249, 0.004315, 0.00543, 0.00777, 0.005249, 0.008409, 0.008409, 0.008409, 0.010131, 0.017797, 0.022667, 0.025316, 0.025316, 0.025316, 0.018787, 0.009865, 0.007259, 0.004483, 0.003177, 0.003405, 0.005249, 0.003478, 0.005086, 0.004775, 0.005318, 0.00515, 0.003478, 0.004835, 0.004689, 0.004161, 0.003512, 0.004736, 0.005683, 0.003924, 0.00359, 0.0028, 0.00283, 0.003298, 0.004646, 0.006988, 0.007422, 0.007091, 0.011342, 0.010509, 0.006894, 0.004388, 0.004431, 0.006701, 0.006701, 0.006988, 0.008156, 0.006795, 0.004646, 0.005503, 0.008624, 0.00962, 0.017138, 0.034884, 0.047319, 0.026892, 0.027463, 0.05306, 0.054297, 0.055536, 0.031287, 0.036378, 0.056825, 0.059222, 0.024826, 0.011669, 0.011518, 0.008156, 0.008804, 0.011106, 0.007315, 0.005318, 0.003478, 0.002623, 0.002555, 0.002581, 0.003014, 0.002336, 0.001709, 0.001305, 0.000842, 0.000876, 0.000906, 0.000743, 0.000893, 0.001202, 0.001743], '')</t>
  </si>
  <si>
    <t>UPI000172FF81 status=activ</t>
  </si>
  <si>
    <t>([0.278302, 0.170161, 0.21291, 0.118441, 0.064632, 0.043307, 0.056825, 0.044297, 0.030611, 0.044297, 0.046336, 0.060549, 0.06312, 0.054297, 0.051831, 0.051831, 0.033407, 0.047319, 0.044297, 0.073402, 0.079919, 0.083462, 0.090864, 0.086953, 0.132295, 0.216401, 0.264545, 0.182256, 0.247041, 0.332115, 0.324872, 0.268042, 0.271506, 0.268042, 0.284882, 0.301917, 0.298791, 0.339168, 0.281712, 0.284882, 0.298791, 0.295083, 0.194234, 0.167087, 0.106997, 0.122885, 0.137348, 0.170161, 0.25031, 0.219301, 0.147574, 0.147574, 0.257454, 0.25406, 0.257454, 0.342579, 0.328603, 0.31487, 0.25406, 0.236433, 0.137348, 0.139895, 0.078022, 0.11371, 0.194234, 0.275179, 0.191378, 0.185198, 0.194234, 0.206376, 0.137348, 0.219301, 0.232838, 0.170161, 0.17593, 0.158265, 0.137348, 0.079919, 0.088832, 0.155435, 0.25406, 0.366687, 0.264545, 0.370445, 0.433034, 0.436924, 0.436924, 0.440853, 0.36309, 0.346032, 0.247041, 0.377384, 0.332115, 0.349426, 0.311707, 0.194234, 0.11371, 0.134866, 0.219301, 0.209395, 0.200174, 0.132295, 0.109221, 0.203355, 0.10481, 0.050641, 0.044297, 0.044297, 0.045352, 0.0704, 0.076542, 0.129801, 0.0704, 0.102787, 0.083462, 0.076542, 0.090864, 0.106997, 0.11371, 0.066181, 0.038858, 0.040537, 0.074921, 0.094817, 0.086953, 0.086953, 0.086953, 0.106997, 0.125101, 0.125101, 0.127496, 0.129801, 0.127496, 0.203355, 0.18812, 0.122885, 0.120615, 0.100716, 0.158265, 0.086953, 0.142424, 0.18812, 0.111485, 0.111485, 0.109221, 0.098513, 0.173081, 0.15284, 0.144935, 0.102787, 0.161087, 0.098513, 0.043307, 0.044297, 0.044297, 0.045352, 0.074921, 0.071867, 0.137348, 0.081712, 0.116183, 0.094817, 0.111485, 0.203355, 0.209395, 0.122885, 0.073402, 0.06184, 0.120615, 0.067594, 0.081712, 0.086953, 0.086953, 0.17593, 0.17593, 0.191378, 0.18812, 0.209395, 0.21291, 0.229226, 0.335645, 0.36309, 0.394753, 0.328603, 0.209395, 0.139895, 0.137348, 0.216401, 0.247041, 0.142424, 0.243554, 0.243554, 0.26085, 0.366687, 0.349426, 0.232838, 0.132295, 0.085092, 0.074921, 0.125101, 0.132295, 0.132295, 0.147574, 0.164327, 0.125101, 0.139895, 0.196879, 0.200174, 0.225814, 0.142424, 0.25406, 0.26085, 0.173081, 0.092881, 0.083462, 0.081712, 0.170161, 0.271506, 0.308712, 0.328603, 0.328603, 0.219301, 0.161087, 0.15008, 0.116183, 0.182256, 0.167087, 0.167087, 0.257454, 0.185198, 0.278302, 0.182256, 0.11371, 0.116183, 0.098513, 0.11371, 0.125101, 0.056825, 0.030003, 0.021381, 0.019109, 0.021381, 0.030003, 0.023963, 0.023087, 0.030003, 0.036378, 0.0704, 0.041405, 0.023534, 0.031287, 0.019109, 0.019401, 0.032677, 0.064632, 0.071867, 0.0704, 0.042364, 0.073402, 0.069024, 0.120615, 0.118441, 0.102787, 0.137348, 0.219301, 0.216401, 0.127496, 0.109221, 0.083462, 0.081712, 0.079919, 0.090864, 0.161087, 0.17593, 0.158265, 0.139895, 0.243554, 0.247041, 0.222385, 0.268042, 0.264545, 0.264545, 0.232838, 0.173081, 0.090864, 0.092881, 0.051831, 0.046336, 0.059222, 0.079919, 0.078022, 0.076542, 0.067594, 0.069024, 0.109221, 0.125101, 0.071867, 0.030611, 0.029376, 0.058088, 0.041405, 0.06184, 0.048328, 0.045352, 0.059222, 0.100716, 0.064632, 0.118441, 0.236433, 0.17593], '')</t>
  </si>
  <si>
    <t>UPI000172FF83 status=activ</t>
  </si>
  <si>
    <t>([0.06184, 0.085092, 0.047319, 0.067594, 0.100716, 0.06312, 0.10481, 0.134866, 0.090864, 0.116183, 0.142424, 0.120615, 0.10481, 0.17593, 0.17593, 0.161087, 0.147574, 0.127496, 0.085092, 0.127496, 0.081712, 0.05306, 0.058088, 0.100716, 0.094817, 0.05306, 0.048328, 0.024393, 0.015694, 0.026338, 0.027463, 0.014783, 0.020876, 0.021816, 0.022306, 0.015078, 0.022306, 0.034068, 0.033407, 0.055536, 0.035586, 0.056825, 0.081712, 0.073402, 0.044297, 0.047319, 0.078022, 0.079919, 0.109221, 0.10481, 0.106997, 0.109221, 0.196879, 0.127496, 0.134866, 0.127496, 0.170161, 0.118441, 0.096677, 0.142424, 0.079919, 0.125101, 0.137348, 0.142424, 0.092881, 0.088832, 0.094817, 0.058088, 0.11371, 0.071867, 0.127496, 0.122885, 0.11371, 0.11371, 0.116183, 0.10481, 0.055536, 0.038858, 0.035586, 0.055536, 0.079919, 0.139895, 0.15284, 0.15284, 0.096677, 0.179055, 0.268042, 0.268042, 0.339168, 0.25031, 0.36309, 0.356642, 0.349426, 0.342579, 0.278302, 0.366687, 0.370445, 0.486429, 0.575842, 0.690604, 0.545602, 0.454136, 0.339168, 0.308712, 0.295083, 0.339168, 0.31487, 0.298791, 0.209395, 0.232838, 0.321458, 0.311707, 0.311707, 0.31487, 0.295083, 0.349426, 0.26085, 0.191378, 0.17593, 0.116183, 0.129801, 0.185198, 0.247041, 0.268042, 0.257454, 0.191378, 0.243554, 0.225814, 0.164327, 0.257454, 0.25031, 0.25406, 0.182256, 0.185198, 0.185198, 0.206376, 0.222385, 0.298791, 0.301917, 0.232838, 0.216401, 0.206376, 0.264545, 0.268042, 0.342579, 0.356642, 0.422041, 0.328603, 0.26085, 0.243554, 0.200174, 0.203355, 0.196879, 0.179055, 0.185198, 0.182256, 0.200174, 0.129801, 0.074921, 0.118441, 0.118441, 0.203355, 0.139895, 0.125101, 0.074921, 0.083462, 0.083462, 0.088832, 0.15008, 0.15008, 0.232838, 0.271506, 0.25406, 0.25406, 0.271506, 0.167087, 0.111485, 0.096677, 0.096677, 0.173081, 0.179055, 0.25031, 0.25031, 0.324872, 0.31487, 0.390993, 0.346032, 0.352862, 0.349426, 0.332115, 0.41194, 0.352862, 0.356642, 0.359901, 0.374039, 0.454136, 0.468512, 0.461924, 0.374039, 0.461924, 0.414856, 0.401658, 0.346032, 0.25031, 0.247041, 0.247041, 0.26085, 0.209395, 0.15008, 0.15008, 0.094817, 0.092881, 0.15284, 0.15284, 0.15284, 0.147574, 0.094817, 0.161087, 0.232838, 0.247041, 0.167087, 0.209395, 0.179055, 0.264545, 0.284882, 0.281712, 0.275179, 0.185198, 0.264545, 0.318242, 0.291804, 0.31487, 0.216401, 0.18812, 0.179055, 0.173081, 0.170161, 0.167087, 0.167087, 0.120615, 0.118441, 0.102787, 0.06312, 0.083462, 0.069024, 0.074921, 0.078022, 0.086953, 0.164327, 0.18812, 0.122885, 0.173081, 0.225814, 0.222385, 0.257454, 0.268042, 0.288399, 0.288399, 0.387226, 0.295083, 0.359901, 0.440853, 0.549308, 0.549308, 0.440853, 0.41194, 0.377384, 0.295083, 0.281712, 0.170161, 0.144935, 0.147574, 0.132295, 0.132295, 0.147574, 0.102787, 0.10481, 0.078022, 0.074921, 0.036378, 0.047319, 0.047319, 0.037156, 0.028107, 0.033407, 0.05306, 0.049374, 0.071867, 0.118441, 0.086953, 0.147574, 0.109221], '')</t>
  </si>
  <si>
    <t>[98, 99, 100, 262, 263]</t>
  </si>
  <si>
    <t>UPI000172FF84 status=activ</t>
  </si>
  <si>
    <t>([0.167087, 0.098513, 0.173081, 0.203355, 0.132295, 0.170161, 0.194234, 0.15008, 0.17593, 0.125101, 0.15284, 0.11371, 0.17593, 0.164327, 0.102787, 0.06184, 0.042364, 0.081712, 0.081712, 0.071867, 0.074921, 0.079919, 0.085092, 0.074921, 0.078022, 0.155435, 0.092881, 0.11371, 0.164327, 0.170161, 0.257454, 0.257454, 0.257454, 0.229226, 0.236433, 0.291804, 0.288399, 0.370445, 0.295083, 0.295083, 0.229226, 0.328603, 0.328603, 0.328603, 0.31487, 0.30533, 0.247041, 0.264545, 0.239899, 0.243554, 0.164327, 0.111485, 0.111485, 0.179055, 0.203355, 0.134866, 0.096677, 0.102787, 0.098513, 0.142424, 0.144935, 0.209395, 0.200174, 0.196879, 0.275179, 0.173081, 0.11371, 0.127496, 0.185198, 0.203355, 0.21291, 0.185198, 0.26085, 0.271506, 0.257454, 0.173081, 0.167087, 0.239899, 0.203355, 0.118441, 0.118441, 0.069024, 0.066181, 0.073402, 0.0704, 0.06312, 0.125101, 0.203355, 0.118441, 0.069024, 0.059222, 0.064632, 0.127496, 0.122885, 0.116183, 0.069024, 0.111485, 0.17593, 0.122885, 0.222385, 0.26085, 0.200174, 0.295083, 0.275179, 0.17593, 0.179055, 0.191378, 0.129801, 0.134866, 0.200174, 0.298791, 0.209395, 0.185198, 0.116183, 0.116183, 0.116183, 0.194234, 0.206376, 0.206376, 0.196879, 0.122885, 0.118441, 0.10481, 0.10481, 0.120615, 0.132295, 0.132295, 0.122885, 0.182256, 0.179055, 0.21291, 0.142424, 0.155435, 0.10481, 0.10481, 0.102787, 0.106997, 0.098513, 0.05306, 0.028107, 0.027463, 0.055536, 0.096677, 0.155435, 0.090864, 0.045352, 0.0704, 0.078022, 0.046336, 0.048328, 0.048328, 0.025762, 0.048328, 0.042364, 0.054297, 0.098513, 0.049374, 0.046336, 0.051831, 0.05306, 0.060549, 0.06184, 0.06184, 0.028107, 0.018106, 0.018415, 0.036378, 0.038042, 0.021381, 0.036378, 0.034884, 0.017138, 0.017138, 0.014586, 0.023087, 0.022667, 0.022667, 0.048328, 0.047319, 0.024826, 0.045352, 0.038042, 0.069024, 0.056825, 0.120615, 0.11371, 0.170161, 0.17593, 0.170161, 0.173081, 0.109221, 0.11371, 0.216401, 0.30533, 0.219301, 0.236433, 0.278302, 0.291804, 0.194234, 0.139895, 0.206376, 0.139895, 0.167087, 0.15008, 0.090864, 0.069024, 0.116183, 0.129801, 0.0704, 0.078022, 0.125101, 0.134866, 0.10481, 0.06184, 0.067594, 0.0704, 0.06184, 0.064632, 0.054297, 0.056825, 0.086953, 0.050641, 0.066181, 0.111485, 0.125101, 0.109221, 0.127496, 0.081712, 0.083462, 0.079919, 0.076542, 0.042364, 0.071867, 0.071867, 0.092881, 0.066181, 0.096677, 0.078022, 0.051831, 0.038042, 0.060549, 0.040537, 0.076542], '')</t>
  </si>
  <si>
    <t>UPI000172FF88 status=activ</t>
  </si>
  <si>
    <t>([0.088832, 0.118441, 0.139895, 0.182256, 0.094817, 0.122885, 0.144935, 0.073402, 0.086953, 0.042364, 0.055536, 0.041405, 0.020522, 0.022667, 0.010926, 0.010672, 0.007495, 0.007315, 0.005992, 0.003864, 0.003461, 0.002327, 0.001936, 0.001335, 0.000833, 0.001335, 0.001335, 0.000906, 0.001499, 0.00103, 0.001623, 0.000945, 0.001249, 0.001533, 0.000893, 0.001499, 0.001743, 0.002555, 0.003804, 0.005011, 0.005086, 0.007555, 0.007259, 0.009015, 0.011669, 0.022306, 0.016021, 0.008525, 0.01204, 0.006795, 0.009977, 0.008409, 0.016021, 0.011106, 0.008156, 0.007645, 0.005223, 0.005503, 0.003701, 0.002688, 0.001692, 0.00155, 0.001709, 0.001722, 0.001808, 0.002211, 0.002211, 0.002117, 0.002705, 0.002327, 0.003804, 0.003864, 0.003177, 0.003053, 0.003701, 0.005623, 0.005932, 0.005932, 0.004775, 0.005992, 0.008156, 0.008002, 0.010509, 0.006374, 0.009728, 0.006078, 0.006142, 0.004161, 0.003804, 0.004388, 0.004388, 0.003341, 0.003431, 0.004208, 0.002705, 0.002211, 0.00231, 0.003246, 0.004775, 0.004736, 0.005378, 0.003671, 0.004483, 0.003757, 0.005249, 0.005011, 0.004646, 0.003341, 0.003341, 0.004358, 0.003757, 0.003924, 0.005223, 0.004358, 0.004976, 0.004976, 0.004736, 0.004976, 0.004976, 0.00359, 0.003701, 0.002623, 0.002688, 0.002276, 0.003431, 0.002482, 0.001722, 0.001778, 0.002976, 0.004315, 0.004315, 0.003512, 0.003478, 0.0028, 0.003341, 0.002396, 0.00283, 0.003864, 0.002727, 0.001778, 0.002078, 0.002327, 0.00283, 0.00292, 0.004483, 0.003177, 0.004247, 0.006039, 0.005992, 0.003864, 0.003864, 0.003757, 0.005799, 0.004775, 0.005318, 0.004646, 0.004611, 0.004315, 0.003512, 0.004483, 0.004775, 0.00558, 0.007091, 0.005872, 0.005932, 0.00543, 0.00543, 0.00543, 0.005223, 0.005683, 0.008409, 0.006421, 0.004689, 0.003177, 0.003212, 0.002349, 0.0028, 0.003478, 0.003478, 0.005223, 0.004611, 0.004577, 0.003431, 0.002482, 0.003461, 0.003461, 0.002482, 0.002727, 0.002057, 0.001541, 0.001533, 0.00103, 0.001533, 0.002366, 0.003431, 0.004161, 0.006078, 0.006039, 0.005249, 0.007495, 0.004835, 0.003924, 0.005872, 0.008525, 0.014783, 0.016826, 0.032017, 0.074921, 0.059222, 0.060549, 0.096677, 0.173081, 0.288399, 0.155435, 0.15008, 0.06312, 0.094817, 0.088832, 0.088832, 0.15284, 0.081712, 0.085092, 0.17593, 0.155435, 0.167087, 0.15284, 0.142424, 0.147574, 0.122885, 0.179055, 0.301917, 0.318242, 0.328603, 0.321458, 0.42561, 0.418646, 0.418646, 0.401658, 0.288399, 0.170161, 0.083462, 0.161087, 0.278302, 0.264545, 0.161087, 0.078022, 0.037156, 0.016257, 0.008525, 0.007555, 0.006039, 0.003963, 0.002727, 0.002435, 0.00243, 0.00243, 0.002336, 0.003109, 0.00316, 0.004161, 0.005992, 0.006039, 0.004358, 0.003997, 0.00292, 0.003014, 0.003512, 0.005318, 0.008409, 0.009015, 0.007177, 0.010926, 0.016021, 0.014315, 0.017797, 0.010509, 0.011342, 0.009977, 0.00962, 0.009728, 0.010221, 0.009728, 0.010131, 0.010221, 0.011342, 0.014783, 0.014783, 0.023087, 0.010221, 0.009977, 0.010509, 0.014586, 0.011903, 0.01204, 0.012491, 0.010131, 0.010131, 0.007495, 0.006142, 0.007177, 0.005503, 0.005378, 0.004736, 0.006701, 0.009483, 0.008895, 0.010509, 0.019401, 0.016826, 0.034068, 0.018415, 0.036378, 0.048328, 0.047319, 0.029376, 0.079919, 0.056825, 0.047319, 0.045352, 0.094817, 0.090864, 0.06312, 0.06312, 0.041405, 0.020522, 0.011669, 0.012491, 0.008002, 0.004976, 0.005011, 0.005011, 0.006894, 0.004689, 0.004689, 0.00389, 0.005249, 0.003512, 0.003431, 0.003671, 0.00316, 0.003053, 0.00225, 0.002555, 0.001786, 0.002155, 0.00292, 0.004208, 0.00283, 0.003512, 0.003727, 0.003727, 0.003757, 0.004208, 0.003864, 0.002727, 0.003405, 0.002503, 0.002688, 0.003804, 0.005623, 0.009096, 0.006482, 0.010372, 0.018106, 0.036378, 0.027463, 0.017447, 0.013016, 0.015344, 0.019401, 0.019401, 0.014783, 0.01204, 0.00777, 0.014315, 0.026892, 0.018106, 0.024826, 0.041405, 0.020876, 0.018106, 0.017447, 0.032677, 0.014783, 0.009865, 0.010131, 0.016528, 0.013821, 0.013265, 0.020165, 0.011106, 0.013437, 0.017138, 0.023534, 0.019401, 0.017447, 0.016528, 0.031287, 0.018787, 0.022667, 0.022667, 0.022667, 0.012727, 0.008624, 0.015344, 0.01204, 0.008895, 0.007495, 0.00777, 0.009728, 0.006194, 0.009401, 0.013265, 0.010372, 0.008156, 0.008075, 0.007031, 0.005086, 0.003727, 0.003997, 0.003671, 0.005249, 0.005378, 0.008075, 0.012491, 0.007315, 0.01227, 0.017138, 0.018106, 0.035586, 0.034068, 0.048328, 0.049374, 0.051831, 0.035586, 0.030611, 0.05306, 0.058088, 0.098513, 0.17593, 0.278302, 0.25406, 0.206376, 0.170161, 0.100716, 0.064632], '')</t>
  </si>
  <si>
    <t>UPI000172FF89 status=activ</t>
  </si>
  <si>
    <t>([0.005872, 0.006374, 0.006701, 0.008723, 0.006567, 0.005734, 0.004689, 0.005932, 0.007259, 0.006078, 0.007259, 0.009294, 0.009096, 0.013821, 0.025762, 0.033407, 0.032677, 0.034068, 0.036378, 0.06184, 0.0704, 0.048328, 0.064632, 0.092881, 0.049374, 0.060549, 0.109221, 0.206376, 0.102787, 0.064632, 0.071867, 0.054297, 0.05306, 0.023534, 0.023534, 0.016528, 0.012727, 0.016826, 0.023534, 0.017797, 0.011342, 0.008075, 0.013437, 0.009401, 0.006482, 0.009015], '')</t>
  </si>
  <si>
    <t>UPI000172FF8B status=activ</t>
  </si>
  <si>
    <t>([0.40511, 0.440853, 0.480142, 0.505461, 0.480142, 0.380708, 0.298791, 0.324872, 0.308712, 0.328603, 0.366687, 0.394753, 0.301917, 0.332115, 0.335645, 0.461924, 0.461924, 0.339168, 0.468512, 0.476583, 0.472492, 0.352862, 0.349426, 0.225814, 0.15008, 0.173081, 0.264545, 0.268042, 0.264545, 0.268042, 0.271506, 0.164327, 0.142424, 0.239899, 0.137348, 0.155435, 0.098513, 0.059222, 0.116183, 0.106997, 0.118441, 0.088832, 0.085092, 0.094817, 0.122885, 0.122885, 0.134866, 0.139895, 0.209395, 0.139895, 0.106997, 0.11371, 0.185198, 0.118441, 0.11371, 0.11371, 0.098513, 0.147574, 0.132295, 0.134866, 0.085092, 0.076542, 0.054297, 0.096677, 0.088832, 0.111485, 0.106997, 0.064632, 0.06312, 0.035586, 0.028695, 0.049374, 0.049374, 0.040537, 0.050641, 0.028695, 0.037156, 0.029376, 0.031287, 0.026338, 0.028107, 0.048328, 0.043307, 0.081712, 0.048328, 0.05306, 0.076542, 0.127496, 0.11371, 0.106997, 0.170161, 0.281712, 0.243554, 0.229226, 0.219301, 0.18812, 0.295083, 0.335645, 0.298791, 0.203355, 0.236433, 0.222385, 0.142424, 0.158265, 0.100716, 0.098513, 0.098513, 0.090864, 0.043307, 0.074921, 0.034884, 0.034884, 0.041405, 0.050641, 0.054297, 0.076542, 0.090864, 0.081712, 0.090864, 0.083462, 0.083462, 0.083462, 0.083462, 0.15008, 0.164327, 0.247041, 0.25031, 0.206376, 0.194234, 0.229226, 0.26085, 0.295083, 0.21291, 0.206376, 0.219301, 0.142424, 0.079919, 0.144935, 0.147574, 0.081712, 0.134866, 0.134866, 0.203355, 0.225814, 0.203355, 0.18812, 0.167087, 0.236433, 0.268042, 0.18812, 0.278302, 0.278302, 0.359901, 0.436924, 0.321458, 0.278302, 0.374039, 0.472492, 0.387226, 0.366687, 0.468512, 0.346032, 0.346032, 0.370445, 0.346032, 0.349426, 0.247041, 0.268042, 0.271506, 0.185198, 0.179055, 0.158265, 0.092881, 0.06184, 0.054297, 0.058088, 0.042364, 0.032017, 0.020165, 0.024826, 0.029376, 0.031287, 0.076542, 0.086953, 0.042364, 0.026338, 0.014315, 0.022306, 0.024393, 0.029376, 0.030003, 0.050641, 0.06312, 0.078022, 0.118441, 0.132295, 0.170161, 0.161087, 0.18812, 0.185198, 0.229226, 0.15284, 0.15284, 0.134866, 0.18812, 0.271506, 0.268042, 0.30533, 0.298791, 0.206376, 0.173081, 0.25031, 0.196879, 0.17593, 0.206376, 0.216401, 0.25406, 0.288399, 0.377384, 0.401658, 0.436924, 0.387226, 0.472492, 0.461924, 0.480142, 0.472492, 0.497853, 0.618285, 0.750527, 0.653063, 0.59508, 0.468512, 0.440853, 0.418646, 0.390993, 0.398279, 0.352862, 0.243554, 0.243554, 0.236433, 0.232838, 0.281712, 0.225814, 0.232838, 0.21291, 0.127496, 0.137348, 0.122885, 0.066181, 0.038042, 0.048328, 0.100716, 0.116183, 0.090864, 0.122885, 0.088832, 0.044297, 0.058088, 0.11371, 0.054297, 0.031287, 0.029376, 0.022306, 0.040537, 0.020522, 0.017447, 0.031287, 0.018106, 0.016826, 0.016528, 0.015078, 0.022306, 0.017138, 0.025762, 0.035586, 0.025316, 0.036378, 0.054297, 0.038042, 0.023963, 0.043307, 0.071867, 0.046336, 0.044297, 0.026892, 0.045352, 0.043307], '')</t>
  </si>
  <si>
    <t>[3, 227, 228, 229, 230]</t>
  </si>
  <si>
    <t>UPI000172FF8C status=activ</t>
  </si>
  <si>
    <t>([0.209395, 0.257454, 0.232838, 0.144935, 0.0704, 0.102787, 0.139895, 0.164327, 0.182256, 0.129801, 0.161087, 0.196879, 0.132295, 0.134866, 0.090864, 0.092881, 0.090864, 0.088832, 0.086953, 0.071867, 0.076542, 0.092881, 0.098513, 0.078022, 0.106997, 0.191378, 0.139895, 0.132295, 0.067594, 0.03976, 0.067594, 0.034884, 0.018106, 0.034068, 0.033407, 0.049374, 0.05306, 0.051831, 0.048328, 0.046336, 0.064632, 0.058088, 0.038858, 0.020165, 0.018415, 0.021816, 0.022306, 0.032017, 0.030003, 0.069024, 0.064632, 0.069024, 0.116183, 0.17593, 0.092881, 0.05306, 0.060549, 0.054297, 0.030003, 0.060549, 0.111485, 0.109221, 0.120615, 0.100716, 0.191378, 0.18812, 0.134866, 0.142424, 0.073402, 0.076542, 0.069024, 0.0704, 0.031287, 0.035586, 0.023534, 0.024826, 0.024826, 0.023534, 0.013613, 0.013613, 0.008895, 0.008895, 0.009015, 0.009187, 0.008525, 0.008156, 0.011518, 0.01204, 0.008075, 0.007495, 0.007422, 0.007315, 0.009015, 0.015344, 0.011342, 0.020876, 0.022306, 0.024826, 0.024393, 0.025316, 0.026338, 0.055536, 0.051831, 0.028107, 0.024393, 0.056825, 0.060549, 0.032677, 0.05306, 0.106997, 0.122885, 0.125101, 0.142424, 0.096677, 0.050641, 0.038042, 0.038042, 0.032017, 0.032017, 0.015694, 0.025762, 0.024826, 0.012727, 0.008804, 0.011342, 0.008075, 0.007877, 0.005734, 0.008276, 0.008156, 0.006795, 0.008075, 0.007259, 0.005011, 0.007091, 0.010509, 0.009977, 0.006421, 0.006421, 0.008525, 0.009096, 0.006567, 0.009483, 0.014586, 0.016257, 0.010372, 0.018106, 0.018787, 0.028695, 0.026892, 0.014315, 0.018787, 0.022306, 0.029376, 0.028695, 0.015344, 0.015344, 0.021381, 0.050641, 0.092881, 0.090864, 0.085092, 0.15008, 0.079919, 0.041405, 0.064632, 0.11371, 0.054297, 0.025762, 0.027463, 0.014586, 0.029376, 0.025762, 0.015078, 0.015694, 0.031287, 0.031287, 0.018415, 0.018787, 0.010221, 0.008804, 0.007031, 0.008804, 0.007177, 0.008804, 0.011903, 0.009401, 0.007422, 0.010221, 0.017447], '')</t>
  </si>
  <si>
    <t>UPI000172FF8D status=activ</t>
  </si>
  <si>
    <t>([0.081712, 0.030003, 0.048328, 0.026892, 0.017797, 0.023963, 0.016528, 0.011903, 0.012727, 0.016826, 0.013016, 0.009483, 0.006988, 0.005799, 0.006078, 0.004315, 0.003276, 0.003276, 0.003607, 0.003177, 0.00283, 0.002623, 0.00389, 0.003864, 0.00389, 0.00389, 0.00292, 0.003512, 0.003512, 0.003963, 0.004247, 0.005799, 0.006194, 0.009187, 0.010926, 0.006482, 0.006988, 0.006894, 0.010509, 0.016528, 0.013437, 0.010131, 0.020165, 0.012727, 0.013265, 0.025316, 0.024826, 0.051831, 0.0704, 0.069024, 0.034068, 0.034068, 0.018106, 0.030003, 0.028107, 0.028107, 0.032017, 0.0704, 0.122885, 0.096677, 0.090864, 0.139895, 0.155435, 0.10481, 0.185198, 0.144935, 0.129801, 0.182256, 0.167087, 0.088832, 0.161087, 0.275179, 0.173081, 0.275179, 0.308712, 0.291804, 0.308712, 0.40511, 0.41194, 0.342579, 0.390993, 0.394753, 0.401658, 0.486429, 0.468512, 0.339168, 0.25406, 0.239899, 0.284882, 0.281712, 0.390993, 0.380708, 0.359901, 0.335645, 0.352862, 0.342579, 0.366687, 0.301917, 0.203355, 0.086953, 0.0704, 0.0704, 0.079919, 0.03976, 0.03976, 0.033407, 0.059222, 0.079919, 0.083462, 0.079919, 0.086953, 0.044297, 0.036378, 0.023534, 0.023534, 0.021816, 0.020165, 0.017797, 0.022306, 0.026892, 0.033407, 0.078022, 0.040537, 0.034068, 0.069024, 0.030611, 0.032677, 0.036378, 0.06312, 0.034068, 0.032677, 0.030003, 0.06312, 0.042364, 0.038042, 0.03976, 0.03976, 0.03976, 0.020876, 0.020876, 0.032677, 0.029376, 0.014586, 0.023534, 0.025762, 0.015344, 0.025316, 0.038042, 0.034884, 0.017138, 0.017797, 0.018415, 0.01078, 0.007422, 0.010672, 0.010672, 0.016826, 0.016826, 0.010672, 0.011106, 0.010672, 0.007091, 0.007091, 0.009977, 0.010221, 0.00962, 0.014075, 0.017447, 0.010926, 0.011518, 0.022667, 0.038858, 0.040537, 0.086953, 0.155435, 0.155435, 0.25406, 0.25406, 0.161087, 0.155435, 0.25406, 0.15284, 0.257454, 0.366687, 0.359901, 0.26085, 0.268042, 0.182256, 0.147574, 0.167087, 0.096677, 0.10481, 0.059222, 0.029376, 0.015078, 0.008804, 0.006374, 0.00558, 0.004208, 0.005683, 0.007645, 0.005734, 0.008409, 0.005992, 0.005992, 0.006245, 0.006142, 0.005623, 0.007495, 0.008624, 0.013437, 0.013437, 0.011518, 0.011518, 0.016257, 0.030003, 0.067594, 0.06312, 0.041405, 0.085092, 0.041405, 0.044297, 0.081712, 0.094817, 0.10481, 0.059222, 0.058088, 0.11371, 0.129801, 0.0704, 0.073402, 0.071867, 0.071867, 0.0704, 0.069024, 0.096677, 0.109221, 0.074921, 0.122885, 0.194234, 0.179055, 0.301917, 0.284882, 0.278302, 0.264545, 0.311707, 0.311707, 0.26085, 0.275179, 0.284882, 0.408655, 0.408655, 0.295083, 0.401658, 0.308712, 0.356642, 0.356642, 0.311707, 0.374039, 0.281712, 0.295083, 0.291804, 0.203355, 0.125101, 0.106997, 0.051831, 0.056825, 0.100716, 0.109221, 0.106997, 0.10481, 0.046336, 0.046336, 0.085092, 0.081712, 0.161087, 0.118441, 0.106997, 0.067594, 0.06184, 0.144935, 0.158265, 0.106997, 0.134866, 0.18812, 0.229226, 0.339168, 0.335645, 0.232838, 0.271506, 0.185198, 0.155435, 0.268042, 0.161087, 0.173081, 0.170161, 0.155435, 0.158265, 0.17593, 0.278302, 0.284882, 0.225814, 0.209395, 0.281712, 0.216401, 0.219301, 0.125101, 0.125101, 0.11371, 0.196879, 0.209395, 0.284882, 0.318242, 0.222385, 0.222385, 0.222385, 0.225814, 0.134866, 0.18812, 0.081712, 0.079919, 0.081712, 0.048328, 0.044297, 0.023534, 0.025762, 0.024826, 0.046336, 0.022667, 0.031287, 0.032677, 0.015694, 0.015694, 0.010509, 0.016021, 0.022306, 0.020522, 0.011669, 0.0198, 0.015344, 0.016826, 0.009294, 0.008895, 0.009096, 0.006894, 0.010509, 0.016021, 0.011106, 0.007495, 0.007495, 0.005734, 0.00407, 0.003963, 0.003555, 0.003276, 0.003177, 0.002503, 0.002117, 0.002078, 0.001692, 0.001541, 0.001649, 0.001709, 0.001533, 0.001481, 0.002014, 0.001649, 0.001155, 0.00103, 0.001533, 0.00225, 0.002761, 0.00407, 0.004414, 0.004921, 0.004899, 0.004921, 0.007031, 0.008409, 0.013016, 0.009187, 0.009096, 0.013821, 0.026338, 0.034068, 0.034068, 0.015078, 0.01204, 0.011518, 0.023087, 0.021816, 0.016826, 0.017797, 0.016528, 0.027463, 0.028107, 0.060549, 0.026892, 0.013821, 0.014315, 0.014783, 0.016021, 0.021381, 0.010509, 0.008804, 0.005872, 0.005734, 0.008895, 0.00777, 0.011518, 0.007177, 0.008075, 0.006194, 0.00389, 0.003821, 0.00243, 0.002327, 0.001481, 0.001602, 0.00155, 0.00155, 0.000983, 0.000893, 0.000674, 0.000661, 0.000447, 0.000447, 0.000816, 0.000833, 0.001344, 0.000833, 0.001481, 0.000816, 0.001374, 0.001855, 0.001481, 0.001936, 0.00152, 0.001786, 0.002035, 0.002529, 0.001748, 0.002366, 0.003555, 0.004976], '')</t>
  </si>
  <si>
    <t>UPI000172FF8F status=activ</t>
  </si>
  <si>
    <t>([0.073402, 0.03976, 0.059222, 0.088832, 0.05306, 0.083462, 0.051831, 0.083462, 0.06184, 0.092881, 0.122885, 0.15284, 0.170161, 0.094817, 0.179055, 0.179055, 0.301917, 0.31487, 0.21291, 0.18812, 0.243554, 0.232838, 0.335645, 0.247041, 0.257454, 0.356642, 0.25406, 0.36309, 0.356642, 0.465241, 0.433034, 0.418646, 0.440853, 0.332115, 0.335645, 0.295083, 0.179055, 0.17593, 0.243554, 0.239899, 0.158265, 0.137348, 0.134866, 0.125101, 0.125101, 0.067594, 0.0704, 0.074921, 0.074921, 0.066181, 0.025316, 0.026338, 0.026338, 0.014586, 0.015344, 0.025762, 0.023963, 0.050641, 0.029376, 0.015344, 0.025316, 0.025762, 0.025316, 0.027463, 0.029376, 0.032017, 0.026338, 0.023963, 0.047319, 0.041405, 0.023963, 0.059222, 0.056825, 0.030003, 0.056825, 0.090864, 0.092881, 0.076542, 0.03976, 0.03976, 0.047319, 0.046336, 0.083462, 0.046336, 0.041405, 0.044297, 0.0704, 0.139895, 0.142424, 0.066181, 0.036378, 0.067594, 0.071867, 0.037156, 0.037156, 0.035586, 0.038858, 0.020522, 0.019109, 0.032677, 0.059222, 0.102787, 0.049374, 0.049374, 0.056825, 0.05306, 0.049374, 0.026892, 0.030003, 0.017797, 0.037156, 0.067594, 0.064632, 0.054297, 0.058088, 0.106997, 0.118441, 0.109221, 0.182256, 0.291804, 0.247041, 0.236433, 0.15008, 0.268042, 0.284882, 0.239899, 0.349426, 0.342579, 0.342579, 0.335645, 0.440853, 0.339168, 0.243554, 0.200174, 0.170161, 0.185198, 0.111485, 0.109221, 0.058088, 0.036378, 0.032017, 0.038858, 0.032677, 0.064632, 0.064632, 0.032017, 0.079919, 0.076542, 0.088832, 0.078022, 0.045352, 0.043307, 0.038042, 0.0704, 0.100716, 0.120615, 0.185198, 0.281712, 0.278302, 0.346032, 0.328603, 0.209395, 0.173081, 0.196879, 0.18812, 0.111485, 0.11371, 0.10481, 0.05306, 0.037156, 0.088832, 0.139895, 0.137348, 0.229226, 0.239899, 0.25406, 0.167087, 0.109221, 0.116183, 0.11371, 0.088832, 0.088832, 0.10481, 0.078022, 0.078022, 0.090864, 0.090864, 0.090864, 0.083462, 0.170161, 0.170161, 0.164327, 0.167087, 0.144935, 0.069024, 0.030003, 0.025316, 0.049374, 0.090864, 0.054297, 0.056825, 0.049374, 0.088832, 0.088832, 0.088832, 0.086953, 0.073402, 0.074921, 0.129801, 0.129801, 0.122885, 0.096677, 0.109221, 0.102787, 0.120615, 0.125101, 0.222385, 0.219301, 0.219301, 0.209395, 0.278302, 0.288399, 0.408655, 0.41194, 0.387226, 0.387226, 0.387226, 0.278302, 0.275179, 0.264545, 0.179055, 0.173081, 0.243554, 0.239899, 0.158265, 0.170161, 0.298791, 0.295083, 0.25406, 0.196879, 0.18812, 0.15008, 0.144935, 0.06184, 0.032017, 0.036378, 0.056825, 0.042364, 0.086953, 0.15284, 0.078022, 0.10481, 0.109221, 0.109221, 0.071867, 0.132295, 0.129801, 0.111485, 0.129801, 0.142424, 0.134866, 0.127496, 0.096677, 0.106997, 0.139895, 0.118441, 0.118441, 0.116183, 0.161087, 0.167087, 0.139895, 0.161087, 0.203355, 0.203355, 0.206376, 0.182256, 0.179055, 0.085092, 0.085092, 0.036378, 0.047319, 0.036378, 0.038858, 0.034884, 0.017797, 0.025762, 0.055536, 0.102787, 0.060549, 0.054297, 0.029376, 0.037156, 0.071867, 0.038042, 0.020165, 0.015078, 0.013821, 0.014075, 0.028695, 0.029376, 0.059222, 0.05306, 0.10481, 0.056825, 0.067594, 0.125101, 0.134866, 0.134866, 0.111485, 0.203355, 0.129801, 0.203355, 0.167087, 0.139895, 0.139895, 0.229226, 0.278302, 0.278302, 0.182256, 0.200174, 0.173081, 0.090864, 0.050641, 0.044297, 0.064632, 0.111485, 0.120615, 0.116183, 0.11371, 0.067594, 0.032017, 0.028107, 0.022306, 0.020165, 0.017797, 0.024393, 0.017138, 0.011903, 0.016257, 0.023963, 0.012491, 0.010509], '')</t>
  </si>
  <si>
    <t>UPI000172FF90 status=activ</t>
  </si>
  <si>
    <t>([0.009483, 0.014586, 0.01078, 0.008895, 0.012491, 0.010221, 0.008409, 0.006374, 0.005872, 0.005223, 0.004646, 0.00543, 0.004208, 0.00292, 0.003014, 0.002211, 0.002057, 0.001778, 0.001743, 0.001722, 0.00292, 0.002581, 0.001936, 0.002512, 0.003246, 0.002396, 0.00231, 0.00243, 0.003212, 0.003963, 0.003997, 0.005623, 0.004388, 0.003727, 0.004315, 0.005932, 0.006374, 0.009977, 0.010509, 0.017797, 0.0198, 0.011518, 0.018106, 0.024393, 0.027463, 0.028107, 0.051831, 0.096677, 0.142424, 0.144935, 0.120615, 0.125101, 0.111485, 0.196879, 0.318242, 0.414856, 0.398279, 0.387226, 0.390993, 0.505461, 0.486429, 0.461924, 0.56648, 0.5017, 0.433034, 0.31487, 0.288399, 0.278302, 0.288399, 0.264545, 0.21291, 0.167087, 0.239899, 0.164327, 0.155435, 0.167087, 0.167087, 0.129801, 0.134866, 0.120615, 0.111485, 0.122885, 0.120615, 0.118441, 0.158265, 0.271506, 0.284882, 0.318242, 0.239899, 0.15284, 0.185198, 0.281712, 0.384043, 0.308712, 0.387226, 0.352862, 0.25406, 0.243554, 0.278302, 0.271506, 0.18812, 0.116183, 0.066181, 0.076542, 0.079919, 0.094817, 0.094817, 0.155435, 0.170161, 0.173081, 0.268042, 0.281712, 0.281712, 0.257454, 0.356642, 0.374039, 0.41194, 0.468512, 0.401658, 0.394753, 0.422041, 0.553315, 0.557691, 0.58069, 0.534167, 0.5017, 0.529623, 0.509769, 0.521092, 0.41194, 0.51388, 0.483068, 0.440853, 0.440853, 0.461924, 0.422041, 0.414856, 0.408655, 0.465241, 0.450668, 0.465241, 0.51388, 0.458154, 0.461924, 0.529623, 0.465241, 0.490133, 0.476583, 0.476583, 0.476583, 0.59508, 0.557691, 0.562014, 0.509769, 0.497853, 0.497853, 0.529623, 0.447574, 0.454136, 0.436924, 0.418646, 0.332115, 0.328603, 0.346032, 0.40511, 0.436924, 0.458154, 0.380708, 0.41194, 0.422041, 0.422041, 0.41194, 0.41194, 0.41194, 0.458154, 0.450668, 0.450668, 0.476583, 0.575842, 0.575842, 0.549308, 0.59508, 0.712013, 0.642678, 0.562014, 0.570702, 0.525368, 0.622677, 0.745909, 0.613573, 0.63748, 0.585406, 0.585406, 0.632174, 0.657645, 0.680603, 0.585406, 0.56648, 0.545602, 0.570702, 0.480142, 0.465241, 0.444081, 0.374039, 0.394753, 0.390993, 0.394753, 0.40511, 0.390993, 0.295083, 0.370445, 0.271506, 0.30533, 0.298791, 0.284882, 0.291804, 0.295083, 0.374039, 0.291804, 0.219301, 0.142424, 0.219301, 0.239899, 0.236433, 0.298791, 0.356642, 0.352862, 0.352862, 0.284882, 0.295083, 0.359901, 0.359901, 0.359901, 0.36309, 0.308712, 0.30533, 0.30533, 0.30533, 0.308712, 0.401658, 0.390993, 0.480142, 0.384043, 0.328603, 0.346032, 0.339168, 0.339168, 0.349426, 0.359901, 0.40511, 0.418646, 0.339168, 0.301917, 0.377384, 0.342579, 0.295083, 0.21291, 0.21291, 0.191378, 0.182256, 0.17593, 0.182256, 0.167087, 0.216401, 0.268042, 0.268042, 0.200174, 0.209395, 0.264545, 0.25406, 0.278302, 0.219301, 0.311707, 0.349426, 0.271506, 0.308712, 0.4292, 0.505461, 0.509769, 0.4292, 0.42561, 0.42561, 0.41194, 0.335645, 0.288399, 0.301917, 0.366687, 0.433034, 0.422041, 0.42561, 0.394753, 0.42561, 0.461924, 0.387226, 0.346032, 0.346032, 0.278302, 0.268042, 0.268042, 0.278302, 0.295083, 0.298791, 0.264545, 0.359901, 0.433034, 0.509769, 0.5017, 0.5017, 0.433034, 0.328603, 0.30533, 0.264545, 0.25031, 0.243554, 0.219301, 0.264545, 0.342579, 0.31487, 0.339168, 0.275179, 0.268042, 0.328603, 0.349426, 0.352862, 0.349426, 0.352862, 0.377384, 0.30533, 0.308712, 0.380708, 0.374039, 0.408655, 0.509769, 0.494003, 0.497853, 0.613573, 0.618285, 0.497853, 0.608892, 0.575842, 0.653063, 0.648219, 0.685117, 0.608892, 0.671169, 0.517562, 0.525368, 0.42561, 0.4292, 0.398279, 0.401658, 0.4292, 0.422041, 0.401658, 0.370445, 0.298791, 0.194234, 0.185198, 0.271506, 0.264545, 0.271506, 0.196879, 0.200174, 0.21291, 0.18812, 0.203355, 0.268042, 0.225814, 0.278302, 0.328603, 0.332115, 0.298791, 0.380708, 0.349426, 0.301917, 0.318242], '')</t>
  </si>
  <si>
    <t>[59, 62, 63, 121, 122, 123, 124, 125, 126, 127, 128, 130, 141, 144, 150, 151, 152, 153, 156, 178, 179, 180, 181, 182, 183, 184, 185, 186, 187, 188, 189, 190, 191, 192, 193, 194, 195, 196, 197, 198, 199, 277, 278, 305, 306, 307, 332, 335, 336, 338, 339, 340, 341, 342, 343, 344, 345, 346]</t>
  </si>
  <si>
    <t>UPI000172FF91 status=activ</t>
  </si>
  <si>
    <t>([0.25031, 0.109221, 0.164327, 0.209395, 0.122885, 0.15008, 0.092881, 0.127496, 0.090864, 0.116183, 0.11371, 0.139895, 0.142424, 0.147574, 0.15008, 0.137348, 0.085092, 0.132295, 0.127496, 0.122885, 0.139895, 0.125101, 0.134866, 0.137348, 0.15008, 0.206376, 0.129801, 0.182256, 0.086953, 0.116183, 0.109221, 0.15008, 0.155435, 0.167087, 0.164327, 0.170161, 0.111485, 0.102787, 0.06312, 0.034068, 0.067594, 0.059222, 0.05306, 0.100716, 0.096677, 0.067594, 0.045352, 0.045352, 0.0704, 0.142424, 0.170161, 0.100716, 0.096677, 0.074921, 0.036378, 0.041405, 0.020876, 0.034884, 0.034068, 0.06312, 0.06184, 0.064632, 0.064632, 0.034884, 0.038858, 0.022306, 0.016257, 0.026892, 0.056825, 0.049374, 0.049374, 0.054297, 0.047319, 0.023534, 0.028695, 0.032017, 0.050641, 0.058088, 0.056825, 0.083462, 0.074921, 0.139895, 0.085092, 0.044297, 0.085092, 0.085092, 0.064632, 0.073402, 0.041405, 0.021381, 0.019401, 0.019401, 0.017797, 0.036378, 0.076542, 0.03976, 0.030003, 0.030611, 0.027463, 0.029376, 0.03976, 0.022667, 0.018415, 0.017138, 0.017447, 0.020165, 0.018415, 0.021381, 0.021381, 0.037156, 0.054297, 0.054297, 0.064632, 0.03976, 0.040537, 0.040537, 0.041405, 0.086953, 0.073402, 0.076542, 0.073402, 0.040537, 0.083462, 0.06312, 0.111485, 0.203355, 0.090864, 0.049374, 0.098513, 0.15008, 0.098513, 0.125101, 0.081712, 0.038042, 0.069024, 0.067594, 0.034068, 0.035586, 0.035586, 0.045352, 0.081712, 0.081712, 0.125101, 0.06312, 0.098513, 0.081712, 0.059222, 0.132295, 0.15284, 0.144935, 0.076542, 0.118441, 0.066181, 0.106997, 0.173081, 0.158265, 0.092881, 0.081712, 0.137348, 0.15008, 0.155435, 0.17593, 0.15008, 0.15284, 0.161087, 0.098513, 0.069024, 0.086953, 0.081712, 0.079919, 0.078022, 0.079919, 0.081712, 0.079919, 0.044297, 0.043307, 0.046336, 0.067594, 0.142424, 0.085092, 0.078022, 0.03976, 0.036378, 0.024826, 0.024393, 0.046336, 0.046336, 0.081712, 0.083462, 0.066181, 0.066181, 0.064632, 0.134866, 0.147574, 0.144935, 0.229226, 0.196879, 0.206376, 0.25406, 0.158265, 0.25031, 0.264545, 0.36309, 0.278302, 0.278302, 0.288399, 0.185198, 0.281712, 0.288399, 0.281712, 0.311707, 0.298791, 0.328603, 0.328603, 0.342579, 0.436924, 0.447574, 0.390993, 0.408655, 0.408655, 0.42561, 0.414856, 0.398279, 0.281712, 0.243554, 0.335645, 0.342579, 0.468512, 0.366687, 0.288399, 0.308712, 0.311707, 0.408655, 0.390993, 0.271506, 0.25406, 0.26085, 0.170161, 0.170161, 0.125101, 0.120615, 0.096677, 0.094817, 0.098513, 0.111485, 0.222385, 0.232838, 0.142424, 0.139895, 0.229226, 0.271506, 0.271506, 0.268042, 0.275179, 0.191378, 0.298791, 0.194234, 0.164327, 0.21291, 0.298791, 0.229226, 0.15008, 0.164327, 0.17593, 0.17593, 0.232838, 0.203355, 0.118441, 0.18812, 0.161087, 0.155435, 0.18812, 0.111485, 0.111485, 0.064632, 0.066181, 0.066181, 0.092881, 0.058088, 0.073402, 0.073402, 0.137348, 0.182256, 0.191378, 0.127496, 0.076542, 0.059222, 0.066181, 0.071867, 0.060549, 0.067594, 0.056825, 0.054297, 0.054297, 0.045352, 0.078022, 0.076542, 0.076542, 0.098513, 0.179055, 0.10481, 0.109221, 0.088832, 0.067594, 0.116183, 0.173081, 0.264545, 0.264545, 0.264545, 0.356642, 0.387226, 0.264545, 0.298791, 0.209395, 0.247041, 0.191378, 0.191378, 0.288399, 0.30533, 0.335645, 0.25406, 0.257454, 0.161087, 0.200174, 0.288399, 0.194234, 0.18812, 0.109221, 0.094817, 0.094817, 0.098513, 0.100716, 0.18812, 0.196879, 0.26085, 0.284882, 0.356642, 0.31487, 0.25031, 0.196879, 0.127496, 0.185198, 0.284882, 0.42561], '')</t>
  </si>
  <si>
    <t>UPI000172FF92 status=activ</t>
  </si>
  <si>
    <t>([0.301917, 0.339168, 0.366687, 0.41194, 0.436924, 0.472492, 0.483068, 0.517562, 0.534167, 0.450668, 0.440853, 0.494003, 0.418646, 0.5017, 0.401658, 0.40511, 0.408655, 0.40511, 0.308712, 0.31487, 0.308712, 0.318242, 0.318242, 0.298791, 0.284882, 0.21291, 0.200174, 0.144935, 0.134866, 0.088832, 0.096677, 0.111485, 0.056825, 0.092881, 0.056825, 0.094817, 0.090864, 0.081712, 0.088832, 0.15008, 0.129801, 0.118441, 0.179055, 0.185198, 0.216401, 0.144935, 0.185198, 0.132295, 0.144935, 0.144935, 0.206376, 0.194234, 0.196879, 0.288399, 0.206376, 0.321458, 0.332115, 0.308712, 0.339168, 0.321458, 0.25031, 0.281712, 0.301917, 0.328603, 0.339168, 0.324872, 0.380708, 0.401658, 0.486429, 0.549308, 0.465241, 0.380708, 0.476583, 0.398279, 0.408655, 0.433034, 0.41194, 0.374039, 0.41194, 0.380708, 0.458154, 0.440853, 0.433034, 0.472492, 0.377384, 0.356642, 0.298791, 0.25031, 0.26085, 0.206376, 0.206376, 0.275179, 0.390993, 0.380708, 0.370445, 0.30533, 0.301917, 0.284882, 0.311707, 0.298791, 0.311707, 0.308712, 0.387226, 0.284882, 0.229226, 0.206376, 0.21291, 0.278302, 0.370445, 0.380708, 0.436924, 0.454136, 0.476583, 0.440853, 0.414856, 0.440853, 0.505461, 0.545602, 0.465241, 0.465241, 0.408655, 0.40511, 0.418646, 0.41194, 0.517562, 0.476583, 0.59917, 0.521092, 0.436924, 0.436924, 0.422041, 0.342579, 0.342579, 0.324872, 0.332115, 0.359901, 0.42561, 0.4292, 0.490133, 0.59014, 0.604312, 0.653063, 0.63748, 0.517562, 0.517562, 0.444081, 0.525368, 0.505461, 0.575842, 0.545602, 0.458154, 0.356642, 0.359901, 0.346032, 0.36309, 0.275179, 0.275179, 0.25031, 0.147574, 0.134866, 0.132295, 0.125101, 0.15008, 0.15284, 0.222385, 0.17593, 0.216401, 0.155435, 0.106997, 0.127496, 0.144935, 0.142424, 0.257454, 0.324872, 0.328603, 0.321458, 0.335645, 0.335645, 0.377384, 0.444081, 0.374039, 0.387226, 0.401658, 0.318242, 0.264545, 0.167087, 0.194234, 0.229226, 0.288399, 0.352862, 0.321458, 0.41194, 0.422041, 0.390993, 0.374039, 0.380708, 0.387226, 0.465241, 0.461924, 0.447574, 0.494003, 0.529623, 0.525368, 0.505461, 0.604312, 0.690604, 0.690604, 0.720929, 0.73685, 0.750527, 0.754692, 0.754692, 0.632174, 0.613573, 0.509769, 0.483068, 0.472492, 0.465241, 0.384043, 0.387226, 0.401658, 0.401658, 0.42561, 0.356642, 0.275179, 0.247041, 0.15008, 0.25031, 0.170161, 0.158265, 0.173081, 0.173081, 0.173081, 0.278302, 0.36309, 0.480142, 0.42561, 0.444081, 0.40511, 0.486429, 0.490133, 0.472492, 0.468512, 0.480142, 0.476583, 0.56648, 0.476583, 0.59917, 0.59917, 0.712013, 0.690604, 0.653063, 0.694846, 0.703578, 0.680603, 0.608892, 0.497853, 0.468512, 0.454136, 0.517562, 0.525368, 0.525368, 0.529623, 0.534167, 0.490133, 0.468512, 0.387226, 0.5017, 0.472492, 0.476583, 0.436924, 0.444081, 0.444081, 0.4292, 0.339168, 0.268042, 0.30533, 0.26085, 0.377384, 0.31487, 0.298791, 0.295083, 0.291804, 0.301917, 0.21291, 0.239899, 0.321458, 0.346032, 0.311707, 0.352862, 0.268042, 0.30533, 0.225814, 0.173081, 0.170161, 0.25406, 0.324872, 0.318242, 0.42561, 0.440853, 0.521092, 0.398279, 0.387226, 0.384043, 0.342579, 0.41194, 0.41194, 0.332115, 0.311707, 0.264545, 0.25031, 0.349426, 0.36309, 0.436924, 0.494003, 0.398279, 0.324872, 0.236433, 0.209395, 0.182256, 0.170161, 0.164327, 0.26085, 0.232838, 0.247041, 0.291804, 0.295083, 0.219301, 0.229226, 0.247041, 0.219301, 0.222385, 0.129801, 0.129801, 0.139895, 0.15284, 0.225814, 0.209395, 0.21291, 0.239899, 0.281712, 0.295083, 0.298791, 0.236433, 0.182256, 0.173081, 0.137348, 0.15008, 0.21291, 0.200174, 0.271506, 0.40511, 0.41194, 0.465241, 0.339168, 0.321458, 0.200174, 0.206376, 0.295083, 0.370445, 0.366687, 0.349426, 0.239899, 0.15284, 0.139895, 0.15284, 0.155435, 0.194234, 0.127496, 0.078022, 0.127496, 0.127496, 0.118441, 0.066181, 0.078022, 0.092881, 0.047319, 0.100716, 0.047319, 0.046336, 0.048328, 0.048328, 0.054297, 0.090864, 0.139895, 0.142424, 0.194234, 0.219301, 0.137348, 0.191378, 0.278302, 0.247041, 0.200174, 0.182256, 0.18812, 0.185198, 0.264545, 0.401658, 0.394753, 0.521092, 0.414856, 0.41194, 0.30533, 0.185198, 0.164327, 0.142424, 0.194234, 0.170161, 0.11371, 0.167087, 0.137348, 0.096677, 0.098513, 0.100716], '')</t>
  </si>
  <si>
    <t>[7, 8, 13, 69, 116, 117, 124, 126, 127, 139, 140, 141, 142, 143, 144, 146, 147, 148, 149, 201, 202, 203, 204, 205, 206, 207, 208, 209, 210, 211, 212, 213, 214, 245, 247, 248, 249, 250, 251, 252, 253, 254, 255, 259, 260, 261, 262, 263, 267, 300, 399]</t>
  </si>
  <si>
    <t>UPI000172FF93 status=activ</t>
  </si>
  <si>
    <t>([0.196879, 0.090864, 0.042364, 0.06184, 0.081712, 0.049374, 0.066181, 0.085092, 0.051831, 0.067594, 0.096677, 0.0704, 0.071867, 0.076542, 0.096677, 0.05306, 0.090864, 0.088832, 0.085092, 0.144935, 0.069024, 0.064632, 0.125101, 0.137348, 0.081712, 0.047319, 0.051831, 0.054297, 0.06184, 0.096677, 0.092881, 0.06312, 0.059222, 0.056825, 0.056825, 0.096677, 0.096677, 0.125101, 0.071867, 0.090864, 0.046336, 0.046336, 0.045352, 0.024393, 0.024393, 0.047319, 0.086953, 0.083462, 0.078022, 0.036378, 0.05306, 0.056825, 0.046336, 0.049374, 0.028107, 0.021381, 0.023087, 0.024826, 0.023963, 0.033407, 0.030003, 0.0704, 0.144935, 0.158265, 0.257454, 0.275179, 0.185198, 0.111485, 0.194234, 0.167087, 0.222385, 0.219301, 0.134866, 0.164327, 0.25406, 0.342579, 0.384043, 0.380708, 0.380708, 0.394753, 0.356642, 0.239899, 0.144935, 0.118441, 0.05306, 0.050641, 0.081712, 0.125101, 0.196879, 0.182256, 0.137348, 0.179055, 0.109221, 0.147574, 0.173081, 0.118441, 0.06312, 0.049374, 0.025762, 0.024393, 0.018415, 0.030003, 0.069024, 0.118441, 0.122885, 0.216401, 0.222385, 0.239899, 0.161087, 0.167087, 0.18812, 0.229226, 0.139895, 0.200174, 0.167087, 0.185198, 0.26085, 0.288399, 0.321458, 0.41194, 0.465241, 0.509769, 0.408655, 0.40511, 0.30533, 0.203355, 0.132295, 0.071867, 0.079919, 0.137348, 0.134866, 0.098513, 0.125101, 0.200174, 0.200174, 0.271506, 0.281712, 0.203355, 0.275179, 0.308712, 0.209395, 0.243554, 0.147574, 0.164327, 0.142424, 0.219301, 0.311707, 0.418646, 0.525368, 0.494003, 0.486429, 0.436924, 0.468512, 0.374039, 0.301917, 0.30533, 0.339168, 0.247041, 0.236433, 0.15284, 0.10481, 0.191378, 0.196879, 0.257454, 0.229226, 0.15008, 0.155435, 0.132295, 0.120615, 0.059222, 0.059222, 0.064632, 0.092881, 0.056825, 0.122885, 0.147574, 0.155435, 0.071867, 0.111485, 0.144935, 0.191378, 0.225814, 0.209395, 0.122885, 0.155435, 0.21291, 0.25031, 0.173081, 0.216401, 0.182256, 0.191378, 0.206376, 0.167087, 0.088832, 0.147574, 0.122885, 0.147574, 0.144935, 0.236433, 0.232838, 0.284882, 0.222385, 0.134866, 0.142424, 0.239899, 0.144935, 0.111485, 0.118441, 0.170161, 0.167087, 0.167087, 0.179055, 0.161087, 0.122885, 0.129801, 0.137348, 0.142424, 0.15284, 0.088832, 0.106997, 0.106997, 0.06312, 0.067594, 0.120615, 0.127496, 0.118441, 0.206376, 0.298791, 0.25031, 0.275179, 0.232838, 0.278302, 0.377384, 0.390993, 0.42561, 0.4292, 0.295083, 0.288399, 0.268042, 0.30533, 0.191378, 0.161087, 0.219301, 0.318242, 0.284882, 0.161087, 0.137348, 0.137348, 0.129801, 0.225814, 0.144935, 0.144935, 0.116183, 0.069024, 0.064632, 0.071867, 0.071867, 0.118441, 0.067594, 0.085092, 0.069024, 0.11371, 0.134866, 0.144935, 0.067594, 0.086953, 0.106997, 0.127496, 0.122885, 0.122885, 0.106997, 0.158265, 0.203355, 0.203355, 0.18812, 0.129801, 0.098513, 0.109221, 0.147574, 0.170161, 0.086953, 0.144935, 0.071867, 0.081712, 0.06312, 0.15008, 0.081712, 0.109221, 0.11371, 0.118441, 0.067594, 0.034884, 0.027463, 0.028107, 0.020876, 0.025762, 0.042364, 0.034068, 0.031287, 0.028695, 0.055536, 0.050641, 0.049374, 0.116183, 0.102787, 0.125101, 0.106997, 0.191378, 0.216401, 0.142424, 0.081712, 0.15284, 0.164327, 0.102787, 0.048328, 0.088832, 0.122885, 0.083462, 0.17593, 0.271506, 0.264545, 0.15284, 0.257454, 0.264545, 0.243554, 0.243554, 0.167087, 0.167087, 0.094817, 0.096677, 0.096677, 0.147574, 0.147574, 0.144935, 0.247041, 0.243554, 0.257454, 0.275179, 0.321458, 0.308712, 0.203355, 0.232838, 0.321458, 0.219301, 0.185198, 0.196879, 0.21291, 0.268042, 0.209395, 0.21291, 0.225814, 0.318242, 0.321458, 0.222385, 0.225814, 0.243554, 0.36309, 0.352862, 0.359901, 0.366687, 0.380708, 0.418646, 0.390993, 0.408655, 0.465241, 0.465241, 0.418646, 0.321458, 0.321458, 0.278302, 0.271506, 0.268042, 0.229226, 0.139895, 0.134866, 0.182256, 0.142424, 0.106997, 0.074921, 0.042364, 0.029376, 0.018415, 0.018787, 0.01204, 0.007259], '')</t>
  </si>
  <si>
    <t>[121, 148]</t>
  </si>
  <si>
    <t>UPI000172FF94 status=activ</t>
  </si>
  <si>
    <t>([0.374039, 0.194234, 0.222385, 0.11371, 0.055536, 0.034068, 0.050641, 0.033407, 0.046336, 0.060549, 0.078022, 0.058088, 0.044297, 0.049374, 0.045352, 0.078022, 0.083462, 0.048328, 0.048328, 0.047319, 0.027463, 0.028695, 0.069024, 0.044297, 0.092881, 0.10481, 0.109221, 0.098513, 0.102787, 0.047319, 0.049374, 0.049374, 0.074921, 0.076542, 0.078022, 0.058088, 0.030003, 0.030003, 0.030003, 0.031287, 0.030003, 0.049374, 0.045352, 0.0198, 0.032677, 0.018787, 0.032017, 0.06184, 0.050641, 0.085092, 0.161087, 0.090864, 0.088832, 0.060549, 0.047319, 0.026892, 0.034884, 0.06184, 0.086953, 0.102787, 0.096677, 0.047319, 0.022306, 0.023087, 0.054297, 0.028107, 0.049374, 0.023087, 0.025316, 0.034884, 0.023087, 0.014586, 0.024826, 0.016528, 0.027463, 0.027463, 0.035586, 0.019401, 0.020165, 0.023534, 0.020165, 0.020876, 0.043307, 0.094817, 0.088832, 0.043307, 0.079919, 0.046336, 0.109221, 0.049374, 0.035586, 0.032677, 0.026892, 0.025316, 0.041405, 0.041405, 0.069024, 0.088832, 0.155435, 0.127496, 0.127496, 0.170161, 0.173081, 0.170161, 0.167087, 0.088832, 0.100716, 0.100716, 0.11371, 0.049374, 0.056825, 0.074921, 0.129801, 0.25406, 0.264545, 0.26085, 0.25406, 0.257454, 0.173081, 0.196879, 0.144935, 0.147574, 0.194234, 0.185198, 0.122885, 0.122885, 0.239899, 0.236433, 0.147574, 0.229226, 0.359901, 0.318242, 0.216401, 0.132295, 0.098513, 0.076542, 0.060549, 0.048328, 0.033407, 0.047319, 0.024393, 0.042364, 0.029376, 0.015694], '')</t>
  </si>
  <si>
    <t>UPI000172FF95 status=activ</t>
  </si>
  <si>
    <t>([0.067594, 0.038042, 0.067594, 0.064632, 0.088832, 0.049374, 0.067594, 0.071867, 0.074921, 0.079919, 0.059222, 0.066181, 0.100716, 0.050641, 0.06184, 0.058088, 0.056825, 0.066181, 0.122885, 0.11371, 0.167087, 0.109221, 0.15284, 0.088832, 0.137348, 0.118441, 0.21291, 0.225814, 0.257454, 0.288399, 0.318242, 0.401658, 0.346032, 0.390993, 0.505461, 0.40511, 0.422041, 0.4292, 0.454136, 0.359901, 0.284882, 0.232838, 0.271506, 0.311707, 0.408655, 0.390993, 0.418646, 0.401658, 0.284882, 0.291804, 0.288399, 0.191378, 0.109221, 0.170161, 0.155435, 0.094817, 0.134866, 0.125101, 0.085092, 0.122885, 0.182256, 0.155435, 0.196879, 0.243554, 0.232838, 0.129801, 0.120615, 0.073402, 0.090864, 0.10481, 0.118441, 0.125101, 0.203355, 0.311707, 0.31487, 0.25406, 0.239899, 0.257454, 0.275179, 0.257454, 0.26085, 0.257454, 0.374039, 0.40511, 0.414856, 0.352862, 0.380708, 0.380708, 0.494003, 0.359901, 0.440853, 0.332115, 0.324872, 0.324872, 0.321458, 0.295083, 0.36309, 0.476583, 0.4292, 0.4292, 0.517562, 0.483068, 0.497853, 0.486429, 0.486429, 0.497853, 0.562014, 0.671169, 0.549308, 0.521092, 0.661982, 0.653063, 0.775545, 0.675549, 0.648219, 0.525368, 0.562014, 0.562014, 0.549308, 0.58069, 0.509769, 0.486429, 0.521092, 0.418646, 0.447574, 0.447574, 0.408655, 0.40511, 0.40511, 0.505461, 0.42561, 0.414856, 0.377384, 0.36309, 0.346032, 0.271506, 0.356642, 0.370445, 0.352862, 0.370445, 0.301917, 0.370445, 0.298791, 0.30533, 0.301917, 0.25406, 0.182256, 0.170161, 0.182256, 0.161087, 0.090864, 0.137348, 0.094817, 0.074921, 0.076542, 0.116183, 0.118441, 0.118441, 0.066181, 0.066181, 0.045352, 0.067594, 0.056825, 0.102787, 0.092881, 0.167087, 0.164327, 0.239899, 0.26085, 0.247041, 0.185198, 0.275179, 0.206376, 0.275179, 0.352862, 0.349426, 0.380708, 0.476583, 0.458154, 0.541878, 0.585406, 0.63748, 0.63748, 0.63748, 0.626927, 0.509769, 0.454136, 0.486429, 0.486429, 0.509769, 0.42561, 0.529623, 0.444081, 0.447574, 0.458154, 0.454136, 0.465241, 0.483068, 0.458154, 0.480142, 0.458154, 0.440853, 0.440853, 0.447574, 0.356642, 0.359901, 0.36309, 0.401658, 0.390993, 0.295083, 0.25031, 0.352862, 0.342579, 0.359901, 0.440853, 0.450668, 0.42561, 0.414856, 0.321458, 0.339168, 0.25406, 0.209395, 0.132295, 0.078022, 0.088832, 0.155435, 0.122885, 0.21291, 0.225814, 0.247041, 0.243554, 0.268042, 0.26085, 0.268042, 0.295083, 0.209395, 0.196879, 0.196879, 0.125101, 0.17593, 0.17593, 0.170161, 0.229226, 0.30533, 0.370445, 0.359901, 0.281712, 0.30533, 0.278302, 0.268042, 0.167087, 0.278302, 0.229226, 0.21291, 0.203355, 0.243554, 0.311707, 0.328603, 0.374039, 0.480142, 0.472492, 0.5017, 0.51388, 0.486429, 0.509769, 0.541878, 0.534167, 0.642678, 0.666105, 0.575842, 0.608892, 0.608892, 0.562014, 0.59917, 0.497853, 0.517562, 0.486429, 0.461924, 0.447574, 0.436924, 0.436924, 0.418646, 0.387226, 0.486429, 0.538167, 0.444081, 0.352862, 0.342579, 0.328603, 0.268042, 0.31487, 0.298791, 0.387226, 0.324872, 0.374039, 0.465241, 0.461924, 0.480142, 0.538167, 0.553315, 0.557691, 0.450668, 0.40511, 0.4292, 0.390993, 0.275179, 0.335645, 0.42561, 0.450668, 0.374039, 0.444081, 0.490133, 0.483068, 0.472492, 0.472492, 0.472492, 0.494003, 0.4292, 0.433034, 0.31487, 0.229226, 0.222385, 0.288399, 0.384043, 0.366687, 0.321458, 0.335645, 0.275179, 0.295083, 0.278302, 0.380708, 0.398279, 0.401658, 0.401658, 0.40511, 0.505461, 0.422041, 0.422041, 0.483068, 0.461924, 0.458154, 0.436924, 0.352862, 0.398279, 0.390993, 0.321458, 0.318242, 0.422041, 0.476583, 0.387226, 0.390993, 0.342579, 0.275179, 0.275179, 0.295083, 0.243554, 0.137348, 0.179055, 0.158265, 0.158265, 0.158265, 0.179055, 0.200174, 0.194234, 0.18812, 0.098513, 0.161087, 0.239899, 0.232838, 0.271506, 0.342579, 0.25031, 0.179055, 0.243554, 0.216401, 0.167087, 0.236433, 0.324872, 0.352862, 0.356642, 0.324872, 0.374039, 0.440853, 0.51388, 0.51388, 0.490133, 0.632174, 0.613573, 0.613573, 0.490133, 0.447574, 0.447574, 0.538167, 0.661982, 0.648219, 0.549308, 0.59508, 0.58069, 0.553315, 0.541878, 0.5017, 0.549308, 0.538167, 0.562014, 0.461924, 0.436924, 0.458154, 0.444081, 0.414856, 0.374039, 0.494003, 0.538167, 0.538167, 0.538167, 0.541878, 0.529623, 0.648219, 0.685117, 0.675549, 0.741537, 0.741537, 0.795062, 0.775545, 0.685117, 0.549308, 0.675549, 0.827927, 0.812494, 0.846163, 0.868118, 0.834292, 0.837511, 0.73685, 0.613573, 0.541878, 0.458154, 0.461924, 0.476583, 0.349426, 0.342579, 0.31487, 0.30533, 0.30533, 0.206376, 0.203355, 0.301917, 0.295083, 0.284882, 0.222385, 0.118441, 0.129801, 0.179055, 0.158265, 0.222385, 0.25406, 0.243554, 0.291804, 0.200174, 0.122885, 0.216401, 0.216401, 0.216401, 0.129801, 0.129801, 0.164327, 0.216401, 0.216401, 0.247041, 0.243554, 0.222385, 0.321458, 0.332115, 0.247041, 0.243554, 0.25406, 0.284882, 0.291804, 0.243554, 0.342579, 0.42561, 0.335645, 0.342579, 0.339168, 0.414856, 0.311707, 0.380708, 0.281712, 0.264545, 0.239899, 0.25406, 0.342579, 0.321458, 0.30533, 0.328603, 0.25406, 0.275179, 0.311707, 0.298791, 0.374039, 0.374039, 0.359901, 0.444081, 0.444081, 0.447574, 0.394753, 0.51388, 0.472492, 0.608892, 0.575842, 0.486429, 0.458154, 0.454136, 0.494003, 0.494003, 0.575842, 0.642678, 0.505461, 0.525368, 0.58069, 0.505461, 0.534167, 0.468512, 0.483068, 0.483068, 0.494003, 0.480142, 0.465241, 0.408655, 0.42561, 0.359901, 0.447574, 0.461924, 0.444081, 0.4292, 0.332115, 0.321458, 0.271506, 0.342579, 0.31487, 0.31487, 0.298791, 0.301917, 0.281712, 0.264545, 0.182256, 0.17593, 0.26085, 0.26085, 0.311707, 0.281712, 0.288399, 0.275179, 0.232838, 0.247041, 0.243554, 0.324872, 0.264545, 0.352862, 0.281712, 0.203355, 0.142424, 0.209395, 0.194234, 0.278302, 0.268042, 0.342579, 0.352862, 0.321458, 0.295083, 0.264545, 0.167087, 0.247041, 0.191378, 0.147574, 0.147574, 0.147574, 0.096677, 0.147574, 0.088832, 0.144935, 0.21291, 0.225814, 0.26085, 0.243554, 0.239899, 0.167087, 0.109221, 0.0704, 0.088832, 0.125101, 0.185198, 0.278302, 0.278302, 0.26085, 0.349426, 0.349426, 0.366687, 0.346032, 0.346032, 0.394753, 0.301917, 0.31487, 0.41194, 0.394753, 0.31487, 0.31487, 0.390993, 0.390993, 0.465241, 0.374039, 0.243554, 0.173081, 0.116183, 0.11371, 0.194234, 0.196879, 0.185198, 0.11371, 0.185198, 0.173081, 0.196879, 0.173081, 0.158265, 0.147574, 0.144935, 0.18812, 0.196879, 0.194234, 0.196879, 0.122885, 0.191378, 0.284882, 0.346032, 0.36309, 0.356642, 0.359901, 0.359901, 0.278302, 0.356642, 0.295083, 0.222385, 0.15008, 0.257454, 0.182256, 0.161087, 0.164327, 0.18812, 0.185198, 0.139895, 0.137348, 0.155435, 0.158265, 0.102787, 0.079919, 0.122885, 0.137348, 0.116183, 0.109221, 0.164327, 0.17593, 0.236433, 0.232838, 0.239899, 0.232838, 0.25406, 0.275179, 0.291804, 0.222385, 0.18812, 0.170161, 0.236433, 0.311707, 0.30533, 0.359901, 0.4292, 0.339168, 0.339168, 0.26085, 0.26085, 0.209395, 0.194234, 0.167087, 0.239899, 0.328603, 0.271506, 0.275179, 0.271506, 0.25406, 0.318242, 0.247041, 0.328603, 0.257454, 0.219301, 0.219301, 0.191378, 0.167087, 0.232838, 0.137348, 0.134866, 0.142424, 0.106997, 0.122885, 0.100716, 0.102787, 0.094817, 0.142424, 0.18812, 0.206376, 0.219301, 0.15008, 0.158265, 0.100716, 0.15284, 0.173081, 0.092881, 0.111485, 0.111485, 0.11371, 0.139895, 0.222385, 0.21291, 0.318242, 0.321458, 0.394753, 0.390993, 0.288399, 0.271506, 0.284882, 0.298791, 0.243554, 0.288399, 0.295083, 0.359901, 0.342579, 0.321458, 0.42561, 0.440853, 0.422041, 0.401658, 0.476583, 0.422041, 0.387226], '')</t>
  </si>
  <si>
    <t>[34, 100, 106, 107, 108, 109, 110, 111, 112, 113, 114, 115, 116, 117, 118, 119, 120, 122, 129, 179, 180, 181, 182, 183, 184, 185, 189, 191, 261, 262, 264, 265, 266, 267, 268, 269, 270, 271, 272, 273, 275, 284, 298, 299, 300, 335, 383, 384, 386, 387, 388, 392, 393, 394, 395, 396, 397, 398, 399, 400, 401, 402, 403, 411, 412, 413, 414, 415, 416, 417, 418, 419, 420, 421, 422, 423, 424, 425, 426, 427, 428, 429, 430, 431, 432, 433, 434, 505, 507, 508, 514, 515, 516, 517, 518, 519, 520]</t>
  </si>
  <si>
    <t>UPI000172FF97 status=activ</t>
  </si>
  <si>
    <t>([0.002366, 0.002117, 0.001602, 0.001271, 0.000945, 0.000773, 0.001391, 0.001335, 0.001748, 0.001481, 0.002035, 0.002138, 0.002138, 0.001533, 0.001249, 0.001722, 0.001936, 0.002503, 0.003701, 0.003924, 0.005734, 0.005992, 0.008002, 0.010131, 0.014783, 0.015344, 0.033407, 0.014586, 0.025316, 0.018415, 0.044297, 0.043307, 0.030003, 0.015344, 0.014783, 0.011342, 0.007315, 0.010672, 0.008276, 0.005503, 0.004899, 0.003607, 0.00359, 0.003079, 0.003079, 0.003478, 0.003555, 0.002396, 0.00243, 0.002555, 0.002482, 0.002366, 0.001967, 0.001936, 0.002688, 0.003804, 0.005503, 0.00543, 0.00515, 0.004899, 0.007091, 0.007177, 0.007031, 0.007091, 0.005623, 0.004431, 0.004431, 0.006421, 0.008002, 0.008525, 0.004899, 0.005872, 0.004431, 0.004976, 0.007031, 0.004899, 0.004135, 0.003512, 0.004414, 0.002976, 0.004414, 0.004775, 0.004899, 0.006078, 0.006039, 0.008075, 0.008525, 0.005872, 0.004899, 0.005683, 0.007645, 0.010672, 0.007877, 0.007259, 0.007259, 0.005086, 0.007315, 0.007259, 0.007259, 0.006988, 0.007422, 0.005086, 0.005086, 0.004358, 0.005011, 0.00515, 0.005872, 0.008409, 0.008276, 0.009977, 0.010672, 0.008804, 0.006533, 0.009187, 0.018106, 0.021381, 0.045352, 0.048328, 0.069024, 0.102787, 0.06312, 0.094817, 0.098513, 0.078022, 0.049374, 0.023963, 0.048328, 0.05306, 0.029376, 0.06312, 0.058088, 0.051831, 0.069024, 0.118441, 0.081712, 0.028695, 0.023534, 0.028107, 0.014075, 0.009187, 0.008723, 0.016021, 0.010372, 0.011669, 0.00777, 0.013821, 0.024826, 0.01227, 0.011903, 0.011518, 0.011518, 0.009728, 0.007259, 0.004835, 0.00407, 0.003366, 0.005223, 0.003727, 0.003727, 0.003701, 0.003431, 0.00246, 0.001786, 0.002138, 0.001967, 0.002138, 0.001597, 0.001061, 0.001267, 0.000945, 0.000893, 0.000498, 0.00076, 0.001142, 0.001778, 0.002606, 0.003997, 0.00389, 0.005799, 0.00558, 0.008156, 0.015344, 0.014586, 0.026338, 0.023087, 0.047319, 0.086953, 0.094817, 0.096677, 0.096677, 0.067594, 0.079919, 0.092881, 0.056825, 0.025762, 0.013437, 0.012727, 0.007315, 0.004976, 0.003431, 0.003276, 0.00225, 0.002035, 0.00292, 0.00243, 0.002881, 0.002014, 0.002078, 0.001499, 0.002211, 0.002194, 0.002155, 0.003014, 0.003014, 0.002555, 0.00316, 0.002881, 0.002211, 0.002366, 0.003405, 0.003341, 0.003341, 0.004835, 0.003431, 0.002366, 0.002662, 0.002078, 0.002035, 0.001967, 0.003053, 0.003109, 0.004135, 0.005992, 0.004921, 0.006795, 0.009865, 0.014586, 0.022667, 0.018787, 0.036378, 0.017797, 0.043307, 0.020876, 0.00962, 0.017138, 0.034068, 0.041405, 0.055536, 0.055536, 0.050641, 0.056825, 0.05306, 0.023087, 0.013265, 0.012491, 0.00962, 0.006619, 0.004577, 0.005318, 0.006533, 0.004358, 0.005378, 0.003555, 0.003821, 0.005872, 0.003757, 0.004161, 0.002623, 0.002512, 0.002581, 0.002581, 0.002555, 0.0028, 0.002976, 0.003963, 0.003177, 0.002727, 0.003701, 0.004899, 0.003298, 0.003821, 0.006078, 0.004899, 0.007177, 0.008525, 0.007177, 0.009728, 0.005623, 0.005623, 0.005503, 0.008804, 0.005683, 0.004646, 0.003079, 0.003727, 0.002529, 0.003821, 0.003555, 0.003555, 0.003512, 0.005872, 0.004208, 0.003405, 0.004689, 0.003298, 0.00316, 0.002512, 0.003177, 0.004775, 0.004899, 0.007031, 0.004513, 0.007091, 0.008804, 0.00962, 0.011518, 0.020522, 0.011669, 0.021381, 0.011903, 0.007877, 0.00543, 0.007645, 0.00777, 0.005503, 0.00777, 0.006619, 0.006988, 0.006619, 0.004736, 0.005872, 0.006039, 0.006142, 0.006245, 0.004135, 0.005249, 0.005623, 0.006039, 0.008723, 0.005683, 0.005734, 0.007031, 0.006567, 0.006988, 0.006533, 0.008002, 0.006142, 0.005734, 0.005683, 0.005683, 0.005223, 0.005932, 0.003997, 0.006078, 0.004161, 0.00543, 0.003963, 0.002727, 0.002336, 0.00231, 0.003512, 0.004315, 0.004315, 0.004208, 0.003461, 0.00407, 0.004646, 0.004646, 0.007645, 0.013613, 0.014315, 0.030611, 0.023963, 0.047319, 0.029376, 0.046336, 0.060549, 0.090864, 0.088832, 0.134866, 0.137348, 0.092881, 0.090864, 0.055536, 0.129801, 0.090864, 0.094817, 0.073402, 0.125101, 0.051831, 0.041405, 0.023087, 0.018106, 0.012727, 0.007645, 0.009096, 0.007259, 0.006194, 0.005086, 0.007031, 0.004775, 0.003276, 0.002662, 0.003014, 0.004358, 0.00389, 0.00389, 0.0028, 0.002349, 0.002529, 0.003177, 0.003431, 0.003177, 0.00389, 0.005318, 0.008525, 0.005992, 0.005872, 0.007555, 0.011342, 0.009728, 0.014783, 0.016826, 0.031287, 0.017447, 0.017138, 0.020876, 0.044297, 0.06312, 0.129801, 0.055536, 0.055536, 0.044297, 0.098513, 0.03976, 0.050641, 0.050641, 0.120615, 0.122885, 0.102787, 0.102787, 0.139895, 0.076542, 0.090864, 0.056825, 0.067594, 0.049374, 0.044297, 0.044297, 0.048328, 0.020165, 0.038042, 0.024393, 0.0198, 0.018415, 0.034068, 0.016528, 0.010372, 0.006567, 0.009977, 0.006894, 0.006701, 0.005872, 0.005872, 0.006245, 0.005503, 0.004899, 0.004135, 0.002976, 0.002976, 0.002581, 0.002581, 0.002057, 0.002155, 0.00155, 0.001533, 0.000936, 0.001533, 0.002014, 0.002727, 0.002035, 0.002976, 0.00246, 0.00225, 0.002512, 0.002482, 0.00316, 0.003963, 0.004736, 0.005992, 0.004247, 0.004775], '')</t>
  </si>
  <si>
    <t>UPI000172FF98 status=activ</t>
  </si>
  <si>
    <t>([0.377384, 0.346032, 0.229226, 0.147574, 0.18812, 0.18812, 0.18812, 0.179055, 0.209395, 0.15008, 0.15008, 0.111485, 0.111485, 0.200174, 0.288399, 0.167087, 0.173081, 0.139895, 0.109221, 0.11371, 0.071867, 0.06312, 0.078022, 0.076542, 0.109221, 0.109221, 0.142424, 0.139895, 0.170161, 0.170161, 0.257454, 0.291804, 0.384043, 0.418646, 0.324872, 0.332115, 0.454136, 0.458154, 0.380708, 0.418646, 0.41194, 0.465241, 0.465241, 0.472492, 0.480142, 0.509769, 0.472492, 0.472492, 0.472492, 0.359901, 0.264545, 0.264545, 0.170161, 0.139895, 0.15008, 0.219301, 0.132295, 0.134866, 0.142424, 0.15008, 0.164327, 0.167087, 0.196879, 0.122885, 0.120615, 0.194234, 0.203355, 0.225814, 0.21291, 0.144935, 0.239899, 0.328603, 0.239899, 0.225814, 0.179055, 0.102787, 0.056825, 0.100716, 0.078022, 0.076542, 0.142424, 0.074921, 0.078022, 0.073402, 0.073402, 0.073402, 0.088832, 0.047319, 0.026892, 0.025316, 0.028695, 0.015694, 0.017138, 0.030611, 0.049374, 0.094817, 0.092881, 0.092881, 0.051831, 0.0704, 0.064632, 0.064632, 0.06312, 0.066181, 0.037156, 0.069024, 0.064632, 0.042364, 0.043307, 0.083462, 0.048328, 0.071867, 0.111485, 0.10481, 0.092881, 0.058088, 0.054297, 0.096677, 0.137348, 0.139895, 0.081712, 0.081712, 0.074921, 0.076542, 0.074921, 0.085092, 0.085092, 0.088832, 0.102787, 0.185198, 0.17593, 0.278302, 0.196879, 0.222385, 0.232838, 0.225814, 0.324872, 0.332115, 0.324872, 0.36309, 0.468512, 0.444081, 0.408655, 0.30533, 0.387226, 0.275179, 0.25031, 0.219301, 0.125101, 0.081712, 0.047319, 0.047319, 0.023087, 0.051831, 0.054297, 0.027463, 0.017447, 0.017138, 0.010131, 0.010372, 0.007177, 0.006894, 0.009483, 0.007555, 0.008409, 0.009096, 0.014586, 0.025762, 0.016528, 0.029376, 0.044297, 0.067594, 0.0704, 0.137348, 0.10481, 0.058088, 0.058088, 0.092881, 0.05306, 0.106997, 0.058088, 0.058088, 0.045352, 0.034884, 0.054297, 0.074921, 0.049374, 0.031287, 0.0198, 0.038858, 0.026892, 0.0198], '')</t>
  </si>
  <si>
    <t>UPI000172FF9A status=activ</t>
  </si>
  <si>
    <t>([0.332115, 0.359901, 0.25406, 0.284882, 0.342579, 0.26085, 0.236433, 0.271506, 0.308712, 0.335645, 0.352862, 0.301917, 0.30533, 0.264545, 0.268042, 0.200174, 0.200174, 0.137348, 0.120615, 0.10481, 0.17593, 0.229226, 0.236433, 0.284882, 0.281712, 0.278302, 0.268042, 0.225814, 0.257454, 0.257454, 0.164327, 0.100716, 0.164327, 0.132295, 0.15008, 0.225814, 0.200174, 0.185198, 0.216401, 0.222385, 0.15008, 0.137348, 0.11371, 0.109221, 0.092881, 0.096677, 0.088832, 0.094817, 0.10481, 0.055536, 0.051831, 0.096677, 0.173081, 0.096677, 0.096677, 0.100716, 0.058088, 0.055536, 0.079919, 0.088832, 0.090864, 0.164327, 0.100716, 0.054297, 0.036378, 0.058088, 0.047319, 0.051831, 0.092881, 0.139895, 0.127496, 0.106997, 0.10481, 0.100716, 0.185198, 0.120615, 0.122885, 0.122885, 0.206376, 0.229226, 0.142424, 0.144935, 0.144935, 0.239899, 0.356642, 0.418646, 0.41194, 0.444081, 0.4292, 0.339168, 0.30533, 0.295083, 0.225814, 0.239899, 0.232838, 0.243554, 0.264545, 0.291804, 0.346032, 0.346032, 0.342579, 0.359901, 0.264545, 0.264545, 0.185198, 0.182256, 0.18812, 0.194234, 0.194234, 0.120615, 0.185198, 0.129801, 0.216401, 0.31487, 0.18812, 0.18812, 0.15008, 0.15008, 0.137348, 0.170161, 0.173081, 0.15008, 0.206376, 0.301917, 0.21291, 0.284882, 0.164327, 0.158265, 0.092881, 0.098513, 0.164327, 0.170161, 0.264545, 0.271506, 0.179055, 0.196879, 0.200174, 0.147574, 0.147574, 0.078022, 0.03976, 0.042364, 0.050641, 0.066181, 0.0704, 0.071867, 0.088832, 0.100716, 0.11371, 0.18812, 0.106997, 0.106997, 0.060549, 0.047319, 0.055536, 0.106997, 0.179055, 0.109221, 0.18812, 0.247041, 0.25031, 0.335645, 0.318242, 0.318242, 0.301917, 0.281712, 0.278302, 0.247041, 0.308712, 0.196879, 0.194234, 0.301917, 0.298791, 0.301917, 0.332115, 0.301917, 0.281712, 0.247041, 0.243554, 0.247041, 0.278302, 0.374039, 0.268042, 0.182256, 0.182256, 0.161087, 0.098513, 0.179055, 0.18812, 0.132295, 0.182256, 0.106997, 0.060549, 0.032677, 0.064632, 0.05306, 0.051831, 0.05306, 0.067594, 0.127496, 0.073402, 0.081712, 0.044297, 0.096677, 0.194234, 0.137348, 0.073402, 0.074921, 0.066181, 0.06312, 0.066181, 0.046336, 0.048328, 0.076542, 0.109221, 0.10481, 0.132295, 0.111485, 0.0704, 0.038042, 0.017797, 0.016021, 0.015344, 0.024393, 0.024393, 0.0198, 0.019401, 0.03976, 0.038858, 0.040537, 0.03976, 0.074921, 0.134866, 0.185198, 0.098513, 0.118441, 0.092881, 0.094817, 0.11371, 0.102787, 0.182256, 0.203355, 0.298791, 0.298791, 0.209395, 0.206376, 0.216401, 0.291804, 0.25031, 0.352862, 0.232838, 0.147574, 0.118441, 0.120615, 0.085092, 0.161087, 0.17593, 0.17593, 0.161087, 0.106997, 0.106997, 0.05306, 0.100716, 0.120615, 0.092881, 0.15284, 0.094817, 0.086953, 0.049374, 0.033407, 0.032677, 0.076542, 0.139895, 0.139895, 0.076542, 0.109221, 0.109221, 0.109221, 0.074921, 0.083462, 0.083462, 0.094817, 0.096677, 0.096677, 0.045352, 0.06184, 0.076542, 0.118441, 0.122885, 0.120615, 0.10481, 0.098513, 0.086953, 0.081712, 0.096677, 0.161087, 0.206376, 0.203355, 0.21291, 0.21291, 0.173081, 0.243554, 0.229226, 0.321458, 0.31487, 0.370445, 0.31487, 0.21291, 0.21291, 0.219301, 0.31487, 0.36309, 0.335645, 0.25406, 0.18812, 0.196879, 0.111485, 0.050641, 0.054297, 0.025762, 0.026338, 0.036378, 0.034884, 0.051831, 0.025762, 0.026338, 0.034068, 0.043307, 0.073402, 0.076542, 0.041405, 0.040537, 0.071867, 0.048328, 0.085092, 0.078022, 0.079919, 0.161087, 0.257454, 0.170161, 0.268042, 0.318242, 0.191378, 0.196879, 0.194234, 0.311707, 0.318242, 0.324872, 0.328603, 0.206376, 0.132295, 0.200174, 0.232838, 0.209395, 0.191378, 0.185198, 0.271506, 0.17593, 0.137348, 0.139895, 0.122885, 0.129801, 0.129801, 0.239899, 0.236433, 0.239899, 0.15284, 0.167087, 0.15284, 0.092881, 0.173081, 0.225814, 0.229226, 0.219301, 0.243554, 0.356642, 0.271506, 0.264545, 0.243554, 0.191378, 0.206376, 0.318242, 0.311707, 0.342579, 0.247041, 0.167087, 0.125101, 0.127496, 0.11371, 0.111485, 0.179055, 0.179055, 0.216401, 0.134866, 0.081712, 0.078022, 0.076542, 0.132295, 0.137348, 0.243554, 0.243554, 0.225814, 0.229226, 0.161087, 0.11371, 0.203355, 0.219301, 0.301917, 0.390993, 0.41194, 0.418646, 0.440853, 0.450668, 0.450668, 0.549308, 0.63748, 0.642678, 0.525368, 0.529623, 0.433034, 0.356642, 0.36309, 0.352862, 0.271506, 0.339168, 0.321458, 0.264545, 0.25031, 0.219301, 0.209395, 0.18812, 0.118441, 0.06184, 0.069024, 0.073402, 0.074921, 0.044297, 0.034068, 0.048328, 0.056825, 0.056825, 0.050641, 0.090864, 0.090864, 0.086953, 0.046336, 0.079919, 0.092881, 0.15284, 0.11371, 0.059222, 0.06184, 0.102787, 0.161087, 0.083462, 0.078022, 0.045352, 0.076542, 0.088832, 0.106997, 0.092881, 0.144935, 0.21291, 0.200174, 0.147574, 0.225814, 0.209395, 0.182256, 0.120615, 0.125101, 0.139895, 0.232838, 0.243554, 0.247041, 0.278302, 0.370445, 0.295083, 0.301917, 0.301917, 0.219301, 0.15008, 0.125101, 0.147574, 0.090864, 0.088832, 0.106997, 0.064632, 0.125101, 0.142424, 0.139895, 0.129801, 0.200174, 0.200174, 0.144935, 0.088832, 0.044297, 0.041405, 0.067594, 0.122885, 0.144935, 0.216401, 0.21291, 0.164327, 0.137348, 0.232838, 0.236433, 0.278302, 0.275179, 0.275179, 0.191378, 0.271506, 0.182256, 0.182256, 0.194234, 0.155435, 0.173081, 0.219301, 0.232838, 0.216401, 0.125101, 0.10481, 0.102787, 0.161087, 0.137348, 0.155435, 0.137348, 0.142424, 0.081712, 0.134866, 0.142424, 0.125101, 0.076542, 0.147574, 0.067594, 0.0704, 0.122885, 0.106997, 0.134866, 0.074921, 0.044297, 0.092881, 0.054297, 0.05306, 0.031287, 0.0704, 0.034884, 0.020876, 0.014586, 0.016528, 0.017447, 0.013016, 0.015078, 0.024826, 0.023534, 0.055536, 0.055536, 0.051831, 0.096677, 0.044297, 0.045352, 0.083462, 0.069024, 0.0704, 0.0704, 0.125101, 0.122885, 0.137348, 0.222385, 0.30533, 0.366687, 0.271506, 0.284882, 0.390993, 0.377384, 0.278302, 0.257454, 0.232838, 0.247041, 0.173081, 0.200174, 0.295083, 0.170161, 0.109221, 0.109221, 0.067594, 0.069024, 0.069024, 0.098513, 0.086953, 0.042364, 0.034068, 0.047319, 0.045352, 0.028695, 0.022306, 0.032017, 0.023087, 0.016257, 0.010131, 0.011342], '')</t>
  </si>
  <si>
    <t>[414, 415, 416, 417, 418]</t>
  </si>
  <si>
    <t>UPI000172FF9B status=activ</t>
  </si>
  <si>
    <t>([0.013613, 0.022667, 0.014586, 0.023087, 0.016257, 0.013821, 0.020165, 0.014783, 0.010672, 0.013613, 0.019109, 0.015078, 0.025762, 0.048328, 0.073402, 0.083462, 0.076542, 0.045352, 0.055536, 0.05306, 0.056825, 0.122885, 0.125101, 0.142424, 0.139895, 0.139895, 0.216401, 0.219301, 0.222385, 0.352862, 0.36309, 0.239899, 0.339168, 0.356642, 0.339168, 0.225814, 0.21291, 0.155435, 0.142424, 0.200174, 0.216401, 0.203355, 0.216401, 0.132295, 0.18812, 0.206376, 0.291804, 0.291804, 0.247041, 0.335645, 0.229226, 0.222385, 0.239899, 0.257454, 0.200174, 0.134866, 0.222385, 0.308712, 0.268042, 0.321458, 0.321458, 0.295083, 0.209395, 0.209395, 0.219301, 0.15008, 0.129801, 0.090864, 0.046336, 0.033407, 0.034068, 0.058088, 0.06312, 0.10481, 0.05306, 0.064632, 0.11371, 0.090864, 0.046336, 0.090864, 0.109221, 0.106997, 0.064632, 0.073402, 0.06312, 0.085092, 0.134866, 0.137348, 0.137348, 0.173081, 0.247041, 0.247041, 0.25031, 0.164327, 0.161087, 0.25406, 0.216401, 0.132295, 0.155435, 0.25031, 0.264545, 0.26085, 0.264545, 0.264545, 0.225814, 0.222385, 0.264545, 0.18812, 0.206376, 0.275179, 0.342579, 0.236433, 0.236433, 0.206376, 0.298791, 0.301917, 0.196879, 0.236433, 0.321458, 0.239899, 0.185198, 0.11371, 0.125101, 0.132295, 0.219301, 0.328603, 0.25031, 0.264545, 0.359901, 0.239899, 0.164327, 0.158265, 0.191378, 0.196879, 0.139895, 0.074921, 0.076542, 0.139895, 0.155435, 0.134866, 0.21291, 0.275179, 0.352862, 0.301917, 0.311707, 0.311707, 0.222385, 0.268042, 0.243554, 0.167087, 0.25406, 0.335645, 0.31487, 0.387226, 0.295083, 0.418646, 0.454136, 0.468512, 0.458154, 0.370445, 0.41194, 0.288399, 0.288399, 0.321458, 0.377384, 0.356642, 0.257454, 0.26085, 0.298791, 0.308712, 0.377384, 0.380708, 0.380708, 0.394753, 0.308712, 0.291804, 0.26085, 0.339168, 0.21291, 0.147574, 0.209395, 0.134866, 0.147574, 0.129801, 0.090864, 0.06312, 0.049374, 0.069024, 0.096677, 0.074921, 0.048328, 0.032017, 0.020876, 0.013437], '')</t>
  </si>
  <si>
    <t>UPI000172FF9C status=activ</t>
  </si>
  <si>
    <t>([0.118441, 0.071867, 0.046336, 0.066181, 0.090864, 0.06184, 0.043307, 0.056825, 0.040537, 0.051831, 0.054297, 0.066181, 0.11371, 0.100716, 0.054297, 0.037156, 0.037156, 0.079919, 0.090864, 0.090864, 0.096677, 0.155435, 0.147574, 0.247041, 0.161087, 0.161087, 0.229226, 0.225814, 0.264545, 0.359901, 0.271506, 0.232838, 0.173081, 0.194234, 0.291804, 0.390993, 0.328603, 0.342579, 0.239899, 0.236433, 0.142424, 0.127496, 0.071867, 0.129801, 0.127496, 0.173081, 0.182256, 0.179055, 0.26085, 0.147574, 0.137348, 0.216401, 0.278302, 0.346032, 0.31487, 0.209395, 0.219301, 0.225814, 0.209395, 0.21291, 0.17593, 0.288399, 0.264545, 0.352862, 0.356642, 0.332115, 0.281712, 0.179055, 0.118441, 0.120615, 0.194234, 0.18812, 0.185198, 0.125101, 0.125101, 0.081712, 0.134866, 0.137348, 0.15008, 0.167087, 0.164327, 0.194234, 0.182256, 0.182256, 0.194234, 0.185198, 0.127496, 0.191378, 0.284882, 0.366687, 0.332115, 0.324872, 0.243554, 0.264545, 0.356642, 0.324872, 0.390993, 0.41194, 0.318242, 0.401658, 0.387226, 0.408655, 0.401658, 0.398279, 0.349426, 0.324872, 0.225814, 0.268042, 0.264545, 0.264545, 0.194234, 0.25031, 0.229226, 0.31487, 0.311707, 0.216401, 0.25406, 0.185198, 0.122885, 0.122885, 0.125101, 0.066181, 0.106997, 0.094817, 0.083462, 0.078022, 0.088832, 0.164327, 0.194234, 0.134866, 0.144935, 0.21291, 0.125101, 0.086953, 0.083462, 0.047319, 0.090864, 0.044297, 0.081712, 0.120615, 0.17593, 0.191378, 0.206376, 0.142424, 0.137348, 0.158265, 0.247041, 0.200174, 0.206376, 0.173081, 0.17593, 0.161087, 0.139895, 0.209395, 0.308712, 0.311707, 0.291804, 0.30533, 0.40511, 0.291804, 0.30533, 0.324872, 0.324872, 0.418646, 0.384043, 0.414856, 0.414856, 0.436924, 0.374039, 0.374039, 0.321458, 0.40511, 0.328603, 0.356642, 0.271506, 0.295083, 0.291804, 0.384043, 0.264545, 0.26085, 0.36309, 0.243554, 0.200174, 0.18812, 0.185198, 0.291804, 0.308712, 0.308712, 0.271506, 0.387226, 0.387226, 0.380708, 0.398279, 0.468512, 0.465241, 0.557691, 0.418646, 0.414856, 0.42561, 0.433034, 0.433034, 0.321458, 0.398279, 0.440853, 0.42561, 0.418646, 0.440853, 0.342579, 0.374039, 0.380708, 0.268042, 0.179055, 0.182256, 0.139895, 0.090864, 0.076542, 0.047319, 0.088832, 0.111485, 0.059222, 0.106997, 0.066181, 0.134866, 0.15284, 0.144935, 0.167087, 0.185198, 0.098513, 0.158265, 0.11371, 0.116183, 0.185198, 0.167087, 0.243554, 0.268042, 0.36309, 0.42561, 0.41194, 0.422041, 0.308712, 0.41194, 0.401658, 0.401658, 0.359901, 0.394753, 0.40511, 0.377384, 0.359901, 0.414856, 0.433034, 0.458154, 0.408655, 0.4292, 0.553315, 0.521092, 0.436924, 0.414856, 0.401658, 0.494003, 0.51388, 0.58069, 0.480142, 0.384043, 0.468512, 0.5017, 0.380708, 0.384043, 0.394753, 0.298791, 0.21291, 0.173081, 0.096677, 0.127496, 0.06312, 0.0704, 0.041405, 0.078022, 0.078022, 0.03976, 0.043307, 0.021816, 0.016021, 0.022306, 0.031287, 0.03976, 0.042364, 0.036378, 0.027463, 0.021816, 0.042364, 0.071867, 0.064632, 0.139895, 0.147574, 0.271506, 0.243554, 0.268042, 0.170161, 0.179055, 0.15284, 0.139895, 0.222385, 0.203355, 0.15284, 0.137348, 0.069024, 0.035586, 0.079919, 0.090864, 0.116183, 0.109221, 0.15284, 0.134866, 0.06312, 0.028695, 0.016528, 0.017447, 0.030611, 0.05306, 0.025316, 0.058088, 0.038042, 0.038042, 0.060549, 0.098513, 0.142424, 0.142424, 0.191378, 0.173081, 0.191378, 0.102787, 0.05306, 0.043307, 0.071867, 0.090864, 0.116183, 0.167087, 0.120615, 0.134866, 0.074921, 0.079919, 0.078022, 0.127496, 0.0704, 0.044297, 0.026892, 0.025762, 0.051831, 0.060549, 0.030003, 0.022667, 0.043307, 0.046336, 0.033407, 0.034068, 0.050641, 0.074921, 0.041405, 0.058088, 0.050641, 0.094817, 0.102787, 0.092881, 0.106997, 0.185198, 0.173081, 0.268042, 0.219301, 0.209395, 0.139895, 0.264545, 0.291804, 0.203355, 0.308712, 0.366687, 0.356642, 0.332115, 0.349426, 0.41194, 0.36309, 0.346032, 0.349426, 0.450668, 0.450668, 0.332115, 0.243554, 0.356642, 0.278302, 0.308712, 0.295083, 0.298791, 0.278302, 0.288399, 0.41194, 0.321458, 0.225814, 0.216401, 0.26085, 0.222385, 0.26085, 0.219301, 0.232838, 0.243554, 0.203355, 0.120615, 0.196879, 0.264545, 0.18812, 0.25406, 0.170161, 0.179055, 0.26085, 0.264545, 0.225814, 0.173081, 0.194234, 0.196879, 0.21291, 0.167087, 0.109221, 0.111485, 0.173081, 0.100716, 0.059222, 0.071867, 0.144935, 0.147574, 0.144935, 0.129801, 0.125101, 0.206376, 0.196879, 0.147574, 0.144935, 0.17593, 0.127496, 0.116183, 0.18812, 0.173081, 0.209395, 0.321458, 0.222385, 0.229226, 0.332115, 0.384043, 0.387226, 0.346032, 0.342579, 0.359901, 0.387226, 0.308712, 0.298791, 0.271506, 0.25406, 0.229226, 0.229226, 0.324872, 0.40511, 0.390993, 0.401658, 0.398279, 0.408655, 0.497853, 0.390993, 0.384043, 0.41194, 0.377384, 0.366687, 0.349426, 0.335645, 0.31487, 0.31487, 0.332115, 0.366687, 0.480142, 0.505461, 0.422041, 0.447574, 0.370445, 0.288399, 0.295083, 0.298791, 0.25406, 0.17593, 0.281712, 0.281712, 0.295083, 0.321458, 0.374039, 0.374039, 0.311707, 0.308712, 0.308712, 0.308712, 0.236433, 0.200174, 0.209395, 0.268042, 0.239899, 0.232838, 0.236433, 0.25406, 0.18812, 0.21291, 0.284882, 0.275179, 0.264545, 0.264545, 0.232838, 0.222385, 0.222385, 0.209395, 0.216401, 0.291804, 0.209395, 0.308712, 0.232838, 0.15284, 0.109221, 0.109221, 0.111485, 0.182256, 0.109221, 0.182256, 0.196879, 0.173081, 0.17593, 0.173081, 0.161087, 0.134866, 0.139895, 0.088832, 0.15284, 0.161087, 0.116183, 0.179055, 0.158265, 0.200174, 0.295083, 0.328603, 0.324872, 0.318242, 0.321458, 0.30533, 0.271506, 0.257454, 0.257454, 0.257454, 0.185198, 0.185198, 0.243554, 0.15008, 0.15008, 0.083462, 0.158265, 0.229226, 0.18812, 0.191378, 0.191378, 0.15008, 0.17593, 0.11371, 0.11371, 0.106997, 0.088832, 0.088832, 0.051831, 0.076542, 0.081712, 0.129801, 0.139895, 0.074921, 0.134866, 0.206376, 0.21291, 0.18812, 0.147574, 0.15008, 0.142424, 0.179055, 0.206376, 0.139895, 0.206376, 0.308712, 0.30533, 0.4292, 0.440853, 0.440853, 0.380708, 0.288399, 0.257454, 0.164327, 0.236433, 0.15284, 0.144935, 0.185198, 0.155435, 0.100716, 0.129801, 0.129801, 0.120615, 0.129801, 0.120615, 0.134866, 0.076542, 0.044297, 0.033407, 0.021381, 0.023534, 0.030003, 0.042364, 0.041405, 0.0704, 0.083462, 0.071867, 0.06184, 0.081712, 0.094817, 0.191378, 0.173081, 0.170161, 0.17593, 0.098513, 0.161087, 0.15284, 0.194234, 0.194234, 0.125101, 0.17593, 0.243554, 0.155435, 0.17593, 0.209395, 0.132295, 0.142424, 0.243554, 0.284882, 0.200174, 0.134866, 0.122885, 0.129801, 0.139895, 0.11371, 0.200174, 0.206376, 0.216401, 0.25031, 0.219301, 0.332115, 0.335645, 0.26085, 0.264545, 0.239899, 0.25406, 0.268042, 0.182256, 0.116183, 0.134866, 0.191378, 0.191378, 0.209395, 0.209395, 0.127496, 0.15284, 0.086953, 0.056825, 0.049374, 0.048328, 0.10481, 0.111485, 0.120615, 0.173081, 0.222385, 0.264545, 0.257454, 0.335645, 0.335645, 0.31487, 0.284882, 0.281712, 0.380708, 0.278302, 0.203355, 0.291804, 0.182256, 0.185198, 0.222385, 0.15008, 0.161087, 0.090864, 0.086953, 0.050641, 0.066181, 0.083462, 0.049374, 0.046336, 0.049374, 0.085092, 0.096677, 0.058088, 0.059222, 0.055536, 0.092881, 0.147574, 0.127496, 0.147574, 0.132295, 0.134866, 0.209395, 0.196879, 0.291804, 0.209395, 0.298791, 0.161087, 0.134866, 0.194234, 0.137348, 0.137348, 0.164327, 0.247041, 0.243554, 0.167087, 0.196879, 0.206376, 0.122885, 0.088832, 0.122885, 0.147574, 0.167087, 0.116183, 0.118441, 0.122885, 0.18812, 0.17593, 0.281712, 0.339168, 0.311707, 0.278302, 0.281712, 0.247041, 0.164327, 0.236433, 0.321458, 0.295083, 0.209395, 0.298791, 0.380708, 0.332115, 0.408655, 0.41194, 0.525368, 0.525368, 0.517562, 0.517562, 0.42561, 0.398279, 0.278302, 0.222385, 0.332115, 0.295083, 0.219301, 0.301917, 0.301917, 0.275179, 0.278302, 0.36309, 0.370445, 0.349426, 0.42561, 0.418646, 0.418646, 0.384043, 0.352862, 0.346032, 0.346032, 0.346032, 0.288399, 0.291804, 0.387226, 0.418646, 0.444081, 0.454136, 0.450668, 0.380708, 0.408655, 0.40511, 0.332115, 0.321458, 0.349426, 0.275179, 0.209395, 0.222385, 0.219301, 0.164327, 0.182256, 0.179055, 0.17593, 0.26085, 0.356642, 0.349426, 0.311707, 0.31487, 0.387226, 0.311707, 0.295083, 0.291804, 0.200174, 0.17593, 0.17593, 0.118441, 0.185198, 0.26085, 0.26085, 0.236433, 0.257454, 0.155435, 0.167087, 0.247041, 0.170161, 0.161087, 0.15284, 0.15008, 0.147574, 0.127496, 0.194234, 0.278302, 0.185198, 0.30533, 0.377384, 0.359901, 0.335645, 0.318242, 0.308712, 0.271506, 0.275179, 0.264545, 0.36309, 0.352862, 0.352862, 0.433034, 0.40511, 0.380708, 0.380708, 0.30533, 0.342579, 0.352862, 0.257454, 0.26085, 0.200174, 0.257454, 0.278302, 0.377384, 0.377384, 0.384043, 0.328603, 0.284882, 0.359901, 0.291804, 0.298791, 0.298791, 0.298791, 0.247041, 0.271506, 0.271506, 0.352862, 0.339168, 0.335645, 0.433034, 0.447574, 0.472492, 0.352862, 0.275179, 0.278302, 0.275179, 0.185198, 0.200174, 0.236433, 0.232838, 0.301917, 0.301917, 0.298791, 0.291804, 0.291804, 0.225814, 0.229226, 0.229226, 0.155435, 0.144935, 0.090864, 0.122885, 0.098513, 0.137348, 0.182256, 0.144935, 0.118441, 0.17593, 0.232838, 0.232838, 0.194234], '')</t>
  </si>
  <si>
    <t>[195, 253, 254, 259, 260, 264, 475, 750, 751, 752, 753]</t>
  </si>
  <si>
    <t>UPI000172FF9F status=activ</t>
  </si>
  <si>
    <t>([0.155435, 0.090864, 0.064632, 0.100716, 0.134866, 0.164327, 0.209395, 0.257454, 0.301917, 0.236433, 0.232838, 0.229226, 0.318242, 0.219301, 0.30533, 0.30533, 0.291804, 0.298791, 0.298791, 0.390993, 0.40511, 0.335645, 0.433034, 0.521092, 0.418646, 0.384043, 0.387226, 0.339168, 0.298791, 0.288399, 0.40511, 0.359901, 0.390993, 0.384043, 0.359901, 0.328603, 0.328603, 0.295083, 0.194234, 0.284882, 0.284882, 0.268042, 0.339168, 0.356642, 0.339168, 0.352862, 0.291804, 0.26085, 0.308712, 0.243554, 0.236433, 0.200174, 0.239899, 0.236433, 0.275179, 0.380708, 0.41194, 0.398279, 0.335645, 0.335645, 0.321458, 0.284882, 0.298791, 0.191378, 0.173081, 0.206376, 0.247041, 0.352862, 0.295083, 0.25031, 0.359901, 0.370445, 0.284882, 0.332115, 0.342579, 0.281712, 0.281712, 0.25406, 0.225814, 0.225814, 0.232838, 0.232838, 0.196879, 0.120615, 0.216401, 0.216401, 0.127496, 0.161087, 0.079919, 0.071867, 0.090864, 0.079919, 0.064632, 0.116183, 0.116183, 0.118441, 0.081712, 0.0704, 0.047319, 0.047319, 0.083462, 0.144935, 0.155435, 0.139895, 0.185198, 0.116183, 0.129801, 0.161087, 0.094817, 0.167087, 0.264545, 0.268042, 0.167087, 0.127496, 0.078022, 0.076542, 0.088832, 0.090864, 0.116183, 0.129801, 0.10481, 0.118441, 0.090864, 0.083462, 0.120615, 0.085092, 0.142424, 0.100716, 0.127496, 0.122885, 0.073402, 0.043307, 0.024393, 0.026892, 0.028695, 0.037156, 0.020522, 0.010926, 0.016826, 0.016528, 0.025316, 0.040537, 0.022306, 0.029376, 0.033407, 0.033407, 0.056825, 0.051831, 0.066181, 0.050641, 0.044297, 0.086953, 0.142424, 0.222385, 0.229226, 0.311707, 0.271506, 0.278302, 0.291804, 0.311707, 0.232838, 0.225814, 0.229226, 0.335645, 0.335645, 0.335645, 0.281712, 0.30533, 0.30533, 0.271506, 0.216401, 0.321458, 0.216401, 0.21291, 0.222385, 0.31487, 0.209395, 0.196879, 0.196879, 0.268042, 0.179055, 0.257454, 0.271506, 0.25031, 0.243554, 0.15008, 0.132295, 0.209395, 0.102787, 0.11371, 0.088832, 0.15284, 0.098513, 0.170161, 0.179055, 0.167087, 0.094817, 0.155435, 0.155435, 0.229226, 0.222385, 0.21291, 0.132295, 0.15008, 0.132295, 0.122885, 0.185198, 0.125101, 0.074921, 0.086953, 0.083462, 0.137348, 0.129801, 0.200174, 0.116183, 0.096677, 0.096677, 0.194234, 0.206376, 0.301917, 0.232838, 0.232838, 0.291804, 0.349426, 0.318242, 0.366687, 0.370445, 0.387226, 0.380708, 0.465241, 0.56648, 0.440853, 0.346032, 0.281712, 0.281712, 0.390993, 0.418646, 0.308712, 0.25031, 0.232838, 0.229226, 0.335645, 0.335645, 0.401658, 0.433034, 0.436924, 0.394753, 0.284882, 0.281712, 0.346032, 0.271506, 0.173081, 0.278302, 0.359901, 0.465241, 0.472492, 0.458154, 0.390993, 0.483068, 0.494003, 0.486429, 0.461924, 0.390993, 0.374039, 0.291804, 0.239899, 0.18812, 0.179055], '')</t>
  </si>
  <si>
    <t>[23, 230]</t>
  </si>
  <si>
    <t>UPI000172FFA3 status=activ</t>
  </si>
  <si>
    <t>([0.001374, 0.002336, 0.003366, 0.00243, 0.001743, 0.001383, 0.001533, 0.001249, 0.000936, 0.000833, 0.001159, 0.000842, 0.001391, 0.000854, 0.001344, 0.001533, 0.001048, 0.000477, 0.00103, 0.001142, 0.001249, 0.001743, 0.001855, 0.001288, 0.001344, 0.002057, 0.002155, 0.00152, 0.002366, 0.003804, 0.003804, 0.00246, 0.002482, 0.002512, 0.002881, 0.002349, 0.003431, 0.004689, 0.00558, 0.004358, 0.004577, 0.004161, 0.002761, 0.001808, 0.001623, 0.001743, 0.001232, 0.001335, 0.001434, 0.001434, 0.001318, 0.001267, 0.001709, 0.002761, 0.001709, 0.002155, 0.002349, 0.002327, 0.002366, 0.00316, 0.003212, 0.003079, 0.003246, 0.004689, 0.006988, 0.008624, 0.008075, 0.008276, 0.007645, 0.008002, 0.006078, 0.004646, 0.006894, 0.006701, 0.004483, 0.004921, 0.004208, 0.004775, 0.003212, 0.00316, 0.002688, 0.002396, 0.00146, 0.001786, 0.001722, 0.00103, 0.001417, 0.001288, 0.002078, 0.00292, 0.004208, 0.00389, 0.003701, 0.002555, 0.003276, 0.004689, 0.005011, 0.005734, 0.006619, 0.01204, 0.013613, 0.009977, 0.016257, 0.024826, 0.041405, 0.041405, 0.086953, 0.042364, 0.081712, 0.074921, 0.034068, 0.016528, 0.033407, 0.078022, 0.079919, 0.034068, 0.016528, 0.027463, 0.013016, 0.007645, 0.006245, 0.006245, 0.010372, 0.007259, 0.008895, 0.006701, 0.004611, 0.004646, 0.007177, 0.007177, 0.007177, 0.006795, 0.006533, 0.006421, 0.004208, 0.004247, 0.005086, 0.00515, 0.004577, 0.004775, 0.007031, 0.005799, 0.00543, 0.003555, 0.00407, 0.003405, 0.003963, 0.005932, 0.005932, 0.005378, 0.006482, 0.006374, 0.01078, 0.021381, 0.022667, 0.028695, 0.041405, 0.060549, 0.129801, 0.10481, 0.196879, 0.203355, 0.271506, 0.18812, 0.295083, 0.295083, 0.229226, 0.122885, 0.122885, 0.127496, 0.079919, 0.034884, 0.024826, 0.011669, 0.00962, 0.010509, 0.010672, 0.013613, 0.008276, 0.005249, 0.006795, 0.005086, 0.003963, 0.00407, 0.004161, 0.004358, 0.003461, 0.004358, 0.006421, 0.005623, 0.005503, 0.005223, 0.006482, 0.007645, 0.008624, 0.010926, 0.00962, 0.009015, 0.00777, 0.012491, 0.014315, 0.009187, 0.011669, 0.011518, 0.009096, 0.008409, 0.008075, 0.014075, 0.013437, 0.008276, 0.006245, 0.004899, 0.005932, 0.004835, 0.003701, 0.003555, 0.003461, 0.003804, 0.003727, 0.003109, 0.002349, 0.003177, 0.00316, 0.003607, 0.003341, 0.004577, 0.006142, 0.006482, 0.006988, 0.005872, 0.009096, 0.009865, 0.009977, 0.007422, 0.01078, 0.011669, 0.01227, 0.011669, 0.011342, 0.020165, 0.037156, 0.030003, 0.032677, 0.048328, 0.020522, 0.019109, 0.019109, 0.020522, 0.018787, 0.015344, 0.021816, 0.014315, 0.027463, 0.022306, 0.060549, 0.034068, 0.058088, 0.056825, 0.06184, 0.025316, 0.0198, 0.023963, 0.05306, 0.024826, 0.031287, 0.040537, 0.098513, 0.11371, 0.10481, 0.11371, 0.086953, 0.11371, 0.088832, 0.079919, 0.081712, 0.083462, 0.073402, 0.066181, 0.098513, 0.092881, 0.111485, 0.155435, 0.100716, 0.0704, 0.134866, 0.106997, 0.137348, 0.079919, 0.069024, 0.034068, 0.034068, 0.027463, 0.016257, 0.027463, 0.016021, 0.023534, 0.020522, 0.023534, 0.024826, 0.034884, 0.018106, 0.028695, 0.014586, 0.019109, 0.016021, 0.017797, 0.013437, 0.013437, 0.021816, 0.016257, 0.016826, 0.009865, 0.009294, 0.014075, 0.008804, 0.00962, 0.009728, 0.009728, 0.008895, 0.008723, 0.007315, 0.008002, 0.008075, 0.010221, 0.009977, 0.014315, 0.00962, 0.01227, 0.015078, 0.014075, 0.017447, 0.018106, 0.019109, 0.019401, 0.011903, 0.024826, 0.024826, 0.024826, 0.016257, 0.029376, 0.017447, 0.011669, 0.016826, 0.010221, 0.01204, 0.01204, 0.014315, 0.01227, 0.01227, 0.010372, 0.01078, 0.008409, 0.009096, 0.010926, 0.01204, 0.020165, 0.013437, 0.011669, 0.009015, 0.011669, 0.008895, 0.008895, 0.015078, 0.016528, 0.029376, 0.032017, 0.038858, 0.034068, 0.050641, 0.034068, 0.047319, 0.044297, 0.0704, 0.118441, 0.158265, 0.158265, 0.092881, 0.055536, 0.111485, 0.155435, 0.125101, 0.122885, 0.21291, 0.118441, 0.11371, 0.11371, 0.11371, 0.096677, 0.096677, 0.122885, 0.182256, 0.15008, 0.127496, 0.106997, 0.079919, 0.051831, 0.076542, 0.144935, 0.295083, 0.243554], '')</t>
  </si>
  <si>
    <t>UPI000172FFA5 status=activ</t>
  </si>
  <si>
    <t>([0.109221, 0.155435, 0.158265, 0.21291, 0.26085, 0.155435, 0.109221, 0.137348, 0.17593, 0.118441, 0.078022, 0.102787, 0.098513, 0.088832, 0.120615, 0.118441, 0.071867, 0.0704, 0.11371, 0.120615, 0.100716, 0.137348, 0.155435, 0.18812, 0.111485, 0.0704, 0.137348, 0.170161, 0.10481, 0.10481, 0.203355, 0.318242, 0.318242, 0.25406, 0.25406, 0.239899, 0.236433, 0.291804, 0.271506, 0.284882, 0.278302, 0.298791, 0.271506, 0.247041, 0.206376, 0.288399, 0.271506, 0.182256, 0.216401, 0.308712, 0.295083, 0.275179, 0.257454, 0.264545, 0.359901, 0.377384, 0.377384, 0.36309, 0.387226, 0.40511, 0.390993, 0.380708, 0.380708, 0.480142, 0.387226, 0.418646, 0.422041, 0.51388, 0.642678, 0.5017, 0.5017, 0.497853, 0.398279, 0.4292, 0.41194, 0.298791, 0.185198, 0.17593, 0.191378, 0.125101, 0.125101, 0.132295, 0.118441, 0.078022, 0.071867, 0.118441, 0.06184, 0.06312, 0.028695, 0.029376, 0.034068, 0.026892, 0.030611, 0.030611, 0.014586, 0.014586, 0.022306, 0.020522, 0.023087, 0.019401, 0.019109, 0.033407, 0.033407, 0.020522, 0.030003, 0.026892, 0.030003, 0.060549, 0.034068, 0.054297, 0.032677, 0.058088, 0.036378, 0.027463, 0.056825, 0.106997, 0.111485, 0.118441, 0.209395, 0.129801, 0.236433, 0.321458, 0.284882, 0.164327, 0.278302, 0.170161, 0.102787, 0.102787, 0.064632, 0.054297, 0.042364, 0.042364, 0.047319, 0.090864, 0.059222, 0.050641, 0.049374, 0.047319, 0.046336, 0.024393, 0.040537, 0.023534, 0.024393, 0.027463, 0.045352, 0.026892, 0.06184, 0.092881, 0.094817, 0.142424, 0.26085, 0.229226, 0.229226, 0.247041, 0.257454, 0.36309, 0.387226, 0.301917, 0.301917, 0.216401, 0.232838, 0.216401, 0.318242, 0.222385, 0.219301, 0.191378, 0.25031, 0.132295, 0.164327, 0.170161, 0.11371, 0.058088, 0.096677, 0.167087, 0.144935, 0.144935, 0.079919, 0.038858, 0.038042, 0.024826, 0.05306, 0.109221, 0.111485, 0.059222, 0.10481, 0.092881, 0.081712, 0.086953, 0.120615, 0.092881, 0.094817, 0.155435, 0.25406, 0.216401, 0.122885, 0.127496, 0.059222, 0.102787, 0.086953, 0.15008, 0.120615, 0.098513, 0.06312, 0.074921, 0.134866, 0.079919, 0.083462, 0.142424, 0.111485, 0.096677, 0.127496, 0.109221, 0.056825, 0.050641, 0.086953, 0.15008, 0.076542, 0.125101, 0.129801, 0.243554, 0.264545, 0.291804, 0.21291, 0.271506, 0.25031, 0.271506, 0.291804, 0.225814, 0.243554, 0.194234, 0.295083, 0.268042, 0.26085, 0.36309, 0.398279, 0.41194, 0.41194, 0.433034, 0.465241, 0.483068, 0.370445, 0.359901, 0.454136, 0.58069, 0.59917, 0.483068, 0.422041, 0.40511, 0.390993, 0.366687, 0.483068, 0.387226, 0.328603, 0.26085, 0.219301, 0.203355, 0.111485, 0.098513, 0.173081, 0.170161, 0.155435, 0.17593, 0.106997, 0.11371, 0.081712, 0.058088, 0.058088, 0.054297, 0.090864, 0.090864, 0.074921, 0.066181, 0.125101, 0.206376, 0.278302, 0.222385, 0.239899, 0.342579, 0.36309, 0.26085, 0.295083, 0.308712, 0.408655, 0.517562, 0.521092, 0.454136, 0.51388, 0.529623, 0.608892, 0.63748, 0.632174, 0.703578, 0.661982, 0.51388, 0.390993, 0.401658, 0.51388, 0.483068, 0.377384, 0.387226, 0.398279, 0.288399, 0.185198, 0.179055, 0.191378, 0.144935, 0.225814, 0.196879, 0.18812, 0.106997, 0.059222, 0.10481, 0.11371, 0.142424, 0.232838, 0.318242, 0.225814, 0.137348, 0.129801, 0.116183, 0.050641, 0.085092, 0.144935, 0.216401, 0.216401, 0.206376, 0.161087, 0.18812, 0.122885, 0.129801, 0.219301, 0.295083, 0.185198, 0.139895, 0.142424, 0.139895, 0.085092, 0.137348, 0.200174, 0.129801, 0.185198, 0.311707, 0.311707, 0.288399, 0.284882, 0.164327, 0.173081, 0.147574, 0.132295, 0.209395, 0.301917, 0.196879, 0.206376, 0.321458, 0.36309, 0.374039, 0.271506, 0.278302, 0.31487, 0.328603, 0.332115, 0.295083, 0.288399, 0.206376, 0.147574, 0.158265, 0.264545, 0.232838, 0.25406, 0.170161, 0.144935, 0.079919, 0.081712, 0.092881, 0.102787, 0.079919, 0.081712, 0.118441, 0.155435, 0.109221, 0.078022, 0.125101, 0.167087, 0.118441, 0.179055, 0.268042, 0.203355], '')</t>
  </si>
  <si>
    <t>[67, 68, 69, 70, 243, 244, 283, 284, 286, 287, 288, 289, 290, 291, 292, 293, 296]</t>
  </si>
  <si>
    <t>UPI000172FFA6 status=activ</t>
  </si>
  <si>
    <t>([0.275179, 0.308712, 0.36309, 0.398279, 0.42561, 0.444081, 0.480142, 0.394753, 0.384043, 0.414856, 0.433034, 0.374039, 0.377384, 0.281712, 0.264545, 0.182256, 0.179055, 0.173081, 0.170161, 0.191378, 0.219301, 0.229226, 0.158265, 0.155435, 0.164327, 0.158265, 0.185198, 0.11371, 0.17593, 0.21291, 0.206376, 0.209395, 0.264545, 0.275179, 0.366687, 0.268042, 0.328603, 0.40511, 0.494003, 0.490133, 0.468512, 0.328603, 0.324872, 0.40511, 0.366687, 0.36309, 0.301917, 0.191378, 0.243554, 0.25031, 0.232838, 0.239899, 0.229226, 0.275179, 0.236433, 0.15008, 0.167087, 0.125101, 0.127496, 0.122885, 0.200174, 0.232838, 0.271506, 0.236433, 0.155435, 0.182256, 0.18812, 0.25406, 0.30533, 0.36309, 0.359901, 0.374039, 0.26085, 0.179055, 0.164327, 0.18812, 0.298791, 0.278302, 0.36309, 0.278302, 0.298791, 0.298791, 0.257454, 0.321458, 0.318242, 0.418646, 0.328603, 0.281712, 0.247041, 0.288399, 0.25406, 0.25031, 0.239899, 0.257454, 0.271506, 0.170161, 0.098513, 0.079919, 0.137348, 0.11371, 0.11371, 0.100716, 0.06184, 0.078022, 0.043307, 0.030611, 0.032677, 0.055536, 0.066181, 0.03976, 0.041405, 0.042364, 0.044297, 0.025316, 0.028107, 0.048328, 0.096677, 0.10481, 0.111485, 0.071867, 0.083462, 0.071867, 0.073402, 0.120615, 0.067594, 0.118441, 0.161087, 0.173081, 0.191378, 0.120615, 0.222385, 0.209395, 0.129801, 0.081712, 0.144935, 0.127496, 0.125101, 0.0704, 0.144935, 0.081712, 0.134866, 0.081712, 0.127496, 0.127496, 0.118441, 0.102787, 0.102787, 0.071867, 0.064632, 0.058088, 0.058088, 0.051831, 0.028107, 0.050641, 0.045352, 0.020876, 0.041405, 0.037156, 0.054297, 0.025316, 0.045352, 0.041405, 0.079919, 0.100716, 0.10481, 0.109221, 0.125101, 0.10481, 0.170161, 0.094817, 0.116183, 0.158265, 0.090864, 0.155435, 0.096677, 0.092881, 0.17593, 0.094817, 0.055536, 0.067594, 0.118441, 0.067594, 0.0704, 0.035586, 0.034884, 0.019109, 0.021816, 0.028695, 0.026892, 0.020522, 0.028695, 0.016826, 0.015344, 0.022667, 0.015344, 0.022667, 0.044297], '')</t>
  </si>
  <si>
    <t>UPI000172FFA7 status=activ</t>
  </si>
  <si>
    <t>([0.225814, 0.219301, 0.257454, 0.288399, 0.318242, 0.257454, 0.194234, 0.129801, 0.155435, 0.194234, 0.232838, 0.194234, 0.194234, 0.236433, 0.26085, 0.194234, 0.225814, 0.229226, 0.216401, 0.232838, 0.137348, 0.216401, 0.247041, 0.26085, 0.232838, 0.236433, 0.225814, 0.301917, 0.366687, 0.335645, 0.239899, 0.26085, 0.346032, 0.232838, 0.298791, 0.232838, 0.271506, 0.196879, 0.196879, 0.196879, 0.26085, 0.321458, 0.284882, 0.216401, 0.173081, 0.144935, 0.078022, 0.125101, 0.132295, 0.100716, 0.120615, 0.182256, 0.185198, 0.122885, 0.216401, 0.216401, 0.264545, 0.324872, 0.401658, 0.418646, 0.440853, 0.450668, 0.483068, 0.4292, 0.465241, 0.541878, 0.538167, 0.63748, 0.59508, 0.472492, 0.472492, 0.483068, 0.5017, 0.436924, 0.4292, 0.41194, 0.422041, 0.42561, 0.321458, 0.321458, 0.21291, 0.11371, 0.11371, 0.122885, 0.116183, 0.086953, 0.078022, 0.116183, 0.094817, 0.125101, 0.139895, 0.222385, 0.185198, 0.167087, 0.203355, 0.21291, 0.15284, 0.092881, 0.050641, 0.086953, 0.096677, 0.100716, 0.182256, 0.094817, 0.092881, 0.185198, 0.257454, 0.26085, 0.26085, 0.321458, 0.31487, 0.398279, 0.414856, 0.468512, 0.384043, 0.342579, 0.418646, 0.483068, 0.465241, 0.517562, 0.458154, 0.36309, 0.356642, 0.374039, 0.41194, 0.288399, 0.191378, 0.158265, 0.155435, 0.132295, 0.0704, 0.06312, 0.06184, 0.03976, 0.037156, 0.06312, 0.06312, 0.067594, 0.055536, 0.098513, 0.127496, 0.170161, 0.239899, 0.247041, 0.196879, 0.268042, 0.268042, 0.301917, 0.374039, 0.288399, 0.288399, 0.366687, 0.335645, 0.324872, 0.394753, 0.301917, 0.219301, 0.219301, 0.170161, 0.222385, 0.147574, 0.15284, 0.11371, 0.067594, 0.102787, 0.125101, 0.098513, 0.144935, 0.179055, 0.155435, 0.25406, 0.308712, 0.335645, 0.40511, 0.366687, 0.26085, 0.308712, 0.291804, 0.25406, 0.25031, 0.225814, 0.308712, 0.284882, 0.247041, 0.332115, 0.346032, 0.339168, 0.291804, 0.349426, 0.271506, 0.185198, 0.164327, 0.144935, 0.092881, 0.073402, 0.092881, 0.078022, 0.06184, 0.122885, 0.185198, 0.147574, 0.088832, 0.059222, 0.059222, 0.090864, 0.090864, 0.046336, 0.038858, 0.071867, 0.067594, 0.051831, 0.050641, 0.036378, 0.029376, 0.03976, 0.038858, 0.022306, 0.043307, 0.043307, 0.038042, 0.034068, 0.056825, 0.059222, 0.049374, 0.059222, 0.047319, 0.054297, 0.058088, 0.045352, 0.049374, 0.049374, 0.079919, 0.127496, 0.164327, 0.118441, 0.120615, 0.098513, 0.164327, 0.102787, 0.15008, 0.102787, 0.132295, 0.078022, 0.158265, 0.25406, 0.247041, 0.209395, 0.137348, 0.147574, 0.17593, 0.167087, 0.132295, 0.158265, 0.170161, 0.094817, 0.173081, 0.11371, 0.158265, 0.179055, 0.147574, 0.090864, 0.134866, 0.106997, 0.109221, 0.0704, 0.05306, 0.037156, 0.06312, 0.078022, 0.076542, 0.05306, 0.044297, 0.054297, 0.034068, 0.037156, 0.078022, 0.044297, 0.092881, 0.06312, 0.060549, 0.129801, 0.167087, 0.098513, 0.056825, 0.106997, 0.085092, 0.102787, 0.155435, 0.170161, 0.209395, 0.239899, 0.328603, 0.301917, 0.196879, 0.229226, 0.216401, 0.122885, 0.111485, 0.111485, 0.144935, 0.132295, 0.116183, 0.15008, 0.15284, 0.15284, 0.094817, 0.15284, 0.155435, 0.155435, 0.086953, 0.083462, 0.067594, 0.034068, 0.051831, 0.067594, 0.094817, 0.090864, 0.083462, 0.139895, 0.15284, 0.147574, 0.15284, 0.15284, 0.122885, 0.127496, 0.196879, 0.182256, 0.139895, 0.094817, 0.060549, 0.100716, 0.100716, 0.164327, 0.232838, 0.118441, 0.170161, 0.090864, 0.0704, 0.134866, 0.137348, 0.118441, 0.132295, 0.132295, 0.081712, 0.081712, 0.111485, 0.06184, 0.118441, 0.137348, 0.120615, 0.155435, 0.098513, 0.079919, 0.079919, 0.10481, 0.116183, 0.116183, 0.118441, 0.081712, 0.081712, 0.085092, 0.083462, 0.074921, 0.0704, 0.098513, 0.06312, 0.045352, 0.098513, 0.044297, 0.030003, 0.064632, 0.059222, 0.088832, 0.116183, 0.060549, 0.073402, 0.10481, 0.069024, 0.098513, 0.116183, 0.069024, 0.036378, 0.044297, 0.045352, 0.036378, 0.035586, 0.058088, 0.085092, 0.054297, 0.100716, 0.137348, 0.085092, 0.06184, 0.047319, 0.027463], '')</t>
  </si>
  <si>
    <t>[65, 66, 67, 68, 72, 119]</t>
  </si>
  <si>
    <t>UPI000172FFA8 status=activ</t>
  </si>
  <si>
    <t>([0.164327, 0.167087, 0.21291, 0.257454, 0.182256, 0.185198, 0.142424, 0.106997, 0.073402, 0.090864, 0.111485, 0.129801, 0.11371, 0.122885, 0.125101, 0.059222, 0.085092, 0.086953, 0.106997, 0.191378, 0.311707, 0.328603, 0.288399, 0.21291, 0.18812, 0.179055, 0.142424, 0.216401, 0.308712, 0.398279, 0.328603, 0.243554, 0.173081, 0.194234, 0.17593, 0.191378, 0.21291, 0.25406, 0.257454, 0.222385, 0.196879, 0.158265, 0.155435, 0.194234, 0.232838, 0.278302, 0.377384, 0.366687, 0.352862, 0.308712, 0.311707, 0.380708, 0.465241, 0.570702, 0.490133, 0.538167, 0.562014, 0.675549, 0.661982, 0.545602, 0.458154, 0.490133, 0.408655, 0.401658, 0.356642, 0.30533, 0.30533, 0.298791, 0.301917, 0.21291, 0.170161, 0.173081, 0.17593, 0.15284, 0.147574, 0.139895, 0.122885, 0.100716, 0.064632, 0.06184, 0.102787, 0.100716, 0.100716, 0.111485, 0.109221, 0.191378, 0.281712, 0.281712, 0.278302, 0.356642, 0.359901, 0.458154, 0.465241, 0.436924, 0.394753, 0.311707, 0.390993, 0.308712, 0.278302, 0.349426, 0.352862, 0.352862, 0.440853, 0.440853, 0.534167, 0.534167, 0.41194, 0.408655, 0.370445, 0.275179, 0.278302, 0.359901, 0.342579, 0.25406, 0.298791, 0.342579, 0.339168, 0.31487, 0.42561, 0.454136, 0.458154, 0.377384, 0.387226, 0.40511, 0.324872, 0.328603, 0.328603, 0.41194, 0.31487, 0.31487, 0.42561, 0.440853, 0.359901, 0.339168, 0.328603, 0.328603, 0.356642, 0.366687, 0.394753, 0.359901, 0.366687, 0.366687, 0.377384, 0.346032, 0.328603, 0.408655, 0.321458, 0.321458, 0.232838, 0.318242, 0.359901, 0.352862, 0.349426, 0.356642, 0.398279, 0.5017, 0.384043, 0.30533, 0.377384, 0.374039, 0.408655, 0.40511, 0.401658, 0.476583, 0.472492, 0.444081, 0.366687, 0.450668, 0.468512, 0.570702, 0.541878, 0.545602, 0.468512, 0.370445, 0.458154, 0.418646, 0.40511, 0.418646, 0.5017, 0.5017, 0.517562, 0.490133, 0.529623, 0.538167, 0.545602, 0.497853, 0.534167, 0.653063, 0.562014, 0.51388, 0.509769, 0.549308, 0.458154, 0.529623, 0.63748, 0.622677, 0.549308, 0.521092, 0.632174, 0.632174, 0.657645, 0.657645, 0.534167, 0.509769, 0.476583, 0.384043, 0.450668, 0.444081, 0.349426, 0.418646, 0.447574, 0.422041, 0.41194, 0.41194, 0.40511, 0.335645, 0.342579, 0.418646, 0.418646, 0.42561, 0.398279, 0.384043, 0.275179, 0.352862, 0.374039, 0.321458, 0.398279, 0.414856, 0.332115, 0.447574, 0.418646, 0.42561, 0.374039, 0.346032, 0.387226, 0.390993, 0.377384, 0.366687, 0.40511, 0.352862, 0.349426, 0.387226, 0.387226, 0.497853, 0.497853, 0.461924, 0.56648, 0.483068, 0.384043, 0.472492, 0.366687, 0.398279, 0.401658, 0.483068, 0.440853, 0.480142, 0.41194, 0.422041, 0.414856, 0.30533, 0.308712, 0.31487, 0.30533, 0.301917, 0.298791, 0.308712, 0.318242, 0.31487, 0.380708, 0.440853, 0.359901, 0.359901, 0.390993, 0.384043, 0.301917, 0.370445, 0.36309, 0.42561, 0.51388, 0.436924, 0.436924, 0.433034, 0.422041, 0.454136, 0.461924, 0.465241, 0.390993, 0.311707, 0.30533, 0.342579, 0.380708, 0.472492, 0.517562, 0.476583, 0.476583, 0.480142, 0.387226, 0.398279, 0.398279, 0.308712, 0.30533, 0.370445, 0.444081, 0.359901, 0.318242, 0.295083, 0.284882, 0.359901, 0.433034, 0.339168, 0.281712, 0.194234, 0.122885, 0.122885, 0.111485, 0.109221, 0.106997, 0.164327, 0.164327, 0.17593, 0.25406, 0.335645, 0.342579, 0.324872, 0.398279, 0.418646, 0.444081, 0.444081, 0.4292, 0.342579, 0.440853, 0.36309, 0.380708, 0.461924, 0.521092, 0.553315, 0.51388, 0.58069, 0.505461, 0.529623, 0.525368, 0.422041, 0.4292, 0.422041, 0.440853, 0.41194, 0.408655, 0.414856, 0.332115, 0.36309, 0.377384, 0.377384, 0.486429, 0.472492, 0.468512, 0.444081, 0.476583, 0.40511, 0.440853, 0.509769, 0.483068, 0.380708, 0.480142, 0.370445, 0.384043, 0.318242, 0.278302, 0.278302, 0.206376, 0.288399, 0.271506, 0.324872, 0.318242, 0.321458, 0.394753, 0.40511, 0.36309, 0.335645, 0.436924, 0.440853, 0.349426, 0.352862, 0.461924, 0.450668, 0.517562, 0.486429, 0.562014, 0.680603, 0.570702, 0.557691, 0.553315, 0.553315, 0.557691, 0.575842, 0.450668, 0.468512, 0.461924, 0.505461, 0.42561, 0.4292, 0.414856, 0.41194, 0.328603, 0.311707, 0.328603, 0.301917, 0.318242, 0.301917, 0.301917, 0.352862, 0.339168, 0.281712, 0.281712, 0.216401, 0.200174, 0.30533, 0.321458, 0.321458, 0.243554, 0.324872, 0.311707, 0.301917, 0.40511, 0.40511, 0.418646, 0.394753, 0.440853, 0.4292, 0.433034, 0.398279, 0.401658, 0.497853, 0.570702, 0.525368, 0.653063, 0.653063], '')</t>
  </si>
  <si>
    <t>[53, 55, 56, 57, 58, 59, 104, 105, 155, 169, 170, 171, 178, 179, 180, 182, 183, 184, 186, 187, 188, 189, 190, 191, 193, 194, 195, 196, 197, 198, 199, 200, 201, 202, 203, 246, 278, 292, 334, 335, 336, 337, 338, 339, 340, 359, 384, 386, 387, 388, 389, 390, 391, 392, 393, 397, 432, 433, 434, 435]</t>
  </si>
  <si>
    <t>UPI000172FFA9 status=activ</t>
  </si>
  <si>
    <t>([0.15284, 0.194234, 0.18812, 0.129801, 0.0704, 0.094817, 0.0704, 0.05306, 0.037156, 0.047319, 0.059222, 0.071867, 0.046336, 0.048328, 0.044297, 0.083462, 0.051831, 0.081712, 0.086953, 0.0704, 0.094817, 0.111485, 0.078022, 0.066181, 0.102787, 0.18812, 0.127496, 0.196879, 0.281712, 0.380708, 0.394753, 0.321458, 0.321458, 0.370445, 0.356642, 0.284882, 0.284882, 0.384043, 0.387226, 0.288399, 0.324872, 0.352862, 0.36309, 0.444081, 0.401658, 0.308712, 0.30533, 0.390993, 0.295083, 0.206376, 0.142424, 0.147574, 0.206376, 0.209395, 0.236433, 0.275179, 0.370445, 0.349426, 0.339168, 0.291804, 0.377384, 0.356642, 0.370445, 0.356642, 0.264545, 0.288399, 0.384043, 0.370445, 0.335645, 0.321458, 0.318242, 0.390993, 0.374039, 0.380708, 0.295083, 0.219301, 0.18812, 0.203355, 0.161087, 0.164327, 0.268042, 0.281712, 0.268042, 0.247041, 0.229226, 0.232838, 0.318242, 0.295083, 0.311707, 0.332115, 0.401658, 0.486429, 0.476583, 0.414856, 0.359901, 0.450668, 0.5017, 0.517562, 0.40511, 0.483068, 0.480142, 0.366687, 0.36309, 0.394753, 0.374039, 0.401658, 0.490133, 0.476583, 0.447574, 0.366687, 0.390993, 0.418646, 0.433034, 0.384043, 0.387226, 0.377384, 0.390993, 0.4292, 0.4292, 0.509769, 0.517562, 0.505461, 0.529623, 0.521092, 0.461924, 0.505461, 0.497853, 0.4292, 0.4292, 0.41194, 0.497853, 0.472492, 0.472492, 0.468512, 0.525368, 0.486429, 0.541878, 0.534167, 0.497853, 0.486429, 0.490133, 0.490133, 0.433034, 0.497853, 0.42561, 0.422041, 0.414856, 0.422041, 0.476583, 0.408655, 0.41194, 0.398279, 0.41194, 0.41194, 0.414856, 0.4292, 0.444081, 0.476583, 0.390993, 0.4292, 0.352862, 0.346032, 0.342579, 0.408655, 0.401658, 0.468512, 0.509769, 0.42561, 0.440853, 0.454136, 0.525368, 0.5017, 0.42561, 0.346032, 0.346032, 0.352862, 0.349426, 0.433034, 0.4292, 0.480142, 0.476583, 0.553315, 0.56648, 0.538167, 0.525368, 0.517562, 0.433034, 0.440853, 0.517562, 0.509769, 0.494003, 0.534167, 0.661982, 0.680603, 0.733139, 0.661982, 0.541878, 0.545602, 0.549308, 0.509769, 0.541878, 0.450668, 0.454136, 0.450668, 0.40511, 0.440853, 0.483068, 0.570702, 0.562014, 0.549308, 0.585406, 0.585406, 0.440853, 0.422041, 0.401658, 0.447574, 0.476583, 0.570702, 0.549308, 0.447574, 0.490133, 0.408655, 0.5017, 0.509769, 0.525368, 0.618285, 0.570702, 0.534167, 0.534167, 0.458154, 0.465241, 0.433034, 0.433034, 0.541878, 0.538167, 0.545602, 0.447574, 0.414856, 0.398279, 0.414856, 0.433034, 0.450668, 0.468512, 0.380708, 0.342579, 0.268042, 0.298791, 0.219301, 0.132295, 0.142424, 0.116183, 0.134866, 0.085092, 0.090864, 0.096677, 0.098513, 0.147574, 0.216401, 0.278302, 0.281712, 0.196879, 0.185198, 0.167087, 0.25031, 0.339168, 0.264545, 0.321458, 0.191378, 0.264545, 0.374039, 0.370445, 0.472492, 0.440853, 0.440853, 0.447574, 0.359901, 0.359901, 0.30533, 0.332115, 0.275179, 0.196879, 0.196879, 0.281712, 0.194234, 0.147574, 0.158265, 0.264545, 0.185198, 0.291804, 0.268042, 0.257454, 0.170161, 0.173081, 0.196879, 0.268042, 0.173081, 0.173081, 0.15008, 0.209395, 0.179055, 0.232838, 0.284882, 0.318242, 0.229226, 0.318242, 0.346032, 0.332115, 0.216401, 0.295083, 0.203355, 0.158265, 0.158265, 0.239899, 0.239899, 0.125101, 0.127496, 0.170161, 0.243554, 0.284882, 0.194234, 0.111485, 0.111485, 0.132295, 0.10481, 0.10481, 0.116183, 0.111485, 0.109221, 0.182256, 0.200174, 0.200174, 0.288399, 0.295083, 0.278302, 0.291804, 0.390993, 0.384043, 0.422041, 0.311707, 0.288399, 0.26085, 0.284882, 0.278302, 0.288399, 0.257454, 0.346032, 0.232838, 0.25031, 0.25031, 0.275179, 0.15284, 0.225814, 0.216401, 0.219301, 0.155435, 0.161087, 0.10481, 0.120615, 0.067594, 0.11371, 0.11371, 0.21291, 0.288399, 0.30533, 0.21291, 0.216401, 0.203355, 0.298791, 0.206376, 0.209395, 0.18812, 0.295083, 0.328603, 0.243554, 0.225814, 0.295083, 0.281712, 0.374039, 0.281712, 0.377384, 0.328603, 0.328603, 0.311707, 0.291804, 0.173081, 0.264545, 0.295083, 0.311707, 0.222385, 0.31487, 0.298791, 0.301917, 0.225814, 0.225814, 0.308712, 0.232838, 0.232838, 0.203355, 0.209395, 0.206376, 0.185198, 0.200174, 0.219301, 0.232838, 0.161087, 0.278302, 0.26085, 0.26085, 0.257454, 0.366687, 0.370445, 0.31487, 0.308712, 0.398279, 0.308712, 0.321458, 0.394753, 0.433034, 0.387226, 0.342579, 0.418646, 0.352862, 0.447574, 0.444081, 0.324872, 0.36309, 0.275179, 0.288399, 0.295083, 0.225814, 0.196879, 0.185198, 0.25406, 0.291804, 0.206376, 0.268042, 0.179055, 0.196879, 0.11371, 0.182256, 0.120615, 0.132295, 0.206376, 0.191378, 0.179055, 0.25031, 0.25031, 0.216401, 0.196879, 0.26085, 0.311707, 0.232838, 0.247041, 0.243554, 0.225814, 0.298791, 0.264545, 0.356642, 0.359901, 0.433034, 0.41194, 0.525368, 0.509769, 0.494003, 0.401658, 0.324872, 0.366687, 0.454136, 0.458154, 0.433034, 0.447574, 0.454136, 0.458154, 0.458154, 0.366687, 0.356642, 0.359901, 0.422041, 0.377384, 0.328603, 0.225814, 0.17593, 0.116183, 0.134866, 0.144935, 0.15008, 0.209395, 0.144935, 0.137348, 0.222385, 0.17593, 0.185198, 0.185198, 0.158265, 0.096677, 0.155435, 0.147574, 0.158265, 0.132295, 0.098513, 0.096677, 0.170161, 0.236433, 0.31487, 0.209395, 0.203355, 0.278302, 0.281712, 0.335645, 0.352862, 0.370445, 0.447574, 0.4292, 0.359901, 0.40511, 0.414856, 0.433034, 0.454136, 0.321458, 0.332115, 0.332115, 0.377384, 0.384043, 0.370445, 0.295083, 0.387226, 0.264545, 0.281712, 0.284882, 0.308712, 0.288399, 0.264545, 0.203355, 0.144935, 0.21291, 0.278302, 0.264545, 0.236433, 0.257454, 0.370445, 0.335645, 0.311707, 0.232838, 0.203355, 0.144935, 0.185198, 0.200174, 0.239899, 0.21291, 0.225814, 0.219301, 0.229226, 0.243554, 0.239899, 0.346032, 0.349426, 0.239899, 0.324872, 0.318242, 0.291804, 0.295083, 0.295083, 0.394753, 0.384043, 0.408655, 0.401658, 0.444081, 0.422041, 0.414856, 0.31487, 0.31487, 0.339168, 0.25406, 0.25031, 0.216401, 0.129801, 0.118441, 0.203355, 0.206376, 0.209395, 0.142424, 0.15284, 0.18812, 0.206376, 0.301917, 0.196879, 0.196879, 0.182256, 0.116183, 0.173081, 0.216401, 0.196879, 0.116183, 0.167087, 0.11371, 0.116183, 0.182256, 0.182256, 0.134866, 0.125101, 0.079919, 0.139895, 0.127496, 0.074921, 0.067594, 0.050641, 0.098513, 0.10481, 0.106997, 0.173081, 0.170161, 0.155435, 0.106997, 0.085092, 0.096677, 0.15284, 0.25031, 0.236433, 0.17593, 0.232838, 0.161087, 0.222385, 0.219301, 0.229226, 0.318242, 0.332115, 0.284882, 0.301917, 0.366687, 0.384043, 0.374039, 0.394753, 0.472492, 0.557691, 0.745909, 0.642678, 0.541878, 0.538167, 0.450668, 0.51388, 0.505461, 0.618285, 0.525368, 0.521092, 0.521092, 0.521092, 0.387226, 0.472492, 0.377384, 0.342579, 0.291804, 0.30533, 0.284882, 0.247041, 0.144935, 0.092881, 0.129801, 0.191378, 0.191378, 0.281712, 0.298791, 0.271506, 0.271506, 0.349426, 0.346032, 0.225814, 0.225814, 0.257454, 0.182256, 0.185198, 0.216401, 0.247041, 0.247041, 0.243554, 0.275179, 0.401658, 0.370445, 0.298791, 0.298791, 0.222385, 0.206376, 0.134866, 0.088832, 0.050641, 0.050641, 0.045352, 0.098513, 0.054297, 0.106997, 0.161087, 0.225814, 0.232838, 0.247041, 0.239899, 0.173081, 0.182256, 0.182256, 0.196879, 0.21291, 0.17593, 0.247041, 0.155435, 0.15284, 0.257454, 0.366687, 0.288399, 0.288399, 0.288399, 0.384043, 0.247041, 0.25031, 0.17593, 0.137348, 0.127496, 0.125101, 0.137348, 0.137348, 0.083462, 0.125101, 0.139895, 0.173081, 0.185198, 0.295083, 0.31487, 0.278302, 0.243554, 0.339168, 0.268042, 0.182256, 0.11371, 0.191378, 0.142424, 0.222385, 0.182256, 0.196879, 0.194234, 0.18812, 0.122885, 0.10481, 0.094817, 0.073402, 0.067594, 0.042364, 0.023534, 0.032677, 0.038858, 0.038858, 0.021381, 0.020522, 0.034068, 0.060549, 0.037156, 0.058088, 0.058088, 0.11371, 0.102787, 0.102787, 0.17593, 0.25031, 0.295083, 0.295083, 0.394753, 0.390993, 0.450668, 0.5017, 0.414856, 0.370445, 0.339168, 0.436924, 0.433034, 0.42561, 0.332115, 0.408655, 0.394753, 0.301917, 0.268042, 0.268042, 0.191378, 0.173081, 0.17593, 0.225814, 0.155435, 0.122885, 0.125101, 0.079919, 0.060549, 0.111485, 0.15284, 0.179055, 0.120615, 0.125101, 0.120615, 0.10481, 0.11371, 0.11371, 0.111485, 0.120615, 0.129801, 0.194234, 0.109221, 0.10481, 0.11371, 0.173081, 0.17593, 0.15008, 0.200174, 0.268042, 0.219301, 0.173081, 0.144935, 0.185198, 0.278302, 0.239899], '')</t>
  </si>
  <si>
    <t>[96, 97, 119, 120, 121, 122, 123, 125, 134, 136, 137, 166, 170, 171, 181, 182, 183, 184, 185, 188, 189, 191, 192, 193, 194, 195, 196, 197, 198, 199, 200, 207, 208, 209, 210, 211, 217, 218, 222, 223, 224, 225, 226, 227, 228, 233, 234, 235, 461, 462, 633, 634, 635, 636, 637, 639, 640, 641, 642, 643, 644, 645, 764]</t>
  </si>
  <si>
    <t>UPI000172FFAA status=activ</t>
  </si>
  <si>
    <t>([0.4292, 0.26085, 0.164327, 0.206376, 0.239899, 0.179055, 0.120615, 0.164327, 0.206376, 0.247041, 0.278302, 0.203355, 0.194234, 0.116183, 0.090864, 0.054297, 0.026892, 0.021381, 0.036378, 0.071867, 0.060549, 0.058088, 0.055536, 0.092881, 0.088832, 0.051831, 0.067594, 0.111485, 0.054297, 0.051831, 0.026892, 0.027463, 0.064632, 0.059222, 0.111485, 0.078022, 0.102787, 0.102787, 0.092881, 0.100716, 0.074921, 0.11371, 0.137348, 0.264545, 0.26085, 0.288399, 0.390993, 0.356642, 0.284882, 0.414856, 0.291804, 0.308712, 0.30533, 0.196879, 0.219301, 0.232838, 0.209395, 0.147574, 0.196879, 0.243554, 0.225814, 0.26085, 0.158265, 0.129801, 0.073402, 0.094817, 0.086953, 0.043307, 0.042364, 0.055536, 0.042364, 0.098513, 0.088832, 0.094817, 0.167087, 0.155435, 0.0704, 0.081712, 0.096677, 0.066181, 0.074921, 0.083462, 0.038858, 0.06312, 0.0704, 0.0704, 0.032017, 0.018415, 0.031287, 0.050641, 0.035586, 0.021816, 0.021816, 0.041405, 0.042364, 0.041405, 0.025316, 0.059222, 0.106997, 0.10481, 0.100716, 0.102787, 0.100716, 0.18812, 0.096677, 0.085092, 0.139895, 0.139895, 0.137348, 0.137348, 0.076542, 0.137348, 0.209395, 0.118441, 0.118441, 0.106997, 0.083462, 0.15008, 0.137348, 0.06312, 0.137348, 0.18812, 0.100716, 0.094817, 0.054297, 0.127496, 0.127496, 0.069024, 0.067594, 0.118441, 0.134866, 0.170161, 0.167087, 0.102787, 0.10481, 0.098513, 0.106997, 0.067594, 0.043307, 0.024393, 0.06312, 0.049374, 0.033407, 0.066181, 0.035586, 0.06312, 0.067594, 0.071867, 0.102787, 0.18812, 0.196879, 0.173081, 0.209395, 0.203355, 0.200174, 0.30533, 0.31487, 0.264545, 0.25406, 0.31487, 0.288399, 0.167087, 0.144935, 0.236433, 0.191378, 0.25406, 0.167087, 0.116183, 0.118441, 0.170161, 0.161087, 0.098513, 0.056825, 0.035586, 0.034068, 0.060549, 0.060549, 0.025316, 0.030611, 0.064632, 0.056825, 0.129801, 0.127496, 0.118441, 0.109221, 0.073402, 0.073402, 0.142424, 0.185198, 0.194234, 0.179055, 0.100716, 0.155435, 0.17593, 0.161087, 0.17593, 0.090864, 0.090864, 0.18812, 0.161087, 0.109221, 0.06312, 0.058088, 0.085092, 0.120615, 0.127496, 0.125101, 0.155435, 0.081712, 0.03976, 0.034884, 0.018106, 0.032677, 0.031287, 0.054297, 0.079919, 0.038858, 0.05306, 0.054297, 0.023534, 0.031287, 0.040537, 0.083462, 0.079919, 0.06184, 0.030003, 0.032017, 0.028695, 0.013613, 0.022306, 0.024826, 0.013265, 0.013016, 0.013613, 0.009294, 0.006482, 0.008002, 0.009977, 0.013821, 0.010926, 0.020165, 0.0198, 0.026338, 0.023087, 0.023534, 0.018106, 0.034068, 0.033407, 0.032017, 0.069024, 0.069024, 0.116183, 0.182256, 0.288399, 0.17593, 0.21291, 0.275179, 0.155435, 0.194234, 0.194234, 0.222385, 0.139895, 0.127496, 0.066181, 0.036378, 0.037156, 0.044297, 0.019401, 0.012491, 0.023534, 0.014315, 0.008525, 0.008723, 0.009728, 0.00962, 0.015344, 0.0198, 0.023534, 0.043307, 0.021816, 0.013437, 0.013265, 0.023534, 0.013821, 0.026892, 0.048328, 0.029376, 0.038042, 0.03976, 0.034884, 0.0198, 0.019401, 0.046336, 0.046336, 0.045352, 0.041405, 0.041405, 0.023087, 0.022667, 0.024826, 0.024393, 0.047319, 0.051831, 0.021816, 0.028107, 0.019401, 0.010509, 0.009728, 0.011669, 0.020876, 0.036378, 0.042364, 0.056825, 0.060549, 0.05306, 0.023963, 0.014586, 0.015694, 0.026892, 0.015694, 0.014586, 0.029376, 0.015694, 0.016021, 0.020876, 0.023087, 0.023087, 0.040537, 0.06184, 0.049374, 0.038858, 0.029376, 0.040537, 0.047319, 0.025316, 0.017447, 0.046336], '')</t>
  </si>
  <si>
    <t>UPI000172FFAB status=activ</t>
  </si>
  <si>
    <t>([0.021816, 0.038858, 0.055536, 0.049374, 0.066181, 0.11371, 0.069024, 0.092881, 0.06184, 0.038042, 0.051831, 0.083462, 0.083462, 0.125101, 0.092881, 0.096677, 0.179055, 0.147574, 0.17593, 0.17593, 0.264545, 0.298791, 0.194234, 0.118441, 0.102787, 0.059222, 0.048328, 0.046336, 0.050641, 0.090864, 0.098513, 0.092881, 0.074921, 0.040537, 0.033407, 0.038042, 0.071867, 0.067594, 0.056825, 0.037156, 0.020522, 0.022667, 0.018415, 0.026338, 0.026892, 0.023963, 0.036378, 0.038042, 0.071867, 0.036378, 0.020522, 0.035586, 0.035586, 0.021381, 0.038858, 0.040537, 0.064632, 0.060549, 0.06312, 0.056825, 0.086953, 0.102787, 0.100716, 0.055536, 0.066181, 0.066181, 0.118441, 0.137348, 0.147574, 0.164327, 0.268042, 0.36309, 0.275179, 0.295083, 0.390993, 0.359901, 0.352862, 0.352862, 0.257454, 0.155435, 0.275179, 0.243554, 0.225814, 0.25031, 0.264545, 0.182256, 0.278302, 0.278302, 0.288399, 0.301917, 0.17593, 0.094817, 0.055536, 0.06312, 0.06184, 0.059222, 0.076542, 0.048328, 0.026338, 0.051831, 0.098513, 0.071867, 0.090864, 0.079919, 0.071867, 0.10481, 0.10481, 0.102787, 0.098513, 0.051831, 0.040537, 0.047319, 0.092881, 0.158265, 0.225814, 0.139895, 0.118441, 0.11371, 0.100716, 0.120615, 0.069024, 0.042364, 0.056825, 0.058088, 0.139895, 0.125101, 0.15284, 0.229226, 0.271506, 0.281712, 0.377384, 0.390993, 0.366687, 0.359901, 0.264545, 0.17593, 0.271506, 0.298791, 0.295083, 0.352862, 0.311707, 0.40511, 0.36309, 0.366687, 0.366687, 0.339168, 0.278302, 0.26085, 0.264545, 0.247041, 0.25031, 0.173081, 0.170161, 0.170161, 0.167087, 0.25031, 0.268042, 0.25406, 0.191378, 0.122885, 0.142424, 0.278302, 0.264545, 0.295083, 0.182256, 0.179055, 0.173081, 0.161087, 0.185198, 0.158265, 0.144935, 0.132295, 0.196879, 0.225814, 0.25031, 0.219301, 0.25406, 0.236433, 0.161087, 0.216401, 0.318242, 0.295083, 0.219301, 0.222385, 0.318242, 0.444081, 0.4292, 0.332115, 0.414856, 0.398279, 0.444081, 0.436924, 0.359901, 0.359901, 0.324872, 0.387226, 0.311707, 0.209395, 0.301917, 0.321458, 0.328603, 0.318242, 0.384043, 0.436924, 0.436924, 0.342579, 0.295083, 0.31487, 0.324872, 0.332115, 0.25406, 0.25406, 0.173081, 0.247041, 0.271506, 0.268042, 0.191378, 0.203355, 0.278302, 0.247041, 0.291804, 0.26085, 0.225814, 0.15284, 0.106997, 0.081712, 0.125101, 0.127496, 0.076542], '')</t>
  </si>
  <si>
    <t>UPI000172FFAC status=activ</t>
  </si>
  <si>
    <t>([0.374039, 0.40511, 0.436924, 0.328603, 0.374039, 0.366687, 0.284882, 0.216401, 0.247041, 0.278302, 0.21291, 0.247041, 0.243554, 0.342579, 0.342579, 0.25406, 0.264545, 0.17593, 0.268042, 0.26085, 0.268042, 0.239899, 0.158265, 0.167087, 0.264545, 0.25406, 0.288399, 0.281712, 0.366687, 0.374039, 0.278302, 0.380708, 0.298791, 0.298791, 0.196879, 0.125101, 0.194234, 0.185198, 0.275179, 0.275179, 0.216401, 0.216401, 0.281712, 0.366687, 0.349426, 0.232838, 0.15008, 0.155435, 0.247041, 0.26085, 0.264545, 0.268042, 0.264545, 0.352862, 0.264545, 0.328603, 0.418646, 0.422041, 0.332115, 0.346032, 0.332115, 0.433034, 0.42561, 0.31487, 0.291804, 0.301917, 0.444081, 0.444081, 0.356642, 0.25031, 0.232838, 0.257454, 0.271506, 0.275179, 0.271506, 0.370445, 0.370445, 0.377384, 0.414856, 0.418646, 0.418646, 0.324872, 0.222385, 0.194234, 0.268042, 0.308712, 0.301917, 0.26085, 0.25406, 0.321458, 0.390993, 0.366687, 0.335645, 0.31487, 0.278302, 0.268042, 0.173081, 0.203355, 0.206376, 0.102787, 0.200174, 0.164327, 0.164327, 0.179055, 0.200174, 0.209395, 0.125101, 0.134866, 0.144935, 0.243554, 0.17593, 0.17593, 0.125101, 0.102787, 0.10481, 0.106997, 0.06184, 0.060549, 0.06312, 0.064632, 0.064632, 0.051831, 0.059222, 0.109221, 0.17593, 0.111485, 0.111485, 0.216401, 0.127496, 0.127496, 0.127496, 0.164327, 0.122885, 0.17593, 0.129801, 0.209395, 0.229226, 0.216401, 0.321458, 0.321458, 0.321458, 0.31487, 0.311707, 0.232838, 0.229226, 0.225814, 0.321458, 0.321458, 0.196879, 0.264545, 0.264545, 0.268042, 0.219301, 0.30533, 0.324872, 0.387226, 0.374039, 0.384043, 0.494003, 0.408655, 0.394753, 0.398279, 0.414856, 0.328603, 0.408655, 0.324872, 0.229226, 0.225814, 0.139895, 0.194234, 0.225814, 0.222385, 0.139895, 0.196879, 0.206376, 0.127496, 0.127496, 0.134866, 0.134866, 0.129801, 0.191378, 0.120615, 0.118441, 0.161087, 0.236433, 0.25031, 0.30533, 0.384043, 0.356642, 0.352862, 0.291804, 0.284882, 0.191378, 0.275179, 0.278302, 0.26085, 0.374039, 0.40511, 0.31487, 0.321458, 0.25031, 0.219301, 0.301917, 0.203355, 0.167087, 0.102787, 0.10481, 0.120615, 0.122885, 0.086953, 0.144935, 0.155435, 0.15008, 0.232838, 0.239899, 0.25406, 0.264545, 0.173081, 0.118441, 0.182256, 0.182256, 0.158265, 0.182256, 0.196879, 0.321458, 0.384043, 0.483068, 0.483068, 0.483068, 0.497853, 0.59508, 0.562014, 0.707965, 0.622677, 0.58069, 0.626927, 0.622677, 0.505461, 0.618285, 0.716283, 0.613573, 0.604312, 0.73685, 0.728858, 0.608892, 0.557691, 0.58069, 0.570702, 0.444081, 0.447574, 0.408655, 0.42561, 0.384043, 0.342579, 0.321458, 0.356642, 0.328603, 0.335645, 0.42561, 0.41194, 0.40511, 0.483068, 0.480142, 0.472492, 0.394753, 0.408655, 0.324872, 0.324872, 0.247041, 0.359901, 0.36309, 0.308712, 0.30533, 0.380708, 0.308712, 0.40511, 0.398279, 0.308712, 0.219301, 0.229226, 0.158265, 0.111485, 0.073402, 0.088832, 0.094817, 0.125101, 0.15008, 0.203355, 0.158265, 0.216401, 0.167087, 0.129801, 0.18812, 0.134866, 0.086953], '')</t>
  </si>
  <si>
    <t>[230, 231, 232, 233, 234, 235, 236, 237, 238, 239, 240, 241, 242, 243, 244, 245, 246, 247]</t>
  </si>
  <si>
    <t>UPI000172FFAD status=activ</t>
  </si>
  <si>
    <t>([0.016021, 0.017138, 0.011518, 0.022306, 0.015078, 0.010926, 0.009096, 0.008895, 0.01078, 0.009015, 0.007645, 0.009096, 0.009728, 0.008075, 0.00777, 0.009865, 0.006988, 0.008409, 0.008409, 0.005799, 0.006194, 0.008276, 0.006701, 0.009187, 0.008156, 0.011342, 0.019109, 0.020165, 0.016021, 0.019401, 0.034068, 0.037156, 0.0198, 0.024393, 0.032017, 0.069024, 0.069024, 0.127496, 0.088832, 0.098513, 0.10481, 0.158265, 0.100716, 0.116183, 0.060549, 0.064632, 0.0704, 0.035586, 0.0704, 0.132295, 0.120615, 0.127496, 0.203355, 0.26085, 0.308712, 0.295083, 0.288399, 0.25031, 0.155435, 0.18812, 0.185198, 0.182256, 0.106997, 0.164327, 0.196879, 0.298791, 0.170161, 0.179055, 0.278302, 0.26085, 0.278302, 0.264545, 0.25031, 0.264545, 0.308712, 0.182256, 0.15008, 0.142424, 0.142424, 0.239899, 0.196879, 0.206376, 0.271506, 0.328603, 0.288399, 0.328603, 0.335645, 0.490133, 0.352862, 0.346032, 0.236433, 0.127496, 0.144935, 0.144935, 0.139895, 0.071867, 0.158265, 0.100716, 0.054297, 0.069024, 0.071867, 0.050641, 0.043307, 0.043307, 0.030611, 0.030611, 0.038858, 0.020876, 0.011106, 0.019401, 0.01204, 0.012491, 0.021381, 0.0198, 0.013265, 0.009015, 0.014075, 0.008804, 0.009401, 0.016528, 0.016528, 0.009401, 0.00962, 0.007422, 0.006142, 0.009187, 0.006988, 0.006245, 0.008723, 0.010672, 0.010672, 0.017138, 0.036378, 0.036378, 0.019401, 0.023963, 0.021381, 0.025762, 0.047319, 0.047319, 0.040537, 0.040537, 0.066181, 0.066181, 0.056825, 0.111485, 0.10481, 0.164327, 0.106997, 0.106997, 0.102787, 0.056825, 0.030611, 0.0198, 0.011903, 0.023087, 0.023534, 0.023534, 0.011518, 0.011518, 0.011342, 0.011669, 0.008075, 0.006194, 0.008723, 0.013265, 0.009015, 0.006567, 0.007645, 0.01078, 0.007495, 0.006245, 0.007315, 0.011518, 0.008895, 0.015344, 0.013613, 0.017447, 0.030003, 0.06184, 0.032017, 0.027463, 0.027463, 0.038858, 0.081712, 0.03976, 0.018415, 0.016528, 0.025762, 0.025316, 0.022667, 0.041405, 0.046336, 0.043307, 0.038858, 0.088832, 0.076542, 0.074921, 0.074921, 0.043307, 0.03976, 0.06184, 0.116183, 0.092881, 0.102787, 0.081712, 0.147574, 0.284882, 0.414856, 0.390993, 0.352862], '')</t>
  </si>
  <si>
    <t>UPI000172FFAE status=activ</t>
  </si>
  <si>
    <t>([0.004736, 0.003405, 0.004431, 0.003512, 0.002727, 0.003671, 0.005086, 0.004315, 0.003431, 0.00407, 0.003727, 0.003924, 0.002623, 0.001743, 0.001305, 0.00146, 0.000906, 0.001335, 0.001211, 0.001743, 0.001408, 0.00231, 0.003276, 0.0028, 0.00407, 0.006194, 0.004689, 0.004315, 0.004513, 0.005872, 0.005992, 0.005623, 0.004611, 0.006567, 0.006142, 0.005734, 0.005734, 0.008804, 0.007495, 0.008409, 0.008804, 0.010926, 0.008723, 0.008723, 0.010509, 0.008525, 0.008156, 0.007495, 0.008002, 0.006988, 0.005223, 0.005734, 0.005683, 0.005734, 0.003997, 0.004358, 0.004388, 0.004388, 0.003298, 0.00246, 0.00231, 0.002276, 0.00225, 0.001722, 0.001722, 0.001172, 0.000799, 0.000532, 0.000893, 0.000854, 0.000906, 0.001061, 0.000945, 0.001271, 0.001374, 0.001344, 0.001936, 0.0028, 0.00389, 0.003671, 0.004315, 0.004388, 0.004247, 0.003079, 0.004414, 0.004577, 0.006894, 0.008409, 0.007259, 0.006421, 0.006533, 0.006533, 0.006533, 0.006482, 0.005378, 0.007645, 0.009865, 0.010221, 0.006988, 0.00515, 0.005223, 0.007031, 0.012727, 0.012727, 0.023087, 0.022306, 0.020876, 0.010672, 0.017138, 0.024393, 0.032677, 0.017138, 0.023963, 0.025316, 0.026892, 0.032677, 0.030611, 0.043307, 0.022667, 0.046336, 0.0704, 0.109221, 0.100716, 0.088832, 0.102787, 0.102787, 0.056825, 0.058088, 0.120615, 0.060549, 0.048328, 0.049374, 0.10481, 0.137348, 0.179055, 0.092881, 0.155435, 0.079919, 0.074921, 0.076542, 0.03976, 0.050641, 0.034884, 0.020165, 0.01078, 0.007259, 0.007495, 0.011518, 0.007495, 0.007495, 0.007555, 0.010372, 0.007031, 0.005623, 0.004135, 0.004135, 0.004414, 0.003053, 0.003053, 0.003341, 0.003512, 0.003461, 0.003461, 0.003431, 0.003461, 0.003924, 0.005378, 0.005249, 0.004483, 0.006374, 0.006194, 0.008804, 0.007259, 0.01078, 0.015078, 0.016257, 0.020876, 0.024826, 0.056825, 0.064632, 0.054297, 0.096677, 0.17593, 0.142424, 0.229226, 0.335645, 0.335645, 0.346032, 0.349426, 0.31487, 0.243554, 0.247041, 0.26085, 0.308712, 0.206376, 0.216401, 0.308712, 0.324872, 0.339168, 0.264545, 0.268042, 0.268042, 0.25406, 0.142424, 0.15008, 0.15008, 0.155435, 0.239899, 0.222385, 0.236433, 0.311707, 0.401658, 0.401658, 0.271506, 0.185198, 0.281712, 0.264545, 0.268042, 0.271506, 0.321458, 0.41194, 0.394753, 0.390993, 0.394753, 0.51388, 0.458154, 0.461924, 0.401658, 0.311707, 0.216401, 0.137348, 0.137348, 0.134866, 0.076542, 0.161087, 0.247041, 0.278302, 0.206376, 0.144935, 0.134866, 0.079919, 0.046336, 0.06312, 0.050641, 0.032677, 0.026892, 0.038042, 0.031287, 0.023534, 0.020876, 0.024393, 0.021816, 0.013821, 0.011106, 0.011518, 0.01078, 0.013016, 0.011342, 0.010372, 0.010131, 0.009977, 0.015078, 0.023534, 0.031287, 0.032017, 0.049374, 0.066181, 0.043307, 0.034884, 0.050641, 0.054297, 0.047319, 0.088832, 0.122885, 0.125101, 0.194234, 0.125101, 0.06184, 0.060549, 0.106997, 0.196879, 0.139895, 0.127496, 0.132295, 0.074921, 0.094817, 0.10481, 0.06184, 0.127496, 0.194234, 0.219301, 0.219301, 0.318242, 0.308712, 0.339168, 0.284882, 0.25406, 0.30533, 0.352862, 0.359901, 0.36309, 0.25406, 0.216401, 0.236433, 0.147574, 0.147574, 0.15284, 0.085092, 0.155435, 0.158265, 0.155435, 0.161087, 0.257454, 0.25031, 0.247041, 0.264545, 0.26085, 0.291804, 0.356642, 0.394753, 0.295083, 0.298791, 0.366687, 0.447574, 0.321458, 0.41194, 0.380708, 0.380708, 0.480142, 0.366687, 0.278302, 0.179055, 0.18812, 0.109221, 0.090864, 0.100716, 0.090864, 0.155435, 0.161087, 0.111485, 0.058088, 0.102787, 0.109221, 0.054297, 0.067594, 0.071867, 0.078022, 0.085092, 0.076542, 0.090864, 0.139895, 0.216401, 0.311707, 0.225814, 0.284882, 0.232838, 0.155435, 0.155435, 0.15008, 0.144935, 0.173081, 0.236433, 0.236433, 0.216401, 0.339168, 0.339168, 0.346032, 0.26085, 0.377384, 0.342579, 0.222385, 0.161087, 0.147574, 0.074921, 0.120615, 0.158265, 0.167087, 0.232838, 0.236433, 0.232838, 0.243554, 0.158265, 0.120615, 0.071867, 0.081712, 0.085092, 0.047319, 0.102787, 0.088832, 0.081712, 0.111485, 0.102787, 0.167087, 0.100716, 0.182256, 0.173081, 0.096677, 0.144935, 0.15284, 0.158265, 0.094817, 0.073402, 0.10481, 0.111485, 0.191378, 0.185198, 0.182256, 0.200174, 0.11371, 0.122885, 0.064632, 0.06312, 0.118441, 0.109221, 0.120615, 0.120615, 0.134866, 0.222385, 0.139895, 0.11371, 0.06184, 0.111485, 0.139895, 0.102787, 0.158265, 0.158265, 0.127496, 0.118441, 0.185198, 0.271506, 0.370445, 0.40511, 0.298791, 0.264545, 0.225814, 0.268042, 0.26085, 0.209395, 0.167087, 0.17593, 0.17593, 0.268042, 0.284882, 0.173081, 0.17593, 0.139895, 0.139895, 0.102787, 0.127496, 0.127496, 0.11371, 0.06184, 0.10481, 0.182256, 0.147574, 0.106997, 0.127496, 0.109221, 0.137348, 0.161087, 0.155435, 0.196879, 0.118441, 0.109221, 0.191378, 0.278302, 0.321458, 0.308712, 0.408655, 0.370445, 0.264545, 0.236433, 0.229226, 0.18812, 0.182256, 0.222385, 0.219301, 0.147574, 0.170161, 0.17593, 0.15284, 0.271506, 0.170161, 0.173081, 0.106997, 0.06312, 0.069024, 0.073402, 0.060549, 0.059222, 0.060549, 0.088832, 0.06184, 0.116183, 0.15008, 0.164327, 0.194234, 0.301917, 0.401658, 0.298791, 0.194234, 0.236433, 0.209395, 0.271506, 0.25406, 0.356642, 0.465241, 0.418646, 0.359901, 0.401658, 0.408655, 0.408655, 0.447574, 0.549308, 0.436924, 0.352862, 0.247041, 0.216401, 0.209395, 0.200174, 0.21291, 0.308712, 0.301917, 0.200174, 0.25031, 0.370445, 0.324872, 0.318242, 0.352862, 0.301917, 0.222385, 0.15008, 0.118441, 0.125101, 0.122885, 0.191378, 0.268042, 0.268042, 0.225814, 0.236433, 0.247041, 0.332115, 0.335645, 0.342579, 0.444081, 0.444081, 0.342579, 0.291804, 0.25031, 0.247041, 0.346032, 0.418646, 0.465241, 0.422041, 0.324872, 0.332115, 0.247041, 0.25031, 0.346032, 0.418646, 0.41194, 0.298791, 0.318242, 0.321458, 0.324872, 0.295083, 0.25031, 0.31487, 0.394753, 0.40511, 0.384043, 0.339168, 0.308712, 0.311707, 0.4292], '')</t>
  </si>
  <si>
    <t>[224, 513]</t>
  </si>
  <si>
    <t>UPI000172FFAF status=activ</t>
  </si>
  <si>
    <t>([0.012727, 0.022667, 0.034884, 0.054297, 0.071867, 0.092881, 0.054297, 0.035586, 0.023534, 0.0198, 0.015344, 0.021816, 0.026338, 0.026892, 0.034884, 0.022667, 0.023087, 0.023534, 0.024393, 0.018106, 0.022667, 0.021816, 0.013016, 0.008895, 0.009187, 0.009483, 0.006894, 0.007177, 0.006988, 0.009728, 0.013437, 0.021381, 0.011106, 0.010131, 0.015694, 0.010926, 0.00962, 0.015344, 0.020876, 0.023534, 0.019109, 0.023087, 0.028695, 0.036378, 0.040537, 0.0198, 0.018787, 0.036378, 0.032677, 0.066181, 0.040537, 0.040537, 0.041405, 0.085092, 0.083462, 0.083462, 0.134866, 0.25031, 0.15284, 0.116183, 0.050641, 0.092881, 0.041405, 0.041405, 0.06184, 0.05306, 0.056825, 0.059222, 0.055536, 0.109221, 0.11371, 0.11371, 0.116183, 0.074921, 0.074921, 0.047319, 0.024826, 0.023534, 0.020165, 0.034884, 0.034884, 0.067594, 0.059222, 0.086953, 0.132295, 0.144935, 0.132295, 0.239899, 0.196879, 0.120615, 0.076542, 0.074921, 0.116183, 0.094817, 0.142424, 0.15008, 0.182256, 0.25031, 0.268042, 0.232838, 0.232838, 0.339168, 0.359901, 0.390993, 0.394753, 0.308712, 0.182256, 0.222385, 0.200174, 0.243554, 0.342579, 0.414856, 0.339168, 0.370445, 0.36309, 0.332115, 0.257454, 0.291804, 0.352862, 0.352862, 0.390993, 0.401658, 0.318242, 0.271506, 0.155435, 0.200174, 0.206376, 0.222385, 0.209395, 0.17593, 0.179055, 0.179055, 0.179055, 0.167087, 0.155435, 0.125101, 0.086953, 0.074921, 0.074921, 0.069024, 0.0704, 0.069024, 0.037156, 0.06184, 0.078022, 0.076542, 0.055536, 0.055536, 0.092881, 0.15008, 0.185198, 0.111485, 0.118441, 0.06312, 0.060549, 0.034884, 0.034884, 0.069024, 0.127496, 0.139895, 0.129801, 0.120615, 0.071867, 0.120615, 0.125101, 0.122885, 0.203355, 0.155435, 0.155435, 0.185198, 0.200174, 0.194234, 0.196879, 0.11371, 0.196879, 0.311707, 0.414856, 0.472492, 0.480142, 0.472492, 0.366687, 0.36309, 0.366687, 0.454136, 0.458154, 0.370445, 0.275179, 0.298791, 0.384043, 0.377384, 0.232838, 0.219301, 0.25031, 0.346032, 0.440853, 0.444081, 0.335645, 0.301917, 0.295083, 0.275179, 0.18812, 0.281712, 0.257454, 0.25406, 0.264545, 0.291804, 0.268042, 0.278302, 0.173081, 0.185198, 0.30533, 0.41194, 0.401658, 0.339168, 0.335645, 0.346032, 0.25031, 0.335645, 0.219301, 0.275179, 0.182256, 0.271506, 0.278302, 0.318242, 0.225814, 0.216401, 0.161087, 0.179055, 0.191378, 0.278302, 0.17593, 0.15284, 0.079919, 0.098513, 0.122885, 0.118441, 0.054297, 0.055536, 0.059222, 0.120615, 0.064632, 0.11371, 0.111485, 0.058088, 0.05306, 0.060549, 0.059222, 0.074921, 0.058088, 0.094817, 0.102787, 0.170161, 0.144935, 0.144935, 0.125101, 0.125101, 0.127496, 0.225814, 0.321458, 0.225814, 0.219301, 0.216401, 0.229226, 0.236433, 0.243554, 0.158265, 0.125101, 0.139895, 0.142424, 0.25406, 0.164327, 0.17593, 0.109221, 0.074921, 0.147574, 0.147574, 0.15284, 0.15008, 0.155435, 0.125101, 0.134866, 0.134866, 0.118441, 0.064632, 0.071867, 0.069024, 0.069024, 0.15008, 0.134866, 0.125101, 0.137348, 0.222385, 0.10481, 0.170161, 0.257454, 0.25031, 0.158265, 0.073402, 0.046336, 0.026892, 0.03976, 0.03976, 0.038858, 0.067594, 0.073402, 0.034068, 0.059222, 0.10481, 0.102787, 0.069024, 0.038858, 0.034068, 0.018415, 0.020876, 0.023534, 0.023963, 0.025762, 0.025316, 0.055536, 0.086953, 0.074921, 0.066181, 0.058088, 0.06184, 0.040537, 0.064632, 0.092881, 0.076542, 0.058088, 0.038042, 0.049374, 0.076542, 0.051831, 0.090864, 0.164327, 0.102787], '')</t>
  </si>
  <si>
    <t>UPI000172FFBE status=activ</t>
  </si>
  <si>
    <t>([0.044297, 0.078022, 0.041405, 0.060549, 0.083462, 0.051831, 0.035586, 0.051831, 0.078022, 0.098513, 0.059222, 0.043307, 0.085092, 0.050641, 0.035586, 0.066181, 0.118441, 0.10481, 0.125101, 0.118441, 0.067594, 0.071867, 0.0704, 0.102787, 0.10481, 0.106997, 0.173081, 0.26085, 0.25031, 0.229226, 0.196879, 0.278302, 0.284882, 0.243554, 0.264545, 0.203355, 0.11371, 0.106997, 0.194234, 0.206376, 0.203355, 0.219301, 0.15008, 0.15008, 0.109221, 0.060549, 0.060549, 0.060549, 0.032017, 0.032017, 0.031287, 0.040537, 0.051831, 0.100716, 0.098513, 0.078022, 0.142424, 0.275179, 0.288399, 0.291804, 0.194234, 0.170161, 0.170161, 0.173081, 0.094817, 0.155435, 0.247041, 0.243554, 0.239899, 0.328603, 0.26085, 0.179055, 0.142424, 0.142424, 0.076542, 0.076542, 0.142424, 0.078022, 0.037156, 0.022667, 0.021816, 0.042364, 0.051831, 0.03976, 0.034068, 0.073402, 0.03976, 0.041405, 0.040537, 0.051831, 0.028107, 0.036378, 0.066181, 0.044297, 0.022667, 0.049374, 0.069024, 0.032677, 0.048328, 0.088832, 0.142424, 0.144935, 0.127496, 0.144935, 0.25406, 0.298791, 0.281712, 0.295083, 0.281712, 0.284882, 0.182256, 0.18812, 0.216401, 0.21291, 0.31487, 0.418646, 0.384043, 0.318242, 0.324872, 0.370445, 0.295083, 0.281712, 0.295083, 0.209395, 0.120615, 0.127496, 0.161087, 0.134866, 0.206376, 0.225814, 0.18812, 0.179055, 0.278302, 0.185198, 0.182256, 0.182256, 0.15008, 0.096677, 0.134866, 0.170161, 0.098513, 0.125101, 0.106997, 0.100716, 0.161087, 0.278302, 0.257454, 0.164327, 0.129801, 0.11371, 0.102787, 0.144935, 0.219301, 0.219301, 0.291804, 0.196879, 0.203355, 0.21291, 0.21291, 0.206376, 0.170161, 0.25406, 0.185198, 0.144935, 0.098513, 0.102787, 0.086953, 0.058088, 0.067594, 0.118441, 0.134866, 0.11371, 0.10481, 0.106997, 0.10481, 0.120615, 0.132295, 0.134866, 0.167087, 0.167087, 0.134866, 0.236433, 0.232838, 0.232838, 0.232838, 0.232838, 0.25031, 0.278302, 0.268042, 0.359901, 0.26085, 0.278302, 0.308712, 0.275179, 0.179055, 0.094817, 0.096677, 0.155435, 0.170161, 0.139895, 0.203355, 0.26085, 0.173081, 0.191378, 0.288399, 0.298791, 0.332115, 0.318242, 0.209395, 0.203355, 0.122885, 0.196879, 0.216401, 0.209395, 0.268042, 0.387226, 0.490133, 0.521092, 0.486429, 0.422041, 0.483068, 0.497853, 0.408655, 0.51388, 0.490133, 0.525368, 0.604312, 0.63748, 0.680603, 0.791621, 0.849326, 0.915074, 0.905695, 0.882776, 0.882776, 0.767246, 0.741537, 0.767246, 0.724957, 0.712013, 0.632174, 0.59508, 0.468512, 0.549308, 0.529623, 0.549308, 0.525368, 0.56648, 0.585406, 0.562014, 0.440853, 0.480142, 0.494003, 0.468512, 0.42561, 0.342579, 0.458154, 0.458154, 0.444081, 0.401658, 0.444081, 0.538167, 0.42561, 0.529623, 0.422041, 0.324872, 0.311707, 0.31487, 0.298791, 0.291804, 0.200174, 0.311707, 0.275179, 0.200174, 0.158265, 0.219301, 0.278302, 0.219301, 0.232838, 0.232838, 0.278302, 0.185198, 0.185198, 0.25406, 0.264545, 0.356642, 0.374039, 0.346032, 0.332115, 0.239899, 0.15008, 0.194234, 0.147574, 0.111485, 0.134866, 0.209395, 0.196879, 0.222385, 0.264545, 0.164327, 0.173081, 0.170161, 0.278302, 0.291804, 0.239899, 0.158265, 0.164327, 0.264545, 0.301917, 0.229226, 0.21291, 0.30533, 0.346032, 0.308712, 0.380708, 0.41194, 0.321458, 0.321458, 0.31487, 0.203355, 0.271506, 0.26085, 0.268042, 0.25406, 0.182256, 0.21291, 0.318242, 0.236433, 0.236433, 0.182256, 0.264545, 0.264545, 0.264545, 0.170161, 0.243554, 0.15284, 0.147574, 0.21291, 0.134866, 0.086953, 0.15284, 0.137348, 0.137348, 0.127496, 0.127496, 0.147574, 0.182256, 0.164327, 0.236433, 0.120615, 0.15284, 0.139895, 0.15284, 0.15008, 0.137348, 0.142424, 0.232838, 0.229226, 0.229226, 0.278302, 0.25406, 0.179055, 0.229226, 0.257454, 0.275179, 0.275179, 0.31487, 0.229226, 0.216401, 0.129801, 0.194234, 0.116183, 0.120615, 0.179055, 0.18812, 0.18812, 0.191378, 0.127496, 0.129801, 0.127496, 0.094817, 0.170161, 0.236433, 0.236433, 0.125101, 0.11371, 0.066181, 0.032677, 0.056825, 0.032677, 0.06312, 0.083462, 0.155435, 0.132295, 0.083462, 0.076542, 0.094817, 0.088832, 0.144935, 0.155435, 0.10481, 0.102787, 0.100716, 0.100716, 0.096677, 0.167087, 0.167087, 0.15284, 0.15284, 0.132295, 0.185198, 0.155435, 0.118441, 0.085092, 0.079919, 0.127496, 0.098513, 0.142424, 0.100716], '')</t>
  </si>
  <si>
    <t>[217, 223, 225, 226, 227, 228, 229, 230, 231, 232, 233, 234, 235, 236, 237, 238, 239, 240, 241, 243, 244, 245, 246, 247, 248, 249, 261, 263]</t>
  </si>
  <si>
    <t>UPI000172FFBF status=activ</t>
  </si>
  <si>
    <t>([0.324872, 0.422041, 0.295083, 0.328603, 0.356642, 0.239899, 0.18812, 0.144935, 0.167087, 0.209395, 0.158265, 0.18812, 0.11371, 0.125101, 0.118441, 0.219301, 0.15008, 0.122885, 0.142424, 0.147574, 0.15008, 0.079919, 0.071867, 0.125101, 0.102787, 0.106997, 0.216401, 0.209395, 0.206376, 0.206376, 0.194234, 0.243554, 0.17593, 0.179055, 0.102787, 0.10481, 0.071867, 0.092881, 0.164327, 0.239899, 0.219301, 0.15008, 0.173081, 0.158265, 0.161087, 0.161087, 0.094817, 0.064632, 0.10481, 0.106997, 0.064632, 0.06312, 0.086953, 0.074921, 0.132295, 0.196879, 0.21291, 0.239899, 0.18812, 0.109221, 0.111485, 0.122885, 0.191378, 0.200174, 0.17593, 0.111485, 0.137348, 0.216401, 0.264545, 0.222385, 0.264545, 0.342579, 0.275179, 0.257454, 0.264545, 0.264545, 0.179055, 0.170161, 0.200174, 0.185198, 0.268042, 0.236433, 0.219301, 0.219301, 0.288399, 0.335645, 0.414856, 0.408655, 0.298791, 0.281712, 0.281712, 0.239899, 0.17593, 0.147574, 0.161087, 0.206376, 0.18812, 0.271506, 0.173081, 0.147574, 0.26085, 0.243554, 0.288399, 0.291804, 0.191378, 0.209395, 0.206376, 0.137348, 0.085092, 0.155435, 0.085092, 0.05306, 0.090864, 0.161087, 0.17593, 0.137348, 0.167087, 0.17593, 0.120615, 0.167087, 0.170161, 0.15284, 0.155435, 0.15008, 0.098513, 0.096677, 0.056825, 0.028695, 0.048328, 0.086953, 0.090864, 0.196879, 0.318242, 0.308712, 0.243554, 0.335645, 0.374039, 0.298791, 0.291804, 0.370445, 0.370445, 0.271506, 0.239899, 0.247041, 0.247041, 0.284882, 0.288399, 0.370445, 0.461924, 0.356642, 0.26085, 0.25031, 0.216401, 0.142424, 0.137348, 0.161087, 0.17593, 0.092881, 0.137348, 0.137348, 0.132295, 0.094817, 0.161087, 0.164327, 0.164327, 0.109221, 0.088832, 0.088832, 0.05306, 0.058088, 0.120615, 0.191378, 0.164327, 0.139895, 0.170161, 0.182256, 0.118441, 0.118441, 0.203355, 0.209395, 0.137348, 0.142424, 0.132295, 0.078022, 0.055536, 0.05306, 0.100716, 0.15284, 0.229226, 0.268042, 0.173081, 0.106997, 0.106997, 0.127496, 0.158265, 0.129801, 0.0704, 0.122885, 0.071867, 0.073402, 0.069024, 0.096677, 0.100716, 0.122885, 0.132295, 0.21291, 0.155435, 0.134866, 0.086953, 0.071867, 0.085092, 0.170161, 0.158265, 0.137348, 0.137348, 0.129801, 0.18812, 0.243554, 0.161087, 0.161087, 0.167087, 0.167087, 0.167087, 0.155435, 0.222385, 0.288399, 0.18812, 0.25406, 0.26085, 0.301917, 0.239899, 0.209395, 0.18812, 0.203355, 0.155435, 0.132295, 0.134866, 0.142424, 0.164327, 0.21291, 0.291804, 0.219301, 0.139895, 0.116183, 0.067594, 0.0704, 0.046336, 0.102787, 0.111485, 0.10481, 0.132295, 0.182256, 0.222385, 0.134866, 0.200174, 0.288399, 0.25406, 0.219301, 0.17593, 0.191378, 0.139895, 0.127496, 0.17593, 0.268042, 0.342579, 0.342579, 0.298791, 0.271506, 0.25031, 0.15284, 0.15008, 0.118441, 0.118441, 0.118441, 0.155435, 0.142424, 0.155435, 0.216401, 0.158265, 0.18812, 0.147574, 0.196879, 0.170161, 0.144935, 0.144935, 0.15008, 0.222385, 0.25031, 0.25406, 0.25406, 0.25406, 0.158265, 0.132295, 0.170161, 0.170161, 0.170161, 0.170161, 0.088832, 0.092881, 0.164327, 0.17593, 0.206376, 0.247041, 0.191378, 0.191378, 0.200174, 0.155435, 0.158265, 0.194234, 0.30533, 0.203355, 0.229226, 0.335645, 0.31487, 0.239899, 0.147574, 0.185198, 0.116183, 0.200174, 0.125101, 0.122885, 0.090864, 0.074921, 0.083462, 0.144935, 0.120615, 0.120615, 0.164327, 0.098513, 0.044297, 0.022306, 0.044297, 0.074921, 0.074921, 0.125101, 0.109221, 0.18812, 0.15008, 0.243554, 0.229226, 0.321458, 0.229226, 0.196879, 0.167087, 0.100716, 0.098513, 0.144935, 0.079919, 0.073402, 0.125101, 0.122885, 0.167087, 0.144935, 0.142424, 0.078022, 0.078022, 0.139895, 0.137348, 0.173081, 0.096677, 0.079919, 0.06184, 0.109221, 0.155435, 0.185198, 0.247041, 0.182256, 0.111485, 0.17593, 0.111485, 0.076542, 0.132295, 0.088832, 0.096677, 0.073402, 0.147574, 0.090864, 0.048328, 0.047319, 0.047319, 0.081712, 0.056825, 0.074921, 0.041405, 0.044297, 0.044297, 0.030003, 0.036378, 0.079919, 0.079919, 0.073402, 0.06184, 0.0704, 0.132295, 0.134866, 0.129801, 0.11371, 0.15284, 0.200174, 0.125101, 0.139895, 0.079919, 0.11371, 0.060549, 0.111485, 0.118441, 0.118441, 0.167087, 0.200174, 0.17593, 0.144935, 0.243554, 0.335645, 0.275179, 0.275179, 0.271506, 0.308712, 0.295083, 0.243554, 0.311707, 0.335645, 0.31487, 0.349426, 0.349426, 0.465241, 0.468512, 0.352862, 0.352862, 0.284882, 0.185198, 0.15284, 0.18812, 0.185198, 0.155435, 0.191378, 0.191378, 0.179055, 0.127496, 0.137348, 0.206376, 0.185198, 0.182256, 0.116183, 0.17593, 0.147574, 0.090864, 0.085092, 0.15008, 0.179055, 0.167087, 0.17593, 0.206376, 0.17593, 0.144935, 0.15284, 0.129801, 0.098513, 0.079919, 0.111485, 0.076542, 0.056825, 0.034884, 0.050641], '')</t>
  </si>
  <si>
    <t>UPI000172FFC0 status=activ</t>
  </si>
  <si>
    <t>([0.908098, 0.915074, 0.926919, 0.921076, 0.908098, 0.919029, 0.922952, 0.921076, 0.899122, 0.89662, 0.903857, 0.899122, 0.89662, 0.89662, 0.899122, 0.894241, 0.882776, 0.885302, 0.871313, 0.827927, 0.837511, 0.882776, 0.885302, 0.871313, 0.868118, 0.874069, 0.88723, 0.882776, 0.868118, 0.876521, 0.879233, 0.876521, 0.879233, 0.903857, 0.903857, 0.903857, 0.910643, 0.922952, 0.912647, 0.924947, 0.93079, 0.93079, 0.91684, 0.894241, 0.91684, 0.908098, 0.921076, 0.899122, 0.91684, 0.936162, 0.941505, 0.94331, 0.934618, 0.926919, 0.89662, 0.894241, 0.882776, 0.882776, 0.894241, 0.891961, 0.879233, 0.879233, 0.879233, 0.889439, 0.874069, 0.827927, 0.827927, 0.791621, 0.827927, 0.795062, 0.754692, 0.759478, 0.754692, 0.759478, 0.779859, 0.798249, 0.798249, 0.771762, 0.788093, 0.76285, 0.771762, 0.771762, 0.775545, 0.754692, 0.733139, 0.795062, 0.827927, 0.84206, 0.812494, 0.795062, 0.808535, 0.779859, 0.754692, 0.671169, 0.59014, 0.59014, 0.59014, 0.608892, 0.685117, 0.570702, 0.59917, 0.486429, 0.461924, 0.476583, 0.494003, 0.509769, 0.497853, 0.458154, 0.380708, 0.342579, 0.328603, 0.288399, 0.332115, 0.36309, 0.42561, 0.494003, 0.468512, 0.401658, 0.387226, 0.349426, 0.394753, 0.295083, 0.390993, 0.414856, 0.335645, 0.281712, 0.284882, 0.295083, 0.225814, 0.311707, 0.328603, 0.339168, 0.36309, 0.36309, 0.359901, 0.281712, 0.275179, 0.311707, 0.318242, 0.26085, 0.25406, 0.278302, 0.31487, 0.243554, 0.173081, 0.232838, 0.301917, 0.284882, 0.281712, 0.380708, 0.268042, 0.349426, 0.308712, 0.311707, 0.321458, 0.328603, 0.346032, 0.291804, 0.203355, 0.257454, 0.318242, 0.352862, 0.281712, 0.281712, 0.374039, 0.465241, 0.472492, 0.494003, 0.465241, 0.370445, 0.370445, 0.384043, 0.377384, 0.321458, 0.288399, 0.216401, 0.200174, 0.264545, 0.318242, 0.31487, 0.324872, 0.291804, 0.25406, 0.229226, 0.196879, 0.118441, 0.088832, 0.094817, 0.074921, 0.050641, 0.071867, 0.040537, 0.069024, 0.0704, 0.069024, 0.086953, 0.086953, 0.086953, 0.048328, 0.03976, 0.066181, 0.060549, 0.048328, 0.06312, 0.118441, 0.170161, 0.225814, 0.264545, 0.219301, 0.26085, 0.26085, 0.26085, 0.278302, 0.281712, 0.278302, 0.366687, 0.275179, 0.339168, 0.335645, 0.36309, 0.31487, 0.236433, 0.257454, 0.243554, 0.243554, 0.179055, 0.15284, 0.15008, 0.147574, 0.173081, 0.139895, 0.225814, 0.257454, 0.243554, 0.239899, 0.203355, 0.139895, 0.21291, 0.209395, 0.139895, 0.200174, 0.182256, 0.25031, 0.225814, 0.236433, 0.158265, 0.222385, 0.222385, 0.264545, 0.26085, 0.275179, 0.278302, 0.288399, 0.321458, 0.401658, 0.41194, 0.440853, 0.440853, 0.436924, 0.408655, 0.497853, 0.51388, 0.653063, 0.675549, 0.648219, 0.632174, 0.733139, 0.685117, 0.618285, 0.59508, 0.497853, 0.480142, 0.390993, 0.374039, 0.339168, 0.356642, 0.324872, 0.339168, 0.422041, 0.447574, 0.401658, 0.374039, 0.321458, 0.31487, 0.298791, 0.335645, 0.433034, 0.422041, 0.374039, 0.42561, 0.380708, 0.436924, 0.352862, 0.461924, 0.458154, 0.458154, 0.335645, 0.264545, 0.264545, 0.264545, 0.179055, 0.219301, 0.25031, 0.31487, 0.216401, 0.155435, 0.15008, 0.092881, 0.102787, 0.155435, 0.185198, 0.222385, 0.26085, 0.275179, 0.25406, 0.288399, 0.295083, 0.390993, 0.497853, 0.422041, 0.433034, 0.505461, 0.458154, 0.42561, 0.384043, 0.41194, 0.480142, 0.517562, 0.534167, 0.40511, 0.40511, 0.390993, 0.377384, 0.380708, 0.461924, 0.433034, 0.401658, 0.359901, 0.366687, 0.335645, 0.398279, 0.390993, 0.394753, 0.476583, 0.541878, 0.465241, 0.553315, 0.575842, 0.534167, 0.575842, 0.716283, 0.632174, 0.557691, 0.472492, 0.374039, 0.342579, 0.366687, 0.380708, 0.436924, 0.335645, 0.332115, 0.324872, 0.332115, 0.349426, 0.342579, 0.311707, 0.408655, 0.342579, 0.25406, 0.225814, 0.170161, 0.11371, 0.155435, 0.120615, 0.17593, 0.268042, 0.298791, 0.275179, 0.225814, 0.15284, 0.25031, 0.173081, 0.111485, 0.100716, 0.090864, 0.086953, 0.085092, 0.092881, 0.129801, 0.206376, 0.232838, 0.247041, 0.247041, 0.219301, 0.295083, 0.332115, 0.284882, 0.191378, 0.191378, 0.161087, 0.25031, 0.243554, 0.318242, 0.328603, 0.321458, 0.328603, 0.301917, 0.31487, 0.203355, 0.203355, 0.125101, 0.132295, 0.203355, 0.17593, 0.216401, 0.15008, 0.071867, 0.096677, 0.098513, 0.120615, 0.185198, 0.132295, 0.069024, 0.069024, 0.109221, 0.118441, 0.081712, 0.060549, 0.054297, 0.090864, 0.056825, 0.088832, 0.069024, 0.037156, 0.083462, 0.083462, 0.167087, 0.25031, 0.137348, 0.147574, 0.139895, 0.139895, 0.167087, 0.185198, 0.21291, 0.142424, 0.142424, 0.164327, 0.268042, 0.18812, 0.182256, 0.25406, 0.170161, 0.209395, 0.291804, 0.268042, 0.25406, 0.155435, 0.167087, 0.203355, 0.288399, 0.288399, 0.264545, 0.26085, 0.257454, 0.257454, 0.308712, 0.295083, 0.332115, 0.332115, 0.308712, 0.278302, 0.25031, 0.349426, 0.335645, 0.332115, 0.339168, 0.257454, 0.257454, 0.21291, 0.288399, 0.243554, 0.21291, 0.21291, 0.147574, 0.144935, 0.155435, 0.203355, 0.203355, 0.194234, 0.164327, 0.264545, 0.298791, 0.298791, 0.209395, 0.139895, 0.137348, 0.079919, 0.085092, 0.142424, 0.142424, 0.137348, 0.161087, 0.203355, 0.200174, 0.216401, 0.236433, 0.196879, 0.116183, 0.078022, 0.090864, 0.088832, 0.073402, 0.056825, 0.055536, 0.079919, 0.120615, 0.096677, 0.158265, 0.229226, 0.179055, 0.18812],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</si>
  <si>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105, 261, 262, 263, 264, 265, 266, 267, 268, 269, 321, 327, 328, 344, 346, 347, 348, 349, 350, 351, 352]</t>
  </si>
  <si>
    <t>(100</t>
  </si>
  <si>
    <t>100)</t>
  </si>
  <si>
    <t>UPI000172FFC1 status=activ</t>
  </si>
  <si>
    <t>([0.088832, 0.125101, 0.179055, 0.216401, 0.158265, 0.182256, 0.100716, 0.055536, 0.076542, 0.051831, 0.032017, 0.023963, 0.026338, 0.01227, 0.007259, 0.007177, 0.008723, 0.008624, 0.005683, 0.005503, 0.005318, 0.007877, 0.007877, 0.005223, 0.003727, 0.004414, 0.00389, 0.003864, 0.005318, 0.00359, 0.004921, 0.006894, 0.006795, 0.004431, 0.004483, 0.004835, 0.003461, 0.003014, 0.003671, 0.00359, 0.00316, 0.002138, 0.002057, 0.001267, 0.001271, 0.001142, 0.001211, 0.001103, 0.001709, 0.001383, 0.00231, 0.00152, 0.001572, 0.002336, 0.003405, 0.003405, 0.004388, 0.004646, 0.004388, 0.004135, 0.005011, 0.004483, 0.004921, 0.004921, 0.005799, 0.005378, 0.005799, 0.005872, 0.005932, 0.003924, 0.003276, 0.003177, 0.003997, 0.002688, 0.001709, 0.001786, 0.002705, 0.002078, 0.002976, 0.004358, 0.005318, 0.003963, 0.00543, 0.004921, 0.00543, 0.007259, 0.013016, 0.013265, 0.01204, 0.01078, 0.019401, 0.023087, 0.011518, 0.011518, 0.016826, 0.019109, 0.016257, 0.008624, 0.013821, 0.01204, 0.012491, 0.007645, 0.008276, 0.005503, 0.006795, 0.006482, 0.004689, 0.004921, 0.005683, 0.003997, 0.004577, 0.00316, 0.003555, 0.00407, 0.004388, 0.00407, 0.005872, 0.004483, 0.004835, 0.004646, 0.004135, 0.002623, 0.002705, 0.002688, 0.003963, 0.003298, 0.003177, 0.002881, 0.002705, 0.002349, 0.002727, 0.00231, 0.00231, 0.002117, 0.001687, 0.001687, 0.001335, 0.000833, 0.000631, 0.001142, 0.000631, 0.000575, 0.000631, 0.001112, 0.001597, 0.001061, 0.001709, 0.001778, 0.002688, 0.001649, 0.00155, 0.002138, 0.003177, 0.00389, 0.005086, 0.006567, 0.005623, 0.008804, 0.008525, 0.014586, 0.010926, 0.016528, 0.018787, 0.035586, 0.024826, 0.020522, 0.038858, 0.020876, 0.013265, 0.009187], '')</t>
  </si>
  <si>
    <t>UPI000172FFC3 status=activ</t>
  </si>
  <si>
    <t>([0.408655, 0.301917, 0.342579, 0.377384, 0.318242, 0.268042, 0.264545, 0.30533, 0.324872, 0.346032, 0.377384, 0.328603, 0.346032, 0.308712, 0.222385, 0.243554, 0.301917, 0.194234, 0.182256, 0.288399, 0.222385, 0.229226, 0.278302, 0.275179, 0.275179, 0.346032, 0.440853, 0.468512, 0.374039, 0.295083, 0.298791, 0.257454, 0.30533, 0.25406, 0.301917, 0.390993, 0.4292, 0.468512, 0.58069, 0.570702, 0.553315, 0.553315, 0.447574, 0.5017, 0.509769, 0.472492, 0.380708, 0.268042, 0.275179, 0.321458, 0.390993, 0.408655, 0.461924, 0.490133, 0.436924, 0.40511, 0.408655, 0.387226, 0.387226, 0.308712, 0.232838, 0.232838, 0.311707, 0.398279, 0.288399, 0.288399, 0.229226, 0.222385, 0.30533, 0.229226, 0.25406, 0.164327, 0.144935, 0.086953, 0.098513, 0.094817, 0.059222, 0.050641, 0.027463, 0.015078, 0.025762, 0.044297, 0.037156, 0.024826, 0.024393, 0.043307, 0.045352, 0.051831, 0.094817, 0.074921, 0.094817, 0.060549, 0.11371, 0.0704, 0.116183, 0.10481, 0.185198, 0.236433, 0.25031, 0.247041, 0.342579, 0.311707, 0.281712, 0.284882, 0.370445, 0.288399, 0.21291, 0.209395, 0.194234, 0.118441, 0.134866, 0.155435, 0.158265, 0.158265, 0.15284, 0.15284, 0.15284, 0.134866, 0.158265, 0.096677, 0.098513, 0.055536, 0.056825, 0.03976, 0.032017, 0.028107, 0.049374, 0.044297, 0.044297, 0.074921, 0.071867, 0.078022, 0.06312, 0.085092, 0.079919, 0.088832, 0.046336, 0.050641, 0.040537, 0.046336, 0.078022, 0.073402, 0.100716, 0.064632, 0.118441, 0.083462, 0.086953, 0.048328, 0.049374, 0.022667, 0.022667, 0.022667, 0.022306, 0.028107, 0.027463, 0.030003, 0.038042, 0.040537, 0.028695, 0.038858, 0.027463, 0.026892, 0.031287, 0.03976, 0.037156, 0.0198, 0.033407, 0.040537, 0.035586, 0.038858, 0.076542, 0.078022, 0.078022, 0.044297, 0.048328, 0.035586, 0.021381, 0.024826, 0.038042, 0.038858, 0.040537, 0.050641, 0.034884, 0.060549, 0.058088, 0.060549, 0.129801, 0.076542, 0.071867, 0.132295, 0.203355, 0.236433, 0.236433, 0.257454, 0.275179, 0.257454, 0.271506, 0.346032, 0.349426, 0.268042, 0.209395, 0.196879, 0.125101, 0.111485, 0.098513, 0.10481, 0.170161, 0.15284, 0.15008, 0.164327, 0.170161, 0.161087, 0.088832, 0.073402, 0.109221, 0.134866, 0.134866, 0.109221, 0.11371, 0.116183, 0.11371, 0.194234, 0.196879, 0.21291, 0.21291, 0.219301, 0.139895, 0.11371, 0.10481, 0.116183, 0.102787, 0.059222, 0.032677, 0.05306, 0.036378, 0.035586, 0.056825, 0.056825, 0.066181, 0.037156, 0.038858, 0.074921, 0.038858, 0.041405, 0.069024, 0.127496, 0.129801, 0.203355, 0.236433, 0.170161, 0.257454, 0.21291, 0.268042, 0.271506, 0.281712, 0.342579, 0.359901, 0.31487, 0.288399, 0.366687, 0.465241, 0.4292, 0.440853, 0.497853, 0.387226, 0.311707, 0.298791, 0.332115, 0.298791, 0.301917, 0.387226, 0.390993, 0.4292, 0.461924, 0.440853, 0.418646, 0.468512, 0.472492, 0.394753, 0.444081, 0.454136, 0.465241, 0.41194, 0.366687, 0.366687, 0.349426, 0.4292, 0.346032, 0.225814, 0.268042, 0.26085, 0.247041, 0.164327, 0.170161, 0.170161, 0.170161, 0.106997, 0.094817, 0.0704, 0.116183, 0.118441, 0.118441, 0.06312, 0.10481, 0.076542, 0.055536, 0.064632, 0.06184, 0.106997, 0.167087, 0.088832, 0.088832, 0.049374, 0.085092, 0.064632, 0.073402, 0.078022, 0.129801, 0.132295, 0.134866, 0.111485, 0.079919, 0.058088, 0.086953, 0.064632, 0.098513, 0.15284, 0.239899, 0.196879], '')</t>
  </si>
  <si>
    <t>[38, 39, 40, 41, 43, 44]</t>
  </si>
  <si>
    <t>UPI000172FFC4 status=activ</t>
  </si>
  <si>
    <t>([0.5017, 0.562014, 0.418646, 0.436924, 0.321458, 0.30533, 0.324872, 0.25406, 0.18812, 0.216401, 0.257454, 0.295083, 0.278302, 0.26085, 0.173081, 0.196879, 0.194234, 0.155435, 0.247041, 0.158265, 0.111485, 0.170161, 0.094817, 0.10481, 0.106997, 0.106997, 0.125101, 0.137348, 0.200174, 0.284882, 0.203355, 0.111485, 0.11371, 0.116183, 0.125101, 0.200174, 0.200174, 0.118441, 0.071867, 0.064632, 0.06184, 0.074921, 0.06312, 0.06184, 0.055536, 0.059222, 0.067594, 0.067594, 0.050641, 0.050641, 0.027463, 0.048328, 0.111485, 0.102787, 0.081712, 0.048328, 0.048328, 0.048328, 0.094817, 0.185198, 0.111485, 0.127496, 0.074921, 0.058088, 0.100716, 0.111485, 0.067594, 0.060549, 0.066181, 0.079919, 0.079919, 0.147574, 0.164327, 0.144935, 0.142424, 0.090864, 0.142424, 0.11371, 0.056825, 0.056825, 0.055536, 0.081712, 0.102787, 0.167087, 0.247041, 0.161087, 0.243554, 0.328603, 0.346032, 0.243554, 0.26085, 0.191378, 0.11371, 0.05306, 0.030611, 0.025316, 0.051831, 0.055536, 0.041405, 0.092881, 0.046336, 0.022306, 0.016021, 0.018787, 0.011342, 0.01078, 0.011669, 0.01078, 0.010672, 0.009865, 0.012727, 0.010131, 0.008723, 0.013265, 0.020876, 0.016257, 0.0198, 0.019401, 0.0198, 0.030611, 0.016528, 0.016257, 0.024826, 0.024393, 0.030003, 0.055536, 0.034068, 0.055536, 0.058088, 0.032677, 0.059222, 0.076542, 0.044297, 0.044297, 0.024826, 0.014586, 0.031287, 0.034068, 0.020876, 0.019109, 0.020522, 0.03976, 0.073402, 0.071867, 0.071867, 0.047319, 0.022306, 0.027463, 0.021381, 0.015694, 0.0198, 0.014783, 0.010221, 0.017138, 0.034884, 0.054297, 0.116183], '')</t>
  </si>
  <si>
    <t>UPI000172FFC5 status=activ</t>
  </si>
  <si>
    <t>([0.014075, 0.013437, 0.00962, 0.006374, 0.006421, 0.008002, 0.005799, 0.004646, 0.005872, 0.004513, 0.003864, 0.003276, 0.003177, 0.00225, 0.003079, 0.003298, 0.003177, 0.002555, 0.002705, 0.001936, 0.002211, 0.001335, 0.001572, 0.001778, 0.002396, 0.0028, 0.00246, 0.002555, 0.003671, 0.003079, 0.004431, 0.006142, 0.009977, 0.010372, 0.010372, 0.010926, 0.017138, 0.01078, 0.007877, 0.008276, 0.010509, 0.009294, 0.015694, 0.008895, 0.010509, 0.008075, 0.00777, 0.006194, 0.008895, 0.008895, 0.006988, 0.004899, 0.003512, 0.003177, 0.00316, 0.004431, 0.0028, 0.00292, 0.002688, 0.004431, 0.004513, 0.004513, 0.006619, 0.005734, 0.005992, 0.005872, 0.009015, 0.007495, 0.011903, 0.007645, 0.006567, 0.006567, 0.006567, 0.008075, 0.006988, 0.007031, 0.006988, 0.011342, 0.010926, 0.010926, 0.009294, 0.008525, 0.010672, 0.011518, 0.011669, 0.01078, 0.011106, 0.009015, 0.006567, 0.004611, 0.005086, 0.005932, 0.008804, 0.008804, 0.007091, 0.008723, 0.007177, 0.004976, 0.003607, 0.003671, 0.003461, 0.003461, 0.004899, 0.003298, 0.001906, 0.002349, 0.003431, 0.002976, 0.002396, 0.003555, 0.003512, 0.003246, 0.003512, 0.00359, 0.004976, 0.004976, 0.004976, 0.005683, 0.007031, 0.008624, 0.005872, 0.008002, 0.008276, 0.006194, 0.006374, 0.006795, 0.006619, 0.004358, 0.004921, 0.004921, 0.004921, 0.005011, 0.004736, 0.003804, 0.003607, 0.002606, 0.003864, 0.003924, 0.004247, 0.003478, 0.00292, 0.002662, 0.00243, 0.001602, 0.002155, 0.002194, 0.002211, 0.001808, 0.002035, 0.001344, 0.001499, 0.000983, 0.001572, 0.002529, 0.003014, 0.002194, 0.00225, 0.002349, 0.00231, 0.001417, 0.002057, 0.002057, 0.002435, 0.002057, 0.003053, 0.002623, 0.002606, 0.003246, 0.003671, 0.003671, 0.004513, 0.004208, 0.004835, 0.00515, 0.003963, 0.002555, 0.002581, 0.003804, 0.002336, 0.00225, 0.002662, 0.003014, 0.004414, 0.003997, 0.006619, 0.004611, 0.005249, 0.005249, 0.005318, 0.005378, 0.008723, 0.007495, 0.007495, 0.006421, 0.005734, 0.008156, 0.016528, 0.013821, 0.01227, 0.014075, 0.014075, 0.015078, 0.008409, 0.005623, 0.008075, 0.005223, 0.006374, 0.004577, 0.006988, 0.005734, 0.003701, 0.002606, 0.00243, 0.003366, 0.003864, 0.003079, 0.002705, 0.002606, 0.002727, 0.001936, 0.003053, 0.003109, 0.00246, 0.003014, 0.003478, 0.00243, 0.003461, 0.003821, 0.003757, 0.003478, 0.003405, 0.005223, 0.007315, 0.01078, 0.008075, 0.01078, 0.018106, 0.010672, 0.006795, 0.010509, 0.01078, 0.010131, 0.010221, 0.010509, 0.013821, 0.020876, 0.025316, 0.015694, 0.00962, 0.013613, 0.015694, 0.014315, 0.014075, 0.009015, 0.006194, 0.008075, 0.005872, 0.005872, 0.005872, 0.007259, 0.006374, 0.006245, 0.005992, 0.00515, 0.006374, 0.004689, 0.004483, 0.004135, 0.005623, 0.008525, 0.010372, 0.006988, 0.010926, 0.012491, 0.020522, 0.051831, 0.051831, 0.090864, 0.086953, 0.081712, 0.05306, 0.05306, 0.109221, 0.054297, 0.0704, 0.059222, 0.102787, 0.043307, 0.036378, 0.016257, 0.009865, 0.006421, 0.007031, 0.007177, 0.004689, 0.002976, 0.002366, 0.002057, 0.002138, 0.001391, 0.002194, 0.003053, 0.002435, 0.001649, 0.002035, 0.002035, 0.001572, 0.001722, 0.002688, 0.002976, 0.002705, 0.002529, 0.002761, 0.00292, 0.002078, 0.002512, 0.003821, 0.003212, 0.003212, 0.002211, 0.00225, 0.002155, 0.002276, 0.002276, 0.00316, 0.003701, 0.00389, 0.004247, 0.003431, 0.00246, 0.003053, 0.003053, 0.004208, 0.005992, 0.00515, 0.008075, 0.009977, 0.010509, 0.021381, 0.021381, 0.031287, 0.031287, 0.014075, 0.014075, 0.01227, 0.008002, 0.006194, 0.005872, 0.007091, 0.008075, 0.012491, 0.009294, 0.019109, 0.00962, 0.00543, 0.007177, 0.004921, 0.004689, 0.004483, 0.003607, 0.002688, 0.002336, 0.003276, 0.003512, 0.00243, 0.0028, 0.003963, 0.003607, 0.002761, 0.002482, 0.001572, 0.001061, 0.001172, 0.000661, 0.001249, 0.001202, 0.001211, 0.001374, 0.001383, 0.001408, 0.001305, 0.001602, 0.001778, 0.001374, 0.001602, 0.001936, 0.002194, 0.001481, 0.001855, 0.002138], '')</t>
  </si>
  <si>
    <t>UPI000172FFC6 status=activ</t>
  </si>
  <si>
    <t>([0.020165, 0.030611, 0.051831, 0.025316, 0.014586, 0.022306, 0.032017, 0.020165, 0.013613, 0.017138, 0.01204, 0.015694, 0.01227, 0.017138, 0.009401, 0.009728, 0.009728, 0.009294, 0.00777, 0.005378, 0.003701, 0.004976, 0.003478, 0.003671, 0.005086, 0.007315, 0.005086, 0.004976, 0.007091, 0.010672, 0.011106, 0.015694, 0.015344, 0.01078, 0.013821, 0.028695, 0.064632, 0.074921, 0.038042, 0.030003, 0.046336, 0.056825, 0.056825, 0.096677, 0.06312, 0.029376, 0.014315, 0.016257, 0.017138, 0.00962, 0.008075, 0.00543, 0.006533, 0.004689, 0.006894, 0.006619, 0.005683, 0.005683, 0.007259, 0.009187, 0.009187, 0.010926, 0.010926, 0.007495, 0.007555, 0.006374, 0.006894, 0.007877, 0.010509, 0.009865, 0.009977, 0.011669, 0.011342, 0.007315, 0.010926, 0.009096, 0.009096, 0.008075, 0.005503, 0.004775, 0.00558, 0.007422, 0.008002, 0.010509, 0.019401, 0.013821, 0.024393, 0.03976, 0.034884, 0.038858, 0.041405, 0.067594, 0.05306, 0.120615, 0.122885, 0.0704, 0.060549, 0.06184, 0.078022, 0.118441, 0.098513, 0.094817, 0.069024, 0.046336, 0.036378, 0.032677, 0.050641, 0.054297, 0.028695, 0.029376, 0.015078, 0.016528, 0.016528, 0.01204, 0.008002, 0.009977, 0.016528, 0.019401, 0.010926, 0.008895, 0.007259, 0.00962, 0.008624, 0.010372, 0.013265, 0.010131, 0.007259, 0.008409, 0.009015, 0.009096, 0.009977, 0.016826, 0.009401, 0.007555, 0.011669, 0.0198, 0.024393, 0.028107, 0.019401, 0.041405, 0.086953, 0.161087, 0.170161, 0.225814, 0.147574, 0.078022, 0.142424, 0.161087, 0.092881, 0.041405, 0.042364, 0.037156, 0.023534, 0.048328, 0.092881, 0.085092, 0.090864, 0.090864, 0.073402, 0.086953, 0.049374, 0.034884, 0.034068, 0.038042, 0.018415, 0.030611, 0.031287, 0.032017, 0.028107, 0.050641, 0.094817, 0.164327, 0.268042, 0.239899, 0.26085, 0.225814, 0.225814, 0.229226, 0.144935, 0.155435, 0.161087, 0.232838, 0.308712, 0.18812, 0.167087, 0.284882, 0.271506, 0.390993, 0.311707, 0.433034, 0.339168, 0.359901, 0.281712, 0.275179, 0.275179, 0.158265, 0.158265, 0.167087, 0.155435, 0.155435, 0.164327, 0.196879, 0.21291, 0.203355, 0.281712, 0.295083, 0.271506, 0.182256, 0.096677, 0.155435, 0.139895, 0.142424, 0.134866, 0.170161, 0.137348, 0.25031, 0.352862, 0.295083, 0.284882, 0.295083, 0.366687, 0.243554, 0.179055, 0.173081, 0.15008, 0.191378, 0.185198, 0.118441, 0.206376, 0.278302, 0.239899, 0.209395, 0.291804, 0.243554, 0.25406, 0.275179, 0.191378, 0.137348, 0.243554], '')</t>
  </si>
  <si>
    <t>UPI000172FFC7 status=activ</t>
  </si>
  <si>
    <t>([0.009401, 0.00777, 0.010926, 0.016021, 0.009865, 0.013265, 0.010372, 0.01078, 0.014075, 0.009865, 0.007645, 0.008804, 0.008723, 0.014783, 0.029376, 0.026892, 0.013821, 0.021381, 0.045352, 0.025316, 0.025316, 0.054297, 0.088832, 0.079919, 0.041405, 0.074921, 0.078022, 0.142424, 0.10481, 0.100716, 0.194234, 0.328603, 0.225814, 0.219301, 0.203355, 0.203355, 0.132295, 0.155435, 0.167087, 0.132295, 0.200174, 0.203355, 0.173081, 0.185198, 0.191378, 0.308712, 0.342579, 0.243554, 0.147574, 0.236433, 0.25031, 0.139895, 0.129801, 0.21291, 0.219301, 0.139895, 0.142424, 0.225814, 0.225814, 0.21291, 0.257454, 0.278302, 0.284882, 0.284882, 0.278302, 0.278302, 0.268042, 0.271506, 0.321458, 0.418646, 0.346032, 0.342579, 0.374039, 0.387226, 0.401658, 0.332115, 0.4292, 0.42561, 0.440853, 0.545602, 0.585406, 0.465241, 0.454136, 0.324872, 0.236433, 0.243554, 0.243554, 0.155435, 0.076542, 0.055536, 0.035586, 0.030611, 0.030003, 0.060549, 0.067594, 0.028695, 0.049374, 0.026892, 0.016826, 0.010221, 0.010131, 0.006619, 0.006701, 0.006142, 0.006795, 0.007422, 0.006619, 0.004775, 0.004483, 0.006421, 0.009015, 0.01204, 0.012491, 0.012727, 0.011903, 0.010131, 0.018106, 0.010509, 0.010509, 0.015694, 0.017447, 0.014586, 0.016021, 0.015344, 0.011518, 0.017797, 0.030003, 0.021381, 0.024826, 0.050641, 0.027463, 0.014586, 0.014315, 0.025316, 0.021381, 0.020876, 0.020876, 0.022306, 0.041405, 0.06184, 0.05306, 0.086953, 0.092881, 0.083462, 0.139895, 0.15284, 0.127496, 0.081712, 0.134866, 0.219301, 0.222385, 0.284882, 0.394753, 0.318242, 0.209395, 0.239899, 0.239899, 0.25031, 0.170161, 0.161087, 0.158265, 0.203355, 0.206376, 0.15284, 0.25031, 0.170161, 0.191378, 0.225814, 0.318242, 0.321458, 0.209395, 0.206376, 0.147574, 0.155435, 0.222385, 0.30533, 0.318242, 0.328603, 0.324872, 0.40511, 0.401658, 0.440853, 0.295083, 0.30533, 0.295083, 0.30533, 0.295083, 0.346032, 0.25406, 0.15008, 0.100716, 0.203355, 0.203355, 0.31487, 0.225814, 0.139895, 0.085092, 0.044297, 0.042364, 0.032677, 0.031287, 0.034884, 0.025762, 0.030611, 0.032677, 0.049374, 0.043307, 0.056825, 0.054297, 0.055536, 0.055536, 0.085092, 0.055536, 0.055536, 0.055536, 0.049374, 0.042364, 0.046336, 0.081712, 0.085092, 0.085092, 0.069024, 0.047319, 0.064632, 0.116183, 0.106997, 0.129801, 0.092881, 0.158265, 0.102787, 0.194234, 0.278302, 0.167087, 0.229226, 0.147574, 0.144935, 0.222385, 0.352862, 0.332115, 0.359901, 0.377384, 0.418646, 0.454136, 0.461924, 0.36309, 0.387226, 0.271506, 0.288399, 0.346032, 0.216401, 0.216401, 0.102787, 0.078022, 0.15284, 0.132295, 0.222385, 0.132295, 0.086953, 0.078022, 0.134866, 0.116183, 0.079919, 0.081712, 0.066181, 0.050641, 0.055536, 0.025762, 0.046336, 0.043307, 0.03976, 0.038858, 0.064632, 0.137348, 0.098513, 0.045352, 0.043307, 0.030611, 0.031287, 0.03976, 0.040537, 0.041405, 0.025316, 0.033407, 0.024393, 0.032017, 0.056825, 0.094817, 0.155435, 0.164327, 0.164327, 0.134866, 0.120615, 0.120615, 0.086953, 0.155435, 0.194234, 0.206376, 0.239899, 0.264545, 0.298791, 0.206376, 0.127496, 0.118441, 0.06184, 0.083462, 0.037156, 0.026338, 0.015344, 0.01078, 0.009015, 0.007645, 0.009977, 0.01204, 0.008804, 0.007422, 0.005086, 0.004775, 0.004775, 0.004835, 0.004208, 0.004315, 0.005623, 0.007315, 0.010672, 0.010672, 0.009096, 0.017447, 0.017797, 0.014783, 0.013613, 0.009483, 0.009483, 0.006142, 0.007645, 0.007555, 0.009187, 0.01078, 0.017797, 0.010221, 0.010372, 0.023534, 0.025762, 0.0198, 0.011903, 0.013437, 0.017138, 0.01227, 0.008276, 0.00962, 0.016826, 0.028695, 0.034068, 0.034068, 0.06312, 0.06312, 0.081712, 0.06312, 0.046336, 0.025762, 0.046336, 0.045352, 0.035586, 0.030611, 0.025762, 0.025316, 0.013613, 0.017447, 0.033407, 0.030003, 0.030611, 0.024826, 0.014315, 0.025316, 0.035586, 0.017138, 0.017447, 0.017797, 0.021381, 0.048328, 0.055536, 0.031287, 0.022667, 0.023087, 0.024393, 0.03976, 0.078022, 0.125101, 0.129801, 0.0704, 0.127496, 0.125101, 0.158265, 0.25406, 0.15284, 0.067594, 0.081712, 0.081712, 0.10481, 0.134866, 0.0704, 0.118441, 0.127496, 0.17593, 0.170161, 0.161087, 0.158265, 0.155435, 0.164327, 0.083462, 0.094817, 0.05306, 0.03976, 0.038858, 0.031287, 0.028695, 0.035586, 0.071867, 0.073402, 0.03976, 0.022667, 0.044297, 0.042364, 0.0704, 0.038858, 0.038858, 0.043307, 0.025316, 0.016021, 0.016021, 0.020165, 0.024826, 0.028107, 0.021816, 0.023087, 0.023087, 0.030611, 0.056825, 0.054297, 0.055536, 0.055536, 0.096677, 0.054297, 0.05306, 0.05306, 0.055536, 0.058088, 0.030611, 0.05306, 0.088832, 0.049374, 0.083462, 0.109221, 0.106997, 0.200174, 0.102787, 0.129801, 0.100716, 0.100716, 0.096677, 0.096677, 0.161087, 0.137348, 0.21291, 0.15008, 0.10481, 0.11371, 0.11371, 0.182256, 0.21291, 0.222385, 0.311707, 0.298791, 0.257454, 0.332115, 0.264545, 0.291804, 0.288399, 0.398279, 0.387226, 0.352862, 0.284882, 0.295083, 0.342579, 0.308712, 0.298791, 0.36309, 0.359901, 0.288399, 0.288399, 0.179055, 0.120615, 0.125101, 0.085092, 0.111485, 0.109221, 0.132295, 0.144935, 0.15284, 0.182256, 0.118441, 0.144935, 0.196879, 0.18812, 0.120615, 0.15284, 0.161087, 0.142424, 0.125101, 0.191378, 0.161087, 0.158265, 0.225814, 0.216401, 0.284882, 0.194234, 0.209395, 0.216401, 0.295083, 0.281712, 0.17593, 0.25406, 0.182256, 0.132295, 0.111485, 0.11371, 0.090864, 0.086953, 0.10481, 0.182256, 0.094817, 0.111485, 0.185198, 0.18812, 0.18812, 0.196879, 0.291804, 0.200174, 0.200174, 0.134866, 0.090864, 0.15284, 0.158265, 0.219301, 0.298791, 0.25031, 0.232838, 0.18812, 0.182256, 0.182256, 0.11371, 0.129801, 0.137348, 0.066181, 0.038042, 0.03976, 0.046336, 0.051831, 0.081712, 0.086953, 0.129801, 0.161087, 0.15008, 0.15284, 0.129801, 0.083462, 0.132295, 0.203355, 0.196879, 0.291804, 0.26085, 0.349426, 0.433034, 0.356642, 0.472492, 0.480142, 0.465241, 0.36309, 0.247041, 0.257454, 0.243554, 0.25406, 0.298791, 0.31487, 0.194234, 0.158265, 0.225814, 0.225814, 0.219301, 0.229226, 0.158265, 0.185198, 0.191378, 0.118441, 0.170161, 0.102787, 0.164327, 0.109221, 0.167087, 0.25031, 0.17593, 0.11371, 0.06184, 0.055536, 0.049374, 0.064632, 0.054297, 0.058088, 0.059222, 0.034884, 0.056825, 0.094817, 0.096677, 0.090864, 0.094817, 0.092881, 0.15008, 0.116183, 0.122885, 0.125101, 0.127496, 0.116183, 0.191378, 0.182256, 0.098513, 0.081712, 0.122885, 0.125101, 0.11371, 0.132295, 0.142424, 0.142424, 0.132295, 0.142424, 0.139895, 0.132295, 0.086953, 0.098513, 0.122885, 0.109221, 0.096677, 0.073402, 0.132295, 0.125101, 0.206376, 0.243554, 0.196879, 0.196879, 0.173081, 0.102787, 0.083462, 0.137348, 0.129801, 0.071867, 0.0704, 0.074921, 0.109221, 0.137348, 0.098513, 0.049374, 0.090864, 0.074921, 0.074921, 0.073402, 0.037156, 0.035586, 0.030003, 0.049374, 0.030611, 0.0704, 0.129801, 0.106997, 0.060549, 0.067594, 0.069024, 0.049374, 0.044297, 0.06312, 0.078022, 0.079919, 0.155435, 0.088832, 0.059222, 0.03976, 0.020165, 0.043307, 0.043307, 0.083462, 0.044297, 0.056825, 0.030611, 0.016528, 0.022667, 0.036378, 0.033407, 0.037156, 0.024393, 0.028107, 0.024826, 0.024826, 0.031287, 0.030611, 0.025316, 0.037156, 0.076542, 0.10481, 0.048328, 0.047319, 0.024826, 0.024393, 0.032017, 0.038858, 0.079919, 0.054297, 0.054297, 0.05306, 0.098513, 0.085092, 0.074921, 0.081712, 0.047319, 0.021381, 0.0198, 0.025316, 0.017797, 0.009977, 0.010509, 0.017138, 0.014075, 0.012491, 0.01227, 0.014586, 0.010131, 0.006795, 0.008624, 0.007259, 0.005249, 0.00558, 0.005932, 0.005872, 0.00407, 0.003804, 0.00407, 0.004247, 0.005683, 0.005623, 0.00558, 0.004431, 0.004646, 0.003997, 0.005872, 0.008525, 0.005503, 0.006194, 0.006142, 0.006142, 0.004835, 0.006988, 0.006567, 0.006988, 0.007315, 0.01204, 0.023963, 0.023534, 0.012491, 0.009728, 0.016257, 0.034884, 0.076542, 0.071867, 0.060549, 0.064632, 0.071867, 0.155435, 0.257454, 0.275179, 0.243554, 0.380708, 0.229226, 0.164327, 0.161087, 0.088832, 0.031287, 0.026892, 0.064632, 0.06184, 0.078022, 0.076542, 0.030003, 0.013437, 0.014075, 0.018415, 0.010131, 0.009401, 0.00558, 0.005086, 0.004736, 0.003924, 0.002705, 0.002688, 0.002482, 0.002117, 0.002688, 0.00359, 0.003757, 0.003555, 0.005318, 0.005799, 0.005683, 0.008409, 0.016021, 0.008895, 0.006795, 0.010372, 0.009728, 0.019401, 0.010372, 0.009401, 0.009401, 0.010221, 0.020522, 0.017797, 0.020165, 0.021816, 0.030611, 0.029376, 0.014586, 0.008276, 0.005683, 0.005683, 0.004577, 0.003212, 0.004431, 0.006988, 0.005992, 0.006194, 0.004388, 0.006795, 0.006894, 0.005932, 0.008156, 0.008002, 0.012727, 0.018787, 0.014075, 0.014075, 0.015078, 0.015344, 0.015694, 0.014315, 0.011106, 0.016257, 0.023963, 0.014586, 0.008804, 0.008156, 0.006533, 0.006619, 0.006194, 0.006701, 0.006374, 0.004431, 0.004775, 0.003924, 0.004483, 0.005503, 0.003804, 0.00316, 0.004315, 0.003997, 0.00389, 0.004689, 0.003298, 0.003804, 0.004247, 0.004135, 0.005249, 0.004414, 0.006039, 0.003997, 0.003701, 0.003864, 0.003701, 0.00243, 0.003212, 0.002396, 0.00152, 0.001481, 0.001692, 0.001481, 0.001499, 0.001709, 0.001391, 0.001499, 0.00152, 0.001778, 0.001743, 0.001232, 0.001786, 0.001855, 0.002014, 0.002138, 0.002155, 0.003298, 0.004736, 0.003079, 0.003963, 0.003804, 0.00543, 0.004577, 0.004414, 0.005623, 0.005932, 0.006142, 0.007259, 0.005503, 0.00407, 0.005734, 0.007031], '')</t>
  </si>
  <si>
    <t>[79, 80]</t>
  </si>
  <si>
    <t>UPI000172FFC9 status=activ</t>
  </si>
  <si>
    <t>([0.002349, 0.001722, 0.002581, 0.001743, 0.00246, 0.002581, 0.002482, 0.002117, 0.001743, 0.002396, 0.003014, 0.002623, 0.001778, 0.001786, 0.001142, 0.001155, 0.000833, 0.000854, 0.000614, 0.000708, 0.001048, 0.001391, 0.001383, 0.000859, 0.000876, 0.000477, 0.000558, 0.000833, 0.001344, 0.001305, 0.001305, 0.00076, 0.000833, 0.000713, 0.000958, 0.001687, 0.002503, 0.002366, 0.003276, 0.004483, 0.004208, 0.005249, 0.006374, 0.009977, 0.009728, 0.01078, 0.010131, 0.011342, 0.008723, 0.005932, 0.006619, 0.006795, 0.006619, 0.008276, 0.008276, 0.010509, 0.006421, 0.004513, 0.003924, 0.004135, 0.003298, 0.002336, 0.001709, 0.001112, 0.000631, 0.000631, 0.00055, 0.000876, 0.000833, 0.001172, 0.001778, 0.00243, 0.002327, 0.003366, 0.002662, 0.003341, 0.00316, 0.003405, 0.004646, 0.005249, 0.003671, 0.004775, 0.007315, 0.009187, 0.016257, 0.029376, 0.071867, 0.161087, 0.109221, 0.116183, 0.045352, 0.020165, 0.021816, 0.020876, 0.011106, 0.011518, 0.017138, 0.009483, 0.009728, 0.00962, 0.008525, 0.008723, 0.009096, 0.008276, 0.005799, 0.003997, 0.003212, 0.001936, 0.001572, 0.001602, 0.001572, 0.001709, 0.001722, 0.001155, 0.000833, 0.001155, 0.001, 0.001048, 0.001408, 0.002057, 0.002057, 0.00316, 0.004358, 0.00283, 0.002761, 0.003963, 0.005683, 0.006039, 0.008276, 0.010221, 0.018415, 0.01204, 0.014586, 0.017138, 0.034884, 0.067594, 0.044297, 0.088832, 0.069024, 0.076542, 0.060549, 0.046336, 0.031287, 0.023087, 0.049374, 0.038858, 0.023534], '')</t>
  </si>
  <si>
    <t>UPI000172FFCB status=activ</t>
  </si>
  <si>
    <t>([0.102787, 0.144935, 0.088832, 0.139895, 0.071867, 0.125101, 0.15008, 0.179055, 0.142424, 0.137348, 0.086953, 0.106997, 0.118441, 0.069024, 0.073402, 0.043307, 0.069024, 0.060549, 0.116183, 0.118441, 0.116183, 0.185198, 0.127496, 0.191378, 0.15284, 0.179055, 0.090864, 0.092881, 0.092881, 0.147574, 0.179055, 0.291804, 0.291804, 0.271506, 0.352862, 0.257454, 0.284882, 0.25031, 0.342579, 0.239899, 0.164327, 0.167087, 0.161087, 0.142424, 0.142424, 0.194234, 0.278302, 0.370445, 0.387226, 0.352862, 0.342579, 0.247041, 0.236433, 0.236433, 0.243554, 0.158265, 0.25031, 0.216401, 0.257454, 0.25406, 0.352862, 0.433034, 0.40511, 0.318242, 0.324872, 0.321458, 0.295083, 0.209395, 0.209395, 0.191378, 0.15284, 0.155435, 0.236433, 0.25406, 0.25406, 0.161087, 0.222385, 0.225814, 0.318242, 0.225814, 0.239899, 0.164327, 0.17593, 0.203355, 0.206376, 0.200174, 0.216401, 0.185198, 0.158265, 0.164327, 0.164327, 0.173081, 0.185198, 0.194234, 0.182256, 0.194234, 0.257454, 0.281712, 0.179055, 0.21291, 0.30533, 0.200174, 0.278302, 0.182256, 0.111485, 0.191378, 0.281712, 0.271506, 0.182256, 0.301917, 0.209395, 0.247041, 0.332115, 0.219301, 0.116183, 0.127496, 0.100716, 0.071867, 0.043307, 0.076542, 0.0704, 0.055536, 0.102787, 0.056825, 0.118441, 0.18812, 0.185198, 0.118441, 0.122885, 0.129801, 0.147574, 0.161087, 0.132295, 0.127496, 0.134866, 0.236433, 0.236433, 0.264545, 0.352862, 0.436924, 0.440853, 0.440853, 0.387226, 0.356642, 0.359901, 0.324872, 0.298791, 0.209395, 0.18812, 0.116183, 0.203355, 0.17593, 0.25406, 0.264545, 0.17593, 0.182256, 0.122885, 0.067594, 0.071867, 0.074921, 0.094817, 0.092881, 0.10481, 0.170161, 0.125101, 0.200174, 0.206376, 0.243554, 0.298791, 0.40511, 0.494003, 0.380708, 0.301917, 0.203355, 0.17593, 0.264545, 0.264545, 0.339168, 0.418646, 0.414856, 0.436924, 0.335645, 0.339168, 0.301917, 0.216401, 0.21291, 0.132295, 0.125101, 0.125101, 0.147574, 0.096677, 0.094817, 0.118441, 0.118441, 0.200174, 0.232838, 0.167087, 0.25031, 0.264545, 0.185198, 0.116183, 0.102787, 0.094817, 0.10481, 0.127496, 0.200174, 0.284882, 0.295083, 0.301917, 0.308712, 0.298791, 0.377384, 0.377384, 0.476583, 0.472492, 0.461924, 0.454136, 0.418646, 0.332115, 0.301917, 0.390993, 0.390993, 0.380708, 0.458154, 0.447574, 0.349426, 0.346032, 0.321458, 0.321458, 0.324872, 0.31487, 0.31487, 0.247041, 0.26085, 0.247041, 0.342579, 0.339168, 0.342579, 0.450668, 0.461924, 0.483068, 0.494003, 0.553315, 0.549308, 0.557691, 0.553315, 0.675549, 0.685117, 0.724957, 0.73685, 0.622677, 0.58069, 0.585406, 0.648219, 0.632174, 0.626927, 0.613573, 0.618285, 0.618285, 0.58069, 0.675549, 0.694846, 0.680603, 0.613573, 0.618285, 0.622677, 0.622677, 0.63748, 0.618285, 0.608892, 0.666105, 0.767246, 0.699094, 0.59014, 0.521092, 0.525368, 0.418646, 0.418646, 0.41194, 0.414856, 0.440853, 0.414856, 0.398279, 0.394753, 0.476583, 0.390993, 0.380708, 0.359901, 0.264545, 0.281712, 0.278302, 0.30533, 0.31487, 0.401658, 0.486429, 0.58069, 0.476583, 0.604312, 0.604312, 0.59508, 0.585406, 0.585406, 0.626927, 0.5017, 0.517562, 0.51388, 0.608892, 0.613573, 0.549308, 0.553315, 0.447574, 0.454136, 0.450668, 0.366687, 0.36309, 0.390993, 0.390993, 0.480142, 0.370445, 0.284882, 0.191378, 0.222385, 0.216401, 0.127496, 0.222385, 0.209395, 0.216401, 0.216401, 0.21291, 0.288399, 0.281712, 0.278302, 0.278302, 0.194234, 0.268042, 0.281712, 0.170161, 0.170161, 0.106997, 0.196879, 0.194234, 0.291804, 0.257454, 0.264545, 0.366687, 0.387226, 0.298791, 0.308712, 0.225814, 0.200174, 0.127496, 0.196879, 0.25031, 0.170161, 0.25406, 0.25031, 0.15284, 0.236433, 0.155435, 0.167087, 0.15284, 0.225814, 0.243554, 0.239899, 0.155435, 0.15008, 0.125101, 0.191378, 0.182256, 0.179055, 0.129801, 0.196879, 0.196879, 0.142424, 0.219301, 0.219301, 0.216401, 0.278302, 0.196879, 0.284882, 0.324872, 0.332115, 0.339168, 0.335645, 0.243554, 0.328603, 0.247041, 0.147574, 0.129801, 0.139895, 0.144935, 0.129801, 0.081712, 0.045352, 0.088832, 0.085092, 0.090864, 0.045352, 0.05306, 0.03976, 0.023534, 0.016826, 0.017447, 0.016826, 0.010221, 0.015694, 0.013437, 0.014075, 0.027463, 0.034884, 0.019109, 0.029376, 0.06312, 0.055536, 0.102787, 0.116183, 0.120615, 0.060549, 0.116183, 0.127496, 0.142424, 0.232838, 0.206376, 0.196879, 0.203355, 0.203355, 0.132295, 0.155435, 0.225814, 0.134866, 0.122885, 0.116183, 0.116183, 0.10481, 0.18812, 0.17593, 0.144935, 0.139895, 0.15008, 0.182256, 0.102787, 0.139895, 0.134866, 0.15008, 0.147574, 0.137348, 0.209395, 0.31487, 0.31487, 0.216401, 0.30533, 0.236433, 0.301917, 0.216401, 0.142424, 0.132295, 0.078022, 0.078022, 0.074921, 0.102787, 0.088832, 0.17593, 0.173081, 0.196879, 0.30533, 0.219301, 0.144935, 0.088832, 0.045352, 0.049374, 0.098513, 0.122885, 0.194234, 0.239899, 0.324872, 0.324872, 0.339168, 0.324872, 0.349426, 0.342579, 0.374039, 0.384043, 0.26085, 0.179055, 0.122885, 0.120615, 0.158265, 0.147574, 0.219301, 0.30533, 0.206376, 0.206376, 0.17593, 0.155435, 0.098513, 0.058088, 0.059222, 0.034068, 0.064632, 0.058088, 0.066181, 0.038858, 0.034068, 0.030003, 0.041405, 0.059222, 0.054297, 0.043307, 0.085092, 0.046336, 0.030611, 0.059222, 0.051831, 0.027463, 0.017797, 0.016257, 0.028107, 0.038042, 0.048328, 0.037156, 0.026892, 0.018106, 0.024393, 0.017447, 0.032677, 0.045352, 0.022667], '')</t>
  </si>
  <si>
    <t>[242, 243, 244, 245, 246, 247, 248, 249, 250, 251, 252, 253, 254, 255, 256, 257, 258, 259, 260, 261, 262, 263, 264, 265, 266, 267, 268, 269, 270, 271, 272, 273, 274, 275, 295, 297, 298, 299, 300, 301, 302, 303, 304, 305, 306, 307, 308, 309]</t>
  </si>
  <si>
    <t>UPI000172FFCC status=activ</t>
  </si>
  <si>
    <t>([0.016021, 0.023534, 0.015694, 0.010926, 0.015078, 0.020165, 0.014075, 0.022667, 0.016826, 0.021381, 0.018415, 0.014075, 0.011669, 0.011669, 0.013016, 0.014586, 0.015694, 0.026338, 0.045352, 0.049374, 0.083462, 0.041405, 0.024826, 0.043307, 0.076542, 0.078022, 0.078022, 0.142424, 0.125101, 0.200174, 0.132295, 0.191378, 0.278302, 0.318242, 0.203355, 0.196879, 0.264545, 0.173081, 0.17593, 0.185198, 0.185198, 0.196879, 0.222385, 0.321458, 0.25406, 0.15008, 0.127496, 0.129801, 0.122885, 0.118441, 0.120615, 0.118441, 0.069024, 0.0704, 0.033407, 0.078022, 0.040537, 0.046336, 0.078022, 0.042364, 0.03976, 0.0704, 0.037156, 0.051831, 0.028107, 0.024393, 0.055536, 0.038042, 0.019401, 0.016528, 0.0198, 0.018415, 0.033407, 0.058088, 0.0704, 0.137348, 0.125101, 0.21291, 0.196879, 0.229226, 0.229226, 0.134866, 0.079919, 0.132295, 0.155435, 0.236433, 0.257454, 0.236433, 0.216401, 0.324872, 0.356642, 0.339168, 0.268042, 0.264545, 0.17593, 0.17593, 0.122885, 0.127496, 0.120615, 0.127496, 0.064632, 0.06312, 0.083462, 0.132295, 0.090864, 0.055536, 0.058088, 0.071867, 0.071867, 0.139895, 0.139895, 0.118441, 0.116183, 0.182256, 0.194234, 0.291804, 0.225814, 0.232838, 0.219301, 0.129801, 0.132295, 0.132295, 0.21291, 0.203355, 0.203355, 0.18812, 0.191378, 0.194234, 0.247041, 0.247041, 0.247041, 0.225814, 0.239899, 0.203355, 0.164327, 0.122885, 0.086953, 0.088832, 0.125101, 0.094817, 0.209395], '')</t>
  </si>
  <si>
    <t>UPI000172FFCD status=activ</t>
  </si>
  <si>
    <t>([0.161087, 0.17593, 0.137348, 0.125101, 0.158265, 0.125101, 0.155435, 0.139895, 0.15008, 0.158265, 0.132295, 0.158265, 0.158265, 0.185198, 0.25031, 0.318242, 0.335645, 0.335645, 0.41194, 0.422041, 0.494003, 0.509769, 0.529623, 0.59508, 0.648219, 0.703578, 0.791621, 0.788093, 0.81615, 0.849326, 0.862302, 0.915074, 0.905695, 0.910643, 0.899122, 0.894241, 0.88723, 0.894241, 0.903857, 0.894241, 0.88723, 0.876521, 0.88723], '')</t>
  </si>
  <si>
    <t>[21, 22, 23, 24, 25, 26, 27, 28, 29, 30, 31, 32, 33, 34, 35, 36, 37, 38, 39, 40, 41, 42]</t>
  </si>
  <si>
    <t>UPI000172FFCE status=activ</t>
  </si>
  <si>
    <t>([0.191378, 0.142424, 0.179055, 0.185198, 0.222385, 0.161087, 0.122885, 0.155435, 0.127496, 0.129801, 0.182256, 0.219301, 0.222385, 0.298791, 0.301917, 0.295083, 0.328603, 0.295083, 0.31487, 0.232838, 0.346032, 0.352862, 0.414856, 0.352862, 0.366687, 0.377384, 0.458154, 0.541878, 0.468512, 0.505461, 0.529623, 0.422041, 0.41194, 0.40511, 0.328603, 0.349426, 0.370445, 0.342579, 0.440853, 0.324872, 0.332115, 0.332115, 0.321458, 0.26085, 0.339168, 0.380708, 0.380708, 0.352862, 0.352862, 0.436924, 0.398279, 0.422041, 0.422041, 0.422041, 0.42561, 0.545602, 0.59508, 0.433034, 0.440853, 0.454136, 0.557691, 0.694846, 0.541878, 0.458154, 0.549308, 0.444081, 0.380708, 0.291804, 0.332115, 0.342579, 0.335645, 0.298791, 0.203355, 0.26085, 0.26085, 0.182256, 0.106997, 0.05306, 0.111485, 0.116183, 0.122885, 0.127496, 0.122885, 0.129801, 0.18812, 0.200174, 0.298791, 0.26085, 0.311707, 0.301917, 0.30533, 0.257454, 0.370445, 0.359901, 0.377384, 0.380708, 0.377384, 0.480142, 0.59014, 0.472492, 0.458154, 0.444081, 0.458154, 0.461924, 0.529623, 0.541878, 0.418646, 0.418646, 0.418646, 0.465241, 0.483068, 0.468512, 0.521092, 0.521092, 0.529623, 0.517562, 0.433034, 0.480142, 0.352862, 0.356642, 0.349426, 0.26085, 0.173081, 0.173081, 0.173081, 0.209395, 0.147574, 0.21291, 0.127496, 0.18812, 0.096677, 0.049374, 0.047319, 0.042364, 0.023534, 0.047319, 0.059222, 0.092881, 0.073402, 0.147574, 0.079919, 0.127496, 0.196879, 0.288399, 0.275179, 0.281712, 0.179055, 0.167087, 0.142424, 0.25031, 0.158265, 0.257454, 0.346032, 0.275179, 0.243554, 0.25031, 0.21291, 0.216401, 0.225814, 0.318242, 0.216401, 0.239899, 0.243554, 0.158265, 0.094817, 0.048328, 0.05306, 0.100716, 0.161087, 0.11371, 0.096677, 0.098513, 0.096677, 0.10481, 0.132295, 0.106997, 0.200174, 0.127496, 0.106997, 0.111485, 0.059222, 0.098513, 0.155435, 0.155435, 0.275179, 0.349426, 0.422041, 0.352862, 0.339168, 0.271506, 0.366687, 0.324872, 0.31487, 0.321458, 0.342579, 0.339168, 0.31487, 0.301917, 0.356642, 0.366687, 0.26085, 0.356642, 0.243554, 0.229226, 0.229226, 0.194234, 0.196879, 0.164327, 0.206376, 0.203355, 0.164327, 0.167087, 0.225814, 0.225814, 0.144935, 0.120615, 0.096677, 0.158265, 0.085092, 0.079919, 0.041405, 0.060549, 0.058088, 0.060549, 0.067594, 0.073402, 0.041405, 0.042364, 0.037156, 0.037156, 0.041405, 0.094817, 0.051831, 0.044297, 0.078022, 0.139895, 0.086953, 0.076542, 0.076542, 0.106997, 0.134866, 0.216401, 0.203355, 0.122885, 0.222385, 0.222385, 0.15008, 0.15284, 0.164327, 0.239899, 0.225814, 0.182256, 0.164327, 0.21291, 0.17593, 0.109221, 0.109221, 0.179055, 0.264545, 0.284882, 0.31487, 0.31487, 0.308712, 0.366687, 0.41194, 0.332115, 0.25406, 0.321458, 0.342579, 0.339168, 0.308712, 0.318242, 0.36309, 0.332115, 0.278302, 0.278302, 0.398279, 0.298791, 0.185198, 0.18812, 0.142424, 0.142424, 0.076542, 0.078022, 0.040537, 0.058088, 0.042364, 0.0704, 0.074921, 0.111485, 0.059222, 0.041405, 0.03976, 0.024393, 0.024393, 0.041405, 0.033407, 0.026892, 0.026892, 0.042364, 0.040537, 0.028695, 0.032017, 0.0704, 0.071867, 0.127496, 0.120615, 0.134866, 0.129801, 0.083462, 0.047319, 0.092881, 0.167087, 0.17593, 0.239899, 0.271506, 0.236433, 0.311707, 0.222385, 0.225814, 0.264545, 0.264545, 0.349426, 0.339168, 0.321458, 0.25031, 0.257454, 0.173081, 0.271506, 0.295083, 0.278302, 0.281712, 0.271506, 0.173081, 0.098513, 0.094817, 0.064632, 0.079919, 0.044297, 0.079919, 0.0704, 0.055536, 0.043307, 0.033407, 0.024393, 0.018415, 0.021816, 0.014315, 0.020522, 0.013016, 0.007177], '')</t>
  </si>
  <si>
    <t>[27, 29, 30, 55, 56, 60, 61, 62, 64, 98, 104, 105, 112, 113, 114, 115]</t>
  </si>
  <si>
    <t>UPI000172FFD0 status=activ</t>
  </si>
  <si>
    <t>([0.000301, 0.000674, 0.001232, 0.001374, 0.001202, 0.001602, 0.001709, 0.001808, 0.00152, 0.001112, 0.001434, 0.001249, 0.000704, 0.000713, 0.000713, 0.000833, 0.001142, 0.000468, 0.000704, 0.000335, 0.000816, 0.001112, 0.001103, 0.00076, 0.000945, 0.001408, 0.001383, 0.001786, 0.001434, 0.001692, 0.00283, 0.001709, 0.001709, 0.002662, 0.002606, 0.003997, 0.003963, 0.003276, 0.00359, 0.002881, 0.00283, 0.002349, 0.001808, 0.001267, 0.001, 0.001069, 0.000614, 0.000468, 0.00021, 0.000215, 0.000146, 7.3e-05, 0.000189, 0.000198, 0.000215, 0.000412, 0.00018, 0.000275, 0.000575, 0.000833, 0.001383, 0.00152, 0.001202, 0.001481, 0.00146, 0.001318, 0.001202, 0.001202, 0.001142, 0.001434, 0.001675, 0.001786, 0.002194, 0.002349, 0.002349, 0.001249, 0.000743, 0.001374, 0.00155, 0.001533, 0.001541, 0.000945, 0.001202, 0.001743, 0.001374, 0.002211, 0.002435, 0.002688, 0.004161, 0.005623, 0.005683, 0.005249, 0.004388, 0.005623, 0.003555, 0.003512, 0.005932, 0.006374, 0.006567, 0.004646, 0.002623, 0.002662, 0.00389, 0.002761, 0.002327, 0.002349, 0.002194, 0.002727, 0.001786, 0.001722, 0.00155, 0.001069, 0.000833, 0.001335, 0.001335, 0.001967, 0.002035, 0.001967, 0.001786, 0.001112, 0.001748, 0.002276, 0.002555, 0.00152, 0.0028, 0.00359, 0.003607, 0.003924, 0.004513, 0.003804, 0.003804, 0.003804, 0.004775, 0.005318, 0.004315, 0.0028, 0.002503, 0.00225, 0.001271, 0.001786, 0.001743, 0.001103, 0.001602, 0.000906, 0.001335, 0.001159, 0.001172, 0.00103, 0.000447, 0.000292, 0.000743, 0.00076, 0.000447, 0.000687, 0.000674, 0.000708, 0.000721, 0.000442, 0.00076, 0.000906, 0.000906, 0.001112, 0.000958, 0.000485, 0.000507, 0.000391, 0.000421, 0.000447, 0.000936, 0.001112, 0.000936, 0.000412, 0.000412, 0.000412, 0.000447, 0.000906, 0.001383, 0.002117, 0.002117, 0.00246, 0.00246, 0.002688, 0.002976, 0.003276, 0.004921, 0.006039, 0.006194, 0.003804, 0.003804, 0.002529, 0.003246, 0.00292, 0.003276, 0.002155, 0.002078, 0.001288, 0.000945, 0.001142, 0.001211, 0.001335, 0.001271, 0.001936, 0.00103, 0.000816, 0.001344, 0.000747, 0.000614, 0.000614, 0.000708, 0.00076, 0.001249, 0.001481, 0.001786, 0.002881, 0.003607, 0.003607, 0.004921, 0.004646, 0.003341, 0.003177, 0.003079, 0.003177, 0.00316, 0.003431, 0.004976, 0.004736, 0.004577, 0.004611, 0.004577, 0.004611, 0.00292, 0.002057, 0.001305, 0.001687, 0.000983, 0.000833, 0.000854, 0.000567, 0.000447, 0.000721, 0.000391, 0.000412, 0.000412, 0.000365, 0.000704, 0.000708, 0.000816, 0.001408, 0.002211, 0.003461, 0.003405, 0.00515, 0.005086, 0.007555, 0.006619, 0.009015, 0.010926, 0.018415, 0.027463, 0.06312, 0.044297, 0.111485, 0.264545, 0.225814], '')</t>
  </si>
  <si>
    <t>UPI000172FFD1 status=activ</t>
  </si>
  <si>
    <t>([0.18812, 0.185198, 0.122885, 0.081712, 0.106997, 0.15008, 0.216401, 0.179055, 0.209395, 0.239899, 0.271506, 0.342579, 0.25406, 0.147574, 0.18812, 0.161087, 0.147574, 0.15284, 0.132295, 0.222385, 0.298791, 0.216401, 0.170161, 0.275179, 0.366687, 0.278302, 0.26085, 0.247041, 0.311707, 0.30533, 0.298791, 0.291804, 0.225814, 0.311707, 0.4292, 0.356642, 0.31487, 0.31487, 0.222385, 0.185198, 0.182256, 0.194234, 0.284882, 0.380708, 0.236433, 0.191378, 0.209395, 0.229226, 0.155435, 0.155435, 0.100716, 0.109221, 0.132295, 0.100716, 0.100716, 0.094817, 0.10481, 0.167087, 0.109221, 0.17593, 0.21291, 0.18812, 0.111485, 0.069024, 0.030611, 0.06184, 0.079919, 0.071867, 0.038858, 0.060549, 0.032677, 0.067594, 0.066181, 0.044297, 0.044297, 0.044297, 0.026892, 0.048328, 0.027463, 0.025762, 0.013613, 0.017447, 0.021381, 0.035586, 0.066181, 0.125101, 0.15008, 0.139895, 0.120615, 0.179055, 0.170161, 0.26085, 0.167087, 0.161087, 0.191378, 0.291804, 0.301917, 0.394753, 0.321458, 0.370445, 0.480142, 0.505461, 0.521092, 0.509769, 0.418646, 0.41194, 0.380708, 0.342579, 0.31487, 0.440853, 0.352862, 0.370445, 0.271506, 0.268042, 0.222385, 0.232838, 0.182256, 0.118441, 0.109221, 0.161087, 0.116183, 0.106997, 0.170161, 0.118441, 0.071867, 0.118441, 0.109221, 0.139895, 0.096677, 0.142424, 0.079919, 0.076542, 0.0704, 0.06184, 0.094817, 0.120615, 0.111485, 0.158265, 0.132295, 0.137348, 0.079919, 0.11371, 0.118441, 0.069024, 0.064632, 0.0704, 0.081712, 0.081712, 0.076542, 0.116183, 0.092881, 0.15008, 0.25406, 0.15008, 0.257454, 0.15284, 0.158265, 0.158265, 0.142424, 0.191378, 0.144935, 0.139895, 0.139895, 0.144935, 0.26085, 0.328603, 0.332115, 0.222385, 0.225814, 0.196879, 0.127496, 0.078022, 0.085092, 0.076542, 0.092881, 0.074921, 0.158265, 0.15008, 0.106997, 0.056825, 0.083462, 0.06184, 0.067594, 0.090864, 0.069024, 0.060549, 0.028695, 0.048328, 0.069024, 0.067594, 0.067594, 0.120615, 0.158265, 0.086953, 0.092881, 0.086953, 0.05306, 0.054297, 0.054297, 0.045352, 0.078022, 0.071867, 0.10481, 0.100716, 0.074921, 0.092881, 0.086953, 0.167087, 0.088832, 0.071867, 0.081712, 0.049374, 0.046336, 0.032017, 0.064632, 0.032017, 0.043307, 0.094817, 0.085092, 0.047319, 0.048328, 0.038858, 0.038858, 0.027463, 0.05306, 0.067594, 0.076542, 0.073402, 0.0704, 0.127496, 0.182256, 0.164327, 0.182256, 0.21291, 0.232838, 0.142424, 0.167087, 0.120615, 0.116183, 0.116183, 0.185198, 0.275179, 0.308712, 0.321458, 0.31487, 0.219301, 0.236433, 0.247041, 0.200174, 0.116183, 0.096677, 0.094817, 0.092881, 0.129801, 0.116183, 0.139895, 0.142424, 0.196879, 0.216401, 0.225814, 0.144935, 0.15008, 0.155435, 0.185198, 0.109221, 0.191378, 0.281712, 0.222385, 0.194234, 0.25406, 0.278302, 0.243554, 0.243554, 0.239899, 0.278302, 0.196879, 0.196879, 0.196879, 0.209395, 0.295083, 0.291804, 0.298791, 0.30533, 0.332115, 0.268042, 0.288399, 0.191378, 0.11371, 0.137348, 0.134866, 0.10481, 0.127496, 0.182256, 0.111485, 0.127496, 0.125101, 0.15008, 0.127496, 0.196879, 0.161087, 0.127496, 0.071867, 0.129801, 0.129801, 0.088832, 0.06312, 0.078022, 0.139895, 0.219301, 0.239899, 0.239899, 0.278302, 0.308712, 0.219301, 0.247041, 0.196879, 0.21291, 0.167087, 0.222385, 0.229226, 0.26085, 0.219301, 0.308712, 0.308712, 0.21291, 0.185198, 0.284882, 0.346032, 0.301917, 0.31487, 0.324872, 0.324872, 0.225814, 0.137348, 0.161087, 0.232838, 0.268042, 0.194234, 0.281712, 0.30533, 0.206376, 0.206376, 0.264545, 0.25406, 0.155435, 0.158265, 0.209395, 0.17593, 0.125101, 0.125101, 0.092881, 0.055536, 0.041405, 0.069024, 0.134866, 0.182256, 0.118441], '')</t>
  </si>
  <si>
    <t>[101, 102, 103]</t>
  </si>
  <si>
    <t>UPI000172FFD2 status=activ</t>
  </si>
  <si>
    <t>([0.074921, 0.109221, 0.073402, 0.050641, 0.037156, 0.043307, 0.066181, 0.058088, 0.064632, 0.05306, 0.059222, 0.058088, 0.096677, 0.132295, 0.127496, 0.147574, 0.209395, 0.308712, 0.264545, 0.295083, 0.335645, 0.41194, 0.40511, 0.42561, 0.497853, 0.557691, 0.642678, 0.549308, 0.657645, 0.707965, 0.823549, 0.76285, 0.808535, 0.849326, 0.775545, 0.741537, 0.632174, 0.648219, 0.562014, 0.618285, 0.59917, 0.553315, 0.476583, 0.480142, 0.509769, 0.525368, 0.525368, 0.494003, 0.562014, 0.545602, 0.440853, 0.40511, 0.461924, 0.454136, 0.444081, 0.529623, 0.575842, 0.680603, 0.557691, 0.613573, 0.657645, 0.622677, 0.618285, 0.699094, 0.703578, 0.642678, 0.648219, 0.699094, 0.59014, 0.59917, 0.58069, 0.657645, 0.685117, 0.73685, 0.73685, 0.724957, 0.675549, 0.680603, 0.653063, 0.745909, 0.622677, 0.58069, 0.585406, 0.585406, 0.58069, 0.626927, 0.648219, 0.59917, 0.585406, 0.648219, 0.626927, 0.632174, 0.671169, 0.642678, 0.585406, 0.570702, 0.525368, 0.553315, 0.538167, 0.51388, 0.51388, 0.608892, 0.608892, 0.690604, 0.661982, 0.59014, 0.545602, 0.525368, 0.557691, 0.483068, 0.529623, 0.534167, 0.461924, 0.472492, 0.483068, 0.486429, 0.51388, 0.461924, 0.380708, 0.40511, 0.444081, 0.36309, 0.366687, 0.384043, 0.349426, 0.384043, 0.370445, 0.401658, 0.422041, 0.335645, 0.374039, 0.36309, 0.339168, 0.414856, 0.346032, 0.298791, 0.25031, 0.239899, 0.324872, 0.380708, 0.366687, 0.328603, 0.401658, 0.436924, 0.440853, 0.414856, 0.324872, 0.40511, 0.370445, 0.384043, 0.468512, 0.494003, 0.480142, 0.525368, 0.509769, 0.494003, 0.525368, 0.575842, 0.472492, 0.4292, 0.454136, 0.346032, 0.384043, 0.398279, 0.324872, 0.339168, 0.36309, 0.370445, 0.352862, 0.384043, 0.422041, 0.42561, 0.447574, 0.377384, 0.36309, 0.359901, 0.454136, 0.458154, 0.398279, 0.490133, 0.486429, 0.414856, 0.454136, 0.41194, 0.394753, 0.447574, 0.447574, 0.444081, 0.557691, 0.525368, 0.387226, 0.301917, 0.321458, 0.206376, 0.284882, 0.196879, 0.203355, 0.194234, 0.164327, 0.25406, 0.170161, 0.194234, 0.26085, 0.346032, 0.284882, 0.257454, 0.26085, 0.243554, 0.167087, 0.167087, 0.191378, 0.301917, 0.295083, 0.247041, 0.26085, 0.275179, 0.328603, 0.321458, 0.268042, 0.298791, 0.284882, 0.288399, 0.200174, 0.127496, 0.109221, 0.18812, 0.158265, 0.144935, 0.161087, 0.196879, 0.11371, 0.11371, 0.118441, 0.18812, 0.129801, 0.196879, 0.120615, 0.15284, 0.167087, 0.182256, 0.106997, 0.067594, 0.106997, 0.173081, 0.179055, 0.191378, 0.206376, 0.271506, 0.243554, 0.229226, 0.17593, 0.247041, 0.247041, 0.170161, 0.170161, 0.284882, 0.275179, 0.275179, 0.185198, 0.122885, 0.164327, 0.275179, 0.284882, 0.295083, 0.311707, 0.408655, 0.31487, 0.31487, 0.328603, 0.370445, 0.284882, 0.387226, 0.31487, 0.236433, 0.216401, 0.191378, 0.17593, 0.179055, 0.257454, 0.308712, 0.366687, 0.359901, 0.268042, 0.239899, 0.164327, 0.086953, 0.086953, 0.132295, 0.122885, 0.120615, 0.120615, 0.15284, 0.094817, 0.125101, 0.18812, 0.170161, 0.216401, 0.18812, 0.191378, 0.125101, 0.147574, 0.144935, 0.137348, 0.21291, 0.301917, 0.401658, 0.505461, 0.517562, 0.525368, 0.51388, 0.505461, 0.394753, 0.436924, 0.458154, 0.42561, 0.4292, 0.472492, 0.414856, 0.454136, 0.465241, 0.59014, 0.480142, 0.390993, 0.384043, 0.284882, 0.278302, 0.278302, 0.278302, 0.268042, 0.170161, 0.125101, 0.132295, 0.209395, 0.219301, 0.295083, 0.278302, 0.278302, 0.359901, 0.311707, 0.301917, 0.21291, 0.209395, 0.328603, 0.414856, 0.444081, 0.553315, 0.525368, 0.525368, 0.465241, 0.454136, 0.585406, 0.557691, 0.440853, 0.356642, 0.342579, 0.257454, 0.328603, 0.328603, 0.308712, 0.380708, 0.288399, 0.366687, 0.26085, 0.239899, 0.239899, 0.222385, 0.232838, 0.271506, 0.271506, 0.324872, 0.25031, 0.164327, 0.232838, 0.324872, 0.41194, 0.384043, 0.454136, 0.461924, 0.461924, 0.384043, 0.308712, 0.418646, 0.342579, 0.4292, 0.436924, 0.346032, 0.356642, 0.30533, 0.30533, 0.295083, 0.229226, 0.30533, 0.398279, 0.401658, 0.346032, 0.352862, 0.374039, 0.380708, 0.328603, 0.328603, 0.352862, 0.433034, 0.332115, 0.339168, 0.349426, 0.31487, 0.390993, 0.356642, 0.36309, 0.321458, 0.278302, 0.349426, 0.31487, 0.257454, 0.21291], '')</t>
  </si>
  <si>
    <t>[25, 26, 27, 28, 29, 30, 31, 32, 33, 34, 35, 36, 37, 38, 39, 40, 41, 44, 45, 46, 48, 49, 55, 56, 57, 58, 59, 60, 61, 62, 63, 64, 65, 66, 67, 68, 69, 70, 71, 72, 73, 74, 75, 76, 77, 78, 79, 80, 81, 82, 83, 84, 85, 86, 87, 88, 89, 90, 91, 92, 93, 94, 95, 96, 97, 98, 99, 100, 101, 102, 103, 104, 105, 106, 107, 108, 110, 111, 116, 153, 154, 156, 157, 188, 189, 306, 307, 308, 309, 310, 320, 345, 346, 347, 350, 351]</t>
  </si>
  <si>
    <t>75)</t>
  </si>
  <si>
    <t>UPI000172FFD3 status=activ</t>
  </si>
  <si>
    <t>([0.461924, 0.342579, 0.387226, 0.4292, 0.346032, 0.366687, 0.398279, 0.414856, 0.4292, 0.342579, 0.356642, 0.30533, 0.232838, 0.222385, 0.225814, 0.216401, 0.30533, 0.229226, 0.21291, 0.134866, 0.139895, 0.088832, 0.15008, 0.15284, 0.081712, 0.086953, 0.086953, 0.083462, 0.051831, 0.056825, 0.10481, 0.125101, 0.164327, 0.225814, 0.247041, 0.247041, 0.219301, 0.139895, 0.139895, 0.219301, 0.311707, 0.308712, 0.295083, 0.25031, 0.236433, 0.257454, 0.222385, 0.236433, 0.247041, 0.247041, 0.229226, 0.225814, 0.200174, 0.225814, 0.268042, 0.257454, 0.271506, 0.328603, 0.342579, 0.346032, 0.25031, 0.239899, 0.203355, 0.203355, 0.26085, 0.164327, 0.247041, 0.26085, 0.25406, 0.243554, 0.318242, 0.318242, 0.318242, 0.236433, 0.25406, 0.147574, 0.094817, 0.071867, 0.06312, 0.102787, 0.15284, 0.219301, 0.144935, 0.173081, 0.25406, 0.219301, 0.321458, 0.308712, 0.398279, 0.30533, 0.324872, 0.321458, 0.247041, 0.247041, 0.342579, 0.332115, 0.450668, 0.557691, 0.490133, 0.490133, 0.390993, 0.308712, 0.324872, 0.41194, 0.40511, 0.321458, 0.25031, 0.17593, 0.185198, 0.185198, 0.275179, 0.257454, 0.167087, 0.25031, 0.25406, 0.243554, 0.17593, 0.170161, 0.102787, 0.144935, 0.088832, 0.15284, 0.206376, 0.116183, 0.125101, 0.127496, 0.18812, 0.26085, 0.281712, 0.284882, 0.281712, 0.209395, 0.155435, 0.179055, 0.167087, 0.173081, 0.147574, 0.147574, 0.15008, 0.15284, 0.182256, 0.161087, 0.164327, 0.18812, 0.298791, 0.291804, 0.301917, 0.328603, 0.339168, 0.422041, 0.335645, 0.257454, 0.298791, 0.339168, 0.339168, 0.264545, 0.257454, 0.288399, 0.370445, 0.387226, 0.483068, 0.447574, 0.472492, 0.472492, 0.36309, 0.284882, 0.200174, 0.219301, 0.137348, 0.137348, 0.137348, 0.216401, 0.308712, 0.257454, 0.200174, 0.203355, 0.281712, 0.257454, 0.25031, 0.268042, 0.247041, 0.164327, 0.125101, 0.122885, 0.111485, 0.191378, 0.257454, 0.342579, 0.311707, 0.291804, 0.216401, 0.209395, 0.194234, 0.194234, 0.295083, 0.301917, 0.352862, 0.352862, 0.374039, 0.377384, 0.377384, 0.366687, 0.440853, 0.529623, 0.517562, 0.517562, 0.534167, 0.525368, 0.541878, 0.4292, 0.454136, 0.521092, 0.521092, 0.534167, 0.534167, 0.414856, 0.517562, 0.553315, 0.549308, 0.570702, 0.56648, 0.549308, 0.557691, 0.570702, 0.585406, 0.720929, 0.720929, 0.585406, 0.509769, 0.42561, 0.557691, 0.666105, 0.553315, 0.450668, 0.440853, 0.440853, 0.440853, 0.398279, 0.398279, 0.40511, 0.30533, 0.243554, 0.247041, 0.167087, 0.158265, 0.102787, 0.096677, 0.106997, 0.094817, 0.155435, 0.225814, 0.134866, 0.078022, 0.142424, 0.222385, 0.222385, 0.216401, 0.26085, 0.209395, 0.206376, 0.134866, 0.203355, 0.26085, 0.264545, 0.236433, 0.247041, 0.311707, 0.25406, 0.167087, 0.264545, 0.243554, 0.239899, 0.301917, 0.408655, 0.40511, 0.374039, 0.298791, 0.301917, 0.26085, 0.311707, 0.229226, 0.324872, 0.25031, 0.26085, 0.271506, 0.380708, 0.40511, 0.377384, 0.377384, 0.374039, 0.377384, 0.366687, 0.390993, 0.422041, 0.398279, 0.321458, 0.321458, 0.394753, 0.387226, 0.359901, 0.30533, 0.30533, 0.301917, 0.380708, 0.394753, 0.36309, 0.271506, 0.25031, 0.271506, 0.335645, 0.324872, 0.236433, 0.247041, 0.216401, 0.142424, 0.098513, 0.137348, 0.090864, 0.074921, 0.076542, 0.120615, 0.200174, 0.275179, 0.275179, 0.268042, 0.271506, 0.17593, 0.196879, 0.132295, 0.139895, 0.081712, 0.134866, 0.139895, 0.134866, 0.085092, 0.085092, 0.120615, 0.137348, 0.229226, 0.257454, 0.206376, 0.225814, 0.142424, 0.083462, 0.064632, 0.066181, 0.048328, 0.088832, 0.076542, 0.078022, 0.086953, 0.144935, 0.144935, 0.225814, 0.200174, 0.298791, 0.346032, 0.370445, 0.25406, 0.170161, 0.196879, 0.239899, 0.268042, 0.31487, 0.40511, 0.387226, 0.394753, 0.4292, 0.384043, 0.394753, 0.468512, 0.356642, 0.281712, 0.295083, 0.288399, 0.311707, 0.229226, 0.229226, 0.155435, 0.216401, 0.275179, 0.222385, 0.18812, 0.137348, 0.137348, 0.111485, 0.125101, 0.083462, 0.051831], '')</t>
  </si>
  <si>
    <t>[97, 203, 204, 205, 206, 207, 208, 211, 212, 213, 214, 216, 217, 218, 219, 220, 221, 222, 223, 224, 225, 226, 227, 228, 230, 231, 232]</t>
  </si>
  <si>
    <t>UPI000172FFD4 status=activ</t>
  </si>
  <si>
    <t>([0.521092, 0.570702, 0.59014, 0.486429, 0.377384, 0.418646, 0.454136, 0.366687, 0.401658, 0.328603, 0.356642, 0.298791, 0.295083, 0.291804, 0.206376, 0.209395, 0.17593, 0.164327, 0.164327, 0.102787, 0.106997, 0.076542, 0.073402, 0.073402, 0.071867, 0.129801, 0.071867, 0.064632, 0.118441, 0.06312, 0.106997, 0.111485, 0.111485, 0.122885, 0.127496, 0.129801, 0.132295, 0.161087, 0.17593, 0.111485, 0.185198, 0.185198, 0.182256, 0.18812, 0.120615, 0.098513, 0.054297, 0.111485, 0.134866, 0.134866, 0.134866, 0.134866, 0.125101, 0.191378, 0.167087, 0.088832, 0.090864, 0.086953, 0.086953, 0.086953, 0.15284, 0.078022, 0.042364, 0.076542, 0.0704, 0.118441, 0.129801, 0.17593, 0.127496, 0.106997, 0.058088, 0.083462, 0.046336, 0.049374, 0.051831, 0.024826, 0.05306, 0.050641, 0.051831, 0.051831, 0.086953, 0.046336, 0.056825, 0.100716, 0.102787, 0.100716, 0.098513, 0.164327, 0.18812, 0.225814, 0.257454, 0.247041, 0.17593, 0.291804, 0.295083, 0.291804, 0.321458, 0.268042, 0.356642, 0.346032, 0.243554, 0.239899, 0.332115, 0.324872, 0.318242, 0.308712, 0.30533, 0.30533, 0.295083, 0.225814, 0.219301, 0.158265, 0.155435, 0.219301, 0.118441, 0.067594, 0.069024, 0.120615, 0.164327, 0.167087, 0.096677, 0.161087, 0.179055, 0.173081, 0.155435, 0.076542, 0.078022, 0.042364, 0.045352, 0.024826, 0.040537, 0.038858, 0.051831, 0.092881, 0.116183, 0.18812, 0.17593, 0.086953, 0.034884, 0.033407, 0.031287, 0.059222, 0.06184, 0.06184, 0.028107, 0.029376, 0.067594, 0.040537, 0.035586, 0.018787, 0.037156, 0.033407, 0.038042, 0.038858, 0.041405, 0.032017, 0.034068, 0.034068, 0.083462, 0.164327, 0.090864, 0.048328, 0.048328, 0.048328, 0.046336, 0.079919, 0.079919, 0.040537, 0.037156, 0.042364, 0.048328, 0.024826, 0.013265, 0.011903, 0.00962, 0.009187, 0.011518, 0.010509, 0.010672, 0.007259, 0.007259, 0.009015, 0.008409, 0.006245, 0.004577, 0.004414, 0.003757, 0.004775, 0.006619, 0.006533, 0.006567, 0.008804, 0.00777, 0.01204, 0.013265, 0.009977, 0.009977, 0.006194, 0.006194, 0.007259, 0.006988, 0.007177, 0.008002, 0.010509, 0.009294, 0.009096, 0.006795, 0.006142, 0.004736, 0.003431, 0.004513, 0.006142, 0.006245, 0.009294, 0.006619, 0.004689, 0.006567, 0.004899, 0.007315, 0.005249, 0.006245, 0.006567, 0.006374, 0.004899, 0.004208, 0.004161, 0.003821, 0.004899, 0.007259, 0.010672, 0.020165, 0.021816, 0.01204, 0.007645, 0.008002, 0.007877, 0.010926, 0.008156, 0.008075, 0.008525, 0.014315, 0.010509, 0.013265, 0.010672, 0.013821, 0.019109, 0.040537, 0.100716, 0.076542, 0.051831, 0.027463], '')</t>
  </si>
  <si>
    <t>UPI000172FFD5 status=activ</t>
  </si>
  <si>
    <t>([0.034068, 0.069024, 0.122885, 0.118441, 0.147574, 0.179055, 0.206376, 0.196879, 0.222385, 0.161087, 0.111485, 0.147574, 0.155435, 0.076542, 0.081712, 0.074921, 0.15008, 0.083462, 0.111485, 0.21291, 0.288399, 0.295083, 0.275179, 0.167087, 0.125101, 0.142424, 0.085092, 0.094817, 0.066181, 0.066181, 0.116183, 0.191378, 0.191378, 0.102787, 0.196879, 0.122885, 0.132295, 0.132295, 0.232838, 0.15284, 0.085092, 0.085092, 0.15284, 0.170161, 0.268042, 0.264545, 0.155435, 0.206376, 0.15008, 0.25031, 0.167087, 0.139895, 0.15284, 0.167087, 0.164327, 0.179055, 0.232838, 0.139895, 0.125101, 0.116183, 0.191378, 0.301917, 0.179055, 0.102787, 0.050641, 0.023087, 0.040537, 0.073402, 0.088832, 0.074921, 0.069024, 0.118441, 0.142424, 0.076542, 0.038042, 0.032017, 0.028695, 0.022667, 0.023087, 0.024826, 0.014315, 0.009401, 0.009096, 0.016257, 0.026338, 0.055536, 0.06312, 0.035586, 0.038858, 0.043307, 0.038858, 0.03976, 0.023087, 0.014315, 0.016528, 0.016826, 0.032677, 0.032677, 0.051831, 0.106997, 0.109221, 0.17593, 0.264545, 0.164327, 0.092881, 0.100716, 0.085092, 0.111485, 0.17593, 0.098513, 0.086953, 0.144935, 0.158265, 0.15284, 0.236433, 0.318242, 0.42561, 0.42561, 0.335645, 0.247041, 0.232838, 0.232838, 0.15008, 0.147574, 0.222385, 0.219301, 0.219301, 0.236433, 0.173081, 0.200174, 0.30533, 0.324872, 0.236433, 0.139895, 0.236433, 0.243554, 0.247041, 0.247041, 0.219301, 0.216401, 0.311707, 0.191378, 0.094817, 0.096677, 0.096677, 0.055536, 0.055536, 0.049374, 0.049374, 0.106997, 0.044297, 0.023963, 0.013437, 0.021816, 0.03976, 0.038858, 0.020876, 0.01204, 0.010926, 0.013821, 0.022306, 0.013265, 0.023534, 0.045352, 0.085092, 0.096677, 0.109221, 0.203355, 0.132295, 0.079919, 0.06184, 0.06312, 0.06312, 0.111485, 0.111485, 0.111485, 0.109221, 0.200174, 0.301917, 0.216401, 0.225814, 0.243554, 0.332115, 0.328603, 0.291804, 0.243554, 0.236433, 0.281712, 0.144935, 0.236433, 0.318242, 0.346032, 0.465241, 0.59014, 0.608892, 0.472492, 0.377384, 0.370445, 0.342579, 0.25031, 0.356642, 0.216401, 0.219301, 0.225814, 0.239899, 0.281712, 0.216401, 0.134866, 0.086953, 0.106997, 0.106997, 0.118441, 0.132295, 0.132295, 0.116183, 0.067594, 0.129801, 0.158265, 0.094817, 0.10481, 0.182256, 0.102787, 0.164327, 0.129801, 0.076542, 0.046336, 0.05306, 0.106997, 0.102787, 0.185198, 0.196879, 0.196879, 0.102787, 0.102787, 0.081712, 0.067594, 0.088832, 0.073402, 0.078022, 0.125101, 0.081712, 0.049374, 0.085092, 0.079919], '')</t>
  </si>
  <si>
    <t>[193, 194]</t>
  </si>
  <si>
    <t>UPI000172FFD6 status=activ</t>
  </si>
  <si>
    <t>([0.450668, 0.271506, 0.122885, 0.147574, 0.120615, 0.060549, 0.100716, 0.125101, 0.116183, 0.106997, 0.127496, 0.17593, 0.167087, 0.085092, 0.035586, 0.024393, 0.015078, 0.028695, 0.014586, 0.014315, 0.009187, 0.006374, 0.006482, 0.007315, 0.006533, 0.006795, 0.006894, 0.006619, 0.005872, 0.004775, 0.004835, 0.003431, 0.003431, 0.002581, 0.002555, 0.003212, 0.003053, 0.003461, 0.00246, 0.002581, 0.002705, 0.003671, 0.003804, 0.00515, 0.007315, 0.008409, 0.006988, 0.007422, 0.004921, 0.003963, 0.00543, 0.005318, 0.005378, 0.004577, 0.005223, 0.005086, 0.004135, 0.004513, 0.005249, 0.00558, 0.005086, 0.003727, 0.003727, 0.004921, 0.004414, 0.003963, 0.002662, 0.002503, 0.003405, 0.004646, 0.004921, 0.00515, 0.004161, 0.00515, 0.005932, 0.006988, 0.007091, 0.006701, 0.008002, 0.008409, 0.007645, 0.01204, 0.020165, 0.018787, 0.010372, 0.010372, 0.01078, 0.017138, 0.034068, 0.016826, 0.016826, 0.016528, 0.008895, 0.015344, 0.021381, 0.024393, 0.023963, 0.049374, 0.086953, 0.118441, 0.048328, 0.102787, 0.109221, 0.050641, 0.03976, 0.081712, 0.111485, 0.106997, 0.067594, 0.081712, 0.155435, 0.074921, 0.100716, 0.196879, 0.100716, 0.11371, 0.078022, 0.076542, 0.076542, 0.051831, 0.050641, 0.116183, 0.051831, 0.024826, 0.055536, 0.056825, 0.071867, 0.030611, 0.023534, 0.06184, 0.025316, 0.013016, 0.014783, 0.020522, 0.011903, 0.021816, 0.010372, 0.012727, 0.008276, 0.005872, 0.007259, 0.007177, 0.006194, 0.009401, 0.010131, 0.008723, 0.006533, 0.004513, 0.005932, 0.004921, 0.004431, 0.004483, 0.004775, 0.004835, 0.003512, 0.004775, 0.00359, 0.003478, 0.003109, 0.004358, 0.003997, 0.003366, 0.002976, 0.003431, 0.003461, 0.00389, 0.003246, 0.00407, 0.005318, 0.004315, 0.006078, 0.006142, 0.008723, 0.013437, 0.025316, 0.051831, 0.040537, 0.083462, 0.096677, 0.096677, 0.071867, 0.147574, 0.247041, 0.247041, 0.25031, 0.15008, 0.206376, 0.206376, 0.173081, 0.179055, 0.298791, 0.200174, 0.219301, 0.129801, 0.0704, 0.064632, 0.064632, 0.064632, 0.045352, 0.086953, 0.134866, 0.18812, 0.194234, 0.15284, 0.120615, 0.122885, 0.209395, 0.109221, 0.21291, 0.30533, 0.295083, 0.179055, 0.288399, 0.288399, 0.40511, 0.545602, 0.570702, 0.575842, 0.5017, 0.458154, 0.461924, 0.308712, 0.298791, 0.298791, 0.301917, 0.346032, 0.298791, 0.173081, 0.236433, 0.209395, 0.10481, 0.050641, 0.083462, 0.076542, 0.034068, 0.025316, 0.021816, 0.012491, 0.008156, 0.014315, 0.012491, 0.010509, 0.018787, 0.013613, 0.011518, 0.014586, 0.010672, 0.008723, 0.010509, 0.008156, 0.008723, 0.014783, 0.018106, 0.024393, 0.023963, 0.036378, 0.037156, 0.021816, 0.023087, 0.023963, 0.016826, 0.019109, 0.014586, 0.010372, 0.009015, 0.007177, 0.007031, 0.009865, 0.013265, 0.016826, 0.025316, 0.028695, 0.017447, 0.026892, 0.028107, 0.016257, 0.016257, 0.020522, 0.028695, 0.045352, 0.046336, 0.059222, 0.054297, 0.102787, 0.161087, 0.158265, 0.147574, 0.125101, 0.102787, 0.071867, 0.085092, 0.111485, 0.044297, 0.085092, 0.090864, 0.041405, 0.078022, 0.098513, 0.111485, 0.158265, 0.17593, 0.173081, 0.196879, 0.321458, 0.339168, 0.229226, 0.321458, 0.472492, 0.517562, 0.444081, 0.585406, 0.59917, 0.575842, 0.73685, 0.724957, 0.570702, 0.707965, 0.59014, 0.59917, 0.575842, 0.454136, 0.4292, 0.4292, 0.359901, 0.370445, 0.30533, 0.30533, 0.324872, 0.308712, 0.196879, 0.295083, 0.17593, 0.185198, 0.106997, 0.086953, 0.048328, 0.092881, 0.094817, 0.142424, 0.088832, 0.043307, 0.045352, 0.047319, 0.086953, 0.129801, 0.106997, 0.129801, 0.206376, 0.182256, 0.167087, 0.264545, 0.275179, 0.284882, 0.191378, 0.308712, 0.26085, 0.264545, 0.275179, 0.275179, 0.17593, 0.257454, 0.370445, 0.480142, 0.486429, 0.486429, 0.450668, 0.447574, 0.359901, 0.366687, 0.284882, 0.291804, 0.291804, 0.196879, 0.25031, 0.25031, 0.243554, 0.339168, 0.390993, 0.377384, 0.295083, 0.418646, 0.414856, 0.324872, 0.225814, 0.216401, 0.225814, 0.15008, 0.134866, 0.142424, 0.096677, 0.155435, 0.164327, 0.182256, 0.30533, 0.25031, 0.25406, 0.155435, 0.15008, 0.179055, 0.18812, 0.191378, 0.15008, 0.15284, 0.236433, 0.21291, 0.209395, 0.132295, 0.203355, 0.219301, 0.332115, 0.408655, 0.374039, 0.366687, 0.356642, 0.332115, 0.436924, 0.422041, 0.549308, 0.529623, 0.497853, 0.458154, 0.545602, 0.59917, 0.534167, 0.490133, 0.494003, 0.497853, 0.557691, 0.525368, 0.440853, 0.414856, 0.401658, 0.4292, 0.422041, 0.4292, 0.414856, 0.311707, 0.41194, 0.398279, 0.40511, 0.370445, 0.401658, 0.394753, 0.390993, 0.422041, 0.454136, 0.51388, 0.42561, 0.454136, 0.483068, 0.585406, 0.59917, 0.59917, 0.613573, 0.608892, 0.505461, 0.476583, 0.476583, 0.436924, 0.42561, 0.401658, 0.384043, 0.301917, 0.30533, 0.30533, 0.275179, 0.308712, 0.25031, 0.25406, 0.17593, 0.116183, 0.122885, 0.122885, 0.106997, 0.10481, 0.106997, 0.129801, 0.096677, 0.161087, 0.203355, 0.225814, 0.257454, 0.356642, 0.444081, 0.476583, 0.380708, 0.346032, 0.31487, 0.40511, 0.401658, 0.483068, 0.545602, 0.444081, 0.422041, 0.450668, 0.450668, 0.387226, 0.339168, 0.335645, 0.264545, 0.247041, 0.239899, 0.232838, 0.222385, 0.216401, 0.17593, 0.179055, 0.167087, 0.170161, 0.200174, 0.284882, 0.298791, 0.324872, 0.321458, 0.335645, 0.25406, 0.222385, 0.281712, 0.36309, 0.450668, 0.444081, 0.422041, 0.390993, 0.374039, 0.332115, 0.30533, 0.308712, 0.390993, 0.490133, 0.447574, 0.342579], '')</t>
  </si>
  <si>
    <t>[215, 216, 217, 218, 308, 310, 311, 312, 313, 314, 315, 316, 317, 318, 319, 417, 418, 421, 422, 423, 427, 428, 446, 450, 451, 452, 453, 454, 455, 491]</t>
  </si>
  <si>
    <t>UPI000172FFD7 status=activ</t>
  </si>
  <si>
    <t>([0.020165, 0.034884, 0.048328, 0.06312, 0.032017, 0.031287, 0.055536, 0.05306, 0.031287, 0.042364, 0.067594, 0.078022, 0.034884, 0.040537, 0.088832, 0.043307, 0.038042, 0.031287, 0.032677, 0.0704, 0.050641, 0.038042, 0.027463, 0.018787, 0.009977, 0.016257, 0.020522, 0.010221, 0.010372, 0.010221, 0.006988, 0.006421, 0.006374, 0.006988, 0.004431, 0.004414, 0.005086, 0.00543, 0.006374, 0.004513, 0.003177, 0.004358, 0.003431, 0.002662, 0.003366, 0.004899, 0.003512, 0.002482, 0.002606, 0.002057, 0.001786, 0.002529, 0.002211, 0.001808, 0.001623, 0.001623, 0.001069, 0.000906, 0.001434, 0.001202, 0.001481, 0.001499, 0.001318, 0.001649, 0.001623, 0.001434, 0.001434, 0.001434, 0.001434, 0.001408, 0.002117, 0.003405, 0.003014, 0.003671, 0.004161, 0.006374, 0.005799, 0.008525, 0.009865, 0.009977, 0.00777, 0.009294, 0.016021, 0.021816, 0.014315, 0.021381, 0.027463, 0.028107, 0.029376, 0.028107, 0.051831, 0.025316, 0.028107, 0.041405, 0.038042, 0.054297, 0.026338, 0.064632, 0.069024, 0.098513, 0.094817, 0.191378, 0.196879, 0.206376, 0.10481, 0.206376, 0.257454, 0.15008, 0.092881, 0.170161, 0.301917, 0.311707, 0.30533, 0.229226, 0.222385, 0.118441, 0.111485, 0.203355, 0.155435, 0.092881, 0.06312, 0.064632, 0.028695, 0.032017, 0.028695, 0.0704, 0.032017, 0.023963, 0.023963, 0.018415, 0.015078, 0.009728, 0.006374, 0.010672, 0.008409, 0.006194, 0.009015, 0.006142, 0.004414, 0.003821, 0.00359, 0.00292, 0.002529, 0.002581, 0.001748, 0.001778, 0.001808, 0.002327, 0.002327, 0.002349, 0.002512, 0.002276, 0.002057, 0.002078, 0.002117, 0.00292, 0.003341, 0.002366, 0.002976, 0.004135, 0.004161, 0.004161, 0.004247, 0.003555, 0.003512, 0.003276, 0.002529, 0.002529, 0.003109, 0.002688, 0.003727, 0.00515, 0.006795, 0.010372, 0.017797, 0.01204, 0.010131, 0.012491, 0.016826, 0.022306, 0.014315, 0.018787, 0.018415, 0.038042, 0.035586, 0.034884, 0.069024, 0.111485, 0.0704, 0.074921, 0.134866, 0.071867, 0.05306, 0.05306, 0.046336, 0.023087, 0.031287, 0.046336, 0.048328, 0.074921, 0.032677, 0.028107, 0.038858, 0.083462, 0.081712, 0.15284, 0.257454, 0.21291, 0.125101, 0.167087, 0.120615, 0.055536, 0.051831, 0.073402, 0.069024, 0.051831, 0.11371, 0.120615, 0.046336, 0.043307, 0.044297, 0.102787, 0.137348, 0.085092, 0.078022, 0.036378, 0.021816, 0.021816, 0.028695, 0.032677, 0.023963, 0.032677, 0.033407, 0.054297, 0.038042, 0.023534, 0.023534, 0.023534, 0.016826, 0.0198, 0.011106, 0.011342, 0.009015, 0.008409, 0.009728, 0.010131, 0.009401, 0.011106, 0.007645, 0.006701, 0.006482, 0.005086, 0.003963, 0.004835, 0.004161, 0.004835, 0.004646, 0.00558, 0.005378, 0.005249, 0.007315, 0.007555, 0.006482, 0.006533, 0.008804, 0.007315, 0.004976, 0.00515, 0.005872, 0.006078, 0.006142, 0.006078, 0.007031, 0.009401, 0.013016, 0.021381, 0.01204, 0.020876, 0.011903, 0.011903, 0.016021, 0.015078, 0.015078, 0.020165, 0.015078, 0.010131, 0.013016, 0.019401, 0.038858, 0.041405, 0.059222, 0.059222, 0.088832, 0.134866, 0.134866, 0.060549, 0.060549, 0.086953, 0.038042, 0.038858, 0.03976, 0.043307, 0.056825, 0.06312, 0.031287, 0.056825, 0.088832, 0.111485, 0.15284, 0.090864, 0.088832, 0.11371, 0.074921, 0.106997, 0.11371, 0.118441, 0.129801, 0.137348, 0.100716, 0.21291, 0.203355, 0.137348, 0.134866, 0.086953, 0.134866, 0.116183, 0.096677, 0.050641, 0.059222, 0.059222, 0.109221, 0.10481, 0.066181, 0.071867, 0.069024, 0.069024, 0.034884, 0.056825, 0.030003, 0.043307, 0.018787, 0.044297, 0.071867, 0.071867, 0.088832, 0.046336, 0.10481, 0.106997, 0.109221, 0.098513, 0.088832, 0.106997, 0.106997, 0.164327, 0.182256, 0.167087, 0.164327, 0.26085, 0.271506, 0.275179, 0.222385, 0.349426, 0.278302, 0.194234, 0.15008, 0.15284, 0.142424, 0.116183, 0.092881, 0.102787, 0.102787, 0.116183, 0.092881, 0.060549, 0.038042, 0.064632, 0.038042, 0.031287, 0.029376, 0.029376, 0.056825, 0.05306, 0.030003, 0.038858, 0.03976, 0.054297, 0.06184, 0.125101, 0.090864, 0.139895, 0.229226, 0.239899, 0.219301, 0.155435, 0.147574, 0.122885, 0.064632, 0.137348, 0.164327, 0.167087, 0.158265, 0.158265, 0.182256, 0.182256, 0.21291, 0.30533, 0.298791, 0.206376, 0.209395, 0.31487, 0.332115, 0.232838, 0.21291, 0.142424, 0.200174, 0.25031, 0.284882, 0.398279, 0.324872, 0.339168, 0.349426, 0.318242, 0.31487, 0.301917, 0.40511, 0.374039, 0.339168, 0.25031, 0.243554, 0.239899, 0.191378, 0.182256, 0.185198, 0.185198, 0.200174, 0.21291, 0.164327, 0.25031, 0.203355, 0.243554, 0.200174, 0.194234, 0.15008, 0.090864, 0.144935, 0.132295, 0.125101, 0.164327, 0.236433, 0.324872, 0.332115, 0.281712, 0.271506, 0.25406, 0.225814, 0.298791, 0.257454, 0.232838, 0.142424, 0.167087, 0.158265, 0.158265, 0.191378, 0.17593, 0.161087, 0.10481, 0.06312, 0.069024, 0.067594, 0.086953, 0.085092, 0.083462, 0.116183, 0.0704, 0.137348, 0.167087, 0.167087, 0.209395, 0.291804, 0.377384, 0.377384, 0.281712, 0.216401, 0.118441, 0.21291, 0.232838, 0.311707, 0.40511, 0.311707, 0.268042, 0.222385, 0.216401, 0.225814, 0.271506, 0.352862, 0.346032, 0.243554, 0.179055, 0.147574, 0.120615, 0.120615, 0.129801, 0.222385, 0.239899, 0.291804, 0.196879, 0.247041, 0.216401, 0.219301, 0.271506, 0.308712, 0.308712, 0.31487, 0.225814, 0.155435, 0.100716, 0.096677, 0.164327, 0.26085, 0.288399, 0.36309, 0.359901, 0.342579, 0.328603, 0.408655, 0.352862, 0.414856, 0.4292, 0.447574, 0.41194, 0.4292, 0.394753, 0.370445, 0.332115, 0.440853, 0.545602], '')</t>
  </si>
  <si>
    <t>[535]</t>
  </si>
  <si>
    <t>UPI000172FFD8 status=activ</t>
  </si>
  <si>
    <t>([0.003109, 0.002349, 0.003246, 0.00231, 0.001967, 0.001675, 0.002336, 0.002512, 0.001967, 0.001709, 0.002336, 0.003053, 0.00292, 0.004208, 0.00359, 0.003963, 0.003997, 0.003478, 0.003366, 0.004899, 0.005249, 0.007422, 0.012491, 0.012491, 0.012491, 0.01204, 0.01227, 0.011903, 0.014783, 0.025316, 0.020522, 0.018787, 0.011903, 0.013016, 0.007877, 0.009483, 0.016826, 0.030003, 0.041405, 0.042364, 0.022306, 0.034884, 0.025762, 0.017797, 0.013821, 0.028695, 0.051831, 0.102787, 0.081712, 0.058088, 0.064632], '')</t>
  </si>
  <si>
    <t>UPI000172FFD9 status=activ</t>
  </si>
  <si>
    <t>([0.137348, 0.21291, 0.257454, 0.118441, 0.055536, 0.079919, 0.046336, 0.030611, 0.021816, 0.025762, 0.028695, 0.046336, 0.040537, 0.033407, 0.038042, 0.020522, 0.025316, 0.014075, 0.014783, 0.014586, 0.014075, 0.017797, 0.016528, 0.009187, 0.017138, 0.018787, 0.016826, 0.023963, 0.023963, 0.0198, 0.020876, 0.01227, 0.007315, 0.009865, 0.009977, 0.009294, 0.009294, 0.00962, 0.016021, 0.009483, 0.008804, 0.009401, 0.007259, 0.006795, 0.010926, 0.007555, 0.010509, 0.011518, 0.009294, 0.011518, 0.013821, 0.014783, 0.028695, 0.028695, 0.032677, 0.032677, 0.03976, 0.066181, 0.064632, 0.038858, 0.050641, 0.040537, 0.021816, 0.021381, 0.018787, 0.0198, 0.021816, 0.01204, 0.012491, 0.013265, 0.018106, 0.015344, 0.016257, 0.019109, 0.038042, 0.018787, 0.038042, 0.019401, 0.014075, 0.013613, 0.020522, 0.027463, 0.034068, 0.06312, 0.142424, 0.170161, 0.161087, 0.185198, 0.185198, 0.170161, 0.170161, 0.088832, 0.10481, 0.073402, 0.06312, 0.076542, 0.085092, 0.041405, 0.088832, 0.137348, 0.132295, 0.125101, 0.071867, 0.038858, 0.021381, 0.018415, 0.018106, 0.018106, 0.024826, 0.049374, 0.026892, 0.043307, 0.050641, 0.088832, 0.10481, 0.06312, 0.042364, 0.071867, 0.083462, 0.03976, 0.041405, 0.030611, 0.028695, 0.051831, 0.056825, 0.067594, 0.03976, 0.048328, 0.044297, 0.024393, 0.026892, 0.054297, 0.055536, 0.098513, 0.058088, 0.066181, 0.060549, 0.081712, 0.092881, 0.094817, 0.100716, 0.086953, 0.118441, 0.073402, 0.073402, 0.122885, 0.18812, 0.268042, 0.268042, 0.271506, 0.359901, 0.377384, 0.281712, 0.200174, 0.098513, 0.132295, 0.132295, 0.142424, 0.132295, 0.127496, 0.203355, 0.243554, 0.25406, 0.257454, 0.308712, 0.232838, 0.239899, 0.243554, 0.167087, 0.167087, 0.132295, 0.083462, 0.076542, 0.144935, 0.222385, 0.247041, 0.247041, 0.25031, 0.25406, 0.25406, 0.170161, 0.132295, 0.17593, 0.17593, 0.18812, 0.137348, 0.132295, 0.074921, 0.0704, 0.096677, 0.088832, 0.096677, 0.129801, 0.0704, 0.06184, 0.059222, 0.079919, 0.058088, 0.030611, 0.06312, 0.032677, 0.035586, 0.050641, 0.050641, 0.058088, 0.059222, 0.085092, 0.078022, 0.129801, 0.069024, 0.069024, 0.067594, 0.081712, 0.059222, 0.109221, 0.109221, 0.064632, 0.051831, 0.055536, 0.096677, 0.079919, 0.15008, 0.206376, 0.164327, 0.102787, 0.085092, 0.079919, 0.11371, 0.129801, 0.15008, 0.173081, 0.203355, 0.129801, 0.088832, 0.100716, 0.078022, 0.079919, 0.137348, 0.21291, 0.295083, 0.225814, 0.247041, 0.25406, 0.173081, 0.206376, 0.222385, 0.232838, 0.173081, 0.155435, 0.144935, 0.076542, 0.120615, 0.122885, 0.196879, 0.271506, 0.349426, 0.384043, 0.298791, 0.291804, 0.278302, 0.268042, 0.342579, 0.335645, 0.328603, 0.414856, 0.422041, 0.418646, 0.318242, 0.298791, 0.25031, 0.247041, 0.298791, 0.271506, 0.185198, 0.185198, 0.173081, 0.173081, 0.173081, 0.264545, 0.179055, 0.18812, 0.196879, 0.196879, 0.196879, 0.203355, 0.129801, 0.137348, 0.194234, 0.203355, 0.203355, 0.243554, 0.308712, 0.308712, 0.349426, 0.339168, 0.30533, 0.239899, 0.236433, 0.239899, 0.134866, 0.222385, 0.185198, 0.129801, 0.125101, 0.071867, 0.081712, 0.116183, 0.059222, 0.060549, 0.109221, 0.200174, 0.206376, 0.243554, 0.194234, 0.185198, 0.216401, 0.185198, 0.15284, 0.173081, 0.109221, 0.219301, 0.206376, 0.247041, 0.311707, 0.229226, 0.216401, 0.194234, 0.222385, 0.324872, 0.229226, 0.144935, 0.106997, 0.100716, 0.100716, 0.161087, 0.170161, 0.196879, 0.232838, 0.339168, 0.225814, 0.222385, 0.196879, 0.200174, 0.167087, 0.164327, 0.239899, 0.342579, 0.346032, 0.342579, 0.346032, 0.444081, 0.450668, 0.483068, 0.480142, 0.394753, 0.311707, 0.301917, 0.339168, 0.30533, 0.219301, 0.200174, 0.284882, 0.194234, 0.203355, 0.229226, 0.203355, 0.196879, 0.196879, 0.196879, 0.196879, 0.137348, 0.132295, 0.116183, 0.092881, 0.074921, 0.10481, 0.147574, 0.116183, 0.085092, 0.109221, 0.167087, 0.295083, 0.243554], '')</t>
  </si>
  <si>
    <t>UPI000172FFDA status=activ</t>
  </si>
  <si>
    <t>([0.024393, 0.05306, 0.094817, 0.129801, 0.185198, 0.216401, 0.147574, 0.203355, 0.25031, 0.291804, 0.311707, 0.370445, 0.414856, 0.394753, 0.408655, 0.324872, 0.433034, 0.461924, 0.450668, 0.553315, 0.622677, 0.604312, 0.472492, 0.370445, 0.278302, 0.257454, 0.275179, 0.321458, 0.301917, 0.284882, 0.182256, 0.102787, 0.059222, 0.059222, 0.060549, 0.031287, 0.059222, 0.044297, 0.041405, 0.041405, 0.046336, 0.032677, 0.027463, 0.046336, 0.079919, 0.090864, 0.060549, 0.059222, 0.078022, 0.042364, 0.028107, 0.05306, 0.060549, 0.098513, 0.092881, 0.090864, 0.127496, 0.116183, 0.142424, 0.142424, 0.155435, 0.096677, 0.179055, 0.194234, 0.137348, 0.074921, 0.116183, 0.139895, 0.137348, 0.161087, 0.15284, 0.225814, 0.225814, 0.342579, 0.31487, 0.278302, 0.40511, 0.436924, 0.408655, 0.308712, 0.209395, 0.209395, 0.247041, 0.17593, 0.142424, 0.200174, 0.324872, 0.318242, 0.26085, 0.281712, 0.219301, 0.31487, 0.301917, 0.203355, 0.18812, 0.225814, 0.268042, 0.247041, 0.167087, 0.120615, 0.203355, 0.298791, 0.200174, 0.225814, 0.30533, 0.384043, 0.401658, 0.374039, 0.387226, 0.384043, 0.288399, 0.229226, 0.236433, 0.229226, 0.219301, 0.203355, 0.120615, 0.11371, 0.096677, 0.083462, 0.137348, 0.122885, 0.116183, 0.196879, 0.127496, 0.06312, 0.086953, 0.074921, 0.058088, 0.055536, 0.10481, 0.086953, 0.15284, 0.144935, 0.161087, 0.26085, 0.182256, 0.18812, 0.118441, 0.139895, 0.243554, 0.179055, 0.11371, 0.098513, 0.088832, 0.086953, 0.144935, 0.088832, 0.073402, 0.060549, 0.060549, 0.046336, 0.049374, 0.051831, 0.044297, 0.020876, 0.016826, 0.026338, 0.051831, 0.051831, 0.054297, 0.064632, 0.051831, 0.054297, 0.041405, 0.042364, 0.083462, 0.069024, 0.069024, 0.073402, 0.122885, 0.06184, 0.071867, 0.137348, 0.134866, 0.173081, 0.271506, 0.301917, 0.21291, 0.170161, 0.170161, 0.161087, 0.078022, 0.098513, 0.155435, 0.21291, 0.203355, 0.137348, 0.161087, 0.225814, 0.18812, 0.120615, 0.222385, 0.229226, 0.229226, 0.209395, 0.134866, 0.090864, 0.096677, 0.164327, 0.132295, 0.182256, 0.194234, 0.284882, 0.268042, 0.275179, 0.268042, 0.308712, 0.271506, 0.182256, 0.191378, 0.26085, 0.324872, 0.239899, 0.239899, 0.225814, 0.15008, 0.137348, 0.21291, 0.225814, 0.232838, 0.321458, 0.257454, 0.268042, 0.298791, 0.40511, 0.414856, 0.436924, 0.31487, 0.324872, 0.328603, 0.222385, 0.222385, 0.147574, 0.222385, 0.216401, 0.132295, 0.200174, 0.196879, 0.15284, 0.142424, 0.069024, 0.060549, 0.10481, 0.106997, 0.049374, 0.041405, 0.030611, 0.029376, 0.054297, 0.05306, 0.098513, 0.100716, 0.096677, 0.088832, 0.088832, 0.100716, 0.10481, 0.11371, 0.170161, 0.209395, 0.239899, 0.356642, 0.275179, 0.275179, 0.268042, 0.26085, 0.179055, 0.206376, 0.134866, 0.088832, 0.161087, 0.132295, 0.194234, 0.196879, 0.288399, 0.18812, 0.15284, 0.232838, 0.203355, 0.18812, 0.15284, 0.100716, 0.071867, 0.111485, 0.085092, 0.05306, 0.102787, 0.194234], '')</t>
  </si>
  <si>
    <t>[19, 20, 21]</t>
  </si>
  <si>
    <t>UPI000172FFDB status=activ</t>
  </si>
  <si>
    <t>([0.015078, 0.022667, 0.046336, 0.074921, 0.102787, 0.098513, 0.127496, 0.158265, 0.106997, 0.129801, 0.164327, 0.200174, 0.200174, 0.125101, 0.06184, 0.058088, 0.11371, 0.109221, 0.225814, 0.203355, 0.209395, 0.321458, 0.225814, 0.125101, 0.120615, 0.074921, 0.092881, 0.055536, 0.056825, 0.098513, 0.100716, 0.109221, 0.111485, 0.109221, 0.203355, 0.281712, 0.284882, 0.179055, 0.122885, 0.10481, 0.191378, 0.185198, 0.18812, 0.194234, 0.284882, 0.18812, 0.170161, 0.182256, 0.164327, 0.173081, 0.17593, 0.102787, 0.083462, 0.085092, 0.096677, 0.045352, 0.045352, 0.081712, 0.147574, 0.127496, 0.10481, 0.106997, 0.10481, 0.102787, 0.100716, 0.102787, 0.170161, 0.264545, 0.264545, 0.366687, 0.321458, 0.225814, 0.247041, 0.257454, 0.161087, 0.173081, 0.278302, 0.232838, 0.206376, 0.219301, 0.200174, 0.15008, 0.079919, 0.048328, 0.023534, 0.020522, 0.017447, 0.01078, 0.00777, 0.007422, 0.006533, 0.007259, 0.00777, 0.00777, 0.006078, 0.006142, 0.005932, 0.005086, 0.004899, 0.004161, 0.00389, 0.00558, 0.007259, 0.010509, 0.009977, 0.019401, 0.022667, 0.030003, 0.043307, 0.038042, 0.021816, 0.025316, 0.026338, 0.023534, 0.038042, 0.074921, 0.127496, 0.067594, 0.047319, 0.045352, 0.081712, 0.081712, 0.079919, 0.083462, 0.079919, 0.15008, 0.088832, 0.076542, 0.067594, 0.090864, 0.185198, 0.284882, 0.17593, 0.098513, 0.179055, 0.167087, 0.085092, 0.086953, 0.161087, 0.173081, 0.278302, 0.191378, 0.191378, 0.219301, 0.232838, 0.144935, 0.073402, 0.066181, 0.106997, 0.06312, 0.06312, 0.058088, 0.058088, 0.096677, 0.170161, 0.173081, 0.090864, 0.15284, 0.094817, 0.047319, 0.083462, 0.038858, 0.037156, 0.044297, 0.037156, 0.03976, 0.059222, 0.122885, 0.200174, 0.15284, 0.167087, 0.167087, 0.085092, 0.078022, 0.094817, 0.094817, 0.102787, 0.161087, 0.17593, 0.281712, 0.291804, 0.243554, 0.225814, 0.203355, 0.194234, 0.118441, 0.096677, 0.118441, 0.10481, 0.098513, 0.170161, 0.236433, 0.229226, 0.377384, 0.380708, 0.301917, 0.203355, 0.206376, 0.243554, 0.232838, 0.21291, 0.301917, 0.352862, 0.377384, 0.521092, 0.408655, 0.497853, 0.42561, 0.4292, 0.398279, 0.398279, 0.359901, 0.380708, 0.284882, 0.170161, 0.18812, 0.18812, 0.288399, 0.25406, 0.264545, 0.264545, 0.268042, 0.17593, 0.102787, 0.102787, 0.078022, 0.083462, 0.102787, 0.127496, 0.147574, 0.173081, 0.185198, 0.120615, 0.085092, 0.090864, 0.147574, 0.132295, 0.229226, 0.216401, 0.191378, 0.116183, 0.111485, 0.073402, 0.073402, 0.120615, 0.167087, 0.194234, 0.281712, 0.164327, 0.137348, 0.078022, 0.06312, 0.048328, 0.118441, 0.15284, 0.26085, 0.284882, 0.318242, 0.209395, 0.219301, 0.167087, 0.15008, 0.147574, 0.134866, 0.134866, 0.142424, 0.167087, 0.170161, 0.17593, 0.200174, 0.275179, 0.308712, 0.31487, 0.342579, 0.232838, 0.164327, 0.164327, 0.147574, 0.10481, 0.11371, 0.06312, 0.090864, 0.098513, 0.06184, 0.118441, 0.179055, 0.147574, 0.125101, 0.129801, 0.073402, 0.106997, 0.111485, 0.139895, 0.100716, 0.106997, 0.164327, 0.15284, 0.125101, 0.079919, 0.059222, 0.094817, 0.106997, 0.127496, 0.203355, 0.247041, 0.225814, 0.137348, 0.185198, 0.229226, 0.219301, 0.229226, 0.203355, 0.18812, 0.18812, 0.203355, 0.222385, 0.247041, 0.26085, 0.185198, 0.271506, 0.257454, 0.243554, 0.225814, 0.236433, 0.247041, 0.21291, 0.127496, 0.216401, 0.158265, 0.122885, 0.137348, 0.203355, 0.161087, 0.11371, 0.116183, 0.106997, 0.092881, 0.081712, 0.074921, 0.137348, 0.142424, 0.222385, 0.247041, 0.342579, 0.339168, 0.25406, 0.219301, 0.332115, 0.339168, 0.380708, 0.41194, 0.390993, 0.422041, 0.418646, 0.490133, 0.480142, 0.59508, 0.613573, 0.632174, 0.622677, 0.59014, 0.468512, 0.398279, 0.398279, 0.398279, 0.398279, 0.398279, 0.490133, 0.5017, 0.42561, 0.450668, 0.468512, 0.472492, 0.458154, 0.454136, 0.454136, 0.418646, 0.318242, 0.275179, 0.264545, 0.342579, 0.349426, 0.468512, 0.461924, 0.447574, 0.328603, 0.247041, 0.328603, 0.26085, 0.170161, 0.236433, 0.206376, 0.219301, 0.236433, 0.222385, 0.318242, 0.318242, 0.359901, 0.370445, 0.298791, 0.308712, 0.328603, 0.346032, 0.324872, 0.324872, 0.239899, 0.26085, 0.339168, 0.339168, 0.433034, 0.4292, 0.352862, 0.359901, 0.324872, 0.31487, 0.342579, 0.346032, 0.342579, 0.349426, 0.335645, 0.436924, 0.352862, 0.268042, 0.25031, 0.236433, 0.229226, 0.301917, 0.390993, 0.398279, 0.31487, 0.311707, 0.390993, 0.458154, 0.454136, 0.472492, 0.458154, 0.346032, 0.30533, 0.30533, 0.308712, 0.40511, 0.324872, 0.408655, 0.468512, 0.390993, 0.311707, 0.321458, 0.25406, 0.247041, 0.268042, 0.366687, 0.288399, 0.26085, 0.264545, 0.236433, 0.194234, 0.134866, 0.147574, 0.144935, 0.088832, 0.05306, 0.051831, 0.096677, 0.090864, 0.049374, 0.079919, 0.139895, 0.200174, 0.275179, 0.200174, 0.147574, 0.074921, 0.066181, 0.05306, 0.050641, 0.06184, 0.079919, 0.15008, 0.219301, 0.170161, 0.247041, 0.281712, 0.203355, 0.134866, 0.081712, 0.147574, 0.147574, 0.142424, 0.092881, 0.076542, 0.125101, 0.092881, 0.164327, 0.161087, 0.194234, 0.200174, 0.132295, 0.120615, 0.060549, 0.067594, 0.116183, 0.122885, 0.085092, 0.125101, 0.111485, 0.10481, 0.111485, 0.11371, 0.06312, 0.127496, 0.090864, 0.088832, 0.120615, 0.079919, 0.134866, 0.155435, 0.100716, 0.164327, 0.167087, 0.247041, 0.219301, 0.137348, 0.132295, 0.21291, 0.134866, 0.134866, 0.225814, 0.222385, 0.219301, 0.31487, 0.291804, 0.377384, 0.349426, 0.359901, 0.418646, 0.398279, 0.377384, 0.458154, 0.418646, 0.394753, 0.36309, 0.318242], '')</t>
  </si>
  <si>
    <t>[204, 356, 357, 358, 359, 360, 368]</t>
  </si>
  <si>
    <t>UPI000172FFDD status=activ</t>
  </si>
  <si>
    <t>([0.035586, 0.055536, 0.100716, 0.040537, 0.064632, 0.03976, 0.054297, 0.035586, 0.038042, 0.03976, 0.028695, 0.023963, 0.023534, 0.022306, 0.038042, 0.042364, 0.086953, 0.047319, 0.046336, 0.085092, 0.054297, 0.045352, 0.025316, 0.024393, 0.054297, 0.048328, 0.102787, 0.111485, 0.092881, 0.111485, 0.064632, 0.109221, 0.191378, 0.196879, 0.132295, 0.083462, 0.041405, 0.040537, 0.073402, 0.076542, 0.081712, 0.071867, 0.158265, 0.17593, 0.182256, 0.098513, 0.049374, 0.034068, 0.032677, 0.040537, 0.026892, 0.059222, 0.045352, 0.033407, 0.036378, 0.074921, 0.073402, 0.122885, 0.129801, 0.076542, 0.074921, 0.03976, 0.040537, 0.040537, 0.034884, 0.018415, 0.035586, 0.079919, 0.094817, 0.094817, 0.155435, 0.139895, 0.137348, 0.182256, 0.118441, 0.06184, 0.029376, 0.028695, 0.030611, 0.025762, 0.022667, 0.014586, 0.015078, 0.028107, 0.025762, 0.048328, 0.090864, 0.051831, 0.050641, 0.051831, 0.027463, 0.015694, 0.025316, 0.014586, 0.011903, 0.020522, 0.035586, 0.069024, 0.0704, 0.078022, 0.085092, 0.090864, 0.144935, 0.125101, 0.109221, 0.116183, 0.122885, 0.074921, 0.127496, 0.120615, 0.079919, 0.147574, 0.15284, 0.158265, 0.229226, 0.257454, 0.182256, 0.191378, 0.182256, 0.161087, 0.088832, 0.049374, 0.102787, 0.098513, 0.194234, 0.191378, 0.155435, 0.139895, 0.196879, 0.21291, 0.209395, 0.284882, 0.268042, 0.271506, 0.182256, 0.200174, 0.209395, 0.30533, 0.216401, 0.18812, 0.216401, 0.298791, 0.298791, 0.284882, 0.295083, 0.278302, 0.308712, 0.339168, 0.264545, 0.288399, 0.275179, 0.17593, 0.111485, 0.120615, 0.194234, 0.173081, 0.17593, 0.170161, 0.182256, 0.179055, 0.15008, 0.219301, 0.222385, 0.298791, 0.268042, 0.278302, 0.17593, 0.134866, 0.129801, 0.129801, 0.120615, 0.129801, 0.225814, 0.222385, 0.206376, 0.21291, 0.222385, 0.219301, 0.225814, 0.147574, 0.222385, 0.222385, 0.158265, 0.155435, 0.155435, 0.182256, 0.179055, 0.275179, 0.275179, 0.247041, 0.335645, 0.232838, 0.164327, 0.100716, 0.137348, 0.090864, 0.045352, 0.088832, 0.088832, 0.050641, 0.078022, 0.090864, 0.142424, 0.209395, 0.155435, 0.155435, 0.132295, 0.127496, 0.109221, 0.127496, 0.094817, 0.088832, 0.090864, 0.081712, 0.132295, 0.158265, 0.222385, 0.295083, 0.284882, 0.18812, 0.271506, 0.295083, 0.243554, 0.243554, 0.161087, 0.21291, 0.21291, 0.170161, 0.170161, 0.196879, 0.216401, 0.196879, 0.111485, 0.185198, 0.288399, 0.257454, 0.17593, 0.155435, 0.182256, 0.116183, 0.11371, 0.11371, 0.092881, 0.067594, 0.073402, 0.120615, 0.132295, 0.132295, 0.196879, 0.196879, 0.206376, 0.127496, 0.185198, 0.257454, 0.25031, 0.225814, 0.25406, 0.26085, 0.209395, 0.134866, 0.200174, 0.301917, 0.219301, 0.219301, 0.194234, 0.167087, 0.167087, 0.100716, 0.102787, 0.111485, 0.0704, 0.037156, 0.069024, 0.055536, 0.03976, 0.023963, 0.025762, 0.025762, 0.041405, 0.046336, 0.066181, 0.067594, 0.076542, 0.118441, 0.118441, 0.203355, 0.137348, 0.132295, 0.129801, 0.079919, 0.074921, 0.116183, 0.109221, 0.11371, 0.111485, 0.18812, 0.268042, 0.191378, 0.185198, 0.206376, 0.18812, 0.236433, 0.232838, 0.21291, 0.216401, 0.147574, 0.147574, 0.144935, 0.15284, 0.144935, 0.144935, 0.139895, 0.144935, 0.236433, 0.147574, 0.216401, 0.203355, 0.206376, 0.17593, 0.196879, 0.118441, 0.196879, 0.182256, 0.196879, 0.173081, 0.11371, 0.127496, 0.109221, 0.147574, 0.147574, 0.229226, 0.232838, 0.17593, 0.170161, 0.179055, 0.164327, 0.182256, 0.191378, 0.118441, 0.11371, 0.106997, 0.17593, 0.137348, 0.129801, 0.120615, 0.139895, 0.142424, 0.129801, 0.129801, 0.10481, 0.11371, 0.122885, 0.182256, 0.25406, 0.268042, 0.164327, 0.17593, 0.10481, 0.096677, 0.179055, 0.291804, 0.185198, 0.182256, 0.182256, 0.125101, 0.122885, 0.069024, 0.122885, 0.191378, 0.216401, 0.284882, 0.271506, 0.25031, 0.182256, 0.102787, 0.058088, 0.106997, 0.17593, 0.206376, 0.219301, 0.137348, 0.071867, 0.134866, 0.134866, 0.155435, 0.173081, 0.17593, 0.264545, 0.281712, 0.291804, 0.216401, 0.21291, 0.144935, 0.15008, 0.196879, 0.295083, 0.370445, 0.374039, 0.36309, 0.328603, 0.232838, 0.232838, 0.339168, 0.342579, 0.257454, 0.179055, 0.236433, 0.232838, 0.247041, 0.191378, 0.11371, 0.173081, 0.111485, 0.203355, 0.196879, 0.229226, 0.222385, 0.225814, 0.132295, 0.139895, 0.194234, 0.18812, 0.264545, 0.170161, 0.196879, 0.291804, 0.356642, 0.335645, 0.318242, 0.281712, 0.288399, 0.374039, 0.352862, 0.454136, 0.36309, 0.342579], '')</t>
  </si>
  <si>
    <t>UPI000172FFDE status=activ</t>
  </si>
  <si>
    <t>([0.356642, 0.247041, 0.291804, 0.328603, 0.352862, 0.339168, 0.264545, 0.301917, 0.321458, 0.26085, 0.284882, 0.31487, 0.308712, 0.209395, 0.225814, 0.288399, 0.216401, 0.225814, 0.222385, 0.281712, 0.298791, 0.200174, 0.191378, 0.116183, 0.111485, 0.11371, 0.134866, 0.200174, 0.11371, 0.116183, 0.173081, 0.173081, 0.15284, 0.088832, 0.137348, 0.118441, 0.111485, 0.098513, 0.060549, 0.05306, 0.030003, 0.033407, 0.032017, 0.031287, 0.033407, 0.036378, 0.035586, 0.035586, 0.042364, 0.081712, 0.081712, 0.0704, 0.038858, 0.044297, 0.086953, 0.055536, 0.055536, 0.05306, 0.054297, 0.090864, 0.059222, 0.06184, 0.088832, 0.134866, 0.225814, 0.308712, 0.298791, 0.328603, 0.339168, 0.219301, 0.161087, 0.164327, 0.118441, 0.196879, 0.200174, 0.196879, 0.301917, 0.318242, 0.335645, 0.433034, 0.422041, 0.529623, 0.653063, 0.613573, 0.618285, 0.497853, 0.494003, 0.401658, 0.387226, 0.374039, 0.377384, 0.440853, 0.450668, 0.458154, 0.370445, 0.394753, 0.278302, 0.203355, 0.196879, 0.191378, 0.196879, 0.200174, 0.209395, 0.200174, 0.139895, 0.139895, 0.155435, 0.111485, 0.127496, 0.067594, 0.074921, 0.147574, 0.127496, 0.129801, 0.170161, 0.167087, 0.155435, 0.17593, 0.206376, 0.196879, 0.185198, 0.191378, 0.167087, 0.098513, 0.059222, 0.109221, 0.11371, 0.102787, 0.158265, 0.229226, 0.346032, 0.332115, 0.318242, 0.346032, 0.264545, 0.229226, 0.232838, 0.144935, 0.147574, 0.109221, 0.096677, 0.106997, 0.100716, 0.069024, 0.069024, 0.111485, 0.067594, 0.078022, 0.109221, 0.10481, 0.05306, 0.042364, 0.041405, 0.036378, 0.021816, 0.033407, 0.050641, 0.03976, 0.059222, 0.055536, 0.098513, 0.11371, 0.059222, 0.056825, 0.056825, 0.096677, 0.109221, 0.144935, 0.129801, 0.147574, 0.083462, 0.086953, 0.098513, 0.111485, 0.118441, 0.116183, 0.092881, 0.102787, 0.11371, 0.111485, 0.17593, 0.109221, 0.134866, 0.247041, 0.268042, 0.26085, 0.170161, 0.092881, 0.11371, 0.060549, 0.060549, 0.118441, 0.200174, 0.15008, 0.164327, 0.096677, 0.161087, 0.161087, 0.098513, 0.185198, 0.129801, 0.111485, 0.173081, 0.142424, 0.132295, 0.058088, 0.048328, 0.0704, 0.120615, 0.116183, 0.191378, 0.191378, 0.090864, 0.045352, 0.066181, 0.059222, 0.048328, 0.049374, 0.059222, 0.058088, 0.031287, 0.067594, 0.083462, 0.078022, 0.088832, 0.06184, 0.15284, 0.17593, 0.109221, 0.06184, 0.06312, 0.048328, 0.049374, 0.048328, 0.088832, 0.078022, 0.081712, 0.094817, 0.100716, 0.046336, 0.074921, 0.129801, 0.054297, 0.040537, 0.032017, 0.017138, 0.013265, 0.01204, 0.01204, 0.014075, 0.014075, 0.014315, 0.018787, 0.011669, 0.013265, 0.00962, 0.007315, 0.006894, 0.006894, 0.006894, 0.01078, 0.012727, 0.01204, 0.022667, 0.032017, 0.022306, 0.043307, 0.042364, 0.038858, 0.032017, 0.056825, 0.102787, 0.058088, 0.042364, 0.078022, 0.15284, 0.129801, 0.209395, 0.132295, 0.225814, 0.206376, 0.127496, 0.049374, 0.047319, 0.026338, 0.014315, 0.026892, 0.026892, 0.026338, 0.026338, 0.059222, 0.058088, 0.055536, 0.098513, 0.066181, 0.038858, 0.038042, 0.071867, 0.071867, 0.078022, 0.071867, 0.074921, 0.132295, 0.15008, 0.086953, 0.083462, 0.158265, 0.144935, 0.076542, 0.064632, 0.032677, 0.032017, 0.018415, 0.014783, 0.016528, 0.017797, 0.021816, 0.015344, 0.011903, 0.008723, 0.009865, 0.007645, 0.005932, 0.004431, 0.005223, 0.006533], '')</t>
  </si>
  <si>
    <t>[81, 82, 83, 84]</t>
  </si>
  <si>
    <t>UPI000172FFDF status=activ</t>
  </si>
  <si>
    <t>([0.050641, 0.031287, 0.05306, 0.035586, 0.050641, 0.092881, 0.059222, 0.083462, 0.102787, 0.129801, 0.096677, 0.132295, 0.158265, 0.185198, 0.116183, 0.096677, 0.081712, 0.109221, 0.109221, 0.147574, 0.161087, 0.200174, 0.216401, 0.206376, 0.281712, 0.173081, 0.118441, 0.167087, 0.100716, 0.100716, 0.066181, 0.11371, 0.067594, 0.11371, 0.137348, 0.206376, 0.158265, 0.161087, 0.125101, 0.109221, 0.144935, 0.079919, 0.069024, 0.096677, 0.096677, 0.100716, 0.200174, 0.243554, 0.21291, 0.291804, 0.206376, 0.264545, 0.200174, 0.278302, 0.21291, 0.206376, 0.236433, 0.232838, 0.281712, 0.36309, 0.332115, 0.31487, 0.398279, 0.384043, 0.359901, 0.359901, 0.328603, 0.308712, 0.301917, 0.384043, 0.291804, 0.298791, 0.298791, 0.377384, 0.295083, 0.321458, 0.332115, 0.298791, 0.40511, 0.377384, 0.308712, 0.271506, 0.236433, 0.161087, 0.194234, 0.243554, 0.243554, 0.275179, 0.194234, 0.200174, 0.111485, 0.11371, 0.17593, 0.17593, 0.158265, 0.239899, 0.167087, 0.098513, 0.109221, 0.109221, 0.120615, 0.161087, 0.26085, 0.206376, 0.179055, 0.158265, 0.139895, 0.142424, 0.088832, 0.15008, 0.125101, 0.194234, 0.275179, 0.284882, 0.229226, 0.219301, 0.206376, 0.342579, 0.366687, 0.295083, 0.216401, 0.206376, 0.216401, 0.203355, 0.284882, 0.36309, 0.384043, 0.387226, 0.398279, 0.486429, 0.41194, 0.450668, 0.374039, 0.301917, 0.288399, 0.318242, 0.342579, 0.359901, 0.328603, 0.390993, 0.450668, 0.517562, 0.433034, 0.356642, 0.359901, 0.281712, 0.203355, 0.21291, 0.229226, 0.229226, 0.142424, 0.203355, 0.196879, 0.247041, 0.318242, 0.291804, 0.26085, 0.173081, 0.17593, 0.118441, 0.116183, 0.0704, 0.042364, 0.040537, 0.064632, 0.032017, 0.05306, 0.102787, 0.06184, 0.037156, 0.034068, 0.032017, 0.027463, 0.029376, 0.029376, 0.032677, 0.040537, 0.035586, 0.059222, 0.058088, 0.064632, 0.05306, 0.083462, 0.142424, 0.158265, 0.182256, 0.206376, 0.219301, 0.219301, 0.222385, 0.209395, 0.142424, 0.25031, 0.26085, 0.257454, 0.284882, 0.301917, 0.21291, 0.216401, 0.191378, 0.203355, 0.203355, 0.257454, 0.185198, 0.179055, 0.236433, 0.206376, 0.291804, 0.295083, 0.30533, 0.408655, 0.486429, 0.486429, 0.408655, 0.4292, 0.339168, 0.281712, 0.222385, 0.298791, 0.342579, 0.291804, 0.264545, 0.342579, 0.25406, 0.25406, 0.264545, 0.257454, 0.288399, 0.216401, 0.216401, 0.219301, 0.125101, 0.106997, 0.164327, 0.144935, 0.129801, 0.191378, 0.26085, 0.301917, 0.196879, 0.239899, 0.332115, 0.25406, 0.161087, 0.209395, 0.257454, 0.161087, 0.144935, 0.102787, 0.129801, 0.092881, 0.06312, 0.098513, 0.098513, 0.073402, 0.127496, 0.085092], '')</t>
  </si>
  <si>
    <t>UPI000172FFE2 status=activ</t>
  </si>
  <si>
    <t>([0.011342, 0.012491, 0.017447, 0.014075, 0.011518, 0.016021, 0.023963, 0.017138, 0.022667, 0.027463, 0.036378, 0.047319, 0.045352, 0.076542, 0.076542, 0.073402, 0.074921, 0.15008, 0.15008, 0.268042, 0.25031, 0.15008, 0.179055, 0.127496, 0.196879, 0.182256, 0.111485, 0.059222, 0.102787, 0.083462, 0.085092, 0.079919, 0.044297, 0.085092, 0.083462, 0.083462, 0.090864, 0.120615, 0.081712, 0.045352, 0.049374, 0.024393, 0.044297, 0.025762, 0.023963, 0.021816, 0.038042, 0.043307, 0.044297, 0.043307, 0.058088, 0.033407, 0.017447, 0.030611, 0.028695, 0.015078, 0.016021, 0.015078, 0.015694, 0.014315, 0.014783, 0.008723, 0.009187, 0.009728, 0.014315, 0.024393, 0.026892, 0.032017, 0.05306, 0.051831, 0.030611, 0.030611, 0.045352, 0.056825, 0.051831, 0.054297, 0.055536, 0.050641, 0.042364, 0.051831, 0.047319, 0.047319, 0.096677, 0.10481, 0.11371, 0.076542, 0.069024, 0.078022, 0.06312, 0.049374, 0.096677, 0.161087, 0.078022, 0.092881, 0.147574, 0.092881, 0.045352, 0.047319, 0.028107, 0.020522, 0.017797, 0.033407, 0.06184, 0.040537, 0.041405, 0.035586, 0.054297, 0.058088, 0.030003, 0.032017, 0.040537, 0.03976, 0.038042, 0.090864, 0.092881, 0.10481, 0.111485, 0.219301, 0.26085, 0.257454, 0.335645, 0.291804, 0.200174, 0.132295, 0.185198, 0.288399, 0.284882, 0.30533, 0.308712, 0.380708, 0.288399, 0.25031, 0.243554, 0.239899, 0.125101, 0.071867, 0.074921, 0.127496, 0.067594, 0.109221, 0.18812, 0.209395, 0.288399, 0.335645, 0.414856, 0.328603, 0.219301, 0.229226, 0.137348, 0.147574, 0.15008, 0.155435, 0.118441, 0.058088, 0.058088, 0.129801, 0.209395, 0.134866, 0.125101, 0.194234, 0.206376, 0.116183, 0.088832, 0.096677, 0.144935, 0.158265, 0.206376, 0.209395, 0.216401, 0.321458, 0.21291, 0.200174, 0.284882, 0.370445, 0.394753, 0.387226, 0.257454, 0.25406, 0.339168, 0.370445, 0.374039, 0.278302, 0.394753, 0.335645, 0.318242, 0.21291, 0.216401, 0.182256, 0.239899, 0.191378, 0.15284, 0.216401, 0.196879, 0.164327, 0.127496, 0.203355, 0.17593, 0.332115], '')</t>
  </si>
  <si>
    <t>UPI000172FFE3 status=activ</t>
  </si>
  <si>
    <t>([0.538167, 0.557691, 0.58069, 0.476583, 0.509769, 0.414856, 0.454136, 0.490133, 0.505461, 0.390993, 0.41194, 0.447574, 0.436924, 0.436924, 0.436924, 0.458154, 0.342579, 0.257454, 0.17593, 0.161087, 0.18812, 0.185198, 0.161087, 0.173081, 0.236433, 0.155435, 0.229226, 0.232838, 0.127496, 0.079919, 0.083462, 0.085092, 0.086953, 0.088832, 0.142424, 0.122885, 0.10481, 0.18812, 0.264545, 0.25406, 0.17593, 0.17593, 0.291804, 0.318242, 0.30533, 0.311707, 0.308712, 0.200174, 0.203355, 0.288399, 0.288399, 0.414856, 0.318242, 0.318242, 0.352862, 0.264545, 0.308712, 0.308712, 0.239899, 0.232838, 0.25406, 0.275179, 0.158265, 0.083462, 0.086953, 0.090864, 0.094817, 0.182256, 0.194234, 0.182256, 0.206376, 0.318242, 0.318242, 0.41194, 0.380708, 0.36309, 0.450668, 0.349426, 0.342579, 0.30533, 0.30533, 0.30533, 0.374039, 0.461924, 0.557691, 0.472492, 0.444081, 0.346032, 0.346032, 0.468512, 0.465241, 0.377384, 0.342579, 0.346032, 0.25031, 0.17593, 0.167087, 0.173081, 0.173081, 0.182256, 0.288399, 0.301917, 0.284882, 0.284882, 0.216401, 0.243554, 0.239899, 0.26085, 0.346032, 0.31487, 0.284882, 0.298791, 0.295083, 0.298791, 0.284882, 0.264545, 0.342579, 0.349426, 0.342579, 0.4292, 0.352862, 0.268042, 0.17593, 0.17593, 0.18812, 0.25031, 0.158265, 0.147574, 0.15284, 0.10481, 0.109221, 0.092881, 0.088832, 0.15008, 0.170161, 0.173081, 0.275179, 0.30533, 0.301917, 0.295083, 0.298791, 0.370445, 0.352862, 0.450668, 0.557691, 0.422041, 0.4292, 0.517562, 0.59014, 0.5017, 0.483068, 0.480142, 0.436924, 0.349426, 0.359901, 0.342579, 0.342579, 0.346032, 0.356642, 0.352862, 0.268042, 0.194234, 0.11371, 0.122885, 0.0704, 0.034884, 0.071867, 0.060549, 0.031287, 0.032017, 0.050641, 0.088832, 0.081712, 0.125101, 0.194234, 0.179055, 0.10481, 0.109221, 0.106997, 0.106997, 0.102787, 0.170161, 0.155435, 0.18812, 0.18812, 0.268042, 0.339168, 0.31487, 0.339168, 0.461924, 0.483068, 0.509769, 0.422041, 0.398279, 0.370445, 0.377384, 0.377384, 0.472492, 0.458154, 0.356642, 0.243554, 0.247041, 0.179055, 0.257454, 0.257454, 0.236433, 0.229226, 0.25031, 0.281712, 0.288399, 0.26085, 0.179055, 0.094817, 0.15008, 0.170161, 0.194234, 0.182256, 0.118441, 0.125101, 0.144935, 0.15284, 0.257454, 0.164327, 0.232838, 0.158265, 0.225814, 0.301917, 0.284882, 0.26085, 0.225814, 0.182256, 0.144935, 0.222385, 0.311707, 0.281712, 0.232838, 0.185198], '')</t>
  </si>
  <si>
    <t>[0, 1, 2, 4, 8, 84, 144, 147, 148, 149, 191]</t>
  </si>
  <si>
    <t>UPI000172FFE4 status=activ</t>
  </si>
  <si>
    <t>([0.122885, 0.071867, 0.073402, 0.040537, 0.0704, 0.098513, 0.096677, 0.137348, 0.096677, 0.096677, 0.096677, 0.120615, 0.127496, 0.127496, 0.243554, 0.161087, 0.170161, 0.106997, 0.173081, 0.219301, 0.194234, 0.118441, 0.127496, 0.15008, 0.247041, 0.236433, 0.222385, 0.182256, 0.102787, 0.158265, 0.158265, 0.185198, 0.10481, 0.106997, 0.088832, 0.094817, 0.094817, 0.078022, 0.069024, 0.069024, 0.090864, 0.155435, 0.236433, 0.271506, 0.281712, 0.239899, 0.243554, 0.167087, 0.247041, 0.30533, 0.225814, 0.264545, 0.236433, 0.318242, 0.21291, 0.26085, 0.229226, 0.243554, 0.243554, 0.342579, 0.257454, 0.25031, 0.155435, 0.17593, 0.219301, 0.225814, 0.229226, 0.216401, 0.225814, 0.144935, 0.120615, 0.18812, 0.122885, 0.155435, 0.206376, 0.206376, 0.196879, 0.170161, 0.155435, 0.111485, 0.100716, 0.142424, 0.088832, 0.096677, 0.085092, 0.064632, 0.06184, 0.044297, 0.041405, 0.071867, 0.083462, 0.083462, 0.042364, 0.069024, 0.064632, 0.055536, 0.109221, 0.125101, 0.147574, 0.206376, 0.268042, 0.268042, 0.219301, 0.232838, 0.295083, 0.257454, 0.295083, 0.295083, 0.301917, 0.229226, 0.236433, 0.311707, 0.374039, 0.394753, 0.311707, 0.318242, 0.324872, 0.308712, 0.182256, 0.185198, 0.125101, 0.134866, 0.144935, 0.206376, 0.191378, 0.134866, 0.164327, 0.170161, 0.164327, 0.139895, 0.179055, 0.17593, 0.170161, 0.116183, 0.179055, 0.191378, 0.106997, 0.055536, 0.055536, 0.106997, 0.109221, 0.194234, 0.194234, 0.18812, 0.18812, 0.264545, 0.339168, 0.339168, 0.321458, 0.328603, 0.436924, 0.465241, 0.458154, 0.447574, 0.447574, 0.468512, 0.549308, 0.675549, 0.801317, 0.801317, 0.798249, 0.788093, 0.775545, 0.750527, 0.73685, 0.73685, 0.73685], '')</t>
  </si>
  <si>
    <t>[156, 157, 158, 159, 160, 161, 162, 163, 164, 165, 166]</t>
  </si>
  <si>
    <t>UPI000172FFE5 status=activ</t>
  </si>
  <si>
    <t>([0.122885, 0.158265, 0.194234, 0.229226, 0.257454, 0.281712, 0.30533, 0.335645, 0.26085, 0.25406, 0.243554, 0.278302, 0.191378, 0.222385, 0.18812, 0.194234, 0.203355, 0.206376, 0.191378, 0.18812, 0.125101, 0.06184, 0.066181, 0.067594, 0.067594, 0.056825, 0.034884, 0.020876, 0.020522, 0.020876, 0.016021, 0.018787, 0.012727, 0.019401, 0.014783, 0.018106, 0.028107, 0.049374, 0.050641, 0.06184, 0.034068, 0.067594, 0.109221, 0.060549, 0.066181, 0.064632, 0.081712, 0.081712, 0.142424, 0.155435, 0.170161, 0.182256, 0.196879, 0.196879, 0.170161, 0.25031, 0.25406, 0.182256, 0.18812, 0.111485, 0.170161, 0.15008, 0.147574, 0.155435, 0.232838, 0.191378, 0.209395, 0.203355, 0.288399, 0.196879, 0.127496, 0.10481, 0.094817, 0.092881, 0.147574, 0.18812, 0.194234, 0.132295, 0.206376, 0.203355, 0.298791, 0.21291, 0.321458, 0.308712, 0.321458, 0.324872, 0.291804, 0.271506, 0.291804, 0.203355, 0.257454, 0.321458, 0.42561, 0.440853, 0.398279, 0.370445, 0.268042, 0.295083, 0.380708, 0.295083, 0.281712, 0.288399, 0.346032, 0.268042, 0.161087, 0.161087, 0.158265, 0.225814, 0.225814, 0.182256, 0.158265, 0.155435, 0.164327, 0.173081, 0.271506, 0.298791, 0.247041, 0.268042, 0.203355, 0.194234, 0.275179, 0.275179, 0.271506, 0.271506, 0.321458, 0.436924, 0.418646, 0.332115, 0.216401, 0.257454, 0.30533, 0.387226, 0.436924, 0.394753, 0.384043, 0.268042, 0.194234, 0.196879, 0.268042, 0.268042, 0.257454, 0.229226, 0.25031, 0.236433, 0.268042, 0.268042, 0.281712, 0.278302, 0.36309, 0.401658, 0.359901, 0.352862, 0.30533, 0.301917, 0.328603, 0.301917, 0.387226, 0.384043, 0.476583, 0.440853, 0.465241, 0.380708, 0.422041, 0.418646, 0.335645, 0.264545, 0.264545, 0.26085, 0.182256, 0.194234, 0.225814, 0.232838, 0.236433, 0.308712, 0.298791, 0.311707, 0.308712, 0.321458, 0.40511, 0.41194, 0.374039, 0.352862, 0.472492, 0.377384, 0.359901, 0.480142, 0.534167, 0.529623, 0.529623, 0.59917, 0.483068, 0.4292, 0.342579, 0.342579, 0.349426, 0.349426, 0.352862, 0.30533, 0.298791, 0.209395, 0.203355, 0.281712, 0.247041, 0.129801, 0.191378, 0.132295, 0.090864, 0.073402, 0.094817, 0.051831, 0.041405, 0.076542, 0.127496, 0.196879, 0.191378, 0.134866, 0.134866, 0.134866, 0.17593, 0.144935, 0.200174, 0.161087, 0.118441, 0.15008, 0.25031, 0.216401, 0.30533, 0.321458], '')</t>
  </si>
  <si>
    <t>[186, 187, 188, 189]</t>
  </si>
  <si>
    <t>UPI000172FFE9 status=activ</t>
  </si>
  <si>
    <t>([0.25031, 0.295083, 0.324872, 0.232838, 0.225814, 0.161087, 0.11371, 0.137348, 0.134866, 0.158265, 0.102787, 0.129801, 0.203355, 0.122885, 0.127496, 0.098513, 0.078022, 0.046336, 0.059222, 0.056825, 0.030611, 0.033407, 0.032677, 0.035586, 0.064632, 0.074921, 0.129801, 0.111485, 0.058088, 0.041405, 0.024393, 0.054297, 0.05306, 0.051831, 0.096677, 0.125101, 0.109221, 0.129801, 0.196879, 0.196879, 0.182256, 0.271506, 0.278302, 0.295083, 0.288399, 0.182256, 0.209395, 0.200174, 0.278302, 0.352862, 0.359901, 0.461924, 0.374039, 0.384043, 0.387226, 0.374039, 0.318242, 0.295083, 0.291804, 0.200174, 0.194234, 0.18812, 0.158265, 0.164327, 0.15284, 0.15284, 0.25406, 0.137348, 0.134866, 0.155435, 0.185198, 0.167087, 0.134866, 0.206376, 0.170161, 0.200174, 0.21291, 0.179055, 0.167087, 0.182256, 0.17593, 0.118441, 0.216401, 0.257454, 0.155435, 0.158265, 0.167087, 0.164327, 0.170161, 0.182256, 0.120615, 0.116183, 0.203355, 0.147574, 0.088832, 0.10481, 0.043307, 0.042364, 0.071867, 0.147574, 0.092881, 0.161087, 0.232838, 0.158265, 0.155435, 0.144935, 0.15284, 0.155435, 0.116183, 0.191378, 0.182256, 0.194234, 0.116183, 0.10481, 0.111485, 0.17593, 0.098513, 0.158265, 0.158265, 0.164327, 0.173081, 0.232838, 0.155435, 0.167087, 0.203355, 0.203355, 0.191378, 0.127496, 0.078022, 0.051831, 0.044297, 0.043307, 0.067594, 0.139895, 0.088832, 0.142424, 0.083462, 0.17593, 0.206376, 0.129801, 0.139895, 0.122885, 0.078022, 0.137348, 0.127496, 0.094817, 0.094817, 0.17593, 0.137348, 0.18812, 0.295083, 0.321458, 0.257454, 0.15284, 0.137348, 0.206376, 0.203355, 0.288399, 0.164327, 0.167087, 0.239899, 0.229226, 0.147574, 0.21291, 0.129801, 0.134866, 0.206376, 0.194234, 0.191378, 0.232838, 0.203355, 0.196879, 0.129801, 0.185198, 0.298791, 0.298791, 0.301917, 0.30533, 0.264545, 0.288399, 0.284882, 0.191378, 0.127496, 0.225814, 0.236433, 0.243554, 0.203355, 0.203355, 0.21291, 0.15284, 0.216401, 0.25406, 0.17593, 0.167087, 0.11371, 0.055536, 0.058088, 0.058088, 0.06184, 0.06184, 0.086953, 0.041405, 0.047319, 0.042364, 0.042364, 0.041405, 0.076542, 0.096677, 0.098513, 0.092881, 0.081712, 0.078022, 0.081712, 0.081712, 0.139895, 0.196879, 0.281712, 0.18812, 0.102787, 0.100716, 0.118441, 0.137348, 0.247041, 0.209395, 0.209395, 0.191378, 0.194234, 0.120615, 0.118441, 0.118441, 0.116183, 0.191378, 0.127496, 0.069024, 0.064632, 0.066181, 0.071867, 0.090864, 0.144935, 0.243554, 0.182256, 0.127496, 0.147574, 0.085092, 0.109221, 0.179055, 0.196879, 0.194234, 0.196879, 0.158265, 0.155435, 0.098513, 0.094817, 0.158265, 0.232838, 0.247041, 0.216401, 0.209395, 0.17593, 0.100716, 0.059222, 0.092881, 0.071867, 0.064632, 0.0704, 0.10481, 0.10481, 0.090864, 0.090864, 0.086953, 0.090864, 0.088832, 0.144935, 0.088832, 0.085092, 0.098513, 0.164327, 0.106997, 0.067594, 0.06312, 0.120615, 0.125101, 0.122885, 0.21291, 0.137348, 0.125101, 0.076542, 0.071867, 0.078022, 0.074921, 0.076542, 0.046336, 0.055536, 0.056825, 0.049374, 0.05306, 0.046336, 0.044297, 0.096677, 0.094817, 0.127496, 0.074921, 0.076542, 0.079919, 0.081712, 0.129801, 0.127496, 0.203355, 0.216401, 0.127496, 0.127496, 0.206376, 0.328603, 0.298791, 0.209395, 0.232838, 0.222385, 0.219301, 0.225814, 0.21291, 0.281712, 0.284882, 0.377384, 0.476583, 0.380708, 0.384043, 0.311707, 0.311707, 0.219301, 0.137348, 0.21291, 0.219301, 0.209395, 0.11371, 0.076542, 0.132295, 0.21291, 0.236433, 0.243554, 0.155435, 0.096677, 0.056825, 0.050641, 0.050641, 0.022667, 0.03976, 0.022667, 0.021381, 0.036378, 0.06312, 0.116183, 0.118441, 0.069024, 0.074921, 0.083462, 0.122885, 0.122885, 0.096677, 0.045352, 0.042364, 0.079919, 0.132295, 0.179055, 0.194234, 0.18812, 0.200174, 0.125101, 0.18812, 0.191378, 0.155435, 0.155435, 0.142424, 0.147574, 0.132295, 0.139895, 0.225814, 0.15284, 0.081712, 0.102787, 0.106997, 0.073402, 0.069024, 0.079919, 0.10481, 0.096677, 0.066181, 0.067594, 0.116183, 0.11371, 0.18812, 0.219301, 0.147574, 0.096677, 0.047319, 0.071867, 0.036378, 0.037156, 0.06184, 0.120615, 0.078022, 0.137348, 0.120615, 0.074921, 0.037156, 0.035586, 0.020876, 0.019109, 0.034068, 0.020522, 0.014783, 0.015078, 0.015078, 0.022667, 0.036378, 0.071867, 0.088832, 0.120615, 0.067594, 0.074921, 0.042364, 0.06312, 0.0704, 0.129801, 0.137348, 0.21291, 0.219301, 0.298791, 0.271506, 0.271506, 0.370445, 0.440853, 0.335645, 0.346032, 0.352862, 0.359901, 0.271506, 0.281712, 0.308712, 0.394753, 0.311707, 0.298791, 0.30533, 0.25031, 0.236433, 0.301917, 0.216401, 0.200174, 0.203355, 0.219301, 0.132295, 0.125101, 0.10481, 0.142424, 0.147574, 0.144935, 0.139895, 0.225814, 0.127496, 0.125101, 0.074921, 0.06312, 0.132295, 0.132295, 0.090864, 0.092881, 0.048328, 0.079919, 0.046336, 0.026338, 0.028107, 0.054297, 0.05306, 0.064632, 0.074921, 0.044297, 0.048328, 0.059222, 0.054297, 0.116183, 0.069024, 0.069024, 0.076542, 0.037156, 0.038858, 0.069024, 0.042364, 0.078022, 0.081712, 0.134866, 0.134866, 0.182256, 0.144935, 0.120615, 0.100716, 0.083462, 0.109221, 0.078022, 0.044297, 0.032677, 0.019109, 0.031287, 0.05306], '')</t>
  </si>
  <si>
    <t>UPI000172FFEA status=activ</t>
  </si>
  <si>
    <t>([0.010509, 0.007877, 0.011669, 0.016826, 0.017447, 0.023963, 0.037156, 0.038042, 0.050641, 0.032677, 0.046336, 0.038042, 0.043307, 0.042364, 0.042364, 0.028695, 0.042364, 0.047319, 0.045352, 0.083462, 0.078022, 0.132295, 0.147574, 0.15008, 0.15008, 0.111485, 0.120615, 0.134866, 0.161087, 0.161087, 0.26085, 0.155435, 0.225814, 0.222385, 0.222385, 0.139895, 0.243554, 0.173081, 0.173081, 0.173081, 0.179055, 0.284882, 0.194234, 0.173081, 0.161087, 0.182256, 0.288399, 0.200174, 0.179055, 0.209395, 0.232838, 0.225814, 0.321458, 0.225814, 0.122885, 0.067594, 0.120615, 0.111485, 0.200174, 0.116183, 0.164327, 0.096677, 0.073402, 0.132295, 0.137348, 0.137348, 0.144935, 0.079919, 0.074921, 0.050641, 0.023534, 0.013016, 0.00962, 0.009865, 0.015078, 0.027463, 0.056825, 0.030611, 0.031287, 0.032017, 0.046336, 0.032677, 0.069024, 0.081712, 0.081712, 0.079919, 0.086953, 0.038858, 0.074921, 0.125101, 0.096677, 0.161087, 0.243554, 0.222385, 0.122885, 0.122885, 0.127496, 0.067594, 0.120615, 0.064632, 0.069024, 0.098513, 0.164327, 0.164327, 0.179055, 0.179055, 0.182256, 0.102787, 0.10481, 0.10481, 0.06184, 0.06184, 0.073402, 0.047319, 0.092881, 0.106997, 0.10481, 0.102787, 0.191378, 0.118441, 0.18812, 0.111485, 0.056825, 0.055536, 0.038042, 0.038042, 0.024393, 0.051831, 0.050641, 0.088832, 0.081712, 0.139895, 0.139895, 0.116183, 0.090864, 0.045352, 0.086953, 0.098513, 0.054297, 0.026892, 0.049374, 0.037156, 0.047319, 0.081712, 0.046336, 0.055536, 0.036378, 0.0704, 0.067594, 0.086953, 0.088832, 0.049374, 0.05306, 0.051831, 0.064632, 0.06312, 0.132295, 0.122885, 0.132295, 0.209395, 0.308712, 0.335645, 0.394753, 0.447574, 0.374039, 0.472492, 0.486429, 0.447574, 0.328603, 0.281712, 0.243554, 0.164327, 0.25406, 0.25031, 0.359901, 0.247041, 0.36309, 0.225814, 0.247041, 0.219301, 0.222385, 0.21291, 0.158265, 0.125101, 0.06312, 0.100716, 0.056825, 0.054297, 0.090864, 0.161087, 0.132295, 0.132295, 0.222385, 0.142424, 0.127496, 0.069024, 0.134866, 0.132295, 0.194234, 0.194234, 0.122885, 0.071867, 0.071867, 0.088832, 0.109221, 0.120615, 0.0704, 0.132295, 0.109221, 0.109221, 0.06312, 0.056825, 0.092881, 0.094817, 0.096677, 0.111485, 0.182256, 0.096677, 0.10481, 0.139895, 0.137348, 0.225814, 0.318242, 0.324872, 0.239899, 0.264545, 0.377384, 0.380708, 0.278302, 0.324872, 0.239899, 0.243554, 0.342579, 0.36309, 0.25406, 0.25406, 0.25406, 0.170161, 0.268042, 0.264545, 0.247041, 0.158265, 0.092881, 0.10481, 0.098513, 0.125101, 0.088832, 0.083462, 0.139895, 0.185198, 0.096677, 0.134866, 0.125101, 0.11371, 0.079919, 0.155435, 0.25031, 0.232838, 0.321458, 0.222385, 0.21291, 0.216401, 0.308712, 0.30533, 0.288399, 0.298791, 0.25406, 0.298791, 0.288399, 0.281712, 0.222385, 0.328603, 0.366687, 0.366687, 0.374039, 0.433034, 0.418646, 0.31487, 0.225814, 0.219301, 0.321458, 0.31487, 0.281712, 0.18812, 0.268042, 0.17593, 0.137348, 0.222385, 0.137348, 0.129801, 0.142424, 0.142424, 0.144935, 0.083462, 0.15008, 0.098513, 0.05306, 0.041405, 0.076542, 0.106997, 0.064632, 0.058088, 0.034068, 0.042364, 0.079919, 0.096677, 0.132295, 0.142424, 0.071867, 0.129801, 0.137348, 0.106997, 0.098513, 0.096677, 0.155435, 0.074921, 0.06184, 0.102787, 0.127496, 0.116183, 0.158265, 0.243554, 0.247041, 0.243554, 0.243554, 0.229226, 0.219301, 0.15008, 0.109221, 0.164327, 0.127496, 0.100716, 0.098513, 0.161087, 0.137348, 0.102787, 0.209395, 0.342579, 0.30533], '')</t>
  </si>
  <si>
    <t>UPI000172FFFD status=activ</t>
  </si>
  <si>
    <t>([0.486429, 0.468512, 0.384043, 0.380708, 0.311707, 0.308712, 0.243554, 0.247041, 0.247041, 0.271506, 0.298791, 0.243554, 0.243554, 0.209395, 0.219301, 0.191378, 0.209395, 0.196879, 0.298791, 0.301917, 0.380708, 0.370445, 0.394753, 0.480142, 0.42561, 0.494003, 0.525368, 0.525368, 0.59508, 0.632174, 0.529623, 0.51388, 0.534167, 0.525368, 0.521092, 0.509769, 0.541878, 0.521092, 0.521092, 0.525368, 0.541878, 0.562014, 0.545602, 0.545602, 0.440853, 0.433034, 0.401658, 0.398279, 0.472492, 0.444081, 0.454136, 0.545602, 0.521092, 0.517562, 0.56648, 0.505461, 0.505461, 0.422041, 0.422041, 0.356642, 0.342579, 0.349426, 0.268042, 0.30533, 0.311707, 0.387226, 0.40511, 0.433034, 0.370445, 0.298791, 0.298791, 0.288399, 0.291804, 0.324872, 0.31487, 0.288399, 0.380708, 0.387226, 0.476583, 0.401658, 0.465241, 0.461924, 0.366687, 0.370445, 0.356642, 0.291804, 0.264545, 0.346032, 0.359901, 0.36309, 0.450668, 0.447574, 0.377384, 0.370445, 0.301917, 0.390993, 0.387226, 0.295083, 0.30533, 0.30533, 0.390993, 0.394753, 0.387226, 0.465241, 0.447574, 0.349426, 0.408655, 0.440853, 0.418646, 0.31487, 0.318242, 0.257454, 0.275179, 0.346032, 0.275179, 0.26085, 0.179055, 0.18812, 0.268042, 0.17593, 0.200174, 0.194234, 0.194234, 0.134866, 0.134866, 0.137348, 0.229226, 0.15284, 0.15008, 0.147574, 0.225814, 0.298791, 0.275179, 0.170161, 0.158265, 0.222385, 0.26085, 0.30533, 0.216401, 0.15284, 0.232838, 0.209395, 0.134866, 0.139895, 0.15008, 0.109221, 0.164327, 0.137348, 0.185198, 0.191378, 0.191378, 0.129801, 0.122885, 0.109221, 0.185198, 0.161087, 0.161087, 0.203355, 0.264545, 0.335645, 0.384043, 0.339168, 0.25406, 0.349426, 0.298791, 0.301917, 0.356642, 0.349426, 0.346032, 0.346032, 0.346032, 0.346032, 0.4292, 0.440853, 0.59508, 0.604312, 0.604312, 0.618285, 0.529623, 0.51388, 0.454136, 0.480142, 0.480142, 0.570702, 0.553315, 0.490133, 0.575842, 0.59014, 0.497853, 0.497853, 0.472492, 0.42561, 0.42561, 0.433034, 0.335645, 0.275179, 0.281712, 0.30533, 0.216401, 0.284882, 0.278302, 0.324872, 0.328603, 0.359901, 0.30533, 0.30533, 0.394753, 0.380708, 0.342579, 0.374039, 0.349426, 0.414856, 0.370445, 0.387226, 0.390993, 0.472492, 0.509769, 0.494003, 0.408655, 0.490133, 0.486429, 0.401658, 0.335645, 0.328603, 0.324872, 0.398279, 0.398279, 0.321458, 0.321458, 0.278302, 0.26085, 0.216401, 0.196879, 0.257454, 0.25406, 0.216401, 0.222385, 0.15284, 0.15284, 0.247041, 0.257454, 0.25031, 0.25031, 0.25406, 0.25406, 0.257454, 0.236433, 0.194234, 0.268042, 0.191378, 0.275179, 0.359901, 0.444081, 0.458154, 0.521092, 0.497853, 0.529623, 0.557691, 0.604312, 0.494003, 0.480142, 0.465241, 0.394753, 0.5017, 0.521092, 0.42561, 0.324872, 0.321458, 0.380708, 0.380708, 0.465241, 0.444081, 0.42561, 0.4292, 0.324872, 0.288399, 0.284882, 0.298791, 0.185198, 0.219301, 0.311707, 0.30533, 0.278302, 0.359901, 0.225814, 0.275179, 0.366687, 0.36309, 0.380708, 0.318242, 0.311707, 0.229226, 0.236433, 0.247041, 0.170161, 0.164327, 0.147574, 0.161087, 0.100716, 0.158265, 0.15284, 0.147574, 0.083462, 0.10481, 0.10481, 0.18812, 0.111485, 0.109221, 0.164327, 0.147574, 0.132295, 0.132295, 0.127496, 0.125101, 0.111485, 0.164327, 0.25031, 0.271506, 0.271506, 0.318242, 0.328603, 0.324872, 0.328603, 0.36309, 0.281712, 0.191378, 0.137348, 0.216401, 0.222385, 0.239899, 0.196879, 0.278302, 0.278302, 0.377384, 0.384043, 0.390993, 0.31487, 0.324872, 0.26085, 0.243554, 0.298791, 0.196879, 0.182256, 0.182256, 0.222385, 0.203355, 0.298791, 0.275179, 0.298791, 0.239899, 0.268042, 0.332115, 0.328603, 0.349426, 0.311707, 0.301917, 0.222385, 0.308712, 0.229226, 0.31487, 0.318242, 0.284882, 0.264545, 0.298791, 0.229226, 0.158265, 0.239899, 0.158265, 0.247041, 0.239899, 0.291804, 0.216401, 0.155435, 0.094817, 0.086953, 0.060549, 0.069024, 0.064632, 0.056825, 0.100716, 0.100716, 0.106997, 0.055536, 0.109221, 0.085092, 0.081712, 0.122885, 0.122885, 0.17593, 0.164327, 0.161087, 0.170161, 0.21291, 0.216401, 0.31487, 0.229226, 0.31487, 0.31487, 0.288399, 0.18812, 0.194234, 0.100716, 0.10481, 0.18812, 0.182256, 0.164327, 0.268042, 0.321458, 0.349426, 0.295083, 0.185198, 0.18812, 0.158265, 0.18812, 0.243554, 0.15284, 0.239899, 0.264545, 0.239899, 0.268042, 0.394753, 0.288399, 0.418646, 0.418646, 0.433034, 0.40511, 0.380708, 0.247041, 0.196879, 0.147574, 0.203355, 0.229226, 0.144935, 0.185198, 0.185198, 0.116183, 0.194234, 0.206376, 0.120615, 0.120615, 0.102787, 0.056825, 0.059222, 0.050641, 0.046336, 0.041405, 0.025762, 0.043307, 0.092881, 0.067594, 0.092881, 0.086953, 0.15008, 0.147574, 0.085092, 0.071867, 0.118441, 0.100716, 0.083462, 0.132295, 0.085092, 0.15284, 0.15008, 0.232838, 0.232838, 0.25406, 0.158265, 0.200174, 0.222385, 0.139895, 0.182256, 0.161087, 0.111485, 0.06312, 0.064632, 0.116183, 0.06184, 0.067594, 0.076542, 0.054297, 0.032677, 0.056825, 0.049374, 0.050641, 0.038042, 0.038042, 0.020522, 0.03976, 0.058088, 0.029376, 0.025316, 0.033407, 0.040537, 0.073402, 0.127496, 0.182256, 0.161087, 0.275179, 0.161087, 0.164327, 0.216401, 0.311707, 0.229226, 0.18812, 0.281712, 0.339168, 0.281712, 0.384043, 0.380708, 0.398279, 0.476583, 0.604312, 0.613573, 0.5017, 0.486429, 0.390993, 0.390993, 0.398279, 0.349426, 0.352862, 0.236433, 0.25031, 0.232838, 0.31487, 0.311707, 0.311707, 0.281712, 0.342579, 0.247041, 0.216401, 0.139895, 0.092881, 0.090864, 0.049374, 0.069024, 0.073402, 0.127496, 0.142424, 0.094817, 0.094817, 0.17593, 0.291804, 0.25031, 0.25031, 0.26085, 0.284882, 0.271506, 0.275179, 0.284882, 0.359901, 0.335645, 0.401658, 0.5017, 0.422041, 0.42561, 0.359901, 0.349426, 0.311707, 0.268042, 0.335645, 0.366687, 0.321458, 0.308712, 0.335645, 0.356642, 0.342579, 0.298791, 0.318242, 0.257454, 0.264545, 0.206376, 0.26085, 0.268042, 0.257454, 0.257454, 0.332115, 0.440853, 0.450668, 0.390993, 0.436924, 0.370445, 0.370445, 0.374039, 0.370445, 0.295083, 0.275179, 0.284882, 0.288399, 0.268042, 0.298791, 0.271506, 0.342579, 0.346032, 0.36309, 0.366687, 0.384043, 0.394753, 0.301917, 0.301917, 0.394753, 0.387226, 0.390993, 0.418646, 0.450668, 0.444081, 0.480142, 0.398279, 0.398279, 0.5017, 0.398279, 0.433034, 0.444081, 0.346032, 0.339168, 0.247041, 0.229226, 0.288399, 0.271506, 0.25031, 0.25406, 0.264545, 0.179055, 0.25406, 0.164327, 0.161087, 0.164327, 0.196879, 0.21291, 0.219301, 0.139895, 0.232838, 0.229226, 0.225814, 0.308712, 0.236433, 0.236433, 0.25406, 0.225814, 0.25031, 0.342579, 0.356642, 0.335645, 0.436924, 0.374039, 0.356642, 0.374039, 0.370445, 0.311707, 0.390993, 0.384043, 0.472492, 0.480142, 0.398279, 0.370445, 0.288399, 0.30533, 0.398279, 0.30533, 0.295083, 0.247041, 0.236433, 0.137348, 0.15008, 0.083462, 0.122885, 0.179055, 0.179055, 0.106997, 0.15008, 0.11371, 0.11371, 0.071867, 0.073402, 0.071867, 0.094817, 0.158265, 0.158265, 0.081712, 0.137348, 0.167087, 0.18812, 0.120615, 0.122885, 0.116183, 0.127496, 0.067594, 0.085092, 0.064632, 0.073402, 0.073402, 0.092881, 0.051831, 0.086953, 0.047319, 0.078022, 0.058088, 0.06312, 0.096677, 0.185198, 0.144935, 0.122885, 0.076542, 0.127496, 0.122885, 0.129801, 0.11371, 0.191378, 0.088832, 0.088832, 0.120615, 0.100716, 0.074921, 0.11371, 0.086953, 0.132295, 0.102787, 0.106997, 0.05306], '')</t>
  </si>
  <si>
    <t>[26, 27, 28, 29, 30, 31, 32, 33, 34, 35, 36, 37, 38, 39, 40, 41, 42, 43, 51, 52, 53, 54, 55, 56, 174, 175, 176, 177, 178, 179, 183, 184, 186, 187, 216, 254, 256, 257, 258, 263, 264, 511, 512, 513, 552, 608]</t>
  </si>
  <si>
    <t>UPI000172FFFE status=activ</t>
  </si>
  <si>
    <t>([0.346032, 0.394753, 0.291804, 0.321458, 0.370445, 0.284882, 0.328603, 0.366687, 0.298791, 0.328603, 0.346032, 0.349426, 0.308712, 0.295083, 0.31487, 0.408655, 0.377384, 0.380708, 0.374039, 0.374039, 0.356642, 0.349426, 0.346032, 0.444081, 0.454136, 0.332115, 0.335645, 0.257454, 0.257454, 0.335645, 0.25031, 0.25406, 0.278302, 0.308712, 0.401658, 0.494003, 0.398279, 0.433034, 0.349426, 0.339168, 0.25406, 0.194234, 0.161087, 0.109221, 0.111485, 0.111485, 0.206376, 0.295083, 0.271506, 0.196879, 0.196879, 0.281712, 0.21291, 0.191378, 0.118441, 0.120615, 0.132295, 0.142424, 0.147574, 0.134866, 0.134866, 0.196879, 0.26085, 0.30533, 0.366687, 0.366687, 0.257454, 0.167087, 0.164327, 0.167087, 0.225814, 0.25406, 0.170161, 0.225814, 0.191378, 0.247041, 0.278302, 0.264545, 0.324872, 0.321458, 0.408655, 0.422041, 0.42561, 0.339168, 0.321458, 0.324872, 0.232838, 0.25406, 0.301917, 0.31487, 0.390993, 0.387226, 0.281712, 0.380708, 0.380708, 0.370445, 0.394753, 0.36309, 0.346032, 0.349426, 0.308712, 0.30533, 0.295083, 0.219301, 0.239899, 0.170161, 0.116183, 0.173081, 0.257454, 0.318242, 0.30533, 0.219301, 0.144935, 0.209395, 0.203355, 0.118441, 0.17593, 0.100716, 0.102787, 0.086953, 0.050641, 0.071867, 0.079919, 0.048328, 0.076542, 0.069024, 0.127496, 0.185198, 0.132295, 0.144935, 0.144935, 0.155435, 0.158265, 0.142424, 0.15284, 0.122885, 0.142424, 0.139895, 0.139895, 0.147574, 0.185198, 0.182256, 0.111485, 0.120615, 0.182256, 0.179055, 0.275179, 0.185198, 0.185198, 0.164327, 0.144935, 0.137348, 0.10481, 0.092881, 0.179055, 0.144935, 0.182256, 0.275179, 0.25406, 0.349426, 0.31487, 0.275179, 0.359901, 0.422041, 0.359901, 0.335645, 0.30533, 0.232838], '')</t>
  </si>
  <si>
    <t>UPI0001730000 status=activ</t>
  </si>
  <si>
    <t>([0.019401, 0.01227, 0.017447, 0.023963, 0.016826, 0.025316, 0.038042, 0.054297, 0.069024, 0.048328, 0.030611, 0.038858, 0.035586, 0.03976, 0.046336, 0.045352, 0.083462, 0.147574, 0.111485, 0.111485, 0.120615, 0.116183, 0.134866, 0.134866, 0.086953, 0.090864, 0.085092, 0.076542, 0.078022, 0.046336, 0.076542, 0.142424, 0.147574, 0.158265, 0.098513, 0.15284, 0.155435, 0.142424, 0.081712, 0.144935, 0.073402, 0.040537, 0.071867, 0.056825, 0.06184, 0.109221, 0.116183, 0.0704, 0.0704, 0.06312, 0.122885, 0.078022, 0.078022, 0.081712, 0.043307, 0.071867, 0.043307, 0.071867, 0.044297, 0.081712, 0.060549, 0.111485, 0.11371, 0.086953, 0.179055, 0.164327, 0.096677, 0.144935, 0.225814, 0.222385, 0.225814, 0.21291, 0.209395, 0.142424, 0.111485, 0.098513, 0.059222, 0.083462, 0.083462, 0.071867, 0.03976, 0.05306, 0.056825, 0.054297, 0.069024, 0.038858, 0.038858, 0.066181, 0.071867, 0.076542, 0.076542, 0.046336, 0.050641, 0.098513, 0.100716, 0.118441, 0.191378, 0.18812, 0.161087, 0.185198, 0.25406, 0.349426, 0.236433, 0.243554, 0.264545, 0.25406, 0.31487, 0.328603, 0.301917, 0.301917, 0.284882, 0.209395, 0.225814, 0.21291, 0.203355, 0.278302, 0.278302, 0.278302, 0.295083, 0.352862, 0.339168, 0.380708, 0.384043, 0.458154, 0.440853, 0.476583, 0.40511, 0.349426, 0.349426, 0.295083, 0.191378, 0.196879, 0.275179, 0.346032, 0.346032, 0.247041, 0.26085, 0.26085, 0.275179, 0.349426, 0.349426, 0.332115, 0.247041, 0.247041, 0.209395, 0.161087, 0.164327, 0.209395, 0.25031, 0.209395, 0.288399, 0.398279, 0.356642, 0.332115, 0.281712, 0.222385], '')</t>
  </si>
  <si>
    <t>UPI0001730001 status=activ</t>
  </si>
  <si>
    <t>([0.295083, 0.339168, 0.384043, 0.401658, 0.422041, 0.465241, 0.450668, 0.461924, 0.494003, 0.42561, 0.366687, 0.422041, 0.352862, 0.275179, 0.275179, 0.284882, 0.284882, 0.288399, 0.25031, 0.179055, 0.158265, 0.173081, 0.170161, 0.17593, 0.179055, 0.158265, 0.086953, 0.086953, 0.076542, 0.069024, 0.134866, 0.194234, 0.17593, 0.239899, 0.311707, 0.321458, 0.366687, 0.384043, 0.380708, 0.40511, 0.529623, 0.671169, 0.724957, 0.632174, 0.661982, 0.671169, 0.59508, 0.724957, 0.653063, 0.703578, 0.671169, 0.618285, 0.626927, 0.56648, 0.575842, 0.59508, 0.494003, 0.525368, 0.509769, 0.509769, 0.483068, 0.440853, 0.440853, 0.40511, 0.483068, 0.444081, 0.36309, 0.458154, 0.472492, 0.557691, 0.562014, 0.5017, 0.521092, 0.440853, 0.394753, 0.394753, 0.387226, 0.461924, 0.461924, 0.454136, 0.454136, 0.497853, 0.418646, 0.377384, 0.440853, 0.380708, 0.311707, 0.359901, 0.346032, 0.298791, 0.247041, 0.268042, 0.346032, 0.25406, 0.321458, 0.40511, 0.394753, 0.384043, 0.390993, 0.394753, 0.31487, 0.321458, 0.321458, 0.321458, 0.352862, 0.359901, 0.422041, 0.414856, 0.450668, 0.454136, 0.490133, 0.56648, 0.490133, 0.414856, 0.41194, 0.339168, 0.271506, 0.281712, 0.284882, 0.219301, 0.25031, 0.301917, 0.308712, 0.222385, 0.30533, 0.308712, 0.308712, 0.308712, 0.384043, 0.384043, 0.384043, 0.30533, 0.295083, 0.295083, 0.295083, 0.384043, 0.497853, 0.59508, 0.575842, 0.486429, 0.521092, 0.490133, 0.440853, 0.450668, 0.468512, 0.384043, 0.384043, 0.370445, 0.36309, 0.377384, 0.342579, 0.264545, 0.264545, 0.264545, 0.288399, 0.36309, 0.321458, 0.284882, 0.264545, 0.264545, 0.26085, 0.21291, 0.200174, 0.196879, 0.182256, 0.239899, 0.308712, 0.271506, 0.239899, 0.239899, 0.225814, 0.278302, 0.390993, 0.468512, 0.436924, 0.4292, 0.436924, 0.408655, 0.349426, 0.349426, 0.275179, 0.370445, 0.454136, 0.490133, 0.497853, 0.497853, 0.505461, 0.41194, 0.450668, 0.483068, 0.497853, 0.468512, 0.370445, 0.335645, 0.328603, 0.377384, 0.308712, 0.308712, 0.384043, 0.366687, 0.271506, 0.349426, 0.328603, 0.324872, 0.200174, 0.284882, 0.25031, 0.15284, 0.257454, 0.182256, 0.158265, 0.098513, 0.129801, 0.11371, 0.111485, 0.071867, 0.073402, 0.120615, 0.074921, 0.066181, 0.10481, 0.206376, 0.139895, 0.15284, 0.129801, 0.209395, 0.194234, 0.239899, 0.339168, 0.264545, 0.308712, 0.366687, 0.465241, 0.480142, 0.59508, 0.618285, 0.716283, 0.712013, 0.59508, 0.59508, 0.613573, 0.613573, 0.585406, 0.685117, 0.557691, 0.59508, 0.505461, 0.505461, 0.486429, 0.472492, 0.458154, 0.490133, 0.380708, 0.36309, 0.26085, 0.275179, 0.271506, 0.288399, 0.291804, 0.295083, 0.318242, 0.321458, 0.225814, 0.18812, 0.164327, 0.25031, 0.182256, 0.185198, 0.200174, 0.17593, 0.196879, 0.284882, 0.301917, 0.374039, 0.380708, 0.380708, 0.335645, 0.318242, 0.318242, 0.332115, 0.401658, 0.401658, 0.374039, 0.490133, 0.490133, 0.562014, 0.505461, 0.59508, 0.699094, 0.59508, 0.680603, 0.613573, 0.58069, 0.525368, 0.450668, 0.4292, 0.505461, 0.461924, 0.454136, 0.366687, 0.324872, 0.342579, 0.422041, 0.444081, 0.418646, 0.465241, 0.454136, 0.5017, 0.525368, 0.444081, 0.4292, 0.41194, 0.370445, 0.380708, 0.335645, 0.42561, 0.436924, 0.42561, 0.517562, 0.42561, 0.398279, 0.408655, 0.408655, 0.380708, 0.308712, 0.328603, 0.288399, 0.284882, 0.196879, 0.125101, 0.125101, 0.185198, 0.182256, 0.158265, 0.088832, 0.134866, 0.127496, 0.069024, 0.0704, 0.079919, 0.076542, 0.144935, 0.125101, 0.116183, 0.118441, 0.173081, 0.18812, 0.229226, 0.21291, 0.288399, 0.359901, 0.450668, 0.387226, 0.384043, 0.5017, 0.534167, 0.454136, 0.465241, 0.608892, 0.632174, 0.608892, 0.648219, 0.534167, 0.570702, 0.562014, 0.575842, 0.472492, 0.436924, 0.36309, 0.36309, 0.36309, 0.398279, 0.308712, 0.384043, 0.275179, 0.191378, 0.264545, 0.349426, 0.339168, 0.318242, 0.229226, 0.164327, 0.142424, 0.206376, 0.206376, 0.219301, 0.134866, 0.191378, 0.194234, 0.268042, 0.257454, 0.25406, 0.232838, 0.264545, 0.278302, 0.301917, 0.384043, 0.384043, 0.268042, 0.281712, 0.311707, 0.398279, 0.380708, 0.40511, 0.414856, 0.42561, 0.41194, 0.517562, 0.525368, 0.436924, 0.433034, 0.332115, 0.275179, 0.25406, 0.298791, 0.271506, 0.335645, 0.25031, 0.179055, 0.200174, 0.125101, 0.125101, 0.129801, 0.125101, 0.191378, 0.182256, 0.182256, 0.182256, 0.129801, 0.132295, 0.196879, 0.109221, 0.142424, 0.206376, 0.15008, 0.142424, 0.139895, 0.144935, 0.127496, 0.200174, 0.295083, 0.384043, 0.25406, 0.232838, 0.288399, 0.30533, 0.275179, 0.264545, 0.271506, 0.332115, 0.25031, 0.268042, 0.384043, 0.440853, 0.342579, 0.390993, 0.41194, 0.332115, 0.346032, 0.444081, 0.321458, 0.229226, 0.247041, 0.271506, 0.271506, 0.308712, 0.185198, 0.222385, 0.25031, 0.239899, 0.243554, 0.332115, 0.308712, 0.21291, 0.209395, 0.318242, 0.359901, 0.377384, 0.374039, 0.301917, 0.222385, 0.339168, 0.422041, 0.394753, 0.461924, 0.40511, 0.384043, 0.468512, 0.465241, 0.40511, 0.31487, 0.236433, 0.15284, 0.170161, 0.219301, 0.239899, 0.155435, 0.147574, 0.064632, 0.10481, 0.170161, 0.264545, 0.26085, 0.271506, 0.268042, 0.268042, 0.247041, 0.179055, 0.179055, 0.164327, 0.10481, 0.191378, 0.275179, 0.356642, 0.232838, 0.271506, 0.185198, 0.271506, 0.281712, 0.332115, 0.339168, 0.25031, 0.167087, 0.10481, 0.098513, 0.106997, 0.094817, 0.158265, 0.243554, 0.275179, 0.295083, 0.398279, 0.401658, 0.384043, 0.398279, 0.422041, 0.4292, 0.433034, 0.398279, 0.380708, 0.436924, 0.335645, 0.318242, 0.41194, 0.525368, 0.465241, 0.440853, 0.408655, 0.408655, 0.408655, 0.324872, 0.328603, 0.264545, 0.247041, 0.164327, 0.147574, 0.222385, 0.219301, 0.191378, 0.209395, 0.225814, 0.142424, 0.225814, 0.291804, 0.271506, 0.173081, 0.200174, 0.161087, 0.129801, 0.120615, 0.109221, 0.170161, 0.15008, 0.225814, 0.161087, 0.25031, 0.229226, 0.179055, 0.17593, 0.271506, 0.161087, 0.147574, 0.25031, 0.25406, 0.191378, 0.173081, 0.173081, 0.194234, 0.243554, 0.342579, 0.335645, 0.36309, 0.352862, 0.301917, 0.295083, 0.366687, 0.291804, 0.332115, 0.36309, 0.349426, 0.25406, 0.36309, 0.288399, 0.206376, 0.209395, 0.291804, 0.288399, 0.370445, 0.31487, 0.219301, 0.216401, 0.225814, 0.206376, 0.216401, 0.264545, 0.209395, 0.209395, 0.185198, 0.137348, 0.15284, 0.15008, 0.243554, 0.25406, 0.324872, 0.4292, 0.433034, 0.440853, 0.468512, 0.4292, 0.505461, 0.648219, 0.653063, 0.59508, 0.59508, 0.59014, 0.472492, 0.534167, 0.447574, 0.59917, 0.699094, 0.608892, 0.59917, 0.509769, 0.490133, 0.497853, 0.380708, 0.291804, 0.271506, 0.191378, 0.209395, 0.219301, 0.209395, 0.216401, 0.257454, 0.161087, 0.161087, 0.275179, 0.275179, 0.281712, 0.264545, 0.203355, 0.278302, 0.203355, 0.17593, 0.173081, 0.170161, 0.264545, 0.342579, 0.268042, 0.352862, 0.291804, 0.275179, 0.275179, 0.25406, 0.268042, 0.366687, 0.264545, 0.25031, 0.25031, 0.239899, 0.232838, 0.209395, 0.206376, 0.281712, 0.301917, 0.30533, 0.308712, 0.264545, 0.264545, 0.281712, 0.203355, 0.268042, 0.25031, 0.155435, 0.139895, 0.086953, 0.096677, 0.164327, 0.158265, 0.161087, 0.236433, 0.18812, 0.236433, 0.170161, 0.17593, 0.185198, 0.200174, 0.21291, 0.196879, 0.11371, 0.17593, 0.25031, 0.25031, 0.179055, 0.196879, 0.247041, 0.25031, 0.161087, 0.164327, 0.182256, 0.125101, 0.083462, 0.116183, 0.116183, 0.167087, 0.173081, 0.25031, 0.236433, 0.216401, 0.257454, 0.284882, 0.216401, 0.182256, 0.200174, 0.278302, 0.301917, 0.271506, 0.264545, 0.342579, 0.291804, 0.275179, 0.26085, 0.321458, 0.308712, 0.30533, 0.18812, 0.158265, 0.122885, 0.100716, 0.083462, 0.066181, 0.090864, 0.109221, 0.109221, 0.066181, 0.044297], '')</t>
  </si>
  <si>
    <t>[40, 41, 42, 43, 44, 45, 46, 47, 48, 49, 50, 51, 52, 53, 54, 55, 57, 58, 59, 69, 70, 71, 72, 111, 137, 138, 140, 186, 234, 235, 236, 237, 238, 239, 240, 241, 242, 243, 244, 245, 246, 247, 285, 286, 287, 288, 289, 290, 291, 292, 293, 296, 307, 308, 318, 354, 355, 358, 359, 360, 361, 362, 363, 364, 365, 407, 408, 544, 629, 630, 631, 632, 633, 634, 636, 638, 639, 640, 641, 642]</t>
  </si>
  <si>
    <t>UPI0001730002 status=activ</t>
  </si>
  <si>
    <t>([0.035586, 0.056825, 0.034884, 0.0198, 0.026892, 0.03976, 0.038042, 0.051831, 0.069024, 0.044297, 0.023963, 0.032677, 0.029376, 0.015078, 0.025762, 0.011669, 0.014075, 0.014315, 0.018787, 0.018415, 0.014586, 0.025762, 0.025762, 0.023087, 0.023087, 0.018415, 0.019109, 0.023534, 0.023087, 0.012491, 0.021816, 0.049374, 0.038858, 0.037156, 0.030003, 0.017138, 0.043307, 0.023963, 0.011903, 0.018106, 0.017797, 0.028107, 0.030611, 0.030611, 0.030003, 0.028695, 0.041405, 0.026338, 0.019109, 0.011106, 0.0198, 0.009728, 0.010131, 0.011903, 0.01204, 0.023963, 0.023534, 0.020876, 0.042364, 0.109221, 0.066181, 0.028695, 0.028107, 0.014315, 0.009096, 0.009187, 0.014586, 0.008895, 0.010926, 0.016528, 0.016528, 0.01204, 0.016021, 0.008525, 0.008723, 0.008525, 0.006039, 0.008525, 0.008409, 0.005683, 0.00359, 0.003109, 0.003366, 0.003366, 0.003963, 0.005734, 0.005623, 0.005992, 0.008156, 0.005799, 0.003997, 0.00558, 0.004736, 0.006619, 0.007315, 0.007422, 0.006533, 0.006482, 0.004358, 0.004513, 0.004513, 0.007177, 0.011903, 0.010131, 0.007259, 0.009294, 0.008895, 0.011342, 0.007259, 0.007259, 0.00777, 0.008409, 0.006245, 0.009096, 0.005932, 0.008409, 0.008624, 0.006482, 0.006482, 0.00777, 0.005223, 0.007495, 0.005086, 0.004976, 0.007877, 0.00777, 0.005086, 0.003701, 0.004247, 0.004135, 0.004135, 0.004577, 0.006039, 0.006795, 0.006795, 0.006619, 0.007031, 0.006795, 0.009096, 0.009187, 0.010131, 0.009096, 0.006142, 0.005623, 0.004431, 0.003109, 0.004358, 0.005872, 0.007031, 0.005799, 0.006194, 0.006482, 0.005318, 0.003757, 0.004315, 0.004161, 0.005992, 0.005623, 0.003821, 0.004483, 0.006482, 0.00777, 0.014315, 0.025762, 0.030611, 0.025762, 0.058088, 0.026892, 0.012727, 0.00962, 0.007877, 0.008723, 0.006701, 0.009728, 0.013016, 0.010372, 0.008723, 0.006701, 0.00543, 0.007177, 0.005378, 0.003727, 0.002623, 0.001602], '')</t>
  </si>
  <si>
    <t>UPI0001730004 status=activ</t>
  </si>
  <si>
    <t>([0.018106, 0.014586, 0.013265, 0.018787, 0.026892, 0.036378, 0.028107, 0.021381, 0.023963, 0.030611, 0.040537, 0.05306, 0.051831, 0.047319, 0.098513, 0.096677, 0.088832, 0.094817, 0.144935, 0.243554, 0.247041, 0.216401, 0.295083, 0.349426, 0.324872, 0.264545, 0.278302, 0.278302, 0.359901, 0.384043, 0.284882, 0.209395, 0.196879, 0.200174, 0.17593, 0.170161, 0.167087, 0.236433, 0.137348, 0.144935, 0.088832, 0.088832, 0.100716, 0.056825, 0.056825, 0.071867, 0.109221, 0.066181, 0.100716, 0.10481, 0.090864, 0.139895, 0.17593, 0.173081, 0.098513, 0.118441, 0.111485, 0.167087, 0.167087, 0.191378, 0.179055, 0.268042, 0.257454, 0.257454, 0.335645, 0.342579, 0.342579, 0.275179, 0.318242, 0.31487, 0.200174, 0.222385, 0.219301, 0.239899, 0.257454, 0.25406, 0.26085, 0.278302, 0.278302, 0.264545, 0.332115, 0.346032, 0.339168, 0.346032, 0.433034, 0.433034, 0.436924, 0.318242, 0.278302, 0.311707, 0.311707, 0.356642, 0.288399, 0.311707, 0.328603, 0.216401, 0.349426, 0.332115, 0.243554, 0.179055, 0.179055, 0.18812, 0.155435, 0.129801, 0.10481, 0.079919, 0.06312, 0.044297, 0.083462, 0.155435, 0.116183, 0.088832], '')</t>
  </si>
  <si>
    <t>UPI0001730005 status=activ</t>
  </si>
  <si>
    <t>([0.032017, 0.019401, 0.032677, 0.044297, 0.026338, 0.040537, 0.051831, 0.064632, 0.041405, 0.029376, 0.038042, 0.038042, 0.033407, 0.054297, 0.092881, 0.161087, 0.15008, 0.144935, 0.081712, 0.078022, 0.085092, 0.083462, 0.144935, 0.081712, 0.0704, 0.134866, 0.139895, 0.096677, 0.100716, 0.102787, 0.167087, 0.167087, 0.196879, 0.31487, 0.26085, 0.155435, 0.15284, 0.15008, 0.094817, 0.15008, 0.139895, 0.127496, 0.164327, 0.155435, 0.15284, 0.179055, 0.100716, 0.050641, 0.086953, 0.086953, 0.090864, 0.096677, 0.06312, 0.069024, 0.036378, 0.059222, 0.144935, 0.137348, 0.116183, 0.11371, 0.116183, 0.066181, 0.116183, 0.118441, 0.069024, 0.059222, 0.029376, 0.028695, 0.058088, 0.028107, 0.030003, 0.028695, 0.030003, 0.046336, 0.042364, 0.0704, 0.066181, 0.059222, 0.047319, 0.032677, 0.067594, 0.073402, 0.064632, 0.06312, 0.06312, 0.088832, 0.102787, 0.161087, 0.257454, 0.15284, 0.271506, 0.278302, 0.298791, 0.216401, 0.232838, 0.200174, 0.196879, 0.122885, 0.074921, 0.100716, 0.164327, 0.155435, 0.088832, 0.17593, 0.111485, 0.060549, 0.048328, 0.083462, 0.066181, 0.05306, 0.06312, 0.051831, 0.048328, 0.06184, 0.102787, 0.096677, 0.069024, 0.074921, 0.122885, 0.094817, 0.051831, 0.050641, 0.047319, 0.078022, 0.043307, 0.043307, 0.073402, 0.06184, 0.06184, 0.094817, 0.064632, 0.096677, 0.098513, 0.098513, 0.11371, 0.10481, 0.106997, 0.086953, 0.064632, 0.037156, 0.076542, 0.15008, 0.092881, 0.092881, 0.094817, 0.129801, 0.21291, 0.222385, 0.284882, 0.295083, 0.206376, 0.26085, 0.182256, 0.111485, 0.118441, 0.100716, 0.083462, 0.06184, 0.116183, 0.116183, 0.179055, 0.15008, 0.088832, 0.158265, 0.127496], '')</t>
  </si>
  <si>
    <t>UPI0001730006 status=activ</t>
  </si>
  <si>
    <t>([0.11371, 0.147574, 0.102787, 0.102787, 0.134866, 0.170161, 0.129801, 0.129801, 0.129801, 0.096677, 0.092881, 0.079919, 0.069024, 0.06184, 0.109221, 0.069024, 0.051831, 0.094817, 0.076542, 0.043307, 0.044297, 0.03976, 0.045352, 0.071867, 0.090864, 0.073402, 0.071867, 0.067594, 0.046336, 0.06184, 0.111485, 0.139895, 0.125101, 0.21291, 0.142424, 0.118441, 0.17593, 0.21291, 0.15284, 0.15284, 0.225814, 0.15008, 0.225814, 0.185198, 0.194234, 0.194234, 0.229226, 0.158265, 0.26085, 0.26085, 0.257454, 0.25406, 0.179055, 0.26085, 0.268042, 0.366687, 0.401658, 0.401658, 0.324872, 0.31487, 0.359901, 0.366687, 0.447574, 0.370445, 0.398279, 0.398279, 0.36309, 0.366687, 0.447574, 0.311707, 0.394753, 0.30533, 0.30533, 0.384043, 0.390993, 0.387226, 0.308712, 0.308712, 0.339168, 0.298791, 0.288399, 0.21291, 0.15284, 0.158265, 0.194234, 0.209395, 0.142424, 0.142424, 0.134866, 0.116183, 0.129801, 0.134866, 0.129801, 0.122885, 0.074921, 0.071867, 0.059222, 0.094817, 0.051831, 0.026892, 0.050641, 0.085092, 0.142424, 0.206376, 0.203355, 0.25406, 0.15008, 0.203355, 0.26085, 0.264545, 0.30533, 0.31487, 0.308712, 0.40511, 0.339168, 0.42561, 0.346032, 0.374039, 0.278302, 0.374039, 0.42561, 0.356642, 0.374039, 0.346032, 0.342579, 0.271506, 0.185198, 0.281712, 0.298791, 0.191378, 0.167087, 0.100716, 0.161087, 0.109221, 0.102787, 0.142424, 0.15284, 0.232838, 0.25031, 0.332115, 0.308712, 0.359901, 0.444081, 0.4292, 0.352862, 0.342579, 0.335645, 0.387226, 0.295083, 0.308712, 0.332115, 0.359901, 0.450668, 0.468512, 0.557691, 0.480142, 0.480142, 0.472492, 0.4292, 0.42561, 0.42561, 0.454136, 0.398279, 0.31487, 0.239899, 0.25406, 0.25406, 0.26085, 0.298791, 0.390993, 0.278302, 0.339168, 0.257454, 0.25406, 0.229226, 0.200174, 0.25406, 0.222385, 0.185198, 0.185198, 0.142424, 0.111485, 0.081712, 0.073402, 0.116183], '')</t>
  </si>
  <si>
    <t>[154]</t>
  </si>
  <si>
    <t>UPI0001730007 status=activ</t>
  </si>
  <si>
    <t>([0.048328, 0.074921, 0.109221, 0.139895, 0.092881, 0.067594, 0.051831, 0.035586, 0.038858, 0.050641, 0.067594, 0.088832, 0.086953, 0.094817, 0.054297, 0.055536, 0.118441, 0.116183, 0.125101, 0.127496, 0.083462, 0.047319, 0.027463, 0.029376, 0.029376, 0.054297, 0.094817, 0.142424, 0.21291, 0.275179, 0.18812, 0.191378, 0.127496, 0.132295, 0.122885, 0.164327, 0.17593, 0.173081, 0.182256, 0.167087, 0.268042, 0.264545, 0.356642, 0.458154, 0.352862, 0.356642, 0.275179, 0.271506, 0.275179, 0.278302, 0.26085, 0.359901, 0.349426, 0.328603, 0.418646, 0.41194, 0.370445, 0.450668, 0.352862, 0.352862, 0.271506, 0.203355, 0.288399, 0.288399, 0.288399, 0.390993, 0.298791, 0.370445, 0.349426, 0.257454, 0.17593, 0.167087, 0.094817, 0.054297, 0.079919, 0.076542, 0.083462, 0.125101, 0.125101, 0.209395, 0.122885, 0.206376, 0.191378, 0.116183, 0.073402, 0.032677, 0.032017, 0.067594, 0.073402, 0.037156, 0.06312, 0.10481, 0.086953, 0.167087, 0.264545, 0.206376, 0.222385, 0.18812, 0.122885, 0.11371, 0.06312, 0.120615, 0.120615, 0.118441, 0.194234, 0.271506, 0.380708, 0.275179, 0.247041, 0.239899, 0.352862, 0.356642, 0.278302, 0.301917, 0.247041, 0.170161, 0.25031, 0.173081, 0.194234, 0.281712, 0.257454, 0.278302, 0.182256, 0.170161, 0.284882, 0.236433, 0.155435, 0.158265, 0.257454, 0.257454, 0.257454, 0.25406, 0.257454, 0.275179, 0.200174, 0.134866, 0.125101, 0.127496, 0.158265, 0.18812, 0.179055, 0.216401, 0.295083, 0.374039, 0.342579, 0.321458, 0.264545, 0.359901, 0.291804, 0.206376, 0.196879, 0.196879, 0.191378, 0.158265, 0.125101, 0.167087, 0.26085, 0.257454, 0.26085, 0.26085, 0.155435, 0.15284, 0.147574, 0.132295, 0.083462, 0.083462, 0.081712, 0.15008, 0.071867, 0.109221, 0.194234, 0.200174, 0.196879, 0.134866, 0.164327, 0.203355, 0.232838, 0.155435, 0.155435, 0.127496, 0.100716, 0.17593, 0.179055, 0.10481, 0.122885, 0.191378, 0.219301, 0.225814, 0.21291, 0.332115, 0.225814, 0.134866, 0.129801, 0.125101, 0.134866, 0.132295, 0.18812, 0.129801, 0.139895, 0.216401, 0.25406, 0.243554, 0.144935, 0.147574, 0.232838, 0.243554, 0.25031, 0.25031, 0.209395, 0.127496, 0.120615, 0.206376, 0.298791, 0.219301, 0.219301, 0.216401, 0.21291, 0.18812, 0.229226, 0.288399, 0.26085, 0.222385, 0.298791, 0.40511, 0.374039, 0.339168, 0.247041], '')</t>
  </si>
  <si>
    <t>UPI0001730008 status=activ</t>
  </si>
  <si>
    <t>([0.497853, 0.380708, 0.349426, 0.268042, 0.196879, 0.127496, 0.15284, 0.11371, 0.137348, 0.132295, 0.15008, 0.18812, 0.216401, 0.139895, 0.164327, 0.132295, 0.088832, 0.050641, 0.031287, 0.059222, 0.059222, 0.025762, 0.032677, 0.041405, 0.074921, 0.11371, 0.109221, 0.106997, 0.106997, 0.059222, 0.046336, 0.038042, 0.035586, 0.037156, 0.069024, 0.033407, 0.044297, 0.055536, 0.049374, 0.088832, 0.086953, 0.051831, 0.085092, 0.085092, 0.085092, 0.042364, 0.045352, 0.066181, 0.071867, 0.092881, 0.155435, 0.239899, 0.239899, 0.170161, 0.137348, 0.067594, 0.139895, 0.076542, 0.081712, 0.11371, 0.11371, 0.118441, 0.10481, 0.137348, 0.17593, 0.118441, 0.196879, 0.158265, 0.116183, 0.05306, 0.0704, 0.073402, 0.036378, 0.025762, 0.03976, 0.05306, 0.116183, 0.122885, 0.209395, 0.125101, 0.155435, 0.11371, 0.069024, 0.069024, 0.066181, 0.067594, 0.066181, 0.06184, 0.076542, 0.144935, 0.161087, 0.182256, 0.173081, 0.173081, 0.15284, 0.090864, 0.090864, 0.081712, 0.088832, 0.043307, 0.078022, 0.035586, 0.022306, 0.035586, 0.069024, 0.050641, 0.025762, 0.044297, 0.043307, 0.046336, 0.020876, 0.020522, 0.016826, 0.014075, 0.013821, 0.014783, 0.016528, 0.015694, 0.016826, 0.013821, 0.016528, 0.010372, 0.018415, 0.020876, 0.011106, 0.01078, 0.014586, 0.025762, 0.026338, 0.027463, 0.026338, 0.056825, 0.056825, 0.032017, 0.020165, 0.038042, 0.0704, 0.090864, 0.090864, 0.067594, 0.069024, 0.056825, 0.109221, 0.106997, 0.182256, 0.324872, 0.209395, 0.10481, 0.078022, 0.058088, 0.026892, 0.027463, 0.020522, 0.036378, 0.067594, 0.129801, 0.102787, 0.056825, 0.073402, 0.076542, 0.051831, 0.042364, 0.041405, 0.044297, 0.023963, 0.019401, 0.017138, 0.019109, 0.020522, 0.025316, 0.032677, 0.073402, 0.0704, 0.05306, 0.05306, 0.028695, 0.023963, 0.029376, 0.033407, 0.018787, 0.011106, 0.019401, 0.023534, 0.032017, 0.019109, 0.035586, 0.045352, 0.044297, 0.085092, 0.086953, 0.094817, 0.092881, 0.067594, 0.036378, 0.030611, 0.030611, 0.030003, 0.038042, 0.03976, 0.029376, 0.029376, 0.056825, 0.028695, 0.029376, 0.041405, 0.067594, 0.064632, 0.064632, 0.060549, 0.031287, 0.06312, 0.030611, 0.033407, 0.034068, 0.034884, 0.060549, 0.06312, 0.122885, 0.069024, 0.034068, 0.054297, 0.054297, 0.027463, 0.056825, 0.06184, 0.059222, 0.073402, 0.081712, 0.045352, 0.023087, 0.043307, 0.03976, 0.083462, 0.040537, 0.054297, 0.054297, 0.0704, 0.083462, 0.03976, 0.083462, 0.167087, 0.21291, 0.194234, 0.271506, 0.229226, 0.18812, 0.164327, 0.106997, 0.069024, 0.120615, 0.229226, 0.182256, 0.142424], '')</t>
  </si>
  <si>
    <t>UPI0001730009 status=activ</t>
  </si>
  <si>
    <t>([0.027463, 0.041405, 0.079919, 0.038042, 0.032017, 0.049374, 0.06312, 0.049374, 0.051831, 0.06312, 0.064632, 0.047319, 0.046336, 0.021381, 0.034068, 0.059222, 0.058088, 0.0704, 0.037156, 0.083462, 0.078022, 0.078022, 0.086953, 0.042364, 0.094817, 0.134866, 0.076542, 0.046336, 0.073402, 0.071867, 0.073402, 0.056825, 0.11371, 0.0704, 0.081712, 0.083462, 0.079919, 0.090864, 0.076542, 0.122885, 0.073402, 0.083462, 0.092881, 0.048328, 0.090864, 0.081712, 0.078022, 0.129801, 0.209395, 0.203355, 0.15284, 0.167087, 0.243554, 0.216401, 0.311707, 0.394753, 0.30533, 0.281712, 0.346032, 0.25406, 0.17593, 0.257454, 0.243554, 0.321458, 0.30533, 0.318242, 0.332115, 0.346032, 0.374039, 0.356642, 0.275179, 0.278302, 0.295083, 0.298791, 0.311707, 0.275179, 0.295083, 0.390993, 0.414856, 0.394753, 0.398279, 0.458154, 0.461924, 0.356642, 0.247041, 0.374039, 0.359901, 0.243554, 0.206376, 0.191378, 0.21291, 0.295083, 0.295083, 0.182256, 0.094817, 0.050641, 0.067594, 0.038858, 0.022306, 0.014586, 0.016528, 0.018106, 0.022667, 0.022306, 0.037156, 0.078022, 0.059222, 0.031287, 0.066181, 0.086953, 0.066181, 0.034068, 0.032677, 0.033407, 0.056825, 0.111485, 0.109221, 0.102787, 0.144935, 0.25031, 0.308712, 0.225814, 0.311707, 0.291804, 0.308712, 0.275179, 0.194234, 0.216401, 0.30533, 0.18812, 0.111485, 0.081712, 0.118441, 0.132295, 0.137348, 0.132295, 0.137348, 0.219301, 0.147574, 0.085092, 0.036378, 0.045352, 0.079919, 0.042364, 0.045352, 0.034884, 0.034884, 0.051831, 0.045352, 0.048328, 0.102787, 0.11371, 0.18812, 0.225814, 0.229226, 0.206376, 0.139895, 0.125101, 0.118441, 0.116183, 0.209395, 0.30533, 0.225814, 0.236433, 0.328603, 0.26085, 0.18812, 0.219301, 0.232838, 0.257454, 0.26085, 0.155435, 0.142424, 0.086953, 0.079919, 0.079919, 0.161087, 0.243554, 0.264545, 0.179055, 0.232838, 0.229226, 0.161087, 0.196879, 0.125101, 0.078022, 0.098513, 0.161087, 0.100716, 0.098513, 0.106997, 0.06184, 0.066181, 0.10481, 0.164327, 0.161087, 0.144935, 0.129801, 0.066181, 0.064632, 0.109221, 0.137348, 0.078022, 0.081712, 0.10481, 0.15008, 0.243554, 0.173081, 0.144935, 0.196879, 0.206376, 0.118441, 0.109221, 0.173081, 0.173081, 0.170161, 0.179055, 0.18812, 0.167087, 0.25031, 0.219301, 0.196879, 0.15284, 0.219301, 0.308712, 0.25406, 0.222385, 0.129801], '')</t>
  </si>
  <si>
    <t>UPI000173000A status=activ</t>
  </si>
  <si>
    <t>([0.387226, 0.458154, 0.486429, 0.517562, 0.42561, 0.349426, 0.271506, 0.288399, 0.335645, 0.278302, 0.30533, 0.328603, 0.352862, 0.418646, 0.342579, 0.295083, 0.222385, 0.206376, 0.173081, 0.155435, 0.164327, 0.125101, 0.125101, 0.071867, 0.071867, 0.071867, 0.0704, 0.129801, 0.15284, 0.127496, 0.194234, 0.120615, 0.085092, 0.074921, 0.090864, 0.167087, 0.167087, 0.167087, 0.122885, 0.11371, 0.182256, 0.173081, 0.25406, 0.206376, 0.298791, 0.311707, 0.301917, 0.311707, 0.216401, 0.132295, 0.139895, 0.134866, 0.229226, 0.216401, 0.216401, 0.144935, 0.144935, 0.216401, 0.196879, 0.236433, 0.170161, 0.18812, 0.185198, 0.185198, 0.229226, 0.155435, 0.144935, 0.25031, 0.288399, 0.370445, 0.374039, 0.374039, 0.291804, 0.291804, 0.374039, 0.374039, 0.461924, 0.377384, 0.311707, 0.318242, 0.31487, 0.414856, 0.370445, 0.40511, 0.414856, 0.414856, 0.42561, 0.332115, 0.216401, 0.25406, 0.25031, 0.332115, 0.264545, 0.25406, 0.155435, 0.155435, 0.167087, 0.179055, 0.25406, 0.335645, 0.42561, 0.42561, 0.328603, 0.374039, 0.339168, 0.243554, 0.155435, 0.206376, 0.264545, 0.342579, 0.352862, 0.264545, 0.161087, 0.161087, 0.247041, 0.342579, 0.356642, 0.339168, 0.356642, 0.370445, 0.356642, 0.247041, 0.236433, 0.30533, 0.200174, 0.203355, 0.182256, 0.182256, 0.222385, 0.264545, 0.26085, 0.278302, 0.374039, 0.414856, 0.40511, 0.401658, 0.328603, 0.21291, 0.200174, 0.173081, 0.15284, 0.106997, 0.206376, 0.185198, 0.206376, 0.284882, 0.271506, 0.295083, 0.40511, 0.30533, 0.216401, 0.147574, 0.106997, 0.106997, 0.15284, 0.236433, 0.164327, 0.15008, 0.264545, 0.264545, 0.257454, 0.284882, 0.284882, 0.264545, 0.31487, 0.311707, 0.318242, 0.328603, 0.301917, 0.239899, 0.222385, 0.200174, 0.288399, 0.328603, 0.342579, 0.346032, 0.324872, 0.394753, 0.509769, 0.483068, 0.394753, 0.31487, 0.194234, 0.225814, 0.158265, 0.098513, 0.054297, 0.054297, 0.059222, 0.069024, 0.069024, 0.078022, 0.086953, 0.078022, 0.078022, 0.064632, 0.035586, 0.038858, 0.042364, 0.034884, 0.03976, 0.067594, 0.10481, 0.191378, 0.161087, 0.200174, 0.185198, 0.284882, 0.203355, 0.122885, 0.161087, 0.120615, 0.182256, 0.25406, 0.271506, 0.179055, 0.206376, 0.284882, 0.196879, 0.18812, 0.122885, 0.090864, 0.069024, 0.078022, 0.060549, 0.051831, 0.060549, 0.096677, 0.085092, 0.106997, 0.170161, 0.116183, 0.18812, 0.18812, 0.209395, 0.196879, 0.191378, 0.164327, 0.167087, 0.216401, 0.144935, 0.225814, 0.17593, 0.225814, 0.222385, 0.167087, 0.206376, 0.139895, 0.100716, 0.086953, 0.074921, 0.076542, 0.144935, 0.073402, 0.0704, 0.047319, 0.048328, 0.071867, 0.056825, 0.064632, 0.083462, 0.137348, 0.132295, 0.134866, 0.134866, 0.079919, 0.0704, 0.096677, 0.158265, 0.21291, 0.164327, 0.164327, 0.109221, 0.085092, 0.167087, 0.173081, 0.229226, 0.147574, 0.17593, 0.216401, 0.206376, 0.170161, 0.15008, 0.094817, 0.120615, 0.111485, 0.122885, 0.229226, 0.216401, 0.158265, 0.102787, 0.142424, 0.194234, 0.291804, 0.229226, 0.129801, 0.116183, 0.111485, 0.106997, 0.106997, 0.10481, 0.10481, 0.122885, 0.090864, 0.147574, 0.120615, 0.120615, 0.17593, 0.092881, 0.047319, 0.078022, 0.078022, 0.055536, 0.034068, 0.029376, 0.059222, 0.11371, 0.071867, 0.067594, 0.086953, 0.042364, 0.042364, 0.041405, 0.045352, 0.074921, 0.037156, 0.06184, 0.0704, 0.0704, 0.081712, 0.158265, 0.144935, 0.18812, 0.239899, 0.257454, 0.271506, 0.25031, 0.173081, 0.257454, 0.264545, 0.264545, 0.342579, 0.288399, 0.196879, 0.182256, 0.182256, 0.284882, 0.295083, 0.17593, 0.194234, 0.291804, 0.291804, 0.268042, 0.295083, 0.356642, 0.342579, 0.324872, 0.328603, 0.444081, 0.465241, 0.450668, 0.553315, 0.604312, 0.690604, 0.653063, 0.575842, 0.604312, 0.509769, 0.51388, 0.671169, 0.494003, 0.384043, 0.377384, 0.380708, 0.380708, 0.291804, 0.281712, 0.301917, 0.298791, 0.271506, 0.21291, 0.232838, 0.134866, 0.137348, 0.137348, 0.194234, 0.21291, 0.194234, 0.275179, 0.185198, 0.116183, 0.203355, 0.284882, 0.298791, 0.318242, 0.209395, 0.268042, 0.366687, 0.352862, 0.359901, 0.370445, 0.41194, 0.308712, 0.284882, 0.271506, 0.271506, 0.311707, 0.36309, 0.370445, 0.377384, 0.42561, 0.444081, 0.444081, 0.380708, 0.380708, 0.401658, 0.408655, 0.346032, 0.308712, 0.281712, 0.203355, 0.191378, 0.155435, 0.236433, 0.339168, 0.342579, 0.281712, 0.291804, 0.206376, 0.203355, 0.170161, 0.11371, 0.10481, 0.106997, 0.086953, 0.046336, 0.047319, 0.094817, 0.158265, 0.182256, 0.209395, 0.31487, 0.311707, 0.264545, 0.278302, 0.25406, 0.243554, 0.308712, 0.311707, 0.301917, 0.318242, 0.31487, 0.390993, 0.440853, 0.444081, 0.557691, 0.553315, 0.534167, 0.436924, 0.401658, 0.288399, 0.275179, 0.25406, 0.25406, 0.247041, 0.222385, 0.219301, 0.225814, 0.257454, 0.229226, 0.229226, 0.247041, 0.291804, 0.239899, 0.26085, 0.219301, 0.155435, 0.268042, 0.182256, 0.295083, 0.229226, 0.311707, 0.239899, 0.206376, 0.142424, 0.122885, 0.139895, 0.139895, 0.132295, 0.11371, 0.120615, 0.206376, 0.182256, 0.106997, 0.170161, 0.11371, 0.137348, 0.209395, 0.196879, 0.281712, 0.170161, 0.137348, 0.109221, 0.182256, 0.206376, 0.216401, 0.318242, 0.321458, 0.352862, 0.291804, 0.200174, 0.129801, 0.059222, 0.06184, 0.109221, 0.118441, 0.200174, 0.164327, 0.155435, 0.081712, 0.094817, 0.078022, 0.15284, 0.21291, 0.139895, 0.142424, 0.219301, 0.236433, 0.25031, 0.185198, 0.185198, 0.264545, 0.268042, 0.301917, 0.281712, 0.291804, 0.173081, 0.15284, 0.155435, 0.179055, 0.200174, 0.194234, 0.222385, 0.158265, 0.083462, 0.137348, 0.081712, 0.0704, 0.073402, 0.067594, 0.116183, 0.10481, 0.088832, 0.073402, 0.071867, 0.03976, 0.037156, 0.074921, 0.086953, 0.106997, 0.096677, 0.144935, 0.067594, 0.122885, 0.182256, 0.185198, 0.179055, 0.225814, 0.236433, 0.225814, 0.216401, 0.127496, 0.127496, 0.164327, 0.268042, 0.25406, 0.264545, 0.173081, 0.191378, 0.18812, 0.182256, 0.164327, 0.137348, 0.25031, 0.239899, 0.15284, 0.167087, 0.167087, 0.170161, 0.096677, 0.098513, 0.092881, 0.155435, 0.15284, 0.167087, 0.191378, 0.196879, 0.209395, 0.298791, 0.275179, 0.275179, 0.311707, 0.229226, 0.182256, 0.144935, 0.139895, 0.209395, 0.216401, 0.118441, 0.15008, 0.167087, 0.194234, 0.200174, 0.216401, 0.30533, 0.185198, 0.102787, 0.167087, 0.229226, 0.222385, 0.144935, 0.144935, 0.125101, 0.206376, 0.200174, 0.200174, 0.239899, 0.21291, 0.311707, 0.328603, 0.31487, 0.311707, 0.271506, 0.26085, 0.26085, 0.225814, 0.229226, 0.229226, 0.243554, 0.239899, 0.167087, 0.225814, 0.219301, 0.232838, 0.139895, 0.219301, 0.247041, 0.118441, 0.073402, 0.064632, 0.127496, 0.132295, 0.116183, 0.0704, 0.074921, 0.038858, 0.051831, 0.111485, 0.18812, 0.109221, 0.120615, 0.185198, 0.232838, 0.129801, 0.11371, 0.116183, 0.096677, 0.074921, 0.144935, 0.182256, 0.182256, 0.142424, 0.086953, 0.142424, 0.232838, 0.147574, 0.182256, 0.109221, 0.067594, 0.047319, 0.06184, 0.048328, 0.048328, 0.045352, 0.092881, 0.102787, 0.173081, 0.200174, 0.21291, 0.125101, 0.196879, 0.134866, 0.134866, 0.129801, 0.144935, 0.142424, 0.139895, 0.185198, 0.264545, 0.311707, 0.352862, 0.41194, 0.394753, 0.394753, 0.40511, 0.398279, 0.301917, 0.291804, 0.264545, 0.209395, 0.31487, 0.229226, 0.229226, 0.194234, 0.17593, 0.173081, 0.161087, 0.219301, 0.239899, 0.25406, 0.216401, 0.225814, 0.229226, 0.247041, 0.170161, 0.129801, 0.142424, 0.122885, 0.0704, 0.090864, 0.142424, 0.074921, 0.109221, 0.182256, 0.264545, 0.342579, 0.247041, 0.247041, 0.196879, 0.179055, 0.179055, 0.118441, 0.058088, 0.038858, 0.026338, 0.048328, 0.048328, 0.037156, 0.083462, 0.170161, 0.170161, 0.15008, 0.257454, 0.194234, 0.196879, 0.185198, 0.137348, 0.225814, 0.147574, 0.15008, 0.142424, 0.142424, 0.239899, 0.380708, 0.440853, 0.440853, 0.447574, 0.390993, 0.4292, 0.418646, 0.418646, 0.418646, 0.447574, 0.349426, 0.418646, 0.370445, 0.298791, 0.387226, 0.370445, 0.465241, 0.468512, 0.458154, 0.468512, 0.480142, 0.480142, 0.483068, 0.613573, 0.604312, 0.56648, 0.562014, 0.436924, 0.40511, 0.324872, 0.298791, 0.394753, 0.291804, 0.232838, 0.311707, 0.236433, 0.209395, 0.222385, 0.216401, 0.147574, 0.147574, 0.15008, 0.122885, 0.122885, 0.134866, 0.076542, 0.090864, 0.090864, 0.161087, 0.158265, 0.147574, 0.111485, 0.11371, 0.139895, 0.147574, 0.134866, 0.200174, 0.137348, 0.078022, 0.132295, 0.134866, 0.10481, 0.10481, 0.127496, 0.120615, 0.098513, 0.167087, 0.247041, 0.185198, 0.194234, 0.203355, 0.25406, 0.25406, 0.25031, 0.288399, 0.288399, 0.298791, 0.328603, 0.42561, 0.447574, 0.440853, 0.521092, 0.553315, 0.553315, 0.450668, 0.440853, 0.458154, 0.458154, 0.374039, 0.454136, 0.444081, 0.40511, 0.356642, 0.433034, 0.36309, 0.370445, 0.436924, 0.41194, 0.352862, 0.328603, 0.390993, 0.366687, 0.339168, 0.308712, 0.236433], '')</t>
  </si>
  <si>
    <t>[3, 178, 361, 362, 363, 364, 365, 366, 367, 368, 369, 455, 456, 457, 786, 787, 788, 789, 844, 845, 846]</t>
  </si>
  <si>
    <t>UPI000173000B status=activ</t>
  </si>
  <si>
    <t>([0.10481, 0.164327, 0.086953, 0.118441, 0.118441, 0.0704, 0.100716, 0.134866, 0.096677, 0.122885, 0.122885, 0.127496, 0.11371, 0.11371, 0.122885, 0.15284, 0.243554, 0.26085, 0.161087, 0.132295, 0.144935, 0.071867, 0.038858, 0.071867, 0.059222, 0.079919, 0.134866, 0.0704, 0.066181, 0.086953, 0.083462, 0.083462, 0.106997, 0.122885, 0.132295, 0.125101, 0.120615, 0.06312, 0.06312, 0.122885, 0.147574, 0.127496, 0.222385, 0.271506, 0.191378, 0.216401, 0.200174, 0.147574, 0.236433, 0.158265, 0.222385, 0.232838, 0.264545, 0.257454, 0.17593, 0.25031, 0.21291, 0.139895, 0.142424, 0.21291, 0.170161, 0.164327, 0.25031, 0.164327, 0.18812, 0.275179, 0.295083, 0.30533, 0.390993, 0.394753, 0.394753, 0.394753, 0.308712, 0.342579, 0.275179, 0.321458, 0.291804, 0.301917, 0.374039, 0.476583, 0.436924, 0.461924, 0.440853, 0.41194, 0.553315], '')</t>
  </si>
  <si>
    <t>[84]</t>
  </si>
  <si>
    <t>UPI000173000D status=activ</t>
  </si>
  <si>
    <t>([0.342579, 0.229226, 0.308712, 0.295083, 0.203355, 0.247041, 0.291804, 0.268042, 0.301917, 0.288399, 0.308712, 0.352862, 0.377384, 0.301917, 0.229226, 0.243554, 0.173081, 0.167087, 0.25031, 0.236433, 0.225814, 0.222385, 0.278302, 0.222385, 0.268042, 0.257454, 0.257454, 0.21291, 0.268042, 0.200174, 0.158265, 0.106997, 0.086953, 0.071867, 0.116183, 0.139895, 0.132295, 0.209395, 0.268042, 0.229226, 0.144935, 0.164327, 0.232838, 0.295083, 0.236433, 0.247041, 0.31487, 0.332115, 0.359901, 0.25031, 0.318242, 0.390993, 0.384043, 0.408655, 0.408655, 0.377384, 0.328603, 0.328603, 0.209395, 0.25031, 0.206376, 0.284882, 0.271506, 0.291804, 0.26085, 0.346032, 0.346032, 0.384043, 0.321458, 0.328603, 0.398279, 0.352862, 0.36309, 0.36309, 0.36309, 0.335645, 0.359901, 0.444081, 0.41194, 0.51388, 0.41194, 0.509769, 0.525368, 0.42561, 0.42561, 0.335645, 0.278302, 0.17593, 0.18812, 0.257454, 0.18812, 0.216401, 0.173081, 0.167087, 0.278302, 0.196879, 0.155435, 0.134866, 0.079919, 0.102787, 0.096677, 0.158265, 0.120615, 0.116183, 0.200174, 0.194234, 0.196879, 0.182256, 0.268042, 0.15284, 0.125101, 0.203355, 0.200174, 0.219301, 0.142424, 0.125101, 0.191378, 0.281712, 0.278302, 0.356642, 0.377384, 0.288399, 0.278302, 0.318242, 0.229226, 0.179055, 0.155435, 0.239899, 0.332115, 0.25406, 0.366687, 0.366687, 0.332115, 0.335645, 0.335645, 0.447574, 0.436924, 0.444081, 0.346032, 0.377384, 0.377384, 0.370445, 0.476583, 0.440853, 0.339168, 0.436924, 0.483068, 0.450668, 0.339168, 0.295083, 0.278302, 0.182256, 0.15284, 0.161087, 0.132295, 0.206376, 0.127496, 0.073402, 0.058088, 0.055536, 0.055536, 0.055536, 0.058088, 0.054297, 0.076542, 0.076542, 0.038858, 0.020876, 0.025316, 0.049374, 0.073402, 0.069024, 0.129801, 0.129801, 0.081712, 0.055536, 0.05306, 0.05306, 0.102787, 0.122885, 0.194234, 0.194234, 0.225814, 0.125101, 0.134866, 0.142424, 0.225814, 0.222385, 0.31487, 0.281712, 0.271506, 0.239899, 0.26085, 0.203355, 0.155435, 0.216401, 0.275179, 0.179055, 0.161087, 0.122885, 0.100716, 0.058088, 0.058088, 0.036378, 0.042364, 0.030611, 0.025316, 0.032017, 0.06184, 0.032017, 0.032017, 0.024826, 0.015344, 0.023087, 0.022667, 0.041405, 0.026892, 0.036378, 0.031287, 0.044297, 0.030003, 0.029376, 0.051831, 0.051831, 0.036378, 0.044297, 0.044297, 0.047319, 0.03976, 0.030003, 0.060549, 0.078022, 0.071867, 0.120615, 0.120615, 0.076542, 0.0704, 0.109221, 0.054297, 0.05306, 0.048328, 0.100716, 0.067594, 0.036378, 0.038042, 0.049374, 0.033407, 0.049374, 0.050641, 0.051831, 0.035586, 0.018415, 0.021381, 0.031287, 0.018106, 0.014586, 0.031287, 0.017447, 0.017447, 0.018106, 0.020165, 0.028695, 0.014586, 0.027463, 0.040537, 0.030003, 0.032677, 0.051831, 0.033407, 0.021381, 0.014075, 0.021381, 0.038042, 0.018415, 0.010509], '')</t>
  </si>
  <si>
    <t>[79, 81, 82]</t>
  </si>
  <si>
    <t>UPI000173000F status=activ</t>
  </si>
  <si>
    <t>([0.278302, 0.173081, 0.222385, 0.26085, 0.173081, 0.225814, 0.216401, 0.236433, 0.268042, 0.203355, 0.15284, 0.194234, 0.17593, 0.100716, 0.164327, 0.232838, 0.311707, 0.216401, 0.203355, 0.216401, 0.209395, 0.209395, 0.209395, 0.116183, 0.118441, 0.216401, 0.216401, 0.26085, 0.17593, 0.167087, 0.243554, 0.324872, 0.278302, 0.257454, 0.352862, 0.349426, 0.359901, 0.281712, 0.257454, 0.268042, 0.164327, 0.158265, 0.088832, 0.144935, 0.173081, 0.185198, 0.158265, 0.125101, 0.071867, 0.071867, 0.078022, 0.048328, 0.047319, 0.048328, 0.030003, 0.018106, 0.010926, 0.010221, 0.014315, 0.024826, 0.043307, 0.064632, 0.071867, 0.125101, 0.120615, 0.182256, 0.106997, 0.067594, 0.081712, 0.139895, 0.225814, 0.147574, 0.139895, 0.122885, 0.122885, 0.118441, 0.191378, 0.288399, 0.281712, 0.275179, 0.200174, 0.125101, 0.17593, 0.164327, 0.17593, 0.098513, 0.10481, 0.161087, 0.243554, 0.155435, 0.147574, 0.086953, 0.098513, 0.10481, 0.137348, 0.100716, 0.096677, 0.10481, 0.079919, 0.102787, 0.10481, 0.173081, 0.268042, 0.164327, 0.086953, 0.074921, 0.147574, 0.088832, 0.058088, 0.040537, 0.060549, 0.045352, 0.066181, 0.083462, 0.118441, 0.078022, 0.125101, 0.216401, 0.15008], '')</t>
  </si>
  <si>
    <t>UPI0001730010 status=activ</t>
  </si>
  <si>
    <t>([0.366687, 0.422041, 0.342579, 0.366687, 0.278302, 0.324872, 0.36309, 0.401658, 0.308712, 0.328603, 0.352862, 0.387226, 0.387226, 0.394753, 0.387226, 0.486429, 0.398279, 0.418646, 0.509769, 0.525368, 0.56648, 0.436924, 0.36309, 0.352862, 0.366687, 0.447574, 0.370445, 0.324872, 0.308712, 0.377384, 0.384043, 0.298791, 0.271506, 0.185198, 0.185198, 0.120615, 0.109221, 0.11371, 0.086953, 0.050641, 0.046336, 0.047319, 0.060549, 0.047319, 0.054297, 0.030611, 0.020522, 0.023963, 0.028695, 0.031287, 0.038858, 0.022667, 0.030611, 0.031287, 0.034884, 0.020165, 0.034068, 0.038042, 0.06184, 0.060549, 0.092881, 0.096677, 0.060549, 0.098513, 0.17593, 0.239899, 0.31487, 0.356642, 0.401658, 0.40511, 0.40511, 0.342579, 0.394753, 0.390993, 0.346032, 0.436924, 0.486429, 0.394753, 0.380708, 0.324872, 0.356642, 0.324872, 0.346032, 0.433034, 0.42561, 0.42561, 0.418646, 0.332115, 0.332115, 0.318242, 0.31487, 0.31487, 0.311707, 0.342579, 0.370445, 0.444081, 0.40511, 0.436924, 0.458154, 0.450668, 0.408655, 0.339168, 0.370445, 0.36309, 0.346032, 0.335645, 0.264545, 0.222385, 0.324872, 0.359901, 0.394753, 0.298791, 0.298791, 0.359901, 0.284882, 0.257454, 0.179055, 0.185198, 0.200174, 0.26085, 0.182256, 0.203355, 0.243554, 0.26085, 0.239899, 0.257454, 0.222385, 0.275179, 0.328603, 0.225814, 0.225814, 0.194234, 0.239899, 0.158265, 0.134866, 0.194234, 0.225814, 0.321458, 0.352862, 0.335645, 0.281712, 0.271506, 0.349426, 0.394753, 0.352862, 0.332115, 0.318242, 0.349426, 0.359901, 0.257454, 0.335645, 0.359901, 0.374039, 0.346032, 0.342579, 0.30533, 0.321458, 0.321458, 0.216401, 0.206376, 0.206376, 0.257454, 0.387226, 0.384043, 0.384043, 0.377384, 0.401658, 0.366687, 0.377384, 0.380708, 0.401658, 0.308712, 0.288399, 0.206376, 0.288399, 0.398279, 0.390993, 0.301917, 0.308712, 0.401658, 0.380708, 0.414856, 0.436924, 0.366687, 0.271506, 0.284882, 0.311707, 0.243554, 0.291804, 0.229226, 0.167087, 0.219301, 0.31487, 0.346032, 0.414856, 0.387226, 0.288399, 0.298791, 0.390993, 0.387226, 0.346032, 0.380708, 0.380708, 0.359901, 0.401658, 0.5017, 0.40511, 0.414856, 0.490133, 0.480142, 0.480142, 0.562014, 0.494003, 0.494003, 0.461924, 0.458154, 0.486429, 0.534167, 0.622677, 0.618285, 0.642678, 0.733139, 0.604312, 0.562014, 0.56648, 0.486429, 0.490133, 0.58069, 0.58069, 0.483068, 0.450668, 0.5017, 0.505461, 0.585406, 0.608892, 0.490133, 0.505461, 0.505461, 0.534167, 0.458154, 0.458154, 0.387226, 0.359901, 0.42561, 0.42561, 0.324872, 0.394753, 0.390993, 0.398279, 0.387226, 0.490133, 0.42561, 0.4292, 0.366687, 0.370445, 0.324872, 0.433034, 0.40511, 0.349426, 0.271506, 0.342579, 0.342579, 0.394753, 0.394753, 0.394753, 0.42561, 0.468512, 0.486429, 0.480142, 0.486429, 0.5017, 0.414856, 0.505461, 0.505461, 0.59014, 0.509769, 0.440853, 0.4292, 0.387226, 0.444081, 0.490133, 0.494003, 0.390993, 0.390993, 0.390993, 0.398279, 0.370445, 0.398279, 0.380708, 0.339168, 0.321458, 0.31487, 0.390993, 0.332115, 0.25406, 0.236433, 0.298791, 0.384043, 0.390993, 0.461924, 0.408655, 0.450668, 0.444081, 0.486429, 0.483068, 0.483068, 0.476583, 0.398279, 0.436924, 0.366687, 0.418646, 0.41194, 0.414856, 0.335645, 0.377384, 0.384043, 0.418646, 0.41194, 0.454136, 0.483068, 0.472492, 0.570702, 0.58069, 0.575842, 0.553315, 0.476583, 0.486429, 0.525368, 0.626927, 0.494003, 0.575842, 0.465241, 0.418646, 0.418646, 0.414856, 0.450668, 0.538167, 0.490133, 0.497853, 0.433034, 0.359901, 0.291804, 0.26085, 0.243554, 0.26085, 0.25031, 0.324872, 0.243554, 0.209395, 0.21291, 0.31487, 0.264545, 0.31487, 0.366687, 0.278302, 0.328603, 0.31487, 0.222385, 0.229226, 0.243554, 0.268042, 0.298791, 0.374039, 0.387226, 0.30533, 0.284882, 0.281712, 0.288399, 0.356642, 0.328603, 0.271506, 0.257454, 0.281712, 0.324872, 0.271506, 0.278302, 0.311707, 0.324872, 0.408655, 0.408655, 0.394753, 0.295083, 0.311707, 0.31487, 0.295083, 0.295083, 0.298791, 0.394753, 0.30533, 0.278302, 0.203355, 0.26085, 0.206376, 0.243554, 0.236433, 0.284882, 0.356642, 0.318242, 0.318242, 0.257454, 0.257454, 0.182256, 0.275179, 0.26085, 0.25406, 0.158265, 0.247041, 0.25031, 0.236433, 0.281712, 0.25406, 0.352862, 0.339168, 0.408655, 0.30533, 0.25406, 0.206376, 0.222385, 0.222385, 0.21291, 0.191378, 0.125101, 0.179055, 0.185198, 0.196879, 0.21291, 0.321458, 0.318242, 0.232838, 0.232838, 0.200174, 0.264545, 0.278302, 0.216401, 0.179055, 0.264545, 0.284882, 0.359901, 0.25031, 0.281712, 0.281712, 0.377384, 0.387226, 0.311707, 0.321458, 0.339168, 0.243554, 0.15284, 0.142424, 0.209395, 0.182256, 0.182256, 0.206376, 0.109221, 0.164327, 0.164327, 0.191378, 0.155435, 0.086953, 0.144935, 0.155435, 0.15284, 0.155435, 0.155435, 0.236433, 0.158265, 0.144935, 0.21291, 0.219301, 0.222385, 0.158265, 0.158265, 0.222385, 0.194234, 0.219301, 0.200174, 0.139895, 0.071867, 0.127496, 0.203355, 0.21291, 0.132295, 0.142424, 0.079919, 0.127496, 0.073402, 0.116183, 0.073402, 0.078022, 0.078022, 0.083462, 0.144935, 0.122885, 0.129801, 0.125101, 0.182256, 0.200174, 0.225814, 0.203355, 0.137348, 0.15008, 0.147574, 0.21291, 0.206376, 0.206376, 0.209395, 0.281712, 0.200174, 0.257454, 0.243554, 0.342579, 0.301917, 0.284882, 0.346032, 0.356642, 0.359901, 0.332115, 0.288399, 0.284882, 0.31487, 0.271506, 0.232838, 0.203355, 0.21291, 0.222385, 0.291804, 0.225814, 0.225814, 0.225814, 0.155435, 0.137348, 0.134866, 0.100716, 0.059222, 0.066181, 0.055536, 0.033407, 0.041405, 0.048328, 0.081712, 0.134866, 0.196879, 0.17593, 0.229226, 0.155435, 0.15008, 0.132295, 0.155435, 0.173081, 0.173081, 0.284882, 0.318242, 0.222385, 0.209395, 0.264545, 0.275179, 0.194234, 0.264545, 0.264545, 0.264545, 0.275179, 0.268042, 0.318242, 0.247041, 0.219301, 0.236433, 0.222385, 0.161087, 0.200174, 0.194234, 0.278302, 0.25031, 0.155435, 0.200174, 0.301917, 0.335645, 0.229226, 0.308712, 0.247041, 0.15284, 0.17593, 0.106997, 0.100716, 0.085092, 0.17593, 0.173081, 0.203355, 0.142424, 0.236433, 0.236433, 0.164327, 0.120615, 0.120615, 0.21291, 0.170161, 0.106997, 0.106997, 0.158265, 0.161087, 0.225814, 0.342579, 0.332115, 0.422041, 0.444081, 0.461924, 0.4292, 0.352862, 0.401658, 0.398279, 0.390993, 0.284882, 0.26085, 0.318242, 0.31487, 0.328603, 0.328603, 0.4292, 0.440853, 0.384043, 0.387226, 0.311707, 0.257454, 0.247041, 0.239899, 0.196879, 0.191378, 0.122885, 0.122885, 0.122885, 0.216401, 0.236433, 0.275179, 0.370445, 0.366687, 0.374039, 0.31487, 0.31487, 0.308712, 0.295083, 0.366687, 0.380708, 0.458154, 0.51388, 0.468512, 0.440853, 0.408655, 0.41194, 0.436924, 0.553315, 0.525368, 0.497853, 0.486429, 0.553315, 0.545602, 0.465241, 0.461924, 0.4292, 0.534167, 0.422041, 0.436924, 0.436924, 0.436924, 0.374039, 0.328603, 0.380708, 0.41194, 0.41194, 0.332115, 0.398279, 0.291804, 0.295083, 0.288399, 0.291804, 0.26085, 0.271506, 0.31487, 0.257454, 0.311707, 0.291804, 0.398279, 0.301917, 0.209395, 0.203355, 0.275179, 0.321458, 0.324872, 0.328603, 0.311707, 0.394753, 0.308712, 0.414856, 0.414856, 0.422041, 0.414856, 0.370445, 0.288399, 0.328603, 0.332115, 0.332115, 0.308712, 0.301917, 0.298791, 0.377384, 0.370445, 0.356642, 0.25406, 0.239899, 0.247041, 0.324872, 0.349426, 0.346032, 0.324872, 0.225814, 0.222385, 0.18812, 0.275179, 0.268042, 0.268042, 0.342579, 0.268042, 0.25031, 0.26085, 0.346032, 0.318242, 0.229226, 0.15008, 0.222385, 0.18812, 0.203355, 0.196879, 0.116183, 0.179055, 0.18812, 0.209395, 0.185198, 0.144935, 0.134866, 0.179055, 0.194234, 0.18812, 0.264545, 0.219301, 0.170161, 0.11371, 0.129801, 0.144935, 0.225814, 0.147574, 0.191378, 0.092881, 0.076542, 0.100716, 0.079919, 0.055536, 0.076542, 0.071867, 0.10481, 0.078022, 0.073402, 0.034068], '')</t>
  </si>
  <si>
    <t>[18, 19, 20, 205, 211, 217, 218, 219, 220, 221, 222, 223, 224, 227, 228, 231, 232, 233, 234, 236, 237, 238, 270, 272, 273, 274, 275, 321, 322, 323, 324, 327, 328, 330, 336, 642, 648, 649, 652, 653, 657]</t>
  </si>
  <si>
    <t>UPI0001730011 status=activ</t>
  </si>
  <si>
    <t>([0.155435, 0.094817, 0.05306, 0.032017, 0.034884, 0.037156, 0.03976, 0.032017, 0.043307, 0.032017, 0.044297, 0.046336, 0.028695, 0.054297, 0.059222, 0.059222, 0.037156, 0.056825, 0.06312, 0.066181, 0.102787, 0.127496, 0.164327, 0.247041, 0.349426, 0.380708, 0.324872, 0.324872, 0.414856, 0.444081, 0.433034, 0.42561, 0.387226, 0.450668, 0.440853, 0.398279, 0.311707, 0.380708, 0.414856, 0.40511, 0.332115, 0.236433, 0.243554, 0.284882, 0.200174, 0.216401, 0.225814, 0.321458, 0.284882, 0.236433, 0.147574, 0.158265, 0.167087, 0.18812, 0.200174, 0.21291, 0.21291, 0.311707, 0.206376, 0.132295, 0.139895, 0.206376, 0.21291, 0.21291, 0.147574, 0.25406, 0.142424, 0.10481, 0.098513, 0.11371, 0.158265, 0.219301, 0.31487, 0.209395, 0.191378, 0.206376, 0.196879, 0.134866, 0.078022, 0.164327, 0.239899, 0.147574, 0.139895, 0.21291, 0.209395, 0.25031, 0.229226, 0.229226, 0.284882, 0.298791, 0.264545, 0.229226, 0.203355, 0.118441, 0.134866, 0.200174, 0.200174, 0.206376, 0.275179, 0.374039, 0.36309, 0.268042, 0.275179, 0.243554, 0.170161, 0.158265, 0.21291, 0.216401, 0.229226, 0.142424, 0.085092, 0.109221, 0.111485, 0.155435, 0.161087, 0.232838, 0.161087, 0.147574, 0.142424, 0.109221, 0.10481, 0.111485, 0.116183, 0.185198, 0.209395, 0.196879, 0.170161, 0.170161, 0.164327, 0.15008, 0.236433, 0.225814, 0.281712, 0.185198, 0.173081, 0.15008, 0.155435, 0.232838, 0.216401, 0.222385, 0.31487, 0.318242, 0.311707, 0.30533, 0.30533, 0.219301, 0.243554, 0.275179, 0.257454, 0.257454, 0.308712, 0.25406, 0.349426, 0.25406, 0.346032, 0.324872, 0.346032, 0.219301, 0.219301, 0.219301, 0.219301, 0.232838, 0.142424, 0.116183, 0.191378, 0.203355, 0.288399, 0.288399, 0.288399, 0.291804, 0.203355, 0.257454, 0.31487, 0.321458, 0.339168, 0.339168, 0.352862, 0.377384, 0.505461, 0.458154, 0.387226, 0.377384, 0.335645, 0.436924, 0.472492, 0.497853, 0.5017, 0.505461, 0.549308, 0.458154, 0.370445, 0.387226, 0.291804, 0.281712, 0.284882, 0.370445, 0.366687, 0.324872, 0.284882, 0.271506, 0.31487, 0.271506, 0.264545, 0.206376, 0.203355, 0.194234, 0.173081, 0.096677, 0.094817, 0.058088, 0.058088, 0.044297, 0.074921, 0.106997, 0.051831, 0.047319, 0.028107, 0.028107, 0.040537, 0.067594, 0.067594, 0.060549, 0.081712, 0.054297, 0.100716, 0.094817, 0.094817, 0.055536, 0.102787, 0.102787, 0.191378, 0.30533, 0.324872, 0.308712, 0.335645, 0.458154, 0.352862, 0.332115, 0.332115, 0.301917, 0.30533, 0.31487, 0.342579, 0.418646, 0.398279, 0.308712, 0.216401, 0.144935, 0.158265, 0.161087, 0.164327, 0.158265, 0.116183, 0.129801, 0.106997, 0.116183, 0.111485, 0.194234, 0.275179, 0.291804, 0.206376, 0.25031, 0.21291, 0.161087, 0.15284, 0.167087, 0.257454, 0.359901, 0.472492, 0.454136, 0.359901, 0.359901, 0.36309, 0.398279, 0.468512, 0.472492, 0.366687, 0.356642, 0.370445, 0.370445, 0.359901, 0.380708, 0.281712, 0.206376, 0.173081, 0.182256, 0.21291, 0.206376, 0.164327, 0.081712, 0.078022, 0.132295, 0.132295, 0.10481, 0.083462, 0.079919, 0.11371, 0.18812, 0.185198, 0.106997, 0.106997, 0.06184, 0.06184, 0.079919, 0.158265, 0.225814, 0.155435, 0.182256, 0.170161, 0.203355, 0.203355, 0.30533, 0.278302, 0.25031, 0.257454, 0.268042, 0.243554, 0.17593, 0.137348, 0.111485, 0.185198, 0.144935], '')</t>
  </si>
  <si>
    <t>[178, 186, 187, 188]</t>
  </si>
  <si>
    <t>UPI0001730012 status=activ</t>
  </si>
  <si>
    <t>([0.11371, 0.15284, 0.21291, 0.25406, 0.328603, 0.239899, 0.17593, 0.21291, 0.25031, 0.203355, 0.243554, 0.216401, 0.324872, 0.209395, 0.308712, 0.31487, 0.301917, 0.40511, 0.318242, 0.324872, 0.324872, 0.335645, 0.247041, 0.229226, 0.26085, 0.243554, 0.332115, 0.380708, 0.374039, 0.359901, 0.433034, 0.422041, 0.41194, 0.311707, 0.387226, 0.318242, 0.275179, 0.239899, 0.232838, 0.219301, 0.137348, 0.15008, 0.25406, 0.356642, 0.356642, 0.324872, 0.328603, 0.236433, 0.164327, 0.102787, 0.11371, 0.118441, 0.118441, 0.194234, 0.185198, 0.18812, 0.236433, 0.185198, 0.209395, 0.21291, 0.268042, 0.288399, 0.182256, 0.132295, 0.122885, 0.129801, 0.085092, 0.06184, 0.11371, 0.129801, 0.203355, 0.200174, 0.167087, 0.18812, 0.173081, 0.158265, 0.200174, 0.120615, 0.200174, 0.132295, 0.132295, 0.102787, 0.167087, 0.268042, 0.21291, 0.15008, 0.147574, 0.118441, 0.139895, 0.137348, 0.120615, 0.139895, 0.079919, 0.096677, 0.079919, 0.079919, 0.100716, 0.054297, 0.094817, 0.10481, 0.173081, 0.179055, 0.25031, 0.243554, 0.161087, 0.173081, 0.25031, 0.264545, 0.346032, 0.25031, 0.264545, 0.264545, 0.15284, 0.232838, 0.15284, 0.167087, 0.196879, 0.182256, 0.268042, 0.257454, 0.239899, 0.15008, 0.079919, 0.083462, 0.086953, 0.074921, 0.116183, 0.109221, 0.096677, 0.122885, 0.200174, 0.191378, 0.257454, 0.311707, 0.200174, 0.200174, 0.155435, 0.102787, 0.173081, 0.102787, 0.085092, 0.088832, 0.155435, 0.25031, 0.247041, 0.164327, 0.170161, 0.106997, 0.06184, 0.066181, 0.0704, 0.086953, 0.047319, 0.067594, 0.088832, 0.102787, 0.17593, 0.167087, 0.196879, 0.191378, 0.247041, 0.209395, 0.209395, 0.127496, 0.098513, 0.090864, 0.11371, 0.11371, 0.182256, 0.264545, 0.170161, 0.098513, 0.086953, 0.158265, 0.15284, 0.142424, 0.216401, 0.209395, 0.185198, 0.118441, 0.0704, 0.055536, 0.049374, 0.046336, 0.090864, 0.064632, 0.0704, 0.042364, 0.060549, 0.06312, 0.0704, 0.0704, 0.11371, 0.11371, 0.102787, 0.056825, 0.036378, 0.030611, 0.017797, 0.025316, 0.048328, 0.081712, 0.120615, 0.120615, 0.120615, 0.056825, 0.098513, 0.090864, 0.102787, 0.127496, 0.137348, 0.134866, 0.147574, 0.088832, 0.085092, 0.094817, 0.129801, 0.194234, 0.147574, 0.232838, 0.25031, 0.155435, 0.096677, 0.11371, 0.11371, 0.120615, 0.120615, 0.137348, 0.079919, 0.139895, 0.078022, 0.069024, 0.074921, 0.11371, 0.182256, 0.109221, 0.073402, 0.051831, 0.054297, 0.055536, 0.025316, 0.025316, 0.044297, 0.076542, 0.064632, 0.090864, 0.069024, 0.116183, 0.079919, 0.125101, 0.096677, 0.15284, 0.125101, 0.074921, 0.050641, 0.034068], '')</t>
  </si>
  <si>
    <t>UPI0001730013 status=activ</t>
  </si>
  <si>
    <t>([0.000816, 0.000507, 0.000468, 0.000318, 0.000378, 0.000266, 0.000322, 0.000305, 0.000335, 0.000249, 0.000189, 0.000133, 5.6e-05, 0.000137, 0.000116, 0.000107, 0.000107, 0.00021, 0.000137, 0.000275, 0.000275, 0.000322, 0.000313, 0.000614, 0.001202, 0.00152, 0.00152, 0.001159, 0.001623, 0.001335, 0.001808, 0.002976, 0.003177, 0.003512, 0.00225, 0.001872, 0.001872, 0.001808, 0.001434, 0.001709, 0.001391, 0.001271, 0.001692, 0.002581, 0.001533, 0.00103, 0.000485, 0.000936, 0.001649, 0.001048, 0.001211, 0.001434, 0.001434, 0.002349, 0.002117, 0.002155, 0.002606, 0.00292, 0.004315, 0.00359, 0.003924, 0.004577, 0.005086, 0.005623, 0.004921, 0.005011, 0.004775, 0.005223, 0.003607, 0.002396, 0.00359, 0.003607, 0.002512, 0.001572, 0.001, 0.000906, 0.000854, 0.000447, 0.000386, 0.000412, 0.000747, 0.000958, 0.000537, 0.000923, 0.000859, 0.00061, 0.001061, 0.000983, 0.001649, 0.002482, 0.003804, 0.002366, 0.001936, 0.001855, 0.002705, 0.002662, 0.003212, 0.003461, 0.004135, 0.002881, 0.001808, 0.001344, 0.001335, 0.001374, 0.000945, 0.000507, 0.000906, 0.000923, 0.000945, 0.000485, 0.000275, 0.000301, 0.000386, 0.000816, 0.001391, 0.001499, 0.00246, 0.00246, 0.00231, 0.001808, 0.001808, 0.001855, 0.001778, 0.001267, 0.001808, 0.001675, 0.001808, 0.001288, 0.001335, 0.001602, 0.001722, 0.001872, 0.001687, 0.002529, 0.001808, 0.001906, 0.001786, 0.001, 0.000893, 0.001572, 0.001572, 0.002435, 0.002396, 0.003671, 0.005734, 0.005734, 0.009294, 0.007645, 0.01227, 0.008075, 0.006078, 0.008525, 0.01227, 0.00777, 0.007315, 0.006894, 0.005734, 0.005623, 0.005683, 0.009096, 0.009096, 0.015344, 0.015694, 0.038858, 0.040537, 0.036378, 0.017797, 0.008156, 0.009187, 0.007877, 0.010926, 0.014075, 0.01078, 0.007645, 0.008624, 0.005799, 0.006194, 0.004976, 0.003366, 0.003701, 0.003478, 0.003512, 0.003607, 0.003109, 0.001906, 0.001936, 0.001383, 0.001391, 0.002396, 0.002512, 0.002057, 0.001499, 0.001391, 0.001602, 0.002327, 0.003341, 0.004736, 0.00543, 0.005249, 0.008156, 0.008156, 0.008156, 0.005378, 0.005249, 0.006078, 0.009015, 0.008409, 0.008002, 0.008804, 0.008276, 0.006988, 0.007259, 0.006894, 0.008804, 0.006078, 0.004135, 0.003341, 0.002276, 0.001748, 0.002057, 0.001709, 0.001872, 0.001872, 0.00292, 0.00292, 0.002078, 0.001391, 0.001335, 0.002138, 0.00292, 0.002276, 0.00231, 0.002581, 0.003701, 0.003276, 0.003014, 0.003079, 0.003079, 0.004611, 0.004513, 0.006194, 0.005223, 0.006039, 0.004358, 0.003607, 0.003757, 0.005223, 0.005378, 0.005503, 0.004976, 0.004899, 0.004577, 0.007177, 0.005992, 0.006533, 0.007177, 0.011903, 0.015344, 0.015344, 0.008409, 0.014586, 0.008156, 0.009977, 0.007555, 0.006795, 0.005378, 0.004431, 0.003821, 0.005378, 0.003671, 0.002529, 0.001808, 0.002881, 0.002761, 0.003053, 0.001709, 0.00231, 0.00155, 0.002057, 0.002482, 0.003727, 0.002688, 0.00389, 0.003177, 0.003276, 0.003821, 0.005872, 0.004775, 0.004358, 0.003461, 0.004899, 0.004835, 0.004689, 0.00292, 0.002057, 0.002349, 0.002512, 0.002482, 0.002581, 0.002623, 0.002606, 0.002623, 0.003478, 0.002606, 0.003298, 0.003864, 0.004315, 0.003298, 0.003997, 0.004513, 0.004775, 0.003821, 0.005086, 0.006619, 0.01227], '')</t>
  </si>
  <si>
    <t>UPI0001730015 status=activ</t>
  </si>
  <si>
    <t>([0.066181, 0.134866, 0.167087, 0.225814, 0.155435, 0.203355, 0.257454, 0.179055, 0.102787, 0.15008, 0.179055, 0.116183, 0.11371, 0.11371, 0.179055, 0.170161, 0.096677, 0.094817, 0.048328, 0.096677, 0.079919, 0.067594, 0.054297, 0.045352, 0.023087, 0.021816, 0.020876, 0.018787, 0.032017, 0.0704, 0.045352, 0.044297, 0.100716, 0.079919, 0.118441, 0.122885, 0.094817, 0.155435, 0.111485, 0.18812, 0.129801, 0.271506, 0.288399], '')</t>
  </si>
  <si>
    <t>UPI0001730017 status=activ</t>
  </si>
  <si>
    <t>([0.222385, 0.18812, 0.25031, 0.30533, 0.332115, 0.374039, 0.41194, 0.444081, 0.384043, 0.422041, 0.450668, 0.384043, 0.387226, 0.387226, 0.384043, 0.380708, 0.298791, 0.30533, 0.308712, 0.298791, 0.194234, 0.200174, 0.25031, 0.25031, 0.232838, 0.247041, 0.239899, 0.232838, 0.18812, 0.173081, 0.094817, 0.043307, 0.098513, 0.167087, 0.170161, 0.161087, 0.161087, 0.236433, 0.147574, 0.11371, 0.203355, 0.247041, 0.229226, 0.225814, 0.222385, 0.167087, 0.132295, 0.125101, 0.083462, 0.079919, 0.081712, 0.116183, 0.132295, 0.116183, 0.081712, 0.085092, 0.094817, 0.098513, 0.081712, 0.137348, 0.158265, 0.142424, 0.144935, 0.102787, 0.081712, 0.042364, 0.038042, 0.028695, 0.030003, 0.044297, 0.055536, 0.111485, 0.147574, 0.225814, 0.15284, 0.125101, 0.125101, 0.094817, 0.096677, 0.098513, 0.058088, 0.048328, 0.029376, 0.045352, 0.067594, 0.047319, 0.049374, 0.045352, 0.046336, 0.054297, 0.037156, 0.041405, 0.026338, 0.025762, 0.024826, 0.051831, 0.102787, 0.098513, 0.120615, 0.118441, 0.15008, 0.147574, 0.11371, 0.111485, 0.111485, 0.122885, 0.18812, 0.271506, 0.332115, 0.42561, 0.328603, 0.324872, 0.243554, 0.281712, 0.281712, 0.281712, 0.247041, 0.139895, 0.118441, 0.11371, 0.125101, 0.120615, 0.191378, 0.18812, 0.281712, 0.18812, 0.18812, 0.21291, 0.132295, 0.098513, 0.088832, 0.106997, 0.158265, 0.222385, 0.25031, 0.15008, 0.173081, 0.200174, 0.284882, 0.206376, 0.219301, 0.25031, 0.264545, 0.170161, 0.26085, 0.25031, 0.25406, 0.268042, 0.209395, 0.206376, 0.196879, 0.129801, 0.090864, 0.090864, 0.085092, 0.073402, 0.125101, 0.11371, 0.096677, 0.100716, 0.21291, 0.196879, 0.158265, 0.096677, 0.11371, 0.06184, 0.064632, 0.120615, 0.106997, 0.106997, 0.185198, 0.298791, 0.398279, 0.5017, 0.40511, 0.414856, 0.42561, 0.436924, 0.335645, 0.332115, 0.349426, 0.222385, 0.222385, 0.21291, 0.284882, 0.31487, 0.422041, 0.42561, 0.346032, 0.247041, 0.243554, 0.206376, 0.129801, 0.125101, 0.144935, 0.127496, 0.122885, 0.118441, 0.125101, 0.167087, 0.167087, 0.102787, 0.094817, 0.10481, 0.120615, 0.059222, 0.060549, 0.05306, 0.036378, 0.046336, 0.05306, 0.069024, 0.0704, 0.109221, 0.06184, 0.032677, 0.043307, 0.051831, 0.050641, 0.023534, 0.033407, 0.035586, 0.054297, 0.10481, 0.102787, 0.127496, 0.161087, 0.132295, 0.076542, 0.081712, 0.106997, 0.096677, 0.06312, 0.083462, 0.081712, 0.090864, 0.132295, 0.132295, 0.11371, 0.067594, 0.074921, 0.064632, 0.060549, 0.03976, 0.050641, 0.038042, 0.025762, 0.025762, 0.043307, 0.06184, 0.043307, 0.020522, 0.034068, 0.034068, 0.025316, 0.026338, 0.03976, 0.046336, 0.074921, 0.041405, 0.076542, 0.129801, 0.078022, 0.079919, 0.0704, 0.032677, 0.032677, 0.060549, 0.092881, 0.085092, 0.120615, 0.11371, 0.122885, 0.120615, 0.200174, 0.225814, 0.144935, 0.086953, 0.079919, 0.073402, 0.071867, 0.069024, 0.073402, 0.132295, 0.078022, 0.078022, 0.142424, 0.139895, 0.134866, 0.079919, 0.038858, 0.034884, 0.037156, 0.067594, 0.0704, 0.0704, 0.073402, 0.139895, 0.225814, 0.225814, 0.15008, 0.147574, 0.147574, 0.085092, 0.043307, 0.076542, 0.142424, 0.079919, 0.10481, 0.116183, 0.191378, 0.31487, 0.321458, 0.4292, 0.335645, 0.25031, 0.25031, 0.164327, 0.147574, 0.139895, 0.11371, 0.116183, 0.206376, 0.222385, 0.321458, 0.42561, 0.339168, 0.216401, 0.219301, 0.137348, 0.132295, 0.142424, 0.142424, 0.083462, 0.071867, 0.144935, 0.15284, 0.132295, 0.170161, 0.167087, 0.191378, 0.158265, 0.239899, 0.225814, 0.182256, 0.111485, 0.085092, 0.144935, 0.239899, 0.239899, 0.335645, 0.239899, 0.222385, 0.222385, 0.308712, 0.236433, 0.139895, 0.137348, 0.142424, 0.173081, 0.191378, 0.111485, 0.170161, 0.111485, 0.102787, 0.137348, 0.125101, 0.109221, 0.11371, 0.069024, 0.118441, 0.074921, 0.122885, 0.134866, 0.137348, 0.15008, 0.225814, 0.311707, 0.394753, 0.356642, 0.257454, 0.236433, 0.281712, 0.268042, 0.356642, 0.374039, 0.359901, 0.377384, 0.335645, 0.324872, 0.4292, 0.436924, 0.5017, 0.517562, 0.418646, 0.324872, 0.209395, 0.182256, 0.173081, 0.170161, 0.209395, 0.328603, 0.324872, 0.291804, 0.216401, 0.200174, 0.129801, 0.125101, 0.18812, 0.222385, 0.225814, 0.137348, 0.127496, 0.106997, 0.083462, 0.142424, 0.155435, 0.264545, 0.301917, 0.275179, 0.200174, 0.191378, 0.170161, 0.17593, 0.275179, 0.275179, 0.200174, 0.284882, 0.30533, 0.225814, 0.229226, 0.17593, 0.196879, 0.196879, 0.15284, 0.132295, 0.122885, 0.196879, 0.185198, 0.179055, 0.219301, 0.298791, 0.301917, 0.324872, 0.243554, 0.161087, 0.203355, 0.222385, 0.15284, 0.144935, 0.147574, 0.209395, 0.281712, 0.332115, 0.257454, 0.328603, 0.398279, 0.398279, 0.370445, 0.284882, 0.291804, 0.271506, 0.295083, 0.301917, 0.206376, 0.278302, 0.349426, 0.278302, 0.26085, 0.328603, 0.26085, 0.346032, 0.25406, 0.268042, 0.271506, 0.346032, 0.359901, 0.271506, 0.295083, 0.288399, 0.366687, 0.275179, 0.200174, 0.17593, 0.100716, 0.170161, 0.179055, 0.102787, 0.203355, 0.196879, 0.206376, 0.275179, 0.278302, 0.352862, 0.321458, 0.239899, 0.25031, 0.25031, 0.328603, 0.271506, 0.209395, 0.216401, 0.30533, 0.298791, 0.271506, 0.356642, 0.356642, 0.349426, 0.352862, 0.25031, 0.268042, 0.26085, 0.25406, 0.243554, 0.170161, 0.170161, 0.219301, 0.222385, 0.216401, 0.219301, 0.25031, 0.31487, 0.232838, 0.216401, 0.298791, 0.264545, 0.229226, 0.229226, 0.158265, 0.232838, 0.318242, 0.380708, 0.318242, 0.243554, 0.236433, 0.236433, 0.147574, 0.179055, 0.179055, 0.125101, 0.074921, 0.06312, 0.066181, 0.106997, 0.109221, 0.092881, 0.144935, 0.167087, 0.134866, 0.21291, 0.142424, 0.074921, 0.046336, 0.073402, 0.116183, 0.127496, 0.127496, 0.139895, 0.11371, 0.06184, 0.094817, 0.094817, 0.118441, 0.132295, 0.132295, 0.132295, 0.096677, 0.074921, 0.074921, 0.05306, 0.040537, 0.071867, 0.125101, 0.120615, 0.11371, 0.118441, 0.106997, 0.102787, 0.173081, 0.200174, 0.288399, 0.200174, 0.298791, 0.194234, 0.111485, 0.11371, 0.066181, 0.067594, 0.079919, 0.051831, 0.086953, 0.106997, 0.060549, 0.06312, 0.11371, 0.074921, 0.046336, 0.051831, 0.086953, 0.050641, 0.055536, 0.054297, 0.094817, 0.050641, 0.090864, 0.120615, 0.096677, 0.137348, 0.194234, 0.167087, 0.219301, 0.191378, 0.15284, 0.247041, 0.200174], '')</t>
  </si>
  <si>
    <t>[173, 392, 393]</t>
  </si>
  <si>
    <t>UPI0001730018 status=activ</t>
  </si>
  <si>
    <t>([0.604312, 0.447574, 0.483068, 0.538167, 0.436924, 0.356642, 0.374039, 0.418646, 0.433034, 0.472492, 0.494003, 0.440853, 0.440853, 0.465241, 0.517562, 0.562014, 0.553315, 0.468512, 0.480142, 0.450668, 0.450668, 0.349426, 0.366687, 0.36309, 0.26085, 0.349426, 0.433034, 0.465241, 0.356642, 0.387226, 0.366687, 0.278302, 0.291804, 0.284882, 0.185198, 0.225814, 0.216401, 0.203355, 0.200174, 0.200174, 0.239899, 0.158265, 0.243554, 0.335645, 0.352862, 0.352862, 0.243554, 0.247041, 0.194234, 0.308712, 0.295083, 0.209395, 0.268042, 0.247041, 0.247041, 0.243554, 0.155435, 0.102787, 0.111485, 0.18812, 0.200174, 0.219301, 0.318242, 0.308712, 0.291804, 0.30533, 0.298791, 0.394753, 0.384043, 0.339168, 0.219301, 0.21291, 0.225814, 0.25406, 0.339168, 0.229226, 0.328603, 0.447574, 0.447574, 0.447574, 0.40511, 0.387226, 0.271506, 0.271506, 0.185198, 0.18812, 0.092881, 0.102787, 0.102787, 0.106997, 0.170161, 0.271506, 0.182256, 0.25031, 0.278302, 0.25031, 0.321458, 0.321458, 0.194234, 0.182256, 0.182256, 0.206376, 0.173081, 0.268042, 0.179055, 0.268042, 0.257454, 0.359901, 0.335645, 0.342579, 0.247041, 0.15008, 0.139895, 0.239899, 0.239899, 0.236433, 0.268042, 0.196879, 0.11371, 0.216401, 0.318242, 0.191378, 0.200174, 0.196879, 0.185198, 0.25406, 0.25406, 0.17593, 0.122885, 0.164327, 0.086953, 0.125101, 0.209395, 0.219301, 0.200174, 0.179055, 0.10481, 0.120615, 0.182256, 0.185198, 0.094817, 0.085092, 0.098513, 0.05306, 0.06312, 0.0704, 0.037156, 0.040537, 0.036378, 0.059222, 0.041405, 0.081712, 0.079919, 0.079919, 0.042364, 0.020522, 0.014783, 0.023963, 0.020165, 0.013265, 0.022667, 0.040537, 0.045352, 0.045352, 0.069024, 0.067594, 0.067594, 0.071867, 0.078022, 0.144935, 0.085092, 0.155435, 0.164327, 0.132295, 0.122885, 0.122885, 0.216401, 0.301917, 0.179055, 0.185198, 0.291804, 0.291804, 0.295083, 0.288399, 0.377384, 0.377384, 0.394753, 0.380708, 0.472492, 0.356642, 0.257454, 0.257454, 0.239899, 0.209395, 0.25406, 0.15284, 0.206376, 0.129801, 0.144935, 0.26085, 0.170161, 0.185198, 0.185198, 0.11371, 0.116183, 0.066181, 0.03976, 0.030611, 0.026338, 0.017797, 0.032017, 0.05306, 0.100716, 0.111485, 0.111485, 0.127496, 0.194234, 0.142424, 0.21291, 0.209395, 0.109221, 0.096677, 0.051831, 0.051831, 0.094817, 0.098513, 0.161087, 0.17593, 0.21291, 0.236433, 0.318242, 0.311707, 0.247041, 0.225814, 0.137348, 0.137348, 0.142424, 0.102787, 0.092881, 0.092881, 0.090864, 0.170161, 0.206376, 0.288399, 0.271506, 0.257454, 0.264545, 0.179055, 0.275179, 0.257454, 0.179055, 0.161087, 0.134866, 0.200174, 0.21291, 0.216401, 0.25406, 0.268042, 0.359901, 0.384043, 0.401658, 0.40511, 0.401658, 0.472492, 0.480142, 0.401658, 0.422041, 0.418646, 0.422041, 0.418646, 0.4292, 0.433034, 0.447574, 0.387226, 0.356642, 0.36309, 0.433034, 0.40511, 0.366687, 0.335645, 0.418646, 0.377384, 0.332115, 0.298791, 0.264545, 0.21291], '')</t>
  </si>
  <si>
    <t>[0, 3, 14, 15, 16]</t>
  </si>
  <si>
    <t>UPI0001730019 status=activ</t>
  </si>
  <si>
    <t>([0.534167, 0.41194, 0.458154, 0.490133, 0.384043, 0.370445, 0.390993, 0.408655, 0.342579, 0.36309, 0.401658, 0.436924, 0.359901, 0.318242, 0.346032, 0.232838, 0.164327, 0.17593, 0.18812, 0.200174, 0.144935, 0.137348, 0.209395, 0.134866, 0.134866, 0.216401, 0.278302, 0.301917, 0.308712, 0.356642, 0.281712, 0.18812, 0.185198, 0.179055, 0.209395, 0.18812, 0.298791, 0.298791, 0.278302, 0.339168, 0.398279, 0.450668, 0.384043, 0.374039, 0.461924, 0.490133, 0.450668, 0.422041, 0.418646, 0.339168, 0.366687, 0.370445, 0.418646, 0.422041, 0.422041, 0.387226, 0.374039, 0.394753, 0.494003, 0.394753, 0.4292, 0.440853, 0.374039, 0.352862, 0.359901, 0.36309, 0.25031, 0.25406, 0.26085, 0.25406, 0.229226, 0.203355, 0.288399, 0.311707, 0.311707, 0.42561, 0.433034, 0.4292, 0.394753, 0.380708, 0.483068, 0.36309, 0.352862, 0.342579, 0.422041, 0.42561, 0.4292, 0.538167, 0.56648, 0.56648, 0.458154, 0.497853, 0.494003, 0.458154, 0.377384, 0.298791, 0.232838, 0.275179, 0.194234, 0.203355, 0.134866, 0.137348, 0.142424, 0.079919, 0.132295, 0.134866, 0.106997, 0.102787, 0.090864, 0.094817, 0.054297, 0.100716, 0.15008, 0.100716, 0.120615, 0.179055, 0.173081, 0.216401, 0.209395, 0.301917, 0.291804, 0.291804, 0.203355, 0.298791, 0.408655, 0.328603, 0.346032, 0.41194, 0.414856, 0.41194, 0.41194, 0.51388, 0.461924, 0.370445, 0.476583, 0.472492, 0.394753, 0.394753, 0.387226, 0.390993, 0.284882, 0.257454, 0.339168, 0.414856, 0.40511, 0.36309, 0.444081, 0.433034, 0.433034, 0.422041, 0.387226, 0.30533, 0.284882, 0.232838, 0.328603, 0.342579, 0.342579, 0.418646, 0.51388, 0.422041, 0.332115, 0.440853, 0.483068, 0.40511, 0.40511, 0.408655, 0.454136, 0.447574, 0.366687, 0.257454, 0.271506, 0.222385, 0.295083, 0.295083, 0.346032, 0.271506, 0.268042, 0.268042, 0.209395, 0.17593, 0.25406, 0.339168, 0.25406, 0.236433, 0.229226, 0.236433, 0.222385, 0.182256, 0.182256, 0.222385, 0.219301, 0.139895, 0.139895, 0.098513, 0.100716, 0.127496, 0.182256, 0.144935, 0.118441, 0.147574, 0.147574, 0.11371, 0.081712, 0.120615, 0.090864, 0.15008, 0.111485], '')</t>
  </si>
  <si>
    <t>[0, 87, 88, 89, 131, 158]</t>
  </si>
  <si>
    <t>UPI000173001B status=activ</t>
  </si>
  <si>
    <t>([0.31487, 0.229226, 0.216401, 0.203355, 0.196879, 0.18812, 0.239899, 0.278302, 0.209395, 0.232838, 0.268042, 0.203355, 0.134866, 0.134866, 0.206376, 0.206376, 0.321458, 0.222385, 0.142424, 0.232838, 0.216401, 0.21291, 0.288399, 0.25406, 0.301917, 0.346032, 0.394753, 0.275179, 0.281712, 0.332115, 0.349426, 0.275179, 0.278302, 0.26085, 0.243554, 0.185198, 0.191378, 0.179055, 0.144935, 0.229226, 0.225814, 0.170161, 0.164327, 0.134866, 0.109221, 0.100716, 0.047319, 0.044297, 0.085092, 0.06312, 0.06184, 0.06184, 0.076542, 0.088832, 0.102787, 0.111485, 0.086953, 0.086953, 0.086953, 0.164327, 0.164327, 0.155435, 0.21291, 0.185198, 0.21291, 0.25031, 0.191378, 0.264545, 0.161087, 0.161087, 0.185198, 0.216401, 0.216401, 0.257454, 0.301917, 0.394753, 0.349426, 0.374039, 0.328603, 0.236433, 0.229226, 0.216401, 0.216401, 0.144935, 0.11371, 0.11371, 0.100716, 0.170161, 0.170161, 0.275179, 0.194234, 0.129801, 0.106997, 0.118441, 0.109221, 0.137348, 0.106997, 0.15008, 0.194234, 0.194234, 0.268042, 0.232838, 0.206376, 0.179055, 0.264545, 0.346032, 0.359901, 0.352862, 0.321458, 0.352862, 0.359901, 0.359901, 0.377384, 0.42561, 0.288399, 0.298791, 0.298791, 0.232838, 0.209395, 0.25406, 0.288399, 0.298791, 0.349426, 0.380708, 0.328603, 0.335645, 0.328603, 0.321458, 0.332115, 0.25031, 0.25031, 0.236433, 0.281712, 0.281712, 0.243554, 0.332115, 0.301917, 0.268042, 0.36309, 0.328603, 0.281712, 0.236433, 0.185198, 0.120615], '')</t>
  </si>
  <si>
    <t>UPI000173001C status=activ</t>
  </si>
  <si>
    <t>([0.352862, 0.239899, 0.132295, 0.196879, 0.268042, 0.203355, 0.229226, 0.278302, 0.206376, 0.25031, 0.182256, 0.144935, 0.134866, 0.111485, 0.071867, 0.03976, 0.03976, 0.038858, 0.046336, 0.056825, 0.035586, 0.018787, 0.024393, 0.045352, 0.038042, 0.026338, 0.024393, 0.024826, 0.018787, 0.031287, 0.030003, 0.032017, 0.054297, 0.125101, 0.191378, 0.182256, 0.257454, 0.17593, 0.106997, 0.106997, 0.0704, 0.129801, 0.229226, 0.229226, 0.155435, 0.15284, 0.191378, 0.288399, 0.284882, 0.328603, 0.284882, 0.275179, 0.25406, 0.26085, 0.216401, 0.203355, 0.30533, 0.219301, 0.236433, 0.335645, 0.247041, 0.332115, 0.31487, 0.31487, 0.384043, 0.480142, 0.387226, 0.342579, 0.342579, 0.342579, 0.295083, 0.346032, 0.352862, 0.472492, 0.370445, 0.291804, 0.291804, 0.264545, 0.268042, 0.342579, 0.229226, 0.356642, 0.25406, 0.164327, 0.144935, 0.127496, 0.120615, 0.132295, 0.170161, 0.170161, 0.106997, 0.079919, 0.076542, 0.047319, 0.045352, 0.088832, 0.164327, 0.185198, 0.120615, 0.120615, 0.122885, 0.179055, 0.120615, 0.185198, 0.173081, 0.090864, 0.067594, 0.079919, 0.125101, 0.092881, 0.081712, 0.111485, 0.122885, 0.078022, 0.134866, 0.155435, 0.15008, 0.134866, 0.076542, 0.078022, 0.129801, 0.066181, 0.067594, 0.071867, 0.060549, 0.118441, 0.216401, 0.170161, 0.15008, 0.15008, 0.200174, 0.134866, 0.158265, 0.219301, 0.284882, 0.268042, 0.15284, 0.147574, 0.092881, 0.086953, 0.086953, 0.088832, 0.158265, 0.185198, 0.225814, 0.191378, 0.194234, 0.116183, 0.182256, 0.182256, 0.106997, 0.076542, 0.142424, 0.081712, 0.047319, 0.048328, 0.038042, 0.05306, 0.041405, 0.059222, 0.085092, 0.127496, 0.098513, 0.074921, 0.054297, 0.031287, 0.045352], '')</t>
  </si>
  <si>
    <t>UPI000173001D status=activ</t>
  </si>
  <si>
    <t>([0.366687, 0.401658, 0.4292, 0.374039, 0.401658, 0.390993, 0.41194, 0.311707, 0.247041, 0.295083, 0.31487, 0.264545, 0.25406, 0.278302, 0.268042, 0.342579, 0.239899, 0.239899, 0.243554, 0.137348, 0.078022, 0.083462, 0.098513, 0.098513, 0.078022, 0.060549, 0.0704, 0.049374, 0.094817, 0.129801, 0.074921, 0.074921, 0.098513, 0.06312, 0.069024, 0.134866, 0.142424, 0.232838, 0.161087, 0.173081, 0.243554, 0.332115, 0.332115, 0.308712, 0.21291, 0.30533, 0.349426, 0.349426, 0.40511, 0.408655, 0.444081, 0.538167, 0.490133, 0.575842, 0.575842, 0.476583, 0.472492, 0.390993, 0.335645, 0.335645, 0.339168, 0.36309, 0.342579, 0.257454, 0.257454, 0.356642, 0.352862, 0.36309, 0.366687, 0.328603, 0.332115, 0.332115, 0.335645, 0.380708, 0.377384, 0.374039, 0.450668, 0.422041, 0.494003, 0.585406, 0.553315, 0.557691, 0.468512, 0.450668, 0.534167, 0.509769, 0.505461, 0.51388, 0.5017, 0.436924, 0.450668, 0.454136, 0.440853, 0.440853, 0.359901, 0.356642, 0.444081, 0.450668, 0.486429, 0.494003, 0.505461, 0.553315, 0.538167, 0.534167, 0.490133, 0.505461, 0.444081, 0.346032, 0.264545, 0.18812, 0.271506, 0.308712, 0.243554, 0.239899, 0.239899, 0.295083, 0.298791, 0.318242, 0.321458, 0.222385, 0.229226, 0.216401, 0.196879, 0.194234, 0.194234, 0.281712, 0.298791, 0.374039, 0.483068, 0.59014, 0.73685, 0.716283, 0.720929, 0.690604, 0.699094, 0.570702, 0.509769, 0.468512, 0.440853, 0.458154, 0.575842, 0.529623, 0.529623, 0.59917, 0.642678, 0.703578, 0.694846, 0.545602, 0.541878, 0.541878, 0.545602, 0.483068, 0.483068, 0.398279, 0.483068, 0.476583, 0.538167, 0.557691, 0.490133, 0.509769, 0.472492, 0.461924, 0.480142, 0.486429, 0.4292, 0.4292, 0.398279, 0.41194, 0.505461, 0.51388, 0.494003, 0.468512, 0.42561, 0.4292, 0.40511, 0.346032, 0.349426, 0.308712, 0.288399, 0.366687, 0.352862, 0.374039, 0.30533, 0.30533, 0.206376, 0.284882, 0.271506, 0.25031, 0.25031, 0.179055, 0.17593, 0.161087, 0.170161, 0.247041, 0.21291, 0.219301, 0.222385, 0.132295, 0.196879, 0.295083, 0.308712, 0.281712, 0.200174, 0.182256, 0.191378, 0.247041, 0.257454, 0.25406, 0.356642, 0.339168, 0.418646, 0.324872, 0.271506, 0.179055, 0.096677, 0.122885, 0.122885, 0.194234, 0.271506, 0.225814, 0.179055, 0.134866, 0.129801, 0.167087, 0.243554, 0.200174, 0.194234, 0.129801], '')</t>
  </si>
  <si>
    <t>[51, 53, 54, 79, 80, 81, 84, 85, 86, 87, 88, 100, 101, 102, 103, 105, 129, 130, 131, 132, 133, 134, 135, 136, 140, 141, 142, 143, 144, 145, 146, 147, 148, 149, 150, 156, 157, 159, 168, 169]</t>
  </si>
  <si>
    <t>UPI0001730020 status=activ</t>
  </si>
  <si>
    <t>([0.30533, 0.359901, 0.374039, 0.275179, 0.164327, 0.206376, 0.144935, 0.17593, 0.203355, 0.132295, 0.155435, 0.158265, 0.170161, 0.17593, 0.132295, 0.132295, 0.132295, 0.132295, 0.142424, 0.127496, 0.129801, 0.129801, 0.129801, 0.090864, 0.147574, 0.275179, 0.26085, 0.349426, 0.264545, 0.179055, 0.278302, 0.278302, 0.196879, 0.194234, 0.185198, 0.26085, 0.268042, 0.271506, 0.271506, 0.26085, 0.185198, 0.173081, 0.137348, 0.078022, 0.129801, 0.134866, 0.109221, 0.122885, 0.0704, 0.111485, 0.096677, 0.049374, 0.047319, 0.090864, 0.051831, 0.055536, 0.060549, 0.035586, 0.020522, 0.035586, 0.066181, 0.106997, 0.118441, 0.185198, 0.264545, 0.170161, 0.18812, 0.203355, 0.109221, 0.120615, 0.106997, 0.134866, 0.137348, 0.15284, 0.167087, 0.170161, 0.173081, 0.182256, 0.147574, 0.132295, 0.127496, 0.127496, 0.137348, 0.127496, 0.122885, 0.122885, 0.196879, 0.116183, 0.06184, 0.06184, 0.056825, 0.066181, 0.086953, 0.098513, 0.076542, 0.076542, 0.074921, 0.067594, 0.06312, 0.120615, 0.222385, 0.222385, 0.222385, 0.132295, 0.090864, 0.090864, 0.094817, 0.060549, 0.055536, 0.054297, 0.111485, 0.173081, 0.182256, 0.200174, 0.295083, 0.232838, 0.225814, 0.209395, 0.139895, 0.118441, 0.120615, 0.116183, 0.055536, 0.043307, 0.076542, 0.122885, 0.116183, 0.109221, 0.164327, 0.25031, 0.225814, 0.219301, 0.229226, 0.219301, 0.196879, 0.203355, 0.284882, 0.191378, 0.268042, 0.268042, 0.206376, 0.129801, 0.134866, 0.232838, 0.236433, 0.170161, 0.144935, 0.088832, 0.076542, 0.090864, 0.055536, 0.064632, 0.066181, 0.06312, 0.06312, 0.064632, 0.050641, 0.029376, 0.055536, 0.066181, 0.094817, 0.15284, 0.232838, 0.142424, 0.120615, 0.139895, 0.206376, 0.15284, 0.15008, 0.182256, 0.182256, 0.257454, 0.349426, 0.356642, 0.387226, 0.301917, 0.243554, 0.278302, 0.346032, 0.31487, 0.295083, 0.301917, 0.281712, 0.25031, 0.349426, 0.36309, 0.324872, 0.271506], '')</t>
  </si>
  <si>
    <t>UPI0001730021 status=activ</t>
  </si>
  <si>
    <t>([0.18812, 0.129801, 0.158265, 0.194234, 0.232838, 0.264545, 0.295083, 0.236433, 0.278302, 0.311707, 0.26085, 0.308712, 0.275179, 0.346032, 0.31487, 0.324872, 0.278302, 0.311707, 0.25406, 0.311707, 0.366687, 0.468512, 0.51388, 0.534167, 0.549308, 0.56648, 0.5017, 0.4292, 0.422041, 0.418646, 0.352862, 0.42561, 0.380708, 0.436924, 0.433034, 0.374039, 0.370445, 0.433034, 0.433034, 0.505461, 0.390993, 0.394753, 0.366687, 0.394753, 0.30533, 0.295083, 0.200174, 0.17593, 0.239899, 0.308712, 0.301917, 0.36309, 0.384043, 0.422041, 0.418646, 0.422041, 0.486429, 0.483068, 0.472492, 0.468512, 0.4292, 0.521092, 0.509769, 0.42561, 0.447574, 0.525368, 0.444081, 0.521092, 0.648219, 0.666105, 0.694846, 0.653063, 0.632174, 0.509769, 0.494003, 0.525368, 0.525368, 0.549308, 0.461924, 0.454136, 0.356642, 0.41194, 0.308712, 0.236433, 0.318242, 0.298791, 0.275179, 0.359901, 0.281712, 0.191378, 0.182256, 0.164327, 0.127496, 0.094817, 0.127496, 0.094817, 0.094817, 0.088832, 0.076542, 0.086953, 0.098513, 0.194234, 0.164327, 0.25406, 0.25406, 0.243554, 0.264545, 0.291804, 0.225814, 0.232838, 0.257454, 0.257454, 0.271506, 0.311707, 0.288399, 0.31487, 0.339168, 0.257454, 0.21291, 0.216401, 0.191378, 0.179055, 0.179055, 0.116183, 0.129801, 0.111485, 0.071867, 0.064632, 0.034884, 0.048328, 0.074921, 0.116183, 0.06312, 0.064632, 0.078022, 0.120615, 0.067594, 0.067594, 0.116183, 0.090864, 0.0704, 0.118441, 0.085092, 0.067594, 0.111485, 0.081712, 0.161087, 0.196879, 0.125101, 0.200174, 0.134866, 0.142424, 0.127496, 0.222385, 0.15284, 0.158265, 0.173081, 0.281712, 0.328603, 0.236433, 0.301917, 0.328603, 0.239899, 0.328603, 0.239899, 0.239899, 0.185198, 0.167087, 0.200174, 0.247041, 0.271506, 0.359901, 0.318242, 0.236433, 0.225814, 0.298791, 0.206376, 0.191378, 0.111485, 0.096677, 0.127496, 0.164327, 0.173081, 0.191378, 0.10481, 0.111485, 0.118441, 0.185198, 0.155435, 0.15008, 0.17593, 0.158265, 0.106997, 0.127496, 0.194234, 0.161087, 0.137348, 0.155435, 0.164327, 0.164327, 0.142424, 0.164327, 0.147574, 0.139895, 0.191378, 0.236433, 0.328603, 0.257454, 0.17593, 0.17593, 0.11371, 0.066181, 0.066181, 0.058088, 0.058088, 0.055536, 0.055536, 0.073402, 0.120615, 0.078022, 0.079919, 0.079919, 0.046336, 0.046336, 0.038042, 0.042364, 0.051831, 0.032677, 0.028107, 0.055536, 0.067594, 0.120615, 0.164327, 0.179055, 0.182256, 0.129801, 0.132295, 0.17593, 0.102787, 0.090864, 0.127496, 0.21291, 0.243554, 0.247041, 0.264545, 0.229226, 0.158265, 0.096677, 0.147574, 0.15008, 0.081712, 0.081712, 0.076542, 0.11371, 0.109221, 0.106997, 0.182256, 0.18812, 0.106997, 0.10481, 0.118441, 0.081712, 0.041405, 0.042364, 0.073402, 0.066181, 0.096677, 0.142424, 0.147574, 0.11371, 0.18812, 0.243554, 0.243554, 0.21291, 0.109221, 0.086953, 0.142424, 0.142424, 0.081712, 0.132295, 0.209395, 0.118441, 0.179055, 0.179055, 0.179055, 0.18812, 0.134866, 0.083462, 0.048328, 0.088832, 0.118441, 0.064632, 0.083462, 0.049374, 0.049374, 0.088832, 0.069024, 0.074921, 0.030003, 0.058088, 0.06312, 0.066181, 0.129801, 0.079919, 0.0704, 0.073402, 0.074921, 0.067594, 0.06184, 0.10481, 0.058088, 0.029376, 0.058088, 0.05306, 0.098513, 0.129801, 0.074921, 0.11371, 0.129801, 0.147574, 0.096677, 0.071867, 0.06312, 0.06184, 0.056825, 0.134866, 0.074921, 0.076542, 0.142424, 0.142424, 0.120615, 0.179055, 0.236433, 0.222385, 0.247041, 0.25031, 0.139895, 0.147574, 0.15008, 0.122885, 0.185198, 0.25406, 0.196879, 0.203355, 0.18812, 0.182256, 0.10481, 0.106997, 0.102787, 0.059222, 0.125101, 0.147574, 0.102787, 0.137348, 0.088832, 0.064632, 0.044297, 0.074921, 0.111485, 0.088832, 0.0704, 0.054297, 0.036378, 0.066181, 0.043307], '')</t>
  </si>
  <si>
    <t>[22, 23, 24, 25, 26, 39, 61, 62, 65, 67, 68, 69, 70, 71, 72, 73, 75, 76, 77]</t>
  </si>
  <si>
    <t>UPI0001730022 status=activ</t>
  </si>
  <si>
    <t>([0.036378, 0.064632, 0.037156, 0.073402, 0.043307, 0.059222, 0.076542, 0.096677, 0.078022, 0.05306, 0.069024, 0.051831, 0.051831, 0.086953, 0.085092, 0.085092, 0.155435, 0.081712, 0.132295, 0.206376, 0.109221, 0.182256, 0.144935, 0.222385, 0.122885, 0.144935, 0.144935, 0.088832, 0.051831, 0.06312, 0.118441, 0.122885, 0.191378, 0.125101, 0.139895, 0.139895, 0.078022, 0.067594, 0.132295, 0.132295, 0.137348, 0.26085, 0.155435, 0.182256, 0.182256, 0.275179, 0.25031, 0.173081, 0.225814, 0.311707, 0.349426, 0.308712, 0.216401, 0.216401, 0.271506, 0.25406, 0.225814, 0.324872, 0.239899, 0.191378, 0.209395, 0.132295, 0.092881, 0.194234, 0.200174, 0.134866, 0.079919, 0.134866, 0.203355, 0.243554, 0.275179, 0.271506, 0.318242, 0.339168, 0.349426, 0.384043, 0.291804, 0.335645, 0.356642, 0.450668, 0.444081, 0.436924, 0.545602, 0.545602, 0.42561, 0.356642, 0.436924, 0.529623, 0.545602, 0.549308, 0.5017, 0.468512, 0.465241, 0.418646, 0.401658, 0.401658, 0.321458, 0.380708, 0.295083, 0.185198, 0.191378, 0.15284, 0.079919, 0.073402, 0.086953, 0.139895, 0.137348, 0.147574, 0.090864, 0.102787, 0.067594, 0.051831, 0.059222, 0.035586, 0.025316, 0.042364, 0.038858, 0.064632, 0.079919, 0.125101, 0.200174, 0.18812, 0.18812, 0.318242, 0.257454, 0.179055, 0.179055, 0.236433, 0.15008, 0.225814, 0.173081, 0.239899, 0.318242, 0.332115, 0.42561, 0.480142, 0.447574, 0.447574, 0.468512, 0.472492, 0.408655, 0.380708, 0.380708, 0.468512, 0.433034, 0.517562, 0.521092, 0.525368, 0.4292, 0.433034, 0.433034, 0.461924, 0.454136, 0.380708, 0.346032, 0.25031, 0.281712, 0.284882, 0.222385, 0.216401, 0.206376, 0.284882, 0.311707, 0.31487, 0.346032, 0.284882, 0.191378, 0.281712, 0.25406, 0.356642, 0.436924, 0.349426, 0.342579, 0.31487, 0.377384, 0.301917, 0.36309, 0.366687, 0.408655, 0.472492, 0.497853, 0.497853, 0.497853, 0.384043, 0.278302, 0.164327, 0.164327, 0.243554, 0.209395, 0.247041, 0.229226, 0.232838, 0.236433, 0.243554, 0.30533, 0.321458, 0.374039, 0.370445, 0.281712, 0.264545, 0.182256, 0.085092, 0.083462, 0.045352, 0.05306, 0.125101, 0.191378, 0.25406, 0.170161, 0.203355, 0.11371, 0.078022, 0.046336, 0.086953, 0.0704, 0.0704, 0.038858, 0.046336, 0.058088, 0.05306, 0.054297, 0.10481, 0.191378, 0.18812, 0.268042, 0.264545, 0.229226, 0.247041, 0.243554, 0.25031, 0.247041, 0.284882, 0.384043, 0.359901, 0.342579, 0.288399, 0.26085, 0.352862, 0.271506, 0.179055, 0.284882, 0.298791, 0.288399, 0.301917, 0.31487, 0.229226, 0.222385, 0.229226, 0.18812, 0.120615, 0.185198, 0.191378, 0.264545, 0.155435, 0.170161, 0.179055, 0.26085, 0.18812, 0.17593, 0.17593, 0.25406, 0.158265, 0.147574, 0.134866, 0.10481, 0.098513, 0.158265, 0.161087, 0.164327, 0.191378, 0.278302, 0.268042, 0.243554, 0.232838, 0.311707, 0.41194, 0.308712, 0.311707, 0.291804, 0.26085, 0.31487, 0.321458, 0.324872, 0.321458, 0.243554, 0.271506, 0.203355, 0.216401, 0.318242, 0.318242, 0.25031, 0.25406, 0.257454, 0.271506, 0.185198, 0.222385, 0.120615, 0.167087, 0.144935, 0.139895, 0.139895, 0.164327, 0.102787, 0.167087, 0.144935, 0.225814, 0.147574, 0.239899, 0.247041, 0.222385, 0.225814, 0.209395, 0.203355, 0.139895, 0.083462, 0.086953, 0.074921, 0.147574, 0.164327, 0.191378, 0.25031, 0.216401, 0.216401, 0.21291, 0.21291, 0.247041, 0.21291, 0.321458, 0.185198, 0.179055, 0.155435, 0.179055, 0.173081, 0.125101, 0.196879, 0.278302, 0.359901, 0.281712, 0.243554, 0.185198, 0.219301, 0.257454, 0.31487, 0.352862, 0.444081, 0.349426, 0.342579, 0.281712, 0.268042, 0.30533, 0.301917, 0.352862, 0.328603, 0.332115, 0.318242, 0.30533, 0.30533, 0.339168, 0.339168, 0.346032, 0.349426, 0.222385, 0.21291, 0.229226, 0.170161, 0.144935, 0.203355, 0.173081, 0.25406, 0.209395, 0.271506, 0.216401, 0.144935, 0.092881], '')</t>
  </si>
  <si>
    <t>[82, 83, 87, 88, 89, 90, 145, 146, 147]</t>
  </si>
  <si>
    <t>UPI0001730023 status=activ</t>
  </si>
  <si>
    <t>([0.497853, 0.308712, 0.173081, 0.196879, 0.25031, 0.298791, 0.339168, 0.229226, 0.203355, 0.232838, 0.26085, 0.18812, 0.125101, 0.120615, 0.111485, 0.047319, 0.06184, 0.054297, 0.026338, 0.015344, 0.010372, 0.009865, 0.016826, 0.020876, 0.010672, 0.006894, 0.006988, 0.006567, 0.006078, 0.005318, 0.003727, 0.003671, 0.003757, 0.003246, 0.003177, 0.002688, 0.002705, 0.002581, 0.003963, 0.00558, 0.004736, 0.005734, 0.004899, 0.00515, 0.004431, 0.006482, 0.006421, 0.006039, 0.006194, 0.010131, 0.009401, 0.017138, 0.017138, 0.018415, 0.018787, 0.018787, 0.018787, 0.027463, 0.03976, 0.016528, 0.009865, 0.017138, 0.009483, 0.007031, 0.004431, 0.006245, 0.00558, 0.008895, 0.006194, 0.006039, 0.005872, 0.005683, 0.003607, 0.003555, 0.00515, 0.007315, 0.004775, 0.00558, 0.006482, 0.006533, 0.01078, 0.010672, 0.006567, 0.00777, 0.008409, 0.016257, 0.009401, 0.006894, 0.004431, 0.004161, 0.002705, 0.001872, 0.002396, 0.003555, 0.002529, 0.00246, 0.002512, 0.002512, 0.001597, 0.001374, 0.001335, 0.001271, 0.002057, 0.002155, 0.002662, 0.002662, 0.001623, 0.001675, 0.002327, 0.003298, 0.003478, 0.003701, 0.004315, 0.004976, 0.003924, 0.004775, 0.003478, 0.003366, 0.003607, 0.005932, 0.004689, 0.004247, 0.003212, 0.00292, 0.003053, 0.003212, 0.003757, 0.00407, 0.004921, 0.006142, 0.004135, 0.005086, 0.008075, 0.008804, 0.008895, 0.008276, 0.009865, 0.016826, 0.016826, 0.017138, 0.009187, 0.009728, 0.00777, 0.010926, 0.01204, 0.023534, 0.019401, 0.015078, 0.013821, 0.011518, 0.010372, 0.011342, 0.008895, 0.006142, 0.006894, 0.004835, 0.006894, 0.004835, 0.004736, 0.003298, 0.003366, 0.00389, 0.003864, 0.005734, 0.005799, 0.005318, 0.003821, 0.003478, 0.004646, 0.004775, 0.006421, 0.004976, 0.005086, 0.005086, 0.006567, 0.004899, 0.006701, 0.005799, 0.005932, 0.006482, 0.009865, 0.00962, 0.008075, 0.008723, 0.005734, 0.003997, 0.003478, 0.004736, 0.005249, 0.005378, 0.00558, 0.005799, 0.008075, 0.011669, 0.023963, 0.024393, 0.024393, 0.014315, 0.013437, 0.023087, 0.0198, 0.020522, 0.040537, 0.079919, 0.147574, 0.268042, 0.332115, 0.384043, 0.384043, 0.284882, 0.243554, 0.346032, 0.318242, 0.194234, 0.100716, 0.090864, 0.098513, 0.196879, 0.308712, 0.366687, 0.387226, 0.394753, 0.291804, 0.185198, 0.196879, 0.185198, 0.167087, 0.206376, 0.170161, 0.182256, 0.200174, 0.236433, 0.25031, 0.25031, 0.366687, 0.494003, 0.352862, 0.203355, 0.194234, 0.10481, 0.045352, 0.041405, 0.038042, 0.074921, 0.15008, 0.071867, 0.067594, 0.067594, 0.071867, 0.098513, 0.044297, 0.044297, 0.043307, 0.020876, 0.011669, 0.007091, 0.00515, 0.007555, 0.013016, 0.01204, 0.017138, 0.043307, 0.022306, 0.011903, 0.009977, 0.006567, 0.009483, 0.007177, 0.004899, 0.003512, 0.003727, 0.004431, 0.004247, 0.003212, 0.004611, 0.006482, 0.006988, 0.010131, 0.007091, 0.007091, 0.007495, 0.008723, 0.005623, 0.008002, 0.013016, 0.016021, 0.016528, 0.009483, 0.008895, 0.016528, 0.032017, 0.013613, 0.013821, 0.015694, 0.013821, 0.01227, 0.012727, 0.012727, 0.010372, 0.013821, 0.009294, 0.006374, 0.004611, 0.004577, 0.004899, 0.005011, 0.00389, 0.005223, 0.00777, 0.011669, 0.011106, 0.008723, 0.011669, 0.008895, 0.008002, 0.015344, 0.009401, 0.006245, 0.006567, 0.006039, 0.007031, 0.006374, 0.007495, 0.007315, 0.00777, 0.005503, 0.004135, 0.004577, 0.003366, 0.002761, 0.002366, 0.002435, 0.00283, 0.00359, 0.005086, 0.005318, 0.003478, 0.003461, 0.003431, 0.004388, 0.003607, 0.002503, 0.002688, 0.002117, 0.002529, 0.002211, 0.00246, 0.003366, 0.003341, 0.003276, 0.003864, 0.003821, 0.003701, 0.003109, 0.001906, 0.001786, 0.001855, 0.001808, 0.00292, 0.00407, 0.004483, 0.005086, 0.004976, 0.006701, 0.01227, 0.018415, 0.020165, 0.026338, 0.016826, 0.021816, 0.044297, 0.044297, 0.060549, 0.025762, 0.028107, 0.044297, 0.033407, 0.040537, 0.083462, 0.074921, 0.035586, 0.028695, 0.038042, 0.059222, 0.026338, 0.021816, 0.011669, 0.010672, 0.007259, 0.007422, 0.008276, 0.006795, 0.004388, 0.003431, 0.004414, 0.004388, 0.004976, 0.005734, 0.005992, 0.005223, 0.003607, 0.004414, 0.003461, 0.003079, 0.002503, 0.003177, 0.002688, 0.003555, 0.00407, 0.004611, 0.00389, 0.002529, 0.002606, 0.004135, 0.004135, 0.003431, 0.00407, 0.002705, 0.001936, 0.00146, 0.001408, 0.00231, 0.00283, 0.003864, 0.005086, 0.007091, 0.008525, 0.009865, 0.008002, 0.01078, 0.018415, 0.019109, 0.017797, 0.022667, 0.016826, 0.022667, 0.038858, 0.026338, 0.059222, 0.118441, 0.257454, 0.324872, 0.25031, 0.158265], '')</t>
  </si>
  <si>
    <t>UPI0001730024 status=activ</t>
  </si>
  <si>
    <t>([0.257454, 0.31487, 0.225814, 0.271506, 0.239899, 0.182256, 0.161087, 0.203355, 0.239899, 0.232838, 0.203355, 0.216401, 0.216401, 0.216401, 0.342579, 0.271506, 0.366687, 0.291804, 0.278302, 0.318242, 0.318242, 0.346032, 0.342579, 0.433034, 0.4292, 0.444081, 0.465241, 0.436924, 0.352862, 0.342579, 0.374039, 0.433034, 0.465241, 0.384043, 0.384043, 0.332115, 0.308712, 0.295083, 0.366687, 0.332115, 0.335645, 0.247041, 0.264545, 0.200174, 0.161087, 0.10481, 0.076542, 0.10481, 0.100716, 0.15008, 0.109221, 0.111485, 0.106997, 0.116183, 0.194234, 0.182256, 0.222385, 0.271506, 0.25031, 0.225814, 0.236433, 0.194234, 0.268042, 0.219301, 0.268042, 0.275179, 0.377384, 0.5017], '')</t>
  </si>
  <si>
    <t>UPI0001730025 status=activ</t>
  </si>
  <si>
    <t>([0.194234, 0.090864, 0.05306, 0.032677, 0.021816, 0.023087, 0.030003, 0.022306, 0.017447, 0.014075, 0.018787, 0.026892, 0.047319, 0.048328, 0.083462, 0.092881, 0.047319, 0.055536, 0.040537, 0.048328, 0.046336, 0.028107, 0.030003, 0.050641, 0.049374, 0.0704, 0.096677, 0.098513, 0.15008, 0.167087, 0.264545, 0.275179, 0.25031, 0.167087, 0.094817, 0.11371, 0.106997, 0.127496, 0.111485, 0.079919, 0.032677, 0.032017, 0.051831, 0.106997, 0.071867, 0.079919, 0.096677, 0.042364, 0.024826, 0.020165, 0.017138, 0.010221, 0.007495, 0.008276, 0.008409, 0.01227, 0.01227, 0.014075, 0.020522, 0.038858, 0.071867, 0.086953, 0.03976, 0.020522, 0.01204, 0.009865, 0.013265, 0.008525, 0.01078, 0.010672, 0.013016, 0.020522, 0.037156, 0.055536, 0.051831, 0.073402, 0.066181, 0.054297, 0.025316, 0.023534, 0.021816, 0.013437, 0.017447, 0.0198, 0.038858, 0.049374, 0.081712, 0.047319, 0.102787, 0.144935, 0.179055, 0.18812, 0.18812, 0.173081, 0.17593, 0.139895, 0.161087, 0.164327, 0.10481, 0.173081, 0.179055, 0.137348, 0.134866, 0.15284, 0.229226, 0.216401, 0.275179, 0.318242, 0.321458, 0.281712, 0.257454, 0.298791, 0.209395, 0.132295, 0.132295, 0.127496, 0.116183, 0.129801, 0.067594, 0.069024, 0.079919, 0.079919, 0.102787, 0.18812, 0.116183, 0.125101, 0.139895, 0.078022, 0.071867, 0.125101, 0.094817, 0.059222, 0.034884, 0.069024, 0.0704, 0.071867, 0.043307, 0.060549, 0.027463, 0.044297, 0.06184, 0.041405, 0.030003, 0.022667, 0.014315, 0.022306, 0.014315, 0.008804, 0.011669], '')</t>
  </si>
  <si>
    <t>UPI0001730026 status=activ</t>
  </si>
  <si>
    <t>([0.675549, 0.73685, 0.59917, 0.541878, 0.436924, 0.486429, 0.414856, 0.450668, 0.418646, 0.447574, 0.494003, 0.454136, 0.36309, 0.42561, 0.342579, 0.374039, 0.295083, 0.222385, 0.144935, 0.081712, 0.041405, 0.028107, 0.014783, 0.013437, 0.010509, 0.016021, 0.00962, 0.015078, 0.01204, 0.017797, 0.018106, 0.016528, 0.021381, 0.021381, 0.020522, 0.018106, 0.024393, 0.023963, 0.044297, 0.078022, 0.127496, 0.206376, 0.278302, 0.408655, 0.538167, 0.671169, 0.675549, 0.812494, 0.779859, 0.846163, 0.846163, 0.852992, 0.767246, 0.690604, 0.819762, 0.724957, 0.834292, 0.716283, 0.83125, 0.76285, 0.707965, 0.707965, 0.699094, 0.562014, 0.422041, 0.30533, 0.311707, 0.311707, 0.30533, 0.31487, 0.216401, 0.191378, 0.18812, 0.26085, 0.346032, 0.298791, 0.288399, 0.301917, 0.398279, 0.301917, 0.232838, 0.275179, 0.275179, 0.209395, 0.209395, 0.275179, 0.370445, 0.356642, 0.359901, 0.359901, 0.36309, 0.444081, 0.346032, 0.328603, 0.239899, 0.239899, 0.298791, 0.398279, 0.387226, 0.339168, 0.387226, 0.509769, 0.394753, 0.394753, 0.480142, 0.476583, 0.476583, 0.422041, 0.349426, 0.295083, 0.25406, 0.243554, 0.203355, 0.301917, 0.311707, 0.308712, 0.311707, 0.209395, 0.203355, 0.194234, 0.155435, 0.185198, 0.109221, 0.132295, 0.134866, 0.127496, 0.196879, 0.200174, 0.21291, 0.264545, 0.284882, 0.295083, 0.25406, 0.264545, 0.209395, 0.158265, 0.25406], '')</t>
  </si>
  <si>
    <t>[0, 1, 2, 3, 44, 45, 46, 47, 48, 49, 50, 51, 52, 53, 54, 55, 56, 57, 58, 59, 60, 61, 62, 63, 101]</t>
  </si>
  <si>
    <t>UPI0001730029 status=activ</t>
  </si>
  <si>
    <t>([0.422041, 0.450668, 0.534167, 0.545602, 0.447574, 0.465241, 0.476583, 0.494003, 0.422041, 0.374039, 0.390993, 0.346032, 0.346032, 0.352862, 0.288399, 0.370445, 0.291804, 0.346032, 0.311707, 0.291804, 0.225814, 0.191378, 0.191378, 0.144935, 0.125101, 0.18812, 0.164327, 0.144935, 0.155435, 0.219301, 0.295083, 0.301917, 0.366687, 0.366687, 0.366687, 0.440853, 0.458154, 0.529623, 0.575842, 0.604312, 0.632174, 0.648219, 0.661982, 0.661982, 0.613573, 0.613573, 0.534167, 0.56648, 0.59917, 0.58069, 0.575842, 0.461924, 0.458154, 0.454136, 0.398279, 0.366687, 0.324872, 0.31487, 0.31487, 0.25031, 0.247041, 0.281712, 0.25031, 0.308712, 0.25406, 0.25031, 0.281712, 0.278302, 0.284882, 0.308712, 0.222385, 0.158265, 0.232838, 0.239899, 0.239899, 0.239899, 0.271506, 0.301917, 0.298791, 0.318242, 0.36309, 0.332115, 0.222385, 0.278302, 0.275179, 0.243554, 0.301917, 0.268042, 0.339168, 0.335645, 0.318242, 0.418646, 0.394753, 0.335645, 0.332115, 0.30533, 0.36309, 0.377384, 0.311707, 0.308712, 0.295083, 0.275179, 0.30533, 0.380708, 0.380708, 0.380708, 0.468512, 0.436924, 0.436924, 0.436924, 0.352862, 0.36309, 0.318242, 0.342579, 0.398279, 0.36309, 0.408655, 0.40511, 0.394753, 0.380708, 0.321458, 0.247041, 0.17593, 0.191378, 0.185198, 0.222385, 0.232838, 0.167087, 0.170161, 0.170161, 0.173081, 0.21291, 0.139895, 0.173081, 0.239899, 0.239899, 0.209395, 0.200174, 0.219301, 0.147574, 0.222385, 0.200174, 0.191378, 0.298791, 0.209395, 0.182256, 0.15008, 0.092881, 0.15008, 0.179055, 0.134866, 0.137348, 0.118441, 0.118441, 0.116183, 0.122885, 0.125101, 0.147574, 0.144935, 0.134866, 0.129801, 0.076542, 0.125101, 0.200174, 0.17593, 0.219301, 0.173081, 0.200174, 0.275179, 0.203355, 0.132295, 0.21291, 0.122885, 0.109221, 0.170161, 0.161087, 0.15008, 0.161087, 0.116183, 0.120615, 0.118441, 0.125101, 0.194234, 0.139895, 0.137348, 0.109221, 0.127496, 0.134866, 0.147574, 0.147574, 0.229226, 0.328603, 0.328603, 0.422041, 0.5017, 0.490133, 0.51388, 0.534167, 0.534167, 0.671169, 0.562014, 0.56648, 0.557691, 0.444081, 0.517562, 0.505461, 0.440853, 0.436924, 0.529623, 0.436924, 0.450668, 0.4292, 0.422041, 0.40511, 0.332115, 0.349426, 0.298791, 0.18812, 0.173081, 0.118441, 0.078022, 0.129801, 0.083462, 0.134866, 0.206376, 0.206376, 0.222385, 0.328603, 0.275179, 0.225814, 0.271506, 0.25406, 0.25031, 0.243554, 0.239899, 0.257454, 0.247041, 0.308712, 0.40511, 0.40511, 0.465241, 0.444081, 0.356642, 0.468512, 0.486429, 0.414856, 0.418646, 0.349426, 0.346032, 0.408655, 0.450668, 0.483068, 0.486429, 0.472492, 0.465241, 0.374039, 0.468512, 0.436924, 0.444081, 0.380708, 0.414856, 0.414856, 0.422041, 0.497853, 0.472492, 0.486429, 0.483068, 0.454136, 0.517562, 0.509769, 0.5017, 0.414856, 0.414856, 0.42561, 0.444081, 0.476583, 0.505461, 0.483068, 0.517562, 0.517562, 0.608892, 0.58069, 0.585406, 0.685117, 0.575842, 0.570702, 0.454136, 0.549308, 0.585406, 0.608892, 0.56648, 0.505461, 0.51388, 0.51388, 0.422041, 0.356642, 0.356642, 0.418646, 0.41194, 0.433034, 0.433034, 0.342579, 0.328603, 0.301917, 0.26085, 0.339168, 0.339168, 0.380708, 0.374039, 0.281712, 0.26085, 0.219301, 0.284882, 0.370445, 0.384043, 0.359901, 0.42561, 0.36309, 0.298791, 0.264545, 0.264545, 0.179055, 0.185198, 0.127496, 0.127496, 0.158265, 0.158265, 0.170161, 0.15008, 0.15008, 0.239899, 0.243554, 0.26085, 0.219301, 0.236433, 0.239899, 0.281712, 0.182256, 0.129801, 0.203355, 0.164327, 0.15284, 0.158265, 0.236433, 0.342579, 0.366687, 0.356642, 0.356642, 0.257454, 0.236433, 0.26085, 0.25406, 0.25406, 0.30533, 0.257454, 0.232838, 0.25031, 0.275179, 0.298791, 0.36309, 0.346032, 0.390993, 0.390993, 0.458154, 0.447574, 0.339168, 0.374039, 0.30533, 0.236433, 0.243554, 0.321458, 0.288399, 0.30533, 0.30533, 0.308712, 0.394753, 0.394753, 0.308712, 0.332115, 0.41194, 0.440853, 0.359901, 0.401658, 0.41194, 0.408655, 0.40511, 0.490133, 0.380708, 0.346032, 0.390993, 0.465241, 0.374039, 0.401658, 0.384043, 0.408655, 0.414856, 0.401658, 0.398279, 0.359901, 0.377384, 0.281712, 0.298791, 0.374039, 0.359901, 0.288399, 0.295083, 0.21291, 0.182256, 0.25406, 0.352862, 0.377384, 0.346032, 0.4292, 0.418646, 0.390993, 0.288399, 0.225814, 0.222385, 0.225814, 0.239899, 0.161087, 0.25031, 0.147574, 0.164327, 0.158265, 0.216401, 0.225814, 0.328603, 0.332115, 0.264545, 0.281712, 0.298791, 0.328603, 0.257454, 0.179055, 0.216401, 0.324872, 0.281712, 0.288399, 0.31487, 0.408655, 0.497853, 0.517562, 0.675549, 0.675549, 0.648219, 0.657645, 0.557691, 0.440853, 0.480142, 0.59014, 0.486429, 0.472492, 0.41194, 0.51388, 0.608892, 0.58069, 0.454136, 0.486429, 0.476583, 0.418646, 0.414856, 0.328603, 0.311707, 0.298791, 0.288399, 0.318242, 0.25031, 0.318242, 0.30533, 0.298791, 0.25406, 0.321458, 0.318242, 0.408655, 0.308712, 0.206376, 0.203355, 0.206376, 0.308712, 0.291804, 0.318242, 0.31487, 0.332115, 0.295083, 0.18812, 0.161087, 0.116183, 0.161087, 0.132295, 0.21291, 0.137348, 0.15284, 0.096677, 0.109221, 0.096677, 0.088832, 0.161087, 0.164327, 0.222385, 0.147574, 0.127496, 0.127496, 0.127496, 0.127496, 0.127496, 0.21291, 0.185198, 0.216401, 0.243554, 0.264545, 0.271506, 0.359901, 0.30533, 0.401658, 0.41194, 0.41194, 0.529623, 0.557691, 0.497853, 0.521092, 0.59917, 0.680603, 0.690604, 0.675549, 0.76285, 0.703578, 0.694846, 0.759478, 0.724957, 0.553315, 0.562014, 0.58069, 0.465241, 0.529623, 0.440853, 0.440853, 0.359901, 0.342579, 0.30533, 0.36309, 0.284882, 0.295083, 0.271506, 0.275179, 0.203355, 0.173081, 0.219301, 0.225814, 0.155435, 0.21291, 0.31487, 0.232838, 0.225814, 0.332115, 0.236433, 0.308712, 0.288399, 0.359901, 0.264545, 0.284882, 0.311707, 0.370445, 0.257454, 0.25406, 0.17593, 0.239899, 0.179055, 0.216401, 0.247041, 0.25406, 0.236433, 0.243554, 0.25031, 0.203355, 0.116183, 0.194234, 0.194234, 0.18812, 0.122885, 0.196879, 0.18812, 0.164327, 0.098513, 0.167087, 0.164327, 0.26085, 0.26085, 0.278302, 0.179055, 0.167087, 0.185198, 0.203355, 0.191378, 0.236433, 0.284882, 0.380708, 0.308712, 0.308712, 0.318242, 0.401658, 0.408655, 0.380708, 0.377384, 0.398279, 0.41194, 0.447574, 0.447574, 0.387226, 0.387226, 0.401658, 0.414856, 0.476583, 0.465241, 0.401658, 0.370445, 0.374039, 0.374039, 0.447574, 0.444081, 0.422041, 0.41194, 0.4292, 0.454136, 0.468512, 0.472492, 0.476583, 0.42561, 0.408655, 0.359901, 0.440853, 0.521092, 0.5017, 0.51388, 0.51388, 0.58069, 0.675549, 0.648219, 0.653063, 0.549308, 0.557691, 0.613573, 0.653063, 0.653063, 0.642678, 0.613573, 0.712013, 0.557691, 0.608892, 0.549308, 0.694846, 0.575842, 0.505461, 0.390993, 0.398279, 0.42561, 0.352862, 0.328603, 0.349426, 0.271506, 0.321458, 0.21291, 0.18812, 0.11371, 0.109221, 0.067594, 0.038858, 0.042364, 0.049374, 0.056825, 0.046336, 0.050641, 0.076542, 0.116183, 0.129801, 0.098513, 0.081712, 0.079919, 0.083462, 0.086953, 0.137348, 0.134866, 0.15284, 0.086953, 0.142424, 0.142424, 0.243554, 0.278302, 0.26085, 0.25031, 0.203355, 0.275179, 0.25406, 0.170161, 0.118441, 0.17593, 0.21291, 0.239899, 0.324872, 0.328603, 0.30533, 0.225814, 0.268042, 0.26085, 0.281712, 0.196879, 0.18812, 0.164327, 0.229226, 0.247041, 0.339168, 0.295083, 0.281712, 0.288399, 0.311707, 0.36309, 0.366687, 0.349426, 0.318242, 0.209395, 0.222385, 0.173081, 0.247041, 0.164327, 0.236433, 0.216401, 0.232838, 0.225814, 0.25406, 0.200174, 0.191378, 0.155435, 0.222385, 0.222385, 0.222385, 0.196879, 0.203355, 0.118441, 0.129801, 0.079919, 0.15008, 0.142424, 0.191378, 0.125101, 0.122885, 0.127496, 0.216401, 0.191378, 0.191378, 0.102787, 0.142424, 0.120615, 0.155435, 0.179055, 0.191378, 0.191378, 0.308712, 0.216401, 0.239899, 0.225814, 0.247041, 0.206376, 0.206376, 0.203355, 0.203355, 0.281712, 0.278302, 0.191378, 0.284882, 0.21291, 0.311707, 0.295083, 0.25031, 0.161087, 0.088832, 0.083462, 0.045352, 0.038042, 0.067594, 0.109221, 0.092881, 0.139895, 0.10481, 0.11371, 0.06312, 0.111485, 0.0704, 0.078022, 0.134866, 0.067594, 0.090864, 0.051831, 0.056825, 0.056825, 0.098513, 0.161087, 0.170161, 0.170161, 0.173081, 0.179055, 0.17593, 0.134866, 0.134866, 0.209395, 0.209395, 0.321458, 0.30533, 0.401658, 0.380708, 0.380708, 0.5017, 0.525368, 0.626927, 0.538167, 0.63748, 0.626927, 0.505461, 0.494003, 0.622677, 0.521092, 0.534167, 0.450668, 0.534167, 0.517562, 0.509769, 0.408655, 0.390993, 0.394753, 0.281712, 0.275179, 0.275179, 0.18812, 0.209395, 0.155435, 0.209395, 0.185198, 0.173081, 0.182256, 0.173081, 0.182256, 0.191378, 0.106997, 0.173081, 0.191378, 0.203355, 0.225814, 0.335645, 0.311707, 0.308712, 0.422041, 0.374039, 0.288399, 0.377384, 0.374039, 0.328603, 0.342579, 0.318242, 0.318242, 0.318242, 0.332115, 0.346032, 0.422041, 0.447574, 0.40511, 0.398279, 0.414856, 0.311707, 0.281712, 0.31487, 0.318242, 0.229226, 0.191378, 0.209395, 0.200174, 0.18812, 0.288399, 0.200174, 0.247041, 0.161087, 0.209395, 0.173081, 0.125101, 0.098513, 0.137348, 0.137348, 0.098513, 0.055536, 0.085092, 0.059222], '')</t>
  </si>
  <si>
    <t>[2, 3, 37, 38, 39, 40, 41, 42, 43, 44, 45, 46, 47, 48, 49, 50, 194, 196, 197, 198, 199, 200, 201, 202, 204, 205, 208, 268, 269, 270, 276, 278, 279, 280, 281, 282, 283, 284, 285, 287, 288, 289, 290, 291, 292, 293, 442, 443, 444, 445, 446, 447, 450, 454, 455, 456, 517, 518, 520, 521, 522, 523, 524, 525, 526, 527, 528, 529, 530, 531, 532, 534, 631, 632, 633, 634, 635, 636, 637, 638, 639, 640, 641, 642, 643, 644, 645, 646, 647, 648, 649, 650, 651, 652, 810, 811, 812, 813, 814, 815, 816, 818, 819, 820, 822, 823, 824]</t>
  </si>
  <si>
    <t>UPI000173002B status=activ</t>
  </si>
  <si>
    <t>([0.384043, 0.288399, 0.31487, 0.239899, 0.268042, 0.18812, 0.100716, 0.05306, 0.051831, 0.066181, 0.058088, 0.064632, 0.036378, 0.031287, 0.028107, 0.048328, 0.027463, 0.024826, 0.015344, 0.013265, 0.011106, 0.010926, 0.015078, 0.017447, 0.020522, 0.021816, 0.042364, 0.098513, 0.185198, 0.161087, 0.102787, 0.144935, 0.102787, 0.116183, 0.05306, 0.06312, 0.066181, 0.092881, 0.106997, 0.17593, 0.291804, 0.206376, 0.219301, 0.247041, 0.191378, 0.144935, 0.094817, 0.081712, 0.078022, 0.047319, 0.038858, 0.066181, 0.049374, 0.088832, 0.088832, 0.11371, 0.100716, 0.096677, 0.069024, 0.028695, 0.032017, 0.032677, 0.042364, 0.022667, 0.020165, 0.014586, 0.025762, 0.021816, 0.014586, 0.011669, 0.018415, 0.038042, 0.031287, 0.038858, 0.024393, 0.021381, 0.041405, 0.040537, 0.028107, 0.03976, 0.085092, 0.060549, 0.043307, 0.085092, 0.164327, 0.11371, 0.182256, 0.147574, 0.239899, 0.318242, 0.271506, 0.268042, 0.155435, 0.18812, 0.116183, 0.17593, 0.170161, 0.144935, 0.144935, 0.196879, 0.147574, 0.085092, 0.049374, 0.0704, 0.0704, 0.067594, 0.116183, 0.096677, 0.058088, 0.05306, 0.05306, 0.086953, 0.100716, 0.173081, 0.18812, 0.200174, 0.203355, 0.264545, 0.179055, 0.191378, 0.122885, 0.170161, 0.173081, 0.288399, 0.173081, 0.147574, 0.144935, 0.079919, 0.059222, 0.129801, 0.15008, 0.164327, 0.106997, 0.096677, 0.090864, 0.092881, 0.161087, 0.158265, 0.102787, 0.109221, 0.06184, 0.118441, 0.15008, 0.225814, 0.144935, 0.268042, 0.271506, 0.21291, 0.308712, 0.352862, 0.264545, 0.179055, 0.164327, 0.206376, 0.170161, 0.18812, 0.164327, 0.147574, 0.15008, 0.25031, 0.219301, 0.318242, 0.206376, 0.206376, 0.222385, 0.332115, 0.25406, 0.25406, 0.30533, 0.21291, 0.264545, 0.349426, 0.440853, 0.454136, 0.486429, 0.4292, 0.414856, 0.342579, 0.284882, 0.203355, 0.209395, 0.243554, 0.173081, 0.257454, 0.275179, 0.268042, 0.167087, 0.239899, 0.147574, 0.167087, 0.167087, 0.098513, 0.058088, 0.041405, 0.03976, 0.042364, 0.088832, 0.088832, 0.139895, 0.164327, 0.182256, 0.15284, 0.222385, 0.298791, 0.239899, 0.142424, 0.144935, 0.222385, 0.132295, 0.222385, 0.209395, 0.288399, 0.335645, 0.414856, 0.339168, 0.275179, 0.222385, 0.196879, 0.196879, 0.222385, 0.191378, 0.25406, 0.288399, 0.284882, 0.301917, 0.278302, 0.328603, 0.236433, 0.236433, 0.324872, 0.232838, 0.144935, 0.170161, 0.173081, 0.173081, 0.271506, 0.25031, 0.225814, 0.15284, 0.147574, 0.106997, 0.164327, 0.18812, 0.194234, 0.122885, 0.10481, 0.167087, 0.11371, 0.179055, 0.106997, 0.118441, 0.111485, 0.18812, 0.139895, 0.161087, 0.158265, 0.182256, 0.264545, 0.342579, 0.436924, 0.408655, 0.352862, 0.271506, 0.239899, 0.229226, 0.236433, 0.232838, 0.236433, 0.339168, 0.342579, 0.398279, 0.41194, 0.538167, 0.422041, 0.454136, 0.461924, 0.370445, 0.352862, 0.264545, 0.264545, 0.191378, 0.182256, 0.278302, 0.356642, 0.374039, 0.380708, 0.468512, 0.468512, 0.374039, 0.291804, 0.257454, 0.196879, 0.182256, 0.173081, 0.26085, 0.271506, 0.196879, 0.298791, 0.206376, 0.209395, 0.209395, 0.196879, 0.243554, 0.232838, 0.232838, 0.147574, 0.096677, 0.098513, 0.096677, 0.139895, 0.137348, 0.158265, 0.268042, 0.26085, 0.26085, 0.179055, 0.170161, 0.257454, 0.25406, 0.257454, 0.311707, 0.301917, 0.394753, 0.384043, 0.31487, 0.318242, 0.31487, 0.380708, 0.377384, 0.298791, 0.264545, 0.359901, 0.387226, 0.380708, 0.295083, 0.298791, 0.295083, 0.21291, 0.125101, 0.066181, 0.118441, 0.086953, 0.086953, 0.088832, 0.102787, 0.10481, 0.067594, 0.111485, 0.11371, 0.094817, 0.15008, 0.203355, 0.200174, 0.17593, 0.109221, 0.15284, 0.098513, 0.155435, 0.229226, 0.284882, 0.298791, 0.257454, 0.301917, 0.30533, 0.291804, 0.264545, 0.243554, 0.318242, 0.324872, 0.332115, 0.281712, 0.278302, 0.200174, 0.134866, 0.134866, 0.216401, 0.239899, 0.328603, 0.301917, 0.308712, 0.335645, 0.339168, 0.370445, 0.301917, 0.328603, 0.264545, 0.291804, 0.401658, 0.387226, 0.31487, 0.239899, 0.324872, 0.239899, 0.332115, 0.4292, 0.440853, 0.335645, 0.339168, 0.324872, 0.352862, 0.349426, 0.377384, 0.366687, 0.359901, 0.401658, 0.374039, 0.408655, 0.352862, 0.339168, 0.26085, 0.25406, 0.243554, 0.25406, 0.339168, 0.239899, 0.216401, 0.132295, 0.203355, 0.200174, 0.21291, 0.18812, 0.182256, 0.158265, 0.142424, 0.144935, 0.203355, 0.216401, 0.268042, 0.308712, 0.295083, 0.370445, 0.472492, 0.472492, 0.401658, 0.339168, 0.444081, 0.352862, 0.444081, 0.414856, 0.418646, 0.418646, 0.461924, 0.461924, 0.384043, 0.497853, 0.51388, 0.525368, 0.509769, 0.454136, 0.454136, 0.377384, 0.268042, 0.243554, 0.318242, 0.387226, 0.342579, 0.342579, 0.4292, 0.356642, 0.380708, 0.301917, 0.291804, 0.236433, 0.185198, 0.173081, 0.173081, 0.182256, 0.134866, 0.090864, 0.055536, 0.050641, 0.086953, 0.109221, 0.0704, 0.071867, 0.066181, 0.134866, 0.127496, 0.139895, 0.139895, 0.147574, 0.216401, 0.173081, 0.122885, 0.164327, 0.243554, 0.243554, 0.191378, 0.129801, 0.122885, 0.182256, 0.194234, 0.111485, 0.18812, 0.268042, 0.264545, 0.275179, 0.271506, 0.170161, 0.120615, 0.191378, 0.194234, 0.109221, 0.083462, 0.155435, 0.17593, 0.18812, 0.191378, 0.216401, 0.284882, 0.366687, 0.408655, 0.281712, 0.374039, 0.278302, 0.268042, 0.268042, 0.185198, 0.194234, 0.311707, 0.257454, 0.25031, 0.25031, 0.281712, 0.281712, 0.284882, 0.278302, 0.26085, 0.275179, 0.291804, 0.281712, 0.281712, 0.291804, 0.40511, 0.433034, 0.525368, 0.529623, 0.541878, 0.604312, 0.483068, 0.370445, 0.480142, 0.468512, 0.401658, 0.483068, 0.59917, 0.497853, 0.401658, 0.418646, 0.342579, 0.229226, 0.236433, 0.26085, 0.179055, 0.196879, 0.132295, 0.120615, 0.064632, 0.049374, 0.06184, 0.05306, 0.098513, 0.10481, 0.076542, 0.066181, 0.054297, 0.059222, 0.111485, 0.170161, 0.10481, 0.098513, 0.170161, 0.134866, 0.118441, 0.161087, 0.142424, 0.209395, 0.15008, 0.170161, 0.191378, 0.161087, 0.271506, 0.155435, 0.109221, 0.086953, 0.073402, 0.094817, 0.05306, 0.048328, 0.049374, 0.085092, 0.132295, 0.132295, 0.21291, 0.225814, 0.225814, 0.206376, 0.158265, 0.200174, 0.257454, 0.236433, 0.239899, 0.182256, 0.328603, 0.384043, 0.529623], '')</t>
  </si>
  <si>
    <t>[272, 445, 446, 447, 535, 536, 537, 538, 545, 605]</t>
  </si>
  <si>
    <t>UPI000173002D status=activ</t>
  </si>
  <si>
    <t>([0.0704, 0.111485, 0.158265, 0.203355, 0.191378, 0.264545, 0.25031, 0.278302, 0.264545, 0.288399, 0.225814, 0.17593, 0.268042, 0.185198, 0.219301, 0.271506, 0.271506, 0.275179, 0.18812, 0.191378, 0.247041, 0.243554, 0.232838, 0.137348, 0.109221, 0.106997, 0.071867, 0.086953, 0.050641, 0.034068, 0.022667, 0.024826, 0.025762, 0.013821, 0.013613, 0.010672, 0.008804, 0.006988, 0.005318, 0.005249, 0.004135, 0.004513, 0.003431, 0.003478, 0.004611, 0.004208, 0.00359, 0.003607, 0.003607, 0.004775, 0.004736, 0.006142, 0.007422, 0.010926, 0.013437, 0.018106, 0.0198, 0.034068, 0.029376, 0.041405, 0.096677, 0.185198, 0.18812, 0.164327, 0.094817, 0.094817, 0.116183, 0.203355, 0.229226, 0.236433, 0.225814, 0.342579, 0.295083, 0.21291, 0.18812, 0.25406, 0.291804, 0.328603, 0.298791, 0.318242, 0.359901, 0.346032, 0.328603, 0.232838, 0.380708, 0.5017, 0.517562, 0.604312, 0.497853, 0.51388, 0.553315, 0.444081, 0.422041, 0.468512, 0.486429, 0.387226, 0.394753, 0.398279, 0.335645, 0.36309, 0.401658, 0.408655, 0.288399, 0.26085, 0.36309, 0.349426, 0.324872, 0.30533, 0.268042, 0.335645, 0.321458, 0.247041, 0.236433, 0.25406, 0.15008, 0.132295, 0.21291, 0.142424, 0.086953, 0.158265, 0.191378, 0.137348, 0.094817, 0.182256, 0.200174, 0.147574, 0.125101, 0.102787, 0.05306, 0.059222, 0.06312, 0.067594, 0.044297, 0.085092, 0.076542, 0.137348, 0.134866, 0.074921, 0.129801, 0.200174, 0.194234, 0.161087, 0.281712, 0.222385, 0.200174, 0.185198, 0.236433, 0.155435, 0.111485, 0.10481, 0.094817, 0.071867, 0.074921, 0.132295, 0.074921, 0.074921, 0.078022, 0.15008, 0.170161, 0.090864, 0.083462, 0.076542, 0.081712, 0.034884, 0.06312, 0.066181, 0.05306, 0.059222, 0.109221, 0.185198, 0.196879, 0.11371, 0.088832, 0.079919, 0.044297, 0.049374, 0.049374, 0.037156, 0.018787, 0.016257, 0.022306, 0.014783, 0.015694, 0.009483, 0.015078, 0.016021, 0.009865, 0.00777, 0.007177, 0.006194, 0.004483, 0.006078, 0.008525, 0.007645, 0.005223, 0.006988, 0.009015, 0.006374, 0.005503, 0.00777, 0.011903, 0.008895, 0.008075, 0.008276, 0.008276, 0.005503, 0.00389, 0.00558, 0.005378, 0.003607, 0.004161, 0.005683, 0.003997, 0.004483, 0.004414, 0.004577, 0.003366, 0.002396, 0.002503, 0.002336, 0.001872, 0.001249, 0.001541, 0.001906, 0.001374, 0.001335, 0.002078, 0.00292, 0.002761, 0.00389, 0.004161, 0.00292, 0.002881, 0.002881, 0.002014, 0.001936, 0.001906, 0.001872, 0.002688, 0.002482, 0.00359, 0.003997, 0.004161, 0.004835, 0.005503, 0.00543, 0.005378, 0.005318, 0.003727, 0.002529, 0.002555, 0.003212, 0.004689, 0.003431, 0.003963, 0.005223, 0.007259, 0.011518, 0.016257, 0.016826, 0.038042, 0.017797, 0.011342, 0.010672, 0.008804, 0.007422, 0.010221, 0.014315, 0.008525, 0.013613, 0.015694, 0.015344, 0.019109, 0.008895, 0.014783, 0.020876, 0.014783, 0.008156, 0.005318, 0.006078, 0.004208, 0.002512, 0.003924, 0.00543, 0.005932, 0.006701, 0.007645, 0.005223, 0.005249, 0.005378, 0.004161, 0.00558, 0.004611, 0.004577, 0.004921, 0.003512, 0.002606, 0.002435, 0.003727, 0.003512, 0.00246, 0.00359, 0.005378, 0.005249, 0.003821, 0.003512, 0.002512, 0.002512, 0.002396, 0.001855, 0.002705, 0.002349, 0.00231, 0.002078, 0.002349, 0.002529, 0.003607, 0.003607, 0.003607, 0.003671, 0.00407, 0.005799, 0.005683, 0.004835, 0.003298, 0.004483, 0.006894, 0.008804, 0.009096, 0.017138, 0.038858, 0.0198, 0.023963, 0.013265, 0.021381, 0.018787, 0.016826, 0.009865, 0.016021, 0.014315, 0.009865, 0.013613, 0.011106, 0.011106, 0.009977, 0.013821, 0.009865, 0.008002, 0.006988, 0.004899, 0.003864, 0.003757, 0.004646, 0.004247, 0.005932, 0.004976, 0.003276, 0.004646, 0.006795, 0.005872, 0.005734, 0.007495, 0.009096, 0.009096, 0.006245, 0.008723, 0.011342, 0.015694, 0.010672, 0.016826, 0.024393, 0.033407, 0.023534, 0.023963, 0.055536, 0.042364, 0.050641, 0.147574, 0.100716, 0.06184], '')</t>
  </si>
  <si>
    <t>[85, 86, 87, 89, 90]</t>
  </si>
  <si>
    <t>UPI000173002E status=activ</t>
  </si>
  <si>
    <t>([0.00777, 0.005872, 0.00777, 0.006421, 0.008624, 0.011903, 0.010221, 0.013265, 0.011342, 0.015344, 0.011342, 0.009015, 0.006194, 0.009977, 0.013437, 0.016021, 0.015694, 0.023087, 0.024393, 0.020165, 0.018106, 0.0198, 0.021381, 0.022306, 0.023087, 0.018415, 0.018106, 0.016826, 0.017797, 0.029376, 0.016826, 0.032677, 0.03976, 0.083462, 0.045352, 0.037156, 0.05306, 0.040537, 0.049374, 0.023963, 0.041405, 0.046336, 0.044297, 0.049374, 0.024826, 0.049374, 0.06184, 0.058088, 0.10481, 0.071867, 0.076542, 0.076542, 0.040537, 0.033407, 0.028695, 0.043307, 0.076542, 0.079919, 0.158265, 0.081712, 0.161087, 0.109221, 0.10481, 0.106997, 0.106997, 0.142424, 0.06184, 0.06184, 0.034884, 0.022306, 0.034884, 0.030003, 0.026892, 0.038042, 0.088832, 0.096677, 0.10481, 0.100716, 0.055536, 0.045352, 0.094817, 0.083462, 0.155435, 0.085092, 0.083462, 0.10481, 0.142424, 0.243554, 0.26085, 0.356642, 0.339168, 0.203355, 0.216401, 0.321458, 0.380708, 0.36309, 0.236433, 0.243554, 0.243554, 0.301917, 0.30533, 0.222385, 0.222385, 0.155435, 0.247041, 0.134866, 0.164327, 0.111485, 0.067594, 0.071867, 0.044297, 0.081712, 0.173081, 0.086953, 0.047319, 0.045352, 0.045352, 0.090864, 0.044297, 0.024393, 0.031287, 0.041405, 0.069024, 0.081712, 0.137348, 0.139895, 0.15008, 0.15284, 0.155435, 0.229226, 0.200174, 0.264545, 0.271506, 0.257454, 0.380708, 0.458154, 0.328603, 0.225814, 0.161087, 0.225814, 0.284882, 0.196879, 0.109221, 0.125101, 0.067594, 0.038858, 0.037156, 0.055536, 0.058088, 0.098513, 0.102787, 0.064632, 0.044297, 0.03976, 0.038042, 0.030003, 0.034884, 0.054297, 0.06312, 0.106997, 0.098513, 0.120615, 0.158265, 0.17593, 0.170161, 0.239899, 0.332115, 0.301917, 0.30533, 0.288399, 0.284882, 0.17593, 0.247041, 0.328603, 0.356642, 0.36309, 0.398279, 0.332115, 0.36309, 0.447574, 0.440853, 0.41194, 0.328603, 0.291804, 0.291804, 0.30533, 0.30533, 0.295083, 0.324872, 0.278302, 0.295083, 0.298791, 0.308712, 0.229226, 0.21291, 0.122885, 0.132295, 0.129801, 0.200174, 0.216401, 0.147574, 0.15008, 0.203355, 0.173081, 0.161087, 0.247041, 0.229226, 0.137348, 0.144935, 0.102787, 0.179055, 0.185198, 0.092881, 0.17593, 0.194234, 0.129801, 0.194234, 0.127496, 0.142424, 0.122885, 0.127496, 0.18812, 0.127496, 0.083462, 0.147574, 0.239899, 0.229226, 0.25031, 0.377384, 0.268042, 0.332115, 0.278302, 0.158265, 0.281712, 0.239899, 0.281712, 0.349426, 0.332115, 0.394753, 0.335645, 0.31487, 0.25406, 0.222385, 0.318242], '')</t>
  </si>
  <si>
    <t>UPI000173002F status=activ</t>
  </si>
  <si>
    <t>([0.41194, 0.301917, 0.206376, 0.278302, 0.324872, 0.247041, 0.17593, 0.239899, 0.179055, 0.134866, 0.17593, 0.225814, 0.301917, 0.384043, 0.387226, 0.298791, 0.209395, 0.144935, 0.129801, 0.134866, 0.073402, 0.088832, 0.15008, 0.144935, 0.127496, 0.100716, 0.158265, 0.155435, 0.15008, 0.125101, 0.194234, 0.109221, 0.098513, 0.129801, 0.125101, 0.11371, 0.191378, 0.284882, 0.36309, 0.384043, 0.288399, 0.384043, 0.380708, 0.339168, 0.440853, 0.352862, 0.370445, 0.295083, 0.394753, 0.36309, 0.366687, 0.278302, 0.281712, 0.264545, 0.232838, 0.164327, 0.147574, 0.15008, 0.083462, 0.088832, 0.086953, 0.147574, 0.086953, 0.098513, 0.078022, 0.040537, 0.0704, 0.085092, 0.144935, 0.129801, 0.147574, 0.173081, 0.247041, 0.30533, 0.311707, 0.31487, 0.370445, 0.284882, 0.264545, 0.346032, 0.271506, 0.142424, 0.10481, 0.10481, 0.098513, 0.167087, 0.167087, 0.182256, 0.170161, 0.158265, 0.155435, 0.155435, 0.137348, 0.088832, 0.10481, 0.118441, 0.118441, 0.15008, 0.275179, 0.167087, 0.17593, 0.164327, 0.284882, 0.236433, 0.31487, 0.216401, 0.125101, 0.206376, 0.194234, 0.18812, 0.196879, 0.209395, 0.127496, 0.125101, 0.18812, 0.134866, 0.076542, 0.051831, 0.031287, 0.032677, 0.041405, 0.044297, 0.083462, 0.050641, 0.058088, 0.034068, 0.034884, 0.06184, 0.032017, 0.0198, 0.019401, 0.019109, 0.01227, 0.021816, 0.021816, 0.021381, 0.019109, 0.029376, 0.022306, 0.032017, 0.028695, 0.049374, 0.046336, 0.022306, 0.0198, 0.030003, 0.030003, 0.05306, 0.048328, 0.086953, 0.158265, 0.102787, 0.090864, 0.139895, 0.125101, 0.191378, 0.219301, 0.239899, 0.25406, 0.284882, 0.291804, 0.203355, 0.191378, 0.179055, 0.281712, 0.36309, 0.346032, 0.447574, 0.465241, 0.465241, 0.366687, 0.349426, 0.433034, 0.324872, 0.25406, 0.26085, 0.318242, 0.209395, 0.291804, 0.275179, 0.271506, 0.264545, 0.349426, 0.288399, 0.21291, 0.216401, 0.219301, 0.247041, 0.203355, 0.182256, 0.185198, 0.239899, 0.15284, 0.15284, 0.155435, 0.161087, 0.122885, 0.083462, 0.081712, 0.079919, 0.085092, 0.15008, 0.092881, 0.098513, 0.090864, 0.088832, 0.10481, 0.10481, 0.048328, 0.059222, 0.0704, 0.073402, 0.085092, 0.15284, 0.088832, 0.17593, 0.247041, 0.281712, 0.31487, 0.401658, 0.390993, 0.394753, 0.298791, 0.301917, 0.301917, 0.380708, 0.387226, 0.359901, 0.36309, 0.476583, 0.394753, 0.288399, 0.288399, 0.21291, 0.203355, 0.308712, 0.288399, 0.311707, 0.216401, 0.236433, 0.158265, 0.161087, 0.170161, 0.247041, 0.342579, 0.332115, 0.275179, 0.278302, 0.288399, 0.288399, 0.288399, 0.268042, 0.271506, 0.239899, 0.222385, 0.219301, 0.229226, 0.247041, 0.232838, 0.332115, 0.308712, 0.387226, 0.298791, 0.264545, 0.167087, 0.170161, 0.142424, 0.129801, 0.164327, 0.164327, 0.158265, 0.158265, 0.18812, 0.179055, 0.21291, 0.288399, 0.264545, 0.222385, 0.182256, 0.137348, 0.111485, 0.090864, 0.0704, 0.106997, 0.100716], '')</t>
  </si>
  <si>
    <t>UPI000173003B status=activ</t>
  </si>
  <si>
    <t>([0.010221, 0.009401, 0.012727, 0.019109, 0.026338, 0.020876, 0.017447, 0.022306, 0.022667, 0.034068, 0.046336, 0.036378, 0.038858, 0.046336, 0.086953, 0.164327, 0.173081, 0.17593, 0.200174, 0.232838, 0.232838, 0.318242, 0.342579, 0.36309, 0.288399, 0.295083, 0.25031, 0.284882, 0.284882, 0.335645, 0.222385, 0.137348, 0.209395, 0.200174, 0.179055, 0.086953, 0.079919, 0.079919, 0.137348, 0.073402, 0.060549, 0.102787, 0.122885, 0.122885, 0.066181, 0.106997, 0.060549, 0.120615, 0.074921, 0.086953, 0.045352, 0.064632, 0.118441, 0.139895, 0.144935, 0.144935, 0.17593, 0.090864, 0.058088, 0.055536, 0.11371, 0.060549, 0.049374, 0.041405, 0.058088, 0.069024, 0.06184, 0.102787, 0.11371, 0.132295, 0.074921, 0.134866, 0.179055, 0.139895, 0.118441, 0.074921, 0.088832, 0.074921, 0.15284, 0.120615, 0.071867, 0.055536, 0.106997, 0.078022, 0.048328, 0.042364, 0.066181, 0.03976, 0.045352, 0.040537, 0.034884, 0.056825, 0.032017, 0.028695, 0.025316, 0.024826, 0.025316, 0.012727, 0.014315, 0.009096, 0.009865, 0.009977, 0.013016, 0.013016, 0.017138, 0.025762, 0.025762, 0.025762, 0.034884, 0.036378, 0.038042, 0.076542, 0.076542, 0.127496, 0.122885, 0.102787, 0.116183, 0.098513, 0.17593, 0.278302, 0.284882, 0.311707, 0.422041, 0.41194, 0.332115, 0.366687, 0.284882, 0.288399, 0.308712, 0.26085, 0.232838, 0.158265, 0.15284, 0.098513, 0.049374, 0.032017, 0.056825, 0.030003, 0.05306, 0.06312, 0.059222, 0.058088, 0.067594, 0.056825, 0.030003, 0.054297, 0.05306, 0.100716, 0.102787, 0.060549, 0.098513, 0.100716, 0.17593, 0.203355, 0.284882, 0.380708, 0.461924, 0.454136, 0.553315, 0.549308, 0.521092, 0.509769, 0.51388, 0.465241, 0.480142, 0.486429, 0.486429, 0.380708, 0.370445, 0.384043, 0.468512, 0.390993, 0.408655, 0.40511, 0.380708, 0.275179, 0.284882, 0.17593, 0.179055, 0.147574, 0.144935, 0.088832, 0.086953, 0.086953, 0.15284, 0.147574, 0.15008, 0.134866, 0.243554, 0.144935, 0.129801, 0.129801, 0.161087, 0.161087, 0.078022, 0.088832, 0.173081, 0.127496, 0.209395, 0.167087, 0.219301, 0.164327, 0.17593, 0.170161, 0.26085, 0.173081, 0.167087, 0.247041, 0.25406, 0.15008, 0.247041, 0.25406, 0.229226, 0.194234, 0.158265, 0.179055, 0.167087, 0.15008, 0.173081, 0.10481, 0.147574, 0.127496, 0.191378, 0.257454, 0.185198, 0.11371, 0.167087, 0.179055, 0.106997, 0.10481, 0.196879, 0.194234, 0.209395, 0.206376, 0.284882, 0.284882, 0.394753, 0.324872, 0.328603, 0.374039, 0.509769, 0.42561, 0.4292, 0.414856, 0.414856, 0.40511, 0.490133, 0.436924, 0.398279, 0.433034, 0.42561, 0.40511, 0.356642, 0.239899, 0.222385, 0.18812, 0.191378, 0.137348, 0.179055, 0.15284, 0.109221, 0.06184, 0.088832, 0.06184], '')</t>
  </si>
  <si>
    <t>[158, 159, 160, 161, 162, 240]</t>
  </si>
  <si>
    <t>UPI000173003C status=activ</t>
  </si>
  <si>
    <t>([0.058088, 0.031287, 0.067594, 0.094817, 0.058088, 0.079919, 0.129801, 0.161087, 0.191378, 0.139895, 0.161087, 0.134866, 0.206376, 0.206376, 0.173081, 0.257454, 0.243554, 0.247041, 0.339168, 0.335645, 0.335645, 0.247041, 0.275179, 0.236433, 0.15008, 0.236433, 0.236433, 0.209395, 0.21291, 0.209395, 0.203355, 0.147574, 0.203355, 0.122885, 0.118441, 0.155435, 0.129801, 0.129801, 0.129801, 0.073402, 0.120615, 0.170161, 0.167087, 0.239899, 0.164327, 0.25406, 0.264545, 0.275179, 0.268042, 0.291804, 0.308712, 0.401658, 0.401658, 0.398279, 0.468512, 0.483068, 0.374039, 0.41194, 0.41194, 0.321458, 0.311707, 0.284882, 0.318242, 0.318242, 0.225814, 0.31487, 0.31487, 0.232838, 0.216401, 0.225814, 0.125101, 0.125101, 0.085092, 0.10481, 0.111485, 0.134866, 0.074921, 0.127496, 0.074921, 0.040537, 0.071867, 0.127496, 0.161087, 0.078022, 0.137348, 0.206376, 0.216401, 0.219301, 0.185198, 0.161087, 0.15284, 0.17593, 0.142424, 0.125101, 0.15008, 0.15008, 0.125101, 0.125101, 0.076542, 0.132295, 0.132295, 0.132295, 0.116183, 0.10481, 0.173081, 0.102787, 0.102787, 0.06312, 0.076542, 0.085092, 0.102787, 0.111485, 0.106997, 0.076542, 0.129801, 0.125101, 0.120615, 0.086953, 0.139895, 0.222385, 0.216401, 0.219301, 0.25031, 0.21291, 0.142424, 0.088832, 0.144935, 0.090864, 0.11371, 0.090864, 0.144935, 0.15284, 0.147574, 0.216401, 0.298791, 0.308712, 0.219301, 0.191378, 0.288399, 0.257454, 0.247041, 0.243554, 0.301917, 0.179055, 0.257454, 0.25406, 0.332115, 0.328603, 0.422041, 0.465241, 0.472492, 0.366687, 0.356642, 0.264545, 0.25031, 0.161087, 0.15284, 0.206376, 0.236433, 0.257454, 0.200174, 0.206376, 0.216401, 0.25406, 0.275179, 0.271506, 0.366687, 0.298791, 0.209395, 0.17593, 0.098513, 0.094817, 0.170161, 0.144935, 0.144935, 0.142424, 0.194234, 0.206376, 0.170161, 0.170161, 0.094817, 0.155435, 0.100716, 0.102787, 0.06312, 0.102787, 0.096677, 0.074921, 0.067594, 0.118441, 0.15284, 0.15284, 0.170161, 0.116183, 0.079919, 0.139895, 0.139895, 0.098513, 0.098513, 0.15284, 0.094817, 0.147574, 0.155435, 0.216401, 0.203355, 0.185198, 0.185198, 0.118441, 0.083462, 0.15008, 0.158265, 0.173081, 0.18812, 0.144935, 0.132295, 0.219301, 0.219301, 0.229226, 0.342579, 0.301917, 0.200174, 0.257454, 0.243554, 0.15008, 0.158265, 0.094817, 0.158265, 0.081712, 0.144935, 0.161087, 0.122885, 0.067594, 0.042364, 0.055536, 0.073402, 0.142424, 0.111485, 0.059222, 0.060549, 0.05306, 0.079919, 0.144935, 0.173081, 0.147574, 0.147574, 0.139895, 0.137348, 0.116183, 0.194234, 0.191378, 0.264545, 0.295083, 0.352862, 0.401658, 0.36309, 0.243554, 0.194234, 0.158265, 0.236433, 0.144935, 0.164327, 0.144935, 0.134866, 0.134866, 0.158265, 0.161087, 0.096677, 0.182256, 0.182256, 0.127496, 0.137348, 0.088832, 0.088832, 0.102787, 0.051831, 0.067594, 0.127496, 0.090864, 0.116183, 0.120615, 0.120615, 0.116183, 0.06312, 0.035586, 0.035586, 0.036378, 0.067594, 0.096677, 0.047319, 0.0704, 0.109221, 0.118441, 0.116183, 0.116183, 0.122885, 0.122885, 0.122885, 0.122885, 0.164327, 0.194234, 0.134866, 0.127496, 0.096677, 0.164327, 0.15008, 0.170161, 0.179055, 0.106997, 0.109221, 0.098513, 0.083462, 0.088832, 0.083462, 0.076542, 0.038042, 0.038042, 0.085092, 0.060549, 0.034884, 0.024826, 0.025762, 0.047319, 0.10481, 0.071867, 0.038858, 0.073402, 0.073402, 0.086953, 0.086953, 0.102787, 0.111485, 0.129801, 0.129801, 0.058088, 0.116183, 0.132295, 0.134866, 0.064632, 0.134866, 0.216401, 0.271506, 0.295083, 0.268042, 0.161087, 0.247041, 0.239899, 0.275179, 0.158265, 0.142424, 0.243554, 0.26085, 0.346032, 0.219301, 0.236433, 0.332115, 0.216401, 0.295083, 0.284882, 0.352862, 0.298791, 0.26085, 0.275179, 0.203355, 0.173081, 0.264545, 0.229226, 0.352862, 0.271506], '')</t>
  </si>
  <si>
    <t>UPI000173003E status=activ</t>
  </si>
  <si>
    <t>([0.033407, 0.058088, 0.11371, 0.058088, 0.076542, 0.102787, 0.064632, 0.064632, 0.079919, 0.096677, 0.0704, 0.074921, 0.090864, 0.056825, 0.071867, 0.100716, 0.179055, 0.281712, 0.185198, 0.209395, 0.264545, 0.196879, 0.219301, 0.120615, 0.203355, 0.179055, 0.11371, 0.147574, 0.191378, 0.200174, 0.21291, 0.328603, 0.370445, 0.275179, 0.356642, 0.268042, 0.324872, 0.324872, 0.247041, 0.342579, 0.359901, 0.332115, 0.31487, 0.191378, 0.278302, 0.209395, 0.21291, 0.30533, 0.36309, 0.311707, 0.30533, 0.311707, 0.291804, 0.298791, 0.36309, 0.359901, 0.380708, 0.356642, 0.346032, 0.366687, 0.352862, 0.308712, 0.295083, 0.298791, 0.359901, 0.359901, 0.349426, 0.414856, 0.311707, 0.31487, 0.284882, 0.321458, 0.275179, 0.271506, 0.268042, 0.182256, 0.182256, 0.243554, 0.173081, 0.118441, 0.147574, 0.147574, 0.17593, 0.173081, 0.264545, 0.264545, 0.18812, 0.236433, 0.137348, 0.18812, 0.147574, 0.203355, 0.15008, 0.11371, 0.106997, 0.085092, 0.139895, 0.142424, 0.120615, 0.191378, 0.185198, 0.134866, 0.083462, 0.0704, 0.111485, 0.102787, 0.083462, 0.147574, 0.173081, 0.21291, 0.243554, 0.275179, 0.243554, 0.308712, 0.308712, 0.247041, 0.247041, 0.247041, 0.229226, 0.26085, 0.264545, 0.352862, 0.390993, 0.377384, 0.408655, 0.408655, 0.41194, 0.486429, 0.465241, 0.384043, 0.440853, 0.454136, 0.458154, 0.494003, 0.42561, 0.51388, 0.497853, 0.538167, 0.436924, 0.356642, 0.370445, 0.387226, 0.374039, 0.324872, 0.418646, 0.436924, 0.359901, 0.281712, 0.271506, 0.21291, 0.30533, 0.295083, 0.25031, 0.278302, 0.284882, 0.321458, 0.291804, 0.387226, 0.394753, 0.4292, 0.480142, 0.486429, 0.461924, 0.36309, 0.450668, 0.390993, 0.384043, 0.465241, 0.521092, 0.538167, 0.626927, 0.626927, 0.632174, 0.549308, 0.476583, 0.387226, 0.318242, 0.349426, 0.342579, 0.339168, 0.408655, 0.444081, 0.394753, 0.384043, 0.458154, 0.454136, 0.490133, 0.483068, 0.480142, 0.41194, 0.301917, 0.295083, 0.278302, 0.284882, 0.301917, 0.268042, 0.318242, 0.31487, 0.332115, 0.239899, 0.264545, 0.271506, 0.268042, 0.295083, 0.295083, 0.335645, 0.298791, 0.268042, 0.203355, 0.134866, 0.229226, 0.324872, 0.339168, 0.359901, 0.356642, 0.472492, 0.545602, 0.545602, 0.626927, 0.613573, 0.733139, 0.58069, 0.59014, 0.585406, 0.494003, 0.494003, 0.476583, 0.418646, 0.480142, 0.59508, 0.618285, 0.517562, 0.505461, 0.461924, 0.458154, 0.444081, 0.414856, 0.346032, 0.377384, 0.349426, 0.346032, 0.352862, 0.40511, 0.390993, 0.387226, 0.380708, 0.394753, 0.414856, 0.497853, 0.476583, 0.408655, 0.447574, 0.440853, 0.366687, 0.311707, 0.268042, 0.268042, 0.278302, 0.36309, 0.324872, 0.288399, 0.298791, 0.257454, 0.200174, 0.21291, 0.144935, 0.219301, 0.243554, 0.229226, 0.203355, 0.225814, 0.170161, 0.122885, 0.155435, 0.219301, 0.311707, 0.308712, 0.243554, 0.225814, 0.15284, 0.194234, 0.295083, 0.288399, 0.225814, 0.281712, 0.26085, 0.239899, 0.209395, 0.206376, 0.170161, 0.229226, 0.200174, 0.196879, 0.281712, 0.308712, 0.229226, 0.15008, 0.173081, 0.243554, 0.182256, 0.25406, 0.161087, 0.137348, 0.083462, 0.158265, 0.194234, 0.164327, 0.275179, 0.239899, 0.129801, 0.173081, 0.090864, 0.118441, 0.209395, 0.182256, 0.106997, 0.139895, 0.17593, 0.18812, 0.147574, 0.137348, 0.10481, 0.111485, 0.111485, 0.179055, 0.173081, 0.10481, 0.125101, 0.067594, 0.125101, 0.216401, 0.206376, 0.284882, 0.291804, 0.268042, 0.229226, 0.342579, 0.41194, 0.461924, 0.447574, 0.476583, 0.529623, 0.458154, 0.497853, 0.398279, 0.384043, 0.380708, 0.509769, 0.418646, 0.5017, 0.42561, 0.408655, 0.394753, 0.356642, 0.342579, 0.26085, 0.26085, 0.26085, 0.232838, 0.18812, 0.122885, 0.134866, 0.170161, 0.182256, 0.232838, 0.328603, 0.342579, 0.324872, 0.284882, 0.380708, 0.291804, 0.291804, 0.206376, 0.144935, 0.17593, 0.139895, 0.144935, 0.122885, 0.11371, 0.069024, 0.083462, 0.144935, 0.132295, 0.069024, 0.096677, 0.050641, 0.025762, 0.014315, 0.016528, 0.017447, 0.011669, 0.021381, 0.021381, 0.021816, 0.026338, 0.020165, 0.019109, 0.023963, 0.038042, 0.028107, 0.037156, 0.025762, 0.016021, 0.01078], '')</t>
  </si>
  <si>
    <t>[135, 137, 168, 169, 170, 171, 172, 173, 216, 217, 218, 219, 220, 221, 222, 223, 229, 230, 231, 232, 341, 347, 349]</t>
  </si>
  <si>
    <t>UPI000173003F status=activ</t>
  </si>
  <si>
    <t>([0.206376, 0.200174, 0.232838, 0.295083, 0.346032, 0.288399, 0.191378, 0.139895, 0.164327, 0.185198, 0.209395, 0.219301, 0.216401, 0.179055, 0.158265, 0.158265, 0.18812, 0.17593, 0.17593, 0.173081, 0.26085, 0.271506, 0.209395, 0.134866, 0.132295, 0.069024, 0.060549, 0.111485, 0.144935, 0.15008, 0.15284, 0.102787, 0.15008, 0.10481, 0.10481, 0.059222, 0.060549, 0.048328, 0.086953, 0.088832, 0.139895, 0.074921, 0.058088, 0.085092, 0.147574, 0.147574, 0.18812, 0.284882, 0.284882, 0.275179, 0.271506, 0.185198, 0.26085, 0.229226, 0.203355, 0.203355, 0.295083, 0.200174, 0.229226, 0.15008, 0.144935, 0.15284, 0.239899, 0.18812, 0.216401, 0.219301, 0.216401, 0.264545, 0.170161, 0.170161, 0.21291, 0.173081, 0.25406, 0.264545, 0.264545, 0.359901, 0.298791, 0.216401, 0.30533, 0.324872, 0.422041, 0.335645, 0.346032, 0.352862, 0.408655, 0.414856, 0.342579, 0.25406, 0.185198, 0.182256, 0.191378, 0.200174, 0.158265, 0.158265, 0.118441, 0.067594, 0.071867, 0.10481, 0.167087, 0.17593, 0.102787, 0.106997, 0.106997, 0.066181, 0.066181, 0.085092, 0.05306, 0.047319, 0.079919, 0.0704, 0.06312, 0.059222, 0.060549, 0.10481, 0.109221, 0.147574, 0.196879, 0.109221, 0.127496, 0.127496, 0.073402, 0.127496, 0.079919, 0.079919, 0.079919, 0.06312, 0.059222, 0.092881, 0.081712, 0.043307, 0.081712, 0.092881, 0.116183, 0.127496, 0.088832, 0.085092, 0.076542, 0.100716, 0.179055, 0.196879, 0.173081, 0.268042, 0.257454, 0.332115, 0.414856, 0.377384, 0.328603, 0.225814, 0.18812, 0.288399, 0.398279, 0.359901, 0.339168, 0.239899, 0.219301, 0.26085, 0.257454, 0.158265, 0.144935, 0.100716, 0.058088, 0.041405, 0.023534, 0.023963, 0.024826, 0.026338, 0.054297, 0.083462, 0.158265, 0.194234, 0.200174, 0.206376, 0.155435, 0.17593, 0.25031, 0.247041, 0.18812, 0.125101, 0.225814, 0.203355, 0.185198, 0.25406, 0.30533, 0.390993, 0.384043, 0.284882, 0.284882, 0.281712, 0.298791, 0.298791, 0.209395, 0.21291, 0.17593, 0.182256, 0.26085, 0.257454, 0.247041, 0.328603, 0.414856, 0.408655, 0.444081, 0.447574, 0.447574, 0.490133, 0.486429, 0.384043, 0.480142, 0.465241, 0.380708, 0.284882, 0.284882, 0.370445, 0.374039, 0.366687, 0.458154, 0.387226, 0.387226, 0.40511, 0.324872, 0.332115, 0.247041, 0.247041, 0.332115, 0.257454, 0.25406, 0.268042, 0.291804, 0.295083, 0.311707, 0.40511, 0.490133, 0.490133, 0.494003, 0.380708, 0.42561, 0.390993, 0.394753, 0.308712, 0.30533, 0.387226, 0.387226, 0.486429, 0.472492, 0.387226, 0.384043, 0.387226, 0.374039, 0.374039, 0.359901, 0.342579, 0.324872, 0.26085, 0.25406, 0.219301, 0.352862, 0.356642, 0.401658, 0.380708, 0.465241, 0.374039, 0.366687, 0.349426, 0.339168, 0.318242, 0.398279, 0.414856, 0.366687, 0.264545, 0.281712, 0.281712, 0.295083, 0.311707, 0.271506, 0.284882, 0.275179, 0.243554, 0.15008, 0.083462, 0.142424, 0.139895, 0.206376, 0.144935, 0.147574, 0.158265, 0.127496, 0.078022, 0.116183, 0.073402, 0.144935, 0.216401, 0.229226, 0.225814, 0.229226, 0.349426, 0.339168, 0.295083, 0.216401, 0.332115, 0.414856, 0.332115, 0.328603, 0.247041, 0.332115, 0.339168, 0.321458, 0.390993, 0.483068, 0.401658, 0.4292, 0.346032, 0.301917, 0.328603, 0.335645, 0.321458, 0.21291, 0.21291, 0.203355, 0.298791, 0.278302, 0.301917, 0.339168, 0.346032, 0.422041, 0.349426, 0.25406, 0.225814, 0.219301, 0.125101, 0.196879, 0.284882, 0.257454, 0.318242, 0.203355, 0.185198, 0.118441, 0.170161, 0.102787, 0.144935, 0.078022, 0.074921, 0.038042, 0.047319, 0.045352, 0.046336, 0.074921, 0.125101, 0.125101, 0.129801, 0.15008, 0.155435, 0.129801, 0.179055, 0.161087, 0.158265, 0.173081, 0.173081, 0.170161, 0.268042, 0.298791, 0.281712, 0.291804, 0.374039, 0.366687, 0.380708, 0.384043, 0.291804, 0.225814, 0.229226, 0.155435, 0.222385, 0.203355, 0.158265, 0.173081, 0.158265, 0.164327, 0.158265, 0.225814, 0.185198, 0.170161, 0.111485, 0.129801, 0.118441, 0.067594, 0.073402, 0.078022, 0.083462, 0.118441, 0.109221, 0.139895, 0.139895, 0.147574, 0.15284, 0.15284, 0.139895, 0.098513, 0.15008, 0.127496, 0.132295, 0.194234, 0.196879, 0.17593, 0.257454, 0.271506, 0.291804, 0.278302, 0.25406, 0.26085, 0.26085, 0.352862, 0.346032, 0.436924, 0.328603, 0.308712, 0.394753, 0.352862, 0.42561, 0.352862, 0.384043, 0.349426, 0.359901, 0.377384, 0.476583, 0.440853, 0.321458, 0.321458, 0.318242, 0.339168, 0.25406, 0.281712, 0.268042, 0.26085, 0.179055, 0.288399, 0.324872, 0.318242, 0.398279, 0.311707, 0.390993, 0.384043, 0.422041, 0.4292, 0.41194, 0.41194, 0.36309, 0.444081, 0.529623, 0.534167, 0.534167, 0.613573, 0.626927, 0.648219, 0.541878, 0.613573, 0.59508, 0.545602, 0.549308, 0.450668, 0.545602, 0.562014, 0.570702, 0.545602, 0.505461, 0.433034, 0.335645, 0.418646, 0.454136, 0.461924, 0.380708, 0.380708, 0.30533, 0.301917, 0.295083, 0.291804, 0.288399, 0.298791, 0.335645, 0.324872, 0.401658, 0.321458, 0.31487, 0.342579, 0.324872, 0.356642, 0.352862, 0.377384, 0.380708, 0.380708, 0.30533, 0.359901, 0.346032, 0.352862, 0.356642, 0.342579, 0.436924, 0.472492, 0.454136, 0.370445, 0.380708, 0.30533, 0.377384, 0.311707, 0.257454, 0.291804, 0.318242, 0.394753, 0.486429, 0.483068, 0.41194, 0.42561, 0.461924, 0.480142, 0.490133, 0.476583, 0.476583, 0.384043, 0.298791, 0.301917, 0.370445, 0.291804, 0.359901, 0.352862, 0.41194, 0.444081, 0.447574, 0.444081, 0.447574, 0.450668, 0.346032, 0.40511, 0.472492, 0.468512, 0.458154, 0.525368, 0.447574, 0.447574, 0.450668, 0.525368, 0.56648, 0.486429, 0.5017, 0.517562, 0.497853, 0.509769, 0.497853, 0.517562, 0.480142, 0.444081, 0.436924, 0.450668, 0.458154, 0.461924, 0.390993, 0.384043, 0.30533, 0.359901, 0.288399, 0.288399, 0.196879, 0.111485, 0.17593, 0.206376, 0.170161, 0.164327, 0.129801, 0.100716, 0.058088, 0.042364, 0.037156, 0.023087, 0.033407], '')</t>
  </si>
  <si>
    <t>[445, 446, 447, 448, 449, 450, 451, 452, 453, 454, 455, 457, 458, 459, 460, 461, 532, 536, 537, 539, 540, 542, 544]</t>
  </si>
  <si>
    <t>UPI0001730040 status=activ</t>
  </si>
  <si>
    <t>([0.194234, 0.291804, 0.342579, 0.232838, 0.15284, 0.182256, 0.170161, 0.196879, 0.139895, 0.182256, 0.219301, 0.194234, 0.179055, 0.111485, 0.125101, 0.106997, 0.155435, 0.173081, 0.185198, 0.10481, 0.18812, 0.219301, 0.185198, 0.122885, 0.139895, 0.185198, 0.18812, 0.147574, 0.102787, 0.170161, 0.147574, 0.132295, 0.173081, 0.173081, 0.271506, 0.284882, 0.40511, 0.387226, 0.374039, 0.324872, 0.346032, 0.243554, 0.161087, 0.098513, 0.147574, 0.206376, 0.137348, 0.081712, 0.142424, 0.127496, 0.06184, 0.030003, 0.034068, 0.043307, 0.048328, 0.032017, 0.021816, 0.023963, 0.023963, 0.013016, 0.016826, 0.020165, 0.032677, 0.058088, 0.058088, 0.060549, 0.028695, 0.033407, 0.046336, 0.024826, 0.047319, 0.056825, 0.120615, 0.109221, 0.060549, 0.051831, 0.076542, 0.090864, 0.078022, 0.041405, 0.106997, 0.096677, 0.127496, 0.071867, 0.034068, 0.034068, 0.035586, 0.049374, 0.051831, 0.067594, 0.069024, 0.071867, 0.134866, 0.074921, 0.079919, 0.116183, 0.129801, 0.0704, 0.073402, 0.079919, 0.111485, 0.054297, 0.060549, 0.030003, 0.030611, 0.066181, 0.122885, 0.125101, 0.17593, 0.25406, 0.247041, 0.342579, 0.26085, 0.164327, 0.170161, 0.137348, 0.164327, 0.15008, 0.229226, 0.229226, 0.219301, 0.25406, 0.25406, 0.236433, 0.298791, 0.394753, 0.308712, 0.200174, 0.158265, 0.139895, 0.139895, 0.139895, 0.15284, 0.219301, 0.30533, 0.418646, 0.356642, 0.26085, 0.264545, 0.236433, 0.15284, 0.076542, 0.06184, 0.118441, 0.11371, 0.158265, 0.079919, 0.074921, 0.137348, 0.081712, 0.109221, 0.066181, 0.064632, 0.032017, 0.020876, 0.023087, 0.0198, 0.034068, 0.030003, 0.030611, 0.021816, 0.045352, 0.073402, 0.05306, 0.046336, 0.048328, 0.026892, 0.058088, 0.106997, 0.056825, 0.071867, 0.076542, 0.127496, 0.088832, 0.142424, 0.109221, 0.118441, 0.11371, 0.122885, 0.144935, 0.155435, 0.239899, 0.127496, 0.094817, 0.15284, 0.158265, 0.15284, 0.139895, 0.142424, 0.142424, 0.236433, 0.236433, 0.209395, 0.209395, 0.288399, 0.18812, 0.30533, 0.170161, 0.18812, 0.116183, 0.185198, 0.096677, 0.098513, 0.196879, 0.291804, 0.284882, 0.26085, 0.291804, 0.374039, 0.30533, 0.311707, 0.216401, 0.295083, 0.182256, 0.129801, 0.122885, 0.182256, 0.109221, 0.200174, 0.185198, 0.236433, 0.239899, 0.349426, 0.356642, 0.236433, 0.239899, 0.247041, 0.278302, 0.185198, 0.18812, 0.173081, 0.179055, 0.173081, 0.200174, 0.288399, 0.268042, 0.179055, 0.167087, 0.25406, 0.243554, 0.247041, 0.281712, 0.271506, 0.271506, 0.275179, 0.394753, 0.394753, 0.394753, 0.288399, 0.356642, 0.380708, 0.476583, 0.4292, 0.529623, 0.505461, 0.529623, 0.653063, 0.685117, 0.622677, 0.51388, 0.529623, 0.458154, 0.454136, 0.458154, 0.370445, 0.332115, 0.30533, 0.194234, 0.196879, 0.298791, 0.298791, 0.236433, 0.232838, 0.264545, 0.271506, 0.200174, 0.200174, 0.142424, 0.142424, 0.21291, 0.209395, 0.206376, 0.288399, 0.288399, 0.203355, 0.295083, 0.324872, 0.239899, 0.288399, 0.203355, 0.200174, 0.17593, 0.216401, 0.243554, 0.17593, 0.17593, 0.247041, 0.26085, 0.257454, 0.225814, 0.239899, 0.332115, 0.25031, 0.139895, 0.142424, 0.132295, 0.078022, 0.078022, 0.132295, 0.185198, 0.194234, 0.196879, 0.194234, 0.158265, 0.109221, 0.137348, 0.106997, 0.073402, 0.047319, 0.06184, 0.11371, 0.0704], '')</t>
  </si>
  <si>
    <t>[253, 254, 255, 256, 257, 258, 259, 260]</t>
  </si>
  <si>
    <t>UPI0001730041 status=activ</t>
  </si>
  <si>
    <t>([0.562014, 0.575842, 0.486429, 0.538167, 0.40511, 0.422041, 0.436924, 0.476583, 0.390993, 0.42561, 0.454136, 0.387226, 0.308712, 0.398279, 0.480142, 0.486429, 0.359901, 0.284882, 0.243554, 0.243554, 0.167087, 0.167087, 0.170161, 0.236433, 0.142424, 0.139895, 0.15284, 0.164327, 0.106997, 0.170161, 0.182256, 0.122885, 0.21291, 0.295083, 0.288399, 0.257454, 0.15284, 0.243554, 0.298791, 0.247041, 0.247041, 0.321458, 0.324872, 0.321458, 0.278302, 0.387226, 0.505461, 0.40511, 0.41194, 0.394753, 0.370445, 0.257454, 0.332115, 0.291804, 0.264545, 0.271506, 0.288399, 0.359901, 0.349426, 0.324872, 0.40511, 0.281712, 0.295083, 0.295083, 0.291804, 0.31487, 0.324872, 0.318242, 0.41194, 0.387226, 0.468512, 0.509769, 0.505461, 0.40511, 0.346032, 0.370445, 0.281712, 0.257454, 0.298791, 0.301917, 0.243554, 0.264545, 0.324872, 0.324872, 0.247041, 0.268042, 0.229226, 0.132295, 0.106997, 0.067594, 0.056825, 0.066181, 0.06312, 0.06312, 0.116183, 0.194234, 0.196879, 0.281712, 0.278302, 0.196879, 0.194234, 0.301917, 0.291804, 0.229226, 0.18812, 0.239899, 0.236433, 0.18812, 0.298791, 0.236433, 0.271506, 0.206376, 0.203355, 0.200174, 0.179055, 0.161087, 0.086953, 0.042364, 0.035586, 0.044297, 0.044297, 0.025316, 0.022306, 0.017797, 0.032677, 0.045352, 0.055536, 0.050641, 0.049374, 0.040537, 0.083462, 0.055536, 0.111485, 0.11371, 0.120615, 0.219301, 0.142424, 0.200174, 0.209395, 0.247041, 0.147574, 0.21291, 0.328603, 0.36309, 0.30533, 0.291804, 0.196879, 0.137348, 0.137348, 0.229226, 0.147574, 0.074921, 0.155435, 0.088832, 0.083462, 0.038858, 0.044297, 0.044297, 0.030611, 0.044297, 0.034884, 0.055536, 0.030611, 0.025762, 0.013437, 0.017797, 0.020876, 0.025762, 0.023087, 0.019109, 0.015078, 0.025316, 0.049374, 0.026892, 0.028695, 0.018106, 0.019109, 0.015694, 0.032017, 0.044297, 0.069024, 0.090864, 0.118441, 0.216401, 0.15284, 0.236433, 0.179055, 0.090864, 0.064632, 0.071867, 0.071867, 0.102787, 0.058088, 0.030003, 0.048328, 0.086953, 0.076542, 0.078022, 0.098513, 0.096677, 0.118441, 0.064632, 0.032677, 0.033407, 0.016257, 0.016528, 0.017138, 0.030003, 0.026338, 0.046336, 0.059222, 0.085092, 0.045352, 0.079919, 0.137348, 0.15008, 0.081712, 0.116183, 0.194234, 0.17593, 0.17593, 0.17593, 0.161087, 0.216401, 0.200174, 0.200174, 0.243554, 0.139895, 0.144935, 0.247041, 0.247041, 0.291804, 0.278302, 0.36309, 0.36309, 0.374039, 0.30533, 0.321458, 0.31487, 0.31487, 0.206376, 0.15284, 0.161087, 0.271506, 0.311707, 0.225814, 0.225814, 0.288399, 0.321458, 0.321458, 0.232838, 0.25406, 0.167087, 0.158265, 0.15284, 0.147574, 0.139895, 0.203355, 0.288399, 0.243554, 0.147574, 0.147574, 0.191378, 0.196879, 0.111485, 0.088832, 0.164327, 0.243554, 0.232838, 0.321458, 0.332115, 0.321458, 0.222385, 0.328603, 0.318242, 0.328603, 0.25406, 0.275179, 0.239899, 0.144935, 0.191378, 0.257454, 0.257454, 0.206376, 0.127496, 0.206376, 0.243554, 0.225814, 0.25406, 0.170161, 0.102787, 0.098513, 0.111485, 0.203355, 0.185198, 0.191378, 0.158265, 0.161087, 0.100716, 0.10481, 0.194234, 0.219301, 0.173081, 0.236433, 0.278302, 0.370445, 0.26085, 0.179055, 0.196879, 0.118441, 0.147574, 0.15284, 0.164327, 0.232838, 0.142424, 0.134866, 0.134866, 0.100716, 0.147574, 0.209395, 0.203355, 0.185198, 0.219301, 0.219301, 0.26085, 0.25406, 0.268042, 0.370445, 0.414856, 0.311707, 0.394753, 0.390993, 0.468512, 0.414856, 0.414856, 0.398279, 0.418646, 0.4292, 0.529623, 0.562014, 0.545602, 0.458154, 0.370445, 0.332115, 0.332115, 0.236433, 0.243554, 0.225814, 0.219301, 0.25031, 0.349426, 0.366687, 0.398279, 0.359901, 0.408655, 0.324872, 0.324872, 0.232838, 0.222385, 0.209395, 0.18812, 0.194234, 0.275179, 0.346032, 0.370445, 0.384043, 0.468512, 0.468512, 0.461924, 0.359901, 0.271506, 0.191378, 0.182256, 0.209395, 0.243554, 0.15284, 0.139895, 0.203355, 0.284882, 0.291804, 0.301917, 0.30533, 0.268042, 0.278302, 0.222385, 0.125101, 0.182256, 0.196879, 0.203355, 0.137348, 0.137348, 0.21291, 0.308712, 0.236433, 0.137348, 0.11371, 0.125101, 0.21291, 0.219301, 0.134866, 0.127496, 0.127496, 0.069024, 0.092881, 0.092881, 0.111485, 0.122885, 0.116183, 0.064632, 0.048328, 0.085092, 0.158265, 0.161087, 0.109221, 0.094817, 0.147574, 0.111485, 0.158265, 0.132295, 0.127496, 0.158265, 0.094817, 0.086953, 0.161087, 0.15284, 0.122885, 0.147574, 0.147574, 0.147574, 0.137348, 0.164327, 0.129801, 0.122885, 0.122885, 0.129801, 0.137348, 0.15008, 0.191378, 0.18812, 0.219301, 0.164327, 0.137348, 0.222385, 0.236433, 0.161087, 0.096677, 0.125101, 0.076542, 0.0704, 0.085092, 0.120615, 0.116183, 0.116183, 0.096677, 0.046336, 0.055536, 0.090864, 0.043307, 0.05306, 0.05306, 0.050641, 0.074921, 0.083462, 0.079919, 0.076542, 0.134866, 0.229226, 0.21291, 0.291804, 0.328603, 0.243554, 0.194234, 0.203355, 0.236433, 0.173081, 0.295083, 0.31487, 0.321458, 0.418646, 0.436924, 0.349426, 0.271506, 0.209395, 0.284882, 0.18812, 0.179055, 0.164327, 0.15284, 0.17593, 0.132295, 0.173081, 0.129801, 0.11371, 0.088832, 0.0704, 0.116183, 0.081712, 0.05306, 0.037156, 0.025762, 0.016021, 0.023087, 0.037156], '')</t>
  </si>
  <si>
    <t>[0, 1, 3, 46, 71, 72, 338, 339, 340]</t>
  </si>
  <si>
    <t>UPI0001730042 status=activ</t>
  </si>
  <si>
    <t>([0.321458, 0.342579, 0.359901, 0.318242, 0.387226, 0.308712, 0.324872, 0.339168, 0.308712, 0.359901, 0.257454, 0.196879, 0.15008, 0.15284, 0.134866, 0.120615, 0.06184, 0.079919, 0.088832, 0.132295, 0.222385, 0.155435, 0.155435, 0.094817, 0.066181, 0.028695, 0.024826, 0.014783, 0.014783, 0.011106, 0.00962, 0.011106, 0.016257, 0.011106, 0.008075, 0.005734, 0.005378, 0.007177, 0.00777, 0.005011, 0.004431, 0.004247, 0.00407, 0.004247, 0.003757, 0.004899, 0.004775, 0.00558, 0.007877, 0.00777, 0.011106, 0.008002, 0.010221, 0.01204, 0.016021, 0.01227, 0.01227, 0.010131, 0.010672, 0.008409, 0.009015, 0.008895, 0.007645, 0.007315, 0.005872, 0.005992, 0.004414, 0.004646, 0.003924, 0.003014, 0.002211, 0.002211, 0.002366, 0.002366, 0.002623, 0.002581, 0.003757, 0.005223, 0.004899, 0.003864, 0.004835, 0.006988, 0.006894, 0.008002, 0.011669, 0.016021, 0.015694, 0.027463, 0.020522, 0.029376, 0.051831, 0.076542, 0.058088, 0.038858, 0.038858, 0.038042, 0.025316, 0.025316, 0.023087, 0.016826, 0.013437, 0.01227, 0.011342, 0.015344, 0.01227, 0.008075, 0.005799, 0.005992, 0.006619, 0.006701, 0.006619, 0.004611, 0.004577, 0.005799, 0.007315, 0.006421, 0.004135, 0.005249, 0.004135, 0.002688, 0.002727, 0.003804, 0.003671, 0.00246, 0.001778, 0.00243, 0.003366, 0.003276, 0.003014, 0.002623, 0.002727, 0.003405, 0.004611, 0.00407, 0.003053, 0.002512, 0.001936, 0.002014, 0.002035, 0.002117, 0.002194, 0.002662, 0.001906, 0.001267, 0.001541, 0.002014, 0.001232, 0.001232, 0.001267, 0.002014, 0.002014, 0.00246, 0.002349, 0.002606, 0.003053, 0.002606, 0.003701, 0.003821, 0.004358, 0.003298, 0.003555, 0.003671, 0.004388, 0.004358, 0.004921, 0.005223, 0.004513, 0.004899, 0.004358, 0.004358, 0.003366, 0.002581, 0.002014, 0.001391, 0.001249, 0.001267, 0.001434, 0.000906, 0.001597, 0.002057, 0.002117, 0.002529, 0.003212, 0.003246, 0.004646, 0.004358, 0.003366, 0.004135, 0.003757, 0.004736, 0.005011, 0.006482, 0.009096, 0.016257, 0.018415, 0.018415, 0.018415, 0.025762, 0.026338, 0.010672, 0.007091, 0.013821, 0.012727, 0.016257, 0.008624, 0.005623, 0.008002, 0.008525, 0.005872, 0.007177, 0.005623, 0.00558, 0.006194, 0.003864, 0.003405, 0.003109, 0.002336, 0.001687, 0.001048, 0.00103, 0.001417, 0.001541, 0.001541, 0.001541, 0.001159, 0.001967, 0.001936, 0.001649, 0.002155, 0.003177, 0.003997, 0.003997, 0.005318, 0.005086, 0.009015, 0.009096, 0.016021, 0.026338, 0.032017, 0.096677, 0.194234, 0.239899, 0.222385, 0.102787, 0.102787, 0.132295, 0.076542, 0.081712, 0.05306, 0.035586, 0.032017, 0.0198, 0.012491, 0.009865, 0.007495, 0.004736, 0.00389, 0.002727, 0.001748, 0.001748, 0.001602, 0.001344, 0.001344, 0.001649, 0.002138, 0.002138, 0.002138, 0.002512, 0.003671, 0.003701, 0.005318, 0.005378, 0.006142, 0.009728, 0.009728, 0.015344, 0.015344, 0.018415, 0.03976, 0.071867, 0.071867, 0.040537, 0.055536, 0.031287, 0.020876, 0.027463, 0.030003, 0.045352, 0.050641, 0.023534, 0.024393, 0.017138, 0.016826, 0.009187, 0.006795, 0.008525, 0.004921, 0.005378, 0.007031, 0.004775, 0.004835, 0.006795, 0.006421, 0.004483, 0.005086, 0.007177, 0.004775, 0.003212, 0.003014, 0.002014, 0.001906, 0.001906, 0.001936, 0.001305, 0.002035, 0.002688, 0.002662, 0.00283, 0.002482, 0.002194, 0.002211, 0.002482, 0.002529, 0.00316, 0.004388, 0.003671, 0.002623, 0.004358, 0.006567, 0.006619, 0.006701, 0.009977, 0.009977, 0.012727, 0.025316, 0.026892, 0.028107, 0.026338, 0.03976, 0.111485, 0.073402, 0.067594, 0.049374, 0.020876, 0.014075, 0.008409, 0.014783, 0.026338, 0.011518, 0.007031, 0.007031, 0.006374, 0.004513, 0.004483, 0.004315, 0.002881, 0.003014, 0.0028, 0.003079, 0.003555, 0.003405, 0.004646, 0.004775, 0.003963, 0.004247, 0.004358, 0.005503, 0.00389, 0.002606, 0.003804, 0.004689, 0.004921, 0.005378, 0.007495, 0.007645, 0.005932, 0.005992, 0.004135, 0.00292, 0.001855, 0.001808, 0.001722, 0.001232, 0.001722, 0.001722, 0.002529, 0.002529, 0.002881, 0.003757, 0.006078, 0.006421, 0.006142, 0.006421, 0.009728, 0.011106, 0.011106, 0.017447, 0.036378, 0.090864, 0.167087, 0.275179, 0.167087, 0.086953, 0.179055, 0.173081, 0.281712, 0.158265, 0.219301, 0.129801, 0.076542, 0.032017, 0.022306, 0.019401, 0.013437, 0.010372, 0.006988, 0.007422, 0.006421, 0.006142, 0.003821, 0.003053, 0.002349, 0.003512, 0.005318, 0.00515, 0.00407, 0.003014, 0.0028, 0.002336, 0.002761, 0.003212, 0.004388, 0.003555, 0.003405, 0.002976, 0.002581, 0.002276, 0.002035, 0.002035, 0.001408, 0.001391, 0.001288, 0.001048, 0.000567, 0.000485, 0.000498, 0.000468, 0.000816, 0.000859, 0.000936, 0.001172, 0.001383, 0.001434, 0.002336, 0.003431, 0.004689, 0.006567, 0.006533, 0.008409, 0.010509, 0.010131, 0.020165, 0.029376, 0.051831, 0.118441, 0.127496, 0.139895, 0.137348, 0.118441, 0.194234, 0.275179, 0.25031, 0.225814, 0.185198, 0.125101, 0.076542, 0.042364, 0.021381], '')</t>
  </si>
  <si>
    <t>UPI0001730044 status=activ</t>
  </si>
  <si>
    <t>([0.422041, 0.447574, 0.476583, 0.51388, 0.545602, 0.585406, 0.618285, 0.480142, 0.509769, 0.525368, 0.458154, 0.486429, 0.494003, 0.468512, 0.454136, 0.465241, 0.422041, 0.505461, 0.41194, 0.468512, 0.356642, 0.356642, 0.36309, 0.335645, 0.324872, 0.239899, 0.225814, 0.147574, 0.275179, 0.264545, 0.268042, 0.311707, 0.236433, 0.155435, 0.26085, 0.164327, 0.155435, 0.116183, 0.11371, 0.182256, 0.179055, 0.25406, 0.225814, 0.222385, 0.264545, 0.236433, 0.25031, 0.173081, 0.25406, 0.236433, 0.200174, 0.216401, 0.179055, 0.25031, 0.247041, 0.158265, 0.25031, 0.26085, 0.346032, 0.268042, 0.225814, 0.264545, 0.264545, 0.298791, 0.219301, 0.209395, 0.232838, 0.196879, 0.291804, 0.196879, 0.191378, 0.219301, 0.216401, 0.25406, 0.288399, 0.387226, 0.468512, 0.490133, 0.380708, 0.288399, 0.284882, 0.311707, 0.30533, 0.332115, 0.339168, 0.339168, 0.332115, 0.335645, 0.450668, 0.352862, 0.440853, 0.447574, 0.483068, 0.465241, 0.494003, 0.480142, 0.468512, 0.384043, 0.281712, 0.366687, 0.450668, 0.447574, 0.414856, 0.433034, 0.41194, 0.42561, 0.521092, 0.529623, 0.433034, 0.440853, 0.454136, 0.366687, 0.264545, 0.170161, 0.120615, 0.120615, 0.118441, 0.11371, 0.111485, 0.17593, 0.15008, 0.15284, 0.200174, 0.15008, 0.15008, 0.116183, 0.10481, 0.081712, 0.042364, 0.06184, 0.027463, 0.024393, 0.033407, 0.048328, 0.042364, 0.064632, 0.073402, 0.069024, 0.03976, 0.071867, 0.076542, 0.10481, 0.111485, 0.074921, 0.127496, 0.069024, 0.069024, 0.078022, 0.054297, 0.064632, 0.046336, 0.074921, 0.134866, 0.158265, 0.185198, 0.271506, 0.206376, 0.164327, 0.100716, 0.161087, 0.167087, 0.173081, 0.111485, 0.083462, 0.161087, 0.098513, 0.085092, 0.10481, 0.0704, 0.120615, 0.139895, 0.142424, 0.118441, 0.090864, 0.055536, 0.031287, 0.030003, 0.050641, 0.06312, 0.125101, 0.125101, 0.069024, 0.060549, 0.092881, 0.132295, 0.129801, 0.200174, 0.271506, 0.268042, 0.206376, 0.132295, 0.096677, 0.158265, 0.132295, 0.173081, 0.21291, 0.209395, 0.209395, 0.191378, 0.125101, 0.060549, 0.067594, 0.111485, 0.111485, 0.116183, 0.102787, 0.058088, 0.031287, 0.038858, 0.042364, 0.048328, 0.086953, 0.144935, 0.116183, 0.191378, 0.111485, 0.132295, 0.132295, 0.158265, 0.109221, 0.139895, 0.155435, 0.15284, 0.158265, 0.096677, 0.073402, 0.055536, 0.051831, 0.073402, 0.076542, 0.071867, 0.111485, 0.109221, 0.118441, 0.088832, 0.088832, 0.078022, 0.078022, 0.134866, 0.076542, 0.122885, 0.090864, 0.137348, 0.137348, 0.147574, 0.229226, 0.281712, 0.229226, 0.318242, 0.370445, 0.278302, 0.284882, 0.291804, 0.301917, 0.30533, 0.40511, 0.370445, 0.486429, 0.401658, 0.324872, 0.284882, 0.25031, 0.318242, 0.291804, 0.25406, 0.200174, 0.164327, 0.122885, 0.194234, 0.158265, 0.10481], '')</t>
  </si>
  <si>
    <t>[3, 4, 5, 6, 8, 9, 17, 106, 107]</t>
  </si>
  <si>
    <t>UPI0001730045 status=activ</t>
  </si>
  <si>
    <t>([0.268042, 0.147574, 0.134866, 0.071867, 0.106997, 0.132295, 0.083462, 0.081712, 0.043307, 0.067594, 0.088832, 0.067594, 0.060549, 0.056825, 0.030003, 0.032017, 0.043307, 0.059222, 0.023087, 0.014315, 0.014783, 0.015694, 0.025762, 0.016528, 0.029376, 0.017797, 0.017797, 0.017797, 0.011669, 0.024826, 0.017797, 0.016528, 0.018106, 0.0198, 0.021381, 0.021816, 0.019401, 0.021816, 0.027463, 0.026338, 0.050641, 0.046336, 0.090864, 0.092881, 0.109221, 0.111485, 0.096677, 0.050641, 0.051831, 0.109221, 0.092881, 0.139895, 0.078022, 0.122885, 0.071867, 0.036378, 0.078022, 0.078022, 0.073402, 0.098513, 0.116183, 0.134866, 0.067594, 0.034068, 0.033407, 0.066181, 0.073402, 0.073402, 0.111485, 0.109221, 0.06184, 0.060549, 0.05306, 0.100716, 0.055536, 0.071867, 0.10481, 0.098513, 0.092881, 0.098513, 0.094817, 0.096677, 0.078022, 0.088832, 0.098513, 0.056825, 0.051831, 0.035586, 0.073402, 0.051831, 0.050641, 0.074921, 0.074921, 0.056825, 0.031287, 0.056825, 0.056825, 0.067594, 0.038042, 0.022306, 0.015694, 0.015078, 0.024826, 0.025762, 0.048328, 0.086953, 0.083462, 0.081712, 0.051831, 0.048328, 0.0704, 0.071867, 0.086953, 0.049374, 0.059222, 0.060549, 0.059222, 0.088832, 0.100716, 0.158265, 0.17593, 0.129801, 0.127496, 0.15284, 0.085092, 0.048328, 0.046336, 0.096677, 0.060549, 0.120615, 0.078022, 0.054297, 0.098513, 0.05306, 0.096677, 0.098513, 0.17593, 0.185198, 0.081712, 0.079919, 0.041405, 0.081712, 0.155435, 0.170161, 0.120615, 0.132295, 0.132295, 0.0704, 0.05306, 0.081712, 0.078022, 0.134866, 0.129801, 0.071867, 0.137348, 0.144935, 0.15284, 0.120615, 0.056825, 0.127496, 0.074921, 0.129801, 0.120615, 0.116183, 0.058088, 0.040537, 0.05306, 0.051831, 0.096677, 0.058088, 0.06184, 0.033407, 0.033407, 0.066181, 0.120615, 0.127496, 0.129801, 0.134866, 0.083462, 0.17593, 0.161087, 0.139895, 0.083462, 0.03976, 0.036378, 0.0704, 0.127496, 0.100716, 0.185198, 0.106997, 0.196879, 0.206376, 0.275179, 0.25406, 0.155435, 0.147574, 0.074921, 0.079919, 0.073402, 0.085092, 0.074921, 0.047319, 0.100716, 0.179055, 0.185198, 0.191378, 0.11371, 0.090864, 0.142424, 0.109221, 0.109221, 0.122885, 0.11371, 0.11371, 0.096677, 0.086953, 0.098513, 0.116183, 0.05306, 0.055536, 0.096677, 0.048328, 0.042364, 0.038042, 0.033407, 0.032677, 0.031287, 0.032017, 0.037156, 0.035586, 0.033407, 0.048328, 0.032677, 0.023534, 0.021381, 0.019109, 0.035586, 0.020876, 0.027463, 0.05306], '')</t>
  </si>
  <si>
    <t>UPI0001730047 status=activ</t>
  </si>
  <si>
    <t>([0.59014, 0.642678, 0.685117, 0.759478, 0.775545, 0.823549, 0.837511, 0.846163, 0.849326, 0.823549, 0.819762, 0.788093, 0.808535, 0.771762, 0.728858, 0.724957, 0.805026, 0.879233, 0.889439, 0.891961, 0.921076, 0.901269, 0.827927, 0.83125, 0.675549, 0.585406, 0.538167, 0.541878, 0.465241, 0.380708, 0.408655, 0.4292, 0.509769, 0.41194, 0.387226, 0.380708, 0.366687, 0.349426, 0.301917, 0.281712, 0.278302, 0.222385, 0.167087, 0.239899, 0.219301, 0.216401, 0.308712, 0.342579, 0.349426, 0.444081, 0.541878, 0.538167, 0.4292, 0.335645, 0.414856, 0.359901, 0.387226, 0.387226, 0.332115, 0.352862, 0.335645, 0.247041, 0.247041, 0.236433, 0.239899, 0.158265, 0.25406, 0.167087, 0.125101, 0.125101, 0.116183, 0.058088, 0.06184, 0.10481, 0.10481, 0.066181, 0.116183, 0.073402, 0.071867, 0.056825, 0.066181, 0.085092, 0.139895, 0.216401, 0.318242, 0.324872, 0.398279, 0.41194, 0.490133, 0.534167, 0.529623, 0.4292, 0.468512, 0.472492, 0.472492, 0.468512, 0.525368, 0.521092, 0.63748, 0.562014, 0.685117, 0.541878, 0.447574, 0.440853, 0.328603, 0.298791, 0.191378, 0.222385, 0.209395, 0.209395, 0.225814, 0.203355, 0.200174, 0.232838, 0.216401, 0.216401, 0.21291, 0.147574, 0.147574, 0.144935, 0.132295, 0.085092, 0.122885, 0.10481, 0.088832, 0.098513, 0.106997, 0.118441, 0.067594, 0.074921, 0.074921, 0.06184, 0.0704, 0.098513, 0.067594, 0.046336, 0.049374, 0.050641, 0.10481, 0.094817, 0.102787, 0.173081, 0.268042, 0.216401, 0.308712, 0.25406, 0.346032, 0.324872, 0.401658, 0.483068, 0.356642, 0.281712, 0.298791, 0.311707, 0.339168, 0.414856, 0.490133, 0.476583, 0.59917, 0.476583, 0.468512, 0.454136, 0.408655, 0.387226, 0.408655, 0.433034, 0.534167, 0.538167, 0.458154, 0.436924, 0.4292, 0.4292, 0.509769, 0.483068, 0.41194, 0.40511, 0.42561, 0.418646, 0.436924, 0.332115, 0.41194, 0.440853, 0.4292, 0.472492, 0.450668, 0.450668, 0.356642, 0.335645, 0.298791, 0.370445, 0.311707, 0.328603, 0.394753, 0.352862, 0.356642, 0.422041, 0.447574, 0.370445, 0.366687, 0.308712, 0.380708, 0.398279, 0.40511, 0.324872, 0.236433, 0.182256, 0.232838, 0.25031, 0.185198, 0.209395, 0.21291, 0.308712, 0.298791, 0.339168, 0.377384, 0.387226, 0.36309, 0.359901, 0.418646, 0.308712, 0.349426, 0.278302, 0.18812, 0.191378, 0.229226, 0.222385, 0.31487, 0.236433, 0.275179, 0.349426, 0.374039, 0.30533, 0.291804, 0.298791, 0.275179, 0.191378, 0.194234, 0.194234, 0.127496, 0.134866, 0.232838, 0.236433, 0.239899, 0.257454, 0.232838, 0.196879, 0.284882, 0.17593, 0.268042, 0.295083, 0.291804, 0.264545, 0.359901, 0.257454, 0.173081, 0.196879, 0.167087, 0.106997, 0.074921, 0.122885, 0.118441, 0.083462, 0.081712, 0.125101, 0.17593, 0.15008, 0.164327, 0.179055, 0.278302, 0.278302, 0.185198, 0.194234, 0.196879, 0.17593, 0.271506, 0.278302, 0.284882, 0.332115, 0.414856, 0.380708, 0.374039, 0.295083, 0.356642, 0.356642, 0.356642, 0.356642, 0.384043, 0.366687, 0.339168, 0.339168, 0.25031, 0.284882, 0.284882, 0.288399, 0.288399, 0.203355, 0.222385, 0.222385, 0.281712, 0.170161, 0.257454, 0.257454, 0.366687, 0.359901, 0.318242, 0.346032, 0.349426, 0.291804, 0.311707, 0.311707, 0.278302, 0.352862, 0.408655, 0.390993, 0.394753, 0.284882, 0.374039, 0.458154, 0.458154, 0.458154, 0.497853, 0.490133, 0.490133, 0.356642, 0.288399, 0.324872, 0.295083, 0.232838, 0.291804, 0.288399, 0.288399, 0.318242, 0.324872, 0.332115, 0.335645, 0.25406, 0.298791, 0.298791, 0.21291, 0.182256, 0.155435, 0.155435, 0.164327, 0.088832, 0.109221, 0.102787, 0.102787, 0.109221, 0.15284, 0.098513, 0.144935, 0.15284, 0.161087, 0.137348, 0.116183, 0.11371, 0.173081, 0.200174, 0.17593, 0.182256, 0.142424, 0.179055, 0.278302, 0.200174, 0.298791, 0.308712, 0.398279, 0.328603, 0.324872, 0.335645, 0.335645, 0.332115, 0.324872, 0.324872, 0.278302, 0.308712, 0.236433, 0.243554, 0.271506, 0.271506, 0.321458, 0.398279, 0.414856, 0.398279, 0.408655, 0.414856, 0.444081, 0.436924, 0.525368, 0.51388, 0.440853, 0.436924, 0.465241, 0.380708, 0.384043, 0.454136, 0.461924, 0.461924, 0.374039, 0.291804, 0.324872, 0.321458, 0.31487, 0.291804, 0.185198, 0.25406, 0.26085, 0.229226, 0.26085, 0.281712, 0.281712, 0.339168, 0.318242, 0.281712, 0.352862, 0.271506, 0.196879, 0.21291, 0.295083, 0.374039, 0.468512, 0.398279, 0.398279, 0.324872, 0.31487, 0.418646, 0.384043, 0.291804, 0.291804, 0.182256, 0.15008, 0.10481, 0.111485, 0.200174, 0.15284, 0.098513, 0.144935, 0.225814, 0.17593, 0.179055, 0.182256, 0.182256, 0.182256, 0.137348, 0.21291, 0.15284, 0.142424, 0.11371, 0.17593, 0.158265, 0.243554, 0.278302, 0.359901, 0.356642, 0.268042, 0.332115, 0.408655, 0.4292, 0.450668, 0.490133, 0.480142, 0.472492, 0.450668, 0.450668, 0.505461, 0.494003, 0.51388, 0.440853, 0.517562, 0.418646, 0.440853, 0.4292, 0.377384, 0.374039, 0.359901, 0.440853, 0.359901, 0.394753, 0.356642, 0.339168, 0.264545, 0.257454, 0.191378, 0.134866, 0.194234, 0.194234, 0.132295, 0.106997, 0.167087, 0.170161, 0.232838, 0.301917, 0.324872, 0.359901, 0.356642, 0.366687, 0.374039, 0.465241, 0.335645, 0.288399, 0.257454, 0.328603, 0.264545, 0.352862, 0.458154, 0.458154, 0.465241, 0.465241, 0.56648, 0.490133, 0.414856, 0.454136, 0.422041, 0.335645, 0.247041, 0.25406, 0.281712, 0.247041, 0.173081, 0.243554, 0.321458, 0.321458, 0.298791, 0.401658, 0.398279, 0.380708, 0.36309, 0.264545, 0.349426, 0.26085, 0.332115, 0.384043, 0.387226, 0.414856, 0.398279, 0.380708, 0.31487, 0.264545, 0.298791, 0.380708, 0.324872, 0.324872, 0.352862, 0.366687, 0.370445, 0.370445, 0.349426, 0.387226, 0.4292, 0.321458, 0.436924, 0.418646, 0.366687, 0.284882, 0.291804, 0.295083, 0.380708, 0.450668, 0.472492, 0.356642, 0.335645, 0.447574, 0.447574, 0.433034, 0.418646, 0.370445, 0.335645, 0.318242, 0.257454, 0.301917, 0.40511, 0.356642, 0.332115, 0.398279, 0.497853], '')</t>
  </si>
  <si>
    <t>[0, 1, 2, 3, 4, 5, 6, 7, 8, 9, 10, 11, 12, 13, 14, 15, 16, 17, 18, 19, 20, 21, 22, 23, 24, 25, 26, 27, 32, 50, 51, 89, 90, 96, 97, 98, 99, 100, 101, 158, 166, 167, 172, 388, 389, 464, 466, 468, 508]</t>
  </si>
  <si>
    <t>UPI0001730048 status=activ</t>
  </si>
  <si>
    <t>([0.003701, 0.004976, 0.007877, 0.011669, 0.015344, 0.026338, 0.034884, 0.022667, 0.018106, 0.022667, 0.028695, 0.019109, 0.011106, 0.0198, 0.0198, 0.024393, 0.030003, 0.029376, 0.016257, 0.031287, 0.037156, 0.0704, 0.078022, 0.067594, 0.064632, 0.035586, 0.017138, 0.010672, 0.010672, 0.015694, 0.016826, 0.009401, 0.009294, 0.016021, 0.01227, 0.01078, 0.010509, 0.015344, 0.016826, 0.030003, 0.016257, 0.014586, 0.01227, 0.013437, 0.008075, 0.005683, 0.007877, 0.011903, 0.011903, 0.013437, 0.014315, 0.011518, 0.013265, 0.026892, 0.016257, 0.010509, 0.022306, 0.045352, 0.045352, 0.043307, 0.046336, 0.086953, 0.056825, 0.03976, 0.016257, 0.034884, 0.041405, 0.040537, 0.041405, 0.079919, 0.132295, 0.056825, 0.058088, 0.059222, 0.066181, 0.111485, 0.147574, 0.064632, 0.032677, 0.034068, 0.034068, 0.014783, 0.016528, 0.024393, 0.027463, 0.033407, 0.018106, 0.033407, 0.034884, 0.017797, 0.011106, 0.00777, 0.008723, 0.010509, 0.010509, 0.008895, 0.008624, 0.011342, 0.022667, 0.023534, 0.022667, 0.013821, 0.029376, 0.026338, 0.026892, 0.044297, 0.067594, 0.067594, 0.035586, 0.034884, 0.069024, 0.125101, 0.120615, 0.194234, 0.111485, 0.194234, 0.222385, 0.122885, 0.122885, 0.116183, 0.116183, 0.066181, 0.116183, 0.118441, 0.142424, 0.0704, 0.037156, 0.028695, 0.043307, 0.032017, 0.018415, 0.017447, 0.016528, 0.029376, 0.036378, 0.035586, 0.032677, 0.016826, 0.032677, 0.033407, 0.034068, 0.033407, 0.038042, 0.042364, 0.038858, 0.016257, 0.032017, 0.058088, 0.092881, 0.109221, 0.200174, 0.291804, 0.301917, 0.30533, 0.311707, 0.288399, 0.384043, 0.384043, 0.414856, 0.4292, 0.328603, 0.288399, 0.387226, 0.387226, 0.387226, 0.401658, 0.538167, 0.5017, 0.4292, 0.335645, 0.335645, 0.301917, 0.21291, 0.209395, 0.216401, 0.144935, 0.142424, 0.083462, 0.048328, 0.047319, 0.045352, 0.081712, 0.106997, 0.10481, 0.158265, 0.144935, 0.158265, 0.132295, 0.092881, 0.142424, 0.229226, 0.15284, 0.18812, 0.281712, 0.278302, 0.281712, 0.352862, 0.26085, 0.288399, 0.288399, 0.380708, 0.387226, 0.275179, 0.275179, 0.281712, 0.284882, 0.295083, 0.236433, 0.18812, 0.191378, 0.120615, 0.120615, 0.118441, 0.116183, 0.134866, 0.132295, 0.125101, 0.137348, 0.21291, 0.288399, 0.384043, 0.291804, 0.295083, 0.321458, 0.232838, 0.161087, 0.079919, 0.085092, 0.060549, 0.081712, 0.11371, 0.161087, 0.127496, 0.191378, 0.15284, 0.092881, 0.067594, 0.046336, 0.023534], '')</t>
  </si>
  <si>
    <t>UPI0001730049 status=activ</t>
  </si>
  <si>
    <t>([0.009865, 0.014586, 0.008156, 0.01078, 0.016257, 0.010131, 0.013265, 0.009294, 0.007177, 0.008804, 0.008804, 0.006533, 0.007031, 0.004835, 0.006894, 0.008624, 0.005086, 0.00558, 0.003701, 0.00292, 0.001967, 0.001374, 0.000876, 0.000893, 0.000507, 0.000275, 0.000507, 0.000292, 0.000507, 0.000893, 0.000498, 0.000498, 0.000923, 0.000936, 0.00152, 0.000983, 0.001267, 0.001249, 0.001249, 0.001172, 0.000983, 0.001533, 0.001722, 0.001649, 0.001872, 0.002349, 0.002349, 0.00152, 0.002327, 0.001391, 0.001383, 0.001335, 0.001597, 0.001675, 0.002482, 0.001602, 0.00246, 0.002503, 0.002606, 0.003478, 0.003924, 0.005683, 0.004135, 0.005223, 0.007422, 0.009865, 0.010221, 0.014315, 0.023534, 0.017797, 0.040537, 0.028695, 0.0704, 0.045352, 0.031287, 0.020522], '')</t>
  </si>
  <si>
    <t>UPI000173004B status=activ</t>
  </si>
  <si>
    <t>([0.480142, 0.534167, 0.570702, 0.440853, 0.480142, 0.454136, 0.436924, 0.352862, 0.339168, 0.374039, 0.40511, 0.342579, 0.308712, 0.271506, 0.247041, 0.275179, 0.295083, 0.196879, 0.206376, 0.209395, 0.247041, 0.339168, 0.328603, 0.257454, 0.278302, 0.264545, 0.318242, 0.264545, 0.268042, 0.321458, 0.321458, 0.311707, 0.31487, 0.356642, 0.356642, 0.356642, 0.308712, 0.380708, 0.494003, 0.384043, 0.298791, 0.200174, 0.200174, 0.127496, 0.158265, 0.222385, 0.229226, 0.206376, 0.291804, 0.380708, 0.275179, 0.179055, 0.194234, 0.194234, 0.116183, 0.142424, 0.15284, 0.17593, 0.182256, 0.164327, 0.158265, 0.25031, 0.352862, 0.359901, 0.458154, 0.401658, 0.4292, 0.342579, 0.318242, 0.25031, 0.216401, 0.301917, 0.401658, 0.356642, 0.450668, 0.549308, 0.534167, 0.422041, 0.418646, 0.41194, 0.384043, 0.494003, 0.486429, 0.359901, 0.36309, 0.324872, 0.318242, 0.21291, 0.295083, 0.232838, 0.301917, 0.225814, 0.225814, 0.21291, 0.257454, 0.222385, 0.144935, 0.125101, 0.196879, 0.125101, 0.102787, 0.100716, 0.059222, 0.055536, 0.094817, 0.049374, 0.06184, 0.06184, 0.098513, 0.098513, 0.158265, 0.167087, 0.275179, 0.288399, 0.288399, 0.275179, 0.209395, 0.301917, 0.339168, 0.346032, 0.366687, 0.41194, 0.36309, 0.450668, 0.454136, 0.461924, 0.529623, 0.40511, 0.509769, 0.51388, 0.521092, 0.534167, 0.444081, 0.444081, 0.398279, 0.324872, 0.295083, 0.356642, 0.36309, 0.352862, 0.346032, 0.42561, 0.418646, 0.40511, 0.387226, 0.31487, 0.321458, 0.359901, 0.377384, 0.264545, 0.15284, 0.158265, 0.100716, 0.182256, 0.15008, 0.17593, 0.243554, 0.271506, 0.194234, 0.118441, 0.118441, 0.116183, 0.137348, 0.134866, 0.21291, 0.225814, 0.18812, 0.179055, 0.182256, 0.179055, 0.291804, 0.41194, 0.30533, 0.30533, 0.271506, 0.301917, 0.209395, 0.182256, 0.111485, 0.200174, 0.298791, 0.191378, 0.196879, 0.100716, 0.098513, 0.047319, 0.027463, 0.030611, 0.033407, 0.032677, 0.064632, 0.06312, 0.066181, 0.064632, 0.100716, 0.055536, 0.06184, 0.06184, 0.090864, 0.090864, 0.073402, 0.073402, 0.139895, 0.134866, 0.225814, 0.147574, 0.25031, 0.209395, 0.311707, 0.298791, 0.219301, 0.21291, 0.21291, 0.127496, 0.129801, 0.129801, 0.216401, 0.209395, 0.191378, 0.109221, 0.185198, 0.229226, 0.194234, 0.125101, 0.06184, 0.032017, 0.059222, 0.048328, 0.10481, 0.098513, 0.055536, 0.096677, 0.0704, 0.066181, 0.066181, 0.111485, 0.111485, 0.050641, 0.026892, 0.056825, 0.090864, 0.10481, 0.092881, 0.11371, 0.155435, 0.26085, 0.321458, 0.324872, 0.324872, 0.321458, 0.232838, 0.335645, 0.232838, 0.203355, 0.132295, 0.15008, 0.164327, 0.164327, 0.275179, 0.278302, 0.206376, 0.203355, 0.185198, 0.18812, 0.185198, 0.134866, 0.137348, 0.164327, 0.134866, 0.096677, 0.092881, 0.122885, 0.100716, 0.100716, 0.158265, 0.236433, 0.219301, 0.134866, 0.139895, 0.139895, 0.222385, 0.301917, 0.308712, 0.295083, 0.295083, 0.209395, 0.219301, 0.15284, 0.081712, 0.059222, 0.11371, 0.076542, 0.10481, 0.144935, 0.232838, 0.239899, 0.164327, 0.257454, 0.278302, 0.288399, 0.219301, 0.222385, 0.247041, 0.243554, 0.243554, 0.25031, 0.346032, 0.342579, 0.42561, 0.42561, 0.4292, 0.4292, 0.51388, 0.5017, 0.483068, 0.40511, 0.398279, 0.5017, 0.380708, 0.387226, 0.374039, 0.447574, 0.356642, 0.301917, 0.295083, 0.31487, 0.308712, 0.222385, 0.284882, 0.291804, 0.291804, 0.380708, 0.36309, 0.332115, 0.328603, 0.288399, 0.36309, 0.281712, 0.243554, 0.359901, 0.394753, 0.359901, 0.346032, 0.366687, 0.40511, 0.422041, 0.408655, 0.414856, 0.509769, 0.458154, 0.444081, 0.486429, 0.486429, 0.517562, 0.557691, 0.59917, 0.626927, 0.509769, 0.613573, 0.671169, 0.671169, 0.557691, 0.608892, 0.517562, 0.604312, 0.59014, 0.575842, 0.541878, 0.541878, 0.490133, 0.545602, 0.56648, 0.657645, 0.604312, 0.490133, 0.497853, 0.458154, 0.494003, 0.618285, 0.604312, 0.486429, 0.483068, 0.657645, 0.653063, 0.754692, 0.767246, 0.661982, 0.557691, 0.59508, 0.604312, 0.51388, 0.562014, 0.562014, 0.557691, 0.59508, 0.724957, 0.716283, 0.716283, 0.585406, 0.575842, 0.476583, 0.541878, 0.549308, 0.525368, 0.529623, 0.562014, 0.534167, 0.525368, 0.642678, 0.63748, 0.613573, 0.716283, 0.703578, 0.575842, 0.59508, 0.618285, 0.541878, 0.444081, 0.444081, 0.51388, 0.414856, 0.422041, 0.418646, 0.436924, 0.349426, 0.346032, 0.332115, 0.342579, 0.465241, 0.422041, 0.436924, 0.335645, 0.359901, 0.284882, 0.380708, 0.384043, 0.366687, 0.30533, 0.401658, 0.436924, 0.366687, 0.42561, 0.497853, 0.454136, 0.436924, 0.541878, 0.42561, 0.440853, 0.349426, 0.318242, 0.257454, 0.21291, 0.225814, 0.200174, 0.275179, 0.179055, 0.170161, 0.170161, 0.167087, 0.096677, 0.043307, 0.03976, 0.038858, 0.042364, 0.071867, 0.067594, 0.067594, 0.127496, 0.064632, 0.060549, 0.034068, 0.038858, 0.050641, 0.0704, 0.086953, 0.069024, 0.096677, 0.096677, 0.106997, 0.170161, 0.161087, 0.167087, 0.167087, 0.200174, 0.200174, 0.155435, 0.147574, 0.142424, 0.120615, 0.106997, 0.18812, 0.271506, 0.374039, 0.370445, 0.301917, 0.194234, 0.229226, 0.257454, 0.26085, 0.25031, 0.173081, 0.179055, 0.170161, 0.281712, 0.271506, 0.191378, 0.139895, 0.142424, 0.073402, 0.088832, 0.15284, 0.11371, 0.120615, 0.083462, 0.046336, 0.086953, 0.102787, 0.109221, 0.120615, 0.067594, 0.06184, 0.129801, 0.206376, 0.21291, 0.196879, 0.194234, 0.179055, 0.278302, 0.191378, 0.30533, 0.209395, 0.229226, 0.182256, 0.106997, 0.127496, 0.200174, 0.222385, 0.30533, 0.216401, 0.122885, 0.132295, 0.132295, 0.109221, 0.066181, 0.134866, 0.10481, 0.060549, 0.060549, 0.06184, 0.106997, 0.079919, 0.15008, 0.073402, 0.134866, 0.225814, 0.147574, 0.079919, 0.088832, 0.092881, 0.086953, 0.090864, 0.15008, 0.164327, 0.102787, 0.167087, 0.167087, 0.203355, 0.311707, 0.414856, 0.380708, 0.390993, 0.422041, 0.324872, 0.352862, 0.342579, 0.328603, 0.408655, 0.521092, 0.494003, 0.394753, 0.398279, 0.458154, 0.447574, 0.40511, 0.468512, 0.384043, 0.352862, 0.342579, 0.30533, 0.222385, 0.239899, 0.209395, 0.209395, 0.281712, 0.370445, 0.278302, 0.281712, 0.206376, 0.194234, 0.196879, 0.247041, 0.342579, 0.342579, 0.26085, 0.209395, 0.225814, 0.301917, 0.268042, 0.281712, 0.311707, 0.390993, 0.414856, 0.339168, 0.308712, 0.318242, 0.321458, 0.328603, 0.342579, 0.433034, 0.433034, 0.408655, 0.480142, 0.476583, 0.394753, 0.465241, 0.525368, 0.422041, 0.454136, 0.398279, 0.384043, 0.387226, 0.298791, 0.298791, 0.401658, 0.349426, 0.25031, 0.216401, 0.288399, 0.275179, 0.284882, 0.26085, 0.239899, 0.173081, 0.134866, 0.219301, 0.194234, 0.191378, 0.311707, 0.209395, 0.311707], '')</t>
  </si>
  <si>
    <t>[1, 2, 75, 76, 126, 128, 129, 130, 131, 312, 313, 317, 348, 353, 354, 355, 356, 357, 358, 359, 360, 361, 362, 363, 364, 365, 366, 367, 368, 370, 371, 372, 373, 378, 379, 382, 383, 384, 385, 386, 387, 388, 389, 390, 391, 392, 393, 394, 395, 396, 397, 398, 399, 401, 402, 403, 404, 405, 406, 407, 408, 409, 410, 411, 412, 413, 414, 415, 416, 419, 445, 577, 625]</t>
  </si>
  <si>
    <t>52)</t>
  </si>
  <si>
    <t>UPI000173004C status=activ</t>
  </si>
  <si>
    <t>([0.18812, 0.25406, 0.155435, 0.200174, 0.129801, 0.167087, 0.096677, 0.116183, 0.137348, 0.167087, 0.185198, 0.21291, 0.301917, 0.298791, 0.380708, 0.359901, 0.243554, 0.257454, 0.31487, 0.222385, 0.18812, 0.173081, 0.142424, 0.155435, 0.161087, 0.158265, 0.182256, 0.301917, 0.339168, 0.247041, 0.247041, 0.161087, 0.098513, 0.094817, 0.111485, 0.118441, 0.127496, 0.129801, 0.132295, 0.109221, 0.191378, 0.222385, 0.229226, 0.264545, 0.339168, 0.236433, 0.36309, 0.335645, 0.342579, 0.342579, 0.328603, 0.342579, 0.454136, 0.454136, 0.476583, 0.339168, 0.247041, 0.229226, 0.332115, 0.308712, 0.318242, 0.328603, 0.291804, 0.295083, 0.26085, 0.25406, 0.31487, 0.194234, 0.129801, 0.066181, 0.043307, 0.109221, 0.092881, 0.096677, 0.086953, 0.064632, 0.142424, 0.216401, 0.142424, 0.139895, 0.232838, 0.281712, 0.225814, 0.170161, 0.173081, 0.216401, 0.191378, 0.225814, 0.328603, 0.311707, 0.41194, 0.332115, 0.328603, 0.247041, 0.155435, 0.264545, 0.264545, 0.225814, 0.137348, 0.229226, 0.147574, 0.15284, 0.073402, 0.05306, 0.090864, 0.048328, 0.036378, 0.041405, 0.023534, 0.015078, 0.014783, 0.016021, 0.028695, 0.015694, 0.015694, 0.026338, 0.021381, 0.026338, 0.025762, 0.056825, 0.049374, 0.041405, 0.041405, 0.069024, 0.120615, 0.134866, 0.200174, 0.144935, 0.079919, 0.139895, 0.137348, 0.137348, 0.129801, 0.144935, 0.179055, 0.182256, 0.098513, 0.132295, 0.125101, 0.127496, 0.122885, 0.074921, 0.155435, 0.161087, 0.17593, 0.10481, 0.102787, 0.060549, 0.059222, 0.120615, 0.120615, 0.167087, 0.164327, 0.155435, 0.083462, 0.106997, 0.10481, 0.191378, 0.102787, 0.060549, 0.066181, 0.067594, 0.129801, 0.125101, 0.06312, 0.0704, 0.15008, 0.081712, 0.071867, 0.134866, 0.067594, 0.06312, 0.0704, 0.15008, 0.100716, 0.17593, 0.158265, 0.257454, 0.26085, 0.278302, 0.408655, 0.311707, 0.295083, 0.203355, 0.18812, 0.18812, 0.21291, 0.182256, 0.268042, 0.387226, 0.384043, 0.509769, 0.521092, 0.41194, 0.387226, 0.370445, 0.264545, 0.288399, 0.268042, 0.275179, 0.346032, 0.298791, 0.275179, 0.173081, 0.25031, 0.275179, 0.377384, 0.229226, 0.147574, 0.182256, 0.170161, 0.100716, 0.055536, 0.043307, 0.079919, 0.042364, 0.043307, 0.078022, 0.03976, 0.046336, 0.023534, 0.026892, 0.026892, 0.060549, 0.094817, 0.050641, 0.048328, 0.045352, 0.096677, 0.158265, 0.076542, 0.078022, 0.144935, 0.236433, 0.268042, 0.284882, 0.339168, 0.339168, 0.232838, 0.335645, 0.328603, 0.328603, 0.222385, 0.239899, 0.219301, 0.278302, 0.275179, 0.284882, 0.179055, 0.170161, 0.142424, 0.191378, 0.18812, 0.10481, 0.074921, 0.041405, 0.042364, 0.051831, 0.086953, 0.161087, 0.092881, 0.050641, 0.088832, 0.142424, 0.078022, 0.049374, 0.046336, 0.046336, 0.033407, 0.038042, 0.03976, 0.06184, 0.074921, 0.083462, 0.139895, 0.167087, 0.25031, 0.229226, 0.243554, 0.164327, 0.170161, 0.26085, 0.257454, 0.257454, 0.264545, 0.26085, 0.366687, 0.377384, 0.356642, 0.301917, 0.387226, 0.281712, 0.167087, 0.196879, 0.11371, 0.058088, 0.056825, 0.056825, 0.060549, 0.06312, 0.116183, 0.109221, 0.056825, 0.049374, 0.038858, 0.024393, 0.024393, 0.024393, 0.023087, 0.049374, 0.085092, 0.094817, 0.096677, 0.094817, 0.083462, 0.118441, 0.134866, 0.078022, 0.086953, 0.046336, 0.020522, 0.019109, 0.019109, 0.033407, 0.071867, 0.086953, 0.074921, 0.129801, 0.060549, 0.055536, 0.051831, 0.06312, 0.031287, 0.059222, 0.083462, 0.058088, 0.038858, 0.069024, 0.059222, 0.05306, 0.102787, 0.185198, 0.111485, 0.055536, 0.059222, 0.056825, 0.038042, 0.038858, 0.031287, 0.032017, 0.032017, 0.033407, 0.016021, 0.027463, 0.029376, 0.035586, 0.050641, 0.094817, 0.100716, 0.118441, 0.066181, 0.059222, 0.033407, 0.069024, 0.137348, 0.074921, 0.079919, 0.066181, 0.127496, 0.090864, 0.125101, 0.073402, 0.071867, 0.15008, 0.147574, 0.139895, 0.094817, 0.0704, 0.076542, 0.056825, 0.102787, 0.144935, 0.094817, 0.10481, 0.094817, 0.094817, 0.096677, 0.043307, 0.078022, 0.0704, 0.067594, 0.045352, 0.090864, 0.050641, 0.047319, 0.050641, 0.050641, 0.088832, 0.106997, 0.05306, 0.081712, 0.044297, 0.030611, 0.048328, 0.078022, 0.043307, 0.034884, 0.03976, 0.041405, 0.023534, 0.023087, 0.023963, 0.044297, 0.038858, 0.078022, 0.034884, 0.032017, 0.020165, 0.019109, 0.016021, 0.026338, 0.021816, 0.021816, 0.040537, 0.022667, 0.022306, 0.03976, 0.051831, 0.083462, 0.096677, 0.109221, 0.06184, 0.111485, 0.059222, 0.059222, 0.034068, 0.035586, 0.03976, 0.071867, 0.038042, 0.049374, 0.050641, 0.026892, 0.047319, 0.056825, 0.106997, 0.109221, 0.106997, 0.058088, 0.056825, 0.054297, 0.086953, 0.147574, 0.074921, 0.067594, 0.036378, 0.047319, 0.049374, 0.049374, 0.035586, 0.051831, 0.049374, 0.051831, 0.051831, 0.05306, 0.023963, 0.014315, 0.014315, 0.014783, 0.023963, 0.018787, 0.026338, 0.0198, 0.014783, 0.023963, 0.044297, 0.079919, 0.079919, 0.147574, 0.090864], '')</t>
  </si>
  <si>
    <t>[191, 192]</t>
  </si>
  <si>
    <t>UPI000173004E status=activ</t>
  </si>
  <si>
    <t>([0.155435, 0.094817, 0.139895, 0.092881, 0.06184, 0.083462, 0.111485, 0.139895, 0.170161, 0.209395, 0.239899, 0.191378, 0.191378, 0.167087, 0.278302, 0.291804, 0.278302, 0.374039, 0.465241, 0.480142, 0.398279, 0.324872, 0.40511, 0.394753, 0.486429, 0.59014, 0.59508, 0.51388, 0.447574, 0.380708, 0.374039, 0.291804, 0.370445, 0.384043, 0.408655, 0.384043, 0.342579, 0.349426, 0.339168, 0.328603, 0.275179, 0.278302, 0.295083, 0.30533, 0.225814, 0.219301, 0.219301, 0.219301, 0.219301, 0.200174, 0.26085, 0.17593, 0.264545, 0.268042, 0.257454, 0.243554, 0.243554, 0.18812, 0.185198, 0.191378, 0.194234, 0.219301, 0.21291, 0.298791, 0.291804, 0.291804, 0.291804, 0.284882, 0.284882, 0.374039, 0.42561, 0.422041, 0.440853, 0.42561, 0.318242, 0.321458, 0.311707, 0.281712, 0.281712, 0.359901, 0.268042, 0.18812, 0.196879, 0.196879, 0.18812, 0.18812, 0.271506, 0.206376, 0.134866, 0.11371, 0.096677, 0.060549, 0.036378, 0.056825, 0.059222, 0.118441, 0.11371, 0.058088, 0.071867, 0.118441, 0.122885, 0.122885, 0.196879, 0.196879, 0.243554, 0.247041, 0.247041, 0.239899, 0.308712, 0.30533, 0.25031, 0.25031, 0.356642, 0.408655, 0.40511, 0.401658, 0.30533, 0.225814, 0.342579, 0.335645, 0.332115, 0.243554, 0.332115, 0.318242, 0.243554, 0.196879, 0.196879, 0.139895, 0.144935, 0.164327, 0.25031, 0.332115, 0.342579, 0.342579, 0.284882, 0.284882, 0.18812, 0.268042, 0.311707, 0.222385, 0.229226, 0.144935, 0.137348, 0.086953, 0.05306, 0.094817, 0.144935, 0.139895, 0.164327, 0.161087, 0.090864, 0.051831, 0.044297, 0.040537, 0.032677, 0.030611, 0.030003, 0.056825, 0.058088, 0.071867, 0.096677, 0.071867, 0.111485, 0.170161, 0.222385, 0.295083, 0.222385, 0.191378, 0.15284, 0.167087], '')</t>
  </si>
  <si>
    <t>[25, 26, 27]</t>
  </si>
  <si>
    <t>UPI000173004F status=activ</t>
  </si>
  <si>
    <t>([0.454136, 0.476583, 0.517562, 0.59508, 0.622677, 0.497853, 0.509769, 0.525368, 0.42561, 0.440853, 0.465241, 0.509769, 0.517562, 0.42561, 0.356642, 0.352862, 0.257454, 0.308712, 0.308712, 0.288399, 0.26085, 0.203355, 0.132295, 0.127496, 0.060549, 0.056825, 0.055536, 0.058088, 0.067594, 0.071867, 0.074921, 0.0704, 0.0704, 0.069024, 0.120615, 0.116183, 0.127496, 0.203355, 0.239899, 0.15284, 0.129801, 0.127496, 0.203355, 0.206376, 0.216401, 0.206376, 0.209395, 0.30533, 0.239899, 0.161087, 0.25406, 0.15008, 0.155435, 0.147574, 0.127496, 0.074921, 0.088832, 0.048328, 0.026892, 0.025762, 0.036378, 0.026892, 0.032677, 0.034884, 0.059222, 0.031287, 0.034068, 0.035586, 0.032677, 0.054297, 0.046336, 0.043307, 0.081712, 0.096677, 0.055536, 0.043307, 0.043307, 0.041405, 0.074921, 0.122885, 0.134866, 0.164327, 0.179055, 0.179055, 0.164327, 0.173081, 0.25406, 0.26085, 0.26085, 0.278302, 0.257454, 0.339168, 0.356642, 0.374039, 0.342579, 0.408655, 0.387226, 0.476583, 0.480142, 0.461924, 0.476583, 0.370445, 0.36309, 0.465241, 0.380708, 0.291804, 0.196879, 0.11371, 0.182256, 0.179055, 0.167087, 0.106997, 0.10481, 0.094817, 0.094817, 0.10481, 0.071867, 0.116183, 0.069024, 0.06312, 0.038042, 0.037156, 0.037156, 0.03976, 0.038858, 0.03976, 0.037156, 0.069024, 0.147574, 0.094817, 0.098513, 0.096677, 0.155435, 0.161087, 0.10481, 0.092881, 0.073402, 0.132295, 0.142424, 0.209395, 0.308712, 0.308712, 0.321458, 0.40511, 0.398279, 0.398279, 0.509769, 0.534167, 0.529623, 0.414856, 0.51388, 0.494003, 0.418646, 0.356642, 0.352862, 0.352862, 0.377384, 0.380708, 0.390993, 0.308712, 0.232838, 0.236433, 0.318242, 0.318242, 0.295083, 0.219301, 0.219301, 0.17593, 0.194234, 0.194234, 0.275179, 0.206376, 0.158265, 0.239899, 0.295083, 0.206376, 0.196879, 0.132295, 0.15284, 0.085092, 0.139895, 0.229226, 0.239899, 0.239899, 0.225814, 0.264545, 0.36309, 0.374039, 0.42561, 0.480142, 0.480142, 0.401658, 0.472492, 0.468512, 0.458154, 0.480142, 0.483068, 0.497853, 0.562014, 0.534167, 0.653063, 0.525368, 0.525368, 0.525368, 0.440853, 0.440853, 0.40511, 0.356642, 0.346032, 0.247041, 0.179055, 0.167087, 0.164327, 0.102787, 0.158265, 0.158265, 0.094817, 0.100716, 0.155435, 0.161087, 0.203355, 0.206376, 0.264545, 0.236433, 0.219301, 0.298791, 0.291804, 0.328603, 0.356642, 0.339168, 0.356642, 0.450668, 0.461924, 0.562014, 0.562014, 0.541878, 0.461924, 0.545602, 0.653063, 0.562014, 0.562014, 0.538167, 0.521092, 0.538167, 0.529623, 0.517562, 0.5017, 0.480142, 0.440853, 0.414856, 0.390993, 0.461924, 0.408655], '')</t>
  </si>
  <si>
    <t>[2, 3, 4, 6, 7, 11, 12, 146, 147, 148, 150, 198, 199, 200, 201, 202, 203, 233, 234, 235, 237, 238, 239, 240, 241, 242, 243, 244, 245, 246]</t>
  </si>
  <si>
    <t>UPI0001730050 status=activ</t>
  </si>
  <si>
    <t>([0.222385, 0.275179, 0.301917, 0.31487, 0.182256, 0.116183, 0.15008, 0.170161, 0.200174, 0.137348, 0.167087, 0.216401, 0.122885, 0.054297, 0.051831, 0.088832, 0.037156, 0.03976, 0.019401, 0.010372, 0.006795, 0.011669, 0.007177, 0.004921, 0.005249, 0.005249, 0.004921, 0.003461, 0.003671, 0.002435, 0.002276, 0.002327, 0.00146, 0.00152, 0.001481, 0.000958, 0.000842, 0.000958, 0.000567, 0.000687, 0.000833, 0.000945, 0.000468, 0.000631, 0.000859, 0.000365], '')</t>
  </si>
  <si>
    <t>UPI0001730051 status=activ</t>
  </si>
  <si>
    <t>([0.026338, 0.040537, 0.064632, 0.067594, 0.094817, 0.144935, 0.179055, 0.216401, 0.25406, 0.196879, 0.219301, 0.225814, 0.185198, 0.125101, 0.122885, 0.206376, 0.236433, 0.328603, 0.236433, 0.209395, 0.232838, 0.321458, 0.25031, 0.216401, 0.25406, 0.247041, 0.158265, 0.15008, 0.15284, 0.15284, 0.229226, 0.161087, 0.125101, 0.18812, 0.271506, 0.26085, 0.26085, 0.26085, 0.278302, 0.281712, 0.288399, 0.301917, 0.291804, 0.295083, 0.26085, 0.247041, 0.222385, 0.295083, 0.298791, 0.284882, 0.281712, 0.281712, 0.288399, 0.295083, 0.298791, 0.31487, 0.321458, 0.30533, 0.225814, 0.15284, 0.236433, 0.257454, 0.324872, 0.335645, 0.408655, 0.468512, 0.447574, 0.5017, 0.534167, 0.541878, 0.58069, 0.56648, 0.553315, 0.541878, 0.648219, 0.59917, 0.494003, 0.41194, 0.41194, 0.41194, 0.40511, 0.339168, 0.264545, 0.182256, 0.170161, 0.116183, 0.073402, 0.085092, 0.049374, 0.045352, 0.042364, 0.036378, 0.031287, 0.020522, 0.034884, 0.020876, 0.017797, 0.016528, 0.025762, 0.026338, 0.027463, 0.047319, 0.078022, 0.081712, 0.129801, 0.134866, 0.200174, 0.288399, 0.21291, 0.268042, 0.257454, 0.173081, 0.120615, 0.134866, 0.203355, 0.200174, 0.278302, 0.342579, 0.387226, 0.380708, 0.387226, 0.486429, 0.401658, 0.387226, 0.461924, 0.465241, 0.468512, 0.468512, 0.465241, 0.525368, 0.454136, 0.377384, 0.483068, 0.58069, 0.59014, 0.58069, 0.570702, 0.486429, 0.408655, 0.377384, 0.380708, 0.301917, 0.284882, 0.352862, 0.288399, 0.284882, 0.278302, 0.268042, 0.25406, 0.219301, 0.222385, 0.275179, 0.335645, 0.298791, 0.25031, 0.216401, 0.173081, 0.137348, 0.203355], '')</t>
  </si>
  <si>
    <t>[67, 68, 69, 70, 71, 72, 73, 74, 75, 129, 133, 134, 135, 136]</t>
  </si>
  <si>
    <t>UPI0001730052 status=activ</t>
  </si>
  <si>
    <t>([0.132295, 0.076542, 0.046336, 0.050641, 0.073402, 0.048328, 0.033407, 0.046336, 0.044297, 0.058088, 0.048328, 0.038042, 0.034068, 0.074921, 0.074921, 0.15284, 0.11371, 0.069024, 0.038042, 0.037156, 0.043307, 0.067594, 0.118441, 0.102787, 0.120615, 0.125101, 0.125101, 0.164327, 0.161087, 0.134866, 0.071867, 0.11371, 0.185198, 0.120615, 0.122885, 0.125101, 0.116183, 0.098513, 0.161087, 0.158265, 0.129801, 0.078022, 0.074921, 0.045352, 0.102787, 0.106997, 0.05306, 0.096677, 0.116183, 0.06184, 0.060549, 0.122885, 0.116183, 0.083462, 0.137348, 0.109221, 0.100716, 0.100716, 0.206376, 0.200174, 0.200174, 0.239899, 0.324872, 0.284882, 0.352862, 0.298791, 0.30533, 0.41194, 0.288399, 0.191378, 0.298791, 0.380708, 0.281712, 0.216401, 0.268042, 0.232838, 0.275179, 0.17593, 0.200174, 0.17593, 0.144935, 0.216401, 0.216401, 0.206376, 0.170161, 0.170161, 0.200174, 0.120615, 0.139895, 0.155435, 0.222385, 0.18812, 0.161087, 0.229226, 0.284882, 0.243554, 0.257454, 0.206376, 0.342579, 0.257454], '')</t>
  </si>
  <si>
    <t>UPI0001730053 status=activ</t>
  </si>
  <si>
    <t>([0.291804, 0.318242, 0.352862, 0.219301, 0.15008, 0.078022, 0.096677, 0.056825, 0.040537, 0.038858, 0.024393, 0.018415, 0.017447, 0.013265, 0.010509, 0.009865, 0.007091, 0.006988, 0.005872, 0.004161, 0.004921, 0.003366, 0.003366, 0.003405, 0.004483, 0.006142, 0.008804, 0.006619, 0.009977, 0.011518, 0.009728, 0.009865, 0.009977, 0.007315, 0.005992, 0.007315, 0.006482, 0.008895, 0.007177, 0.006619, 0.006533, 0.007422, 0.007177, 0.006421, 0.004483, 0.004577, 0.00283, 0.002035, 0.002581, 0.001743, 0.001335, 0.001232, 0.00152, 0.00231, 0.003014, 0.003298, 0.002503, 0.003109, 0.002529, 0.003276, 0.004513, 0.006482, 0.006619, 0.006894, 0.008276, 0.015344, 0.011903, 0.023963, 0.051831, 0.025762, 0.037156, 0.096677, 0.17593, 0.120615, 0.122885, 0.058088, 0.054297, 0.147574, 0.139895, 0.25031, 0.239899, 0.111485, 0.06312, 0.029376, 0.024393, 0.022306, 0.018787, 0.023963, 0.011518, 0.009401, 0.01227, 0.009096, 0.007422, 0.007422, 0.009294, 0.008804, 0.017138, 0.014783, 0.008804, 0.008276, 0.008723, 0.005734, 0.005799, 0.006482, 0.007877, 0.014586, 0.010672, 0.010672, 0.006482, 0.006894, 0.008895, 0.010221, 0.020165, 0.013437, 0.008624, 0.006894, 0.004899, 0.003478, 0.004775, 0.004775, 0.003757, 0.002435, 0.003109, 0.004315, 0.004358, 0.003804, 0.003804, 0.004775, 0.003212, 0.003461, 0.003671, 0.002366, 0.00146, 0.000876, 0.001391, 0.002138, 0.003079, 0.004388, 0.005992, 0.005992, 0.008075, 0.011106, 0.011106, 0.013821, 0.016021, 0.014586, 0.018415, 0.017797, 0.017447, 0.049374, 0.050641, 0.092881, 0.206376, 0.21291, 0.291804, 0.295083, 0.164327, 0.096677, 0.051831, 0.030611, 0.016021, 0.015344, 0.01204, 0.01204, 0.011903, 0.007555, 0.007555, 0.006039, 0.004135, 0.002705, 0.001687, 0.002138, 0.001533, 0.000859, 0.001267, 0.000906, 0.000575, 0.000687, 0.000661, 0.000958, 0.001048, 0.001, 0.000833, 0.000958, 0.001481, 0.001649, 0.00155, 0.001936, 0.002155, 0.001967, 0.002881, 0.002761, 0.002761, 0.003246, 0.004736, 0.003727, 0.005872, 0.00515, 0.005932, 0.005378, 0.003478, 0.003298, 0.004646, 0.00407, 0.00283, 0.002349, 0.002155, 0.001855, 0.001249, 0.001692, 0.003014, 0.003014, 0.004431, 0.003512, 0.003555, 0.003701, 0.00407, 0.003701, 0.003757, 0.003079, 0.004388, 0.004388, 0.00407, 0.00283, 0.003212, 0.003804, 0.003246, 0.002705, 0.00292, 0.003276, 0.002194, 0.001936, 0.001936, 0.001855, 0.002138, 0.002138, 0.001602, 0.002366, 0.002581, 0.002529, 0.002688, 0.002662, 0.004513, 0.003864, 0.003607, 0.004513, 0.003821, 0.005734, 0.006567, 0.010672, 0.018415, 0.018787, 0.020165, 0.011669, 0.009401, 0.008624, 0.006619, 0.005318, 0.003512, 0.003246, 0.003079, 0.00292, 0.002512, 0.002327, 0.002623, 0.00283, 0.003053, 0.003341, 0.002327, 0.001541, 0.000945, 0.00052, 0.00076, 0.000833, 0.001318, 0.001649, 0.001623, 0.001675, 0.002482, 0.003757, 0.002482, 0.002688, 0.00389, 0.003276, 0.003276, 0.003341, 0.003366, 0.002194, 0.0028, 0.002705, 0.003405, 0.003671, 0.005086, 0.004247, 0.003014, 0.002057, 0.001623, 0.001687, 0.002662, 0.00283, 0.001906, 0.003014, 0.003478, 0.003757, 0.004577, 0.00359, 0.004775, 0.006619, 0.006374, 0.004577, 0.006795, 0.008002, 0.011903, 0.011669, 0.025316, 0.025762, 0.023534, 0.030611, 0.064632, 0.05306, 0.023963, 0.021381, 0.025316, 0.017138, 0.009294, 0.006988, 0.006482, 0.006421, 0.004689, 0.006194, 0.007031, 0.006619, 0.005992, 0.004161, 0.004161, 0.003804, 0.003366, 0.004835, 0.004358, 0.003276, 0.002529, 0.003512, 0.005223, 0.004736, 0.007422, 0.011518, 0.027463, 0.056825, 0.026338, 0.032017, 0.046336, 0.079919, 0.096677, 0.074921, 0.15284, 0.081712, 0.086953, 0.134866, 0.073402, 0.094817, 0.088832, 0.142424, 0.144935, 0.106997, 0.056825, 0.035586, 0.040537, 0.032677, 0.015694, 0.017797, 0.028107, 0.014075, 0.010131, 0.00777, 0.008624, 0.005799, 0.006619, 0.005683, 0.006988, 0.007555, 0.00543, 0.008276, 0.009187, 0.009187, 0.008409, 0.008075, 0.006482, 0.00515, 0.003821, 0.005872, 0.006567, 0.007259, 0.009096, 0.00962, 0.008525, 0.007259, 0.010672, 0.015694, 0.021381, 0.013016, 0.023963, 0.046336, 0.032017, 0.020522, 0.024826, 0.031287, 0.038858, 0.092881, 0.127496, 0.129801, 0.120615, 0.071867, 0.035586, 0.028107, 0.03976, 0.079919, 0.170161, 0.127496, 0.06312, 0.06312, 0.06312, 0.026892, 0.020876, 0.028695, 0.046336, 0.023087, 0.028695, 0.059222, 0.055536, 0.050641, 0.050641, 0.026892, 0.060549, 0.102787, 0.170161, 0.161087, 0.134866, 0.088832, 0.144935, 0.25031, 0.129801, 0.161087, 0.161087, 0.200174, 0.139895, 0.092881, 0.144935, 0.079919, 0.033407, 0.033407, 0.041405, 0.03976, 0.033407, 0.037156, 0.034884, 0.033407, 0.025316, 0.018415, 0.016528, 0.011342, 0.006795, 0.007555, 0.005992, 0.008276, 0.00543, 0.005683, 0.004689, 0.003512, 0.003276, 0.004736, 0.004247, 0.0028, 0.002606, 0.002761, 0.001906, 0.002035, 0.001692, 0.001499, 0.001936, 0.002057, 0.002366, 0.003607, 0.004775, 0.006039, 0.004976, 0.007645, 0.005872, 0.006701, 0.007177, 0.01204, 0.011342, 0.010672, 0.011669, 0.023087, 0.023087, 0.026338, 0.014075, 0.020522, 0.026338, 0.015078, 0.019109, 0.018787, 0.017138, 0.016528, 0.020522, 0.014315, 0.008075, 0.013821, 0.020165, 0.017447, 0.009977, 0.009401, 0.012727, 0.015694, 0.010509, 0.014315, 0.014075, 0.024393, 0.020522, 0.015694, 0.024393, 0.01227, 0.00777, 0.006078, 0.004247, 0.004431, 0.006533, 0.007555, 0.00558, 0.005503, 0.008624, 0.008525, 0.008525, 0.008156, 0.007091, 0.009865, 0.011518, 0.010372, 0.007495, 0.008409, 0.007877, 0.005249, 0.00777, 0.009015, 0.012491, 0.025316, 0.025316, 0.018106, 0.015344, 0.020876, 0.019109, 0.011903, 0.016528, 0.009728, 0.006795, 0.006194, 0.005932, 0.006142, 0.006533, 0.006194, 0.003997, 0.003804, 0.005623, 0.004689, 0.006142, 0.006194, 0.006482, 0.006374, 0.005249, 0.005799, 0.005011, 0.003997, 0.004921, 0.004208, 0.004358, 0.006482, 0.009865, 0.006988, 0.004689, 0.004577, 0.004414, 0.004577, 0.007031, 0.005734, 0.005872, 0.005992, 0.005223, 0.004835, 0.003727, 0.005503, 0.007091, 0.006795, 0.006078, 0.005992, 0.009096, 0.015078, 0.015078, 0.014315, 0.014586, 0.028695, 0.025762, 0.028695, 0.043307, 0.042364, 0.050641, 0.0704, 0.066181, 0.03976, 0.03976, 0.076542, 0.055536, 0.029376, 0.043307, 0.098513, 0.098513, 0.098513, 0.047319, 0.021381, 0.021381, 0.047319, 0.036378, 0.078022, 0.15008, 0.106997, 0.079919, 0.118441, 0.088832, 0.094817, 0.191378, 0.11371, 0.064632, 0.060549, 0.111485, 0.147574, 0.15008, 0.085092, 0.079919, 0.11371, 0.161087, 0.092881, 0.05306, 0.069024, 0.032677, 0.016257, 0.021381, 0.016021, 0.009865, 0.01204, 0.008002, 0.006078, 0.007091, 0.006619, 0.005872, 0.005223, 0.004976, 0.003701, 0.004899, 0.003607, 0.003276, 0.003727, 0.005086, 0.005503, 0.004161, 0.005223, 0.007315, 0.009483, 0.015078, 0.026892, 0.028695, 0.032677, 0.058088, 0.092881, 0.129801, 0.236433, 0.239899, 0.173081, 0.161087, 0.170161, 0.275179, 0.380708, 0.394753, 0.31487, 0.281712, 0.387226, 0.436924, 0.447574, 0.422041, 0.440853, 0.398279, 0.374039, 0.450668, 0.422041, 0.370445, 0.40511, 0.342579, 0.377384, 0.483068, 0.724957], '')</t>
  </si>
  <si>
    <t>[697]</t>
  </si>
  <si>
    <t>UPI0001730054 status=activ</t>
  </si>
  <si>
    <t>([0.36309, 0.390993, 0.311707, 0.332115, 0.288399, 0.271506, 0.216401, 0.25406, 0.278302, 0.311707, 0.36309, 0.335645, 0.359901, 0.275179, 0.324872, 0.342579, 0.349426, 0.356642, 0.257454, 0.30533, 0.30533, 0.30533, 0.301917, 0.36309, 0.366687, 0.433034, 0.444081, 0.401658, 0.40511, 0.408655, 0.339168, 0.301917, 0.301917, 0.30533, 0.390993, 0.359901, 0.335645, 0.328603, 0.308712, 0.394753, 0.394753, 0.332115, 0.321458, 0.318242, 0.328603, 0.236433, 0.216401, 0.243554, 0.346032, 0.346032, 0.349426, 0.339168, 0.36309, 0.408655, 0.380708, 0.380708, 0.377384, 0.328603, 0.342579, 0.284882, 0.308712, 0.324872, 0.40511, 0.298791, 0.239899, 0.155435, 0.257454, 0.275179, 0.275179, 0.291804, 0.247041, 0.170161, 0.236433, 0.137348, 0.132295, 0.158265, 0.179055, 0.264545, 0.318242, 0.206376, 0.278302, 0.275179, 0.236433, 0.200174, 0.26085, 0.339168, 0.418646, 0.41194, 0.377384, 0.342579, 0.324872, 0.370445, 0.42561, 0.394753, 0.486429, 0.436924, 0.359901, 0.321458, 0.31487, 0.324872, 0.42561, 0.418646, 0.42561, 0.509769, 0.465241, 0.497853, 0.408655, 0.384043, 0.31487, 0.243554, 0.291804, 0.291804, 0.222385, 0.281712, 0.236433, 0.257454, 0.281712, 0.359901, 0.342579, 0.36309, 0.366687, 0.271506, 0.206376, 0.144935, 0.094817, 0.132295, 0.092881, 0.102787, 0.132295, 0.191378, 0.295083, 0.31487, 0.31487, 0.31487, 0.278302, 0.349426, 0.346032, 0.41194, 0.398279, 0.42561, 0.394753, 0.384043, 0.483068, 0.534167, 0.653063, 0.707965, 0.707965, 0.690604, 0.784345, 0.775545, 0.767246, 0.724957, 0.608892, 0.534167, 0.59508, 0.529623, 0.56648, 0.476583, 0.374039, 0.318242, 0.328603, 0.339168, 0.356642, 0.374039, 0.384043, 0.295083, 0.31487, 0.271506, 0.356642, 0.342579, 0.332115, 0.335645, 0.36309, 0.436924, 0.414856, 0.356642, 0.433034, 0.398279, 0.444081, 0.534167, 0.59508, 0.557691, 0.525368, 0.483068, 0.436924, 0.414856, 0.480142, 0.465241, 0.553315], '')</t>
  </si>
  <si>
    <t>[103, 143, 144, 145, 146, 147, 148, 149, 150, 151, 152, 153, 154, 155, 156, 179, 180, 181, 182, 188]</t>
  </si>
  <si>
    <t>UPI0001730058 status=activ</t>
  </si>
  <si>
    <t>([0.158265, 0.196879, 0.243554, 0.298791, 0.182256, 0.21291, 0.139895, 0.092881, 0.059222, 0.037156, 0.05306, 0.074921, 0.085092, 0.078022, 0.042364, 0.074921, 0.079919, 0.088832, 0.092881, 0.048328, 0.046336, 0.05306, 0.028695, 0.016528, 0.015078, 0.026892, 0.030611, 0.06184, 0.066181, 0.122885, 0.139895, 0.139895, 0.102787, 0.050641, 0.026892, 0.026892, 0.030611, 0.058088, 0.027463, 0.026338, 0.051831, 0.043307, 0.044297, 0.079919, 0.142424, 0.085092, 0.096677, 0.088832, 0.079919, 0.058088, 0.06184, 0.064632, 0.030003, 0.020522, 0.018106, 0.030611, 0.056825, 0.040537, 0.022306, 0.044297, 0.025316, 0.024826, 0.027463, 0.027463, 0.028695, 0.029376, 0.028695, 0.025762, 0.015078, 0.010509, 0.020876, 0.016257, 0.023963, 0.050641, 0.098513, 0.219301, 0.222385, 0.142424, 0.200174, 0.182256, 0.102787, 0.10481, 0.059222, 0.116183, 0.127496, 0.134866, 0.142424, 0.15284, 0.158265, 0.206376, 0.288399, 0.284882, 0.239899, 0.247041, 0.225814, 0.15008, 0.067594, 0.067594, 0.118441, 0.094817, 0.092881, 0.098513, 0.179055, 0.191378, 0.122885, 0.122885, 0.06184, 0.064632, 0.129801, 0.071867, 0.098513, 0.058088, 0.026338, 0.026338, 0.014783, 0.015078, 0.014075, 0.015694, 0.015078, 0.013265, 0.008895, 0.013437, 0.013265, 0.01204, 0.018106, 0.017138, 0.009401, 0.014783, 0.013613, 0.012727, 0.021381, 0.0198, 0.018415, 0.020876, 0.027463, 0.060549, 0.032017, 0.066181, 0.111485, 0.06312, 0.079919, 0.142424, 0.147574, 0.225814, 0.232838, 0.239899, 0.239899, 0.25406, 0.268042, 0.281712, 0.26085, 0.26085, 0.25031, 0.311707, 0.328603, 0.328603, 0.216401, 0.200174, 0.18812, 0.203355, 0.301917, 0.203355, 0.203355, 0.125101, 0.118441, 0.094817, 0.102787, 0.17593, 0.271506, 0.17593, 0.100716, 0.111485, 0.064632, 0.033407, 0.041405, 0.033407, 0.042364, 0.076542, 0.164327, 0.17593, 0.173081, 0.10481, 0.106997, 0.106997, 0.111485, 0.139895, 0.098513, 0.051831, 0.056825, 0.030611, 0.029376, 0.054297, 0.059222, 0.11371, 0.216401, 0.134866, 0.25031, 0.158265, 0.086953, 0.074921, 0.069024, 0.06184, 0.054297, 0.094817, 0.090864, 0.086953, 0.069024, 0.0704, 0.120615, 0.111485, 0.090864, 0.161087, 0.158265, 0.11371, 0.10481, 0.048328, 0.096677, 0.048328, 0.090864, 0.167087, 0.17593, 0.17593, 0.182256, 0.295083, 0.206376, 0.206376, 0.30533, 0.321458, 0.4292, 0.401658, 0.30533, 0.414856, 0.308712, 0.321458, 0.247041, 0.164327, 0.298791, 0.278302, 0.377384, 0.390993, 0.41194, 0.422041, 0.384043, 0.30533, 0.308712, 0.30533, 0.31487, 0.219301, 0.219301, 0.129801, 0.155435, 0.167087, 0.182256, 0.182256, 0.170161, 0.239899, 0.36309, 0.298791, 0.318242, 0.308712, 0.26085, 0.278302, 0.257454, 0.30533, 0.380708, 0.366687, 0.384043, 0.380708, 0.384043, 0.36309, 0.4292, 0.390993, 0.366687, 0.387226, 0.486429, 0.384043, 0.433034, 0.398279, 0.436924, 0.332115, 0.332115, 0.366687, 0.339168, 0.380708, 0.332115, 0.339168, 0.311707, 0.40511, 0.374039, 0.390993, 0.321458, 0.268042, 0.18812, 0.291804, 0.173081, 0.147574, 0.232838, 0.15008, 0.179055, 0.185198, 0.275179, 0.191378, 0.10481, 0.102787, 0.085092, 0.102787, 0.05306, 0.066181, 0.060549, 0.043307, 0.0704, 0.111485, 0.111485, 0.111485, 0.120615, 0.191378, 0.147574, 0.15284, 0.222385, 0.109221, 0.060549, 0.059222, 0.116183, 0.209395, 0.182256, 0.182256, 0.15284, 0.281712, 0.191378, 0.102787, 0.164327, 0.111485, 0.122885, 0.122885, 0.21291, 0.196879, 0.125101, 0.132295, 0.129801, 0.074921, 0.086953, 0.142424, 0.122885, 0.122885, 0.127496, 0.144935, 0.142424, 0.11371, 0.056825, 0.109221, 0.191378, 0.191378, 0.185198, 0.170161, 0.243554, 0.167087, 0.173081, 0.257454, 0.247041, 0.247041, 0.335645, 0.433034, 0.436924, 0.384043, 0.281712, 0.264545, 0.194234, 0.21291, 0.301917, 0.380708, 0.384043, 0.278302, 0.275179, 0.281712, 0.278302, 0.203355, 0.278302, 0.196879, 0.194234, 0.194234, 0.170161, 0.094817, 0.051831, 0.054297, 0.090864, 0.173081, 0.11371, 0.170161, 0.170161, 0.170161, 0.167087, 0.081712, 0.15008, 0.15008, 0.142424, 0.088832, 0.155435, 0.170161, 0.219301, 0.236433, 0.311707, 0.339168, 0.447574, 0.450668, 0.472492, 0.472492, 0.366687, 0.450668, 0.486429, 0.472492, 0.370445, 0.394753, 0.433034, 0.401658, 0.444081, 0.534167, 0.541878, 0.545602, 0.517562, 0.549308, 0.450668, 0.454136, 0.490133, 0.483068, 0.468512, 0.450668, 0.418646, 0.418646, 0.454136, 0.332115, 0.346032, 0.346032, 0.328603, 0.308712, 0.356642, 0.324872, 0.216401, 0.301917, 0.291804, 0.301917, 0.332115, 0.40511, 0.401658, 0.36309, 0.284882, 0.295083, 0.281712, 0.311707, 0.298791, 0.26085, 0.346032, 0.321458, 0.318242, 0.288399, 0.384043, 0.370445, 0.380708, 0.394753, 0.380708, 0.288399, 0.278302, 0.167087, 0.170161, 0.17593, 0.109221, 0.106997, 0.182256, 0.170161, 0.170161, 0.264545, 0.271506, 0.284882, 0.295083, 0.380708, 0.422041, 0.332115, 0.349426, 0.257454, 0.356642, 0.349426, 0.440853, 0.332115, 0.321458, 0.291804, 0.291804, 0.401658, 0.494003, 0.366687, 0.291804, 0.30533, 0.203355, 0.21291, 0.209395, 0.134866, 0.132295, 0.132295, 0.129801, 0.116183, 0.18812, 0.196879, 0.17593, 0.18812, 0.206376, 0.295083, 0.225814, 0.229226, 0.134866, 0.142424, 0.239899, 0.209395, 0.118441, 0.118441, 0.067594, 0.069024, 0.096677, 0.064632, 0.056825, 0.102787, 0.059222, 0.05306, 0.05306, 0.030611, 0.016021, 0.022306, 0.023087, 0.023963, 0.028695, 0.049374, 0.036378, 0.035586, 0.040537, 0.040537, 0.03976, 0.0704, 0.034884, 0.046336, 0.038042, 0.043307, 0.023087, 0.023534, 0.014075, 0.013016, 0.025762, 0.046336, 0.058088, 0.026892, 0.058088, 0.050641, 0.028695, 0.0198, 0.0198, 0.033407, 0.032677, 0.032677, 0.030003, 0.028695, 0.014783, 0.024826, 0.022667, 0.03976, 0.036378, 0.074921, 0.074921, 0.083462, 0.046336, 0.024393, 0.026892, 0.023087, 0.011518, 0.018106, 0.035586, 0.038042, 0.030611, 0.030003, 0.058088, 0.071867, 0.074921, 0.074921, 0.092881, 0.048328, 0.03976, 0.078022, 0.073402, 0.074921, 0.031287, 0.046336, 0.085092, 0.083462, 0.078022, 0.161087, 0.167087, 0.15008, 0.118441, 0.155435, 0.15284, 0.144935, 0.06312, 0.111485, 0.203355, 0.088832, 0.132295, 0.158265, 0.147574, 0.116183, 0.066181, 0.120615, 0.155435, 0.15284, 0.15008, 0.086953, 0.086953, 0.088832, 0.047319, 0.064632, 0.030003, 0.060549, 0.032677, 0.038858, 0.038858, 0.0198, 0.042364, 0.051831, 0.05306, 0.054297, 0.0704, 0.132295, 0.074921, 0.037156, 0.038042, 0.071867, 0.139895, 0.139895, 0.134866, 0.134866, 0.137348, 0.247041, 0.15008, 0.247041, 0.346032, 0.346032, 0.346032, 0.247041, 0.264545, 0.182256, 0.109221, 0.109221, 0.06184, 0.11371, 0.222385, 0.137348, 0.139895, 0.071867, 0.038042, 0.021381, 0.031287, 0.029376, 0.016021, 0.030003, 0.031287, 0.022667, 0.024826, 0.026338, 0.023087, 0.017797, 0.032677, 0.048328, 0.022667, 0.041405, 0.025316, 0.022667, 0.034884, 0.034884, 0.032017, 0.032677, 0.06312, 0.076542, 0.079919, 0.083462, 0.036378, 0.034884, 0.044297, 0.040537, 0.03976, 0.088832, 0.109221, 0.055536, 0.069024, 0.147574, 0.088832, 0.144935, 0.137348, 0.170161, 0.144935, 0.229226, 0.30533, 0.271506, 0.239899, 0.194234, 0.281712, 0.4292, 0.387226, 0.352862], '')</t>
  </si>
  <si>
    <t>[415, 416, 417, 418, 419]</t>
  </si>
  <si>
    <t>UPI0001730059 status=activ</t>
  </si>
  <si>
    <t>([0.001572, 0.001103, 0.000773, 0.000558, 0.000485, 0.000876, 0.000936, 0.000854, 0.000687, 0.000532, 0.000648, 0.000906, 0.000833, 0.000386, 0.000945, 0.001103, 0.001318, 0.002035, 0.002035, 0.001649, 0.002435, 0.00243, 0.002435, 0.00231, 0.003478, 0.004775, 0.003405, 0.004247, 0.005932, 0.006482, 0.008409, 0.006533, 0.00543, 0.006039, 0.006701, 0.00389, 0.003405, 0.00243, 0.002366, 0.002327, 0.002327, 0.002662, 0.001709, 0.002555, 0.004208, 0.004358, 0.003607, 0.00389, 0.002581, 0.002705, 0.003701, 0.002976, 0.003053, 0.003461, 0.00359, 0.005011, 0.006619, 0.011106, 0.011106, 0.007422, 0.00558, 0.004208, 0.00359, 0.003607, 0.003804, 0.002366, 0.001318, 0.000945, 0.00076, 0.001417, 0.001069, 0.000614, 0.001061, 0.001048, 0.000614, 0.000842, 0.000842, 0.001267, 0.00076, 0.00076, 0.000747, 0.001271, 0.001391, 0.001061, 0.001623, 0.001623, 0.002705, 0.003053, 0.003079, 0.003431, 0.003109, 0.00231, 0.002336, 0.001408, 0.001709, 0.002078, 0.001481, 0.000906, 0.000906, 0.001434, 0.00231, 0.002435, 0.00231, 0.003246, 0.004483, 0.003177, 0.002606, 0.00155, 0.002435, 0.003461, 0.003701, 0.003212, 0.004976, 0.007177, 0.014075, 0.011669, 0.013265, 0.030003, 0.047319, 0.021816, 0.015694, 0.014315, 0.018787, 0.017138, 0.009015, 0.009015, 0.016826, 0.011669, 0.015344, 0.014586, 0.011106, 0.009015, 0.006988, 0.007091, 0.007877, 0.005503, 0.005086, 0.004431, 0.004388, 0.003246, 0.002688, 0.002327, 0.001541, 0.001778, 0.001872, 0.003014, 0.00316, 0.0028, 0.00407, 0.003461, 0.00359, 0.004611, 0.007555, 0.011903, 0.010926, 0.006421, 0.005872, 0.008804, 0.007877, 0.008409, 0.009187, 0.010221, 0.010672, 0.01078, 0.00777, 0.008525, 0.00543, 0.00407, 0.003014, 0.003014, 0.004775, 0.003298, 0.002155, 0.002155, 0.00243, 0.001649, 0.001808, 0.001709, 0.001872, 0.001936, 0.00155, 0.002014, 0.00292, 0.003212, 0.004835, 0.006374, 0.00407, 0.004736, 0.006374, 0.007877, 0.004976, 0.00515, 0.007422, 0.011106, 0.010509, 0.006374, 0.006482, 0.007177, 0.008723, 0.005872, 0.005872, 0.006894, 0.006894, 0.004431, 0.005799, 0.005223, 0.004577, 0.004921, 0.004921, 0.004315, 0.004899, 0.005378, 0.003757, 0.003671, 0.003727, 0.00283, 0.003997, 0.00407, 0.004835, 0.006567, 0.006078, 0.006194, 0.004414, 0.00359, 0.005623, 0.003963, 0.003478, 0.003298, 0.004247, 0.004208, 0.003461, 0.002435, 0.003512, 0.003405, 0.002366, 0.001855, 0.001722, 0.001211, 0.001481, 0.000923, 0.000498, 0.000498, 0.001, 0.001597, 0.002035, 0.001232, 0.001778, 0.001335, 0.001722, 0.001786, 0.002155, 0.003276, 0.004611, 0.00316, 0.004577, 0.004899, 0.003821, 0.003555, 0.003997, 0.004577, 0.006482, 0.009865, 0.017447, 0.015694, 0.009015, 0.008895, 0.016528, 0.016257, 0.021381, 0.023087, 0.015694, 0.015694, 0.014783, 0.008723, 0.009187, 0.005623, 0.005223, 0.008075, 0.015078, 0.026892, 0.014315, 0.014315, 0.010509, 0.006795, 0.004976, 0.004921, 0.006374, 0.004431, 0.003804, 0.003512, 0.002078, 0.002503, 0.00292, 0.001936, 0.00283, 0.002761, 0.003555, 0.003821, 0.003079, 0.003014, 0.002057, 0.002035, 0.001709, 0.00225, 0.002211, 0.002014, 0.002503, 0.002336, 0.003341, 0.003963, 0.005932, 0.007877, 0.006701, 0.005503, 0.007177, 0.005734, 0.007555, 0.008156, 0.010509, 0.013821, 0.009865], '')</t>
  </si>
  <si>
    <t>UPI000173005C status=activ</t>
  </si>
  <si>
    <t>([0.081712, 0.144935, 0.147574, 0.086953, 0.132295, 0.090864, 0.064632, 0.106997, 0.144935, 0.144935, 0.167087, 0.203355, 0.264545, 0.271506, 0.26085, 0.257454, 0.232838, 0.206376, 0.206376, 0.206376, 0.236433, 0.25031, 0.225814, 0.278302, 0.284882, 0.200174, 0.295083, 0.377384, 0.349426, 0.335645, 0.281712, 0.25031, 0.243554, 0.132295, 0.206376, 0.129801, 0.203355, 0.219301, 0.219301, 0.257454, 0.271506, 0.271506, 0.356642, 0.380708, 0.275179, 0.324872, 0.40511, 0.408655, 0.30533, 0.298791, 0.298791, 0.291804, 0.236433, 0.15008, 0.225814, 0.222385, 0.31487, 0.321458, 0.41194, 0.332115, 0.206376, 0.206376, 0.209395, 0.144935, 0.073402, 0.122885, 0.142424, 0.161087, 0.083462, 0.155435, 0.155435, 0.102787, 0.118441, 0.196879, 0.295083, 0.271506, 0.225814, 0.144935, 0.106997, 0.059222, 0.10481, 0.173081, 0.137348, 0.147574, 0.21291, 0.232838, 0.232838, 0.268042, 0.25406, 0.384043, 0.387226, 0.390993, 0.472492, 0.557691, 0.436924, 0.450668, 0.390993, 0.349426, 0.461924, 0.51388, 0.63748, 0.497853, 0.40511, 0.366687, 0.374039, 0.40511, 0.480142, 0.480142, 0.335645, 0.243554, 0.137348, 0.139895, 0.079919, 0.081712, 0.083462, 0.120615, 0.088832, 0.173081, 0.15284, 0.071867, 0.067594, 0.064632, 0.11371, 0.182256, 0.219301, 0.127496, 0.10481, 0.054297, 0.030611, 0.064632, 0.098513, 0.086953, 0.049374, 0.094817, 0.096677, 0.076542, 0.05306, 0.076542, 0.064632, 0.090864, 0.158265, 0.161087, 0.18812, 0.11371, 0.116183, 0.137348, 0.15284, 0.090864, 0.17593, 0.191378, 0.11371, 0.127496, 0.139895, 0.127496, 0.066181, 0.064632, 0.081712, 0.134866, 0.134866, 0.132295, 0.167087, 0.170161, 0.167087, 0.144935, 0.144935, 0.137348, 0.081712, 0.10481, 0.116183, 0.10481, 0.15284, 0.25031, 0.239899, 0.236433, 0.232838, 0.298791, 0.26085, 0.170161, 0.116183, 0.083462, 0.054297, 0.029376, 0.029376, 0.030611, 0.032677, 0.064632, 0.069024, 0.067594, 0.085092, 0.129801, 0.109221, 0.118441, 0.060549, 0.069024, 0.098513, 0.129801, 0.118441, 0.15284, 0.236433, 0.21291, 0.139895, 0.137348, 0.134866, 0.069024, 0.074921, 0.069024, 0.069024, 0.071867, 0.060549, 0.069024, 0.076542, 0.06312, 0.058088, 0.059222, 0.048328, 0.032677, 0.024393, 0.018415, 0.017138, 0.017138, 0.028695, 0.06184, 0.049374, 0.100716, 0.111485, 0.106997, 0.069024, 0.06184, 0.06184, 0.06312, 0.051831, 0.046336, 0.043307, 0.047319, 0.069024, 0.054297, 0.083462, 0.127496, 0.196879, 0.164327, 0.129801, 0.100716, 0.067594, 0.15284], '')</t>
  </si>
  <si>
    <t>[93, 99, 100]</t>
  </si>
  <si>
    <t>UPI000173005D status=activ</t>
  </si>
  <si>
    <t>([0.043307, 0.064632, 0.064632, 0.090864, 0.118441, 0.0704, 0.050641, 0.066181, 0.042364, 0.043307, 0.030611, 0.024393, 0.026892, 0.051831, 0.029376, 0.032677, 0.035586, 0.038042, 0.058088, 0.118441, 0.086953, 0.144935, 0.120615, 0.081712, 0.083462, 0.05306, 0.060549, 0.060549, 0.06312, 0.109221, 0.15008, 0.229226, 0.308712, 0.196879, 0.118441, 0.206376, 0.191378, 0.116183, 0.111485, 0.086953, 0.047319, 0.10481, 0.096677, 0.069024, 0.078022, 0.03976, 0.069024, 0.11371, 0.086953, 0.048328, 0.027463, 0.014783, 0.016257, 0.016528, 0.031287, 0.059222, 0.032677, 0.034884, 0.060549, 0.064632, 0.0704, 0.11371, 0.088832, 0.03976, 0.071867, 0.076542, 0.078022, 0.073402, 0.0704, 0.144935, 0.142424, 0.219301, 0.21291, 0.170161, 0.161087, 0.142424, 0.134866, 0.203355, 0.194234, 0.10481, 0.059222, 0.045352, 0.027463, 0.036378, 0.044297, 0.050641, 0.040537, 0.083462, 0.067594, 0.067594, 0.030611, 0.045352, 0.049374, 0.051831, 0.034068, 0.035586, 0.03976, 0.038858, 0.038858, 0.020876, 0.044297, 0.036378, 0.025316, 0.022667, 0.014315, 0.023087, 0.017447, 0.017797, 0.016257, 0.016528, 0.017447, 0.028107, 0.038858, 0.035586, 0.079919, 0.081712, 0.038042, 0.020876, 0.023534, 0.022667, 0.025762, 0.024826, 0.051831, 0.100716, 0.100716, 0.167087, 0.17593, 0.132295, 0.132295, 0.139895, 0.161087, 0.086953, 0.10481, 0.051831, 0.059222, 0.047319, 0.046336, 0.094817, 0.090864, 0.038042, 0.03976, 0.078022, 0.078022, 0.043307, 0.022306, 0.022306, 0.020522, 0.019401, 0.032677, 0.059222, 0.058088, 0.037156, 0.0704, 0.033407, 0.034884, 0.034884, 0.036378, 0.036378, 0.037156, 0.073402, 0.142424, 0.081712, 0.031287, 0.032017, 0.032017, 0.032017, 0.06312, 0.0704, 0.071867, 0.034884, 0.03976, 0.037156, 0.073402, 0.033407, 0.069024, 0.0704, 0.06312, 0.073402, 0.079919, 0.083462, 0.06184, 0.0704, 0.132295, 0.15008, 0.125101, 0.206376, 0.30533, 0.25031, 0.164327, 0.109221, 0.167087, 0.127496, 0.071867, 0.06184, 0.134866, 0.076542, 0.139895, 0.116183, 0.046336, 0.076542, 0.074921, 0.05306, 0.050641, 0.05306, 0.054297, 0.067594, 0.035586, 0.036378, 0.049374, 0.083462, 0.132295, 0.137348, 0.139895, 0.206376, 0.173081, 0.134866, 0.216401, 0.164327, 0.17593, 0.332115, 0.298791], '')</t>
  </si>
  <si>
    <t>UPI000173005E status=activ</t>
  </si>
  <si>
    <t>([0.079919, 0.042364, 0.043307, 0.06184, 0.06184, 0.03976, 0.041405, 0.060549, 0.076542, 0.094817, 0.118441, 0.142424, 0.142424, 0.137348, 0.134866, 0.134866, 0.182256, 0.102787, 0.17593, 0.257454, 0.257454, 0.318242, 0.335645, 0.377384, 0.346032, 0.295083, 0.380708, 0.328603, 0.225814, 0.243554, 0.142424, 0.15008, 0.147574, 0.206376, 0.229226, 0.132295, 0.081712, 0.102787, 0.191378, 0.11371, 0.120615, 0.125101, 0.0704, 0.06312, 0.06312, 0.045352, 0.045352, 0.050641, 0.051831, 0.096677, 0.056825, 0.122885, 0.064632, 0.036378, 0.044297, 0.023534, 0.056825, 0.090864, 0.086953, 0.083462, 0.076542, 0.073402, 0.037156, 0.059222, 0.100716, 0.056825, 0.06184, 0.10481, 0.102787, 0.100716, 0.094817, 0.139895, 0.129801, 0.132295, 0.219301, 0.10481, 0.179055, 0.081712, 0.040537, 0.023087, 0.024393, 0.045352, 0.050641, 0.094817, 0.092881, 0.100716, 0.161087, 0.147574, 0.086953, 0.086953, 0.142424, 0.15008, 0.161087, 0.098513, 0.094817, 0.088832, 0.173081, 0.094817, 0.094817, 0.17593, 0.17593, 0.102787, 0.094817, 0.085092, 0.086953, 0.086953, 0.086953, 0.092881, 0.170161, 0.264545, 0.25031, 0.15008, 0.142424, 0.144935, 0.144935, 0.25031, 0.247041, 0.203355, 0.311707, 0.332115, 0.25406, 0.31487, 0.295083, 0.26085, 0.264545, 0.264545, 0.185198, 0.11371, 0.118441, 0.10481, 0.081712, 0.083462, 0.158265, 0.111485, 0.050641, 0.051831, 0.048328, 0.048328, 0.06312, 0.030611, 0.034884, 0.064632, 0.079919, 0.127496, 0.127496, 0.144935, 0.147574, 0.222385, 0.301917, 0.206376, 0.216401, 0.173081, 0.094817, 0.092881, 0.071867, 0.144935, 0.194234, 0.182256, 0.203355, 0.129801, 0.203355, 0.275179, 0.194234, 0.137348, 0.164327, 0.191378, 0.120615, 0.0704, 0.069024, 0.074921, 0.074921, 0.074921, 0.074921, 0.161087, 0.096677, 0.11371, 0.066181, 0.081712, 0.081712, 0.046336, 0.069024, 0.0704, 0.073402, 0.116183, 0.086953, 0.090864, 0.098513, 0.111485, 0.170161, 0.191378, 0.155435, 0.15008, 0.088832, 0.147574, 0.079919, 0.137348, 0.232838, 0.308712, 0.308712, 0.216401, 0.291804, 0.342579, 0.268042, 0.25406, 0.26085, 0.374039, 0.36309, 0.356642, 0.414856, 0.414856, 0.31487, 0.264545, 0.374039, 0.387226, 0.335645, 0.42561, 0.422041, 0.401658, 0.359901, 0.366687, 0.390993, 0.40511, 0.291804, 0.291804, 0.225814, 0.225814, 0.247041, 0.26085, 0.268042, 0.257454, 0.191378, 0.271506, 0.311707, 0.182256, 0.25031, 0.298791, 0.26085, 0.268042, 0.182256, 0.164327, 0.155435, 0.142424, 0.079919, 0.134866, 0.196879, 0.268042, 0.173081, 0.155435, 0.142424, 0.116183, 0.092881, 0.116183, 0.092881, 0.096677, 0.17593, 0.134866, 0.102787, 0.096677, 0.060549], '')</t>
  </si>
  <si>
    <t>UPI0001730060 status=activ</t>
  </si>
  <si>
    <t>([0.071867, 0.102787, 0.132295, 0.182256, 0.222385, 0.298791, 0.335645, 0.359901, 0.284882, 0.225814, 0.170161, 0.191378, 0.298791, 0.318242, 0.328603, 0.324872, 0.318242, 0.209395, 0.301917, 0.398279, 0.408655, 0.40511, 0.408655, 0.444081, 0.359901, 0.264545, 0.229226, 0.236433, 0.164327, 0.179055, 0.170161, 0.268042, 0.278302, 0.26085, 0.142424, 0.139895, 0.222385, 0.229226, 0.25031, 0.247041, 0.17593, 0.094817, 0.092881, 0.102787, 0.083462, 0.125101, 0.127496, 0.132295, 0.132295, 0.109221, 0.170161, 0.271506, 0.170161, 0.18812, 0.18812, 0.216401, 0.129801, 0.122885, 0.0704, 0.120615, 0.134866, 0.200174, 0.216401, 0.232838, 0.225814, 0.225814, 0.15008, 0.239899, 0.158265, 0.15284, 0.167087, 0.137348, 0.127496, 0.200174, 0.170161, 0.116183, 0.122885, 0.219301, 0.216401, 0.219301, 0.216401, 0.203355, 0.209395, 0.301917, 0.295083, 0.278302, 0.200174, 0.206376, 0.203355, 0.203355, 0.191378, 0.25031, 0.194234, 0.120615, 0.120615, 0.079919, 0.076542, 0.129801, 0.125101, 0.081712, 0.086953, 0.055536, 0.040537, 0.021381, 0.013613, 0.012727, 0.014075, 0.021381, 0.026892, 0.0198, 0.025762, 0.0198, 0.017797, 0.023963, 0.035586, 0.023963, 0.032017, 0.054297], '')</t>
  </si>
  <si>
    <t>UPI0001730061 status=activ</t>
  </si>
  <si>
    <t>([0.06312, 0.098513, 0.137348, 0.078022, 0.10481, 0.10481, 0.134866, 0.179055, 0.206376, 0.232838, 0.15284, 0.120615, 0.216401, 0.209395, 0.127496, 0.067594, 0.125101, 0.125101, 0.120615, 0.170161, 0.132295, 0.132295, 0.074921, 0.040537, 0.074921, 0.083462, 0.05306, 0.042364, 0.03976, 0.040537, 0.041405, 0.085092, 0.129801, 0.074921, 0.042364, 0.047319, 0.047319, 0.028107, 0.024393, 0.024393, 0.032677, 0.044297, 0.079919, 0.139895, 0.15284, 0.129801, 0.118441, 0.122885, 0.158265, 0.15008, 0.161087, 0.092881, 0.10481, 0.050641, 0.050641, 0.090864, 0.090864, 0.15008, 0.25406, 0.291804, 0.194234, 0.092881, 0.102787, 0.111485, 0.05306, 0.096677, 0.06312, 0.034884, 0.078022, 0.038858, 0.044297, 0.03976, 0.03976, 0.035586, 0.094817, 0.158265, 0.161087, 0.247041, 0.155435, 0.083462, 0.078022, 0.155435, 0.268042, 0.147574, 0.11371, 0.125101, 0.064632, 0.116183, 0.200174, 0.139895, 0.257454, 0.243554, 0.25406, 0.349426, 0.278302, 0.161087, 0.098513, 0.05306, 0.046336, 0.071867, 0.11371, 0.118441, 0.060549, 0.050641, 0.096677, 0.11371, 0.129801, 0.179055, 0.21291, 0.125101, 0.15008, 0.06312, 0.038042, 0.021816, 0.021816, 0.037156, 0.067594, 0.055536, 0.109221, 0.06184, 0.071867, 0.046336, 0.045352, 0.085092, 0.098513, 0.045352, 0.050641, 0.046336, 0.06312, 0.054297, 0.102787, 0.100716, 0.116183, 0.170161, 0.170161, 0.116183, 0.111485, 0.092881, 0.182256, 0.106997, 0.179055, 0.116183, 0.118441, 0.125101, 0.122885, 0.083462, 0.100716, 0.100716, 0.161087, 0.15008, 0.155435, 0.074921, 0.064632, 0.0704, 0.0704, 0.122885, 0.173081, 0.100716, 0.094817, 0.098513, 0.096677, 0.047319, 0.067594, 0.102787, 0.098513, 0.100716, 0.164327, 0.243554, 0.26085, 0.179055, 0.173081, 0.096677, 0.194234, 0.15008, 0.120615, 0.132295, 0.137348, 0.155435, 0.15284, 0.196879, 0.182256, 0.182256, 0.288399, 0.203355, 0.116183, 0.120615, 0.134866, 0.134866, 0.139895, 0.125101, 0.194234, 0.196879, 0.288399, 0.278302, 0.36309, 0.390993, 0.366687, 0.349426, 0.219301, 0.311707, 0.232838, 0.161087, 0.271506, 0.25031, 0.356642, 0.486429, 0.359901, 0.356642, 0.25406, 0.243554, 0.25031, 0.257454, 0.25031, 0.243554, 0.179055, 0.096677, 0.155435, 0.173081, 0.173081, 0.196879, 0.194234, 0.275179, 0.25031, 0.127496, 0.173081, 0.185198, 0.147574, 0.264545, 0.264545, 0.342579, 0.342579, 0.339168, 0.366687, 0.284882, 0.200174, 0.281712, 0.401658, 0.335645, 0.243554, 0.257454, 0.349426, 0.271506, 0.225814, 0.332115, 0.476583, 0.447574, 0.359901, 0.408655, 0.284882, 0.173081, 0.118441, 0.144935, 0.085092, 0.037156, 0.032677, 0.06312, 0.054297, 0.058088, 0.096677, 0.127496, 0.132295, 0.125101, 0.203355, 0.225814, 0.203355, 0.100716, 0.102787, 0.164327, 0.092881, 0.111485, 0.203355, 0.271506, 0.257454, 0.271506, 0.298791, 0.342579, 0.25406, 0.268042, 0.25406, 0.25406, 0.298791, 0.203355, 0.216401, 0.206376, 0.219301, 0.182256, 0.288399, 0.281712, 0.17593, 0.161087, 0.222385, 0.209395, 0.164327, 0.127496, 0.179055, 0.25031, 0.222385, 0.311707, 0.318242, 0.311707, 0.298791, 0.291804, 0.384043, 0.342579, 0.349426, 0.352862, 0.450668, 0.366687, 0.295083, 0.374039, 0.51388, 0.538167, 0.534167, 0.521092, 0.444081, 0.36309, 0.359901, 0.476583, 0.480142, 0.468512, 0.387226, 0.311707, 0.308712, 0.268042, 0.222385, 0.225814, 0.225814, 0.118441, 0.203355, 0.275179, 0.264545, 0.164327, 0.10481, 0.096677, 0.125101, 0.225814, 0.311707, 0.225814, 0.216401, 0.219301, 0.21291, 0.264545, 0.342579, 0.321458, 0.268042, 0.356642, 0.264545, 0.243554, 0.352862, 0.342579, 0.352862, 0.414856, 0.534167, 0.618285, 0.525368, 0.59917, 0.497853, 0.505461, 0.661982, 0.632174, 0.604312, 0.626927, 0.661982, 0.699094, 0.59508, 0.703578, 0.653063, 0.671169, 0.675549, 0.661982, 0.538167, 0.436924, 0.418646, 0.398279, 0.377384, 0.472492, 0.447574, 0.553315, 0.468512, 0.359901, 0.284882, 0.222385, 0.191378, 0.203355, 0.17593, 0.25031, 0.257454, 0.278302, 0.339168, 0.352862, 0.359901, 0.356642, 0.440853, 0.440853, 0.40511, 0.349426, 0.328603, 0.321458, 0.291804, 0.278302, 0.352862, 0.447574, 0.422041, 0.480142, 0.483068, 0.408655, 0.447574, 0.458154, 0.352862, 0.370445, 0.366687, 0.257454, 0.342579, 0.25406, 0.239899, 0.271506, 0.243554, 0.219301, 0.139895, 0.120615, 0.111485, 0.116183, 0.116183, 0.161087, 0.161087, 0.092881, 0.15284, 0.139895, 0.127496, 0.147574, 0.086953, 0.049374, 0.102787, 0.106997, 0.182256, 0.120615, 0.120615, 0.147574, 0.10481, 0.173081, 0.209395, 0.31487, 0.31487, 0.219301, 0.17593, 0.161087, 0.243554, 0.225814, 0.167087, 0.116183, 0.185198, 0.26085, 0.339168, 0.324872, 0.30533, 0.295083, 0.384043, 0.384043, 0.468512, 0.490133, 0.486429, 0.486429, 0.486429, 0.36309, 0.359901, 0.342579, 0.324872, 0.318242, 0.232838, 0.308712, 0.390993, 0.291804, 0.295083, 0.206376, 0.209395, 0.18812, 0.222385, 0.15284, 0.096677, 0.092881, 0.079919, 0.088832, 0.085092, 0.078022, 0.100716, 0.161087, 0.243554, 0.170161, 0.147574, 0.225814, 0.142424, 0.074921, 0.132295, 0.076542, 0.111485, 0.06184, 0.081712, 0.067594, 0.109221, 0.173081, 0.102787, 0.18812, 0.094817, 0.051831, 0.054297, 0.047319, 0.051831, 0.030611, 0.041405, 0.056825, 0.06184, 0.086953, 0.142424, 0.090864, 0.094817, 0.073402, 0.15284, 0.092881, 0.096677, 0.100716, 0.054297, 0.096677, 0.050641, 0.058088, 0.100716, 0.094817, 0.096677, 0.088832, 0.144935, 0.170161, 0.164327, 0.182256, 0.222385, 0.15284, 0.191378, 0.30533, 0.291804, 0.264545, 0.328603, 0.232838, 0.219301, 0.308712, 0.318242, 0.370445, 0.356642, 0.356642, 0.356642, 0.41194, 0.40511, 0.40511, 0.401658, 0.356642, 0.236433, 0.243554, 0.335645, 0.271506, 0.243554, 0.342579, 0.264545, 0.236433, 0.291804, 0.311707, 0.219301, 0.132295, 0.158265, 0.167087, 0.17593, 0.15008, 0.17593, 0.182256, 0.191378, 0.194234, 0.216401, 0.335645, 0.31487, 0.194234, 0.257454, 0.144935, 0.147574, 0.134866, 0.173081, 0.209395, 0.191378, 0.191378, 0.18812, 0.147574, 0.239899, 0.132295, 0.132295, 0.129801, 0.129801, 0.06184, 0.051831, 0.030003, 0.026892, 0.030611, 0.064632, 0.046336, 0.10481, 0.098513, 0.137348, 0.139895, 0.111485, 0.064632, 0.120615, 0.167087, 0.206376, 0.129801, 0.147574, 0.182256, 0.15284, 0.158265, 0.275179, 0.275179, 0.36309, 0.380708, 0.324872, 0.332115, 0.418646, 0.321458, 0.243554, 0.206376, 0.194234, 0.232838, 0.257454, 0.239899, 0.164327, 0.161087, 0.236433, 0.332115, 0.335645, 0.308712, 0.271506, 0.222385, 0.25406, 0.229226, 0.173081, 0.118441, 0.073402, 0.060549, 0.066181, 0.106997, 0.167087, 0.167087, 0.155435, 0.225814, 0.161087, 0.239899, 0.173081, 0.111485, 0.0704, 0.079919, 0.125101, 0.15008, 0.116183, 0.0704, 0.069024, 0.086953, 0.167087, 0.236433, 0.17593, 0.257454, 0.247041, 0.134866, 0.132295, 0.142424, 0.137348, 0.109221, 0.106997, 0.167087, 0.15284, 0.25031, 0.15284, 0.147574, 0.085092, 0.15284, 0.164327, 0.122885, 0.118441, 0.11371, 0.054297, 0.096677, 0.086953, 0.096677, 0.17593, 0.182256, 0.179055, 0.11371, 0.200174, 0.243554, 0.15284, 0.26085, 0.232838, 0.219301, 0.194234, 0.301917, 0.284882, 0.352862, 0.366687, 0.374039, 0.284882, 0.328603, 0.26085, 0.26085, 0.25031, 0.26085, 0.25406, 0.170161, 0.170161, 0.179055, 0.17593, 0.278302, 0.194234, 0.196879, 0.170161, 0.191378, 0.185198, 0.116183, 0.118441, 0.106997, 0.083462, 0.094817, 0.094817, 0.144935, 0.15284, 0.158265, 0.158265, 0.161087, 0.139895, 0.209395, 0.142424, 0.132295, 0.127496, 0.185198, 0.18812, 0.298791, 0.203355, 0.196879, 0.25406, 0.173081, 0.25406, 0.26085, 0.335645, 0.335645, 0.335645, 0.291804, 0.196879, 0.196879, 0.129801, 0.232838, 0.206376, 0.288399, 0.321458, 0.222385, 0.25406, 0.239899, 0.247041, 0.26085, 0.278302, 0.271506, 0.328603, 0.219301, 0.247041, 0.243554, 0.278302, 0.268042, 0.308712, 0.30533, 0.298791, 0.291804, 0.196879, 0.194234, 0.194234, 0.194234, 0.31487, 0.25406, 0.25406, 0.247041, 0.247041, 0.203355, 0.173081, 0.194234, 0.308712, 0.206376, 0.147574, 0.182256, 0.196879, 0.196879, 0.291804, 0.298791, 0.359901, 0.450668, 0.384043, 0.374039, 0.356642, 0.295083, 0.232838, 0.158265, 0.155435, 0.243554, 0.191378, 0.179055, 0.179055, 0.173081, 0.271506, 0.346032, 0.271506, 0.17593, 0.094817, 0.051831, 0.051831, 0.0704, 0.074921, 0.085092, 0.094817, 0.090864, 0.060549, 0.11371, 0.179055, 0.155435, 0.125101, 0.203355, 0.301917, 0.21291, 0.21291, 0.15284, 0.092881, 0.092881, 0.17593, 0.288399, 0.342579, 0.335645, 0.25031, 0.209395, 0.21291, 0.173081, 0.17593, 0.264545, 0.257454, 0.219301, 0.25031, 0.298791, 0.288399, 0.288399, 0.291804, 0.30533, 0.384043, 0.394753, 0.433034, 0.408655, 0.40511, 0.328603, 0.243554, 0.321458, 0.349426, 0.436924, 0.377384, 0.380708, 0.311707, 0.219301, 0.191378, 0.134866, 0.125101, 0.129801, 0.069024, 0.066181, 0.066181, 0.066181, 0.100716, 0.0704, 0.071867, 0.043307, 0.102787, 0.179055, 0.142424, 0.155435, 0.15008, 0.144935, 0.083462, 0.073402, 0.132295, 0.191378, 0.222385, 0.232838, 0.222385, 0.229226, 0.318242, 0.222385, 0.18812, 0.194234, 0.203355, 0.203355, 0.278302, 0.167087, 0.155435, 0.179055, 0.167087, 0.109221, 0.17593, 0.25406, 0.346032, 0.342579, 0.352862, 0.390993, 0.346032, 0.264545, 0.31487, 0.229226, 0.229226, 0.182256, 0.125101, 0.222385, 0.21291, 0.132295, 0.196879, 0.206376, 0.137348, 0.137348, 0.194234, 0.206376, 0.179055, 0.194234, 0.182256, 0.173081, 0.10481, 0.134866, 0.179055, 0.129801, 0.209395, 0.291804, 0.342579, 0.41194, 0.384043, 0.298791, 0.390993, 0.36309, 0.349426, 0.332115, 0.295083, 0.216401, 0.17593, 0.209395, 0.209395, 0.222385, 0.144935, 0.239899, 0.142424, 0.170161, 0.257454, 0.216401, 0.21291, 0.26085, 0.179055, 0.11371, 0.17593, 0.191378, 0.229226, 0.243554, 0.346032, 0.380708, 0.465241, 0.458154, 0.465241, 0.414856, 0.308712, 0.398279, 0.291804, 0.387226, 0.301917, 0.216401, 0.21291, 0.229226, 0.179055, 0.17593, 0.271506, 0.275179, 0.225814, 0.219301, 0.209395, 0.182256, 0.11371, 0.122885, 0.158265, 0.15008, 0.17593, 0.268042, 0.30533, 0.40511, 0.298791, 0.394753, 0.454136, 0.534167, 0.42561, 0.465241, 0.465241, 0.450668, 0.418646, 0.472492, 0.374039, 0.387226, 0.328603, 0.4292, 0.324872, 0.349426, 0.318242, 0.232838, 0.15008, 0.147574, 0.144935, 0.25031, 0.161087, 0.122885, 0.100716, 0.170161, 0.118441, 0.191378, 0.194234, 0.225814, 0.139895, 0.147574, 0.076542, 0.076542, 0.0704, 0.122885, 0.058088, 0.071867, 0.127496, 0.206376, 0.191378, 0.185198, 0.182256, 0.284882, 0.359901, 0.275179, 0.278302, 0.356642, 0.26085, 0.25031, 0.206376, 0.30533, 0.30533, 0.31487, 0.418646, 0.422041, 0.31487, 0.40511, 0.31487, 0.332115, 0.36309, 0.356642, 0.352862, 0.271506, 0.247041, 0.257454, 0.26085, 0.15284, 0.142424, 0.158265, 0.161087, 0.203355, 0.116183, 0.185198, 0.185198, 0.170161, 0.142424, 0.25031, 0.257454, 0.26085, 0.229226, 0.122885, 0.120615, 0.118441, 0.106997, 0.116183, 0.064632, 0.118441, 0.206376, 0.21291, 0.284882, 0.281712, 0.288399, 0.288399, 0.301917, 0.281712, 0.284882, 0.346032, 0.342579, 0.342579, 0.461924, 0.387226, 0.490133, 0.454136, 0.359901, 0.454136, 0.349426, 0.346032, 0.342579, 0.247041, 0.200174, 0.209395, 0.206376, 0.206376, 0.324872, 0.31487, 0.335645, 0.25031, 0.219301, 0.17593, 0.182256, 0.155435, 0.219301, 0.216401, 0.25031, 0.257454, 0.25406, 0.275179, 0.328603, 0.247041, 0.342579, 0.295083, 0.298791, 0.311707, 0.21291, 0.196879, 0.191378, 0.275179, 0.275179, 0.281712, 0.219301, 0.132295, 0.144935, 0.15284, 0.090864, 0.050641, 0.092881, 0.092881, 0.083462, 0.081712, 0.127496, 0.132295, 0.129801, 0.125101, 0.098513, 0.134866, 0.100716, 0.081712, 0.060549, 0.090864, 0.06312, 0.11371, 0.182256, 0.122885, 0.073402], '')</t>
  </si>
  <si>
    <t>[310, 311, 312, 313, 352, 353, 354, 355, 357, 358, 359, 360, 361, 362, 363, 364, 365, 366, 367, 368, 369, 370, 377, 991]</t>
  </si>
  <si>
    <t>UPI0001730065 status=activ</t>
  </si>
  <si>
    <t>([0.281712, 0.324872, 0.36309, 0.349426, 0.418646, 0.454136, 0.490133, 0.521092, 0.545602, 0.465241, 0.454136, 0.408655, 0.436924, 0.433034, 0.529623, 0.433034, 0.529623, 0.570702, 0.562014, 0.541878, 0.541878, 0.444081, 0.380708, 0.352862, 0.387226, 0.295083, 0.21291, 0.203355, 0.194234, 0.18812, 0.295083, 0.318242, 0.335645, 0.26085, 0.356642, 0.356642, 0.370445, 0.384043, 0.390993, 0.390993, 0.384043, 0.308712, 0.308712, 0.401658, 0.4292, 0.339168, 0.339168, 0.42561, 0.342579, 0.342579, 0.356642, 0.342579, 0.349426, 0.418646, 0.509769, 0.408655, 0.398279, 0.476583, 0.480142, 0.436924, 0.4292, 0.458154, 0.433034, 0.4292, 0.318242, 0.291804, 0.384043, 0.483068, 0.468512, 0.585406, 0.59014, 0.476583, 0.394753, 0.387226, 0.318242, 0.301917, 0.387226, 0.288399, 0.243554, 0.225814, 0.257454, 0.257454, 0.225814, 0.295083, 0.387226, 0.380708, 0.40511, 0.295083, 0.275179, 0.288399, 0.30533, 0.219301, 0.318242, 0.308712, 0.247041, 0.308712, 0.311707, 0.324872, 0.440853, 0.486429, 0.450668, 0.480142, 0.450668, 0.349426, 0.394753, 0.384043, 0.476583, 0.447574, 0.553315, 0.541878, 0.521092, 0.490133, 0.632174, 0.529623, 0.648219, 0.608892, 0.604312, 0.56648, 0.562014, 0.447574, 0.352862, 0.380708, 0.359901, 0.308712, 0.40511, 0.401658, 0.398279, 0.366687, 0.41194, 0.422041, 0.422041, 0.349426, 0.352862, 0.335645, 0.436924, 0.352862, 0.454136, 0.458154, 0.458154, 0.374039, 0.377384, 0.461924, 0.398279, 0.422041, 0.472492, 0.394753, 0.278302, 0.288399, 0.332115, 0.288399, 0.288399, 0.284882, 0.374039, 0.332115, 0.324872, 0.288399, 0.36309, 0.318242, 0.288399, 0.324872, 0.30533, 0.359901, 0.356642, 0.335645, 0.31487, 0.278302, 0.278302, 0.377384, 0.284882, 0.18812, 0.229226, 0.236433, 0.275179, 0.268042, 0.268042, 0.232838, 0.206376, 0.139895, 0.139895, 0.106997, 0.100716, 0.102787, 0.132295, 0.139895, 0.229226, 0.216401, 0.295083, 0.295083, 0.268042, 0.356642, 0.454136, 0.433034, 0.4292, 0.311707, 0.239899, 0.182256, 0.139895, 0.17593, 0.161087, 0.185198, 0.264545, 0.26085, 0.349426, 0.225814, 0.229226, 0.15008, 0.15008, 0.081712, 0.078022, 0.092881, 0.044297, 0.03976, 0.042364, 0.038042, 0.040537, 0.030611, 0.060549, 0.064632, 0.034068, 0.047319, 0.048328, 0.047319, 0.047319, 0.047319, 0.096677, 0.073402, 0.066181, 0.066181, 0.11371, 0.18812, 0.203355, 0.222385, 0.236433, 0.229226, 0.15284, 0.132295, 0.164327, 0.144935, 0.125101, 0.164327, 0.18812, 0.17593, 0.182256, 0.11371, 0.120615, 0.064632, 0.085092, 0.094817, 0.055536, 0.055536, 0.054297, 0.055536, 0.10481, 0.058088, 0.048328, 0.05306, 0.048328, 0.040537, 0.026338, 0.038858, 0.038858, 0.03976, 0.042364, 0.032677, 0.055536, 0.056825, 0.106997, 0.056825, 0.086953, 0.147574, 0.15008, 0.15284, 0.137348, 0.085092, 0.15008, 0.109221, 0.15284, 0.173081, 0.182256, 0.268042, 0.268042, 0.308712, 0.222385, 0.222385, 0.173081, 0.191378, 0.173081, 0.203355, 0.298791, 0.18812, 0.200174, 0.194234, 0.109221, 0.059222, 0.094817, 0.05306, 0.076542, 0.045352, 0.086953, 0.139895, 0.129801, 0.090864, 0.086953, 0.094817, 0.06184, 0.102787, 0.092881, 0.060549, 0.026892, 0.025762, 0.058088, 0.042364, 0.040537, 0.044297, 0.092881, 0.051831, 0.085092, 0.11371, 0.111485, 0.10481, 0.116183, 0.074921, 0.088832, 0.05306, 0.054297, 0.081712, 0.085092, 0.086953, 0.134866, 0.206376, 0.209395, 0.132295, 0.132295, 0.090864, 0.15008, 0.132295, 0.179055, 0.120615, 0.111485, 0.196879, 0.137348, 0.069024, 0.086953, 0.129801, 0.216401, 0.321458, 0.236433, 0.170161, 0.17593, 0.10481, 0.11371, 0.139895, 0.219301, 0.268042, 0.268042, 0.200174, 0.179055, 0.129801, 0.185198, 0.164327, 0.15008, 0.132295, 0.229226, 0.229226, 0.243554, 0.225814, 0.125101, 0.122885, 0.179055, 0.185198, 0.275179, 0.264545, 0.239899, 0.225814, 0.209395, 0.196879, 0.185198, 0.139895, 0.232838, 0.170161, 0.200174, 0.236433, 0.243554, 0.236433, 0.185198, 0.173081, 0.106997, 0.185198, 0.278302, 0.25031, 0.236433, 0.236433, 0.155435, 0.100716, 0.111485, 0.111485, 0.116183, 0.111485, 0.17593, 0.164327, 0.239899, 0.239899, 0.179055, 0.173081, 0.206376, 0.222385, 0.194234, 0.278302, 0.26085, 0.257454, 0.308712, 0.206376, 0.21291, 0.308712, 0.298791, 0.284882, 0.298791, 0.380708, 0.476583, 0.483068, 0.454136, 0.414856, 0.328603, 0.275179, 0.374039, 0.275179, 0.281712, 0.31487, 0.318242, 0.339168, 0.332115, 0.324872, 0.349426, 0.278302, 0.288399, 0.377384, 0.30533, 0.288399, 0.288399, 0.203355, 0.200174, 0.219301, 0.158265, 0.170161, 0.17593, 0.17593, 0.236433, 0.21291, 0.247041, 0.284882, 0.243554, 0.25406, 0.21291, 0.291804, 0.36309, 0.318242, 0.30533, 0.284882, 0.308712, 0.243554, 0.328603, 0.225814, 0.236433, 0.271506, 0.349426, 0.401658, 0.40511, 0.408655, 0.418646, 0.30533, 0.271506, 0.232838, 0.225814, 0.225814, 0.219301, 0.232838, 0.232838, 0.247041, 0.335645, 0.318242, 0.321458, 0.321458, 0.398279, 0.40511, 0.380708, 0.380708, 0.318242, 0.301917, 0.339168, 0.414856, 0.41194, 0.408655, 0.394753, 0.394753, 0.436924, 0.414856, 0.408655, 0.440853, 0.450668, 0.447574, 0.370445, 0.359901, 0.268042, 0.308712, 0.298791, 0.284882, 0.278302, 0.377384, 0.359901, 0.339168, 0.352862, 0.444081, 0.436924, 0.538167, 0.450668, 0.4292, 0.468512, 0.377384, 0.370445, 0.370445, 0.377384, 0.450668, 0.461924, 0.575842, 0.529623, 0.545602, 0.675549, 0.685117, 0.56648, 0.618285, 0.56648, 0.461924, 0.468512, 0.483068, 0.447574, 0.447574, 0.447574, 0.370445, 0.461924, 0.440853, 0.433034, 0.352862, 0.281712, 0.356642, 0.359901, 0.377384, 0.370445, 0.301917, 0.298791, 0.352862, 0.264545, 0.298791, 0.377384, 0.339168, 0.321458, 0.359901, 0.436924, 0.366687, 0.422041, 0.390993, 0.422041, 0.339168, 0.4292, 0.509769, 0.497853, 0.490133, 0.408655, 0.408655, 0.465241, 0.370445, 0.40511, 0.497853, 0.465241, 0.40511, 0.436924, 0.458154, 0.366687, 0.359901, 0.377384, 0.398279, 0.422041, 0.418646, 0.476583, 0.359901, 0.342579, 0.321458, 0.243554, 0.318242, 0.288399, 0.324872, 0.394753, 0.398279, 0.298791, 0.324872, 0.401658, 0.370445, 0.288399, 0.352862, 0.36309, 0.42561, 0.408655, 0.332115, 0.332115, 0.359901, 0.36309, 0.384043, 0.398279, 0.472492, 0.497853, 0.505461, 0.468512, 0.465241, 0.42561, 0.517562, 0.483068, 0.436924, 0.436924, 0.541878, 0.529623], '')</t>
  </si>
  <si>
    <t>[7, 8, 14, 16, 17, 18, 19, 20, 54, 69, 70, 108, 109, 110, 112, 113, 114, 115, 116, 117, 118, 513, 523, 524, 525, 526, 527, 528, 529, 530, 563, 609, 613, 617, 618]</t>
  </si>
  <si>
    <t>UPI0001730066 status=activ</t>
  </si>
  <si>
    <t>([0.30533, 0.203355, 0.239899, 0.288399, 0.203355, 0.147574, 0.164327, 0.203355, 0.225814, 0.247041, 0.26085, 0.291804, 0.387226, 0.380708, 0.380708, 0.374039, 0.295083, 0.281712, 0.25031, 0.271506, 0.281712, 0.278302, 0.352862, 0.264545, 0.25406, 0.328603, 0.328603, 0.311707, 0.222385, 0.170161, 0.116183, 0.134866, 0.074921, 0.045352, 0.049374, 0.086953, 0.05306, 0.081712, 0.092881, 0.134866, 0.147574, 0.15008, 0.098513, 0.051831, 0.102787, 0.111485, 0.059222, 0.092881, 0.074921, 0.116183, 0.11371, 0.098513, 0.060549, 0.120615, 0.194234, 0.17593, 0.167087, 0.170161, 0.118441, 0.066181, 0.040537, 0.040537, 0.037156, 0.037156, 0.079919, 0.058088, 0.058088, 0.067594, 0.046336, 0.064632, 0.073402, 0.102787, 0.118441, 0.170161, 0.179055, 0.15008, 0.086953, 0.096677, 0.081712, 0.122885, 0.191378, 0.295083, 0.295083, 0.288399, 0.356642, 0.335645, 0.390993, 0.288399, 0.366687, 0.335645, 0.342579, 0.349426, 0.352862, 0.324872, 0.321458, 0.243554, 0.225814, 0.31487, 0.275179, 0.377384, 0.342579, 0.30533, 0.229226, 0.182256, 0.158265, 0.132295], '')</t>
  </si>
  <si>
    <t>UPI0001730067 status=activ</t>
  </si>
  <si>
    <t>([0.222385, 0.275179, 0.26085, 0.182256, 0.122885, 0.161087, 0.111485, 0.11371, 0.081712, 0.10481, 0.15008, 0.179055, 0.194234, 0.281712, 0.278302, 0.182256, 0.185198, 0.122885, 0.098513, 0.173081, 0.122885, 0.144935, 0.120615, 0.142424, 0.216401, 0.291804, 0.194234, 0.275179, 0.236433, 0.288399, 0.200174, 0.106997, 0.116183, 0.106997, 0.06184, 0.031287, 0.047319, 0.045352, 0.046336, 0.055536, 0.049374, 0.094817, 0.111485, 0.081712, 0.055536, 0.05306, 0.05306, 0.06312, 0.064632, 0.094817, 0.092881, 0.161087, 0.232838, 0.21291, 0.137348, 0.216401, 0.236433, 0.236433, 0.239899, 0.332115, 0.30533, 0.311707, 0.321458, 0.232838, 0.318242, 0.318242, 0.236433, 0.257454, 0.229226, 0.147574, 0.164327, 0.164327, 0.109221, 0.118441, 0.134866, 0.206376, 0.142424, 0.222385, 0.222385, 0.222385, 0.21291, 0.167087, 0.167087, 0.158265, 0.243554, 0.232838, 0.311707, 0.311707, 0.298791, 0.401658, 0.494003, 0.440853, 0.440853, 0.414856, 0.318242, 0.30533, 0.311707, 0.384043, 0.295083, 0.232838, 0.236433, 0.25406, 0.25406, 0.243554, 0.243554, 0.25406, 0.170161, 0.137348, 0.216401, 0.142424, 0.083462, 0.0704, 0.083462, 0.059222, 0.102787, 0.100716, 0.081712, 0.083462, 0.046336, 0.045352, 0.079919, 0.078022, 0.073402, 0.129801, 0.090864, 0.090864, 0.088832, 0.10481, 0.10481, 0.059222, 0.098513, 0.161087, 0.194234, 0.144935, 0.225814, 0.219301, 0.308712, 0.342579, 0.332115, 0.387226, 0.398279, 0.321458, 0.318242, 0.30533, 0.298791, 0.356642, 0.264545, 0.236433, 0.281712, 0.288399, 0.36309, 0.335645, 0.298791, 0.25406, 0.311707, 0.275179, 0.239899], '')</t>
  </si>
  <si>
    <t>UPI0001730068 status=activ</t>
  </si>
  <si>
    <t>([0.823549, 0.823549, 0.59917, 0.4292, 0.298791, 0.346032, 0.243554, 0.182256, 0.116183, 0.074921, 0.049374, 0.034068, 0.03976, 0.037156, 0.017447, 0.009294, 0.009015, 0.005872, 0.004247, 0.003177, 0.003246, 0.002881, 0.00292, 0.003997, 0.004315, 0.004358, 0.004135, 0.003997, 0.005223, 0.006374, 0.008804, 0.013016, 0.011669, 0.007555, 0.006619, 0.010926, 0.020876, 0.012491, 0.025316, 0.024826, 0.047319, 0.024393, 0.026892, 0.025762, 0.015344, 0.013821, 0.030003, 0.015078, 0.013821, 0.013613, 0.009401, 0.006795, 0.00543, 0.008525, 0.00777, 0.008895, 0.008895, 0.008895, 0.013821, 0.009015, 0.009187, 0.006194, 0.008895, 0.006078, 0.006142, 0.008276, 0.008624, 0.00777, 0.012491, 0.023963, 0.013821, 0.028107, 0.026892, 0.048328, 0.024393, 0.059222, 0.056825, 0.05306, 0.028695, 0.018415, 0.033407, 0.034068, 0.03976, 0.038042, 0.03976, 0.0198, 0.013613, 0.01204, 0.011518, 0.012491, 0.013265, 0.021816, 0.020522, 0.020165, 0.020522, 0.040537, 0.028107, 0.028695, 0.015344, 0.026892, 0.044297, 0.043307, 0.06184, 0.120615, 0.122885, 0.200174, 0.311707, 0.40511, 0.41194, 0.308712, 0.298791, 0.185198, 0.109221, 0.106997, 0.185198, 0.092881, 0.086953, 0.056825, 0.0704, 0.132295, 0.069024, 0.034884, 0.026892, 0.036378, 0.017138, 0.016528, 0.017447, 0.009977, 0.006421, 0.00962, 0.012727, 0.014315, 0.026338, 0.05306, 0.059222, 0.047319, 0.102787, 0.078022, 0.079919, 0.05306, 0.050641, 0.094817, 0.167087, 0.196879, 0.111485, 0.173081, 0.200174, 0.111485, 0.118441, 0.232838, 0.216401, 0.161087, 0.142424, 0.144935, 0.144935, 0.132295, 0.158265, 0.158265, 0.111485, 0.206376, 0.239899, 0.15008, 0.155435, 0.100716, 0.111485, 0.111485, 0.137348, 0.120615, 0.129801, 0.225814, 0.225814, 0.222385, 0.222385, 0.185198, 0.17593, 0.094817, 0.102787, 0.109221, 0.100716, 0.182256, 0.164327, 0.182256, 0.185198, 0.196879, 0.17593, 0.120615, 0.111485, 0.111485, 0.060549, 0.059222, 0.055536, 0.026892, 0.016528, 0.015694, 0.011518, 0.008804, 0.009096, 0.006142, 0.004513, 0.003512, 0.003607, 0.002662, 0.001778, 0.001936, 0.001649, 0.001778, 0.001687, 0.001936, 0.001434, 0.00152, 0.001602, 0.001112, 0.001211, 0.001318, 0.001541], '')</t>
  </si>
  <si>
    <t>UPI0001730069 status=activ</t>
  </si>
  <si>
    <t>([0.037156, 0.020876, 0.030611, 0.044297, 0.031287, 0.021381, 0.015694, 0.013016, 0.010509, 0.008525, 0.007422, 0.008804, 0.009483, 0.007031, 0.009401, 0.006988, 0.005503, 0.006894, 0.006988, 0.007315, 0.007422, 0.007877, 0.007422, 0.007877, 0.008075, 0.010372, 0.017797, 0.029376, 0.038042, 0.073402, 0.090864, 0.125101, 0.120615, 0.100716, 0.109221, 0.142424, 0.216401, 0.291804, 0.308712, 0.308712, 0.291804, 0.291804, 0.374039, 0.505461, 0.394753, 0.408655, 0.418646, 0.311707, 0.318242, 0.356642, 0.346032, 0.335645, 0.370445, 0.390993, 0.387226, 0.377384, 0.275179, 0.239899, 0.206376, 0.132295, 0.216401, 0.216401, 0.229226, 0.247041, 0.229226, 0.229226, 0.139895, 0.147574, 0.144935, 0.170161, 0.111485, 0.059222, 0.102787, 0.083462, 0.074921, 0.059222, 0.059222, 0.109221, 0.073402, 0.05306, 0.054297, 0.054297, 0.055536, 0.056825, 0.029376, 0.018106, 0.017138, 0.028695, 0.026338, 0.038042, 0.033407, 0.054297, 0.058088, 0.056825, 0.036378, 0.037156, 0.026338, 0.045352, 0.046336, 0.0704, 0.120615, 0.10481, 0.118441, 0.118441, 0.086953, 0.088832, 0.122885, 0.209395, 0.21291, 0.243554, 0.281712, 0.18812, 0.194234, 0.298791, 0.318242, 0.418646, 0.42561, 0.41194, 0.41194, 0.401658, 0.433034, 0.349426, 0.374039, 0.370445, 0.384043, 0.346032, 0.349426, 0.387226, 0.384043, 0.284882, 0.247041, 0.21291, 0.295083, 0.288399, 0.288399, 0.271506, 0.196879, 0.122885, 0.179055, 0.179055, 0.116183, 0.120615, 0.18812, 0.281712, 0.275179, 0.225814, 0.222385, 0.298791, 0.257454, 0.182256, 0.275179, 0.275179, 0.311707, 0.200174, 0.17593, 0.173081, 0.111485, 0.167087, 0.17593, 0.144935, 0.144935, 0.209395, 0.144935, 0.15284, 0.086953, 0.064632, 0.081712, 0.076542, 0.066181, 0.090864, 0.090864, 0.092881, 0.094817, 0.10481, 0.194234, 0.225814, 0.21291, 0.216401, 0.229226, 0.232838, 0.271506, 0.271506, 0.18812, 0.25406, 0.164327, 0.25406, 0.328603, 0.239899, 0.328603, 0.328603, 0.311707, 0.311707, 0.30533, 0.275179, 0.25406, 0.26085, 0.264545, 0.281712, 0.332115, 0.318242, 0.41194, 0.356642, 0.275179, 0.380708, 0.380708, 0.472492, 0.468512, 0.447574, 0.557691, 0.444081, 0.472492, 0.483068, 0.622677, 0.58069, 0.618285, 0.538167, 0.534167, 0.454136, 0.447574, 0.390993, 0.328603, 0.25031, 0.257454, 0.339168, 0.356642, 0.359901, 0.271506, 0.225814, 0.182256, 0.161087, 0.295083, 0.271506, 0.298791, 0.229226, 0.26085, 0.275179, 0.308712, 0.31487, 0.30533, 0.288399, 0.380708, 0.414856, 0.398279, 0.444081, 0.444081, 0.298791, 0.236433, 0.332115, 0.366687, 0.408655, 0.422041, 0.380708, 0.42561, 0.359901, 0.384043, 0.390993, 0.295083, 0.264545, 0.239899, 0.324872, 0.25031, 0.17593, 0.134866, 0.203355, 0.232838, 0.25031, 0.332115, 0.401658, 0.401658, 0.414856, 0.380708, 0.342579, 0.321458, 0.318242, 0.342579, 0.278302, 0.243554, 0.318242, 0.398279, 0.339168, 0.25031, 0.301917, 0.366687, 0.366687, 0.377384, 0.377384, 0.359901, 0.31487, 0.308712, 0.196879, 0.158265, 0.191378, 0.18812, 0.18812, 0.158265, 0.170161, 0.147574, 0.170161, 0.191378, 0.18812, 0.281712, 0.36309, 0.387226, 0.390993, 0.472492, 0.454136, 0.458154, 0.458154, 0.454136, 0.390993, 0.509769, 0.509769, 0.418646, 0.414856, 0.480142, 0.505461, 0.4292, 0.4292, 0.4292, 0.42561, 0.384043, 0.25406, 0.268042, 0.264545, 0.271506, 0.209395, 0.15284, 0.15008, 0.100716, 0.147574, 0.216401, 0.200174, 0.232838, 0.225814, 0.25406, 0.225814, 0.264545, 0.26085, 0.356642, 0.356642, 0.349426, 0.301917, 0.401658, 0.308712, 0.332115, 0.25031, 0.236433, 0.321458, 0.295083, 0.384043, 0.390993, 0.384043, 0.356642, 0.36309, 0.458154, 0.377384, 0.40511, 0.366687, 0.335645, 0.356642, 0.328603, 0.339168, 0.40511, 0.444081, 0.525368, 0.433034, 0.433034, 0.486429, 0.486429, 0.450668, 0.450668, 0.447574, 0.450668, 0.476583, 0.398279, 0.359901, 0.440853, 0.346032, 0.271506, 0.366687, 0.36309, 0.394753, 0.31487, 0.339168, 0.301917, 0.225814, 0.311707, 0.40511, 0.436924, 0.339168, 0.342579, 0.324872, 0.346032, 0.346032, 0.349426, 0.339168, 0.380708, 0.356642, 0.359901, 0.377384, 0.387226, 0.380708, 0.31487, 0.374039, 0.356642, 0.36309, 0.4292, 0.332115, 0.332115, 0.328603, 0.335645, 0.408655, 0.408655, 0.332115, 0.321458, 0.25031, 0.295083, 0.284882, 0.318242, 0.390993, 0.486429, 0.398279, 0.321458, 0.380708, 0.398279, 0.433034, 0.444081, 0.387226, 0.468512, 0.370445, 0.366687, 0.370445, 0.264545, 0.281712, 0.352862, 0.36309, 0.374039, 0.394753, 0.408655, 0.401658, 0.398279, 0.370445, 0.461924, 0.509769, 0.509769, 0.497853, 0.480142, 0.380708, 0.450668, 0.384043, 0.440853, 0.458154, 0.538167, 0.675549, 0.661982, 0.557691, 0.461924, 0.465241, 0.465241, 0.387226, 0.394753, 0.394753, 0.308712, 0.308712, 0.30533, 0.281712, 0.278302, 0.203355, 0.278302, 0.301917, 0.298791, 0.295083, 0.284882, 0.257454, 0.216401, 0.225814, 0.301917, 0.311707, 0.370445, 0.346032, 0.40511, 0.339168, 0.239899, 0.335645, 0.332115, 0.36309, 0.36309, 0.370445, 0.433034, 0.408655, 0.349426, 0.4292, 0.4292, 0.42561, 0.366687, 0.374039, 0.36309, 0.318242, 0.30533, 0.311707, 0.349426, 0.25031, 0.31487, 0.40511, 0.398279, 0.414856, 0.387226, 0.42561, 0.4292, 0.36309, 0.328603, 0.328603, 0.321458, 0.366687, 0.366687, 0.387226, 0.387226, 0.284882, 0.324872, 0.398279, 0.366687, 0.352862, 0.390993, 0.291804, 0.288399, 0.291804, 0.257454, 0.291804, 0.278302, 0.194234, 0.257454, 0.324872, 0.324872, 0.243554, 0.236433, 0.243554, 0.281712, 0.281712, 0.281712, 0.271506, 0.206376, 0.264545, 0.236433, 0.328603, 0.433034, 0.461924, 0.450668, 0.418646, 0.328603, 0.332115, 0.342579, 0.346032, 0.25406, 0.25031, 0.352862, 0.26085, 0.281712, 0.324872, 0.36309, 0.384043, 0.321458, 0.321458, 0.222385, 0.225814, 0.139895, 0.137348, 0.129801, 0.086953, 0.118441, 0.179055, 0.155435, 0.18812, 0.129801, 0.216401, 0.216401, 0.17593, 0.281712, 0.222385, 0.216401, 0.21291, 0.21291, 0.281712, 0.352862, 0.342579, 0.370445, 0.447574, 0.366687, 0.26085, 0.339168, 0.324872, 0.324872, 0.36309, 0.387226, 0.461924, 0.450668, 0.390993, 0.346032, 0.324872, 0.370445, 0.271506, 0.264545, 0.352862, 0.26085, 0.182256, 0.257454, 0.25406, 0.264545, 0.311707, 0.40511, 0.301917, 0.301917, 0.281712, 0.247041, 0.219301, 0.182256, 0.147574, 0.216401, 0.291804, 0.236433, 0.170161, 0.278302], '')</t>
  </si>
  <si>
    <t>[43, 208, 212, 213, 214, 215, 216, 310, 311, 315, 364, 443, 444, 452, 453, 454, 455]</t>
  </si>
  <si>
    <t>UPI000173006A status=activ</t>
  </si>
  <si>
    <t>([0.308712, 0.359901, 0.236433, 0.291804, 0.324872, 0.209395, 0.239899, 0.291804, 0.346032, 0.359901, 0.374039, 0.444081, 0.377384, 0.301917, 0.346032, 0.229226, 0.232838, 0.275179, 0.25406, 0.203355, 0.191378, 0.271506, 0.271506, 0.271506, 0.26085, 0.219301, 0.236433, 0.247041, 0.222385, 0.203355, 0.122885, 0.134866, 0.127496, 0.094817, 0.147574, 0.21291, 0.324872, 0.229226, 0.134866, 0.096677, 0.098513, 0.056825, 0.030611, 0.031287, 0.059222, 0.059222, 0.074921, 0.127496, 0.122885, 0.120615, 0.111485, 0.18812, 0.182256, 0.191378, 0.288399, 0.291804, 0.308712, 0.203355, 0.308712, 0.342579, 0.42561, 0.525368, 0.525368, 0.657645, 0.661982, 0.680603, 0.59014, 0.509769, 0.51388, 0.42561, 0.346032, 0.366687, 0.374039, 0.288399, 0.264545, 0.17593, 0.167087, 0.139895, 0.194234, 0.164327, 0.134866, 0.064632, 0.060549, 0.06184, 0.059222, 0.040537, 0.037156, 0.056825, 0.049374, 0.049374, 0.083462, 0.142424, 0.079919, 0.046336, 0.066181, 0.036378, 0.06184, 0.034068, 0.042364, 0.054297, 0.067594, 0.066181, 0.120615, 0.120615, 0.120615, 0.074921, 0.064632, 0.05306, 0.056825, 0.096677, 0.078022, 0.064632, 0.059222, 0.059222, 0.098513, 0.122885, 0.206376, 0.21291, 0.281712, 0.173081, 0.10481, 0.11371, 0.196879, 0.17593, 0.173081, 0.170161, 0.185198, 0.247041, 0.298791, 0.298791, 0.291804, 0.239899, 0.278302, 0.311707, 0.31487, 0.288399, 0.25031, 0.236433, 0.200174, 0.200174, 0.281712, 0.366687, 0.275179, 0.17593, 0.206376, 0.222385, 0.342579, 0.30533, 0.216401, 0.206376, 0.196879, 0.200174, 0.318242, 0.30533, 0.18812, 0.200174, 0.239899, 0.278302, 0.18812, 0.137348, 0.170161, 0.185198, 0.111485, 0.170161, 0.229226, 0.222385, 0.206376, 0.15008, 0.209395, 0.295083, 0.191378, 0.167087, 0.170161, 0.088832, 0.051831, 0.100716, 0.125101, 0.069024, 0.05306, 0.092881, 0.129801, 0.132295, 0.079919, 0.139895, 0.155435, 0.191378, 0.122885, 0.125101, 0.161087, 0.120615, 0.122885, 0.127496, 0.179055, 0.116183, 0.118441, 0.120615, 0.064632, 0.066181, 0.111485, 0.137348, 0.144935, 0.182256, 0.200174, 0.200174, 0.200174, 0.18812, 0.125101, 0.170161, 0.185198, 0.170161, 0.264545, 0.167087, 0.222385, 0.200174, 0.278302, 0.36309, 0.359901, 0.480142, 0.521092, 0.486429, 0.480142, 0.384043, 0.339168, 0.321458, 0.30533, 0.311707, 0.278302, 0.342579, 0.380708, 0.278302, 0.275179, 0.278302, 0.308712, 0.356642, 0.359901, 0.380708, 0.401658, 0.458154, 0.318242, 0.321458, 0.349426, 0.268042, 0.268042, 0.295083, 0.295083, 0.284882, 0.194234, 0.147574, 0.147574, 0.120615, 0.167087, 0.144935, 0.109221, 0.144935, 0.098513, 0.066181, 0.033407, 0.018106, 0.015694], '')</t>
  </si>
  <si>
    <t>[61, 62, 63, 64, 65, 66, 67, 68, 218]</t>
  </si>
  <si>
    <t>UPI000173006B status=activ</t>
  </si>
  <si>
    <t>([0.823549, 0.680603, 0.525368, 0.538167, 0.433034, 0.454136, 0.472492, 0.40511, 0.346032, 0.291804, 0.311707, 0.328603, 0.332115, 0.25031, 0.222385, 0.216401, 0.129801, 0.142424, 0.120615, 0.120615, 0.11371, 0.094817, 0.090864, 0.15284, 0.182256, 0.26085, 0.291804, 0.291804, 0.377384, 0.444081, 0.538167, 0.447574, 0.483068, 0.465241, 0.538167, 0.58069, 0.59508, 0.690604, 0.529623, 0.529623, 0.534167, 0.570702, 0.575842, 0.59508, 0.480142, 0.418646, 0.433034, 0.41194, 0.41194, 0.311707, 0.318242, 0.232838, 0.216401, 0.139895, 0.21291, 0.144935, 0.142424, 0.079919, 0.081712, 0.109221, 0.092881, 0.092881, 0.083462, 0.083462, 0.076542, 0.067594, 0.086953, 0.060549, 0.06312, 0.046336, 0.079919, 0.076542, 0.118441, 0.200174, 0.284882, 0.298791, 0.384043, 0.384043, 0.408655, 0.380708, 0.461924, 0.42561, 0.342579, 0.328603, 0.356642, 0.444081, 0.461924, 0.366687, 0.42561, 0.318242, 0.374039, 0.291804, 0.271506, 0.271506, 0.271506, 0.264545, 0.25031, 0.15284, 0.158265, 0.247041, 0.295083, 0.288399, 0.264545, 0.335645, 0.346032, 0.324872, 0.236433, 0.298791, 0.346032, 0.257454, 0.342579, 0.36309, 0.468512, 0.51388, 0.509769, 0.480142, 0.401658, 0.298791, 0.422041, 0.414856, 0.298791, 0.25406, 0.21291, 0.301917, 0.206376, 0.209395, 0.194234, 0.271506, 0.232838, 0.25406, 0.349426, 0.284882, 0.179055, 0.139895, 0.139895, 0.167087, 0.167087, 0.164327, 0.222385, 0.236433, 0.229226, 0.328603, 0.25031, 0.278302, 0.291804, 0.398279, 0.398279, 0.298791, 0.291804, 0.394753, 0.398279, 0.380708, 0.346032, 0.436924, 0.5017, 0.505461, 0.483068, 0.422041, 0.480142, 0.486429, 0.384043, 0.295083, 0.209395, 0.321458, 0.239899, 0.15284, 0.096677, 0.096677, 0.173081, 0.100716, 0.043307, 0.043307, 0.036378, 0.069024, 0.064632, 0.056825, 0.033407, 0.031287, 0.059222, 0.041405, 0.056825, 0.050641, 0.055536, 0.085092, 0.088832, 0.086953, 0.144935, 0.209395, 0.21291, 0.209395, 0.311707, 0.422041, 0.440853, 0.486429, 0.490133, 0.408655, 0.387226, 0.387226, 0.295083, 0.284882, 0.377384, 0.278302, 0.359901, 0.356642, 0.271506, 0.278302, 0.374039, 0.398279, 0.398279, 0.352862, 0.387226, 0.387226, 0.291804, 0.191378, 0.182256, 0.179055, 0.225814, 0.236433, 0.301917, 0.394753, 0.394753, 0.301917, 0.301917, 0.271506, 0.36309, 0.454136, 0.444081, 0.436924, 0.311707, 0.232838, 0.257454, 0.243554, 0.155435, 0.232838, 0.352862, 0.25406, 0.25406, 0.298791, 0.284882, 0.26085, 0.225814, 0.216401, 0.301917, 0.295083, 0.236433, 0.203355, 0.203355, 0.170161, 0.164327, 0.164327, 0.21291, 0.144935, 0.132295, 0.203355, 0.203355, 0.122885, 0.139895, 0.15284, 0.142424, 0.098513, 0.137348, 0.164327, 0.139895, 0.137348, 0.225814, 0.278302, 0.216401, 0.15284, 0.116183, 0.111485, 0.179055, 0.219301, 0.301917, 0.301917, 0.216401, 0.236433, 0.301917, 0.374039, 0.328603, 0.264545, 0.25406, 0.147574, 0.158265, 0.185198, 0.216401, 0.206376, 0.243554, 0.335645, 0.311707, 0.311707, 0.31487, 0.346032, 0.301917, 0.21291, 0.21291, 0.216401, 0.17593, 0.111485, 0.106997, 0.078022, 0.120615, 0.182256, 0.232838, 0.216401, 0.144935, 0.132295, 0.079919, 0.078022, 0.078022, 0.078022, 0.129801, 0.15008, 0.086953, 0.10481, 0.109221, 0.127496, 0.173081, 0.127496, 0.132295, 0.073402, 0.118441, 0.11371, 0.125101, 0.144935, 0.144935, 0.142424, 0.111485, 0.106997, 0.10481, 0.102787, 0.167087, 0.120615, 0.098513, 0.139895, 0.086953, 0.15008, 0.127496, 0.161087, 0.25406, 0.268042, 0.281712, 0.291804, 0.203355, 0.194234, 0.125101, 0.137348, 0.236433, 0.26085, 0.359901, 0.356642, 0.356642, 0.370445, 0.342579, 0.264545, 0.182256, 0.25406, 0.239899, 0.182256, 0.102787, 0.056825, 0.098513, 0.088832, 0.094817, 0.15284, 0.147574, 0.232838, 0.164327, 0.139895, 0.086953, 0.078022, 0.055536, 0.055536, 0.054297, 0.100716, 0.134866, 0.222385, 0.229226, 0.17593, 0.158265, 0.25406, 0.281712, 0.167087, 0.264545, 0.243554, 0.239899, 0.25406, 0.243554, 0.200174, 0.15008, 0.222385, 0.229226, 0.203355, 0.219301, 0.219301, 0.225814, 0.271506, 0.26085, 0.257454, 0.295083, 0.288399, 0.25031, 0.321458, 0.408655, 0.41194, 0.41194, 0.324872, 0.332115, 0.332115, 0.380708, 0.458154, 0.380708, 0.390993, 0.486429, 0.394753, 0.301917, 0.288399, 0.18812, 0.161087, 0.170161, 0.173081, 0.229226, 0.25031, 0.216401, 0.216401, 0.229226, 0.15008, 0.239899, 0.236433, 0.147574, 0.137348, 0.109221, 0.179055, 0.147574, 0.142424, 0.206376, 0.225814, 0.203355, 0.268042, 0.288399, 0.196879, 0.222385, 0.161087, 0.094817, 0.066181, 0.059222, 0.058088, 0.10481, 0.096677, 0.096677, 0.182256, 0.17593, 0.200174, 0.142424, 0.142424, 0.129801, 0.083462, 0.118441, 0.132295, 0.096677, 0.116183, 0.118441, 0.11371, 0.209395, 0.321458, 0.418646, 0.454136, 0.444081, 0.359901, 0.377384, 0.288399, 0.298791, 0.352862, 0.349426, 0.408655, 0.447574, 0.472492, 0.553315, 0.5017, 0.521092, 0.509769, 0.494003, 0.59014, 0.472492, 0.352862, 0.352862, 0.236433, 0.219301, 0.219301, 0.311707, 0.324872, 0.401658, 0.390993, 0.321458, 0.339168, 0.36309, 0.36309, 0.359901, 0.366687, 0.318242, 0.247041, 0.339168, 0.321458, 0.229226, 0.342579, 0.450668, 0.433034, 0.517562, 0.42561, 0.398279, 0.387226, 0.281712, 0.281712, 0.26085, 0.36309, 0.346032, 0.311707, 0.31487, 0.21291, 0.206376, 0.203355, 0.203355, 0.21291, 0.216401, 0.247041, 0.247041, 0.247041, 0.179055, 0.132295, 0.219301, 0.271506, 0.194234, 0.284882, 0.281712, 0.284882, 0.243554, 0.247041, 0.179055, 0.164327, 0.275179, 0.295083, 0.401658, 0.380708, 0.264545, 0.278302, 0.257454, 0.26085, 0.243554, 0.324872, 0.387226, 0.346032, 0.219301, 0.295083, 0.298791, 0.229226, 0.247041, 0.25031, 0.25406, 0.243554, 0.155435, 0.106997, 0.116183, 0.06312, 0.083462, 0.109221, 0.100716, 0.137348, 0.109221, 0.118441, 0.111485, 0.147574, 0.167087, 0.236433, 0.243554, 0.25406, 0.25406, 0.21291, 0.236433, 0.232838, 0.26085, 0.335645, 0.418646, 0.31487, 0.324872, 0.339168, 0.390993, 0.295083, 0.335645, 0.288399, 0.275179, 0.206376, 0.185198, 0.209395, 0.25031, 0.243554, 0.229226, 0.278302, 0.301917, 0.219301, 0.144935, 0.203355, 0.229226, 0.182256, 0.225814, 0.328603, 0.328603, 0.247041, 0.349426, 0.332115, 0.41194, 0.318242, 0.318242, 0.332115, 0.31487, 0.264545, 0.185198, 0.18812, 0.147574, 0.109221, 0.116183, 0.179055, 0.194234, 0.206376, 0.164327, 0.182256, 0.170161, 0.206376, 0.209395, 0.132295, 0.129801, 0.127496, 0.132295, 0.196879, 0.196879, 0.191378, 0.158265, 0.158265, 0.167087, 0.185198, 0.25406, 0.342579, 0.359901, 0.359901, 0.346032, 0.418646, 0.398279, 0.394753, 0.40511, 0.465241, 0.562014, 0.534167, 0.525368, 0.642678, 0.545602, 0.436924, 0.339168, 0.4292, 0.494003, 0.387226, 0.458154, 0.444081, 0.4292, 0.42561, 0.374039, 0.366687, 0.31487, 0.370445, 0.366687, 0.356642, 0.324872, 0.346032, 0.275179, 0.209395, 0.206376, 0.278302, 0.374039, 0.476583, 0.433034, 0.476583, 0.58069, 0.5017, 0.440853, 0.366687, 0.352862, 0.356642, 0.288399, 0.359901, 0.346032, 0.311707, 0.225814, 0.284882, 0.288399, 0.31487, 0.380708, 0.394753, 0.40511, 0.308712, 0.311707, 0.332115, 0.318242, 0.31487, 0.40511, 0.476583, 0.58069, 0.476583, 0.497853, 0.494003, 0.509769, 0.433034, 0.436924, 0.51388, 0.476583, 0.461924, 0.433034, 0.433034, 0.414856, 0.401658, 0.5017, 0.494003, 0.440853, 0.440853, 0.346032, 0.349426, 0.247041, 0.209395, 0.311707, 0.346032, 0.418646, 0.390993, 0.468512, 0.505461, 0.509769, 0.468512, 0.465241, 0.575842, 0.486429, 0.494003, 0.51388, 0.497853, 0.505461, 0.56648, 0.538167, 0.63748, 0.476583, 0.59014, 0.549308, 0.468512, 0.366687, 0.384043, 0.41194, 0.40511, 0.40511, 0.342579, 0.408655, 0.384043, 0.298791, 0.377384, 0.301917, 0.222385, 0.200174, 0.229226, 0.236433, 0.268042, 0.26085, 0.359901, 0.257454, 0.243554, 0.308712, 0.390993, 0.390993, 0.359901, 0.339168, 0.36309, 0.436924, 0.41194, 0.447574, 0.436924, 0.414856, 0.505461, 0.604312, 0.538167, 0.497853, 0.42561, 0.321458, 0.349426, 0.342579, 0.356642, 0.42561, 0.328603, 0.31487, 0.318242, 0.332115, 0.31487, 0.229226, 0.21291, 0.247041, 0.239899, 0.352862, 0.308712, 0.308712, 0.308712, 0.374039, 0.377384, 0.458154, 0.575842, 0.545602, 0.468512, 0.557691, 0.483068, 0.59508, 0.5017, 0.468512, 0.433034, 0.444081, 0.490133, 0.480142, 0.440853, 0.422041, 0.36309, 0.454136, 0.398279], '')</t>
  </si>
  <si>
    <t>[0, 1, 2, 3, 30, 34, 35, 36, 37, 38, 39, 40, 41, 42, 43, 113, 114, 154, 155, 476, 477, 478, 479, 481, 506, 648, 649, 650, 651, 652, 678, 679, 702, 706, 709, 716, 729, 730, 733, 736, 738, 739, 740, 741, 743, 744, 777, 778, 779, 803, 804, 806, 808, 809]</t>
  </si>
  <si>
    <t>UPI000173006C status=activ</t>
  </si>
  <si>
    <t>([0.17593, 0.225814, 0.122885, 0.129801, 0.134866, 0.167087, 0.200174, 0.247041, 0.275179, 0.31487, 0.236433, 0.182256, 0.196879, 0.182256, 0.247041, 0.161087, 0.173081, 0.216401, 0.18812, 0.203355, 0.185198, 0.11371, 0.122885, 0.203355, 0.158265, 0.191378, 0.120615, 0.076542, 0.076542, 0.094817, 0.083462, 0.15284, 0.25031, 0.236433, 0.167087, 0.116183, 0.158265, 0.225814, 0.173081, 0.196879, 0.11371, 0.185198, 0.271506, 0.257454, 0.264545, 0.352862, 0.268042, 0.328603, 0.401658, 0.359901, 0.25031, 0.25031, 0.243554, 0.196879, 0.21291, 0.295083, 0.335645, 0.26085, 0.26085, 0.36309, 0.335645, 0.332115, 0.298791, 0.318242, 0.321458, 0.324872, 0.342579, 0.318242, 0.366687, 0.370445, 0.398279, 0.394753, 0.394753, 0.301917, 0.346032, 0.324872, 0.222385, 0.219301, 0.342579, 0.25031, 0.15284, 0.194234, 0.284882, 0.321458, 0.30533, 0.31487, 0.324872, 0.203355, 0.264545, 0.25031, 0.161087, 0.17593, 0.25406, 0.167087, 0.25031, 0.239899, 0.243554, 0.332115, 0.271506, 0.167087, 0.264545, 0.26085, 0.236433, 0.236433, 0.236433, 0.15008, 0.15284, 0.090864, 0.127496, 0.15284, 0.147574, 0.161087, 0.083462, 0.040537, 0.040537, 0.042364, 0.022667, 0.013016, 0.011342, 0.017797, 0.018787, 0.014586, 0.025316, 0.025316, 0.015078, 0.015694, 0.025762, 0.023534, 0.038858, 0.026338, 0.026338, 0.032677, 0.051831, 0.051831, 0.120615, 0.191378, 0.155435, 0.247041, 0.352862, 0.40511, 0.398279, 0.390993, 0.4292, 0.390993, 0.284882, 0.387226, 0.281712, 0.284882, 0.284882, 0.30533, 0.30533, 0.301917, 0.200174, 0.142424, 0.194234, 0.167087, 0.102787, 0.083462, 0.098513, 0.055536, 0.05306, 0.026892, 0.047319, 0.025762, 0.025316, 0.026892, 0.025762, 0.028695, 0.017138, 0.016528, 0.009187, 0.013613, 0.013437, 0.016021, 0.014315, 0.017797, 0.018415, 0.031287, 0.034068, 0.030003, 0.028107, 0.017447, 0.019109, 0.019109, 0.038858, 0.048328, 0.100716, 0.049374, 0.06312, 0.106997, 0.060549, 0.109221, 0.06184, 0.033407, 0.044297, 0.043307, 0.032677, 0.035586, 0.0198, 0.022667, 0.012727, 0.023963, 0.030003, 0.054297, 0.029376, 0.029376, 0.023963, 0.020876, 0.026338, 0.018787, 0.020522, 0.023087, 0.015344, 0.026892, 0.049374, 0.047319, 0.085092, 0.120615, 0.111485, 0.185198, 0.222385, 0.225814, 0.132295, 0.094817, 0.106997, 0.179055, 0.179055, 0.137348, 0.090864, 0.137348, 0.216401, 0.142424, 0.203355, 0.170161, 0.173081, 0.173081, 0.170161, 0.116183, 0.125101, 0.125101, 0.125101, 0.067594, 0.098513, 0.092881, 0.158265, 0.142424, 0.085092, 0.056825, 0.078022, 0.118441, 0.118441, 0.129801, 0.118441, 0.122885, 0.225814, 0.15284, 0.15284, 0.092881, 0.158265, 0.078022, 0.074921, 0.073402, 0.129801, 0.167087, 0.225814, 0.142424, 0.120615, 0.137348, 0.102787, 0.106997, 0.118441, 0.096677, 0.098513, 0.096677, 0.100716, 0.111485, 0.098513, 0.058088, 0.122885, 0.11371, 0.116183, 0.0704, 0.076542, 0.06312, 0.060549, 0.036378, 0.042364, 0.055536, 0.090864, 0.147574, 0.185198, 0.120615, 0.098513, 0.074921, 0.129801, 0.144935, 0.144935, 0.232838, 0.21291, 0.10481, 0.066181, 0.116183, 0.185198, 0.182256, 0.206376, 0.127496, 0.236433, 0.324872, 0.236433, 0.164327, 0.167087, 0.15284, 0.144935, 0.203355, 0.229226, 0.203355, 0.111485, 0.096677, 0.098513, 0.096677, 0.170161, 0.15284, 0.15008, 0.142424, 0.118441, 0.098513, 0.173081, 0.179055, 0.161087, 0.232838, 0.264545, 0.161087, 0.164327, 0.275179, 0.194234, 0.196879, 0.236433, 0.332115, 0.366687, 0.36309, 0.36309, 0.370445, 0.458154, 0.384043, 0.384043, 0.414856, 0.356642, 0.26085, 0.25406, 0.21291, 0.18812, 0.219301, 0.298791, 0.311707, 0.291804, 0.387226, 0.301917, 0.200174, 0.164327, 0.137348, 0.137348, 0.25406, 0.219301, 0.15008, 0.222385, 0.239899, 0.239899, 0.339168, 0.328603, 0.209395, 0.182256, 0.222385, 0.26085, 0.295083, 0.200174, 0.120615, 0.109221, 0.094817, 0.15284, 0.18812, 0.191378, 0.200174, 0.194234, 0.25406, 0.25406, 0.142424, 0.129801, 0.142424, 0.155435, 0.247041, 0.239899, 0.311707, 0.328603, 0.229226, 0.161087, 0.243554, 0.257454, 0.219301, 0.36309, 0.25406, 0.26085, 0.26085, 0.26085, 0.271506, 0.26085, 0.26085, 0.288399, 0.30533, 0.200174, 0.147574, 0.15284, 0.271506, 0.268042, 0.239899, 0.194234, 0.264545, 0.179055, 0.25031, 0.26085, 0.225814, 0.257454, 0.144935, 0.147574, 0.147574, 0.142424, 0.074921, 0.122885, 0.185198, 0.147574, 0.147574, 0.18812, 0.111485, 0.060549, 0.074921, 0.071867, 0.083462, 0.094817, 0.129801, 0.127496, 0.15284, 0.096677, 0.088832, 0.106997, 0.109221, 0.076542, 0.069024, 0.120615, 0.06184, 0.037156, 0.049374, 0.102787, 0.098513, 0.106997, 0.200174, 0.092881, 0.098513, 0.161087, 0.096677, 0.109221, 0.088832, 0.083462, 0.139895, 0.147574, 0.209395, 0.196879, 0.264545, 0.161087, 0.15284, 0.268042, 0.318242, 0.196879, 0.10481, 0.122885, 0.18812, 0.090864, 0.173081, 0.191378, 0.118441, 0.164327, 0.173081, 0.142424, 0.116183, 0.064632, 0.109221, 0.056825, 0.045352, 0.028695, 0.050641, 0.038858, 0.025316, 0.023534, 0.044297, 0.073402, 0.038042, 0.021381], '')</t>
  </si>
  <si>
    <t>UPI000173006D status=activ</t>
  </si>
  <si>
    <t>([0.21291, 0.26085, 0.147574, 0.079919, 0.066181, 0.083462, 0.049374, 0.032017, 0.040537, 0.05306, 0.046336, 0.06184, 0.054297, 0.048328, 0.083462, 0.096677, 0.109221, 0.066181, 0.086953, 0.129801, 0.127496, 0.069024, 0.074921, 0.116183, 0.196879, 0.158265, 0.164327, 0.229226, 0.229226, 0.232838, 0.225814, 0.281712, 0.275179, 0.291804, 0.21291, 0.206376, 0.278302, 0.281712, 0.36309, 0.291804, 0.26085, 0.268042, 0.387226, 0.374039, 0.324872, 0.335645, 0.349426, 0.36309, 0.408655, 0.51388, 0.521092, 0.444081, 0.436924, 0.356642, 0.36309, 0.422041, 0.401658, 0.401658, 0.398279, 0.301917, 0.380708, 0.278302, 0.264545, 0.243554, 0.25031, 0.342579, 0.25406, 0.25406, 0.209395, 0.18812, 0.125101, 0.118441, 0.17593, 0.120615, 0.185198, 0.182256, 0.182256, 0.18812, 0.111485, 0.100716, 0.167087, 0.164327, 0.268042, 0.239899, 0.247041, 0.247041, 0.243554, 0.31487, 0.414856, 0.447574, 0.447574, 0.553315, 0.56648, 0.557691, 0.666105, 0.685117, 0.604312, 0.666105, 0.690604, 0.703578, 0.622677, 0.51388, 0.51388, 0.398279, 0.422041, 0.4292, 0.414856, 0.401658, 0.422041, 0.401658, 0.408655, 0.433034, 0.339168, 0.328603, 0.335645, 0.25406, 0.25406, 0.236433, 0.219301, 0.134866, 0.21291, 0.275179, 0.36309, 0.377384, 0.40511, 0.370445, 0.284882, 0.284882, 0.291804, 0.275179, 0.18812, 0.10481, 0.058088, 0.078022, 0.081712, 0.085092, 0.116183, 0.0704, 0.120615, 0.078022, 0.125101, 0.122885, 0.100716, 0.116183, 0.088832, 0.144935, 0.17593, 0.25406, 0.182256, 0.185198, 0.18812, 0.281712, 0.377384, 0.42561, 0.374039, 0.298791, 0.216401, 0.216401, 0.26085, 0.247041, 0.324872, 0.324872, 0.229226, 0.271506, 0.142424, 0.170161, 0.161087, 0.109221, 0.069024, 0.118441, 0.0704, 0.066181, 0.083462, 0.092881, 0.122885, 0.196879, 0.278302, 0.352862, 0.30533, 0.328603, 0.25406, 0.222385, 0.158265, 0.182256, 0.167087, 0.26085, 0.268042, 0.284882, 0.352862, 0.394753, 0.394753, 0.356642, 0.36309, 0.359901, 0.36309, 0.268042, 0.15008, 0.10481, 0.10481, 0.167087, 0.11371, 0.132295, 0.098513, 0.161087, 0.158265, 0.158265, 0.170161, 0.155435, 0.142424, 0.102787, 0.120615, 0.055536, 0.111485, 0.067594, 0.032017, 0.031287, 0.034068, 0.041405, 0.067594, 0.038858, 0.037156, 0.067594, 0.071867, 0.129801, 0.118441, 0.127496, 0.129801, 0.120615, 0.127496, 0.142424, 0.209395, 0.142424, 0.243554, 0.257454, 0.257454, 0.30533, 0.21291, 0.284882, 0.288399, 0.295083, 0.291804, 0.301917, 0.321458, 0.278302, 0.288399, 0.311707, 0.295083, 0.311707, 0.247041, 0.239899, 0.222385, 0.229226, 0.191378, 0.142424, 0.086953, 0.15008, 0.18812, 0.257454, 0.25031, 0.335645, 0.31487, 0.414856, 0.418646, 0.40511, 0.450668, 0.414856, 0.311707, 0.311707, 0.268042, 0.25406, 0.278302, 0.18812, 0.18812, 0.191378, 0.179055, 0.236433, 0.219301, 0.206376, 0.132295, 0.137348, 0.15284, 0.15008, 0.088832, 0.078022, 0.038858, 0.049374, 0.023534, 0.038858, 0.064632, 0.035586, 0.058088, 0.055536, 0.10481, 0.05306, 0.116183, 0.200174, 0.161087, 0.085092, 0.050641, 0.088832, 0.096677, 0.081712, 0.055536, 0.092881, 0.044297, 0.078022, 0.076542, 0.083462, 0.040537, 0.044297, 0.094817, 0.106997, 0.067594, 0.050641, 0.086953, 0.090864, 0.044297, 0.049374, 0.100716, 0.18812, 0.100716, 0.100716, 0.096677, 0.15284, 0.129801, 0.239899, 0.158265, 0.155435, 0.268042, 0.318242, 0.301917, 0.216401, 0.15284, 0.158265, 0.203355, 0.137348, 0.122885, 0.206376, 0.257454, 0.15008, 0.094817, 0.116183, 0.102787, 0.085092, 0.045352, 0.045352, 0.023963, 0.041405, 0.020165, 0.018415, 0.027463, 0.019109, 0.034884, 0.049374, 0.069024, 0.036378, 0.049374, 0.055536, 0.032017, 0.030611, 0.06312, 0.088832, 0.158265, 0.098513, 0.127496, 0.137348, 0.079919, 0.132295, 0.088832, 0.090864, 0.090864, 0.058088, 0.098513, 0.086953, 0.086953, 0.041405, 0.078022, 0.064632, 0.032677, 0.059222, 0.032017, 0.021816, 0.021816, 0.012491, 0.01204, 0.011342, 0.018415, 0.038042, 0.038858, 0.064632, 0.076542, 0.078022, 0.116183, 0.100716, 0.100716, 0.102787, 0.206376, 0.206376, 0.182256, 0.278302, 0.26085, 0.346032, 0.418646, 0.440853, 0.458154, 0.461924, 0.42561, 0.408655, 0.324872, 0.239899, 0.155435, 0.25031, 0.167087, 0.102787, 0.060549, 0.049374, 0.037156, 0.025762, 0.017447, 0.024826, 0.017138, 0.011106, 0.008409, 0.006142, 0.003997], '')</t>
  </si>
  <si>
    <t>[49, 50, 91, 92, 93, 94, 95, 96, 97, 98, 99, 100, 101, 102]</t>
  </si>
  <si>
    <t>UPI000173006E status=activ</t>
  </si>
  <si>
    <t>([0.30533, 0.346032, 0.225814, 0.15008, 0.147574, 0.096677, 0.134866, 0.092881, 0.11371, 0.076542, 0.078022, 0.081712, 0.076542, 0.037156, 0.020522, 0.018787, 0.018415, 0.032677, 0.030003, 0.030611, 0.045352, 0.021816, 0.018106, 0.032017, 0.054297, 0.066181, 0.111485, 0.085092, 0.147574, 0.122885, 0.139895, 0.161087, 0.125101, 0.071867, 0.144935, 0.243554, 0.206376, 0.288399, 0.284882, 0.295083, 0.281712, 0.281712, 0.390993, 0.356642, 0.284882, 0.284882, 0.291804, 0.298791, 0.216401, 0.206376, 0.26085, 0.328603, 0.243554, 0.288399, 0.295083, 0.284882, 0.271506, 0.308712, 0.308712, 0.257454, 0.182256, 0.132295, 0.161087, 0.134866, 0.191378, 0.284882, 0.298791, 0.288399, 0.288399, 0.41194, 0.342579, 0.247041, 0.182256, 0.284882, 0.318242, 0.408655, 0.436924, 0.321458, 0.321458, 0.236433, 0.275179, 0.268042, 0.366687, 0.275179, 0.225814, 0.147574, 0.125101, 0.118441, 0.120615, 0.116183, 0.129801, 0.127496, 0.122885, 0.173081, 0.158265, 0.164327, 0.090864, 0.037156, 0.085092, 0.092881, 0.102787, 0.05306, 0.086953, 0.0704, 0.116183, 0.118441, 0.191378, 0.200174, 0.196879, 0.111485, 0.111485, 0.054297, 0.088832, 0.158265, 0.161087, 0.088832, 0.088832, 0.191378, 0.216401, 0.216401, 0.203355, 0.18812, 0.311707, 0.298791, 0.311707, 0.321458, 0.318242, 0.311707, 0.298791, 0.298791, 0.298791, 0.30533, 0.328603, 0.232838, 0.236433, 0.236433, 0.342579, 0.332115, 0.219301, 0.275179, 0.179055, 0.179055, 0.271506, 0.219301, 0.225814, 0.129801, 0.10481, 0.173081, 0.116183, 0.116183, 0.0704, 0.132295, 0.134866, 0.21291, 0.30533, 0.288399, 0.25406, 0.25406, 0.194234, 0.182256, 0.209395, 0.21291, 0.127496, 0.0704, 0.096677, 0.096677, 0.170161, 0.200174, 0.106997, 0.161087, 0.173081, 0.25406, 0.257454, 0.167087, 0.120615, 0.11371, 0.058088, 0.03976, 0.024393, 0.022306, 0.037156, 0.036378, 0.067594, 0.132295, 0.17593, 0.100716, 0.10481, 0.106997, 0.111485, 0.139895, 0.15284, 0.088832, 0.094817, 0.094817, 0.164327, 0.196879, 0.142424, 0.243554, 0.324872, 0.311707, 0.41194, 0.349426, 0.268042, 0.247041, 0.243554, 0.275179, 0.366687, 0.352862, 0.31487, 0.236433, 0.219301, 0.134866, 0.21291, 0.21291, 0.122885, 0.125101, 0.098513, 0.098513, 0.102787, 0.106997, 0.127496, 0.067594, 0.109221, 0.173081, 0.179055, 0.170161, 0.17593, 0.109221, 0.116183, 0.147574, 0.179055, 0.17593, 0.26085, 0.25031, 0.236433, 0.342579, 0.239899, 0.278302, 0.352862, 0.275179, 0.271506, 0.332115, 0.352862, 0.25406, 0.222385, 0.229226, 0.26085, 0.170161, 0.257454, 0.185198, 0.179055, 0.132295, 0.120615, 0.118441, 0.120615, 0.118441, 0.125101, 0.196879, 0.122885, 0.122885, 0.173081, 0.182256, 0.118441, 0.179055, 0.179055, 0.132295, 0.127496, 0.071867, 0.079919, 0.064632, 0.058088, 0.033407, 0.06184, 0.076542, 0.076542, 0.081712, 0.081712, 0.083462, 0.050641, 0.050641, 0.03976, 0.042364, 0.048328, 0.047319, 0.047319, 0.090864, 0.092881, 0.064632, 0.081712, 0.083462, 0.066181, 0.118441, 0.120615, 0.120615, 0.170161, 0.185198, 0.17593, 0.109221, 0.058088, 0.094817, 0.090864, 0.118441, 0.122885, 0.102787, 0.142424, 0.076542, 0.03976, 0.078022, 0.076542, 0.106997, 0.120615, 0.142424, 0.144935, 0.219301, 0.236433, 0.158265, 0.116183, 0.116183, 0.196879, 0.281712, 0.308712, 0.339168, 0.291804, 0.278302, 0.278302, 0.225814, 0.311707, 0.433034, 0.321458, 0.401658, 0.284882, 0.236433, 0.288399, 0.301917, 0.318242, 0.288399, 0.370445, 0.42561, 0.31487, 0.301917, 0.21291, 0.194234, 0.25406, 0.298791, 0.301917, 0.21291, 0.298791, 0.209395, 0.182256, 0.275179, 0.173081, 0.196879, 0.203355, 0.18812, 0.116183, 0.085092, 0.050641, 0.058088, 0.05306, 0.106997, 0.0704, 0.122885, 0.071867, 0.079919, 0.043307, 0.041405, 0.078022, 0.050641, 0.094817, 0.055536, 0.049374, 0.098513, 0.137348, 0.209395, 0.15284, 0.206376, 0.239899, 0.321458, 0.243554, 0.200174, 0.127496, 0.196879, 0.196879, 0.295083, 0.200174, 0.281712, 0.281712, 0.229226, 0.232838, 0.170161, 0.281712, 0.200174, 0.185198, 0.200174, 0.222385, 0.301917, 0.219301, 0.216401, 0.137348, 0.118441, 0.081712, 0.132295, 0.120615, 0.069024, 0.037156, 0.069024, 0.069024, 0.067594, 0.100716, 0.083462, 0.120615, 0.076542, 0.127496, 0.132295, 0.073402, 0.066181, 0.059222, 0.100716, 0.060549, 0.066181, 0.132295, 0.219301, 0.229226, 0.243554, 0.301917, 0.414856, 0.41194, 0.42561, 0.394753, 0.31487, 0.324872, 0.247041, 0.308712, 0.281712, 0.216401, 0.216401, 0.185198, 0.196879, 0.122885, 0.18812, 0.264545, 0.25031, 0.281712, 0.288399, 0.21291, 0.167087, 0.167087, 0.167087, 0.134866, 0.100716, 0.120615, 0.134866, 0.118441, 0.122885, 0.147574, 0.127496, 0.167087, 0.191378, 0.209395, 0.318242, 0.236433, 0.232838, 0.219301, 0.194234, 0.203355, 0.18812, 0.170161, 0.144935, 0.144935, 0.185198, 0.275179, 0.275179, 0.335645, 0.468512, 0.414856, 0.41194, 0.509769, 0.570702, 0.483068, 0.390993, 0.311707, 0.40511, 0.318242, 0.239899, 0.239899, 0.222385, 0.243554, 0.346032, 0.36309, 0.26085, 0.257454, 0.167087, 0.155435, 0.086953, 0.081712, 0.055536, 0.037156, 0.020165, 0.017797, 0.030611, 0.048328, 0.0704, 0.048328, 0.05306, 0.088832, 0.054297, 0.058088, 0.071867, 0.071867, 0.056825, 0.098513, 0.092881, 0.096677, 0.139895, 0.203355, 0.142424, 0.219301, 0.281712, 0.321458, 0.318242, 0.278302, 0.268042, 0.271506, 0.288399, 0.374039, 0.384043, 0.461924, 0.454136, 0.450668, 0.447574, 0.494003, 0.5017, 0.509769, 0.604312, 0.480142, 0.505461, 0.585406, 0.5017, 0.422041, 0.494003, 0.505461, 0.553315, 0.465241, 0.401658, 0.444081, 0.440853, 0.433034, 0.440853, 0.450668, 0.486429, 0.41194, 0.308712, 0.311707, 0.209395, 0.216401, 0.225814, 0.232838, 0.191378, 0.268042, 0.284882, 0.281712, 0.271506, 0.275179, 0.36309, 0.433034, 0.433034, 0.324872, 0.284882, 0.281712, 0.225814, 0.225814, 0.332115, 0.359901, 0.291804, 0.387226, 0.356642, 0.447574, 0.447574, 0.486429, 0.480142, 0.545602, 0.476583, 0.480142, 0.465241, 0.450668, 0.436924, 0.398279, 0.521092, 0.483068, 0.486429, 0.534167, 0.521092, 0.4292, 0.414856, 0.476583, 0.494003, 0.541878, 0.545602, 0.549308, 0.529623, 0.5017, 0.521092, 0.585406, 0.476583, 0.480142, 0.517562, 0.517562, 0.56648, 0.468512, 0.557691, 0.476583, 0.408655, 0.41194, 0.483068, 0.461924, 0.472492, 0.458154, 0.458154, 0.454136, 0.436924, 0.394753, 0.418646, 0.414856, 0.447574, 0.490133, 0.483068, 0.366687, 0.384043, 0.31487, 0.31487, 0.339168, 0.311707, 0.352862, 0.356642, 0.346032, 0.440853, 0.42561, 0.458154, 0.384043, 0.349426, 0.349426, 0.418646, 0.394753, 0.394753, 0.271506, 0.318242, 0.31487, 0.40511, 0.408655, 0.380708, 0.384043, 0.26085, 0.349426, 0.370445, 0.301917, 0.311707, 0.219301, 0.18812, 0.173081, 0.216401, 0.25406, 0.191378, 0.118441, 0.100716, 0.094817, 0.170161, 0.109221, 0.120615, 0.134866, 0.129801, 0.219301, 0.284882, 0.298791, 0.332115, 0.349426, 0.418646, 0.401658, 0.41194, 0.444081, 0.447574, 0.447574, 0.4292, 0.5017, 0.613573, 0.699094, 0.699094, 0.685117, 0.707965, 0.699094, 0.680603, 0.545602, 0.454136, 0.458154, 0.56648, 0.549308, 0.549308, 0.562014, 0.486429, 0.608892, 0.626927, 0.604312, 0.618285, 0.534167, 0.476583, 0.422041, 0.318242, 0.278302, 0.278302, 0.349426, 0.349426, 0.339168, 0.433034, 0.5017, 0.444081, 0.41194, 0.394753, 0.359901, 0.36309, 0.450668, 0.335645, 0.349426, 0.288399, 0.239899, 0.335645, 0.387226, 0.458154, 0.454136, 0.440853, 0.346032, 0.346032, 0.275179, 0.209395, 0.200174, 0.229226, 0.18812, 0.216401, 0.144935, 0.096677, 0.090864, 0.088832, 0.155435, 0.15284, 0.216401, 0.18812, 0.17593, 0.122885, 0.116183, 0.206376, 0.271506, 0.374039, 0.384043, 0.450668, 0.521092, 0.545602, 0.5017, 0.63748, 0.608892, 0.720929, 0.823549, 0.812494, 0.798249, 0.791621, 0.750527, 0.741537, 0.849326, 0.83125, 0.922952, 0.922952], '')</t>
  </si>
  <si>
    <t>[476, 477, 531, 532, 533, 535, 536, 537, 540, 541, 580, 587, 590, 591, 596, 597, 598, 599, 600, 601, 602, 605, 606, 607, 609, 682, 683, 684, 685, 686, 687, 688, 689, 690, 693, 694, 695, 696, 698, 699, 700, 701, 702, 712, 752, 753, 754, 755, 756, 757, 758, 759, 760, 761, 762, 763, 764, 765, 766, 767]</t>
  </si>
  <si>
    <t>UPI000173006F status=activ</t>
  </si>
  <si>
    <t>([0.058088, 0.026892, 0.043307, 0.058088, 0.074921, 0.045352, 0.058088, 0.081712, 0.06184, 0.044297, 0.055536, 0.076542, 0.034068, 0.036378, 0.066181, 0.109221, 0.055536, 0.056825, 0.069024, 0.120615, 0.18812, 0.194234, 0.209395, 0.116183, 0.069024, 0.0704, 0.137348, 0.094817, 0.092881, 0.086953, 0.073402, 0.042364, 0.023087, 0.047319, 0.044297, 0.044297, 0.046336, 0.054297, 0.041405, 0.020876, 0.012727, 0.012491, 0.012491, 0.021381, 0.032677, 0.06312, 0.06312, 0.031287, 0.031287, 0.030003, 0.048328, 0.079919, 0.139895, 0.229226, 0.15008, 0.15008, 0.144935, 0.086953, 0.155435, 0.194234, 0.30533, 0.284882, 0.21291, 0.11371, 0.06184, 0.044297, 0.023963, 0.025762, 0.026338, 0.03976, 0.038858, 0.038042, 0.036378, 0.020165, 0.011669, 0.020876, 0.012727, 0.01227, 0.019109, 0.019401, 0.018787, 0.011903, 0.020876, 0.019401, 0.040537, 0.078022, 0.129801, 0.209395, 0.125101, 0.142424, 0.088832, 0.059222, 0.064632, 0.100716, 0.11371, 0.200174, 0.18812, 0.185198, 0.185198, 0.142424, 0.078022, 0.090864, 0.161087, 0.161087, 0.164327, 0.10481, 0.092881, 0.100716, 0.054297, 0.094817, 0.092881, 0.15284, 0.137348, 0.129801, 0.111485, 0.179055, 0.158265, 0.094817, 0.098513, 0.098513, 0.137348, 0.222385, 0.118441, 0.111485, 0.118441, 0.200174, 0.185198, 0.102787, 0.094817, 0.155435, 0.096677, 0.081712, 0.085092, 0.15008, 0.164327, 0.129801, 0.11371, 0.11371, 0.098513, 0.098513, 0.058088, 0.050641, 0.051831, 0.051831, 0.030003, 0.028695, 0.028695, 0.038042, 0.076542, 0.06312, 0.0704, 0.132295, 0.132295, 0.125101, 0.0704, 0.030611, 0.024393, 0.020522, 0.021816, 0.047319, 0.088832, 0.142424, 0.155435, 0.120615, 0.109221, 0.18812, 0.196879, 0.155435, 0.122885, 0.0704, 0.071867, 0.037156, 0.019401, 0.034068, 0.041405, 0.074921, 0.083462, 0.144935, 0.106997, 0.102787, 0.10481, 0.054297, 0.06184, 0.054297, 0.079919, 0.167087, 0.167087, 0.096677, 0.090864, 0.158265, 0.247041, 0.247041, 0.346032, 0.447574, 0.359901, 0.236433, 0.15008, 0.25031, 0.25031, 0.25031, 0.219301, 0.203355, 0.328603, 0.318242, 0.229226, 0.206376, 0.219301, 0.206376, 0.209395, 0.164327, 0.129801, 0.137348, 0.170161, 0.094817, 0.090864, 0.102787, 0.164327, 0.167087, 0.158265, 0.15008, 0.15008, 0.109221, 0.111485, 0.054297, 0.026338, 0.026338, 0.028107, 0.025316, 0.027463, 0.027463, 0.047319, 0.032017, 0.033407, 0.032017, 0.032017, 0.019109, 0.030611, 0.018787, 0.031287, 0.031287, 0.018106, 0.032017, 0.058088, 0.036378, 0.064632, 0.102787, 0.173081, 0.100716, 0.054297, 0.050641, 0.088832, 0.092881, 0.167087, 0.155435, 0.164327, 0.247041, 0.335645, 0.232838, 0.328603, 0.339168, 0.247041, 0.30533, 0.206376, 0.206376, 0.167087, 0.164327, 0.106997, 0.051831, 0.092881, 0.15008, 0.122885, 0.127496, 0.066181, 0.059222, 0.060549, 0.032017, 0.017447, 0.018106, 0.030611, 0.030611, 0.017138, 0.028695, 0.020165, 0.034068, 0.03976, 0.083462, 0.088832, 0.085092, 0.164327, 0.167087, 0.167087, 0.161087, 0.15284, 0.182256, 0.161087, 0.134866, 0.191378, 0.291804, 0.26085, 0.225814, 0.18812, 0.284882, 0.247041, 0.377384], '')</t>
  </si>
  <si>
    <t>UPI0001730071 status=activ</t>
  </si>
  <si>
    <t>([0.15008, 0.196879, 0.25406, 0.194234, 0.25406, 0.284882, 0.31487, 0.352862, 0.281712, 0.278302, 0.236433, 0.232838, 0.243554, 0.142424, 0.222385, 0.308712, 0.264545, 0.332115, 0.394753, 0.42561, 0.398279, 0.30533, 0.332115, 0.321458, 0.318242, 0.321458, 0.352862, 0.352862, 0.308712, 0.398279, 0.335645, 0.414856, 0.380708, 0.370445, 0.394753, 0.40511, 0.414856, 0.444081, 0.398279, 0.328603, 0.36309, 0.40511, 0.390993, 0.359901, 0.284882, 0.268042, 0.26085, 0.239899, 0.268042, 0.308712, 0.318242, 0.42561, 0.408655, 0.476583, 0.359901, 0.444081, 0.332115, 0.318242, 0.239899, 0.196879, 0.268042, 0.278302, 0.291804, 0.40511, 0.401658, 0.486429, 0.585406, 0.570702, 0.553315, 0.4292, 0.414856, 0.370445, 0.243554, 0.257454, 0.281712, 0.30533, 0.295083, 0.387226, 0.390993, 0.436924, 0.538167, 0.440853, 0.440853, 0.346032, 0.324872, 0.346032, 0.370445, 0.366687, 0.377384, 0.301917, 0.278302, 0.308712, 0.25406, 0.278302, 0.26085, 0.21291, 0.291804, 0.298791, 0.281712, 0.219301, 0.179055, 0.109221, 0.170161, 0.158265, 0.216401, 0.147574, 0.134866, 0.0704, 0.073402, 0.081712, 0.081712, 0.096677, 0.083462, 0.111485, 0.15008, 0.090864, 0.118441, 0.074921, 0.06312, 0.06312, 0.106997, 0.167087, 0.21291, 0.209395, 0.122885, 0.137348, 0.137348, 0.137348, 0.129801, 0.076542, 0.064632, 0.088832, 0.139895, 0.155435, 0.206376, 0.225814, 0.232838, 0.194234, 0.170161, 0.142424, 0.15008, 0.15008, 0.094817, 0.106997, 0.11371, 0.200174, 0.127496, 0.127496, 0.109221, 0.185198, 0.182256, 0.185198, 0.216401, 0.127496, 0.111485, 0.050641, 0.049374, 0.083462, 0.11371, 0.194234, 0.225814, 0.21291, 0.194234, 0.271506, 0.247041, 0.144935, 0.079919, 0.134866, 0.196879, 0.194234, 0.120615, 0.185198, 0.194234, 0.125101, 0.225814, 0.25406, 0.380708, 0.387226, 0.387226, 0.288399, 0.194234, 0.225814, 0.142424, 0.142424, 0.164327, 0.137348, 0.225814, 0.225814, 0.173081, 0.18812, 0.142424, 0.155435, 0.109221, 0.102787, 0.100716, 0.076542, 0.066181, 0.059222, 0.059222, 0.064632, 0.056825, 0.118441, 0.129801, 0.222385, 0.229226, 0.139895, 0.191378, 0.179055, 0.301917, 0.247041, 0.142424, 0.222385, 0.225814, 0.324872, 0.321458, 0.414856, 0.450668, 0.444081, 0.440853, 0.454136, 0.436924, 0.436924, 0.4292, 0.346032, 0.278302, 0.243554, 0.335645, 0.335645, 0.346032, 0.321458, 0.398279, 0.433034, 0.356642, 0.390993, 0.30533, 0.321458, 0.281712, 0.278302, 0.301917, 0.30533, 0.225814, 0.158265, 0.26085, 0.21291, 0.196879, 0.229226, 0.243554, 0.247041, 0.25031, 0.18812, 0.206376, 0.158265, 0.239899, 0.281712, 0.30533, 0.26085, 0.26085, 0.298791, 0.298791, 0.216401, 0.125101, 0.179055, 0.257454, 0.15008, 0.15008, 0.125101, 0.158265, 0.125101, 0.071867, 0.081712, 0.122885, 0.122885, 0.203355, 0.196879, 0.216401, 0.21291, 0.332115, 0.25406, 0.170161, 0.100716, 0.144935, 0.25406, 0.275179, 0.288399, 0.384043, 0.384043, 0.497853, 0.486429, 0.58069, 0.675549, 0.557691, 0.476583, 0.394753, 0.268042, 0.158265, 0.164327, 0.164327, 0.15008, 0.18812, 0.271506, 0.394753, 0.384043, 0.298791, 0.222385, 0.139895, 0.161087, 0.132295, 0.111485, 0.088832, 0.059222, 0.043307, 0.056825, 0.074921, 0.094817, 0.173081, 0.295083, 0.257454], '')</t>
  </si>
  <si>
    <t>[66, 67, 68, 80, 288, 289, 290]</t>
  </si>
  <si>
    <t>UPI0001730072 status=activ</t>
  </si>
  <si>
    <t>([0.049374, 0.071867, 0.100716, 0.058088, 0.079919, 0.118441, 0.086953, 0.056825, 0.058088, 0.083462, 0.058088, 0.037156, 0.031287, 0.029376, 0.047319, 0.073402, 0.132295, 0.194234, 0.132295, 0.078022, 0.055536, 0.066181, 0.054297, 0.051831, 0.094817, 0.05306, 0.054297, 0.083462, 0.116183, 0.15284, 0.147574, 0.196879, 0.301917, 0.298791, 0.308712, 0.301917, 0.308712, 0.206376, 0.173081, 0.247041, 0.349426, 0.346032, 0.247041, 0.31487, 0.229226, 0.222385, 0.229226, 0.222385, 0.144935, 0.173081, 0.10481, 0.109221, 0.109221, 0.120615, 0.078022, 0.081712, 0.067594, 0.05306, 0.060549, 0.076542, 0.046336, 0.023963, 0.047319, 0.10481, 0.083462, 0.074921, 0.073402, 0.122885, 0.064632, 0.122885, 0.081712, 0.073402, 0.036378, 0.049374, 0.049374, 0.078022, 0.074921, 0.059222, 0.076542, 0.116183, 0.090864, 0.144935, 0.257454, 0.173081, 0.094817, 0.109221, 0.120615, 0.125101, 0.106997, 0.147574, 0.147574, 0.122885, 0.206376, 0.222385, 0.147574, 0.139895, 0.17593, 0.118441, 0.185198, 0.18812, 0.196879, 0.229226, 0.229226, 0.116183, 0.17593, 0.222385, 0.147574, 0.236433, 0.15284, 0.116183, 0.137348, 0.132295, 0.139895, 0.102787, 0.129801, 0.185198, 0.179055, 0.173081, 0.15008, 0.137348, 0.137348, 0.079919, 0.046336, 0.048328, 0.074921, 0.058088, 0.0704, 0.060549, 0.046336, 0.079919, 0.139895, 0.15008, 0.142424, 0.225814, 0.271506, 0.268042, 0.275179, 0.275179, 0.243554, 0.346032, 0.243554, 0.203355, 0.25406, 0.346032, 0.328603, 0.370445, 0.366687, 0.284882, 0.301917, 0.339168, 0.25031, 0.247041, 0.232838, 0.155435, 0.085092, 0.067594, 0.083462, 0.092881, 0.048328, 0.048328, 0.038042, 0.071867, 0.086953, 0.0704, 0.0704, 0.045352, 0.049374, 0.049374, 0.048328, 0.06184, 0.071867, 0.120615, 0.139895, 0.109221, 0.194234, 0.295083, 0.359901, 0.278302, 0.191378, 0.298791, 0.328603, 0.295083, 0.229226, 0.26085, 0.342579, 0.36309, 0.433034, 0.374039, 0.4292, 0.538167, 0.461924, 0.342579, 0.356642, 0.339168, 0.298791, 0.30533, 0.239899, 0.209395, 0.257454, 0.239899, 0.229226, 0.229226, 0.25031, 0.324872, 0.196879, 0.118441, 0.081712, 0.096677, 0.129801, 0.076542, 0.0704, 0.079919, 0.081712, 0.06184, 0.056825, 0.116183, 0.102787, 0.125101, 0.125101, 0.083462, 0.092881, 0.098513, 0.100716, 0.109221, 0.106997, 0.125101, 0.209395, 0.164327, 0.15284, 0.147574, 0.203355, 0.137348, 0.125101, 0.15284, 0.191378, 0.170161, 0.120615, 0.090864, 0.092881, 0.073402, 0.127496, 0.173081, 0.129801, 0.098513, 0.100716], '')</t>
  </si>
  <si>
    <t>[189]</t>
  </si>
  <si>
    <t>UPI0001730074 status=activ</t>
  </si>
  <si>
    <t>([0.339168, 0.239899, 0.281712, 0.182256, 0.219301, 0.216401, 0.155435, 0.129801, 0.155435, 0.17593, 0.203355, 0.239899, 0.200174, 0.200174, 0.278302, 0.346032, 0.247041, 0.164327, 0.164327, 0.158265, 0.236433, 0.243554, 0.243554, 0.147574, 0.232838, 0.239899, 0.278302, 0.321458, 0.387226, 0.387226, 0.31487, 0.209395, 0.134866, 0.155435, 0.158265, 0.086953, 0.06312, 0.054297, 0.066181, 0.055536, 0.05306, 0.041405, 0.03976, 0.069024, 0.079919, 0.088832, 0.090864, 0.071867, 0.088832, 0.081712, 0.047319, 0.074921, 0.142424, 0.144935, 0.155435, 0.098513, 0.173081, 0.219301, 0.328603, 0.408655, 0.374039, 0.318242, 0.288399, 0.232838, 0.219301, 0.308712, 0.284882, 0.271506, 0.295083, 0.291804, 0.232838, 0.318242, 0.26085, 0.182256, 0.182256, 0.182256, 0.25406, 0.179055, 0.182256, 0.170161, 0.15008, 0.17593, 0.203355, 0.264545, 0.26085, 0.185198, 0.18812, 0.185198, 0.18812, 0.18812, 0.194234, 0.25031, 0.257454, 0.328603, 0.40511, 0.377384, 0.30533, 0.225814, 0.328603, 0.239899, 0.243554, 0.243554, 0.173081, 0.196879, 0.120615, 0.147574, 0.144935, 0.142424, 0.144935, 0.142424, 0.092881, 0.090864, 0.092881, 0.060549, 0.064632, 0.064632, 0.139895, 0.200174, 0.275179, 0.164327, 0.25031, 0.257454, 0.182256, 0.200174, 0.21291, 0.298791, 0.318242, 0.41194, 0.321458, 0.346032, 0.268042, 0.284882, 0.281712, 0.203355, 0.26085, 0.182256, 0.194234, 0.185198, 0.111485, 0.122885, 0.196879, 0.164327, 0.102787, 0.086953, 0.120615, 0.11371, 0.059222, 0.060549, 0.06184, 0.106997, 0.055536, 0.096677, 0.158265, 0.10481, 0.173081, 0.185198, 0.147574, 0.088832, 0.085092, 0.161087, 0.129801, 0.125101, 0.147574, 0.127496, 0.147574, 0.179055, 0.120615, 0.120615, 0.100716, 0.090864, 0.092881, 0.15008, 0.125101, 0.111485, 0.10481, 0.116183, 0.066181, 0.122885, 0.132295, 0.085092, 0.074921, 0.098513, 0.098513, 0.096677, 0.094817, 0.142424, 0.0704, 0.132295, 0.229226, 0.278302, 0.179055, 0.164327, 0.100716, 0.127496, 0.076542, 0.142424, 0.129801, 0.203355, 0.222385, 0.298791, 0.346032, 0.25406, 0.236433, 0.142424, 0.173081, 0.196879, 0.147574, 0.239899, 0.206376, 0.200174, 0.10481, 0.120615, 0.125101, 0.191378, 0.122885, 0.200174, 0.200174, 0.185198, 0.185198, 0.191378, 0.194234, 0.142424, 0.125101, 0.137348, 0.134866, 0.125101, 0.203355, 0.281712, 0.311707, 0.321458, 0.21291, 0.25406, 0.356642, 0.370445, 0.284882, 0.359901, 0.359901, 0.346032, 0.352862, 0.342579, 0.25031, 0.196879, 0.209395, 0.288399, 0.18812, 0.332115, 0.332115, 0.232838, 0.161087, 0.147574, 0.088832, 0.182256, 0.268042, 0.26085, 0.170161, 0.21291, 0.225814, 0.209395, 0.236433, 0.161087, 0.17593, 0.26085, 0.291804, 0.25406, 0.308712, 0.408655, 0.295083, 0.25406, 0.349426, 0.398279, 0.30533, 0.384043, 0.380708, 0.384043, 0.377384, 0.461924, 0.525368, 0.525368, 0.436924, 0.42561, 0.444081, 0.422041, 0.394753, 0.318242, 0.36309, 0.339168, 0.301917, 0.318242, 0.349426, 0.339168, 0.36309, 0.450668, 0.349426, 0.349426, 0.25031, 0.26085, 0.185198, 0.096677, 0.10481, 0.17593, 0.102787, 0.132295, 0.096677, 0.100716, 0.134866, 0.167087, 0.100716, 0.06312, 0.090864, 0.059222, 0.034884, 0.038042, 0.045352, 0.054297, 0.050641, 0.055536, 0.044297, 0.081712, 0.155435, 0.144935, 0.083462, 0.137348, 0.155435, 0.21291, 0.158265, 0.122885, 0.147574, 0.200174, 0.311707, 0.321458, 0.390993, 0.505461, 0.505461, 0.387226, 0.444081, 0.454136, 0.538167, 0.458154, 0.436924, 0.346032, 0.321458, 0.324872, 0.324872, 0.339168, 0.342579, 0.308712, 0.401658, 0.394753, 0.465241, 0.349426, 0.352862, 0.25031, 0.222385, 0.216401, 0.328603, 0.366687, 0.366687, 0.352862, 0.468512, 0.447574, 0.4292, 0.454136, 0.538167, 0.465241, 0.458154, 0.458154, 0.570702, 0.529623, 0.538167, 0.472492, 0.59508, 0.604312, 0.750527, 0.648219, 0.51388, 0.398279, 0.349426, 0.257454, 0.268042, 0.25031, 0.275179, 0.291804, 0.30533, 0.308712, 0.387226, 0.311707, 0.308712, 0.311707, 0.356642, 0.352862, 0.380708, 0.298791, 0.284882, 0.271506, 0.359901, 0.390993, 0.472492, 0.486429, 0.604312, 0.59917, 0.59917, 0.545602, 0.657645, 0.58069, 0.553315, 0.4292, 0.509769, 0.529623, 0.42561, 0.401658, 0.387226, 0.349426, 0.398279, 0.40511, 0.387226, 0.356642, 0.401658, 0.384043, 0.390993, 0.342579, 0.308712, 0.271506, 0.298791, 0.26085, 0.257454], '')</t>
  </si>
  <si>
    <t>[276, 277, 331, 332, 336, 362, 366, 367, 368, 370, 371, 372, 373, 374, 398, 399, 400, 401, 402, 403, 404, 406, 407]</t>
  </si>
  <si>
    <t>UPI0001730075 status=activ</t>
  </si>
  <si>
    <t>([0.109221, 0.173081, 0.203355, 0.125101, 0.179055, 0.203355, 0.137348, 0.179055, 0.173081, 0.191378, 0.222385, 0.236433, 0.161087, 0.15008, 0.164327, 0.15008, 0.090864, 0.15008, 0.170161, 0.096677, 0.116183, 0.191378, 0.111485, 0.069024, 0.122885, 0.120615, 0.074921, 0.134866, 0.102787, 0.132295, 0.139895, 0.137348, 0.102787, 0.098513, 0.111485, 0.06312, 0.079919, 0.134866, 0.078022, 0.040537, 0.073402, 0.102787, 0.096677, 0.096677, 0.098513, 0.049374, 0.049374, 0.085092, 0.048328, 0.058088, 0.056825, 0.055536, 0.029376, 0.048328, 0.083462, 0.074921, 0.064632, 0.085092, 0.078022, 0.073402, 0.142424, 0.137348, 0.0704, 0.071867, 0.116183, 0.116183, 0.125101, 0.122885, 0.098513, 0.083462, 0.083462, 0.079919, 0.045352, 0.081712, 0.090864, 0.088832, 0.100716, 0.17593, 0.17593, 0.100716, 0.122885, 0.092881, 0.102787, 0.158265, 0.15008, 0.085092, 0.092881, 0.164327, 0.15284, 0.200174, 0.311707, 0.239899, 0.161087, 0.185198, 0.194234, 0.194234, 0.206376, 0.200174, 0.182256, 0.194234, 0.271506, 0.25406, 0.191378, 0.120615, 0.111485, 0.069024, 0.134866, 0.185198, 0.170161, 0.173081, 0.088832, 0.086953, 0.142424, 0.219301, 0.278302, 0.26085, 0.247041, 0.161087, 0.167087, 0.167087, 0.137348, 0.15284, 0.15008, 0.239899, 0.26085, 0.295083, 0.268042, 0.268042, 0.264545, 0.281712, 0.25406, 0.370445, 0.36309, 0.356642, 0.25031, 0.25406, 0.18812, 0.18812, 0.264545, 0.15284, 0.185198, 0.206376, 0.219301, 0.31487, 0.243554, 0.200174, 0.200174, 0.311707, 0.328603, 0.271506, 0.257454, 0.284882, 0.17593, 0.179055, 0.173081, 0.284882, 0.264545, 0.346032, 0.271506, 0.298791, 0.346032, 0.36309, 0.359901, 0.356642, 0.356642, 0.414856, 0.517562, 0.509769, 0.490133, 0.433034, 0.497853, 0.490133, 0.461924, 0.657645, 0.626927], '')</t>
  </si>
  <si>
    <t>[166, 167, 173, 174]</t>
  </si>
  <si>
    <t>UPI0001730077 status=activ</t>
  </si>
  <si>
    <t>([0.30533, 0.339168, 0.366687, 0.390993, 0.301917, 0.321458, 0.271506, 0.26085, 0.219301, 0.239899, 0.278302, 0.311707, 0.216401, 0.311707, 0.31487, 0.328603, 0.311707, 0.236433, 0.295083, 0.284882, 0.206376, 0.182256, 0.179055, 0.179055, 0.179055, 0.225814, 0.158265, 0.147574, 0.18812, 0.18812, 0.209395, 0.225814, 0.194234, 0.284882, 0.284882, 0.377384, 0.328603, 0.352862, 0.370445, 0.311707, 0.30533, 0.398279, 0.349426, 0.278302, 0.278302, 0.247041, 0.291804, 0.281712, 0.380708, 0.278302, 0.264545, 0.239899, 0.206376, 0.239899, 0.239899, 0.158265, 0.155435, 0.200174, 0.122885, 0.144935, 0.118441, 0.120615, 0.069024, 0.116183, 0.170161, 0.11371, 0.139895, 0.134866, 0.185198, 0.096677, 0.15008, 0.222385, 0.257454, 0.185198, 0.18812, 0.206376, 0.278302, 0.185198, 0.194234, 0.288399, 0.243554, 0.26085, 0.291804, 0.370445, 0.36309, 0.36309, 0.447574, 0.436924, 0.4292, 0.458154, 0.534167, 0.497853, 0.461924, 0.366687, 0.414856, 0.377384, 0.342579, 0.356642, 0.414856, 0.398279, 0.278302, 0.356642, 0.359901, 0.324872, 0.332115, 0.349426, 0.356642, 0.352862, 0.352862, 0.352862, 0.271506, 0.30533, 0.301917, 0.36309, 0.394753, 0.394753, 0.332115, 0.247041, 0.236433, 0.206376, 0.116183, 0.194234, 0.125101, 0.182256, 0.209395, 0.209395, 0.116183, 0.111485, 0.11371, 0.078022, 0.078022, 0.129801, 0.144935, 0.170161, 0.102787, 0.0704, 0.100716, 0.191378, 0.275179, 0.275179, 0.328603, 0.349426, 0.366687, 0.349426, 0.291804, 0.264545, 0.284882, 0.288399, 0.257454, 0.264545, 0.324872, 0.264545, 0.284882, 0.225814, 0.15284, 0.229226, 0.31487, 0.257454, 0.194234, 0.206376, 0.139895, 0.090864, 0.155435, 0.167087, 0.264545, 0.225814, 0.222385, 0.225814, 0.295083, 0.346032, 0.247041, 0.257454, 0.321458, 0.30533, 0.374039, 0.450668, 0.349426, 0.324872, 0.281712, 0.243554, 0.243554, 0.26085, 0.332115, 0.284882, 0.271506, 0.284882, 0.321458, 0.264545, 0.158265, 0.196879, 0.111485, 0.11371, 0.06312, 0.064632, 0.051831, 0.026338, 0.028695, 0.043307, 0.043307, 0.074921, 0.074921, 0.079919, 0.120615, 0.086953, 0.064632, 0.067594, 0.056825, 0.055536, 0.094817, 0.15008, 0.076542, 0.142424, 0.18812, 0.247041, 0.158265, 0.200174, 0.243554, 0.239899, 0.21291, 0.247041, 0.155435, 0.144935, 0.142424, 0.081712, 0.134866, 0.21291, 0.120615, 0.129801, 0.158265, 0.078022, 0.076542, 0.158265, 0.092881, 0.116183, 0.139895, 0.225814, 0.209395, 0.167087, 0.102787, 0.125101, 0.120615, 0.206376, 0.225814, 0.225814, 0.328603, 0.30533, 0.21291, 0.225814, 0.21291, 0.21291, 0.288399, 0.291804, 0.278302, 0.36309, 0.275179, 0.288399, 0.281712, 0.209395, 0.284882, 0.377384, 0.346032, 0.366687, 0.284882, 0.284882, 0.264545, 0.219301, 0.222385, 0.219301, 0.30533, 0.328603, 0.377384, 0.321458, 0.339168, 0.301917, 0.21291, 0.21291, 0.21291, 0.206376, 0.191378, 0.21291, 0.185198, 0.142424, 0.085092, 0.078022, 0.139895, 0.15008, 0.111485, 0.132295, 0.200174, 0.120615, 0.132295, 0.144935, 0.209395, 0.134866, 0.155435, 0.25031, 0.30533, 0.30533, 0.324872, 0.418646, 0.332115, 0.332115, 0.311707, 0.298791, 0.394753, 0.281712, 0.281712, 0.366687, 0.25406, 0.18812, 0.278302, 0.278302, 0.147574, 0.164327, 0.155435, 0.155435, 0.139895, 0.170161, 0.182256, 0.147574, 0.081712, 0.122885, 0.096677, 0.203355, 0.203355, 0.209395, 0.295083, 0.288399, 0.30533, 0.387226, 0.380708, 0.418646, 0.311707, 0.418646, 0.324872, 0.41194, 0.318242, 0.25031, 0.239899, 0.200174, 0.236433, 0.332115, 0.328603, 0.418646, 0.401658, 0.486429, 0.384043, 0.301917, 0.275179, 0.170161, 0.147574, 0.206376, 0.098513, 0.094817, 0.059222, 0.109221, 0.088832, 0.132295, 0.191378, 0.167087, 0.147574, 0.116183, 0.090864, 0.071867, 0.044297, 0.026338, 0.017797, 0.024393, 0.036378], '')</t>
  </si>
  <si>
    <t>UPI0001730079 status=activ</t>
  </si>
  <si>
    <t>([0.209395, 0.264545, 0.298791, 0.324872, 0.359901, 0.401658, 0.356642, 0.239899, 0.209395, 0.125101, 0.074921, 0.064632, 0.033407, 0.016528, 0.009977, 0.007495, 0.009096, 0.007259, 0.008409, 0.00543, 0.003804, 0.002482, 0.002396, 0.001499, 0.000958, 0.001, 0.000958, 0.001271, 0.001288, 0.000958, 0.001318, 0.001335, 0.001434, 0.001344, 0.002138, 0.003298, 0.002881, 0.003478, 0.004208, 0.004921, 0.004976, 0.007315, 0.008075, 0.008075, 0.015078, 0.030003, 0.029376, 0.013265, 0.01204, 0.01227, 0.01227, 0.015344, 0.027463, 0.020165, 0.028695, 0.01204, 0.010221, 0.010221, 0.006421, 0.005223, 0.004388, 0.004646, 0.003757, 0.005086, 0.003727, 0.00389, 0.002705, 0.002327, 0.00246, 0.001692, 0.002138, 0.003109, 0.003246, 0.002117, 0.00292, 0.003478, 0.005683, 0.005799, 0.005799, 0.006142, 0.008804, 0.006988, 0.009294, 0.007645, 0.00543, 0.005872, 0.003821, 0.005249, 0.004358, 0.005223, 0.007645, 0.007555, 0.007495, 0.005992, 0.009294, 0.006374, 0.006142, 0.005623, 0.005799, 0.005223, 0.005011, 0.005249, 0.005223, 0.003478, 0.003431, 0.004689, 0.006245, 0.007177, 0.006194, 0.006567, 0.007555, 0.005503, 0.006245, 0.006567, 0.006894, 0.006039, 0.006078, 0.006142, 0.006701, 0.005623, 0.007555, 0.008002, 0.007555, 0.00962, 0.010131, 0.018106, 0.020165, 0.014783, 0.010509, 0.013437, 0.022306, 0.024826, 0.046336, 0.023963, 0.020522, 0.028695, 0.029376, 0.034884, 0.035586, 0.015078, 0.010926, 0.013437, 0.013437, 0.013437, 0.013821, 0.013613, 0.008723, 0.008075, 0.00962, 0.018106, 0.010221, 0.008624, 0.005249, 0.003757, 0.003997, 0.003963, 0.003864, 0.003177, 0.003212, 0.00231, 0.003366, 0.003366, 0.002435, 0.003478, 0.003478, 0.003079, 0.004611, 0.004646, 0.003431, 0.003701, 0.002881, 0.004431, 0.003757, 0.00407, 0.005683, 0.006482, 0.004689, 0.004736, 0.005872, 0.005623, 0.008156, 0.00543, 0.006567, 0.006142, 0.004483, 0.003555, 0.00359, 0.003478, 0.003512, 0.005378, 0.004921, 0.004611, 0.003079, 0.003053, 0.004135, 0.003053, 0.002503, 0.002349, 0.001597, 0.001318, 0.001786, 0.001374, 0.001967, 0.002396, 0.00389, 0.004646, 0.006142, 0.008075, 0.008075, 0.012727, 0.011342, 0.00777, 0.012727, 0.023534, 0.045352, 0.046336, 0.096677, 0.109221, 0.229226, 0.346032, 0.374039, 0.366687, 0.318242, 0.324872, 0.321458, 0.216401, 0.155435, 0.15284, 0.0704, 0.035586, 0.033407, 0.031287, 0.059222, 0.03976, 0.038042, 0.041405, 0.018787, 0.014075, 0.015078, 0.013821, 0.008276, 0.007555, 0.007495, 0.007422, 0.007422, 0.004736, 0.004247, 0.005086, 0.004247, 0.005503, 0.005378, 0.003804, 0.003727, 0.002688, 0.003212, 0.00316, 0.002276, 0.003431, 0.004315, 0.004611, 0.003212, 0.003212, 0.003212, 0.003276, 0.004835, 0.003246, 0.004835, 0.004921, 0.004921, 0.006533, 0.007645, 0.013437, 0.026338, 0.027463, 0.026338, 0.018787, 0.01078, 0.018415, 0.018415, 0.009294, 0.007422, 0.008002, 0.008895, 0.011518, 0.01204, 0.012491, 0.014075, 0.013613, 0.015694, 0.010131, 0.007031, 0.006039, 0.005623, 0.00407, 0.002976, 0.004414, 0.005378, 0.00558, 0.003757, 0.002662, 0.003804, 0.005249, 0.007422, 0.010372, 0.013437, 0.013016, 0.010372, 0.021381, 0.015694, 0.01227, 0.025762, 0.040537, 0.032017, 0.016826, 0.030003, 0.029376, 0.016528, 0.015344, 0.014783, 0.016257, 0.015344, 0.018106, 0.010131, 0.008624, 0.005318, 0.003461, 0.003431, 0.003924, 0.003671, 0.004431, 0.006795, 0.004775, 0.003555, 0.003298, 0.004414, 0.003431, 0.004775, 0.004483, 0.003298, 0.003276, 0.004921, 0.006078, 0.004646, 0.004388, 0.003366, 0.004414, 0.006567, 0.004315, 0.004577, 0.003276, 0.00246, 0.001602, 0.002336, 0.002727, 0.003924, 0.003555, 0.003341, 0.003366, 0.003924, 0.00389, 0.004736, 0.004775, 0.005799, 0.007031, 0.007031, 0.01204, 0.01204, 0.013016, 0.014783, 0.01227, 0.017138, 0.015078, 0.013437, 0.008723, 0.006988, 0.00515, 0.005799, 0.008723, 0.005872, 0.004775, 0.006701, 0.005503, 0.004921, 0.003701, 0.00359, 0.005503, 0.00558, 0.004513, 0.003461, 0.004208, 0.003079, 0.00246, 0.003512, 0.00543, 0.00777, 0.007177, 0.006142, 0.006245, 0.006374, 0.010372, 0.01078, 0.009096, 0.009865, 0.009865, 0.014315, 0.014075, 0.008409, 0.008002, 0.007645, 0.007555, 0.008895, 0.014315, 0.014075, 0.013265, 0.009187, 0.006619, 0.007177, 0.009865, 0.006701, 0.005623, 0.003671, 0.003701, 0.002727, 0.003671, 0.003671, 0.003053, 0.003109, 0.004315, 0.0028, 0.003963, 0.005683, 0.00558, 0.004736, 0.006894, 0.004976, 0.006701, 0.009294, 0.009401, 0.011106, 0.016021, 0.016257, 0.025316, 0.043307, 0.106997, 0.081712, 0.06184, 0.092881, 0.064632, 0.047319], '')</t>
  </si>
  <si>
    <t>UPI000173007C status=activ</t>
  </si>
  <si>
    <t>([0.129801, 0.054297, 0.079919, 0.106997, 0.139895, 0.167087, 0.116183, 0.081712, 0.106997, 0.132295, 0.100716, 0.071867, 0.116183, 0.191378, 0.182256, 0.182256, 0.191378, 0.264545, 0.17593, 0.18812, 0.18812, 0.196879, 0.239899, 0.17593, 0.17593, 0.185198, 0.122885, 0.18812, 0.268042, 0.268042, 0.158265, 0.206376, 0.318242, 0.335645, 0.339168, 0.229226, 0.243554, 0.206376, 0.209395, 0.225814, 0.127496, 0.127496, 0.122885, 0.18812, 0.173081, 0.179055, 0.109221, 0.173081, 0.18812, 0.18812, 0.116183, 0.137348, 0.098513, 0.0704, 0.038858, 0.035586, 0.0704, 0.078022, 0.15008, 0.15008, 0.120615, 0.219301, 0.15008, 0.144935, 0.137348, 0.216401, 0.239899, 0.328603, 0.328603, 0.318242, 0.324872, 0.408655, 0.42561, 0.401658, 0.42561, 0.42561, 0.342579, 0.377384, 0.359901, 0.356642, 0.318242, 0.342579, 0.335645, 0.422041, 0.422041, 0.346032, 0.346032, 0.284882, 0.21291, 0.209395, 0.209395, 0.137348, 0.144935, 0.206376, 0.324872, 0.328603, 0.41194, 0.497853, 0.384043, 0.291804, 0.209395, 0.173081, 0.257454, 0.26085, 0.268042, 0.268042, 0.335645, 0.247041, 0.196879, 0.271506, 0.243554, 0.164327, 0.243554, 0.239899, 0.268042, 0.257454, 0.25031, 0.25406, 0.18812, 0.295083, 0.370445, 0.384043, 0.377384, 0.384043, 0.301917, 0.295083, 0.298791, 0.21291, 0.308712, 0.422041, 0.342579, 0.374039, 0.490133, 0.505461, 0.5017, 0.377384, 0.390993, 0.352862, 0.268042, 0.247041, 0.219301, 0.222385, 0.222385, 0.324872, 0.232838, 0.311707, 0.311707, 0.324872, 0.41194, 0.401658, 0.301917, 0.268042, 0.239899, 0.18812, 0.179055, 0.185198, 0.206376, 0.173081, 0.142424, 0.142424, 0.236433, 0.236433, 0.243554, 0.31487, 0.219301, 0.30533, 0.26085, 0.26085, 0.158265, 0.164327, 0.164327, 0.229226, 0.264545, 0.203355, 0.232838, 0.232838, 0.158265, 0.216401, 0.239899, 0.281712, 0.268042, 0.225814, 0.200174, 0.134866, 0.132295, 0.216401, 0.206376, 0.179055, 0.191378, 0.278302, 0.191378, 0.196879, 0.196879, 0.275179, 0.359901, 0.257454, 0.25406, 0.324872, 0.243554, 0.179055, 0.142424, 0.25406, 0.295083, 0.225814, 0.311707, 0.324872, 0.30533, 0.324872, 0.288399, 0.200174, 0.132295, 0.132295, 0.129801, 0.139895, 0.134866, 0.144935, 0.225814, 0.229226, 0.15008, 0.200174, 0.268042, 0.366687, 0.243554, 0.147574, 0.203355, 0.161087, 0.125101, 0.098513, 0.067594, 0.122885, 0.164327, 0.25031, 0.349426, 0.30533], '')</t>
  </si>
  <si>
    <t>[133, 134]</t>
  </si>
  <si>
    <t>UPI0001730081 status=activ</t>
  </si>
  <si>
    <t>([0.013821, 0.011903, 0.010221, 0.014315, 0.01078, 0.014586, 0.011669, 0.012727, 0.016528, 0.023963, 0.036378, 0.028107, 0.017447, 0.014315, 0.025316, 0.025316, 0.032017, 0.019109, 0.018787, 0.029376, 0.059222, 0.125101, 0.182256, 0.257454, 0.196879, 0.308712, 0.247041, 0.264545, 0.268042, 0.275179, 0.173081, 0.127496, 0.216401, 0.301917, 0.301917, 0.203355, 0.298791, 0.324872, 0.42561, 0.349426, 0.31487, 0.219301, 0.203355, 0.21291, 0.17593, 0.229226, 0.139895, 0.196879, 0.196879, 0.147574, 0.15008, 0.25031, 0.271506, 0.26085, 0.257454, 0.311707, 0.380708, 0.301917, 0.216401, 0.216401, 0.271506, 0.311707, 0.394753, 0.324872, 0.311707, 0.335645, 0.339168, 0.352862, 0.352862, 0.356642, 0.332115, 0.346032, 0.25406, 0.288399, 0.206376, 0.216401, 0.206376, 0.229226, 0.291804, 0.384043, 0.284882, 0.225814, 0.144935, 0.147574, 0.219301, 0.222385, 0.203355, 0.203355, 0.18812, 0.209395, 0.196879, 0.301917, 0.206376, 0.209395, 0.122885, 0.194234, 0.179055, 0.161087, 0.161087, 0.092881, 0.096677, 0.102787, 0.096677, 0.081712, 0.086953, 0.054297, 0.06312, 0.064632, 0.0704, 0.111485, 0.081712, 0.15008, 0.179055, 0.25031, 0.308712, 0.401658, 0.390993, 0.401658, 0.332115, 0.247041, 0.264545, 0.284882, 0.332115, 0.447574, 0.476583, 0.454136, 0.538167, 0.497853, 0.517562, 0.414856, 0.414856, 0.444081, 0.4292, 0.41194, 0.356642, 0.36309, 0.352862, 0.36309, 0.25406, 0.268042, 0.268042, 0.356642, 0.328603, 0.275179, 0.196879, 0.264545, 0.268042, 0.268042, 0.268042, 0.21291, 0.295083, 0.31487, 0.229226, 0.222385, 0.147574, 0.225814, 0.243554, 0.243554, 0.257454, 0.291804, 0.346032, 0.352862, 0.36309, 0.257454, 0.335645, 0.342579, 0.349426, 0.380708, 0.398279, 0.408655, 0.398279, 0.394753, 0.318242, 0.40511, 0.40511, 0.454136, 0.36309, 0.352862, 0.278302, 0.25406, 0.229226, 0.232838, 0.30533, 0.284882, 0.390993, 0.387226, 0.472492, 0.390993, 0.390993, 0.291804, 0.26085, 0.342579, 0.264545, 0.346032, 0.275179, 0.271506, 0.30533, 0.36309, 0.356642, 0.408655, 0.408655, 0.509769, 0.509769, 0.505461, 0.447574, 0.380708, 0.398279, 0.284882, 0.352862, 0.301917, 0.390993, 0.4292, 0.414856, 0.505461, 0.490133, 0.5017, 0.505461, 0.418646, 0.418646, 0.31487, 0.370445, 0.36309, 0.328603, 0.332115, 0.332115, 0.31487, 0.311707, 0.271506, 0.377384, 0.31487, 0.342579, 0.308712, 0.324872, 0.264545, 0.278302, 0.203355, 0.26085, 0.182256, 0.247041, 0.284882, 0.380708, 0.370445, 0.377384, 0.418646, 0.342579, 0.311707, 0.308712, 0.311707, 0.339168, 0.264545, 0.332115, 0.268042, 0.295083, 0.275179, 0.31487, 0.281712, 0.339168, 0.31487, 0.384043, 0.36309, 0.288399, 0.25406, 0.185198, 0.134866], '')</t>
  </si>
  <si>
    <t>[126, 128, 201, 202, 203, 213, 215, 216]</t>
  </si>
  <si>
    <t>UPI0001730083 status=activ</t>
  </si>
  <si>
    <t>([0.024826, 0.018415, 0.014586, 0.013265, 0.018787, 0.014783, 0.020522, 0.030611, 0.03976, 0.049374, 0.073402, 0.055536, 0.058088, 0.0704, 0.11371, 0.179055, 0.278302, 0.25406, 0.339168, 0.366687, 0.278302, 0.225814, 0.301917, 0.374039, 0.374039, 0.370445, 0.465241, 0.433034, 0.394753, 0.401658, 0.40511, 0.30533, 0.311707, 0.216401, 0.200174, 0.194234, 0.18812, 0.18812, 0.247041, 0.170161, 0.182256, 0.26085, 0.339168, 0.342579, 0.318242, 0.30533, 0.318242, 0.311707, 0.308712, 0.346032, 0.339168, 0.264545, 0.349426, 0.4292, 0.545602, 0.450668, 0.447574, 0.436924, 0.422041, 0.349426, 0.352862, 0.243554, 0.26085, 0.18812, 0.122885, 0.15284, 0.216401, 0.15008, 0.088832, 0.090864, 0.051831, 0.06312, 0.10481, 0.102787, 0.10481, 0.060549, 0.096677, 0.096677, 0.10481, 0.125101, 0.216401, 0.264545, 0.284882, 0.281712, 0.366687, 0.440853, 0.349426, 0.356642, 0.41194, 0.51388, 0.505461, 0.604312, 0.58069, 0.59014, 0.483068, 0.394753, 0.41194, 0.418646, 0.444081, 0.440853, 0.42561, 0.40511, 0.408655, 0.517562, 0.517562, 0.418646, 0.418646, 0.490133, 0.398279, 0.387226, 0.359901, 0.377384, 0.349426, 0.31487, 0.268042, 0.352862, 0.444081, 0.534167, 0.505461], '')</t>
  </si>
  <si>
    <t>[54, 89, 90, 91, 92, 93, 103, 104, 117, 118]</t>
  </si>
  <si>
    <t>UPI0001730086 status=activ</t>
  </si>
  <si>
    <t>([0.4292, 0.335645, 0.36309, 0.40511, 0.422041, 0.418646, 0.450668, 0.384043, 0.321458, 0.271506, 0.288399, 0.288399, 0.25406, 0.25406, 0.182256, 0.291804, 0.288399, 0.311707, 0.239899, 0.158265, 0.161087, 0.161087, 0.164327, 0.116183, 0.071867, 0.073402, 0.051831, 0.028695, 0.030003, 0.059222, 0.111485, 0.0704, 0.048328, 0.041405, 0.043307, 0.071867, 0.058088, 0.051831, 0.090864, 0.144935, 0.164327, 0.167087, 0.196879, 0.281712, 0.324872, 0.41194, 0.414856, 0.494003, 0.521092, 0.608892, 0.59508, 0.549308, 0.570702, 0.59508, 0.632174, 0.632174, 0.63748, 0.661982, 0.699094, 0.690604, 0.703578, 0.819762, 0.81615, 0.805026, 0.707965, 0.779859, 0.666105, 0.666105, 0.694846, 0.694846, 0.661982, 0.63748, 0.545602, 0.549308, 0.63748, 0.63748, 0.604312, 0.604312, 0.59014, 0.59508, 0.58069, 0.59508, 0.549308, 0.472492, 0.42561, 0.41194, 0.308712, 0.390993, 0.390993, 0.370445, 0.454136, 0.480142, 0.384043, 0.490133, 0.575842, 0.575842, 0.483068, 0.529623, 0.549308, 0.447574, 0.433034, 0.465241, 0.36309, 0.370445, 0.374039, 0.418646, 0.51388, 0.517562, 0.538167, 0.562014, 0.483068, 0.497853, 0.4292, 0.505461, 0.505461, 0.42561, 0.447574, 0.534167, 0.525368, 0.483068, 0.56648, 0.59508, 0.570702, 0.58069, 0.486429, 0.562014, 0.465241, 0.436924, 0.525368, 0.525368, 0.480142, 0.541878, 0.517562, 0.622677, 0.626927, 0.585406, 0.694846, 0.553315, 0.557691, 0.562014, 0.59508, 0.632174, 0.622677, 0.585406, 0.690604, 0.81615, 0.837511, 0.876521, 0.834292, 0.745909, 0.741537, 0.791621, 0.779859, 0.767246, 0.750527, 0.750527, 0.76285, 0.661982, 0.779859, 0.791621, 0.685117, 0.694846, 0.694846, 0.657645, 0.716283, 0.618285, 0.59014, 0.483068, 0.525368, 0.613573, 0.59917, 0.553315, 0.545602, 0.59014, 0.497853, 0.497853, 0.521092, 0.525368, 0.613573, 0.585406, 0.476583, 0.486429, 0.40511, 0.414856, 0.41194, 0.390993, 0.476583, 0.468512, 0.557691, 0.525368, 0.529623, 0.525368, 0.59014, 0.59508, 0.486429, 0.585406, 0.545602, 0.517562, 0.4292, 0.444081, 0.465241, 0.59014, 0.720929, 0.812494, 0.808535, 0.827927, 0.81615, 0.690604, 0.562014, 0.553315, 0.562014, 0.468512, 0.454136, 0.436924, 0.41194, 0.408655, 0.398279, 0.450668, 0.509769, 0.585406, 0.494003, 0.401658, 0.401658, 0.346032, 0.342579, 0.335645, 0.268042, 0.295083, 0.384043, 0.394753, 0.40511, 0.384043, 0.472492, 0.497853, 0.490133, 0.505461, 0.56648, 0.613573, 0.59508, 0.575842, 0.490133, 0.534167, 0.618285, 0.59508, 0.529623, 0.505461, 0.497853, 0.58069, 0.458154, 0.458154, 0.553315, 0.440853, 0.468512, 0.465241, 0.553315, 0.541878, 0.436924, 0.472492, 0.454136, 0.342579, 0.339168, 0.387226, 0.384043, 0.31487, 0.328603, 0.418646, 0.346032, 0.339168, 0.346032, 0.342579, 0.342579, 0.346032, 0.450668, 0.418646, 0.384043, 0.377384, 0.356642, 0.387226, 0.374039, 0.281712, 0.295083, 0.298791, 0.295083, 0.332115, 0.311707, 0.281712, 0.179055, 0.264545, 0.26085, 0.191378, 0.26085, 0.239899, 0.222385, 0.209395, 0.17593, 0.196879, 0.134866, 0.164327, 0.164327, 0.167087, 0.264545, 0.359901, 0.356642, 0.408655, 0.332115, 0.4292, 0.352862, 0.465241, 0.461924, 0.483068, 0.585406, 0.494003, 0.538167, 0.4292, 0.440853, 0.509769, 0.483068, 0.557691, 0.51388, 0.585406, 0.59014, 0.59014, 0.585406, 0.461924, 0.444081, 0.447574, 0.366687, 0.447574, 0.356642, 0.284882, 0.301917, 0.298791, 0.387226, 0.387226, 0.422041, 0.414856, 0.42561, 0.370445, 0.264545, 0.30533, 0.311707, 0.301917, 0.200174, 0.125101, 0.216401, 0.209395, 0.271506, 0.342579, 0.342579, 0.41194, 0.390993, 0.298791, 0.298791, 0.26085, 0.222385, 0.281712, 0.291804, 0.295083, 0.377384, 0.398279, 0.281712, 0.291804, 0.264545, 0.26085, 0.239899, 0.225814, 0.155435, 0.15284, 0.167087, 0.122885, 0.122885, 0.134866, 0.185198, 0.185198, 0.236433, 0.278302, 0.295083, 0.278302, 0.236433, 0.247041, 0.247041, 0.36309, 0.278302, 0.298791, 0.295083, 0.408655, 0.418646, 0.497853, 0.51388, 0.494003, 0.476583, 0.476583, 0.465241, 0.468512, 0.450668, 0.359901, 0.36309, 0.247041, 0.25031, 0.239899, 0.225814, 0.321458, 0.339168, 0.41194, 0.41194, 0.534167, 0.436924, 0.461924, 0.384043, 0.384043, 0.352862, 0.447574, 0.374039, 0.374039, 0.384043, 0.387226, 0.414856, 0.377384, 0.517562, 0.414856, 0.444081, 0.461924, 0.447574, 0.433034, 0.447574, 0.377384, 0.321458, 0.295083, 0.173081, 0.239899, 0.170161, 0.216401, 0.15008, 0.158265, 0.200174, 0.200174, 0.216401, 0.182256, 0.206376, 0.194234, 0.288399, 0.291804, 0.203355, 0.125101, 0.125101, 0.073402, 0.118441, 0.090864, 0.118441, 0.209395, 0.209395, 0.194234, 0.17593, 0.264545, 0.349426, 0.408655, 0.311707, 0.311707, 0.377384, 0.40511, 0.318242, 0.332115, 0.268042, 0.374039, 0.509769, 0.509769, 0.517562, 0.525368, 0.585406, 0.575842, 0.486429, 0.505461, 0.613573, 0.632174, 0.608892, 0.51388, 0.497853, 0.497853, 0.5017, 0.525368, 0.490133, 0.562014, 0.472492, 0.476583, 0.476583, 0.374039, 0.370445, 0.447574, 0.447574, 0.480142, 0.472492, 0.51388, 0.490133, 0.458154, 0.447574, 0.440853, 0.4292, 0.390993, 0.472492, 0.454136, 0.440853, 0.436924, 0.458154, 0.465241, 0.545602, 0.51388, 0.618285, 0.521092, 0.447574, 0.454136, 0.461924, 0.529623, 0.562014, 0.465241, 0.465241, 0.472492, 0.468512, 0.557691, 0.585406, 0.509769, 0.517562, 0.494003, 0.476583, 0.494003, 0.538167, 0.529623, 0.444081, 0.422041, 0.461924, 0.5017, 0.490133, 0.41194, 0.422041, 0.4292, 0.545602, 0.59014, 0.59508, 0.608892, 0.59014, 0.608892, 0.703578, 0.716283, 0.741537, 0.680603, 0.648219, 0.648219, 0.657645, 0.724957, 0.728858, 0.775545, 0.81615, 0.805026, 0.865454, 0.775545, 0.801317, 0.716283, 0.59508, 0.51388, 0.505461, 0.4292, 0.433034, 0.401658, 0.401658, 0.398279, 0.394753, 0.401658, 0.42561, 0.346032, 0.380708, 0.387226, 0.374039, 0.284882, 0.295083, 0.232838, 0.311707, 0.278302, 0.352862, 0.433034, 0.497853, 0.465241, 0.545602, 0.450668, 0.472492, 0.454136, 0.468512, 0.472492, 0.454136, 0.454136, 0.534167, 0.436924, 0.374039, 0.384043, 0.458154, 0.387226, 0.458154, 0.465241, 0.461924, 0.352862, 0.359901, 0.335645, 0.374039, 0.301917, 0.387226, 0.31487, 0.31487, 0.318242, 0.30533, 0.30533, 0.311707, 0.311707, 0.311707, 0.380708, 0.366687, 0.370445, 0.366687, 0.366687, 0.278302, 0.311707, 0.335645, 0.318242, 0.349426, 0.370445, 0.370445, 0.374039, 0.454136, 0.384043, 0.284882, 0.377384, 0.308712, 0.247041, 0.247041, 0.324872, 0.247041, 0.257454, 0.26085, 0.339168, 0.342579, 0.418646, 0.390993, 0.468512, 0.394753, 0.384043, 0.384043, 0.461924, 0.387226, 0.377384, 0.370445, 0.390993, 0.377384, 0.468512, 0.525368, 0.490133, 0.4292, 0.418646, 0.40511, 0.40511, 0.408655, 0.40511, 0.346032, 0.26085, 0.243554, 0.31487, 0.349426, 0.243554, 0.232838, 0.30533, 0.200174, 0.281712, 0.356642, 0.356642, 0.264545, 0.268042, 0.236433, 0.291804, 0.295083, 0.291804, 0.216401, 0.209395, 0.206376, 0.18812, 0.268042, 0.284882, 0.284882, 0.25406, 0.342579, 0.281712, 0.275179, 0.301917, 0.288399, 0.298791, 0.216401, 0.324872, 0.332115, 0.359901, 0.257454, 0.321458, 0.324872, 0.377384, 0.339168, 0.335645, 0.433034, 0.444081, 0.447574, 0.422041, 0.342579, 0.25406, 0.209395, 0.200174, 0.203355, 0.222385, 0.209395, 0.284882, 0.247041, 0.239899, 0.264545, 0.366687, 0.387226, 0.387226, 0.41194, 0.36309, 0.380708, 0.398279, 0.387226, 0.36309, 0.36309, 0.335645, 0.401658, 0.525368, 0.534167, 0.534167, 0.5017, 0.418646, 0.440853, 0.370445, 0.370445, 0.370445, 0.390993, 0.370445, 0.291804, 0.21291, 0.284882, 0.281712, 0.216401, 0.225814, 0.196879, 0.196879, 0.219301, 0.200174, 0.191378, 0.161087, 0.229226, 0.147574, 0.21291, 0.116183, 0.116183, 0.0704, 0.069024, 0.037156, 0.038042, 0.0704, 0.122885, 0.132295, 0.132295, 0.15284, 0.15284, 0.10481, 0.086953, 0.139895, 0.161087, 0.155435, 0.18812, 0.106997, 0.179055, 0.116183, 0.134866, 0.111485, 0.173081, 0.18812, 0.281712, 0.17593, 0.173081, 0.15284, 0.10481, 0.118441, 0.073402, 0.073402, 0.086953, 0.122885, 0.06312, 0.032017, 0.033407, 0.032017, 0.064632, 0.0704, 0.127496, 0.191378, 0.216401, 0.21291, 0.206376, 0.10481, 0.196879, 0.118441, 0.118441, 0.158265, 0.081712, 0.129801, 0.142424, 0.225814, 0.236433, 0.356642, 0.472492, 0.377384, 0.370445, 0.288399, 0.281712, 0.264545, 0.281712, 0.328603, 0.243554, 0.209395, 0.25406, 0.243554, 0.324872, 0.243554, 0.271506, 0.264545, 0.281712, 0.167087, 0.167087, 0.081712, 0.071867, 0.081712, 0.137348, 0.074921, 0.122885, 0.100716, 0.081712, 0.047319, 0.028107, 0.047319, 0.06184, 0.045352, 0.045352, 0.050641, 0.073402, 0.035586, 0.069024, 0.060549, 0.102787, 0.045352, 0.090864, 0.102787, 0.106997, 0.109221, 0.161087, 0.100716, 0.118441, 0.096677, 0.144935, 0.185198, 0.191378, 0.118441, 0.21291, 0.125101, 0.111485, 0.129801, 0.232838, 0.15008, 0.158265, 0.18812, 0.216401, 0.219301, 0.134866, 0.120615, 0.078022, 0.079919, 0.129801, 0.132295, 0.122885, 0.116183, 0.17593, 0.185198, 0.275179, 0.268042, 0.40511, 0.328603, 0.335645, 0.219301, 0.298791, 0.194234, 0.096677, 0.100716, 0.100716, 0.18812, 0.194234, 0.17593, 0.182256, 0.161087, 0.132295, 0.18812, 0.164327, 0.122885, 0.085092, 0.05306, 0.037156, 0.017447], '')</t>
  </si>
  <si>
    <t>[48, 49, 50, 51, 52, 53, 54, 55, 56, 57, 58, 59, 60, 61, 62, 63, 64, 65, 66, 67, 68, 69, 70, 71, 72, 73, 74, 75, 76, 77, 78, 79, 80, 81, 82, 94, 95, 97, 98, 106, 107, 108, 109, 113, 114, 117, 118, 120, 121, 122, 123, 125, 128, 129, 131, 132, 133, 134, 135, 136, 137, 138, 139, 140, 141, 142, 143, 144, 145, 146, 147, 148, 149, 150, 151, 152, 153, 154, 155, 156, 157, 158, 159, 160, 161, 162, 163, 164, 165, 166, 168, 169, 170, 171, 172, 173, 176, 177, 178, 179, 188, 189, 190, 191, 192, 193, 195, 196, 197, 201, 202, 203, 204, 205, 206, 207, 208, 209, 210, 218, 219, 235, 236, 237, 238, 239, 241, 242, 243, 244, 245, 247, 250, 254, 255, 310, 312, 315, 317, 318, 319, 320, 321, 322, 388, 405, 418, 464, 465, 466, 467, 468, 469, 471, 472, 473, 474, 475, 478, 479, 481, 491, 504, 505, 506, 507, 511, 512, 517, 518, 519, 520, 524, 525, 529, 534, 535, 536, 537, 538, 539, 540, 541, 542, 543, 544, 545, 546, 547, 548, 549, 550, 551, 552, 553, 554, 555, 556, 557, 558, 580, 588, 650, 727, 728, 729, 730]</t>
  </si>
  <si>
    <t>89)</t>
  </si>
  <si>
    <t>UPI0001730087 status=activ</t>
  </si>
  <si>
    <t>([0.006894, 0.009865, 0.007555, 0.009865, 0.015078, 0.014315, 0.019109, 0.013437, 0.018787, 0.024826, 0.018787, 0.013613, 0.024393, 0.028107, 0.028695, 0.054297, 0.06184, 0.024826, 0.055536, 0.055536, 0.050641, 0.050641, 0.027463, 0.06184, 0.067594, 0.038858, 0.064632, 0.050641, 0.106997, 0.118441, 0.125101, 0.125101, 0.25031, 0.15008, 0.137348, 0.11371, 0.125101, 0.069024, 0.147574, 0.161087, 0.161087, 0.173081, 0.229226, 0.288399, 0.170161, 0.129801, 0.158265, 0.15008, 0.179055, 0.100716, 0.067594, 0.06312, 0.060549, 0.055536, 0.109221, 0.098513, 0.100716, 0.074921, 0.071867, 0.051831, 0.046336, 0.088832, 0.045352, 0.056825, 0.044297, 0.079919, 0.109221, 0.078022, 0.071867, 0.060549, 0.059222, 0.079919, 0.078022, 0.079919, 0.059222, 0.060549, 0.098513, 0.055536, 0.055536, 0.111485, 0.147574, 0.092881, 0.10481, 0.109221, 0.06312, 0.100716, 0.056825, 0.050641, 0.088832, 0.048328, 0.073402, 0.15008, 0.085092, 0.086953, 0.125101, 0.100716, 0.109221, 0.129801, 0.203355, 0.243554, 0.147574, 0.081712, 0.127496, 0.111485, 0.185198, 0.191378, 0.129801, 0.229226, 0.229226, 0.243554, 0.25031, 0.236433, 0.219301, 0.216401, 0.179055, 0.222385, 0.203355, 0.161087, 0.158265, 0.182256, 0.094817, 0.158265, 0.179055, 0.147574, 0.15284, 0.15284, 0.229226, 0.21291, 0.203355, 0.232838, 0.18812, 0.284882, 0.232838, 0.191378, 0.278302, 0.335645, 0.232838, 0.335645, 0.380708, 0.318242, 0.209395, 0.324872, 0.328603, 0.311707, 0.236433, 0.15284, 0.167087, 0.170161, 0.25406, 0.275179, 0.182256, 0.216401, 0.132295, 0.167087, 0.129801, 0.15284, 0.134866, 0.229226, 0.137348, 0.139895, 0.200174, 0.216401, 0.209395, 0.125101, 0.216401, 0.25406, 0.335645, 0.335645, 0.335645, 0.359901, 0.247041, 0.332115, 0.247041, 0.335645, 0.239899, 0.352862, 0.291804, 0.225814, 0.229226, 0.349426, 0.36309, 0.275179, 0.26085, 0.271506, 0.359901, 0.275179, 0.275179, 0.275179, 0.247041, 0.167087, 0.086953, 0.15008, 0.083462, 0.083462, 0.094817, 0.161087, 0.118441, 0.144935, 0.200174, 0.209395, 0.155435, 0.088832, 0.088832, 0.088832, 0.090864, 0.096677, 0.155435, 0.185198, 0.185198, 0.132295, 0.118441, 0.18812, 0.122885, 0.194234, 0.278302, 0.17593, 0.10481, 0.132295, 0.139895, 0.085092, 0.0704, 0.088832, 0.139895, 0.137348, 0.206376, 0.122885, 0.137348, 0.066181, 0.066181, 0.067594, 0.083462, 0.161087, 0.167087, 0.200174, 0.18812, 0.200174, 0.196879, 0.25031, 0.25406, 0.25406, 0.339168, 0.339168, 0.36309, 0.370445, 0.370445, 0.284882, 0.374039, 0.349426, 0.374039, 0.332115, 0.335645, 0.366687, 0.324872, 0.31487, 0.352862, 0.390993, 0.384043, 0.401658, 0.42561, 0.422041, 0.318242, 0.225814, 0.247041, 0.222385, 0.219301, 0.318242, 0.328603, 0.247041, 0.155435, 0.229226, 0.225814, 0.225814, 0.194234, 0.222385, 0.134866, 0.134866, 0.127496, 0.079919, 0.122885, 0.125101, 0.096677, 0.106997, 0.098513, 0.092881, 0.090864, 0.096677, 0.049374, 0.090864, 0.147574, 0.222385, 0.232838, 0.219301, 0.144935, 0.18812, 0.118441, 0.196879, 0.18812, 0.106997, 0.158265, 0.098513, 0.106997, 0.074921, 0.060549, 0.11371, 0.116183, 0.122885, 0.06184, 0.127496, 0.11371, 0.06184, 0.071867, 0.037156, 0.064632, 0.116183, 0.060549, 0.06184, 0.040537, 0.046336, 0.046336, 0.050641, 0.085092, 0.078022, 0.086953, 0.129801, 0.15284, 0.15008, 0.134866, 0.222385, 0.194234, 0.122885, 0.225814, 0.132295, 0.134866, 0.15284, 0.142424, 0.222385, 0.335645, 0.41194, 0.390993, 0.401658, 0.298791, 0.318242, 0.288399, 0.394753, 0.390993, 0.366687, 0.370445, 0.370445, 0.278302, 0.275179, 0.374039, 0.356642, 0.370445, 0.36309, 0.25031, 0.268042, 0.17593, 0.085092, 0.081712, 0.083462, 0.066181, 0.064632, 0.055536, 0.078022, 0.071867, 0.096677, 0.058088, 0.029376, 0.017447, 0.030003, 0.034068, 0.020876, 0.019109, 0.031287, 0.055536, 0.109221, 0.098513, 0.134866, 0.137348, 0.137348, 0.137348, 0.147574, 0.225814, 0.147574, 0.158265, 0.120615, 0.11371, 0.144935, 0.229226, 0.236433, 0.15008, 0.111485, 0.17593, 0.200174, 0.122885, 0.069024, 0.06312, 0.06312, 0.042364, 0.076542, 0.044297, 0.046336, 0.048328, 0.06184, 0.088832, 0.042364, 0.030003, 0.028695, 0.034884, 0.020876, 0.021381, 0.031287, 0.032017, 0.038042, 0.034884, 0.064632, 0.118441, 0.122885, 0.0704, 0.074921, 0.038858, 0.037156, 0.035586, 0.0704, 0.058088, 0.0704, 0.06184, 0.11371, 0.064632, 0.069024, 0.074921, 0.129801, 0.170161, 0.125101, 0.102787, 0.096677, 0.050641, 0.026892, 0.026338, 0.048328, 0.083462, 0.090864, 0.15284, 0.179055, 0.096677, 0.05306, 0.026338, 0.029376, 0.016528, 0.029376, 0.031287, 0.049374, 0.046336, 0.023534, 0.042364, 0.023534, 0.025316, 0.048328, 0.051831, 0.028107, 0.021816, 0.021816, 0.042364, 0.047319, 0.030611, 0.046336, 0.047319, 0.10481, 0.182256, 0.203355, 0.196879, 0.196879, 0.118441, 0.118441, 0.118441, 0.118441, 0.209395, 0.116183, 0.134866, 0.17593, 0.194234, 0.134866, 0.147574, 0.132295, 0.120615, 0.142424, 0.170161, 0.257454, 0.25031, 0.243554, 0.222385, 0.15284, 0.092881, 0.179055, 0.185198, 0.239899, 0.232838, 0.222385, 0.229226, 0.196879, 0.229226, 0.229226, 0.25406, 0.25031, 0.264545, 0.196879, 0.203355, 0.21291, 0.222385, 0.225814, 0.229226, 0.232838, 0.311707, 0.275179, 0.173081, 0.182256, 0.134866, 0.134866, 0.073402, 0.15008, 0.127496, 0.102787, 0.158265, 0.209395, 0.225814, 0.15008, 0.21291, 0.137348, 0.127496, 0.116183, 0.055536, 0.042364, 0.074921, 0.046336, 0.05306, 0.076542, 0.071867, 0.06312, 0.069024, 0.0704, 0.058088, 0.076542, 0.100716, 0.092881, 0.066181, 0.060549, 0.054297, 0.033407, 0.056825, 0.064632, 0.069024, 0.129801, 0.161087, 0.18812, 0.18812, 0.271506, 0.236433, 0.229226, 0.352862, 0.311707, 0.318242, 0.321458, 0.206376, 0.179055, 0.155435, 0.216401, 0.173081, 0.243554, 0.321458, 0.298791, 0.239899, 0.191378, 0.15284], '')</t>
  </si>
  <si>
    <t>UPI0001730088 status=activ</t>
  </si>
  <si>
    <t>([0.0704, 0.038042, 0.059222, 0.079919, 0.118441, 0.147574, 0.17593, 0.118441, 0.147574, 0.185198, 0.209395, 0.25031, 0.15284, 0.155435, 0.26085, 0.161087, 0.164327, 0.161087, 0.158265, 0.236433, 0.203355, 0.229226, 0.321458, 0.25406, 0.257454, 0.243554, 0.239899, 0.243554, 0.335645, 0.236433, 0.139895, 0.15008, 0.139895, 0.21291, 0.209395, 0.132295, 0.134866, 0.132295, 0.129801, 0.134866, 0.139895, 0.137348, 0.139895, 0.079919, 0.120615, 0.125101, 0.127496, 0.106997, 0.060549, 0.060549, 0.060549, 0.118441, 0.067594, 0.069024, 0.058088, 0.047319, 0.042364, 0.081712, 0.081712, 0.088832, 0.086953, 0.085092, 0.106997, 0.11371, 0.196879, 0.167087, 0.161087, 0.158265, 0.18812, 0.284882, 0.25406, 0.236433, 0.225814, 0.318242, 0.222385, 0.170161, 0.209395, 0.271506, 0.271506, 0.377384, 0.377384, 0.377384, 0.377384, 0.384043, 0.346032, 0.222385, 0.25406, 0.167087, 0.167087, 0.164327, 0.170161, 0.170161, 0.284882, 0.17593, 0.100716, 0.100716, 0.164327, 0.100716, 0.076542, 0.059222, 0.059222, 0.059222, 0.060549, 0.064632, 0.06184, 0.041405, 0.081712, 0.083462, 0.076542, 0.047319, 0.049374, 0.050641, 0.06312, 0.032677, 0.036378, 0.06312, 0.064632, 0.071867, 0.058088, 0.051831, 0.06312, 0.06312, 0.031287, 0.056825, 0.050641, 0.028695, 0.028695, 0.018787, 0.011342, 0.019401, 0.030003, 0.017138, 0.015694, 0.016826, 0.028695, 0.058088, 0.06312, 0.05306, 0.027463, 0.031287, 0.055536, 0.069024, 0.06312, 0.109221, 0.086953, 0.086953, 0.085092, 0.15008, 0.225814, 0.318242, 0.328603, 0.308712, 0.390993, 0.370445, 0.324872, 0.295083, 0.239899, 0.191378, 0.328603, 0.450668, 0.626927], '')</t>
  </si>
  <si>
    <t>[160]</t>
  </si>
  <si>
    <t>UPI0001730089 status=activ</t>
  </si>
  <si>
    <t>([0.339168, 0.232838, 0.144935, 0.086953, 0.11371, 0.137348, 0.170161, 0.120615, 0.090864, 0.111485, 0.129801, 0.167087, 0.170161, 0.161087, 0.206376, 0.127496, 0.164327, 0.155435, 0.086953, 0.083462, 0.17593, 0.15284, 0.229226, 0.31487, 0.321458, 0.332115, 0.30533, 0.275179, 0.377384, 0.384043, 0.356642, 0.359901, 0.311707, 0.308712, 0.247041, 0.200174, 0.288399, 0.200174, 0.301917, 0.398279, 0.359901, 0.257454, 0.288399, 0.25406, 0.229226, 0.311707, 0.308712, 0.308712, 0.335645, 0.318242, 0.359901, 0.30533, 0.311707, 0.25406, 0.185198, 0.25031, 0.288399, 0.298791, 0.384043, 0.374039, 0.370445, 0.394753, 0.370445, 0.284882, 0.321458, 0.349426, 0.26085, 0.225814, 0.271506, 0.271506, 0.185198, 0.229226, 0.311707, 0.31487, 0.370445, 0.458154, 0.422041, 0.324872, 0.281712, 0.281712, 0.194234, 0.137348, 0.094817, 0.096677, 0.173081, 0.167087, 0.167087, 0.25031, 0.308712, 0.203355, 0.179055, 0.182256, 0.142424, 0.144935, 0.11371, 0.144935, 0.088832, 0.11371, 0.17593, 0.17593, 0.096677, 0.155435, 0.144935, 0.21291, 0.295083, 0.185198, 0.158265, 0.134866, 0.134866, 0.094817, 0.170161, 0.125101, 0.222385, 0.185198, 0.196879, 0.167087, 0.090864, 0.15008, 0.161087, 0.158265, 0.200174, 0.298791, 0.298791, 0.380708, 0.281712, 0.298791, 0.398279, 0.436924, 0.465241, 0.472492, 0.541878, 0.42561, 0.521092, 0.414856, 0.418646, 0.374039, 0.444081, 0.444081, 0.433034, 0.447574, 0.359901, 0.356642, 0.26085, 0.291804, 0.206376, 0.264545, 0.161087, 0.137348, 0.086953, 0.049374, 0.050641, 0.023963, 0.032677, 0.038858, 0.050641, 0.045352, 0.054297, 0.044297, 0.081712, 0.083462, 0.043307, 0.048328, 0.024393, 0.042364, 0.034068, 0.071867, 0.088832, 0.167087, 0.11371, 0.173081, 0.288399, 0.194234, 0.284882, 0.328603, 0.206376, 0.232838, 0.229226, 0.173081, 0.216401, 0.132295, 0.0704, 0.11371, 0.173081, 0.281712, 0.209395, 0.243554, 0.182256, 0.182256, 0.111485, 0.116183, 0.109221, 0.050641, 0.056825, 0.036378, 0.034068, 0.049374, 0.049374, 0.098513, 0.083462, 0.073402, 0.144935, 0.200174, 0.122885, 0.116183, 0.102787, 0.158265, 0.161087, 0.203355, 0.142424, 0.209395, 0.301917, 0.232838, 0.257454, 0.222385, 0.298791, 0.298791, 0.328603, 0.339168, 0.321458, 0.422041, 0.422041, 0.408655, 0.450668, 0.447574, 0.40511, 0.374039, 0.366687, 0.301917, 0.25031, 0.328603, 0.328603, 0.239899, 0.30533, 0.384043, 0.398279, 0.398279, 0.308712, 0.328603, 0.232838, 0.225814, 0.219301, 0.229226, 0.243554, 0.200174, 0.291804, 0.236433, 0.200174, 0.129801, 0.185198, 0.232838, 0.194234, 0.200174, 0.200174, 0.219301, 0.232838, 0.229226, 0.191378, 0.247041, 0.219301, 0.219301, 0.132295, 0.144935, 0.111485, 0.081712, 0.054297, 0.032017, 0.06312, 0.079919, 0.129801, 0.109221, 0.102787, 0.076542, 0.058088, 0.085092, 0.043307, 0.036378, 0.069024, 0.048328, 0.034068, 0.022667, 0.042364, 0.094817, 0.086953, 0.109221, 0.076542, 0.155435, 0.200174, 0.120615, 0.144935, 0.15008, 0.144935, 0.086953, 0.116183, 0.15284, 0.11371, 0.15284, 0.167087, 0.137348, 0.216401, 0.236433, 0.243554, 0.225814, 0.222385, 0.222385, 0.185198, 0.239899, 0.216401, 0.247041, 0.339168, 0.342579, 0.232838, 0.232838, 0.352862, 0.318242, 0.30533, 0.40511, 0.444081, 0.390993, 0.4292, 0.332115, 0.41194, 0.480142, 0.40511, 0.384043, 0.349426, 0.30533, 0.247041, 0.216401, 0.239899, 0.203355, 0.125101, 0.182256, 0.191378, 0.155435, 0.18812, 0.17593, 0.139895, 0.081712, 0.100716, 0.096677, 0.167087, 0.161087, 0.173081, 0.161087, 0.194234, 0.247041, 0.335645, 0.42561, 0.36309, 0.236433, 0.185198, 0.239899, 0.30533, 0.30533, 0.219301, 0.173081, 0.182256, 0.232838, 0.247041, 0.247041, 0.268042, 0.257454, 0.170161, 0.167087, 0.182256, 0.106997, 0.096677, 0.10481, 0.120615, 0.196879, 0.196879, 0.281712, 0.349426, 0.247041, 0.164327, 0.281712, 0.298791, 0.21291, 0.185198, 0.167087, 0.17593, 0.17593, 0.11371, 0.185198, 0.200174, 0.236433, 0.216401, 0.185198, 0.170161, 0.129801, 0.134866, 0.243554, 0.239899, 0.229226, 0.196879, 0.278302, 0.170161, 0.229226, 0.311707, 0.31487, 0.321458, 0.239899, 0.216401, 0.301917, 0.30533, 0.206376, 0.229226, 0.284882, 0.284882, 0.288399, 0.321458, 0.219301, 0.17593, 0.185198, 0.167087, 0.182256, 0.18812, 0.194234, 0.194234, 0.196879, 0.142424, 0.147574, 0.139895, 0.147574, 0.155435, 0.142424, 0.18812, 0.21291, 0.179055, 0.134866, 0.158265, 0.155435, 0.209395, 0.271506, 0.167087, 0.164327, 0.243554, 0.161087, 0.219301, 0.185198, 0.179055, 0.243554, 0.236433, 0.328603, 0.288399, 0.30533, 0.196879, 0.225814, 0.132295, 0.203355, 0.288399, 0.17593, 0.11371, 0.15008, 0.129801, 0.222385, 0.147574, 0.147574, 0.229226, 0.243554, 0.21291, 0.216401, 0.139895, 0.209395, 0.200174, 0.170161, 0.129801, 0.196879, 0.170161, 0.239899, 0.185198, 0.15008, 0.222385, 0.311707, 0.239899, 0.179055], '')</t>
  </si>
  <si>
    <t>[130, 132]</t>
  </si>
  <si>
    <t>UPI000173008A status=activ</t>
  </si>
  <si>
    <t>([0.179055, 0.109221, 0.0704, 0.111485, 0.155435, 0.155435, 0.196879, 0.225814, 0.167087, 0.167087, 0.203355, 0.15008, 0.222385, 0.209395, 0.291804, 0.284882, 0.268042, 0.278302, 0.247041, 0.185198, 0.21291, 0.264545, 0.278302, 0.352862, 0.311707, 0.196879, 0.15284, 0.15284, 0.164327, 0.26085, 0.291804, 0.239899, 0.239899, 0.225814, 0.229226, 0.25406, 0.288399, 0.203355, 0.18812, 0.232838, 0.21291, 0.216401, 0.243554, 0.281712, 0.200174, 0.225814, 0.222385, 0.311707, 0.335645, 0.318242, 0.301917, 0.321458, 0.359901, 0.418646, 0.41194, 0.346032, 0.356642, 0.366687, 0.450668, 0.36309, 0.352862, 0.440853, 0.394753, 0.308712, 0.352862, 0.356642, 0.25406, 0.278302, 0.281712, 0.25031, 0.247041, 0.170161, 0.155435, 0.111485, 0.139895, 0.142424, 0.229226, 0.222385, 0.21291, 0.147574, 0.194234, 0.191378, 0.125101, 0.161087, 0.170161, 0.185198, 0.264545, 0.328603, 0.346032, 0.298791, 0.295083, 0.30533, 0.30533, 0.281712, 0.356642, 0.295083, 0.21291, 0.120615, 0.125101, 0.109221, 0.170161, 0.203355, 0.206376, 0.281712, 0.236433, 0.324872, 0.291804, 0.200174, 0.25031, 0.321458, 0.356642, 0.390993, 0.356642, 0.436924, 0.461924, 0.36309, 0.387226, 0.480142, 0.5017, 0.497853, 0.447574, 0.359901, 0.36309, 0.268042, 0.196879, 0.236433, 0.232838, 0.236433, 0.26085, 0.25031, 0.15008, 0.15284, 0.129801, 0.15008, 0.155435, 0.137348, 0.206376, 0.185198, 0.098513, 0.144935, 0.139895, 0.203355, 0.284882, 0.275179, 0.370445, 0.447574, 0.454136, 0.366687, 0.324872, 0.387226, 0.324872, 0.349426, 0.275179, 0.25031, 0.25406, 0.26085, 0.203355, 0.134866, 0.120615, 0.179055, 0.173081, 0.185198, 0.120615, 0.120615, 0.127496, 0.134866, 0.142424, 0.134866, 0.206376, 0.275179, 0.196879, 0.257454, 0.275179, 0.359901, 0.390993, 0.398279, 0.384043, 0.384043, 0.5017, 0.56648, 0.626927, 0.59014, 0.525368, 0.626927, 0.63748, 0.538167, 0.51388, 0.440853, 0.356642, 0.275179, 0.243554, 0.339168, 0.349426, 0.380708, 0.374039, 0.268042, 0.25406, 0.196879, 0.284882, 0.25031, 0.288399, 0.229226, 0.225814, 0.225814, 0.191378, 0.182256, 0.196879, 0.196879, 0.161087, 0.247041, 0.31487, 0.25406, 0.17593, 0.170161, 0.142424, 0.164327, 0.196879, 0.206376, 0.284882, 0.281712, 0.25031, 0.25406, 0.25031, 0.284882, 0.264545, 0.31487, 0.288399, 0.25031, 0.271506, 0.370445, 0.36309, 0.318242, 0.349426, 0.414856, 0.328603, 0.40511, 0.370445, 0.454136, 0.440853, 0.418646, 0.349426, 0.318242, 0.278302, 0.243554, 0.17593, 0.17593, 0.142424, 0.170161, 0.216401, 0.194234, 0.200174, 0.200174, 0.25406, 0.257454, 0.25406, 0.30533, 0.21291, 0.225814, 0.232838, 0.167087, 0.164327, 0.216401, 0.200174, 0.229226, 0.332115, 0.311707, 0.374039, 0.418646, 0.41194, 0.342579, 0.342579, 0.339168, 0.239899, 0.185198, 0.216401, 0.142424, 0.17593, 0.222385, 0.182256, 0.090864, 0.137348, 0.137348, 0.116183, 0.116183, 0.069024, 0.034884, 0.059222, 0.06184, 0.06184, 0.033407, 0.06312, 0.05306, 0.038858, 0.042364, 0.060549, 0.058088, 0.056825, 0.06184, 0.043307, 0.05306, 0.10481, 0.106997, 0.06312, 0.078022, 0.078022, 0.134866, 0.11371, 0.11371, 0.102787, 0.096677, 0.100716, 0.049374, 0.064632, 0.085092, 0.081712, 0.074921, 0.049374, 0.086953, 0.06184, 0.049374, 0.029376, 0.017138, 0.016826, 0.029376, 0.032677, 0.045352, 0.045352, 0.051831, 0.050641, 0.025316, 0.019401, 0.032677, 0.037156, 0.038858, 0.032017, 0.064632, 0.036378, 0.032677, 0.035586, 0.043307, 0.071867, 0.069024, 0.122885, 0.142424, 0.15008, 0.132295, 0.158265, 0.100716, 0.196879, 0.21291, 0.243554, 0.219301, 0.219301, 0.308712, 0.284882, 0.229226, 0.219301, 0.318242, 0.41194, 0.394753, 0.394753, 0.311707, 0.414856, 0.374039, 0.264545, 0.236433, 0.158265, 0.085092, 0.096677, 0.083462, 0.042364, 0.085092, 0.125101, 0.074921, 0.076542, 0.088832, 0.167087, 0.096677, 0.05306, 0.050641, 0.050641, 0.038858, 0.044297, 0.045352, 0.055536, 0.096677, 0.064632, 0.10481, 0.120615, 0.161087, 0.155435, 0.26085, 0.17593, 0.15008, 0.239899, 0.161087, 0.085092, 0.071867, 0.098513, 0.167087, 0.182256, 0.182256, 0.147574, 0.25406, 0.164327, 0.102787, 0.067594, 0.116183, 0.142424, 0.225814, 0.122885, 0.102787, 0.088832, 0.090864, 0.066181, 0.030003, 0.050641, 0.059222, 0.03976, 0.060549, 0.066181, 0.060549, 0.035586, 0.076542, 0.043307, 0.085092, 0.0704, 0.060549, 0.058088, 0.047319, 0.026892, 0.06184, 0.079919, 0.086953, 0.086953, 0.118441, 0.225814, 0.247041, 0.236433, 0.196879, 0.144935, 0.127496, 0.129801, 0.21291, 0.158265, 0.232838, 0.132295, 0.229226, 0.25406, 0.247041, 0.243554, 0.25406, 0.239899, 0.247041, 0.167087, 0.236433, 0.268042, 0.173081, 0.15008, 0.182256, 0.298791, 0.339168, 0.25406, 0.25406, 0.268042, 0.229226, 0.15008, 0.247041, 0.179055, 0.264545, 0.268042, 0.203355, 0.268042, 0.281712, 0.185198, 0.17593, 0.142424, 0.15008, 0.161087, 0.106997, 0.11371, 0.118441, 0.092881, 0.167087, 0.167087, 0.079919, 0.118441, 0.18812, 0.15008, 0.134866, 0.100716, 0.092881, 0.139895, 0.158265, 0.090864, 0.096677, 0.182256, 0.247041, 0.147574, 0.225814, 0.288399, 0.301917, 0.25406, 0.268042, 0.21291, 0.182256, 0.284882, 0.26085, 0.191378, 0.203355], '')</t>
  </si>
  <si>
    <t>[118, 178, 179, 180, 181, 182, 183, 184, 185, 186]</t>
  </si>
  <si>
    <t>UPI000173008B status=activ</t>
  </si>
  <si>
    <t>([0.074921, 0.109221, 0.106997, 0.051831, 0.085092, 0.109221, 0.132295, 0.158265, 0.10481, 0.127496, 0.079919, 0.102787, 0.125101, 0.094817, 0.056825, 0.059222, 0.032017, 0.050641, 0.074921, 0.079919, 0.042364, 0.032017, 0.030611, 0.036378, 0.042364, 0.035586, 0.041405, 0.024826, 0.014315, 0.015078, 0.016257, 0.018787, 0.018787, 0.020522, 0.028695, 0.025316, 0.025316, 0.048328, 0.028107, 0.034068, 0.018106, 0.032017, 0.06312, 0.06312, 0.066181, 0.111485, 0.078022, 0.040537, 0.073402, 0.134866, 0.134866, 0.120615, 0.18812, 0.139895, 0.120615, 0.094817, 0.106997, 0.134866, 0.092881, 0.100716, 0.111485, 0.139895, 0.118441, 0.132295, 0.081712, 0.066181, 0.067594, 0.096677, 0.155435, 0.111485, 0.116183, 0.194234, 0.144935, 0.144935, 0.144935, 0.164327, 0.18812, 0.271506, 0.298791, 0.349426, 0.328603, 0.232838, 0.301917, 0.332115, 0.311707, 0.349426, 0.380708, 0.321458, 0.339168, 0.232838, 0.200174, 0.196879, 0.179055, 0.206376, 0.219301, 0.281712, 0.264545, 0.191378, 0.125101, 0.106997, 0.06184, 0.090864, 0.147574, 0.144935, 0.10481, 0.116183, 0.127496, 0.129801, 0.100716, 0.098513, 0.102787, 0.179055, 0.179055, 0.15284, 0.179055, 0.179055, 0.10481, 0.06184, 0.071867, 0.125101, 0.102787, 0.167087, 0.129801, 0.071867, 0.066181, 0.096677, 0.088832, 0.10481, 0.106997, 0.185198, 0.129801, 0.127496, 0.118441, 0.098513, 0.120615, 0.076542, 0.069024, 0.096677, 0.094817, 0.083462, 0.076542, 0.111485, 0.106997, 0.164327, 0.229226, 0.196879, 0.170161, 0.144935, 0.120615, 0.088832, 0.069024, 0.083462, 0.164327, 0.122885], '')</t>
  </si>
  <si>
    <t>UPI000173008C status=activ</t>
  </si>
  <si>
    <t>([0.137348, 0.203355, 0.239899, 0.15008, 0.18812, 0.225814, 0.216401, 0.170161, 0.100716, 0.127496, 0.15284, 0.196879, 0.161087, 0.158265, 0.26085, 0.147574, 0.081712, 0.044297, 0.041405, 0.042364, 0.040537, 0.090864, 0.098513, 0.056825, 0.055536, 0.05306, 0.032677, 0.041405, 0.067594, 0.132295, 0.076542, 0.047319, 0.045352, 0.032677, 0.025316, 0.023534, 0.048328, 0.096677, 0.086953, 0.054297, 0.043307, 0.083462, 0.079919, 0.069024, 0.076542, 0.134866, 0.079919, 0.125101, 0.069024, 0.067594, 0.046336, 0.088832, 0.134866, 0.076542, 0.086953, 0.132295, 0.10481, 0.102787, 0.078022, 0.125101, 0.182256, 0.21291, 0.21291, 0.21291, 0.239899, 0.239899, 0.155435, 0.170161, 0.179055, 0.17593, 0.15008, 0.200174, 0.191378, 0.191378, 0.185198, 0.271506, 0.275179, 0.31487, 0.219301, 0.25031, 0.191378, 0.194234, 0.194234, 0.11371, 0.116183, 0.078022, 0.132295, 0.216401, 0.200174, 0.191378, 0.196879, 0.229226, 0.164327, 0.158265, 0.15284, 0.173081, 0.137348, 0.142424, 0.139895, 0.142424, 0.096677, 0.158265, 0.167087, 0.096677, 0.088832, 0.047319, 0.048328, 0.048328, 0.045352, 0.078022, 0.043307, 0.078022, 0.081712, 0.083462, 0.041405, 0.046336, 0.042364, 0.05306, 0.049374, 0.060549, 0.06184, 0.098513, 0.109221, 0.078022, 0.139895, 0.236433, 0.339168, 0.281712, 0.271506, 0.278302, 0.311707, 0.398279, 0.311707, 0.21291, 0.247041, 0.278302, 0.232838, 0.291804, 0.288399, 0.284882, 0.25406, 0.25406, 0.257454, 0.275179, 0.278302, 0.194234, 0.18812, 0.116183, 0.118441, 0.118441, 0.096677, 0.045352, 0.045352, 0.078022, 0.127496, 0.161087, 0.239899, 0.191378, 0.236433, 0.229226, 0.236433, 0.243554, 0.26085, 0.26085, 0.155435, 0.122885, 0.125101, 0.071867, 0.076542, 0.122885, 0.120615, 0.142424, 0.21291, 0.236433, 0.203355, 0.179055, 0.098513, 0.096677, 0.170161, 0.096677, 0.05306, 0.058088, 0.058088, 0.056825, 0.045352, 0.086953, 0.142424, 0.222385, 0.352862, 0.433034, 0.335645, 0.328603, 0.247041, 0.25406, 0.17593, 0.120615, 0.086953, 0.161087, 0.161087, 0.161087, 0.243554, 0.377384, 0.370445, 0.384043, 0.476583, 0.51388, 0.408655, 0.418646, 0.374039, 0.359901, 0.349426, 0.380708, 0.352862, 0.36309, 0.295083, 0.380708, 0.486429, 0.490133, 0.505461, 0.51388, 0.486429, 0.483068, 0.387226, 0.295083, 0.25031, 0.147574, 0.144935, 0.239899, 0.225814, 0.257454, 0.15008, 0.10481, 0.155435, 0.182256, 0.194234, 0.271506, 0.257454, 0.18812, 0.17593, 0.173081, 0.158265, 0.139895, 0.161087, 0.219301, 0.236433, 0.191378, 0.284882, 0.301917, 0.243554, 0.158265, 0.155435, 0.17593, 0.236433, 0.25031, 0.264545, 0.321458, 0.301917, 0.271506, 0.356642, 0.468512, 0.370445, 0.377384, 0.328603, 0.236433, 0.243554, 0.243554, 0.321458, 0.247041, 0.232838, 0.264545, 0.356642, 0.370445, 0.433034, 0.374039, 0.284882, 0.243554, 0.17593, 0.206376, 0.222385, 0.209395, 0.196879, 0.271506, 0.196879, 0.206376, 0.209395, 0.196879, 0.18812, 0.200174, 0.275179, 0.288399, 0.284882, 0.216401, 0.200174, 0.239899, 0.301917, 0.380708, 0.40511, 0.370445, 0.342579, 0.332115, 0.332115, 0.25031, 0.15008, 0.225814, 0.288399, 0.229226, 0.179055, 0.139895, 0.125101, 0.118441, 0.109221, 0.111485, 0.158265, 0.161087, 0.139895, 0.139895, 0.142424, 0.096677, 0.122885, 0.125101, 0.137348, 0.134866, 0.200174, 0.318242, 0.311707, 0.332115, 0.483068, 0.545602, 0.703578, 0.608892, 0.525368, 0.517562, 0.433034, 0.321458, 0.268042, 0.271506, 0.264545, 0.229226, 0.301917, 0.366687, 0.370445, 0.30533, 0.257454, 0.185198, 0.18812, 0.129801, 0.098513, 0.064632, 0.050641, 0.038042, 0.049374, 0.067594, 0.050641, 0.076542, 0.167087, 0.219301], '')</t>
  </si>
  <si>
    <t>[205, 218, 219, 327, 328, 329, 330, 331]</t>
  </si>
  <si>
    <t>UPI000173008F status=activ</t>
  </si>
  <si>
    <t>([0.125101, 0.167087, 0.229226, 0.281712, 0.324872, 0.36309, 0.398279, 0.328603, 0.352862, 0.295083, 0.318242, 0.284882, 0.206376, 0.134866, 0.196879, 0.158265, 0.236433, 0.247041, 0.232838, 0.239899, 0.271506, 0.346032, 0.264545, 0.179055, 0.102787, 0.118441, 0.106997, 0.102787, 0.167087, 0.173081, 0.25406, 0.239899, 0.236433, 0.236433, 0.295083, 0.271506, 0.349426, 0.349426, 0.31487, 0.359901, 0.281712, 0.342579, 0.335645, 0.332115, 0.324872, 0.324872, 0.30533, 0.243554, 0.257454, 0.257454, 0.257454, 0.18812, 0.200174, 0.278302, 0.356642, 0.390993, 0.401658, 0.40511, 0.387226, 0.30533, 0.284882, 0.295083, 0.308712, 0.31487, 0.311707, 0.40511, 0.521092, 0.5017, 0.59014, 0.575842, 0.480142, 0.380708, 0.444081, 0.356642, 0.356642, 0.284882, 0.206376, 0.196879, 0.194234, 0.127496, 0.229226, 0.229226, 0.298791, 0.298791, 0.30533, 0.40511, 0.390993, 0.374039, 0.352862, 0.26085, 0.275179, 0.352862, 0.447574, 0.447574, 0.436924, 0.42561, 0.468512, 0.549308, 0.454136, 0.450668, 0.447574, 0.436924, 0.418646, 0.454136, 0.352862, 0.359901, 0.342579, 0.26085, 0.179055, 0.179055, 0.26085, 0.25031, 0.155435, 0.158265, 0.10481, 0.170161, 0.179055, 0.11371, 0.067594, 0.125101, 0.071867, 0.118441, 0.066181, 0.071867, 0.047319, 0.067594, 0.035586, 0.029376, 0.05306, 0.076542, 0.092881, 0.073402, 0.073402, 0.134866, 0.127496, 0.222385, 0.147574, 0.134866, 0.232838, 0.225814, 0.15284, 0.236433, 0.21291, 0.301917, 0.219301, 0.25031, 0.200174, 0.196879, 0.264545, 0.264545, 0.298791, 0.206376, 0.164327, 0.094817, 0.074921, 0.076542, 0.067594, 0.073402, 0.076542, 0.074921, 0.122885, 0.098513, 0.081712, 0.118441, 0.118441, 0.118441, 0.069024, 0.067594, 0.096677, 0.085092, 0.088832, 0.054297, 0.094817, 0.090864, 0.15284, 0.173081, 0.179055, 0.098513, 0.158265, 0.134866, 0.137348, 0.083462, 0.090864, 0.059222, 0.048328, 0.05306, 0.086953, 0.085092, 0.139895, 0.170161, 0.161087, 0.144935, 0.209395, 0.225814, 0.311707, 0.21291, 0.139895, 0.074921, 0.078022, 0.044297, 0.067594, 0.071867, 0.125101, 0.127496, 0.216401, 0.134866, 0.134866, 0.06312, 0.088832, 0.048328, 0.051831, 0.038858, 0.038858, 0.036378, 0.030611, 0.016826, 0.031287, 0.030611, 0.060549, 0.051831, 0.083462, 0.038042, 0.018106, 0.019401, 0.0198, 0.0198, 0.032677, 0.032677, 0.058088, 0.073402, 0.074921, 0.064632, 0.094817, 0.100716, 0.11371, 0.144935, 0.264545, 0.167087, 0.264545, 0.295083, 0.291804, 0.203355, 0.301917, 0.433034, 0.42561, 0.454136, 0.349426, 0.264545, 0.229226, 0.257454, 0.185198, 0.291804, 0.209395, 0.164327, 0.109221, 0.111485, 0.090864, 0.088832, 0.158265, 0.090864, 0.067594, 0.15008, 0.236433, 0.203355, 0.118441, 0.127496, 0.155435, 0.243554, 0.225814, 0.268042, 0.18812, 0.179055, 0.116183, 0.127496, 0.161087, 0.247041, 0.206376, 0.206376, 0.194234, 0.116183, 0.158265, 0.088832, 0.078022, 0.083462, 0.111485, 0.194234, 0.179055, 0.206376, 0.219301, 0.346032, 0.31487, 0.31487, 0.414856, 0.401658, 0.401658, 0.408655, 0.41194, 0.352862, 0.332115, 0.352862, 0.454136, 0.494003, 0.608892, 0.618285, 0.505461, 0.401658, 0.301917, 0.216401, 0.219301, 0.185198, 0.179055, 0.225814, 0.332115, 0.328603, 0.332115, 0.408655, 0.318242, 0.318242, 0.401658, 0.42561, 0.30533, 0.268042, 0.247041, 0.196879, 0.182256, 0.17593, 0.182256, 0.275179, 0.390993, 0.394753, 0.40511, 0.295083, 0.257454, 0.236433, 0.158265, 0.25406, 0.232838, 0.200174, 0.122885, 0.134866, 0.147574, 0.26085, 0.26085, 0.284882, 0.278302, 0.301917, 0.387226, 0.472492, 0.436924, 0.41194, 0.318242, 0.31487, 0.436924, 0.374039, 0.301917, 0.356642, 0.335645, 0.366687, 0.490133, 0.632174, 0.51388, 0.505461, 0.494003, 0.541878, 0.529623, 0.538167, 0.525368, 0.494003, 0.40511, 0.440853, 0.436924, 0.444081, 0.387226, 0.377384, 0.440853, 0.517562, 0.454136, 0.468512, 0.465241, 0.458154, 0.454136, 0.553315, 0.553315, 0.529623, 0.40511, 0.390993, 0.447574, 0.36309, 0.387226, 0.480142, 0.384043, 0.301917, 0.387226, 0.450668, 0.450668, 0.454136, 0.465241, 0.562014, 0.534167, 0.4292, 0.342579, 0.209395, 0.18812, 0.191378, 0.209395, 0.298791, 0.324872, 0.324872, 0.324872, 0.335645, 0.324872, 0.30533, 0.414856, 0.408655, 0.408655, 0.418646, 0.349426, 0.352862, 0.380708, 0.366687, 0.486429, 0.483068, 0.653063, 0.632174, 0.661982, 0.618285, 0.653063, 0.494003, 0.517562, 0.613573, 0.618285, 0.613573, 0.741537, 0.59014, 0.56648, 0.604312, 0.59917, 0.642678, 0.497853, 0.497853, 0.541878, 0.521092, 0.59014, 0.557691, 0.486429, 0.465241, 0.494003, 0.480142, 0.480142, 0.447574, 0.465241, 0.461924, 0.472492, 0.509769, 0.59917, 0.525368, 0.545602, 0.418646, 0.370445, 0.444081, 0.42561, 0.324872, 0.225814, 0.239899, 0.229226, 0.324872, 0.229226, 0.222385, 0.222385, 0.324872, 0.352862, 0.275179, 0.185198, 0.11371, 0.056825, 0.051831, 0.074921, 0.060549, 0.116183, 0.203355, 0.173081, 0.111485, 0.185198, 0.26085, 0.18812, 0.203355, 0.18812, 0.243554, 0.170161, 0.161087, 0.10481, 0.106997, 0.132295, 0.203355, 0.196879, 0.268042, 0.301917, 0.281712, 0.247041, 0.147574, 0.125101, 0.191378, 0.257454, 0.206376, 0.206376, 0.206376, 0.127496, 0.139895, 0.155435, 0.243554, 0.264545, 0.321458, 0.295083, 0.295083, 0.200174, 0.182256, 0.164327, 0.170161, 0.209395, 0.239899, 0.25031, 0.25031, 0.209395, 0.21291, 0.167087, 0.106997, 0.10481, 0.116183, 0.10481, 0.118441, 0.06184, 0.058088, 0.067594, 0.088832, 0.10481, 0.164327, 0.275179, 0.191378, 0.185198, 0.094817, 0.079919, 0.137348, 0.147574, 0.10481, 0.056825, 0.056825, 0.049374, 0.092881, 0.079919, 0.098513, 0.074921, 0.137348, 0.161087, 0.17593, 0.106997, 0.060549, 0.071867, 0.069024, 0.127496, 0.0704, 0.132295, 0.147574, 0.090864, 0.090864, 0.144935, 0.142424, 0.216401, 0.332115, 0.332115, 0.436924, 0.394753, 0.328603, 0.321458, 0.194234, 0.185198, 0.18812, 0.311707, 0.21291, 0.134866, 0.116183, 0.191378, 0.196879, 0.17593, 0.268042, 0.275179, 0.271506, 0.328603, 0.219301, 0.206376, 0.109221, 0.059222, 0.067594, 0.132295, 0.109221, 0.111485, 0.118441, 0.106997, 0.044297, 0.073402, 0.129801, 0.096677, 0.094817, 0.111485, 0.137348, 0.111485, 0.102787, 0.11371, 0.083462, 0.164327, 0.185198, 0.301917, 0.284882, 0.18812, 0.118441, 0.155435, 0.155435, 0.139895, 0.232838, 0.264545, 0.185198, 0.111485, 0.15284, 0.167087, 0.142424, 0.139895, 0.170161, 0.170161, 0.092881, 0.164327, 0.173081, 0.098513, 0.055536, 0.118441, 0.200174, 0.200174, 0.196879, 0.21291, 0.225814, 0.203355, 0.284882, 0.342579, 0.342579, 0.390993, 0.346032, 0.359901, 0.281712, 0.281712, 0.247041, 0.352862, 0.328603, 0.328603, 0.40511, 0.408655, 0.308712, 0.308712, 0.295083, 0.295083, 0.366687, 0.291804, 0.295083, 0.321458, 0.271506, 0.284882, 0.239899, 0.275179, 0.275179, 0.275179, 0.200174, 0.229226, 0.203355, 0.139895, 0.142424, 0.161087, 0.155435, 0.243554, 0.239899, 0.335645, 0.328603, 0.332115, 0.318242, 0.36309, 0.295083, 0.271506, 0.271506, 0.284882, 0.275179, 0.155435, 0.194234, 0.257454, 0.25031, 0.284882, 0.377384, 0.271506, 0.271506, 0.25031, 0.25031, 0.25406, 0.247041, 0.236433, 0.247041, 0.328603, 0.298791, 0.26085, 0.281712, 0.26085, 0.264545, 0.308712, 0.422041, 0.476583, 0.480142, 0.447574, 0.444081, 0.359901, 0.454136, 0.436924, 0.465241, 0.422041, 0.321458, 0.335645, 0.352862, 0.359901, 0.359901, 0.324872, 0.398279, 0.458154, 0.562014, 0.450668, 0.332115, 0.321458, 0.321458, 0.324872, 0.328603, 0.332115, 0.366687, 0.36309, 0.380708, 0.476583, 0.476583, 0.575842, 0.461924, 0.36309, 0.349426, 0.268042, 0.311707, 0.311707, 0.374039, 0.26085, 0.278302, 0.374039, 0.380708, 0.298791, 0.26085, 0.301917, 0.264545, 0.21291, 0.216401, 0.203355, 0.194234, 0.219301, 0.125101, 0.194234, 0.271506, 0.271506, 0.36309, 0.281712, 0.25031, 0.158265, 0.182256, 0.26085, 0.243554, 0.26085, 0.301917, 0.257454, 0.236433, 0.278302, 0.36309, 0.36309, 0.295083, 0.21291, 0.144935, 0.25406, 0.18812, 0.109221, 0.056825, 0.050641, 0.050641, 0.066181, 0.066181, 0.071867, 0.06312, 0.078022, 0.069024, 0.079919, 0.079919, 0.088832, 0.05306, 0.064632, 0.064632, 0.096677, 0.094817, 0.173081, 0.158265, 0.222385, 0.247041, 0.264545, 0.268042, 0.268042, 0.182256, 0.170161, 0.229226, 0.268042, 0.25031, 0.25406, 0.257454, 0.349426, 0.25406, 0.332115, 0.311707, 0.308712, 0.219301, 0.311707, 0.311707, 0.321458, 0.229226, 0.229226, 0.308712, 0.342579, 0.332115, 0.328603, 0.41194, 0.422041, 0.328603, 0.324872, 0.324872, 0.339168, 0.324872, 0.342579, 0.342579, 0.328603, 0.264545, 0.281712, 0.268042, 0.206376, 0.200174, 0.284882, 0.374039, 0.308712, 0.185198, 0.271506, 0.359901, 0.349426, 0.26085, 0.339168, 0.324872, 0.298791, 0.203355, 0.216401, 0.191378, 0.167087, 0.167087, 0.239899, 0.308712, 0.229226, 0.288399, 0.291804, 0.209395, 0.200174, 0.271506, 0.36309, 0.328603, 0.318242, 0.328603, 0.418646, 0.342579, 0.346032, 0.387226, 0.465241, 0.342579, 0.436924, 0.387226, 0.394753, 0.295083, 0.308712, 0.387226, 0.278302, 0.284882, 0.295083, 0.216401, 0.21291, 0.216401, 0.15008, 0.167087, 0.18812, 0.179055, 0.167087, 0.164327, 0.15008, 0.164327, 0.275179, 0.185198, 0.268042, 0.257454, 0.271506, 0.257454, 0.25406, 0.257454, 0.25031, 0.318242, 0.40511, 0.408655, 0.332115, 0.433034, 0.342579, 0.232838, 0.247041, 0.335645, 0.26085, 0.264545, 0.185198, 0.185198, 0.301917, 0.301917, 0.278302, 0.271506, 0.271506, 0.209395, 0.21291, 0.15284, 0.109221, 0.069024, 0.067594, 0.127496, 0.10481, 0.137348, 0.179055, 0.139895, 0.109221, 0.155435, 0.118441, 0.161087, 0.118441, 0.056825], '')</t>
  </si>
  <si>
    <t>[66, 67, 68, 69, 97, 302, 303, 304, 359, 360, 361, 363, 364, 365, 366, 375, 381, 382, 383, 397, 398, 422, 423, 424, 425, 426, 428, 429, 430, 431, 432, 433, 434, 435, 436, 437, 440, 441, 442, 443, 453, 454, 455, 456, 725, 738]</t>
  </si>
  <si>
    <t>UPI0001730090 status=activ</t>
  </si>
  <si>
    <t>([0.298791, 0.328603, 0.384043, 0.36309, 0.387226, 0.40511, 0.4292, 0.349426, 0.401658, 0.418646, 0.436924, 0.414856, 0.4292, 0.517562, 0.553315, 0.450668, 0.461924, 0.414856, 0.291804, 0.288399, 0.366687, 0.408655, 0.41194, 0.398279, 0.436924, 0.468512, 0.41194, 0.311707, 0.311707, 0.30533, 0.301917, 0.268042, 0.328603, 0.31487, 0.288399, 0.170161, 0.158265, 0.094817, 0.120615, 0.15008, 0.147574, 0.147574, 0.196879, 0.200174, 0.125101, 0.083462, 0.074921, 0.059222, 0.074921, 0.122885, 0.109221, 0.06312, 0.074921, 0.092881, 0.073402, 0.05306, 0.060549, 0.096677, 0.161087, 0.129801, 0.182256, 0.200174, 0.209395, 0.144935, 0.090864, 0.15008, 0.179055, 0.125101, 0.21291, 0.278302, 0.25406, 0.225814, 0.332115, 0.346032, 0.31487, 0.281712, 0.359901, 0.335645, 0.335645, 0.301917, 0.359901, 0.359901, 0.271506, 0.264545, 0.36309, 0.447574, 0.454136, 0.40511, 0.436924, 0.433034, 0.346032, 0.295083, 0.243554, 0.243554, 0.158265, 0.129801, 0.219301, 0.216401, 0.232838, 0.25406, 0.203355, 0.127496, 0.129801, 0.142424, 0.142424, 0.134866, 0.132295, 0.127496, 0.194234, 0.239899, 0.200174, 0.284882, 0.321458, 0.40511, 0.352862, 0.349426, 0.390993, 0.281712, 0.25031, 0.335645, 0.31487, 0.298791, 0.36309, 0.356642, 0.401658, 0.40511, 0.390993, 0.30533, 0.247041, 0.232838, 0.125101, 0.164327, 0.158265, 0.129801, 0.071867, 0.086953, 0.139895, 0.134866, 0.203355, 0.243554, 0.239899, 0.164327, 0.17593, 0.122885, 0.120615, 0.096677, 0.088832, 0.092881, 0.144935, 0.132295, 0.083462, 0.158265, 0.139895, 0.139895, 0.225814, 0.318242, 0.342579, 0.377384, 0.384043, 0.384043, 0.366687, 0.36309, 0.380708, 0.497853, 0.534167, 0.553315, 0.472492, 0.440853, 0.433034, 0.436924, 0.534167, 0.534167, 0.534167, 0.447574, 0.483068, 0.36309, 0.374039, 0.359901, 0.264545, 0.225814, 0.196879, 0.132295, 0.129801, 0.203355, 0.111485, 0.071867, 0.054297, 0.100716, 0.06312, 0.064632, 0.064632, 0.071867, 0.069024, 0.054297, 0.088832, 0.048328, 0.051831, 0.028107, 0.030003, 0.055536, 0.045352, 0.044297, 0.074921, 0.081712, 0.055536, 0.098513, 0.142424, 0.118441, 0.120615, 0.236433, 0.158265, 0.164327, 0.144935, 0.129801, 0.098513, 0.109221, 0.127496, 0.125101, 0.203355, 0.194234, 0.116183, 0.102787, 0.132295, 0.15008, 0.081712, 0.102787, 0.096677, 0.081712, 0.06184, 0.035586, 0.017797, 0.032017, 0.034068, 0.023087, 0.033407, 0.059222, 0.054297, 0.033407, 0.060549, 0.037156, 0.027463, 0.024826, 0.041405, 0.038042, 0.026892, 0.054297, 0.055536, 0.035586, 0.029376, 0.06312, 0.071867, 0.120615, 0.134866, 0.129801, 0.118441, 0.15284, 0.15284, 0.094817, 0.173081, 0.164327, 0.144935, 0.10481, 0.167087, 0.139895, 0.139895, 0.102787, 0.116183, 0.073402, 0.109221, 0.15284, 0.074921, 0.111485, 0.11371, 0.088832, 0.083462, 0.158265, 0.090864, 0.064632, 0.125101, 0.076542, 0.043307, 0.06184, 0.129801, 0.076542, 0.094817, 0.094817, 0.102787, 0.043307, 0.076542, 0.060549, 0.076542, 0.15284, 0.092881, 0.092881, 0.094817, 0.098513, 0.10481, 0.106997, 0.11371, 0.073402, 0.125101, 0.170161, 0.200174, 0.10481, 0.191378, 0.155435, 0.083462, 0.125101, 0.209395, 0.125101, 0.155435, 0.170161, 0.194234, 0.298791, 0.18812, 0.11371, 0.10481, 0.081712, 0.083462, 0.102787, 0.109221, 0.11371, 0.083462, 0.098513, 0.161087, 0.085092, 0.064632, 0.10481, 0.109221, 0.06312, 0.120615, 0.094817, 0.0704, 0.045352, 0.045352, 0.106997, 0.15008, 0.15284, 0.096677, 0.18812, 0.106997, 0.127496, 0.122885, 0.206376, 0.196879, 0.173081, 0.25406, 0.308712, 0.301917, 0.194234, 0.281712, 0.185198, 0.129801, 0.083462, 0.106997, 0.106997, 0.102787, 0.142424, 0.155435, 0.155435, 0.132295, 0.225814, 0.134866, 0.139895, 0.127496, 0.090864, 0.066181, 0.05306, 0.040537, 0.058088, 0.067594, 0.079919, 0.109221, 0.102787, 0.179055, 0.170161, 0.083462, 0.037156, 0.032677, 0.030003, 0.03976, 0.022667, 0.022306, 0.045352, 0.041405, 0.026892, 0.038042, 0.038042, 0.038042, 0.079919, 0.071867, 0.098513, 0.040537, 0.059222, 0.096677, 0.102787, 0.051831, 0.060549, 0.116183, 0.111485, 0.090864, 0.120615, 0.182256, 0.196879, 0.216401, 0.225814, 0.21291, 0.222385, 0.194234, 0.229226, 0.125101, 0.139895, 0.139895, 0.206376, 0.17593, 0.232838, 0.236433, 0.236433, 0.288399, 0.318242, 0.281712, 0.30533, 0.281712, 0.264545, 0.225814, 0.170161, 0.132295, 0.196879, 0.137348, 0.264545, 0.219301, 0.335645], '')</t>
  </si>
  <si>
    <t>[13, 14, 164, 165, 170, 171, 172]</t>
  </si>
  <si>
    <t>UPI0001730091 status=activ</t>
  </si>
  <si>
    <t>([0.129801, 0.232838, 0.132295, 0.173081, 0.111485, 0.071867, 0.047319, 0.071867, 0.088832, 0.06184, 0.085092, 0.085092, 0.0704, 0.03976, 0.055536, 0.094817, 0.15008, 0.236433, 0.144935, 0.11371, 0.058088, 0.030003, 0.024393, 0.025762, 0.025316, 0.044297, 0.071867, 0.118441, 0.059222, 0.067594, 0.111485, 0.081712, 0.11371, 0.139895, 0.25031, 0.25031, 0.264545, 0.191378, 0.203355, 0.30533, 0.243554, 0.332115, 0.42561, 0.332115, 0.346032, 0.36309, 0.359901, 0.278302, 0.291804, 0.311707, 0.328603, 0.232838, 0.196879, 0.106997, 0.11371, 0.100716, 0.134866, 0.071867, 0.109221, 0.056825, 0.043307, 0.064632, 0.069024, 0.034068, 0.059222, 0.054297, 0.046336, 0.030003, 0.055536, 0.030003, 0.047319, 0.038858, 0.074921, 0.127496, 0.200174, 0.206376, 0.116183, 0.109221, 0.18812, 0.164327, 0.236433, 0.271506, 0.311707, 0.219301, 0.356642, 0.380708, 0.465241, 0.394753, 0.377384, 0.275179, 0.359901, 0.36309, 0.36309, 0.281712, 0.179055, 0.194234, 0.173081, 0.182256, 0.194234, 0.111485, 0.111485, 0.118441, 0.116183, 0.090864, 0.086953, 0.056825, 0.055536, 0.056825, 0.071867, 0.127496, 0.132295, 0.088832, 0.071867, 0.035586, 0.060549, 0.085092, 0.050641, 0.028695, 0.040537, 0.037156, 0.05306, 0.069024, 0.064632, 0.081712, 0.11371, 0.155435, 0.185198, 0.17593, 0.122885, 0.144935, 0.083462, 0.155435, 0.155435, 0.116183, 0.18812, 0.194234, 0.194234, 0.225814, 0.278302, 0.31487, 0.219301, 0.271506, 0.179055, 0.21291, 0.111485, 0.059222, 0.059222, 0.032677, 0.030003, 0.046336, 0.026338, 0.049374, 0.026892, 0.049374, 0.092881, 0.096677, 0.090864, 0.134866, 0.111485, 0.078022, 0.088832, 0.122885, 0.109221, 0.147574, 0.137348, 0.139895, 0.139895, 0.139895, 0.161087, 0.100716, 0.100716, 0.185198, 0.111485, 0.102787, 0.086953, 0.081712, 0.081712, 0.088832, 0.055536, 0.100716, 0.098513, 0.10481, 0.102787, 0.10481, 0.083462, 0.076542, 0.102787, 0.111485, 0.106997, 0.161087, 0.161087, 0.092881, 0.079919, 0.11371, 0.158265, 0.137348, 0.111485, 0.090864, 0.064632, 0.066181, 0.036378, 0.069024, 0.030003], '')</t>
  </si>
  <si>
    <t>UPI0001730092 status=activ</t>
  </si>
  <si>
    <t>([0.311707, 0.370445, 0.433034, 0.472492, 0.308712, 0.349426, 0.257454, 0.308712, 0.229226, 0.257454, 0.295083, 0.25031, 0.25031, 0.298791, 0.164327, 0.144935, 0.137348, 0.142424, 0.073402, 0.043307, 0.040537, 0.042364, 0.038858, 0.034884, 0.035586, 0.046336, 0.030611, 0.054297, 0.049374, 0.090864, 0.050641, 0.045352, 0.0704, 0.040537, 0.038042, 0.079919, 0.137348, 0.078022, 0.158265, 0.167087, 0.158265, 0.078022, 0.033407, 0.033407, 0.032677, 0.023963, 0.023963, 0.034068, 0.035586, 0.034884, 0.036378, 0.051831, 0.054297, 0.034884, 0.044297, 0.025762, 0.015344, 0.016021, 0.016021, 0.011342, 0.017138, 0.030003, 0.033407, 0.059222, 0.038858, 0.031287, 0.018415, 0.020522, 0.0198, 0.019401, 0.010509, 0.008409, 0.006245, 0.006482, 0.009096, 0.01078, 0.017138, 0.034068, 0.027463, 0.046336, 0.032677, 0.034884, 0.038042, 0.083462, 0.058088, 0.047319, 0.056825, 0.058088, 0.051831, 0.049374, 0.051831, 0.051831, 0.073402, 0.116183, 0.060549, 0.056825, 0.05306, 0.033407, 0.023534, 0.030003, 0.030611, 0.0704, 0.037156, 0.032677, 0.016826, 0.016528, 0.030003, 0.032017, 0.071867, 0.118441, 0.125101, 0.122885, 0.144935, 0.155435, 0.194234, 0.26085, 0.243554, 0.209395, 0.264545, 0.281712, 0.247041, 0.21291, 0.170161, 0.281712, 0.257454], '')</t>
  </si>
  <si>
    <t>UPI0001730093 status=activ</t>
  </si>
  <si>
    <t>([0.31487, 0.264545, 0.339168, 0.247041, 0.311707, 0.288399, 0.311707, 0.271506, 0.301917, 0.342579, 0.257454, 0.318242, 0.308712, 0.342579, 0.321458, 0.298791, 0.191378, 0.161087, 0.111485, 0.05306, 0.046336, 0.096677, 0.102787, 0.047319, 0.090864, 0.048328, 0.032017, 0.032017, 0.024393, 0.023534, 0.01227, 0.013016, 0.009977, 0.009728, 0.006894, 0.006795, 0.006421, 0.008624, 0.015694, 0.020876, 0.046336, 0.025316, 0.022306, 0.028107, 0.032677, 0.014783, 0.018415, 0.019401, 0.019401, 0.034068, 0.040537, 0.043307, 0.043307, 0.030611, 0.032017, 0.037156, 0.023534, 0.025762, 0.031287, 0.021381, 0.01204, 0.011342, 0.019401, 0.011518, 0.00777, 0.009977, 0.018106, 0.023534, 0.032677, 0.034884, 0.038858, 0.038858, 0.074921, 0.139895, 0.239899, 0.257454, 0.232838, 0.311707, 0.324872, 0.209395, 0.268042, 0.374039, 0.374039, 0.390993, 0.398279, 0.40511, 0.408655, 0.41194, 0.311707, 0.281712, 0.278302, 0.26085, 0.134866, 0.073402, 0.079919, 0.03976, 0.03976, 0.03976, 0.032017, 0.045352, 0.088832, 0.042364, 0.022667, 0.017797, 0.011106, 0.011106, 0.011342, 0.011669, 0.011342, 0.010926, 0.015344, 0.016021, 0.016528, 0.031287, 0.027463, 0.014315, 0.024393, 0.022306, 0.023087, 0.017138, 0.013016, 0.011903, 0.01204, 0.019401, 0.018415, 0.026338, 0.03976, 0.03976, 0.042364, 0.042364, 0.043307, 0.035586, 0.0198, 0.020522, 0.021816, 0.036378, 0.067594, 0.0704, 0.03976, 0.0704, 0.120615, 0.191378, 0.191378, 0.291804, 0.298791, 0.25031, 0.257454, 0.291804, 0.298791, 0.194234, 0.191378, 0.281712, 0.222385, 0.281712, 0.182256, 0.125101, 0.170161, 0.173081, 0.158265, 0.15284, 0.164327, 0.164327, 0.086953, 0.088832, 0.048328, 0.05306, 0.094817, 0.10481, 0.056825, 0.098513, 0.158265, 0.158265, 0.155435, 0.239899, 0.236433, 0.284882, 0.356642, 0.352862, 0.370445, 0.374039, 0.497853, 0.447574, 0.444081, 0.56648, 0.56648, 0.618285, 0.59014, 0.613573, 0.585406, 0.562014, 0.454136, 0.476583, 0.359901, 0.25031, 0.275179, 0.311707, 0.352862, 0.284882, 0.182256, 0.164327, 0.155435, 0.071867, 0.090864, 0.090864, 0.076542, 0.042364, 0.067594, 0.038858, 0.038858, 0.038042, 0.086953, 0.15284, 0.083462, 0.161087, 0.271506, 0.247041, 0.247041, 0.243554, 0.324872, 0.301917, 0.18812, 0.191378, 0.216401, 0.222385, 0.243554, 0.288399, 0.295083, 0.196879, 0.298791, 0.284882, 0.167087, 0.158265, 0.122885, 0.191378, 0.170161, 0.147574, 0.078022, 0.078022, 0.066181, 0.058088, 0.086953, 0.118441, 0.122885, 0.122885, 0.060549, 0.055536, 0.050641, 0.085092, 0.144935, 0.079919, 0.090864, 0.102787, 0.060549, 0.067594, 0.071867, 0.092881, 0.090864, 0.090864, 0.047319, 0.058088, 0.034884, 0.045352, 0.03976, 0.020165, 0.035586, 0.044297, 0.025762, 0.028107, 0.016021, 0.010372, 0.016826, 0.014783, 0.014783, 0.023534, 0.017447, 0.011342, 0.010509, 0.013016, 0.023087, 0.042364, 0.045352, 0.083462, 0.086953, 0.15284, 0.158265, 0.155435, 0.229226, 0.31487, 0.25031, 0.374039, 0.468512, 0.450668, 0.447574, 0.436924, 0.447574, 0.553315, 0.690604, 0.707965, 0.59014, 0.509769, 0.51388, 0.51388, 0.41194, 0.298791, 0.200174, 0.206376, 0.206376, 0.134866, 0.144935, 0.191378, 0.170161, 0.155435, 0.164327, 0.167087, 0.275179, 0.229226, 0.129801, 0.137348, 0.129801, 0.185198, 0.271506, 0.158265, 0.158265, 0.206376, 0.229226, 0.31487, 0.418646, 0.284882, 0.377384, 0.377384, 0.342579, 0.366687, 0.387226, 0.295083, 0.318242, 0.31487, 0.346032, 0.349426, 0.295083, 0.288399, 0.232838, 0.139895, 0.167087, 0.173081, 0.173081, 0.206376, 0.132295, 0.15008, 0.25406, 0.137348, 0.06184, 0.036378, 0.031287, 0.021816, 0.027463, 0.024826, 0.025762, 0.025762, 0.032677, 0.020165, 0.021381, 0.029376, 0.027463, 0.047319, 0.041405, 0.051831, 0.043307, 0.081712, 0.071867, 0.06312, 0.144935, 0.182256, 0.288399, 0.311707, 0.36309, 0.414856, 0.41194, 0.387226, 0.387226, 0.374039, 0.380708, 0.374039, 0.377384, 0.359901, 0.359901, 0.301917, 0.236433, 0.318242, 0.308712, 0.301917, 0.247041, 0.239899, 0.291804, 0.298791, 0.291804, 0.26085, 0.268042, 0.236433, 0.232838, 0.203355, 0.26085, 0.370445, 0.339168, 0.30533, 0.450668, 0.414856, 0.497853], '')</t>
  </si>
  <si>
    <t>[183, 184, 185, 186, 187, 188, 189, 295, 296, 297, 298, 299, 300, 301]</t>
  </si>
  <si>
    <t>UPI0001730094 status=activ</t>
  </si>
  <si>
    <t>([0.440853, 0.40511, 0.30533, 0.352862, 0.408655, 0.387226, 0.42561, 0.461924, 0.41194, 0.401658, 0.342579, 0.390993, 0.328603, 0.328603, 0.31487, 0.342579, 0.229226, 0.232838, 0.239899, 0.324872, 0.232838, 0.284882, 0.318242, 0.366687, 0.377384, 0.366687, 0.370445, 0.268042, 0.291804, 0.346032, 0.394753, 0.401658, 0.40511, 0.422041, 0.422041, 0.387226, 0.356642, 0.36309, 0.288399, 0.295083, 0.295083, 0.349426, 0.346032, 0.366687, 0.394753, 0.366687, 0.380708, 0.40511, 0.418646, 0.390993, 0.366687, 0.339168, 0.380708, 0.342579, 0.374039, 0.414856, 0.440853, 0.433034, 0.509769, 0.59508, 0.608892, 0.618285, 0.685117, 0.685117, 0.685117, 0.685117, 0.585406, 0.557691, 0.575842, 0.675549, 0.671169, 0.716283, 0.675549, 0.712013, 0.750527, 0.720929, 0.666105, 0.666105, 0.56648, 0.476583, 0.497853, 0.436924, 0.36309, 0.264545, 0.25031, 0.239899, 0.247041, 0.318242, 0.247041, 0.173081, 0.120615, 0.118441, 0.090864, 0.134866, 0.137348, 0.147574, 0.167087, 0.164327, 0.164327, 0.243554, 0.321458, 0.275179, 0.236433, 0.278302, 0.339168, 0.288399, 0.25031, 0.25406, 0.268042, 0.356642, 0.444081, 0.444081, 0.461924, 0.505461, 0.377384, 0.366687, 0.346032, 0.356642, 0.352862, 0.328603, 0.291804, 0.257454, 0.257454, 0.257454, 0.291804, 0.335645, 0.42561, 0.454136, 0.370445, 0.356642, 0.339168, 0.335645, 0.408655, 0.359901, 0.328603, 0.342579, 0.349426, 0.356642, 0.359901, 0.40511, 0.440853, 0.465241, 0.509769, 0.538167, 0.653063, 0.657645, 0.517562, 0.401658, 0.328603, 0.41194, 0.41194, 0.433034, 0.418646, 0.339168, 0.275179, 0.247041, 0.328603, 0.324872, 0.31487, 0.332115, 0.36309, 0.324872, 0.339168, 0.328603, 0.271506, 0.206376, 0.147574, 0.155435, 0.191378, 0.264545, 0.182256, 0.191378, 0.17593, 0.173081, 0.173081, 0.25406, 0.311707, 0.278302, 0.247041, 0.17593, 0.15284, 0.15008, 0.102787, 0.067594, 0.047319, 0.085092, 0.116183, 0.158265, 0.232838, 0.298791, 0.291804, 0.335645, 0.321458, 0.26085, 0.284882, 0.366687, 0.291804, 0.308712, 0.342579, 0.366687, 0.370445, 0.374039, 0.291804, 0.384043, 0.41194, 0.472492, 0.447574, 0.454136, 0.42561, 0.36309, 0.247041, 0.247041, 0.182256, 0.191378, 0.257454, 0.173081, 0.170161, 0.18812, 0.196879, 0.167087, 0.18812, 0.275179, 0.200174, 0.209395, 0.21291, 0.25406, 0.284882, 0.291804, 0.206376, 0.243554, 0.243554, 0.298791, 0.298791, 0.398279, 0.295083, 0.257454, 0.324872, 0.268042, 0.291804, 0.275179, 0.308712, 0.191378, 0.191378, 0.275179, 0.352862, 0.356642, 0.374039, 0.264545, 0.191378, 0.239899, 0.203355, 0.229226, 0.229226, 0.155435, 0.155435, 0.179055, 0.179055, 0.17593, 0.203355, 0.236433, 0.15284, 0.161087, 0.257454, 0.167087, 0.155435, 0.164327, 0.100716, 0.044297, 0.071867, 0.109221, 0.137348, 0.10481, 0.132295, 0.182256, 0.275179, 0.18812, 0.25406, 0.284882, 0.318242, 0.257454, 0.185198, 0.271506, 0.26085, 0.26085, 0.356642, 0.281712, 0.239899, 0.298791, 0.41194, 0.332115, 0.232838, 0.222385, 0.268042, 0.275179, 0.21291, 0.216401, 0.222385, 0.239899, 0.206376, 0.155435, 0.236433, 0.236433, 0.155435, 0.127496, 0.079919, 0.071867, 0.096677, 0.118441, 0.083462, 0.064632, 0.090864, 0.158265, 0.170161, 0.191378, 0.173081, 0.229226, 0.225814, 0.311707, 0.291804, 0.335645, 0.335645, 0.335645, 0.328603, 0.380708, 0.40511, 0.458154, 0.458154, 0.458154, 0.450668, 0.541878, 0.505461, 0.538167, 0.538167, 0.541878, 0.454136, 0.465241, 0.349426, 0.335645, 0.271506, 0.21291, 0.209395, 0.167087, 0.144935, 0.194234, 0.216401, 0.164327, 0.18812, 0.120615, 0.15008, 0.164327, 0.173081, 0.243554, 0.173081, 0.106997, 0.10481, 0.164327, 0.096677, 0.129801, 0.129801, 0.194234, 0.25031, 0.232838, 0.232838, 0.185198, 0.219301, 0.15008, 0.125101, 0.137348, 0.21291, 0.206376, 0.200174, 0.200174, 0.122885, 0.194234, 0.278302, 0.191378, 0.129801, 0.137348, 0.137348, 0.137348, 0.127496, 0.139895, 0.090864, 0.142424, 0.206376, 0.194234, 0.271506, 0.366687, 0.36309, 0.284882, 0.275179, 0.243554, 0.206376, 0.271506, 0.232838, 0.194234, 0.26085, 0.342579, 0.447574, 0.468512, 0.450668], '')</t>
  </si>
  <si>
    <t>[58, 59, 60, 61, 62, 63, 64, 65, 66, 67, 68, 69, 70, 71, 72, 73, 74, 75, 76, 77, 78, 113, 142, 143, 144, 145, 146, 329, 330, 331, 332, 333]</t>
  </si>
  <si>
    <t>UPI0001730095 status=activ</t>
  </si>
  <si>
    <t>([0.384043, 0.418646, 0.324872, 0.352862, 0.275179, 0.196879, 0.229226, 0.26085, 0.200174, 0.203355, 0.229226, 0.25406, 0.268042, 0.182256, 0.139895, 0.225814, 0.21291, 0.142424, 0.161087, 0.102787, 0.102787, 0.15284, 0.083462, 0.081712, 0.090864, 0.142424, 0.21291, 0.142424, 0.086953, 0.139895, 0.158265, 0.155435, 0.155435, 0.122885, 0.179055, 0.15284, 0.144935, 0.120615, 0.120615, 0.120615, 0.185198, 0.185198, 0.191378, 0.291804, 0.339168, 0.216401, 0.209395, 0.25406, 0.328603, 0.418646, 0.321458, 0.359901, 0.366687, 0.374039, 0.40511, 0.318242, 0.4292, 0.433034, 0.468512, 0.557691, 0.553315, 0.570702, 0.468512, 0.352862, 0.370445, 0.31487, 0.418646, 0.335645, 0.298791, 0.318242, 0.332115, 0.433034, 0.394753, 0.352862, 0.352862, 0.346032, 0.450668, 0.414856, 0.374039, 0.366687, 0.374039, 0.268042, 0.222385, 0.308712, 0.440853, 0.352862, 0.356642, 0.278302, 0.36309, 0.275179, 0.222385, 0.21291, 0.222385, 0.191378, 0.239899, 0.239899, 0.247041, 0.196879, 0.232838, 0.164327, 0.200174, 0.21291, 0.318242, 0.268042, 0.167087, 0.155435, 0.142424, 0.15008, 0.243554, 0.26085, 0.264545, 0.298791, 0.209395, 0.209395, 0.158265, 0.090864, 0.073402, 0.042364, 0.064632, 0.071867, 0.118441, 0.056825, 0.049374, 0.051831, 0.056825, 0.086953, 0.0704, 0.134866, 0.196879, 0.191378, 0.109221, 0.116183, 0.111485, 0.185198, 0.109221, 0.111485, 0.109221, 0.109221, 0.18812, 0.15008, 0.083462, 0.083462, 0.15008, 0.15008, 0.164327, 0.127496, 0.147574, 0.109221, 0.098513, 0.078022, 0.071867, 0.073402, 0.067594, 0.067594, 0.06312, 0.051831, 0.085092, 0.096677, 0.066181, 0.06184, 0.067594, 0.06184, 0.076542, 0.066181, 0.035586, 0.032017, 0.064632, 0.069024, 0.134866, 0.086953, 0.109221, 0.10481, 0.134866, 0.129801, 0.079919, 0.096677, 0.127496, 0.064632, 0.081712, 0.161087, 0.161087, 0.15284, 0.257454, 0.161087, 0.170161, 0.219301, 0.225814, 0.129801, 0.10481, 0.056825, 0.094817, 0.106997, 0.088832, 0.116183, 0.219301, 0.271506, 0.132295, 0.196879, 0.346032, 0.284882, 0.191378, 0.109221, 0.106997, 0.098513, 0.158265, 0.125101, 0.147574, 0.086953, 0.191378, 0.232838, 0.31487, 0.311707, 0.191378, 0.125101, 0.069024, 0.064632, 0.078022, 0.179055, 0.158265, 0.134866, 0.142424, 0.144935, 0.142424, 0.092881, 0.088832, 0.100716, 0.074921, 0.06184, 0.11371, 0.06312, 0.028107, 0.016528, 0.011342, 0.018106, 0.028107, 0.055536, 0.022667, 0.024393, 0.020876, 0.020876, 0.024393, 0.045352, 0.045352, 0.038042, 0.043307, 0.028107, 0.028107, 0.038858, 0.048328, 0.048328, 0.076542, 0.086953, 0.137348, 0.120615, 0.118441, 0.139895, 0.134866, 0.271506, 0.219301, 0.179055, 0.185198, 0.096677, 0.086953, 0.102787, 0.194234, 0.284882, 0.359901, 0.311707, 0.352862, 0.264545, 0.247041, 0.137348, 0.21291, 0.216401, 0.311707, 0.349426, 0.31487, 0.222385, 0.196879, 0.15284, 0.191378, 0.161087, 0.247041, 0.264545, 0.18812, 0.194234, 0.096677, 0.096677, 0.096677, 0.045352, 0.045352, 0.051831, 0.06184, 0.06312, 0.069024, 0.037156, 0.023087, 0.017447, 0.017797, 0.014586, 0.018415, 0.015344, 0.013437, 0.013016, 0.012491, 0.015078, 0.016021, 0.023087, 0.015694, 0.018415, 0.029376, 0.026338, 0.016257, 0.015694, 0.016021, 0.009401, 0.011669, 0.015694, 0.030003, 0.051831, 0.067594, 0.071867, 0.042364, 0.064632, 0.074921, 0.088832, 0.083462, 0.0704, 0.088832, 0.134866, 0.15008, 0.17593, 0.209395, 0.25406, 0.236433, 0.196879, 0.209395, 0.21291, 0.206376, 0.147574, 0.120615, 0.067594, 0.096677, 0.11371, 0.120615, 0.085092, 0.05306, 0.096677, 0.073402, 0.042364, 0.024393, 0.014075, 0.015078, 0.017797, 0.017797, 0.033407, 0.025762, 0.035586, 0.050641, 0.038858, 0.050641, 0.06312, 0.129801, 0.056825, 0.100716, 0.096677, 0.134866, 0.142424, 0.074921, 0.056825, 0.076542, 0.129801, 0.127496, 0.0704, 0.050641, 0.049374, 0.058088, 0.100716, 0.120615, 0.076542, 0.096677, 0.055536, 0.054297, 0.045352, 0.098513, 0.096677, 0.060549, 0.058088, 0.040537, 0.045352, 0.078022, 0.094817, 0.092881, 0.15008, 0.129801, 0.209395, 0.25031, 0.247041, 0.25031, 0.284882, 0.268042, 0.291804, 0.390993, 0.298791, 0.194234, 0.191378, 0.203355, 0.185198, 0.17593, 0.229226, 0.328603, 0.298791, 0.216401, 0.139895, 0.15008, 0.257454, 0.25031, 0.164327, 0.15284, 0.125101, 0.088832, 0.111485, 0.078022, 0.056825, 0.092881, 0.158265, 0.122885, 0.083462, 0.15008, 0.106997], '')</t>
  </si>
  <si>
    <t>[59, 60, 61]</t>
  </si>
  <si>
    <t>UPI0001730096 status=activ</t>
  </si>
  <si>
    <t>([0.51388, 0.538167, 0.562014, 0.575842, 0.59014, 0.553315, 0.585406, 0.608892, 0.626927, 0.541878, 0.549308, 0.490133, 0.468512, 0.454136, 0.418646, 0.40511, 0.324872, 0.257454, 0.30533, 0.30533, 0.308712, 0.387226, 0.291804, 0.264545, 0.268042, 0.247041, 0.275179, 0.243554, 0.236433, 0.229226, 0.229226, 0.147574, 0.216401, 0.236433, 0.25031, 0.291804, 0.308712, 0.380708, 0.465241, 0.490133, 0.490133, 0.494003, 0.486429, 0.604312, 0.608892, 0.56648, 0.59917, 0.618285, 0.666105, 0.632174, 0.657645, 0.63748, 0.671169, 0.59014, 0.59014, 0.59014, 0.472492, 0.458154, 0.454136, 0.36309, 0.36309, 0.36309, 0.359901, 0.278302, 0.219301, 0.239899, 0.185198, 0.18812, 0.185198, 0.15284, 0.15008, 0.120615, 0.127496, 0.116183, 0.161087, 0.173081, 0.173081, 0.161087, 0.109221, 0.132295, 0.203355, 0.219301, 0.144935, 0.147574, 0.232838, 0.268042, 0.194234, 0.291804, 0.295083, 0.209395, 0.25031, 0.295083, 0.328603, 0.408655, 0.433034, 0.41194, 0.318242, 0.31487, 0.308712, 0.414856, 0.356642, 0.257454, 0.243554, 0.359901, 0.366687, 0.281712, 0.31487, 0.40511, 0.401658, 0.321458, 0.398279, 0.380708, 0.366687, 0.281712, 0.291804, 0.359901, 0.308712, 0.390993, 0.298791, 0.41194, 0.387226, 0.4292, 0.553315, 0.461924, 0.4292, 0.42561, 0.480142, 0.468512, 0.377384, 0.342579, 0.4292, 0.366687, 0.374039, 0.370445, 0.422041, 0.41194, 0.401658, 0.476583, 0.472492, 0.575842, 0.562014, 0.465241, 0.465241, 0.352862, 0.374039, 0.291804, 0.281712, 0.219301, 0.229226, 0.21291, 0.268042, 0.26085, 0.257454, 0.225814, 0.239899, 0.239899, 0.158265, 0.170161, 0.173081, 0.185198, 0.147574, 0.147574, 0.15008, 0.074921, 0.118441, 0.17593, 0.216401, 0.15284, 0.225814, 0.147574, 0.236433, 0.200174, 0.170161, 0.173081, 0.222385, 0.219301, 0.25031, 0.328603, 0.335645, 0.236433, 0.236433, 0.281712, 0.182256, 0.164327, 0.271506, 0.291804, 0.21291, 0.243554, 0.335645, 0.308712, 0.352862, 0.346032, 0.346032, 0.398279, 0.398279, 0.377384, 0.284882, 0.281712, 0.222385, 0.219301, 0.295083, 0.257454, 0.25406, 0.36309, 0.458154, 0.440853, 0.318242, 0.356642, 0.377384, 0.356642, 0.308712, 0.335645, 0.346032, 0.359901, 0.359901, 0.418646, 0.318242, 0.321458, 0.25406, 0.349426, 0.339168, 0.281712, 0.236433, 0.239899, 0.247041, 0.173081, 0.127496, 0.219301, 0.257454, 0.25031, 0.191378, 0.191378, 0.139895, 0.106997, 0.10481, 0.047319, 0.055536, 0.092881, 0.147574, 0.144935, 0.144935, 0.083462, 0.147574, 0.206376, 0.225814, 0.15284, 0.191378, 0.17593, 0.167087, 0.100716, 0.116183, 0.173081, 0.268042, 0.328603, 0.36309, 0.366687, 0.490133, 0.390993, 0.394753, 0.41194, 0.450668, 0.418646, 0.422041, 0.42561, 0.342579, 0.281712, 0.281712, 0.318242, 0.422041, 0.335645, 0.31487, 0.301917, 0.18812, 0.173081, 0.194234, 0.161087, 0.161087, 0.161087, 0.25031, 0.281712, 0.275179, 0.196879, 0.200174, 0.295083, 0.191378, 0.200174, 0.167087, 0.222385, 0.158265, 0.144935, 0.229226, 0.339168, 0.332115, 0.454136, 0.366687, 0.359901, 0.414856, 0.398279, 0.308712, 0.229226, 0.134866, 0.079919, 0.158265, 0.086953, 0.079919, 0.118441, 0.11371, 0.158265, 0.173081, 0.15008, 0.161087, 0.167087, 0.164327, 0.100716, 0.056825, 0.094817, 0.058088, 0.043307, 0.044297, 0.081712, 0.073402, 0.071867, 0.122885, 0.096677, 0.173081, 0.100716, 0.125101, 0.194234, 0.209395, 0.194234, 0.301917, 0.25406, 0.191378, 0.134866, 0.216401, 0.264545, 0.219301, 0.295083, 0.324872, 0.225814, 0.232838, 0.203355, 0.179055, 0.179055, 0.17593, 0.137348, 0.25406, 0.257454, 0.257454, 0.164327, 0.164327, 0.191378, 0.222385, 0.219301, 0.257454, 0.25406, 0.216401, 0.155435, 0.092881, 0.054297, 0.083462, 0.076542, 0.158265, 0.229226, 0.122885, 0.142424, 0.185198, 0.185198, 0.144935, 0.155435, 0.247041, 0.278302, 0.257454, 0.206376, 0.284882, 0.281712, 0.271506, 0.257454, 0.318242, 0.41194, 0.521092, 0.562014, 0.58069, 0.56648, 0.480142, 0.632174, 0.494003, 0.490133, 0.458154, 0.490133, 0.494003, 0.387226, 0.359901, 0.349426, 0.40511, 0.30533, 0.284882, 0.301917, 0.40511, 0.422041, 0.41194, 0.394753, 0.390993, 0.321458, 0.284882, 0.387226, 0.384043, 0.390993, 0.278302, 0.278302, 0.21291, 0.222385, 0.335645, 0.335645, 0.356642, 0.236433, 0.257454, 0.200174, 0.120615, 0.106997, 0.137348, 0.137348, 0.0704, 0.043307, 0.06184, 0.06184, 0.031287, 0.030611, 0.028695, 0.043307, 0.044297, 0.045352, 0.023087, 0.020876, 0.017138, 0.015694, 0.030003, 0.045352, 0.060549, 0.102787, 0.106997, 0.074921, 0.045352, 0.096677, 0.161087, 0.085092, 0.085092, 0.134866, 0.109221, 0.182256, 0.206376, 0.170161, 0.219301, 0.298791, 0.25031, 0.264545, 0.219301], '')</t>
  </si>
  <si>
    <t>[0, 1, 2, 3, 4, 5, 6, 7, 8, 9, 10, 43, 44, 45, 46, 47, 48, 49, 50, 51, 52, 53, 54, 55, 122, 139, 140, 380, 381, 382, 383, 385]</t>
  </si>
  <si>
    <t>UPI0001730098 status=activ</t>
  </si>
  <si>
    <t>([0.25031, 0.291804, 0.179055, 0.229226, 0.127496, 0.155435, 0.100716, 0.134866, 0.170161, 0.122885, 0.15284, 0.196879, 0.200174, 0.147574, 0.191378, 0.239899, 0.229226, 0.301917, 0.268042, 0.264545, 0.191378, 0.185198, 0.158265, 0.21291, 0.21291, 0.321458, 0.247041, 0.352862, 0.26085, 0.264545, 0.284882, 0.288399, 0.288399, 0.216401, 0.15008, 0.139895, 0.170161, 0.111485, 0.0704, 0.090864, 0.096677, 0.092881, 0.092881, 0.11371, 0.147574, 0.085092, 0.042364, 0.046336, 0.034068, 0.037156, 0.019401, 0.034884, 0.020876, 0.021381, 0.033407, 0.069024, 0.040537, 0.043307, 0.042364, 0.069024, 0.102787, 0.066181, 0.092881, 0.086953, 0.071867, 0.042364, 0.0704, 0.085092, 0.125101, 0.147574, 0.137348, 0.222385, 0.161087, 0.194234, 0.194234, 0.21291, 0.206376, 0.295083, 0.247041, 0.342579, 0.352862, 0.271506, 0.342579, 0.374039, 0.284882, 0.236433, 0.236433, 0.236433, 0.308712, 0.216401, 0.216401, 0.328603, 0.239899, 0.271506, 0.308712, 0.291804, 0.257454, 0.264545, 0.179055, 0.206376, 0.200174, 0.134866, 0.125101, 0.129801, 0.109221, 0.173081, 0.21291, 0.284882, 0.30533, 0.225814, 0.318242, 0.318242, 0.194234, 0.194234, 0.139895, 0.134866, 0.132295, 0.129801, 0.125101, 0.194234, 0.191378, 0.122885, 0.185198, 0.179055, 0.167087, 0.137348, 0.15008, 0.206376, 0.200174, 0.196879, 0.196879, 0.167087, 0.170161, 0.170161, 0.170161, 0.236433, 0.203355, 0.209395, 0.125101, 0.085092, 0.086953, 0.058088, 0.059222, 0.059222, 0.090864, 0.074921, 0.098513, 0.069024, 0.038858, 0.027463, 0.017797, 0.025316, 0.023534, 0.014586], '')</t>
  </si>
  <si>
    <t>UPI0001730099 status=activ</t>
  </si>
  <si>
    <t>([0.109221, 0.167087, 0.071867, 0.048328, 0.076542, 0.076542, 0.047319, 0.048328, 0.06312, 0.090864, 0.11371, 0.139895, 0.137348, 0.125101, 0.120615, 0.086953, 0.044297, 0.041405, 0.034884, 0.047319, 0.088832, 0.088832, 0.078022, 0.15008, 0.222385, 0.21291, 0.25031, 0.311707, 0.229226, 0.222385, 0.203355, 0.196879, 0.122885, 0.127496, 0.074921, 0.076542, 0.132295, 0.132295, 0.164327, 0.191378, 0.209395, 0.203355, 0.122885, 0.127496, 0.109221, 0.118441, 0.071867, 0.069024, 0.051831, 0.132295, 0.079919, 0.079919, 0.044297, 0.049374, 0.046336, 0.083462, 0.094817, 0.092881, 0.155435, 0.132295, 0.209395, 0.111485, 0.096677, 0.142424, 0.083462, 0.127496, 0.11371, 0.142424, 0.094817, 0.085092, 0.074921, 0.129801, 0.137348, 0.129801, 0.196879, 0.200174, 0.109221, 0.158265, 0.132295, 0.134866, 0.134866, 0.076542, 0.083462, 0.098513, 0.067594, 0.069024, 0.030611, 0.034068, 0.048328, 0.044297, 0.051831, 0.025762, 0.028695, 0.026338, 0.054297, 0.024826, 0.024826, 0.028695, 0.032677, 0.032677, 0.026892, 0.025316, 0.026892, 0.024826, 0.028107, 0.048328, 0.042364, 0.042364, 0.03976, 0.034068, 0.060549, 0.102787, 0.144935, 0.079919, 0.046336, 0.046336, 0.046336, 0.027463, 0.047319, 0.044297, 0.05306, 0.064632, 0.071867, 0.129801, 0.106997, 0.10481, 0.11371, 0.125101, 0.139895, 0.134866, 0.118441, 0.122885, 0.116183, 0.147574, 0.125101, 0.120615, 0.125101, 0.216401, 0.318242, 0.328603, 0.295083, 0.209395, 0.132295, 0.073402, 0.069024, 0.137348, 0.122885, 0.092881, 0.15284, 0.247041, 0.219301, 0.278302, 0.275179, 0.264545, 0.243554, 0.380708, 0.480142, 0.346032, 0.281712, 0.268042, 0.271506, 0.311707, 0.295083, 0.295083, 0.384043, 0.264545, 0.26085, 0.298791, 0.352862, 0.349426, 0.291804, 0.324872, 0.291804, 0.298791, 0.308712, 0.222385, 0.127496, 0.0704, 0.073402, 0.066181, 0.042364, 0.038858, 0.037156, 0.079919, 0.074921, 0.042364, 0.074921, 0.085092, 0.071867, 0.043307, 0.037156, 0.045352, 0.048328, 0.050641, 0.060549, 0.032017, 0.055536, 0.109221, 0.191378, 0.225814, 0.31487, 0.398279, 0.374039, 0.281712, 0.264545, 0.257454, 0.25406, 0.194234, 0.17593, 0.185198, 0.236433, 0.275179, 0.185198, 0.185198, 0.11371, 0.055536, 0.098513, 0.102787, 0.096677, 0.06184, 0.100716, 0.049374, 0.046336, 0.032017, 0.032017, 0.038042, 0.043307, 0.078022, 0.15284, 0.086953, 0.085092, 0.074921, 0.0704, 0.064632, 0.034068, 0.06184, 0.106997, 0.106997, 0.122885, 0.066181, 0.048328, 0.048328, 0.102787, 0.060549, 0.102787, 0.170161, 0.15008, 0.229226, 0.239899, 0.137348, 0.15008, 0.15008, 0.109221, 0.111485, 0.116183, 0.179055, 0.17593, 0.098513, 0.100716, 0.042364, 0.078022, 0.173081, 0.161087, 0.155435, 0.229226, 0.15008, 0.139895, 0.139895, 0.081712, 0.064632, 0.106997, 0.092881, 0.094817, 0.132295, 0.15008, 0.144935, 0.122885, 0.079919, 0.144935, 0.142424, 0.232838, 0.158265, 0.134866, 0.088832, 0.071867, 0.042364, 0.076542, 0.083462, 0.079919, 0.081712, 0.096677, 0.066181, 0.134866, 0.074921, 0.076542, 0.064632, 0.125101, 0.094817, 0.137348, 0.137348, 0.134866, 0.15008, 0.15008, 0.147574, 0.125101, 0.15008, 0.144935, 0.083462, 0.076542, 0.076542, 0.134866, 0.078022, 0.118441, 0.109221, 0.17593, 0.125101, 0.073402, 0.067594, 0.118441, 0.0704, 0.085092, 0.085092, 0.043307, 0.074921, 0.064632, 0.078022, 0.085092, 0.15284, 0.264545, 0.236433, 0.15284, 0.088832, 0.127496, 0.071867, 0.074921, 0.042364, 0.079919, 0.137348, 0.15008, 0.086953, 0.086953, 0.078022, 0.085092, 0.147574, 0.088832, 0.06184, 0.054297, 0.024826, 0.023534, 0.021381, 0.026338, 0.058088, 0.049374, 0.049374, 0.056825, 0.058088, 0.10481, 0.102787, 0.067594, 0.06184, 0.06184, 0.06184, 0.046336, 0.040537, 0.022667, 0.023087, 0.041405, 0.078022, 0.147574, 0.170161, 0.173081, 0.164327, 0.155435, 0.173081, 0.209395, 0.278302, 0.161087, 0.167087, 0.134866, 0.122885, 0.060549, 0.111485, 0.185198, 0.137348, 0.120615, 0.200174, 0.284882, 0.288399, 0.284882, 0.298791, 0.275179, 0.275179, 0.164327, 0.147574, 0.247041, 0.15284, 0.129801, 0.144935, 0.142424, 0.094817, 0.078022, 0.161087, 0.15008, 0.071867, 0.0704, 0.081712, 0.041405, 0.043307, 0.022306, 0.017797, 0.0198, 0.011903, 0.009401, 0.010221, 0.008002, 0.00558, 0.007259, 0.007877, 0.007877, 0.007495, 0.009187, 0.013265, 0.007645, 0.008525, 0.013437, 0.021381, 0.023087, 0.043307, 0.048328, 0.05306, 0.035586, 0.016826, 0.033407, 0.023963, 0.049374, 0.088832, 0.15284, 0.090864, 0.116183, 0.185198, 0.196879, 0.155435, 0.100716, 0.118441, 0.102787, 0.116183, 0.129801, 0.129801, 0.125101, 0.054297, 0.049374, 0.050641, 0.049374, 0.049374, 0.10481, 0.041405, 0.030611, 0.032017, 0.069024, 0.028695, 0.019401, 0.020165, 0.028695, 0.032677, 0.074921, 0.083462, 0.041405, 0.021381, 0.023087, 0.022667, 0.038042, 0.067594, 0.096677, 0.109221, 0.096677, 0.102787, 0.191378, 0.239899, 0.127496, 0.069024, 0.137348, 0.225814, 0.200174, 0.125101, 0.196879, 0.102787, 0.05306, 0.043307, 0.034884, 0.030003, 0.034884, 0.045352, 0.025316, 0.015344, 0.023534, 0.014075, 0.008002, 0.008723, 0.007177, 0.007645, 0.010131, 0.008409, 0.008002, 0.008075, 0.009187, 0.006533, 0.008804, 0.014075, 0.031287, 0.083462, 0.046336, 0.023534, 0.013016, 0.020876, 0.025762, 0.027463, 0.054297, 0.116183, 0.060549, 0.042364, 0.088832, 0.049374, 0.034884, 0.038858, 0.040537, 0.042364, 0.102787, 0.116183, 0.098513, 0.094817, 0.044297, 0.044297, 0.085092, 0.15284, 0.094817, 0.094817, 0.040537, 0.043307, 0.043307, 0.074921, 0.073402, 0.085092, 0.086953, 0.139895, 0.122885, 0.129801, 0.125101, 0.056825, 0.054297, 0.05306, 0.026892, 0.047319, 0.098513, 0.05306, 0.059222, 0.120615, 0.120615, 0.134866, 0.098513, 0.109221, 0.06184, 0.129801, 0.10481, 0.17593, 0.182256, 0.120615, 0.064632, 0.0704, 0.129801, 0.0704, 0.090864, 0.170161, 0.203355, 0.109221, 0.116183, 0.06312, 0.06312, 0.116183, 0.191378, 0.247041, 0.142424, 0.219301, 0.127496, 0.10481, 0.081712, 0.066181, 0.090864, 0.132295, 0.185198, 0.142424, 0.225814, 0.144935, 0.090864, 0.040537], '')</t>
  </si>
  <si>
    <t>UPI000173009A status=activ</t>
  </si>
  <si>
    <t>([0.010672, 0.006245, 0.009401, 0.007315, 0.009401, 0.007555, 0.008276, 0.010131, 0.008409, 0.007177, 0.008525, 0.010926, 0.018106, 0.016528, 0.040537, 0.040537, 0.044297, 0.043307, 0.042364, 0.033407, 0.015694, 0.014586, 0.034068, 0.030611, 0.064632, 0.067594, 0.054297, 0.071867, 0.032017, 0.058088, 0.086953, 0.092881, 0.060549, 0.064632, 0.036378, 0.038858, 0.079919, 0.059222, 0.085092, 0.046336, 0.11371, 0.155435, 0.170161, 0.076542, 0.056825, 0.040537, 0.043307, 0.056825, 0.032677, 0.074921, 0.056825, 0.043307, 0.047319, 0.078022, 0.076542, 0.129801, 0.132295, 0.055536, 0.067594, 0.042364, 0.044297, 0.045352, 0.03976, 0.0198, 0.043307, 0.058088, 0.067594, 0.067594, 0.118441, 0.109221, 0.06184, 0.085092, 0.06312, 0.031287, 0.013821, 0.013613, 0.015078, 0.014315, 0.017138, 0.010926, 0.012727, 0.023087, 0.021816, 0.041405, 0.079919, 0.043307, 0.049374, 0.050641, 0.026338, 0.016257, 0.028107, 0.023087, 0.015694, 0.020522, 0.038858, 0.090864, 0.049374, 0.049374, 0.044297, 0.043307, 0.086953, 0.071867, 0.060549, 0.056825, 0.054297, 0.031287, 0.033407, 0.032677, 0.019401, 0.033407, 0.069024, 0.036378, 0.081712, 0.127496, 0.18812, 0.086953, 0.088832, 0.098513, 0.098513, 0.064632, 0.074921, 0.03976, 0.096677, 0.098513, 0.098513, 0.096677, 0.15008, 0.219301, 0.129801, 0.206376, 0.21291, 0.191378, 0.291804, 0.206376, 0.147574, 0.090864, 0.179055, 0.116183, 0.170161, 0.161087, 0.229226, 0.321458, 0.401658, 0.295083, 0.318242, 0.339168, 0.339168, 0.247041, 0.26085, 0.356642, 0.264545, 0.173081, 0.164327, 0.155435, 0.225814, 0.295083, 0.384043, 0.291804, 0.278302, 0.271506, 0.26085, 0.25406, 0.247041, 0.170161, 0.173081, 0.161087, 0.088832, 0.088832, 0.142424, 0.142424, 0.139895, 0.142424, 0.216401, 0.222385, 0.236433, 0.182256, 0.129801, 0.078022, 0.081712, 0.132295, 0.132295, 0.137348, 0.15008, 0.134866, 0.185198, 0.232838, 0.239899, 0.243554, 0.144935, 0.094817, 0.094817, 0.058088, 0.047319, 0.05306, 0.055536, 0.054297, 0.046336, 0.05306, 0.098513, 0.158265, 0.164327, 0.170161, 0.173081, 0.185198, 0.196879, 0.129801, 0.15284, 0.088832, 0.088832, 0.085092, 0.086953, 0.083462, 0.139895, 0.236433, 0.196879, 0.194234, 0.100716, 0.086953, 0.132295, 0.092881, 0.10481, 0.109221, 0.109221, 0.125101, 0.05306, 0.049374, 0.060549, 0.069024, 0.111485, 0.096677, 0.182256, 0.281712, 0.291804, 0.200174, 0.164327, 0.18812, 0.118441, 0.118441, 0.137348, 0.118441, 0.096677, 0.100716, 0.090864, 0.088832, 0.043307, 0.088832, 0.071867, 0.129801, 0.0704, 0.083462, 0.132295, 0.144935, 0.132295, 0.10481, 0.179055, 0.147574, 0.088832, 0.144935, 0.243554, 0.243554, 0.239899, 0.31487, 0.288399, 0.295083, 0.206376, 0.291804, 0.30533, 0.25406, 0.15284, 0.247041, 0.222385, 0.17593, 0.100716, 0.092881, 0.11371, 0.102787, 0.098513, 0.161087, 0.161087, 0.122885, 0.219301, 0.225814, 0.243554, 0.182256, 0.182256, 0.185198, 0.155435, 0.144935, 0.219301, 0.30533, 0.301917, 0.21291, 0.311707, 0.311707, 0.281712, 0.298791, 0.219301, 0.225814, 0.247041, 0.264545, 0.324872, 0.298791, 0.298791, 0.284882, 0.264545, 0.182256, 0.155435, 0.196879, 0.200174, 0.206376, 0.219301, 0.219301, 0.31487, 0.301917, 0.40511, 0.346032, 0.243554, 0.239899, 0.342579, 0.291804, 0.291804, 0.194234, 0.139895, 0.081712, 0.067594, 0.096677, 0.155435, 0.264545, 0.164327, 0.170161, 0.10481, 0.116183, 0.118441, 0.127496, 0.129801, 0.060549, 0.06312, 0.11371, 0.18812, 0.109221, 0.137348, 0.125101, 0.129801, 0.118441, 0.118441, 0.144935, 0.182256, 0.185198, 0.158265, 0.25406, 0.257454, 0.236433, 0.219301, 0.147574, 0.106997, 0.10481, 0.200174, 0.182256, 0.173081, 0.11371, 0.18812, 0.116183, 0.122885, 0.18812, 0.284882, 0.370445, 0.36309, 0.264545, 0.158265, 0.120615, 0.116183, 0.120615, 0.170161, 0.17593, 0.17593, 0.132295, 0.142424, 0.079919, 0.147574, 0.102787, 0.147574, 0.139895, 0.243554, 0.247041, 0.173081, 0.158265, 0.102787, 0.102787, 0.142424, 0.158265, 0.236433, 0.200174, 0.161087, 0.200174, 0.120615, 0.147574, 0.236433, 0.232838, 0.239899, 0.179055, 0.239899, 0.25406, 0.264545, 0.161087, 0.081712, 0.129801, 0.079919, 0.139895, 0.147574, 0.170161, 0.257454, 0.25031, 0.17593, 0.21291, 0.216401, 0.191378, 0.216401, 0.144935, 0.15008, 0.158265, 0.247041, 0.216401, 0.209395, 0.21291, 0.311707, 0.349426, 0.349426, 0.36309, 0.352862, 0.356642, 0.275179, 0.239899, 0.21291, 0.318242, 0.308712, 0.209395, 0.328603, 0.346032, 0.308712, 0.291804, 0.36309, 0.366687, 0.311707, 0.318242, 0.298791, 0.281712, 0.349426, 0.380708, 0.41194, 0.414856, 0.408655, 0.494003, 0.494003, 0.440853, 0.440853, 0.41194, 0.418646, 0.380708, 0.370445, 0.480142, 0.480142, 0.390993, 0.359901, 0.465241, 0.461924, 0.377384, 0.398279, 0.377384, 0.324872, 0.346032, 0.311707, 0.271506, 0.243554, 0.25031, 0.339168, 0.30533, 0.318242], '')</t>
  </si>
  <si>
    <t>UPI000173009B status=activ</t>
  </si>
  <si>
    <t>([0.380708, 0.40511, 0.472492, 0.5017, 0.505461, 0.374039, 0.401658, 0.42561, 0.311707, 0.243554, 0.170161, 0.129801, 0.120615, 0.069024, 0.051831, 0.027463, 0.046336, 0.051831, 0.067594, 0.092881, 0.051831, 0.040537, 0.020876, 0.0198, 0.020522, 0.020522, 0.037156, 0.016257, 0.017138, 0.03976, 0.051831, 0.049374, 0.116183, 0.109221, 0.098513, 0.102787, 0.17593, 0.096677, 0.038858, 0.041405, 0.023534, 0.03976, 0.048328, 0.058088, 0.025316, 0.018415, 0.018787, 0.01078, 0.014315, 0.009401, 0.006421, 0.006421, 0.006039, 0.00407, 0.003053, 0.003607, 0.003555, 0.003555, 0.003478, 0.004976, 0.003607, 0.004976, 0.003671, 0.003053, 0.003821, 0.003607, 0.003014, 0.002976, 0.004208, 0.00543, 0.004513, 0.005799, 0.006567, 0.010372, 0.016528, 0.015078, 0.010372, 0.008624, 0.005992, 0.007315, 0.005378, 0.005318, 0.004775, 0.004358, 0.004315, 0.003109, 0.003997, 0.00543, 0.005734, 0.004899, 0.004835, 0.007315, 0.005318, 0.003512, 0.003607, 0.003757, 0.003512, 0.005318, 0.007259, 0.008075, 0.006482, 0.006374, 0.00777, 0.00777, 0.011106, 0.008624, 0.013821, 0.017447, 0.009096, 0.007031, 0.007877, 0.007877, 0.005503, 0.006245, 0.006567, 0.006988, 0.004775, 0.007177, 0.004646, 0.004736, 0.004388, 0.004315, 0.003924, 0.004414, 0.003366, 0.003924, 0.006078, 0.005799, 0.006245, 0.010509, 0.014586, 0.015078, 0.014586, 0.029376, 0.046336, 0.098513, 0.037156, 0.037156, 0.038858, 0.060549, 0.040537, 0.037156, 0.054297, 0.060549, 0.069024, 0.055536, 0.038042, 0.017447, 0.018106, 0.019109, 0.013437, 0.008276, 0.008276, 0.007177, 0.004835, 0.00359, 0.002512, 0.002705, 0.002688, 0.001855, 0.002336, 0.001906, 0.002881, 0.003053, 0.00316, 0.001872, 0.001748, 0.001408, 0.002078, 0.001391, 0.001383, 0.001249, 0.001541, 0.001249, 0.000906, 0.001249, 0.001142, 0.001103, 0.000945, 0.001499, 0.00146, 0.000958, 0.000876, 0.000477, 0.000743, 0.001232, 0.002155, 0.003405, 0.003461, 0.003461, 0.005011, 0.004611, 0.006245, 0.007877, 0.006194, 0.00962, 0.007495, 0.009483, 0.017138, 0.014586, 0.008075, 0.007422, 0.006795, 0.011518, 0.020522, 0.016257, 0.009187, 0.006194, 0.004315, 0.004247, 0.0028, 0.002662, 0.002727, 0.001808, 0.001649, 0.002688, 0.001709, 0.002482, 0.002881, 0.001967, 0.003177, 0.004976, 0.005503, 0.00558, 0.005683, 0.006374, 0.004577, 0.004611, 0.006078, 0.007645, 0.007645, 0.00777, 0.005872, 0.003924, 0.00558, 0.004646, 0.003276, 0.003298, 0.002194, 0.001391, 0.002155, 0.001288, 0.000708, 0.000575, 0.000648, 0.000661, 0.000558, 0.00103, 0.001602, 0.00155, 0.001481, 0.002435, 0.002396, 0.002138, 0.003298, 0.003671, 0.003821, 0.003804, 0.003478, 0.004611, 0.006988, 0.006988, 0.01204, 0.010672, 0.023534, 0.019401, 0.018106, 0.009977, 0.006795, 0.004611, 0.003804, 0.003461, 0.002688, 0.003963, 0.005992, 0.004247, 0.003864, 0.003212, 0.003014, 0.003298, 0.003757, 0.003079, 0.002138, 0.00146, 0.001623, 0.001778, 0.001872, 0.001335, 0.001344, 0.001855, 0.002705, 0.00246, 0.002336, 0.002688, 0.001778, 0.001709, 0.002581, 0.001778, 0.001778, 0.002976, 0.004208, 0.002705, 0.002881, 0.002881, 0.003431, 0.004736, 0.004315, 0.005223, 0.005623, 0.006078, 0.006142, 0.006245, 0.006078, 0.006988, 0.006701, 0.010221, 0.01204, 0.008804, 0.014315, 0.028695, 0.013821, 0.008723, 0.017447, 0.023534, 0.022667, 0.032017, 0.024393, 0.019109, 0.025762, 0.021816, 0.026338, 0.023963, 0.013265, 0.025316, 0.020165, 0.015078, 0.008804, 0.008156, 0.007091, 0.006194, 0.006039, 0.005734, 0.005872, 0.003997, 0.00283, 0.003607, 0.002581, 0.002581, 0.003341, 0.00231, 0.003341, 0.004135, 0.003246, 0.003276, 0.002155, 0.002138, 0.001872, 0.001743, 0.001288, 0.001408, 0.001103, 0.000687, 0.001211, 0.001687, 0.001675, 0.002396, 0.002327, 0.003212, 0.002555, 0.002349, 0.002349, 0.001872, 0.002035, 0.002606, 0.003757, 0.005799, 0.007259, 0.009728, 0.010926, 0.018787, 0.025316, 0.025316, 0.055536, 0.059222, 0.06312, 0.129801, 0.134866, 0.179055, 0.098513, 0.118441, 0.127496, 0.232838, 0.247041, 0.17593, 0.144935, 0.073402, 0.076542, 0.109221, 0.056825, 0.049374, 0.048328, 0.05306, 0.05306, 0.022667, 0.017447, 0.013437, 0.009096, 0.007645, 0.006039, 0.006482, 0.006039, 0.00515, 0.004483, 0.003727, 0.003053, 0.002482, 0.003478, 0.002396, 0.002366, 0.003341, 0.004899, 0.004689, 0.003341, 0.004976, 0.005249, 0.006245, 0.007315, 0.009977, 0.009977, 0.009015, 0.007495, 0.011518, 0.013821, 0.009294, 0.014586, 0.028695, 0.040537, 0.03976, 0.092881, 0.043307, 0.018787, 0.011518, 0.008723, 0.009483, 0.007495, 0.007645, 0.005249, 0.003804, 0.002705, 0.002366, 0.003431, 0.003701, 0.00389, 0.002662, 0.003555, 0.002529, 0.002555, 0.002057, 0.002327, 0.002327, 0.003276, 0.003512, 0.004646, 0.004388, 0.005872, 0.006567, 0.006701, 0.009728, 0.016528, 0.023534, 0.034068, 0.024826, 0.043307, 0.024826, 0.058088, 0.06312, 0.137348, 0.094817, 0.25031], '')</t>
  </si>
  <si>
    <t>UPI000173009C status=activ</t>
  </si>
  <si>
    <t>([0.36309, 0.418646, 0.324872, 0.219301, 0.26085, 0.311707, 0.301917, 0.222385, 0.25406, 0.247041, 0.164327, 0.196879, 0.203355, 0.236433, 0.339168, 0.324872, 0.30533, 0.380708, 0.436924, 0.436924, 0.335645, 0.25406, 0.25406, 0.328603, 0.422041, 0.342579, 0.232838, 0.26085, 0.356642, 0.26085, 0.200174, 0.31487, 0.281712, 0.185198, 0.094817, 0.042364, 0.045352, 0.045352, 0.024826, 0.018106, 0.018787, 0.029376, 0.05306, 0.028107, 0.030003, 0.029376, 0.047319, 0.094817, 0.046336, 0.025316, 0.025316, 0.049374, 0.030003, 0.037156, 0.073402, 0.122885, 0.219301, 0.206376, 0.200174, 0.295083, 0.291804, 0.284882, 0.203355, 0.129801, 0.173081, 0.134866, 0.134866, 0.139895, 0.129801, 0.232838, 0.236433, 0.328603, 0.229226, 0.30533, 0.206376, 0.132295, 0.134866, 0.076542, 0.06184, 0.060549, 0.064632, 0.120615, 0.127496, 0.134866, 0.106997, 0.129801, 0.161087, 0.173081, 0.182256, 0.194234, 0.18812, 0.275179, 0.191378, 0.278302, 0.18812, 0.243554, 0.321458, 0.222385, 0.328603, 0.268042, 0.191378, 0.106997, 0.111485, 0.111485, 0.100716, 0.11371, 0.11371, 0.111485, 0.058088, 0.054297, 0.05306, 0.042364, 0.034068, 0.058088, 0.034068, 0.069024, 0.092881, 0.041405, 0.042364, 0.019109, 0.036378, 0.032677, 0.058088, 0.051831, 0.048328, 0.03976, 0.03976, 0.03976, 0.042364, 0.041405, 0.042364, 0.038042, 0.049374, 0.049374, 0.032017, 0.024826, 0.024393, 0.023087, 0.028107, 0.042364, 0.050641, 0.055536, 0.083462, 0.047319, 0.051831, 0.028695, 0.074921, 0.078022, 0.085092, 0.043307, 0.044297, 0.047319, 0.047319, 0.025316, 0.018415, 0.021816, 0.048328, 0.044297, 0.043307, 0.086953, 0.060549, 0.102787, 0.102787, 0.079919, 0.081712, 0.074921, 0.122885, 0.098513, 0.10481, 0.096677, 0.078022, 0.132295, 0.067594, 0.073402, 0.132295, 0.225814, 0.196879, 0.179055, 0.109221, 0.11371, 0.059222, 0.116183, 0.056825, 0.038042, 0.06312, 0.132295, 0.078022, 0.066181, 0.037156, 0.038042, 0.018787, 0.022306, 0.019109, 0.021816, 0.0198, 0.019401, 0.019401, 0.017447, 0.01227, 0.016826, 0.016257, 0.023534, 0.020522, 0.042364, 0.058088, 0.060549, 0.027463, 0.056825, 0.081712, 0.15284, 0.142424, 0.142424, 0.125101, 0.144935, 0.225814, 0.243554, 0.15008, 0.15284, 0.236433, 0.318242, 0.366687, 0.380708, 0.40511, 0.321458, 0.209395, 0.120615, 0.118441, 0.18812, 0.10481, 0.086953, 0.086953, 0.147574, 0.271506, 0.298791, 0.298791, 0.25031, 0.257454, 0.36309, 0.257454, 0.17593, 0.086953, 0.044297, 0.050641, 0.028695, 0.049374, 0.120615, 0.102787, 0.102787, 0.050641, 0.098513, 0.109221, 0.100716, 0.059222, 0.029376, 0.051831, 0.029376, 0.018106, 0.014586, 0.014315, 0.025316, 0.025316, 0.030611, 0.060549, 0.051831, 0.079919, 0.045352, 0.024393, 0.029376, 0.016826, 0.033407, 0.031287, 0.028107, 0.028695, 0.055536, 0.094817, 0.055536, 0.055536, 0.094817, 0.116183, 0.111485, 0.100716, 0.100716, 0.158265, 0.15008, 0.120615, 0.122885, 0.209395, 0.194234, 0.288399, 0.377384, 0.40511, 0.414856, 0.414856, 0.444081, 0.342579, 0.26085, 0.349426, 0.352862, 0.377384, 0.335645, 0.328603, 0.247041, 0.342579, 0.359901, 0.359901, 0.398279, 0.390993, 0.370445, 0.458154, 0.380708, 0.295083, 0.236433, 0.219301, 0.222385, 0.196879, 0.21291, 0.26085, 0.281712, 0.370445, 0.401658, 0.346032, 0.26085, 0.346032, 0.356642, 0.229226, 0.15008, 0.155435, 0.155435, 0.096677, 0.056825, 0.085092, 0.144935, 0.164327, 0.164327, 0.167087, 0.139895, 0.200174, 0.25406, 0.15284, 0.161087, 0.071867, 0.10481, 0.118441, 0.067594, 0.06312, 0.132295, 0.144935, 0.085092, 0.086953, 0.085092, 0.142424, 0.094817, 0.098513, 0.050641, 0.05306, 0.050641, 0.034884, 0.041405, 0.038042, 0.067594, 0.064632, 0.106997, 0.127496, 0.185198, 0.243554, 0.158265, 0.147574, 0.21291, 0.209395, 0.21291, 0.236433, 0.161087, 0.134866, 0.127496, 0.236433, 0.229226, 0.167087, 0.25406, 0.229226, 0.147574, 0.092881, 0.090864, 0.118441, 0.118441, 0.125101, 0.155435, 0.21291, 0.132295, 0.15284, 0.158265, 0.170161, 0.232838, 0.247041, 0.352862, 0.356642, 0.25031, 0.26085, 0.328603, 0.335645, 0.335645, 0.433034, 0.497853, 0.408655, 0.301917, 0.275179, 0.291804, 0.17593, 0.129801, 0.21291, 0.194234, 0.18812, 0.17593, 0.120615, 0.18812, 0.18812, 0.10481, 0.17593, 0.167087, 0.173081, 0.096677, 0.05306, 0.049374, 0.037156, 0.040537, 0.038858, 0.047319, 0.047319, 0.050641, 0.048328, 0.045352, 0.024393, 0.024826, 0.013265, 0.016021, 0.016021, 0.016528, 0.017138, 0.014315, 0.014783, 0.015694, 0.024826, 0.043307, 0.044297, 0.074921, 0.122885, 0.122885, 0.069024, 0.031287, 0.035586, 0.06312, 0.06312, 0.11371, 0.185198, 0.196879, 0.257454, 0.239899, 0.236433, 0.26085, 0.203355, 0.127496, 0.11371, 0.127496, 0.066181, 0.064632, 0.067594, 0.06312, 0.071867, 0.120615, 0.116183, 0.167087, 0.196879, 0.173081, 0.164327, 0.098513, 0.15008, 0.127496, 0.144935, 0.161087, 0.142424, 0.194234, 0.311707, 0.332115, 0.222385, 0.349426, 0.359901, 0.25031, 0.278302, 0.384043, 0.40511, 0.509769, 0.480142, 0.447574, 0.483068, 0.5017, 0.613573, 0.59508, 0.59014, 0.422041, 0.308712, 0.30533, 0.339168, 0.321458, 0.31487, 0.311707, 0.31487, 0.311707, 0.308712, 0.278302, 0.257454, 0.134866, 0.132295, 0.10481, 0.088832, 0.054297, 0.026892, 0.014586, 0.010221, 0.008002, 0.010926, 0.010926, 0.018106, 0.018415, 0.01078, 0.009294, 0.009401, 0.006078, 0.004577, 0.006421, 0.006619, 0.006701, 0.006701, 0.007091, 0.006619, 0.008075, 0.011106, 0.017797, 0.038858, 0.03976, 0.032017, 0.041405, 0.038042, 0.030611, 0.023963, 0.047319, 0.035586, 0.035586, 0.081712, 0.15284, 0.079919, 0.079919, 0.078022, 0.167087, 0.155435, 0.268042, 0.25406, 0.232838, 0.206376, 0.185198, 0.295083, 0.308712, 0.308712, 0.332115, 0.239899, 0.281712, 0.196879, 0.158265, 0.21291, 0.219301, 0.200174, 0.206376, 0.194234, 0.109221, 0.111485, 0.111485, 0.051831, 0.048328, 0.047319, 0.056825, 0.056825, 0.032017, 0.028107, 0.026338, 0.049374, 0.102787, 0.090864, 0.079919, 0.167087, 0.118441, 0.106997, 0.049374, 0.054297, 0.058088, 0.111485, 0.122885, 0.069024, 0.096677, 0.11371, 0.05306, 0.05306, 0.028107, 0.054297, 0.067594, 0.066181, 0.048328, 0.037156, 0.029376, 0.044297, 0.029376, 0.046336, 0.033407, 0.078022, 0.122885, 0.081712], '')</t>
  </si>
  <si>
    <t>[489, 493, 494, 495, 496]</t>
  </si>
  <si>
    <t>UPI000173009D status=activ</t>
  </si>
  <si>
    <t>([0.055536, 0.096677, 0.132295, 0.170161, 0.100716, 0.059222, 0.078022, 0.111485, 0.060549, 0.03976, 0.056825, 0.0704, 0.032677, 0.021816, 0.022306, 0.024826, 0.020876, 0.018787, 0.018415, 0.022306, 0.041405, 0.05306, 0.023534, 0.013821, 0.008624, 0.013437, 0.01204, 0.010221, 0.009865, 0.014586, 0.024826, 0.023534, 0.0198, 0.020165, 0.040537, 0.0704, 0.06184, 0.059222, 0.10481, 0.191378, 0.090864, 0.079919, 0.088832, 0.106997, 0.094817, 0.17593, 0.173081, 0.295083, 0.324872, 0.335645, 0.370445, 0.25031, 0.239899, 0.164327, 0.179055, 0.098513, 0.054297, 0.055536, 0.06184, 0.071867, 0.064632, 0.120615, 0.120615, 0.109221, 0.100716, 0.122885, 0.100716, 0.043307, 0.033407, 0.020876, 0.019109, 0.019109, 0.038858, 0.022306, 0.047319, 0.079919, 0.118441, 0.106997, 0.102787, 0.043307, 0.031287, 0.036378, 0.03976, 0.041405, 0.046336, 0.051831, 0.041405, 0.030003, 0.034884, 0.048328, 0.083462, 0.085092, 0.096677, 0.10481, 0.179055, 0.11371, 0.11371, 0.078022, 0.164327, 0.106997, 0.125101, 0.15008, 0.079919, 0.038858, 0.041405, 0.021381, 0.017447, 0.037156, 0.031287, 0.031287, 0.028695, 0.023534, 0.013821, 0.013016, 0.008525, 0.005799, 0.00777, 0.00777, 0.008156, 0.007555, 0.010221, 0.017138, 0.016826, 0.018415, 0.032017, 0.024393, 0.022306, 0.025762, 0.025762, 0.055536, 0.056825, 0.056825, 0.069024, 0.073402, 0.041405, 0.073402, 0.147574, 0.079919, 0.079919, 0.076542, 0.044297, 0.043307, 0.040537, 0.041405, 0.069024, 0.040537, 0.054297, 0.090864, 0.155435, 0.155435, 0.090864, 0.090864, 0.098513, 0.100716, 0.158265, 0.158265, 0.137348, 0.137348, 0.216401, 0.120615, 0.194234, 0.194234, 0.120615, 0.127496, 0.129801, 0.073402, 0.098513, 0.090864, 0.060549, 0.059222, 0.059222, 0.102787, 0.194234, 0.106997, 0.106997, 0.127496, 0.125101, 0.125101, 0.120615, 0.0704, 0.134866, 0.147574, 0.225814, 0.225814, 0.209395, 0.209395, 0.318242, 0.359901, 0.26085, 0.31487, 0.324872, 0.21291, 0.137348, 0.137348, 0.232838, 0.132295, 0.092881, 0.161087, 0.203355, 0.127496, 0.200174, 0.127496, 0.120615, 0.056825, 0.064632, 0.054297, 0.032017, 0.030611, 0.028107, 0.056825, 0.074921, 0.054297, 0.078022, 0.066181, 0.055536, 0.055536, 0.11371, 0.090864, 0.092881, 0.094817, 0.096677, 0.046336, 0.083462, 0.086953, 0.179055, 0.275179, 0.301917, 0.390993, 0.298791, 0.182256, 0.102787, 0.120615, 0.15284, 0.161087, 0.284882, 0.288399, 0.182256, 0.191378, 0.17593, 0.167087, 0.161087, 0.257454, 0.332115, 0.216401, 0.219301, 0.21291, 0.191378, 0.122885, 0.122885, 0.209395, 0.332115, 0.433034, 0.31487, 0.281712, 0.271506, 0.281712, 0.18812, 0.288399, 0.30533, 0.281712, 0.288399, 0.167087, 0.167087, 0.203355, 0.229226, 0.125101, 0.139895, 0.139895, 0.122885, 0.06184, 0.047319, 0.049374, 0.051831, 0.05306, 0.054297, 0.076542, 0.066181, 0.074921, 0.045352, 0.038858, 0.092881, 0.050641, 0.111485, 0.051831, 0.030003, 0.050641, 0.102787, 0.088832, 0.069024, 0.073402, 0.11371, 0.129801, 0.10481, 0.094817, 0.125101, 0.142424, 0.132295, 0.078022, 0.0704, 0.109221, 0.109221, 0.102787, 0.11371, 0.06184, 0.129801, 0.21291, 0.21291, 0.142424, 0.139895, 0.109221, 0.209395, 0.155435, 0.161087, 0.116183, 0.118441, 0.127496, 0.076542, 0.079919, 0.132295, 0.132295, 0.134866, 0.069024, 0.036378, 0.067594, 0.066181, 0.038858, 0.035586, 0.027463, 0.026338, 0.028695, 0.050641, 0.046336, 0.083462, 0.088832, 0.155435, 0.155435, 0.11371, 0.111485, 0.116183, 0.125101, 0.167087, 0.167087, 0.239899, 0.324872, 0.311707, 0.374039, 0.374039, 0.284882, 0.324872, 0.4292, 0.41194, 0.318242, 0.196879, 0.125101, 0.0704, 0.071867, 0.076542, 0.132295, 0.21291, 0.11371, 0.054297, 0.06312, 0.033407, 0.022667, 0.026892, 0.026892, 0.032677, 0.05306, 0.100716, 0.109221, 0.102787, 0.10481, 0.144935, 0.25031, 0.349426, 0.447574, 0.324872, 0.222385, 0.125101, 0.076542, 0.155435, 0.26085, 0.295083, 0.398279, 0.497853, 0.374039, 0.324872, 0.295083, 0.295083, 0.281712, 0.268042, 0.268042, 0.170161, 0.229226, 0.18812, 0.18812, 0.106997, 0.116183, 0.191378, 0.31487, 0.418646, 0.30533, 0.311707, 0.191378, 0.116183, 0.134866, 0.17593, 0.17593, 0.200174, 0.120615, 0.122885, 0.122885, 0.125101, 0.129801, 0.086953, 0.10481, 0.106997, 0.203355, 0.264545, 0.173081, 0.085092, 0.074921, 0.076542, 0.041405, 0.041405, 0.079919, 0.037156, 0.050641, 0.060549, 0.060549, 0.11371, 0.06312, 0.0704, 0.066181, 0.116183, 0.147574, 0.085092, 0.043307, 0.020522, 0.026338, 0.022667, 0.050641, 0.046336, 0.046336, 0.046336, 0.085092, 0.045352, 0.037156, 0.018106, 0.0198, 0.013613, 0.013613, 0.013613, 0.01227, 0.008723, 0.006039, 0.005799, 0.005799, 0.007555, 0.007495, 0.006194, 0.009294, 0.009294, 0.006701, 0.009096, 0.013265, 0.013265, 0.023087, 0.025316, 0.030611, 0.016528, 0.016257, 0.009728, 0.014783, 0.016528, 0.026892, 0.064632, 0.030003, 0.060549, 0.060549, 0.060549, 0.060549, 0.027463, 0.024393, 0.050641, 0.050641, 0.055536, 0.051831, 0.025316, 0.046336, 0.040537, 0.040537, 0.034884, 0.079919, 0.036378, 0.020522, 0.022667, 0.020876, 0.044297, 0.040537, 0.021816, 0.038858, 0.056825, 0.142424, 0.15284, 0.081712, 0.043307, 0.038858, 0.048328, 0.088832, 0.098513, 0.086953, 0.15008, 0.25406, 0.229226, 0.257454, 0.247041, 0.219301, 0.232838, 0.232838, 0.161087, 0.275179, 0.239899, 0.142424, 0.067594, 0.028695, 0.029376, 0.029376, 0.031287, 0.026338, 0.016257, 0.014783, 0.016826, 0.017447, 0.011106, 0.011342, 0.011342, 0.018106, 0.011518, 0.007495, 0.006039, 0.008002, 0.007877, 0.006482, 0.007877, 0.010926, 0.019401, 0.019109, 0.035586, 0.018787, 0.0198, 0.022306, 0.022667, 0.046336, 0.024826, 0.019401, 0.018106, 0.020522, 0.012727, 0.017447, 0.030003, 0.03976, 0.020876, 0.020165, 0.038042, 0.029376, 0.017138, 0.018415, 0.034884, 0.019401, 0.03976, 0.017447, 0.027463, 0.033407, 0.034068, 0.033407, 0.03976, 0.041405, 0.0704, 0.0704, 0.088832, 0.088832, 0.060549, 0.06184, 0.028107, 0.030003, 0.029376, 0.067594, 0.071867, 0.030611, 0.067594, 0.033407, 0.071867, 0.071867, 0.032677, 0.017797, 0.030611, 0.066181, 0.035586, 0.0198, 0.038858, 0.038042, 0.044297, 0.083462, 0.137348, 0.147574, 0.134866, 0.194234, 0.134866, 0.142424, 0.26085, 0.229226, 0.219301, 0.219301, 0.21291, 0.311707, 0.398279, 0.414856, 0.418646, 0.41194, 0.390993, 0.281712, 0.243554, 0.139895, 0.144935, 0.094817, 0.147574, 0.122885, 0.10481, 0.116183, 0.0704, 0.049374, 0.034068, 0.067594, 0.046336, 0.030003], '')</t>
  </si>
  <si>
    <t>UPI000173009E status=activ</t>
  </si>
  <si>
    <t>([0.158265, 0.066181, 0.066181, 0.088832, 0.048328, 0.083462, 0.050641, 0.032677, 0.043307, 0.055536, 0.067594, 0.046336, 0.042364, 0.023087, 0.025316, 0.034884, 0.035586, 0.036378, 0.020165, 0.029376, 0.029376, 0.028107, 0.054297, 0.067594, 0.069024, 0.067594, 0.06184, 0.056825, 0.055536, 0.029376, 0.031287, 0.034068, 0.069024, 0.042364, 0.040537, 0.037156, 0.060549, 0.036378, 0.036378, 0.067594, 0.060549, 0.024393, 0.021381, 0.022667, 0.022306, 0.012727, 0.0198, 0.015344, 0.026892, 0.055536, 0.05306, 0.050641, 0.025762, 0.0198, 0.032017, 0.059222, 0.031287, 0.015078, 0.014783, 0.025316, 0.014783, 0.008895, 0.009728, 0.011518, 0.010926, 0.007495, 0.007555, 0.005799, 0.007031, 0.004835, 0.003512, 0.00359, 0.002662, 0.003512, 0.00316, 0.002727, 0.00231, 0.002336, 0.003727, 0.003276, 0.002529, 0.003461, 0.003478, 0.004736, 0.004577, 0.004611, 0.005799, 0.005872, 0.006245, 0.004358, 0.006482, 0.006482, 0.009865, 0.016528, 0.017138, 0.014783, 0.010926, 0.009728, 0.016257, 0.013613, 0.027463, 0.023963, 0.023963, 0.025316, 0.025762, 0.027463, 0.030003, 0.034884, 0.028695, 0.024826, 0.044297, 0.025316, 0.048328, 0.022306, 0.012491, 0.011669, 0.01204, 0.0198, 0.041405, 0.017797, 0.019401, 0.020165, 0.020522, 0.01227, 0.022306, 0.020522, 0.01204, 0.012727, 0.008804, 0.009728, 0.008895, 0.009096, 0.01227, 0.008409, 0.010509, 0.016528, 0.01078, 0.018106, 0.017447, 0.011106, 0.024826, 0.013437, 0.009401, 0.009483, 0.009483, 0.006374, 0.006533, 0.00962, 0.007091, 0.009015, 0.00962, 0.016826, 0.011669, 0.008804, 0.013265, 0.009015, 0.006482, 0.008525, 0.008156, 0.005623, 0.007177, 0.006894, 0.009865, 0.014783, 0.014586, 0.026338, 0.06312, 0.06312, 0.031287, 0.051831, 0.060549, 0.092881, 0.054297, 0.092881, 0.144935, 0.144935, 0.257454, 0.359901, 0.257454, 0.155435, 0.271506, 0.257454, 0.239899, 0.21291, 0.173081, 0.278302, 0.25406, 0.129801, 0.0704, 0.071867, 0.073402, 0.083462, 0.094817, 0.185198, 0.090864, 0.056825, 0.055536, 0.032017, 0.016826, 0.036378, 0.078022, 0.03976, 0.041405, 0.050641, 0.064632, 0.036378, 0.037156, 0.040537, 0.040537, 0.058088, 0.098513, 0.096677, 0.088832, 0.047319, 0.023087, 0.023534, 0.021816, 0.01227, 0.0198, 0.022306, 0.021381, 0.021816, 0.035586, 0.037156, 0.032017, 0.031287, 0.038042, 0.019109, 0.018415, 0.040537, 0.027463, 0.033407, 0.0198, 0.0198, 0.020165, 0.032677, 0.071867, 0.074921, 0.147574, 0.144935, 0.127496, 0.120615, 0.120615, 0.147574, 0.134866, 0.142424, 0.118441, 0.164327, 0.243554, 0.219301, 0.173081, 0.271506, 0.203355, 0.298791, 0.271506, 0.387226], '')</t>
  </si>
  <si>
    <t>UPI000173009F status=activ</t>
  </si>
  <si>
    <t>([0.173081, 0.225814, 0.21291, 0.132295, 0.164327, 0.216401, 0.137348, 0.132295, 0.164327, 0.18812, 0.219301, 0.161087, 0.15008, 0.15284, 0.170161, 0.094817, 0.096677, 0.096677, 0.096677, 0.069024, 0.067594, 0.083462, 0.081712, 0.064632, 0.058088, 0.0704, 0.036378, 0.069024, 0.102787, 0.109221, 0.118441, 0.111485, 0.132295, 0.088832, 0.085092, 0.076542, 0.086953, 0.081712, 0.085092, 0.055536, 0.098513, 0.098513, 0.132295, 0.129801, 0.11371, 0.209395, 0.15008, 0.229226, 0.225814, 0.120615, 0.111485, 0.10481, 0.0704, 0.06184, 0.076542, 0.078022, 0.083462, 0.129801, 0.15284, 0.155435, 0.239899, 0.170161, 0.170161, 0.10481, 0.059222, 0.11371, 0.085092, 0.10481, 0.060549, 0.067594, 0.066181, 0.067594, 0.066181, 0.081712, 0.086953, 0.060549, 0.059222, 0.111485, 0.109221, 0.090864, 0.085092, 0.047319, 0.06312, 0.092881, 0.081712, 0.144935, 0.086953, 0.106997, 0.060549, 0.085092, 0.078022, 0.090864, 0.056825, 0.034884, 0.024393, 0.03976, 0.058088, 0.032677, 0.030003, 0.032017, 0.031287, 0.032677, 0.041405, 0.028107, 0.0198, 0.034884, 0.019401, 0.029376, 0.017447, 0.035586, 0.024393, 0.013821, 0.016826, 0.025316, 0.041405, 0.076542, 0.078022, 0.058088, 0.058088, 0.058088, 0.055536, 0.055536, 0.058088, 0.079919, 0.134866, 0.229226, 0.222385, 0.225814, 0.164327, 0.268042, 0.15008, 0.243554, 0.318242, 0.349426, 0.25406, 0.25031, 0.158265, 0.167087, 0.247041, 0.346032, 0.247041, 0.173081, 0.179055, 0.173081, 0.155435, 0.167087, 0.092881, 0.051831, 0.051831, 0.079919, 0.078022, 0.111485, 0.111485, 0.134866, 0.079919, 0.073402, 0.040537, 0.041405, 0.037156, 0.028107, 0.029376, 0.032017, 0.040537, 0.041405, 0.041405, 0.024826, 0.014075, 0.022306, 0.043307, 0.038858, 0.040537, 0.030003, 0.021381, 0.022306, 0.023087, 0.043307, 0.098513, 0.167087, 0.264545, 0.264545, 0.298791, 0.301917, 0.398279, 0.321458, 0.209395, 0.127496, 0.194234, 0.298791, 0.318242, 0.203355, 0.321458, 0.328603, 0.281712, 0.291804, 0.170161, 0.144935, 0.11371, 0.078022, 0.058088, 0.038858, 0.028695, 0.021381, 0.013265, 0.008156, 0.012491], '')</t>
  </si>
  <si>
    <t>UPI00017300A1 status=activ</t>
  </si>
  <si>
    <t>([0.164327, 0.094817, 0.100716, 0.078022, 0.081712, 0.106997, 0.074921, 0.043307, 0.033407, 0.033407, 0.028695, 0.036378, 0.031287, 0.050641, 0.055536, 0.046336, 0.038858, 0.086953, 0.106997, 0.096677, 0.106997, 0.118441, 0.182256, 0.222385, 0.288399, 0.332115, 0.236433, 0.308712, 0.301917, 0.377384, 0.335645, 0.398279, 0.414856, 0.390993, 0.30533, 0.31487, 0.359901, 0.387226, 0.380708, 0.232838, 0.229226, 0.229226, 0.222385, 0.167087, 0.096677, 0.090864, 0.085092, 0.15008, 0.15284, 0.25406, 0.161087, 0.232838, 0.247041, 0.203355, 0.203355, 0.288399, 0.295083, 0.170161, 0.102787, 0.094817, 0.17593, 0.164327, 0.120615, 0.11371, 0.167087, 0.239899, 0.278302, 0.18812, 0.139895, 0.083462, 0.071867, 0.137348, 0.137348, 0.15284, 0.11371, 0.132295, 0.081712, 0.132295, 0.203355, 0.301917, 0.278302, 0.281712, 0.222385, 0.278302, 0.194234, 0.164327, 0.118441, 0.098513, 0.098513, 0.134866, 0.203355, 0.239899, 0.225814, 0.229226, 0.147574, 0.200174, 0.206376, 0.295083, 0.236433, 0.191378, 0.21291, 0.142424, 0.158265, 0.203355, 0.209395, 0.298791, 0.335645, 0.390993, 0.401658, 0.454136, 0.458154, 0.472492, 0.380708, 0.308712, 0.30533, 0.284882, 0.311707, 0.278302, 0.278302, 0.257454, 0.324872, 0.209395, 0.318242, 0.222385, 0.239899, 0.21291, 0.21291, 0.137348, 0.090864, 0.083462, 0.067594, 0.069024, 0.073402, 0.073402, 0.060549, 0.038858, 0.069024, 0.040537, 0.059222, 0.040537, 0.066181, 0.058088, 0.067594, 0.0704, 0.096677, 0.088832, 0.094817, 0.100716, 0.100716, 0.098513, 0.102787, 0.139895, 0.086953, 0.038858, 0.064632, 0.122885, 0.196879, 0.127496, 0.185198, 0.15284, 0.216401, 0.15008, 0.170161, 0.232838, 0.232838, 0.191378, 0.129801, 0.109221, 0.11371, 0.109221, 0.164327, 0.164327, 0.122885, 0.206376, 0.30533, 0.243554, 0.239899, 0.257454, 0.335645, 0.356642, 0.377384, 0.380708, 0.468512, 0.356642, 0.342579, 0.321458, 0.288399, 0.36309, 0.284882, 0.264545, 0.318242, 0.335645, 0.335645, 0.352862, 0.335645, 0.332115, 0.414856, 0.414856, 0.390993, 0.390993, 0.295083, 0.295083, 0.200174, 0.125101, 0.229226, 0.164327, 0.170161, 0.194234, 0.206376, 0.203355, 0.206376, 0.264545, 0.243554, 0.167087, 0.196879, 0.196879, 0.219301, 0.132295, 0.083462, 0.038858, 0.038858, 0.0704, 0.038042, 0.071867, 0.125101, 0.071867, 0.069024, 0.076542, 0.118441, 0.106997, 0.125101, 0.086953, 0.071867, 0.043307, 0.083462, 0.085092, 0.086953, 0.038042, 0.06184, 0.111485, 0.225814, 0.225814, 0.118441, 0.155435, 0.088832, 0.085092, 0.132295, 0.194234, 0.096677, 0.096677, 0.059222, 0.049374, 0.079919, 0.066181, 0.102787, 0.096677, 0.10481, 0.10481, 0.203355, 0.21291, 0.11371, 0.100716, 0.06184, 0.129801, 0.127496, 0.206376, 0.222385, 0.155435, 0.161087, 0.194234, 0.139895, 0.229226, 0.346032, 0.268042, 0.291804, 0.219301, 0.203355, 0.209395, 0.206376, 0.191378, 0.102787, 0.185198, 0.11371, 0.170161, 0.098513, 0.129801, 0.129801, 0.071867, 0.069024, 0.067594, 0.122885, 0.179055, 0.137348, 0.083462, 0.139895, 0.090864, 0.164327, 0.182256, 0.164327, 0.086953, 0.050641, 0.122885, 0.137348, 0.209395, 0.139895, 0.120615, 0.066181, 0.066181, 0.055536, 0.10481, 0.085092, 0.076542, 0.076542, 0.045352, 0.037156, 0.030003, 0.058088, 0.050641, 0.054297, 0.05306, 0.106997, 0.10481, 0.086953, 0.050641, 0.034884, 0.034884, 0.071867, 0.0704, 0.066181, 0.064632, 0.055536, 0.073402, 0.040537, 0.027463, 0.069024, 0.134866, 0.086953, 0.085092, 0.066181, 0.040537, 0.027463, 0.026892, 0.026892, 0.018787, 0.016826, 0.022306, 0.037156, 0.03976, 0.032677, 0.030003, 0.050641, 0.042364, 0.044297, 0.076542, 0.127496, 0.10481, 0.116183, 0.179055, 0.182256, 0.216401, 0.288399, 0.352862, 0.377384, 0.398279, 0.377384, 0.380708, 0.401658, 0.311707, 0.308712, 0.30533, 0.324872, 0.377384, 0.436924, 0.332115, 0.25406, 0.225814, 0.229226, 0.118441, 0.098513, 0.050641, 0.055536, 0.027463, 0.017447, 0.016257, 0.014586, 0.024393, 0.023534, 0.023534, 0.026892, 0.024826, 0.050641, 0.045352, 0.046336, 0.042364, 0.033407, 0.055536, 0.066181, 0.069024, 0.144935, 0.109221, 0.090864, 0.054297, 0.10481, 0.102787, 0.102787, 0.161087, 0.147574, 0.127496, 0.096677, 0.122885, 0.106997, 0.090864, 0.071867, 0.045352, 0.029376, 0.067594, 0.048328, 0.025316], '')</t>
  </si>
  <si>
    <t>UPI00017300A2 status=activ</t>
  </si>
  <si>
    <t>([0.0704, 0.098513, 0.125101, 0.073402, 0.094817, 0.090864, 0.109221, 0.102787, 0.098513, 0.122885, 0.158265, 0.11371, 0.11371, 0.092881, 0.085092, 0.139895, 0.134866, 0.219301, 0.134866, 0.11371, 0.081712, 0.050641, 0.040537, 0.043307, 0.078022, 0.045352, 0.060549, 0.064632, 0.046336, 0.066181, 0.066181, 0.033407, 0.064632, 0.085092, 0.118441, 0.0704, 0.079919, 0.147574, 0.147574, 0.144935, 0.170161, 0.170161, 0.239899, 0.206376, 0.129801, 0.102787, 0.170161, 0.161087, 0.096677, 0.167087, 0.102787, 0.102787, 0.182256, 0.106997, 0.109221, 0.10481, 0.118441, 0.054297, 0.056825, 0.034068, 0.031287, 0.033407, 0.047319, 0.023963, 0.036378, 0.0704, 0.098513, 0.048328, 0.048328, 0.046336, 0.025316, 0.041405, 0.042364, 0.022306, 0.023087, 0.015078, 0.015078, 0.018106, 0.033407, 0.019401, 0.028107, 0.06184, 0.058088, 0.076542, 0.15008, 0.088832, 0.081712, 0.071867, 0.137348, 0.15008, 0.137348, 0.229226, 0.142424, 0.147574, 0.232838, 0.288399, 0.366687, 0.321458, 0.377384, 0.387226, 0.472492, 0.366687, 0.264545, 0.268042, 0.225814, 0.144935, 0.194234, 0.206376, 0.139895, 0.155435, 0.120615, 0.179055, 0.100716, 0.179055, 0.102787, 0.050641, 0.066181, 0.050641, 0.067594, 0.064632, 0.050641, 0.046336, 0.096677, 0.098513, 0.064632, 0.05306, 0.069024, 0.085092, 0.078022, 0.098513, 0.086953, 0.088832, 0.083462, 0.144935, 0.132295, 0.129801, 0.25031, 0.247041, 0.288399, 0.191378, 0.179055, 0.216401, 0.132295, 0.10481, 0.139895, 0.194234, 0.264545, 0.271506, 0.239899, 0.17593, 0.182256, 0.191378, 0.144935, 0.15284, 0.161087, 0.161087, 0.158265, 0.139895, 0.116183, 0.120615, 0.122885, 0.073402, 0.074921, 0.142424, 0.194234, 0.144935, 0.147574, 0.098513, 0.120615, 0.15008, 0.134866, 0.086953, 0.098513, 0.158265, 0.111485, 0.058088, 0.06184, 0.116183, 0.122885, 0.118441, 0.116183, 0.196879, 0.281712, 0.236433, 0.229226, 0.21291, 0.219301, 0.243554, 0.203355, 0.222385, 0.15284, 0.247041, 0.321458, 0.298791, 0.308712, 0.408655, 0.4292, 0.422041, 0.380708, 0.281712, 0.25031, 0.239899, 0.194234, 0.118441, 0.155435, 0.158265, 0.158265, 0.26085, 0.170161, 0.281712, 0.229226, 0.196879, 0.129801, 0.17593, 0.185198, 0.102787, 0.122885, 0.10481, 0.06312, 0.090864, 0.11371, 0.167087, 0.096677, 0.096677, 0.129801, 0.120615, 0.078022, 0.044297, 0.043307, 0.03976, 0.041405, 0.030003, 0.038858, 0.067594, 0.058088, 0.030611, 0.059222, 0.038042, 0.056825, 0.079919, 0.050641, 0.054297, 0.038858, 0.069024, 0.067594, 0.074921, 0.047319], '')</t>
  </si>
  <si>
    <t>UPI00017300A3 status=activ</t>
  </si>
  <si>
    <t>([0.167087, 0.17593, 0.216401, 0.118441, 0.15284, 0.182256, 0.209395, 0.26085, 0.191378, 0.229226, 0.271506, 0.229226, 0.219301, 0.229226, 0.328603, 0.41194, 0.505461, 0.549308, 0.562014, 0.521092, 0.525368, 0.436924, 0.380708, 0.384043, 0.505461, 0.414856, 0.31487, 0.311707, 0.30533, 0.318242, 0.229226, 0.21291, 0.308712, 0.321458, 0.335645, 0.232838, 0.17593, 0.118441, 0.122885, 0.118441, 0.139895, 0.109221, 0.173081, 0.239899, 0.239899, 0.243554, 0.339168, 0.447574, 0.4292, 0.41194, 0.41194, 0.472492, 0.398279, 0.398279, 0.401658, 0.291804, 0.271506, 0.359901, 0.4292, 0.4292, 0.36309, 0.281712, 0.321458, 0.31487, 0.335645, 0.349426, 0.257454, 0.15284, 0.161087, 0.194234, 0.11371, 0.182256, 0.200174, 0.281712, 0.278302, 0.200174, 0.179055, 0.257454, 0.225814, 0.139895, 0.170161, 0.25406, 0.324872, 0.216401, 0.225814, 0.219301, 0.232838, 0.324872, 0.349426, 0.25406, 0.236433, 0.318242, 0.311707, 0.247041, 0.21291, 0.200174, 0.278302, 0.384043, 0.42561, 0.458154, 0.549308, 0.505461, 0.387226, 0.311707, 0.394753, 0.377384, 0.284882, 0.158265, 0.158265, 0.232838, 0.288399, 0.206376, 0.247041, 0.232838, 0.196879, 0.229226, 0.243554, 0.229226, 0.236433, 0.129801, 0.111485, 0.11371, 0.139895, 0.137348, 0.209395, 0.247041, 0.247041, 0.229226, 0.36309, 0.349426, 0.239899, 0.26085, 0.36309, 0.342579, 0.278302, 0.394753, 0.394753, 0.359901, 0.278302, 0.278302, 0.398279, 0.311707, 0.236433, 0.229226, 0.335645, 0.243554, 0.206376, 0.206376, 0.321458, 0.291804, 0.31487, 0.418646, 0.328603, 0.291804, 0.229226, 0.232838, 0.125101, 0.125101, 0.139895, 0.209395, 0.203355, 0.142424, 0.139895, 0.196879, 0.137348, 0.111485, 0.109221, 0.129801, 0.127496, 0.071867, 0.043307, 0.03976, 0.024393, 0.041405, 0.058088, 0.094817, 0.129801, 0.232838, 0.132295, 0.118441, 0.0704, 0.074921, 0.058088, 0.085092, 0.050641, 0.078022, 0.098513, 0.164327, 0.158265, 0.100716, 0.164327, 0.247041, 0.155435, 0.225814, 0.15284, 0.092881, 0.086953, 0.098513, 0.102787, 0.161087, 0.18812, 0.203355, 0.120615, 0.200174, 0.144935, 0.232838, 0.243554, 0.225814, 0.219301, 0.132295, 0.129801, 0.122885, 0.102787, 0.17593, 0.17593, 0.284882, 0.352862, 0.264545, 0.170161, 0.164327, 0.106997, 0.058088, 0.0704, 0.100716, 0.083462, 0.125101, 0.088832, 0.058088, 0.042364, 0.029376, 0.060549, 0.111485], '')</t>
  </si>
  <si>
    <t>[16, 17, 18, 19, 20, 24, 100, 101]</t>
  </si>
  <si>
    <t>UPI00017300A5 status=activ</t>
  </si>
  <si>
    <t>([0.144935, 0.158265, 0.222385, 0.243554, 0.284882, 0.30533, 0.321458, 0.225814, 0.17593, 0.209395, 0.247041, 0.291804, 0.31487, 0.31487, 0.42561, 0.370445, 0.390993, 0.380708, 0.394753, 0.284882, 0.18812, 0.298791, 0.328603, 0.25406, 0.264545, 0.268042, 0.200174, 0.219301, 0.349426, 0.436924, 0.433034, 0.433034, 0.328603, 0.398279, 0.377384, 0.26085, 0.328603, 0.229226, 0.278302, 0.298791, 0.321458, 0.339168, 0.339168, 0.332115, 0.318242, 0.311707, 0.295083, 0.366687, 0.332115, 0.295083, 0.291804, 0.268042, 0.26085, 0.278302, 0.203355, 0.219301, 0.278302, 0.179055, 0.191378, 0.191378, 0.18812, 0.275179, 0.339168, 0.25031, 0.25031, 0.301917, 0.31487, 0.243554, 0.247041, 0.209395, 0.225814, 0.232838, 0.164327, 0.144935, 0.206376, 0.209395, 0.179055, 0.222385, 0.239899, 0.318242, 0.291804, 0.271506, 0.25031, 0.18812, 0.18812, 0.167087, 0.21291, 0.21291, 0.229226, 0.147574, 0.209395, 0.144935, 0.142424, 0.206376, 0.257454, 0.271506, 0.352862, 0.380708, 0.377384, 0.422041, 0.433034, 0.374039, 0.308712, 0.229226, 0.298791, 0.275179, 0.301917, 0.268042, 0.281712, 0.349426, 0.458154, 0.440853, 0.521092, 0.517562, 0.447574, 0.339168, 0.342579, 0.370445, 0.288399, 0.200174, 0.247041, 0.236433, 0.288399, 0.281712, 0.359901, 0.36309, 0.401658, 0.298791, 0.232838, 0.182256, 0.17593, 0.182256, 0.21291, 0.21291, 0.15284, 0.209395, 0.284882, 0.264545, 0.25031, 0.301917, 0.384043, 0.380708, 0.339168, 0.356642, 0.41194, 0.422041, 0.398279, 0.377384, 0.394753, 0.480142, 0.525368, 0.534167, 0.538167, 0.418646, 0.346032, 0.324872, 0.36309, 0.366687, 0.36309, 0.349426, 0.284882, 0.191378, 0.182256, 0.216401, 0.206376, 0.158265, 0.155435, 0.18812, 0.291804, 0.384043, 0.342579, 0.339168, 0.268042, 0.170161, 0.173081, 0.142424, 0.179055, 0.147574, 0.144935, 0.15284, 0.179055, 0.278302, 0.387226, 0.390993, 0.390993, 0.40511, 0.486429, 0.486429, 0.377384, 0.359901, 0.352862, 0.377384, 0.342579, 0.342579, 0.346032, 0.36309, 0.497853, 0.450668, 0.490133, 0.494003, 0.461924, 0.4292, 0.356642, 0.352862, 0.268042, 0.281712, 0.268042, 0.232838, 0.158265, 0.278302, 0.203355, 0.120615, 0.120615, 0.155435, 0.127496, 0.196879, 0.225814, 0.225814, 0.311707, 0.298791, 0.295083, 0.318242, 0.335645, 0.335645, 0.321458, 0.301917, 0.298791, 0.308712, 0.278302, 0.36309, 0.264545, 0.36309, 0.377384, 0.398279, 0.398279, 0.390993, 0.291804, 0.321458, 0.288399, 0.25406, 0.25031, 0.26085, 0.26085, 0.144935, 0.219301, 0.137348, 0.196879, 0.200174, 0.18812, 0.25031, 0.167087, 0.222385, 0.219301, 0.30533, 0.288399, 0.18812, 0.298791, 0.390993, 0.324872, 0.284882, 0.318242, 0.25031, 0.155435, 0.155435, 0.222385, 0.17593, 0.284882, 0.31487, 0.271506, 0.18812, 0.203355, 0.203355, 0.167087, 0.085092, 0.090864, 0.092881, 0.15284, 0.118441, 0.11371, 0.167087, 0.216401, 0.185198, 0.15284, 0.232838, 0.236433, 0.288399, 0.225814, 0.134866, 0.134866, 0.098513, 0.158265, 0.139895, 0.225814, 0.185198, 0.295083, 0.288399, 0.21291, 0.185198, 0.232838, 0.196879, 0.200174, 0.134866, 0.134866, 0.147574, 0.155435, 0.164327, 0.125101, 0.203355, 0.206376, 0.134866, 0.216401, 0.144935, 0.085092, 0.066181, 0.094817, 0.045352, 0.044297, 0.054297, 0.0704, 0.0704, 0.049374, 0.047319, 0.078022, 0.074921, 0.106997, 0.083462, 0.044297, 0.058088, 0.060549, 0.058088, 0.098513, 0.076542, 0.071867, 0.127496, 0.102787, 0.081712, 0.118441, 0.142424, 0.17593, 0.118441, 0.067594, 0.122885, 0.127496, 0.079919, 0.067594, 0.085092, 0.083462, 0.11371, 0.06184, 0.060549, 0.06312, 0.067594, 0.081712, 0.134866, 0.111485, 0.155435, 0.155435, 0.18812, 0.161087, 0.167087, 0.232838, 0.352862, 0.25031, 0.25406, 0.318242, 0.278302, 0.167087, 0.173081, 0.21291, 0.271506, 0.26085, 0.349426, 0.25031, 0.264545, 0.18812, 0.18812, 0.200174, 0.26085, 0.295083, 0.295083, 0.301917, 0.222385, 0.203355, 0.288399, 0.278302, 0.243554, 0.25406, 0.324872, 0.36309, 0.264545, 0.31487, 0.225814, 0.194234, 0.278302, 0.275179, 0.356642, 0.291804, 0.281712, 0.295083, 0.271506, 0.268042, 0.25406, 0.25406, 0.216401, 0.191378, 0.167087, 0.179055, 0.271506, 0.284882, 0.25031, 0.349426, 0.288399, 0.408655], '')</t>
  </si>
  <si>
    <t>[112, 113, 150, 151, 152]</t>
  </si>
  <si>
    <t>UPI00017300A6 status=activ</t>
  </si>
  <si>
    <t>([0.288399, 0.164327, 0.200174, 0.100716, 0.049374, 0.073402, 0.100716, 0.06312, 0.088832, 0.059222, 0.083462, 0.058088, 0.029376, 0.032017, 0.032677, 0.016528, 0.00962, 0.012727, 0.008409, 0.006194, 0.009015, 0.008895, 0.013437, 0.013437, 0.014315, 0.026338, 0.027463, 0.021816, 0.032017, 0.029376, 0.05306, 0.025316, 0.051831, 0.048328, 0.040537, 0.079919, 0.15008, 0.206376, 0.206376, 0.298791, 0.398279, 0.349426, 0.243554, 0.25031, 0.26085, 0.264545, 0.275179, 0.264545, 0.308712, 0.247041, 0.264545, 0.281712, 0.394753, 0.298791, 0.281712, 0.182256, 0.17593, 0.116183, 0.137348, 0.179055, 0.182256, 0.142424, 0.167087, 0.222385, 0.216401, 0.243554, 0.216401, 0.179055, 0.18812, 0.185198, 0.185198, 0.102787, 0.116183, 0.106997, 0.106997, 0.196879, 0.30533, 0.268042, 0.25031, 0.161087, 0.15008, 0.083462, 0.11371, 0.125101, 0.085092, 0.079919, 0.069024, 0.147574, 0.179055, 0.164327, 0.100716, 0.088832, 0.158265, 0.158265, 0.158265, 0.225814, 0.142424, 0.134866, 0.158265, 0.158265, 0.247041, 0.15008, 0.209395, 0.134866, 0.127496, 0.222385, 0.243554, 0.144935, 0.15284, 0.179055, 0.102787, 0.092881, 0.109221, 0.125101, 0.10481, 0.058088, 0.047319, 0.092881, 0.096677, 0.048328, 0.092881, 0.102787, 0.106997, 0.139895, 0.129801, 0.134866, 0.073402, 0.069024, 0.06312, 0.034884, 0.027463, 0.040537, 0.074921, 0.074921, 0.066181, 0.066181, 0.116183, 0.142424, 0.078022, 0.060549, 0.100716, 0.10481, 0.05306, 0.078022, 0.071867, 0.129801, 0.125101, 0.122885, 0.127496, 0.125101, 0.125101, 0.0704, 0.094817, 0.051831, 0.102787, 0.100716, 0.055536, 0.031287, 0.029376, 0.067594, 0.083462, 0.055536, 0.05306, 0.044297, 0.059222, 0.058088, 0.030611, 0.019109, 0.034068, 0.033407, 0.079919, 0.060549, 0.0704, 0.034068, 0.03976, 0.035586, 0.036378, 0.034884, 0.06312, 0.071867, 0.036378, 0.038042, 0.03976, 0.032017, 0.069024, 0.034068, 0.019109, 0.032677, 0.05306, 0.051831, 0.048328, 0.023534, 0.049374, 0.049374, 0.090864, 0.134866, 0.137348, 0.132295, 0.216401, 0.216401, 0.170161, 0.15284, 0.081712, 0.15284, 0.18812, 0.111485, 0.111485, 0.111485, 0.122885, 0.127496, 0.127496, 0.132295, 0.219301, 0.132295, 0.194234, 0.196879, 0.21291, 0.147574, 0.0704, 0.051831, 0.051831, 0.040537, 0.079919, 0.15284, 0.078022, 0.073402, 0.134866, 0.185198, 0.18812, 0.182256, 0.118441, 0.066181, 0.06312, 0.049374, 0.098513, 0.081712, 0.083462, 0.06184, 0.054297, 0.064632, 0.088832, 0.066181, 0.125101, 0.118441, 0.083462, 0.085092, 0.047319, 0.048328, 0.059222, 0.059222, 0.054297, 0.047319, 0.085092, 0.102787, 0.134866, 0.071867, 0.090864, 0.046336, 0.058088, 0.10481, 0.102787, 0.120615, 0.074921, 0.067594, 0.050641, 0.069024, 0.132295, 0.132295, 0.127496, 0.100716, 0.173081, 0.139895, 0.125101, 0.058088, 0.049374, 0.048328, 0.094817, 0.050641, 0.094817, 0.100716, 0.111485, 0.111485, 0.096677, 0.18812, 0.185198, 0.125101, 0.0704, 0.066181, 0.120615, 0.127496, 0.094817, 0.05306, 0.071867, 0.083462, 0.090864, 0.094817, 0.069024, 0.051831, 0.078022, 0.058088, 0.03976, 0.024826, 0.040537, 0.025762, 0.016826, 0.009977], '')</t>
  </si>
  <si>
    <t>UPI00017300A7 status=activ</t>
  </si>
  <si>
    <t>([0.073402, 0.132295, 0.191378, 0.225814, 0.281712, 0.30533, 0.185198, 0.209395, 0.144935, 0.116183, 0.092881, 0.098513, 0.100716, 0.055536, 0.035586, 0.06312, 0.096677, 0.106997, 0.064632, 0.106997, 0.125101, 0.069024, 0.06312, 0.055536, 0.035586, 0.018787, 0.020165, 0.023534, 0.025316, 0.035586, 0.044297, 0.067594, 0.066181, 0.06184, 0.109221, 0.127496, 0.127496, 0.127496, 0.132295, 0.158265, 0.196879, 0.196879, 0.200174, 0.134866, 0.15008, 0.134866, 0.15284, 0.086953, 0.120615, 0.120615, 0.158265, 0.098513, 0.096677, 0.078022, 0.083462, 0.044297, 0.026338, 0.016021, 0.018106, 0.016826, 0.019401, 0.012727, 0.019401, 0.025316, 0.042364, 0.037156, 0.048328, 0.074921, 0.10481, 0.10481, 0.10481, 0.054297, 0.066181, 0.067594, 0.100716, 0.088832, 0.092881, 0.15284, 0.232838, 0.209395, 0.134866, 0.11371, 0.102787, 0.102787, 0.134866, 0.120615, 0.071867, 0.094817, 0.06184, 0.050641, 0.069024, 0.074921, 0.129801, 0.106997, 0.109221, 0.090864, 0.055536, 0.054297, 0.059222, 0.027463, 0.030003, 0.024826, 0.028695, 0.048328, 0.023534, 0.023963, 0.028695, 0.055536, 0.06184, 0.11371, 0.083462, 0.081712, 0.03976, 0.023534, 0.024826, 0.029376, 0.03976, 0.038858, 0.081712, 0.073402, 0.074921, 0.066181, 0.083462, 0.086953, 0.10481, 0.127496, 0.127496, 0.090864, 0.048328, 0.049374, 0.024393, 0.06184, 0.056825, 0.118441, 0.182256, 0.288399, 0.268042, 0.284882, 0.342579, 0.232838, 0.161087, 0.268042, 0.18812, 0.203355, 0.139895, 0.122885, 0.200174, 0.161087, 0.137348, 0.120615, 0.076542, 0.125101, 0.11371, 0.11371, 0.058088, 0.029376, 0.023087, 0.026892, 0.024393, 0.017797, 0.028695, 0.048328, 0.03976, 0.074921, 0.064632, 0.11371, 0.059222, 0.067594, 0.078022, 0.116183, 0.200174, 0.232838, 0.203355, 0.164327, 0.10481, 0.102787, 0.194234, 0.232838, 0.147574, 0.15284, 0.229226, 0.155435, 0.096677, 0.118441, 0.069024, 0.134866, 0.134866, 0.236433, 0.167087, 0.17593, 0.139895, 0.074921, 0.055536, 0.038042, 0.045352, 0.081712, 0.079919, 0.071867, 0.086953, 0.142424, 0.129801, 0.137348, 0.216401, 0.324872, 0.232838, 0.236433, 0.134866, 0.142424, 0.134866, 0.185198, 0.118441, 0.147574, 0.25031, 0.349426, 0.433034, 0.458154, 0.444081, 0.557691, 0.472492, 0.444081, 0.342579, 0.356642, 0.356642, 0.349426, 0.271506, 0.356642, 0.433034, 0.553315, 0.529623, 0.414856, 0.324872, 0.401658, 0.36309, 0.366687, 0.36309, 0.387226, 0.377384, 0.390993, 0.342579, 0.42561, 0.349426, 0.398279, 0.339168, 0.36309, 0.356642, 0.342579, 0.268042, 0.196879, 0.203355, 0.203355, 0.229226, 0.324872, 0.25406, 0.308712, 0.26085, 0.257454, 0.236433, 0.229226, 0.229226, 0.170161, 0.191378, 0.281712, 0.339168, 0.398279, 0.339168, 0.356642, 0.433034, 0.4292, 0.521092, 0.401658, 0.324872, 0.401658, 0.30533, 0.408655, 0.291804, 0.346032, 0.25406, 0.164327, 0.142424, 0.109221, 0.173081, 0.120615, 0.085092, 0.050641, 0.031287, 0.028695, 0.016528, 0.01078], '')</t>
  </si>
  <si>
    <t>[217, 227, 228, 268]</t>
  </si>
  <si>
    <t>UPI00017300A8 status=activ</t>
  </si>
  <si>
    <t>([0.003727, 0.002761, 0.00231, 0.001778, 0.002482, 0.002078, 0.002276, 0.003014, 0.002705, 0.003366, 0.002881, 0.002482, 0.001722, 0.001249, 0.001855, 0.002482, 0.00359, 0.003014, 0.003804, 0.004835, 0.003512, 0.003512, 0.004775, 0.004689, 0.004646, 0.003997, 0.005799, 0.004431, 0.003109, 0.003924, 0.004358, 0.005992, 0.009015, 0.016021, 0.015694, 0.008276, 0.008525, 0.008002, 0.01204, 0.011903, 0.007259, 0.007422, 0.004921, 0.003607, 0.004388, 0.006142, 0.004976, 0.003757, 0.003997, 0.005872, 0.006482, 0.003924, 0.00283, 0.001906, 0.001778, 0.001778, 0.001778, 0.001267, 0.001318, 0.001434, 0.001855, 0.002057, 0.00316, 0.003341, 0.004611, 0.004611, 0.004835, 0.006795, 0.005932, 0.006374, 0.004388, 0.002881, 0.003109, 0.003701, 0.005086, 0.003671, 0.003607, 0.004161, 0.005734, 0.003701, 0.003366, 0.003212, 0.004611, 0.003053, 0.004208, 0.004135, 0.004689, 0.003727, 0.00389, 0.005799, 0.007422, 0.011106, 0.019109, 0.019109, 0.017447, 0.017447, 0.023534, 0.047319, 0.088832, 0.043307, 0.102787, 0.106997, 0.106997, 0.096677, 0.102787, 0.05306, 0.03976, 0.043307, 0.049374, 0.026338, 0.013265, 0.010221, 0.006619, 0.005872, 0.008525, 0.009015, 0.006142, 0.00777, 0.006039, 0.004161, 0.004315, 0.003177, 0.003276, 0.003109, 0.002396, 0.002366, 0.003276, 0.00316, 0.002435, 0.002327, 0.002435, 0.003212, 0.003109, 0.004161, 0.003924, 0.00292, 0.002727], '')</t>
  </si>
  <si>
    <t>UPI00017300A9 status=activ</t>
  </si>
  <si>
    <t>([0.051831, 0.034884, 0.038858, 0.028107, 0.029376, 0.040537, 0.025762, 0.028107, 0.036378, 0.032017, 0.042364, 0.05306, 0.041405, 0.086953, 0.137348, 0.182256, 0.25031, 0.298791, 0.298791, 0.295083, 0.30533, 0.225814, 0.268042, 0.295083, 0.36309, 0.4292, 0.321458, 0.328603, 0.359901, 0.332115, 0.288399, 0.311707, 0.236433, 0.18812, 0.161087, 0.11371, 0.125101, 0.088832, 0.078022, 0.094817, 0.142424, 0.134866, 0.147574, 0.116183, 0.122885, 0.071867, 0.067594, 0.125101, 0.194234, 0.200174, 0.15284, 0.25406, 0.219301, 0.26085, 0.268042, 0.268042, 0.264545, 0.243554, 0.31487, 0.239899, 0.216401, 0.21291, 0.21291, 0.219301, 0.288399, 0.295083, 0.30533, 0.291804, 0.288399, 0.222385, 0.191378, 0.284882, 0.301917, 0.236433, 0.257454, 0.335645, 0.25406, 0.318242, 0.352862, 0.339168, 0.414856, 0.408655, 0.41194, 0.418646, 0.480142, 0.480142, 0.465241, 0.521092, 0.517562, 0.414856, 0.497853, 0.538167, 0.521092, 0.468512, 0.549308, 0.575842, 0.538167, 0.690604, 0.675549, 0.534167, 0.444081, 0.374039, 0.374039, 0.291804, 0.222385, 0.229226, 0.26085, 0.271506, 0.298791, 0.301917, 0.414856, 0.41194, 0.398279, 0.332115, 0.359901, 0.36309, 0.275179, 0.30533, 0.275179, 0.185198, 0.191378, 0.264545, 0.359901, 0.332115, 0.422041, 0.5017, 0.505461, 0.408655, 0.408655, 0.401658, 0.346032, 0.301917, 0.318242, 0.318242, 0.318242, 0.349426, 0.359901, 0.444081, 0.380708, 0.380708, 0.41194, 0.476583, 0.494003, 0.401658, 0.366687, 0.339168, 0.30533, 0.275179, 0.328603, 0.291804, 0.271506, 0.318242, 0.332115, 0.271506, 0.243554], '')</t>
  </si>
  <si>
    <t>[87, 88, 91, 92, 94, 95, 96, 97, 98, 99, 125, 126]</t>
  </si>
  <si>
    <t>UPI00017300AA status=activ</t>
  </si>
  <si>
    <t>([0.008723, 0.004646, 0.006194, 0.004414, 0.003512, 0.003671, 0.002529, 0.002117, 0.001602, 0.002155, 0.001687, 0.001786, 0.001267, 0.000631, 0.000507, 0.000507, 0.000558, 0.000305, 0.000313, 0.00018, 0.000185, 0.000236, 0.000507, 0.000507, 0.000936, 0.00146, 0.001112, 0.001391, 0.002014, 0.002035, 0.002035, 0.003079, 0.003461, 0.003671, 0.003671, 0.002623, 0.001692, 0.001142, 0.001623, 0.002662, 0.002705, 0.002482, 0.002327, 0.002366, 0.00155, 0.00152, 0.001305, 0.001335, 0.001743, 0.001267, 0.001172, 0.001211, 0.001211, 0.001271, 0.001541, 0.001597, 0.002662, 0.003053, 0.003177, 0.002327, 0.001408, 0.001786, 0.002555, 0.002881, 0.001743, 0.002014, 0.002078, 0.002503, 0.002705, 0.002014, 0.002117, 0.003276, 0.002327, 0.00155, 0.001623, 0.001649, 0.002482, 0.001709, 0.002512, 0.002336, 0.002396, 0.003997, 0.003341, 0.002503, 0.003246, 0.004899, 0.004577, 0.003864, 0.002482, 0.003555, 0.004388, 0.006039, 0.004414, 0.004135, 0.005011, 0.004315, 0.003512, 0.002503, 0.002336, 0.00225, 0.00243, 0.003607, 0.003276, 0.003298, 0.004899, 0.005011, 0.003607, 0.005223, 0.004208, 0.006567, 0.006194, 0.006988, 0.005086, 0.006421, 0.009977, 0.011669, 0.01204, 0.01227, 0.018415, 0.025762, 0.024826, 0.05306, 0.023534, 0.016257, 0.0198, 0.013265, 0.013265, 0.018415, 0.01078, 0.012727, 0.010372, 0.007091, 0.00515, 0.007315, 0.007031, 0.004899, 0.005223, 0.006421, 0.009096, 0.01204, 0.018415, 0.012491, 0.010509, 0.016826, 0.024826, 0.040537, 0.074921, 0.074921, 0.056825, 0.125101, 0.129801, 0.106997, 0.21291, 0.25406, 0.25406, 0.339168, 0.461924, 0.447574, 0.414856, 0.4292, 0.328603, 0.335645, 0.318242, 0.374039, 0.394753, 0.298791, 0.298791, 0.295083, 0.308712, 0.374039, 0.346032, 0.444081, 0.51388, 0.480142, 0.440853, 0.36309, 0.30533, 0.229226, 0.243554, 0.257454, 0.164327, 0.243554, 0.232838, 0.342579, 0.339168, 0.264545, 0.366687, 0.36309, 0.271506, 0.257454, 0.30533, 0.275179, 0.18812, 0.196879, 0.116183, 0.206376, 0.278302, 0.30533, 0.401658, 0.291804, 0.284882, 0.377384, 0.36309, 0.356642, 0.346032, 0.346032, 0.41194, 0.380708, 0.401658, 0.497853, 0.509769, 0.454136, 0.490133, 0.642678, 0.538167, 0.694846, 0.613573, 0.604312, 0.618285, 0.59917, 0.661982, 0.534167, 0.450668, 0.36309, 0.370445, 0.401658, 0.390993, 0.40511, 0.440853, 0.349426, 0.25031, 0.219301, 0.185198, 0.191378, 0.147574, 0.219301, 0.206376, 0.264545, 0.257454, 0.26085, 0.200174, 0.185198, 0.271506, 0.318242, 0.418646, 0.36309, 0.342579, 0.339168, 0.328603, 0.298791, 0.377384, 0.447574, 0.398279, 0.486429, 0.480142, 0.41194, 0.401658, 0.40511, 0.352862, 0.332115, 0.243554, 0.219301, 0.295083, 0.298791, 0.324872, 0.30533, 0.390993, 0.308712, 0.26085, 0.271506, 0.324872, 0.318242, 0.271506, 0.31487, 0.298791, 0.271506, 0.359901, 0.390993, 0.339168, 0.398279, 0.42561, 0.454136, 0.521092, 0.509769, 0.521092, 0.521092, 0.497853, 0.377384, 0.483068, 0.541878, 0.529623, 0.436924, 0.349426, 0.42561, 0.461924, 0.465241, 0.529623, 0.538167, 0.497853, 0.56648, 0.480142, 0.40511, 0.433034, 0.40511, 0.418646, 0.384043, 0.390993, 0.42561, 0.51388, 0.490133, 0.494003, 0.40511, 0.4292, 0.534167, 0.4292, 0.418646, 0.359901, 0.339168, 0.328603, 0.332115, 0.275179, 0.349426, 0.352862, 0.308712, 0.377384, 0.366687, 0.324872, 0.311707, 0.301917, 0.30533, 0.295083, 0.288399, 0.342579, 0.401658, 0.390993, 0.394753, 0.41194, 0.41194, 0.408655, 0.40511, 0.377384, 0.461924, 0.454136, 0.450668, 0.497853, 0.480142, 0.483068, 0.570702, 0.483068, 0.4292, 0.377384, 0.374039, 0.377384, 0.408655, 0.301917, 0.275179, 0.377384, 0.370445, 0.370445, 0.339168, 0.31487, 0.352862, 0.288399, 0.311707, 0.384043, 0.408655, 0.359901, 0.278302, 0.275179, 0.352862, 0.31487, 0.377384, 0.324872, 0.25406, 0.25406, 0.328603, 0.349426, 0.271506, 0.264545, 0.229226, 0.229226, 0.167087, 0.167087, 0.225814, 0.200174, 0.209395, 0.239899, 0.298791, 0.40511, 0.414856, 0.328603, 0.359901, 0.281712, 0.324872, 0.433034, 0.4292, 0.450668, 0.458154, 0.436924, 0.4292, 0.521092, 0.549308, 0.680603, 0.622677, 0.59917, 0.59917, 0.480142, 0.422041, 0.387226, 0.31487, 0.301917, 0.295083, 0.359901, 0.461924, 0.480142, 0.40511, 0.418646, 0.401658, 0.342579, 0.332115, 0.264545, 0.291804, 0.25406, 0.257454, 0.284882, 0.271506, 0.271506, 0.298791, 0.339168, 0.288399, 0.239899, 0.243554, 0.339168, 0.342579, 0.31487, 0.31487, 0.384043, 0.298791, 0.308712, 0.36309, 0.461924, 0.444081, 0.4292, 0.476583, 0.472492, 0.414856, 0.346032, 0.321458, 0.30533, 0.308712, 0.36309, 0.454136, 0.458154, 0.458154, 0.440853, 0.458154, 0.440853, 0.318242, 0.339168, 0.236433, 0.25031, 0.257454, 0.291804, 0.275179, 0.281712, 0.295083, 0.281712, 0.26085, 0.295083, 0.268042, 0.268042, 0.219301, 0.243554, 0.203355, 0.209395, 0.243554, 0.219301, 0.161087, 0.191378, 0.257454, 0.247041, 0.26085, 0.191378, 0.239899, 0.257454, 0.25031, 0.239899, 0.311707, 0.401658, 0.418646, 0.494003, 0.422041, 0.440853, 0.335645, 0.380708, 0.370445, 0.335645, 0.335645, 0.41194, 0.483068, 0.36309, 0.36309, 0.278302, 0.271506, 0.288399, 0.278302, 0.216401, 0.216401, 0.216401, 0.216401, 0.216401, 0.173081, 0.225814, 0.278302, 0.295083, 0.209395, 0.225814, 0.243554, 0.275179, 0.21291, 0.196879, 0.268042, 0.342579, 0.41194, 0.40511, 0.418646, 0.422041, 0.5017, 0.51388, 0.408655, 0.408655, 0.301917, 0.380708, 0.390993, 0.42561, 0.486429, 0.58069, 0.483068, 0.490133, 0.414856, 0.51388, 0.529623, 0.468512, 0.5017, 0.5017, 0.618285, 0.58069, 0.486429, 0.472492, 0.476583, 0.59014, 0.608892, 0.666105, 0.538167, 0.529623, 0.465241, 0.468512, 0.5017, 0.461924, 0.458154, 0.51388, 0.401658, 0.352862, 0.370445, 0.370445, 0.278302, 0.281712, 0.179055, 0.247041, 0.243554, 0.191378, 0.196879, 0.111485, 0.15008, 0.236433, 0.167087, 0.11371, 0.11371, 0.079919, 0.167087, 0.158265, 0.15008, 0.229226, 0.209395, 0.271506, 0.196879, 0.275179, 0.170161, 0.295083, 0.301917, 0.301917, 0.264545, 0.26085, 0.359901, 0.301917, 0.311707, 0.295083, 0.394753, 0.390993, 0.339168, 0.288399, 0.191378, 0.200174, 0.216401, 0.278302, 0.281712, 0.359901, 0.26085, 0.321458, 0.200174, 0.15008, 0.158265, 0.243554, 0.200174, 0.203355, 0.173081, 0.167087, 0.182256, 0.11371, 0.079919, 0.137348, 0.106997, 0.120615, 0.109221, 0.100716, 0.100716, 0.120615, 0.129801, 0.222385, 0.185198, 0.271506, 0.25031, 0.25406, 0.21291, 0.25406, 0.247041, 0.321458, 0.342579, 0.41194, 0.433034, 0.505461, 0.494003, 0.58069, 0.618285, 0.622677, 0.562014, 0.486429, 0.483068, 0.414856, 0.398279, 0.480142, 0.483068, 0.618285, 0.468512, 0.497853, 0.433034, 0.440853, 0.436924, 0.42561, 0.436924, 0.398279, 0.342579, 0.339168, 0.308712, 0.278302, 0.278302, 0.225814, 0.31487, 0.225814, 0.288399, 0.291804, 0.318242, 0.346032, 0.216401, 0.324872, 0.332115, 0.349426, 0.342579, 0.31487, 0.225814, 0.229226, 0.284882, 0.328603, 0.332115, 0.374039, 0.465241, 0.40511, 0.461924, 0.342579, 0.418646, 0.346032, 0.377384, 0.275179, 0.243554, 0.346032, 0.284882, 0.298791, 0.359901, 0.359901, 0.387226, 0.5017, 0.408655, 0.458154, 0.377384, 0.374039, 0.31487, 0.30533, 0.288399, 0.311707, 0.370445, 0.384043, 0.36309, 0.335645, 0.366687, 0.394753, 0.394753, 0.377384, 0.359901, 0.346032, 0.370445, 0.332115, 0.275179, 0.352862, 0.36309, 0.444081, 0.447574, 0.422041, 0.366687, 0.349426, 0.26085, 0.264545, 0.206376, 0.284882, 0.298791, 0.356642, 0.229226, 0.144935, 0.15284, 0.161087, 0.139895, 0.066181, 0.092881, 0.111485, 0.109221, 0.102787, 0.102787, 0.102787, 0.164327, 0.15284, 0.155435, 0.236433, 0.264545, 0.30533, 0.257454, 0.271506, 0.196879, 0.291804, 0.387226, 0.468512, 0.458154, 0.490133, 0.648219, 0.525368, 0.525368, 0.422041, 0.359901, 0.359901, 0.387226, 0.366687, 0.440853, 0.534167, 0.534167, 0.549308, 0.433034, 0.418646, 0.332115, 0.332115, 0.335645, 0.30533, 0.295083, 0.295083, 0.26085, 0.243554, 0.332115, 0.332115, 0.458154, 0.541878, 0.545602, 0.509769, 0.534167, 0.433034, 0.374039, 0.298791, 0.257454, 0.264545, 0.321458, 0.308712, 0.387226, 0.384043, 0.398279, 0.377384, 0.352862, 0.366687, 0.332115, 0.288399, 0.257454, 0.17593, 0.116183, 0.078022], '')</t>
  </si>
  <si>
    <t>[172, 210, 213, 214, 215, 216, 217, 218, 219, 220, 221, 282, 283, 284, 285, 289, 290, 296, 297, 299, 308, 313, 347, 400, 401, 402, 403, 404, 405, 527, 528, 536, 540, 541, 543, 544, 545, 546, 550, 551, 552, 553, 554, 557, 560, 640, 642, 643, 644, 645, 652, 700, 761, 762, 763, 770, 771, 772, 786, 787, 788, 789]</t>
  </si>
  <si>
    <t>UPI00017300AB status=activ</t>
  </si>
  <si>
    <t>([0.179055, 0.102787, 0.109221, 0.086953, 0.059222, 0.079919, 0.100716, 0.132295, 0.086953, 0.092881, 0.073402, 0.079919, 0.069024, 0.0704, 0.127496, 0.094817, 0.094817, 0.15284, 0.167087, 0.219301, 0.30533, 0.216401, 0.229226, 0.185198, 0.239899, 0.328603, 0.239899, 0.257454, 0.25031, 0.346032, 0.366687, 0.447574, 0.480142, 0.384043, 0.380708, 0.349426, 0.447574, 0.450668, 0.352862, 0.339168, 0.239899, 0.236433, 0.298791, 0.36309, 0.356642, 0.321458, 0.30533, 0.398279, 0.380708, 0.356642, 0.359901, 0.374039, 0.288399, 0.291804, 0.374039, 0.359901, 0.264545, 0.271506, 0.278302, 0.36309, 0.374039, 0.476583, 0.374039, 0.41194, 0.4292, 0.486429, 0.497853, 0.505461, 0.418646, 0.418646, 0.36309, 0.36309, 0.321458, 0.41194, 0.321458, 0.332115, 0.25031, 0.352862, 0.339168, 0.247041, 0.225814, 0.21291, 0.137348, 0.219301, 0.219301, 0.209395, 0.236433, 0.236433, 0.225814, 0.222385, 0.173081, 0.18812, 0.191378, 0.21291, 0.200174, 0.288399, 0.278302, 0.366687, 0.324872, 0.247041, 0.328603, 0.275179, 0.288399, 0.374039, 0.295083, 0.281712, 0.288399, 0.318242, 0.342579, 0.342579, 0.414856, 0.483068, 0.465241, 0.465241, 0.476583, 0.450668, 0.444081, 0.458154, 0.366687, 0.308712, 0.387226, 0.384043, 0.465241, 0.447574, 0.370445, 0.370445, 0.374039, 0.288399, 0.25031, 0.257454, 0.236433, 0.167087, 0.118441, 0.173081, 0.170161, 0.158265, 0.106997, 0.073402, 0.071867, 0.122885, 0.194234, 0.144935, 0.15284, 0.111485, 0.111485, 0.098513, 0.15284, 0.15284, 0.185198, 0.18812, 0.15008, 0.167087, 0.257454, 0.328603, 0.232838, 0.247041, 0.243554, 0.335645, 0.401658, 0.321458, 0.324872, 0.219301, 0.284882, 0.284882, 0.264545, 0.191378, 0.209395, 0.15008, 0.15008, 0.179055, 0.18812, 0.15284, 0.155435, 0.139895, 0.129801, 0.142424, 0.134866, 0.134866, 0.086953, 0.051831, 0.046336, 0.045352, 0.085092, 0.098513, 0.06312, 0.102787, 0.11371, 0.11371, 0.142424, 0.147574, 0.155435, 0.106997, 0.164327, 0.100716, 0.109221, 0.060549, 0.086953, 0.10481, 0.116183, 0.116183, 0.17593, 0.182256, 0.173081, 0.129801, 0.109221, 0.109221, 0.06312, 0.098513, 0.109221, 0.137348, 0.083462, 0.083462, 0.127496, 0.079919, 0.132295, 0.129801, 0.225814, 0.247041, 0.225814, 0.206376, 0.298791, 0.295083, 0.271506, 0.281712, 0.26085, 0.275179, 0.291804, 0.394753, 0.394753, 0.394753, 0.377384, 0.461924, 0.418646, 0.408655, 0.408655, 0.444081, 0.377384, 0.380708, 0.308712, 0.271506, 0.194234, 0.182256, 0.209395, 0.308712, 0.219301, 0.271506, 0.232838, 0.173081, 0.173081, 0.161087, 0.147574, 0.17593, 0.17593, 0.216401, 0.139895, 0.203355, 0.127496, 0.17593, 0.139895, 0.137348, 0.098513, 0.15284, 0.158265, 0.116183, 0.127496, 0.167087, 0.203355, 0.243554, 0.268042, 0.25031, 0.25406, 0.30533, 0.275179, 0.271506, 0.196879, 0.284882, 0.30533, 0.366687, 0.36309, 0.401658, 0.480142, 0.465241, 0.384043, 0.301917, 0.346032, 0.301917, 0.342579, 0.342579, 0.342579, 0.346032, 0.349426, 0.349426, 0.349426, 0.349426, 0.36309, 0.440853, 0.468512, 0.447574, 0.450668, 0.454136, 0.36309, 0.288399, 0.328603, 0.41194, 0.390993, 0.390993, 0.414856, 0.342579, 0.275179, 0.275179, 0.366687, 0.366687, 0.335645, 0.366687, 0.370445, 0.26085, 0.191378, 0.17593, 0.182256, 0.182256, 0.194234, 0.281712, 0.281712, 0.31487, 0.239899, 0.25406, 0.161087, 0.161087, 0.21291, 0.301917, 0.185198, 0.185198, 0.185198, 0.21291, 0.236433, 0.25031, 0.36309, 0.418646, 0.318242, 0.321458, 0.21291, 0.200174, 0.122885, 0.161087, 0.196879, 0.194234, 0.216401, 0.236433, 0.257454, 0.275179, 0.247041, 0.324872, 0.301917, 0.321458, 0.318242, 0.301917, 0.203355, 0.164327, 0.170161, 0.264545, 0.281712, 0.384043, 0.387226, 0.472492, 0.418646, 0.321458, 0.401658, 0.380708, 0.461924, 0.476583, 0.374039, 0.342579, 0.370445, 0.390993, 0.291804, 0.21291, 0.232838, 0.229226, 0.268042, 0.284882, 0.284882, 0.284882, 0.206376, 0.219301, 0.161087, 0.25031, 0.25406, 0.271506, 0.271506, 0.26085, 0.155435, 0.243554, 0.17593, 0.17593, 0.18812, 0.236433, 0.25406, 0.179055, 0.179055, 0.170161, 0.179055, 0.17593, 0.100716, 0.170161, 0.100716, 0.088832, 0.078022, 0.134866, 0.142424, 0.185198, 0.182256, 0.196879, 0.182256, 0.295083, 0.229226, 0.222385, 0.271506, 0.30533, 0.25031, 0.271506, 0.239899, 0.21291, 0.127496, 0.196879, 0.132295, 0.194234, 0.21291, 0.229226, 0.129801, 0.092881, 0.090864, 0.071867, 0.088832, 0.071867, 0.044297, 0.058088, 0.033407, 0.018106, 0.015694], '')</t>
  </si>
  <si>
    <t>UPI00017300AC status=activ</t>
  </si>
  <si>
    <t>([0.0704, 0.098513, 0.060549, 0.059222, 0.046336, 0.06312, 0.081712, 0.056825, 0.059222, 0.060549, 0.06184, 0.086953, 0.083462, 0.048328, 0.058088, 0.038858, 0.073402, 0.073402, 0.041405, 0.074921, 0.100716, 0.173081, 0.17593, 0.264545, 0.301917, 0.359901, 0.359901, 0.284882, 0.377384, 0.324872, 0.324872, 0.271506, 0.278302, 0.284882, 0.332115, 0.40511, 0.433034, 0.4292, 0.454136, 0.549308, 0.557691, 0.497853, 0.480142, 0.5017, 0.398279, 0.321458, 0.236433, 0.247041, 0.291804, 0.222385, 0.301917, 0.328603, 0.384043, 0.394753, 0.301917, 0.301917, 0.203355, 0.232838, 0.15008, 0.134866, 0.134866, 0.102787, 0.076542, 0.092881, 0.092881, 0.092881, 0.144935, 0.191378, 0.209395, 0.182256, 0.239899, 0.164327, 0.102787, 0.122885, 0.10481, 0.17593, 0.132295, 0.219301, 0.219301, 0.30533, 0.291804, 0.308712, 0.26085, 0.26085, 0.203355, 0.122885, 0.203355, 0.200174, 0.232838, 0.21291, 0.196879, 0.129801, 0.200174, 0.281712, 0.301917, 0.291804, 0.25406, 0.335645, 0.291804, 0.216401, 0.243554, 0.247041, 0.200174, 0.288399, 0.40511, 0.450668, 0.557691, 0.458154, 0.458154, 0.465241, 0.465241, 0.486429, 0.59508, 0.604312, 0.562014, 0.545602, 0.468512, 0.538167, 0.534167, 0.486429, 0.509769, 0.401658, 0.41194, 0.454136, 0.387226, 0.36309, 0.356642, 0.288399, 0.370445, 0.298791, 0.291804, 0.278302, 0.264545, 0.271506, 0.18812, 0.229226, 0.232838, 0.219301, 0.127496, 0.081712, 0.120615, 0.120615, 0.118441, 0.0704, 0.069024, 0.102787, 0.094817, 0.088832, 0.132295, 0.134866, 0.137348, 0.088832, 0.098513, 0.15284, 0.15008, 0.222385, 0.147574, 0.142424, 0.225814, 0.31487, 0.318242, 0.318242, 0.370445, 0.414856, 0.497853, 0.4292, 0.384043, 0.31487, 0.318242, 0.301917, 0.301917, 0.380708, 0.458154, 0.440853, 0.4292, 0.4292, 0.458154, 0.549308, 0.517562, 0.51388, 0.505461, 0.613573, 0.626927, 0.648219, 0.699094, 0.703578, 0.707965, 0.666105, 0.767246, 0.775545, 0.685117, 0.557691, 0.562014, 0.58069, 0.59917, 0.59917, 0.59508, 0.549308, 0.465241, 0.51388, 0.433034, 0.433034, 0.433034, 0.418646, 0.384043, 0.349426, 0.26085, 0.321458, 0.318242, 0.236433, 0.200174, 0.284882, 0.380708, 0.374039, 0.275179, 0.21291, 0.216401, 0.21291, 0.216401, 0.26085, 0.25406, 0.356642, 0.366687, 0.394753, 0.394753, 0.436924, 0.458154, 0.476583, 0.480142, 0.476583, 0.483068, 0.433034, 0.414856, 0.414856, 0.414856, 0.517562, 0.549308, 0.490133, 0.433034, 0.42561, 0.465241, 0.454136, 0.332115, 0.335645, 0.311707, 0.236433, 0.219301, 0.232838, 0.30533, 0.219301, 0.308712, 0.301917, 0.387226, 0.318242, 0.30533, 0.295083, 0.291804, 0.324872, 0.298791, 0.278302, 0.26085, 0.17593, 0.185198, 0.284882, 0.232838, 0.229226, 0.31487, 0.324872, 0.31487, 0.247041, 0.318242, 0.219301, 0.301917, 0.264545, 0.342579, 0.342579, 0.356642, 0.349426, 0.349426, 0.356642, 0.36309, 0.398279, 0.480142, 0.480142, 0.458154, 0.433034, 0.436924, 0.42561, 0.42561, 0.4292, 0.4292, 0.4292, 0.461924, 0.4292, 0.387226, 0.387226, 0.387226, 0.390993, 0.394753, 0.398279, 0.444081, 0.525368, 0.486429, 0.494003, 0.408655, 0.414856, 0.401658, 0.398279, 0.401658, 0.401658, 0.332115, 0.335645, 0.271506, 0.332115, 0.366687, 0.436924, 0.4292, 0.444081, 0.356642, 0.356642, 0.349426, 0.284882, 0.291804, 0.291804, 0.284882, 0.352862, 0.349426, 0.328603, 0.268042, 0.301917, 0.301917, 0.377384, 0.450668, 0.454136, 0.440853, 0.40511, 0.339168, 0.288399, 0.196879, 0.264545, 0.21291, 0.239899, 0.308712, 0.229226, 0.264545, 0.278302, 0.291804, 0.291804, 0.301917, 0.30533, 0.271506, 0.26085, 0.257454, 0.25031, 0.31487, 0.31487, 0.288399, 0.30533, 0.288399, 0.380708, 0.414856, 0.468512, 0.433034, 0.390993, 0.465241, 0.450668, 0.444081, 0.339168, 0.346032, 0.433034, 0.525368, 0.538167, 0.549308, 0.549308, 0.56648, 0.468512, 0.483068, 0.51388, 0.585406, 0.720929, 0.716283, 0.685117, 0.685117, 0.59014, 0.675549, 0.632174, 0.680603, 0.671169, 0.699094, 0.699094, 0.657645, 0.622677, 0.604312, 0.59014, 0.58069, 0.5017, 0.613573, 0.529623, 0.575842, 0.5017, 0.480142, 0.468512, 0.394753, 0.42561, 0.509769, 0.521092, 0.553315, 0.433034, 0.444081, 0.454136, 0.465241, 0.408655, 0.318242, 0.321458, 0.332115, 0.339168, 0.401658, 0.377384, 0.408655, 0.394753, 0.444081, 0.450668, 0.42561, 0.51388, 0.480142, 0.394753, 0.324872, 0.321458, 0.401658, 0.324872, 0.384043, 0.31487, 0.374039, 0.458154, 0.476583, 0.468512, 0.480142, 0.468512, 0.486429, 0.486429, 0.483068, 0.468512, 0.465241, 0.4292, 0.408655, 0.436924, 0.521092, 0.534167, 0.525368, 0.465241, 0.521092, 0.517562, 0.505461, 0.534167, 0.505461, 0.5017, 0.440853, 0.4292, 0.444081, 0.461924, 0.401658, 0.408655, 0.408655, 0.398279, 0.458154, 0.476583, 0.380708, 0.377384, 0.356642, 0.311707, 0.370445, 0.335645, 0.332115, 0.380708, 0.359901, 0.359901, 0.321458, 0.366687, 0.339168, 0.288399, 0.236433, 0.324872, 0.284882], '')</t>
  </si>
  <si>
    <t>[39, 40, 43, 106, 112, 113, 114, 115, 117, 118, 120, 177, 178, 179, 180, 181, 182, 183, 184, 185, 186, 187, 188, 189, 190, 191, 192, 193, 194, 195, 196, 197, 199, 235, 236, 301, 370, 371, 372, 373, 374, 377, 378, 379, 380, 381, 382, 383, 384, 385, 386, 387, 388, 389, 390, 391, 392, 393, 394, 395, 396, 397, 398, 399, 404, 405, 406, 423, 446, 447, 448, 450, 451, 452, 453, 454, 455]</t>
  </si>
  <si>
    <t>UPI00017300AD status=activ</t>
  </si>
  <si>
    <t>([0.048328, 0.029376, 0.032017, 0.021381, 0.043307, 0.024826, 0.016257, 0.022306, 0.023534, 0.033407, 0.026892, 0.038042, 0.027463, 0.040537, 0.051831, 0.032017, 0.046336, 0.048328, 0.038858, 0.055536, 0.059222, 0.081712, 0.139895, 0.196879, 0.247041, 0.179055, 0.284882, 0.356642, 0.278302, 0.308712, 0.301917, 0.278302, 0.194234, 0.264545, 0.15284, 0.127496, 0.155435, 0.182256, 0.264545, 0.295083, 0.352862, 0.352862, 0.356642, 0.26085, 0.194234, 0.236433, 0.236433, 0.243554, 0.206376, 0.18812, 0.164327, 0.17593, 0.271506, 0.308712, 0.284882, 0.346032, 0.356642, 0.30533, 0.275179, 0.291804, 0.185198, 0.170161, 0.096677, 0.127496, 0.127496, 0.096677, 0.090864, 0.056825, 0.044297, 0.069024, 0.129801, 0.155435, 0.142424, 0.147574, 0.120615, 0.064632, 0.067594, 0.036378, 0.06312, 0.085092, 0.083462, 0.100716, 0.094817, 0.158265, 0.088832, 0.088832, 0.142424, 0.155435, 0.257454, 0.321458, 0.288399, 0.185198, 0.158265, 0.161087, 0.090864, 0.139895, 0.219301, 0.247041, 0.346032, 0.36309, 0.349426, 0.332115, 0.422041, 0.342579, 0.359901, 0.36309, 0.447574, 0.461924, 0.414856, 0.4292, 0.30533, 0.342579, 0.433034, 0.465241, 0.370445, 0.476583, 0.440853, 0.346032, 0.271506, 0.25406, 0.25406, 0.288399, 0.191378, 0.155435, 0.239899, 0.144935, 0.155435, 0.164327, 0.10481, 0.134866, 0.10481, 0.094817, 0.100716, 0.106997, 0.111485, 0.179055, 0.122885, 0.098513, 0.161087, 0.247041, 0.170161, 0.109221, 0.092881, 0.161087, 0.164327, 0.164327, 0.25406, 0.328603, 0.318242, 0.318242, 0.229226, 0.200174, 0.236433, 0.194234, 0.185198, 0.191378, 0.203355, 0.275179, 0.236433, 0.243554, 0.225814, 0.311707, 0.414856, 0.408655, 0.414856, 0.458154, 0.461924, 0.370445, 0.387226, 0.387226, 0.465241, 0.468512, 0.458154, 0.529623, 0.58069, 0.59917, 0.585406, 0.529623, 0.517562, 0.618285, 0.626927, 0.545602, 0.461924, 0.42561, 0.342579, 0.311707, 0.239899, 0.191378, 0.308712, 0.291804, 0.291804, 0.281712, 0.359901, 0.447574, 0.384043, 0.281712, 0.271506, 0.194234, 0.194234, 0.209395, 0.206376, 0.196879, 0.185198, 0.25406, 0.191378, 0.271506, 0.30533, 0.374039, 0.408655, 0.374039, 0.374039, 0.408655, 0.335645, 0.257454, 0.247041, 0.275179, 0.370445, 0.335645, 0.408655, 0.450668, 0.359901, 0.387226, 0.390993, 0.380708, 0.387226, 0.465241, 0.394753, 0.36309, 0.356642, 0.332115, 0.346032, 0.318242, 0.284882, 0.359901, 0.436924, 0.346032, 0.387226, 0.291804, 0.324872, 0.295083, 0.209395, 0.284882, 0.288399, 0.26085, 0.346032, 0.318242, 0.346032, 0.41194, 0.444081, 0.356642, 0.398279, 0.31487, 0.346032, 0.346032, 0.278302, 0.275179, 0.370445, 0.291804, 0.318242, 0.321458, 0.352862, 0.374039, 0.377384, 0.41194, 0.436924, 0.450668, 0.517562, 0.461924, 0.447574, 0.418646, 0.509769, 0.468512, 0.545602, 0.529623, 0.505461, 0.626927, 0.608892], '')</t>
  </si>
  <si>
    <t>[173, 174, 175, 176, 177, 178, 179, 180, 181, 266, 270, 272, 273, 274, 275, 276]</t>
  </si>
  <si>
    <t>UPI00017300AE status=activ</t>
  </si>
  <si>
    <t>([0.301917, 0.346032, 0.40511, 0.440853, 0.480142, 0.51388, 0.538167, 0.59508, 0.653063, 0.622677, 0.525368, 0.585406, 0.622677, 0.604312, 0.497853, 0.497853, 0.63748, 0.632174, 0.59014, 0.608892, 0.648219, 0.622677, 0.657645, 0.632174, 0.642678, 0.59508, 0.497853, 0.418646, 0.387226, 0.281712, 0.321458, 0.418646, 0.418646, 0.318242, 0.318242, 0.418646, 0.36309, 0.36309, 0.335645, 0.414856, 0.486429, 0.380708, 0.384043, 0.352862, 0.366687, 0.284882, 0.21291, 0.281712, 0.377384, 0.380708, 0.468512, 0.468512, 0.461924, 0.384043, 0.384043, 0.308712, 0.30533, 0.271506, 0.243554, 0.271506, 0.25406, 0.257454, 0.278302, 0.301917, 0.225814, 0.216401, 0.301917, 0.398279, 0.339168, 0.239899, 0.182256, 0.173081, 0.164327, 0.094817, 0.102787, 0.15284, 0.225814, 0.232838, 0.216401, 0.243554, 0.243554, 0.257454, 0.196879, 0.271506, 0.257454, 0.308712, 0.225814, 0.144935, 0.155435, 0.15284, 0.134866, 0.196879, 0.179055, 0.185198, 0.247041, 0.301917, 0.301917, 0.291804, 0.18812, 0.288399, 0.284882, 0.311707, 0.298791, 0.366687, 0.366687, 0.25406, 0.200174, 0.281712, 0.332115, 0.275179, 0.342579, 0.472492, 0.465241, 0.384043, 0.370445, 0.401658, 0.324872, 0.324872, 0.321458, 0.414856, 0.332115, 0.339168, 0.318242, 0.318242, 0.321458, 0.324872, 0.321458, 0.31487, 0.236433, 0.167087, 0.196879, 0.194234, 0.111485, 0.100716, 0.203355, 0.203355, 0.229226, 0.216401, 0.243554, 0.15008, 0.144935, 0.229226, 0.219301, 0.142424, 0.142424, 0.142424, 0.076542, 0.139895, 0.239899, 0.288399, 0.384043, 0.308712, 0.298791, 0.271506, 0.275179, 0.167087, 0.109221, 0.078022, 0.134866, 0.116183, 0.116183, 0.100716, 0.102787, 0.102787, 0.100716, 0.058088, 0.051831, 0.109221, 0.058088, 0.028107, 0.018787, 0.020522, 0.033407, 0.035586, 0.071867, 0.043307, 0.046336, 0.078022, 0.096677, 0.056825, 0.067594, 0.079919, 0.056825, 0.050641, 0.05306, 0.055536, 0.10481, 0.10481, 0.102787, 0.185198, 0.284882, 0.384043, 0.366687, 0.335645, 0.25031, 0.179055, 0.229226, 0.219301, 0.225814, 0.225814, 0.301917, 0.281712, 0.366687, 0.346032, 0.275179, 0.284882, 0.332115, 0.308712, 0.308712, 0.288399, 0.203355, 0.118441, 0.116183, 0.06312, 0.076542, 0.078022, 0.122885, 0.083462, 0.132295, 0.125101, 0.116183, 0.11371, 0.088832, 0.086953, 0.094817, 0.078022, 0.078022, 0.100716, 0.100716, 0.059222, 0.06312, 0.086953, 0.122885, 0.106997, 0.173081, 0.139895, 0.196879, 0.158265, 0.25031, 0.222385, 0.17593], '')</t>
  </si>
  <si>
    <t>[5, 6, 7, 8, 9, 10, 11, 12, 13, 16, 17, 18, 19, 20, 21, 22, 23, 24, 25]</t>
  </si>
  <si>
    <t>UPI00017300AF status=activ</t>
  </si>
  <si>
    <t>([0.335645, 0.359901, 0.216401, 0.278302, 0.239899, 0.291804, 0.26085, 0.170161, 0.106997, 0.137348, 0.173081, 0.179055, 0.25406, 0.155435, 0.139895, 0.127496, 0.127496, 0.173081, 0.100716, 0.056825, 0.029376, 0.022667, 0.013265, 0.013016, 0.009294, 0.007031, 0.004921, 0.004161, 0.004135, 0.003821, 0.003804, 0.003804, 0.004315, 0.0028, 0.00407, 0.004208, 0.003701, 0.004577, 0.003727, 0.004835, 0.003963, 0.003997, 0.00407, 0.006142, 0.007495, 0.006533, 0.008624, 0.013821, 0.026338, 0.027463, 0.059222, 0.034068, 0.033407, 0.035586, 0.069024, 0.067594, 0.033407, 0.043307, 0.0704, 0.06184, 0.043307, 0.092881, 0.129801, 0.127496, 0.055536, 0.071867, 0.129801, 0.120615, 0.059222, 0.027463, 0.050641, 0.038858, 0.033407, 0.019401, 0.018106, 0.018415, 0.020165, 0.038858, 0.029376, 0.026338, 0.045352, 0.028107, 0.028695, 0.03976, 0.051831, 0.050641, 0.031287, 0.017447, 0.018787, 0.016257, 0.027463, 0.0198, 0.014315, 0.016021, 0.011903, 0.011903, 0.01204, 0.006567, 0.006619, 0.005503, 0.004577, 0.004414, 0.005623, 0.003924, 0.003405, 0.003478, 0.004835, 0.004388, 0.006194, 0.006988, 0.007422, 0.005932, 0.005503, 0.005503, 0.007091, 0.007091, 0.005086, 0.005318, 0.008002, 0.00543, 0.007555, 0.006194, 0.006245, 0.006374, 0.008156, 0.007877, 0.008525, 0.008624, 0.010926, 0.01078, 0.011669, 0.011903, 0.009865, 0.014075, 0.030003, 0.015344, 0.021381, 0.050641, 0.051831, 0.054297, 0.056825, 0.060549, 0.116183, 0.064632, 0.046336, 0.037156, 0.058088, 0.030003, 0.020522, 0.013265, 0.009294, 0.009015, 0.008804, 0.016257, 0.010221, 0.009294, 0.011669, 0.013613, 0.01227, 0.011669, 0.011106, 0.010221, 0.006894, 0.006894, 0.009401, 0.009187, 0.008525, 0.005799, 0.008002, 0.009865, 0.010372, 0.014315, 0.009015, 0.014075, 0.012727, 0.012727, 0.007555, 0.006533, 0.005318, 0.00515, 0.00515, 0.003727, 0.005378, 0.008156, 0.005932, 0.004358, 0.004388, 0.004899, 0.004899, 0.003405, 0.002581, 0.002623, 0.001936, 0.002211, 0.001572, 0.001722, 0.002606, 0.003864, 0.003757, 0.005223, 0.00359, 0.002623, 0.002705, 0.002211, 0.002035, 0.002761, 0.00389, 0.005503, 0.007091, 0.011342, 0.019109, 0.018787, 0.035586, 0.069024, 0.056825, 0.055536, 0.050641, 0.041405, 0.022306, 0.034068, 0.038858, 0.0704, 0.134866, 0.134866, 0.206376, 0.219301, 0.182256, 0.18812, 0.142424, 0.05306, 0.043307, 0.025316, 0.049374, 0.055536, 0.06312, 0.122885, 0.216401, 0.225814, 0.155435, 0.173081, 0.219301, 0.196879, 0.239899, 0.243554, 0.268042, 0.134866, 0.125101, 0.081712, 0.05306, 0.028695, 0.066181, 0.071867, 0.139895, 0.058088, 0.038042, 0.034068, 0.033407, 0.033407, 0.017797, 0.015344, 0.013613, 0.008525, 0.006374, 0.006482, 0.004414, 0.003804, 0.004689, 0.004689, 0.004775, 0.004483, 0.005223, 0.004161, 0.002881, 0.001855, 0.001936, 0.002366, 0.002336, 0.001623, 0.001112, 0.001623, 0.00246, 0.002503, 0.002881, 0.003864, 0.003963, 0.005872, 0.009015, 0.009483, 0.009401, 0.011518, 0.0198, 0.034884, 0.046336, 0.076542, 0.069024, 0.071867, 0.066181, 0.067594, 0.067594, 0.058088, 0.051831, 0.021816, 0.041405, 0.059222, 0.033407, 0.018415, 0.016826, 0.013821, 0.010372, 0.006795, 0.005932, 0.005503, 0.00407, 0.003997, 0.003804, 0.005734, 0.008002, 0.005249, 0.00558, 0.008525, 0.015344, 0.015078, 0.019109, 0.010926, 0.009401, 0.008525, 0.007091, 0.004976, 0.003804, 0.004483, 0.005734, 0.007877, 0.005683, 0.004921, 0.004899, 0.004247, 0.003555, 0.002662, 0.003963, 0.00389, 0.003512, 0.00243, 0.002349, 0.003177, 0.004208, 0.004899, 0.004775, 0.005086, 0.006421, 0.007422, 0.006078, 0.00543, 0.00389, 0.004431, 0.005799, 0.006533, 0.006533, 0.006533, 0.005992, 0.006194, 0.006039, 0.005318, 0.00777, 0.007645, 0.007177, 0.006039, 0.006482, 0.008075, 0.008002, 0.009187, 0.010509, 0.019109, 0.014586, 0.013821, 0.023534, 0.033407, 0.036378, 0.050641, 0.0704, 0.109221, 0.106997, 0.106997, 0.086953, 0.078022, 0.047319, 0.034068, 0.055536, 0.043307, 0.028695, 0.058088, 0.06312, 0.035586, 0.033407, 0.058088, 0.071867, 0.024826, 0.023087, 0.016528, 0.014783, 0.008895, 0.010221, 0.008525, 0.006482, 0.005992, 0.004358, 0.005503, 0.006701, 0.006894, 0.005318, 0.007315, 0.004921, 0.004976, 0.006533, 0.004736, 0.003963, 0.005011, 0.00543, 0.003924, 0.003341, 0.003109, 0.004689, 0.004135, 0.004835, 0.005378, 0.006533, 0.008075, 0.006194, 0.005223, 0.003924, 0.003555, 0.002555, 0.003864, 0.003701, 0.003079, 0.003366, 0.003997, 0.004135, 0.005932, 0.008895, 0.011106, 0.020876, 0.013821, 0.014315, 0.010672, 0.01078, 0.01078, 0.010926, 0.014315, 0.014783, 0.020876, 0.058088], '')</t>
  </si>
  <si>
    <t>UPI00017300B0 status=activ</t>
  </si>
  <si>
    <t>([0.553315, 0.604312, 0.461924, 0.440853, 0.377384, 0.281712, 0.311707, 0.346032, 0.281712, 0.216401, 0.239899, 0.284882, 0.26085, 0.284882, 0.222385, 0.229226, 0.179055, 0.098513, 0.096677, 0.098513, 0.096677, 0.058088, 0.054297, 0.090864, 0.11371, 0.158265, 0.239899, 0.206376, 0.125101, 0.196879, 0.275179, 0.284882, 0.196879, 0.236433, 0.219301, 0.200174, 0.278302, 0.332115, 0.440853, 0.339168, 0.339168, 0.284882, 0.288399, 0.291804, 0.200174, 0.200174, 0.200174, 0.200174, 0.232838, 0.321458, 0.311707, 0.332115, 0.318242, 0.40511, 0.335645, 0.236433, 0.31487, 0.324872, 0.328603, 0.324872, 0.346032, 0.342579, 0.41194, 0.41194, 0.384043, 0.494003, 0.497853, 0.433034, 0.374039, 0.380708, 0.301917, 0.222385, 0.216401, 0.196879, 0.127496, 0.182256, 0.182256, 0.203355, 0.194234, 0.170161, 0.173081, 0.15284, 0.092881, 0.086953, 0.085092, 0.098513, 0.0704, 0.067594, 0.096677, 0.083462, 0.079919, 0.125101, 0.125101, 0.069024, 0.048328, 0.079919, 0.043307, 0.073402, 0.067594, 0.083462, 0.106997, 0.102787, 0.100716, 0.170161, 0.167087, 0.164327, 0.170161, 0.147574, 0.127496, 0.137348, 0.203355, 0.179055, 0.155435, 0.222385, 0.225814, 0.308712, 0.31487, 0.40511, 0.422041, 0.390993, 0.271506, 0.185198, 0.182256, 0.284882, 0.247041, 0.271506, 0.349426, 0.284882, 0.366687, 0.390993, 0.394753, 0.394753, 0.342579, 0.342579, 0.366687, 0.370445, 0.308712, 0.295083, 0.298791, 0.281712, 0.31487, 0.40511, 0.490133, 0.40511, 0.30533, 0.332115, 0.332115, 0.332115, 0.295083, 0.288399, 0.206376, 0.200174, 0.206376, 0.301917, 0.26085, 0.179055, 0.229226, 0.298791, 0.30533, 0.30533, 0.216401, 0.216401, 0.209395, 0.134866, 0.182256, 0.288399, 0.295083, 0.308712, 0.281712, 0.387226, 0.374039, 0.374039, 0.339168, 0.346032, 0.30533, 0.295083, 0.36309, 0.36309, 0.278302, 0.247041, 0.161087, 0.21291, 0.219301, 0.15008, 0.225814, 0.271506, 0.275179, 0.191378, 0.142424, 0.170161, 0.10481, 0.109221, 0.111485, 0.155435, 0.147574, 0.11371, 0.11371, 0.069024, 0.0704, 0.116183, 0.137348, 0.229226, 0.271506, 0.291804, 0.308712, 0.308712, 0.298791, 0.216401, 0.275179, 0.311707, 0.281712, 0.380708, 0.281712, 0.335645, 0.308712, 0.298791, 0.352862, 0.346032, 0.440853, 0.483068, 0.476583, 0.476583, 0.380708, 0.342579, 0.301917, 0.288399, 0.301917, 0.271506, 0.332115, 0.370445, 0.275179, 0.298791, 0.298791, 0.308712, 0.356642, 0.356642, 0.394753, 0.422041, 0.51388, 0.394753, 0.384043, 0.394753, 0.408655, 0.398279, 0.4292, 0.440853, 0.422041, 0.321458, 0.352862, 0.36309, 0.264545, 0.324872, 0.30533, 0.264545, 0.339168, 0.288399, 0.25031, 0.170161, 0.129801, 0.090864, 0.179055], '')</t>
  </si>
  <si>
    <t>[0, 1, 238]</t>
  </si>
  <si>
    <t>UPI00017300B2 status=activ</t>
  </si>
  <si>
    <t>([0.022667, 0.034884, 0.025316, 0.036378, 0.047319, 0.024826, 0.025762, 0.027463, 0.027463, 0.034884, 0.032017, 0.043307, 0.049374, 0.023087, 0.035586, 0.038042, 0.048328, 0.06312, 0.054297, 0.083462, 0.066181, 0.076542, 0.073402, 0.122885, 0.122885, 0.137348, 0.232838, 0.264545, 0.291804, 0.324872, 0.324872, 0.377384, 0.387226, 0.377384, 0.42561, 0.444081, 0.450668, 0.414856, 0.335645, 0.42561, 0.398279, 0.36309, 0.408655, 0.41194, 0.366687, 0.384043, 0.298791, 0.25406, 0.281712, 0.295083, 0.31487, 0.31487, 0.31487, 0.225814, 0.232838, 0.298791, 0.281712, 0.200174, 0.268042, 0.346032, 0.342579, 0.30533, 0.40511, 0.342579, 0.281712, 0.216401, 0.216401, 0.311707, 0.332115, 0.318242, 0.239899, 0.144935, 0.100716, 0.109221, 0.134866, 0.085092, 0.088832, 0.090864, 0.142424, 0.139895, 0.142424, 0.098513, 0.15284, 0.118441, 0.100716, 0.167087, 0.203355, 0.200174, 0.191378, 0.219301, 0.219301, 0.291804, 0.31487, 0.380708, 0.394753, 0.356642, 0.356642, 0.349426, 0.324872, 0.288399, 0.291804, 0.288399, 0.295083, 0.219301, 0.284882, 0.352862, 0.324872, 0.349426, 0.349426, 0.275179, 0.284882, 0.271506, 0.209395, 0.284882, 0.291804, 0.264545, 0.236433, 0.301917, 0.31487, 0.284882, 0.311707, 0.321458, 0.31487, 0.352862, 0.359901, 0.36309, 0.394753, 0.398279, 0.356642, 0.346032, 0.433034, 0.4292, 0.436924, 0.5017, 0.5017, 0.494003, 0.433034, 0.534167, 0.529623, 0.444081, 0.440853, 0.436924, 0.436924, 0.366687, 0.408655, 0.394753, 0.390993, 0.384043, 0.394753, 0.461924, 0.394753, 0.387226, 0.377384, 0.387226, 0.328603, 0.203355, 0.216401, 0.278302, 0.209395, 0.209395, 0.281712, 0.275179, 0.281712, 0.275179, 0.243554, 0.225814, 0.236433, 0.236433, 0.239899, 0.229226, 0.167087, 0.229226, 0.191378, 0.170161, 0.132295, 0.158265, 0.275179, 0.222385, 0.191378, 0.26085, 0.229226, 0.173081], '')</t>
  </si>
  <si>
    <t>[133, 134, 137, 138]</t>
  </si>
  <si>
    <t>UPI00017300B3 status=activ</t>
  </si>
  <si>
    <t>([0.102787, 0.137348, 0.18812, 0.264545, 0.291804, 0.173081, 0.200174, 0.191378, 0.11371, 0.134866, 0.094817, 0.120615, 0.127496, 0.132295, 0.067594, 0.067594, 0.134866, 0.125101, 0.118441, 0.203355, 0.118441, 0.185198, 0.191378, 0.096677, 0.090864, 0.088832, 0.18812, 0.122885, 0.074921, 0.090864, 0.090864, 0.170161, 0.120615, 0.125101, 0.132295, 0.155435, 0.161087, 0.139895, 0.079919, 0.046336, 0.050641, 0.085092, 0.090864, 0.096677, 0.179055, 0.102787, 0.11371, 0.058088, 0.055536, 0.067594, 0.111485, 0.120615, 0.064632, 0.106997, 0.098513, 0.086953, 0.085092, 0.137348, 0.137348, 0.203355, 0.288399, 0.173081, 0.18812, 0.129801, 0.118441, 0.120615, 0.122885, 0.11371, 0.191378, 0.200174, 0.278302, 0.295083, 0.281712, 0.271506, 0.17593, 0.094817, 0.111485, 0.11371, 0.111485, 0.074921, 0.043307, 0.035586, 0.049374, 0.045352, 0.040537, 0.045352, 0.045352, 0.074921, 0.050641, 0.026338, 0.051831, 0.059222, 0.055536, 0.055536, 0.059222, 0.100716, 0.185198, 0.100716, 0.098513, 0.100716, 0.161087, 0.271506, 0.31487, 0.352862, 0.275179, 0.25406, 0.164327, 0.191378, 0.125101, 0.11371, 0.196879, 0.17593, 0.100716, 0.10481, 0.122885, 0.185198, 0.158265, 0.10481, 0.161087, 0.271506, 0.291804, 0.194234, 0.179055, 0.139895, 0.147574, 0.147574, 0.167087, 0.167087, 0.142424, 0.185198, 0.271506, 0.275179, 0.298791, 0.398279, 0.387226, 0.356642, 0.377384, 0.295083, 0.377384, 0.298791, 0.288399, 0.298791, 0.380708, 0.380708, 0.321458, 0.232838, 0.308712, 0.384043, 0.384043, 0.308712, 0.356642, 0.356642, 0.25406, 0.236433, 0.191378, 0.203355, 0.216401, 0.134866, 0.137348, 0.161087, 0.173081, 0.129801, 0.090864, 0.074921, 0.078022, 0.081712, 0.147574, 0.079919, 0.048328, 0.049374, 0.041405, 0.037156, 0.043307, 0.076542, 0.074921, 0.096677, 0.044297, 0.046336, 0.079919, 0.083462, 0.069024, 0.118441, 0.15008, 0.18812, 0.129801, 0.060549, 0.111485, 0.056825, 0.122885, 0.164327, 0.268042, 0.387226, 0.401658, 0.284882, 0.288399, 0.298791, 0.222385, 0.257454, 0.25406, 0.268042, 0.301917, 0.324872, 0.301917, 0.26085, 0.219301, 0.243554, 0.275179, 0.268042, 0.349426, 0.247041, 0.298791, 0.182256, 0.17593, 0.139895, 0.142424, 0.090864, 0.0704, 0.118441, 0.17593, 0.161087, 0.170161, 0.225814, 0.219301, 0.139895, 0.182256, 0.137348, 0.216401, 0.21291, 0.21291, 0.222385, 0.308712, 0.295083, 0.398279, 0.30533, 0.25031, 0.335645, 0.318242, 0.25406, 0.247041, 0.26085, 0.17593, 0.161087, 0.137348, 0.079919, 0.137348, 0.125101, 0.122885, 0.074921, 0.125101, 0.125101, 0.081712, 0.069024, 0.067594, 0.06184, 0.109221, 0.185198, 0.118441, 0.18812, 0.25406, 0.15284, 0.076542, 0.109221, 0.083462, 0.100716, 0.18812, 0.196879, 0.127496, 0.173081, 0.236433, 0.206376, 0.194234, 0.257454, 0.288399, 0.25031, 0.257454, 0.155435, 0.15008, 0.191378, 0.185198, 0.179055, 0.191378, 0.308712, 0.352862, 0.291804, 0.298791, 0.281712, 0.281712, 0.271506, 0.196879, 0.194234, 0.219301, 0.236433, 0.257454, 0.264545, 0.308712, 0.318242, 0.342579, 0.332115, 0.335645, 0.342579, 0.295083, 0.295083, 0.281712, 0.239899, 0.236433, 0.225814, 0.216401, 0.134866, 0.134866, 0.247041, 0.167087, 0.137348, 0.144935, 0.111485, 0.109221, 0.079919, 0.059222, 0.058088, 0.034884, 0.035586, 0.040537, 0.076542, 0.071867, 0.079919, 0.096677, 0.094817, 0.100716, 0.106997, 0.088832, 0.15284, 0.079919, 0.127496, 0.164327, 0.147574, 0.120615, 0.142424, 0.106997, 0.137348, 0.185198, 0.275179, 0.194234, 0.179055, 0.173081, 0.275179, 0.275179, 0.284882, 0.394753, 0.318242, 0.278302, 0.298791, 0.298791, 0.301917, 0.332115, 0.239899, 0.229226, 0.311707, 0.216401, 0.31487, 0.311707, 0.359901, 0.349426, 0.377384, 0.387226, 0.284882, 0.275179, 0.194234, 0.161087, 0.147574, 0.179055, 0.219301, 0.236433, 0.243554, 0.36309, 0.239899, 0.239899, 0.179055, 0.173081, 0.206376, 0.196879, 0.116183, 0.06312, 0.049374, 0.083462, 0.06184, 0.109221, 0.060549, 0.090864, 0.064632, 0.06312, 0.078022, 0.071867, 0.067594, 0.071867, 0.034884, 0.074921, 0.125101, 0.203355, 0.167087, 0.200174, 0.122885, 0.125101, 0.194234, 0.127496, 0.147574, 0.185198, 0.203355, 0.298791, 0.206376, 0.209395, 0.139895, 0.116183, 0.127496, 0.209395, 0.196879, 0.308712, 0.298791, 0.268042, 0.161087, 0.191378, 0.120615, 0.10481, 0.170161, 0.170161, 0.275179, 0.170161, 0.098513, 0.05306, 0.051831, 0.092881, 0.088832, 0.088832, 0.106997, 0.081712, 0.081712, 0.038042, 0.022306, 0.022667, 0.027463, 0.024826, 0.015694, 0.025762, 0.033407, 0.032677, 0.035586, 0.029376, 0.055536, 0.05306, 0.094817, 0.102787, 0.058088, 0.056825, 0.092881, 0.098513, 0.088832, 0.083462, 0.170161, 0.196879, 0.200174, 0.206376, 0.30533, 0.281712, 0.291804, 0.26085, 0.239899, 0.203355, 0.209395, 0.164327, 0.247041, 0.200174, 0.15008, 0.243554, 0.36309, 0.335645], '')</t>
  </si>
  <si>
    <t>UPI00017300B4 status=activ</t>
  </si>
  <si>
    <t>([0.538167, 0.545602, 0.40511, 0.332115, 0.232838, 0.155435, 0.200174, 0.243554, 0.291804, 0.349426, 0.374039, 0.308712, 0.398279, 0.390993, 0.278302, 0.17593, 0.182256, 0.109221, 0.073402, 0.064632, 0.055536, 0.056825, 0.060549, 0.100716, 0.092881, 0.147574, 0.236433, 0.229226, 0.139895, 0.090864, 0.081712, 0.081712, 0.142424, 0.094817, 0.094817, 0.17593, 0.173081, 0.179055, 0.239899, 0.18812, 0.239899, 0.25031, 0.25031, 0.243554, 0.219301, 0.31487, 0.232838, 0.161087, 0.094817, 0.092881, 0.139895, 0.074921, 0.073402, 0.041405, 0.085092, 0.098513, 0.056825, 0.10481, 0.096677, 0.111485, 0.191378, 0.155435, 0.090864, 0.090864, 0.098513, 0.069024, 0.060549, 0.10481, 0.083462, 0.142424, 0.232838, 0.15284, 0.268042, 0.194234, 0.18812, 0.106997, 0.056825, 0.098513, 0.056825, 0.054297, 0.046336, 0.045352, 0.079919, 0.083462, 0.090864, 0.078022, 0.088832, 0.076542, 0.044297, 0.051831, 0.056825, 0.042364, 0.069024, 0.045352, 0.079919, 0.15008, 0.142424, 0.18812, 0.191378, 0.26085, 0.301917, 0.219301, 0.206376, 0.132295, 0.206376, 0.203355, 0.137348, 0.127496, 0.125101, 0.191378, 0.179055, 0.164327, 0.132295, 0.073402, 0.050641, 0.045352, 0.045352, 0.078022, 0.118441, 0.06312, 0.066181, 0.054297, 0.118441, 0.098513, 0.15008, 0.083462, 0.044297, 0.085092, 0.147574, 0.173081, 0.11371, 0.122885, 0.122885, 0.122885, 0.21291, 0.225814, 0.236433, 0.222385, 0.219301, 0.118441, 0.134866, 0.069024, 0.035586, 0.034884, 0.044297, 0.044297, 0.102787, 0.092881, 0.088832, 0.046336, 0.048328, 0.079919, 0.132295, 0.144935, 0.118441, 0.111485, 0.10481, 0.059222, 0.059222, 0.034884, 0.034884, 0.044297, 0.088832, 0.096677, 0.090864, 0.088832, 0.088832, 0.041405, 0.044297, 0.044297, 0.079919, 0.094817, 0.098513, 0.056825, 0.030003, 0.060549, 0.064632, 0.064632, 0.054297, 0.051831, 0.109221, 0.179055, 0.219301, 0.225814, 0.321458, 0.328603, 0.335645, 0.339168, 0.342579, 0.346032, 0.339168, 0.243554, 0.139895, 0.090864, 0.15284, 0.232838, 0.15284, 0.142424, 0.216401, 0.332115, 0.243554, 0.21291, 0.219301, 0.232838, 0.203355, 0.116183, 0.109221, 0.127496, 0.122885, 0.125101, 0.118441, 0.102787, 0.173081, 0.264545, 0.370445, 0.370445, 0.298791, 0.390993, 0.30533, 0.30533, 0.200174, 0.209395, 0.182256, 0.173081, 0.158265, 0.179055, 0.291804, 0.295083, 0.236433, 0.209395, 0.275179, 0.36309, 0.374039, 0.339168, 0.295083, 0.203355, 0.161087, 0.232838], '')</t>
  </si>
  <si>
    <t>UPI00017300B5 status=activ</t>
  </si>
  <si>
    <t>([0.795062, 0.608892, 0.461924, 0.509769, 0.549308, 0.458154, 0.497853, 0.517562, 0.4292, 0.454136, 0.440853, 0.483068, 0.476583, 0.387226, 0.380708, 0.311707, 0.196879, 0.122885, 0.120615, 0.125101, 0.096677, 0.142424, 0.21291, 0.229226, 0.216401, 0.203355, 0.288399, 0.18812, 0.167087, 0.21291, 0.134866, 0.134866, 0.134866, 0.11371, 0.179055, 0.182256, 0.167087, 0.164327, 0.243554, 0.25031, 0.275179, 0.308712, 0.284882, 0.216401, 0.21291, 0.15008, 0.15008, 0.081712, 0.088832, 0.11371, 0.144935, 0.225814, 0.25406, 0.25406, 0.18812, 0.200174, 0.194234, 0.194234, 0.295083, 0.196879, 0.122885, 0.132295, 0.125101, 0.069024, 0.129801, 0.191378, 0.173081, 0.15008, 0.232838, 0.301917, 0.301917, 0.257454, 0.25031, 0.173081, 0.182256, 0.275179, 0.268042, 0.170161, 0.167087, 0.179055, 0.281712, 0.332115, 0.328603, 0.239899, 0.339168, 0.278302, 0.182256, 0.185198, 0.137348, 0.137348, 0.144935, 0.158265, 0.196879, 0.116183, 0.122885, 0.069024, 0.043307, 0.044297, 0.088832, 0.085092, 0.064632, 0.06184, 0.074921, 0.076542, 0.081712, 0.094817, 0.122885, 0.196879, 0.278302, 0.370445, 0.390993, 0.377384, 0.339168, 0.225814, 0.324872, 0.41194, 0.422041, 0.517562, 0.521092, 0.408655, 0.408655, 0.454136, 0.418646, 0.422041, 0.308712, 0.398279, 0.291804, 0.167087, 0.17593, 0.155435, 0.086953, 0.086953, 0.048328, 0.050641, 0.10481, 0.058088, 0.059222, 0.096677, 0.049374, 0.049374, 0.094817, 0.10481, 0.060549, 0.043307, 0.044297, 0.044297, 0.043307, 0.0704, 0.076542, 0.0704, 0.05306, 0.10481, 0.10481, 0.185198, 0.120615, 0.139895, 0.232838, 0.21291, 0.147574, 0.132295, 0.132295, 0.120615, 0.106997, 0.155435, 0.243554, 0.15284, 0.236433, 0.147574, 0.086953, 0.158265, 0.098513, 0.17593, 0.111485, 0.100716, 0.10481, 0.096677, 0.042364, 0.043307, 0.042364, 0.038042, 0.078022, 0.073402, 0.076542, 0.132295, 0.090864, 0.049374, 0.058088, 0.073402, 0.132295, 0.216401, 0.179055, 0.278302, 0.164327, 0.200174, 0.127496, 0.122885, 0.194234, 0.182256, 0.092881, 0.094817, 0.094817, 0.092881, 0.096677, 0.055536, 0.059222, 0.076542, 0.073402, 0.109221, 0.098513, 0.051831, 0.040537, 0.03976, 0.037156, 0.042364, 0.032677, 0.046336, 0.048328, 0.050641, 0.06312, 0.129801, 0.127496, 0.21291, 0.137348, 0.125101, 0.209395, 0.203355, 0.155435, 0.203355, 0.206376, 0.191378, 0.275179, 0.216401, 0.247041, 0.239899, 0.216401, 0.284882, 0.229226, 0.219301, 0.225814, 0.31487, 0.21291, 0.182256, 0.102787, 0.144935, 0.085092, 0.083462, 0.081712, 0.139895, 0.164327, 0.161087, 0.161087, 0.17593, 0.17593, 0.111485, 0.071867, 0.125101, 0.102787, 0.167087, 0.111485, 0.102787, 0.05306, 0.076542, 0.10481, 0.173081, 0.127496, 0.203355, 0.164327, 0.170161, 0.090864, 0.096677, 0.06312, 0.040537, 0.040537, 0.045352, 0.066181, 0.102787, 0.100716, 0.073402, 0.079919, 0.06184, 0.06184, 0.109221, 0.129801, 0.118441, 0.116183, 0.196879, 0.194234, 0.15008, 0.142424, 0.236433, 0.243554, 0.225814, 0.203355, 0.203355, 0.182256, 0.219301, 0.222385, 0.194234, 0.170161, 0.173081, 0.191378, 0.164327, 0.161087, 0.167087, 0.10481, 0.10481, 0.094817, 0.096677, 0.161087, 0.17593, 0.10481, 0.055536, 0.054297, 0.096677, 0.090864, 0.155435, 0.096677, 0.078022, 0.092881, 0.116183, 0.059222, 0.079919, 0.10481, 0.083462, 0.06312, 0.067594, 0.073402, 0.074921, 0.073402, 0.037156, 0.032677, 0.064632, 0.060549, 0.066181, 0.034884, 0.033407, 0.032677, 0.050641, 0.032677, 0.032677, 0.06312, 0.06184, 0.042364, 0.021381, 0.025762, 0.018415, 0.014315, 0.013437, 0.013265, 0.014075, 0.013821, 0.011518, 0.010926, 0.018415, 0.016021, 0.015344, 0.016826, 0.017138, 0.019401, 0.038858, 0.038042, 0.016826, 0.023534, 0.021816, 0.042364, 0.022306, 0.021381, 0.046336, 0.056825, 0.064632, 0.060549, 0.11371, 0.15008, 0.147574, 0.142424, 0.137348, 0.247041, 0.236433, 0.134866, 0.137348, 0.125101, 0.15284, 0.247041, 0.158265, 0.155435, 0.144935, 0.139895, 0.232838, 0.25031, 0.216401, 0.125101, 0.05306, 0.030003, 0.015078, 0.01227, 0.008624, 0.014075, 0.00962, 0.008075, 0.01204, 0.007315, 0.004835, 0.003246, 0.00283, 0.004315, 0.003963, 0.00359, 0.005249, 0.003997, 0.002705, 0.001748, 0.00243, 0.002529, 0.003555, 0.005011, 0.003864, 0.004899, 0.003727, 0.003298, 0.002482, 0.001722, 0.001722, 0.002623, 0.00283, 0.002396, 0.001602, 0.001906, 0.001906, 0.001808, 0.002503, 0.00359, 0.00543, 0.004736, 0.004899, 0.004135, 0.003555, 0.004135, 0.003276, 0.003727, 0.004577, 0.004976, 0.005011, 0.005799, 0.003963, 0.003804, 0.004577, 0.004646, 0.006374, 0.004899, 0.003341, 0.002276, 0.00152, 0.001318, 0.001675, 0.002435, 0.002014, 0.002349, 0.002035, 0.002662, 0.002211, 0.00246, 0.003014, 0.004161, 0.005011, 0.007555, 0.008156, 0.007031, 0.010372, 0.007315, 0.008624, 0.01204, 0.01204, 0.011106, 0.011106, 0.008525, 0.007259, 0.007259, 0.00515, 0.006701, 0.006619, 0.009728, 0.006894, 0.006894, 0.006619, 0.006619, 0.004775, 0.006194, 0.008276, 0.008156, 0.008075, 0.007422, 0.008409, 0.009015, 0.015694, 0.015694, 0.015694, 0.020876, 0.030003, 0.029376, 0.03976, 0.041405, 0.023963, 0.034884, 0.046336, 0.05306, 0.026338, 0.040537, 0.040537, 0.03976, 0.020522, 0.032677, 0.06312, 0.051831, 0.06184, 0.069024, 0.045352, 0.066181, 0.067594, 0.051831, 0.078022, 0.076542, 0.076542, 0.125101, 0.164327, 0.127496, 0.125101, 0.129801, 0.17593, 0.179055, 0.182256, 0.18812, 0.196879, 0.206376, 0.243554, 0.247041, 0.144935, 0.147574, 0.132295, 0.066181, 0.109221, 0.15008, 0.147574, 0.083462, 0.046336, 0.044297, 0.058088, 0.060549, 0.06312, 0.06184, 0.033407, 0.037156, 0.074921, 0.074921, 0.079919, 0.079919, 0.083462, 0.125101, 0.182256, 0.200174, 0.203355, 0.144935, 0.081712, 0.081712, 0.147574, 0.232838, 0.236433, 0.278302, 0.203355, 0.295083, 0.281712, 0.26085, 0.25031, 0.25031, 0.257454, 0.164327, 0.161087, 0.229226, 0.25406, 0.298791, 0.191378, 0.191378, 0.161087, 0.167087, 0.200174, 0.127496, 0.079919, 0.086953, 0.071867, 0.102787, 0.111485, 0.111485, 0.129801, 0.127496, 0.071867, 0.046336, 0.081712, 0.049374, 0.029376, 0.016826, 0.015078, 0.027463, 0.056825, 0.071867, 0.079919, 0.06312, 0.06184, 0.109221, 0.051831, 0.058088, 0.060549, 0.05306, 0.051831, 0.051831, 0.05306, 0.098513, 0.142424, 0.096677, 0.096677, 0.164327, 0.182256, 0.120615, 0.098513, 0.090864, 0.116183, 0.144935, 0.090864, 0.139895, 0.132295, 0.225814, 0.137348, 0.092881, 0.10481, 0.118441, 0.116183, 0.122885, 0.116183, 0.100716, 0.139895, 0.155435, 0.147574, 0.216401, 0.311707, 0.339168, 0.352862, 0.370445, 0.31487, 0.390993, 0.398279, 0.370445, 0.288399, 0.291804, 0.356642, 0.342579, 0.26085, 0.346032, 0.335645, 0.342579, 0.284882, 0.284882, 0.346032, 0.377384, 0.298791, 0.257454, 0.25406, 0.158265, 0.098513, 0.158265, 0.142424, 0.125101, 0.15008, 0.225814, 0.222385, 0.196879, 0.21291, 0.173081, 0.173081, 0.144935, 0.147574, 0.191378, 0.203355, 0.222385, 0.194234, 0.291804, 0.321458, 0.324872, 0.433034, 0.440853, 0.352862, 0.398279, 0.436924, 0.328603, 0.328603, 0.332115, 0.377384, 0.36309, 0.497853, 0.497853, 0.444081, 0.440853, 0.468512, 0.384043, 0.281712, 0.281712, 0.281712, 0.200174, 0.132295, 0.132295, 0.17593, 0.264545, 0.239899, 0.161087, 0.25031, 0.25406, 0.352862, 0.339168, 0.257454, 0.247041, 0.17593, 0.247041, 0.225814, 0.247041, 0.216401, 0.219301, 0.219301, 0.147574, 0.229226, 0.324872, 0.232838, 0.182256, 0.179055, 0.185198, 0.236433, 0.239899, 0.225814, 0.203355, 0.134866, 0.194234, 0.182256, 0.182256, 0.182256, 0.222385, 0.219301, 0.332115, 0.4292, 0.359901, 0.356642, 0.278302, 0.275179, 0.268042, 0.384043, 0.401658, 0.41194, 0.436924, 0.339168, 0.349426, 0.275179, 0.271506, 0.209395, 0.222385, 0.339168, 0.318242, 0.200174, 0.137348, 0.144935, 0.142424, 0.17593, 0.161087, 0.137348, 0.137348, 0.15008, 0.076542, 0.074921, 0.074921, 0.064632, 0.092881, 0.100716, 0.090864, 0.147574, 0.239899, 0.268042, 0.243554, 0.284882, 0.370445, 0.366687, 0.318242, 0.222385, 0.243554, 0.301917, 0.41194, 0.311707, 0.380708, 0.468512, 0.465241, 0.461924, 0.505461, 0.461924, 0.444081, 0.454136, 0.468512, 0.342579, 0.324872, 0.324872, 0.30533, 0.30533, 0.346032, 0.377384, 0.380708, 0.418646, 0.461924, 0.461924, 0.575842, 0.570702, 0.58069, 0.557691, 0.450668, 0.332115, 0.414856, 0.387226, 0.377384, 0.278302, 0.374039, 0.271506, 0.278302, 0.281712, 0.281712, 0.321458, 0.321458, 0.408655, 0.370445, 0.257454, 0.25031, 0.243554, 0.247041, 0.164327, 0.167087, 0.167087, 0.271506, 0.179055, 0.147574, 0.225814, 0.284882, 0.194234, 0.196879, 0.182256, 0.155435, 0.161087, 0.127496, 0.127496, 0.132295, 0.083462, 0.161087, 0.137348, 0.071867, 0.071867, 0.120615, 0.118441, 0.194234, 0.196879, 0.275179, 0.346032, 0.359901, 0.30533, 0.308712, 0.408655, 0.324872, 0.349426, 0.257454, 0.318242, 0.239899, 0.239899, 0.356642, 0.275179, 0.298791, 0.414856, 0.398279, 0.377384, 0.356642, 0.31487, 0.275179, 0.25031, 0.209395, 0.161087, 0.25031, 0.352862], '')</t>
  </si>
  <si>
    <t>[0, 1, 3, 4, 7, 117, 118, 794, 810, 811, 812, 813]</t>
  </si>
  <si>
    <t>UPI00017300B6 status=activ</t>
  </si>
  <si>
    <t>([0.454136, 0.324872, 0.349426, 0.390993, 0.42561, 0.332115, 0.366687, 0.346032, 0.366687, 0.275179, 0.291804, 0.26085, 0.18812, 0.11371, 0.109221, 0.137348, 0.081712, 0.049374, 0.049374, 0.026338, 0.033407, 0.024826, 0.028695, 0.017797, 0.016826, 0.013821, 0.013821, 0.011106, 0.013613, 0.013613, 0.020522, 0.020522, 0.035586, 0.03976, 0.042364, 0.044297, 0.046336, 0.083462, 0.132295, 0.111485, 0.179055, 0.182256, 0.209395, 0.200174, 0.200174, 0.222385, 0.170161, 0.271506, 0.318242, 0.311707, 0.25031, 0.206376, 0.206376, 0.194234, 0.257454, 0.25406, 0.288399, 0.243554, 0.239899, 0.264545, 0.194234, 0.127496, 0.127496, 0.142424, 0.185198, 0.18812, 0.096677, 0.170161, 0.182256, 0.17593, 0.206376, 0.271506, 0.318242, 0.25406, 0.222385, 0.147574, 0.232838, 0.332115, 0.328603, 0.288399, 0.219301, 0.291804, 0.359901, 0.366687, 0.359901, 0.308712, 0.36309, 0.472492, 0.465241, 0.447574, 0.476583, 0.461924, 0.377384, 0.414856, 0.494003, 0.534167, 0.525368, 0.529623, 0.458154, 0.5017, 0.436924, 0.387226, 0.390993, 0.318242, 0.311707, 0.295083, 0.384043, 0.436924, 0.444081, 0.444081, 0.42561, 0.408655, 0.40511, 0.529623, 0.422041, 0.450668, 0.444081, 0.570702, 0.461924, 0.422041, 0.422041, 0.521092, 0.632174, 0.671169, 0.767246, 0.767246, 0.653063, 0.671169, 0.694846, 0.699094, 0.56648, 0.570702, 0.59508, 0.59917, 0.553315, 0.648219, 0.608892, 0.51388, 0.5017, 0.51388, 0.56648, 0.56648, 0.486429, 0.458154, 0.468512, 0.440853, 0.444081, 0.562014, 0.458154, 0.440853, 0.458154, 0.562014, 0.461924, 0.359901, 0.359901, 0.374039, 0.324872, 0.243554, 0.328603, 0.321458, 0.30533, 0.268042, 0.278302, 0.384043, 0.408655, 0.408655, 0.339168, 0.352862, 0.275179, 0.278302, 0.264545, 0.236433, 0.21291, 0.301917, 0.301917, 0.301917, 0.222385, 0.225814, 0.30533, 0.219301, 0.236433, 0.232838, 0.281712, 0.194234, 0.179055, 0.182256, 0.118441, 0.196879, 0.182256, 0.247041, 0.335645, 0.311707, 0.281712, 0.281712, 0.247041, 0.298791, 0.243554, 0.301917, 0.380708, 0.335645, 0.436924], '')</t>
  </si>
  <si>
    <t>[95, 96, 97, 99, 113, 117, 121, 122, 123, 124, 125, 126, 127, 128, 129, 130, 131, 132, 133, 134, 135, 136, 137, 138, 139, 140, 141, 147, 151]</t>
  </si>
  <si>
    <t>UPI00017300B7 status=activ</t>
  </si>
  <si>
    <t>([0.642678, 0.671169, 0.699094, 0.608892, 0.557691, 0.461924, 0.521092, 0.557691, 0.4292, 0.465241, 0.401658, 0.356642, 0.342579, 0.349426, 0.311707, 0.194234, 0.129801, 0.194234, 0.111485, 0.064632, 0.074921, 0.074921, 0.076542, 0.059222, 0.041405, 0.05306, 0.092881, 0.092881, 0.05306, 0.083462, 0.06184, 0.05306, 0.06184, 0.033407, 0.018106, 0.021381, 0.045352, 0.044297, 0.027463, 0.051831, 0.094817, 0.040537, 0.038858, 0.03976, 0.026892, 0.028107, 0.028107, 0.015078, 0.013437, 0.020522, 0.016257, 0.011903, 0.011106, 0.016021, 0.016257, 0.018415, 0.012727, 0.012727, 0.016021, 0.014315, 0.009483, 0.006701, 0.006894, 0.007091, 0.005223, 0.005378, 0.00515, 0.004689, 0.006533, 0.004835, 0.004358, 0.005992, 0.007177, 0.008409, 0.007422, 0.010926, 0.013265, 0.019401, 0.018415, 0.022306, 0.038858, 0.069024, 0.109221, 0.179055, 0.170161, 0.17593, 0.26085, 0.332115, 0.332115, 0.321458, 0.436924, 0.483068, 0.370445, 0.41194, 0.447574, 0.480142, 0.461924, 0.401658, 0.41194, 0.41194, 0.318242, 0.328603, 0.335645, 0.366687, 0.374039, 0.342579, 0.440853, 0.444081, 0.401658, 0.401658, 0.366687, 0.352862, 0.359901, 0.356642, 0.356642, 0.298791, 0.311707, 0.321458, 0.301917, 0.194234, 0.216401, 0.229226, 0.225814, 0.182256, 0.179055, 0.194234, 0.139895, 0.085092, 0.102787, 0.125101, 0.155435, 0.185198, 0.194234, 0.102787, 0.111485, 0.120615, 0.194234, 0.096677, 0.0704, 0.142424, 0.139895, 0.132295, 0.216401, 0.206376, 0.206376, 0.139895, 0.132295, 0.209395, 0.308712, 0.271506, 0.268042, 0.291804, 0.216401, 0.118441, 0.200174, 0.298791, 0.236433, 0.236433, 0.36309, 0.414856, 0.40511, 0.51388, 0.494003, 0.390993, 0.291804, 0.328603, 0.408655, 0.408655, 0.408655, 0.311707, 0.222385, 0.271506, 0.25031, 0.332115, 0.324872, 0.25406, 0.164327, 0.203355, 0.139895, 0.139895, 0.10481, 0.120615, 0.120615, 0.120615, 0.182256, 0.281712, 0.17593, 0.109221, 0.109221, 0.111485, 0.137348, 0.127496, 0.096677, 0.048328, 0.029376, 0.064632, 0.098513, 0.15008, 0.155435, 0.222385, 0.216401, 0.247041, 0.236433, 0.271506, 0.288399, 0.30533, 0.200174, 0.275179, 0.271506, 0.25406, 0.147574, 0.109221, 0.11371, 0.109221, 0.122885, 0.147574, 0.137348, 0.074921, 0.079919, 0.035586, 0.020522, 0.011903, 0.009096, 0.006795, 0.004513, 0.004388, 0.003109, 0.004577, 0.003671, 0.00359, 0.003246, 0.004431, 0.004431, 0.004431, 0.005086, 0.004689, 0.005799, 0.004315, 0.006039, 0.005872, 0.006567, 0.006988, 0.007177, 0.007177, 0.008156, 0.008525, 0.006374, 0.006795, 0.00515, 0.00558, 0.00558, 0.006894, 0.007177, 0.010221, 0.009977, 0.009865, 0.015694, 0.009401, 0.009483, 0.010221, 0.009096, 0.008156, 0.010509, 0.009977, 0.011669, 0.014075, 0.018415, 0.034068, 0.055536, 0.06312, 0.06184, 0.11371, 0.073402, 0.076542, 0.044297, 0.047319, 0.037156, 0.036378, 0.064632, 0.11371, 0.088832, 0.090864, 0.106997, 0.122885, 0.142424, 0.142424, 0.142424, 0.185198, 0.098513, 0.10481, 0.081712, 0.083462, 0.048328, 0.034068, 0.034068, 0.054297, 0.100716, 0.122885, 0.132295, 0.073402, 0.076542, 0.043307, 0.054297, 0.094817, 0.083462, 0.134866, 0.134866, 0.139895, 0.129801, 0.120615, 0.06312, 0.125101, 0.125101, 0.203355, 0.295083, 0.206376, 0.216401, 0.225814, 0.225814, 0.239899, 0.25031, 0.247041, 0.30533, 0.275179, 0.225814, 0.147574, 0.094817, 0.118441, 0.11371, 0.067594, 0.11371, 0.196879, 0.196879, 0.295083, 0.324872, 0.346032, 0.418646, 0.408655, 0.387226, 0.298791, 0.209395, 0.295083, 0.209395, 0.21291, 0.239899, 0.291804, 0.387226, 0.461924, 0.380708, 0.377384, 0.476583, 0.521092, 0.525368, 0.525368, 0.538167, 0.505461, 0.454136, 0.472492, 0.374039, 0.288399, 0.384043, 0.352862, 0.356642, 0.414856, 0.447574, 0.458154, 0.444081, 0.346032, 0.346032, 0.4292, 0.366687, 0.374039, 0.284882, 0.30533, 0.284882, 0.268042, 0.278302, 0.31487, 0.216401, 0.31487, 0.394753, 0.394753, 0.472492, 0.390993, 0.433034, 0.40511, 0.318242, 0.236433, 0.318242, 0.219301, 0.164327, 0.236433, 0.236433, 0.328603, 0.216401, 0.203355, 0.209395, 0.206376, 0.134866, 0.222385, 0.15284, 0.155435, 0.134866, 0.15284, 0.164327, 0.167087, 0.200174, 0.219301, 0.271506, 0.271506, 0.366687, 0.433034, 0.394753, 0.384043, 0.408655, 0.408655, 0.346032, 0.278302, 0.236433, 0.324872, 0.321458, 0.41194, 0.433034, 0.394753, 0.321458, 0.384043, 0.30533, 0.216401, 0.295083, 0.247041, 0.25406, 0.275179, 0.21291, 0.164327, 0.15284, 0.137348, 0.200174, 0.182256, 0.236433, 0.284882, 0.271506, 0.17593, 0.142424, 0.132295, 0.125101, 0.185198, 0.203355, 0.236433, 0.31487, 0.21291, 0.284882, 0.288399, 0.209395, 0.239899, 0.257454, 0.268042, 0.25031, 0.264545, 0.359901, 0.401658, 0.30533, 0.308712, 0.370445, 0.370445, 0.339168, 0.324872, 0.298791, 0.25031, 0.298791, 0.268042, 0.352862, 0.291804, 0.298791, 0.374039, 0.318242, 0.295083, 0.257454, 0.278302, 0.232838, 0.216401, 0.216401, 0.31487, 0.321458, 0.346032, 0.291804, 0.288399, 0.311707, 0.247041, 0.278302, 0.268042, 0.31487, 0.328603, 0.401658, 0.394753, 0.377384, 0.472492, 0.480142, 0.436924, 0.387226, 0.384043, 0.318242, 0.278302, 0.271506, 0.257454, 0.268042, 0.36309, 0.41194, 0.440853, 0.585406, 0.538167, 0.436924, 0.380708, 0.380708, 0.335645, 0.346032, 0.247041, 0.236433, 0.229226, 0.26085, 0.25031, 0.298791, 0.366687, 0.366687, 0.359901, 0.374039, 0.328603, 0.278302, 0.26085, 0.318242, 0.247041, 0.278302, 0.377384, 0.374039, 0.288399, 0.335645, 0.229226, 0.349426, 0.349426, 0.458154, 0.538167, 0.59917, 0.58069, 0.476583, 0.387226, 0.339168, 0.257454, 0.219301, 0.281712, 0.182256, 0.158265, 0.18812, 0.200174, 0.200174, 0.155435, 0.132295, 0.127496, 0.206376, 0.191378, 0.155435, 0.083462, 0.0704, 0.0704, 0.032677, 0.059222, 0.055536, 0.05306, 0.092881, 0.15284, 0.083462, 0.15008, 0.15284, 0.085092, 0.037156, 0.026338, 0.024393, 0.024826, 0.029376, 0.022306, 0.013437, 0.009483, 0.011903, 0.00962, 0.008156, 0.008276, 0.009294, 0.015078, 0.014315, 0.014075, 0.009187, 0.008624, 0.009096, 0.006701, 0.008002, 0.013265, 0.009977, 0.013265, 0.022306, 0.022306, 0.030611, 0.058088, 0.092881, 0.058088, 0.038858, 0.050641, 0.078022, 0.032017, 0.015694, 0.010672, 0.010926, 0.013016, 0.011903, 0.007315, 0.006567, 0.008804, 0.006039, 0.005992, 0.004736, 0.005249, 0.003405, 0.0028, 0.002035, 0.00243, 0.003366, 0.003461, 0.003478, 0.002623, 0.003671, 0.005623, 0.008409, 0.008276, 0.008156, 0.013613, 0.026892, 0.026892, 0.01227, 0.022667, 0.046336, 0.109221, 0.06312, 0.06312, 0.037156, 0.035586, 0.032677, 0.018415, 0.030611, 0.029376, 0.036378, 0.020165, 0.00962, 0.010926, 0.006533, 0.00515, 0.004358, 0.00283, 0.00407, 0.004835, 0.003276, 0.003341, 0.002336, 0.002014, 0.001872, 0.002117, 0.003109, 0.002155, 0.001786, 0.001786, 0.001249, 0.001335, 0.001391, 0.001602, 0.000983, 0.001335, 0.001623, 0.001434, 0.001872, 0.001211, 0.000923], '')</t>
  </si>
  <si>
    <t>[0, 1, 2, 3, 4, 6, 7, 161, 351, 352, 353, 354, 355, 508, 509, 539, 540, 541]</t>
  </si>
  <si>
    <t>UPI00017300B8 status=activ</t>
  </si>
  <si>
    <t>([0.000365, 0.000292, 0.000198, 0.00018, 0.000271, 0.000236, 0.000275, 0.000253, 0.000326, 0.000558, 0.000477, 0.000399, 0.000687, 0.000614, 0.000721, 0.000893, 0.001434, 0.002057, 0.002976, 0.004899, 0.005872, 0.00515, 0.007315, 0.013821, 0.024826, 0.017447, 0.015694, 0.023963, 0.023963, 0.016021, 0.017797, 0.040537, 0.096677, 0.059222, 0.025762, 0.046336, 0.034884, 0.017797, 0.016257, 0.009294, 0.008409, 0.011669, 0.018787, 0.019401, 0.018106, 0.013016, 0.024826, 0.027463, 0.027463, 0.059222, 0.055536, 0.046336, 0.021381, 0.014586, 0.011342, 0.013821, 0.009187, 0.014586, 0.018106, 0.011669, 0.010926, 0.007645, 0.006194, 0.004689, 0.004161, 0.003212, 0.002581, 0.002211, 0.002276, 0.001417, 0.001142, 0.001709, 0.001748, 0.00231, 0.001743, 0.001967, 0.0028, 0.002606, 0.002761, 0.003757, 0.005011, 0.007422, 0.009187, 0.01204, 0.020522, 0.018106, 0.028695, 0.032017, 0.046336, 0.046336, 0.085092, 0.06184, 0.055536, 0.056825, 0.042364, 0.042364, 0.081712, 0.028695, 0.029376, 0.028107, 0.025762, 0.024826, 0.028107, 0.038858, 0.034068, 0.029376, 0.022306, 0.022667, 0.046336, 0.043307, 0.0704, 0.094817, 0.102787, 0.10481, 0.050641, 0.046336, 0.094817, 0.100716, 0.158265, 0.268042, 0.26085, 0.15008, 0.090864, 0.085092, 0.042364, 0.042364, 0.026892, 0.028107, 0.030611, 0.036378, 0.025316, 0.023534, 0.023087, 0.023087, 0.019109, 0.020522, 0.022667, 0.015078, 0.01227, 0.016826, 0.010221, 0.010372, 0.014315, 0.011669, 0.007495, 0.007259, 0.007315, 0.009865, 0.018787, 0.017447, 0.014783, 0.011518, 0.012491, 0.010509, 0.019109, 0.015694, 0.022306, 0.040537, 0.071867, 0.106997, 0.116183, 0.200174, 0.116183, 0.083462, 0.094817, 0.185198, 0.308712, 0.196879, 0.11371, 0.076542, 0.090864, 0.058088, 0.058088, 0.074921, 0.111485, 0.10481, 0.10481, 0.132295, 0.056825, 0.030003, 0.015078, 0.016021, 0.009865, 0.011518, 0.010221, 0.011106, 0.007555, 0.007091, 0.007315, 0.007495, 0.006142, 0.006078, 0.007555, 0.011342, 0.010926, 0.007422, 0.008002, 0.009015, 0.009096, 0.009015, 0.013437, 0.022306, 0.018787, 0.038858, 0.069024, 0.085092, 0.139895, 0.142424, 0.078022, 0.15284, 0.239899, 0.298791, 0.295083, 0.308712, 0.219301, 0.225814, 0.318242, 0.298791, 0.339168, 0.222385, 0.374039, 0.264545, 0.264545, 0.291804, 0.185198, 0.137348, 0.232838, 0.179055, 0.200174, 0.268042, 0.155435, 0.15284, 0.196879, 0.109221, 0.10481, 0.161087, 0.164327, 0.158265, 0.15284, 0.155435, 0.164327, 0.074921, 0.137348, 0.161087, 0.147574, 0.216401, 0.25031, 0.15284, 0.222385, 0.206376, 0.268042, 0.384043, 0.41194, 0.41194, 0.549308, 0.444081, 0.447574, 0.447574, 0.349426, 0.25406, 0.275179, 0.324872, 0.332115, 0.295083, 0.173081, 0.096677, 0.055536, 0.030003, 0.059222, 0.026892, 0.051831, 0.027463, 0.014783, 0.008156, 0.006701, 0.004921, 0.006533, 0.006567, 0.004431, 0.006039, 0.008276, 0.00777, 0.009294, 0.014315, 0.009865, 0.013265, 0.011903, 0.010672, 0.01204, 0.007031, 0.00962, 0.009294, 0.010131, 0.010221, 0.010221, 0.008525, 0.010926, 0.007555, 0.00558, 0.008002, 0.007645, 0.006619, 0.005872, 0.005223, 0.004161, 0.004388, 0.004775, 0.007177, 0.010672, 0.011903, 0.021381, 0.020876, 0.022667, 0.023963, 0.042364, 0.094817, 0.098513, 0.078022, 0.088832, 0.116183, 0.134866, 0.134866, 0.164327, 0.222385, 0.271506, 0.352862, 0.324872, 0.321458, 0.328603, 0.288399, 0.295083, 0.295083, 0.25406, 0.164327, 0.118441, 0.092881, 0.066181, 0.060549, 0.083462, 0.142424, 0.194234, 0.106997, 0.118441, 0.125101, 0.10481, 0.096677, 0.054297, 0.125101, 0.092881, 0.055536, 0.073402, 0.10481, 0.10481, 0.132295, 0.161087, 0.288399, 0.219301, 0.271506, 0.384043, 0.26085, 0.167087, 0.182256, 0.158265, 0.078022, 0.078022, 0.055536, 0.028695, 0.025316, 0.025316, 0.026892, 0.0198, 0.011669, 0.01078, 0.01078, 0.008156, 0.009483, 0.006988, 0.010221, 0.006894, 0.007091, 0.010926, 0.009483, 0.007259, 0.007422, 0.007315, 0.00515, 0.004483, 0.004483, 0.00543, 0.004161, 0.003341, 0.003341, 0.003924, 0.003924, 0.00292, 0.003246, 0.003341, 0.003924, 0.003963, 0.005623, 0.005992, 0.006245, 0.006619, 0.00543, 0.007422, 0.011518, 0.019401, 0.019401, 0.042364, 0.042364, 0.055536, 0.132295, 0.132295, 0.164327, 0.094817, 0.096677, 0.10481, 0.050641, 0.026338, 0.014783, 0.009187, 0.005992, 0.005623, 0.008624, 0.009187, 0.007091, 0.005086, 0.003821, 0.004611, 0.003053, 0.003512, 0.003512, 0.002366, 0.003276, 0.002349, 0.003177, 0.003053, 0.003727, 0.004921, 0.004835, 0.006533, 0.009015, 0.008723, 0.008276, 0.00777, 0.013016, 0.019401, 0.044297, 0.081712, 0.102787, 0.10481, 0.096677, 0.127496, 0.139895, 0.067594, 0.064632, 0.078022, 0.076542, 0.034884, 0.034884, 0.054297, 0.024393, 0.019109, 0.040537, 0.045352, 0.041405, 0.032677, 0.032677, 0.013265, 0.015344, 0.015344, 0.016021, 0.016257, 0.017138, 0.030003, 0.073402, 0.085092, 0.035586, 0.035586, 0.0704, 0.040537, 0.058088, 0.090864, 0.118441, 0.051831, 0.035586, 0.019109, 0.011342, 0.00777, 0.013016, 0.011669, 0.007315, 0.012727, 0.013613, 0.008276, 0.005623, 0.003963, 0.005734, 0.005799, 0.007031, 0.004736, 0.005503, 0.00543, 0.006567, 0.004835, 0.006078, 0.006078, 0.008624, 0.013437, 0.023534, 0.018415, 0.021381, 0.055536, 0.048328, 0.043307, 0.085092, 0.155435, 0.15008, 0.132295, 0.147574, 0.209395, 0.335645, 0.41194, 0.41194, 0.278302, 0.346032, 0.284882, 0.339168, 0.239899, 0.139895, 0.147574, 0.102787, 0.051831, 0.026892, 0.014783, 0.009728, 0.010131, 0.007315, 0.007555, 0.007555, 0.006701, 0.00543, 0.005872, 0.004208, 0.003109, 0.00359, 0.003053, 0.00407, 0.004358, 0.004161, 0.004976, 0.005011, 0.007177, 0.006567, 0.006142, 0.006142, 0.006482, 0.006245, 0.008624, 0.010221, 0.008156, 0.011106, 0.010926, 0.007495, 0.008624, 0.010926, 0.013821, 0.023087, 0.015078], '')</t>
  </si>
  <si>
    <t>[254]</t>
  </si>
  <si>
    <t>UPI00017300B9 status=activ</t>
  </si>
  <si>
    <t>([0.028107, 0.017447, 0.0198, 0.026892, 0.044297, 0.028107, 0.042364, 0.044297, 0.045352, 0.06312, 0.078022, 0.046336, 0.043307, 0.025316, 0.017447, 0.009865, 0.015078, 0.026338, 0.031287, 0.030611, 0.054297, 0.037156, 0.066181, 0.076542, 0.051831, 0.051831, 0.042364, 0.038042, 0.045352, 0.036378, 0.019109, 0.020522, 0.023534, 0.028107, 0.035586, 0.044297, 0.088832, 0.086953, 0.043307, 0.078022, 0.102787, 0.106997, 0.10481, 0.055536, 0.06184, 0.090864, 0.067594, 0.086953, 0.050641, 0.030003, 0.044297, 0.078022, 0.074921, 0.076542, 0.060549, 0.096677, 0.109221, 0.109221, 0.060549, 0.120615, 0.118441, 0.051831, 0.026892, 0.047319, 0.090864, 0.046336, 0.055536, 0.064632, 0.116183, 0.179055, 0.264545, 0.268042, 0.203355, 0.200174, 0.321458, 0.321458, 0.321458, 0.295083, 0.191378, 0.278302, 0.173081, 0.18812, 0.236433, 0.339168, 0.25406, 0.170161, 0.222385, 0.118441, 0.120615, 0.109221, 0.120615, 0.0704, 0.076542, 0.11371, 0.088832, 0.078022, 0.036378, 0.040537, 0.040537, 0.071867, 0.073402, 0.074921, 0.083462, 0.074921, 0.058088, 0.058088, 0.111485, 0.090864, 0.161087, 0.096677, 0.120615, 0.066181, 0.066181, 0.067594, 0.040537, 0.026892, 0.027463, 0.035586, 0.036378, 0.038858, 0.023534, 0.023534, 0.033407, 0.028695, 0.048328, 0.059222, 0.060549, 0.032017, 0.060549, 0.041405, 0.050641, 0.044297, 0.036378, 0.06312, 0.038858, 0.05306, 0.086953, 0.06312, 0.090864, 0.06184, 0.044297, 0.071867, 0.05306, 0.050641, 0.028695], '')</t>
  </si>
  <si>
    <t>UPI00017300BB status=activ</t>
  </si>
  <si>
    <t>([0.064632, 0.090864, 0.06312, 0.06312, 0.086953, 0.055536, 0.074921, 0.109221, 0.137348, 0.132295, 0.106997, 0.086953, 0.074921, 0.06312, 0.055536, 0.074921, 0.122885, 0.137348, 0.122885, 0.071867, 0.100716, 0.102787, 0.116183, 0.158265, 0.219301, 0.21291, 0.311707, 0.278302, 0.25031, 0.167087, 0.167087, 0.236433, 0.324872, 0.36309, 0.291804, 0.318242, 0.349426, 0.264545, 0.352862, 0.356642, 0.454136, 0.398279, 0.301917, 0.281712, 0.203355, 0.17593, 0.185198, 0.094817, 0.067594, 0.056825, 0.092881, 0.118441, 0.137348, 0.120615, 0.0704, 0.069024, 0.073402, 0.076542, 0.139895, 0.081712, 0.05306, 0.058088, 0.111485, 0.096677, 0.10481, 0.167087, 0.120615, 0.067594, 0.139895, 0.222385, 0.264545, 0.298791, 0.298791, 0.182256, 0.21291, 0.18812, 0.291804, 0.17593, 0.106997, 0.098513, 0.164327, 0.164327, 0.090864, 0.067594, 0.129801, 0.137348, 0.0704, 0.116183, 0.185198, 0.173081, 0.179055, 0.106997, 0.088832, 0.088832, 0.086953, 0.034884, 0.0704, 0.041405, 0.040537, 0.079919, 0.085092, 0.088832, 0.158265, 0.158265, 0.161087, 0.161087, 0.122885, 0.21291, 0.122885, 0.102787, 0.106997, 0.06312, 0.111485, 0.094817, 0.074921, 0.125101, 0.144935, 0.15008, 0.232838, 0.324872, 0.328603, 0.321458, 0.247041, 0.15284, 0.15008, 0.170161, 0.118441, 0.144935, 0.142424, 0.25031, 0.284882, 0.203355, 0.295083, 0.295083, 0.236433, 0.182256, 0.120615, 0.194234, 0.203355, 0.127496, 0.137348, 0.079919, 0.045352, 0.073402, 0.060549, 0.086953, 0.073402, 0.109221, 0.06184, 0.037156, 0.034884, 0.034068, 0.045352, 0.025316, 0.029376, 0.050641, 0.048328, 0.079919, 0.037156, 0.026892, 0.038858, 0.020522, 0.030611, 0.056825, 0.030003, 0.036378, 0.048328, 0.067594, 0.038042, 0.064632, 0.11371, 0.102787, 0.078022, 0.059222, 0.094817, 0.088832, 0.058088, 0.111485, 0.055536, 0.06312, 0.086953, 0.118441, 0.158265, 0.167087, 0.164327, 0.164327, 0.243554, 0.239899, 0.122885, 0.137348, 0.155435, 0.086953, 0.048328, 0.0704, 0.060549, 0.059222, 0.054297, 0.094817, 0.090864, 0.144935, 0.200174, 0.185198, 0.139895, 0.196879, 0.18812, 0.118441, 0.11371, 0.106997, 0.102787, 0.102787, 0.15284, 0.142424, 0.225814, 0.318242, 0.229226, 0.236433, 0.243554, 0.194234, 0.185198, 0.182256, 0.134866, 0.090864, 0.086953, 0.069024, 0.069024, 0.038858, 0.064632, 0.125101, 0.060549, 0.058088, 0.076542, 0.048328, 0.046336, 0.048328, 0.025316, 0.032677, 0.058088, 0.060549, 0.098513, 0.094817, 0.098513, 0.109221, 0.116183, 0.064632, 0.10481, 0.0704, 0.092881, 0.098513, 0.094817, 0.10481, 0.050641, 0.079919, 0.125101, 0.073402, 0.051831, 0.055536, 0.045352, 0.045352, 0.042364, 0.017447, 0.017797, 0.014075, 0.022667, 0.023087, 0.041405, 0.032677, 0.03976, 0.059222, 0.030611, 0.022306, 0.024393, 0.028695, 0.033407, 0.036378, 0.064632, 0.088832, 0.085092, 0.125101, 0.06184, 0.034068, 0.078022, 0.036378, 0.044297, 0.022667, 0.024826, 0.024393, 0.032677, 0.019109, 0.017797, 0.036378, 0.058088, 0.06184, 0.054297, 0.047319, 0.034884, 0.023534, 0.013613, 0.018415, 0.010131, 0.013437, 0.023534, 0.017797, 0.020522, 0.022306, 0.03976, 0.066181, 0.071867, 0.032677, 0.064632, 0.050641, 0.028107, 0.020165, 0.036378, 0.079919, 0.054297, 0.037156, 0.058088, 0.074921, 0.092881, 0.137348, 0.18812, 0.17593, 0.222385, 0.318242, 0.203355, 0.216401, 0.144935, 0.147574, 0.179055, 0.100716, 0.100716, 0.15008, 0.191378, 0.102787, 0.109221, 0.15284, 0.15284, 0.074921, 0.116183, 0.116183, 0.102787, 0.055536, 0.038858, 0.028107, 0.030003, 0.0704, 0.071867, 0.125101, 0.06312, 0.055536, 0.079919, 0.100716, 0.100716, 0.116183, 0.155435, 0.147574, 0.083462, 0.15284, 0.281712, 0.170161, 0.129801, 0.144935, 0.243554, 0.243554, 0.203355, 0.164327, 0.088832, 0.078022, 0.083462, 0.15008, 0.232838, 0.268042, 0.173081, 0.164327, 0.064632, 0.100716, 0.098513, 0.17593, 0.079919, 0.060549, 0.064632, 0.051831, 0.034068, 0.032017, 0.050641, 0.058088, 0.041405, 0.034068, 0.017138, 0.016528, 0.016528, 0.009401, 0.00777, 0.011518, 0.008723, 0.009728, 0.007555, 0.008624, 0.005734, 0.008804, 0.010372, 0.009977, 0.009401, 0.013821, 0.014315, 0.014586, 0.020165, 0.020165, 0.03976, 0.059222, 0.033407, 0.036378, 0.088832, 0.088832, 0.096677, 0.179055, 0.225814, 0.268042, 0.15008, 0.164327, 0.161087, 0.15284, 0.216401, 0.30533, 0.321458, 0.281712, 0.229226, 0.191378, 0.284882, 0.243554, 0.301917, 0.40511], '')</t>
  </si>
  <si>
    <t>UPI00017300BC status=activ</t>
  </si>
  <si>
    <t>([0.125101, 0.06184, 0.086953, 0.129801, 0.185198, 0.239899, 0.222385, 0.25406, 0.179055, 0.129801, 0.15008, 0.17593, 0.17593, 0.094817, 0.096677, 0.051831, 0.05306, 0.094817, 0.045352, 0.096677, 0.085092, 0.085092, 0.122885, 0.127496, 0.132295, 0.116183, 0.058088, 0.0704, 0.038042, 0.056825, 0.102787, 0.067594, 0.03976, 0.022306, 0.024826, 0.042364, 0.06312, 0.056825, 0.056825, 0.060549, 0.054297, 0.056825, 0.050641, 0.06184, 0.048328, 0.047319, 0.027463, 0.028107, 0.024393, 0.041405, 0.041405, 0.038042, 0.037156, 0.06312, 0.106997, 0.090864, 0.096677, 0.067594, 0.038042, 0.041405, 0.060549, 0.066181, 0.116183, 0.064632, 0.073402, 0.049374, 0.044297, 0.083462, 0.081712, 0.10481, 0.10481, 0.132295, 0.078022, 0.098513, 0.049374, 0.049374, 0.090864, 0.098513, 0.17593, 0.17593, 0.161087, 0.191378, 0.111485, 0.10481, 0.147574, 0.147574, 0.167087, 0.102787, 0.079919, 0.132295, 0.125101, 0.074921, 0.074921, 0.125101, 0.090864, 0.179055, 0.21291, 0.137348, 0.071867, 0.034068, 0.038858, 0.045352, 0.026338, 0.023534, 0.025762, 0.036378, 0.032677, 0.028695, 0.054297, 0.064632, 0.069024, 0.074921, 0.071867, 0.074921, 0.076542, 0.076542, 0.046336, 0.042364, 0.076542, 0.134866, 0.232838, 0.232838, 0.15284, 0.15284, 0.264545, 0.25031, 0.137348, 0.144935, 0.232838, 0.127496, 0.134866, 0.134866, 0.129801, 0.132295, 0.074921, 0.048328, 0.090864, 0.111485, 0.081712, 0.041405, 0.03976, 0.035586, 0.056825, 0.092881, 0.10481, 0.079919, 0.047319, 0.05306, 0.048328, 0.036378, 0.073402, 0.058088, 0.031287, 0.030003, 0.026338, 0.047319, 0.059222, 0.058088, 0.058088, 0.034884, 0.054297, 0.035586, 0.040537, 0.038858, 0.03976, 0.060549, 0.060549, 0.050641, 0.049374, 0.056825, 0.032677, 0.020165, 0.013437, 0.025316, 0.025762, 0.059222, 0.059222, 0.071867, 0.055536, 0.074921, 0.15284, 0.179055, 0.164327, 0.15284, 0.078022, 0.059222, 0.067594, 0.079919, 0.15008, 0.173081, 0.100716, 0.158265, 0.239899, 0.356642, 0.352862, 0.288399, 0.236433, 0.15008, 0.125101, 0.147574, 0.086953, 0.081712, 0.069024, 0.11371, 0.111485, 0.21291, 0.167087, 0.098513, 0.056825, 0.034068, 0.050641, 0.050641, 0.066181, 0.066181, 0.066181, 0.066181, 0.059222, 0.073402, 0.129801, 0.15284, 0.096677, 0.098513, 0.056825, 0.038858, 0.041405, 0.040537, 0.023534, 0.041405, 0.055536, 0.098513, 0.161087, 0.170161, 0.164327, 0.106997, 0.102787, 0.050641, 0.044297, 0.078022, 0.085092, 0.046336, 0.050641, 0.041405, 0.086953, 0.083462, 0.071867, 0.0704, 0.058088, 0.096677, 0.073402, 0.074921, 0.058088, 0.042364, 0.029376, 0.046336, 0.06312, 0.045352, 0.10481, 0.06184], '')</t>
  </si>
  <si>
    <t>UPI00017300BD status=activ</t>
  </si>
  <si>
    <t>([0.125101, 0.191378, 0.225814, 0.219301, 0.144935, 0.182256, 0.134866, 0.098513, 0.132295, 0.158265, 0.179055, 0.239899, 0.243554, 0.179055, 0.120615, 0.134866, 0.200174, 0.196879, 0.170161, 0.229226, 0.209395, 0.301917, 0.298791, 0.30533, 0.346032, 0.366687, 0.328603, 0.374039, 0.422041, 0.377384, 0.278302, 0.25031, 0.134866, 0.11371, 0.102787, 0.170161, 0.132295, 0.134866, 0.185198, 0.155435, 0.155435, 0.109221, 0.102787, 0.06312, 0.040537, 0.023087, 0.036378, 0.044297, 0.05306, 0.064632, 0.076542, 0.137348, 0.161087, 0.264545, 0.209395, 0.222385, 0.222385, 0.346032, 0.342579, 0.31487, 0.25406, 0.15008, 0.21291, 0.139895, 0.200174, 0.196879, 0.308712, 0.200174, 0.125101, 0.109221, 0.111485, 0.066181, 0.0704, 0.054297, 0.05306, 0.088832, 0.134866, 0.073402, 0.071867, 0.074921, 0.041405, 0.073402, 0.142424, 0.085092, 0.144935, 0.15008, 0.232838, 0.209395, 0.301917, 0.311707, 0.356642, 0.349426, 0.342579, 0.328603, 0.30533, 0.31487, 0.232838, 0.129801, 0.122885, 0.127496, 0.125101, 0.206376, 0.139895, 0.142424, 0.21291, 0.229226, 0.144935, 0.083462, 0.078022, 0.079919, 0.076542, 0.038858, 0.032017, 0.031287, 0.019109, 0.019401, 0.010926, 0.016528, 0.019109, 0.0198, 0.022667, 0.024826, 0.027463, 0.046336, 0.048328, 0.051831, 0.041405, 0.059222, 0.086953, 0.094817, 0.054297, 0.047319, 0.048328, 0.058088, 0.102787, 0.11371, 0.111485, 0.185198, 0.161087, 0.147574, 0.196879, 0.182256, 0.164327, 0.139895, 0.098513, 0.044297, 0.043307, 0.048328, 0.059222, 0.059222, 0.029376, 0.050641, 0.049374, 0.088832, 0.085092, 0.056825, 0.102787, 0.147574, 0.161087, 0.116183, 0.194234, 0.216401, 0.132295, 0.134866, 0.074921, 0.066181, 0.109221, 0.109221, 0.102787, 0.10481, 0.051831, 0.05306, 0.031287, 0.038042, 0.037156, 0.042364, 0.073402, 0.03976, 0.038858, 0.028695, 0.055536, 0.031287, 0.024826, 0.034068, 0.026338, 0.040537, 0.06312, 0.059222, 0.042364, 0.028695, 0.018415, 0.041405], '')</t>
  </si>
  <si>
    <t>UPI00017300BF status=activ</t>
  </si>
  <si>
    <t>([0.088832, 0.120615, 0.15284, 0.182256, 0.216401, 0.243554, 0.17593, 0.200174, 0.196879, 0.191378, 0.219301, 0.219301, 0.239899, 0.232838, 0.15284, 0.106997, 0.106997, 0.10481, 0.179055, 0.209395, 0.295083, 0.222385, 0.229226, 0.161087, 0.11371, 0.120615, 0.100716, 0.167087, 0.120615, 0.158265, 0.158265, 0.15284, 0.200174, 0.191378, 0.291804, 0.342579, 0.408655, 0.418646, 0.332115, 0.332115, 0.366687, 0.36309, 0.401658, 0.408655, 0.384043, 0.387226, 0.374039, 0.328603, 0.328603, 0.324872, 0.311707, 0.352862, 0.374039, 0.324872, 0.284882, 0.247041, 0.295083, 0.308712, 0.200174, 0.17593, 0.17593, 0.18812, 0.137348, 0.10481, 0.064632, 0.118441, 0.179055, 0.179055, 0.271506, 0.182256, 0.257454, 0.25031, 0.164327, 0.100716, 0.132295, 0.106997, 0.106997, 0.092881, 0.049374, 0.092881, 0.194234, 0.196879, 0.158265, 0.216401, 0.225814, 0.225814, 0.225814, 0.222385, 0.247041, 0.229226, 0.243554, 0.243554, 0.26085, 0.257454, 0.321458, 0.229226, 0.194234, 0.194234, 0.196879, 0.291804, 0.216401, 0.194234, 0.122885, 0.155435, 0.106997, 0.164327, 0.222385, 0.232838, 0.134866, 0.127496, 0.10481, 0.096677, 0.092881, 0.044297, 0.06312, 0.05306, 0.096677, 0.144935, 0.139895, 0.142424, 0.137348, 0.219301, 0.21291, 0.232838, 0.243554, 0.332115, 0.321458, 0.346032, 0.359901, 0.483068, 0.476583, 0.517562, 0.534167, 0.433034, 0.468512, 0.517562, 0.562014, 0.505461, 0.541878, 0.509769, 0.472492, 0.440853, 0.318242, 0.321458, 0.390993, 0.380708, 0.271506, 0.268042, 0.26085, 0.209395, 0.170161, 0.094817, 0.096677, 0.118441, 0.18812, 0.25406, 0.239899, 0.200174, 0.15008, 0.102787, 0.125101, 0.118441, 0.147574, 0.167087, 0.185198, 0.116183, 0.088832, 0.155435, 0.17593, 0.10481, 0.10481, 0.129801, 0.219301, 0.18812, 0.142424, 0.144935, 0.086953, 0.067594, 0.088832, 0.088832, 0.111485, 0.155435, 0.191378, 0.11371, 0.142424, 0.134866, 0.219301, 0.284882, 0.229226, 0.139895, 0.209395, 0.239899, 0.191378, 0.209395, 0.257454, 0.359901, 0.284882, 0.387226, 0.447574, 0.401658, 0.408655, 0.440853, 0.422041, 0.380708, 0.401658, 0.483068, 0.359901, 0.384043, 0.352862, 0.40511, 0.40511, 0.401658, 0.40511, 0.486429, 0.476583, 0.483068, 0.370445, 0.408655, 0.401658, 0.30533, 0.275179, 0.324872, 0.339168, 0.236433, 0.247041, 0.339168, 0.318242, 0.422041, 0.288399, 0.200174, 0.206376, 0.284882, 0.308712, 0.236433, 0.129801, 0.120615, 0.06312, 0.125101, 0.147574, 0.118441, 0.109221, 0.161087, 0.15008, 0.116183, 0.155435, 0.18812, 0.144935, 0.111485, 0.086953, 0.139895, 0.200174, 0.15284, 0.122885, 0.073402, 0.109221, 0.200174], '')</t>
  </si>
  <si>
    <t>[131, 132, 135, 136, 137, 138, 139]</t>
  </si>
  <si>
    <t>UPI00017300C1 status=activ</t>
  </si>
  <si>
    <t>([0.009728, 0.013265, 0.01227, 0.007877, 0.005872, 0.004577, 0.003607, 0.004388, 0.005503, 0.004513, 0.004135, 0.004775, 0.003512, 0.002435, 0.002435, 0.002435, 0.00246, 0.00246, 0.003804, 0.005249, 0.003431, 0.004431, 0.004921, 0.003963, 0.00407, 0.005992, 0.006374, 0.009865, 0.006894, 0.005011, 0.005086, 0.006988, 0.004775, 0.006619, 0.008409, 0.005623, 0.00558, 0.003963, 0.002512, 0.001572, 0.001675, 0.001906, 0.001906, 0.001202, 0.001936, 0.002881, 0.001906, 0.002606, 0.002529, 0.002662, 0.003478, 0.004775, 0.004646, 0.004388, 0.003177, 0.002503, 0.002503, 0.003555, 0.004835, 0.00515, 0.005086, 0.003212, 0.003366, 0.002529, 0.002349, 0.002336, 0.001481, 0.001748, 0.001103, 0.000876, 0.000708, 0.000713, 0.000386, 0.000412, 0.000468, 0.000661, 0.001232, 0.001722, 0.001722, 0.001967, 0.00292, 0.004135, 0.004414, 0.006245, 0.006795, 0.012491, 0.007091, 0.007031, 0.00543, 0.009096, 0.008804, 0.009483, 0.01078, 0.021381, 0.01078, 0.010672, 0.008156, 0.005249, 0.004483, 0.003276, 0.002555, 0.001872, 0.001335, 0.002035, 0.002035, 0.002662, 0.002529, 0.002761, 0.004315, 0.004611, 0.00316, 0.003804, 0.003757, 0.00243, 0.002336, 0.002503, 0.002512, 0.002727, 0.003924, 0.003053, 0.003701, 0.004208, 0.003804, 0.00407, 0.003109, 0.001872, 0.001786, 0.001267, 0.001623, 0.001687, 0.002606, 0.002581, 0.002623, 0.002482, 0.00246, 0.002529, 0.00359, 0.003298, 0.004208, 0.004358, 0.007177, 0.009401, 0.006245, 0.009294, 0.008624, 0.007645, 0.00777, 0.005086, 0.004611, 0.003341, 0.002581, 0.002138, 0.002138, 0.001335, 0.001434, 0.001808, 0.001318, 0.000747, 0.001069, 0.000648, 0.000335, 0.000322, 0.000301, 0.00055, 0.000614, 0.001, 0.001649, 0.00246, 0.003671, 0.005932, 0.007422, 0.006567, 0.007555, 0.007645, 0.007877, 0.007259, 0.005932, 0.00543, 0.008156, 0.008624, 0.008723, 0.011342, 0.006988, 0.004835, 0.003431, 0.002327, 0.00243, 0.00152, 0.001499, 0.001499, 0.00146, 0.001687, 0.001434, 0.001434, 0.001434, 0.002336, 0.003512, 0.003804, 0.005623, 0.005378, 0.004414, 0.006619, 0.00777, 0.008075, 0.008075, 0.007495, 0.008525, 0.005623, 0.005683, 0.006078, 0.005011, 0.003821, 0.002512, 0.002512, 0.002503, 0.002976, 0.002662, 0.001872, 0.001709, 0.001434, 0.000906, 0.001541, 0.000923, 0.000923, 0.000906, 0.000906, 0.001597, 0.002155, 0.003276, 0.003757, 0.003864, 0.003478, 0.003212, 0.003461, 0.004358, 0.003177, 0.003727, 0.002623, 0.00246, 0.003431, 0.004247, 0.004208, 0.002555, 0.00359, 0.003512, 0.004315, 0.00389, 0.003727, 0.003298, 0.002014, 0.001872, 0.001202, 0.001649, 0.002396, 0.003512, 0.003079, 0.004414, 0.003276, 0.004775, 0.004835, 0.003607, 0.002396, 0.003431, 0.004577, 0.003366, 0.003555, 0.003177, 0.004921, 0.00359, 0.004135, 0.006078, 0.00543, 0.00543, 0.004315, 0.003109, 0.002035, 0.0028, 0.001872, 0.002761, 0.002705, 0.004358, 0.005872, 0.006374, 0.006533, 0.007315, 0.01204, 0.01227, 0.015078, 0.015078, 0.015694, 0.012491, 0.012491, 0.019109, 0.032017, 0.03976, 0.079919, 0.158265, 0.142424, 0.271506, 0.225814, 0.185198, 0.127496], '')</t>
  </si>
  <si>
    <t>UPI00017300C2 status=activ</t>
  </si>
  <si>
    <t>([0.003276, 0.002138, 0.001408, 0.002035, 0.001572, 0.001318, 0.001872, 0.002727, 0.002138, 0.001743, 0.001748, 0.00231, 0.001572, 0.001061, 0.000713, 0.000833, 0.001335, 0.000854, 0.000464, 0.000936, 0.001417, 0.002276, 0.003757, 0.006039, 0.006194, 0.006795, 0.006421, 0.006421, 0.005932, 0.008002, 0.008002, 0.006795, 0.007259, 0.010926, 0.0198, 0.014783, 0.014586, 0.011342, 0.010926, 0.01204, 0.008156, 0.005249, 0.00359, 0.002327, 0.001335, 0.001069, 0.000906, 0.00155, 0.001481, 0.001602, 0.001602, 0.001597, 0.001434, 0.00146, 0.00152, 0.000945, 0.000958, 0.001597, 0.001391, 0.002211, 0.001778, 0.002623, 0.00407, 0.003757, 0.003821, 0.004208, 0.003212, 0.004483, 0.004483, 0.003246, 0.002057, 0.001481, 0.001499, 0.001748, 0.001155, 0.001103, 0.001112, 0.001687, 0.001061, 0.001061, 0.000498, 0.001103, 0.000936, 0.000773, 0.001434, 0.002276, 0.002211, 0.003431, 0.003727, 0.003079, 0.004414, 0.006194, 0.008525, 0.016021, 0.031287, 0.066181, 0.030611, 0.048328, 0.045352, 0.10481, 0.10481, 0.179055, 0.118441, 0.139895, 0.083462, 0.050641, 0.022667, 0.046336, 0.058088, 0.046336, 0.078022, 0.034884, 0.034884, 0.035586, 0.022306, 0.01204, 0.008723, 0.015344, 0.0198, 0.014315, 0.013437, 0.015344, 0.0198, 0.015078, 0.008156, 0.017138, 0.018415, 0.026892, 0.014315, 0.008723, 0.005992, 0.004921, 0.004921, 0.003821, 0.003177, 0.002366, 0.002366, 0.003109, 0.002482, 0.002503, 0.002336, 0.001572, 0.001344, 0.001159, 0.001383, 0.002057, 0.001202, 0.001408, 0.001623, 0.002512, 0.003341, 0.003366, 0.003963, 0.003997, 0.005223, 0.007422, 0.010221, 0.016257, 0.00962, 0.007877, 0.008276, 0.01227, 0.01227, 0.010926, 0.014783, 0.011518, 0.008276, 0.014586, 0.015344, 0.009294, 0.007495, 0.006533, 0.006701, 0.004775, 0.004835, 0.004775, 0.004976, 0.004247, 0.003701, 0.003997, 0.005932, 0.004775, 0.003431, 0.003804, 0.005992, 0.005683, 0.006194, 0.008624, 0.009096, 0.006194, 0.006194, 0.007495, 0.009015, 0.00962, 0.012491, 0.017797, 0.014075, 0.010221, 0.015344, 0.015344, 0.020876, 0.013437, 0.014783, 0.029376], '')</t>
  </si>
  <si>
    <t>UPI00017300C3 status=activ</t>
  </si>
  <si>
    <t>([0.010372, 0.008276, 0.006894, 0.008895, 0.008276, 0.010221, 0.009977, 0.010509, 0.009015, 0.012727, 0.013265, 0.009977, 0.009015, 0.009187, 0.009187, 0.013821, 0.011903, 0.011669, 0.019401, 0.023963, 0.048328, 0.047319, 0.088832, 0.147574, 0.15008, 0.173081, 0.109221, 0.15008, 0.11371, 0.179055, 0.15008, 0.15284, 0.179055, 0.216401, 0.216401, 0.295083, 0.200174, 0.332115, 0.349426, 0.332115, 0.31487, 0.229226, 0.232838, 0.243554, 0.236433, 0.203355, 0.236433, 0.339168, 0.352862, 0.436924, 0.349426, 0.346032, 0.268042, 0.366687, 0.324872, 0.291804, 0.194234, 0.203355, 0.194234, 0.116183, 0.118441, 0.060549, 0.125101, 0.125101, 0.129801, 0.142424, 0.098513, 0.049374, 0.044297, 0.038042, 0.026892, 0.055536, 0.031287, 0.0704, 0.038042, 0.027463, 0.038858, 0.037156, 0.0704, 0.066181, 0.054297, 0.032677, 0.066181, 0.026892, 0.026892, 0.023087, 0.014075, 0.017797, 0.020522, 0.020522, 0.013613, 0.015694, 0.013613, 0.014075, 0.013437, 0.013437, 0.023534, 0.017797, 0.030003, 0.030003, 0.030611, 0.038042, 0.064632, 0.041405, 0.085092, 0.060549, 0.067594, 0.132295, 0.118441, 0.216401, 0.127496, 0.196879, 0.26085, 0.26085, 0.352862, 0.25031, 0.232838, 0.232838, 0.26085, 0.257454, 0.144935, 0.092881, 0.122885, 0.122885, 0.106997, 0.116183, 0.170161, 0.155435, 0.098513, 0.15284, 0.081712, 0.167087, 0.17593, 0.129801, 0.127496, 0.134866, 0.158265, 0.247041, 0.206376, 0.222385, 0.15008, 0.247041, 0.219301, 0.271506, 0.194234, 0.301917, 0.281712, 0.236433, 0.239899, 0.284882, 0.225814, 0.308712, 0.21291, 0.17593, 0.132295, 0.071867, 0.054297, 0.086953, 0.092881, 0.109221, 0.100716, 0.173081, 0.11371, 0.196879, 0.17593, 0.247041, 0.21291, 0.216401, 0.25406, 0.25031, 0.222385, 0.288399, 0.196879, 0.275179, 0.275179, 0.374039, 0.4292, 0.408655, 0.408655, 0.394753, 0.390993, 0.401658, 0.418646, 0.4292, 0.4292, 0.433034, 0.454136, 0.380708, 0.398279, 0.41194, 0.414856, 0.458154, 0.408655, 0.394753, 0.352862, 0.352862, 0.346032, 0.346032, 0.408655, 0.422041, 0.436924, 0.366687, 0.352862, 0.216401, 0.219301, 0.219301, 0.219301, 0.21291, 0.295083, 0.209395, 0.185198, 0.144935, 0.129801, 0.122885, 0.200174, 0.239899, 0.264545, 0.185198, 0.15008, 0.092881, 0.081712, 0.081712, 0.079919, 0.092881, 0.17593, 0.239899, 0.239899, 0.239899, 0.225814, 0.191378, 0.271506, 0.275179, 0.324872, 0.335645, 0.40511, 0.408655, 0.311707, 0.288399, 0.295083, 0.281712, 0.374039, 0.380708, 0.298791, 0.387226, 0.291804, 0.275179, 0.291804, 0.222385, 0.236433, 0.191378, 0.170161, 0.111485, 0.111485, 0.111485, 0.106997, 0.100716, 0.109221, 0.179055, 0.142424, 0.196879, 0.318242, 0.298791, 0.301917, 0.349426, 0.268042, 0.339168, 0.374039, 0.332115, 0.401658, 0.384043, 0.436924, 0.380708, 0.450668, 0.447574, 0.339168, 0.349426, 0.342579, 0.342579, 0.268042, 0.346032, 0.271506, 0.225814, 0.243554, 0.229226, 0.257454, 0.247041, 0.15008, 0.078022, 0.094817, 0.067594, 0.071867, 0.071867, 0.132295, 0.081712, 0.058088, 0.056825, 0.051831, 0.058088, 0.035586, 0.058088, 0.058088, 0.092881, 0.069024, 0.067594, 0.048328, 0.048328, 0.098513, 0.116183, 0.134866, 0.096677, 0.0704, 0.064632, 0.06312, 0.032017, 0.059222, 0.081712, 0.15008, 0.167087, 0.170161, 0.219301, 0.129801, 0.129801, 0.139895, 0.203355, 0.203355, 0.268042, 0.281712, 0.173081, 0.191378, 0.243554, 0.239899, 0.31487, 0.219301, 0.232838, 0.257454, 0.239899, 0.26085, 0.182256, 0.161087, 0.094817, 0.058088, 0.116183, 0.122885, 0.071867, 0.050641, 0.034068, 0.031287, 0.028107, 0.050641, 0.078022, 0.096677, 0.069024, 0.059222, 0.109221, 0.102787, 0.17593, 0.179055, 0.161087, 0.236433, 0.167087, 0.206376, 0.25406, 0.247041, 0.239899, 0.328603, 0.387226, 0.4292, 0.332115, 0.352862, 0.328603, 0.236433, 0.134866, 0.247041, 0.219301, 0.170161, 0.11371, 0.06184, 0.036378, 0.036378, 0.018787, 0.023087, 0.022306, 0.021381, 0.016528, 0.011518, 0.008525, 0.006619, 0.005249, 0.006619, 0.004483], '')</t>
  </si>
  <si>
    <t>UPI00017300C4 status=activ</t>
  </si>
  <si>
    <t>([0.308712, 0.342579, 0.225814, 0.134866, 0.132295, 0.132295, 0.086953, 0.134866, 0.191378, 0.185198, 0.206376, 0.278302, 0.339168, 0.374039, 0.465241, 0.342579, 0.236433, 0.222385, 0.137348, 0.137348, 0.134866, 0.164327, 0.17593, 0.170161, 0.232838, 0.17593, 0.129801, 0.200174, 0.144935, 0.120615, 0.078022, 0.066181, 0.05306, 0.038042, 0.030611, 0.024826, 0.035586, 0.066181, 0.0704, 0.071867, 0.05306, 0.058088, 0.041405, 0.038858, 0.088832, 0.11371, 0.158265, 0.243554, 0.164327, 0.120615, 0.074921, 0.096677, 0.125101, 0.106997, 0.182256, 0.209395, 0.179055, 0.179055, 0.18812, 0.182256, 0.232838, 0.26085, 0.239899, 0.328603, 0.339168, 0.30533, 0.295083, 0.216401, 0.155435, 0.155435, 0.247041, 0.243554, 0.335645, 0.332115, 0.36309, 0.236433, 0.206376, 0.191378, 0.216401, 0.206376, 0.239899, 0.281712, 0.311707, 0.311707, 0.31487, 0.30533, 0.321458, 0.324872, 0.352862, 0.335645, 0.42561, 0.328603, 0.4292, 0.401658, 0.394753, 0.36309, 0.384043, 0.384043, 0.486429, 0.401658, 0.408655, 0.377384, 0.284882, 0.18812, 0.203355, 0.203355, 0.125101, 0.125101, 0.071867, 0.127496, 0.134866, 0.147574, 0.132295, 0.122885, 0.102787, 0.086953, 0.102787, 0.173081, 0.122885, 0.122885, 0.191378, 0.15284, 0.106997, 0.170161, 0.247041, 0.232838, 0.229226, 0.339168, 0.295083, 0.394753, 0.298791, 0.384043, 0.380708, 0.374039, 0.390993, 0.42561, 0.374039, 0.339168, 0.335645, 0.440853, 0.346032, 0.346032, 0.387226, 0.486429, 0.394753, 0.380708, 0.271506, 0.203355, 0.203355, 0.232838, 0.196879, 0.291804, 0.200174, 0.191378, 0.298791, 0.222385, 0.147574, 0.219301, 0.26085, 0.268042, 0.158265, 0.15008, 0.147574, 0.137348, 0.100716, 0.102787, 0.050641, 0.102787, 0.173081, 0.161087, 0.158265, 0.111485, 0.064632, 0.083462, 0.088832, 0.10481, 0.129801, 0.173081, 0.116183, 0.076542, 0.071867, 0.137348, 0.179055, 0.185198, 0.191378, 0.216401, 0.225814, 0.366687, 0.374039, 0.356642, 0.291804, 0.308712, 0.321458, 0.318242, 0.374039, 0.374039, 0.339168, 0.398279, 0.335645, 0.408655, 0.472492, 0.390993, 0.401658, 0.440853, 0.436924, 0.440853, 0.450668, 0.553315, 0.40511, 0.321458, 0.232838, 0.308712, 0.295083, 0.384043, 0.465241, 0.454136, 0.440853, 0.359901, 0.332115, 0.42561, 0.458154, 0.458154, 0.480142, 0.390993, 0.31487, 0.295083, 0.284882, 0.271506, 0.17593, 0.17593, 0.247041, 0.321458, 0.324872, 0.21291, 0.209395, 0.132295, 0.081712, 0.081712, 0.142424, 0.139895, 0.085092, 0.042364, 0.051831, 0.050641, 0.06312, 0.102787, 0.060549, 0.049374, 0.049374, 0.041405, 0.083462, 0.081712, 0.098513, 0.054297, 0.109221, 0.111485, 0.194234, 0.284882, 0.239899, 0.222385, 0.167087, 0.155435, 0.239899, 0.21291, 0.288399, 0.25406, 0.257454, 0.257454, 0.284882, 0.209395, 0.324872, 0.349426, 0.321458, 0.301917, 0.380708, 0.349426, 0.346032, 0.335645, 0.324872, 0.291804, 0.291804, 0.308712, 0.40511, 0.36309, 0.370445, 0.352862, 0.4292, 0.339168, 0.366687, 0.281712, 0.359901, 0.366687, 0.342579, 0.278302, 0.268042, 0.268042, 0.232838, 0.26085, 0.25406, 0.164327, 0.239899, 0.21291, 0.268042, 0.203355, 0.225814, 0.225814, 0.239899, 0.25406, 0.332115, 0.41194, 0.394753, 0.311707, 0.311707, 0.324872, 0.42561, 0.42561, 0.42561, 0.486429, 0.42561, 0.318242, 0.328603, 0.298791, 0.324872, 0.219301, 0.308712, 0.324872, 0.236433, 0.200174, 0.200174, 0.15008, 0.173081, 0.170161, 0.25406, 0.236433, 0.222385, 0.127496, 0.132295, 0.134866, 0.098513, 0.067594, 0.109221, 0.109221, 0.127496, 0.125101, 0.21291, 0.106997, 0.102787, 0.170161, 0.11371, 0.056825, 0.083462, 0.076542, 0.090864, 0.096677, 0.106997, 0.10481, 0.137348, 0.079919, 0.067594, 0.094817, 0.137348, 0.109221, 0.17593, 0.191378, 0.194234, 0.134866, 0.225814, 0.196879, 0.161087, 0.161087, 0.257454, 0.26085, 0.170161, 0.239899, 0.225814, 0.216401, 0.147574, 0.129801, 0.179055, 0.209395, 0.142424, 0.120615, 0.122885, 0.118441, 0.106997, 0.111485, 0.15008, 0.158265, 0.155435, 0.116183, 0.196879, 0.203355, 0.129801, 0.209395, 0.137348, 0.096677, 0.096677, 0.15284, 0.185198, 0.239899, 0.225814, 0.225814, 0.295083, 0.384043, 0.414856, 0.433034, 0.458154, 0.352862, 0.257454, 0.288399, 0.281712, 0.284882, 0.21291, 0.291804, 0.284882, 0.374039, 0.346032, 0.335645, 0.219301, 0.278302, 0.247041, 0.161087, 0.236433, 0.219301, 0.18812, 0.155435, 0.158265, 0.083462, 0.129801, 0.17593, 0.147574, 0.209395, 0.17593, 0.222385, 0.194234, 0.147574, 0.116183, 0.203355], '')</t>
  </si>
  <si>
    <t>[207]</t>
  </si>
  <si>
    <t>UPI00017300C5 status=activ</t>
  </si>
  <si>
    <t>([0.008002, 0.006894, 0.005503, 0.008002, 0.01204, 0.013613, 0.017138, 0.023087, 0.019109, 0.029376, 0.031287, 0.045352, 0.049374, 0.032017, 0.040537, 0.083462, 0.134866, 0.203355, 0.25406, 0.26085, 0.284882, 0.374039, 0.370445, 0.505461, 0.505461, 0.497853, 0.450668, 0.422041, 0.342579, 0.447574, 0.444081, 0.394753, 0.390993, 0.328603, 0.41194, 0.433034, 0.374039, 0.394753, 0.284882, 0.31487, 0.346032, 0.239899, 0.236433, 0.236433, 0.21291, 0.21291, 0.127496, 0.203355, 0.26085, 0.352862, 0.342579, 0.236433, 0.346032, 0.342579, 0.346032, 0.318242, 0.301917, 0.301917, 0.26085, 0.30533, 0.206376, 0.264545, 0.377384, 0.301917, 0.324872, 0.236433, 0.15008, 0.222385, 0.203355, 0.185198, 0.170161, 0.132295, 0.200174, 0.10481, 0.094817, 0.094817, 0.092881, 0.106997, 0.129801, 0.094817, 0.127496, 0.167087, 0.161087, 0.137348, 0.21291, 0.288399, 0.284882, 0.366687, 0.281712, 0.288399, 0.225814, 0.139895, 0.167087, 0.142424, 0.239899, 0.257454, 0.321458, 0.321458, 0.243554, 0.155435, 0.232838, 0.229226, 0.291804, 0.25406, 0.182256, 0.155435, 0.155435, 0.203355, 0.137348, 0.185198, 0.120615, 0.167087, 0.257454, 0.268042, 0.298791, 0.298791, 0.281712, 0.200174, 0.170161, 0.243554, 0.352862, 0.352862, 0.332115, 0.216401, 0.243554, 0.232838, 0.25406, 0.25406, 0.284882, 0.281712, 0.318242, 0.308712, 0.308712, 0.25031, 0.158265, 0.18812, 0.179055, 0.185198, 0.26085, 0.25406, 0.264545, 0.247041, 0.164327, 0.200174, 0.284882, 0.25406, 0.352862, 0.328603, 0.31487, 0.225814, 0.324872, 0.318242, 0.414856, 0.318242, 0.384043, 0.483068, 0.356642, 0.349426, 0.257454, 0.26085, 0.328603, 0.236433, 0.173081, 0.170161, 0.134866, 0.137348, 0.161087, 0.129801, 0.134866, 0.161087, 0.158265, 0.10481, 0.058088, 0.069024, 0.071867, 0.079919, 0.073402, 0.132295, 0.132295, 0.200174, 0.17593, 0.179055, 0.179055, 0.239899, 0.264545, 0.308712, 0.31487, 0.229226, 0.229226, 0.236433, 0.132295, 0.209395, 0.275179, 0.257454, 0.222385, 0.321458, 0.31487, 0.229226, 0.191378, 0.203355, 0.203355, 0.232838, 0.236433, 0.25031, 0.257454, 0.229226, 0.144935, 0.134866, 0.216401, 0.247041, 0.158265, 0.155435, 0.15284, 0.102787, 0.196879, 0.116183, 0.090864, 0.092881, 0.161087, 0.120615, 0.094817, 0.078022, 0.081712, 0.078022, 0.069024, 0.066181, 0.078022, 0.132295, 0.090864, 0.055536, 0.055536, 0.054297, 0.094817, 0.092881, 0.083462, 0.06184, 0.096677, 0.127496, 0.122885, 0.069024, 0.067594, 0.100716, 0.132295, 0.155435, 0.096677, 0.155435, 0.161087, 0.191378, 0.118441, 0.173081, 0.247041, 0.216401, 0.21291, 0.21291, 0.225814, 0.225814, 0.25406, 0.216401, 0.219301, 0.142424, 0.21291, 0.209395, 0.185198, 0.179055, 0.147574, 0.142424, 0.144935, 0.139895, 0.100716, 0.167087, 0.161087, 0.129801, 0.164327, 0.243554, 0.167087, 0.098513, 0.167087, 0.106997, 0.161087, 0.088832, 0.15008, 0.164327, 0.247041, 0.247041, 0.15008, 0.086953, 0.164327, 0.170161, 0.18812, 0.194234, 0.132295, 0.081712, 0.096677, 0.074921, 0.048328, 0.083462, 0.085092, 0.079919, 0.158265, 0.161087, 0.158265, 0.129801, 0.071867, 0.060549, 0.060549, 0.125101, 0.17593, 0.158265, 0.094817, 0.098513, 0.164327, 0.196879, 0.278302, 0.278302, 0.216401, 0.206376, 0.21291, 0.298791, 0.21291, 0.200174, 0.194234, 0.281712, 0.308712, 0.390993, 0.440853, 0.468512, 0.444081, 0.380708, 0.281712, 0.339168, 0.232838, 0.225814, 0.275179, 0.200174, 0.17593, 0.284882, 0.298791, 0.301917, 0.301917, 0.398279, 0.288399, 0.257454, 0.295083, 0.209395, 0.134866, 0.129801, 0.129801, 0.076542, 0.137348, 0.229226, 0.229226, 0.232838, 0.264545, 0.219301, 0.219301, 0.185198, 0.17593, 0.247041, 0.161087, 0.10481, 0.100716, 0.170161, 0.194234, 0.167087, 0.264545, 0.328603, 0.332115, 0.216401, 0.301917, 0.268042, 0.268042, 0.328603, 0.349426, 0.236433, 0.200174, 0.275179, 0.346032, 0.370445, 0.271506, 0.271506, 0.387226, 0.30533, 0.298791, 0.236433, 0.155435, 0.170161, 0.173081, 0.132295, 0.219301, 0.232838, 0.264545, 0.278302, 0.161087, 0.216401, 0.229226, 0.31487, 0.342579, 0.335645, 0.318242, 0.408655, 0.517562, 0.398279, 0.454136, 0.433034, 0.5017, 0.483068, 0.359901, 0.398279, 0.450668, 0.440853, 0.447574, 0.440853, 0.342579, 0.346032, 0.352862, 0.311707, 0.268042, 0.17593, 0.116183, 0.106997, 0.10481, 0.096677, 0.096677, 0.118441, 0.132295, 0.129801, 0.206376, 0.301917, 0.311707, 0.200174, 0.129801, 0.134866, 0.134866, 0.132295, 0.216401, 0.21291, 0.25031, 0.30533, 0.380708, 0.465241, 0.394753, 0.384043, 0.352862, 0.422041, 0.390993, 0.374039, 0.349426, 0.328603, 0.284882, 0.209395, 0.332115], '')</t>
  </si>
  <si>
    <t>[23, 24, 400, 404]</t>
  </si>
  <si>
    <t>UPI00017300C6 status=activ</t>
  </si>
  <si>
    <t>([0.206376, 0.120615, 0.15284, 0.203355, 0.196879, 0.229226, 0.25406, 0.298791, 0.236433, 0.278302, 0.243554, 0.200174, 0.196879, 0.219301, 0.275179, 0.356642, 0.359901, 0.444081, 0.472492, 0.36309, 0.332115, 0.324872, 0.349426, 0.324872, 0.308712, 0.308712, 0.308712, 0.229226, 0.232838, 0.324872, 0.275179, 0.342579, 0.387226, 0.346032, 0.271506, 0.271506, 0.232838, 0.191378, 0.191378, 0.21291, 0.243554, 0.209395, 0.21291, 0.275179, 0.301917, 0.275179, 0.219301, 0.229226, 0.321458, 0.239899, 0.225814, 0.284882, 0.239899, 0.268042, 0.295083, 0.342579, 0.342579, 0.288399, 0.278302, 0.196879, 0.196879, 0.229226, 0.26085, 0.268042, 0.236433, 0.158265, 0.185198, 0.284882, 0.194234, 0.155435, 0.229226, 0.25406, 0.222385, 0.222385, 0.15284, 0.094817, 0.05306, 0.041405, 0.0704, 0.10481, 0.17593, 0.17593, 0.203355, 0.247041, 0.15008, 0.191378, 0.281712, 0.25031, 0.229226, 0.335645, 0.387226, 0.257454, 0.25406, 0.275179, 0.275179, 0.321458, 0.41194, 0.401658, 0.366687, 0.387226, 0.271506, 0.167087, 0.142424, 0.144935, 0.109221, 0.147574, 0.147574, 0.139895, 0.116183, 0.129801, 0.11371, 0.058088, 0.11371, 0.069024, 0.073402, 0.054297, 0.066181, 0.064632, 0.125101, 0.132295, 0.079919, 0.15008, 0.142424, 0.17593, 0.179055, 0.134866, 0.098513, 0.109221, 0.086953, 0.127496, 0.076542, 0.078022, 0.088832, 0.096677, 0.085092, 0.047319, 0.096677, 0.058088, 0.06312, 0.029376, 0.066181, 0.066181, 0.059222, 0.067594, 0.03976, 0.032677, 0.060549, 0.102787, 0.050641, 0.051831, 0.06312, 0.078022, 0.046336, 0.056825, 0.043307, 0.073402, 0.118441, 0.079919, 0.086953, 0.05306, 0.058088, 0.046336, 0.0704, 0.085092, 0.158265, 0.158265, 0.185198, 0.209395, 0.137348, 0.206376, 0.200174, 0.122885, 0.088832, 0.088832, 0.06184, 0.073402, 0.060549, 0.031287, 0.043307, 0.067594, 0.081712, 0.137348, 0.073402, 0.086953, 0.076542, 0.067594, 0.085092, 0.054297, 0.048328, 0.048328, 0.028107, 0.023087, 0.034068, 0.059222, 0.098513, 0.161087, 0.179055, 0.147574, 0.225814, 0.216401, 0.225814, 0.17593, 0.122885, 0.21291, 0.194234, 0.191378, 0.206376, 0.25031, 0.332115, 0.324872, 0.318242, 0.335645, 0.298791, 0.308712, 0.308712, 0.311707, 0.243554, 0.25406, 0.335645, 0.339168, 0.332115, 0.332115, 0.324872, 0.311707, 0.31487, 0.324872, 0.284882, 0.236433, 0.247041, 0.239899, 0.200174, 0.30533, 0.408655, 0.529623, 0.444081, 0.41194, 0.4292, 0.418646, 0.384043, 0.374039, 0.374039, 0.370445, 0.335645, 0.398279, 0.390993, 0.36309, 0.239899, 0.243554, 0.291804, 0.203355, 0.21291, 0.170161, 0.179055, 0.155435, 0.098513, 0.092881, 0.11371, 0.102787, 0.111485, 0.111485, 0.067594, 0.067594, 0.038042, 0.024393, 0.018106, 0.032677, 0.03976, 0.076542, 0.096677, 0.056825, 0.056825, 0.051831, 0.0704, 0.050641, 0.049374, 0.085092, 0.085092, 0.049374, 0.032017, 0.05306, 0.055536, 0.092881, 0.094817, 0.096677, 0.18812, 0.291804, 0.209395, 0.206376, 0.179055, 0.15008, 0.15284, 0.15284, 0.164327, 0.125101, 0.127496, 0.144935, 0.142424, 0.139895, 0.216401, 0.21291, 0.203355, 0.127496, 0.127496, 0.142424, 0.219301, 0.209395, 0.161087, 0.247041, 0.173081, 0.206376, 0.275179, 0.271506, 0.268042, 0.25406, 0.332115, 0.380708, 0.36309, 0.370445, 0.465241, 0.465241, 0.440853, 0.352862, 0.41194, 0.374039, 0.257454, 0.275179, 0.25406, 0.25406, 0.229226, 0.339168, 0.352862, 0.31487, 0.349426, 0.433034, 0.356642, 0.271506, 0.264545, 0.25406, 0.243554, 0.229226, 0.191378, 0.247041, 0.349426, 0.291804, 0.352862, 0.447574, 0.339168, 0.239899, 0.203355, 0.129801, 0.139895, 0.129801, 0.074921, 0.051831, 0.055536, 0.071867, 0.129801, 0.100716, 0.11371, 0.088832, 0.092881, 0.064632, 0.066181, 0.06184, 0.120615, 0.120615, 0.078022, 0.071867, 0.132295, 0.222385, 0.239899, 0.173081, 0.111485, 0.111485, 0.15008, 0.164327, 0.111485, 0.116183, 0.15284, 0.155435, 0.206376, 0.21291, 0.271506, 0.232838, 0.196879, 0.109221, 0.078022, 0.129801, 0.216401, 0.229226, 0.21291, 0.185198, 0.219301, 0.203355, 0.222385, 0.225814, 0.194234, 0.225814, 0.125101, 0.11371, 0.116183, 0.111485, 0.06312, 0.083462, 0.134866, 0.167087, 0.167087, 0.194234, 0.125101, 0.10481, 0.10481, 0.094817, 0.102787, 0.059222, 0.085092, 0.127496, 0.158265, 0.10481, 0.086953, 0.092881, 0.098513, 0.100716, 0.056825, 0.050641, 0.038042, 0.035586, 0.033407, 0.032677, 0.038042, 0.066181, 0.100716, 0.046336, 0.046336, 0.081712, 0.086953, 0.10481, 0.059222, 0.055536, 0.088832, 0.083462, 0.142424, 0.132295, 0.134866, 0.194234, 0.295083, 0.339168, 0.36309, 0.324872, 0.328603, 0.209395, 0.200174, 0.100716, 0.120615, 0.127496, 0.137348, 0.200174, 0.21291, 0.21291, 0.216401, 0.137348, 0.232838, 0.147574, 0.142424, 0.127496, 0.129801, 0.083462, 0.06312, 0.041405, 0.040537, 0.06184, 0.100716, 0.076542, 0.132295, 0.196879, 0.144935, 0.092881], '')</t>
  </si>
  <si>
    <t>[233]</t>
  </si>
  <si>
    <t>UPI00017300C7 status=activ</t>
  </si>
  <si>
    <t>([0.31487, 0.236433, 0.284882, 0.328603, 0.264545, 0.308712, 0.349426, 0.298791, 0.232838, 0.271506, 0.31487, 0.278302, 0.268042, 0.284882, 0.275179, 0.352862, 0.349426, 0.301917, 0.318242, 0.40511, 0.408655, 0.374039, 0.349426, 0.349426, 0.342579, 0.418646, 0.422041, 0.321458, 0.284882, 0.374039, 0.26085, 0.25031, 0.342579, 0.349426, 0.346032, 0.271506, 0.191378, 0.191378, 0.232838, 0.21291, 0.122885, 0.134866, 0.092881, 0.111485, 0.10481, 0.056825, 0.044297, 0.03976, 0.073402, 0.086953, 0.094817, 0.167087, 0.158265, 0.15008, 0.083462, 0.05306, 0.085092, 0.15008, 0.106997, 0.11371, 0.058088, 0.083462, 0.118441, 0.155435, 0.232838, 0.164327, 0.203355, 0.191378, 0.158265, 0.155435, 0.232838, 0.209395, 0.222385, 0.219301, 0.232838, 0.247041, 0.311707, 0.247041, 0.132295, 0.182256, 0.182256, 0.222385, 0.182256, 0.182256, 0.216401, 0.194234, 0.268042, 0.291804, 0.25031, 0.21291, 0.155435, 0.15284, 0.161087, 0.158265, 0.158265, 0.155435, 0.15008, 0.161087, 0.216401, 0.26085, 0.182256, 0.173081, 0.158265, 0.243554, 0.158265, 0.158265, 0.155435, 0.088832, 0.109221, 0.100716, 0.158265, 0.144935, 0.147574, 0.139895, 0.137348, 0.086953, 0.083462, 0.134866, 0.129801, 0.144935, 0.194234, 0.209395, 0.206376, 0.288399, 0.196879, 0.301917, 0.311707, 0.308712, 0.408655, 0.418646, 0.534167, 0.525368, 0.486429, 0.476583, 0.387226, 0.390993, 0.472492, 0.468512, 0.468512, 0.380708, 0.356642, 0.335645, 0.31487, 0.31487, 0.311707, 0.370445, 0.298791, 0.18812, 0.155435, 0.161087, 0.122885, 0.079919, 0.03976, 0.055536, 0.059222, 0.06184, 0.055536, 0.055536, 0.059222, 0.049374, 0.096677, 0.098513, 0.059222, 0.106997, 0.116183, 0.116183, 0.083462, 0.10481, 0.206376, 0.17593, 0.125101, 0.170161, 0.222385, 0.229226, 0.288399, 0.298791, 0.271506, 0.196879, 0.200174, 0.206376, 0.247041, 0.222385, 0.147574, 0.26085, 0.173081, 0.102787, 0.102787, 0.155435, 0.173081, 0.15008, 0.164327, 0.216401, 0.196879, 0.203355, 0.194234, 0.21291, 0.122885, 0.236433, 0.25406, 0.25031, 0.229226, 0.232838, 0.137348, 0.203355, 0.125101, 0.194234, 0.21291, 0.232838, 0.25031, 0.164327, 0.11371, 0.173081, 0.147574, 0.086953, 0.083462, 0.102787, 0.106997, 0.092881, 0.05306, 0.078022, 0.092881, 0.079919, 0.043307, 0.092881, 0.096677, 0.088832, 0.085092, 0.118441, 0.066181, 0.067594, 0.127496, 0.182256, 0.096677, 0.122885, 0.129801, 0.100716, 0.079919, 0.078022, 0.155435, 0.206376, 0.11371, 0.081712, 0.098513, 0.167087, 0.155435, 0.147574, 0.144935, 0.142424, 0.081712, 0.142424, 0.079919, 0.071867, 0.06184, 0.118441, 0.092881, 0.15284, 0.196879, 0.311707, 0.21291, 0.222385, 0.222385, 0.225814, 0.281712, 0.275179, 0.161087, 0.182256, 0.203355, 0.31487, 0.335645, 0.352862, 0.335645, 0.41194, 0.387226, 0.436924, 0.328603, 0.295083, 0.26085, 0.194234, 0.109221, 0.191378, 0.182256, 0.134866, 0.164327, 0.090864, 0.094817, 0.106997, 0.100716, 0.074921, 0.074921, 0.067594, 0.092881, 0.046336, 0.040537, 0.035586, 0.023963, 0.025762, 0.041405, 0.059222, 0.051831, 0.086953, 0.086953, 0.090864, 0.142424, 0.21291, 0.209395, 0.225814, 0.30533, 0.21291, 0.239899, 0.15284, 0.088832, 0.056825, 0.078022, 0.094817, 0.132295, 0.18812, 0.268042, 0.17593, 0.167087, 0.275179, 0.295083, 0.17593, 0.170161, 0.134866, 0.088832, 0.144935, 0.144935, 0.127496, 0.200174, 0.132295, 0.219301, 0.31487, 0.31487, 0.374039, 0.301917, 0.225814, 0.116183, 0.100716, 0.17593, 0.17593, 0.106997, 0.056825, 0.088832, 0.054297, 0.073402, 0.11371, 0.086953, 0.083462, 0.096677, 0.094817, 0.147574, 0.129801, 0.129801, 0.247041, 0.257454, 0.209395, 0.278302, 0.394753, 0.4292, 0.339168, 0.21291, 0.278302, 0.414856, 0.465241, 0.486429, 0.480142, 0.387226, 0.465241, 0.458154, 0.465241, 0.342579, 0.232838, 0.247041, 0.239899, 0.132295, 0.078022, 0.129801, 0.129801, 0.137348, 0.11371, 0.155435, 0.25406, 0.225814, 0.132295, 0.132295, 0.144935, 0.111485, 0.155435, 0.106997, 0.079919, 0.060549, 0.118441, 0.222385, 0.167087, 0.139895, 0.257454], '')</t>
  </si>
  <si>
    <t>[130, 131]</t>
  </si>
  <si>
    <t>UPI00017300C8 status=activ</t>
  </si>
  <si>
    <t>([0.021816, 0.038858, 0.076542, 0.111485, 0.066181, 0.092881, 0.058088, 0.054297, 0.064632, 0.079919, 0.048328, 0.035586, 0.020876, 0.015078, 0.013821, 0.008156, 0.006374, 0.006039, 0.006078, 0.005011, 0.003997, 0.004161, 0.004161, 0.003366, 0.003512, 0.004689, 0.00407, 0.005249, 0.006039, 0.00543, 0.003671, 0.00543, 0.006245, 0.006245, 0.008804, 0.009015, 0.010131, 0.009401, 0.009401, 0.018787, 0.028695, 0.028107, 0.055536, 0.025762, 0.015694, 0.008156, 0.00558, 0.006374, 0.004577, 0.003341, 0.003821, 0.004976, 0.003431, 0.002976, 0.003757, 0.002512, 0.001743, 0.001572, 0.00146, 0.001434, 0.001142, 0.000661, 0.000936, 0.000945, 0.000842, 0.001249, 0.001748, 0.001743, 0.001748, 0.001743, 0.002512, 0.002503, 0.00292, 0.004208, 0.006245, 0.006245, 0.011106, 0.021816, 0.021816, 0.050641, 0.041405, 0.066181, 0.127496, 0.06312, 0.030611, 0.071867, 0.06312, 0.033407, 0.028107, 0.026338, 0.054297, 0.054297, 0.034884, 0.032677, 0.018415, 0.016021, 0.009401, 0.006533, 0.003997, 0.004388, 0.004161, 0.005503, 0.004646, 0.005011, 0.00777, 0.009096, 0.006421, 0.007555, 0.007259, 0.010131, 0.010131, 0.010672, 0.01204, 0.008895, 0.009187, 0.015344, 0.015344, 0.015344, 0.023534, 0.060549, 0.139895, 0.139895, 0.142424, 0.173081, 0.106997, 0.069024, 0.067594, 0.144935, 0.078022, 0.164327, 0.098513, 0.042364, 0.036378, 0.016021, 0.035586, 0.017138, 0.014075, 0.016257, 0.015694, 0.013016, 0.007877, 0.004736, 0.003963, 0.003298, 0.003461, 0.003671, 0.003014, 0.003212, 0.002211, 0.002688, 0.001748, 0.001786, 0.002761, 0.002014, 0.00292, 0.002976, 0.004135, 0.003109, 0.003109, 0.002976, 0.003366, 0.003366, 0.005011, 0.006078, 0.006142, 0.004315, 0.003461, 0.00515, 0.004315, 0.004358, 0.004835, 0.007259, 0.01204, 0.008075, 0.008156, 0.008002, 0.008723, 0.006039, 0.008624, 0.007495, 0.013265, 0.009294, 0.016528, 0.009483, 0.006619, 0.009977, 0.009865, 0.011518, 0.006894, 0.010372, 0.014075, 0.008075, 0.007645, 0.005799, 0.007031, 0.011342, 0.010926, 0.006701, 0.009728, 0.008002, 0.008075, 0.006039, 0.005683, 0.005623, 0.005683, 0.008525, 0.008002, 0.01227, 0.01078, 0.020522, 0.020522, 0.016826, 0.016826, 0.017138, 0.013437, 0.019401, 0.019401, 0.019401, 0.019109, 0.018787, 0.013821, 0.015078, 0.011518, 0.011342, 0.008409, 0.008075, 0.008002, 0.005683, 0.003997, 0.004646, 0.004483, 0.003212, 0.003555, 0.005318, 0.003864, 0.005623, 0.00407, 0.003079, 0.002555, 0.003607, 0.002606, 0.003864, 0.003804, 0.005683, 0.006533, 0.008409, 0.013821, 0.008276, 0.012727, 0.027463, 0.0198, 0.020876, 0.028107, 0.019109, 0.010372, 0.014315, 0.009187, 0.008276, 0.007495, 0.006482, 0.005734, 0.005734, 0.003924, 0.002761, 0.002014, 0.001692, 0.001649, 0.001778, 0.002688, 0.002761, 0.001748, 0.001786, 0.001159, 0.001481, 0.00225, 0.002276, 0.001687, 0.002606, 0.003298, 0.004646, 0.006533, 0.00777, 0.007555, 0.01227, 0.023087, 0.049374, 0.050641, 0.025762, 0.021381, 0.015078, 0.014586, 0.015694, 0.016528, 0.033407, 0.034068, 0.025316, 0.054297, 0.120615, 0.11371, 0.139895, 0.134866, 0.076542, 0.074921, 0.158265, 0.086953, 0.044297, 0.044297, 0.0704, 0.06312, 0.032017, 0.024826, 0.030611, 0.032017, 0.032017, 0.023534, 0.023087, 0.016528, 0.016021, 0.018415, 0.009728, 0.007555, 0.007555, 0.008895, 0.005932, 0.004247, 0.005011, 0.006795, 0.004899, 0.005378, 0.00777, 0.01204, 0.0198, 0.017797, 0.017447, 0.030611, 0.050641, 0.024826, 0.024826, 0.020522, 0.017447, 0.022667, 0.0198, 0.01204, 0.011106, 0.023963, 0.046336, 0.030611, 0.0198, 0.037156, 0.030611, 0.017447, 0.01078, 0.008895, 0.008525, 0.009483, 0.007422, 0.006988, 0.009865, 0.015078, 0.015078, 0.009728, 0.013437, 0.015344, 0.030003, 0.050641, 0.044297, 0.034884, 0.066181, 0.098513, 0.078022, 0.048328, 0.10481, 0.170161, 0.21291, 0.18812, 0.219301, 0.257454, 0.164327, 0.11371, 0.116183, 0.11371, 0.18812, 0.21291, 0.311707, 0.25031, 0.271506, 0.284882, 0.346032, 0.229226, 0.243554, 0.278302, 0.390993, 0.394753, 0.301917, 0.239899, 0.271506, 0.268042, 0.308712, 0.414856, 0.447574, 0.461924, 0.51388, 0.517562, 0.494003, 0.422041, 0.349426, 0.200174, 0.185198, 0.120615, 0.116183, 0.120615, 0.127496, 0.069024, 0.06184, 0.109221, 0.161087, 0.167087, 0.120615, 0.11371, 0.106997, 0.106997, 0.05306, 0.049374, 0.024826, 0.014315, 0.018415, 0.021816, 0.025316, 0.014783, 0.01204, 0.018787, 0.018415, 0.010131, 0.010509, 0.007177, 0.007422, 0.007422, 0.007495, 0.011342, 0.008624, 0.008624, 0.010221, 0.016826, 0.011903, 0.012727, 0.014075, 0.009015, 0.010221, 0.017447, 0.023963, 0.050641, 0.064632, 0.048328, 0.10481, 0.194234, 0.298791, 0.321458, 0.229226, 0.219301, 0.127496, 0.196879, 0.122885, 0.076542, 0.042364, 0.066181, 0.11371, 0.106997, 0.111485, 0.11371, 0.059222, 0.041405, 0.028695, 0.028695, 0.023534, 0.013821, 0.008723, 0.006142, 0.004976, 0.006567, 0.006619, 0.006701, 0.006533, 0.007877, 0.007177, 0.010221, 0.010131, 0.009015, 0.012727, 0.012491, 0.00962, 0.01204, 0.018787, 0.012491, 0.014586, 0.012727, 0.016528, 0.016021, 0.014783, 0.011106, 0.00962, 0.006894, 0.008156, 0.008156, 0.007091, 0.009977, 0.006894, 0.004899, 0.00543, 0.005623, 0.005623, 0.007555, 0.008804, 0.00962, 0.019109, 0.016826, 0.023087, 0.017447, 0.023963, 0.025762, 0.025316, 0.038042, 0.083462, 0.10481, 0.083462, 0.134866, 0.15008, 0.236433, 0.366687, 0.384043, 0.374039, 0.374039, 0.394753, 0.41194, 0.384043, 0.384043, 0.40511, 0.472492, 0.570702, 0.622677, 0.750527, 0.754692, 0.73685, 0.59917, 0.483068, 0.422041, 0.444081, 0.41194, 0.401658, 0.374039, 0.335645, 0.318242, 0.422041, 0.370445, 0.311707, 0.284882, 0.203355, 0.120615], '')</t>
  </si>
  <si>
    <t>[401, 402, 537, 538, 539, 540, 541, 542]</t>
  </si>
  <si>
    <t>UPI00017300C9 status=activ</t>
  </si>
  <si>
    <t>([0.069024, 0.033407, 0.019401, 0.025316, 0.014075, 0.009294, 0.011106, 0.014315, 0.011106, 0.008525, 0.007422, 0.006482, 0.004611, 0.00359, 0.002512, 0.001687, 0.001434, 0.001597, 0.001391, 0.001172, 0.000674, 0.000614, 0.000958, 0.001434, 0.001288, 0.001786, 0.002623, 0.001906, 0.001249, 0.001408, 0.001391, 0.001305, 0.001786, 0.002581, 0.002881, 0.002881, 0.00283, 0.004689, 0.005992, 0.00558, 0.007645, 0.008002, 0.005223, 0.003701, 0.002512, 0.002512, 0.002482, 0.002529, 0.00359, 0.005378, 0.003963, 0.004414, 0.003963, 0.002623, 0.001808, 0.001778, 0.001692, 0.001692, 0.001267, 0.001202, 0.001434, 0.00146, 0.001408, 0.002276, 0.002211, 0.00225, 0.002529, 0.001602, 0.00155, 0.001533, 0.001597, 0.002623, 0.003555, 0.00543, 0.009401, 0.018106, 0.017447, 0.034068, 0.028695, 0.018787, 0.014783, 0.009294, 0.006374, 0.009294, 0.007315, 0.007259, 0.006567, 0.006482, 0.008409, 0.007177, 0.005799, 0.00558, 0.004161, 0.003963, 0.002761, 0.001967, 0.001103, 0.001155, 0.001159, 0.001383, 0.001808, 0.00243, 0.003671, 0.003607, 0.003821, 0.004513, 0.004431, 0.007031, 0.007422, 0.009977, 0.014075, 0.009865, 0.010221, 0.016021, 0.015694, 0.016021, 0.026892, 0.073402, 0.164327, 0.132295, 0.164327, 0.206376, 0.127496, 0.081712, 0.083462, 0.083462, 0.042364, 0.096677, 0.037156, 0.015694, 0.013821, 0.007877, 0.014315, 0.008525, 0.008075, 0.006988, 0.007031, 0.006039, 0.004135, 0.002606, 0.00246, 0.002014, 0.001709, 0.001808, 0.001499, 0.001808, 0.001271, 0.001808, 0.001249, 0.001271, 0.001936, 0.001383, 0.002057, 0.002057, 0.003079, 0.002276, 0.0028, 0.002606, 0.003014, 0.003014, 0.004388, 0.005318, 0.006421, 0.005223, 0.004247, 0.006482, 0.005223, 0.005223, 0.005223, 0.007645, 0.013437, 0.008723, 0.008804, 0.008525, 0.009187, 0.006078, 0.008804, 0.007645, 0.007645, 0.005992, 0.009096, 0.006142, 0.004431, 0.003997, 0.004135, 0.004483, 0.003014, 0.004358, 0.006142, 0.004161, 0.003963, 0.00283, 0.00389, 0.005683, 0.004921, 0.003341, 0.00407, 0.003014, 0.003079, 0.003607, 0.003405, 0.003405, 0.003431, 0.004921, 0.005623, 0.007877, 0.007177, 0.010131, 0.009728, 0.007091, 0.007177, 0.007177, 0.007259, 0.007645, 0.005318, 0.006078, 0.009015, 0.010926, 0.019401, 0.020522, 0.015344, 0.015344, 0.009015, 0.008624, 0.005318, 0.004921, 0.003512, 0.004689, 0.004736, 0.003478, 0.003864, 0.005872, 0.003924, 0.005318, 0.003997, 0.004315, 0.004358, 0.004247, 0.003014, 0.002881, 0.00292, 0.004358, 0.004921, 0.007031, 0.01078, 0.011669, 0.015694, 0.036378, 0.018787, 0.020876, 0.021381, 0.015078, 0.008804, 0.015078, 0.009401, 0.008723, 0.00777, 0.005932, 0.004315, 0.004315, 0.003053, 0.00246, 0.002057, 0.001709, 0.001692, 0.001808, 0.00243, 0.00246, 0.00155, 0.001623, 0.001602, 0.00243, 0.003461, 0.003478, 0.002482, 0.003727, 0.005086, 0.005318, 0.006894, 0.010509, 0.010372, 0.0198, 0.028695, 0.045352, 0.041405, 0.022667, 0.0198, 0.019109, 0.018106, 0.018787, 0.020165, 0.019109, 0.019109, 0.018787, 0.038858, 0.083462, 0.078022, 0.081712, 0.167087, 0.098513, 0.096677, 0.191378, 0.111485, 0.06184, 0.059222, 0.102787, 0.092881, 0.047319, 0.037156, 0.024393, 0.026892, 0.026892, 0.022667, 0.022306, 0.013265, 0.009401, 0.010372, 0.006701, 0.005318, 0.005086, 0.005932, 0.004161, 0.003109, 0.003671, 0.004736, 0.00359, 0.00389, 0.005503, 0.007645, 0.010509, 0.015694, 0.014075, 0.023087, 0.030003, 0.016528, 0.016528, 0.025316, 0.022306, 0.028107, 0.023963, 0.014315, 0.012491, 0.027463, 0.047319, 0.030611, 0.018106, 0.031287, 0.016826, 0.010221, 0.007315, 0.006374, 0.00558, 0.006374, 0.004431, 0.004414, 0.005992, 0.00777, 0.006894, 0.005011, 0.006194, 0.006374, 0.009294, 0.012727, 0.011669, 0.011669, 0.019401, 0.032017, 0.030003, 0.030003, 0.067594, 0.11371, 0.15284, 0.191378, 0.232838, 0.321458, 0.225814, 0.147574, 0.15008, 0.182256, 0.243554, 0.268042, 0.390993, 0.370445, 0.359901, 0.366687, 0.366687, 0.36309, 0.366687, 0.366687, 0.390993, 0.390993, 0.321458, 0.308712, 0.295083, 0.318242, 0.342579, 0.458154, 0.447574, 0.454136, 0.483068, 0.509769, 0.494003, 0.465241, 0.384043, 0.271506, 0.271506, 0.281712, 0.291804, 0.324872, 0.232838, 0.25031, 0.236433, 0.31487, 0.243554, 0.247041, 0.25031, 0.268042, 0.257454, 0.359901, 0.25406, 0.18812, 0.129801, 0.060549, 0.046336, 0.03976, 0.03976, 0.036378, 0.028107, 0.016021, 0.014315, 0.024393, 0.038858, 0.020522, 0.011669, 0.017797, 0.018415, 0.011106, 0.007495, 0.007031, 0.005086, 0.007091, 0.008276, 0.008525, 0.009187, 0.007495, 0.007555, 0.008409, 0.008276, 0.006795, 0.006988, 0.00543, 0.005503, 0.005378, 0.007422, 0.011106, 0.010926, 0.01078, 0.018415, 0.033407, 0.022306, 0.023087, 0.015344, 0.009096, 0.008409, 0.012727, 0.021816, 0.040537, 0.071867, 0.074921, 0.129801, 0.219301, 0.295083, 0.324872, 0.225814, 0.225814, 0.132295, 0.139895, 0.078022, 0.041405, 0.023087, 0.034884, 0.03976, 0.029376, 0.032017, 0.059222, 0.029376, 0.016257, 0.015344, 0.012727, 0.01204, 0.008276, 0.005799, 0.004358, 0.00316, 0.004161, 0.004135, 0.003997, 0.00389, 0.005223, 0.004976, 0.006701, 0.006894, 0.007645, 0.007877, 0.008525, 0.005932, 0.00543, 0.007422, 0.004976, 0.006245, 0.00543, 0.005799, 0.005683, 0.00543, 0.004921, 0.004976, 0.003607, 0.003512, 0.0028, 0.002155, 0.003053, 0.002117, 0.001335, 0.001499, 0.001808, 0.001675, 0.002336, 0.003431, 0.003701, 0.00558, 0.00359, 0.003997, 0.00515, 0.005086, 0.007315, 0.007315, 0.005623, 0.008895, 0.014315, 0.020165, 0.041405, 0.042364, 0.050641, 0.11371, 0.098513, 0.109221, 0.185198, 0.170161, 0.139895, 0.092881, 0.066181, 0.144935, 0.118441, 0.081712], '')</t>
  </si>
  <si>
    <t>[400]</t>
  </si>
  <si>
    <t>UPI00017300CA status=activ</t>
  </si>
  <si>
    <t>([0.450668, 0.321458, 0.206376, 0.15008, 0.078022, 0.116183, 0.11371, 0.111485, 0.111485, 0.137348, 0.167087, 0.129801, 0.129801, 0.120615, 0.125101, 0.10481, 0.142424, 0.098513, 0.088832, 0.127496, 0.067594, 0.076542, 0.083462, 0.147574, 0.21291, 0.321458, 0.275179, 0.21291, 0.243554, 0.281712, 0.284882, 0.182256, 0.268042, 0.278302, 0.298791, 0.311707, 0.328603, 0.268042, 0.209395, 0.194234, 0.179055, 0.281712, 0.182256, 0.147574, 0.086953, 0.086953, 0.0704, 0.094817, 0.161087, 0.179055, 0.102787, 0.096677, 0.100716, 0.100716, 0.116183, 0.191378, 0.173081, 0.096677, 0.170161, 0.164327, 0.096677, 0.102787, 0.094817, 0.090864, 0.098513, 0.155435, 0.129801, 0.094817, 0.049374, 0.05306, 0.030611, 0.045352, 0.049374, 0.0704, 0.0704, 0.047319, 0.051831, 0.028107, 0.048328, 0.044297, 0.043307, 0.085092, 0.079919, 0.086953, 0.15008, 0.243554, 0.158265, 0.194234, 0.206376, 0.26085, 0.25406, 0.328603, 0.377384, 0.335645, 0.324872, 0.288399, 0.291804, 0.185198, 0.179055, 0.116183, 0.067594, 0.147574, 0.137348, 0.090864, 0.066181, 0.054297, 0.024826, 0.047319, 0.047319, 0.081712, 0.109221, 0.116183, 0.11371, 0.067594, 0.088832, 0.067594, 0.081712, 0.055536, 0.056825, 0.109221, 0.179055, 0.281712, 0.264545, 0.179055, 0.243554, 0.288399, 0.229226, 0.342579, 0.328603, 0.275179, 0.275179, 0.15284, 0.15008, 0.090864, 0.11371, 0.06184, 0.051831, 0.028107, 0.032017, 0.055536, 0.033407, 0.038858, 0.042364, 0.031287, 0.056825, 0.042364, 0.038042, 0.043307, 0.045352, 0.048328, 0.037156, 0.017138, 0.03976, 0.041405, 0.083462, 0.066181, 0.054297, 0.129801, 0.147574, 0.15008, 0.147574, 0.239899, 0.222385, 0.116183, 0.083462, 0.069024, 0.098513, 0.048328, 0.073402, 0.081712, 0.086953, 0.142424, 0.243554, 0.243554, 0.239899, 0.239899, 0.216401, 0.219301, 0.194234, 0.26085, 0.298791, 0.219301, 0.122885, 0.06184, 0.066181, 0.122885, 0.158265, 0.127496, 0.236433, 0.236433, 0.232838, 0.132295, 0.076542, 0.081712, 0.035586, 0.025762, 0.025316, 0.024393, 0.024393, 0.026338, 0.022667, 0.018415, 0.032677, 0.030611, 0.0704, 0.0704, 0.040537, 0.036378, 0.054297, 0.049374, 0.055536, 0.048328, 0.059222, 0.116183, 0.06184, 0.125101, 0.158265, 0.083462, 0.173081, 0.239899, 0.147574, 0.106997, 0.167087, 0.129801, 0.185198, 0.092881, 0.167087, 0.232838, 0.247041, 0.219301, 0.158265, 0.125101, 0.076542, 0.096677, 0.047319, 0.086953, 0.078022, 0.041405, 0.050641, 0.046336, 0.069024, 0.064632, 0.066181, 0.064632, 0.076542, 0.094817, 0.137348, 0.076542, 0.048328, 0.044297, 0.05306, 0.05306, 0.071867, 0.125101, 0.100716, 0.109221, 0.106997, 0.11371, 0.185198, 0.219301, 0.216401, 0.111485, 0.182256, 0.219301, 0.134866, 0.15008, 0.173081, 0.173081, 0.271506, 0.335645, 0.342579, 0.247041, 0.222385, 0.236433, 0.222385, 0.291804, 0.30533, 0.30533, 0.298791, 0.182256, 0.203355, 0.18812, 0.203355, 0.134866, 0.10481, 0.185198, 0.179055, 0.090864, 0.127496, 0.118441, 0.127496, 0.081712, 0.125101, 0.209395, 0.182256, 0.18812, 0.122885, 0.179055, 0.155435, 0.132295, 0.216401, 0.191378, 0.164327, 0.25406, 0.349426, 0.461924, 0.408655, 0.36309], '')</t>
  </si>
  <si>
    <t>UPI00017300CB status=activ</t>
  </si>
  <si>
    <t>([0.356642, 0.387226, 0.40511, 0.444081, 0.30533, 0.332115, 0.366687, 0.394753, 0.40511, 0.30533, 0.318242, 0.31487, 0.182256, 0.239899, 0.15008, 0.142424, 0.122885, 0.078022, 0.037156, 0.031287, 0.023534, 0.045352, 0.023087, 0.011903, 0.008276, 0.012727, 0.01227, 0.011342, 0.01078, 0.008156, 0.008075, 0.007031, 0.007495, 0.009294, 0.01078, 0.021816, 0.017138, 0.013613, 0.010372, 0.010221, 0.008409, 0.006482, 0.005734, 0.005683, 0.008895, 0.01227, 0.008075, 0.006619, 0.005223, 0.005249, 0.004835, 0.004835, 0.004577, 0.005223, 0.004921, 0.00359, 0.003298, 0.003997, 0.003757, 0.004835, 0.005992, 0.006078, 0.009096, 0.01204, 0.020876, 0.020876, 0.020522, 0.038858, 0.023963, 0.023534, 0.025316, 0.021381, 0.040537, 0.06184, 0.029376, 0.032677, 0.027463, 0.027463, 0.025762, 0.019401, 0.019401, 0.025316, 0.015344, 0.014783, 0.013613, 0.013821, 0.008723, 0.006078, 0.004358, 0.004899, 0.004483, 0.002881, 0.003276, 0.002529, 0.001906, 0.002155, 0.001808, 0.002881, 0.001808, 0.001906, 0.00243, 0.002117, 0.001533, 0.002435, 0.00246, 0.002435, 0.001623, 0.00155, 0.002366, 0.003461, 0.003461, 0.003478, 0.00558, 0.008075, 0.007177, 0.010672, 0.010372, 0.009977, 0.007422, 0.008156, 0.007259, 0.005992, 0.007877, 0.007259, 0.00515, 0.003804, 0.002623, 0.003177, 0.004577, 0.004358, 0.003079, 0.004208, 0.004315, 0.0028, 0.002623, 0.00292, 0.002606, 0.003405, 0.002976, 0.003804, 0.005734, 0.005086, 0.007877, 0.00543, 0.005683, 0.00515, 0.006194, 0.009015, 0.007422, 0.007091, 0.00558, 0.006894, 0.005799, 0.005799, 0.006194, 0.004835, 0.004208, 0.003109, 0.00243, 0.002606, 0.002035, 0.001855, 0.001872, 0.001202, 0.001335, 0.001155, 0.001786, 0.001572, 0.001142, 0.001786, 0.001906, 0.002503, 0.003014, 0.002976, 0.003997, 0.003478, 0.004414, 0.006988, 0.006894, 0.00962, 0.016826, 0.025316, 0.025316, 0.033407, 0.029376, 0.024393, 0.0704, 0.067594, 0.118441, 0.209395, 0.098513, 0.067594, 0.034884, 0.014783, 0.018106, 0.018787, 0.024826, 0.016021, 0.014315, 0.016826, 0.009294, 0.005872, 0.005932, 0.004976, 0.004899, 0.007495, 0.008276, 0.008276, 0.006421, 0.005623, 0.005623, 0.005623, 0.005683, 0.007031, 0.00962, 0.01078, 0.010509, 0.017447, 0.032017, 0.03976, 0.067594, 0.142424, 0.284882, 0.179055, 0.236433, 0.25031, 0.209395, 0.216401, 0.209395, 0.30533, 0.268042, 0.206376, 0.281712, 0.328603, 0.264545, 0.206376, 0.122885, 0.059222, 0.023534, 0.014075, 0.008156, 0.008156, 0.008409, 0.005623, 0.005318, 0.003804, 0.002976, 0.002606, 0.002976, 0.00283, 0.003053, 0.002881, 0.003478, 0.00407, 0.002881, 0.002881, 0.004247, 0.005318, 0.008075, 0.013265, 0.023534, 0.020522, 0.013821, 0.01078, 0.019401, 0.022667, 0.051831, 0.086953, 0.071867, 0.092881, 0.044297, 0.045352, 0.081712, 0.059222, 0.05306, 0.111485, 0.155435, 0.071867, 0.076542, 0.044297, 0.027463, 0.013016, 0.014783, 0.014783, 0.014586, 0.009728, 0.009728, 0.008804, 0.006567, 0.006701, 0.007031, 0.009015, 0.008075, 0.005799, 0.004646, 0.004775, 0.004161, 0.004689, 0.006482, 0.004577, 0.004315, 0.005318, 0.005799, 0.005734, 0.007177, 0.008075, 0.011518, 0.021381, 0.024826, 0.031287, 0.073402, 0.064632, 0.044297, 0.023087, 0.034068, 0.0704, 0.069024, 0.096677, 0.102787, 0.102787, 0.182256, 0.200174, 0.232838, 0.225814, 0.225814, 0.229226, 0.155435, 0.073402, 0.071867, 0.060549, 0.083462, 0.033407, 0.020165, 0.036378, 0.033407, 0.042364, 0.027463, 0.016528, 0.009977, 0.006567, 0.005734, 0.004976, 0.004646, 0.003212, 0.004414, 0.006374, 0.006533, 0.007555, 0.007031, 0.006988, 0.004736, 0.003431, 0.003512, 0.004689, 0.004646, 0.006567, 0.006567, 0.007091, 0.006795, 0.005932, 0.006194, 0.004689, 0.003821, 0.003804, 0.003757, 0.003014, 0.002014, 0.001533, 0.001249, 0.001855, 0.001855, 0.002078, 0.00292, 0.00292, 0.00283, 0.002976, 0.003079, 0.002211, 0.001855, 0.002623, 0.004208, 0.005683, 0.009096, 0.009294, 0.016257, 0.013613, 0.018415, 0.026892, 0.021381, 0.022306, 0.022306, 0.025316, 0.024826, 0.013613, 0.028107, 0.015344, 0.008525, 0.006374, 0.009483, 0.008723, 0.006701, 0.004577, 0.003671, 0.003212, 0.003461, 0.00246, 0.00292, 0.002761, 0.002727, 0.003821, 0.003701, 0.00389, 0.003864, 0.004646, 0.006567, 0.006194, 0.006078, 0.009294, 0.008409, 0.005683, 0.008075, 0.010131, 0.010131, 0.008804, 0.008723, 0.007555, 0.006619, 0.006567, 0.004736, 0.004388, 0.003079, 0.003804, 0.002503, 0.002349, 0.002336, 0.001808, 0.001808, 0.001748, 0.001383, 0.001906, 0.003014, 0.00316, 0.003276, 0.003924, 0.005503, 0.006142, 0.006619, 0.012491, 0.0198, 0.023087, 0.043307, 0.109221, 0.0704, 0.15284, 0.15008, 0.196879, 0.26085, 0.232838, 0.346032, 0.4292, 0.42561, 0.374039, 0.328603, 0.295083, 0.335645, 0.318242, 0.298791], '')</t>
  </si>
  <si>
    <t>UPI00017300CC status=activ</t>
  </si>
  <si>
    <t>([0.194234, 0.268042, 0.206376, 0.158265, 0.122885, 0.167087, 0.219301, 0.247041, 0.284882, 0.31487, 0.342579, 0.401658, 0.339168, 0.239899, 0.324872, 0.414856, 0.41194, 0.408655, 0.505461, 0.618285, 0.509769, 0.505461, 0.483068, 0.56648, 0.570702, 0.657645, 0.538167, 0.521092, 0.525368, 0.486429, 0.476583, 0.476583, 0.36309, 0.440853, 0.562014, 0.521092, 0.422041, 0.398279, 0.390993, 0.36309, 0.342579, 0.394753, 0.370445, 0.278302, 0.295083, 0.352862, 0.271506, 0.346032, 0.339168, 0.346032, 0.394753, 0.42561, 0.335645, 0.408655, 0.394753, 0.349426, 0.374039, 0.352862, 0.346032, 0.243554, 0.264545, 0.170161, 0.18812, 0.229226, 0.243554, 0.147574, 0.161087, 0.247041, 0.26085, 0.275179, 0.236433, 0.225814, 0.134866, 0.137348, 0.142424, 0.088832, 0.064632, 0.064632, 0.120615, 0.158265, 0.25406, 0.26085, 0.36309, 0.281712, 0.182256, 0.264545, 0.359901, 0.31487, 0.275179, 0.264545, 0.275179, 0.219301, 0.21291, 0.295083, 0.370445, 0.284882, 0.384043, 0.480142, 0.408655, 0.408655, 0.298791, 0.268042, 0.194234, 0.200174, 0.25406, 0.366687, 0.380708, 0.284882, 0.232838, 0.257454, 0.257454, 0.25406, 0.342579, 0.328603, 0.328603, 0.335645, 0.352862, 0.335645, 0.352862, 0.4292, 0.321458, 0.4292, 0.454136, 0.444081, 0.436924, 0.486429, 0.346032, 0.332115, 0.440853, 0.436924, 0.440853, 0.370445, 0.284882, 0.25031, 0.25406, 0.170161, 0.167087, 0.257454, 0.155435, 0.142424, 0.071867, 0.142424, 0.088832, 0.071867, 0.081712, 0.096677, 0.050641, 0.059222, 0.045352, 0.020522, 0.040537, 0.031287, 0.03976, 0.034884, 0.027463, 0.017138, 0.028107, 0.028695, 0.025762, 0.025316, 0.016826, 0.018787, 0.016021, 0.026892, 0.033407, 0.059222, 0.050641, 0.094817, 0.17593, 0.206376, 0.278302, 0.26085, 0.21291, 0.158265, 0.155435, 0.18812, 0.278302, 0.196879, 0.122885, 0.11371, 0.219301, 0.25031, 0.332115, 0.25031, 0.25031, 0.268042, 0.243554, 0.179055, 0.102787, 0.092881, 0.060549, 0.047319, 0.048328, 0.079919, 0.137348, 0.21291, 0.268042, 0.219301, 0.232838, 0.332115, 0.298791, 0.185198, 0.142424, 0.098513, 0.170161, 0.144935, 0.142424, 0.083462, 0.132295, 0.173081, 0.11371, 0.164327, 0.132295, 0.083462, 0.083462, 0.083462, 0.088832, 0.094817, 0.064632, 0.081712, 0.083462, 0.056825, 0.056825, 0.050641, 0.081712, 0.079919, 0.064632, 0.06184, 0.088832, 0.088832, 0.106997, 0.15284, 0.161087, 0.18812, 0.268042, 0.236433, 0.161087, 0.15008, 0.125101, 0.173081, 0.200174, 0.191378, 0.295083, 0.356642, 0.36309, 0.291804, 0.200174, 0.268042, 0.275179, 0.278302, 0.278302, 0.200174, 0.216401, 0.219301, 0.229226, 0.161087, 0.200174, 0.284882, 0.206376, 0.139895, 0.164327, 0.139895, 0.109221, 0.054297, 0.066181, 0.116183, 0.164327, 0.236433, 0.225814, 0.219301, 0.179055, 0.134866, 0.173081, 0.100716, 0.094817, 0.092881, 0.11371, 0.0704, 0.056825, 0.06312, 0.102787, 0.11371, 0.15284, 0.111485, 0.164327, 0.179055, 0.185198, 0.15008, 0.094817, 0.067594, 0.051831, 0.051831, 0.066181, 0.092881, 0.125101, 0.098513, 0.120615, 0.15284, 0.139895, 0.164327, 0.161087, 0.161087, 0.092881, 0.085092, 0.144935, 0.185198, 0.170161, 0.173081, 0.219301, 0.318242, 0.25031, 0.278302, 0.390993, 0.332115, 0.229226, 0.268042, 0.275179, 0.328603, 0.324872, 0.40511, 0.414856, 0.480142, 0.418646, 0.422041, 0.408655, 0.418646, 0.318242, 0.318242, 0.308712, 0.268042, 0.275179, 0.390993, 0.408655, 0.370445, 0.398279, 0.490133, 0.390993, 0.346032, 0.257454, 0.264545, 0.264545, 0.26085, 0.275179, 0.25406, 0.268042, 0.278302, 0.236433, 0.335645, 0.247041, 0.268042, 0.311707, 0.284882, 0.170161, 0.094817, 0.06312, 0.076542, 0.059222, 0.106997, 0.102787, 0.092881, 0.090864, 0.090864, 0.059222, 0.058088, 0.094817, 0.15008, 0.11371, 0.137348, 0.125101, 0.125101, 0.118441, 0.088832, 0.102787, 0.118441, 0.111485, 0.158265, 0.191378, 0.161087, 0.100716, 0.170161, 0.18812, 0.139895, 0.144935, 0.147574, 0.139895, 0.147574, 0.106997, 0.147574, 0.161087, 0.137348, 0.179055, 0.179055, 0.142424, 0.079919, 0.139895, 0.25406, 0.257454, 0.243554, 0.216401, 0.301917, 0.301917, 0.36309, 0.414856, 0.339168, 0.324872, 0.239899, 0.236433, 0.288399, 0.291804, 0.271506, 0.321458, 0.332115, 0.291804, 0.374039, 0.359901, 0.247041, 0.196879, 0.206376, 0.200174, 0.209395, 0.219301, 0.15008, 0.15008, 0.11371, 0.116183, 0.17593, 0.185198, 0.191378, 0.120615, 0.132295, 0.081712, 0.086953, 0.069024, 0.100716, 0.064632, 0.094817, 0.096677, 0.125101, 0.116183, 0.055536, 0.092881, 0.086953, 0.069024, 0.067594, 0.090864, 0.132295, 0.081712, 0.0704, 0.066181, 0.116183, 0.058088, 0.050641, 0.030003, 0.025316, 0.021816, 0.038858, 0.051831, 0.094817, 0.058088, 0.059222, 0.06184, 0.032017, 0.033407, 0.066181, 0.069024, 0.067594, 0.0704, 0.0704, 0.137348, 0.147574, 0.139895, 0.129801, 0.247041, 0.30533, 0.366687, 0.377384, 0.264545, 0.257454, 0.275179, 0.346032, 0.308712, 0.42561, 0.42561, 0.418646, 0.366687, 0.390993, 0.401658, 0.308712, 0.377384, 0.349426, 0.31487, 0.284882, 0.387226, 0.321458, 0.284882, 0.301917, 0.243554, 0.359901], '')</t>
  </si>
  <si>
    <t>[18, 19, 20, 21, 23, 24, 25, 26, 27, 28, 34, 35]</t>
  </si>
  <si>
    <t>UPI00017300CD status=activ</t>
  </si>
  <si>
    <t>([0.447574, 0.339168, 0.401658, 0.436924, 0.461924, 0.490133, 0.401658, 0.461924, 0.447574, 0.433034, 0.450668, 0.401658, 0.390993, 0.359901, 0.390993, 0.359901, 0.447574, 0.497853, 0.51388, 0.529623, 0.549308, 0.538167, 0.534167, 0.51388, 0.444081, 0.454136, 0.450668, 0.450668, 0.390993, 0.450668, 0.486429, 0.454136, 0.553315, 0.562014, 0.604312, 0.505461, 0.538167, 0.444081, 0.374039, 0.394753, 0.321458, 0.298791, 0.321458, 0.401658, 0.401658, 0.384043, 0.408655, 0.349426, 0.352862, 0.390993, 0.352862, 0.339168, 0.377384, 0.374039, 0.390993, 0.298791, 0.311707, 0.225814, 0.225814, 0.222385, 0.200174, 0.264545, 0.247041, 0.191378, 0.194234, 0.127496, 0.18812, 0.170161, 0.232838, 0.301917, 0.291804, 0.298791, 0.324872, 0.288399, 0.209395, 0.191378, 0.216401, 0.278302, 0.384043, 0.461924, 0.557691, 0.472492, 0.398279, 0.335645, 0.284882, 0.311707, 0.335645, 0.332115, 0.247041, 0.239899, 0.25031, 0.239899, 0.17593, 0.170161, 0.142424, 0.21291, 0.229226, 0.291804, 0.236433, 0.209395, 0.196879, 0.125101, 0.118441, 0.17593, 0.173081, 0.161087, 0.116183, 0.137348, 0.111485, 0.147574, 0.116183, 0.088832, 0.067594, 0.094817, 0.058088, 0.074921], '')</t>
  </si>
  <si>
    <t>[18, 19, 20, 21, 22, 23, 32, 33, 34, 35, 36, 80]</t>
  </si>
  <si>
    <t>UPI00017300CE status=activ</t>
  </si>
  <si>
    <t>([0.182256, 0.100716, 0.170161, 0.222385, 0.139895, 0.206376, 0.142424, 0.088832, 0.060549, 0.088832, 0.10481, 0.142424, 0.144935, 0.147574, 0.173081, 0.288399, 0.288399, 0.185198, 0.182256, 0.271506, 0.384043, 0.295083, 0.401658, 0.335645, 0.339168, 0.36309, 0.264545, 0.26085, 0.268042, 0.356642, 0.301917, 0.30533, 0.209395, 0.200174, 0.182256, 0.118441, 0.051831, 0.055536, 0.079919, 0.043307, 0.023963, 0.013821, 0.014315, 0.013016, 0.016021, 0.014586, 0.025316, 0.037156, 0.038858, 0.069024, 0.044297, 0.036378, 0.021816, 0.021816, 0.023534, 0.023087, 0.044297, 0.048328, 0.038042, 0.046336, 0.03976, 0.069024, 0.094817, 0.15008, 0.15284, 0.147574, 0.161087, 0.137348, 0.137348, 0.127496, 0.106997, 0.15284, 0.179055, 0.17593, 0.155435, 0.167087, 0.102787, 0.088832, 0.090864, 0.106997, 0.10481, 0.132295, 0.109221, 0.127496, 0.139895, 0.137348, 0.137348, 0.127496, 0.134866, 0.134866, 0.18812, 0.144935, 0.078022, 0.055536, 0.10481, 0.196879, 0.118441, 0.15284, 0.167087, 0.264545, 0.275179, 0.209395, 0.288399, 0.335645, 0.25031, 0.232838, 0.247041, 0.167087, 0.102787, 0.102787, 0.06184, 0.083462, 0.137348, 0.15008, 0.236433, 0.194234, 0.196879, 0.17593, 0.209395, 0.196879, 0.191378, 0.185198, 0.15284, 0.086953, 0.076542, 0.074921, 0.06184, 0.06184, 0.106997, 0.17593, 0.139895, 0.222385, 0.134866, 0.142424, 0.225814, 0.185198, 0.216401, 0.200174, 0.284882, 0.222385, 0.222385, 0.182256, 0.182256, 0.288399, 0.384043, 0.281712, 0.374039, 0.321458, 0.342579, 0.349426, 0.349426, 0.298791, 0.206376, 0.18812, 0.118441, 0.120615, 0.120615, 0.120615, 0.100716, 0.10481, 0.15284, 0.15008, 0.179055, 0.11371, 0.122885, 0.076542, 0.118441, 0.129801, 0.170161, 0.090864, 0.083462, 0.066181, 0.064632, 0.06312, 0.122885, 0.216401, 0.219301, 0.182256, 0.155435, 0.132295, 0.076542, 0.083462, 0.102787, 0.100716, 0.164327, 0.096677, 0.096677, 0.122885, 0.111485, 0.083462, 0.11371, 0.116183, 0.139895, 0.158265, 0.25031, 0.25031, 0.144935, 0.134866, 0.164327, 0.194234, 0.170161, 0.173081, 0.173081, 0.15008, 0.15008, 0.125101, 0.137348, 0.194234, 0.18812, 0.120615, 0.200174, 0.229226, 0.225814, 0.232838, 0.236433, 0.225814, 0.225814, 0.229226, 0.247041, 0.278302, 0.278302, 0.30533, 0.390993, 0.346032, 0.370445, 0.284882, 0.232838, 0.236433, 0.236433, 0.203355, 0.291804, 0.291804, 0.291804, 0.209395, 0.196879, 0.18812, 0.196879, 0.127496, 0.200174, 0.185198, 0.118441, 0.116183, 0.173081, 0.167087, 0.125101, 0.060549, 0.122885, 0.122885, 0.10481, 0.102787, 0.074921, 0.048328, 0.026338, 0.022306, 0.038858, 0.042364, 0.081712, 0.042364, 0.085092, 0.055536, 0.055536, 0.066181, 0.067594, 0.0704, 0.074921, 0.078022, 0.134866, 0.069024, 0.125101, 0.196879, 0.206376, 0.209395, 0.239899, 0.216401, 0.26085, 0.264545, 0.209395, 0.191378, 0.281712, 0.17593, 0.239899, 0.185198, 0.164327, 0.132295, 0.132295, 0.100716, 0.164327, 0.137348, 0.216401, 0.203355, 0.206376, 0.129801, 0.127496, 0.081712, 0.15008, 0.139895, 0.137348, 0.170161, 0.139895, 0.158265, 0.155435, 0.15284, 0.132295, 0.206376, 0.232838, 0.229226, 0.182256, 0.17593, 0.232838, 0.239899, 0.144935, 0.15008, 0.15008, 0.167087, 0.281712, 0.295083, 0.229226, 0.225814, 0.243554, 0.271506, 0.161087, 0.243554, 0.236433, 0.332115, 0.239899, 0.257454, 0.26085, 0.239899, 0.142424, 0.142424, 0.137348, 0.15284, 0.144935, 0.216401, 0.194234, 0.18812, 0.109221, 0.161087, 0.161087, 0.15008, 0.081712, 0.142424, 0.142424, 0.125101, 0.0704, 0.125101, 0.079919, 0.06184, 0.122885, 0.225814, 0.118441, 0.111485, 0.203355, 0.203355, 0.15284, 0.232838, 0.137348, 0.222385, 0.243554, 0.257454, 0.264545, 0.377384, 0.288399, 0.257454, 0.185198, 0.271506, 0.271506, 0.335645, 0.268042, 0.206376, 0.200174, 0.311707, 0.31487, 0.222385, 0.200174, 0.216401, 0.21291, 0.332115, 0.239899, 0.206376, 0.196879, 0.191378, 0.122885, 0.127496, 0.144935, 0.25031, 0.173081, 0.111485, 0.067594, 0.127496, 0.111485, 0.122885, 0.129801, 0.147574, 0.132295, 0.161087, 0.196879, 0.132295, 0.142424, 0.144935, 0.10481, 0.111485, 0.109221, 0.15008, 0.216401, 0.247041, 0.161087, 0.15008, 0.243554, 0.352862, 0.359901, 0.480142, 0.374039, 0.352862, 0.232838, 0.278302, 0.271506, 0.191378, 0.281712, 0.158265, 0.236433, 0.21291, 0.200174, 0.179055, 0.209395, 0.18812, 0.092881, 0.127496, 0.216401, 0.200174, 0.191378, 0.191378, 0.17593, 0.21291, 0.222385, 0.321458, 0.359901, 0.384043, 0.468512, 0.468512, 0.51388, 0.483068, 0.575842, 0.549308, 0.486429, 0.5017, 0.5017, 0.529623, 0.570702, 0.557691, 0.525368, 0.505461, 0.468512, 0.440853, 0.476583, 0.447574, 0.41194, 0.390993, 0.321458, 0.295083, 0.239899, 0.308712], '')</t>
  </si>
  <si>
    <t>[440, 442, 443, 445, 446, 447, 448, 449, 450, 451]</t>
  </si>
  <si>
    <t>UPI00017300CF status=activ</t>
  </si>
  <si>
    <t>([0.032017, 0.047319, 0.025316, 0.014586, 0.021381, 0.015344, 0.011903, 0.010672, 0.009015, 0.007555, 0.007177, 0.006421, 0.004431, 0.004577, 0.003555, 0.002503, 0.002366, 0.002366, 0.002555, 0.003298, 0.003298, 0.003053, 0.002276, 0.002117, 0.002976, 0.002976, 0.003997, 0.003924, 0.005011, 0.005318, 0.00515, 0.005872, 0.00777, 0.013265, 0.025762, 0.036378, 0.03976, 0.079919, 0.074921, 0.038042, 0.041405, 0.078022, 0.056825, 0.125101, 0.216401, 0.182256, 0.182256, 0.167087, 0.247041, 0.196879, 0.278302, 0.394753, 0.390993, 0.257454, 0.247041, 0.137348, 0.090864, 0.170161, 0.182256, 0.179055, 0.239899, 0.26085, 0.271506, 0.31487, 0.288399, 0.298791, 0.229226, 0.225814, 0.155435, 0.167087, 0.129801, 0.100716, 0.106997, 0.142424, 0.26085, 0.194234, 0.328603, 0.349426, 0.349426, 0.239899, 0.147574, 0.185198, 0.086953, 0.081712, 0.106997, 0.106997, 0.116183, 0.203355, 0.200174, 0.278302, 0.278302, 0.380708, 0.30533, 0.295083, 0.295083, 0.318242, 0.387226, 0.36309, 0.450668, 0.450668, 0.447574, 0.440853, 0.433034, 0.59508, 0.480142, 0.472492, 0.468512, 0.458154, 0.346032, 0.346032, 0.352862, 0.356642, 0.209395, 0.194234, 0.094817, 0.085092, 0.038042, 0.034068, 0.017797, 0.018415, 0.010372, 0.010672, 0.021381, 0.012727, 0.012727, 0.0198, 0.020165, 0.010672, 0.010509, 0.017447, 0.01078, 0.008156, 0.006194, 0.008525, 0.010131, 0.012727, 0.01078, 0.011106, 0.007877, 0.008156, 0.006039, 0.006039, 0.008276, 0.005683, 0.005683, 0.005318, 0.00543, 0.004247, 0.004577, 0.004611, 0.004646, 0.006194, 0.007877, 0.007315, 0.006039, 0.007645, 0.010672, 0.007877, 0.007091, 0.010221, 0.009096, 0.013613, 0.019109, 0.010372, 0.016257, 0.028695, 0.029376, 0.029376, 0.047319, 0.049374, 0.026892, 0.028695, 0.017138, 0.016826, 0.029376, 0.028695, 0.030003, 0.026892, 0.034884, 0.040537, 0.03976, 0.040537, 0.047319, 0.026892, 0.031287, 0.018415, 0.01204, 0.009483, 0.008276, 0.005623, 0.007555, 0.010509, 0.007177, 0.007091, 0.005249, 0.003997, 0.003757, 0.002688, 0.002014, 0.001967, 0.001967, 0.002155, 0.002211, 0.001967, 0.002194, 0.002881, 0.003997, 0.005223, 0.004431, 0.004921, 0.007091, 0.006194, 0.006194, 0.006078, 0.009096, 0.013821, 0.011903, 0.013437, 0.025316, 0.054297, 0.064632, 0.125101, 0.048328, 0.10481, 0.118441, 0.129801, 0.106997, 0.092881, 0.102787, 0.18812, 0.206376, 0.236433, 0.271506, 0.17593, 0.278302, 0.271506, 0.232838, 0.301917, 0.41194, 0.42561, 0.278302, 0.342579, 0.342579, 0.346032, 0.284882, 0.219301, 0.311707, 0.295083, 0.324872, 0.295083, 0.291804, 0.278302, 0.271506, 0.271506, 0.370445, 0.324872, 0.206376, 0.158265, 0.216401, 0.206376, 0.094817, 0.203355, 0.127496, 0.127496, 0.232838, 0.31487, 0.370445, 0.366687, 0.384043, 0.366687, 0.366687, 0.30533, 0.200174, 0.18812, 0.098513, 0.10481, 0.069024, 0.134866, 0.125101, 0.116183, 0.127496, 0.142424, 0.0704, 0.118441, 0.059222, 0.066181, 0.056825, 0.06184, 0.06312, 0.040537, 0.020876, 0.011106, 0.01204, 0.020876, 0.022306, 0.049374, 0.035586, 0.081712, 0.078022, 0.086953, 0.094817, 0.092881, 0.185198, 0.288399, 0.298791, 0.30533, 0.284882, 0.239899, 0.134866, 0.102787, 0.194234, 0.194234, 0.31487, 0.349426, 0.335645, 0.31487, 0.203355, 0.239899, 0.134866, 0.127496, 0.122885, 0.111485, 0.05306, 0.020876, 0.016528, 0.014783, 0.014075, 0.008895, 0.008525, 0.012491, 0.008723, 0.006039, 0.005872, 0.005086, 0.004208, 0.00316, 0.00316, 0.003177, 0.002327, 0.003079, 0.00246, 0.002529, 0.002138, 0.002078, 0.002349, 0.002327, 0.002336, 0.002662, 0.002662, 0.00231, 0.001499, 0.002349, 0.003298, 0.004431, 0.005086, 0.004483, 0.006194, 0.006619, 0.009865, 0.016257, 0.016528, 0.011903, 0.018106, 0.013613, 0.025762, 0.021816, 0.017138, 0.018106, 0.022306, 0.021381, 0.046336, 0.038858, 0.016021, 0.016021, 0.008409, 0.005683, 0.008075, 0.00543, 0.005503, 0.003478, 0.002976, 0.00283, 0.003727, 0.00243, 0.002366, 0.001541, 0.001786, 0.001743, 0.001786, 0.001872, 0.001808, 0.001159, 0.002057, 0.002688, 0.002555, 0.002512, 0.003821, 0.004161, 0.006039, 0.005992, 0.006421, 0.00515, 0.005683, 0.004899, 0.007495, 0.009294, 0.008276, 0.006795, 0.006142, 0.004976, 0.003431, 0.003431, 0.003405, 0.003079, 0.00243, 0.001602, 0.001709, 0.001572, 0.000773, 0.000743, 0.000468, 0.000833, 0.00076, 0.000708, 0.001103, 0.001142, 0.000816, 0.000893, 0.000854, 0.001155, 0.000833, 0.000854, 0.000842, 0.001417, 0.001249, 0.00155, 0.001709, 0.001722, 0.001061, 0.001249, 0.000743, 0.001142, 0.00076, 0.00076, 0.000743, 0.000447, 0.000275, 0.000292, 0.000326, 0.000743, 0.001048, 0.001383, 0.002014, 0.002057, 0.001318, 0.001623, 0.001872, 0.001692, 0.002581, 0.003997, 0.004247, 0.006039, 0.003701, 0.004775, 0.004775, 0.003671, 0.004775, 0.004689, 0.007177, 0.006482, 0.005011, 0.003276, 0.002512, 0.001692, 0.001675, 0.002512, 0.001541, 0.000876, 0.000906, 0.000477, 0.000305, 0.000309, 0.00015, 0.000339, 0.000146, 0.00015, 0.000301, 0.000313, 0.000532, 0.000232, 0.000215, 0.000309, 0.000309, 0.00061, 0.001172, 0.001499, 0.00152, 0.001786, 0.002503, 0.003014, 0.003804, 0.004414, 0.005223, 0.007422, 0.005734, 0.010672, 0.021381], '')</t>
  </si>
  <si>
    <t>[103]</t>
  </si>
  <si>
    <t>UPI00017300D0 status=activ</t>
  </si>
  <si>
    <t>([0.000339, 0.000468, 0.000335, 0.000399, 0.000747, 0.000859, 0.000936, 0.000983, 0.000747, 0.00103, 0.001391, 0.000945, 0.00103, 0.001808, 0.00231, 0.002396, 0.002366, 0.00389, 0.003757, 0.004315, 0.004315, 0.003405, 0.003963, 0.00558, 0.007091, 0.006701, 0.008276, 0.010509, 0.008723, 0.008804, 0.005872, 0.005799, 0.010372, 0.01078, 0.006894, 0.004577, 0.0028, 0.00283, 0.001778, 0.002688, 0.002688, 0.002555, 0.00243, 0.00152, 0.001675, 0.001335, 0.001344, 0.000674, 0.000743, 0.001249, 0.001808, 0.002705, 0.001967, 0.001872, 0.001318, 0.001267, 0.001808, 0.002155, 0.001936, 0.001748, 0.00155, 0.001061, 0.001112, 0.002014, 0.003177, 0.002512, 0.001778, 0.001103, 0.001249, 0.001155, 0.000661, 0.000386, 0.000249, 0.00018, 7.7e-05, 6.4e-05, 5.6e-05, 6e-05, 0.000133, 0.000142, 0.000142, 9e-05, 0.000206, 0.000206, 0.000103, 4.7e-05, 4.7e-05, 6e-05, 6.9e-05, 7.7e-05, 4.7e-05, 6.9e-05, 6.9e-05, 6e-05, 6e-05, 0.000133, 0.000142, 0.000189, 0.00021, 0.000103, 0.000133, 0.000313, 0.000399, 0.000202, 0.000253, 0.000301, 0.000412, 0.000365, 0.000412, 0.00052, 0.000614, 0.00076], '')</t>
  </si>
  <si>
    <t>UPI00017300D1 status=activ</t>
  </si>
  <si>
    <t>([0.137348, 0.142424, 0.083462, 0.041405, 0.06312, 0.06312, 0.088832, 0.111485, 0.139895, 0.139895, 0.088832, 0.116183, 0.182256, 0.278302, 0.387226, 0.298791, 0.298791, 0.194234, 0.170161, 0.243554, 0.158265, 0.167087, 0.196879, 0.25031, 0.356642, 0.356642, 0.408655, 0.31487, 0.225814, 0.219301, 0.26085, 0.380708, 0.257454, 0.25406, 0.243554, 0.25406, 0.243554, 0.167087, 0.232838, 0.229226, 0.161087, 0.164327, 0.155435, 0.094817, 0.11371, 0.094817, 0.094817, 0.090864, 0.125101, 0.209395, 0.209395, 0.132295, 0.102787, 0.196879, 0.196879, 0.125101, 0.067594, 0.116183, 0.125101, 0.158265, 0.10481, 0.182256, 0.170161, 0.170161, 0.26085, 0.17593, 0.203355, 0.191378, 0.185198, 0.185198, 0.182256, 0.196879, 0.243554, 0.288399, 0.200174, 0.21291, 0.301917, 0.308712, 0.308712, 0.377384, 0.374039, 0.444081, 0.339168, 0.468512, 0.384043, 0.36309, 0.450668, 0.450668, 0.370445, 0.30533, 0.346032, 0.275179, 0.182256, 0.229226, 0.216401, 0.219301, 0.203355, 0.194234, 0.278302, 0.278302, 0.200174, 0.194234, 0.167087, 0.203355, 0.122885, 0.167087, 0.17593, 0.17593, 0.17593, 0.25031, 0.31487, 0.278302, 0.257454, 0.308712, 0.308712, 0.321458, 0.31487, 0.232838, 0.161087, 0.173081, 0.147574, 0.229226, 0.170161, 0.129801, 0.144935, 0.116183, 0.0704, 0.073402, 0.048328, 0.028695, 0.030003, 0.019401, 0.023087, 0.041405, 0.055536, 0.032677, 0.033407, 0.06184, 0.100716, 0.158265, 0.173081, 0.203355, 0.219301, 0.30533, 0.308712, 0.209395, 0.236433, 0.342579, 0.298791, 0.335645, 0.418646, 0.42561, 0.418646, 0.422041, 0.324872, 0.321458, 0.356642, 0.352862, 0.356642, 0.284882, 0.209395, 0.147574, 0.076542, 0.0704, 0.067594, 0.11371, 0.21291, 0.301917, 0.308712, 0.25406, 0.291804, 0.288399, 0.247041, 0.332115, 0.332115, 0.414856, 0.401658, 0.433034, 0.335645, 0.324872, 0.308712, 0.308712, 0.264545, 0.366687, 0.359901, 0.26085, 0.257454, 0.26085, 0.278302, 0.288399, 0.384043, 0.398279, 0.352862, 0.298791, 0.318242, 0.308712, 0.275179, 0.278302, 0.173081, 0.167087, 0.096677, 0.167087, 0.257454, 0.295083, 0.209395, 0.21291, 0.194234, 0.129801, 0.120615, 0.109221, 0.060549, 0.060549, 0.058088, 0.038858, 0.038858, 0.041405, 0.028107, 0.025762, 0.028107, 0.042364, 0.092881, 0.173081, 0.127496, 0.127496, 0.182256, 0.298791, 0.182256, 0.31487, 0.41194, 0.40511, 0.311707, 0.408655, 0.408655, 0.31487, 0.4292, 0.444081, 0.414856, 0.398279, 0.444081, 0.4292, 0.366687, 0.335645, 0.281712, 0.239899, 0.225814, 0.203355, 0.17593, 0.194234, 0.10481, 0.079919, 0.086953, 0.085092, 0.047319, 0.042364, 0.0704, 0.034068, 0.058088, 0.056825, 0.054297, 0.055536, 0.05306, 0.122885, 0.118441, 0.139895, 0.139895, 0.085092, 0.069024, 0.069024, 0.120615, 0.18812, 0.229226, 0.21291, 0.209395, 0.182256, 0.185198, 0.206376, 0.281712, 0.194234, 0.206376, 0.26085, 0.15008, 0.155435, 0.137348, 0.083462, 0.081712, 0.079919, 0.132295, 0.094817, 0.094817, 0.098513, 0.047319, 0.043307, 0.024393, 0.045352, 0.106997, 0.106997, 0.051831, 0.074921, 0.125101, 0.086953, 0.111485, 0.127496, 0.085092, 0.088832, 0.15008, 0.161087, 0.257454, 0.278302, 0.380708, 0.390993, 0.335645, 0.36309, 0.384043, 0.436924, 0.332115, 0.31487, 0.31487, 0.40511, 0.380708, 0.284882, 0.243554, 0.209395, 0.209395, 0.203355, 0.120615, 0.142424, 0.144935, 0.142424, 0.102787, 0.054297, 0.058088, 0.090864, 0.161087, 0.144935, 0.17593, 0.17593, 0.106997, 0.086953, 0.085092, 0.085092, 0.083462, 0.086953, 0.088832, 0.142424, 0.122885, 0.203355, 0.17593, 0.167087, 0.100716, 0.134866, 0.216401, 0.132295, 0.067594, 0.066181, 0.081712, 0.049374, 0.090864, 0.079919, 0.059222, 0.035586, 0.021816, 0.022667, 0.040537, 0.047319, 0.031287, 0.06312, 0.047319, 0.046336, 0.027463, 0.028695, 0.017797, 0.014315, 0.021816, 0.037156, 0.020522, 0.017138, 0.030611, 0.024393, 0.028107, 0.027463, 0.051831, 0.051831, 0.088832, 0.090864, 0.100716, 0.161087, 0.173081, 0.142424, 0.15008, 0.236433, 0.318242, 0.298791, 0.25406, 0.25406, 0.271506, 0.356642, 0.281712, 0.164327, 0.122885, 0.203355, 0.291804, 0.206376, 0.222385, 0.229226, 0.21291, 0.173081, 0.106997, 0.098513, 0.142424, 0.083462, 0.074921, 0.079919, 0.137348, 0.216401, 0.144935, 0.081712, 0.078022, 0.129801, 0.142424, 0.209395, 0.122885, 0.116183, 0.170161, 0.247041, 0.137348, 0.085092, 0.116183, 0.170161, 0.173081, 0.109221, 0.18812, 0.196879, 0.125101, 0.134866, 0.127496, 0.21291, 0.30533, 0.311707, 0.209395, 0.31487, 0.219301, 0.328603, 0.346032, 0.271506, 0.271506, 0.377384, 0.370445, 0.370445, 0.370445, 0.384043, 0.483068, 0.374039, 0.377384, 0.461924, 0.41194, 0.40511, 0.291804, 0.194234, 0.129801, 0.222385, 0.219301, 0.278302, 0.26085, 0.247041, 0.335645, 0.206376, 0.21291, 0.332115, 0.318242, 0.31487, 0.203355, 0.129801, 0.209395, 0.196879, 0.155435, 0.194234, 0.125101, 0.129801, 0.132295, 0.106997, 0.102787, 0.094817, 0.132295, 0.137348, 0.147574, 0.109221, 0.232838, 0.144935, 0.0704, 0.045352, 0.049374, 0.088832, 0.144935, 0.137348, 0.164327, 0.127496, 0.069024, 0.127496, 0.203355, 0.203355, 0.311707, 0.311707, 0.243554, 0.164327, 0.098513, 0.058088, 0.081712, 0.0704, 0.071867, 0.127496, 0.196879, 0.111485, 0.118441, 0.0704, 0.03976, 0.032017, 0.06184, 0.10481, 0.055536, 0.028107, 0.054297, 0.054297, 0.032677, 0.051831, 0.066181, 0.086953, 0.079919, 0.060549, 0.029376, 0.030003, 0.023963, 0.022306, 0.022667, 0.017447, 0.027463, 0.027463, 0.030611, 0.028107, 0.016257, 0.025316, 0.031287, 0.023534, 0.018106, 0.026338, 0.028107, 0.034884, 0.025316, 0.026892, 0.032677, 0.051831, 0.042364, 0.040537, 0.045352, 0.086953, 0.06312, 0.034068, 0.049374, 0.049374, 0.030611, 0.059222, 0.06312, 0.098513, 0.069024, 0.074921, 0.041405, 0.023963, 0.014586, 0.028695, 0.049374, 0.027463, 0.027463, 0.059222, 0.081712, 0.040537, 0.040537, 0.073402, 0.100716, 0.122885, 0.116183, 0.170161, 0.090864, 0.048328, 0.054297, 0.094817, 0.073402, 0.144935, 0.132295, 0.179055, 0.078022, 0.0704, 0.134866, 0.191378, 0.129801, 0.120615, 0.194234, 0.120615, 0.100716, 0.129801, 0.139895, 0.161087, 0.100716, 0.18812, 0.275179, 0.173081, 0.18812, 0.268042, 0.264545, 0.370445, 0.408655, 0.454136, 0.41194, 0.36309, 0.324872, 0.308712, 0.271506, 0.200174, 0.291804, 0.229226, 0.155435, 0.15008, 0.137348, 0.139895, 0.164327, 0.102787, 0.164327, 0.164327, 0.100716, 0.054297, 0.047319, 0.045352, 0.059222, 0.06312, 0.045352, 0.045352, 0.049374, 0.050641, 0.047319, 0.035586, 0.036378, 0.06312, 0.030003, 0.017447, 0.031287, 0.015344, 0.026892, 0.030003, 0.028107, 0.047319, 0.067594, 0.043307, 0.049374, 0.06184, 0.045352, 0.078022, 0.081712, 0.132295, 0.094817, 0.15008, 0.18812, 0.200174, 0.209395, 0.236433, 0.31487, 0.30533, 0.401658, 0.390993, 0.380708, 0.377384, 0.384043, 0.335645, 0.418646, 0.374039, 0.384043, 0.387226, 0.318242, 0.318242, 0.236433, 0.243554, 0.239899, 0.158265, 0.161087, 0.083462, 0.134866, 0.144935, 0.142424, 0.137348, 0.134866, 0.132295, 0.158265, 0.100716, 0.170161, 0.096677, 0.11371, 0.06312, 0.11371, 0.17593, 0.179055, 0.25406, 0.342579, 0.346032, 0.422041, 0.525368, 0.657645, 0.553315, 0.461924, 0.444081, 0.433034, 0.414856, 0.394753, 0.328603, 0.41194, 0.36309, 0.483068, 0.461924, 0.618285], '')</t>
  </si>
  <si>
    <t>[701, 702, 703, 714]</t>
  </si>
  <si>
    <t>UPI00017300D2 status=activ</t>
  </si>
  <si>
    <t>([0.36309, 0.182256, 0.21291, 0.125101, 0.158265, 0.182256, 0.222385, 0.268042, 0.191378, 0.18812, 0.132295, 0.086953, 0.078022, 0.035586, 0.038042, 0.018787, 0.034884, 0.038042, 0.038042, 0.069024, 0.031287, 0.018415, 0.037156, 0.022306, 0.022667, 0.023534, 0.025762, 0.014586, 0.013265, 0.018106, 0.020522, 0.017797, 0.034068, 0.069024, 0.058088, 0.029376, 0.032677, 0.033407, 0.037156, 0.038858, 0.038042, 0.067594, 0.111485, 0.066181, 0.111485, 0.122885, 0.118441, 0.06312, 0.05306, 0.030611, 0.022667, 0.023534, 0.023534, 0.014586, 0.013613, 0.025316, 0.050641, 0.088832, 0.076542, 0.03976, 0.035586, 0.040537, 0.045352, 0.045352, 0.037156, 0.023087, 0.017797, 0.016826, 0.028695, 0.028695, 0.032677, 0.059222, 0.06184, 0.129801, 0.222385, 0.139895, 0.083462, 0.073402, 0.064632, 0.074921, 0.127496, 0.073402, 0.054297, 0.06184, 0.025316, 0.058088, 0.05306, 0.111485, 0.06312, 0.06312, 0.127496, 0.125101, 0.127496, 0.120615, 0.055536, 0.047319, 0.083462, 0.118441, 0.067594, 0.031287, 0.018415, 0.018787, 0.020522, 0.025316, 0.023087, 0.026892, 0.029376, 0.059222, 0.032677, 0.032677, 0.031287, 0.031287, 0.027463, 0.025316, 0.026892, 0.058088, 0.032677, 0.036378, 0.046336, 0.050641, 0.106997, 0.173081, 0.17593, 0.158265, 0.129801, 0.098513, 0.100716, 0.096677, 0.050641, 0.048328, 0.106997, 0.106997, 0.06184, 0.11371, 0.06312, 0.060549, 0.034884, 0.036378, 0.032677, 0.030611, 0.055536, 0.032677, 0.028695, 0.024393, 0.048328, 0.032677, 0.023087, 0.023087, 0.022306, 0.035586, 0.038858, 0.030611, 0.032677, 0.032677, 0.03976, 0.045352, 0.046336, 0.048328, 0.085092, 0.090864, 0.073402, 0.076542, 0.06184, 0.071867, 0.03976, 0.034884, 0.038042, 0.078022, 0.134866, 0.074921, 0.079919, 0.067594, 0.069024, 0.038858, 0.040537, 0.034068, 0.043307, 0.042364, 0.040537, 0.022667, 0.022667, 0.027463, 0.024826, 0.029376, 0.016528, 0.035586, 0.022306, 0.036378, 0.031287, 0.018415, 0.016257, 0.010221, 0.018106, 0.020165, 0.032017, 0.031287, 0.018415, 0.024826, 0.019109, 0.026338, 0.038858, 0.028107, 0.020876, 0.014783, 0.022306, 0.033407, 0.016257, 0.024393], '')</t>
  </si>
  <si>
    <t>UPI00017300D3 status=activ</t>
  </si>
  <si>
    <t>([0.045352, 0.0704, 0.100716, 0.129801, 0.158265, 0.102787, 0.10481, 0.144935, 0.173081, 0.203355, 0.200174, 0.139895, 0.216401, 0.185198, 0.271506, 0.275179, 0.332115, 0.25406, 0.26085, 0.200174, 0.137348, 0.118441, 0.122885, 0.102787, 0.10481, 0.088832, 0.086953, 0.11371, 0.125101, 0.137348, 0.111485, 0.132295, 0.216401, 0.216401, 0.155435, 0.132295, 0.21291, 0.247041, 0.321458, 0.328603, 0.422041, 0.497853, 0.58069, 0.529623, 0.58069, 0.461924, 0.494003, 0.494003, 0.398279, 0.377384, 0.377384, 0.447574, 0.352862, 0.243554, 0.164327, 0.225814, 0.25406, 0.257454, 0.164327, 0.164327, 0.15284, 0.085092, 0.094817, 0.074921, 0.111485, 0.116183, 0.196879, 0.118441, 0.111485, 0.10481, 0.058088, 0.058088, 0.028107, 0.028107, 0.059222, 0.059222, 0.038858, 0.022306, 0.022306, 0.043307, 0.023963, 0.014783, 0.016021, 0.00962, 0.010372, 0.00962, 0.009187, 0.00962, 0.009483, 0.014783, 0.024393, 0.020165, 0.020165, 0.020165, 0.038858, 0.037156, 0.038042, 0.040537, 0.071867, 0.036378, 0.0198, 0.042364, 0.079919, 0.078022, 0.147574, 0.132295, 0.134866, 0.086953, 0.042364, 0.046336, 0.027463, 0.026892, 0.060549, 0.060549, 0.102787, 0.094817, 0.051831, 0.090864, 0.098513, 0.06184, 0.134866, 0.132295, 0.109221, 0.116183, 0.109221, 0.098513, 0.096677, 0.083462, 0.067594, 0.076542, 0.139895, 0.219301, 0.194234, 0.182256, 0.161087, 0.090864, 0.090864, 0.15284, 0.127496, 0.116183, 0.173081, 0.144935, 0.134866, 0.109221, 0.106997, 0.179055, 0.116183, 0.073402, 0.036378, 0.043307, 0.041405, 0.030611, 0.027463, 0.016826, 0.020165, 0.017797, 0.017138, 0.010672, 0.010509, 0.011903, 0.021381, 0.020522, 0.016257, 0.023087, 0.021816, 0.015078, 0.011669, 0.014586, 0.019109, 0.038042, 0.06184, 0.106997], '')</t>
  </si>
  <si>
    <t>[42, 43, 44]</t>
  </si>
  <si>
    <t>UPI00017300D5 status=activ</t>
  </si>
  <si>
    <t>([0.047319, 0.074921, 0.122885, 0.15008, 0.18812, 0.120615, 0.142424, 0.167087, 0.196879, 0.15008, 0.170161, 0.200174, 0.219301, 0.155435, 0.268042, 0.288399, 0.387226, 0.298791, 0.384043, 0.444081, 0.447574, 0.454136, 0.346032, 0.332115, 0.342579, 0.308712, 0.40511, 0.384043, 0.390993, 0.30533, 0.401658, 0.41194, 0.342579, 0.342579, 0.433034, 0.422041, 0.440853, 0.321458, 0.41194, 0.346032, 0.288399, 0.229226, 0.222385, 0.321458, 0.31487, 0.232838, 0.26085, 0.257454, 0.200174, 0.139895, 0.142424, 0.069024, 0.056825, 0.092881, 0.096677, 0.05306, 0.044297, 0.035586, 0.071867, 0.055536, 0.090864, 0.090864, 0.155435, 0.100716, 0.06312, 0.041405, 0.074921, 0.078022, 0.086953, 0.086953, 0.127496, 0.206376, 0.281712, 0.216401, 0.116183, 0.116183, 0.191378, 0.125101, 0.137348, 0.137348, 0.096677, 0.086953, 0.142424, 0.120615, 0.18812, 0.182256, 0.161087, 0.161087, 0.164327, 0.147574, 0.25406, 0.271506, 0.179055, 0.139895, 0.194234, 0.31487, 0.206376, 0.111485, 0.196879, 0.179055, 0.206376, 0.291804, 0.295083, 0.203355, 0.129801, 0.15284, 0.264545, 0.352862, 0.308712, 0.321458, 0.328603, 0.21291, 0.21291, 0.295083, 0.264545, 0.291804, 0.281712, 0.384043, 0.422041, 0.339168, 0.335645, 0.30533, 0.200174, 0.196879, 0.301917, 0.30533, 0.191378, 0.17593, 0.179055, 0.173081, 0.161087, 0.155435, 0.229226, 0.225814, 0.15284, 0.25406, 0.25031, 0.216401, 0.147574, 0.147574, 0.155435, 0.164327, 0.161087, 0.264545, 0.268042, 0.185198, 0.179055, 0.25031, 0.161087, 0.102787, 0.106997, 0.066181, 0.040537, 0.034068, 0.030611, 0.054297, 0.054297, 0.069024, 0.049374, 0.090864, 0.144935, 0.137348, 0.085092, 0.081712, 0.066181, 0.081712, 0.10481, 0.185198, 0.125101, 0.191378, 0.264545, 0.209395, 0.196879, 0.275179, 0.216401, 0.236433, 0.137348, 0.132295, 0.120615, 0.18812, 0.18812, 0.17593, 0.257454, 0.257454, 0.264545, 0.191378, 0.155435, 0.118441, 0.109221, 0.144935, 0.120615, 0.100716, 0.139895, 0.209395, 0.182256, 0.26085, 0.196879, 0.339168, 0.30533], '')</t>
  </si>
  <si>
    <t>UPI00017300D6 status=activ</t>
  </si>
  <si>
    <t>([0.059222, 0.066181, 0.092881, 0.067594, 0.051831, 0.040537, 0.045352, 0.049374, 0.038042, 0.055536, 0.078022, 0.106997, 0.10481, 0.179055, 0.243554, 0.359901, 0.332115, 0.339168, 0.339168, 0.36309, 0.465241, 0.490133, 0.525368, 0.545602, 0.680603, 0.759478, 0.827927, 0.76285, 0.694846, 0.798249, 0.784345, 0.759478, 0.741537, 0.76285, 0.632174, 0.632174, 0.653063, 0.707965, 0.707965, 0.720929, 0.666105, 0.613573, 0.613573, 0.505461, 0.509769, 0.486429, 0.454136, 0.494003, 0.604312, 0.712013, 0.562014, 0.56648, 0.622677, 0.538167, 0.390993, 0.483068, 0.494003, 0.384043, 0.311707, 0.271506, 0.26085, 0.342579, 0.342579, 0.342579, 0.433034, 0.41194, 0.324872, 0.356642, 0.321458, 0.243554, 0.243554, 0.257454, 0.264545, 0.161087, 0.191378, 0.21291, 0.137348, 0.132295, 0.132295, 0.106997, 0.125101, 0.127496, 0.102787, 0.100716, 0.085092, 0.092881, 0.102787, 0.132295, 0.085092, 0.086953, 0.164327, 0.109221, 0.170161, 0.173081, 0.25406, 0.209395, 0.284882, 0.342579, 0.342579, 0.346032, 0.465241, 0.440853, 0.398279, 0.394753, 0.394753, 0.394753, 0.390993, 0.295083, 0.257454, 0.264545, 0.26085, 0.158265, 0.229226, 0.170161, 0.170161, 0.164327, 0.15284, 0.155435, 0.191378, 0.11371, 0.170161, 0.098513, 0.116183, 0.15284, 0.196879, 0.206376, 0.194234, 0.185198, 0.264545, 0.243554, 0.236433, 0.25406, 0.339168, 0.339168, 0.40511, 0.295083, 0.264545, 0.370445, 0.366687, 0.278302, 0.278302, 0.284882, 0.366687, 0.284882, 0.30533, 0.291804, 0.206376, 0.173081, 0.182256, 0.15284, 0.243554, 0.288399, 0.30533, 0.209395, 0.139895, 0.096677, 0.167087, 0.194234, 0.179055, 0.17593, 0.18812, 0.281712, 0.275179, 0.243554, 0.257454, 0.236433, 0.232838, 0.281712, 0.356642, 0.239899, 0.173081, 0.167087, 0.170161, 0.155435, 0.167087, 0.158265, 0.21291, 0.21291, 0.219301, 0.257454, 0.268042, 0.257454, 0.236433, 0.25031, 0.278302, 0.25406, 0.179055, 0.21291, 0.170161, 0.173081, 0.191378, 0.295083, 0.30533, 0.257454, 0.236433, 0.311707, 0.401658, 0.40511, 0.328603, 0.352862, 0.31487, 0.239899, 0.335645, 0.356642, 0.339168, 0.346032, 0.366687, 0.450668, 0.414856, 0.390993, 0.387226, 0.394753, 0.318242, 0.206376, 0.295083, 0.295083, 0.225814, 0.239899, 0.216401, 0.295083, 0.278302, 0.291804, 0.284882, 0.243554, 0.239899, 0.275179, 0.200174, 0.26085, 0.185198, 0.179055, 0.284882, 0.301917, 0.370445, 0.359901, 0.377384, 0.380708, 0.352862, 0.422041, 0.418646, 0.414856, 0.324872, 0.318242, 0.318242, 0.288399, 0.328603, 0.339168, 0.318242, 0.408655, 0.401658, 0.483068, 0.41194, 0.370445, 0.370445, 0.370445, 0.377384, 0.472492, 0.476583, 0.4292, 0.4292, 0.408655, 0.454136, 0.541878, 0.541878, 0.490133, 0.648219, 0.608892, 0.58069, 0.525368, 0.521092, 0.490133, 0.41194, 0.41194, 0.440853, 0.461924, 0.390993, 0.366687, 0.342579, 0.295083, 0.384043, 0.288399, 0.219301, 0.196879, 0.18812, 0.120615, 0.142424, 0.129801, 0.137348, 0.137348, 0.10481, 0.096677, 0.066181, 0.094817, 0.15008, 0.15284, 0.129801, 0.18812, 0.191378, 0.200174, 0.170161, 0.158265, 0.284882, 0.394753, 0.394753, 0.40511, 0.5017, 0.51388, 0.4292, 0.4292, 0.447574, 0.521092, 0.525368, 0.642678, 0.648219, 0.613573, 0.632174, 0.63748, 0.538167, 0.632174, 0.626927, 0.671169, 0.58069, 0.553315, 0.480142, 0.461924, 0.4292, 0.328603, 0.236433, 0.232838, 0.25031, 0.164327, 0.109221, 0.109221, 0.0704, 0.069024, 0.073402, 0.066181, 0.050641, 0.079919, 0.10481, 0.118441, 0.090864, 0.125101, 0.116183, 0.085092, 0.111485, 0.071867, 0.125101, 0.185198, 0.182256, 0.134866, 0.225814, 0.232838, 0.25406, 0.30533, 0.275179, 0.271506, 0.173081, 0.132295, 0.116183, 0.120615, 0.055536, 0.096677, 0.111485, 0.090864, 0.155435, 0.155435, 0.15284, 0.085092, 0.098513, 0.155435, 0.18812, 0.185198, 0.257454, 0.144935, 0.170161, 0.216401, 0.219301, 0.335645, 0.436924, 0.40511, 0.387226, 0.494003, 0.497853, 0.398279, 0.401658, 0.398279, 0.380708, 0.41194, 0.497853, 0.486429, 0.509769, 0.4292, 0.295083, 0.308712, 0.42561, 0.359901, 0.356642, 0.324872, 0.247041, 0.17593, 0.25031, 0.239899, 0.209395, 0.200174, 0.308712, 0.25031, 0.232838, 0.196879, 0.209395, 0.144935, 0.139895, 0.066181, 0.083462, 0.15008, 0.116183, 0.122885, 0.10481, 0.055536, 0.038042, 0.067594, 0.059222, 0.042364, 0.045352, 0.055536, 0.030003, 0.028107, 0.029376, 0.030003, 0.040537, 0.044297, 0.054297, 0.055536, 0.129801, 0.100716, 0.118441, 0.090864, 0.081712, 0.144935, 0.225814, 0.222385, 0.21291, 0.203355, 0.236433, 0.236433, 0.236433, 0.284882, 0.164327, 0.247041, 0.243554, 0.25031, 0.236433, 0.203355, 0.191378, 0.191378, 0.216401, 0.161087, 0.203355, 0.21291, 0.134866, 0.139895, 0.127496, 0.127496, 0.132295, 0.079919, 0.081712, 0.092881, 0.125101, 0.222385, 0.216401, 0.21291, 0.196879, 0.185198, 0.200174, 0.203355, 0.137348, 0.118441, 0.083462, 0.11371, 0.116183, 0.17593, 0.18812, 0.298791, 0.196879, 0.173081, 0.25406, 0.275179, 0.222385, 0.139895, 0.147574, 0.086953, 0.071867, 0.040537, 0.037156, 0.058088, 0.069024, 0.094817, 0.147574, 0.129801, 0.067594, 0.032017, 0.034884, 0.017797, 0.010926, 0.016826, 0.019401, 0.019401, 0.017797, 0.014075, 0.013016, 0.01227, 0.014586, 0.018415, 0.023087, 0.032677, 0.024393, 0.015694, 0.011518, 0.009015, 0.013437, 0.0198, 0.033407, 0.018415], '')</t>
  </si>
  <si>
    <t>[22, 23, 24, 25, 26, 27, 28, 29, 30, 31, 32, 33, 34, 35, 36, 37, 38, 39, 40, 41, 42, 43, 44, 48, 49, 50, 51, 52, 53, 261, 262, 264, 265, 266, 267, 268, 304, 305, 309, 310, 311, 312, 313, 314, 315, 316, 317, 318, 319, 320, 321, 390]</t>
  </si>
  <si>
    <t>UPI00017300D9 status=activ</t>
  </si>
  <si>
    <t>([0.005223, 0.004976, 0.003864, 0.003478, 0.004431, 0.003276, 0.003276, 0.003014, 0.003701, 0.00316, 0.003864, 0.004577, 0.003607, 0.003607, 0.00407, 0.006039, 0.005503, 0.005872, 0.006701, 0.010221, 0.014315, 0.009015, 0.007555, 0.007645, 0.010221, 0.007031, 0.007177, 0.009294, 0.008624, 0.009401, 0.018415, 0.017138, 0.010372, 0.013016, 0.008723, 0.008723, 0.009096, 0.009483, 0.009865, 0.008624, 0.005799, 0.004736, 0.005932, 0.006078, 0.008723, 0.008804, 0.008409, 0.010672, 0.010372, 0.017447, 0.011669, 0.00777, 0.00777, 0.00962, 0.011518, 0.0198, 0.011342, 0.011518, 0.007422, 0.008075, 0.008075, 0.014315, 0.010372, 0.009015, 0.008895, 0.006482, 0.004689, 0.006039, 0.005683, 0.005683, 0.005683, 0.004775, 0.006701, 0.005992, 0.006619, 0.004483, 0.004431, 0.006374, 0.005318, 0.005378, 0.005378, 0.005249, 0.00515, 0.007091, 0.006374, 0.006245, 0.008525, 0.013613, 0.016826, 0.028695, 0.028695, 0.015344, 0.028695, 0.018787, 0.015078, 0.009294, 0.018415, 0.013613, 0.009096, 0.007259, 0.010372, 0.008804, 0.010672, 0.006619, 0.006988, 0.007091, 0.010926, 0.010926, 0.007877, 0.007877, 0.00543, 0.003924, 0.003804, 0.003864, 0.004513, 0.006039, 0.005992, 0.006194, 0.007555, 0.006482, 0.006039, 0.006374, 0.009977, 0.007555, 0.011669, 0.01204, 0.022306, 0.023963, 0.026338, 0.048328, 0.051831, 0.109221, 0.219301, 0.366687, 0.380708, 0.380708, 0.26085, 0.335645, 0.222385, 0.225814, 0.377384, 0.525368, 0.517562, 0.525368, 0.549308, 0.414856, 0.31487, 0.196879, 0.129801, 0.118441, 0.054297, 0.024826, 0.013016, 0.011342, 0.00777, 0.004736, 0.00359, 0.005086, 0.004161, 0.005318, 0.00515, 0.003804, 0.003727, 0.003246, 0.003109, 0.003821, 0.003671, 0.004611, 0.004646, 0.004689, 0.004208, 0.004358, 0.004689, 0.004689, 0.00407, 0.00359, 0.005872, 0.008156, 0.005623, 0.009015, 0.007495, 0.005378, 0.007315, 0.005249, 0.004414, 0.004414, 0.004921, 0.007645, 0.005992, 0.006533, 0.007877, 0.007877, 0.008624, 0.008075, 0.008276, 0.010372, 0.011903, 0.007645, 0.006421, 0.009096, 0.005932, 0.006894, 0.010221, 0.008409, 0.013016, 0.018415, 0.018415, 0.0198, 0.01227, 0.0198, 0.016257, 0.01227, 0.00962, 0.009096, 0.011342, 0.011669, 0.007645, 0.00777, 0.007877, 0.009015, 0.009096, 0.009015, 0.010131, 0.008624, 0.007031, 0.005011, 0.004161, 0.004161, 0.004135, 0.003864, 0.002662, 0.00389, 0.004483, 0.006245, 0.007177, 0.009401, 0.016528, 0.031287, 0.029376, 0.024393, 0.025762, 0.026892, 0.025316, 0.011903, 0.014315, 0.013437, 0.025316, 0.025316, 0.012727, 0.009977, 0.009728, 0.016528, 0.010509, 0.011106, 0.006795, 0.006894, 0.004775, 0.004577, 0.004835, 0.005223, 0.007555, 0.006421, 0.006421, 0.010672, 0.019401, 0.021381, 0.034068, 0.019109, 0.022306, 0.05306, 0.074921, 0.116183, 0.0704, 0.073402, 0.050641, 0.132295, 0.182256, 0.278302, 0.271506, 0.25406, 0.342579, 0.346032, 0.41194, 0.414856, 0.370445, 0.342579, 0.308712, 0.335645, 0.42561, 0.538167, 0.505461, 0.468512, 0.529623, 0.720929], '')</t>
  </si>
  <si>
    <t>[141, 142, 143, 144, 289, 290, 292, 293]</t>
  </si>
  <si>
    <t>UPI00017300DB status=activ</t>
  </si>
  <si>
    <t>([0.076542, 0.040537, 0.056825, 0.074921, 0.037156, 0.05306, 0.071867, 0.048328, 0.034068, 0.021381, 0.028107, 0.021816, 0.014586, 0.01078, 0.007091, 0.008804, 0.006567, 0.004483, 0.003555, 0.00359, 0.00389, 0.005249, 0.005223, 0.005223, 0.003821, 0.003864, 0.003804, 0.003701, 0.004976, 0.004835, 0.007091, 0.005318, 0.005223, 0.005623, 0.007031, 0.011903, 0.015694, 0.014783, 0.022667, 0.041405, 0.026338, 0.030611, 0.017447, 0.029376, 0.032017, 0.0704, 0.085092, 0.067594, 0.037156, 0.032017, 0.06184, 0.044297, 0.038858, 0.086953, 0.06184, 0.030003, 0.027463, 0.026338, 0.047319, 0.046336, 0.040537, 0.100716, 0.067594, 0.125101, 0.122885, 0.056825, 0.025762, 0.022667, 0.028695, 0.034068, 0.026892, 0.026338, 0.03976, 0.094817, 0.083462, 0.182256, 0.206376, 0.209395, 0.191378, 0.15008, 0.100716, 0.050641, 0.055536, 0.0704, 0.085092, 0.092881, 0.17593, 0.275179, 0.26085, 0.26085, 0.352862, 0.352862, 0.352862, 0.216401, 0.206376, 0.17593, 0.164327, 0.239899, 0.225814, 0.229226, 0.311707, 0.311707, 0.42561, 0.291804, 0.281712, 0.21291, 0.206376, 0.229226, 0.236433, 0.352862, 0.36309, 0.209395, 0.129801, 0.066181, 0.127496, 0.051831, 0.064632, 0.028695, 0.030003, 0.017138, 0.009096, 0.008409, 0.009401, 0.010509, 0.010926, 0.008075, 0.006701, 0.006619, 0.006245, 0.004689, 0.003804, 0.002976, 0.004315, 0.004775, 0.006039, 0.005378, 0.00558, 0.004358, 0.005011, 0.003757, 0.003804, 0.004976, 0.003821, 0.003607, 0.003341, 0.004414, 0.004414, 0.004414, 0.004431, 0.004358, 0.005683, 0.007031, 0.006567, 0.004646, 0.006245, 0.007177, 0.00558, 0.005623, 0.007555, 0.006619, 0.009187, 0.014075, 0.00962, 0.014315, 0.023087, 0.025316, 0.025762, 0.046336, 0.043307, 0.023963, 0.026892, 0.014315, 0.014315, 0.026338, 0.035586, 0.033407, 0.030003, 0.041405, 0.050641, 0.03976, 0.03976, 0.046336, 0.022306, 0.023534, 0.014586, 0.015344, 0.010221, 0.010131, 0.006894, 0.010131, 0.015694, 0.00962, 0.014315, 0.009483, 0.006142, 0.00543, 0.004161, 0.003246, 0.003014, 0.003014, 0.003607, 0.003431, 0.003177, 0.003821, 0.00558, 0.007259, 0.00543, 0.005011, 0.005503, 0.008624, 0.009015, 0.009977, 0.009728, 0.011518, 0.011342, 0.011106, 0.022667, 0.043307, 0.042364, 0.083462, 0.147574, 0.125101, 0.222385, 0.15284, 0.196879, 0.206376, 0.203355, 0.301917, 0.401658, 0.40511, 0.384043, 0.398279, 0.332115, 0.444081, 0.450668, 0.454136, 0.63748, 0.517562, 0.534167, 0.661982, 0.529623, 0.42561, 0.390993, 0.398279, 0.380708, 0.377384, 0.366687, 0.377384, 0.26085, 0.26085, 0.247041, 0.25406, 0.225814, 0.17593, 0.139895, 0.129801, 0.170161, 0.139895, 0.144935, 0.129801, 0.142424, 0.25406, 0.36309, 0.401658, 0.408655, 0.51388, 0.476583, 0.476583, 0.366687, 0.486429, 0.366687, 0.25031, 0.25031, 0.257454, 0.366687, 0.41194, 0.41194, 0.454136, 0.356642, 0.433034, 0.440853, 0.440853, 0.41194, 0.359901, 0.36309, 0.25031, 0.247041, 0.191378, 0.196879, 0.257454, 0.257454, 0.394753, 0.458154, 0.450668, 0.370445, 0.268042, 0.25406, 0.264545, 0.275179, 0.380708, 0.394753, 0.390993, 0.370445, 0.394753, 0.335645, 0.298791, 0.398279, 0.308712, 0.308712, 0.264545, 0.295083, 0.219301, 0.125101, 0.15008, 0.088832, 0.134866, 0.164327, 0.137348, 0.132295, 0.06184, 0.046336, 0.043307, 0.051831, 0.029376, 0.014586, 0.024826, 0.017797, 0.017138, 0.016528, 0.014075, 0.009401, 0.009294, 0.01227, 0.011669, 0.008002, 0.011106, 0.008409, 0.007422, 0.007031, 0.004921, 0.006374, 0.006894, 0.006619, 0.004483, 0.004388, 0.004247, 0.002976, 0.003821, 0.002727, 0.003701, 0.005378, 0.008002, 0.005799, 0.005932, 0.008075, 0.011903, 0.013016, 0.018415, 0.030003, 0.018787, 0.034884, 0.023087, 0.023087, 0.022667, 0.022306, 0.021381, 0.023087, 0.050641, 0.054297, 0.051831, 0.056825, 0.030003, 0.022306, 0.043307, 0.017797, 0.011669, 0.011342, 0.006988, 0.007877, 0.006078, 0.007877, 0.008156, 0.007645, 0.006567, 0.004689, 0.004483, 0.004414, 0.004835, 0.004899, 0.004899, 0.004775, 0.00292, 0.003864, 0.003366, 0.003366, 0.004388, 0.005799, 0.005932, 0.006374, 0.006078, 0.005249, 0.006533, 0.004431, 0.004431, 0.004976, 0.004513, 0.004208, 0.003804, 0.003366, 0.002194, 0.001408, 0.001675, 0.002623, 0.001572, 0.001434, 0.000893, 0.000893, 0.000477, 0.000262, 0.000442, 0.000412, 0.000743, 0.000687, 0.000708, 0.000704, 0.000391, 0.000833, 0.001499, 0.002482, 0.00231, 0.003298, 0.003298, 0.002529, 0.001748, 0.002014, 0.002014, 0.002761, 0.00231, 0.002761, 0.002761, 0.003014, 0.002057, 0.001344, 0.001408, 0.001383, 0.002014, 0.002117, 0.001383, 0.000842, 0.000833, 0.001434, 0.001533, 0.00155, 0.001709, 0.002581, 0.003924, 0.003607, 0.00359, 0.005011, 0.004208, 0.004161, 0.00389, 0.003555, 0.003821, 0.003701, 0.003607, 0.003821, 0.003727, 0.003431, 0.00316, 0.002155, 0.001335, 0.000648, 0.000854, 0.001142, 0.000614, 0.000442, 0.000447, 0.000206, 0.00012, 9e-05, 9e-05, 7.7e-05, 9.4e-05, 0.00015, 0.000185, 0.000189, 0.000185, 0.000189, 0.000412, 0.000674, 0.001069, 0.001687, 0.002727, 0.002276, 0.002662, 0.003924, 0.004577, 0.004736, 0.007259, 0.011342, 0.01204, 0.026892, 0.013265, 0.029376, 0.016021, 0.015344, 0.028695, 0.021816, 0.038042, 0.029376, 0.033407, 0.027463, 0.019109, 0.013821, 0.028695, 0.018415, 0.012491], '')</t>
  </si>
  <si>
    <t>[236, 237, 238, 239, 240, 265]</t>
  </si>
  <si>
    <t>UPI00017300DE status=activ</t>
  </si>
  <si>
    <t>([0.035586, 0.024826, 0.037156, 0.064632, 0.045352, 0.06184, 0.081712, 0.111485, 0.142424, 0.096677, 0.118441, 0.098513, 0.118441, 0.06312, 0.049374, 0.051831, 0.094817, 0.047319, 0.086953, 0.096677, 0.167087, 0.236433, 0.216401, 0.229226, 0.182256, 0.268042, 0.161087, 0.17593, 0.167087, 0.096677, 0.161087, 0.161087, 0.26085, 0.271506, 0.318242, 0.268042, 0.232838, 0.247041, 0.356642, 0.239899, 0.236433, 0.225814, 0.139895, 0.132295, 0.147574, 0.137348, 0.137348, 0.239899, 0.144935, 0.142424, 0.15284, 0.120615, 0.120615, 0.055536, 0.032017, 0.046336, 0.051831, 0.034884, 0.031287, 0.034068, 0.038858, 0.035586, 0.034884, 0.036378, 0.032677, 0.022667, 0.019109, 0.017797, 0.018415, 0.032677, 0.019109, 0.017138, 0.023534, 0.024393, 0.023963, 0.041405, 0.038858, 0.064632, 0.134866, 0.088832, 0.088832, 0.088832, 0.045352, 0.025762, 0.046336, 0.054297, 0.073402, 0.094817, 0.11371, 0.11371, 0.055536, 0.109221, 0.111485, 0.102787, 0.055536, 0.102787, 0.094817, 0.090864, 0.049374, 0.040537, 0.073402, 0.066181, 0.127496, 0.139895, 0.25031, 0.161087, 0.247041, 0.239899, 0.200174, 0.182256, 0.098513, 0.122885, 0.11371, 0.209395, 0.206376, 0.222385, 0.134866, 0.116183, 0.06184, 0.111485, 0.118441, 0.109221, 0.111485, 0.06312, 0.111485, 0.092881, 0.090864, 0.092881, 0.092881, 0.142424, 0.076542, 0.147574, 0.134866, 0.086953, 0.040537, 0.027463, 0.025316, 0.023963, 0.034884, 0.032017, 0.034884, 0.033407, 0.020876, 0.011669, 0.010926, 0.011669, 0.011903, 0.01204, 0.013265, 0.009096, 0.010131, 0.013613, 0.010926, 0.010221, 0.010221, 0.016257, 0.023534, 0.049374, 0.058088, 0.03976, 0.083462, 0.079919, 0.044297, 0.088832, 0.100716, 0.179055, 0.182256, 0.203355, 0.206376, 0.200174, 0.18812, 0.139895, 0.164327, 0.196879, 0.321458, 0.308712, 0.308712, 0.225814, 0.209395, 0.31487, 0.359901, 0.370445, 0.359901, 0.461924, 0.335645, 0.398279, 0.298791, 0.200174, 0.196879, 0.291804, 0.281712, 0.380708, 0.41194, 0.41194, 0.418646, 0.328603, 0.436924, 0.436924, 0.422041, 0.318242, 0.328603, 0.271506, 0.17593, 0.109221, 0.102787, 0.144935, 0.142424, 0.229226, 0.216401, 0.116183, 0.118441, 0.125101, 0.122885, 0.066181, 0.078022, 0.076542, 0.064632, 0.06184, 0.028107, 0.028107, 0.026338, 0.025762, 0.027463, 0.025316, 0.049374, 0.055536, 0.054297, 0.067594, 0.060549, 0.118441, 0.200174, 0.116183, 0.122885, 0.127496, 0.21291, 0.125101, 0.129801, 0.225814, 0.139895, 0.209395, 0.328603, 0.444081, 0.321458, 0.356642, 0.42561, 0.41194, 0.295083, 0.342579, 0.239899, 0.161087, 0.170161, 0.17593, 0.284882, 0.281712, 0.275179, 0.295083, 0.374039, 0.356642, 0.243554, 0.332115, 0.370445, 0.301917, 0.216401, 0.268042, 0.284882, 0.284882, 0.284882, 0.401658, 0.295083, 0.298791, 0.352862, 0.247041, 0.203355, 0.196879, 0.182256, 0.185198, 0.142424, 0.144935, 0.086953, 0.170161, 0.144935, 0.111485, 0.083462, 0.102787, 0.134866, 0.127496, 0.179055, 0.142424, 0.085092, 0.15284, 0.142424, 0.098513, 0.158265, 0.116183, 0.120615, 0.064632, 0.034068, 0.044297, 0.022667, 0.022667, 0.01227, 0.01227, 0.015078, 0.013613, 0.010926, 0.008075, 0.008002, 0.005318, 0.006619, 0.006194, 0.004577, 0.006374, 0.006421, 0.007031, 0.010131, 0.007031, 0.007177, 0.008804, 0.008525, 0.012491, 0.0198, 0.023087, 0.016528, 0.018415, 0.03976, 0.03976, 0.034884, 0.036378, 0.055536, 0.049374, 0.074921, 0.137348, 0.158265, 0.264545, 0.25031, 0.15284, 0.206376, 0.268042, 0.321458, 0.225814, 0.247041, 0.25031, 0.229226, 0.278302, 0.271506, 0.179055, 0.284882, 0.387226, 0.342579, 0.387226, 0.271506, 0.31487, 0.236433, 0.164327, 0.15008, 0.144935, 0.142424, 0.173081, 0.158265, 0.144935, 0.232838, 0.219301, 0.137348, 0.132295, 0.167087, 0.15284, 0.232838, 0.216401, 0.232838, 0.281712, 0.301917, 0.321458, 0.321458, 0.359901, 0.308712, 0.209395, 0.21291, 0.247041, 0.15284, 0.21291, 0.206376, 0.185198, 0.15284, 0.216401, 0.311707, 0.288399, 0.26085, 0.206376, 0.161087, 0.098513, 0.056825], '')</t>
  </si>
  <si>
    <t>UPI00017300DF status=activ</t>
  </si>
  <si>
    <t>([0.529623, 0.557691, 0.570702, 0.59917, 0.608892, 0.472492, 0.366687, 0.408655, 0.390993, 0.374039, 0.390993, 0.468512, 0.384043, 0.291804, 0.26085, 0.275179, 0.185198, 0.18812, 0.092881, 0.076542, 0.071867, 0.120615, 0.098513, 0.109221, 0.10481, 0.111485, 0.109221, 0.15284, 0.137348, 0.109221, 0.106997, 0.118441, 0.06312, 0.109221, 0.111485, 0.109221, 0.081712, 0.078022, 0.086953, 0.102787, 0.125101, 0.06312, 0.06312, 0.076542, 0.069024, 0.074921, 0.071867, 0.076542, 0.05306, 0.058088, 0.073402, 0.058088, 0.029376, 0.035586, 0.038858, 0.055536, 0.069024, 0.067594, 0.125101, 0.06184, 0.06312, 0.064632, 0.147574, 0.15008, 0.086953, 0.049374, 0.026338, 0.030003, 0.030003, 0.034068, 0.036378, 0.044297, 0.073402, 0.0704, 0.111485, 0.118441, 0.158265, 0.17593, 0.206376, 0.132295, 0.21291, 0.219301, 0.137348, 0.071867, 0.076542, 0.139895, 0.139895, 0.142424, 0.129801, 0.200174, 0.185198, 0.173081, 0.194234, 0.185198, 0.291804, 0.18812, 0.086953, 0.078022, 0.067594, 0.067594, 0.073402, 0.034068, 0.031287, 0.055536, 0.109221, 0.054297, 0.023963, 0.040537, 0.085092, 0.083462, 0.094817, 0.158265, 0.090864, 0.045352, 0.050641, 0.022306, 0.018787, 0.040537, 0.023087, 0.023963, 0.023963, 0.028695, 0.06312, 0.118441, 0.054297, 0.022306, 0.022667, 0.024826, 0.025316, 0.021381, 0.013437, 0.008156, 0.008075, 0.011903, 0.013016, 0.010221, 0.020522, 0.021816, 0.020522, 0.040537, 0.043307, 0.046336, 0.074921, 0.060549, 0.038042, 0.046336, 0.118441, 0.129801, 0.129801, 0.076542, 0.074921, 0.083462, 0.120615, 0.127496, 0.139895, 0.139895, 0.134866, 0.098513, 0.102787, 0.050641, 0.023534, 0.018106, 0.017138, 0.017138, 0.022306, 0.028107, 0.05306, 0.035586, 0.069024, 0.139895, 0.243554, 0.164327, 0.232838, 0.288399, 0.182256, 0.132295, 0.203355, 0.203355, 0.271506, 0.264545, 0.366687, 0.483068, 0.418646, 0.339168, 0.328603, 0.318242, 0.229226, 0.222385, 0.257454, 0.127496, 0.11371, 0.054297, 0.078022, 0.078022, 0.038042, 0.074921, 0.074921, 0.036378, 0.045352, 0.040537, 0.073402, 0.079919, 0.040537, 0.074921, 0.127496, 0.096677, 0.076542, 0.139895, 0.111485, 0.085092, 0.170161, 0.139895, 0.225814, 0.239899, 0.196879], '')</t>
  </si>
  <si>
    <t>UPI00017300E0 status=activ</t>
  </si>
  <si>
    <t>([0.016257, 0.01227, 0.008895, 0.010131, 0.008804, 0.007877, 0.008804, 0.007259, 0.009015, 0.007422, 0.007031, 0.006245, 0.004736, 0.004646, 0.003607, 0.004775, 0.006894, 0.007645, 0.00777, 0.010926, 0.011106, 0.018106, 0.030611, 0.064632, 0.048328, 0.046336, 0.078022, 0.054297, 0.059222, 0.059222, 0.122885, 0.120615, 0.196879, 0.17593, 0.182256, 0.264545, 0.179055, 0.161087, 0.098513, 0.083462, 0.045352, 0.086953, 0.076542, 0.069024, 0.060549, 0.098513, 0.094817, 0.088832, 0.147574, 0.147574, 0.094817, 0.054297, 0.086953, 0.085092, 0.147574, 0.158265, 0.161087, 0.164327, 0.161087, 0.216401, 0.243554, 0.339168, 0.257454, 0.182256, 0.161087, 0.167087, 0.102787, 0.18812, 0.194234, 0.209395, 0.264545, 0.264545, 0.335645, 0.243554, 0.229226, 0.206376, 0.191378, 0.18812, 0.232838, 0.232838, 0.232838, 0.232838, 0.161087, 0.225814, 0.281712, 0.30533, 0.301917, 0.394753, 0.352862, 0.26085, 0.179055, 0.203355, 0.284882, 0.298791, 0.318242, 0.318242, 0.318242, 0.318242, 0.359901, 0.401658, 0.41194, 0.349426, 0.356642, 0.440853, 0.41194, 0.440853, 0.414856, 0.418646, 0.332115, 0.335645, 0.42561, 0.472492, 0.472492, 0.450668, 0.447574, 0.447574, 0.468512, 0.497853, 0.5017, 0.480142, 0.465241, 0.472492, 0.490133, 0.483068, 0.486429, 0.436924, 0.436924, 0.377384, 0.308712, 0.318242, 0.342579, 0.346032, 0.374039, 0.390993, 0.414856, 0.408655, 0.461924, 0.359901, 0.359901, 0.356642, 0.339168, 0.349426, 0.26085, 0.349426, 0.281712, 0.25406, 0.324872, 0.328603, 0.4292, 0.5017, 0.613573, 0.608892, 0.575842, 0.585406, 0.538167, 0.509769, 0.440853, 0.465241, 0.58069, 0.585406, 0.585406, 0.553315, 0.562014, 0.562014, 0.557691, 0.557691, 0.5017, 0.422041, 0.418646, 0.401658, 0.380708, 0.359901, 0.356642, 0.394753, 0.398279, 0.42561, 0.461924, 0.5017, 0.5017, 0.490133, 0.461924, 0.461924, 0.41194, 0.408655, 0.422041, 0.414856, 0.483068, 0.534167, 0.657645, 0.562014, 0.585406, 0.529623, 0.440853, 0.458154, 0.374039, 0.374039, 0.298791, 0.291804, 0.318242, 0.288399, 0.298791, 0.25031, 0.247041, 0.321458, 0.342579, 0.342579, 0.352862, 0.332115, 0.298791, 0.222385, 0.295083, 0.25406, 0.321458, 0.328603, 0.318242, 0.401658, 0.328603, 0.398279, 0.408655, 0.370445, 0.401658, 0.398279, 0.444081, 0.447574, 0.444081, 0.380708, 0.380708, 0.295083, 0.321458, 0.311707, 0.346032, 0.275179, 0.30533, 0.321458, 0.422041, 0.414856, 0.30533, 0.281712, 0.284882, 0.21291, 0.17593, 0.125101, 0.132295, 0.161087, 0.164327, 0.179055, 0.139895, 0.191378, 0.264545, 0.179055, 0.239899, 0.229226, 0.298791, 0.308712, 0.298791, 0.239899, 0.247041, 0.284882, 0.284882, 0.284882, 0.359901, 0.401658, 0.387226, 0.40511, 0.40511, 0.40511, 0.422041, 0.454136, 0.472492, 0.468512, 0.557691, 0.468512, 0.505461, 0.4292, 0.332115, 0.324872, 0.356642, 0.288399, 0.318242, 0.418646, 0.311707, 0.30533, 0.359901, 0.4292, 0.40511, 0.324872, 0.324872, 0.301917, 0.356642, 0.356642, 0.268042, 0.278302, 0.36309, 0.370445, 0.370445, 0.394753, 0.31487, 0.328603, 0.328603, 0.359901, 0.284882, 0.308712, 0.243554, 0.222385, 0.243554, 0.264545, 0.342579, 0.352862, 0.349426, 0.26085, 0.239899, 0.284882, 0.281712, 0.281712, 0.301917, 0.311707, 0.377384, 0.394753, 0.394753, 0.394753, 0.418646, 0.40511, 0.458154, 0.444081, 0.436924, 0.436924, 0.40511, 0.359901, 0.268042, 0.278302, 0.332115, 0.31487, 0.339168, 0.31487, 0.284882, 0.21291, 0.264545, 0.222385, 0.284882, 0.21291], '')</t>
  </si>
  <si>
    <t>[118, 149, 150, 151, 152, 153, 154, 155, 158, 159, 160, 161, 162, 163, 164, 165, 166, 177, 178, 187, 188, 189, 190, 191, 270, 272]</t>
  </si>
  <si>
    <t>UPI00017300E1 status=activ</t>
  </si>
  <si>
    <t>([0.008895, 0.01204, 0.021816, 0.016257, 0.023534, 0.040537, 0.025316, 0.016021, 0.020165, 0.029376, 0.037156, 0.049374, 0.027463, 0.015694, 0.027463, 0.027463, 0.027463, 0.016257, 0.027463, 0.034068, 0.073402, 0.042364, 0.035586, 0.018106, 0.022667, 0.022306, 0.015694, 0.027463, 0.044297, 0.046336, 0.025316, 0.025316, 0.017447, 0.017447, 0.037156, 0.037156, 0.073402, 0.074921, 0.111485, 0.116183, 0.179055, 0.092881, 0.120615, 0.147574, 0.164327, 0.164327, 0.182256, 0.219301, 0.185198, 0.139895, 0.155435, 0.222385, 0.127496, 0.206376, 0.191378, 0.158265, 0.129801, 0.069024, 0.069024, 0.054297, 0.03976, 0.03976, 0.071867, 0.048328, 0.038858, 0.06184, 0.085092, 0.03976, 0.032677, 0.022667, 0.050641, 0.022306, 0.015078, 0.027463, 0.025316, 0.028107, 0.028695, 0.029376, 0.028695, 0.023087, 0.036378, 0.049374, 0.050641, 0.056825, 0.11371, 0.15008, 0.125101, 0.11371, 0.191378, 0.139895, 0.155435, 0.134866, 0.15008, 0.216401, 0.185198, 0.185198, 0.275179, 0.275179, 0.321458, 0.321458, 0.30533, 0.324872, 0.311707, 0.275179, 0.185198, 0.100716, 0.050641, 0.064632, 0.03976, 0.03976, 0.081712, 0.10481, 0.055536, 0.106997, 0.060549, 0.047319, 0.05306, 0.05306, 0.05306, 0.026892, 0.050641, 0.092881, 0.050641, 0.027463, 0.034884, 0.059222, 0.088832, 0.090864, 0.094817, 0.15008, 0.122885, 0.111485, 0.137348, 0.137348, 0.127496, 0.21291, 0.291804, 0.203355, 0.173081, 0.102787, 0.167087, 0.167087, 0.167087, 0.158265, 0.161087, 0.164327, 0.167087, 0.164327, 0.164327, 0.18812, 0.11371, 0.137348, 0.079919, 0.078022, 0.139895, 0.139895, 0.078022, 0.06312, 0.098513, 0.0704, 0.102787, 0.102787, 0.085092, 0.042364, 0.073402, 0.127496, 0.132295, 0.076542, 0.098513, 0.167087, 0.083462, 0.147574, 0.125101, 0.170161, 0.173081, 0.167087, 0.170161, 0.196879, 0.15284, 0.15284, 0.209395, 0.247041, 0.173081, 0.196879, 0.30533, 0.275179, 0.209395, 0.200174, 0.284882, 0.191378, 0.167087, 0.243554, 0.161087, 0.191378, 0.232838, 0.239899, 0.239899, 0.236433, 0.21291, 0.229226, 0.167087, 0.18812, 0.158265, 0.139895, 0.120615, 0.122885, 0.147574, 0.134866, 0.144935, 0.092881, 0.15284, 0.125101, 0.15008, 0.229226, 0.222385, 0.219301, 0.132295, 0.142424, 0.142424, 0.232838, 0.301917, 0.380708, 0.387226, 0.324872, 0.36309, 0.408655, 0.31487, 0.281712, 0.359901, 0.281712, 0.278302, 0.275179, 0.301917, 0.182256, 0.125101, 0.127496, 0.132295, 0.219301, 0.209395, 0.209395, 0.164327, 0.137348, 0.129801, 0.137348, 0.134866, 0.18812, 0.111485, 0.15008, 0.142424, 0.15008, 0.216401, 0.318242, 0.229226, 0.239899, 0.346032, 0.328603, 0.222385, 0.229226, 0.257454, 0.26085, 0.229226, 0.271506, 0.298791, 0.298791, 0.284882, 0.377384, 0.377384, 0.465241, 0.51388, 0.509769, 0.538167, 0.538167, 0.521092, 0.63748, 0.690604, 0.712013, 0.728858, 0.81615, 0.767246, 0.690604, 0.675549, 0.622677, 0.517562, 0.486429, 0.454136, 0.422041, 0.433034, 0.436924, 0.370445, 0.394753, 0.40511, 0.291804, 0.243554, 0.243554, 0.239899, 0.147574, 0.066181, 0.10481, 0.122885, 0.116183, 0.092881, 0.098513, 0.161087, 0.243554, 0.291804, 0.324872, 0.352862, 0.26085, 0.257454, 0.298791, 0.182256, 0.216401, 0.268042, 0.324872, 0.236433, 0.164327, 0.219301, 0.236433, 0.26085, 0.281712, 0.232838, 0.194234, 0.194234, 0.11371, 0.067594, 0.049374, 0.048328, 0.040537, 0.040537, 0.040537, 0.049374, 0.090864, 0.085092, 0.111485, 0.066181, 0.0704, 0.120615, 0.139895, 0.129801, 0.120615, 0.071867, 0.129801, 0.194234, 0.203355, 0.295083, 0.339168, 0.374039, 0.380708, 0.422041, 0.42561, 0.444081, 0.359901, 0.359901, 0.374039, 0.356642, 0.342579, 0.339168, 0.301917, 0.275179, 0.394753, 0.349426, 0.349426, 0.30533, 0.301917, 0.25406, 0.170161, 0.17593, 0.196879, 0.191378, 0.111485, 0.173081, 0.155435, 0.15284, 0.155435, 0.125101, 0.132295, 0.206376, 0.206376, 0.170161, 0.209395, 0.170161, 0.170161, 0.155435, 0.182256, 0.219301, 0.216401, 0.225814, 0.225814, 0.200174, 0.209395, 0.301917, 0.308712, 0.225814, 0.209395, 0.216401, 0.179055, 0.116183, 0.106997, 0.173081, 0.161087, 0.161087, 0.200174, 0.164327, 0.239899, 0.236433, 0.232838, 0.164327, 0.225814, 0.257454, 0.271506, 0.278302, 0.18812, 0.179055, 0.268042, 0.281712, 0.167087, 0.229226, 0.335645, 0.352862, 0.36309, 0.356642, 0.26085, 0.239899, 0.321458, 0.239899, 0.243554, 0.247041, 0.352862, 0.268042, 0.284882, 0.239899, 0.161087, 0.170161, 0.170161, 0.17593, 0.232838, 0.335645, 0.335645, 0.318242, 0.301917, 0.288399, 0.359901, 0.4292, 0.41194, 0.377384, 0.468512, 0.440853, 0.41194, 0.377384, 0.5017, 0.444081], '')</t>
  </si>
  <si>
    <t>[268, 269, 270, 271, 272, 273, 274, 275, 276, 277, 278, 279, 280, 281, 282, 449]</t>
  </si>
  <si>
    <t>UPI00017300E2 status=activ</t>
  </si>
  <si>
    <t>([0.034884, 0.020876, 0.032677, 0.051831, 0.096677, 0.05306, 0.067594, 0.090864, 0.059222, 0.060549, 0.073402, 0.092881, 0.05306, 0.071867, 0.088832, 0.055536, 0.0704, 0.098513, 0.17593, 0.278302, 0.182256, 0.209395, 0.264545, 0.196879, 0.219301, 0.118441, 0.200174, 0.17593, 0.111485, 0.144935, 0.18812, 0.196879, 0.209395, 0.328603, 0.374039, 0.278302, 0.359901, 0.271506, 0.328603, 0.328603, 0.247041, 0.346032, 0.36309, 0.335645, 0.318242, 0.194234, 0.281712, 0.21291, 0.216401, 0.308712, 0.366687, 0.31487, 0.308712, 0.31487, 0.295083, 0.298791, 0.36309, 0.359901, 0.380708, 0.356642, 0.342579, 0.36309, 0.352862, 0.30533, 0.291804, 0.298791, 0.359901, 0.359901, 0.346032, 0.41194, 0.311707, 0.311707, 0.284882, 0.321458, 0.271506, 0.268042, 0.264545, 0.17593, 0.179055, 0.239899, 0.170161, 0.11371, 0.144935, 0.144935, 0.170161, 0.170161, 0.257454, 0.26085, 0.182256, 0.229226, 0.132295, 0.182256, 0.144935, 0.200174, 0.144935, 0.109221, 0.10481, 0.083462, 0.134866, 0.139895, 0.116183, 0.18812, 0.182256, 0.132295, 0.081712, 0.069024, 0.109221, 0.100716, 0.081712, 0.144935, 0.170161, 0.21291, 0.239899, 0.275179, 0.243554, 0.308712, 0.30533, 0.247041, 0.247041, 0.247041, 0.225814, 0.257454, 0.26085, 0.339168, 0.377384, 0.36309, 0.390993, 0.394753, 0.394753, 0.472492, 0.450668, 0.370445, 0.422041, 0.440853, 0.444081, 0.480142, 0.408655, 0.497853, 0.480142, 0.521092, 0.418646, 0.342579, 0.352862, 0.374039, 0.370445, 0.321458, 0.414856, 0.433034, 0.356642, 0.278302, 0.268042, 0.209395, 0.301917, 0.291804, 0.243554, 0.275179, 0.278302, 0.31487, 0.284882, 0.380708, 0.390993, 0.422041, 0.476583, 0.483068, 0.458154, 0.359901, 0.447574, 0.384043, 0.380708, 0.461924, 0.517562, 0.534167, 0.626927, 0.622677, 0.632174, 0.545602, 0.472492, 0.384043, 0.31487, 0.346032, 0.339168, 0.335645, 0.40511, 0.440853, 0.390993, 0.380708, 0.450668, 0.450668, 0.486429, 0.468512, 0.465241, 0.398279, 0.288399, 0.278302, 0.264545, 0.271506, 0.288399, 0.25406, 0.30533, 0.301917, 0.321458, 0.225814, 0.25031, 0.25406, 0.257454, 0.281712, 0.281712, 0.324872, 0.288399, 0.257454, 0.200174, 0.132295, 0.225814, 0.324872, 0.339168, 0.359901, 0.356642, 0.472492, 0.549308, 0.549308, 0.632174, 0.613573, 0.733139, 0.58069, 0.59014, 0.545602, 0.461924, 0.461924, 0.444081, 0.390993, 0.447574, 0.557691, 0.58069, 0.486429, 0.476583, 0.4292, 0.4292, 0.414856, 0.384043, 0.311707, 0.346032, 0.318242, 0.31487, 0.324872, 0.377384, 0.359901, 0.387226, 0.377384, 0.390993, 0.41194, 0.494003, 0.472492, 0.40511, 0.444081, 0.433034, 0.36309, 0.30533, 0.264545, 0.264545, 0.275179, 0.356642, 0.321458, 0.281712, 0.295083, 0.25031, 0.194234, 0.206376, 0.142424, 0.216401, 0.239899, 0.225814, 0.200174, 0.222385, 0.167087, 0.120615, 0.15284, 0.216401, 0.308712, 0.30533, 0.239899, 0.222385, 0.15284, 0.194234, 0.295083, 0.288399, 0.225814, 0.281712, 0.26085, 0.236433, 0.206376, 0.203355, 0.170161, 0.225814, 0.200174, 0.194234, 0.281712, 0.308712, 0.225814, 0.15008, 0.173081, 0.243554, 0.21291, 0.291804, 0.191378, 0.164327, 0.102787, 0.185198, 0.225814, 0.196879, 0.311707, 0.278302, 0.158265, 0.206376, 0.11371, 0.144935, 0.247041, 0.216401, 0.132295, 0.170161, 0.209395, 0.219301, 0.179055, 0.137348, 0.106997, 0.11371, 0.11371, 0.182256, 0.17593, 0.10481, 0.125101, 0.069024, 0.127496, 0.219301, 0.206376, 0.288399, 0.291804, 0.271506, 0.232838, 0.346032, 0.414856, 0.465241, 0.447574, 0.480142, 0.534167, 0.465241, 0.497853, 0.401658, 0.387226, 0.384043, 0.51388, 0.422041, 0.505461, 0.4292, 0.41194, 0.398279, 0.359901, 0.349426, 0.268042, 0.268042, 0.264545, 0.236433, 0.191378, 0.127496, 0.139895, 0.17593, 0.185198, 0.236433, 0.332115, 0.349426, 0.332115, 0.291804, 0.384043, 0.295083, 0.298791, 0.21291, 0.147574, 0.179055, 0.142424, 0.144935, 0.125101, 0.116183, 0.071867, 0.086953, 0.15008, 0.137348, 0.071867, 0.100716, 0.05306, 0.026892, 0.015344, 0.017447, 0.018415, 0.012491, 0.016021, 0.014783, 0.018787, 0.023534, 0.017138, 0.016021, 0.020876, 0.035586, 0.023963, 0.033407], '')</t>
  </si>
  <si>
    <t>[139, 170, 171, 172, 173, 174, 175, 218, 219, 220, 221, 222, 223, 224, 225, 231, 232, 343, 349, 351]</t>
  </si>
  <si>
    <t>UPI00017300E3 status=activ</t>
  </si>
  <si>
    <t>([0.257454, 0.243554, 0.275179, 0.31487, 0.247041, 0.236433, 0.291804, 0.335645, 0.25406, 0.31487, 0.349426, 0.394753, 0.36309, 0.359901, 0.275179, 0.291804, 0.288399, 0.291804, 0.196879, 0.185198, 0.10481, 0.203355, 0.243554, 0.247041, 0.161087, 0.194234, 0.222385, 0.122885, 0.067594, 0.142424, 0.098513, 0.098513, 0.098513, 0.129801, 0.15284, 0.120615, 0.067594, 0.116183, 0.116183, 0.209395, 0.219301, 0.30533, 0.191378, 0.120615, 0.102787, 0.092881, 0.111485, 0.134866, 0.257454, 0.377384, 0.308712, 0.311707, 0.295083, 0.321458, 0.328603, 0.414856, 0.570702, 0.720929, 0.604312, 0.497853, 0.483068, 0.436924, 0.436924, 0.521092, 0.657645, 0.553315, 0.608892, 0.613573, 0.51388, 0.390993, 0.380708, 0.408655, 0.440853, 0.440853, 0.30533, 0.179055, 0.167087, 0.142424, 0.125101, 0.196879, 0.284882, 0.167087, 0.167087, 0.134866, 0.106997, 0.094817, 0.170161, 0.229226, 0.225814, 0.191378, 0.281712, 0.17593, 0.15008, 0.10481, 0.06312, 0.120615, 0.182256, 0.098513, 0.10481, 0.0704, 0.05306, 0.043307, 0.092881, 0.111485, 0.15008, 0.120615, 0.098513, 0.106997, 0.066181, 0.066181, 0.111485, 0.102787, 0.139895, 0.194234, 0.271506, 0.321458, 0.232838, 0.298791, 0.374039, 0.295083, 0.359901, 0.390993, 0.394753, 0.339168, 0.352862, 0.257454, 0.311707, 0.278302, 0.264545, 0.31487, 0.30533, 0.291804, 0.225814, 0.161087, 0.079919, 0.076542, 0.096677, 0.170161, 0.144935, 0.120615, 0.17593, 0.170161, 0.182256, 0.206376, 0.275179, 0.295083, 0.370445, 0.31487, 0.318242, 0.288399, 0.342579, 0.268042, 0.278302, 0.247041, 0.390993, 0.41194, 0.41194, 0.401658, 0.380708, 0.380708, 0.374039, 0.301917, 0.318242, 0.308712, 0.219301, 0.116183, 0.096677, 0.106997, 0.106997, 0.100716, 0.081712, 0.03976, 0.071867, 0.045352, 0.083462, 0.064632, 0.102787, 0.100716, 0.060549, 0.059222, 0.038042, 0.034068, 0.06184, 0.055536, 0.035586, 0.071867, 0.127496, 0.074921, 0.0704, 0.06184, 0.10481, 0.170161, 0.173081, 0.170161, 0.203355, 0.132295, 0.137348, 0.129801, 0.111485, 0.17593, 0.120615, 0.109221, 0.18812, 0.142424, 0.147574, 0.209395, 0.18812, 0.167087, 0.222385, 0.196879, 0.295083, 0.25406, 0.191378, 0.275179, 0.225814, 0.239899, 0.349426], '')</t>
  </si>
  <si>
    <t>[56, 57, 58, 63, 64, 65, 66, 67, 68]</t>
  </si>
  <si>
    <t>UPI00017300E6 status=activ</t>
  </si>
  <si>
    <t>([0.642678, 0.661982, 0.5017, 0.356642, 0.346032, 0.288399, 0.209395, 0.278302, 0.271506, 0.268042, 0.291804, 0.321458, 0.311707, 0.298791, 0.387226, 0.264545, 0.25031, 0.243554, 0.243554, 0.264545, 0.17593, 0.17593, 0.179055, 0.173081, 0.278302, 0.219301, 0.196879, 0.288399, 0.26085, 0.26085, 0.288399, 0.222385, 0.147574, 0.161087, 0.170161, 0.167087, 0.209395, 0.21291, 0.216401, 0.142424, 0.129801, 0.203355, 0.134866, 0.15284, 0.158265, 0.155435, 0.236433, 0.236433, 0.173081, 0.106997, 0.109221, 0.064632, 0.096677, 0.158265, 0.147574, 0.15008, 0.15008, 0.120615, 0.10481, 0.100716, 0.161087, 0.10481, 0.100716, 0.088832, 0.073402, 0.129801, 0.127496, 0.132295, 0.200174, 0.236433, 0.321458, 0.243554, 0.247041, 0.264545, 0.264545, 0.26085, 0.18812, 0.200174, 0.311707, 0.271506, 0.281712, 0.278302, 0.295083, 0.216401, 0.335645, 0.30533, 0.21291, 0.225814, 0.147574, 0.092881, 0.106997, 0.10481, 0.116183, 0.155435, 0.15008, 0.161087, 0.173081, 0.243554, 0.15284, 0.102787, 0.092881, 0.058088, 0.06184, 0.098513, 0.134866, 0.10481, 0.122885, 0.219301, 0.139895, 0.155435, 0.229226, 0.139895, 0.15008, 0.158265, 0.116183, 0.118441, 0.109221, 0.06184, 0.037156, 0.06184, 0.102787, 0.139895, 0.122885, 0.129801, 0.122885, 0.15284, 0.182256, 0.179055, 0.127496, 0.120615, 0.109221, 0.090864, 0.098513, 0.111485, 0.118441, 0.182256, 0.182256, 0.182256, 0.179055, 0.239899, 0.247041, 0.170161, 0.209395, 0.301917, 0.30533, 0.30533, 0.295083, 0.203355, 0.216401, 0.239899, 0.332115, 0.349426, 0.374039, 0.468512, 0.447574, 0.433034, 0.349426, 0.247041, 0.25031, 0.30533, 0.31487, 0.311707, 0.414856, 0.408655, 0.31487, 0.271506, 0.264545, 0.173081, 0.257454, 0.164327, 0.10481, 0.100716, 0.142424, 0.122885, 0.0704, 0.0704, 0.120615, 0.161087, 0.161087, 0.155435, 0.191378, 0.196879, 0.125101, 0.10481, 0.058088, 0.102787, 0.129801, 0.144935, 0.196879, 0.196879, 0.26085, 0.257454, 0.281712, 0.284882, 0.222385, 0.31487, 0.31487, 0.308712, 0.268042, 0.271506, 0.209395, 0.142424, 0.118441, 0.185198, 0.182256, 0.271506, 0.278302, 0.278302, 0.173081, 0.194234, 0.122885, 0.144935, 0.15284, 0.170161, 0.185198, 0.284882, 0.200174, 0.200174, 0.132295, 0.164327, 0.239899, 0.225814, 0.206376, 0.158265, 0.161087, 0.161087, 0.164327, 0.164327, 0.132295, 0.185198, 0.164327, 0.236433, 0.196879, 0.268042, 0.179055, 0.127496, 0.079919, 0.139895], '')</t>
  </si>
  <si>
    <t>UPI00017300E7 status=activ</t>
  </si>
  <si>
    <t>([0.335645, 0.236433, 0.167087, 0.222385, 0.257454, 0.288399, 0.31487, 0.352862, 0.414856, 0.440853, 0.370445, 0.408655, 0.377384, 0.380708, 0.394753, 0.374039, 0.288399, 0.384043, 0.384043, 0.408655, 0.346032, 0.268042, 0.342579, 0.414856, 0.374039, 0.308712, 0.278302, 0.31487, 0.30533, 0.268042, 0.229226, 0.31487, 0.30533, 0.332115, 0.318242, 0.384043, 0.483068, 0.534167, 0.433034, 0.450668, 0.374039, 0.444081, 0.525368, 0.525368, 0.538167, 0.570702, 0.666105, 0.712013, 0.545602, 0.461924, 0.465241, 0.494003, 0.490133, 0.418646, 0.42561, 0.433034, 0.401658, 0.318242, 0.359901, 0.450668, 0.366687, 0.454136, 0.450668, 0.440853, 0.352862, 0.352862, 0.374039, 0.295083, 0.21291, 0.232838, 0.308712, 0.321458, 0.321458, 0.26085, 0.222385, 0.236433, 0.243554, 0.268042, 0.301917, 0.209395, 0.209395, 0.295083, 0.281712, 0.247041, 0.167087, 0.216401, 0.120615, 0.116183, 0.17593, 0.25406, 0.335645, 0.349426, 0.339168, 0.335645, 0.398279, 0.422041, 0.398279, 0.356642, 0.374039, 0.374039, 0.465241, 0.370445, 0.321458, 0.26085, 0.291804, 0.30533, 0.30533, 0.380708, 0.339168, 0.352862, 0.31487, 0.268042, 0.225814, 0.200174, 0.219301, 0.229226, 0.308712, 0.229226, 0.295083, 0.206376, 0.144935, 0.147574, 0.139895, 0.102787, 0.122885, 0.132295, 0.132295, 0.158265, 0.182256, 0.216401, 0.209395, 0.247041, 0.196879, 0.229226, 0.222385, 0.243554, 0.170161, 0.203355, 0.247041, 0.179055, 0.264545, 0.278302, 0.191378, 0.288399, 0.370445, 0.398279, 0.352862, 0.440853, 0.398279, 0.414856, 0.418646, 0.414856, 0.339168, 0.436924, 0.339168, 0.384043, 0.370445, 0.332115, 0.26085, 0.206376, 0.264545, 0.284882, 0.30533, 0.380708, 0.26085, 0.268042, 0.268042, 0.196879, 0.158265, 0.209395, 0.167087, 0.100716, 0.098513, 0.122885, 0.109221, 0.147574, 0.158265, 0.094817, 0.094817, 0.122885, 0.191378, 0.109221, 0.085092, 0.125101, 0.085092, 0.100716, 0.092881, 0.088832, 0.173081, 0.200174, 0.116183, 0.147574, 0.225814, 0.18812, 0.158265, 0.158265, 0.203355, 0.203355, 0.271506, 0.374039, 0.257454, 0.222385, 0.342579, 0.359901, 0.275179, 0.342579, 0.422041, 0.440853, 0.476583, 0.486429, 0.454136, 0.447574, 0.440853, 0.36309, 0.311707, 0.295083, 0.30533, 0.257454, 0.15008, 0.170161, 0.182256, 0.291804, 0.324872, 0.203355, 0.185198, 0.236433, 0.236433, 0.236433, 0.239899, 0.139895, 0.096677, 0.0704, 0.100716, 0.056825, 0.096677, 0.109221, 0.144935, 0.137348, 0.158265, 0.264545, 0.147574, 0.086953, 0.078022, 0.083462, 0.139895, 0.15284, 0.11371, 0.066181, 0.038858, 0.040537, 0.0704, 0.102787, 0.161087, 0.200174, 0.275179, 0.25406, 0.209395, 0.247041, 0.247041, 0.26085, 0.243554, 0.239899, 0.291804, 0.31487, 0.219301, 0.15008, 0.120615, 0.185198, 0.18812, 0.209395, 0.179055, 0.191378, 0.111485, 0.137348, 0.076542, 0.047319, 0.047319, 0.054297, 0.06184, 0.069024, 0.06312, 0.034884, 0.074921, 0.10481, 0.096677, 0.164327, 0.161087, 0.209395, 0.209395, 0.206376, 0.268042, 0.203355, 0.127496, 0.194234, 0.161087, 0.167087, 0.170161, 0.170161, 0.268042, 0.236433, 0.144935, 0.15284, 0.155435, 0.100716, 0.085092, 0.094817, 0.092881, 0.092881, 0.042364, 0.028695, 0.050641, 0.054297, 0.109221, 0.161087, 0.098513, 0.060549, 0.10481, 0.161087, 0.161087, 0.092881, 0.10481, 0.185198, 0.170161, 0.18812, 0.243554, 0.257454, 0.243554, 0.15284, 0.155435, 0.170161, 0.219301, 0.15008, 0.15008, 0.129801, 0.083462, 0.134866, 0.206376, 0.132295, 0.132295, 0.15008, 0.225814, 0.144935, 0.137348, 0.120615, 0.106997, 0.0704, 0.038042, 0.032017, 0.051831, 0.071867, 0.127496, 0.132295, 0.132295, 0.127496, 0.122885, 0.137348, 0.085092, 0.081712, 0.134866, 0.132295, 0.118441, 0.11371, 0.194234, 0.185198, 0.232838, 0.324872, 0.398279, 0.486429, 0.4292, 0.408655, 0.450668, 0.352862, 0.324872, 0.339168, 0.335645, 0.335645, 0.370445, 0.42561, 0.42561, 0.433034, 0.349426, 0.342579, 0.349426, 0.328603, 0.321458, 0.222385, 0.158265, 0.161087, 0.155435, 0.243554, 0.278302, 0.206376, 0.284882, 0.311707, 0.298791, 0.311707, 0.318242, 0.271506, 0.222385, 0.229226, 0.144935, 0.236433, 0.26085, 0.182256, 0.18812, 0.185198, 0.229226, 0.232838, 0.167087, 0.173081, 0.164327, 0.155435, 0.182256, 0.196879, 0.122885, 0.17593, 0.164327, 0.102787, 0.167087, 0.216401, 0.185198, 0.25406, 0.206376, 0.161087, 0.225814, 0.18812, 0.161087, 0.167087, 0.222385], '')</t>
  </si>
  <si>
    <t>[37, 42, 43, 44, 45, 46, 47, 48]</t>
  </si>
  <si>
    <t>UPI00017300E8 status=activ</t>
  </si>
  <si>
    <t>([0.026338, 0.021816, 0.032677, 0.049374, 0.033407, 0.046336, 0.060549, 0.078022, 0.05306, 0.069024, 0.0704, 0.076542, 0.074921, 0.048328, 0.079919, 0.111485, 0.132295, 0.118441, 0.125101, 0.10481, 0.109221, 0.15284, 0.139895, 0.137348, 0.094817, 0.15284, 0.122885, 0.085092, 0.083462, 0.109221, 0.11371, 0.161087, 0.120615, 0.071867, 0.116183, 0.092881, 0.116183, 0.206376, 0.281712, 0.275179, 0.264545, 0.26085, 0.295083, 0.264545, 0.278302, 0.346032, 0.335645, 0.398279, 0.398279, 0.298791, 0.275179, 0.275179, 0.26085, 0.356642, 0.444081, 0.394753, 0.483068, 0.483068, 0.461924, 0.377384, 0.380708, 0.342579, 0.339168, 0.216401, 0.236433, 0.247041, 0.247041, 0.147574, 0.083462, 0.125101, 0.216401, 0.247041, 0.236433, 0.17593, 0.173081, 0.173081, 0.132295, 0.129801, 0.132295, 0.064632, 0.111485, 0.106997, 0.167087, 0.170161, 0.191378, 0.194234, 0.185198, 0.18812, 0.229226, 0.232838, 0.243554, 0.236433, 0.291804, 0.298791, 0.346032, 0.339168, 0.352862, 0.349426, 0.257454, 0.239899, 0.349426, 0.349426, 0.281712, 0.295083, 0.225814, 0.203355, 0.324872, 0.318242, 0.219301, 0.295083, 0.384043, 0.384043, 0.301917, 0.278302, 0.291804, 0.291804, 0.225814, 0.147574, 0.222385, 0.275179, 0.275179, 0.295083, 0.288399, 0.268042, 0.268042, 0.268042, 0.324872, 0.209395, 0.15008, 0.247041, 0.161087, 0.15008, 0.139895, 0.219301, 0.164327, 0.15008, 0.155435, 0.137348, 0.219301, 0.219301, 0.170161, 0.196879, 0.102787, 0.081712, 0.144935, 0.139895, 0.137348, 0.158265, 0.243554, 0.225814, 0.17593, 0.194234, 0.209395, 0.139895, 0.132295, 0.18812, 0.182256, 0.173081, 0.26085, 0.206376, 0.137348, 0.173081, 0.15008, 0.167087, 0.206376, 0.127496, 0.076542, 0.137348, 0.085092, 0.047319, 0.078022, 0.098513, 0.120615, 0.092881, 0.158265, 0.102787, 0.096677, 0.10481, 0.100716, 0.118441, 0.15008, 0.229226, 0.268042, 0.264545, 0.281712, 0.268042, 0.366687, 0.366687, 0.25031, 0.332115, 0.328603, 0.332115, 0.243554, 0.281712, 0.339168, 0.335645, 0.328603, 0.25406, 0.161087, 0.116183, 0.094817, 0.094817, 0.100716, 0.059222, 0.06312, 0.06312, 0.0704, 0.050641, 0.092881, 0.15284, 0.147574, 0.222385, 0.216401, 0.216401, 0.182256, 0.096677, 0.044297, 0.081712, 0.142424, 0.161087, 0.239899, 0.209395, 0.203355, 0.158265, 0.173081, 0.11371, 0.11371, 0.069024, 0.081712, 0.081712, 0.064632, 0.064632, 0.067594, 0.03976, 0.041405, 0.05306, 0.050641, 0.122885, 0.116183, 0.10481, 0.081712, 0.042364, 0.058088, 0.06184, 0.083462, 0.083462, 0.132295, 0.196879, 0.185198, 0.120615, 0.071867, 0.098513, 0.100716, 0.049374, 0.086953, 0.073402, 0.073402, 0.134866, 0.069024, 0.083462, 0.094817, 0.15008, 0.236433, 0.147574, 0.144935, 0.144935, 0.127496, 0.129801, 0.129801, 0.142424, 0.161087, 0.243554, 0.194234, 0.129801, 0.147574, 0.158265, 0.291804, 0.30533, 0.209395, 0.298791, 0.200174, 0.182256, 0.15008, 0.116183, 0.147574, 0.094817, 0.085092, 0.139895, 0.079919, 0.047319, 0.081712, 0.071867, 0.076542, 0.102787, 0.134866, 0.134866, 0.120615, 0.100716, 0.059222, 0.106997, 0.11371, 0.142424, 0.090864, 0.085092, 0.10481, 0.109221, 0.158265, 0.098513, 0.098513, 0.167087, 0.229226, 0.15008, 0.219301, 0.134866, 0.129801, 0.094817, 0.161087, 0.106997, 0.071867, 0.116183, 0.088832, 0.088832, 0.118441, 0.118441, 0.196879, 0.194234, 0.232838, 0.25031, 0.275179, 0.281712, 0.18812, 0.125101, 0.173081, 0.18812, 0.225814, 0.232838, 0.291804, 0.196879, 0.203355, 0.203355, 0.222385, 0.25406, 0.236433, 0.132295, 0.200174, 0.203355, 0.196879, 0.191378, 0.18812, 0.268042, 0.268042, 0.346032, 0.390993, 0.390993, 0.352862, 0.298791, 0.291804, 0.243554, 0.301917, 0.374039, 0.461924, 0.440853, 0.444081, 0.356642, 0.497853, 0.394753, 0.301917, 0.308712, 0.222385, 0.161087, 0.094817, 0.094817, 0.079919, 0.10481, 0.0704, 0.0704, 0.081712, 0.046336, 0.085092, 0.060549, 0.051831, 0.046336, 0.044297, 0.030003, 0.042364, 0.034884, 0.05306, 0.100716, 0.111485, 0.15284, 0.209395, 0.284882, 0.295083, 0.346032, 0.243554, 0.328603, 0.356642, 0.418646, 0.517562, 0.494003, 0.490133, 0.557691, 0.472492, 0.380708, 0.447574, 0.394753, 0.318242, 0.359901, 0.346032, 0.232838, 0.185198, 0.196879, 0.21291, 0.203355, 0.191378, 0.301917, 0.216401, 0.229226, 0.236433, 0.225814, 0.229226, 0.236433, 0.225814, 0.301917, 0.394753, 0.31487, 0.398279, 0.480142, 0.480142, 0.42561, 0.534167, 0.534167, 0.521092, 0.476583, 0.490133, 0.483068, 0.465241, 0.56648, 0.472492, 0.398279, 0.418646, 0.422041, 0.509769, 0.486429, 0.494003, 0.480142, 0.59508, 0.517562, 0.422041, 0.418646, 0.450668, 0.42561, 0.525368, 0.440853, 0.472492, 0.476583, 0.480142, 0.486429, 0.468512, 0.557691, 0.63748, 0.505461, 0.521092, 0.476583, 0.494003, 0.497853, 0.497853, 0.384043, 0.370445, 0.472492, 0.447574, 0.377384, 0.418646, 0.414856, 0.472492, 0.468512, 0.422041, 0.418646, 0.342579, 0.342579, 0.346032, 0.264545, 0.352862, 0.335645, 0.349426, 0.349426, 0.342579, 0.278302, 0.318242, 0.40511, 0.394753, 0.359901, 0.447574, 0.359901, 0.377384, 0.41194, 0.414856, 0.480142, 0.377384, 0.352862, 0.284882, 0.26085, 0.284882, 0.295083, 0.203355, 0.232838, 0.25031, 0.257454, 0.232838, 0.295083, 0.284882, 0.278302, 0.366687, 0.352862, 0.436924, 0.41194, 0.41194, 0.433034, 0.332115, 0.346032, 0.422041, 0.494003, 0.418646, 0.41194, 0.408655, 0.483068, 0.454136, 0.418646, 0.41194, 0.525368, 0.529623, 0.541878, 0.538167, 0.5017, 0.494003, 0.468512, 0.447574, 0.414856, 0.356642, 0.418646, 0.529623, 0.541878, 0.521092, 0.703578, 0.837511], '')</t>
  </si>
  <si>
    <t>[398, 401, 430, 431, 432, 437, 442, 446, 447, 452, 459, 460, 461, 462, 529, 530, 531, 532, 533, 540, 541, 542, 543, 544]</t>
  </si>
  <si>
    <t>UPI00017300E9 status=activ</t>
  </si>
  <si>
    <t>([0.324872, 0.278302, 0.308712, 0.332115, 0.377384, 0.349426, 0.328603, 0.308712, 0.339168, 0.359901, 0.308712, 0.264545, 0.26085, 0.236433, 0.264545, 0.281712, 0.356642, 0.384043, 0.444081, 0.534167, 0.553315, 0.56648, 0.661982, 0.657645, 0.608892, 0.608892, 0.671169, 0.716283, 0.716283, 0.712013, 0.728858, 0.84206, 0.885302, 0.912647, 0.924947, 0.910643, 0.926919, 0.905695, 0.905695, 0.852992, 0.856457, 0.849326, 0.805026, 0.795062, 0.812494, 0.808535, 0.819762, 0.819762, 0.834292, 0.882776, 0.874069, 0.874069, 0.805026, 0.808535, 0.791621, 0.795062, 0.837511, 0.81615, 0.775545, 0.801317, 0.819762, 0.834292, 0.83125, 0.879233, 0.879233, 0.882776, 0.905695, 0.901269, 0.901269, 0.899122, 0.891961, 0.905695, 0.862302, 0.891961, 0.88723, 0.88723, 0.885302, 0.859585, 0.879233, 0.901269, 0.891961, 0.921076, 0.919029, 0.924947, 0.919029, 0.912647, 0.915074, 0.922952, 0.921076, 0.891961, 0.882776, 0.88723, 0.885302, 0.934618, 0.928747, 0.928747, 0.928747, 0.928747, 0.947281, 0.922952, 0.903857, 0.912647, 0.93079, 0.910643, 0.922952, 0.928747, 0.919029, 0.905695, 0.921076, 0.922952, 0.957673, 0.956248, 0.951925, 0.953422, 0.953422, 0.953422, 0.9657, 0.9657, 0.957673, 0.945666, 0.954657, 0.970265, 0.96342, 0.96342, 0.966441, 0.956248, 0.945666, 0.950334, 0.959312, 0.951925, 0.960642, 0.947281, 0.960642, 0.962114, 0.962114, 0.957673, 0.969315, 0.959312, 0.936162, 0.945666, 0.945666, 0.939629, 0.91684, 0.926919, 0.908098, 0.910643, 0.912647, 0.938133, 0.938133, 0.921076, 0.908098, 0.89662, 0.89662, 0.88723, 0.882776, 0.871313, 0.846163, 0.812494, 0.808535, 0.859585, 0.856457, 0.852992], '')</t>
  </si>
  <si>
    <t>[19,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161]</t>
  </si>
  <si>
    <t>142)</t>
  </si>
  <si>
    <t>UPI00017300EA status=activ</t>
  </si>
  <si>
    <t>([0.56648, 0.384043, 0.458154, 0.387226, 0.414856, 0.440853, 0.41194, 0.440853, 0.356642, 0.390993, 0.298791, 0.352862, 0.359901, 0.356642, 0.40511, 0.480142, 0.370445, 0.26085, 0.18812, 0.182256, 0.203355, 0.216401, 0.346032, 0.31487, 0.298791, 0.301917, 0.301917, 0.25031, 0.144935, 0.225814, 0.216401, 0.243554, 0.225814, 0.225814, 0.15008, 0.067594, 0.078022, 0.142424, 0.243554, 0.324872, 0.30533, 0.21291, 0.11371, 0.066181, 0.069024, 0.109221, 0.071867, 0.0704, 0.102787, 0.122885, 0.118441, 0.100716, 0.155435, 0.137348, 0.132295, 0.21291, 0.339168, 0.328603, 0.229226, 0.158265, 0.15284, 0.155435, 0.25406, 0.281712, 0.342579, 0.31487, 0.206376, 0.18812, 0.18812, 0.222385, 0.31487, 0.288399, 0.275179, 0.275179, 0.298791, 0.298791, 0.298791, 0.284882, 0.268042, 0.321458, 0.284882, 0.278302, 0.216401, 0.196879, 0.25031, 0.26085, 0.295083, 0.311707, 0.401658, 0.311707, 0.318242, 0.328603, 0.374039, 0.41194, 0.321458, 0.342579, 0.342579, 0.295083, 0.298791, 0.298791, 0.236433, 0.281712, 0.191378, 0.25031, 0.222385, 0.161087, 0.170161, 0.158265, 0.179055, 0.090864, 0.144935, 0.132295, 0.111485, 0.048328, 0.055536, 0.054297, 0.027463, 0.018787, 0.022667, 0.014783, 0.014783, 0.014783, 0.023534, 0.041405, 0.022667, 0.028107, 0.041405, 0.023534, 0.014586, 0.014315, 0.018415, 0.018106, 0.014315, 0.011342, 0.021816, 0.019109, 0.020876, 0.03976, 0.069024, 0.035586, 0.040537, 0.041405, 0.076542, 0.078022, 0.079919, 0.079919, 0.079919, 0.106997, 0.094817, 0.083462, 0.073402, 0.058088, 0.060549, 0.079919, 0.067594, 0.071867, 0.083462, 0.129801, 0.129801, 0.120615, 0.196879, 0.21291, 0.142424, 0.116183, 0.046336, 0.046336, 0.048328, 0.025316, 0.023963, 0.043307, 0.049374, 0.046336, 0.094817, 0.102787, 0.106997, 0.094817, 0.086953, 0.06312, 0.032677, 0.016528, 0.019109, 0.019401, 0.015694, 0.019401, 0.016021, 0.015694, 0.015694, 0.012727, 0.020876, 0.01204, 0.009096, 0.009015, 0.009015, 0.009096, 0.007495, 0.004976, 0.006533, 0.006482, 0.005249, 0.005223, 0.007031, 0.004736, 0.004247, 0.003963, 0.003757, 0.004611, 0.006894, 0.006894, 0.01078, 0.011669, 0.011518, 0.016826, 0.032017, 0.025762, 0.025316, 0.032677, 0.034068, 0.036378, 0.040537, 0.033407, 0.028107, 0.032017, 0.026338, 0.026338, 0.046336, 0.066181, 0.0704, 0.035586, 0.034884, 0.022306, 0.013265, 0.013265, 0.015078, 0.013613, 0.014075, 0.009294, 0.00962, 0.010509, 0.007259, 0.006988, 0.006988, 0.011106, 0.006567, 0.010131, 0.013613, 0.015344, 0.016257, 0.015694, 0.028107, 0.031287, 0.049374, 0.0704, 0.071867, 0.037156, 0.029376, 0.051831, 0.096677, 0.086953, 0.098513, 0.173081, 0.096677, 0.194234, 0.109221, 0.209395, 0.216401, 0.196879, 0.173081, 0.158265, 0.088832, 0.046336, 0.03976, 0.031287, 0.030611, 0.045352, 0.06184, 0.064632, 0.066181, 0.046336, 0.032017, 0.050641, 0.032017], '')</t>
  </si>
  <si>
    <t>UPI00017300EB status=activ</t>
  </si>
  <si>
    <t>([0.048328, 0.0198, 0.030003, 0.043307, 0.071867, 0.046336, 0.025316, 0.037156, 0.026892, 0.023534, 0.018415, 0.025316, 0.021381, 0.043307, 0.042364, 0.078022, 0.15008, 0.094817, 0.054297, 0.056825, 0.055536, 0.06184, 0.137348, 0.137348, 0.137348, 0.071867, 0.122885, 0.225814, 0.139895, 0.137348, 0.196879, 0.281712, 0.194234, 0.25031, 0.243554, 0.167087, 0.142424, 0.155435, 0.216401, 0.209395, 0.30533, 0.335645, 0.308712, 0.324872, 0.209395, 0.139895, 0.219301, 0.236433, 0.225814, 0.31487, 0.332115, 0.321458, 0.236433, 0.239899, 0.137348, 0.066181, 0.120615, 0.071867, 0.037156, 0.038042, 0.0704, 0.074921, 0.064632, 0.034884, 0.029376, 0.034884, 0.050641, 0.026892, 0.026338, 0.027463, 0.016826, 0.025316, 0.028107, 0.028107, 0.048328, 0.066181, 0.125101, 0.125101, 0.194234, 0.284882, 0.18812, 0.194234, 0.15284, 0.088832, 0.127496, 0.06312, 0.06184, 0.074921, 0.074921, 0.076542, 0.043307, 0.094817, 0.10481, 0.10481, 0.170161, 0.194234, 0.243554, 0.182256, 0.122885, 0.0704, 0.05306, 0.092881, 0.094817, 0.064632, 0.116183, 0.139895, 0.247041, 0.366687, 0.384043, 0.480142, 0.414856, 0.51388, 0.5017, 0.387226, 0.311707, 0.311707, 0.295083, 0.209395, 0.288399, 0.366687, 0.36309, 0.41194, 0.414856, 0.298791, 0.398279, 0.30533, 0.275179, 0.18812, 0.111485, 0.058088, 0.060549, 0.085092, 0.081712, 0.0704, 0.092881, 0.134866, 0.078022, 0.085092, 0.102787, 0.109221, 0.067594, 0.137348, 0.144935, 0.085092, 0.155435, 0.092881, 0.079919, 0.094817, 0.147574, 0.216401, 0.295083, 0.301917, 0.206376, 0.203355, 0.229226, 0.278302, 0.194234, 0.291804, 0.26085, 0.225814, 0.21291, 0.278302, 0.173081, 0.086953, 0.167087, 0.142424, 0.21291, 0.342579, 0.26085, 0.17593, 0.144935, 0.102787, 0.096677, 0.15284, 0.15284, 0.11371, 0.10481, 0.170161, 0.158265, 0.100716, 0.102787, 0.064632, 0.066181, 0.060549, 0.073402, 0.06184, 0.086953, 0.094817, 0.086953, 0.155435, 0.25406, 0.295083, 0.380708, 0.268042, 0.264545, 0.236433, 0.236433, 0.134866, 0.109221, 0.081712, 0.079919, 0.147574, 0.203355, 0.125101, 0.21291, 0.301917, 0.321458, 0.21291, 0.203355, 0.111485, 0.094817, 0.094817, 0.059222, 0.048328, 0.11371, 0.060549, 0.040537, 0.049374, 0.098513, 0.088832, 0.088832, 0.15008, 0.127496, 0.122885, 0.132295, 0.06312, 0.059222, 0.028695, 0.024826, 0.016021, 0.018106, 0.021381, 0.01227, 0.018415, 0.020165, 0.018106, 0.018787, 0.031287, 0.034068, 0.021816, 0.023534, 0.030003, 0.018106, 0.020876, 0.020876, 0.022667, 0.026892, 0.026892, 0.038858, 0.079919, 0.139895, 0.144935, 0.142424, 0.243554, 0.132295, 0.137348, 0.129801, 0.239899, 0.155435, 0.074921, 0.137348, 0.122885, 0.10481, 0.161087, 0.073402, 0.086953, 0.137348, 0.125101, 0.142424, 0.17593, 0.102787, 0.055536, 0.090864, 0.076542, 0.03976, 0.088832, 0.088832, 0.055536, 0.025762, 0.032017, 0.032017, 0.031287, 0.047319, 0.035586, 0.034068, 0.042364, 0.042364, 0.023534, 0.031287, 0.017797, 0.011518, 0.0198, 0.025762, 0.030611, 0.034068, 0.06184, 0.064632, 0.036378, 0.035586, 0.06312, 0.056825, 0.111485, 0.106997, 0.058088, 0.106997, 0.125101, 0.11371, 0.098513, 0.170161, 0.232838, 0.229226, 0.321458, 0.321458, 0.30533, 0.278302, 0.281712, 0.203355, 0.158265, 0.161087, 0.179055, 0.18812, 0.271506, 0.271506, 0.25031, 0.332115, 0.308712, 0.281712, 0.298791, 0.271506, 0.15284, 0.081712, 0.147574, 0.139895, 0.073402, 0.100716, 0.100716, 0.096677, 0.137348, 0.092881, 0.11371, 0.137348, 0.132295, 0.079919, 0.06312, 0.055536, 0.060549, 0.034884, 0.0198, 0.020165, 0.016021, 0.033407, 0.055536, 0.051831, 0.049374, 0.074921, 0.060549, 0.048328, 0.034884, 0.026338, 0.045352, 0.043307, 0.041405, 0.028107, 0.046336], '')</t>
  </si>
  <si>
    <t>[111, 112]</t>
  </si>
  <si>
    <t>UPI00017300ED status=activ</t>
  </si>
  <si>
    <t>([0.21291, 0.247041, 0.122885, 0.158265, 0.18812, 0.170161, 0.111485, 0.142424, 0.164327, 0.203355, 0.239899, 0.191378, 0.182256, 0.284882, 0.179055, 0.281712, 0.288399, 0.200174, 0.120615, 0.100716, 0.179055, 0.179055, 0.120615, 0.147574, 0.074921, 0.076542, 0.098513, 0.191378, 0.122885, 0.102787, 0.05306, 0.048328, 0.106997, 0.060549, 0.060549, 0.109221, 0.098513, 0.096677, 0.106997, 0.118441, 0.073402, 0.033407, 0.017797, 0.016528, 0.025762, 0.059222, 0.036378, 0.020876, 0.018787, 0.018787, 0.01227, 0.020522, 0.022667, 0.010672, 0.017797, 0.010372, 0.010372, 0.010372, 0.01078, 0.009401, 0.008895, 0.014783, 0.030611, 0.060549, 0.106997, 0.11371, 0.11371, 0.11371, 0.125101, 0.067594, 0.118441, 0.118441, 0.111485, 0.083462, 0.17593, 0.111485, 0.182256, 0.191378, 0.18812, 0.173081, 0.191378, 0.278302, 0.271506, 0.164327, 0.161087, 0.127496, 0.066181, 0.060549, 0.046336, 0.081712, 0.155435, 0.147574, 0.25406, 0.25406, 0.194234, 0.111485, 0.182256, 0.094817, 0.096677, 0.060549, 0.045352, 0.045352, 0.046336, 0.055536, 0.055536, 0.050641, 0.066181, 0.066181, 0.05306, 0.088832, 0.044297, 0.031287, 0.032677, 0.034068, 0.025762, 0.047319, 0.045352, 0.041405, 0.047319, 0.034068, 0.059222, 0.035586, 0.064632, 0.078022, 0.066181, 0.098513, 0.081712, 0.06312, 0.098513, 0.102787, 0.10481, 0.17593, 0.191378, 0.129801, 0.086953], '')</t>
  </si>
  <si>
    <t>UPI00017300EE status=activ</t>
  </si>
  <si>
    <t>([0.076542, 0.122885, 0.078022, 0.10481, 0.054297, 0.078022, 0.106997, 0.076542, 0.094817, 0.127496, 0.155435, 0.139895, 0.086953, 0.109221, 0.182256, 0.15284, 0.11371, 0.182256, 0.191378, 0.191378, 0.10481, 0.182256, 0.194234, 0.236433, 0.271506, 0.377384, 0.366687, 0.264545, 0.366687, 0.380708, 0.321458, 0.288399, 0.321458, 0.301917, 0.25406, 0.225814, 0.25031, 0.301917, 0.257454, 0.324872, 0.321458, 0.418646, 0.328603, 0.30533, 0.26085, 0.155435, 0.109221, 0.11371, 0.185198, 0.164327, 0.094817, 0.100716, 0.139895, 0.17593, 0.284882, 0.342579, 0.370445, 0.268042, 0.268042, 0.194234, 0.167087, 0.17593, 0.137348, 0.191378, 0.18812, 0.185198, 0.281712, 0.346032, 0.349426, 0.374039, 0.398279, 0.454136, 0.517562, 0.480142, 0.472492, 0.454136, 0.422041, 0.339168, 0.42561, 0.440853, 0.521092, 0.486429, 0.486429, 0.490133, 0.458154, 0.461924, 0.549308, 0.529623, 0.436924, 0.398279, 0.295083, 0.284882, 0.232838, 0.144935, 0.155435, 0.155435, 0.155435, 0.216401, 0.21291, 0.206376, 0.118441, 0.147574, 0.229226, 0.243554, 0.194234, 0.164327, 0.139895, 0.164327, 0.167087, 0.216401, 0.167087, 0.25406, 0.206376, 0.318242, 0.311707, 0.31487, 0.335645, 0.25406, 0.247041, 0.36309, 0.352862, 0.41194, 0.359901, 0.339168, 0.318242, 0.366687, 0.454136, 0.414856, 0.398279, 0.408655, 0.450668, 0.447574, 0.447574, 0.497853, 0.366687, 0.422041, 0.422041, 0.328603, 0.380708, 0.380708, 0.264545, 0.236433, 0.278302, 0.229226, 0.194234, 0.191378, 0.144935, 0.142424, 0.196879, 0.132295, 0.139895, 0.081712, 0.111485, 0.100716, 0.092881, 0.17593, 0.203355, 0.122885, 0.109221, 0.079919, 0.088832, 0.161087, 0.11371, 0.064632, 0.092881, 0.092881, 0.092881, 0.158265, 0.155435, 0.161087, 0.222385, 0.216401, 0.311707, 0.366687, 0.281712, 0.281712, 0.257454, 0.257454, 0.25406, 0.356642, 0.454136, 0.440853, 0.335645, 0.436924, 0.418646, 0.480142, 0.440853, 0.458154, 0.366687, 0.288399, 0.275179, 0.275179, 0.268042, 0.257454, 0.257454, 0.264545, 0.200174, 0.203355, 0.222385, 0.321458, 0.206376, 0.129801, 0.079919, 0.081712, 0.044297, 0.083462, 0.040537, 0.06312, 0.043307, 0.044297, 0.073402, 0.044297, 0.029376, 0.032017, 0.032017, 0.028107, 0.047319, 0.074921, 0.044297, 0.044297, 0.046336, 0.058088, 0.058088, 0.10481, 0.102787, 0.147574, 0.142424, 0.18812, 0.122885, 0.167087, 0.239899, 0.196879, 0.278302, 0.311707, 0.298791, 0.216401, 0.144935, 0.15284, 0.15284, 0.225814, 0.134866, 0.120615, 0.102787, 0.164327, 0.170161, 0.219301, 0.243554, 0.173081, 0.222385, 0.31487, 0.21291, 0.18812, 0.225814, 0.222385, 0.191378, 0.209395, 0.288399, 0.339168, 0.298791, 0.191378, 0.200174, 0.196879, 0.142424, 0.225814, 0.243554, 0.219301, 0.173081, 0.173081, 0.25031, 0.239899, 0.170161, 0.247041, 0.209395, 0.229226, 0.155435, 0.142424, 0.127496, 0.127496, 0.158265, 0.185198, 0.196879, 0.200174, 0.295083, 0.384043, 0.398279, 0.342579, 0.311707, 0.414856, 0.422041, 0.356642, 0.257454, 0.291804, 0.291804, 0.352862, 0.328603, 0.380708, 0.480142, 0.433034, 0.36309, 0.352862, 0.31487, 0.370445, 0.36309, 0.384043, 0.321458, 0.216401, 0.222385, 0.268042, 0.278302, 0.284882, 0.25406, 0.275179, 0.222385, 0.222385, 0.196879, 0.191378, 0.243554, 0.229226, 0.271506, 0.335645, 0.349426, 0.408655, 0.356642, 0.36309, 0.339168, 0.288399, 0.291804, 0.321458, 0.222385, 0.203355, 0.203355, 0.271506, 0.247041, 0.247041, 0.26085, 0.295083, 0.216401, 0.118441, 0.118441, 0.092881, 0.092881, 0.051831, 0.038042, 0.069024, 0.036378, 0.021381, 0.024826, 0.044297, 0.05306, 0.092881, 0.071867, 0.038042, 0.026338, 0.051831, 0.090864, 0.094817, 0.055536, 0.055536, 0.054297, 0.054297, 0.076542, 0.064632, 0.11371, 0.139895, 0.142424, 0.216401, 0.308712, 0.291804, 0.25031, 0.164327, 0.102787, 0.122885, 0.170161, 0.25406, 0.264545, 0.225814, 0.206376, 0.209395, 0.288399, 0.288399, 0.264545, 0.179055, 0.132295, 0.106997, 0.083462, 0.085092, 0.088832, 0.083462, 0.137348, 0.167087, 0.164327, 0.236433, 0.158265, 0.10481, 0.118441, 0.081712, 0.096677, 0.098513, 0.161087, 0.100716, 0.17593, 0.200174, 0.275179, 0.257454, 0.298791, 0.243554, 0.200174, 0.191378, 0.196879, 0.134866, 0.15008, 0.209395, 0.206376, 0.308712, 0.433034, 0.31487, 0.264545, 0.284882, 0.284882, 0.196879, 0.281712, 0.200174, 0.118441, 0.120615, 0.206376, 0.203355, 0.203355, 0.25031, 0.179055, 0.170161, 0.268042, 0.25031, 0.170161, 0.194234, 0.11371, 0.067594, 0.074921, 0.129801, 0.122885, 0.137348, 0.182256, 0.18812, 0.191378, 0.308712, 0.31487, 0.236433, 0.229226, 0.321458, 0.30533, 0.40511, 0.30533, 0.291804, 0.298791, 0.301917, 0.21291, 0.229226, 0.271506, 0.36309, 0.352862, 0.278302, 0.257454, 0.318242, 0.308712, 0.401658, 0.298791, 0.291804, 0.268042, 0.288399, 0.281712, 0.196879, 0.196879, 0.30533, 0.318242, 0.291804, 0.311707, 0.298791, 0.366687, 0.31487, 0.225814, 0.232838, 0.236433, 0.158265, 0.132295, 0.144935, 0.137348, 0.185198, 0.203355, 0.239899, 0.222385, 0.229226, 0.311707, 0.229226, 0.200174, 0.11371, 0.073402, 0.109221, 0.15008, 0.15008, 0.222385, 0.219301, 0.21291, 0.182256, 0.268042, 0.281712, 0.239899, 0.25406, 0.206376, 0.120615, 0.17593, 0.182256, 0.18812, 0.191378, 0.271506, 0.295083, 0.377384, 0.458154, 0.374039, 0.414856, 0.444081, 0.458154, 0.545602, 0.433034, 0.458154, 0.461924, 0.472492, 0.398279, 0.384043, 0.377384, 0.468512, 0.468512, 0.468512, 0.374039, 0.387226, 0.380708, 0.31487, 0.31487, 0.31487, 0.318242, 0.298791, 0.275179, 0.291804, 0.291804, 0.324872, 0.418646, 0.377384, 0.359901, 0.476583, 0.476583, 0.59508, 0.480142, 0.390993, 0.308712, 0.311707, 0.301917, 0.295083, 0.352862, 0.291804, 0.291804, 0.370445, 0.31487, 0.308712, 0.25031, 0.25406, 0.239899, 0.222385, 0.243554, 0.25031, 0.239899, 0.236433, 0.144935, 0.142424, 0.222385, 0.295083, 0.377384, 0.366687, 0.288399, 0.288399, 0.36309, 0.359901, 0.370445, 0.370445, 0.366687, 0.359901, 0.284882, 0.335645, 0.335645, 0.281712, 0.281712, 0.196879, 0.209395, 0.288399, 0.308712, 0.308712, 0.318242, 0.321458, 0.321458, 0.324872, 0.342579, 0.247041, 0.25406, 0.185198, 0.25406, 0.257454, 0.284882, 0.394753, 0.42561, 0.366687, 0.356642, 0.36309, 0.384043, 0.384043, 0.401658, 0.40511, 0.335645, 0.243554, 0.17593, 0.155435, 0.219301, 0.219301, 0.311707, 0.308712, 0.271506, 0.264545, 0.239899, 0.216401, 0.120615, 0.125101, 0.17593, 0.173081, 0.158265, 0.185198, 0.185198, 0.170161, 0.222385, 0.295083, 0.311707, 0.390993, 0.342579, 0.26085, 0.25406, 0.236433, 0.206376, 0.301917, 0.311707, 0.308712, 0.335645, 0.4292, 0.339168, 0.342579, 0.384043, 0.384043, 0.414856, 0.380708, 0.298791, 0.30533, 0.298791, 0.356642, 0.311707, 0.401658, 0.408655, 0.384043, 0.359901, 0.328603, 0.25406, 0.216401, 0.219301, 0.196879, 0.15284, 0.21291, 0.173081, 0.17593, 0.142424, 0.102787, 0.098513], '')</t>
  </si>
  <si>
    <t>[72, 80, 86, 87, 520, 548]</t>
  </si>
  <si>
    <t>UPI00017300EF status=activ</t>
  </si>
  <si>
    <t>([0.301917, 0.185198, 0.086953, 0.06312, 0.085092, 0.11371, 0.083462, 0.106997, 0.132295, 0.155435, 0.194234, 0.275179, 0.182256, 0.200174, 0.239899, 0.155435, 0.203355, 0.182256, 0.10481, 0.098513, 0.06312, 0.069024, 0.116183, 0.118441, 0.182256, 0.098513, 0.056825, 0.102787, 0.049374, 0.028107, 0.015344, 0.01204, 0.011342, 0.016257, 0.026338, 0.045352, 0.038858, 0.044297, 0.021381, 0.021381, 0.013265, 0.0198, 0.020165, 0.011342, 0.020165, 0.018787, 0.017797, 0.029376, 0.025316, 0.051831, 0.090864, 0.179055, 0.15008, 0.118441, 0.066181, 0.076542, 0.076542, 0.155435, 0.15008, 0.225814, 0.219301, 0.308712, 0.278302, 0.26085, 0.257454, 0.264545, 0.278302, 0.324872, 0.291804, 0.284882, 0.196879, 0.118441, 0.120615, 0.179055, 0.127496, 0.206376, 0.109221, 0.10481, 0.100716, 0.042364, 0.029376, 0.030003, 0.022306, 0.023087, 0.013265, 0.024393, 0.017138, 0.016021, 0.0198, 0.024393, 0.025762, 0.037156, 0.049374, 0.043307, 0.041405, 0.055536, 0.055536, 0.100716, 0.074921, 0.071867, 0.083462, 0.120615, 0.203355, 0.264545, 0.170161, 0.271506, 0.239899, 0.194234, 0.11371, 0.134866, 0.0704, 0.073402, 0.094817, 0.129801, 0.15284, 0.15008, 0.11371, 0.109221, 0.067594, 0.088832, 0.073402, 0.132295, 0.076542, 0.076542, 0.037156, 0.0704, 0.036378, 0.020876, 0.038858, 0.086953, 0.047319, 0.090864, 0.067594, 0.067594, 0.029376, 0.024826, 0.025762, 0.026892, 0.016257, 0.027463, 0.027463, 0.019401, 0.011342, 0.023087, 0.013265, 0.013821, 0.013437, 0.013437, 0.026338, 0.025762, 0.024393, 0.036378, 0.036378, 0.024393, 0.014075, 0.016257, 0.017797, 0.010672, 0.016826, 0.016826, 0.018106, 0.018106, 0.032017, 0.064632, 0.06184, 0.060549, 0.067594, 0.071867, 0.074921, 0.032677, 0.020876, 0.020522, 0.012727, 0.008624, 0.013821, 0.014075, 0.025316, 0.022306, 0.038858, 0.045352, 0.098513, 0.037156, 0.034068, 0.03976, 0.018415, 0.012727, 0.011106, 0.016528, 0.016257, 0.023087, 0.028695, 0.046336, 0.046336, 0.120615, 0.10481, 0.05306, 0.100716, 0.094817, 0.054297, 0.031287, 0.016826, 0.016826, 0.019401, 0.020522, 0.018106, 0.021381, 0.034068, 0.041405, 0.023963, 0.01227, 0.008624, 0.008624, 0.006701, 0.006894, 0.006701, 0.007315, 0.007315, 0.004899, 0.004835, 0.006795, 0.009728, 0.015344, 0.009015, 0.013613, 0.014315, 0.01204, 0.01204, 0.011903, 0.020165, 0.020165, 0.044297, 0.06184, 0.125101, 0.18812, 0.17593, 0.078022, 0.066181, 0.06312, 0.137348, 0.139895, 0.139895, 0.122885, 0.120615, 0.125101, 0.071867, 0.074921, 0.100716, 0.170161, 0.167087, 0.167087, 0.25406, 0.164327, 0.15008, 0.109221, 0.102787, 0.096677, 0.129801, 0.25031, 0.342579, 0.308712, 0.30533, 0.291804, 0.206376, 0.127496, 0.10481, 0.18812, 0.167087, 0.147574, 0.147574, 0.139895, 0.134866, 0.15284, 0.15284, 0.158265, 0.18812, 0.21291, 0.243554, 0.311707, 0.291804, 0.179055, 0.209395, 0.209395, 0.219301, 0.219301, 0.31487, 0.444081, 0.308712, 0.225814, 0.229226, 0.243554, 0.170161, 0.161087, 0.134866, 0.179055, 0.25406, 0.225814, 0.185198, 0.134866, 0.11371, 0.092881, 0.185198, 0.147574, 0.120615, 0.073402, 0.139895], '')</t>
  </si>
  <si>
    <t>UPI00017300F0 status=activ</t>
  </si>
  <si>
    <t>([0.243554, 0.31487, 0.356642, 0.384043, 0.4292, 0.454136, 0.51388, 0.444081, 0.458154, 0.387226, 0.436924, 0.398279, 0.387226, 0.335645, 0.418646, 0.370445, 0.366687, 0.36309, 0.483068, 0.394753, 0.321458, 0.328603, 0.318242, 0.209395, 0.182256, 0.173081, 0.173081, 0.088832, 0.111485, 0.120615, 0.191378, 0.167087, 0.232838, 0.147574, 0.139895, 0.144935, 0.182256, 0.111485, 0.11371, 0.078022, 0.125101, 0.17593, 0.185198, 0.185198, 0.291804, 0.236433, 0.196879, 0.134866, 0.132295, 0.158265, 0.147574, 0.170161, 0.118441, 0.116183, 0.11371, 0.18812, 0.194234, 0.209395, 0.229226, 0.281712, 0.243554, 0.164327, 0.179055, 0.100716, 0.081712, 0.086953, 0.142424, 0.109221, 0.167087, 0.25406, 0.167087, 0.17593, 0.164327, 0.216401, 0.155435, 0.239899, 0.25031, 0.247041, 0.137348, 0.116183, 0.081712, 0.083462, 0.109221, 0.100716, 0.142424, 0.102787, 0.054297, 0.059222, 0.100716, 0.116183, 0.120615, 0.191378, 0.18812, 0.118441, 0.118441, 0.098513, 0.098513, 0.090864, 0.045352, 0.064632, 0.071867, 0.132295, 0.216401, 0.268042, 0.179055, 0.222385, 0.311707, 0.398279, 0.380708, 0.398279, 0.278302, 0.281712, 0.191378, 0.18812, 0.170161, 0.18812, 0.288399, 0.288399, 0.291804, 0.41194, 0.359901, 0.356642, 0.257454, 0.236433, 0.144935, 0.144935, 0.147574, 0.144935, 0.147574, 0.088832, 0.100716, 0.100716, 0.078022, 0.132295, 0.147574, 0.147574, 0.081712, 0.083462, 0.100716, 0.078022, 0.056825, 0.100716, 0.167087, 0.164327, 0.086953, 0.158265, 0.25406, 0.158265, 0.100716, 0.085092, 0.076542, 0.06312, 0.090864, 0.06312, 0.06312, 0.045352, 0.081712, 0.137348, 0.137348, 0.127496, 0.158265, 0.194234, 0.120615, 0.125101, 0.203355, 0.324872, 0.219301, 0.206376, 0.288399, 0.380708, 0.374039, 0.517562, 0.422041, 0.454136, 0.458154, 0.458154, 0.384043, 0.384043, 0.390993, 0.390993, 0.380708, 0.398279, 0.384043, 0.476583, 0.380708, 0.387226, 0.284882, 0.346032, 0.268042, 0.284882, 0.25031, 0.200174, 0.182256, 0.268042, 0.239899, 0.335645, 0.349426, 0.472492, 0.483068, 0.483068, 0.380708, 0.295083, 0.281712, 0.25031, 0.26085, 0.356642, 0.356642, 0.440853, 0.384043, 0.5017, 0.483068, 0.444081, 0.444081, 0.444081, 0.444081, 0.444081, 0.433034, 0.4292, 0.444081, 0.349426, 0.370445, 0.480142, 0.480142, 0.398279, 0.349426, 0.339168, 0.328603, 0.291804, 0.30533, 0.394753, 0.359901, 0.390993, 0.472492, 0.468512, 0.476583, 0.394753, 0.398279, 0.398279, 0.301917, 0.278302, 0.335645, 0.219301, 0.216401, 0.311707, 0.394753, 0.486429, 0.483068, 0.490133, 0.534167, 0.440853, 0.465241, 0.440853, 0.332115, 0.26085, 0.268042, 0.268042, 0.26085, 0.288399, 0.301917, 0.384043, 0.387226, 0.414856, 0.5017, 0.497853, 0.494003, 0.529623, 0.436924, 0.444081, 0.444081, 0.465241, 0.570702, 0.461924, 0.41194, 0.494003, 0.575842, 0.570702, 0.483068, 0.553315, 0.570702, 0.562014, 0.476583, 0.465241, 0.472492, 0.476583, 0.408655, 0.394753, 0.359901, 0.374039, 0.342579, 0.25406, 0.232838, 0.216401, 0.295083, 0.298791, 0.232838, 0.239899, 0.321458, 0.394753, 0.42561, 0.41194, 0.318242, 0.394753, 0.301917, 0.311707, 0.281712, 0.349426, 0.268042, 0.268042, 0.335645, 0.359901, 0.380708, 0.370445, 0.384043, 0.366687, 0.346032, 0.335645, 0.318242, 0.225814, 0.225814, 0.222385, 0.222385, 0.321458, 0.324872, 0.342579, 0.26085, 0.216401, 0.222385, 0.243554, 0.222385, 0.216401, 0.219301, 0.209395, 0.206376, 0.170161, 0.170161, 0.268042, 0.268042, 0.243554, 0.349426, 0.335645, 0.311707, 0.284882, 0.247041, 0.21291, 0.271506, 0.328603, 0.394753, 0.352862, 0.414856, 0.42561, 0.398279], '')</t>
  </si>
  <si>
    <t>[6, 171, 209, 248, 262, 265, 270, 274, 275, 277, 278, 279]</t>
  </si>
  <si>
    <t>UPI00017300F1 status=activ</t>
  </si>
  <si>
    <t>([0.288399, 0.15008, 0.182256, 0.096677, 0.092881, 0.055536, 0.040537, 0.060549, 0.090864, 0.086953, 0.059222, 0.076542, 0.073402, 0.073402, 0.037156, 0.030003, 0.029376, 0.051831, 0.028695, 0.032017, 0.034068, 0.034884, 0.035586, 0.020165, 0.021816, 0.030003, 0.05306, 0.067594, 0.06184, 0.028695, 0.044297, 0.066181, 0.074921, 0.069024, 0.048328, 0.067594, 0.086953, 0.106997, 0.106997, 0.144935, 0.134866, 0.083462, 0.094817, 0.111485, 0.15284, 0.243554, 0.137348, 0.111485, 0.144935, 0.083462, 0.078022, 0.032677, 0.046336, 0.022667, 0.031287, 0.060549, 0.064632, 0.044297, 0.038858, 0.042364, 0.06184, 0.027463, 0.021381, 0.017797, 0.020522, 0.026892, 0.025762, 0.050641, 0.078022, 0.054297, 0.098513, 0.182256, 0.278302, 0.257454, 0.25031, 0.288399, 0.182256, 0.137348, 0.182256, 0.170161, 0.096677, 0.054297, 0.11371, 0.216401, 0.182256, 0.247041, 0.239899, 0.155435, 0.173081, 0.144935, 0.155435, 0.090864, 0.048328, 0.05306, 0.028695, 0.029376, 0.029376, 0.024826, 0.021381, 0.022306, 0.011903, 0.013265, 0.011903, 0.012727, 0.013016, 0.009865, 0.009187, 0.008895, 0.014315, 0.008895, 0.006482, 0.007259, 0.01078, 0.018415, 0.019401, 0.033407, 0.049374, 0.027463, 0.033407, 0.044297, 0.022667, 0.047319, 0.081712, 0.147574, 0.15284, 0.155435, 0.278302, 0.275179, 0.275179, 0.209395, 0.185198, 0.284882, 0.191378, 0.147574, 0.142424, 0.06184, 0.034884, 0.032677, 0.033407, 0.037156, 0.059222, 0.106997, 0.060549, 0.042364, 0.024826, 0.01227, 0.008276, 0.005992, 0.006142, 0.006421, 0.007259, 0.008002, 0.00777, 0.00777, 0.009294, 0.009015, 0.009977, 0.013016, 0.011342, 0.017797, 0.018106, 0.021381, 0.021381, 0.046336, 0.069024, 0.111485, 0.127496, 0.209395, 0.291804, 0.196879, 0.118441, 0.078022, 0.134866, 0.067594, 0.074921, 0.073402, 0.078022, 0.078022, 0.098513, 0.076542, 0.085092, 0.109221, 0.098513, 0.055536, 0.049374, 0.046336, 0.024393, 0.047319, 0.021816, 0.022306, 0.030611, 0.055536, 0.050641, 0.028695, 0.066181, 0.059222, 0.054297, 0.032017, 0.058088, 0.054297, 0.120615, 0.106997, 0.127496, 0.102787, 0.106997, 0.059222, 0.060549, 0.055536, 0.030003, 0.067594, 0.069024, 0.085092, 0.102787, 0.170161, 0.271506, 0.179055, 0.185198, 0.129801, 0.18812, 0.10481, 0.106997, 0.109221, 0.118441, 0.129801, 0.129801, 0.129801, 0.194234, 0.132295, 0.167087, 0.164327, 0.155435, 0.144935, 0.142424, 0.073402, 0.03976, 0.036378, 0.036378, 0.064632, 0.118441, 0.102787, 0.196879, 0.116183, 0.127496, 0.127496, 0.0704, 0.081712, 0.142424, 0.100716, 0.127496, 0.18812, 0.284882, 0.203355, 0.219301, 0.147574, 0.219301, 0.31487, 0.291804, 0.380708, 0.31487, 0.295083, 0.318242, 0.308712, 0.328603, 0.295083, 0.288399, 0.384043, 0.387226, 0.311707, 0.374039, 0.318242, 0.318242, 0.318242, 0.321458, 0.301917, 0.401658, 0.414856, 0.321458, 0.346032, 0.278302, 0.349426, 0.257454, 0.236433, 0.164327, 0.25031, 0.25406, 0.173081, 0.164327, 0.161087, 0.216401, 0.236433, 0.321458, 0.311707, 0.219301, 0.308712, 0.31487, 0.219301, 0.209395, 0.298791, 0.30533, 0.291804, 0.301917, 0.281712, 0.311707, 0.401658, 0.42561, 0.422041, 0.483068, 0.384043, 0.394753, 0.398279, 0.359901, 0.25406, 0.26085, 0.342579, 0.229226, 0.229226, 0.31487, 0.257454, 0.247041, 0.271506, 0.352862, 0.318242, 0.342579, 0.332115, 0.335645, 0.318242, 0.243554, 0.268042, 0.370445, 0.264545, 0.264545, 0.298791, 0.380708, 0.356642, 0.335645, 0.440853, 0.414856, 0.387226, 0.454136, 0.436924, 0.352862, 0.311707], '')</t>
  </si>
  <si>
    <t>UPI00017300F2 status=activ</t>
  </si>
  <si>
    <t>([0.10481, 0.144935, 0.086953, 0.054297, 0.055536, 0.069024, 0.090864, 0.06184, 0.078022, 0.043307, 0.035586, 0.022667, 0.019401, 0.031287, 0.030003, 0.032017, 0.016257, 0.026892, 0.023087, 0.022306, 0.022306, 0.022667, 0.022667, 0.022306, 0.036378, 0.026892, 0.030003, 0.017447, 0.023534, 0.014315, 0.016826, 0.020165, 0.049374, 0.06312, 0.06312, 0.03976, 0.025762, 0.035586, 0.044297, 0.059222, 0.111485, 0.092881, 0.054297, 0.032017, 0.060549, 0.060549, 0.083462, 0.046336, 0.100716, 0.132295, 0.21291, 0.311707, 0.25031, 0.219301, 0.134866, 0.094817, 0.076542, 0.109221, 0.164327, 0.164327, 0.15284, 0.158265, 0.167087, 0.239899, 0.239899, 0.239899, 0.158265, 0.125101, 0.206376, 0.173081, 0.17593, 0.170161, 0.096677, 0.173081, 0.092881, 0.137348, 0.18812, 0.30533, 0.278302, 0.275179, 0.194234, 0.173081, 0.134866, 0.086953, 0.055536, 0.088832, 0.083462, 0.118441, 0.196879, 0.182256, 0.182256, 0.196879, 0.125101, 0.200174, 0.191378, 0.236433, 0.182256, 0.132295, 0.137348, 0.158265, 0.164327, 0.271506, 0.318242, 0.25406, 0.318242, 0.366687, 0.291804, 0.216401, 0.185198, 0.144935, 0.142424, 0.158265, 0.129801, 0.243554, 0.158265, 0.155435, 0.209395, 0.219301, 0.284882, 0.291804, 0.219301, 0.209395, 0.179055, 0.164327, 0.25406, 0.164327, 0.167087, 0.216401, 0.284882, 0.349426, 0.384043, 0.390993, 0.387226, 0.42561, 0.284882, 0.298791, 0.194234, 0.203355, 0.203355, 0.21291, 0.196879, 0.196879, 0.209395, 0.21291, 0.158265, 0.161087, 0.173081, 0.194234, 0.222385, 0.222385, 0.236433, 0.17593, 0.182256, 0.111485, 0.06184, 0.127496, 0.127496, 0.222385, 0.232838, 0.342579, 0.349426, 0.352862, 0.433034, 0.422041, 0.390993, 0.377384, 0.390993, 0.480142, 0.486429, 0.497853, 0.422041, 0.422041, 0.461924, 0.366687, 0.414856, 0.486429, 0.390993, 0.486429, 0.517562, 0.422041, 0.359901, 0.318242, 0.31487, 0.288399, 0.291804, 0.232838, 0.318242, 0.301917, 0.298791, 0.271506, 0.26085, 0.25031, 0.170161, 0.125101, 0.200174, 0.243554, 0.182256, 0.232838, 0.134866, 0.122885, 0.182256, 0.137348, 0.155435, 0.111485, 0.083462, 0.078022, 0.090864, 0.086953, 0.094817, 0.100716, 0.06312, 0.054297, 0.086953, 0.139895, 0.209395, 0.239899, 0.232838, 0.271506, 0.229226, 0.342579, 0.301917, 0.239899, 0.232838, 0.236433, 0.275179, 0.268042, 0.281712, 0.349426, 0.324872, 0.31487, 0.301917, 0.311707, 0.311707, 0.311707, 0.278302, 0.298791, 0.298791, 0.301917, 0.328603, 0.328603, 0.291804, 0.295083, 0.284882, 0.295083, 0.271506, 0.301917, 0.398279, 0.384043, 0.380708, 0.328603, 0.359901, 0.284882, 0.41194, 0.370445, 0.346032, 0.374039, 0.281712, 0.25031, 0.167087, 0.167087, 0.229226, 0.257454, 0.298791, 0.268042, 0.356642, 0.387226, 0.380708, 0.281712, 0.31487, 0.318242, 0.366687, 0.335645, 0.422041, 0.356642, 0.4292, 0.42561, 0.346032, 0.422041, 0.422041, 0.497853, 0.5017, 0.497853, 0.401658, 0.308712, 0.418646, 0.41194, 0.414856, 0.4292, 0.444081, 0.339168, 0.339168, 0.366687, 0.36309, 0.36309, 0.41194, 0.339168, 0.384043, 0.468512, 0.40511, 0.335645, 0.349426, 0.352862, 0.281712, 0.298791, 0.384043, 0.414856, 0.41194, 0.308712, 0.278302, 0.356642, 0.422041, 0.356642, 0.295083, 0.295083, 0.268042, 0.222385, 0.271506, 0.219301, 0.182256, 0.229226, 0.288399, 0.229226, 0.185198, 0.264545], '')</t>
  </si>
  <si>
    <t>[178, 280]</t>
  </si>
  <si>
    <t>UPI00017300F3 status=activ</t>
  </si>
  <si>
    <t>([0.134866, 0.158265, 0.050641, 0.023963, 0.023963, 0.036378, 0.054297, 0.050641, 0.028695, 0.038042, 0.045352, 0.069024, 0.074921, 0.071867, 0.073402, 0.074921, 0.074921, 0.069024, 0.092881, 0.032677, 0.074921, 0.069024, 0.034068, 0.034068, 0.071867, 0.071867, 0.032017, 0.015694, 0.010926, 0.023087, 0.01204, 0.008075, 0.004921, 0.003512, 0.00316, 0.002761, 0.003298, 0.003366, 0.00225, 0.001499, 0.001778, 0.001722, 0.001786, 0.002662, 0.002881, 0.002014, 0.002366, 0.002881, 0.0028, 0.00283, 0.001748, 0.00283, 0.003555, 0.005932, 0.008276, 0.009187, 0.007177, 0.006078, 0.005992, 0.009187, 0.008409, 0.007555, 0.007877, 0.005318, 0.004646, 0.006482, 0.009294, 0.009294, 0.007315, 0.006988, 0.009015, 0.014315, 0.008002, 0.006421, 0.004208, 0.004208, 0.004414, 0.004414, 0.006245, 0.004646, 0.003478, 0.003478, 0.004775, 0.00316, 0.00316, 0.002482, 0.002529, 0.002529, 0.002482, 0.00246, 0.003727, 0.003053, 0.002194, 0.002014, 0.002503, 0.002503, 0.001743, 0.001318, 0.001855, 0.001288, 0.001623, 0.00243, 0.003864, 0.003431, 0.00543, 0.006701, 0.006701, 0.004689, 0.00515, 0.005623, 0.008276, 0.005249, 0.007177, 0.009187, 0.009728, 0.011518, 0.020165, 0.019401, 0.038858, 0.036378, 0.035586, 0.027463, 0.014315, 0.008002, 0.010221, 0.006374, 0.005011, 0.005011, 0.005086, 0.003478, 0.00231, 0.002211, 0.00243, 0.002529, 0.003212, 0.004483, 0.004414, 0.004483, 0.004513, 0.004358, 0.003177, 0.003246, 0.003276, 0.003246, 0.004577, 0.003701, 0.003512, 0.003366, 0.005086, 0.007495, 0.007422, 0.011903, 0.012727, 0.024393, 0.014075, 0.010131, 0.008723, 0.006078, 0.005992, 0.009096, 0.006533, 0.010131, 0.017797, 0.022667, 0.022667, 0.012491, 0.017797, 0.023087, 0.054297, 0.044297, 0.024393, 0.024393, 0.023087, 0.011518, 0.011903, 0.014783, 0.009977, 0.012727, 0.023963, 0.013265, 0.007877, 0.010672, 0.006894, 0.004899, 0.003512, 0.00543, 0.006701, 0.005503, 0.007091, 0.007877, 0.007877, 0.007177, 0.007177, 0.007422, 0.011342, 0.007259, 0.008409, 0.015694, 0.014586, 0.009015, 0.014783, 0.015078, 0.015344, 0.016021, 0.022667, 0.020876, 0.013613, 0.009977, 0.009977, 0.008804, 0.008624, 0.005992, 0.005992, 0.007422, 0.006374, 0.006482, 0.009728, 0.009728, 0.006374, 0.006421, 0.006421, 0.004611, 0.004577, 0.004577, 0.006533, 0.007555, 0.01227, 0.018106, 0.037156, 0.047319, 0.06312, 0.067594, 0.139895, 0.142424, 0.116183, 0.078022, 0.036378, 0.026338, 0.014315, 0.014783, 0.009187, 0.009187, 0.012491, 0.012727, 0.008525, 0.008075, 0.008276, 0.005734, 0.005503, 0.00558, 0.005734, 0.004161, 0.003298, 0.003246, 0.003246, 0.002881, 0.004247, 0.006142, 0.004921, 0.005011, 0.005011, 0.007031, 0.007031, 0.008156, 0.013265, 0.024826, 0.013613, 0.014075, 0.026338, 0.0198, 0.014586, 0.01078, 0.015694, 0.016257, 0.011669, 0.019109, 0.037156, 0.020522, 0.011903], '')</t>
  </si>
  <si>
    <t>UPI00017300F4 status=activ</t>
  </si>
  <si>
    <t>([0.109221, 0.173081, 0.271506, 0.328603, 0.356642, 0.275179, 0.328603, 0.342579, 0.370445, 0.408655, 0.440853, 0.444081, 0.324872, 0.339168, 0.281712, 0.298791, 0.328603, 0.30533, 0.25031, 0.332115, 0.247041, 0.26085, 0.239899, 0.137348, 0.139895, 0.086953, 0.132295, 0.06184, 0.06184, 0.034884, 0.034884, 0.033407, 0.045352, 0.050641, 0.086953, 0.094817, 0.088832, 0.088832, 0.17593, 0.257454, 0.281712, 0.291804, 0.200174, 0.179055, 0.26085, 0.167087, 0.268042, 0.268042, 0.281712, 0.298791, 0.398279, 0.380708, 0.390993, 0.40511, 0.40511, 0.374039, 0.352862, 0.278302, 0.278302, 0.26085, 0.25031, 0.239899, 0.356642, 0.328603, 0.257454, 0.26085, 0.257454, 0.25031, 0.17593, 0.257454, 0.185198, 0.17593, 0.173081, 0.170161, 0.147574, 0.147574, 0.118441, 0.216401, 0.275179, 0.301917, 0.31487, 0.324872, 0.342579, 0.239899, 0.268042, 0.298791, 0.31487, 0.40511, 0.324872, 0.332115, 0.352862, 0.342579, 0.349426, 0.271506, 0.288399, 0.275179, 0.370445, 0.414856, 0.394753, 0.318242, 0.222385, 0.222385, 0.144935, 0.132295, 0.194234, 0.275179, 0.346032, 0.328603, 0.295083, 0.271506, 0.321458, 0.222385, 0.281712, 0.185198, 0.236433, 0.203355, 0.229226, 0.209395, 0.268042, 0.268042, 0.26085, 0.219301, 0.147574, 0.222385, 0.196879, 0.194234, 0.206376, 0.127496, 0.074921, 0.076542, 0.155435, 0.182256, 0.185198, 0.225814, 0.243554, 0.243554, 0.239899, 0.239899, 0.26085, 0.203355, 0.196879, 0.298791, 0.401658, 0.472492, 0.380708, 0.408655, 0.40511, 0.321458, 0.40511, 0.384043, 0.384043, 0.284882, 0.281712, 0.339168, 0.229226, 0.194234, 0.239899, 0.219301, 0.132295, 0.137348, 0.182256, 0.182256, 0.185198, 0.102787, 0.111485, 0.109221, 0.064632, 0.041405, 0.06312, 0.071867, 0.155435, 0.206376, 0.185198, 0.11371, 0.142424, 0.25031, 0.377384, 0.370445, 0.414856, 0.5017, 0.436924, 0.414856, 0.377384, 0.278302, 0.359901, 0.349426, 0.458154, 0.59508, 0.680603, 0.675549, 0.622677, 0.476583, 0.377384, 0.440853, 0.557691, 0.538167, 0.5017, 0.483068, 0.377384, 0.328603, 0.342579, 0.298791, 0.308712, 0.25031, 0.257454, 0.200174, 0.173081, 0.164327, 0.142424, 0.139895, 0.15284, 0.109221, 0.109221, 0.15008, 0.200174, 0.196879, 0.196879, 0.125101, 0.074921, 0.111485, 0.076542, 0.079919, 0.132295, 0.118441, 0.111485, 0.18812, 0.281712, 0.308712, 0.308712, 0.281712, 0.219301, 0.203355, 0.30533, 0.324872, 0.229226, 0.179055, 0.185198, 0.182256, 0.271506, 0.25031, 0.275179, 0.380708, 0.275179, 0.271506, 0.275179, 0.284882, 0.278302, 0.284882, 0.185198, 0.179055, 0.209395, 0.284882, 0.308712, 0.288399, 0.284882, 0.390993, 0.328603, 0.288399, 0.222385, 0.139895, 0.158265, 0.137348, 0.100716, 0.142424, 0.120615, 0.090864, 0.137348, 0.096677, 0.059222, 0.116183, 0.078022], '')</t>
  </si>
  <si>
    <t>[179, 187, 188, 189, 190, 194, 195, 196]</t>
  </si>
  <si>
    <t>UPI00017300F5 status=activ</t>
  </si>
  <si>
    <t>([0.013821, 0.020876, 0.023534, 0.040537, 0.043307, 0.045352, 0.067594, 0.05306, 0.038858, 0.032677, 0.028107, 0.022667, 0.045352, 0.060549, 0.090864, 0.15008, 0.18812, 0.142424, 0.161087, 0.122885, 0.142424, 0.222385, 0.222385, 0.271506, 0.18812, 0.125101, 0.147574, 0.144935, 0.200174, 0.170161, 0.147574, 0.137348, 0.219301, 0.247041, 0.158265, 0.111485, 0.120615, 0.137348, 0.21291, 0.191378, 0.229226, 0.158265, 0.090864, 0.100716, 0.074921, 0.111485, 0.209395, 0.21291, 0.147574, 0.15284, 0.15008, 0.203355, 0.288399, 0.30533, 0.281712, 0.359901, 0.40511, 0.356642, 0.356642, 0.356642, 0.275179, 0.328603, 0.436924, 0.521092, 0.505461, 0.56648, 0.59014, 0.534167, 0.486429, 0.458154, 0.339168, 0.472492, 0.521092, 0.534167, 0.517562, 0.521092, 0.486429, 0.40511, 0.440853, 0.414856, 0.318242, 0.370445, 0.356642, 0.25406, 0.179055, 0.191378, 0.18812, 0.11371, 0.134866, 0.109221, 0.182256, 0.291804, 0.243554, 0.243554, 0.239899, 0.219301, 0.25031, 0.219301, 0.232838, 0.232838, 0.155435, 0.216401, 0.25406, 0.170161, 0.264545, 0.352862, 0.25406, 0.239899, 0.232838, 0.247041, 0.335645, 0.229226, 0.243554, 0.25031, 0.164327, 0.092881, 0.055536, 0.054297, 0.081712, 0.118441, 0.127496, 0.161087, 0.216401, 0.173081, 0.268042, 0.26085, 0.185198, 0.200174, 0.196879, 0.298791, 0.281712, 0.284882, 0.318242, 0.30533, 0.328603, 0.352862, 0.370445, 0.458154, 0.398279, 0.298791, 0.308712, 0.295083, 0.298791, 0.264545, 0.301917, 0.324872, 0.311707, 0.359901, 0.359901, 0.301917, 0.219301, 0.232838, 0.222385, 0.324872, 0.243554, 0.219301, 0.206376, 0.239899, 0.239899, 0.268042, 0.291804, 0.311707, 0.328603, 0.324872, 0.298791, 0.31487, 0.257454, 0.191378, 0.21291, 0.288399, 0.271506, 0.356642, 0.349426, 0.349426, 0.31487, 0.398279, 0.359901, 0.433034, 0.472492, 0.472492, 0.486429, 0.472492, 0.349426, 0.25031, 0.278302, 0.318242, 0.216401, 0.25031, 0.281712, 0.288399, 0.216401, 0.209395, 0.194234, 0.203355, 0.209395, 0.225814, 0.243554, 0.321458, 0.328603, 0.298791, 0.298791, 0.281712, 0.295083, 0.308712, 0.394753, 0.394753, 0.377384, 0.486429, 0.440853, 0.476583, 0.370445, 0.342579, 0.461924, 0.468512, 0.458154, 0.422041, 0.335645, 0.335645, 0.318242, 0.243554, 0.271506, 0.247041, 0.247041, 0.232838, 0.311707, 0.311707, 0.328603, 0.332115, 0.31487, 0.324872, 0.243554, 0.342579, 0.461924, 0.444081, 0.377384, 0.31487, 0.281712, 0.36309, 0.359901, 0.374039, 0.377384, 0.298791, 0.324872, 0.324872, 0.418646, 0.4292, 0.461924, 0.418646, 0.41194, 0.387226, 0.356642, 0.374039, 0.31487, 0.288399, 0.271506, 0.328603, 0.321458, 0.31487, 0.31487, 0.301917, 0.219301, 0.281712, 0.342579, 0.31487, 0.295083, 0.264545, 0.216401, 0.147574, 0.144935, 0.11371, 0.106997, 0.139895], '')</t>
  </si>
  <si>
    <t>[63, 64, 65, 66, 67, 72, 73, 74, 75]</t>
  </si>
  <si>
    <t>UPI00017300F6 status=activ</t>
  </si>
  <si>
    <t>([0.155435, 0.222385, 0.155435, 0.076542, 0.047319, 0.030611, 0.024393, 0.026338, 0.038858, 0.050641, 0.035586, 0.043307, 0.023963, 0.023534, 0.019109, 0.030611, 0.023534, 0.013613, 0.023087, 0.016257, 0.015694, 0.024393, 0.023087, 0.043307, 0.086953, 0.092881, 0.090864, 0.134866, 0.161087, 0.15284, 0.088832, 0.155435, 0.158265, 0.161087, 0.17593, 0.203355, 0.232838, 0.173081, 0.268042, 0.164327, 0.26085, 0.155435, 0.078022, 0.076542, 0.06312, 0.067594, 0.109221, 0.182256, 0.191378, 0.11371, 0.111485, 0.11371, 0.11371, 0.122885, 0.170161, 0.158265, 0.164327, 0.102787, 0.109221, 0.06184, 0.125101, 0.118441, 0.182256, 0.298791, 0.301917, 0.268042, 0.15284, 0.155435, 0.092881, 0.048328, 0.094817, 0.098513, 0.139895, 0.144935, 0.137348, 0.109221, 0.067594, 0.069024, 0.118441, 0.200174, 0.298791, 0.194234, 0.200174, 0.147574, 0.142424, 0.139895, 0.164327, 0.182256, 0.173081, 0.173081, 0.264545, 0.182256, 0.203355, 0.243554, 0.232838, 0.15008, 0.219301, 0.298791, 0.200174, 0.203355, 0.118441, 0.132295, 0.236433, 0.147574, 0.155435, 0.170161, 0.170161, 0.094817, 0.100716, 0.059222, 0.102787, 0.060549, 0.116183, 0.102787, 0.055536, 0.055536, 0.054297, 0.058088, 0.031287, 0.055536, 0.030611, 0.054297, 0.049374, 0.041405, 0.079919, 0.085092, 0.083462, 0.048328, 0.054297, 0.076542, 0.139895, 0.139895, 0.125101, 0.11371, 0.06184, 0.090864, 0.047319, 0.085092, 0.081712, 0.139895, 0.144935, 0.144935, 0.170161, 0.170161, 0.167087, 0.161087, 0.15008, 0.083462, 0.116183, 0.185198, 0.243554, 0.15008, 0.161087, 0.268042, 0.222385, 0.339168, 0.278302, 0.370445, 0.281712, 0.203355, 0.17593, 0.170161, 0.284882, 0.222385, 0.137348, 0.081712, 0.076542, 0.129801, 0.173081, 0.200174, 0.125101, 0.125101, 0.194234, 0.194234, 0.118441, 0.15284, 0.142424, 0.144935, 0.147574, 0.229226, 0.308712, 0.346032, 0.275179, 0.158265, 0.155435, 0.137348, 0.229226, 0.15008, 0.173081, 0.203355, 0.200174, 0.291804, 0.26085, 0.17593, 0.167087, 0.278302, 0.164327, 0.079919, 0.079919, 0.079919, 0.083462, 0.088832, 0.090864, 0.15008, 0.25406, 0.194234, 0.311707, 0.194234, 0.194234, 0.194234, 0.203355, 0.216401, 0.216401, 0.142424, 0.144935, 0.094817, 0.079919, 0.161087, 0.275179, 0.275179, 0.209395, 0.196879, 0.129801, 0.079919, 0.074921, 0.038042, 0.056825, 0.059222, 0.111485, 0.182256, 0.098513, 0.094817, 0.049374, 0.029376, 0.055536, 0.092881, 0.081712, 0.088832, 0.041405, 0.022667, 0.025316, 0.042364, 0.047319, 0.073402, 0.06312, 0.066181, 0.118441, 0.139895, 0.125101, 0.078022, 0.081712, 0.155435, 0.096677, 0.098513, 0.167087, 0.164327, 0.100716, 0.139895, 0.129801, 0.219301, 0.308712, 0.377384, 0.394753, 0.268042, 0.264545, 0.271506, 0.182256, 0.106997, 0.090864, 0.094817, 0.15284, 0.142424, 0.120615, 0.158265, 0.232838, 0.216401, 0.185198, 0.275179, 0.30533, 0.275179, 0.191378, 0.120615, 0.127496, 0.056825, 0.064632, 0.040537, 0.069024, 0.120615, 0.200174, 0.239899, 0.206376, 0.185198, 0.161087, 0.137348, 0.139895, 0.118441, 0.092881, 0.090864, 0.06184, 0.03976], '')</t>
  </si>
  <si>
    <t>UPI00017300F7 status=activ</t>
  </si>
  <si>
    <t>([0.029376, 0.021816, 0.023087, 0.036378, 0.051831, 0.049374, 0.043307, 0.059222, 0.051831, 0.051831, 0.074921, 0.076542, 0.081712, 0.132295, 0.129801, 0.161087, 0.243554, 0.268042, 0.308712, 0.275179, 0.278302, 0.328603, 0.370445, 0.335645, 0.321458, 0.321458, 0.288399, 0.311707, 0.301917, 0.359901, 0.366687, 0.275179, 0.30533, 0.298791, 0.291804, 0.25031, 0.239899, 0.216401, 0.268042, 0.301917, 0.328603, 0.332115, 0.335645, 0.291804, 0.356642, 0.332115, 0.30533, 0.311707, 0.335645, 0.335645, 0.30533, 0.328603, 0.398279, 0.374039, 0.339168, 0.291804, 0.301917, 0.308712, 0.318242, 0.335645, 0.352862, 0.377384, 0.42561, 0.42561, 0.529623, 0.538167, 0.538167, 0.486429, 0.557691, 0.557691, 0.557691, 0.509769, 0.509769, 0.509769, 0.538167, 0.538167, 0.59014, 0.509769, 0.51388, 0.454136, 0.4292, 0.414856, 0.398279, 0.342579, 0.335645, 0.308712, 0.308712, 0.346032, 0.414856, 0.414856, 0.332115, 0.264545, 0.324872, 0.30533, 0.281712, 0.219301, 0.243554, 0.222385, 0.288399, 0.281712, 0.324872, 0.332115, 0.301917, 0.236433, 0.271506, 0.284882, 0.298791, 0.225814, 0.219301, 0.232838, 0.243554, 0.352862, 0.433034, 0.41194, 0.447574, 0.497853, 0.58069, 0.59508, 0.63748, 0.562014, 0.497853, 0.509769, 0.509769, 0.545602, 0.661982, 0.690604, 0.707965, 0.728858, 0.827927, 0.846163, 0.84206, 0.837511, 0.81615, 0.808535, 0.846163, 0.84206, 0.812494, 0.808535, 0.805026, 0.795062], '')</t>
  </si>
  <si>
    <t>[64, 65, 66, 68, 69, 70, 71, 72, 73, 74, 75, 76, 77, 78, 116, 117, 118, 119, 121, 122, 123, 124, 125, 126, 127, 128, 129, 130, 131, 132, 133, 134, 135, 136, 137, 138, 139]</t>
  </si>
  <si>
    <t>UPI00017300F8 status=activ</t>
  </si>
  <si>
    <t>([0.056825, 0.034884, 0.036378, 0.056825, 0.083462, 0.109221, 0.098513, 0.085092, 0.109221, 0.094817, 0.092881, 0.132295, 0.106997, 0.147574, 0.147574, 0.18812, 0.236433, 0.324872, 0.308712, 0.275179, 0.275179, 0.352862, 0.436924, 0.440853, 0.359901, 0.346032, 0.349426, 0.342579, 0.349426, 0.335645, 0.398279, 0.401658, 0.30533, 0.332115, 0.321458, 0.31487, 0.25031, 0.236433, 0.216401, 0.275179, 0.308712, 0.335645, 0.298791, 0.298791, 0.257454, 0.321458, 0.298791, 0.264545, 0.247041, 0.288399, 0.288399, 0.25406, 0.281712, 0.349426, 0.324872, 0.295083, 0.264545, 0.308712, 0.318242, 0.332115, 0.335645, 0.342579, 0.359901, 0.40511, 0.40511, 0.497853, 0.472492, 0.476583, 0.433034, 0.497853, 0.497853, 0.472492, 0.433034, 0.433034, 0.433034, 0.458154, 0.458154, 0.483068, 0.4292, 0.433034, 0.377384, 0.359901, 0.352862, 0.352862, 0.298791, 0.288399, 0.264545, 0.298791, 0.339168, 0.40511, 0.40511, 0.332115, 0.291804, 0.352862, 0.328603, 0.30533, 0.268042, 0.291804, 0.268042, 0.318242, 0.308712, 0.349426, 0.359901, 0.328603, 0.257454, 0.295083, 0.311707, 0.318242, 0.271506, 0.232838, 0.264545, 0.275179, 0.359901, 0.444081, 0.377384, 0.41194, 0.447574, 0.505461, 0.433034, 0.472492, 0.51388, 0.529623, 0.458154, 0.461924, 0.497853, 0.58069, 0.59917, 0.59917, 0.608892, 0.570702, 0.521092, 0.497853, 0.486429, 0.480142, 0.480142, 0.570702, 0.486429, 0.408655, 0.408655, 0.476583, 0.465241, 0.465241, 0.384043, 0.465241, 0.472492, 0.468512, 0.476583, 0.461924, 0.390993, 0.394753, 0.472492, 0.545602, 0.440853, 0.384043, 0.384043, 0.384043, 0.380708, 0.436924, 0.497853, 0.476583, 0.468512, 0.458154, 0.422041, 0.51388, 0.480142, 0.433034, 0.398279], '')</t>
  </si>
  <si>
    <t>[117, 120, 121, 125, 126, 127, 128, 129, 130, 135, 151, 163]</t>
  </si>
  <si>
    <t>UPI00017300F9 status=activ</t>
  </si>
  <si>
    <t>([0.144935, 0.078022, 0.132295, 0.074921, 0.076542, 0.132295, 0.081712, 0.10481, 0.137348, 0.170161, 0.196879, 0.243554, 0.155435, 0.17593, 0.158265, 0.144935, 0.083462, 0.079919, 0.083462, 0.139895, 0.085092, 0.164327, 0.173081, 0.134866, 0.225814, 0.264545, 0.200174, 0.318242, 0.31487, 0.222385, 0.216401, 0.137348, 0.139895, 0.222385, 0.116183, 0.118441, 0.0704, 0.102787, 0.11371, 0.11371, 0.137348, 0.225814, 0.173081, 0.264545, 0.295083, 0.191378, 0.161087, 0.18812, 0.170161, 0.147574, 0.225814, 0.196879, 0.219301, 0.142424, 0.088832, 0.164327, 0.170161, 0.167087, 0.170161, 0.132295, 0.132295, 0.134866, 0.132295, 0.161087, 0.090864, 0.088832, 0.090864, 0.109221, 0.109221, 0.109221, 0.132295, 0.071867, 0.069024, 0.060549, 0.122885, 0.203355, 0.203355, 0.278302, 0.401658, 0.339168, 0.295083, 0.219301, 0.185198, 0.191378, 0.200174, 0.182256, 0.185198, 0.275179, 0.185198, 0.161087, 0.164327, 0.098513, 0.096677, 0.144935, 0.232838, 0.200174, 0.11371, 0.122885, 0.085092, 0.0704, 0.069024, 0.109221, 0.158265, 0.158265, 0.170161, 0.161087, 0.278302, 0.288399, 0.295083, 0.311707, 0.349426, 0.298791, 0.387226, 0.458154, 0.332115, 0.321458, 0.321458, 0.422041, 0.40511, 0.51388, 0.534167, 0.666105, 0.690604, 0.707965, 0.76285, 0.56648, 0.608892, 0.59917, 0.604312, 0.497853, 0.497853, 0.51388, 0.461924, 0.370445, 0.414856, 0.40511, 0.291804, 0.288399, 0.25406, 0.284882, 0.281712, 0.191378, 0.185198, 0.17593, 0.161087, 0.086953, 0.098513, 0.066181, 0.069024, 0.076542, 0.118441, 0.182256, 0.17593, 0.275179, 0.36309, 0.281712, 0.408655, 0.450668, 0.346032, 0.295083, 0.185198, 0.179055, 0.247041, 0.247041, 0.161087, 0.090864, 0.155435, 0.21291, 0.25031, 0.167087, 0.120615, 0.100716, 0.092881, 0.049374, 0.047319, 0.027463, 0.05306, 0.024393, 0.037156, 0.036378, 0.050641, 0.083462, 0.085092, 0.042364, 0.035586, 0.073402, 0.137348, 0.111485, 0.081712, 0.078022, 0.132295, 0.132295, 0.092881, 0.106997, 0.106997, 0.06184, 0.102787, 0.094817, 0.170161, 0.092881, 0.18812, 0.243554, 0.243554, 0.257454, 0.278302, 0.222385, 0.209395, 0.203355, 0.271506, 0.264545, 0.194234, 0.185198, 0.17593, 0.26085, 0.17593, 0.284882, 0.301917, 0.232838, 0.15008, 0.116183, 0.222385, 0.209395, 0.194234, 0.216401, 0.21291, 0.268042, 0.356642, 0.222385, 0.15284, 0.106997, 0.179055, 0.239899, 0.209395, 0.164327, 0.167087, 0.232838, 0.142424, 0.132295, 0.191378, 0.182256, 0.134866, 0.122885, 0.118441, 0.120615, 0.10481, 0.055536, 0.064632, 0.037156, 0.073402, 0.144935, 0.203355, 0.137348, 0.144935, 0.167087, 0.209395, 0.206376, 0.206376, 0.194234, 0.170161, 0.182256, 0.268042, 0.321458, 0.342579, 0.349426, 0.243554, 0.243554, 0.26085, 0.288399, 0.384043, 0.278302, 0.164327, 0.142424, 0.167087, 0.134866, 0.142424, 0.111485, 0.109221, 0.106997, 0.118441, 0.225814, 0.216401, 0.15008, 0.17593, 0.158265, 0.15284, 0.158265, 0.164327, 0.216401, 0.132295, 0.076542, 0.161087, 0.25031, 0.167087, 0.222385, 0.18812, 0.196879, 0.30533, 0.194234, 0.127496, 0.100716, 0.092881, 0.060549, 0.100716, 0.067594, 0.03976, 0.043307, 0.074921, 0.047319, 0.047319, 0.076542, 0.074921, 0.074921, 0.0704, 0.059222, 0.054297, 0.083462, 0.045352, 0.032017, 0.066181, 0.074921, 0.134866, 0.127496, 0.17593, 0.17593, 0.21291, 0.281712, 0.236433, 0.203355, 0.257454, 0.239899, 0.209395, 0.301917, 0.239899, 0.196879], '')</t>
  </si>
  <si>
    <t>[119, 120, 121, 122, 123, 124, 125, 126, 127, 128, 131]</t>
  </si>
  <si>
    <t>UPI00017300FA status=activ</t>
  </si>
  <si>
    <t>([0.182256, 0.219301, 0.209395, 0.125101, 0.059222, 0.083462, 0.120615, 0.15008, 0.109221, 0.142424, 0.170161, 0.109221, 0.122885, 0.170161, 0.085092, 0.15008, 0.15284, 0.144935, 0.076542, 0.069024, 0.081712, 0.078022, 0.088832, 0.111485, 0.111485, 0.206376, 0.21291, 0.111485, 0.111485, 0.090864, 0.079919, 0.079919, 0.092881, 0.092881, 0.071867, 0.120615, 0.069024, 0.038042, 0.037156, 0.069024, 0.122885, 0.132295, 0.144935, 0.134866, 0.085092, 0.147574, 0.15008, 0.083462, 0.167087, 0.164327, 0.185198, 0.127496, 0.127496, 0.209395, 0.167087, 0.232838, 0.161087, 0.17593, 0.264545, 0.194234, 0.10481, 0.106997, 0.058088, 0.054297, 0.064632, 0.102787, 0.051831, 0.028695, 0.029376, 0.032677, 0.033407, 0.058088, 0.096677, 0.05306, 0.051831, 0.035586, 0.036378, 0.076542, 0.067594, 0.038858, 0.06184, 0.125101, 0.142424, 0.144935, 0.086953, 0.060549, 0.058088, 0.125101, 0.196879, 0.288399, 0.17593, 0.094817, 0.106997, 0.11371, 0.185198, 0.129801, 0.200174, 0.194234, 0.120615, 0.120615, 0.164327, 0.098513, 0.100716, 0.041405, 0.041405, 0.078022, 0.094817, 0.098513, 0.059222, 0.06184, 0.066181, 0.11371, 0.116183, 0.06184, 0.055536, 0.056825, 0.049374, 0.028107, 0.029376, 0.06184, 0.116183, 0.137348, 0.185198, 0.18812, 0.26085, 0.366687, 0.352862, 0.352862, 0.239899, 0.203355, 0.191378, 0.17593, 0.17593, 0.271506, 0.271506, 0.185198, 0.182256, 0.236433, 0.239899, 0.247041, 0.222385, 0.182256, 0.194234, 0.158265, 0.155435, 0.11371, 0.106997, 0.109221, 0.056825, 0.127496, 0.139895, 0.094817, 0.098513, 0.06312, 0.066181, 0.116183, 0.185198, 0.158265, 0.116183, 0.11371, 0.106997, 0.083462, 0.100716, 0.090864, 0.139895, 0.144935, 0.229226, 0.25031, 0.185198, 0.291804, 0.182256, 0.18812, 0.170161, 0.173081, 0.239899, 0.239899, 0.264545, 0.239899, 0.243554, 0.318242, 0.40511, 0.390993, 0.418646, 0.390993, 0.36309, 0.324872, 0.271506], '')</t>
  </si>
  <si>
    <t>UPI00017300FB status=activ</t>
  </si>
  <si>
    <t>([0.079919, 0.032017, 0.051831, 0.023963, 0.042364, 0.069024, 0.036378, 0.020876, 0.029376, 0.03976, 0.059222, 0.106997, 0.054297, 0.028695, 0.026338, 0.038858, 0.034884, 0.079919, 0.059222, 0.109221, 0.048328, 0.086953, 0.088832, 0.086953, 0.17593, 0.079919, 0.071867, 0.064632, 0.058088, 0.038042, 0.019109, 0.012491, 0.007177, 0.007422, 0.006988, 0.004611, 0.004775, 0.00359, 0.002705, 0.003079, 0.002138, 0.001936, 0.001344, 0.001288, 0.000773, 0.000391, 0.000747, 0.000747, 0.001211, 0.001344, 0.001112, 0.001155, 0.001417, 0.001541, 0.001675, 0.001541, 0.001808, 0.001722, 0.00243, 0.00243, 0.00243, 0.003512, 0.004135, 0.005503, 0.008525, 0.008624, 0.00962, 0.008624, 0.006142, 0.004646, 0.004646, 0.004736, 0.004646, 0.004483, 0.004431, 0.00558, 0.007315, 0.006795, 0.004736, 0.003701, 0.003431, 0.002529, 0.001541, 0.001748, 0.001743, 0.001267, 0.001786, 0.001687, 0.001271, 0.001692, 0.001533, 0.002117, 0.002881, 0.004135, 0.004247, 0.005683, 0.005623, 0.006142, 0.008525, 0.01078, 0.020876, 0.044297, 0.081712, 0.164327, 0.132295, 0.15008, 0.144935, 0.0704, 0.122885, 0.200174, 0.21291, 0.206376, 0.164327, 0.10481, 0.092881, 0.088832, 0.10481, 0.10481, 0.05306, 0.050641, 0.073402, 0.029376, 0.026892, 0.028107, 0.028107, 0.048328, 0.03976, 0.037156, 0.034884, 0.022306, 0.021816, 0.011903, 0.026892, 0.044297, 0.078022, 0.083462, 0.042364, 0.019401, 0.021381, 0.040537, 0.022667, 0.021381, 0.022667, 0.021816, 0.017447, 0.014315, 0.01078, 0.009096, 0.013437, 0.022667, 0.044297, 0.034884, 0.078022, 0.047319], '')</t>
  </si>
  <si>
    <t>UPI00017300FC status=activ</t>
  </si>
  <si>
    <t>([0.002366, 0.002881, 0.002276, 0.002035, 0.001722, 0.002705, 0.002503, 0.002327, 0.002503, 0.002761, 0.002503, 0.003053, 0.00231, 0.002482, 0.002606, 0.003555, 0.003431, 0.003431, 0.003366, 0.003405, 0.002555, 0.002555, 0.002761, 0.003963, 0.00558, 0.00558, 0.004976, 0.007091, 0.010131, 0.012727, 0.00962, 0.018415, 0.019401, 0.043307, 0.056825, 0.088832, 0.100716, 0.098513, 0.111485, 0.18812, 0.206376, 0.225814, 0.247041, 0.281712, 0.209395, 0.092881, 0.17593, 0.200174, 0.200174, 0.161087, 0.161087, 0.179055, 0.15284, 0.142424, 0.127496, 0.071867, 0.071867, 0.032017, 0.025762, 0.022667, 0.024393, 0.049374, 0.094817, 0.094817, 0.094817, 0.158265, 0.161087, 0.164327, 0.094817, 0.044297, 0.045352, 0.025762, 0.047319, 0.05306, 0.050641, 0.046336, 0.086953, 0.096677, 0.167087, 0.209395, 0.268042, 0.278302, 0.170161, 0.100716, 0.18812, 0.179055, 0.096677, 0.158265, 0.118441, 0.185198, 0.295083, 0.295083, 0.370445, 0.257454, 0.239899, 0.167087, 0.11371, 0.11371, 0.056825, 0.046336, 0.048328, 0.067594, 0.06184, 0.116183, 0.194234, 0.15284, 0.090864, 0.132295, 0.094817, 0.116183, 0.109221, 0.100716, 0.081712, 0.045352, 0.054297, 0.05306, 0.086953, 0.079919, 0.088832, 0.094817, 0.067594, 0.038858, 0.022667, 0.013613, 0.014315, 0.014586, 0.018787, 0.023534, 0.017447, 0.017797, 0.017797, 0.021816, 0.021816, 0.027463, 0.030611, 0.026892, 0.016257, 0.010372, 0.013016, 0.012491, 0.023534, 0.020165, 0.017797, 0.028695, 0.024393, 0.026892, 0.026338, 0.014586, 0.017138, 0.023534, 0.025762, 0.026338, 0.022306, 0.023963, 0.035586, 0.056825, 0.055536, 0.054297, 0.106997, 0.134866, 0.127496, 0.10481, 0.118441, 0.118441, 0.111485, 0.203355, 0.102787, 0.106997, 0.120615, 0.120615, 0.158265, 0.125101, 0.120615, 0.118441, 0.059222, 0.025762, 0.025762, 0.025316, 0.024826, 0.023087, 0.023087, 0.019401, 0.020522, 0.035586, 0.0704, 0.034884, 0.035586, 0.067594, 0.032677, 0.024393, 0.025316, 0.015078, 0.028695, 0.029376, 0.018787, 0.018415, 0.025762, 0.020876, 0.018106, 0.032017, 0.032017, 0.034068, 0.033407, 0.016826, 0.011106, 0.010672, 0.011518, 0.011518, 0.007031, 0.006701, 0.010131, 0.010131, 0.015344, 0.015694, 0.009483, 0.013821, 0.026338, 0.035586, 0.022667, 0.05306, 0.026338, 0.025316, 0.013265, 0.016257, 0.016021, 0.026338, 0.019109, 0.034068, 0.032017, 0.035586, 0.081712, 0.041405, 0.040537, 0.019109, 0.01078, 0.021816, 0.021381, 0.016021, 0.009096, 0.011342, 0.007177, 0.007177, 0.00515, 0.006142, 0.006567, 0.010131, 0.010131, 0.00777, 0.007495, 0.00777, 0.007877, 0.005318, 0.007495, 0.007422, 0.011342, 0.010926, 0.009728, 0.006421, 0.006421, 0.009401, 0.011903, 0.021816, 0.023963, 0.054297, 0.044297, 0.018415, 0.00962, 0.009865, 0.010131, 0.006795, 0.007315, 0.011106, 0.013821, 0.007555, 0.007495, 0.00515, 0.007259, 0.004976, 0.007031, 0.008002, 0.006245, 0.004358, 0.004611, 0.004611, 0.003607, 0.003276, 0.004775, 0.006039, 0.003997, 0.004431, 0.006078, 0.00407, 0.002881, 0.002482, 0.003757, 0.002529, 0.00283, 0.002396, 0.002482, 0.002078, 0.00146, 0.001155, 0.001211, 0.000661, 0.000498, 0.000378, 0.000447, 0.000421, 0.000292, 0.000266, 0.000271, 0.000301, 0.000292, 0.00055, 0.001, 0.001069, 0.000983, 0.001417, 0.001232, 0.001786, 0.002276, 0.002194, 0.002662, 0.003963, 0.005734, 0.005992, 0.006194, 0.008276, 0.006142, 0.006194, 0.006619, 0.008895, 0.008723, 0.015078, 0.010372, 0.006795, 0.005011, 0.008156, 0.004976, 0.004921, 0.003671, 0.003671, 0.003671, 0.00316, 0.002057, 0.002057, 0.0028, 0.003997, 0.002688, 0.003607, 0.004899, 0.007091, 0.006988, 0.004775, 0.003079, 0.003512, 0.00515, 0.004577, 0.00292, 0.00316, 0.003405, 0.003109, 0.002138, 0.002078, 0.003276, 0.003177, 0.001906, 0.001288, 0.00076, 0.000773, 0.000412, 0.000447, 0.000236, 0.000107, 0.000206, 0.000421, 0.000275, 0.000146, 0.000253, 0.000318, 0.000708, 0.001048, 0.001602, 0.001687, 0.001541, 0.00152, 0.002366, 0.003701, 0.005734, 0.008624, 0.011518, 0.021381, 0.010509, 0.01227, 0.026338, 0.028695, 0.031287, 0.055536, 0.100716, 0.050641, 0.086953, 0.078022, 0.079919, 0.066181, 0.125101, 0.243554, 0.203355, 0.170161, 0.144935, 0.118441, 0.098513, 0.116183, 0.090864, 0.225814, 0.36309], '')</t>
  </si>
  <si>
    <t>UPI00017300FD status=activ</t>
  </si>
  <si>
    <t>([0.090864, 0.094817, 0.058088, 0.043307, 0.059222, 0.081712, 0.054297, 0.036378, 0.06184, 0.043307, 0.060549, 0.034884, 0.026338, 0.015078, 0.020165, 0.035586, 0.020165, 0.022667, 0.027463, 0.050641, 0.028107, 0.051831, 0.06184, 0.111485, 0.155435, 0.164327, 0.109221, 0.170161, 0.170161, 0.144935, 0.122885, 0.116183, 0.222385, 0.185198, 0.271506, 0.311707, 0.301917, 0.332115, 0.229226, 0.229226, 0.236433, 0.324872, 0.30533, 0.308712, 0.30533, 0.21291, 0.134866, 0.170161, 0.10481, 0.17593, 0.179055, 0.288399, 0.301917, 0.206376, 0.247041, 0.25406, 0.142424, 0.073402, 0.118441, 0.10481, 0.064632, 0.055536, 0.059222, 0.054297, 0.058088, 0.026892, 0.048328, 0.10481, 0.0704, 0.122885, 0.0704, 0.067594, 0.074921, 0.038042, 0.073402, 0.096677, 0.078022, 0.147574, 0.25031, 0.247041, 0.352862, 0.440853, 0.461924, 0.370445, 0.408655, 0.398279, 0.529623, 0.525368, 0.398279, 0.414856, 0.332115, 0.422041, 0.311707, 0.311707, 0.418646, 0.401658, 0.359901, 0.308712, 0.30533, 0.301917, 0.209395, 0.206376, 0.206376, 0.137348, 0.120615, 0.120615, 0.074921, 0.041405, 0.041405, 0.076542, 0.074921, 0.127496, 0.076542, 0.173081, 0.142424, 0.092881, 0.048328, 0.049374, 0.050641, 0.06312, 0.066181, 0.109221, 0.059222, 0.036378, 0.06184, 0.118441, 0.106997, 0.167087, 0.247041, 0.222385, 0.216401, 0.21291, 0.219301, 0.278302, 0.167087, 0.191378, 0.257454, 0.359901, 0.401658, 0.401658, 0.30533, 0.31487, 0.219301, 0.31487, 0.398279, 0.31487, 0.311707, 0.311707, 0.271506, 0.268042, 0.268042, 0.26085, 0.346032, 0.25031, 0.25031, 0.346032, 0.236433, 0.203355, 0.200174, 0.191378, 0.26085, 0.339168, 0.339168, 0.36309, 0.374039, 0.370445, 0.440853, 0.377384, 0.284882, 0.295083, 0.30533, 0.36309, 0.377384, 0.377384, 0.476583, 0.521092, 0.51388, 0.699094, 0.699094, 0.666105, 0.666105, 0.666105, 0.538167, 0.525368, 0.517562, 0.4292, 0.418646, 0.41194, 0.486429, 0.570702, 0.608892, 0.486429, 0.472492, 0.468512, 0.483068, 0.398279, 0.398279, 0.308712, 0.284882, 0.318242, 0.346032, 0.257454, 0.185198, 0.275179, 0.281712, 0.288399, 0.36309, 0.36309, 0.36309, 0.275179, 0.25406, 0.194234, 0.200174, 0.182256, 0.17593, 0.17593, 0.179055, 0.170161, 0.18812, 0.196879, 0.219301, 0.216401, 0.275179, 0.271506, 0.18812, 0.100716, 0.185198, 0.125101, 0.127496, 0.111485, 0.125101, 0.155435, 0.225814, 0.308712, 0.236433, 0.257454, 0.236433, 0.222385, 0.216401, 0.284882, 0.284882, 0.222385, 0.229226, 0.158265, 0.158265, 0.139895, 0.225814, 0.11371, 0.173081, 0.116183, 0.134866, 0.18812, 0.185198, 0.173081, 0.139895, 0.216401, 0.203355, 0.15284, 0.216401, 0.232838, 0.222385, 0.209395, 0.144935, 0.137348, 0.225814, 0.308712, 0.335645, 0.271506, 0.377384, 0.394753, 0.486429, 0.525368, 0.525368, 0.480142, 0.494003, 0.541878, 0.440853, 0.440853, 0.521092, 0.525368, 0.476583, 0.387226, 0.401658, 0.418646, 0.342579, 0.359901, 0.25406, 0.342579, 0.422041, 0.339168, 0.339168, 0.243554, 0.125101, 0.120615, 0.144935, 0.161087, 0.155435, 0.229226, 0.134866, 0.083462, 0.079919, 0.079919, 0.142424, 0.081712, 0.132295, 0.203355, 0.122885, 0.185198, 0.147574, 0.134866, 0.203355, 0.206376, 0.288399, 0.398279, 0.401658, 0.408655, 0.390993, 0.387226, 0.298791, 0.408655, 0.394753, 0.318242, 0.271506, 0.25406, 0.332115, 0.257454, 0.173081, 0.247041, 0.196879, 0.219301, 0.239899, 0.25031, 0.236433, 0.161087, 0.096677, 0.060549, 0.054297, 0.06184, 0.038042, 0.069024, 0.073402, 0.125101, 0.196879, 0.278302, 0.291804, 0.295083, 0.384043, 0.384043, 0.398279, 0.390993, 0.366687, 0.278302, 0.167087, 0.196879, 0.275179, 0.359901, 0.444081, 0.370445, 0.328603, 0.342579, 0.339168, 0.332115, 0.339168, 0.239899, 0.170161, 0.173081, 0.179055, 0.173081, 0.17593, 0.094817, 0.158265, 0.155435, 0.225814, 0.328603, 0.295083, 0.264545, 0.264545, 0.264545, 0.335645, 0.271506, 0.247041, 0.167087, 0.179055, 0.106997, 0.203355, 0.21291, 0.129801, 0.155435, 0.158265, 0.225814, 0.342579, 0.335645, 0.40511, 0.291804, 0.216401, 0.155435, 0.127496, 0.137348, 0.081712, 0.069024, 0.102787, 0.179055, 0.167087, 0.129801, 0.203355, 0.092881, 0.15008, 0.219301, 0.200174, 0.129801, 0.127496, 0.116183, 0.064632, 0.051831, 0.060549, 0.106997, 0.129801, 0.182256, 0.173081, 0.25031, 0.196879, 0.216401, 0.137348, 0.18812, 0.182256, 0.179055, 0.281712, 0.264545, 0.271506, 0.164327, 0.236433, 0.257454, 0.275179, 0.342579, 0.26085, 0.31487, 0.311707, 0.346032, 0.268042, 0.264545, 0.268042, 0.271506, 0.25406, 0.25031, 0.209395, 0.243554, 0.239899, 0.167087, 0.167087, 0.167087, 0.26085, 0.229226, 0.15008, 0.137348, 0.194234, 0.191378, 0.142424, 0.144935, 0.118441, 0.179055, 0.194234, 0.194234, 0.243554, 0.243554, 0.219301, 0.284882, 0.206376, 0.137348, 0.139895, 0.139895, 0.167087, 0.17593, 0.118441, 0.185198, 0.191378, 0.092881, 0.161087, 0.257454, 0.164327, 0.222385, 0.225814, 0.142424, 0.088832, 0.106997, 0.106997, 0.125101, 0.078022, 0.125101, 0.194234, 0.281712, 0.291804, 0.179055, 0.116183, 0.21291, 0.129801, 0.125101, 0.116183, 0.116183, 0.060549, 0.067594, 0.054297, 0.054297, 0.092881, 0.144935, 0.147574, 0.079919, 0.139895, 0.216401, 0.161087, 0.100716, 0.081712, 0.042364, 0.043307, 0.074921, 0.069024, 0.071867, 0.076542, 0.122885, 0.111485, 0.116183, 0.167087, 0.170161, 0.179055, 0.106997, 0.086953, 0.050641, 0.100716, 0.055536, 0.050641, 0.045352, 0.092881, 0.120615, 0.206376, 0.281712, 0.271506, 0.275179, 0.370445, 0.324872, 0.243554, 0.25031, 0.349426, 0.278302, 0.275179, 0.271506, 0.359901, 0.31487, 0.284882, 0.301917, 0.291804, 0.298791, 0.390993, 0.264545, 0.247041, 0.147574, 0.155435, 0.15284, 0.078022, 0.0704, 0.047319, 0.102787, 0.100716, 0.05306, 0.085092, 0.094817, 0.100716, 0.11371, 0.170161, 0.275179, 0.271506, 0.295083, 0.298791, 0.30533, 0.31487, 0.232838, 0.243554, 0.25406, 0.284882, 0.301917, 0.301917, 0.311707, 0.31487, 0.311707, 0.394753, 0.387226, 0.301917, 0.25031, 0.158265, 0.167087, 0.194234, 0.100716, 0.125101, 0.118441, 0.066181, 0.092881, 0.147574, 0.232838, 0.21291, 0.185198, 0.275179, 0.25406, 0.321458, 0.278302, 0.25406, 0.225814, 0.196879, 0.264545, 0.284882, 0.387226, 0.346032], '')</t>
  </si>
  <si>
    <t>[86, 87, 175, 176, 177, 178, 179, 180, 181, 182, 183, 184, 189, 190, 271, 272, 275, 278, 279]</t>
  </si>
  <si>
    <t>UPI0001730102 status=activ</t>
  </si>
  <si>
    <t>([0.106997, 0.144935, 0.11371, 0.090864, 0.069024, 0.055536, 0.060549, 0.081712, 0.086953, 0.090864, 0.11371, 0.094817, 0.161087, 0.122885, 0.11371, 0.102787, 0.109221, 0.15284, 0.194234, 0.182256, 0.185198, 0.225814, 0.239899, 0.291804, 0.342579, 0.408655, 0.486429, 0.529623, 0.541878, 0.59014, 0.549308, 0.486429, 0.56648, 0.5017, 0.59917, 0.675549, 0.707965, 0.685117, 0.690604, 0.703578, 0.712013, 0.750527, 0.791621, 0.791621, 0.720929, 0.699094, 0.661982, 0.545602, 0.534167, 0.461924, 0.384043, 0.440853, 0.509769, 0.414856, 0.398279, 0.4292, 0.398279, 0.335645, 0.268042, 0.268042, 0.26085, 0.25406, 0.232838, 0.196879, 0.196879, 0.170161, 0.170161, 0.194234, 0.268042, 0.185198, 0.25031, 0.318242, 0.257454, 0.191378, 0.26085, 0.346032, 0.236433, 0.179055, 0.268042, 0.356642, 0.370445, 0.349426, 0.36309, 0.384043, 0.356642, 0.318242, 0.390993, 0.352862, 0.359901, 0.356642, 0.440853, 0.42561, 0.41194, 0.490133, 0.545602, 0.553315, 0.436924, 0.51388, 0.58069, 0.480142, 0.40511, 0.387226, 0.42561, 0.390993, 0.36309, 0.433034, 0.468512, 0.472492, 0.534167, 0.497853, 0.483068, 0.476583, 0.490133, 0.509769, 0.5017, 0.525368, 0.529623, 0.575842, 0.529623, 0.450668, 0.51388, 0.604312, 0.549308, 0.525368, 0.529623, 0.454136, 0.447574, 0.436924, 0.465241, 0.486429, 0.494003, 0.5017, 0.486429, 0.454136, 0.422041, 0.387226, 0.342579, 0.308712, 0.36309, 0.418646], '')</t>
  </si>
  <si>
    <t>[27, 28, 29, 30, 32, 33, 34, 35, 36, 37, 38, 39, 40, 41, 42, 43, 44, 45, 46, 47, 48, 52, 94, 95, 97, 98, 108, 113, 114, 115, 116, 117, 118, 120, 121, 122, 123, 124, 131]</t>
  </si>
  <si>
    <t>UPI0001730103 status=activ</t>
  </si>
  <si>
    <t>([0.111485, 0.076542, 0.05306, 0.096677, 0.125101, 0.0704, 0.090864, 0.059222, 0.060549, 0.060549, 0.079919, 0.069024, 0.041405, 0.040537, 0.033407, 0.040537, 0.060549, 0.11371, 0.086953, 0.111485, 0.167087, 0.225814, 0.291804, 0.268042, 0.185198, 0.129801, 0.182256, 0.196879, 0.196879, 0.25031, 0.291804, 0.281712, 0.352862, 0.346032, 0.275179, 0.278302, 0.25031, 0.219301, 0.209395, 0.30533, 0.30533, 0.318242, 0.318242, 0.25031, 0.311707, 0.401658, 0.444081, 0.483068, 0.42561, 0.529623, 0.5017, 0.454136, 0.418646, 0.41194, 0.497853, 0.476583, 0.42561, 0.346032, 0.374039, 0.377384, 0.352862, 0.271506, 0.182256, 0.182256, 0.247041, 0.301917, 0.203355, 0.236433, 0.26085, 0.31487, 0.332115, 0.346032, 0.328603, 0.374039, 0.328603, 0.339168, 0.458154, 0.545602, 0.608892, 0.461924, 0.374039, 0.374039, 0.440853, 0.51388, 0.517562, 0.517562, 0.517562, 0.608892, 0.509769, 0.440853, 0.335645, 0.25406, 0.268042, 0.25406, 0.25406, 0.295083, 0.284882, 0.232838, 0.236433, 0.209395, 0.236433, 0.332115, 0.291804, 0.225814, 0.232838, 0.229226, 0.164327, 0.096677, 0.060549, 0.102787, 0.129801, 0.203355, 0.275179, 0.257454, 0.30533, 0.295083, 0.295083, 0.264545, 0.25406, 0.222385, 0.301917, 0.380708, 0.288399, 0.298791, 0.366687, 0.366687, 0.394753, 0.468512, 0.549308, 0.534167, 0.490133, 0.497853, 0.465241, 0.414856, 0.41194, 0.454136, 0.476583, 0.450668, 0.476583, 0.529623, 0.476583, 0.450668, 0.40511, 0.480142, 0.521092, 0.529623, 0.534167, 0.41194, 0.342579, 0.349426, 0.440853, 0.472492, 0.461924, 0.461924, 0.534167, 0.490133, 0.497853, 0.472492, 0.509769, 0.418646, 0.41194, 0.490133, 0.461924, 0.5017, 0.509769, 0.458154, 0.4292, 0.36309, 0.387226, 0.4292, 0.433034, 0.440853, 0.366687, 0.295083, 0.328603, 0.311707, 0.335645, 0.31487, 0.31487, 0.216401, 0.21291, 0.247041, 0.173081, 0.122885, 0.125101, 0.132295, 0.158265, 0.200174, 0.161087, 0.225814, 0.161087, 0.161087, 0.155435, 0.15008, 0.209395, 0.225814, 0.21291, 0.225814, 0.236433, 0.25031, 0.31487, 0.332115, 0.232838, 0.216401, 0.311707, 0.324872, 0.335645, 0.335645, 0.257454, 0.366687, 0.36309, 0.390993, 0.374039, 0.380708, 0.458154, 0.468512, 0.461924, 0.472492, 0.480142, 0.444081, 0.433034, 0.370445, 0.374039, 0.374039, 0.468512, 0.468512, 0.458154, 0.422041, 0.422041, 0.490133, 0.480142, 0.51388, 0.553315, 0.56648, 0.480142, 0.401658, 0.390993, 0.328603, 0.239899, 0.134866, 0.155435, 0.158265, 0.271506, 0.335645, 0.370445, 0.366687, 0.380708, 0.387226, 0.359901, 0.374039, 0.374039, 0.380708, 0.352862, 0.36309, 0.284882, 0.281712, 0.328603, 0.243554, 0.301917, 0.275179, 0.346032, 0.359901, 0.25031, 0.236433, 0.239899, 0.247041, 0.264545, 0.182256, 0.182256, 0.239899, 0.200174, 0.203355, 0.206376, 0.144935, 0.111485, 0.139895, 0.200174, 0.196879, 0.278302, 0.21291, 0.229226, 0.161087, 0.15008, 0.243554, 0.243554, 0.25406, 0.298791, 0.216401, 0.291804, 0.216401, 0.18812, 0.147574, 0.116183, 0.120615, 0.182256, 0.158265, 0.196879, 0.142424, 0.170161, 0.144935, 0.232838, 0.318242, 0.42561, 0.422041, 0.394753, 0.390993, 0.377384, 0.275179, 0.339168, 0.335645, 0.41194, 0.328603, 0.342579, 0.301917, 0.295083, 0.311707, 0.436924, 0.335645, 0.398279, 0.359901, 0.4292, 0.308712, 0.318242, 0.31487, 0.321458, 0.356642, 0.275179, 0.200174, 0.291804, 0.291804, 0.200174, 0.132295, 0.173081, 0.229226, 0.209395, 0.21291, 0.185198, 0.173081, 0.182256, 0.11371, 0.116183, 0.10481, 0.170161, 0.194234, 0.122885, 0.079919, 0.06312, 0.056825, 0.088832, 0.109221, 0.067594, 0.122885, 0.191378, 0.191378, 0.194234, 0.173081, 0.086953, 0.071867, 0.074921, 0.069024, 0.067594, 0.088832, 0.088832, 0.047319, 0.038042, 0.069024, 0.054297, 0.032677, 0.056825, 0.06312, 0.028695, 0.023963, 0.017447, 0.012491, 0.011518, 0.009096, 0.012491, 0.019401, 0.017138, 0.011342, 0.015344, 0.025316], '')</t>
  </si>
  <si>
    <t>[49, 50, 77, 78, 83, 84, 85, 86, 87, 88, 128, 129, 139, 144, 145, 146, 154, 158, 163, 164, 231, 232, 233]</t>
  </si>
  <si>
    <t>UPI0001730104 status=activ</t>
  </si>
  <si>
    <t>([0.281712, 0.324872, 0.398279, 0.440853, 0.339168, 0.377384, 0.433034, 0.450668, 0.377384, 0.308712, 0.243554, 0.288399, 0.332115, 0.288399, 0.281712, 0.298791, 0.229226, 0.15008, 0.225814, 0.31487, 0.239899, 0.232838, 0.155435, 0.118441, 0.122885, 0.200174, 0.137348, 0.120615, 0.081712, 0.076542, 0.147574, 0.129801, 0.100716, 0.06184, 0.044297, 0.045352, 0.067594, 0.106997, 0.10481, 0.11371, 0.106997, 0.092881, 0.098513, 0.094817, 0.109221, 0.098513, 0.100716, 0.144935, 0.15284, 0.15008, 0.239899, 0.225814, 0.339168, 0.295083, 0.318242, 0.324872, 0.324872, 0.26085, 0.247041, 0.318242, 0.30533, 0.31487, 0.422041, 0.418646, 0.517562, 0.549308, 0.56648, 0.549308, 0.549308, 0.56648, 0.549308, 0.444081, 0.339168, 0.335645, 0.4292, 0.483068, 0.5017, 0.505461, 0.505461, 0.5017, 0.505461, 0.51388, 0.4292, 0.422041, 0.332115, 0.335645, 0.308712, 0.219301, 0.225814, 0.147574, 0.127496, 0.203355, 0.295083, 0.318242, 0.239899, 0.167087, 0.155435, 0.137348, 0.142424, 0.203355, 0.15008, 0.088832, 0.051831, 0.085092, 0.088832, 0.098513, 0.064632, 0.036378, 0.066181, 0.067594, 0.125101, 0.086953, 0.06312, 0.034068, 0.050641, 0.0704, 0.102787, 0.10481, 0.109221, 0.069024, 0.078022, 0.134866, 0.21291, 0.291804, 0.216401, 0.137348, 0.191378, 0.25406, 0.339168, 0.247041, 0.164327, 0.098513, 0.100716, 0.120615, 0.196879, 0.225814, 0.194234, 0.203355, 0.209395, 0.229226, 0.301917, 0.301917, 0.196879, 0.196879, 0.209395, 0.278302, 0.370445, 0.291804, 0.268042, 0.170161, 0.173081, 0.275179, 0.271506, 0.335645, 0.311707, 0.31487, 0.295083, 0.281712, 0.209395, 0.203355, 0.203355, 0.200174, 0.18812, 0.278302, 0.281712, 0.264545, 0.275179, 0.275179, 0.356642, 0.284882, 0.40511, 0.468512, 0.422041, 0.5017, 0.483068, 0.505461, 0.476583, 0.440853, 0.549308, 0.671169, 0.657645], '')</t>
  </si>
  <si>
    <t>[64, 65, 66, 67, 68, 69, 70, 76, 77, 78, 79, 80, 81, 173, 175, 178, 179, 180]</t>
  </si>
  <si>
    <t>UPI0001730106 status=activ</t>
  </si>
  <si>
    <t>([0.006567, 0.004414, 0.004513, 0.003276, 0.004161, 0.00316, 0.002435, 0.001675, 0.001374, 0.00146, 0.001232, 0.000983, 0.000983, 0.000859, 0.000842, 0.000386, 0.000876, 0.000936, 0.000854, 0.000923, 0.000464, 0.000906, 0.001271, 0.000923, 0.000936, 0.000498, 0.000893, 0.00152, 0.002211, 0.003276, 0.00389, 0.004315, 0.003821, 0.004483, 0.003405, 0.002327, 0.002327, 0.001417, 0.000661, 0.000674, 0.000301, 0.000301, 0.000271, 0.000365, 0.000326, 0.000661, 0.000648, 0.000747, 0.000305, 0.000202, 0.000198, 6.9e-05, 0.000142, 0.000142, 0.000116, 9e-05, 9e-05, 7.3e-05, 7.3e-05, 9e-05, 9.4e-05, 0.000185, 0.000232, 0.000116, 0.000116, 0.000163, 0.000146, 0.000172, 7.3e-05, 0.000107, 0.000206, 0.000125, 0.000146, 0.00018, 0.000236, 0.000477, 0.000958, 0.000936, 0.001155, 0.001786, 0.002881, 0.003246, 0.002117, 0.003053, 0.002761, 0.003014, 0.002396, 0.002581, 0.003821, 0.00389, 0.004414, 0.004431, 0.004315, 0.005683, 0.005223, 0.008156, 0.006039, 0.003963, 0.006374, 0.009728, 0.006194, 0.004483, 0.005799, 0.006374, 0.005683, 0.006374, 0.005992, 0.006533, 0.004388, 0.002976, 0.003014, 0.00407, 0.00283, 0.003079, 0.002194, 0.002194, 0.001481, 0.001159, 0.001743, 0.001249, 0.000687, 0.000708, 0.001211, 0.001305, 0.001649, 0.001967, 0.00316, 0.001936, 0.002581, 0.002581, 0.002396, 0.002366, 0.001434, 0.001541, 0.001687, 0.002555, 0.00155, 0.00155, 0.002035, 0.001675, 0.00231, 0.003405, 0.003701, 0.002211, 0.001434, 0.001855, 0.001271, 0.000687, 0.001408, 0.000842, 0.000945, 0.001112, 0.001434, 0.00146, 0.002014, 0.001808, 0.001743, 0.00316, 0.004431, 0.005734, 0.005799, 0.006374, 0.006795, 0.006374, 0.011342, 0.020522, 0.018787, 0.03976, 0.085092, 0.081712, 0.122885, 0.098513, 0.206376, 0.209395, 0.318242, 0.321458, 0.461924, 0.394753, 0.26085, 0.134866, 0.100716, 0.139895, 0.059222, 0.05306, 0.083462, 0.036378, 0.019401, 0.010672, 0.010221, 0.007091, 0.004736, 0.00515, 0.005503, 0.003757, 0.004414, 0.004689, 0.005086, 0.004775, 0.006245, 0.009187, 0.016021, 0.010672, 0.011106, 0.016021, 0.012491, 0.01227, 0.018787, 0.030003, 0.058088, 0.042364, 0.088832, 0.196879, 0.229226], '')</t>
  </si>
  <si>
    <t>UPI0001730107 status=activ</t>
  </si>
  <si>
    <t>([0.229226, 0.139895, 0.196879, 0.144935, 0.096677, 0.127496, 0.170161, 0.200174, 0.232838, 0.179055, 0.216401, 0.239899, 0.173081, 0.122885, 0.127496, 0.209395, 0.281712, 0.346032, 0.349426, 0.275179, 0.179055, 0.185198, 0.18812, 0.179055, 0.179055, 0.257454, 0.26085, 0.239899, 0.25406, 0.170161, 0.216401, 0.203355, 0.17593, 0.26085, 0.318242, 0.401658, 0.387226, 0.380708, 0.342579, 0.257454, 0.271506, 0.264545, 0.26085, 0.257454, 0.25031, 0.328603, 0.328603, 0.342579, 0.349426, 0.25031, 0.275179, 0.222385, 0.247041, 0.295083, 0.17593, 0.10481, 0.109221, 0.125101, 0.106997, 0.109221, 0.182256, 0.247041, 0.342579, 0.359901, 0.450668, 0.454136, 0.36309, 0.301917, 0.182256, 0.216401, 0.301917, 0.390993, 0.483068, 0.461924, 0.436924, 0.436924, 0.480142, 0.490133, 0.440853, 0.480142, 0.374039, 0.374039, 0.342579, 0.349426, 0.324872, 0.311707, 0.25406, 0.247041, 0.321458, 0.339168, 0.30533, 0.301917, 0.203355, 0.206376, 0.209395, 0.164327, 0.26085, 0.335645, 0.239899, 0.239899, 0.155435, 0.25031, 0.232838, 0.264545, 0.25031, 0.288399, 0.295083, 0.356642, 0.41194, 0.398279, 0.450668, 0.418646, 0.356642, 0.447574, 0.447574, 0.454136, 0.562014, 0.557691, 0.433034, 0.509769, 0.497853, 0.59917, 0.613573, 0.541878, 0.458154, 0.450668, 0.387226, 0.387226, 0.31487, 0.31487, 0.26085, 0.225814, 0.225814, 0.26085, 0.271506, 0.25406, 0.17593, 0.092881, 0.06184, 0.071867, 0.060549, 0.041405, 0.044297, 0.038858, 0.060549, 0.100716, 0.100716, 0.127496, 0.137348, 0.194234, 0.257454, 0.308712, 0.377384, 0.444081, 0.486429, 0.394753, 0.318242, 0.36309, 0.486429, 0.534167, 0.59508, 0.685117, 0.805026, 0.76285, 0.771762, 0.671169, 0.613573, 0.648219, 0.648219, 0.632174, 0.557691, 0.51388, 0.458154, 0.458154, 0.414856, 0.394753, 0.461924, 0.575842, 0.570702, 0.541878, 0.538167, 0.557691, 0.42561, 0.349426, 0.295083, 0.288399, 0.366687, 0.36309, 0.321458, 0.30533, 0.318242, 0.374039, 0.318242, 0.346032, 0.342579, 0.342579, 0.301917, 0.271506, 0.26085, 0.26085, 0.247041, 0.271506, 0.295083, 0.295083, 0.374039, 0.370445, 0.370445, 0.291804, 0.332115, 0.352862, 0.394753, 0.311707, 0.26085, 0.324872, 0.352862, 0.366687, 0.359901, 0.342579, 0.387226, 0.318242, 0.268042, 0.239899, 0.25406, 0.25406, 0.30533, 0.278302, 0.356642, 0.377384, 0.461924, 0.447574, 0.447574, 0.356642, 0.42561, 0.42561, 0.359901, 0.36309, 0.349426, 0.356642, 0.418646, 0.418646, 0.476583, 0.483068, 0.486429, 0.51388, 0.51388, 0.490133, 0.562014, 0.585406, 0.534167, 0.538167, 0.465241, 0.476583, 0.549308, 0.56648, 0.63748, 0.707965, 0.618285, 0.549308, 0.549308, 0.557691, 0.534167, 0.5017, 0.618285, 0.613573, 0.585406, 0.534167, 0.585406, 0.458154, 0.444081, 0.414856, 0.328603, 0.40511, 0.380708, 0.366687, 0.349426, 0.346032, 0.291804, 0.288399, 0.339168, 0.339168, 0.288399, 0.209395, 0.206376, 0.200174, 0.219301, 0.222385, 0.247041, 0.182256, 0.185198, 0.185198, 0.173081, 0.232838, 0.161087, 0.185198, 0.216401, 0.257454, 0.200174, 0.25406, 0.321458, 0.342579, 0.318242, 0.370445, 0.458154, 0.480142, 0.408655, 0.359901, 0.321458, 0.342579, 0.433034, 0.486429, 0.458154, 0.534167, 0.557691, 0.63748, 0.632174, 0.608892, 0.585406, 0.604312, 0.59014, 0.497853, 0.401658, 0.40511, 0.408655, 0.401658, 0.42561, 0.486429, 0.468512, 0.538167, 0.553315, 0.509769, 0.541878, 0.618285, 0.51388, 0.444081, 0.476583, 0.422041, 0.414856, 0.384043, 0.461924, 0.472492, 0.557691, 0.58069, 0.521092, 0.541878, 0.553315, 0.521092, 0.521092, 0.63748, 0.557691, 0.529623, 0.529623, 0.51388, 0.418646, 0.521092, 0.497853, 0.465241, 0.538167, 0.497853, 0.525368, 0.497853, 0.486429, 0.4292, 0.414856, 0.486429, 0.468512, 0.468512, 0.483068, 0.454136, 0.447574, 0.447574, 0.447574, 0.472492, 0.505461, 0.476583, 0.476583, 0.476583, 0.490133, 0.40511, 0.4292, 0.454136, 0.4292, 0.374039, 0.418646, 0.517562, 0.490133, 0.505461, 0.497853, 0.494003, 0.525368, 0.454136, 0.4292, 0.36309, 0.384043, 0.377384, 0.440853, 0.40511, 0.480142, 0.490133, 0.505461, 0.509769, 0.461924, 0.525368, 0.541878, 0.575842, 0.472492, 0.5017, 0.525368, 0.538167, 0.450668, 0.461924, 0.521092, 0.505461, 0.541878, 0.557691, 0.557691, 0.570702, 0.648219, 0.653063, 0.562014, 0.653063, 0.557691, 0.585406, 0.541878, 0.626927, 0.604312, 0.703578, 0.699094, 0.585406, 0.585406, 0.694846, 0.675549, 0.648219, 0.759478, 0.759478, 0.728858, 0.685117, 0.685117, 0.545602, 0.570702, 0.553315, 0.525368, 0.632174, 0.618285, 0.618285, 0.59917, 0.58069, 0.521092, 0.450668, 0.5017, 0.5017, 0.497853, 0.497853, 0.494003, 0.490133, 0.486429, 0.486429, 0.509769, 0.505461, 0.490133, 0.468512, 0.465241, 0.476583, 0.390993, 0.387226, 0.42561, 0.401658, 0.346032, 0.394753, 0.476583, 0.486429, 0.476583, 0.486429, 0.458154, 0.483068, 0.414856, 0.440853, 0.408655, 0.335645, 0.356642, 0.447574, 0.422041, 0.494003, 0.505461, 0.575842, 0.575842, 0.557691, 0.529623, 0.549308, 0.557691, 0.465241, 0.408655, 0.418646, 0.408655, 0.422041, 0.436924, 0.486429, 0.486429, 0.553315, 0.703578, 0.653063, 0.622677, 0.703578, 0.604312, 0.509769, 0.538167, 0.534167, 0.454136, 0.517562, 0.59014, 0.59014, 0.613573, 0.685117, 0.648219, 0.58069, 0.58069, 0.56648, 0.538167, 0.461924, 0.42561, 0.36309, 0.390993, 0.398279, 0.387226, 0.458154, 0.538167, 0.538167, 0.509769, 0.58069, 0.613573, 0.585406, 0.494003, 0.549308, 0.549308, 0.575842, 0.642678, 0.690604, 0.657645, 0.703578, 0.759478, 0.759478, 0.707965, 0.703578, 0.613573, 0.490133, 0.505461, 0.505461, 0.497853, 0.476583, 0.447574, 0.335645, 0.349426, 0.370445, 0.321458, 0.321458, 0.275179, 0.275179, 0.247041, 0.275179, 0.271506, 0.291804, 0.222385, 0.281712, 0.196879, 0.264545, 0.247041, 0.25031, 0.229226, 0.239899, 0.222385, 0.222385, 0.232838, 0.232838, 0.271506, 0.324872, 0.324872, 0.301917, 0.301917, 0.243554, 0.239899, 0.247041, 0.25031, 0.332115, 0.311707, 0.380708, 0.384043, 0.41194, 0.398279, 0.40511, 0.418646, 0.458154, 0.480142, 0.545602, 0.59014, 0.494003, 0.486429, 0.398279, 0.398279, 0.352862, 0.366687, 0.346032, 0.374039, 0.36309, 0.349426, 0.349426, 0.370445, 0.30533, 0.366687, 0.390993, 0.394753, 0.366687, 0.339168, 0.356642, 0.359901, 0.26085, 0.346032, 0.346032, 0.458154, 0.541878, 0.657645, 0.712013, 0.661982, 0.58069, 0.613573, 0.608892, 0.570702, 0.58069, 0.575842, 0.59014, 0.557691, 0.486429, 0.480142, 0.505461, 0.468512, 0.480142, 0.541878, 0.545602, 0.549308, 0.517562, 0.541878, 0.497853, 0.517562, 0.613573, 0.694846, 0.685117, 0.680603, 0.73685, 0.666105, 0.788093, 0.703578, 0.720929, 0.808535, 0.754692, 0.707965, 0.724957, 0.707965, 0.707965, 0.703578, 0.675549, 0.671169, 0.671169, 0.666105, 0.666105, 0.699094, 0.549308, 0.517562, 0.517562, 0.458154, 0.454136, 0.41194, 0.476583, 0.461924, 0.4292, 0.433034, 0.483068, 0.497853, 0.5017, 0.517562, 0.497853, 0.517562, 0.553315, 0.56648, 0.486429, 0.497853, 0.408655, 0.5017, 0.5017, 0.509769, 0.521092, 0.604312, 0.622677, 0.529623, 0.529623, 0.549308, 0.648219, 0.707965, 0.728858, 0.741537, 0.775545, 0.733139, 0.779859, 0.771762, 0.728858, 0.81615, 0.788093, 0.837511, 0.775545, 0.73685, 0.754692, 0.823549, 0.759478, 0.675549, 0.791621, 0.801317, 0.805026, 0.712013, 0.716283, 0.632174, 0.557691, 0.497853, 0.549308, 0.486429, 0.447574, 0.42561, 0.401658, 0.377384, 0.349426, 0.390993, 0.454136], '')</t>
  </si>
  <si>
    <t>[116, 117, 119, 121, 122, 123, 159, 160, 161, 162, 163, 164, 165, 166, 167, 168, 169, 170, 171, 177, 178, 179, 180, 181, 243, 244, 246, 247, 248, 249, 252, 253, 254, 255, 256, 257, 258, 259, 260, 261, 262, 263, 264, 265, 266, 311, 312, 313, 314, 315, 316, 317, 318, 327, 328, 329, 330, 331, 332, 340, 341, 342, 343, 344, 345, 346, 347, 348, 349, 350, 351, 353, 356, 358, 372, 383, 385, 388, 398, 399, 401, 402, 403, 405, 406, 407, 410, 411, 412, 413, 414, 415, 416, 417, 418, 419, 420, 421, 422, 423, 424, 425, 426, 427, 428, 429, 430, 431, 432, 433, 434, 435, 436, 437, 438, 439, 440, 441, 442, 443, 444, 445, 446, 448, 449, 456, 457, 482, 483, 484, 485, 486, 487, 488, 497, 498, 499, 500, 501, 502, 503, 504, 505, 507, 508, 509, 510, 511, 512, 513, 514, 515, 516, 524, 525, 526, 527, 528, 529, 531, 532, 533, 534, 535, 536, 537, 538, 539, 540, 541, 542, 544, 545, 591, 592, 617, 618, 619, 620, 621, 622, 623, 624, 625, 626, 627, 628, 631, 634, 635, 636, 637, 638, 640, 641, 642, 643, 644, 645, 646, 647, 648, 649, 650, 651, 652, 653, 654, 655, 656, 657, 658, 659, 660, 661, 662, 663, 664, 665, 675, 676, 678, 679, 680, 684, 685, 686, 687, 688, 689, 690, 691, 692, 693, 694, 695, 696, 697, 698, 699, 700, 701, 702, 703, 704, 705, 706, 707, 708, 709, 710, 711, 712, 713, 714, 715, 716, 717, 719]</t>
  </si>
  <si>
    <t>122)</t>
  </si>
  <si>
    <t>UPI0001730109 status=activ</t>
  </si>
  <si>
    <t>([0.4292, 0.444081, 0.288399, 0.311707, 0.356642, 0.384043, 0.401658, 0.284882, 0.318242, 0.219301, 0.144935, 0.164327, 0.081712, 0.106997, 0.096677, 0.069024, 0.033407, 0.034068, 0.030611, 0.060549, 0.029376, 0.013437, 0.008624, 0.013265, 0.008409, 0.00777, 0.007877, 0.008156, 0.008075, 0.00777, 0.007555, 0.009483, 0.010926, 0.022667, 0.021816, 0.01204, 0.009015, 0.008804, 0.008804, 0.005734, 0.004976, 0.004976, 0.006482, 0.009401, 0.006482, 0.006533, 0.005872, 0.003804, 0.002581, 0.002606, 0.002155, 0.003109, 0.003431, 0.002396, 0.002194, 0.00243, 0.002727, 0.003014, 0.003246, 0.003478, 0.005378, 0.006567, 0.007031, 0.007877, 0.00777, 0.011518, 0.010221, 0.011903, 0.012727, 0.011342, 0.015694, 0.023963, 0.023963, 0.013437, 0.014075, 0.014075, 0.012491, 0.012491, 0.015694, 0.025316, 0.010926, 0.007877, 0.007031, 0.009483, 0.006795, 0.007177, 0.005011, 0.005623, 0.004414, 0.004513, 0.004689, 0.004208, 0.00283, 0.002211, 0.003109, 0.003478, 0.003079, 0.003298, 0.002727, 0.00316, 0.002662, 0.0028, 0.003431, 0.003607, 0.002366, 0.002327, 0.00231, 0.002117, 0.002078, 0.001872, 0.003014, 0.004689, 0.004315, 0.006533, 0.009187, 0.006567, 0.00558, 0.006567, 0.005249, 0.005318, 0.003607, 0.002727, 0.002581, 0.001786, 0.001211, 0.001335, 0.002078, 0.002014, 0.00225, 0.003246, 0.00316, 0.002194, 0.002057, 0.002276, 0.002057, 0.001249, 0.001061, 0.001597, 0.001687, 0.001906, 0.003109, 0.003079, 0.003246, 0.003212, 0.004358, 0.005011, 0.004921, 0.004736, 0.003431, 0.003671, 0.003079, 0.00316, 0.0028, 0.002623, 0.0028, 0.001967, 0.003079, 0.003109, 0.003109, 0.00246, 0.001623, 0.000936, 0.001048, 0.00103, 0.001623, 0.001675, 0.002014, 0.002503, 0.002482, 0.003757, 0.005011, 0.005011, 0.007091, 0.00777, 0.006795, 0.009096, 0.008895, 0.006245, 0.010509, 0.010131, 0.01227, 0.023963, 0.021381, 0.018787, 0.046336, 0.046336, 0.046336, 0.022667, 0.028695, 0.028695, 0.011669, 0.007177, 0.006795, 0.005932, 0.005378, 0.005378, 0.003924, 0.003963, 0.004483, 0.002881, 0.002555, 0.001623, 0.001623, 0.002555, 0.002705, 0.002705, 0.001967, 0.001344, 0.002035, 0.001417, 0.001232, 0.001649, 0.002117, 0.002761, 0.003405, 0.004835, 0.005683, 0.008409, 0.015344, 0.023087, 0.06184, 0.03976, 0.116183, 0.120615, 0.092881, 0.11371, 0.10481, 0.206376, 0.206376, 0.137348, 0.137348, 0.185198, 0.134866, 0.096677, 0.040537, 0.017447, 0.009977, 0.006701, 0.006142, 0.004899, 0.003405, 0.003246, 0.003246, 0.002138, 0.001434, 0.001288, 0.001172, 0.000687, 0.000743, 0.000816, 0.001232, 0.001434, 0.001, 0.001305, 0.002035, 0.002761, 0.00407, 0.005623, 0.008804, 0.005872, 0.00515, 0.005223, 0.003804, 0.003607, 0.005086, 0.007031, 0.006533, 0.009865, 0.016826, 0.015694, 0.025316, 0.014586, 0.015694, 0.027463, 0.021381, 0.010509, 0.011518, 0.007091, 0.00558, 0.003924, 0.004208, 0.003864, 0.004646, 0.005734, 0.006039, 0.005872, 0.004513, 0.004483, 0.004513, 0.004513, 0.003478, 0.002503, 0.002349, 0.002138, 0.002155, 0.002727, 0.003997, 0.003276, 0.003555, 0.004577, 0.005872, 0.005932, 0.007259, 0.009294, 0.011342, 0.0198, 0.021816, 0.027463, 0.067594, 0.044297, 0.023087, 0.019109, 0.038858, 0.085092, 0.079919, 0.078022, 0.078022, 0.078022, 0.109221, 0.102787, 0.118441, 0.069024, 0.15008, 0.147574, 0.098513, 0.045352, 0.026338, 0.023534, 0.023087, 0.0198, 0.013437, 0.025762, 0.036378, 0.020522, 0.013016, 0.012727, 0.008409, 0.006374, 0.006421, 0.004483, 0.004513, 0.003053, 0.004208, 0.003821, 0.004513, 0.004577, 0.004358, 0.005799, 0.004247, 0.003366, 0.0028, 0.003431, 0.002396, 0.002155, 0.002211, 0.002435, 0.002727, 0.002581, 0.002606, 0.001709, 0.002688, 0.002727, 0.0028, 0.00225, 0.001533, 0.001481, 0.001318, 0.002155, 0.002117, 0.002078, 0.003246, 0.002503, 0.00316, 0.004388, 0.004835, 0.005223, 0.006142, 0.004976, 0.007177, 0.009977, 0.018787, 0.017797, 0.035586, 0.074921, 0.046336, 0.100716, 0.100716, 0.086953, 0.055536, 0.054297, 0.122885, 0.060549, 0.139895, 0.142424, 0.066181, 0.044297, 0.0704, 0.032017, 0.066181, 0.026338, 0.015694, 0.010926, 0.006619, 0.004646, 0.003366, 0.00359, 0.002482, 0.002057, 0.002503, 0.002482, 0.002529, 0.002529, 0.003671, 0.003053, 0.003053, 0.003109, 0.003701, 0.002705, 0.002705, 0.001872, 0.002881, 0.003963, 0.003366, 0.00359, 0.003512, 0.004161, 0.004431, 0.004414, 0.004611, 0.003757, 0.003727, 0.00246, 0.001417, 0.00076, 0.001061, 0.00052, 0.000936, 0.001211, 0.001649, 0.001906, 0.002117, 0.001748, 0.001335, 0.002155, 0.003246, 0.003461, 0.00407, 0.005223, 0.007877, 0.00777, 0.010221, 0.011342, 0.019109, 0.043307, 0.116183, 0.083462, 0.21291, 0.158265, 0.11371], '')</t>
  </si>
  <si>
    <t>UPI000173010B status=activ</t>
  </si>
  <si>
    <t>([0.008723, 0.006701, 0.006078, 0.008075, 0.010672, 0.016257, 0.023534, 0.032017, 0.044297, 0.030611, 0.022667, 0.029376, 0.032677, 0.074921, 0.090864, 0.179055, 0.196879, 0.200174, 0.116183, 0.196879, 0.120615, 0.096677, 0.098513, 0.185198, 0.125101, 0.067594, 0.034068, 0.018106, 0.011342, 0.008002, 0.007315, 0.010131, 0.007259, 0.006894, 0.00515, 0.00515, 0.003701, 0.005011, 0.003864, 0.005503, 0.00558, 0.006567, 0.008624, 0.009015, 0.007877, 0.007877, 0.008624, 0.009015, 0.014783, 0.024826, 0.042364, 0.088832, 0.111485, 0.185198, 0.125101, 0.216401, 0.222385, 0.268042, 0.164327, 0.216401, 0.203355, 0.120615, 0.158265, 0.155435, 0.219301, 0.222385, 0.209395, 0.194234, 0.278302, 0.257454, 0.161087, 0.179055, 0.096677, 0.081712, 0.085092, 0.074921, 0.085092, 0.090864, 0.116183, 0.203355, 0.243554, 0.206376, 0.196879, 0.185198, 0.196879, 0.200174, 0.200174, 0.185198, 0.284882, 0.239899, 0.147574, 0.144935, 0.137348, 0.15008, 0.173081, 0.155435, 0.257454, 0.125101, 0.092881, 0.11371, 0.10481, 0.106997, 0.134866, 0.232838, 0.229226, 0.229226, 0.196879, 0.194234, 0.219301, 0.21291, 0.161087, 0.170161, 0.173081, 0.182256, 0.278302, 0.239899, 0.243554, 0.239899, 0.366687, 0.291804, 0.257454, 0.264545, 0.216401, 0.127496, 0.137348, 0.137348, 0.071867, 0.054297, 0.042364, 0.0704, 0.054297, 0.05306, 0.076542, 0.142424, 0.106997, 0.129801, 0.127496, 0.067594, 0.066181, 0.030611, 0.069024, 0.086953, 0.079919, 0.122885, 0.118441, 0.056825, 0.044297, 0.079919, 0.10481, 0.127496, 0.100716, 0.076542, 0.134866, 0.088832, 0.094817, 0.122885, 0.102787, 0.051831, 0.050641, 0.022306, 0.046336, 0.048328, 0.046336, 0.046336, 0.041405, 0.079919, 0.15008, 0.098513, 0.044297, 0.028107, 0.017447, 0.025316, 0.042364, 0.021816, 0.031287, 0.016826, 0.009728, 0.006619, 0.006619, 0.009865, 0.010509, 0.006795, 0.006374, 0.005623, 0.003821, 0.002581, 0.002688, 0.002606, 0.002555, 0.00292, 0.0028, 0.003276, 0.003014, 0.003276, 0.004483, 0.005623, 0.007315, 0.01078, 0.020165, 0.019401, 0.020876, 0.030611, 0.030611, 0.014315, 0.011342, 0.023963, 0.059222, 0.030003, 0.030611, 0.076542, 0.055536, 0.129801, 0.083462, 0.044297, 0.018787, 0.014075, 0.01227, 0.00777, 0.005318, 0.005683, 0.005623, 0.003924, 0.003431, 0.003555, 0.005249, 0.005932, 0.00389, 0.003727, 0.003461, 0.002529, 0.001533, 0.002057, 0.001271, 0.001374, 0.001572, 0.002014, 0.002327, 0.001408, 0.001383, 0.001271, 0.001249, 0.001335, 0.002014, 0.00231, 0.003079, 0.002976, 0.003461, 0.003461, 0.002117, 0.003014, 0.002688, 0.002688, 0.002035, 0.002512, 0.003341, 0.00243, 0.001808, 0.001271, 0.001374, 0.001335, 0.001541, 0.001408, 0.001305, 0.000674, 0.000477, 0.000468, 0.000262, 0.000283, 0.000271, 0.000537, 0.00055, 0.000477, 0.000708, 0.001335, 0.00152, 0.00155, 0.001541, 0.002396, 0.002976, 0.004208, 0.006194, 0.005683, 0.004921, 0.004976, 0.004976, 0.006245, 0.006142, 0.005799, 0.004646, 0.007555, 0.006567, 0.004611, 0.006142, 0.004921, 0.004775, 0.004835, 0.003109, 0.003607, 0.00225, 0.002688, 0.00283, 0.00283, 0.004388, 0.003461, 0.005378, 0.005318, 0.004513, 0.003461, 0.00543, 0.004414, 0.002688, 0.00316, 0.004483, 0.003671, 0.00359, 0.003924, 0.003431, 0.005503, 0.007177, 0.007177, 0.005734, 0.00407, 0.002705, 0.001709, 0.002623, 0.002512, 0.002512, 0.002155, 0.002435, 0.002396, 0.003478, 0.005249, 0.005623, 0.003804, 0.005683, 0.005734, 0.003607, 0.002623, 0.002606, 0.00292, 0.003804, 0.004513, 0.004247, 0.004358, 0.004388, 0.004315, 0.00283, 0.00283, 0.003431, 0.003079, 0.002117, 0.001374, 0.000983, 0.00076, 0.000876, 0.000906, 0.000833, 0.001335, 0.00146, 0.001434, 0.001374, 0.001709, 0.001159, 0.001748, 0.002155, 0.002529, 0.002014, 0.002482, 0.003212, 0.003671, 0.004247, 0.005734, 0.008723, 0.009977], '')</t>
  </si>
  <si>
    <t>UPI000173010C status=activ</t>
  </si>
  <si>
    <t>([0.00962, 0.006988, 0.009187, 0.006421, 0.005378, 0.004899, 0.006078, 0.007422, 0.009865, 0.007555, 0.006619, 0.007877, 0.008075, 0.00543, 0.005249, 0.007495, 0.013265, 0.010672, 0.020522, 0.038042, 0.031287, 0.017138, 0.018415, 0.010509, 0.013265, 0.026892, 0.036378, 0.020876, 0.016826, 0.015694, 0.024826, 0.025316, 0.014783, 0.013437, 0.025316, 0.015694, 0.01227, 0.009187, 0.01078, 0.007259, 0.007555, 0.006567, 0.00962, 0.015078, 0.018106, 0.030003, 0.014783, 0.014783, 0.014783, 0.011518, 0.011903, 0.014783, 0.023963, 0.047319, 0.100716, 0.10481, 0.116183, 0.137348, 0.167087, 0.179055, 0.182256, 0.100716, 0.15284, 0.139895, 0.079919, 0.137348, 0.129801, 0.200174, 0.236433, 0.236433, 0.219301, 0.206376, 0.200174, 0.17593, 0.134866, 0.139895, 0.076542, 0.132295, 0.076542, 0.078022, 0.079919, 0.144935, 0.142424, 0.144935, 0.15284, 0.167087, 0.088832, 0.096677, 0.109221, 0.111485, 0.191378, 0.264545, 0.17593, 0.106997, 0.083462, 0.056825, 0.056825, 0.056825, 0.06184, 0.122885, 0.129801, 0.058088, 0.06184, 0.111485, 0.109221, 0.060549, 0.10481, 0.194234, 0.194234, 0.18812, 0.182256, 0.173081, 0.239899, 0.236433, 0.339168, 0.318242, 0.318242, 0.239899, 0.356642, 0.321458, 0.311707, 0.311707, 0.42561, 0.40511, 0.414856, 0.380708, 0.4292, 0.339168, 0.291804, 0.275179, 0.264545, 0.179055, 0.111485, 0.090864, 0.155435, 0.083462, 0.083462, 0.142424, 0.21291, 0.106997, 0.116183, 0.118441, 0.11371, 0.116183, 0.058088, 0.060549, 0.073402, 0.076542, 0.067594, 0.100716, 0.054297, 0.054297, 0.051831, 0.10481, 0.109221, 0.11371, 0.194234, 0.185198, 0.106997, 0.111485, 0.232838, 0.232838, 0.232838, 0.243554, 0.239899, 0.359901, 0.236433, 0.236433, 0.173081, 0.216401, 0.21291, 0.275179, 0.179055, 0.173081, 0.125101, 0.096677, 0.049374, 0.045352, 0.067594, 0.092881, 0.088832, 0.076542, 0.036378, 0.018787, 0.010221, 0.010221, 0.008723, 0.008723, 0.008723, 0.009187, 0.009294, 0.008624, 0.01078, 0.018415, 0.03976, 0.054297, 0.069024, 0.134866, 0.06312, 0.094817, 0.129801, 0.067594, 0.032677, 0.037156, 0.076542, 0.167087, 0.090864, 0.122885, 0.239899, 0.147574, 0.229226, 0.164327, 0.118441, 0.049374, 0.046336, 0.03976, 0.028695, 0.016257, 0.018106, 0.047319, 0.020876, 0.010372, 0.011106, 0.018787, 0.016528, 0.011518, 0.010372, 0.017797, 0.017797, 0.009015, 0.008723, 0.006039, 0.006142, 0.00515, 0.005086, 0.003757, 0.002503, 0.001967, 0.001743, 0.001602, 0.000923, 0.001597, 0.002057, 0.002761, 0.002761, 0.003804, 0.003212, 0.00316, 0.002276, 0.001597, 0.001572, 0.00146, 0.002117, 0.002078, 0.001872, 0.002688, 0.002435, 0.003804, 0.00407, 0.005249, 0.003924, 0.004315, 0.003864, 0.003512, 0.003341, 0.002349, 0.002349, 0.002327, 0.00231, 0.002688, 0.002503, 0.003555, 0.003757, 0.003924, 0.004513, 0.006988, 0.007177, 0.009977, 0.007555, 0.007091, 0.005249, 0.007259, 0.006194, 0.004414, 0.004208, 0.002881, 0.003431, 0.003804, 0.003924, 0.003366, 0.002688, 0.002705, 0.002688, 0.003821, 0.002555, 0.002211, 0.002276, 0.00243, 0.002035, 0.002623, 0.003924, 0.004899, 0.00515, 0.008276, 0.010221, 0.009977, 0.019109, 0.015694, 0.010509, 0.020165, 0.014075, 0.019401, 0.043307, 0.054297, 0.025316, 0.055536, 0.044297, 0.03976, 0.015344, 0.029376, 0.013016, 0.008075, 0.010509, 0.00962, 0.006701, 0.005378, 0.005318, 0.005623, 0.007555, 0.007495, 0.007031, 0.006533, 0.006533, 0.006374, 0.004358, 0.006374, 0.004388, 0.007259, 0.004646, 0.004976, 0.005223, 0.006245, 0.005799, 0.004358, 0.003053, 0.003997, 0.00389, 0.004247, 0.004135, 0.00292, 0.003804, 0.002688, 0.003727, 0.003757, 0.002512, 0.002482, 0.001499, 0.002336, 0.002336, 0.003671, 0.003671, 0.003341, 0.003341, 0.00407, 0.004483, 0.005503, 0.004431, 0.006039, 0.007259, 0.005223, 0.007091, 0.004414], '')</t>
  </si>
  <si>
    <t>UPI000173010F status=activ</t>
  </si>
  <si>
    <t>([0.096677, 0.096677, 0.132295, 0.164327, 0.164327, 0.11371, 0.137348, 0.161087, 0.200174, 0.225814, 0.25031, 0.25031, 0.243554, 0.232838, 0.308712, 0.30533, 0.295083, 0.311707, 0.380708, 0.356642, 0.339168, 0.342579, 0.374039, 0.374039, 0.308712, 0.268042, 0.346032, 0.349426, 0.324872, 0.311707, 0.31487, 0.324872, 0.36309, 0.36309, 0.370445, 0.370445, 0.346032, 0.346032, 0.418646, 0.422041, 0.349426, 0.436924, 0.51388, 0.444081, 0.370445, 0.436924, 0.517562, 0.447574, 0.370445, 0.398279, 0.398279, 0.328603, 0.324872, 0.318242, 0.328603, 0.339168, 0.352862, 0.387226, 0.433034, 0.433034, 0.440853, 0.517562, 0.517562, 0.517562, 0.517562, 0.608892, 0.613573, 0.517562, 0.517562, 0.505461, 0.480142, 0.414856, 0.418646, 0.458154, 0.384043, 0.291804, 0.206376, 0.196879, 0.134866, 0.0704, 0.071867, 0.067594, 0.067594, 0.067594, 0.067594, 0.064632, 0.064632, 0.054297, 0.073402, 0.071867, 0.134866, 0.15008, 0.142424, 0.194234, 0.155435, 0.196879, 0.278302, 0.275179, 0.275179, 0.342579, 0.408655, 0.342579, 0.342579, 0.342579, 0.278302, 0.209395, 0.311707, 0.356642, 0.394753, 0.418646, 0.497853, 0.490133, 0.494003, 0.613573, 0.529623, 0.58069, 0.626927, 0.626927, 0.728858, 0.622677, 0.622677, 0.622677, 0.618285, 0.505461, 0.521092, 0.666105, 0.720929, 0.720929, 0.545602, 0.557691, 0.557691, 0.480142, 0.444081, 0.440853, 0.418646, 0.461924, 0.414856, 0.384043, 0.42561, 0.422041, 0.525368, 0.525368, 0.450668, 0.444081, 0.541878, 0.5017, 0.370445, 0.370445, 0.342579, 0.36309, 0.271506, 0.308712, 0.377384, 0.332115, 0.25031, 0.281712, 0.30533, 0.229226, 0.26085, 0.26085, 0.26085, 0.243554, 0.264545, 0.332115, 0.418646, 0.447574, 0.483068, 0.58069, 0.63748, 0.604312, 0.716283, 0.801317, 0.788093, 0.685117, 0.767246, 0.871313, 0.771762, 0.741537, 0.849326, 0.767246, 0.626927, 0.632174, 0.63748, 0.505461, 0.433034, 0.418646, 0.370445, 0.332115, 0.311707, 0.26085, 0.26085, 0.206376, 0.17593, 0.10481, 0.173081, 0.132295], '')</t>
  </si>
  <si>
    <t>[42, 46, 61, 62, 63, 64, 65, 66, 67, 68, 69, 113, 114, 115, 116, 117, 118, 119, 120, 121, 122, 123, 124, 125, 126, 127, 128, 129, 130, 140, 141, 144, 145, 167, 168, 169, 170, 171, 172, 173, 174, 175, 176, 177, 178, 179, 180, 181, 182, 183]</t>
  </si>
  <si>
    <t>UPI0001730110 status=activ</t>
  </si>
  <si>
    <t>([0.014075, 0.013016, 0.018787, 0.011903, 0.015694, 0.014783, 0.012491, 0.007877, 0.009977, 0.009096, 0.01078, 0.012727, 0.010372, 0.007315, 0.009187, 0.005872, 0.005932, 0.006039, 0.007259, 0.009294, 0.005992, 0.006078, 0.007177, 0.007422, 0.010672, 0.010926, 0.014075, 0.020165, 0.041405, 0.040537, 0.055536, 0.046336, 0.046336, 0.040537, 0.051831, 0.05306, 0.137348, 0.147574, 0.288399, 0.185198, 0.268042, 0.324872, 0.243554, 0.209395, 0.200174, 0.196879, 0.21291, 0.132295, 0.096677, 0.096677, 0.092881, 0.06184, 0.073402, 0.071867, 0.122885, 0.167087, 0.167087, 0.081712, 0.078022, 0.071867, 0.132295, 0.066181, 0.047319, 0.081712, 0.102787, 0.044297, 0.043307, 0.038042, 0.079919, 0.079919, 0.106997, 0.111485, 0.185198, 0.122885, 0.129801, 0.118441, 0.118441, 0.127496, 0.139895, 0.116183, 0.071867, 0.045352, 0.102787, 0.144935, 0.134866, 0.085092, 0.122885, 0.134866, 0.144935, 0.144935, 0.109221, 0.094817, 0.102787, 0.10481, 0.106997, 0.098513, 0.06312, 0.066181, 0.030611, 0.025316, 0.019401, 0.035586, 0.055536, 0.047319, 0.073402, 0.078022, 0.071867, 0.081712, 0.054297, 0.032017, 0.028107, 0.059222, 0.049374, 0.041405, 0.03976, 0.069024, 0.035586, 0.049374, 0.045352, 0.056825, 0.139895, 0.222385, 0.144935, 0.164327, 0.182256, 0.109221, 0.066181, 0.111485, 0.086953, 0.06184, 0.109221, 0.090864, 0.0704, 0.069024, 0.056825, 0.043307, 0.029376, 0.055536, 0.050641, 0.036378, 0.058088], '')</t>
  </si>
  <si>
    <t>UPI0001730111 status=activ</t>
  </si>
  <si>
    <t>([0.045352, 0.022306, 0.033407, 0.023963, 0.036378, 0.050641, 0.040537, 0.043307, 0.056825, 0.042364, 0.055536, 0.073402, 0.074921, 0.059222, 0.098513, 0.161087, 0.239899, 0.21291, 0.206376, 0.239899, 0.229226, 0.229226, 0.366687, 0.30533, 0.384043, 0.408655, 0.346032, 0.422041, 0.458154, 0.4292, 0.40511, 0.41194, 0.401658, 0.408655, 0.436924, 0.370445, 0.275179, 0.281712, 0.370445, 0.450668, 0.366687, 0.268042, 0.275179, 0.26085, 0.335645, 0.339168, 0.225814, 0.257454, 0.25406, 0.216401, 0.278302, 0.401658, 0.398279, 0.394753, 0.387226, 0.311707, 0.384043, 0.458154, 0.444081, 0.352862, 0.349426, 0.346032, 0.447574, 0.342579, 0.30533, 0.268042, 0.232838, 0.30533, 0.318242, 0.281712, 0.298791, 0.21291, 0.144935, 0.098513], '')</t>
  </si>
  <si>
    <t>UPI0001730112 status=activ</t>
  </si>
  <si>
    <t>([0.011106, 0.008723, 0.007091, 0.009187, 0.012491, 0.01227, 0.017138, 0.013265, 0.018787, 0.023534, 0.030003, 0.020876, 0.013437, 0.01227, 0.020522, 0.028107, 0.048328, 0.083462, 0.085092, 0.092881, 0.158265, 0.236433, 0.239899, 0.243554, 0.179055, 0.185198, 0.200174, 0.206376, 0.291804, 0.18812, 0.191378, 0.200174, 0.295083, 0.291804, 0.30533, 0.278302, 0.30533, 0.222385, 0.132295, 0.125101, 0.071867, 0.038042, 0.041405, 0.045352, 0.090864, 0.158265, 0.147574, 0.170161, 0.109221, 0.111485, 0.155435, 0.15008, 0.122885, 0.11371, 0.127496, 0.120615, 0.079919, 0.040537, 0.040537, 0.078022, 0.083462, 0.142424, 0.219301, 0.216401, 0.200174, 0.185198, 0.167087, 0.109221, 0.067594, 0.054297, 0.030003, 0.038858, 0.03976, 0.051831, 0.056825, 0.092881, 0.092881, 0.071867, 0.137348, 0.206376, 0.206376, 0.127496, 0.129801, 0.129801, 0.102787, 0.10481, 0.056825, 0.056825, 0.079919, 0.127496, 0.243554, 0.222385, 0.15284, 0.090864, 0.100716, 0.048328, 0.050641, 0.060549, 0.125101, 0.081712, 0.086953, 0.086953, 0.15284, 0.098513, 0.102787, 0.120615, 0.106997, 0.18812, 0.120615, 0.139895, 0.076542, 0.067594, 0.111485, 0.161087, 0.222385, 0.173081, 0.268042, 0.222385, 0.164327, 0.125101, 0.17593, 0.137348, 0.109221, 0.069024], '')</t>
  </si>
  <si>
    <t>UPI0001730115 status=activ</t>
  </si>
  <si>
    <t>([0.15008, 0.182256, 0.232838, 0.132295, 0.161087, 0.185198, 0.11371, 0.132295, 0.164327, 0.18812, 0.129801, 0.081712, 0.083462, 0.096677, 0.170161, 0.179055, 0.106997, 0.118441, 0.10481, 0.10481, 0.10481, 0.096677, 0.10481, 0.116183, 0.098513, 0.109221, 0.0704, 0.071867, 0.076542, 0.079919, 0.034068, 0.071867, 0.161087, 0.167087, 0.144935, 0.088832, 0.085092, 0.085092, 0.074921, 0.106997, 0.088832, 0.086953, 0.098513, 0.094817, 0.078022, 0.078022, 0.073402, 0.127496, 0.232838, 0.144935, 0.088832, 0.088832, 0.049374, 0.036378, 0.041405, 0.022667, 0.029376, 0.016528, 0.032017, 0.043307, 0.043307, 0.029376, 0.016528, 0.016257, 0.010131, 0.007315, 0.013613, 0.008895, 0.008624, 0.007645, 0.007645, 0.007091, 0.011106, 0.010372, 0.007555, 0.007259, 0.01078, 0.010672, 0.017447, 0.009096, 0.011342, 0.009728, 0.009977, 0.010131, 0.007555, 0.010926, 0.009728, 0.008895, 0.013613, 0.009015, 0.009096, 0.008276, 0.01204, 0.012727, 0.020876, 0.045352, 0.023534, 0.023534, 0.015078, 0.009865, 0.017797, 0.009483, 0.008895, 0.013821, 0.023534, 0.017797, 0.010509, 0.022667, 0.023087, 0.018106, 0.017447, 0.019109, 0.022667, 0.015078, 0.014586, 0.014586, 0.014315, 0.023534, 0.020876, 0.042364, 0.081712, 0.090864, 0.120615, 0.194234, 0.10481, 0.098513, 0.191378, 0.170161, 0.144935, 0.106997, 0.10481, 0.179055, 0.094817, 0.078022, 0.078022, 0.078022, 0.040537, 0.023087, 0.024393, 0.0198, 0.020165, 0.020876, 0.019109, 0.034884, 0.03976, 0.040537, 0.025316, 0.025762, 0.06312, 0.034068, 0.025762, 0.020876, 0.013016, 0.021381, 0.045352, 0.086953, 0.043307, 0.086953, 0.147574, 0.079919, 0.079919, 0.079919, 0.071867, 0.038858, 0.018415, 0.016826, 0.030003, 0.025762, 0.015344, 0.014315, 0.025316, 0.025316, 0.045352, 0.092881, 0.096677, 0.05306, 0.035586, 0.0704, 0.073402, 0.076542, 0.139895, 0.100716, 0.111485, 0.122885, 0.206376, 0.209395, 0.132295, 0.127496, 0.206376, 0.206376, 0.232838, 0.229226, 0.339168, 0.229226, 0.134866, 0.132295, 0.219301, 0.284882, 0.278302, 0.170161, 0.102787, 0.111485, 0.182256, 0.10481, 0.094817, 0.044297, 0.083462, 0.083462, 0.049374, 0.05306, 0.118441, 0.100716, 0.096677, 0.048328, 0.043307, 0.085092, 0.083462, 0.083462, 0.037156, 0.03976, 0.041405, 0.042364, 0.038858, 0.043307, 0.043307, 0.048328, 0.106997, 0.059222, 0.116183, 0.100716, 0.060549, 0.05306, 0.059222, 0.06184, 0.096677, 0.179055, 0.10481, 0.10481, 0.100716, 0.094817, 0.050641, 0.098513, 0.173081, 0.139895, 0.071867, 0.134866, 0.071867, 0.079919, 0.137348, 0.129801, 0.142424, 0.216401, 0.21291, 0.206376, 0.170161, 0.127496, 0.066181, 0.122885, 0.083462, 0.043307, 0.050641, 0.092881, 0.092881, 0.102787, 0.078022, 0.079919, 0.078022, 0.134866, 0.109221, 0.06312, 0.066181, 0.069024, 0.064632, 0.066181, 0.06184, 0.078022, 0.074921, 0.15284, 0.085092, 0.127496, 0.229226, 0.219301, 0.222385, 0.15284, 0.125101, 0.122885, 0.127496, 0.079919, 0.079919, 0.069024, 0.120615, 0.116183, 0.182256, 0.191378, 0.18812, 0.118441, 0.076542, 0.137348, 0.10481, 0.179055, 0.155435, 0.122885, 0.206376, 0.229226, 0.206376, 0.206376, 0.301917, 0.301917, 0.374039, 0.366687, 0.390993, 0.398279, 0.408655, 0.339168, 0.332115, 0.21291, 0.30533, 0.288399, 0.194234, 0.26085, 0.25031, 0.281712, 0.311707, 0.219301, 0.18812, 0.191378, 0.167087, 0.155435, 0.232838, 0.239899, 0.21291, 0.216401, 0.182256, 0.179055, 0.268042, 0.164327, 0.17593, 0.206376, 0.288399, 0.295083, 0.229226, 0.229226, 0.15008, 0.090864, 0.144935, 0.158265, 0.239899, 0.268042, 0.275179, 0.278302, 0.182256, 0.185198, 0.164327, 0.164327, 0.129801, 0.088832, 0.158265, 0.25031, 0.158265, 0.125101, 0.216401], '')</t>
  </si>
  <si>
    <t>UPI0001730116 status=activ</t>
  </si>
  <si>
    <t>([0.59508, 0.608892, 0.653063, 0.690604, 0.549308, 0.608892, 0.480142, 0.51388, 0.436924, 0.465241, 0.483068, 0.436924, 0.398279, 0.318242, 0.328603, 0.332115, 0.308712, 0.30533, 0.387226, 0.433034, 0.414856, 0.288399, 0.311707, 0.298791, 0.308712, 0.390993, 0.36309, 0.483068, 0.5017, 0.490133, 0.36309, 0.271506, 0.356642, 0.384043, 0.465241, 0.342579, 0.268042, 0.179055, 0.194234, 0.196879, 0.164327, 0.137348, 0.257454, 0.200174, 0.173081, 0.127496, 0.120615, 0.06184, 0.051831, 0.041405, 0.078022, 0.102787, 0.17593, 0.170161, 0.185198, 0.118441, 0.132295, 0.182256, 0.278302, 0.15008, 0.144935, 0.185198, 0.25031, 0.232838, 0.200174, 0.232838, 0.225814, 0.132295, 0.25406, 0.25031, 0.25406, 0.161087, 0.191378, 0.15008, 0.092881, 0.092881, 0.15284, 0.203355, 0.232838, 0.232838, 0.311707, 0.236433, 0.191378, 0.170161, 0.161087, 0.219301, 0.222385, 0.219301, 0.332115, 0.275179, 0.194234, 0.122885, 0.18812, 0.139895, 0.139895, 0.17593, 0.139895, 0.079919, 0.056825, 0.047319, 0.037156, 0.045352, 0.078022, 0.098513, 0.059222, 0.032677, 0.021381, 0.020876, 0.026892, 0.022306, 0.018106, 0.015344, 0.023963, 0.023963, 0.023534, 0.019401, 0.0198, 0.014783, 0.013265, 0.023963, 0.023963, 0.016826, 0.010509, 0.008804, 0.008624, 0.007259, 0.009977, 0.009977, 0.010672, 0.007422, 0.008624, 0.007259, 0.008624, 0.009096, 0.006619, 0.009096, 0.012727, 0.009977, 0.016257, 0.024826, 0.013613, 0.013613, 0.024826, 0.035586, 0.028695, 0.030003, 0.079919, 0.092881, 0.147574, 0.137348, 0.142424, 0.078022, 0.078022, 0.078022, 0.081712, 0.137348, 0.167087, 0.15008, 0.247041, 0.268042, 0.21291, 0.264545, 0.288399, 0.173081, 0.173081, 0.25406, 0.15284, 0.137348, 0.096677, 0.051831, 0.040537, 0.079919, 0.076542, 0.125101, 0.18812, 0.137348, 0.15008, 0.125101, 0.10481, 0.05306, 0.024393, 0.034884, 0.027463, 0.026338, 0.055536, 0.069024, 0.028695, 0.034068, 0.033407, 0.051831, 0.059222, 0.041405, 0.040537, 0.081712, 0.122885, 0.0704, 0.086953, 0.045352, 0.045352, 0.046336, 0.090864, 0.092881, 0.074921, 0.066181, 0.032677, 0.029376, 0.024826, 0.056825, 0.092881, 0.047319, 0.022667, 0.038858, 0.0704, 0.069024, 0.064632, 0.054297, 0.078022, 0.045352, 0.081712, 0.081712, 0.083462, 0.049374, 0.056825, 0.086953, 0.164327, 0.257454, 0.268042, 0.219301, 0.139895, 0.15284, 0.26085, 0.281712, 0.164327, 0.164327, 0.109221, 0.073402, 0.073402, 0.092881, 0.094817, 0.094817, 0.116183, 0.134866, 0.158265, 0.219301, 0.25031, 0.139895, 0.147574, 0.120615, 0.116183, 0.111485, 0.051831, 0.027463, 0.041405, 0.085092, 0.051831, 0.088832, 0.134866, 0.083462, 0.081712, 0.083462, 0.085092, 0.055536, 0.055536, 0.058088, 0.06184, 0.031287, 0.0704, 0.0704, 0.071867, 0.127496, 0.200174, 0.225814, 0.278302, 0.298791, 0.21291, 0.21291, 0.194234, 0.194234, 0.281712, 0.295083, 0.377384, 0.308712, 0.36309, 0.36309, 0.324872, 0.229226, 0.216401, 0.196879, 0.18812, 0.142424, 0.164327, 0.170161, 0.25406, 0.301917, 0.281712, 0.374039, 0.476583, 0.390993, 0.356642, 0.318242, 0.298791, 0.308712, 0.380708, 0.377384, 0.377384, 0.339168, 0.4292, 0.525368, 0.433034, 0.366687, 0.450668, 0.31487, 0.247041, 0.179055, 0.161087, 0.164327, 0.173081, 0.158265, 0.25406, 0.281712, 0.284882, 0.200174, 0.191378, 0.132295, 0.074921, 0.079919, 0.15284, 0.158265, 0.155435, 0.144935, 0.129801, 0.127496, 0.137348, 0.194234, 0.257454, 0.275179, 0.194234, 0.179055, 0.185198, 0.120615, 0.118441, 0.137348, 0.216401, 0.144935, 0.203355, 0.295083, 0.318242, 0.281712, 0.278302, 0.288399, 0.394753, 0.494003, 0.494003, 0.59508, 0.490133, 0.490133, 0.41194, 0.517562, 0.486429, 0.472492, 0.56648, 0.538167, 0.51388, 0.505461, 0.51388, 0.51388, 0.529623, 0.490133, 0.436924, 0.349426, 0.342579, 0.275179, 0.264545, 0.203355, 0.209395, 0.209395, 0.225814, 0.295083, 0.200174, 0.236433, 0.25031, 0.158265, 0.118441, 0.134866, 0.142424, 0.139895, 0.132295, 0.120615, 0.122885, 0.120615, 0.191378, 0.125101, 0.116183, 0.096677, 0.118441, 0.094817, 0.134866, 0.092881, 0.066181, 0.100716, 0.066181, 0.03976, 0.067594], '')</t>
  </si>
  <si>
    <t>[0, 1, 2, 3, 4, 5, 7, 28, 307, 353, 357, 360, 361, 362, 363, 364, 365, 366]</t>
  </si>
  <si>
    <t>UPI0001730117 status=activ</t>
  </si>
  <si>
    <t>([0.022306, 0.015694, 0.026892, 0.019109, 0.012727, 0.017797, 0.023963, 0.022667, 0.033407, 0.043307, 0.031287, 0.040537, 0.088832, 0.048328, 0.102787, 0.102787, 0.111485, 0.11371, 0.127496, 0.059222, 0.027463, 0.048328, 0.048328, 0.048328, 0.081712, 0.083462, 0.044297, 0.058088, 0.073402, 0.035586, 0.035586, 0.038042, 0.022667, 0.022667, 0.025316, 0.027463, 0.032017, 0.031287, 0.030611, 0.028695, 0.038858, 0.041405, 0.024393, 0.022667, 0.023087, 0.022306, 0.024393, 0.043307, 0.019401, 0.022667, 0.022667, 0.022306, 0.040537, 0.032677, 0.017797, 0.025762, 0.023534, 0.020522, 0.010672, 0.007645, 0.006567, 0.008624, 0.01227, 0.021381, 0.020876, 0.010509, 0.010372, 0.012491, 0.008804, 0.012727, 0.013016, 0.023534, 0.014315, 0.013821, 0.016257, 0.017138, 0.011342, 0.011342, 0.011903, 0.018415, 0.034884, 0.049374, 0.049374, 0.05306, 0.027463, 0.028695, 0.067594, 0.043307, 0.025316, 0.051831, 0.05306, 0.047319, 0.026892, 0.049374, 0.025316, 0.045352, 0.03976, 0.03976, 0.040537, 0.0704, 0.085092, 0.043307, 0.03976, 0.025316, 0.023087, 0.023963, 0.042364, 0.038858, 0.050641, 0.06184, 0.05306, 0.030003, 0.017797, 0.016257, 0.018106, 0.017447, 0.019109, 0.020876, 0.03976, 0.03976, 0.044297, 0.046336, 0.083462, 0.079919, 0.120615, 0.132295, 0.11371, 0.067594, 0.055536, 0.067594, 0.139895, 0.085092, 0.139895, 0.25406, 0.346032, 0.335645, 0.342579, 0.247041, 0.26085, 0.21291, 0.18812, 0.191378, 0.200174, 0.137348, 0.086953, 0.054297, 0.028695, 0.046336, 0.081712, 0.059222, 0.049374, 0.044297, 0.078022, 0.045352, 0.036378, 0.038042, 0.038042, 0.03976, 0.067594, 0.11371, 0.132295, 0.155435, 0.090864, 0.050641, 0.085092, 0.088832, 0.098513, 0.098513, 0.132295, 0.137348, 0.142424, 0.167087, 0.155435, 0.098513, 0.167087, 0.167087, 0.167087, 0.100716, 0.096677, 0.098513, 0.102787, 0.109221, 0.129801, 0.203355, 0.311707, 0.21291, 0.21291, 0.200174, 0.284882, 0.284882, 0.206376, 0.284882, 0.298791, 0.219301, 0.301917, 0.298791, 0.301917, 0.284882, 0.374039, 0.472492, 0.390993, 0.346032, 0.349426, 0.236433, 0.236433, 0.222385, 0.225814, 0.30533, 0.398279, 0.288399, 0.275179, 0.352862, 0.36309, 0.284882, 0.301917, 0.301917, 0.275179, 0.281712, 0.298791, 0.30533, 0.324872, 0.40511, 0.436924, 0.324872, 0.321458, 0.232838, 0.219301, 0.31487, 0.31487, 0.308712, 0.384043, 0.295083, 0.295083, 0.206376, 0.206376, 0.281712, 0.281712, 0.321458, 0.346032, 0.328603, 0.339168, 0.311707, 0.206376, 0.21291, 0.236433, 0.321458, 0.41194, 0.346032, 0.328603, 0.339168, 0.247041, 0.278302, 0.394753, 0.401658, 0.414856, 0.41194, 0.401658, 0.41194, 0.31487, 0.288399, 0.288399, 0.185198, 0.116183, 0.134866, 0.134866, 0.134866, 0.083462, 0.079919, 0.122885, 0.074921, 0.085092, 0.096677, 0.10481, 0.088832, 0.083462, 0.06312, 0.111485, 0.096677, 0.090864, 0.086953, 0.073402, 0.073402, 0.147574, 0.132295, 0.200174, 0.118441, 0.18812, 0.264545, 0.268042, 0.268042, 0.356642, 0.239899, 0.324872, 0.31487, 0.284882, 0.284882, 0.374039, 0.257454, 0.196879, 0.173081, 0.257454, 0.257454, 0.170161, 0.15284, 0.26085, 0.264545, 0.356642, 0.257454, 0.288399, 0.288399, 0.288399, 0.21291, 0.21291, 0.127496, 0.127496, 0.147574, 0.142424, 0.088832, 0.086953, 0.158265, 0.158265, 0.092881, 0.109221, 0.185198, 0.182256, 0.120615, 0.069024, 0.071867, 0.125101, 0.106997, 0.111485, 0.111485, 0.167087, 0.25406, 0.25031, 0.281712, 0.288399, 0.200174, 0.219301, 0.216401, 0.203355, 0.134866, 0.21291, 0.132295, 0.134866, 0.078022, 0.069024, 0.118441, 0.116183, 0.134866, 0.078022, 0.040537, 0.040537, 0.022306, 0.011903, 0.018415, 0.016826, 0.017447, 0.028107, 0.040537, 0.0704, 0.038042, 0.044297, 0.022306, 0.030003, 0.021816, 0.029376, 0.042364, 0.029376, 0.021381, 0.01204, 0.016826, 0.027463, 0.016257], '')</t>
  </si>
  <si>
    <t>UPI0001730118 status=activ</t>
  </si>
  <si>
    <t>([0.58069, 0.58069, 0.632174, 0.59917, 0.604312, 0.63748, 0.545602, 0.549308, 0.468512, 0.494003, 0.51388, 0.509769, 0.42561, 0.342579, 0.271506, 0.374039, 0.352862, 0.30533, 0.222385, 0.216401, 0.239899, 0.25031, 0.271506, 0.271506, 0.216401, 0.222385, 0.206376, 0.284882, 0.295083, 0.359901, 0.352862, 0.346032, 0.346032, 0.356642, 0.339168, 0.414856, 0.311707, 0.352862, 0.349426, 0.4292, 0.436924, 0.359901, 0.366687, 0.387226, 0.387226, 0.480142, 0.40511, 0.414856, 0.41194, 0.342579, 0.366687, 0.380708, 0.394753, 0.339168, 0.390993, 0.40511, 0.398279, 0.497853, 0.366687, 0.458154, 0.380708, 0.374039, 0.458154, 0.458154, 0.346032, 0.346032, 0.339168, 0.41194, 0.41194, 0.408655, 0.480142, 0.401658, 0.401658, 0.31487, 0.40511, 0.349426, 0.422041, 0.335645, 0.311707, 0.387226, 0.349426, 0.40511, 0.384043, 0.349426, 0.301917, 0.387226, 0.332115, 0.284882], '')</t>
  </si>
  <si>
    <t>[0, 1, 2, 3, 4, 5, 6, 7, 10, 11]</t>
  </si>
  <si>
    <t>UPI0001730119 status=activ</t>
  </si>
  <si>
    <t>([0.049374, 0.086953, 0.129801, 0.158265, 0.196879, 0.222385, 0.257454, 0.291804, 0.278302, 0.185198, 0.209395, 0.264545, 0.170161, 0.275179, 0.264545, 0.225814, 0.236433, 0.332115, 0.342579, 0.349426, 0.377384, 0.374039, 0.36309, 0.349426, 0.352862, 0.356642, 0.278302, 0.288399, 0.298791, 0.332115, 0.41194, 0.349426, 0.25031, 0.25031, 0.17593, 0.116183, 0.085092, 0.129801, 0.058088, 0.045352, 0.046336, 0.076542, 0.045352, 0.029376, 0.018787, 0.012727, 0.008804, 0.013437, 0.01204, 0.011903, 0.010372, 0.009187, 0.01204, 0.018787, 0.034068, 0.027463, 0.038042, 0.069024, 0.056825, 0.111485, 0.132295, 0.142424, 0.11371, 0.116183, 0.11371, 0.191378, 0.18812, 0.229226, 0.225814, 0.236433, 0.147574, 0.18812, 0.268042, 0.232838, 0.155435, 0.147574, 0.25031, 0.295083, 0.291804, 0.339168, 0.349426, 0.264545, 0.167087, 0.137348, 0.219301, 0.288399, 0.191378, 0.288399, 0.339168, 0.257454, 0.247041, 0.346032, 0.339168, 0.239899, 0.232838, 0.324872, 0.31487, 0.30533, 0.30533, 0.21291, 0.11371, 0.090864, 0.129801, 0.179055, 0.243554, 0.194234, 0.158265, 0.236433, 0.179055, 0.129801, 0.185198], '')</t>
  </si>
  <si>
    <t>UPI000173011A status=activ</t>
  </si>
  <si>
    <t>([0.00543, 0.004646, 0.006421, 0.005992, 0.009096, 0.008156, 0.010672, 0.014315, 0.018106, 0.025762, 0.020165, 0.015344, 0.032677, 0.029376, 0.034884, 0.058088, 0.102787, 0.11371, 0.111485, 0.191378, 0.203355, 0.142424, 0.161087, 0.083462, 0.11371, 0.092881, 0.15008, 0.155435, 0.161087, 0.090864, 0.047319, 0.088832, 0.094817, 0.079919, 0.129801, 0.122885, 0.079919, 0.058088, 0.059222, 0.058088, 0.055536, 0.059222, 0.096677, 0.074921, 0.076542, 0.092881, 0.088832, 0.041405, 0.040537, 0.036378, 0.06312, 0.086953, 0.079919, 0.132295, 0.092881, 0.050641, 0.049374, 0.086953, 0.085092, 0.134866, 0.144935, 0.074921, 0.071867, 0.044297, 0.088832, 0.173081, 0.111485, 0.071867, 0.132295, 0.137348, 0.098513, 0.116183, 0.134866, 0.088832, 0.106997, 0.164327, 0.268042, 0.164327, 0.090864, 0.15008, 0.090864, 0.092881, 0.111485, 0.067594, 0.116183, 0.111485, 0.106997, 0.106997, 0.167087, 0.203355, 0.200174, 0.275179, 0.268042, 0.25031, 0.339168, 0.225814, 0.243554, 0.232838, 0.318242, 0.42561, 0.422041, 0.42561, 0.422041, 0.517562, 0.521092, 0.483068, 0.483068, 0.450668, 0.454136, 0.461924, 0.436924, 0.422041, 0.335645, 0.335645, 0.370445, 0.370445, 0.458154, 0.440853, 0.436924, 0.465241, 0.476583, 0.476583, 0.570702, 0.575842, 0.553315, 0.622677, 0.575842, 0.59014, 0.632174, 0.73685, 0.728858, 0.720929, 0.728858, 0.856457, 0.754692, 0.745909, 0.707965, 0.56648, 0.58069, 0.59508, 0.59917, 0.63748, 0.642678, 0.642678, 0.521092, 0.525368, 0.468512, 0.538167, 0.538167, 0.575842, 0.575842, 0.56648, 0.557691, 0.549308, 0.509769, 0.604312, 0.525368, 0.545602, 0.59508, 0.472492, 0.480142, 0.480142, 0.436924, 0.42561, 0.335645, 0.422041, 0.440853, 0.444081, 0.444081, 0.447574, 0.414856, 0.422041, 0.36309, 0.291804, 0.298791, 0.301917, 0.31487, 0.384043, 0.356642, 0.42561, 0.447574, 0.414856, 0.332115, 0.335645, 0.339168, 0.349426, 0.339168, 0.324872, 0.301917, 0.275179, 0.268042, 0.271506, 0.26085, 0.295083, 0.346032, 0.352862, 0.356642, 0.284882, 0.278302, 0.25031, 0.239899, 0.31487, 0.342579, 0.335645, 0.335645, 0.346032, 0.418646, 0.394753, 0.394753, 0.509769, 0.534167, 0.450668, 0.370445, 0.374039, 0.335645, 0.370445, 0.321458, 0.25406, 0.359901, 0.370445, 0.433034, 0.4292, 0.444081, 0.436924, 0.436924, 0.4292, 0.359901, 0.281712, 0.264545, 0.18812, 0.100716, 0.10481, 0.111485, 0.167087, 0.164327, 0.216401, 0.167087, 0.206376, 0.236433, 0.206376, 0.129801, 0.111485, 0.118441, 0.073402, 0.078022, 0.125101, 0.079919, 0.059222, 0.096677, 0.10481, 0.139895, 0.229226, 0.225814, 0.301917, 0.191378, 0.191378, 0.194234, 0.158265, 0.164327, 0.118441, 0.060549, 0.058088, 0.034884, 0.031287, 0.051831, 0.032017, 0.0198, 0.018787, 0.034884, 0.020165, 0.016826, 0.01078, 0.01078, 0.01078, 0.010926, 0.011669, 0.011669, 0.011342, 0.017447, 0.014075, 0.023087, 0.042364, 0.054297, 0.11371, 0.118441, 0.054297, 0.083462, 0.083462, 0.073402, 0.069024, 0.122885, 0.102787, 0.18812, 0.185198, 0.185198, 0.10481, 0.173081, 0.127496, 0.081712, 0.054297, 0.044297, 0.043307, 0.045352, 0.051831, 0.046336, 0.032017, 0.055536, 0.06312, 0.058088, 0.125101, 0.076542, 0.071867, 0.125101, 0.086953, 0.088832, 0.085092, 0.142424, 0.10481, 0.158265, 0.144935, 0.15008, 0.21291, 0.216401, 0.229226, 0.225814, 0.225814, 0.298791, 0.268042, 0.137348, 0.144935, 0.129801, 0.196879, 0.132295, 0.129801, 0.191378, 0.179055, 0.094817, 0.100716, 0.137348, 0.129801, 0.179055, 0.127496, 0.071867, 0.076542, 0.079919, 0.10481, 0.106997, 0.106997, 0.15008, 0.173081, 0.142424, 0.137348, 0.081712, 0.137348, 0.15008, 0.142424, 0.096677, 0.179055, 0.085092, 0.05306, 0.050641, 0.069024, 0.088832, 0.073402, 0.074921, 0.0704, 0.059222, 0.040537, 0.021816, 0.024826, 0.030611, 0.069024, 0.044297, 0.079919, 0.078022, 0.043307, 0.047319, 0.081712, 0.049374, 0.11371, 0.170161, 0.102787, 0.056825, 0.090864, 0.161087, 0.127496, 0.096677, 0.085092, 0.102787, 0.155435, 0.10481, 0.129801, 0.094817, 0.15008, 0.118441], '')</t>
  </si>
  <si>
    <t>[103, 104, 122, 123, 124, 125, 126, 127, 128, 129, 130, 131, 132, 133, 134, 135, 136, 137, 138, 139, 140, 141, 142, 143, 144, 145, 147, 148, 149, 150, 151, 152, 153, 154, 155, 156, 157, 158, 209, 210]</t>
  </si>
  <si>
    <t>UPI000173011E status=activ</t>
  </si>
  <si>
    <t>([0.206376, 0.25406, 0.182256, 0.137348, 0.170161, 0.127496, 0.158265, 0.18812, 0.15284, 0.120615, 0.100716, 0.116183, 0.127496, 0.102787, 0.067594, 0.048328, 0.051831, 0.028695, 0.047319, 0.050641, 0.0704, 0.109221, 0.106997, 0.155435, 0.21291, 0.21291, 0.278302, 0.275179, 0.284882, 0.346032, 0.450668, 0.509769, 0.545602, 0.608892, 0.671169, 0.791621, 0.846163, 0.871313, 0.932927, 0.899122, 0.882776, 0.885302, 0.89662, 0.827927, 0.834292, 0.754692, 0.745909, 0.754692, 0.791621, 0.707965, 0.728858, 0.653063, 0.671169, 0.648219, 0.570702, 0.553315, 0.444081, 0.436924, 0.349426, 0.257454, 0.324872, 0.366687, 0.366687, 0.366687, 0.458154, 0.454136, 0.450668, 0.387226, 0.308712, 0.295083, 0.352862, 0.342579, 0.311707, 0.278302, 0.268042, 0.25031, 0.247041, 0.31487, 0.25031, 0.321458, 0.311707, 0.291804, 0.206376, 0.232838, 0.216401, 0.206376, 0.203355, 0.206376, 0.284882, 0.366687, 0.281712, 0.206376, 0.206376, 0.206376, 0.25031, 0.194234, 0.271506, 0.271506, 0.278302, 0.349426, 0.332115, 0.41194, 0.42561, 0.444081, 0.311707, 0.328603, 0.356642, 0.36309, 0.436924, 0.418646, 0.433034, 0.433034, 0.521092, 0.529623, 0.505461, 0.483068, 0.553315, 0.486429, 0.41194, 0.41194, 0.384043, 0.288399, 0.209395, 0.206376, 0.291804, 0.387226, 0.370445, 0.257454, 0.25031, 0.271506, 0.268042, 0.25031, 0.332115, 0.247041, 0.161087, 0.225814, 0.257454, 0.25031, 0.301917, 0.387226, 0.352862, 0.298791, 0.321458, 0.41194, 0.414856, 0.356642, 0.298791, 0.219301, 0.30533, 0.30533, 0.288399, 0.301917, 0.219301, 0.243554, 0.332115, 0.433034, 0.436924, 0.321458, 0.239899, 0.275179, 0.25406, 0.291804, 0.288399, 0.380708, 0.384043, 0.298791, 0.328603, 0.324872, 0.422041, 0.339168, 0.311707, 0.30533, 0.308712, 0.401658, 0.308712, 0.219301, 0.206376, 0.203355, 0.21291, 0.222385, 0.206376, 0.182256, 0.098513, 0.155435, 0.15008, 0.144935, 0.225814, 0.15008, 0.232838, 0.216401, 0.216401, 0.243554, 0.278302, 0.239899, 0.222385, 0.284882, 0.278302, 0.271506, 0.196879, 0.196879, 0.284882, 0.194234, 0.15284, 0.243554, 0.17593, 0.161087, 0.158265, 0.147574, 0.216401, 0.216401, 0.216401, 0.295083, 0.219301, 0.139895, 0.173081, 0.173081, 0.116183, 0.11371, 0.111485, 0.094817, 0.147574, 0.086953, 0.086953, 0.147574, 0.098513, 0.081712, 0.083462, 0.079919, 0.046336, 0.048328, 0.044297, 0.045352, 0.050641, 0.079919, 0.139895, 0.083462, 0.092881, 0.15284, 0.15284, 0.155435, 0.271506, 0.264545, 0.26085, 0.308712, 0.295083, 0.380708, 0.408655, 0.408655, 0.422041, 0.51388, 0.4292, 0.335645, 0.346032, 0.332115, 0.328603, 0.288399, 0.284882, 0.18812, 0.179055, 0.264545, 0.257454, 0.239899, 0.239899, 0.209395, 0.236433, 0.271506, 0.179055, 0.155435, 0.158265, 0.144935, 0.120615, 0.209395, 0.295083, 0.298791, 0.216401, 0.229226, 0.268042, 0.31487, 0.394753, 0.408655, 0.394753, 0.321458, 0.25406, 0.268042, 0.298791, 0.268042, 0.203355, 0.298791, 0.42561, 0.418646, 0.36309, 0.394753, 0.370445, 0.370445, 0.281712, 0.26085, 0.219301, 0.185198, 0.229226, 0.167087, 0.161087, 0.139895, 0.17593, 0.243554, 0.139895, 0.200174, 0.164327, 0.164327, 0.164327, 0.098513, 0.11371, 0.164327, 0.179055, 0.167087, 0.158265, 0.158265, 0.268042, 0.332115, 0.257454, 0.243554, 0.243554, 0.247041, 0.206376, 0.170161, 0.182256, 0.275179, 0.278302, 0.366687, 0.321458, 0.308712, 0.384043, 0.291804, 0.206376, 0.229226, 0.203355, 0.203355, 0.291804, 0.281712, 0.243554, 0.342579, 0.247041, 0.222385, 0.219301, 0.21291, 0.295083, 0.281712, 0.257454, 0.26085, 0.257454, 0.25406, 0.264545, 0.271506, 0.31487, 0.339168, 0.301917, 0.232838, 0.229226, 0.219301, 0.155435, 0.158265, 0.139895, 0.225814, 0.232838, 0.243554, 0.321458, 0.30533, 0.278302, 0.236433, 0.275179, 0.179055, 0.247041, 0.25406, 0.247041, 0.200174, 0.25406, 0.25031, 0.268042, 0.284882, 0.206376, 0.278302, 0.288399, 0.321458, 0.318242, 0.335645, 0.356642, 0.324872, 0.332115, 0.374039, 0.374039, 0.268042, 0.301917, 0.30533, 0.295083, 0.222385, 0.318242, 0.332115, 0.332115, 0.41194, 0.398279, 0.480142, 0.384043, 0.384043, 0.278302, 0.291804, 0.268042, 0.239899, 0.239899, 0.25031, 0.236433, 0.321458, 0.318242, 0.394753, 0.324872, 0.25031, 0.31487, 0.295083, 0.278302, 0.291804, 0.288399, 0.216401, 0.222385, 0.31487, 0.271506, 0.275179, 0.26085, 0.328603, 0.335645, 0.359901, 0.349426, 0.36309, 0.36309, 0.366687, 0.278302, 0.359901, 0.433034, 0.454136, 0.42561, 0.401658, 0.384043, 0.31487, 0.384043, 0.30533, 0.243554, 0.206376, 0.284882, 0.284882, 0.311707, 0.291804, 0.291804, 0.311707, 0.328603, 0.328603, 0.41194, 0.480142, 0.465241, 0.476583, 0.468512, 0.42561, 0.468512, 0.380708, 0.380708, 0.394753, 0.398279, 0.476583, 0.468512, 0.454136, 0.4292, 0.444081, 0.444081, 0.374039, 0.301917, 0.264545, 0.225814, 0.225814, 0.203355, 0.206376, 0.137348, 0.142424, 0.196879, 0.194234, 0.278302, 0.321458, 0.346032, 0.4292, 0.366687, 0.374039, 0.387226, 0.418646, 0.40511, 0.418646, 0.422041, 0.5017, 0.408655, 0.433034, 0.328603, 0.352862, 0.335645, 0.390993, 0.352862, 0.335645, 0.30533, 0.281712, 0.291804, 0.203355, 0.142424, 0.182256], '')</t>
  </si>
  <si>
    <t>[31, 32, 33, 34, 35, 36, 37, 38, 39, 40, 41, 42, 43, 44, 45, 46, 47, 48, 49, 50, 51, 52, 53, 54, 55, 112, 113, 114, 116, 249, 491]</t>
  </si>
  <si>
    <t>UPI0001730121 status=activ</t>
  </si>
  <si>
    <t>([0.100716, 0.147574, 0.092881, 0.118441, 0.118441, 0.147574, 0.182256, 0.132295, 0.098513, 0.118441, 0.081712, 0.06184, 0.043307, 0.074921, 0.0704, 0.045352, 0.079919, 0.041405, 0.032677, 0.034068, 0.036378, 0.037156, 0.029376, 0.058088, 0.038858, 0.046336, 0.055536, 0.043307, 0.0704, 0.074921, 0.081712, 0.116183, 0.111485, 0.127496, 0.125101, 0.078022, 0.096677, 0.111485, 0.18812, 0.18812, 0.18812, 0.185198, 0.182256, 0.182256, 0.100716, 0.085092, 0.094817, 0.067594, 0.054297, 0.027463, 0.040537, 0.043307, 0.051831, 0.074921, 0.0704, 0.100716, 0.11371, 0.096677, 0.102787, 0.079919, 0.083462, 0.051831, 0.034068, 0.067594, 0.088832, 0.164327, 0.194234, 0.17593, 0.200174, 0.179055, 0.30533, 0.30533, 0.30533, 0.25031, 0.216401, 0.301917, 0.301917, 0.377384, 0.444081, 0.324872, 0.349426, 0.394753, 0.454136, 0.454136, 0.36309, 0.36309, 0.335645, 0.332115, 0.332115, 0.349426, 0.349426, 0.328603, 0.275179, 0.170161, 0.225814, 0.284882, 0.25031, 0.25031, 0.239899, 0.167087, 0.284882, 0.311707, 0.301917, 0.308712, 0.36309, 0.352862, 0.264545, 0.281712, 0.349426, 0.356642, 0.264545, 0.36309, 0.295083, 0.349426, 0.447574, 0.440853, 0.440853, 0.461924, 0.36309, 0.366687, 0.384043, 0.288399, 0.278302, 0.196879, 0.194234, 0.179055, 0.170161, 0.247041, 0.257454, 0.194234, 0.129801, 0.134866, 0.081712, 0.144935, 0.109221, 0.054297, 0.031287, 0.034068, 0.034068, 0.058088, 0.054297, 0.085092, 0.15008, 0.076542, 0.139895, 0.139895, 0.15284, 0.25406, 0.264545, 0.264545, 0.339168, 0.436924, 0.517562, 0.538167, 0.51388, 0.59917, 0.707965, 0.819762, 0.83125, 0.759478, 0.73685, 0.73685, 0.724957, 0.724957, 0.83125, 0.801317, 0.690604, 0.703578, 0.562014, 0.538167, 0.4292, 0.41194, 0.40511, 0.394753, 0.4292, 0.321458, 0.321458, 0.356642, 0.271506, 0.164327, 0.232838, 0.25406, 0.271506, 0.271506, 0.271506, 0.206376, 0.127496, 0.158265, 0.158265, 0.155435, 0.164327, 0.239899, 0.239899, 0.229226, 0.222385, 0.15284, 0.257454, 0.25406, 0.15284, 0.232838, 0.311707, 0.321458, 0.318242, 0.298791, 0.284882, 0.30533, 0.278302, 0.366687, 0.433034, 0.433034, 0.534167, 0.436924, 0.436924, 0.472492, 0.486429, 0.472492, 0.585406, 0.483068, 0.436924, 0.433034, 0.414856, 0.440853, 0.440853, 0.342579, 0.36309, 0.301917, 0.203355, 0.308712, 0.243554, 0.239899, 0.239899, 0.219301, 0.232838, 0.158265, 0.139895, 0.096677, 0.11371, 0.076542, 0.127496, 0.15284, 0.257454, 0.26085, 0.271506, 0.26085, 0.339168, 0.321458, 0.398279, 0.505461, 0.418646, 0.490133, 0.476583, 0.465241, 0.36309, 0.447574, 0.517562, 0.447574, 0.42561, 0.31487, 0.398279, 0.324872, 0.332115, 0.239899, 0.257454, 0.239899, 0.236433, 0.25406, 0.158265, 0.134866, 0.0704, 0.085092, 0.054297, 0.05306, 0.067594, 0.064632, 0.035586, 0.034884, 0.030003, 0.054297, 0.11371, 0.109221, 0.147574, 0.142424, 0.216401, 0.209395, 0.225814, 0.236433, 0.25406, 0.370445, 0.349426, 0.444081, 0.494003, 0.483068, 0.408655, 0.377384, 0.486429, 0.59014, 0.608892, 0.608892, 0.59917, 0.545602, 0.418646, 0.335645, 0.335645, 0.209395, 0.200174, 0.206376, 0.206376, 0.185198, 0.096677, 0.125101, 0.069024, 0.048328, 0.050641, 0.081712, 0.076542, 0.078022, 0.044297, 0.042364, 0.071867, 0.069024, 0.083462, 0.161087, 0.236433, 0.229226, 0.352862, 0.324872, 0.247041, 0.25031, 0.142424, 0.25031, 0.144935, 0.194234, 0.137348, 0.239899, 0.167087, 0.170161, 0.173081, 0.257454, 0.17593, 0.173081, 0.173081, 0.164327, 0.083462, 0.096677, 0.059222, 0.028695, 0.037156, 0.055536, 0.026338, 0.054297, 0.058088, 0.11371, 0.079919, 0.094817, 0.079919, 0.071867, 0.079919, 0.073402, 0.0704, 0.096677, 0.102787, 0.055536, 0.048328, 0.098513, 0.050641, 0.086953, 0.118441, 0.106997, 0.06184, 0.083462, 0.088832, 0.03976, 0.023534, 0.030611, 0.042364, 0.030611, 0.048328, 0.032017, 0.024826, 0.018415, 0.016257, 0.010509, 0.016257], '')</t>
  </si>
  <si>
    <t>[152, 153, 154, 155, 156, 157, 158, 159, 160, 161, 162, 163, 164, 165, 166, 167, 168, 169, 210, 216, 247, 254, 295, 296, 297, 298, 299]</t>
  </si>
  <si>
    <t>UPI0001730122 status=activ</t>
  </si>
  <si>
    <t>([0.31487, 0.356642, 0.278302, 0.308712, 0.377384, 0.359901, 0.229226, 0.275179, 0.206376, 0.15284, 0.182256, 0.229226, 0.222385, 0.291804, 0.219301, 0.308712, 0.275179, 0.17593, 0.179055, 0.182256, 0.118441, 0.073402, 0.0704, 0.118441, 0.066181, 0.054297, 0.064632, 0.132295, 0.081712, 0.134866, 0.203355, 0.173081, 0.111485, 0.11371, 0.06184, 0.094817, 0.048328, 0.047319, 0.083462, 0.085092, 0.078022, 0.134866, 0.209395, 0.229226, 0.15008, 0.134866, 0.085092, 0.056825, 0.047319, 0.034884, 0.034884, 0.035586, 0.046336, 0.086953, 0.066181, 0.125101, 0.122885, 0.18812, 0.219301, 0.219301, 0.182256, 0.278302, 0.185198, 0.10481, 0.106997, 0.158265, 0.275179, 0.328603, 0.311707, 0.271506, 0.390993, 0.387226, 0.40511, 0.390993, 0.239899, 0.318242, 0.239899, 0.25031, 0.264545, 0.291804, 0.173081, 0.109221, 0.066181, 0.086953, 0.083462, 0.074921, 0.076542, 0.073402, 0.051831, 0.098513, 0.147574, 0.074921, 0.056825, 0.055536, 0.046336, 0.047319, 0.03976, 0.051831, 0.041405, 0.041405, 0.017797, 0.036378, 0.06312, 0.059222, 0.094817, 0.078022, 0.06312, 0.06312, 0.0704, 0.127496, 0.11371, 0.109221, 0.21291, 0.147574, 0.144935, 0.185198, 0.216401, 0.142424, 0.164327, 0.134866, 0.071867, 0.090864, 0.094817, 0.092881, 0.134866, 0.055536, 0.11371, 0.11371, 0.122885, 0.069024, 0.069024, 0.083462, 0.050641, 0.051831, 0.05306, 0.03976, 0.038858, 0.074921, 0.125101, 0.076542, 0.116183, 0.120615, 0.203355, 0.127496, 0.167087, 0.209395, 0.324872, 0.346032, 0.40511, 0.324872, 0.311707, 0.291804, 0.264545, 0.284882, 0.209395, 0.21291, 0.257454, 0.264545, 0.194234, 0.18812, 0.275179, 0.239899, 0.281712, 0.257454, 0.308712, 0.31487, 0.291804, 0.301917, 0.301917, 0.196879, 0.17593, 0.264545, 0.284882, 0.206376, 0.239899, 0.301917, 0.414856, 0.321458, 0.191378, 0.264545, 0.291804, 0.295083, 0.324872, 0.281712, 0.288399, 0.229226, 0.219301, 0.219301, 0.209395, 0.196879, 0.284882, 0.401658, 0.394753, 0.394753, 0.384043, 0.444081, 0.458154, 0.380708, 0.461924, 0.486429, 0.480142, 0.468512, 0.387226, 0.318242, 0.4292, 0.31487, 0.321458, 0.298791, 0.308712, 0.308712, 0.222385, 0.21291, 0.216401, 0.219301, 0.222385, 0.281712, 0.191378, 0.096677, 0.118441, 0.118441, 0.102787, 0.090864, 0.092881, 0.15284, 0.21291, 0.170161, 0.196879, 0.298791, 0.232838, 0.239899, 0.257454, 0.352862, 0.239899, 0.232838, 0.229226, 0.15008, 0.15284, 0.144935, 0.247041, 0.284882, 0.173081, 0.284882, 0.257454, 0.239899, 0.232838, 0.229226, 0.191378, 0.18812, 0.167087, 0.225814, 0.243554, 0.247041, 0.225814, 0.339168, 0.247041, 0.257454, 0.301917, 0.356642, 0.370445, 0.390993, 0.339168, 0.458154, 0.476583, 0.509769, 0.42561, 0.394753, 0.328603, 0.414856, 0.505461, 0.521092, 0.553315, 0.444081, 0.41194, 0.433034, 0.422041, 0.5017, 0.41194, 0.440853, 0.349426, 0.335645, 0.311707, 0.26085, 0.18812, 0.11371, 0.129801, 0.206376, 0.206376, 0.264545, 0.264545, 0.182256, 0.164327, 0.096677, 0.144935, 0.098513, 0.092881, 0.074921, 0.071867, 0.074921, 0.051831, 0.085092, 0.129801, 0.090864, 0.111485, 0.106997, 0.179055, 0.167087, 0.158265, 0.155435, 0.155435, 0.170161, 0.179055, 0.185198, 0.26085, 0.182256, 0.179055, 0.196879, 0.239899, 0.173081, 0.243554, 0.222385, 0.179055, 0.18812, 0.247041, 0.328603, 0.40511, 0.418646, 0.321458, 0.291804, 0.318242, 0.257454, 0.239899, 0.332115, 0.332115, 0.342579, 0.31487, 0.414856, 0.356642, 0.356642, 0.324872, 0.239899, 0.25406, 0.281712, 0.209395, 0.222385, 0.216401, 0.216401, 0.196879, 0.308712, 0.36309, 0.36309, 0.401658, 0.408655, 0.394753, 0.288399, 0.271506, 0.401658, 0.384043, 0.356642, 0.268042, 0.387226, 0.408655, 0.398279, 0.394753, 0.483068, 0.40511, 0.377384, 0.352862, 0.335645, 0.339168, 0.229226, 0.243554, 0.271506, 0.25031, 0.17593, 0.216401, 0.232838, 0.18812, 0.118441, 0.106997, 0.170161, 0.170161, 0.147574, 0.236433, 0.167087, 0.155435, 0.219301, 0.243554, 0.291804, 0.209395, 0.191378, 0.278302, 0.278302, 0.278302, 0.284882, 0.398279, 0.377384, 0.36309, 0.31487, 0.40511, 0.41194, 0.324872, 0.243554, 0.346032, 0.328603, 0.335645, 0.328603, 0.321458, 0.301917, 0.203355, 0.295083, 0.288399, 0.298791, 0.301917, 0.332115, 0.243554, 0.222385, 0.225814, 0.144935, 0.225814, 0.170161, 0.257454, 0.335645, 0.390993, 0.295083, 0.268042, 0.352862, 0.288399, 0.281712, 0.321458, 0.422041, 0.339168, 0.342579, 0.346032, 0.366687, 0.30533, 0.298791, 0.209395, 0.291804, 0.398279, 0.30533, 0.281712, 0.278302, 0.281712, 0.31487, 0.321458, 0.268042, 0.275179, 0.349426, 0.390993, 0.380708, 0.356642, 0.370445, 0.370445, 0.321458, 0.295083, 0.239899, 0.268042, 0.377384, 0.390993, 0.352862, 0.436924, 0.521092, 0.51388, 0.476583, 0.461924, 0.570702, 0.690604, 0.694846, 0.63748, 0.618285, 0.59917, 0.56648, 0.653063, 0.529623, 0.538167, 0.497853, 0.486429, 0.56648, 0.545602, 0.521092, 0.461924, 0.461924, 0.486429, 0.505461, 0.553315, 0.553315, 0.497853, 0.509769, 0.394753, 0.328603, 0.281712, 0.281712, 0.311707, 0.308712, 0.36309, 0.308712, 0.342579, 0.458154, 0.450668, 0.440853, 0.461924, 0.562014, 0.59917, 0.59508, 0.585406, 0.472492, 0.497853, 0.444081, 0.342579, 0.472492, 0.56648, 0.521092, 0.529623, 0.436924, 0.461924, 0.509769, 0.529623, 0.562014, 0.505461, 0.525368, 0.433034, 0.422041, 0.324872, 0.225814, 0.216401, 0.203355, 0.291804, 0.196879, 0.271506, 0.370445, 0.247041, 0.170161, 0.173081, 0.185198, 0.257454, 0.206376, 0.203355, 0.271506, 0.271506, 0.216401, 0.216401, 0.216401, 0.139895, 0.222385, 0.257454, 0.25031, 0.25406, 0.26085, 0.335645, 0.25031, 0.158265, 0.164327, 0.25406, 0.324872, 0.243554, 0.170161, 0.127496, 0.122885, 0.069024, 0.069024, 0.120615, 0.118441, 0.125101, 0.134866, 0.125101, 0.144935, 0.17593, 0.11371, 0.054297, 0.059222, 0.06184, 0.060549, 0.100716, 0.054297, 0.030611, 0.037156, 0.06184, 0.118441, 0.074921, 0.127496, 0.086953, 0.081712, 0.083462, 0.074921, 0.120615, 0.074921, 0.043307, 0.038042, 0.036378, 0.074921, 0.074921, 0.074921, 0.127496, 0.129801, 0.179055, 0.191378, 0.222385, 0.222385, 0.206376, 0.191378, 0.191378, 0.182256, 0.179055, 0.139895, 0.21291, 0.127496, 0.196879, 0.278302, 0.26085, 0.275179, 0.278302, 0.278302, 0.356642, 0.36309, 0.356642, 0.291804, 0.356642, 0.324872, 0.219301, 0.142424, 0.219301, 0.142424, 0.179055, 0.182256, 0.209395, 0.206376, 0.206376, 0.209395, 0.219301, 0.219301, 0.179055, 0.179055, 0.142424, 0.083462, 0.079919, 0.047319, 0.049374, 0.049374, 0.034068, 0.055536, 0.046336, 0.050641, 0.092881, 0.051831, 0.050641, 0.025316, 0.027463, 0.054297, 0.05306, 0.055536, 0.056825, 0.064632, 0.032677, 0.044297, 0.047319, 0.026338, 0.046336, 0.083462, 0.083462, 0.137348, 0.167087, 0.275179, 0.158265, 0.158265, 0.236433, 0.232838, 0.257454, 0.243554, 0.225814, 0.200174, 0.185198, 0.191378, 0.281712, 0.291804, 0.247041, 0.30533, 0.394753, 0.301917, 0.271506, 0.275179, 0.271506, 0.284882, 0.25406, 0.356642, 0.328603, 0.25031, 0.229226, 0.318242, 0.318242, 0.328603, 0.275179, 0.278302, 0.284882, 0.288399, 0.374039, 0.318242, 0.349426, 0.321458, 0.324872, 0.36309, 0.271506, 0.196879, 0.185198, 0.225814, 0.155435, 0.127496, 0.194234, 0.21291, 0.134866, 0.139895, 0.137348, 0.219301, 0.225814, 0.18812, 0.164327, 0.100716, 0.167087, 0.144935, 0.106997, 0.102787, 0.079919, 0.15008, 0.147574, 0.144935, 0.139895, 0.132295, 0.18812, 0.191378, 0.194234, 0.196879, 0.125101, 0.127496, 0.100716, 0.116183, 0.132295, 0.155435, 0.144935, 0.085092, 0.060549, 0.067594, 0.073402, 0.096677, 0.098513, 0.161087, 0.170161, 0.161087, 0.264545, 0.25406, 0.173081, 0.122885, 0.206376, 0.308712, 0.216401, 0.25031, 0.229226, 0.173081, 0.098513, 0.185198, 0.26085, 0.257454, 0.335645, 0.346032, 0.342579, 0.328603, 0.295083, 0.257454, 0.264545, 0.268042, 0.18812, 0.271506, 0.346032, 0.264545, 0.264545, 0.359901, 0.370445, 0.370445, 0.450668, 0.575842, 0.585406, 0.59508, 0.728858, 0.680603, 0.63748, 0.517562, 0.418646, 0.454136, 0.490133, 0.5017, 0.41194, 0.505461, 0.387226, 0.298791, 0.335645, 0.311707, 0.278302, 0.17593, 0.170161, 0.137348, 0.086953, 0.086953, 0.056825, 0.049374, 0.060549, 0.129801, 0.209395, 0.268042, 0.232838, 0.26085, 0.170161, 0.196879, 0.139895, 0.161087, 0.209395, 0.209395, 0.137348, 0.100716, 0.161087, 0.167087, 0.191378, 0.155435, 0.090864, 0.134866, 0.134866, 0.11371, 0.055536, 0.049374, 0.066181, 0.076542, 0.06312, 0.10481, 0.111485, 0.098513, 0.155435, 0.182256, 0.206376, 0.271506, 0.346032, 0.264545, 0.264545, 0.264545, 0.384043, 0.436924, 0.349426, 0.352862, 0.275179, 0.352862, 0.25406, 0.139895, 0.142424, 0.085092, 0.081712, 0.10481, 0.194234, 0.191378, 0.125101, 0.106997, 0.134866, 0.142424, 0.127496, 0.116183, 0.125101, 0.060549, 0.078022, 0.109221, 0.106997, 0.132295, 0.142424, 0.144935, 0.167087, 0.109221, 0.18812, 0.196879, 0.200174, 0.179055, 0.18812, 0.298791, 0.328603, 0.318242, 0.229226, 0.352862, 0.374039, 0.324872, 0.342579, 0.243554, 0.271506, 0.194234, 0.194234, 0.161087, 0.25031, 0.291804, 0.384043, 0.366687, 0.390993, 0.377384, 0.36309, 0.387226, 0.324872, 0.321458, 0.332115, 0.387226, 0.281712, 0.271506, 0.271506, 0.284882, 0.278302, 0.247041, 0.247041, 0.232838, 0.268042, 0.239899, 0.278302, 0.271506, 0.30533, 0.278302, 0.173081, 0.17593, 0.15008, 0.179055, 0.116183, 0.10481, 0.137348, 0.21291, 0.139895, 0.106997, 0.167087, 0.18812, 0.219301, 0.222385, 0.318242, 0.324872, 0.278302, 0.284882, 0.278302, 0.182256, 0.15284, 0.25031, 0.257454, 0.17593, 0.111485, 0.109221, 0.118441, 0.111485, 0.11371, 0.203355, 0.209395, 0.203355, 0.243554, 0.173081, 0.185198, 0.15284, 0.173081, 0.15284, 0.129801, 0.127496, 0.179055, 0.216401, 0.232838, 0.15284, 0.236433, 0.318242, 0.324872, 0.31487, 0.206376, 0.206376, 0.106997, 0.158265, 0.164327, 0.129801, 0.200174, 0.239899, 0.243554, 0.17593, 0.268042, 0.268042, 0.239899, 0.209395, 0.15284, 0.102787, 0.170161], '')</t>
  </si>
  <si>
    <t>[263, 268, 269, 270, 275, 461, 462, 465, 466, 467, 468, 469, 470, 471, 472, 473, 474, 477, 478, 479, 483, 484, 485, 487, 501, 502, 503, 504, 510, 511, 512, 515, 516, 517, 518, 519, 777, 778, 779, 780, 781, 782, 783, 787, 789]</t>
  </si>
  <si>
    <t>UPI0001730123 status=activ</t>
  </si>
  <si>
    <t>([0.050641, 0.076542, 0.054297, 0.058088, 0.083462, 0.109221, 0.15008, 0.118441, 0.083462, 0.086953, 0.064632, 0.085092, 0.071867, 0.074921, 0.074921, 0.116183, 0.144935, 0.170161, 0.257454, 0.271506, 0.185198, 0.291804, 0.295083, 0.278302, 0.308712, 0.232838, 0.229226, 0.185198, 0.268042, 0.349426, 0.394753, 0.384043, 0.370445, 0.318242, 0.301917, 0.30533, 0.31487, 0.275179, 0.342579, 0.342579, 0.298791, 0.384043, 0.346032, 0.311707, 0.408655, 0.40511, 0.476583, 0.390993, 0.387226, 0.377384, 0.295083, 0.278302, 0.380708, 0.311707, 0.4292, 0.436924, 0.342579, 0.26085, 0.346032, 0.281712, 0.209395, 0.278302, 0.275179, 0.281712, 0.243554, 0.164327, 0.173081, 0.18812, 0.271506, 0.311707, 0.239899, 0.328603, 0.332115, 0.284882, 0.359901, 0.321458, 0.288399, 0.298791, 0.370445, 0.370445, 0.370445, 0.41194, 0.374039, 0.298791, 0.295083, 0.26085, 0.342579, 0.271506, 0.25406, 0.264545, 0.257454, 0.324872, 0.324872, 0.339168, 0.374039, 0.30533, 0.278302, 0.222385, 0.30533, 0.298791, 0.191378, 0.257454, 0.257454, 0.182256, 0.26085, 0.275179, 0.387226, 0.311707, 0.311707, 0.328603, 0.31487, 0.232838, 0.236433, 0.243554, 0.243554, 0.216401, 0.209395, 0.167087, 0.158265, 0.158265, 0.170161, 0.236433, 0.232838, 0.275179, 0.291804, 0.298791, 0.288399, 0.191378, 0.275179, 0.275179, 0.18812, 0.185198, 0.264545, 0.298791, 0.257454, 0.243554, 0.209395, 0.209395, 0.206376, 0.301917, 0.298791, 0.284882, 0.31487, 0.284882, 0.271506, 0.332115, 0.247041, 0.185198, 0.278302, 0.264545, 0.243554, 0.332115, 0.332115, 0.328603, 0.328603, 0.324872, 0.335645, 0.40511, 0.486429, 0.490133, 0.494003, 0.505461, 0.444081, 0.444081, 0.394753, 0.31487, 0.31487, 0.394753, 0.461924, 0.450668, 0.454136, 0.562014, 0.545602, 0.549308, 0.525368, 0.497853, 0.465241, 0.465241, 0.394753, 0.408655, 0.497853, 0.490133, 0.414856, 0.450668, 0.465241, 0.562014, 0.59014, 0.58069, 0.509769, 0.505461, 0.422041, 0.42561, 0.418646, 0.390993, 0.332115, 0.370445, 0.366687, 0.42561, 0.42561, 0.486429, 0.398279, 0.384043, 0.398279, 0.472492, 0.472492, 0.359901, 0.278302, 0.328603, 0.335645, 0.40511, 0.380708, 0.394753, 0.370445, 0.40511, 0.4292, 0.4292, 0.4292, 0.324872, 0.332115, 0.25406, 0.25406, 0.335645, 0.332115, 0.324872, 0.308712, 0.268042, 0.298791, 0.301917, 0.318242, 0.298791, 0.291804, 0.25031, 0.239899, 0.275179, 0.25031, 0.264545, 0.321458, 0.247041, 0.318242, 0.318242, 0.401658, 0.401658, 0.298791, 0.335645, 0.335645, 0.349426, 0.450668, 0.444081, 0.51388, 0.5017, 0.521092, 0.557691, 0.575842, 0.657645, 0.642678, 0.653063, 0.680603, 0.671169, 0.759478, 0.661982, 0.557691, 0.545602, 0.517562, 0.545602, 0.525368, 0.525368, 0.509769, 0.483068, 0.505461, 0.505461, 0.51388, 0.458154, 0.4292, 0.486429, 0.505461, 0.42561, 0.408655, 0.370445, 0.387226, 0.384043, 0.40511, 0.472492, 0.401658, 0.433034, 0.509769, 0.509769, 0.401658, 0.422041, 0.414856, 0.490133, 0.384043, 0.370445, 0.352862, 0.349426, 0.349426, 0.31487, 0.339168, 0.342579, 0.349426, 0.264545, 0.281712, 0.284882, 0.284882, 0.284882, 0.284882, 0.281712, 0.281712, 0.308712, 0.291804, 0.229226, 0.222385, 0.318242, 0.328603, 0.436924, 0.408655, 0.380708, 0.41194, 0.458154, 0.454136, 0.440853, 0.440853, 0.422041, 0.4292, 0.4292, 0.51388, 0.525368, 0.51388, 0.5017, 0.505461, 0.51388, 0.59508, 0.608892, 0.622677, 0.613573, 0.509769, 0.461924, 0.4292, 0.436924, 0.454136, 0.476583, 0.414856, 0.486429, 0.465241, 0.472492, 0.377384, 0.380708, 0.36309, 0.366687, 0.271506, 0.275179, 0.268042, 0.25406, 0.25406, 0.243554, 0.185198, 0.167087, 0.229226, 0.257454, 0.26085, 0.185198, 0.170161, 0.222385, 0.232838, 0.26085, 0.31487, 0.414856, 0.414856, 0.342579, 0.278302, 0.268042, 0.339168, 0.346032, 0.318242, 0.298791, 0.298791, 0.359901, 0.433034, 0.440853, 0.394753, 0.311707, 0.394753, 0.4292, 0.433034, 0.352862, 0.36309, 0.30533, 0.18812, 0.15284, 0.247041, 0.232838, 0.356642, 0.342579, 0.342579, 0.366687, 0.374039, 0.374039, 0.346032, 0.349426, 0.359901, 0.444081, 0.534167, 0.51388, 0.494003, 0.497853, 0.468512, 0.468512, 0.562014, 0.618285, 0.661982, 0.549308, 0.562014, 0.468512, 0.483068, 0.490133, 0.422041, 0.384043, 0.384043, 0.356642, 0.352862, 0.342579, 0.335645, 0.247041, 0.243554, 0.179055, 0.125101, 0.158265, 0.144935, 0.088832, 0.132295, 0.088832, 0.125101, 0.191378, 0.18812, 0.17593, 0.17593, 0.25031, 0.288399, 0.301917, 0.366687, 0.359901, 0.352862, 0.342579, 0.41194, 0.436924, 0.422041, 0.5017, 0.490133, 0.505461, 0.59917, 0.59917, 0.707965, 0.716283, 0.694846, 0.699094, 0.699094, 0.733139, 0.720929, 0.613573, 0.59917, 0.521092, 0.472492, 0.40511, 0.414856, 0.450668, 0.380708, 0.465241, 0.472492, 0.458154, 0.436924, 0.366687, 0.301917, 0.291804, 0.275179, 0.206376, 0.288399, 0.291804, 0.257454, 0.164327, 0.243554, 0.275179, 0.26085, 0.281712, 0.359901, 0.349426, 0.219301, 0.222385, 0.129801, 0.079919, 0.125101, 0.137348, 0.191378, 0.268042, 0.278302, 0.21291, 0.284882, 0.30533, 0.30533, 0.301917, 0.401658, 0.41194, 0.394753, 0.387226, 0.433034, 0.339168, 0.339168, 0.408655, 0.454136, 0.444081, 0.529623, 0.468512, 0.472492, 0.486429, 0.483068, 0.398279, 0.480142, 0.418646, 0.380708, 0.308712, 0.291804, 0.219301, 0.122885, 0.125101, 0.147574, 0.132295, 0.21291, 0.216401, 0.257454, 0.18812, 0.30533, 0.308712, 0.377384, 0.374039, 0.398279, 0.359901, 0.450668, 0.468512, 0.545602, 0.562014, 0.618285, 0.557691, 0.557691, 0.653063, 0.626927, 0.703578, 0.724957, 0.703578, 0.703578, 0.680603, 0.775545, 0.685117, 0.694846, 0.570702, 0.553315, 0.436924, 0.465241, 0.450668, 0.42561, 0.335645, 0.324872, 0.366687, 0.450668, 0.444081, 0.468512, 0.41194, 0.318242, 0.278302, 0.281712, 0.200174, 0.200174, 0.137348, 0.15008, 0.147574, 0.209395, 0.209395, 0.200174, 0.216401, 0.216401, 0.203355, 0.25031, 0.170161, 0.158265, 0.083462, 0.132295, 0.134866, 0.194234, 0.271506, 0.298791, 0.271506, 0.281712, 0.288399, 0.398279, 0.454136, 0.458154, 0.461924, 0.436924, 0.541878, 0.440853, 0.349426, 0.278302, 0.301917, 0.301917, 0.31487, 0.332115, 0.342579, 0.359901, 0.352862, 0.25406, 0.179055, 0.179055, 0.216401, 0.161087, 0.132295, 0.120615, 0.11371, 0.109221, 0.142424, 0.129801, 0.185198, 0.281712, 0.25406, 0.25406, 0.30533, 0.324872, 0.4292, 0.4292, 0.41194, 0.418646, 0.458154, 0.465241, 0.534167, 0.56648, 0.538167, 0.509769, 0.450668, 0.384043, 0.401658, 0.349426, 0.321458, 0.25031, 0.239899, 0.26085, 0.275179, 0.301917, 0.284882, 0.278302, 0.182256, 0.194234, 0.132295, 0.191378, 0.182256, 0.167087, 0.109221, 0.182256, 0.222385, 0.206376, 0.161087, 0.161087, 0.191378, 0.232838, 0.225814, 0.134866, 0.15284, 0.139895, 0.137348, 0.125101, 0.120615, 0.182256, 0.144935, 0.209395, 0.206376, 0.281712, 0.281712, 0.31487, 0.25406, 0.236433, 0.321458, 0.458154, 0.366687, 0.374039, 0.328603, 0.436924, 0.486429, 0.521092, 0.447574, 0.458154, 0.366687, 0.374039, 0.268042, 0.278302, 0.239899, 0.200174, 0.173081, 0.129801, 0.147574, 0.170161, 0.139895, 0.092881, 0.044297], '')</t>
  </si>
  <si>
    <t>[161, 171, 172, 173, 174, 185, 186, 187, 188, 189, 248, 249, 250, 251, 252, 253, 254, 255, 256, 257, 258, 259, 260, 261, 262, 263, 264, 265, 266, 268, 269, 270, 274, 284, 285, 324, 325, 326, 327, 328, 329, 330, 331, 332, 333, 334, 400, 401, 406, 407, 408, 409, 410, 445, 447, 448, 449, 450, 451, 452, 453, 454, 455, 456, 457, 458, 459, 508, 536, 537, 538, 539, 540, 541, 542, 543, 544, 545, 546, 547, 548, 549, 550, 551, 552, 595, 629, 630, 631, 632, 682]</t>
  </si>
  <si>
    <t>UPI0001730124 status=activ</t>
  </si>
  <si>
    <t>([0.069024, 0.073402, 0.050641, 0.034068, 0.056825, 0.079919, 0.125101, 0.079919, 0.094817, 0.078022, 0.094817, 0.127496, 0.164327, 0.096677, 0.092881, 0.083462, 0.134866, 0.222385, 0.25031, 0.25406, 0.264545, 0.243554, 0.275179, 0.342579, 0.387226, 0.380708, 0.298791, 0.271506, 0.380708, 0.387226, 0.476583, 0.480142, 0.472492, 0.454136, 0.525368, 0.525368, 0.440853, 0.458154, 0.440853, 0.36309, 0.4292, 0.4292, 0.436924, 0.447574, 0.461924, 0.41194, 0.394753, 0.468512, 0.480142, 0.4292, 0.433034, 0.40511, 0.401658, 0.390993, 0.359901, 0.359901, 0.444081, 0.534167, 0.505461, 0.450668, 0.5017, 0.408655, 0.398279, 0.366687, 0.284882, 0.271506, 0.352862, 0.36309, 0.332115, 0.232838, 0.185198, 0.185198, 0.127496, 0.129801, 0.092881, 0.111485, 0.137348, 0.139895, 0.155435, 0.100716, 0.139895, 0.161087, 0.179055, 0.116183, 0.088832, 0.142424, 0.142424, 0.090864, 0.098513, 0.127496, 0.179055, 0.25406, 0.179055, 0.257454, 0.257454, 0.318242, 0.356642, 0.342579, 0.328603, 0.229226, 0.30533, 0.328603, 0.328603, 0.349426, 0.433034, 0.51388, 0.505461, 0.422041, 0.468512, 0.398279, 0.311707, 0.264545, 0.264545, 0.384043, 0.390993, 0.387226, 0.408655, 0.374039, 0.384043, 0.349426, 0.433034, 0.436924, 0.332115, 0.264545, 0.321458, 0.239899, 0.243554, 0.21291, 0.318242, 0.275179, 0.332115, 0.41194, 0.505461, 0.51388, 0.390993, 0.387226, 0.288399, 0.284882, 0.318242, 0.239899, 0.268042, 0.264545, 0.232838, 0.30533, 0.288399, 0.216401, 0.209395, 0.139895, 0.182256, 0.161087, 0.15284, 0.100716, 0.096677, 0.090864, 0.085092, 0.155435, 0.147574, 0.209395, 0.191378, 0.155435, 0.196879, 0.15008, 0.142424, 0.17593, 0.158265, 0.239899, 0.339168, 0.339168, 0.394753, 0.36309, 0.339168, 0.4292, 0.509769, 0.447574, 0.436924, 0.352862, 0.301917, 0.222385, 0.25031, 0.17593, 0.179055, 0.216401, 0.311707, 0.288399, 0.243554, 0.216401, 0.222385, 0.129801, 0.173081, 0.200174, 0.229226, 0.257454, 0.179055, 0.200174, 0.281712, 0.209395, 0.25406, 0.295083, 0.384043, 0.384043, 0.398279, 0.41194, 0.318242, 0.206376, 0.139895, 0.11371, 0.167087, 0.179055, 0.271506, 0.321458, 0.288399, 0.185198, 0.155435, 0.147574, 0.134866, 0.127496, 0.196879, 0.236433, 0.229226, 0.158265, 0.179055, 0.25031, 0.206376, 0.203355, 0.288399, 0.40511, 0.398279, 0.384043, 0.247041, 0.232838, 0.222385, 0.26085, 0.346032, 0.318242, 0.339168, 0.243554, 0.232838, 0.236433, 0.229226, 0.194234, 0.257454, 0.232838, 0.194234, 0.15008, 0.164327, 0.134866, 0.139895, 0.243554, 0.247041, 0.370445, 0.384043, 0.26085, 0.264545, 0.196879, 0.229226, 0.295083, 0.387226, 0.394753, 0.31487, 0.342579, 0.342579, 0.278302, 0.291804, 0.328603, 0.42561, 0.494003, 0.494003, 0.476583, 0.450668, 0.41194, 0.288399, 0.247041, 0.356642, 0.311707, 0.264545, 0.21291, 0.137348, 0.116183, 0.066181, 0.109221, 0.098513, 0.122885, 0.196879, 0.196879, 0.125101, 0.118441, 0.100716, 0.100716, 0.085092, 0.083462, 0.060549, 0.102787, 0.0704, 0.043307, 0.030003, 0.060549, 0.098513, 0.182256, 0.15008, 0.161087, 0.147574, 0.15008, 0.073402, 0.06184, 0.071867, 0.120615, 0.071867, 0.073402, 0.049374, 0.067594, 0.066181, 0.06184, 0.06184, 0.106997, 0.10481, 0.111485, 0.127496, 0.142424, 0.06184, 0.098513, 0.144935, 0.167087, 0.102787, 0.164327, 0.142424, 0.096677, 0.073402, 0.10481, 0.102787, 0.161087, 0.11371, 0.076542, 0.139895, 0.139895], '')</t>
  </si>
  <si>
    <t>[34, 35, 57, 58, 60, 105, 106, 132, 133, 172]</t>
  </si>
  <si>
    <t>UPI0001730125 status=activ</t>
  </si>
  <si>
    <t>([0.288399, 0.31487, 0.332115, 0.349426, 0.390993, 0.216401, 0.25406, 0.284882, 0.170161, 0.203355, 0.142424, 0.194234, 0.090864, 0.045352, 0.022306, 0.018787, 0.01204, 0.007422, 0.006039, 0.007259, 0.005086, 0.004208, 0.004577, 0.003079, 0.003079, 0.002349, 0.002705, 0.002194, 0.001743, 0.002581, 0.002503, 0.002155, 0.002155, 0.003461, 0.004689, 0.004689, 0.003431, 0.003431, 0.004835, 0.005249, 0.003671, 0.004483, 0.004431, 0.004247, 0.005623, 0.004388, 0.004646, 0.006245, 0.005992, 0.004899, 0.003821, 0.003963, 0.004358, 0.003366, 0.002276, 0.001417, 0.001417, 0.002078, 0.002211, 0.002276, 0.003053, 0.004247, 0.004775, 0.007555, 0.007495, 0.009401, 0.008525, 0.010672, 0.008002, 0.007259, 0.009187, 0.007645, 0.005223, 0.005086, 0.006894, 0.007031, 0.007495, 0.009187, 0.006245, 0.006795, 0.004921, 0.003461, 0.00246, 0.001675, 0.001499, 0.001434, 0.000958, 0.000958, 0.00052, 0.00052, 0.000958, 0.000713, 0.000773, 0.001267, 0.001267, 0.001271, 0.001434, 0.001649, 0.001335, 0.001533, 0.001391, 0.001434, 0.001692, 0.002078, 0.002503, 0.001786, 0.001288, 0.001383, 0.001748], '')</t>
  </si>
  <si>
    <t>UPI0001730126 status=activ</t>
  </si>
  <si>
    <t>([0.170161, 0.161087, 0.094817, 0.127496, 0.073402, 0.106997, 0.067594, 0.096677, 0.118441, 0.088832, 0.106997, 0.134866, 0.076542, 0.06184, 0.06184, 0.064632, 0.100716, 0.164327, 0.164327, 0.098513, 0.096677, 0.074921, 0.056825, 0.098513, 0.078022, 0.147574, 0.116183, 0.11371, 0.10481, 0.106997, 0.161087, 0.106997, 0.106997, 0.18812, 0.147574, 0.106997, 0.081712, 0.067594, 0.038042, 0.074921, 0.096677, 0.098513, 0.132295, 0.164327, 0.088832, 0.106997, 0.06184, 0.06184, 0.064632, 0.036378, 0.035586, 0.03976, 0.06312, 0.035586, 0.035586, 0.032017, 0.058088, 0.079919, 0.054297, 0.094817, 0.042364, 0.058088, 0.060549, 0.067594, 0.051831, 0.109221, 0.064632, 0.058088, 0.078022, 0.129801, 0.144935, 0.074921, 0.067594, 0.074921, 0.137348, 0.137348, 0.185198, 0.209395, 0.134866, 0.185198, 0.118441, 0.222385, 0.209395, 0.206376, 0.098513, 0.161087, 0.086953, 0.094817, 0.096677, 0.088832, 0.092881, 0.142424, 0.243554, 0.25031, 0.137348, 0.139895, 0.074921, 0.055536, 0.025762, 0.03976, 0.049374, 0.085092, 0.079919, 0.06312, 0.034884, 0.03976, 0.028695, 0.058088, 0.090864, 0.088832, 0.085092, 0.05306, 0.029376, 0.019109, 0.018415, 0.020876, 0.020165, 0.033407, 0.058088, 0.078022, 0.085092, 0.083462, 0.048328, 0.047319, 0.028107, 0.050641, 0.096677, 0.134866, 0.144935, 0.088832, 0.088832, 0.102787, 0.102787, 0.100716, 0.147574, 0.15284, 0.15284, 0.139895, 0.139895, 0.155435, 0.191378, 0.096677, 0.100716, 0.098513, 0.06312, 0.073402, 0.06312, 0.045352, 0.037156, 0.017447, 0.023963, 0.044297, 0.032677, 0.056825, 0.06312, 0.0704, 0.067594, 0.139895, 0.083462, 0.090864, 0.092881, 0.096677, 0.18812, 0.17593, 0.275179, 0.356642, 0.332115, 0.271506, 0.308712, 0.222385, 0.332115, 0.380708, 0.374039, 0.308712, 0.308712, 0.408655, 0.30533, 0.216401, 0.161087, 0.243554, 0.15008, 0.079919, 0.081712, 0.074921, 0.06184, 0.047319, 0.025316, 0.025316, 0.043307, 0.024826, 0.051831, 0.059222, 0.028695, 0.030003, 0.025762, 0.025762, 0.013016, 0.014075, 0.023534, 0.034068, 0.034068, 0.033407, 0.044297, 0.023534, 0.014315, 0.016826, 0.016528, 0.026892, 0.067594, 0.032677, 0.047319, 0.043307, 0.037156, 0.069024, 0.041405, 0.086953, 0.086953, 0.096677, 0.155435, 0.090864, 0.074921, 0.090864, 0.102787, 0.10481, 0.173081, 0.164327, 0.170161, 0.170161, 0.194234, 0.102787, 0.120615, 0.120615, 0.064632, 0.0704, 0.067594, 0.059222, 0.069024, 0.050641, 0.086953, 0.092881, 0.15008, 0.10481, 0.086953, 0.073402, 0.094817, 0.092881, 0.17593, 0.092881, 0.06312, 0.044297, 0.083462, 0.147574, 0.147574, 0.18812, 0.191378, 0.122885, 0.167087, 0.092881, 0.074921, 0.076542, 0.038042, 0.038042, 0.032677, 0.032017, 0.064632, 0.064632, 0.034884, 0.040537, 0.083462, 0.120615, 0.083462, 0.051831, 0.047319, 0.06184, 0.085092, 0.038042, 0.042364, 0.041405, 0.040537, 0.069024, 0.067594, 0.11371, 0.067594, 0.074921, 0.092881, 0.054297, 0.035586, 0.066181, 0.055536, 0.034884, 0.044297, 0.059222, 0.096677, 0.074921, 0.03976, 0.030003, 0.034068, 0.058088, 0.046336, 0.085092, 0.085092, 0.090864, 0.098513, 0.111485, 0.164327, 0.085092, 0.127496, 0.18812, 0.196879, 0.139895, 0.216401, 0.142424, 0.11371, 0.10481, 0.142424, 0.222385, 0.257454, 0.264545, 0.185198, 0.264545, 0.271506, 0.194234, 0.158265, 0.167087, 0.194234, 0.209395, 0.288399, 0.298791, 0.203355, 0.191378, 0.173081, 0.170161, 0.170161, 0.17593, 0.11371, 0.109221, 0.064632, 0.064632, 0.111485, 0.161087, 0.17593, 0.11371, 0.167087, 0.203355, 0.182256, 0.219301, 0.185198, 0.164327, 0.134866, 0.196879, 0.173081, 0.25406, 0.194234, 0.288399, 0.394753, 0.534167], '')</t>
  </si>
  <si>
    <t>[355]</t>
  </si>
  <si>
    <t>UPI0001730127 status=activ</t>
  </si>
  <si>
    <t>([0.132295, 0.194234, 0.10481, 0.139895, 0.200174, 0.232838, 0.222385, 0.25031, 0.295083, 0.31487, 0.243554, 0.308712, 0.21291, 0.216401, 0.264545, 0.284882, 0.219301, 0.25031, 0.25031, 0.25031, 0.247041, 0.257454, 0.243554, 0.349426, 0.349426, 0.26085, 0.209395, 0.257454, 0.15008, 0.118441, 0.069024, 0.120615, 0.074921, 0.15284, 0.229226, 0.243554, 0.291804, 0.342579, 0.229226, 0.219301, 0.225814, 0.239899, 0.243554, 0.144935, 0.15008, 0.161087, 0.15008, 0.109221, 0.058088, 0.120615, 0.120615, 0.191378, 0.196879, 0.275179, 0.158265, 0.17593, 0.098513, 0.102787, 0.10481, 0.10481, 0.106997, 0.051831, 0.036378, 0.051831, 0.10481, 0.094817, 0.049374, 0.055536, 0.122885, 0.122885, 0.071867, 0.096677, 0.096677, 0.10481, 0.058088, 0.100716, 0.088832, 0.102787, 0.10481, 0.059222, 0.098513, 0.056825, 0.129801, 0.100716, 0.132295, 0.076542, 0.038858, 0.03976, 0.064632, 0.055536, 0.096677, 0.170161, 0.134866, 0.134866, 0.120615, 0.118441, 0.127496, 0.106997, 0.17593, 0.127496, 0.127496, 0.137348, 0.118441, 0.083462, 0.144935, 0.134866, 0.132295, 0.158265, 0.236433, 0.164327, 0.164327, 0.173081, 0.161087, 0.194234, 0.191378, 0.120615, 0.167087, 0.094817, 0.064632, 0.055536, 0.085092, 0.15284, 0.083462, 0.096677, 0.122885, 0.116183, 0.083462, 0.164327, 0.144935, 0.147574, 0.239899, 0.25406, 0.236433, 0.232838, 0.222385, 0.158265, 0.243554, 0.278302, 0.374039, 0.433034, 0.440853, 0.4292, 0.380708, 0.356642, 0.454136, 0.41194, 0.414856, 0.472492, 0.440853, 0.465241, 0.366687, 0.346032, 0.346032, 0.349426, 0.311707, 0.31487, 0.31487, 0.229226, 0.144935, 0.118441, 0.109221, 0.06184, 0.059222, 0.060549, 0.071867, 0.071867, 0.049374, 0.060549, 0.046336, 0.048328, 0.041405, 0.046336, 0.044297, 0.03976, 0.022306, 0.016826, 0.009728, 0.014315, 0.023963, 0.046336, 0.055536, 0.088832, 0.15008, 0.088832, 0.090864, 0.147574, 0.142424, 0.191378, 0.092881, 0.092881, 0.102787, 0.120615, 0.092881, 0.055536, 0.060549, 0.118441, 0.191378, 0.203355, 0.116183, 0.06312, 0.027463, 0.030611, 0.017138, 0.016826, 0.030003, 0.038042, 0.023087, 0.012491, 0.014783, 0.031287, 0.038042, 0.034068, 0.051831, 0.060549, 0.055536, 0.029376, 0.022667, 0.015078, 0.025762, 0.049374, 0.096677, 0.109221, 0.059222, 0.100716, 0.067594, 0.050641, 0.058088, 0.056825, 0.118441, 0.11371, 0.06312, 0.064632, 0.073402, 0.073402, 0.125101, 0.203355, 0.291804, 0.339168, 0.422041, 0.374039, 0.321458, 0.301917, 0.328603, 0.342579, 0.335645, 0.332115, 0.275179, 0.21291, 0.196879, 0.170161, 0.147574, 0.185198, 0.15284, 0.106997, 0.079919, 0.060549, 0.042364, 0.026892, 0.014315], '')</t>
  </si>
  <si>
    <t>UPI0001730128 status=activ</t>
  </si>
  <si>
    <t>([0.025316, 0.014586, 0.009483, 0.007555, 0.00962, 0.013437, 0.009865, 0.008156, 0.008276, 0.010221, 0.008624, 0.01078, 0.009294, 0.011903, 0.013437, 0.01204, 0.012491, 0.008624, 0.011342, 0.007031, 0.007031, 0.010509, 0.018415, 0.026892, 0.049374, 0.03976, 0.030003, 0.06184, 0.050641, 0.055536, 0.041405, 0.06312, 0.026338, 0.055536, 0.036378, 0.036378, 0.0198, 0.020522, 0.03976, 0.025316, 0.066181, 0.033407, 0.017797, 0.018415, 0.014783, 0.00962, 0.009483, 0.007645, 0.007645, 0.013016, 0.015694, 0.0198, 0.024826, 0.030611, 0.030611, 0.030611, 0.026892, 0.058088, 0.056825, 0.024393, 0.025316, 0.013016, 0.018106, 0.032017, 0.031287, 0.058088, 0.054297, 0.073402, 0.147574, 0.078022, 0.076542, 0.076542, 0.038042, 0.020876, 0.036378, 0.036378, 0.076542, 0.11371, 0.056825, 0.043307, 0.106997, 0.071867, 0.147574, 0.17593, 0.147574, 0.073402, 0.066181, 0.125101, 0.074921, 0.0704, 0.102787, 0.102787, 0.127496, 0.222385, 0.31487, 0.222385, 0.225814, 0.216401, 0.216401, 0.216401, 0.216401, 0.196879, 0.21291, 0.216401, 0.219301, 0.161087, 0.170161, 0.185198, 0.18812, 0.284882, 0.278302, 0.332115, 0.349426, 0.21291, 0.173081, 0.109221, 0.098513, 0.056825, 0.054297, 0.037156, 0.069024, 0.086953, 0.086953, 0.074921, 0.076542, 0.040537, 0.036378, 0.073402, 0.034884, 0.033407, 0.017447, 0.016826, 0.009015, 0.008723, 0.013437, 0.016826, 0.016528, 0.032677, 0.060549, 0.033407, 0.034068, 0.035586, 0.038042, 0.022667, 0.047319, 0.043307, 0.044297, 0.05306, 0.049374, 0.098513, 0.056825, 0.11371, 0.125101, 0.144935, 0.142424, 0.0704, 0.071867, 0.122885, 0.069024, 0.069024, 0.120615, 0.229226, 0.129801, 0.120615, 0.122885, 0.06312, 0.060549, 0.116183, 0.185198, 0.216401, 0.229226, 0.203355, 0.206376, 0.170161, 0.173081, 0.10481, 0.209395, 0.10481, 0.109221, 0.182256, 0.185198, 0.111485, 0.096677, 0.111485, 0.088832, 0.074921, 0.139895, 0.122885, 0.092881, 0.073402, 0.042364, 0.027463, 0.050641, 0.030611, 0.026892, 0.043307, 0.078022, 0.042364], '')</t>
  </si>
  <si>
    <t>UPI0001730129 status=activ</t>
  </si>
  <si>
    <t>([0.632174, 0.468512, 0.517562, 0.40511, 0.284882, 0.206376, 0.247041, 0.295083, 0.324872, 0.318242, 0.342579, 0.390993, 0.370445, 0.271506, 0.185198, 0.179055, 0.191378, 0.182256, 0.257454, 0.155435, 0.116183, 0.118441, 0.194234, 0.118441, 0.17593, 0.206376, 0.295083, 0.281712, 0.278302, 0.18812, 0.125101, 0.134866, 0.127496, 0.088832, 0.137348, 0.200174, 0.194234, 0.106997, 0.054297, 0.060549, 0.125101, 0.161087, 0.088832, 0.088832, 0.15284, 0.134866, 0.194234, 0.185198, 0.203355, 0.191378, 0.203355, 0.281712, 0.26085, 0.247041, 0.324872, 0.25031, 0.271506, 0.268042, 0.275179, 0.295083, 0.278302, 0.179055, 0.209395, 0.298791, 0.200174, 0.200174, 0.243554, 0.161087, 0.158265, 0.15284, 0.092881, 0.15008, 0.15008, 0.164327, 0.147574, 0.15008, 0.232838, 0.219301, 0.127496, 0.134866, 0.132295, 0.139895, 0.21291, 0.142424, 0.142424, 0.127496, 0.129801, 0.076542, 0.076542, 0.079919, 0.081712, 0.132295, 0.134866, 0.158265, 0.096677, 0.125101, 0.127496, 0.125101, 0.071867, 0.161087, 0.144935, 0.229226, 0.147574, 0.088832, 0.173081, 0.167087, 0.200174, 0.120615, 0.191378, 0.271506, 0.264545, 0.257454, 0.167087, 0.164327, 0.161087, 0.15284, 0.118441, 0.100716, 0.100716, 0.102787, 0.0704, 0.139895, 0.129801, 0.142424, 0.21291, 0.158265, 0.098513, 0.155435, 0.15284, 0.074921, 0.045352, 0.050641, 0.051831, 0.059222, 0.030003, 0.031287, 0.054297, 0.067594, 0.081712, 0.048328, 0.047319, 0.055536, 0.059222, 0.06312, 0.058088, 0.034884, 0.050641, 0.096677, 0.088832, 0.15008, 0.164327, 0.164327, 0.096677, 0.090864, 0.161087, 0.21291, 0.122885, 0.127496, 0.142424, 0.142424, 0.179055, 0.17593, 0.17593, 0.161087, 0.161087, 0.155435, 0.225814, 0.200174, 0.182256, 0.116183, 0.064632, 0.111485, 0.185198, 0.179055, 0.173081, 0.161087, 0.116183, 0.216401, 0.134866, 0.067594, 0.066181, 0.090864, 0.147574, 0.167087, 0.164327, 0.17593, 0.161087, 0.088832, 0.058088, 0.033407, 0.066181, 0.122885, 0.132295, 0.073402, 0.122885, 0.129801, 0.15008, 0.229226, 0.216401, 0.229226, 0.318242, 0.232838, 0.185198, 0.118441, 0.116183, 0.0704, 0.06184, 0.129801, 0.142424, 0.203355, 0.298791, 0.291804, 0.18812, 0.144935, 0.257454, 0.275179, 0.182256, 0.098513, 0.083462, 0.067594, 0.116183, 0.127496, 0.122885, 0.158265, 0.239899, 0.142424, 0.232838, 0.232838, 0.144935, 0.25031, 0.25406, 0.161087, 0.094817, 0.15284, 0.203355, 0.106997, 0.055536, 0.102787, 0.179055, 0.219301, 0.25031, 0.25406, 0.155435, 0.25406, 0.25406, 0.281712, 0.264545, 0.164327, 0.11371, 0.125101, 0.060549, 0.06312, 0.129801, 0.203355, 0.206376, 0.102787, 0.179055, 0.264545, 0.222385, 0.134866, 0.074921, 0.083462, 0.074921, 0.10481, 0.047319, 0.025762, 0.018106, 0.034068, 0.069024, 0.079919, 0.134866, 0.144935, 0.164327, 0.083462, 0.05306, 0.056825, 0.122885, 0.11371, 0.125101, 0.092881, 0.079919, 0.088832, 0.090864, 0.098513, 0.132295, 0.236433, 0.25406, 0.179055, 0.125101, 0.109221, 0.144935, 0.076542, 0.120615, 0.098513, 0.161087, 0.232838, 0.219301, 0.144935, 0.158265, 0.096677, 0.092881, 0.106997, 0.155435, 0.139895, 0.078022, 0.078022, 0.083462, 0.137348, 0.137348, 0.127496, 0.142424, 0.161087, 0.167087, 0.139895, 0.071867, 0.071867, 0.083462, 0.094817, 0.142424, 0.106997, 0.098513, 0.164327, 0.17593, 0.147574, 0.147574, 0.147574, 0.10481, 0.094817, 0.069024, 0.083462, 0.083462, 0.079919, 0.06312, 0.118441, 0.094817, 0.122885, 0.0704, 0.047319, 0.047319, 0.037156, 0.056825, 0.096677, 0.100716, 0.147574, 0.120615, 0.098513, 0.173081, 0.225814, 0.222385, 0.257454, 0.247041, 0.247041, 0.268042, 0.191378, 0.125101, 0.194234, 0.271506, 0.318242, 0.257454, 0.25406, 0.203355, 0.111485, 0.066181, 0.06312, 0.071867, 0.116183, 0.164327, 0.090864, 0.049374, 0.049374, 0.054297, 0.06312, 0.127496, 0.109221, 0.111485, 0.170161, 0.106997, 0.102787, 0.147574, 0.225814, 0.232838, 0.324872, 0.328603, 0.433034, 0.346032, 0.257454, 0.170161, 0.120615, 0.196879, 0.196879, 0.216401, 0.209395, 0.200174, 0.122885, 0.069024, 0.111485, 0.118441, 0.144935, 0.15284, 0.134866, 0.137348, 0.122885, 0.120615, 0.118441, 0.106997, 0.137348, 0.129801, 0.125101, 0.15008, 0.173081, 0.243554, 0.196879, 0.18812, 0.268042, 0.26085, 0.374039, 0.284882, 0.281712, 0.335645, 0.216401, 0.222385, 0.229226, 0.225814, 0.155435, 0.161087, 0.137348, 0.17593, 0.281712, 0.377384, 0.398279, 0.284882, 0.200174, 0.203355, 0.209395, 0.236433, 0.318242, 0.216401, 0.281712, 0.18812, 0.170161, 0.209395, 0.179055, 0.196879, 0.206376, 0.206376, 0.291804, 0.328603, 0.291804, 0.26085, 0.194234, 0.147574, 0.243554, 0.332115, 0.366687, 0.271506, 0.26085, 0.17593, 0.25406, 0.31487, 0.288399, 0.225814, 0.21291, 0.243554, 0.21291, 0.239899, 0.232838, 0.232838, 0.232838, 0.281712, 0.196879, 0.203355, 0.264545, 0.243554, 0.239899, 0.164327, 0.25406, 0.239899, 0.25406, 0.222385, 0.164327, 0.271506, 0.301917, 0.380708, 0.380708, 0.298791, 0.203355, 0.222385, 0.232838, 0.229226, 0.209395, 0.301917, 0.366687, 0.335645, 0.339168, 0.25406, 0.328603, 0.339168, 0.346032, 0.318242, 0.284882, 0.257454, 0.271506, 0.308712, 0.229226, 0.232838, 0.31487, 0.359901, 0.41194, 0.380708, 0.356642, 0.332115, 0.295083, 0.26085, 0.222385, 0.179055, 0.284882], '')</t>
  </si>
  <si>
    <t>[0, 2]</t>
  </si>
  <si>
    <t>UPI000173012A status=activ</t>
  </si>
  <si>
    <t>([0.759478, 0.59014, 0.440853, 0.454136, 0.490133, 0.359901, 0.394753, 0.324872, 0.264545, 0.288399, 0.301917, 0.25031, 0.281712, 0.349426, 0.352862, 0.339168, 0.225814, 0.147574, 0.147574, 0.15284, 0.139895, 0.15008, 0.147574, 0.236433, 0.25406, 0.216401, 0.247041, 0.25031, 0.318242, 0.408655, 0.418646, 0.342579, 0.433034, 0.321458, 0.31487, 0.225814, 0.222385, 0.342579, 0.339168, 0.339168, 0.324872, 0.346032, 0.25406, 0.346032, 0.346032, 0.25406, 0.264545, 0.349426, 0.335645, 0.239899, 0.26085, 0.17593, 0.264545, 0.25031, 0.346032, 0.346032, 0.40511, 0.346032, 0.366687, 0.458154, 0.454136, 0.352862, 0.335645, 0.311707, 0.301917, 0.295083, 0.390993, 0.384043, 0.408655, 0.328603, 0.433034, 0.40511, 0.40511, 0.42561, 0.4292, 0.384043, 0.390993, 0.41194, 0.480142, 0.454136, 0.422041, 0.349426, 0.465241, 0.366687, 0.444081, 0.408655, 0.342579, 0.339168, 0.374039, 0.346032, 0.346032, 0.339168, 0.342579, 0.339168, 0.225814, 0.25031, 0.311707, 0.301917, 0.219301, 0.144935, 0.15284, 0.182256, 0.209395, 0.206376, 0.335645, 0.26085, 0.191378, 0.268042, 0.17593, 0.147574, 0.144935, 0.21291, 0.21291, 0.139895, 0.209395, 0.298791, 0.275179, 0.257454, 0.275179, 0.288399, 0.370445, 0.359901, 0.247041, 0.194234, 0.203355, 0.17593, 0.203355, 0.301917, 0.200174, 0.216401, 0.268042, 0.239899, 0.243554, 0.25031, 0.36309, 0.278302, 0.18812, 0.209395, 0.225814, 0.15008, 0.15008, 0.164327, 0.158265, 0.229226, 0.291804, 0.284882, 0.295083, 0.339168, 0.25406, 0.25031, 0.328603, 0.30533, 0.25031, 0.173081, 0.173081, 0.158265, 0.236433, 0.332115, 0.21291, 0.200174, 0.200174, 0.203355, 0.118441, 0.118441, 0.118441, 0.137348, 0.088832, 0.092881, 0.111485, 0.179055, 0.281712, 0.278302, 0.275179, 0.36309, 0.359901, 0.268042, 0.17593, 0.18812, 0.209395, 0.216401, 0.17593, 0.164327, 0.164327, 0.25406, 0.25031, 0.281712, 0.25031, 0.25406, 0.158265, 0.096677, 0.058088, 0.030611, 0.018787, 0.019401, 0.019109, 0.031287, 0.059222, 0.096677, 0.090864, 0.081712, 0.088832, 0.106997, 0.170161, 0.139895, 0.116183, 0.0704, 0.0704, 0.083462, 0.06312, 0.10481, 0.161087, 0.209395, 0.291804, 0.291804, 0.203355, 0.216401, 0.21291, 0.200174, 0.179055, 0.109221, 0.102787, 0.173081, 0.118441, 0.125101, 0.125101, 0.155435, 0.155435, 0.164327, 0.167087, 0.191378, 0.125101, 0.134866, 0.155435, 0.161087, 0.196879, 0.196879, 0.18812, 0.106997, 0.106997, 0.083462, 0.147574, 0.090864, 0.081712, 0.127496, 0.137348, 0.232838, 0.232838, 0.318242, 0.219301, 0.219301, 0.219301, 0.30533, 0.209395, 0.216401, 0.185198, 0.209395, 0.308712, 0.311707, 0.422041, 0.394753, 0.458154, 0.450668, 0.42561, 0.328603, 0.342579, 0.308712, 0.311707, 0.216401, 0.216401, 0.295083, 0.301917, 0.390993, 0.390993, 0.384043, 0.384043, 0.447574, 0.356642, 0.356642, 0.370445, 0.380708, 0.324872, 0.264545, 0.278302, 0.31487, 0.401658, 0.359901, 0.366687, 0.295083, 0.40511, 0.298791, 0.308712, 0.295083, 0.298791, 0.219301, 0.247041, 0.15008, 0.0704, 0.074921, 0.067594, 0.059222, 0.026892, 0.048328, 0.0704, 0.060549, 0.055536, 0.033407, 0.03976, 0.023963, 0.03976, 0.03976, 0.067594, 0.0704, 0.047319, 0.045352, 0.081712, 0.102787, 0.129801, 0.209395, 0.308712, 0.225814, 0.25031, 0.387226, 0.394753, 0.398279, 0.390993, 0.458154, 0.538167, 0.521092, 0.632174, 0.59014, 0.521092, 0.545602, 0.51388, 0.626927, 0.608892], '')</t>
  </si>
  <si>
    <t>[0, 1, 326, 327, 328, 329, 330, 331, 332, 333, 334]</t>
  </si>
  <si>
    <t>UPI000173012B status=activ</t>
  </si>
  <si>
    <t>([0.034068, 0.020522, 0.030003, 0.041405, 0.056825, 0.088832, 0.088832, 0.106997, 0.137348, 0.17593, 0.170161, 0.17593, 0.102787, 0.144935, 0.098513, 0.078022, 0.120615, 0.161087, 0.15284, 0.216401, 0.31487, 0.384043, 0.390993, 0.31487, 0.236433, 0.247041, 0.243554, 0.291804, 0.203355, 0.216401, 0.203355, 0.161087, 0.185198, 0.275179, 0.268042, 0.30533, 0.271506, 0.278302, 0.356642, 0.328603, 0.232838, 0.216401, 0.206376, 0.196879, 0.275179, 0.359901, 0.352862, 0.352862, 0.25406, 0.278302, 0.268042, 0.281712, 0.275179, 0.288399, 0.243554, 0.196879, 0.191378, 0.247041, 0.203355, 0.137348, 0.137348, 0.139895, 0.120615, 0.102787, 0.17593, 0.182256, 0.17593, 0.173081, 0.098513, 0.167087, 0.142424, 0.142424, 0.074921, 0.079919, 0.081712, 0.100716, 0.170161, 0.173081, 0.17593, 0.17593, 0.182256, 0.15284, 0.236433, 0.236433, 0.278302, 0.275179, 0.239899, 0.25406, 0.225814, 0.321458, 0.318242, 0.352862, 0.352862, 0.356642, 0.440853, 0.398279, 0.36309, 0.271506, 0.278302, 0.295083, 0.335645, 0.284882, 0.370445, 0.377384, 0.418646, 0.384043, 0.390993, 0.342579, 0.342579, 0.288399, 0.18812, 0.191378, 0.268042, 0.232838, 0.291804, 0.301917, 0.342579, 0.295083, 0.301917, 0.229226, 0.229226, 0.222385, 0.31487, 0.30533, 0.229226, 0.219301, 0.25031, 0.179055, 0.194234, 0.191378, 0.288399, 0.352862, 0.339168, 0.243554, 0.278302, 0.209395, 0.209395, 0.17593, 0.247041, 0.335645, 0.339168, 0.26085, 0.191378, 0.185198, 0.185198, 0.247041, 0.25406, 0.164327, 0.15284, 0.206376, 0.203355, 0.139895, 0.106997, 0.11371, 0.129801, 0.125101, 0.142424, 0.147574, 0.170161, 0.173081, 0.170161, 0.225814, 0.288399, 0.370445, 0.335645, 0.332115, 0.342579, 0.366687, 0.5017, 0.59917, 0.5017, 0.472492, 0.461924, 0.521092, 0.525368, 0.608892, 0.51388, 0.618285, 0.618285, 0.525368, 0.517562, 0.436924, 0.468512, 0.408655, 0.40511, 0.436924, 0.359901, 0.346032, 0.318242, 0.288399, 0.291804, 0.401658, 0.461924, 0.545602, 0.486429, 0.486429, 0.458154, 0.538167, 0.538167, 0.454136, 0.549308, 0.447574, 0.529623, 0.4292, 0.458154, 0.461924, 0.490133, 0.59917, 0.648219, 0.648219, 0.661982, 0.521092, 0.521092, 0.486429, 0.517562, 0.538167, 0.490133, 0.517562, 0.41194, 0.380708, 0.444081, 0.444081, 0.483068, 0.483068, 0.509769, 0.549308, 0.58069, 0.562014, 0.56648, 0.465241, 0.472492, 0.387226, 0.401658, 0.295083, 0.301917, 0.271506, 0.335645, 0.380708, 0.398279, 0.494003, 0.538167, 0.534167, 0.538167, 0.517562, 0.433034, 0.468512, 0.472492, 0.444081, 0.352862, 0.349426, 0.41194, 0.398279, 0.497853, 0.562014, 0.553315, 0.553315, 0.557691, 0.483068, 0.390993, 0.390993, 0.398279, 0.328603, 0.328603, 0.342579, 0.422041, 0.414856, 0.339168, 0.36309, 0.356642, 0.352862, 0.359901, 0.370445, 0.36309, 0.26085, 0.291804, 0.374039, 0.268042, 0.264545, 0.335645, 0.408655, 0.401658, 0.398279, 0.461924, 0.476583, 0.387226, 0.288399, 0.298791, 0.390993, 0.390993, 0.41194, 0.497853, 0.401658, 0.401658, 0.414856, 0.490133, 0.51388, 0.433034, 0.450668, 0.480142, 0.476583, 0.486429, 0.390993, 0.390993, 0.398279, 0.384043, 0.366687, 0.497853, 0.468512, 0.461924, 0.370445, 0.36309, 0.257454, 0.349426, 0.26085, 0.194234, 0.194234, 0.17593, 0.170161, 0.247041, 0.219301, 0.173081, 0.18812, 0.271506, 0.243554, 0.236433, 0.167087, 0.164327, 0.139895, 0.257454, 0.243554, 0.222385, 0.182256, 0.203355, 0.203355, 0.196879, 0.268042, 0.191378, 0.11371, 0.182256, 0.21291, 0.225814, 0.236433, 0.15008, 0.134866, 0.088832, 0.092881, 0.092881, 0.155435, 0.164327, 0.134866, 0.116183, 0.118441, 0.144935, 0.216401, 0.132295, 0.132295, 0.067594, 0.092881, 0.161087, 0.161087, 0.085092, 0.085092, 0.100716, 0.161087, 0.173081, 0.271506, 0.182256, 0.275179, 0.275179, 0.239899, 0.25031, 0.25031, 0.342579, 0.332115, 0.25406, 0.25406, 0.308712, 0.414856, 0.36309, 0.377384, 0.339168, 0.390993, 0.374039, 0.366687, 0.332115, 0.219301, 0.236433, 0.332115, 0.332115, 0.332115, 0.25406, 0.26085, 0.318242, 0.301917, 0.295083, 0.384043, 0.476583, 0.472492, 0.384043, 0.422041, 0.408655, 0.374039, 0.321458, 0.268042, 0.284882, 0.321458, 0.352862, 0.25406, 0.247041, 0.158265, 0.142424, 0.239899, 0.229226, 0.216401, 0.25406, 0.17593, 0.161087, 0.122885, 0.079919, 0.137348, 0.170161, 0.164327, 0.194234, 0.284882, 0.26085, 0.243554, 0.164327, 0.200174, 0.206376, 0.194234, 0.291804, 0.30533, 0.308712, 0.284882, 0.281712, 0.257454, 0.339168, 0.268042, 0.31487, 0.422041, 0.332115, 0.332115, 0.332115, 0.377384, 0.284882, 0.374039, 0.30533, 0.321458, 0.370445, 0.458154, 0.401658, 0.377384, 0.275179, 0.236433, 0.239899, 0.155435, 0.10481, 0.118441, 0.173081, 0.142424, 0.147574, 0.196879, 0.147574, 0.167087, 0.147574, 0.225814, 0.232838, 0.308712, 0.359901, 0.271506, 0.268042, 0.332115, 0.264545, 0.26085, 0.26085, 0.264545, 0.374039, 0.454136, 0.450668, 0.490133, 0.494003, 0.480142, 0.494003, 0.553315, 0.433034, 0.380708, 0.377384, 0.342579, 0.346032, 0.356642, 0.408655, 0.41194, 0.332115, 0.41194, 0.505461, 0.549308, 0.5017, 0.468512, 0.4292, 0.339168, 0.318242, 0.275179, 0.196879, 0.196879, 0.200174, 0.324872, 0.398279, 0.30533, 0.346032, 0.247041, 0.243554, 0.278302, 0.191378, 0.236433, 0.247041, 0.185198, 0.17593, 0.236433, 0.236433, 0.275179, 0.295083, 0.284882, 0.36309, 0.447574, 0.394753, 0.398279, 0.380708, 0.374039, 0.374039, 0.374039, 0.394753, 0.370445, 0.301917, 0.377384, 0.318242, 0.318242, 0.394753, 0.308712, 0.232838, 0.243554, 0.229226, 0.295083, 0.301917, 0.308712, 0.311707, 0.311707, 0.288399, 0.281712, 0.203355, 0.275179, 0.26085, 0.264545, 0.301917, 0.374039, 0.384043, 0.461924, 0.370445, 0.401658, 0.461924, 0.562014, 0.447574, 0.461924, 0.377384, 0.377384, 0.30533, 0.232838, 0.295083, 0.321458, 0.239899, 0.31487, 0.321458, 0.339168, 0.328603, 0.321458, 0.31487, 0.30533, 0.239899, 0.311707, 0.284882, 0.247041, 0.236433, 0.359901, 0.359901, 0.444081, 0.356642, 0.390993, 0.454136, 0.42561, 0.42561, 0.509769, 0.422041, 0.450668, 0.436924, 0.454136, 0.454136, 0.480142, 0.458154, 0.505461, 0.444081, 0.440853, 0.4292, 0.36309, 0.308712, 0.219301, 0.222385, 0.216401, 0.247041, 0.232838, 0.275179, 0.288399, 0.264545, 0.349426, 0.311707, 0.30533, 0.374039, 0.346032, 0.291804, 0.295083, 0.301917, 0.352862, 0.321458, 0.394753, 0.465241, 0.480142, 0.618285, 0.58069], '')</t>
  </si>
  <si>
    <t>[168, 169, 170, 173, 174, 175, 176, 177, 178, 179, 180, 193, 197, 198, 200, 202, 207, 208, 209, 210, 211, 212, 214, 215, 217, 224, 225, 226, 227, 228, 240, 241, 242, 243, 253, 254, 255, 256, 295, 483, 494, 495, 496, 559, 589, 597, 624, 625]</t>
  </si>
  <si>
    <t>UPI000173012C status=activ</t>
  </si>
  <si>
    <t>([0.219301, 0.25406, 0.194234, 0.147574, 0.079919, 0.051831, 0.067594, 0.085092, 0.074921, 0.090864, 0.064632, 0.073402, 0.078022, 0.069024, 0.059222, 0.071867, 0.10481, 0.102787, 0.144935, 0.173081, 0.18812, 0.206376, 0.216401, 0.275179, 0.342579, 0.380708, 0.483068, 0.433034, 0.328603, 0.359901, 0.359901, 0.447574, 0.458154, 0.454136, 0.476583, 0.517562, 0.440853, 0.390993, 0.390993, 0.301917, 0.335645, 0.328603, 0.342579, 0.335645, 0.284882, 0.278302, 0.25406, 0.25031, 0.301917, 0.40511, 0.321458, 0.332115, 0.36309, 0.366687, 0.374039, 0.387226, 0.374039, 0.440853, 0.42561, 0.436924, 0.436924, 0.42561, 0.394753, 0.414856, 0.387226, 0.472492, 0.461924, 0.557691, 0.529623, 0.517562, 0.5017, 0.671169, 0.653063, 0.575842, 0.534167, 0.483068], '')</t>
  </si>
  <si>
    <t>[35, 67, 68, 69, 70, 71, 72, 73, 74]</t>
  </si>
  <si>
    <t>UPI000173012F status=activ</t>
  </si>
  <si>
    <t>([0.111485, 0.164327, 0.229226, 0.134866, 0.134866, 0.083462, 0.05306, 0.067594, 0.090864, 0.109221, 0.076542, 0.048328, 0.055536, 0.06184, 0.078022, 0.078022, 0.05306, 0.096677, 0.088832, 0.054297, 0.109221, 0.11371, 0.060549, 0.067594, 0.0704, 0.046336, 0.045352, 0.085092, 0.048328, 0.048328, 0.055536, 0.109221, 0.137348, 0.073402, 0.050641, 0.026338, 0.025762, 0.049374, 0.047319, 0.023087, 0.035586, 0.034884, 0.0198, 0.0198, 0.018415, 0.030003, 0.045352, 0.086953, 0.094817, 0.096677, 0.043307, 0.040537, 0.044297, 0.034068, 0.042364, 0.056825, 0.109221, 0.196879, 0.116183, 0.129801, 0.243554, 0.219301, 0.129801, 0.206376, 0.203355, 0.216401, 0.216401, 0.243554, 0.15008, 0.147574, 0.144935, 0.281712, 0.185198, 0.079919, 0.081712, 0.051831, 0.046336, 0.026338, 0.025762, 0.045352, 0.021816, 0.0198, 0.014586, 0.026338, 0.025762, 0.048328, 0.038858, 0.032677, 0.032017, 0.066181, 0.059222, 0.102787, 0.088832, 0.076542, 0.144935, 0.25406, 0.298791, 0.271506, 0.342579, 0.243554, 0.167087, 0.264545, 0.264545, 0.288399, 0.275179, 0.291804, 0.173081, 0.18812, 0.219301, 0.232838, 0.225814, 0.15008, 0.079919, 0.079919, 0.125101, 0.134866, 0.142424, 0.111485, 0.078022, 0.085092, 0.137348, 0.219301, 0.216401, 0.222385, 0.26085, 0.229226, 0.144935, 0.18812, 0.15284, 0.147574, 0.134866, 0.137348, 0.118441, 0.139895, 0.139895, 0.109221, 0.100716, 0.094817, 0.111485, 0.125101, 0.059222, 0.066181, 0.06184, 0.060549, 0.06312, 0.073402, 0.092881, 0.090864, 0.137348, 0.155435, 0.155435, 0.155435, 0.076542, 0.090864, 0.15008, 0.158265, 0.239899, 0.167087, 0.118441, 0.120615, 0.173081, 0.21291, 0.21291, 0.139895, 0.137348, 0.066181, 0.066181, 0.035586, 0.041405, 0.040537, 0.034068, 0.034884, 0.035586, 0.071867, 0.144935, 0.139895, 0.125101, 0.129801, 0.194234, 0.25031, 0.335645, 0.328603, 0.31487, 0.301917, 0.390993, 0.422041, 0.454136, 0.4292, 0.525368, 0.632174, 0.632174, 0.585406, 0.461924, 0.454136, 0.390993, 0.25031, 0.257454, 0.25406, 0.167087, 0.164327, 0.144935, 0.120615, 0.100716, 0.142424, 0.118441, 0.090864, 0.048328, 0.076542, 0.069024, 0.043307], '')</t>
  </si>
  <si>
    <t>[188, 189, 190, 191]</t>
  </si>
  <si>
    <t>UPI0001730131 status=activ</t>
  </si>
  <si>
    <t>([0.046336, 0.085092, 0.047319, 0.022667, 0.032017, 0.045352, 0.067594, 0.106997, 0.106997, 0.106997, 0.085092, 0.067594, 0.03976, 0.054297, 0.100716, 0.10481, 0.090864, 0.10481, 0.134866, 0.209395, 0.209395, 0.137348, 0.098513, 0.170161, 0.278302, 0.194234, 0.167087, 0.092881, 0.085092, 0.11371, 0.147574, 0.129801, 0.196879, 0.298791, 0.301917, 0.275179, 0.15284, 0.173081, 0.144935, 0.078022, 0.054297, 0.055536, 0.094817, 0.132295, 0.137348, 0.079919, 0.147574, 0.102787, 0.170161, 0.088832, 0.038858, 0.036378, 0.078022, 0.083462, 0.047319, 0.051831, 0.038858, 0.086953, 0.066181, 0.046336, 0.083462, 0.142424, 0.111485, 0.118441, 0.06312, 0.046336, 0.085092, 0.06312, 0.055536, 0.035586, 0.038858, 0.03976, 0.037156, 0.032677, 0.016528, 0.025316, 0.025316, 0.038858, 0.034884, 0.074921, 0.06312, 0.0704, 0.033407, 0.041405, 0.025762, 0.045352, 0.060549, 0.034884, 0.043307, 0.051831, 0.038858, 0.042364, 0.056825, 0.058088, 0.058088, 0.122885, 0.132295, 0.127496, 0.129801, 0.129801, 0.074921, 0.125101, 0.088832, 0.179055, 0.096677, 0.170161, 0.10481, 0.096677, 0.15008, 0.125101, 0.203355, 0.328603, 0.328603, 0.418646, 0.4292, 0.328603, 0.349426, 0.301917, 0.206376, 0.132295, 0.137348, 0.222385, 0.194234, 0.155435, 0.15008, 0.243554, 0.243554, 0.216401, 0.209395, 0.18812, 0.158265, 0.090864, 0.088832, 0.144935, 0.086953, 0.085092, 0.120615, 0.058088, 0.040537, 0.045352, 0.088832, 0.050641, 0.05306, 0.06312, 0.0704, 0.073402, 0.081712, 0.043307, 0.051831, 0.059222, 0.079919, 0.127496, 0.229226, 0.229226, 0.17593, 0.25406, 0.164327, 0.125101, 0.191378, 0.243554, 0.225814, 0.206376, 0.288399, 0.275179, 0.281712, 0.31487, 0.219301, 0.21291, 0.284882, 0.377384, 0.332115, 0.268042, 0.275179, 0.144935, 0.116183, 0.088832, 0.085092, 0.139895, 0.206376, 0.182256, 0.225814, 0.328603, 0.339168, 0.257454, 0.271506, 0.196879, 0.164327, 0.247041, 0.243554, 0.161087, 0.085092, 0.085092, 0.132295, 0.081712, 0.129801, 0.15008, 0.15284, 0.161087, 0.179055, 0.196879, 0.257454, 0.17593, 0.167087, 0.158265, 0.236433, 0.142424, 0.206376, 0.281712, 0.247041, 0.164327, 0.209395, 0.346032, 0.295083, 0.173081, 0.200174, 0.25406, 0.247041, 0.25031, 0.196879, 0.17593, 0.173081, 0.161087, 0.144935, 0.096677, 0.079919, 0.046336, 0.086953, 0.067594, 0.064632, 0.078022, 0.132295, 0.155435, 0.132295, 0.144935, 0.155435, 0.120615, 0.067594, 0.074921, 0.085092, 0.064632, 0.071867, 0.0704, 0.074921, 0.129801, 0.116183, 0.155435, 0.155435, 0.147574, 0.17593, 0.109221, 0.109221, 0.10481, 0.064632, 0.037156, 0.042364, 0.076542, 0.102787, 0.170161, 0.098513, 0.078022, 0.147574, 0.118441, 0.088832, 0.059222, 0.043307, 0.067594, 0.040537, 0.064632, 0.046336, 0.031287, 0.056825], '')</t>
  </si>
  <si>
    <t>UPI0001730132 status=activ</t>
  </si>
  <si>
    <t>([0.008723, 0.008002, 0.009096, 0.014586, 0.020165, 0.028107, 0.038858, 0.023963, 0.032017, 0.024826, 0.027463, 0.028107, 0.048328, 0.083462, 0.067594, 0.040537, 0.073402, 0.042364, 0.088832, 0.164327, 0.25406, 0.191378, 0.26085, 0.291804, 0.281712, 0.216401, 0.219301, 0.219301, 0.247041, 0.268042, 0.366687, 0.414856, 0.36309, 0.356642, 0.288399, 0.229226, 0.236433, 0.158265, 0.229226, 0.222385, 0.232838, 0.229226, 0.356642, 0.281712, 0.288399, 0.196879, 0.271506, 0.284882, 0.25031, 0.328603, 0.311707, 0.298791, 0.196879, 0.281712, 0.278302, 0.25031, 0.311707, 0.31487, 0.401658, 0.349426, 0.25031, 0.216401, 0.132295, 0.11371, 0.17593, 0.170161, 0.216401, 0.209395, 0.200174, 0.147574, 0.078022, 0.078022, 0.085092, 0.137348, 0.142424, 0.083462, 0.155435, 0.206376, 0.291804, 0.30533, 0.349426, 0.346032, 0.380708, 0.377384, 0.370445, 0.352862, 0.318242, 0.366687, 0.374039, 0.374039, 0.436924, 0.521092, 0.418646, 0.401658, 0.31487, 0.328603, 0.4292, 0.328603, 0.21291, 0.21291, 0.21291, 0.129801, 0.17593, 0.179055, 0.268042, 0.275179, 0.30533, 0.356642, 0.257454, 0.281712, 0.194234, 0.243554, 0.191378, 0.291804, 0.295083, 0.384043, 0.384043, 0.384043, 0.476583, 0.468512, 0.370445, 0.264545, 0.374039, 0.377384, 0.298791, 0.298791, 0.301917, 0.275179, 0.281712, 0.291804, 0.278302, 0.264545, 0.216401, 0.18812, 0.125101, 0.100716, 0.098513, 0.081712, 0.043307, 0.028107, 0.027463, 0.056825, 0.106997, 0.058088, 0.038042, 0.060549, 0.028107, 0.032017, 0.020876, 0.011106, 0.016528, 0.016826, 0.030003, 0.021816, 0.027463, 0.024826, 0.0198, 0.01204, 0.014075, 0.022667, 0.035586, 0.067594, 0.031287, 0.030611, 0.026338, 0.056825, 0.064632, 0.074921, 0.050641, 0.083462, 0.092881, 0.073402, 0.06184, 0.06184, 0.10481, 0.079919, 0.079919, 0.102787, 0.090864, 0.076542, 0.079919, 0.076542, 0.035586, 0.06184, 0.030003, 0.060549, 0.049374, 0.035586, 0.034884, 0.047319, 0.025762, 0.021816, 0.016021, 0.017447, 0.018415, 0.018106, 0.033407, 0.036378, 0.05306, 0.127496, 0.122885, 0.120615, 0.069024, 0.106997, 0.122885, 0.167087, 0.167087, 0.164327, 0.118441, 0.206376, 0.18812, 0.18812, 0.225814, 0.308712, 0.18812, 0.11371, 0.129801, 0.076542, 0.118441, 0.06312, 0.051831, 0.025316, 0.020522, 0.020165, 0.015078, 0.015694, 0.018415, 0.017797, 0.011106, 0.010926, 0.010672, 0.010372, 0.010926, 0.013265, 0.014586, 0.025762, 0.025762, 0.022306, 0.022306, 0.021381, 0.018415, 0.010221, 0.020522, 0.015078, 0.026338, 0.049374, 0.046336, 0.046336, 0.038858, 0.071867, 0.06312, 0.060549, 0.064632, 0.056825, 0.03976, 0.023087, 0.019401, 0.031287, 0.038858, 0.086953, 0.100716, 0.185198, 0.203355, 0.18812, 0.271506, 0.268042, 0.17593, 0.155435, 0.167087, 0.106997, 0.06312, 0.064632, 0.030003, 0.017797, 0.034884, 0.066181, 0.10481, 0.06312, 0.035586, 0.030611, 0.024826, 0.01204, 0.010221, 0.013016, 0.010221, 0.008624, 0.006619, 0.007877, 0.006374, 0.004775, 0.006374, 0.007555, 0.011518], '')</t>
  </si>
  <si>
    <t>UPI0001730133 status=activ</t>
  </si>
  <si>
    <t>([0.002078, 0.001318, 0.000945, 0.001159, 0.001709, 0.001687, 0.001383, 0.001748, 0.001481, 0.001872, 0.001572, 0.001232, 0.001318, 0.000661, 0.001267, 0.001249, 0.001267, 0.001335, 0.000842, 0.001069, 0.001748, 0.001597, 0.002138, 0.002138, 0.001855, 0.001872, 0.001572, 0.002396, 0.001572, 0.002482, 0.002435, 0.003671, 0.003727, 0.00316, 0.004736, 0.003366, 0.003478, 0.003366, 0.003821, 0.004646, 0.005992, 0.003804, 0.003821, 0.004577, 0.004483, 0.004135, 0.003079, 0.004431, 0.003864, 0.003924, 0.002688, 0.00243, 0.001541, 0.00155, 0.001786, 0.001271, 0.001967, 0.003177, 0.003298, 0.003298, 0.002606, 0.002727, 0.003431, 0.003431, 0.002396, 0.00283, 0.004247, 0.005378, 0.004646, 0.004161, 0.00407, 0.005683, 0.006533, 0.006421, 0.010221, 0.006894, 0.006988, 0.005683, 0.004358, 0.004161, 0.002727, 0.002761, 0.002503, 0.00246, 0.003478, 0.003512, 0.003727, 0.002512, 0.001623, 0.001344, 0.001267, 0.001305, 0.001344, 0.001417, 0.001434, 0.001434, 0.002194, 0.002194, 0.00231, 0.002688, 0.002727, 0.003014, 0.003079, 0.002555, 0.002211, 0.001499, 0.001855, 0.002435, 0.003431, 0.003405, 0.004135, 0.004775, 0.006988, 0.007031, 0.004736, 0.005932, 0.004208, 0.004161, 0.006194, 0.007315, 0.00515, 0.005249, 0.005799, 0.008895, 0.006701, 0.006795, 0.010131, 0.007259, 0.006533, 0.006567, 0.007091, 0.008409, 0.008895, 0.008624, 0.006142, 0.006142, 0.007031, 0.009015, 0.009483, 0.006194, 0.004247, 0.004208, 0.004483, 0.005011, 0.003461, 0.005318, 0.008002, 0.006567, 0.01227, 0.008804, 0.009096, 0.009015, 0.006619, 0.005503, 0.005932, 0.00543, 0.005011, 0.004483, 0.003963, 0.002662, 0.003757, 0.003804, 0.003804, 0.003478, 0.00389, 0.00389, 0.002976, 0.001936, 0.001597, 0.001499, 0.001383, 0.000833, 0.001383, 0.001748, 0.002761, 0.002761, 0.00407, 0.006619, 0.007495, 0.007422, 0.01204, 0.013265, 0.019109, 0.042364, 0.041405, 0.031287, 0.078022, 0.137348, 0.257454, 0.232838, 0.122885, 0.216401, 0.328603, 0.332115, 0.225814, 0.196879, 0.092881, 0.049374, 0.020522, 0.011518, 0.010221, 0.008409, 0.005623, 0.005378, 0.003924, 0.003963, 0.003997, 0.00243, 0.002035, 0.001335, 0.001417, 0.002336, 0.002336, 0.002336, 0.00152, 0.001391, 0.000876, 0.001142, 0.001572, 0.001602, 0.001623, 0.002396, 0.002688, 0.003924, 0.003405, 0.004315, 0.0028, 0.003555, 0.003864, 0.004513, 0.006482, 0.009977, 0.00962, 0.006619, 0.004431, 0.004388, 0.005086, 0.005223, 0.004431, 0.004247, 0.004513, 0.006421, 0.006421, 0.004899, 0.003701, 0.00515, 0.004611, 0.004611, 0.003341, 0.00407, 0.0028, 0.002138, 0.001391, 0.001305, 0.001872, 0.002138, 0.002155, 0.002727, 0.002727, 0.002705, 0.0028, 0.003246, 0.002276, 0.002336, 0.002327, 0.002117, 0.001417, 0.001623, 0.002014, 0.001748, 0.001541, 0.001541, 0.001748, 0.002014, 0.001722, 0.001202, 0.001872, 0.001692, 0.001048, 0.001533, 0.002211, 0.001778, 0.00225, 0.002727, 0.001872, 0.001743, 0.002606, 0.002623, 0.002555, 0.003341, 0.003014, 0.002761, 0.003997, 0.004577, 0.004208, 0.003431, 0.004835, 0.004775, 0.006421, 0.010926, 0.008156, 0.005318, 0.004358, 0.004135, 0.004577, 0.004577, 0.006245, 0.004388, 0.004414, 0.004611, 0.003366, 0.003727, 0.005623, 0.00558, 0.005734, 0.005734, 0.008525, 0.008276, 0.005249, 0.004208, 0.003963, 0.003727, 0.004976, 0.007315, 0.005223, 0.005318, 0.004835, 0.004358, 0.005932, 0.008804, 0.008723, 0.008895, 0.008895, 0.008002, 0.00777, 0.005799, 0.006421, 0.004414, 0.004315, 0.006194, 0.006533, 0.006482, 0.009187, 0.007259, 0.006988, 0.006795, 0.006701, 0.007495, 0.007495, 0.007495, 0.005223, 0.003461, 0.003478, 0.004135, 0.004135, 0.004161, 0.003757, 0.003804, 0.00389, 0.00292, 0.001778, 0.002327, 0.001602, 0.001623, 0.001649, 0.001202, 0.001249, 0.001408, 0.001374, 0.001623, 0.001623, 0.002336, 0.00389, 0.005992, 0.007495, 0.00777, 0.00558, 0.008156, 0.012727, 0.023534, 0.047319, 0.111485, 0.122885, 0.200174, 0.185198, 0.288399, 0.408655, 0.570702, 0.505461, 0.745909, 0.728858, 0.750527], '')</t>
  </si>
  <si>
    <t>[387, 388, 389, 390, 391]</t>
  </si>
  <si>
    <t>UPI0001730134 status=activ</t>
  </si>
  <si>
    <t>([0.001743, 0.001499, 0.001155, 0.001061, 0.000893, 0.000833, 0.000721, 0.001172, 0.001344, 0.001172, 0.001597, 0.001967, 0.001906, 0.001267, 0.001808, 0.002727, 0.004135, 0.002662, 0.003804, 0.003924, 0.005318, 0.007259, 0.011903, 0.024393, 0.043307, 0.085092, 0.17593, 0.298791, 0.158265, 0.15284, 0.271506, 0.236433, 0.206376, 0.185198, 0.308712, 0.271506, 0.239899, 0.206376, 0.352862, 0.318242, 0.505461], '')</t>
  </si>
  <si>
    <t>[40]</t>
  </si>
  <si>
    <t>UPI0001730135 status=activ</t>
  </si>
  <si>
    <t>([0.017447, 0.025316, 0.012491, 0.008002, 0.007877, 0.007315, 0.005011, 0.005086, 0.003804, 0.00316, 0.003727, 0.003461, 0.002396, 0.001481, 0.000859, 0.000631, 0.000507, 0.000893, 0.000614, 0.000537, 0.000983, 0.000958, 0.000485, 0.000721, 0.000721, 0.000936, 0.000958, 0.001709, 0.002155, 0.003341, 0.003431, 0.003727, 0.003804, 0.005378, 0.005932, 0.009015, 0.007091, 0.008804, 0.006078, 0.005318, 0.003701, 0.002512, 0.003727, 0.004921, 0.004921, 0.004976, 0.003431, 0.00407, 0.002529, 0.001687, 0.001748, 0.002581, 0.002503, 0.003246, 0.002336, 0.003341, 0.002117, 0.00316, 0.004161, 0.006039, 0.00543, 0.00543, 0.00543, 0.004611, 0.00407, 0.005011, 0.004611, 0.005734, 0.004161, 0.004161, 0.004161, 0.00283, 0.003109, 0.003246, 0.002349, 0.002366, 0.00231, 0.002482, 0.00243, 0.002014, 0.001335, 0.002211, 0.003246, 0.003212, 0.003924, 0.00543, 0.003757, 0.006374, 0.004689, 0.004689, 0.005011, 0.007091, 0.010672, 0.009187, 0.008276, 0.013613, 0.024393, 0.011903, 0.021816, 0.011518, 0.008804, 0.008804, 0.006245, 0.004358, 0.004388, 0.002555, 0.002014, 0.001649, 0.001318, 0.001417, 0.001408, 0.001533, 0.000906, 0.000906, 0.001103, 0.001155, 0.001069, 0.001069, 0.001709, 0.001687, 0.001692, 0.002705, 0.003821, 0.005086, 0.00777, 0.008525, 0.013016, 0.014783, 0.029376, 0.032017, 0.064632, 0.132295, 0.216401, 0.418646, 0.40511, 0.328603], '')</t>
  </si>
  <si>
    <t>UPI0001730136 status=activ</t>
  </si>
  <si>
    <t>([0.096677, 0.129801, 0.18812, 0.216401, 0.139895, 0.179055, 0.137348, 0.158265, 0.15008, 0.18812, 0.139895, 0.182256, 0.118441, 0.203355, 0.134866, 0.161087, 0.25031, 0.31487, 0.408655, 0.291804, 0.236433, 0.247041, 0.15284, 0.083462, 0.094817, 0.15284, 0.158265, 0.216401, 0.142424, 0.173081, 0.109221, 0.185198, 0.11371, 0.185198, 0.196879, 0.232838, 0.170161, 0.155435, 0.15008, 0.088832, 0.100716, 0.179055, 0.132295, 0.194234, 0.196879, 0.118441, 0.118441, 0.090864, 0.051831, 0.090864, 0.092881, 0.132295, 0.122885, 0.194234, 0.118441, 0.11371, 0.079919, 0.079919, 0.092881, 0.06312, 0.054297, 0.058088, 0.05306, 0.071867, 0.085092, 0.118441, 0.194234, 0.191378, 0.142424, 0.142424, 0.142424, 0.15008, 0.092881, 0.073402, 0.085092, 0.155435, 0.155435, 0.243554, 0.185198, 0.185198, 0.216401, 0.222385, 0.284882, 0.298791, 0.182256, 0.132295, 0.109221, 0.102787, 0.06312, 0.102787, 0.170161, 0.191378, 0.116183, 0.194234, 0.243554, 0.243554, 0.164327, 0.15284, 0.147574, 0.243554, 0.15284, 0.179055, 0.257454, 0.179055, 0.173081, 0.203355, 0.239899, 0.222385, 0.219301, 0.31487, 0.335645, 0.25406, 0.243554, 0.247041, 0.155435, 0.102787, 0.059222, 0.058088, 0.056825, 0.066181, 0.042364, 0.073402, 0.043307, 0.023534, 0.040537, 0.038042, 0.038858, 0.055536, 0.092881, 0.109221, 0.0704, 0.066181, 0.11371, 0.120615, 0.194234, 0.200174, 0.275179, 0.349426, 0.380708, 0.31487, 0.209395, 0.179055, 0.17593, 0.271506, 0.380708, 0.370445, 0.384043, 0.465241, 0.356642, 0.268042, 0.216401, 0.284882, 0.196879, 0.206376, 0.116183, 0.102787, 0.139895, 0.142424, 0.132295, 0.173081, 0.247041, 0.301917, 0.398279, 0.390993, 0.31487, 0.222385, 0.219301, 0.125101, 0.071867, 0.122885, 0.203355, 0.243554, 0.206376, 0.291804, 0.209395, 0.30533, 0.30533, 0.25031, 0.236433, 0.144935, 0.158265, 0.155435, 0.182256, 0.139895, 0.144935, 0.129801, 0.196879, 0.132295, 0.209395, 0.321458, 0.243554, 0.229226, 0.21291, 0.26085, 0.26085, 0.335645, 0.335645, 0.339168, 0.335645, 0.271506, 0.370445, 0.335645, 0.295083, 0.206376, 0.275179, 0.173081, 0.222385, 0.144935, 0.232838, 0.247041, 0.232838, 0.295083, 0.324872, 0.324872, 0.243554, 0.25031, 0.164327, 0.106997, 0.109221, 0.170161, 0.232838, 0.25031, 0.173081, 0.164327, 0.239899, 0.15008, 0.25406, 0.301917, 0.387226, 0.342579, 0.229226, 0.21291, 0.236433, 0.142424, 0.142424, 0.125101, 0.132295, 0.132295, 0.161087, 0.098513, 0.109221, 0.111485, 0.056825, 0.096677, 0.120615, 0.137348, 0.139895, 0.081712, 0.078022, 0.078022, 0.092881, 0.191378, 0.132295, 0.078022, 0.122885, 0.073402, 0.125101, 0.120615, 0.216401, 0.243554, 0.339168, 0.324872, 0.318242, 0.433034, 0.342579, 0.26085, 0.158265, 0.232838, 0.332115, 0.25406, 0.173081, 0.147574, 0.134866, 0.167087, 0.142424, 0.086953, 0.155435, 0.173081, 0.100716, 0.048328, 0.036378, 0.034884, 0.043307, 0.035586, 0.035586, 0.033407, 0.059222, 0.067594, 0.038858, 0.028695, 0.045352, 0.045352, 0.060549, 0.031287, 0.041405, 0.076542, 0.139895, 0.0704, 0.035586, 0.06184, 0.11371, 0.120615, 0.067594, 0.043307, 0.043307, 0.047319, 0.056825, 0.055536, 0.083462, 0.081712, 0.098513, 0.054297, 0.076542, 0.086953, 0.142424, 0.109221, 0.118441, 0.06184, 0.111485, 0.179055, 0.15008, 0.081712, 0.081712, 0.094817, 0.064632, 0.094817, 0.064632, 0.102787, 0.106997, 0.10481, 0.179055, 0.15008, 0.264545, 0.295083, 0.170161, 0.142424, 0.170161, 0.17593, 0.278302, 0.278302, 0.209395, 0.257454, 0.380708, 0.41194, 0.483068, 0.494003, 0.374039, 0.318242, 0.311707, 0.275179, 0.301917, 0.247041, 0.236433, 0.127496, 0.137348, 0.236433, 0.222385, 0.222385, 0.137348, 0.129801, 0.15284, 0.179055, 0.139895, 0.127496, 0.074921, 0.040537, 0.040537, 0.0704, 0.118441, 0.066181, 0.083462, 0.069024, 0.073402, 0.055536, 0.078022, 0.059222, 0.051831, 0.074921, 0.048328, 0.086953, 0.044297, 0.041405, 0.027463, 0.042364, 0.03976, 0.040537, 0.054297, 0.120615, 0.120615, 0.098513, 0.173081, 0.106997, 0.066181, 0.085092, 0.102787, 0.127496, 0.182256, 0.106997, 0.100716, 0.161087, 0.129801, 0.139895, 0.074921, 0.15284, 0.132295, 0.096677, 0.185198, 0.247041, 0.18812, 0.170161, 0.179055, 0.144935, 0.21291, 0.295083, 0.26085, 0.321458, 0.284882, 0.18812], '')</t>
  </si>
  <si>
    <t>UPI0001730137 status=activ</t>
  </si>
  <si>
    <t>([0.015694, 0.023534, 0.038042, 0.051831, 0.031287, 0.024826, 0.032017, 0.025762, 0.035586, 0.024826, 0.031287, 0.021816, 0.022667, 0.019109, 0.034884, 0.038042, 0.076542, 0.071867, 0.161087, 0.092881, 0.042364, 0.043307, 0.051831, 0.050641, 0.025762, 0.025762, 0.046336, 0.048328, 0.074921, 0.040537, 0.042364, 0.024826, 0.049374, 0.094817, 0.055536, 0.049374, 0.040537, 0.036378, 0.0198, 0.0198, 0.027463, 0.036378, 0.06312, 0.044297, 0.023963, 0.05306, 0.102787, 0.071867, 0.071867, 0.071867, 0.094817, 0.094817, 0.167087, 0.102787, 0.090864, 0.170161, 0.17593, 0.196879, 0.196879, 0.30533, 0.284882, 0.203355, 0.271506, 0.191378, 0.122885, 0.209395, 0.206376, 0.200174, 0.225814, 0.247041, 0.167087, 0.134866, 0.21291, 0.139895, 0.239899, 0.161087, 0.173081, 0.118441, 0.06184, 0.05306, 0.026892, 0.029376, 0.034884, 0.034884, 0.038858, 0.079919, 0.073402, 0.059222, 0.032017, 0.021816, 0.020876, 0.037156, 0.067594, 0.06312, 0.058088, 0.030003, 0.030611, 0.031287, 0.059222, 0.086953, 0.06184, 0.0704, 0.038858, 0.03976, 0.040537, 0.035586, 0.041405, 0.040537, 0.05306, 0.102787, 0.155435, 0.147574, 0.118441, 0.0704, 0.079919, 0.079919, 0.144935, 0.144935, 0.069024, 0.032677, 0.047319, 0.085092, 0.139895, 0.137348, 0.203355, 0.203355, 0.182256, 0.17593, 0.11371, 0.086953, 0.079919, 0.074921, 0.046336, 0.046336, 0.076542, 0.066181, 0.109221, 0.059222, 0.069024, 0.129801, 0.196879, 0.170161, 0.090864, 0.081712, 0.085092, 0.085092, 0.071867, 0.144935, 0.137348, 0.137348, 0.167087, 0.17593, 0.120615, 0.122885, 0.15284, 0.15284, 0.185198, 0.106997, 0.182256, 0.170161, 0.15284, 0.161087, 0.173081, 0.278302, 0.275179, 0.247041, 0.25031, 0.17593, 0.18812, 0.191378, 0.264545, 0.257454, 0.170161, 0.257454, 0.324872, 0.339168, 0.229226, 0.15008, 0.173081, 0.15284, 0.219301, 0.25406, 0.239899, 0.200174, 0.200174, 0.21291, 0.257454, 0.271506, 0.380708, 0.281712, 0.271506, 0.281712, 0.291804, 0.291804, 0.291804, 0.288399, 0.191378, 0.196879, 0.229226, 0.278302, 0.30533, 0.222385, 0.229226, 0.161087, 0.102787, 0.102787, 0.092881, 0.11371, 0.125101, 0.06312, 0.096677, 0.109221, 0.060549, 0.059222, 0.046336, 0.031287, 0.033407, 0.043307, 0.069024, 0.083462, 0.100716, 0.096677, 0.144935, 0.083462, 0.132295, 0.229226, 0.15284, 0.173081, 0.194234, 0.109221, 0.209395, 0.21291, 0.203355, 0.284882, 0.203355, 0.236433, 0.281712, 0.30533, 0.346032, 0.384043, 0.390993, 0.30533, 0.318242, 0.318242, 0.401658, 0.414856, 0.436924, 0.562014, 0.538167, 0.570702, 0.720929, 0.694846, 0.694846, 0.703578, 0.59014, 0.716283, 0.808535, 0.666105, 0.521092, 0.525368, 0.42561, 0.335645, 0.414856, 0.377384, 0.40511, 0.324872, 0.203355, 0.179055, 0.147574, 0.076542, 0.040537, 0.023534, 0.023534, 0.013437, 0.009187, 0.013437, 0.014315, 0.016021, 0.032677, 0.026338, 0.021816, 0.038858, 0.038042, 0.042364, 0.025762, 0.022667, 0.040537, 0.090864, 0.094817, 0.056825, 0.11371, 0.167087, 0.147574, 0.096677, 0.094817, 0.090864, 0.042364, 0.040537, 0.035586, 0.016826, 0.032677, 0.038858, 0.021816, 0.021816, 0.021381, 0.037156, 0.023963, 0.014586, 0.009483, 0.007259, 0.009728, 0.009483, 0.009728, 0.010509, 0.010509, 0.018106, 0.031287, 0.064632, 0.055536, 0.034068, 0.043307, 0.045352, 0.028107, 0.028695, 0.047319, 0.042364, 0.042364, 0.040537, 0.073402, 0.11371, 0.11371, 0.069024, 0.074921, 0.081712, 0.139895, 0.21291, 0.21291, 0.11371, 0.081712, 0.088832, 0.142424, 0.15284, 0.122885, 0.203355, 0.278302, 0.278302, 0.173081, 0.17593, 0.222385, 0.11371, 0.067594, 0.10481, 0.085092, 0.047319, 0.041405, 0.035586, 0.037156, 0.043307, 0.096677, 0.132295, 0.134866, 0.142424, 0.167087, 0.194234, 0.182256, 0.182256, 0.120615, 0.142424, 0.144935, 0.167087, 0.284882, 0.342579, 0.264545, 0.31487, 0.366687, 0.291804, 0.206376, 0.129801, 0.125101, 0.069024, 0.071867, 0.038858, 0.034884, 0.025316, 0.024826, 0.023963, 0.024393, 0.040537, 0.03976, 0.038858, 0.033407, 0.020522, 0.0198, 0.031287, 0.047319, 0.033407, 0.034068, 0.064632, 0.116183, 0.111485, 0.185198, 0.196879, 0.278302, 0.216401, 0.308712, 0.247041, 0.264545, 0.284882, 0.288399, 0.377384, 0.278302, 0.206376, 0.298791, 0.26085, 0.191378, 0.209395, 0.311707, 0.308712, 0.295083, 0.278302, 0.284882, 0.275179, 0.167087, 0.109221, 0.170161, 0.170161, 0.15008, 0.15008, 0.139895, 0.088832, 0.049374, 0.094817, 0.173081, 0.167087, 0.26085, 0.352862, 0.25406, 0.275179, 0.275179, 0.278302, 0.288399, 0.203355, 0.118441, 0.232838, 0.328603, 0.206376, 0.196879, 0.203355, 0.18812, 0.125101, 0.191378, 0.200174, 0.182256, 0.18812, 0.194234, 0.173081, 0.164327, 0.164327, 0.118441, 0.120615, 0.111485, 0.064632, 0.100716, 0.116183, 0.078022, 0.074921, 0.134866, 0.167087, 0.257454, 0.26085, 0.271506, 0.18812, 0.200174, 0.21291, 0.21291, 0.17593, 0.185198, 0.17593, 0.271506, 0.298791, 0.346032, 0.349426, 0.401658, 0.401658, 0.458154, 0.490133, 0.387226, 0.394753, 0.328603, 0.324872, 0.335645, 0.339168, 0.335645, 0.318242, 0.284882, 0.185198, 0.222385, 0.219301, 0.155435, 0.134866, 0.116183, 0.137348, 0.142424, 0.155435, 0.10481, 0.073402, 0.081712, 0.132295, 0.083462, 0.083462, 0.071867, 0.071867, 0.098513, 0.158265, 0.247041, 0.196879, 0.278302, 0.203355, 0.137348, 0.182256, 0.106997, 0.125101, 0.120615, 0.122885, 0.142424, 0.142424, 0.147574, 0.132295, 0.073402, 0.132295, 0.106997, 0.116183, 0.106997, 0.120615, 0.118441, 0.06184, 0.111485, 0.069024, 0.102787, 0.173081, 0.142424, 0.25031, 0.17593, 0.11371, 0.06184, 0.060549, 0.10481, 0.170161, 0.170161, 0.264545, 0.216401, 0.291804, 0.281712, 0.203355, 0.129801, 0.127496, 0.17593, 0.139895, 0.18812, 0.161087, 0.120615, 0.155435, 0.111485, 0.167087, 0.257454, 0.374039, 0.311707], '')</t>
  </si>
  <si>
    <t>[247, 248, 249, 250, 251, 252, 253, 254, 255, 256, 257, 258, 259]</t>
  </si>
  <si>
    <t>UPI0001730138 status=activ</t>
  </si>
  <si>
    <t>([0.002211, 0.003177, 0.002688, 0.002211, 0.002349, 0.003212, 0.004135, 0.003671, 0.004577, 0.005799, 0.006142, 0.006245, 0.004689, 0.005011, 0.007555, 0.007422, 0.006619, 0.009015, 0.017138, 0.016257, 0.017797, 0.041405, 0.033407, 0.048328, 0.081712, 0.067594, 0.066181, 0.033407, 0.038858, 0.041405, 0.038858, 0.051831, 0.064632, 0.116183, 0.200174, 0.109221, 0.11371, 0.11371, 0.132295, 0.120615, 0.134866, 0.196879, 0.182256, 0.15008, 0.18812, 0.229226, 0.284882, 0.31487, 0.380708, 0.458154, 0.346032, 0.346032, 0.342579, 0.30533, 0.264545, 0.18812, 0.25406, 0.25031, 0.194234, 0.147574, 0.085092, 0.076542, 0.090864, 0.047319, 0.078022, 0.060549, 0.059222, 0.073402, 0.033407, 0.041405, 0.024393, 0.047319, 0.054297, 0.034068, 0.024393, 0.032677, 0.041405, 0.05306, 0.122885, 0.139895, 0.11371, 0.182256, 0.125101, 0.0704, 0.132295, 0.073402, 0.098513, 0.11371, 0.11371, 0.191378, 0.15284, 0.147574, 0.081712, 0.069024, 0.088832, 0.15284, 0.170161, 0.209395, 0.129801, 0.106997, 0.109221, 0.173081, 0.182256, 0.173081, 0.167087, 0.134866, 0.222385, 0.139895, 0.071867, 0.048328, 0.034884, 0.046336, 0.071867, 0.132295, 0.144935, 0.147574, 0.127496, 0.076542, 0.073402, 0.078022, 0.066181, 0.116183, 0.106997, 0.058088, 0.096677, 0.15008, 0.18812, 0.134866, 0.232838, 0.332115, 0.291804, 0.271506, 0.284882, 0.324872, 0.264545, 0.264545, 0.308712, 0.359901, 0.394753, 0.40511, 0.454136, 0.408655, 0.384043, 0.339168, 0.4292, 0.447574, 0.450668, 0.447574, 0.394753, 0.36309, 0.370445, 0.51388, 0.549308, 0.534167, 0.422041, 0.472492, 0.408655, 0.42561, 0.418646, 0.461924, 0.356642, 0.390993, 0.472492, 0.440853, 0.497853, 0.51388, 0.414856, 0.408655, 0.318242, 0.356642, 0.356642, 0.349426, 0.288399, 0.257454, 0.173081, 0.271506, 0.278302, 0.324872, 0.324872, 0.335645, 0.232838, 0.247041, 0.25031, 0.161087, 0.18812, 0.179055, 0.132295, 0.225814, 0.225814, 0.196879, 0.275179, 0.18812, 0.191378, 0.232838, 0.30533, 0.281712, 0.284882, 0.281712, 0.243554, 0.216401, 0.21291, 0.222385, 0.275179, 0.18812, 0.278302, 0.18812, 0.200174, 0.271506, 0.239899, 0.182256, 0.301917, 0.301917, 0.31487, 0.298791, 0.288399, 0.281712, 0.30533, 0.301917, 0.295083, 0.298791, 0.264545, 0.247041, 0.239899, 0.284882, 0.288399, 0.26085, 0.275179, 0.268042, 0.209395, 0.209395, 0.281712, 0.298791, 0.298791, 0.264545, 0.264545, 0.291804, 0.30533, 0.318242, 0.342579, 0.356642, 0.398279, 0.436924, 0.356642, 0.370445, 0.291804, 0.281712, 0.25031, 0.25031, 0.247041, 0.281712, 0.311707, 0.301917, 0.243554, 0.182256, 0.284882, 0.295083, 0.236433, 0.236433, 0.222385, 0.170161, 0.173081, 0.161087, 0.100716, 0.125101, 0.200174, 0.18812, 0.239899, 0.219301, 0.264545, 0.182256, 0.185198, 0.167087, 0.179055, 0.222385, 0.222385, 0.167087, 0.098513, 0.137348, 0.137348, 0.219301, 0.247041, 0.164327, 0.102787, 0.132295, 0.173081, 0.102787, 0.182256, 0.15284, 0.147574, 0.170161, 0.247041, 0.247041, 0.164327, 0.15284, 0.11371, 0.090864, 0.129801, 0.144935, 0.137348, 0.129801, 0.120615, 0.125101, 0.216401, 0.308712, 0.25031, 0.170161, 0.247041, 0.222385, 0.288399, 0.295083, 0.209395, 0.182256, 0.194234, 0.298791, 0.30533, 0.370445, 0.380708, 0.398279, 0.380708, 0.377384, 0.377384, 0.271506, 0.281712, 0.167087, 0.137348, 0.222385, 0.298791, 0.295083, 0.200174, 0.206376, 0.219301, 0.222385, 0.268042, 0.25031, 0.236433, 0.236433, 0.216401, 0.339168, 0.321458, 0.335645, 0.225814, 0.191378, 0.324872, 0.222385, 0.328603, 0.366687, 0.366687, 0.366687, 0.366687, 0.465241, 0.384043, 0.472492, 0.465241, 0.458154, 0.374039, 0.370445, 0.384043, 0.384043, 0.352862, 0.268042, 0.342579, 0.40511, 0.468512, 0.349426, 0.401658, 0.377384, 0.342579, 0.298791, 0.308712, 0.219301, 0.18812, 0.26085, 0.17593, 0.264545, 0.170161, 0.170161, 0.161087, 0.158265, 0.164327, 0.173081, 0.17593, 0.10481, 0.129801, 0.109221, 0.109221, 0.142424, 0.086953, 0.118441, 0.155435, 0.155435, 0.167087, 0.196879, 0.122885, 0.194234, 0.216401, 0.275179, 0.377384, 0.288399, 0.173081, 0.167087, 0.164327, 0.161087, 0.209395, 0.173081, 0.096677, 0.085092, 0.079919, 0.132295, 0.071867, 0.032677, 0.030003, 0.026892, 0.014783, 0.023963, 0.020876, 0.018787, 0.024393, 0.023087, 0.038042, 0.06184, 0.048328, 0.046336, 0.046336, 0.033407, 0.051831, 0.058088, 0.122885, 0.120615, 0.127496, 0.173081, 0.25406, 0.229226, 0.30533, 0.414856, 0.394753, 0.370445, 0.346032, 0.278302, 0.225814], '')</t>
  </si>
  <si>
    <t>[151, 152, 153, 165]</t>
  </si>
  <si>
    <t>UPI0001730139 status=activ</t>
  </si>
  <si>
    <t>([0.111485, 0.15008, 0.191378, 0.229226, 0.229226, 0.264545, 0.291804, 0.222385, 0.271506, 0.209395, 0.209395, 0.25031, 0.257454, 0.170161, 0.155435, 0.243554, 0.232838, 0.129801, 0.196879, 0.257454, 0.356642, 0.418646, 0.414856, 0.387226, 0.387226, 0.324872, 0.328603, 0.25031, 0.268042, 0.257454, 0.349426, 0.390993, 0.308712, 0.301917, 0.394753, 0.311707, 0.200174, 0.196879, 0.332115, 0.257454, 0.182256, 0.17593, 0.191378, 0.122885, 0.125101, 0.106997, 0.173081, 0.170161, 0.164327, 0.236433, 0.26085, 0.26085, 0.264545, 0.36309, 0.370445, 0.359901, 0.465241, 0.480142, 0.377384, 0.318242, 0.40511, 0.461924, 0.447574, 0.4292, 0.534167, 0.575842, 0.505461, 0.529623, 0.422041, 0.440853, 0.342579, 0.308712, 0.301917, 0.203355, 0.191378, 0.158265, 0.109221, 0.109221, 0.167087, 0.275179, 0.295083, 0.284882, 0.222385, 0.147574, 0.158265, 0.096677, 0.051831, 0.109221, 0.118441, 0.206376, 0.203355, 0.281712, 0.281712, 0.298791, 0.387226, 0.401658, 0.4292, 0.51388, 0.40511, 0.414856, 0.41194, 0.332115, 0.332115, 0.335645, 0.436924, 0.42561, 0.4292, 0.450668, 0.332115, 0.275179, 0.18812, 0.25031, 0.25031, 0.18812, 0.170161, 0.17593, 0.170161, 0.094817, 0.098513, 0.161087, 0.182256, 0.17593, 0.18812, 0.194234, 0.291804, 0.298791, 0.222385, 0.31487, 0.281712, 0.281712, 0.318242, 0.401658, 0.40511, 0.401658, 0.483068, 0.454136, 0.450668, 0.352862, 0.356642, 0.346032, 0.352862, 0.332115, 0.25406, 0.243554, 0.25031, 0.161087, 0.096677, 0.088832, 0.090864, 0.137348, 0.209395, 0.21291, 0.222385, 0.25031, 0.26085, 0.26085, 0.291804, 0.281712, 0.284882, 0.401658, 0.30533, 0.298791, 0.203355, 0.196879, 0.271506, 0.229226, 0.308712, 0.356642, 0.447574, 0.4292, 0.387226, 0.394753, 0.298791, 0.268042, 0.209395, 0.21291, 0.139895, 0.083462, 0.090864, 0.147574, 0.139895, 0.209395, 0.222385, 0.206376, 0.216401, 0.216401, 0.170161, 0.173081, 0.129801, 0.125101, 0.125101, 0.111485, 0.106997, 0.194234, 0.232838, 0.268042, 0.191378, 0.264545, 0.26085, 0.247041, 0.167087, 0.100716, 0.11371, 0.086953, 0.15284, 0.236433, 0.236433, 0.232838, 0.158265, 0.264545, 0.236433, 0.167087, 0.243554, 0.25031, 0.216401, 0.206376, 0.17593, 0.25031, 0.26085, 0.349426, 0.318242, 0.398279, 0.497853, 0.398279, 0.436924, 0.436924, 0.387226, 0.387226, 0.40511, 0.505461, 0.384043, 0.332115, 0.418646, 0.418646, 0.408655, 0.414856, 0.342579, 0.387226, 0.370445, 0.278302, 0.291804, 0.332115, 0.346032, 0.257454, 0.25406, 0.164327, 0.096677, 0.116183, 0.125101, 0.17593, 0.173081, 0.264545, 0.268042, 0.275179, 0.278302, 0.281712, 0.191378, 0.264545, 0.182256, 0.111485, 0.15284, 0.122885, 0.111485, 0.0704, 0.11371, 0.155435, 0.26085, 0.359901, 0.298791, 0.206376, 0.222385, 0.206376, 0.132295, 0.194234, 0.191378, 0.111485, 0.11371, 0.185198, 0.191378, 0.268042, 0.278302, 0.321458, 0.356642, 0.275179, 0.301917, 0.239899, 0.185198, 0.134866, 0.137348, 0.125101, 0.196879, 0.18812, 0.120615, 0.182256, 0.194234, 0.209395, 0.332115, 0.25031, 0.147574, 0.120615, 0.055536, 0.094817, 0.092881, 0.05306, 0.073402, 0.096677, 0.086953, 0.15284, 0.116183, 0.120615, 0.155435, 0.15284, 0.15284, 0.268042, 0.298791, 0.209395, 0.179055, 0.194234, 0.264545, 0.339168, 0.377384, 0.422041, 0.390993, 0.377384, 0.472492, 0.517562, 0.472492, 0.562014, 0.42561, 0.42561, 0.349426, 0.387226, 0.349426, 0.30533, 0.239899, 0.179055, 0.26085, 0.182256, 0.167087, 0.158265, 0.194234, 0.182256, 0.25406, 0.31487, 0.275179, 0.158265, 0.15284, 0.098513, 0.109221, 0.206376, 0.288399, 0.352862, 0.342579, 0.291804, 0.268042, 0.295083, 0.243554, 0.236433, 0.324872, 0.324872, 0.332115, 0.295083, 0.229226, 0.219301, 0.203355, 0.170161, 0.200174, 0.194234, 0.31487, 0.232838, 0.219301, 0.158265, 0.170161, 0.170161, 0.164327, 0.142424, 0.120615, 0.191378, 0.196879, 0.15284, 0.083462, 0.054297, 0.066181, 0.060549, 0.033407, 0.032677, 0.032017, 0.056825, 0.060549, 0.045352, 0.071867, 0.040537, 0.064632, 0.059222, 0.032677, 0.060549, 0.11371, 0.111485, 0.106997, 0.06312, 0.049374, 0.090864, 0.106997, 0.111485, 0.182256, 0.194234, 0.120615, 0.191378, 0.194234, 0.196879, 0.167087, 0.173081, 0.295083, 0.295083, 0.200174, 0.295083, 0.209395, 0.127496, 0.129801, 0.109221, 0.15008, 0.206376, 0.170161, 0.18812, 0.144935, 0.102787, 0.161087, 0.257454], '')</t>
  </si>
  <si>
    <t>[64, 65, 66, 67, 97, 229, 325, 327]</t>
  </si>
  <si>
    <t>UPI000173013A status=activ</t>
  </si>
  <si>
    <t>([0.284882, 0.349426, 0.41194, 0.461924, 0.480142, 0.356642, 0.25406, 0.278302, 0.321458, 0.25031, 0.275179, 0.311707, 0.311707, 0.206376, 0.127496, 0.225814, 0.243554, 0.25406, 0.257454, 0.284882, 0.387226, 0.324872, 0.271506, 0.264545, 0.271506, 0.185198, 0.298791, 0.332115, 0.30533, 0.194234, 0.30533, 0.324872, 0.236433, 0.229226, 0.335645, 0.4292, 0.42561, 0.414856, 0.301917, 0.394753, 0.40511, 0.40511, 0.356642, 0.370445, 0.370445, 0.271506, 0.26085, 0.219301, 0.301917, 0.236433, 0.26085, 0.239899, 0.222385, 0.342579, 0.335645, 0.356642, 0.271506, 0.147574, 0.076542, 0.120615, 0.111485, 0.106997, 0.058088, 0.094817, 0.125101, 0.122885, 0.122885, 0.200174, 0.225814, 0.185198, 0.288399, 0.268042, 0.182256, 0.116183, 0.096677, 0.098513, 0.094817, 0.158265, 0.179055, 0.278302, 0.31487, 0.324872, 0.31487, 0.366687, 0.374039, 0.349426, 0.25031, 0.342579, 0.356642, 0.275179, 0.222385, 0.206376, 0.311707, 0.374039, 0.374039, 0.295083, 0.26085, 0.236433, 0.144935, 0.17593, 0.164327, 0.155435, 0.147574, 0.144935, 0.120615, 0.067594, 0.056825, 0.109221, 0.10481, 0.098513, 0.132295, 0.200174, 0.21291, 0.203355, 0.229226, 0.247041, 0.298791, 0.25031, 0.222385, 0.318242, 0.332115, 0.25031, 0.225814, 0.158265, 0.11371, 0.161087, 0.161087, 0.216401, 0.127496, 0.132295, 0.081712, 0.10481, 0.083462, 0.076542, 0.078022, 0.051831, 0.085092, 0.058088, 0.10481, 0.125101, 0.132295, 0.161087, 0.264545, 0.30533, 0.31487, 0.31487, 0.31487, 0.359901, 0.332115, 0.332115, 0.236433, 0.321458, 0.278302, 0.324872, 0.247041, 0.173081, 0.232838, 0.161087, 0.247041, 0.239899, 0.232838, 0.222385, 0.185198, 0.164327, 0.098513, 0.144935, 0.209395, 0.185198, 0.164327, 0.173081, 0.25406, 0.301917, 0.203355, 0.25031, 0.26085, 0.25031, 0.239899, 0.239899, 0.31487, 0.342579, 0.332115, 0.349426, 0.239899, 0.18812, 0.11371, 0.147574, 0.090864, 0.081712, 0.098513, 0.098513, 0.06184, 0.06184, 0.088832, 0.167087, 0.179055, 0.090864, 0.17593, 0.247041, 0.209395, 0.144935, 0.129801, 0.139895, 0.071867, 0.139895, 0.21291, 0.222385, 0.17593, 0.257454, 0.257454, 0.281712, 0.26085, 0.321458, 0.349426, 0.332115, 0.328603, 0.30533, 0.42561, 0.401658, 0.298791, 0.335645, 0.398279, 0.401658, 0.414856, 0.545602, 0.433034, 0.370445, 0.390993, 0.447574, 0.366687, 0.30533, 0.284882, 0.366687, 0.370445, 0.346032, 0.346032, 0.311707, 0.222385, 0.209395, 0.179055, 0.179055, 0.185198, 0.161087, 0.083462, 0.042364, 0.041405, 0.079919, 0.116183, 0.17593, 0.144935, 0.209395, 0.196879, 0.144935, 0.144935, 0.100716, 0.116183, 0.127496, 0.125101, 0.191378, 0.196879, 0.222385, 0.25031, 0.26085, 0.295083, 0.41194, 0.454136, 0.447574, 0.433034, 0.401658, 0.394753, 0.380708, 0.394753, 0.390993, 0.454136, 0.450668, 0.553315, 0.525368, 0.505461, 0.447574, 0.454136, 0.450668, 0.41194, 0.465241, 0.366687, 0.271506, 0.200174, 0.167087, 0.179055, 0.191378, 0.239899, 0.203355, 0.284882, 0.295083, 0.408655, 0.328603, 0.36309, 0.275179, 0.281712, 0.268042, 0.268042, 0.232838, 0.232838, 0.271506, 0.219301, 0.311707, 0.31487, 0.408655, 0.486429, 0.401658, 0.387226, 0.401658, 0.440853, 0.447574, 0.42561, 0.291804, 0.295083, 0.257454, 0.335645, 0.25406, 0.25406, 0.339168, 0.30533, 0.328603, 0.239899, 0.31487, 0.21291, 0.271506, 0.247041, 0.26085, 0.332115, 0.356642, 0.25031, 0.167087, 0.17593, 0.15284, 0.15008, 0.182256, 0.191378, 0.118441, 0.179055, 0.179055, 0.129801, 0.196879, 0.179055, 0.182256, 0.137348, 0.243554, 0.247041, 0.170161, 0.17593, 0.164327, 0.147574, 0.216401, 0.268042, 0.194234, 0.196879, 0.206376, 0.21291, 0.137348, 0.203355, 0.225814, 0.196879, 0.284882, 0.26085, 0.18812, 0.268042, 0.321458, 0.311707, 0.346032, 0.387226, 0.281712, 0.219301, 0.164327, 0.170161, 0.129801, 0.17593, 0.200174, 0.295083, 0.318242, 0.418646, 0.41194, 0.40511, 0.436924, 0.418646, 0.335645, 0.352862, 0.324872, 0.349426, 0.321458, 0.236433, 0.264545, 0.275179, 0.311707, 0.356642, 0.321458, 0.394753, 0.374039, 0.349426, 0.321458, 0.291804, 0.225814, 0.191378], '')</t>
  </si>
  <si>
    <t>[223, 274, 275, 276]</t>
  </si>
  <si>
    <t>UPI000173013B status=activ</t>
  </si>
  <si>
    <t>([0.339168, 0.281712, 0.318242, 0.356642, 0.288399, 0.318242, 0.366687, 0.387226, 0.414856, 0.433034, 0.394753, 0.414856, 0.374039, 0.342579, 0.308712, 0.243554, 0.26085, 0.268042, 0.25406, 0.268042, 0.384043, 0.414856, 0.472492, 0.40511, 0.380708, 0.384043, 0.384043, 0.380708, 0.394753, 0.398279, 0.328603, 0.398279, 0.390993, 0.468512, 0.42561, 0.458154, 0.538167, 0.608892, 0.59014, 0.63748, 0.703578, 0.657645, 0.608892, 0.604312, 0.56648, 0.562014, 0.657645, 0.666105, 0.657645, 0.626927, 0.63748, 0.767246, 0.759478, 0.779859, 0.699094, 0.798249, 0.703578, 0.59508, 0.585406, 0.59508, 0.486429, 0.398279, 0.408655, 0.408655, 0.40511, 0.505461, 0.541878, 0.538167, 0.525368, 0.557691, 0.480142, 0.465241, 0.359901, 0.284882, 0.203355, 0.264545, 0.26085, 0.335645, 0.414856, 0.42561, 0.418646, 0.476583, 0.570702, 0.56648, 0.476583, 0.480142, 0.486429, 0.40511, 0.380708, 0.387226, 0.359901, 0.342579, 0.342579, 0.447574, 0.521092, 0.618285, 0.58069, 0.575842, 0.480142, 0.472492, 0.380708, 0.390993, 0.401658, 0.401658, 0.311707, 0.394753, 0.301917, 0.291804, 0.374039, 0.318242, 0.308712, 0.30533, 0.398279, 0.398279, 0.36309, 0.36309, 0.356642, 0.356642, 0.349426, 0.444081, 0.444081, 0.5017, 0.465241, 0.450668, 0.401658, 0.458154, 0.4292, 0.534167, 0.5017, 0.414856, 0.472492, 0.465241, 0.458154, 0.374039, 0.298791, 0.275179, 0.288399, 0.284882, 0.21291, 0.21291, 0.147574, 0.10481, 0.074921, 0.090864, 0.090864, 0.132295, 0.10481, 0.125101, 0.132295, 0.098513, 0.147574, 0.179055, 0.196879, 0.15008, 0.194234, 0.281712, 0.301917, 0.209395, 0.225814, 0.236433, 0.25031, 0.324872, 0.324872, 0.436924, 0.447574, 0.458154, 0.486429, 0.447574, 0.342579, 0.257454, 0.335645, 0.342579, 0.271506, 0.264545, 0.295083, 0.264545, 0.281712, 0.288399, 0.268042, 0.275179, 0.324872, 0.232838, 0.161087, 0.219301, 0.18812, 0.116183, 0.111485, 0.102787, 0.185198, 0.278302, 0.356642, 0.359901, 0.278302, 0.339168, 0.298791, 0.321458, 0.301917, 0.288399, 0.203355, 0.225814, 0.185198, 0.225814, 0.30533, 0.30533, 0.332115, 0.271506, 0.352862, 0.271506, 0.25031, 0.257454, 0.291804, 0.225814, 0.142424, 0.21291, 0.216401, 0.170161, 0.185198, 0.232838, 0.225814, 0.225814, 0.275179, 0.311707, 0.264545, 0.236433, 0.268042, 0.232838, 0.21291, 0.222385, 0.271506, 0.206376, 0.18812, 0.158265, 0.15284, 0.26085, 0.170161, 0.167087, 0.25031, 0.243554, 0.173081, 0.142424, 0.158265, 0.158265, 0.15284, 0.18812, 0.132295, 0.155435, 0.161087, 0.26085, 0.257454, 0.288399, 0.36309, 0.390993, 0.308712, 0.380708, 0.359901, 0.454136, 0.454136, 0.342579, 0.264545, 0.339168, 0.377384, 0.447574, 0.447574, 0.447574, 0.436924, 0.454136, 0.370445, 0.366687, 0.346032, 0.25406, 0.257454, 0.243554, 0.225814, 0.321458, 0.321458, 0.236433, 0.232838, 0.173081, 0.243554, 0.236433, 0.236433, 0.15284, 0.147574, 0.200174, 0.206376, 0.182256, 0.26085, 0.257454, 0.264545, 0.271506, 0.387226, 0.387226, 0.384043, 0.394753, 0.291804, 0.295083, 0.295083, 0.30533, 0.374039, 0.422041, 0.529623, 0.570702, 0.699094, 0.613573, 0.476583, 0.476583, 0.505461, 0.505461, 0.618285, 0.618285, 0.622677, 0.626927, 0.538167, 0.468512, 0.461924, 0.486429, 0.480142, 0.541878, 0.538167, 0.575842, 0.454136, 0.41194, 0.42561, 0.384043, 0.414856, 0.418646, 0.384043, 0.30533, 0.239899, 0.167087, 0.134866, 0.134866, 0.118441, 0.100716, 0.092881, 0.094817, 0.144935, 0.144935, 0.144935, 0.15284, 0.137348, 0.185198, 0.219301, 0.147574, 0.125101, 0.17593, 0.284882, 0.216401, 0.271506, 0.36309, 0.356642, 0.408655, 0.4292, 0.401658, 0.490133, 0.58069, 0.553315, 0.525368, 0.497853, 0.525368, 0.476583, 0.4292, 0.447574], '')</t>
  </si>
  <si>
    <t>[36, 37, 38, 39, 40, 41, 42, 43, 44, 45, 46, 47, 48, 49, 50, 51, 52, 53, 54, 55, 56, 57, 58, 59, 65, 66, 67, 68, 69, 82, 83, 94, 95, 96, 97, 121, 127, 128, 300, 301, 302, 303, 306, 307, 308, 309, 310, 311, 312, 317, 318, 319, 355, 356, 357, 359]</t>
  </si>
  <si>
    <t>UPI000173013C status=activ</t>
  </si>
  <si>
    <t>([0.328603, 0.370445, 0.422041, 0.465241, 0.374039, 0.444081, 0.458154, 0.36309, 0.278302, 0.295083, 0.352862, 0.401658, 0.390993, 0.342579, 0.342579, 0.370445, 0.352862, 0.465241, 0.461924, 0.461924, 0.433034, 0.433034, 0.42561, 0.444081, 0.4292, 0.4292, 0.408655, 0.335645, 0.450668, 0.534167, 0.51388, 0.509769, 0.408655, 0.30533, 0.401658, 0.328603, 0.318242, 0.328603, 0.31487, 0.291804, 0.377384, 0.366687, 0.366687, 0.298791, 0.170161, 0.17593, 0.243554, 0.225814, 0.225814, 0.222385, 0.268042, 0.203355, 0.170161, 0.236433, 0.342579, 0.25406, 0.291804, 0.275179, 0.191378, 0.15008, 0.257454, 0.26085, 0.239899, 0.257454, 0.295083, 0.374039, 0.295083, 0.298791, 0.243554, 0.321458, 0.321458, 0.328603, 0.414856, 0.418646, 0.422041, 0.339168, 0.339168, 0.281712, 0.288399, 0.271506, 0.291804, 0.264545, 0.25406, 0.308712, 0.26085, 0.295083, 0.31487, 0.387226, 0.359901, 0.436924, 0.447574, 0.370445, 0.339168, 0.239899, 0.182256, 0.196879, 0.271506, 0.346032, 0.454136, 0.356642, 0.447574, 0.454136, 0.468512, 0.436924, 0.346032, 0.384043, 0.390993, 0.40511, 0.380708, 0.328603, 0.308712, 0.219301, 0.25406, 0.17593, 0.288399, 0.349426, 0.332115, 0.328603, 0.298791, 0.284882, 0.284882, 0.222385, 0.139895, 0.129801, 0.15008, 0.219301, 0.229226, 0.225814, 0.179055, 0.21291, 0.288399, 0.219301, 0.301917, 0.339168, 0.324872, 0.247041, 0.155435, 0.090864, 0.078022, 0.076542, 0.094817, 0.096677, 0.142424, 0.236433, 0.209395, 0.219301, 0.203355, 0.191378, 0.191378, 0.139895, 0.078022, 0.078022, 0.069024, 0.05306, 0.051831, 0.056825, 0.083462, 0.15008, 0.232838, 0.17593, 0.209395, 0.179055, 0.264545, 0.275179, 0.257454, 0.203355, 0.194234, 0.122885, 0.078022, 0.06312, 0.079919, 0.147574, 0.15284, 0.142424, 0.147574, 0.15008, 0.147574, 0.10481, 0.100716, 0.10481, 0.144935, 0.085092, 0.086953, 0.050641, 0.048328, 0.049374, 0.083462, 0.090864, 0.086953, 0.085092, 0.059222, 0.050641, 0.044297, 0.034884, 0.038042, 0.045352, 0.041405, 0.086953, 0.125101, 0.085092, 0.085092, 0.060549, 0.109221, 0.109221, 0.173081, 0.164327, 0.102787, 0.10481, 0.056825, 0.100716, 0.164327, 0.247041, 0.339168, 0.25031, 0.301917, 0.295083, 0.216401, 0.116183, 0.055536, 0.032677, 0.03976, 0.023087, 0.0198, 0.021816, 0.023963, 0.023087, 0.014315, 0.023534, 0.014315, 0.024826, 0.026892, 0.016257, 0.015694, 0.010131, 0.013016, 0.008409, 0.008525, 0.011342, 0.022306, 0.038858, 0.081712, 0.064632, 0.106997, 0.196879, 0.17593, 0.164327, 0.102787, 0.170161, 0.132295, 0.222385, 0.129801, 0.116183, 0.191378, 0.120615, 0.191378, 0.236433, 0.236433, 0.229226, 0.268042, 0.268042, 0.194234, 0.100716, 0.161087, 0.161087, 0.155435, 0.179055, 0.109221, 0.17593, 0.109221, 0.144935, 0.073402, 0.137348, 0.078022, 0.078022, 0.076542, 0.083462, 0.036378, 0.036378, 0.054297, 0.035586, 0.036378, 0.059222, 0.086953, 0.045352, 0.049374, 0.028695, 0.023963, 0.0198, 0.020876, 0.028695, 0.028107, 0.055536, 0.028695, 0.056825, 0.032017, 0.034068, 0.030611, 0.064632, 0.109221, 0.064632, 0.046336, 0.033407, 0.032017, 0.038858, 0.076542, 0.069024, 0.139895, 0.0704, 0.085092, 0.043307, 0.043307, 0.020165, 0.018787, 0.033407, 0.018106, 0.014783, 0.024826, 0.020876, 0.020165, 0.013016, 0.023534, 0.038858, 0.031287, 0.018787, 0.012491, 0.011342, 0.008002, 0.007315, 0.011903, 0.013016, 0.023087, 0.029376, 0.035586, 0.022306, 0.0198, 0.023963, 0.033407, 0.030611, 0.036378, 0.024826, 0.051831, 0.056825, 0.056825, 0.055536, 0.10481, 0.137348, 0.092881, 0.17593, 0.158265, 0.092881, 0.081712, 0.083462, 0.045352, 0.043307, 0.090864, 0.10481, 0.164327, 0.232838, 0.268042, 0.18812, 0.247041, 0.182256, 0.170161, 0.109221, 0.098513, 0.090864, 0.06312, 0.055536, 0.056825, 0.046336, 0.067594, 0.100716, 0.071867, 0.11371, 0.17593, 0.11371, 0.073402, 0.042364, 0.024826], '')</t>
  </si>
  <si>
    <t>[29, 30, 31]</t>
  </si>
  <si>
    <t>UPI000173013D status=activ</t>
  </si>
  <si>
    <t>([0.324872, 0.352862, 0.264545, 0.295083, 0.328603, 0.26085, 0.301917, 0.321458, 0.281712, 0.30533, 0.321458, 0.275179, 0.295083, 0.301917, 0.301917, 0.232838, 0.158265, 0.25031, 0.247041, 0.25031, 0.26085, 0.25406, 0.284882, 0.352862, 0.352862, 0.377384, 0.461924, 0.36309, 0.291804, 0.346032, 0.321458, 0.318242, 0.311707, 0.291804, 0.374039, 0.281712, 0.36309, 0.450668, 0.346032, 0.352862, 0.339168, 0.25406, 0.324872, 0.308712, 0.236433, 0.173081, 0.147574, 0.147574, 0.236433, 0.308712, 0.232838, 0.257454, 0.264545, 0.278302, 0.170161, 0.173081, 0.275179, 0.236433, 0.200174, 0.173081, 0.18812, 0.196879, 0.194234, 0.222385, 0.225814, 0.200174, 0.182256, 0.182256, 0.173081, 0.164327, 0.173081, 0.216401, 0.222385, 0.139895, 0.170161, 0.200174, 0.170161, 0.158265, 0.18812, 0.144935, 0.144935, 0.129801, 0.122885, 0.182256, 0.090864, 0.098513, 0.10481, 0.102787, 0.106997, 0.073402, 0.06184, 0.060549, 0.071867, 0.067594, 0.139895, 0.137348, 0.225814, 0.17593, 0.185198, 0.18812, 0.275179, 0.390993, 0.41194, 0.41194, 0.41194, 0.440853, 0.384043, 0.497853, 0.63748, 0.545602, 0.59014, 0.63748, 0.538167, 0.549308, 0.468512, 0.436924, 0.374039, 0.295083, 0.31487, 0.232838, 0.222385, 0.21291, 0.15008, 0.134866, 0.137348, 0.144935, 0.21291, 0.167087, 0.155435, 0.155435, 0.206376, 0.229226, 0.194234, 0.236433, 0.225814, 0.200174, 0.15008, 0.222385, 0.164327, 0.142424, 0.219301, 0.229226, 0.155435, 0.206376, 0.209395, 0.206376, 0.106997, 0.120615, 0.18812, 0.194234, 0.127496, 0.079919, 0.088832, 0.06312, 0.047319, 0.032677, 0.074921, 0.11371, 0.060549, 0.127496, 0.194234, 0.182256, 0.109221, 0.185198, 0.18812, 0.155435, 0.102787, 0.194234, 0.173081, 0.109221, 0.10481, 0.102787, 0.158265, 0.167087, 0.275179, 0.356642, 0.352862, 0.222385, 0.222385, 0.328603, 0.342579, 0.26085, 0.275179, 0.356642, 0.278302, 0.301917, 0.332115, 0.332115, 0.25031, 0.243554, 0.295083, 0.264545, 0.342579, 0.374039, 0.346032, 0.318242, 0.318242, 0.291804, 0.41194, 0.401658, 0.398279, 0.30533, 0.401658, 0.30533, 0.219301, 0.278302, 0.247041, 0.147574, 0.21291, 0.295083, 0.209395, 0.158265, 0.21291, 0.219301, 0.125101, 0.122885, 0.127496, 0.120615, 0.120615, 0.116183, 0.0704, 0.058088, 0.066181, 0.060549, 0.06184, 0.10481, 0.11371, 0.067594, 0.142424, 0.122885, 0.132295, 0.147574, 0.15008, 0.111485, 0.064632, 0.066181, 0.073402, 0.074921, 0.045352, 0.076542, 0.079919, 0.127496, 0.158265, 0.158265, 0.164327, 0.164327, 0.116183, 0.111485, 0.109221, 0.102787, 0.129801, 0.071867, 0.066181, 0.118441, 0.158265, 0.229226, 0.308712, 0.295083, 0.284882, 0.339168, 0.370445, 0.275179, 0.275179, 0.268042, 0.219301, 0.155435, 0.239899, 0.225814, 0.232838, 0.332115, 0.219301, 0.219301, 0.311707, 0.301917, 0.295083, 0.281712, 0.284882, 0.284882, 0.298791, 0.301917, 0.25031, 0.222385, 0.196879, 0.196879, 0.209395, 0.236433, 0.185198, 0.170161, 0.21291, 0.229226, 0.182256, 0.225814, 0.216401, 0.209395, 0.291804, 0.203355, 0.106997, 0.088832, 0.092881, 0.086953, 0.092881, 0.086953, 0.042364, 0.086953, 0.094817, 0.083462, 0.116183, 0.236433, 0.236433, 0.295083, 0.161087, 0.191378, 0.25406, 0.268042, 0.281712, 0.219301, 0.222385, 0.332115, 0.342579, 0.311707, 0.284882, 0.243554, 0.324872, 0.458154, 0.436924, 0.394753, 0.370445, 0.390993], '')</t>
  </si>
  <si>
    <t>[108, 109, 110, 111, 112, 113]</t>
  </si>
  <si>
    <t>UPI000173013E status=activ</t>
  </si>
  <si>
    <t>([0.366687, 0.436924, 0.414856, 0.321458, 0.380708, 0.401658, 0.447574, 0.41194, 0.4292, 0.447574, 0.472492, 0.549308, 0.517562, 0.444081, 0.352862, 0.291804, 0.324872, 0.321458, 0.335645, 0.374039, 0.387226, 0.398279, 0.370445, 0.398279, 0.483068, 0.458154, 0.458154, 0.433034, 0.490133, 0.497853, 0.521092, 0.534167, 0.509769, 0.517562, 0.497853, 0.648219, 0.724957, 0.671169, 0.671169, 0.642678, 0.545602, 0.525368, 0.521092, 0.450668, 0.461924, 0.454136, 0.458154, 0.377384, 0.298791, 0.298791, 0.308712, 0.185198, 0.164327, 0.155435, 0.161087, 0.239899, 0.161087, 0.102787, 0.191378, 0.200174, 0.229226, 0.209395, 0.295083, 0.31487, 0.384043, 0.339168, 0.257454, 0.179055, 0.25031, 0.288399, 0.25031, 0.200174, 0.30533, 0.271506, 0.239899, 0.18812, 0.18812, 0.25031, 0.25031, 0.243554, 0.264545, 0.173081, 0.219301, 0.222385, 0.134866, 0.10481, 0.066181, 0.085092, 0.15008, 0.081712, 0.059222, 0.071867, 0.058088, 0.037156, 0.047319, 0.064632, 0.058088, 0.032677, 0.018415, 0.031287, 0.033407, 0.022667, 0.027463, 0.032677, 0.016257, 0.026338, 0.0198, 0.027463, 0.019401, 0.017797, 0.032677, 0.058088, 0.046336, 0.069024, 0.083462, 0.098513, 0.066181, 0.058088, 0.06312, 0.120615, 0.109221, 0.074921, 0.051831, 0.064632, 0.05306, 0.102787, 0.048328, 0.088832, 0.094817, 0.142424, 0.118441, 0.129801, 0.134866, 0.161087, 0.179055, 0.209395, 0.209395, 0.164327, 0.236433, 0.232838, 0.129801, 0.106997, 0.116183, 0.129801, 0.15284, 0.182256, 0.116183, 0.203355, 0.144935, 0.120615, 0.098513, 0.142424, 0.134866, 0.134866, 0.158265, 0.083462, 0.090864, 0.048328, 0.090864, 0.083462, 0.074921, 0.088832, 0.06184, 0.085092, 0.10481, 0.048328, 0.050641, 0.096677, 0.109221, 0.173081, 0.264545, 0.264545, 0.173081, 0.090864, 0.056825, 0.05306, 0.098513, 0.086953, 0.100716, 0.059222, 0.032017, 0.06184, 0.059222, 0.102787, 0.092881, 0.129801, 0.147574, 0.167087, 0.164327, 0.164327, 0.125101, 0.059222, 0.094817, 0.081712, 0.182256, 0.147574, 0.129801, 0.085092, 0.071867, 0.10481, 0.100716, 0.179055, 0.173081, 0.281712, 0.284882, 0.298791, 0.295083, 0.295083, 0.278302, 0.17593, 0.100716, 0.10481, 0.111485, 0.106997, 0.11371, 0.074921, 0.100716, 0.102787, 0.15284, 0.155435, 0.155435, 0.264545, 0.18812, 0.158265, 0.155435, 0.15008, 0.088832, 0.067594, 0.100716, 0.106997, 0.17593, 0.17593, 0.203355, 0.216401, 0.232838, 0.25031, 0.222385, 0.308712, 0.332115, 0.328603, 0.370445, 0.268042, 0.247041, 0.342579, 0.291804, 0.288399, 0.311707, 0.414856, 0.447574, 0.36309, 0.264545, 0.281712, 0.374039, 0.30533, 0.342579, 0.324872, 0.40511, 0.476583, 0.454136, 0.359901, 0.295083, 0.200174, 0.225814, 0.239899, 0.229226, 0.31487, 0.271506, 0.225814, 0.206376, 0.147574, 0.225814, 0.200174, 0.185198, 0.185198, 0.264545, 0.229226, 0.200174, 0.170161, 0.109221, 0.074921, 0.096677, 0.147574, 0.216401, 0.284882, 0.170161, 0.158265, 0.100716, 0.071867, 0.081712, 0.0704, 0.122885, 0.081712, 0.167087, 0.106997, 0.0704, 0.067594, 0.120615, 0.164327, 0.194234, 0.281712, 0.377384, 0.339168, 0.356642, 0.26085, 0.257454, 0.390993, 0.318242, 0.318242, 0.418646, 0.422041, 0.472492, 0.352862, 0.332115, 0.342579, 0.42561, 0.42561, 0.433034, 0.401658, 0.284882, 0.295083, 0.291804, 0.239899, 0.239899, 0.203355, 0.301917, 0.311707, 0.203355, 0.284882, 0.342579, 0.30533, 0.284882, 0.236433, 0.31487, 0.40511, 0.339168, 0.308712, 0.380708, 0.321458, 0.288399], '')</t>
  </si>
  <si>
    <t>[11, 12, 30, 31, 32, 33, 35, 36, 37, 38, 39, 40, 41, 42]</t>
  </si>
  <si>
    <t>UPI0001730140 status=activ</t>
  </si>
  <si>
    <t>([0.012491, 0.018787, 0.020165, 0.028107, 0.056825, 0.074921, 0.094817, 0.059222, 0.043307, 0.044297, 0.045352, 0.031287, 0.033407, 0.023963, 0.024393, 0.024393, 0.027463, 0.024393, 0.024826, 0.045352, 0.076542, 0.116183, 0.067594, 0.05306, 0.060549, 0.05306, 0.056825, 0.06184, 0.064632, 0.10481, 0.127496, 0.088832, 0.098513, 0.05306, 0.073402, 0.054297, 0.05306, 0.058088, 0.032017, 0.074921, 0.078022, 0.076542, 0.076542, 0.076542, 0.0704, 0.051831, 0.046336, 0.036378, 0.037156, 0.037156, 0.030611, 0.032017, 0.06184, 0.050641, 0.090864, 0.088832, 0.120615, 0.120615, 0.182256, 0.170161, 0.139895, 0.071867, 0.071867, 0.055536, 0.096677, 0.161087, 0.118441, 0.129801, 0.081712, 0.081712, 0.078022, 0.096677, 0.092881, 0.051831, 0.066181, 0.067594, 0.067594, 0.081712, 0.085092, 0.085092, 0.106997, 0.10481, 0.158265, 0.158265, 0.144935, 0.096677, 0.096677, 0.158265, 0.083462, 0.170161, 0.092881, 0.096677, 0.054297, 0.05306, 0.092881, 0.15008, 0.15008, 0.092881, 0.096677, 0.058088, 0.028107, 0.044297, 0.045352, 0.058088, 0.045352, 0.081712, 0.074921, 0.074921, 0.06184, 0.111485, 0.111485, 0.182256, 0.17593, 0.278302, 0.206376, 0.21291, 0.216401, 0.185198, 0.26085, 0.25406, 0.342579, 0.458154, 0.461924, 0.433034, 0.342579, 0.374039, 0.339168, 0.468512, 0.472492, 0.408655, 0.318242, 0.21291, 0.185198, 0.281712, 0.268042, 0.311707, 0.30533, 0.257454, 0.295083, 0.30533, 0.229226, 0.25406, 0.247041, 0.167087, 0.225814, 0.239899, 0.26085, 0.291804, 0.26085, 0.173081, 0.18812, 0.194234, 0.281712, 0.225814, 0.219301, 0.232838, 0.236433, 0.158265, 0.125101, 0.15008, 0.15284, 0.216401, 0.116183, 0.142424, 0.216401, 0.182256, 0.173081, 0.098513, 0.06312, 0.038858, 0.066181, 0.10481, 0.167087, 0.144935, 0.139895, 0.142424, 0.129801, 0.164327, 0.15008, 0.18812, 0.158265, 0.090864, 0.054297, 0.094817, 0.083462, 0.049374, 0.049374, 0.055536, 0.092881, 0.092881, 0.144935, 0.090864, 0.051831, 0.058088, 0.040537, 0.060549, 0.059222, 0.059222, 0.029376, 0.033407, 0.050641, 0.05306, 0.098513, 0.170161, 0.147574, 0.147574, 0.158265, 0.134866, 0.194234, 0.109221, 0.111485, 0.106997, 0.161087, 0.247041, 0.134866, 0.222385, 0.257454, 0.257454, 0.257454, 0.311707, 0.390993, 0.284882, 0.194234, 0.185198, 0.185198, 0.185198, 0.11371, 0.11371, 0.134866, 0.132295, 0.139895, 0.200174, 0.122885, 0.142424, 0.15008, 0.268042, 0.25031, 0.179055, 0.18812, 0.118441, 0.096677, 0.06312, 0.111485, 0.182256, 0.147574, 0.142424, 0.182256, 0.182256, 0.25406, 0.257454, 0.17593, 0.196879, 0.111485, 0.200174, 0.185198, 0.118441, 0.06312, 0.06184, 0.079919, 0.042364, 0.073402, 0.073402, 0.116183, 0.125101, 0.127496, 0.158265, 0.155435, 0.137348, 0.127496, 0.125101, 0.071867, 0.137348, 0.200174, 0.219301, 0.200174, 0.137348, 0.216401, 0.216401, 0.225814, 0.291804, 0.387226, 0.384043, 0.352862, 0.281712, 0.216401, 0.129801, 0.137348, 0.142424, 0.086953, 0.085092, 0.085092, 0.144935, 0.139895, 0.090864, 0.125101, 0.125101, 0.118441, 0.06184, 0.086953, 0.046336, 0.036378, 0.03976, 0.026338, 0.041405, 0.06312, 0.06312, 0.132295, 0.0704, 0.037156, 0.054297, 0.100716, 0.100716, 0.079919, 0.074921, 0.120615, 0.158265, 0.137348, 0.17593, 0.170161, 0.122885, 0.137348, 0.155435, 0.142424, 0.125101, 0.125101, 0.125101, 0.102787, 0.069024, 0.127496, 0.137348, 0.170161, 0.161087, 0.102787, 0.132295, 0.137348, 0.127496, 0.118441, 0.083462, 0.122885, 0.194234, 0.196879, 0.179055, 0.088832, 0.092881, 0.164327, 0.222385, 0.236433, 0.232838, 0.232838, 0.219301, 0.196879, 0.18812, 0.120615, 0.194234, 0.203355, 0.206376, 0.179055, 0.147574, 0.225814, 0.167087, 0.170161, 0.264545, 0.271506, 0.408655, 0.311707, 0.308712, 0.18812, 0.17593, 0.243554, 0.170161, 0.173081, 0.179055, 0.18812, 0.236433, 0.239899, 0.21291, 0.203355, 0.203355, 0.155435, 0.132295, 0.094817, 0.094817, 0.094817, 0.127496, 0.10481, 0.170161, 0.088832, 0.102787, 0.106997, 0.111485, 0.139895, 0.094817, 0.164327, 0.132295, 0.179055, 0.173081, 0.173081, 0.196879, 0.15008, 0.15008, 0.179055, 0.232838, 0.25031, 0.200174, 0.173081, 0.173081, 0.185198, 0.31487, 0.311707, 0.31487, 0.332115, 0.414856, 0.394753, 0.394753, 0.4292, 0.295083, 0.257454, 0.17593, 0.129801, 0.203355, 0.191378, 0.122885, 0.164327, 0.129801, 0.164327, 0.239899, 0.264545, 0.25031, 0.15284, 0.185198, 0.194234, 0.122885, 0.066181, 0.060549, 0.067594, 0.073402, 0.164327, 0.196879, 0.203355, 0.229226, 0.25406, 0.321458, 0.366687, 0.359901, 0.418646, 0.41194, 0.30533, 0.200174, 0.173081, 0.25406, 0.243554, 0.239899, 0.31487, 0.374039, 0.390993, 0.374039, 0.318242, 0.264545, 0.232838, 0.30533, 0.281712, 0.219301, 0.225814, 0.25031, 0.18812, 0.118441, 0.083462], '')</t>
  </si>
  <si>
    <t>UPI0001730141 status=activ</t>
  </si>
  <si>
    <t>([0.06312, 0.03976, 0.064632, 0.086953, 0.086953, 0.086953, 0.116183, 0.137348, 0.088832, 0.106997, 0.129801, 0.158265, 0.139895, 0.118441, 0.066181, 0.120615, 0.06312, 0.046336, 0.048328, 0.090864, 0.106997, 0.144935, 0.225814, 0.137348, 0.118441, 0.081712, 0.06312, 0.067594, 0.05306, 0.098513, 0.10481, 0.11371, 0.120615, 0.122885, 0.155435, 0.26085, 0.185198, 0.288399, 0.328603, 0.342579, 0.225814, 0.239899, 0.239899, 0.139895, 0.219301, 0.17593, 0.275179, 0.31487, 0.298791, 0.346032, 0.239899, 0.15008, 0.111485, 0.118441, 0.127496, 0.120615, 0.118441, 0.185198, 0.196879, 0.194234, 0.118441, 0.116183, 0.090864, 0.090864, 0.088832, 0.098513, 0.167087, 0.129801, 0.173081, 0.179055, 0.144935, 0.15284, 0.232838, 0.264545, 0.15284, 0.236433, 0.167087, 0.122885, 0.066181, 0.06312, 0.064632, 0.083462, 0.142424, 0.100716, 0.100716, 0.179055, 0.111485, 0.106997, 0.106997, 0.05306, 0.03976, 0.054297, 0.055536, 0.059222, 0.074921, 0.15284, 0.155435, 0.132295, 0.173081, 0.26085, 0.161087, 0.100716, 0.134866, 0.081712, 0.147574, 0.109221, 0.102787, 0.15008, 0.094817, 0.067594, 0.074921, 0.090864, 0.045352, 0.086953, 0.067594, 0.043307, 0.031287, 0.022667, 0.042364, 0.021381, 0.020876, 0.038858, 0.064632, 0.069024, 0.125101, 0.11371, 0.182256, 0.182256, 0.11371, 0.102787, 0.179055, 0.216401, 0.155435, 0.239899, 0.15008, 0.15008, 0.17593, 0.216401, 0.268042, 0.264545, 0.26085, 0.229226, 0.137348, 0.078022, 0.066181, 0.034884, 0.020522, 0.020522, 0.017447, 0.030003, 0.051831, 0.024393, 0.024393, 0.023963, 0.024826, 0.034068, 0.023963, 0.025316, 0.025316, 0.018787, 0.015694, 0.023087, 0.027463, 0.058088, 0.058088, 0.046336, 0.081712, 0.144935, 0.142424, 0.10481, 0.10481, 0.069024, 0.137348, 0.161087, 0.142424, 0.094817, 0.139895, 0.216401, 0.134866, 0.085092, 0.10481, 0.132295, 0.173081, 0.139895, 0.078022, 0.090864, 0.129801, 0.076542, 0.079919, 0.078022, 0.137348, 0.0704, 0.088832, 0.094817, 0.055536, 0.102787, 0.147574, 0.098513, 0.079919, 0.079919, 0.118441, 0.137348, 0.137348, 0.0704, 0.090864, 0.134866, 0.118441, 0.067594, 0.132295, 0.120615, 0.073402, 0.056825, 0.06312, 0.078022, 0.0704, 0.096677, 0.100716, 0.106997, 0.155435, 0.196879, 0.298791, 0.236433, 0.179055, 0.144935, 0.15008, 0.106997, 0.086953, 0.081712, 0.0704, 0.047319, 0.048328, 0.098513, 0.129801, 0.203355, 0.219301, 0.137348, 0.102787, 0.096677, 0.092881, 0.081712, 0.074921, 0.038858, 0.034068, 0.044297, 0.06184, 0.10481, 0.15008, 0.116183, 0.147574, 0.15008, 0.185198, 0.164327, 0.120615, 0.090864, 0.071867, 0.048328, 0.079919, 0.132295, 0.098513, 0.074921, 0.044297], '')</t>
  </si>
  <si>
    <t>UPI0001730142 status=activ</t>
  </si>
  <si>
    <t>([0.25031, 0.167087, 0.203355, 0.137348, 0.203355, 0.26085, 0.200174, 0.257454, 0.308712, 0.356642, 0.401658, 0.380708, 0.401658, 0.454136, 0.486429, 0.5017, 0.541878, 0.666105, 0.538167, 0.529623, 0.458154, 0.408655, 0.401658, 0.321458, 0.401658, 0.298791, 0.200174, 0.275179, 0.26085, 0.25406, 0.155435, 0.134866, 0.206376, 0.120615, 0.083462, 0.092881, 0.088832, 0.144935, 0.092881, 0.083462, 0.054297, 0.092881, 0.127496, 0.132295, 0.200174, 0.196879, 0.298791, 0.377384, 0.401658, 0.311707, 0.295083, 0.377384, 0.401658, 0.384043, 0.454136, 0.525368, 0.414856, 0.422041, 0.359901, 0.440853, 0.545602, 0.675549, 0.509769, 0.483068, 0.575842, 0.497853, 0.433034, 0.311707, 0.288399, 0.196879, 0.278302, 0.298791, 0.298791, 0.21291, 0.225814, 0.271506, 0.167087, 0.264545, 0.173081, 0.209395, 0.222385, 0.222385, 0.147574, 0.17593, 0.122885, 0.134866, 0.21291, 0.182256, 0.18812, 0.155435, 0.185198, 0.196879, 0.191378, 0.134866, 0.21291, 0.203355, 0.18812, 0.298791, 0.278302, 0.377384, 0.387226, 0.275179, 0.281712, 0.264545, 0.328603, 0.394753, 0.380708, 0.31487, 0.422041, 0.408655, 0.387226, 0.414856, 0.31487, 0.298791, 0.366687, 0.342579, 0.332115, 0.328603, 0.301917, 0.216401, 0.203355, 0.21291, 0.30533, 0.209395, 0.264545, 0.196879, 0.196879, 0.191378, 0.229226, 0.144935, 0.173081, 0.264545, 0.295083, 0.291804, 0.295083, 0.308712, 0.301917, 0.21291, 0.239899, 0.164327, 0.257454, 0.271506, 0.219301, 0.194234, 0.200174, 0.15008, 0.225814, 0.26085, 0.17593, 0.173081, 0.18812, 0.25031, 0.25031, 0.229226, 0.288399, 0.182256, 0.120615, 0.125101, 0.196879, 0.170161, 0.216401, 0.196879, 0.155435, 0.179055, 0.219301, 0.203355, 0.257454, 0.158265, 0.090864, 0.144935, 0.144935, 0.173081, 0.173081, 0.191378, 0.111485, 0.132295, 0.144935, 0.129801, 0.074921, 0.074921, 0.06184, 0.041405, 0.024826, 0.030611, 0.025316, 0.023087, 0.041405, 0.029376, 0.050641, 0.050641, 0.028107, 0.016826, 0.020876, 0.023087, 0.012491, 0.020522, 0.017447, 0.028695, 0.051831, 0.090864, 0.098513, 0.120615, 0.167087, 0.25031, 0.264545, 0.298791, 0.295083, 0.225814, 0.284882, 0.295083, 0.275179, 0.275179, 0.278302, 0.281712, 0.295083, 0.380708, 0.398279, 0.356642, 0.370445, 0.295083, 0.219301, 0.203355, 0.219301, 0.182256, 0.15284, 0.139895, 0.079919, 0.083462, 0.137348, 0.161087, 0.164327, 0.247041, 0.268042, 0.370445, 0.288399, 0.225814, 0.129801, 0.132295, 0.142424, 0.134866, 0.194234, 0.191378, 0.203355, 0.18812, 0.18812, 0.139895, 0.15284, 0.247041, 0.155435, 0.096677, 0.079919, 0.060549, 0.038042, 0.059222, 0.066181, 0.106997, 0.127496, 0.158265, 0.083462, 0.076542, 0.041405, 0.026338, 0.042364, 0.021381, 0.014075, 0.020522, 0.037156, 0.041405, 0.032017, 0.058088, 0.049374, 0.066181, 0.050641, 0.083462, 0.085092, 0.044297, 0.026892, 0.022306, 0.033407, 0.069024, 0.060549, 0.116183, 0.118441, 0.118441, 0.194234, 0.284882, 0.194234, 0.161087, 0.085092, 0.067594, 0.073402, 0.139895, 0.137348, 0.203355, 0.209395, 0.216401, 0.200174, 0.268042, 0.21291, 0.155435, 0.158265, 0.257454, 0.247041, 0.311707, 0.216401, 0.229226, 0.142424, 0.239899, 0.298791, 0.271506, 0.247041, 0.239899, 0.229226, 0.222385, 0.137348, 0.127496, 0.0704, 0.132295, 0.147574, 0.142424, 0.125101, 0.11371, 0.10481, 0.102787, 0.054297, 0.106997, 0.10481, 0.106997, 0.05306, 0.045352, 0.098513, 0.179055, 0.18812, 0.182256, 0.155435, 0.170161, 0.164327, 0.164327, 0.090864, 0.051831, 0.096677, 0.18812, 0.164327, 0.134866, 0.11371, 0.191378, 0.142424, 0.109221, 0.173081, 0.275179, 0.225814, 0.161087], '')</t>
  </si>
  <si>
    <t>[15, 16, 17, 18, 19, 55, 60, 61, 62, 64]</t>
  </si>
  <si>
    <t>UPI0001730143 status=activ</t>
  </si>
  <si>
    <t>([0.022667, 0.011518, 0.007877, 0.00543, 0.005932, 0.004736, 0.006078, 0.007315, 0.009294, 0.007495, 0.006142, 0.008002, 0.012491, 0.012491, 0.008075, 0.008525, 0.007315, 0.005318, 0.005011, 0.004388, 0.005011, 0.003924, 0.003997, 0.004135, 0.005992, 0.005992, 0.006701, 0.005223, 0.004161, 0.00292, 0.00292, 0.003997, 0.002705, 0.001906, 0.002482, 0.002503, 0.001623, 0.001906, 0.001967, 0.002211, 0.003366, 0.003366, 0.004513, 0.005623, 0.005623, 0.005734, 0.004358, 0.005503, 0.005086, 0.004414, 0.006142, 0.006619, 0.004976, 0.005086, 0.006894, 0.005086, 0.005683, 0.008156, 0.008002, 0.007422, 0.006795, 0.007031, 0.009728, 0.007877, 0.006988, 0.007091, 0.007259, 0.011669, 0.007555, 0.007422, 0.013016, 0.013016, 0.019109, 0.035586, 0.035586, 0.019401, 0.035586, 0.046336, 0.023534, 0.013613, 0.022306, 0.024393, 0.018415, 0.016826, 0.0198, 0.016826, 0.019109, 0.018415, 0.019109, 0.035586, 0.071867, 0.03976, 0.021381, 0.020876, 0.022667, 0.047319, 0.098513, 0.098513, 0.132295, 0.216401, 0.219301, 0.158265, 0.144935, 0.179055, 0.122885, 0.069024, 0.0704, 0.05306, 0.051831, 0.054297, 0.029376, 0.016826, 0.025762, 0.05306, 0.054297, 0.025762, 0.023534, 0.023534, 0.024393, 0.023087, 0.015694, 0.030003, 0.067594, 0.071867, 0.0704, 0.051831, 0.050641, 0.10481, 0.191378, 0.164327, 0.086953, 0.086953, 0.164327, 0.17593, 0.164327, 0.158265, 0.161087, 0.173081, 0.096677, 0.048328, 0.050641, 0.092881, 0.081712, 0.035586, 0.036378, 0.028695, 0.074921, 0.142424, 0.06184, 0.038858, 0.025762, 0.054297, 0.111485, 0.054297, 0.05306, 0.054297, 0.060549, 0.06312, 0.036378, 0.069024, 0.10481, 0.05306, 0.046336, 0.05306, 0.100716, 0.10481, 0.0704, 0.058088, 0.060549, 0.069024, 0.059222, 0.06312, 0.055536, 0.055536, 0.055536, 0.056825, 0.055536, 0.051831, 0.049374, 0.048328, 0.055536, 0.037156, 0.0704, 0.078022, 0.036378, 0.038858, 0.027463, 0.054297, 0.033407, 0.034068, 0.066181, 0.066181, 0.092881, 0.094817, 0.094817, 0.191378, 0.109221, 0.132295, 0.076542, 0.139895, 0.127496, 0.11371, 0.125101, 0.069024, 0.033407, 0.064632, 0.060549, 0.060549, 0.036378, 0.034068, 0.019401, 0.010672, 0.011903, 0.008723, 0.006194, 0.004513, 0.004513, 0.004247, 0.003821, 0.003757, 0.00407, 0.004736, 0.004315, 0.00407, 0.005318, 0.00515, 0.003727, 0.003864, 0.004646, 0.004414, 0.004208, 0.004208, 0.005932, 0.005623, 0.005872, 0.007091, 0.007177, 0.005734, 0.005734, 0.004358, 0.005734, 0.003924, 0.004646, 0.004646, 0.004611, 0.004577, 0.005623, 0.008409, 0.005683, 0.00558, 0.008156, 0.014315, 0.011518, 0.011518, 0.011342, 0.020522, 0.030003, 0.058088, 0.085092, 0.094817, 0.191378, 0.111485, 0.206376, 0.185198, 0.129801, 0.144935, 0.144935, 0.100716, 0.048328, 0.11371, 0.098513, 0.100716, 0.079919, 0.090864, 0.088832, 0.155435, 0.081712, 0.069024, 0.067594, 0.071867, 0.0704, 0.0704, 0.155435, 0.071867, 0.036378, 0.085092, 0.106997, 0.116183, 0.206376, 0.328603, 0.31487, 0.209395, 0.106997, 0.090864, 0.142424, 0.122885, 0.102787, 0.17593, 0.144935, 0.109221, 0.060549, 0.127496, 0.064632], '')</t>
  </si>
  <si>
    <t>UPI0001730144 status=activ</t>
  </si>
  <si>
    <t>([0.346032, 0.182256, 0.109221, 0.066181, 0.041405, 0.023087, 0.038042, 0.055536, 0.037156, 0.047319, 0.049374, 0.037156, 0.023087, 0.028107, 0.056825, 0.041405, 0.086953, 0.043307, 0.022667, 0.012727, 0.010509, 0.010372, 0.018415, 0.031287, 0.055536, 0.102787, 0.158265, 0.085092, 0.079919, 0.079919, 0.081712, 0.047319, 0.092881, 0.17593, 0.161087, 0.158265, 0.11371, 0.11371, 0.118441, 0.225814, 0.311707, 0.298791, 0.257454, 0.219301, 0.137348, 0.139895, 0.137348, 0.173081, 0.26085, 0.26085, 0.366687, 0.380708, 0.40511, 0.298791, 0.31487, 0.209395, 0.21291, 0.311707, 0.346032, 0.418646, 0.359901, 0.36309, 0.401658, 0.436924, 0.352862, 0.352862, 0.257454, 0.257454, 0.264545, 0.264545, 0.275179, 0.173081, 0.100716, 0.100716, 0.139895, 0.139895, 0.222385, 0.209395, 0.129801, 0.06312, 0.06312, 0.079919, 0.043307, 0.046336, 0.025762, 0.030003, 0.055536, 0.116183, 0.069024, 0.060549, 0.032677, 0.034068, 0.066181, 0.122885, 0.122885, 0.122885, 0.118441, 0.120615, 0.076542, 0.144935, 0.142424, 0.147574, 0.164327, 0.26085, 0.170161, 0.264545, 0.366687, 0.268042, 0.206376, 0.278302, 0.209395, 0.194234, 0.18812, 0.17593, 0.111485, 0.179055, 0.239899, 0.247041, 0.200174, 0.243554, 0.225814, 0.281712, 0.17593, 0.158265, 0.090864, 0.090864, 0.090864, 0.085092, 0.092881, 0.094817, 0.054297, 0.088832, 0.182256, 0.092881, 0.111485, 0.111485, 0.066181, 0.033407, 0.029376, 0.037156, 0.051831, 0.050641, 0.064632, 0.122885, 0.122885, 0.194234, 0.298791, 0.200174, 0.137348, 0.170161, 0.206376, 0.264545, 0.170161, 0.161087, 0.278302, 0.161087, 0.225814, 0.324872, 0.398279, 0.394753, 0.408655, 0.387226, 0.295083, 0.191378, 0.132295, 0.111485, 0.064632, 0.064632, 0.073402, 0.094817, 0.094817, 0.050641, 0.069024, 0.098513, 0.102787, 0.05306, 0.054297, 0.059222, 0.055536, 0.06184, 0.034884, 0.017447, 0.017797, 0.031287, 0.037156, 0.059222, 0.073402, 0.10481, 0.048328, 0.079919, 0.096677, 0.098513, 0.096677, 0.088832, 0.116183, 0.111485, 0.179055, 0.268042, 0.179055, 0.100716, 0.098513, 0.164327, 0.236433, 0.203355, 0.196879, 0.271506, 0.284882, 0.194234, 0.129801, 0.144935, 0.144935, 0.155435, 0.111485, 0.158265, 0.170161, 0.094817, 0.109221, 0.064632, 0.069024, 0.06312, 0.127496, 0.098513, 0.096677, 0.069024, 0.046336, 0.046336, 0.029376, 0.017138, 0.030611, 0.064632, 0.11371, 0.116183, 0.054297, 0.100716, 0.144935, 0.088832, 0.15008, 0.127496, 0.21291, 0.200174, 0.321458, 0.219301, 0.26085, 0.229226, 0.335645, 0.352862, 0.352862, 0.332115, 0.324872, 0.318242, 0.281712, 0.288399, 0.281712, 0.387226, 0.349426, 0.229226, 0.301917, 0.31487, 0.328603, 0.288399, 0.284882, 0.222385, 0.318242, 0.30533, 0.225814, 0.209395, 0.288399, 0.298791, 0.308712, 0.318242, 0.225814, 0.257454, 0.170161, 0.161087, 0.11371, 0.076542, 0.15284, 0.092881, 0.044297, 0.023087, 0.034068, 0.043307, 0.031287, 0.030611, 0.034884, 0.069024, 0.067594, 0.042364, 0.042364, 0.040537, 0.085092, 0.086953, 0.050641, 0.056825, 0.06184, 0.100716, 0.100716, 0.049374, 0.085092, 0.170161, 0.257454, 0.222385, 0.200174, 0.291804, 0.21291, 0.206376, 0.219301, 0.191378, 0.288399, 0.271506, 0.370445, 0.271506, 0.366687, 0.468512, 0.541878, 0.497853, 0.450668, 0.56648, 0.585406, 0.494003, 0.394753, 0.408655, 0.324872, 0.324872, 0.203355, 0.31487, 0.30533, 0.311707, 0.284882, 0.25406, 0.271506, 0.18812, 0.25406, 0.25406, 0.25031, 0.17593, 0.137348, 0.10481, 0.085092, 0.078022, 0.129801, 0.161087, 0.127496, 0.21291, 0.203355, 0.31487, 0.291804, 0.30533, 0.196879, 0.271506, 0.182256, 0.182256, 0.268042, 0.18812, 0.200174, 0.206376, 0.298791, 0.298791, 0.298791, 0.339168, 0.390993, 0.394753, 0.440853, 0.384043, 0.298791, 0.298791, 0.216401, 0.236433, 0.236433, 0.339168, 0.342579, 0.408655, 0.408655, 0.321458, 0.40511, 0.401658, 0.401658, 0.40511, 0.422041, 0.517562, 0.472492, 0.480142, 0.390993, 0.398279, 0.483068, 0.468512, 0.483068, 0.59014, 0.570702, 0.465241, 0.476583, 0.418646, 0.384043, 0.346032, 0.444081, 0.356642, 0.225814, 0.21291, 0.129801, 0.179055, 0.167087, 0.194234, 0.222385, 0.225814, 0.122885, 0.122885, 0.120615, 0.109221, 0.11371, 0.10481, 0.161087, 0.147574, 0.120615, 0.142424, 0.137348, 0.100716, 0.147574, 0.229226, 0.196879, 0.281712, 0.243554, 0.206376, 0.15284], '')</t>
  </si>
  <si>
    <t>[314, 317, 318, 379, 387, 388]</t>
  </si>
  <si>
    <t>UPI0001730145 status=activ</t>
  </si>
  <si>
    <t>([0.029376, 0.044297, 0.069024, 0.040537, 0.059222, 0.038858, 0.040537, 0.029376, 0.038858, 0.024393, 0.036378, 0.051831, 0.106997, 0.194234, 0.225814, 0.18812, 0.232838, 0.268042, 0.170161, 0.167087, 0.173081, 0.127496, 0.106997, 0.100716, 0.170161, 0.10481, 0.18812, 0.144935, 0.139895, 0.116183, 0.196879, 0.196879, 0.11371, 0.127496, 0.132295, 0.111485, 0.139895, 0.109221, 0.170161, 0.170161, 0.106997, 0.051831, 0.078022, 0.056825, 0.06184, 0.059222, 0.098513, 0.058088, 0.094817, 0.129801, 0.161087, 0.164327, 0.088832, 0.147574, 0.109221, 0.085092, 0.092881, 0.051831, 0.06184, 0.06184, 0.120615, 0.182256, 0.161087, 0.155435, 0.142424, 0.129801, 0.125101, 0.090864, 0.081712, 0.081712, 0.100716, 0.100716, 0.102787, 0.182256, 0.129801, 0.15284, 0.102787, 0.096677, 0.161087, 0.164327, 0.106997, 0.055536, 0.055536, 0.118441, 0.120615, 0.120615, 0.102787, 0.064632, 0.090864, 0.102787, 0.10481, 0.111485, 0.064632, 0.064632, 0.033407, 0.056825, 0.047319, 0.090864, 0.056825, 0.054297, 0.109221, 0.164327, 0.236433, 0.236433, 0.239899, 0.21291, 0.21291, 0.25406, 0.332115, 0.264545, 0.247041, 0.191378, 0.182256, 0.271506, 0.236433, 0.236433, 0.127496, 0.15284, 0.15008, 0.229226, 0.196879, 0.11371, 0.071867, 0.044297, 0.045352, 0.042364, 0.026338, 0.048328, 0.048328, 0.049374, 0.086953, 0.073402, 0.11371, 0.122885, 0.11371, 0.144935, 0.18812, 0.288399, 0.284882, 0.21291, 0.134866, 0.167087, 0.236433, 0.232838, 0.311707, 0.301917, 0.318242, 0.346032, 0.25031, 0.247041, 0.173081, 0.191378, 0.301917, 0.30533, 0.295083, 0.219301, 0.161087, 0.125101, 0.15008, 0.144935, 0.21291, 0.301917, 0.21291, 0.21291, 0.288399, 0.291804, 0.219301, 0.206376, 0.278302, 0.380708, 0.30533, 0.377384, 0.268042, 0.281712, 0.268042, 0.191378, 0.278302, 0.342579, 0.418646, 0.394753, 0.321458, 0.318242, 0.318242, 0.41194, 0.418646, 0.422041, 0.422041, 0.525368, 0.541878, 0.436924, 0.356642, 0.454136, 0.384043, 0.4292, 0.418646, 0.422041, 0.42561, 0.4292, 0.342579, 0.380708, 0.298791, 0.408655, 0.408655, 0.41194, 0.318242, 0.324872, 0.324872, 0.288399, 0.194234, 0.216401, 0.278302, 0.366687, 0.36309, 0.408655, 0.359901, 0.346032, 0.335645, 0.332115, 0.321458, 0.408655, 0.301917, 0.359901, 0.301917, 0.281712, 0.239899, 0.31487, 0.268042, 0.239899, 0.25031, 0.346032, 0.247041], '')</t>
  </si>
  <si>
    <t>[187, 188]</t>
  </si>
  <si>
    <t>UPI0001730146 status=activ</t>
  </si>
  <si>
    <t>([0.144935, 0.096677, 0.100716, 0.129801, 0.170161, 0.111485, 0.142424, 0.139895, 0.179055, 0.222385, 0.167087, 0.139895, 0.127496, 0.122885, 0.106997, 0.116183, 0.17593, 0.164327, 0.098513, 0.085092, 0.15284, 0.15008, 0.137348, 0.10481, 0.116183, 0.11371, 0.209395, 0.219301, 0.247041, 0.25031, 0.225814, 0.284882, 0.370445, 0.380708, 0.505461, 0.553315, 0.458154, 0.36309, 0.380708, 0.380708, 0.398279, 0.408655, 0.461924, 0.525368, 0.626927, 0.608892, 0.618285, 0.570702, 0.454136, 0.472492, 0.384043, 0.295083, 0.239899, 0.225814, 0.25406, 0.155435, 0.086953, 0.127496, 0.196879, 0.182256, 0.179055, 0.167087, 0.167087, 0.200174, 0.239899, 0.167087, 0.173081, 0.179055, 0.102787, 0.161087, 0.158265, 0.144935, 0.147574, 0.229226, 0.236433, 0.17593, 0.247041, 0.339168, 0.370445, 0.301917, 0.219301, 0.278302, 0.194234, 0.116183, 0.11371, 0.106997, 0.158265, 0.122885, 0.11371, 0.167087, 0.102787, 0.098513, 0.098513, 0.100716, 0.079919, 0.042364, 0.043307, 0.046336, 0.030611, 0.020876, 0.038042, 0.069024, 0.092881, 0.129801, 0.170161, 0.10481, 0.06312, 0.040537, 0.059222, 0.058088, 0.0704, 0.129801, 0.129801, 0.129801, 0.196879, 0.134866, 0.219301, 0.170161, 0.155435, 0.216401, 0.170161, 0.100716, 0.11371, 0.10481, 0.074921, 0.054297, 0.090864, 0.147574, 0.225814, 0.216401, 0.232838, 0.264545, 0.219301, 0.225814, 0.219301, 0.25031, 0.275179, 0.170161, 0.25031, 0.185198, 0.127496, 0.122885, 0.120615, 0.100716, 0.079919, 0.132295, 0.173081, 0.144935, 0.142424, 0.071867, 0.069024, 0.038858, 0.026338, 0.032017, 0.030003, 0.030611, 0.016257, 0.015344, 0.026892, 0.030003, 0.056825, 0.088832, 0.092881, 0.15008, 0.090864, 0.073402, 0.041405, 0.028107, 0.038042, 0.045352, 0.066181, 0.074921, 0.120615, 0.144935, 0.083462, 0.044297, 0.081712, 0.15284, 0.229226, 0.142424, 0.134866, 0.088832, 0.058088, 0.096677, 0.086953, 0.147574, 0.127496, 0.11371, 0.185198, 0.194234, 0.179055, 0.15008, 0.144935, 0.116183, 0.118441, 0.194234, 0.25031, 0.25031, 0.225814, 0.167087, 0.170161, 0.18812, 0.225814, 0.295083, 0.225814, 0.229226, 0.15008, 0.196879, 0.30533, 0.271506, 0.21291, 0.147574, 0.179055, 0.170161, 0.11371, 0.120615, 0.139895, 0.18812, 0.182256, 0.194234, 0.264545, 0.288399, 0.179055, 0.11371, 0.127496, 0.179055, 0.11371, 0.18812, 0.25406, 0.167087, 0.203355, 0.144935, 0.200174, 0.196879, 0.127496, 0.158265, 0.098513, 0.050641, 0.054297, 0.05306, 0.028107, 0.026338, 0.023087, 0.042364, 0.040537, 0.036378, 0.036378, 0.034884, 0.037156, 0.031287, 0.032677, 0.020876, 0.043307, 0.045352, 0.032677, 0.056825, 0.086953, 0.139895, 0.206376, 0.129801, 0.134866, 0.209395, 0.222385, 0.209395, 0.206376, 0.200174, 0.21291, 0.142424, 0.194234, 0.200174, 0.118441, 0.18812, 0.164327, 0.164327, 0.100716, 0.11371, 0.118441, 0.125101, 0.0704, 0.076542, 0.11371, 0.109221, 0.111485, 0.083462, 0.090864, 0.042364, 0.081712, 0.078022, 0.144935, 0.194234, 0.134866, 0.247041, 0.158265, 0.243554, 0.158265, 0.206376, 0.271506, 0.229226, 0.247041, 0.339168, 0.324872, 0.295083, 0.25406, 0.164327, 0.122885, 0.194234, 0.275179, 0.284882, 0.185198, 0.100716, 0.050641, 0.067594, 0.060549, 0.106997, 0.10481, 0.102787, 0.120615, 0.132295, 0.092881, 0.078022, 0.041405, 0.042364, 0.025762, 0.0198, 0.038858, 0.069024, 0.069024, 0.0704, 0.041405, 0.044297, 0.038042, 0.066181, 0.043307, 0.040537, 0.046336, 0.025762, 0.028695, 0.034884, 0.026338, 0.028107, 0.021816, 0.040537, 0.022667, 0.029376, 0.060549, 0.055536, 0.029376, 0.029376, 0.036378, 0.064632, 0.064632, 0.132295, 0.069024, 0.116183, 0.120615, 0.11371, 0.125101, 0.125101, 0.10481, 0.083462, 0.144935, 0.185198, 0.200174, 0.264545, 0.328603, 0.30533, 0.278302, 0.284882, 0.179055, 0.173081, 0.109221, 0.118441, 0.125101, 0.232838, 0.232838, 0.243554, 0.206376, 0.25406, 0.243554, 0.182256, 0.268042, 0.25406, 0.271506, 0.142424, 0.182256, 0.144935, 0.092881, 0.11371, 0.129801, 0.161087, 0.18812, 0.278302, 0.352862, 0.346032, 0.298791, 0.308712, 0.308712, 0.222385, 0.170161, 0.247041, 0.281712, 0.257454, 0.257454, 0.164327, 0.275179, 0.271506, 0.332115, 0.380708, 0.377384, 0.352862, 0.352862, 0.321458, 0.225814, 0.232838, 0.25406, 0.295083, 0.271506, 0.179055, 0.295083, 0.390993, 0.390993, 0.433034, 0.440853, 0.401658, 0.509769, 0.408655, 0.284882, 0.236433, 0.185198, 0.18812, 0.284882, 0.288399, 0.247041, 0.328603, 0.284882, 0.284882, 0.291804, 0.257454, 0.339168, 0.339168, 0.308712, 0.275179, 0.239899, 0.209395, 0.243554, 0.232838, 0.335645, 0.418646, 0.480142, 0.480142, 0.41194, 0.370445, 0.370445, 0.4292, 0.349426, 0.291804, 0.236433, 0.232838, 0.185198, 0.185198, 0.179055, 0.219301, 0.243554, 0.284882, 0.206376, 0.147574, 0.155435, 0.083462, 0.10481, 0.090864, 0.085092, 0.125101, 0.144935, 0.139895, 0.15284, 0.139895, 0.219301, 0.182256, 0.18812, 0.268042, 0.275179, 0.271506, 0.173081, 0.122885, 0.0704, 0.11371, 0.17593, 0.092881, 0.164327, 0.086953, 0.086953, 0.15284, 0.15008, 0.096677, 0.090864, 0.088832, 0.139895, 0.073402, 0.127496, 0.116183, 0.069024, 0.045352, 0.026338, 0.050641, 0.076542, 0.127496, 0.147574, 0.155435, 0.247041, 0.247041, 0.264545, 0.232838, 0.155435, 0.100716, 0.100716, 0.158265, 0.15008, 0.155435, 0.170161, 0.092881, 0.109221, 0.191378, 0.167087, 0.158265, 0.090864, 0.096677, 0.090864, 0.0704, 0.034884, 0.035586, 0.034884, 0.059222, 0.076542, 0.078022, 0.100716, 0.109221, 0.106997, 0.111485, 0.116183, 0.18812, 0.268042, 0.216401, 0.167087, 0.232838, 0.324872, 0.408655, 0.374039, 0.349426, 0.387226, 0.509769, 0.486429], '')</t>
  </si>
  <si>
    <t>[34, 35, 43, 44, 45, 46, 47, 424, 549]</t>
  </si>
  <si>
    <t>UPI0001730149 status=activ</t>
  </si>
  <si>
    <t>([0.021816, 0.033407, 0.058088, 0.035586, 0.069024, 0.094817, 0.064632, 0.050641, 0.071867, 0.05306, 0.03976, 0.050641, 0.083462, 0.086953, 0.086953, 0.079919, 0.155435, 0.158265, 0.232838, 0.26085, 0.247041, 0.346032, 0.243554, 0.236433, 0.328603, 0.31487, 0.236433, 0.332115, 0.318242, 0.232838, 0.308712, 0.387226, 0.377384, 0.374039, 0.288399, 0.384043, 0.377384, 0.377384, 0.377384, 0.291804, 0.284882, 0.291804, 0.295083, 0.31487, 0.321458, 0.232838, 0.243554, 0.332115, 0.31487, 0.328603, 0.318242, 0.239899, 0.161087, 0.158265, 0.173081, 0.173081, 0.173081, 0.17593, 0.164327, 0.158265, 0.170161, 0.120615, 0.122885, 0.079919, 0.076542, 0.069024, 0.069024, 0.060549, 0.027463, 0.028695, 0.044297, 0.081712, 0.137348, 0.15008, 0.161087, 0.088832, 0.15008, 0.144935, 0.078022, 0.050641, 0.055536, 0.092881, 0.161087, 0.155435, 0.155435, 0.243554, 0.257454, 0.30533, 0.291804, 0.308712, 0.30533, 0.30533, 0.291804, 0.21291, 0.203355, 0.203355, 0.21291, 0.18812, 0.194234, 0.30533, 0.268042, 0.229226, 0.144935, 0.129801, 0.122885, 0.122885, 0.139895, 0.139895, 0.109221, 0.122885, 0.194234, 0.170161, 0.106997, 0.088832, 0.085092, 0.085092, 0.046336, 0.083462, 0.066181, 0.060549, 0.058088, 0.120615, 0.086953, 0.085092, 0.069024, 0.042364, 0.038858, 0.035586, 0.033407, 0.058088, 0.05306, 0.031287, 0.021381, 0.034884, 0.045352, 0.073402, 0.129801, 0.196879, 0.200174, 0.295083, 0.209395, 0.239899, 0.144935, 0.229226, 0.281712, 0.324872, 0.332115, 0.414856, 0.30533, 0.324872, 0.236433, 0.155435, 0.25406, 0.25406, 0.25031, 0.167087, 0.102787, 0.10481, 0.078022, 0.069024, 0.055536, 0.102787, 0.049374, 0.085092, 0.06312, 0.06312, 0.044297, 0.058088, 0.044297, 0.0704, 0.03976, 0.067594, 0.122885, 0.06312], '')</t>
  </si>
  <si>
    <t>UPI000173014A status=activ</t>
  </si>
  <si>
    <t>([0.083462, 0.050641, 0.033407, 0.023534, 0.033407, 0.045352, 0.06184, 0.048328, 0.030611, 0.03976, 0.041405, 0.034884, 0.034884, 0.033407, 0.033407, 0.045352, 0.056825, 0.096677, 0.132295, 0.094817, 0.078022, 0.045352, 0.046336, 0.06184, 0.067594, 0.074921, 0.074921, 0.078022, 0.129801, 0.158265, 0.173081, 0.200174, 0.268042, 0.18812, 0.17593, 0.17593, 0.203355, 0.173081, 0.15284, 0.15008, 0.247041, 0.225814, 0.311707, 0.321458, 0.366687, 0.40511, 0.387226, 0.408655, 0.408655, 0.384043, 0.374039, 0.356642, 0.295083, 0.298791, 0.295083, 0.40511, 0.418646, 0.339168, 0.239899, 0.264545, 0.257454, 0.173081, 0.25031, 0.25406, 0.339168, 0.335645, 0.380708, 0.298791, 0.219301, 0.21291, 0.21291, 0.288399, 0.229226, 0.232838, 0.229226, 0.229226, 0.229226, 0.216401, 0.328603, 0.408655, 0.318242, 0.301917, 0.394753, 0.398279, 0.40511, 0.390993, 0.298791, 0.281712, 0.295083, 0.328603, 0.301917, 0.243554, 0.26085, 0.295083, 0.387226, 0.380708, 0.472492, 0.366687, 0.380708, 0.356642, 0.359901, 0.42561, 0.422041, 0.328603, 0.30533, 0.31487, 0.318242, 0.433034, 0.440853, 0.450668, 0.458154, 0.422041, 0.40511, 0.40511, 0.4292, 0.41194, 0.433034, 0.444081, 0.472492, 0.380708, 0.321458, 0.352862, 0.366687, 0.374039, 0.454136, 0.458154, 0.458154, 0.468512, 0.450668, 0.42561, 0.490133, 0.553315, 0.538167, 0.525368, 0.483068, 0.483068, 0.472492, 0.390993, 0.31487, 0.384043, 0.450668, 0.450668, 0.444081, 0.450668, 0.359901, 0.359901, 0.384043, 0.36309, 0.346032, 0.328603, 0.346032, 0.349426, 0.321458, 0.436924, 0.549308, 0.549308, 0.490133, 0.40511, 0.447574, 0.494003, 0.472492, 0.472492, 0.570702, 0.570702, 0.553315, 0.675549, 0.685117, 0.653063, 0.680603, 0.657645, 0.703578, 0.63748, 0.59917, 0.59014, 0.549308, 0.497853, 0.562014, 0.680603, 0.784345, 0.805026, 0.771762, 0.771762, 0.788093, 0.745909, 0.767246, 0.784345, 0.791621, 0.791621, 0.745909, 0.703578, 0.745909, 0.613573, 0.59014, 0.613573, 0.608892, 0.604312, 0.63748, 0.585406, 0.521092, 0.541878, 0.545602, 0.626927, 0.648219, 0.529623, 0.5017, 0.468512, 0.384043, 0.318242, 0.291804, 0.366687, 0.394753, 0.377384, 0.461924, 0.521092, 0.51388, 0.5017, 0.486429, 0.472492, 0.458154, 0.465241, 0.414856, 0.370445, 0.318242], '')</t>
  </si>
  <si>
    <t>[131, 132, 133, 154, 155, 162, 163, 164, 165, 166, 167, 168, 169, 170, 171, 172, 173, 174, 176, 177, 178, 179, 180, 181, 182, 183, 184, 185, 186, 187, 188, 189, 190, 191, 192, 193, 194, 195, 196, 197, 198, 199, 200, 201, 202, 203, 204, 213, 214, 215]</t>
  </si>
  <si>
    <t>UPI000173014B status=activ</t>
  </si>
  <si>
    <t>([0.680603, 0.541878, 0.4292, 0.486429, 0.472492, 0.521092, 0.436924, 0.461924, 0.5017, 0.541878, 0.575842, 0.525368, 0.521092, 0.4292, 0.458154, 0.465241, 0.380708, 0.440853, 0.408655, 0.321458, 0.352862, 0.377384, 0.483068, 0.480142, 0.398279, 0.440853, 0.422041, 0.545602, 0.468512, 0.436924, 0.42561, 0.4292, 0.4292, 0.408655, 0.458154, 0.440853, 0.447574, 0.454136, 0.352862, 0.390993, 0.444081, 0.401658, 0.5017, 0.465241, 0.562014, 0.671169, 0.690604, 0.712013, 0.675549, 0.795062, 0.798249, 0.791621, 0.771762, 0.733139, 0.626927, 0.661982, 0.626927, 0.562014, 0.63748, 0.750527, 0.728858, 0.657645, 0.694846, 0.632174, 0.642678, 0.626927, 0.59917, 0.56648, 0.436924, 0.436924, 0.418646, 0.4292, 0.398279, 0.328603, 0.436924, 0.447574, 0.370445, 0.288399, 0.318242, 0.328603, 0.301917, 0.318242, 0.311707, 0.321458, 0.342579, 0.352862, 0.281712, 0.209395, 0.21291, 0.328603, 0.257454, 0.257454, 0.275179, 0.311707, 0.301917, 0.21291, 0.232838, 0.278302, 0.374039, 0.288399, 0.284882, 0.229226, 0.222385, 0.281712, 0.275179, 0.25406, 0.243554, 0.232838, 0.225814, 0.216401, 0.21291, 0.200174, 0.191378, 0.191378, 0.182256, 0.26085, 0.308712, 0.370445, 0.398279, 0.398279, 0.41194, 0.324872, 0.311707, 0.298791, 0.335645, 0.328603, 0.264545, 0.17593, 0.25031, 0.30533, 0.219301, 0.216401, 0.311707, 0.318242, 0.222385, 0.167087, 0.139895, 0.10481, 0.064632, 0.054297, 0.06184, 0.098513, 0.109221, 0.161087, 0.191378, 0.118441, 0.125101, 0.11371, 0.185198, 0.222385, 0.264545, 0.335645, 0.324872, 0.346032, 0.243554, 0.257454, 0.232838, 0.182256, 0.222385, 0.236433, 0.264545, 0.167087, 0.179055, 0.236433, 0.182256, 0.147574, 0.216401, 0.21291, 0.308712, 0.30533, 0.182256, 0.170161, 0.170161, 0.106997, 0.071867, 0.118441, 0.167087, 0.170161, 0.25406, 0.284882, 0.366687, 0.366687, 0.4292, 0.41194, 0.346032, 0.380708, 0.301917, 0.275179, 0.239899, 0.229226, 0.236433, 0.332115, 0.232838, 0.239899, 0.291804, 0.291804, 0.268042, 0.271506, 0.370445, 0.370445, 0.291804, 0.281712, 0.196879, 0.129801, 0.132295, 0.200174, 0.239899, 0.335645, 0.374039, 0.31487, 0.288399, 0.21291, 0.15008, 0.216401, 0.219301, 0.247041, 0.291804, 0.318242, 0.281712, 0.275179, 0.268042, 0.31487, 0.308712, 0.328603, 0.324872, 0.225814, 0.216401, 0.185198, 0.098513, 0.102787, 0.170161, 0.170161, 0.232838, 0.268042, 0.298791, 0.288399, 0.200174, 0.196879, 0.142424, 0.109221, 0.059222, 0.049374, 0.064632, 0.066181, 0.083462, 0.139895, 0.232838, 0.15008, 0.185198, 0.298791, 0.278302, 0.278302, 0.321458, 0.225814, 0.222385, 0.236433, 0.257454, 0.26085, 0.25031, 0.311707, 0.324872, 0.408655, 0.444081, 0.366687, 0.328603, 0.370445, 0.366687, 0.275179, 0.366687, 0.321458, 0.31487, 0.284882, 0.321458, 0.321458, 0.4292, 0.377384, 0.328603, 0.225814, 0.247041, 0.185198, 0.194234, 0.229226, 0.232838, 0.232838, 0.298791, 0.342579, 0.346032, 0.318242, 0.318242, 0.324872, 0.366687, 0.291804, 0.332115, 0.311707, 0.196879, 0.191378, 0.284882, 0.288399, 0.301917, 0.370445, 0.349426, 0.342579, 0.374039, 0.288399, 0.288399, 0.200174, 0.196879, 0.182256, 0.134866, 0.216401, 0.200174, 0.196879, 0.232838, 0.219301, 0.200174, 0.30533, 0.225814, 0.144935, 0.092881, 0.15008, 0.090864, 0.127496, 0.122885, 0.125101, 0.200174, 0.206376, 0.225814, 0.257454, 0.17593, 0.264545, 0.161087, 0.100716, 0.096677, 0.076542, 0.076542, 0.086953, 0.085092, 0.074921, 0.129801, 0.222385, 0.139895, 0.222385, 0.288399, 0.191378, 0.18812, 0.158265, 0.15008, 0.209395, 0.102787, 0.116183, 0.094817, 0.144935, 0.147574, 0.081712, 0.134866, 0.139895, 0.137348, 0.137348, 0.191378, 0.158265, 0.127496, 0.179055, 0.142424, 0.083462, 0.15008, 0.116183, 0.11371, 0.079919], '')</t>
  </si>
  <si>
    <t>[0, 1, 5, 8, 9, 10, 11, 12, 27, 42, 44, 45, 46, 47, 48, 49, 50, 51, 52, 53, 54, 55, 56, 57, 58, 59, 60, 61, 62, 63, 64, 65, 66, 67]</t>
  </si>
  <si>
    <t>UPI000173014D status=activ</t>
  </si>
  <si>
    <t>([0.349426, 0.41194, 0.454136, 0.534167, 0.562014, 0.59014, 0.483068, 0.450668, 0.4292, 0.454136, 0.370445, 0.414856, 0.41194, 0.40511, 0.468512, 0.377384, 0.461924, 0.394753, 0.298791, 0.366687, 0.356642, 0.328603, 0.311707, 0.271506, 0.15284, 0.092881, 0.049374, 0.085092, 0.116183, 0.15008, 0.144935, 0.232838, 0.257454, 0.167087, 0.098513, 0.129801, 0.170161, 0.109221, 0.18812, 0.25031, 0.167087, 0.142424, 0.094817, 0.06184, 0.074921, 0.079919, 0.132295, 0.219301, 0.209395, 0.209395, 0.225814, 0.200174, 0.127496, 0.092881, 0.17593, 0.222385, 0.137348, 0.137348, 0.229226, 0.236433, 0.206376, 0.257454, 0.295083, 0.278302, 0.278302, 0.284882, 0.374039, 0.370445, 0.374039, 0.291804, 0.185198, 0.17593, 0.129801, 0.232838, 0.182256, 0.170161, 0.200174, 0.25406, 0.25406, 0.200174, 0.203355, 0.225814, 0.173081, 0.142424, 0.239899, 0.236433, 0.225814, 0.222385, 0.18812, 0.200174, 0.30533, 0.318242, 0.200174, 0.18812, 0.158265, 0.25031, 0.236433, 0.232838, 0.229226, 0.284882, 0.31487, 0.31487, 0.346032, 0.436924, 0.436924, 0.321458, 0.387226, 0.301917, 0.268042, 0.308712, 0.275179, 0.158265, 0.236433, 0.342579, 0.454136, 0.461924, 0.450668, 0.359901, 0.356642, 0.301917, 0.308712, 0.30533, 0.206376, 0.118441, 0.076542, 0.076542, 0.147574, 0.161087, 0.239899, 0.179055, 0.185198, 0.194234, 0.291804, 0.298791, 0.203355, 0.170161, 0.170161, 0.10481, 0.170161, 0.144935, 0.229226, 0.200174, 0.216401, 0.298791, 0.377384, 0.377384, 0.418646, 0.41194, 0.40511, 0.30533, 0.374039, 0.398279, 0.311707, 0.239899, 0.25406, 0.342579, 0.275179, 0.18812, 0.275179, 0.206376, 0.268042, 0.167087, 0.167087, 0.173081, 0.111485, 0.129801, 0.161087, 0.094817, 0.090864, 0.102787, 0.15008, 0.15008, 0.076542, 0.132295, 0.200174, 0.209395, 0.222385, 0.239899, 0.25406, 0.222385, 0.21291, 0.120615, 0.132295, 0.147574, 0.161087, 0.164327, 0.15284, 0.179055, 0.281712, 0.271506, 0.25031, 0.194234, 0.232838, 0.324872, 0.284882, 0.308712, 0.281712, 0.264545, 0.25406, 0.318242, 0.26085, 0.26085, 0.359901, 0.468512, 0.374039, 0.342579, 0.436924, 0.335645, 0.268042, 0.26085, 0.268042, 0.275179, 0.374039, 0.281712, 0.191378, 0.185198, 0.127496, 0.073402, 0.081712, 0.158265, 0.096677, 0.161087, 0.247041, 0.222385, 0.216401, 0.284882, 0.281712, 0.281712, 0.370445, 0.436924, 0.335645, 0.232838, 0.196879, 0.116183, 0.185198, 0.275179, 0.318242, 0.370445, 0.366687, 0.264545, 0.278302, 0.380708, 0.30533, 0.21291, 0.222385, 0.216401, 0.18812, 0.179055, 0.173081, 0.106997, 0.109221, 0.182256, 0.275179, 0.203355, 0.321458, 0.243554, 0.232838, 0.194234, 0.125101, 0.158265, 0.247041, 0.219301, 0.200174, 0.264545, 0.31487, 0.236433, 0.225814, 0.17593, 0.116183, 0.11371, 0.21291, 0.209395, 0.200174, 0.209395, 0.30533, 0.275179, 0.356642, 0.271506, 0.301917, 0.366687, 0.418646, 0.339168, 0.25031, 0.25031, 0.257454, 0.295083, 0.298791, 0.229226, 0.229226, 0.318242, 0.25406, 0.137348, 0.15284, 0.155435, 0.086953, 0.090864, 0.088832, 0.096677, 0.170161, 0.142424, 0.096677, 0.10481, 0.164327, 0.206376, 0.17593, 0.120615, 0.074921, 0.111485, 0.173081, 0.173081, 0.096677, 0.096677, 0.17593, 0.167087, 0.098513, 0.17593, 0.139895, 0.144935, 0.078022, 0.071867, 0.098513, 0.147574, 0.142424, 0.086953, 0.111485, 0.088832, 0.139895, 0.194234, 0.111485, 0.100716, 0.127496, 0.167087, 0.144935, 0.129801, 0.069024, 0.120615, 0.067594, 0.10481, 0.100716, 0.17593, 0.125101, 0.092881, 0.10481, 0.055536, 0.055536, 0.041405, 0.034884, 0.025762, 0.028107, 0.064632, 0.074921, 0.056825, 0.074921, 0.079919, 0.043307, 0.042364, 0.045352, 0.049374, 0.041405, 0.032677, 0.028695, 0.043307, 0.034068, 0.019401, 0.033407, 0.029376, 0.021381, 0.049374, 0.078022, 0.038858, 0.038042, 0.025316, 0.047319, 0.048328, 0.066181, 0.122885, 0.170161, 0.170161, 0.147574, 0.081712, 0.056825, 0.066181, 0.066181, 0.058088, 0.056825, 0.042364, 0.041405, 0.038042, 0.032017, 0.028107, 0.030611, 0.016528, 0.016528, 0.01204, 0.009483, 0.009096, 0.007177, 0.006795, 0.004899, 0.006078, 0.007422, 0.009865], '')</t>
  </si>
  <si>
    <t>[3, 4, 5]</t>
  </si>
  <si>
    <t>UPI000173014E status=activ</t>
  </si>
  <si>
    <t>([0.069024, 0.10481, 0.098513, 0.139895, 0.085092, 0.05306, 0.032677, 0.055536, 0.037156, 0.025316, 0.030611, 0.023087, 0.019401, 0.022306, 0.013437, 0.023534, 0.020876, 0.018787, 0.034068, 0.034068, 0.033407, 0.023963, 0.015694, 0.0198, 0.022306, 0.021381, 0.043307, 0.074921, 0.06312, 0.071867, 0.066181, 0.03976, 0.058088, 0.054297, 0.092881, 0.090864, 0.081712, 0.071867, 0.079919, 0.037156, 0.020876, 0.016826, 0.030611, 0.047319, 0.022306, 0.021381, 0.045352, 0.024393, 0.020165, 0.020522, 0.032677, 0.0704, 0.076542, 0.102787, 0.15284, 0.081712, 0.132295, 0.15284, 0.275179, 0.278302, 0.401658, 0.380708, 0.42561, 0.318242, 0.209395, 0.342579, 0.281712, 0.170161, 0.243554, 0.295083, 0.291804, 0.31487, 0.21291, 0.278302, 0.271506, 0.158265, 0.25031, 0.17593, 0.092881, 0.079919, 0.05306, 0.055536, 0.054297, 0.050641, 0.056825, 0.122885, 0.111485, 0.079919, 0.069024, 0.064632, 0.034068, 0.021381, 0.018106, 0.018106, 0.019109, 0.0198, 0.019401, 0.014783, 0.018787, 0.025316, 0.020876, 0.0198, 0.013016, 0.018787, 0.013265, 0.016528, 0.009728], '')</t>
  </si>
  <si>
    <t>UPI0001730153 status=activ</t>
  </si>
  <si>
    <t>([0.036378, 0.067594, 0.074921, 0.047319, 0.074921, 0.111485, 0.071867, 0.049374, 0.030611, 0.023963, 0.019109, 0.027463, 0.030003, 0.055536, 0.064632, 0.111485, 0.109221, 0.196879, 0.25406, 0.182256, 0.216401, 0.147574, 0.142424, 0.185198, 0.268042, 0.278302, 0.232838, 0.346032, 0.339168, 0.380708, 0.468512, 0.553315, 0.408655, 0.31487, 0.321458, 0.324872, 0.31487, 0.328603, 0.216401, 0.243554, 0.219301, 0.239899, 0.318242, 0.219301, 0.111485, 0.064632, 0.056825, 0.066181, 0.028695, 0.049374, 0.074921, 0.078022, 0.078022, 0.088832, 0.144935, 0.134866, 0.081712, 0.0704, 0.0704, 0.0704, 0.0704, 0.100716, 0.111485, 0.106997, 0.170161, 0.225814, 0.281712, 0.216401, 0.137348, 0.229226, 0.264545, 0.264545, 0.264545, 0.291804, 0.295083, 0.291804, 0.284882, 0.26085, 0.318242, 0.308712, 0.308712, 0.308712, 0.335645, 0.352862, 0.268042, 0.281712, 0.324872, 0.36309, 0.440853, 0.541878, 0.450668, 0.418646, 0.30533, 0.308712, 0.298791, 0.301917, 0.318242, 0.26085, 0.374039, 0.26085, 0.179055, 0.239899, 0.239899, 0.271506, 0.243554, 0.328603, 0.321458, 0.243554, 0.236433, 0.225814, 0.15284, 0.173081, 0.111485, 0.116183, 0.064632, 0.069024, 0.127496, 0.073402, 0.118441, 0.086953, 0.090864, 0.079919, 0.054297, 0.05306, 0.046336, 0.048328, 0.029376, 0.015344, 0.020522, 0.016826, 0.017138, 0.016528, 0.022667, 0.038042, 0.045352, 0.038858, 0.038042, 0.033407, 0.058088, 0.044297, 0.060549, 0.10481, 0.15284, 0.15284, 0.15008, 0.142424, 0.086953, 0.147574, 0.247041, 0.196879, 0.203355, 0.17593, 0.185198, 0.21291, 0.219301, 0.271506, 0.387226, 0.36309, 0.298791, 0.206376, 0.155435, 0.144935, 0.137348, 0.185198, 0.185198, 0.191378, 0.127496, 0.18812, 0.18812, 0.167087, 0.26085, 0.179055, 0.182256, 0.182256, 0.15008, 0.100716, 0.134866, 0.15284, 0.17593, 0.247041, 0.335645, 0.394753, 0.30533, 0.31487, 0.31487, 0.40511, 0.366687, 0.468512, 0.483068, 0.401658, 0.42561, 0.366687, 0.394753, 0.418646, 0.51388, 0.541878, 0.626927, 0.59014, 0.450668, 0.436924, 0.339168, 0.370445, 0.394753, 0.472492, 0.370445, 0.366687, 0.288399, 0.335645, 0.232838, 0.194234, 0.268042, 0.284882, 0.349426, 0.321458, 0.25031, 0.236433, 0.18812, 0.206376, 0.209395, 0.232838, 0.232838, 0.335645, 0.200174, 0.179055, 0.18812, 0.200174, 0.179055, 0.25406, 0.167087, 0.239899, 0.281712, 0.288399, 0.17593, 0.127496, 0.196879, 0.25406, 0.229226, 0.239899, 0.182256, 0.15284, 0.203355, 0.15008, 0.088832], '')</t>
  </si>
  <si>
    <t>[31, 89, 194, 195, 196, 197]</t>
  </si>
  <si>
    <t>UPI0001730154 status=activ</t>
  </si>
  <si>
    <t>([0.311707, 0.356642, 0.380708, 0.40511, 0.458154, 0.472492, 0.384043, 0.414856, 0.436924, 0.4292, 0.380708, 0.414856, 0.447574, 0.4292, 0.433034, 0.494003, 0.509769, 0.418646, 0.51388, 0.509769, 0.486429, 0.384043, 0.394753, 0.40511, 0.40511, 0.390993, 0.311707, 0.398279, 0.308712, 0.339168, 0.332115, 0.31487, 0.288399, 0.219301, 0.247041, 0.284882, 0.295083, 0.209395, 0.295083, 0.321458, 0.328603, 0.318242, 0.332115, 0.239899, 0.229226, 0.229226, 0.144935, 0.216401, 0.229226, 0.225814, 0.203355, 0.236433, 0.232838, 0.164327, 0.222385, 0.232838, 0.18812, 0.161087, 0.147574, 0.15284, 0.139895, 0.083462, 0.078022, 0.15284, 0.236433, 0.206376, 0.222385, 0.346032, 0.339168, 0.339168, 0.335645, 0.321458, 0.318242, 0.291804, 0.398279, 0.401658, 0.398279, 0.380708, 0.414856, 0.472492, 0.349426, 0.26085, 0.36309, 0.374039, 0.257454, 0.144935, 0.18812, 0.18812, 0.100716, 0.085092, 0.076542, 0.142424, 0.092881, 0.092881, 0.173081, 0.182256, 0.111485, 0.059222, 0.102787, 0.109221, 0.083462, 0.092881, 0.086953, 0.083462, 0.078022, 0.139895, 0.229226, 0.229226, 0.21291, 0.311707, 0.308712, 0.30533, 0.284882, 0.295083, 0.311707, 0.311707, 0.209395, 0.203355, 0.200174, 0.209395, 0.200174, 0.182256, 0.281712, 0.271506, 0.173081, 0.182256, 0.179055, 0.17593, 0.137348, 0.134866, 0.0704, 0.083462, 0.092881, 0.106997, 0.088832, 0.083462, 0.043307, 0.094817, 0.167087, 0.26085, 0.185198, 0.109221, 0.106997, 0.106997, 0.15008, 0.170161, 0.096677, 0.073402, 0.092881, 0.088832, 0.05306, 0.046336, 0.046336, 0.023534, 0.013613, 0.01227, 0.01227, 0.021816, 0.018106, 0.018415, 0.011106, 0.016021, 0.016021, 0.030003, 0.017138, 0.013821, 0.013265, 0.023087, 0.016528, 0.009187, 0.011106, 0.017138, 0.018787, 0.01078, 0.010672, 0.016021, 0.032017, 0.029376, 0.020876, 0.016528, 0.011342, 0.014783, 0.011106, 0.014783, 0.00962, 0.011903, 0.014783, 0.021381], '')</t>
  </si>
  <si>
    <t>[16, 18, 19]</t>
  </si>
  <si>
    <t>UPI0001730156 status=activ</t>
  </si>
  <si>
    <t>([0.076542, 0.040537, 0.059222, 0.096677, 0.083462, 0.083462, 0.083462, 0.109221, 0.064632, 0.038858, 0.048328, 0.074921, 0.0704, 0.060549, 0.11371, 0.067594, 0.139895, 0.092881, 0.092881, 0.129801, 0.06312, 0.032677, 0.064632, 0.064632, 0.032017, 0.045352, 0.030611, 0.037156, 0.020876, 0.043307, 0.092881, 0.088832, 0.074921, 0.064632, 0.074921, 0.083462, 0.147574, 0.066181, 0.060549, 0.030611, 0.024393, 0.023963, 0.047319, 0.040537, 0.046336, 0.079919, 0.042364, 0.042364, 0.025316, 0.036378, 0.033407, 0.026338, 0.027463, 0.019109, 0.014075, 0.024393, 0.022667, 0.023534, 0.022667, 0.037156, 0.073402, 0.109221, 0.170161, 0.173081, 0.106997, 0.100716, 0.125101, 0.209395, 0.206376, 0.229226, 0.229226, 0.147574, 0.094817, 0.060549, 0.10481, 0.185198, 0.185198, 0.10481, 0.092881, 0.185198, 0.196879, 0.191378, 0.125101, 0.109221, 0.096677, 0.167087, 0.100716, 0.047319, 0.047319, 0.041405, 0.03976, 0.047319, 0.092881, 0.185198, 0.167087, 0.15008, 0.147574, 0.142424, 0.222385, 0.15008, 0.144935, 0.142424, 0.076542, 0.076542, 0.05306, 0.031287, 0.030611, 0.059222, 0.098513, 0.094817, 0.191378, 0.155435, 0.100716, 0.100716, 0.088832, 0.100716, 0.102787, 0.048328, 0.044297, 0.022306, 0.021816, 0.021816, 0.013265, 0.014586, 0.023087, 0.042364, 0.083462, 0.088832, 0.081712, 0.094817, 0.069024, 0.03976, 0.078022, 0.100716, 0.05306, 0.035586, 0.045352, 0.047319, 0.096677, 0.048328, 0.081712, 0.120615, 0.094817, 0.144935, 0.191378, 0.167087, 0.125101, 0.081712, 0.047319, 0.030611], '')</t>
  </si>
  <si>
    <t>UPI0001730157 status=activ</t>
  </si>
  <si>
    <t>([0.043307, 0.073402, 0.11371, 0.090864, 0.067594, 0.055536, 0.079919, 0.10481, 0.086953, 0.092881, 0.111485, 0.137348, 0.191378, 0.196879, 0.120615, 0.219301, 0.203355, 0.281712, 0.275179, 0.352862, 0.321458, 0.321458, 0.339168, 0.346032, 0.4292, 0.497853, 0.486429, 0.505461, 0.521092, 0.632174, 0.666105, 0.680603, 0.680603, 0.59014, 0.461924, 0.604312, 0.58069, 0.613573, 0.613573, 0.490133, 0.465241, 0.608892, 0.56648, 0.557691, 0.541878, 0.41194, 0.444081, 0.517562, 0.490133, 0.41194, 0.349426, 0.380708, 0.377384, 0.40511, 0.447574, 0.570702, 0.541878, 0.454136, 0.517562, 0.436924, 0.521092, 0.521092, 0.387226, 0.384043, 0.370445, 0.366687, 0.387226, 0.380708, 0.384043, 0.408655, 0.476583, 0.41194, 0.31487, 0.219301, 0.144935, 0.116183, 0.120615, 0.127496, 0.191378, 0.203355, 0.206376, 0.147574, 0.125101, 0.185198, 0.225814, 0.232838, 0.247041, 0.291804, 0.301917, 0.324872, 0.298791, 0.318242, 0.433034, 0.521092, 0.63748, 0.712013, 0.801317, 0.671169, 0.653063, 0.653063, 0.632174, 0.604312, 0.653063, 0.73685, 0.648219, 0.553315, 0.509769, 0.497853, 0.538167, 0.480142, 0.454136, 0.454136, 0.42561, 0.41194, 0.42561, 0.4292, 0.40511, 0.418646, 0.505461, 0.42561, 0.422041, 0.356642, 0.370445, 0.408655, 0.414856, 0.521092, 0.604312, 0.653063, 0.657645, 0.653063, 0.575842, 0.541878, 0.557691, 0.575842, 0.56648, 0.541878, 0.480142, 0.408655, 0.324872, 0.318242, 0.408655, 0.339168, 0.418646, 0.486429, 0.51388, 0.401658, 0.394753, 0.349426, 0.321458, 0.243554, 0.191378, 0.268042, 0.30533, 0.30533, 0.219301, 0.144935, 0.10481, 0.125101, 0.21291, 0.288399, 0.298791, 0.284882, 0.284882, 0.239899, 0.243554, 0.134866, 0.247041, 0.167087, 0.209395, 0.247041, 0.31487, 0.387226, 0.390993, 0.384043, 0.301917, 0.374039, 0.461924, 0.529623, 0.557691, 0.549308, 0.541878, 0.468512, 0.401658, 0.483068, 0.450668, 0.480142, 0.59508, 0.553315, 0.712013, 0.59917, 0.59508, 0.59917, 0.585406, 0.472492, 0.468512, 0.553315, 0.562014, 0.494003, 0.41194, 0.384043, 0.390993, 0.394753, 0.468512, 0.541878, 0.538167, 0.622677, 0.494003, 0.40511, 0.328603, 0.301917, 0.31487, 0.30533, 0.298791, 0.30533, 0.394753, 0.40511, 0.349426, 0.311707, 0.384043, 0.476583, 0.505461, 0.414856, 0.42561, 0.422041, 0.440853, 0.433034, 0.433034, 0.51388, 0.58069, 0.703578, 0.59014, 0.608892, 0.626927, 0.505461, 0.5017, 0.418646, 0.377384, 0.433034, 0.458154, 0.458154, 0.440853, 0.444081, 0.553315, 0.4292, 0.390993, 0.377384, 0.377384, 0.30533, 0.30533, 0.342579, 0.356642, 0.450668, 0.497853, 0.433034, 0.509769, 0.394753, 0.494003, 0.562014, 0.58069, 0.58069, 0.56648, 0.562014, 0.480142, 0.349426, 0.458154, 0.42561, 0.366687, 0.377384, 0.472492, 0.472492, 0.472492, 0.458154, 0.366687, 0.366687, 0.408655, 0.450668, 0.476583, 0.401658, 0.398279, 0.398279, 0.311707, 0.268042, 0.275179, 0.346032, 0.384043, 0.394753, 0.465241, 0.529623, 0.486429, 0.370445, 0.278302, 0.268042, 0.161087, 0.264545, 0.179055, 0.179055, 0.102787, 0.094817, 0.132295, 0.122885, 0.116183, 0.134866, 0.182256, 0.127496, 0.132295, 0.116183, 0.10481, 0.11371, 0.122885, 0.15008, 0.264545, 0.370445, 0.321458, 0.356642, 0.298791, 0.390993, 0.36309, 0.374039, 0.458154, 0.486429, 0.486429, 0.387226, 0.422041, 0.324872, 0.390993, 0.398279, 0.480142, 0.490133, 0.4292, 0.41194, 0.318242, 0.295083, 0.200174, 0.216401, 0.182256, 0.129801, 0.132295, 0.132295, 0.21291, 0.15008, 0.100716, 0.106997, 0.191378, 0.127496, 0.194234, 0.196879, 0.18812, 0.164327, 0.090864, 0.067594, 0.0704, 0.122885, 0.120615, 0.185198, 0.206376, 0.209395, 0.31487, 0.311707, 0.332115, 0.342579, 0.422041, 0.465241, 0.440853, 0.335645, 0.436924, 0.370445, 0.288399, 0.18812, 0.158265, 0.278302, 0.25031, 0.25031, 0.236433, 0.239899, 0.25031, 0.278302, 0.370445, 0.359901, 0.380708, 0.414856, 0.398279, 0.414856, 0.339168, 0.257454, 0.352862, 0.359901, 0.318242, 0.318242, 0.418646, 0.497853, 0.468512, 0.59508, 0.59014, 0.553315, 0.454136, 0.444081, 0.422041, 0.454136, 0.387226, 0.366687, 0.278302, 0.239899, 0.15284, 0.239899, 0.219301, 0.21291, 0.21291, 0.291804, 0.308712, 0.236433, 0.164327, 0.142424, 0.15008, 0.167087, 0.137348, 0.216401, 0.225814, 0.225814, 0.132295, 0.11371, 0.116183, 0.11371, 0.129801, 0.219301, 0.15008, 0.21291, 0.229226, 0.232838, 0.268042, 0.236433, 0.324872, 0.384043, 0.440853, 0.433034, 0.4292, 0.509769, 0.5017, 0.408655, 0.408655, 0.486429, 0.59917, 0.51388, 0.59917, 0.622677, 0.618285, 0.694846, 0.724957, 0.694846, 0.675549, 0.653063, 0.801317, 0.771762, 0.771762, 0.707965, 0.675549], '')</t>
  </si>
  <si>
    <t>[27, 28, 29, 30, 31, 32, 33, 35, 36, 37, 38, 41, 42, 43, 44, 47, 55, 56, 58, 60, 61, 93, 94, 95, 96, 97, 98, 99, 100, 101, 102, 103, 104, 105, 106, 108, 118, 125, 126, 127, 128, 129, 130, 131, 132, 133, 134, 135, 144, 177, 178, 179, 180, 186, 187, 188, 189, 190, 191, 192, 195, 196, 203, 204, 205, 220, 227, 228, 229, 230, 231, 232, 233, 234, 242, 254, 257, 258, 259, 260, 261, 287, 391, 392, 393, 435, 436, 440, 441, 442, 443, 444, 445, 446, 447, 448, 449, 450, 451, 452, 453, 454]</t>
  </si>
  <si>
    <t>101)</t>
  </si>
  <si>
    <t>UPI0001730158 status=activ</t>
  </si>
  <si>
    <t>([0.005318, 0.006894, 0.006701, 0.004736, 0.003607, 0.00359, 0.00283, 0.003014, 0.00359, 0.003555, 0.003212, 0.003804, 0.00246, 0.001709, 0.001649, 0.00246, 0.001808, 0.001855, 0.00283, 0.003555, 0.00243, 0.003478, 0.003821, 0.004646, 0.004976, 0.007177, 0.005799, 0.008895, 0.006795, 0.004736, 0.003997, 0.005318, 0.003671, 0.005623, 0.006482, 0.004388, 0.003109, 0.003177, 0.002078, 0.001318, 0.000983, 0.000906, 0.000958, 0.000532, 0.00061, 0.001048, 0.00052, 0.001, 0.000532, 0.00055, 0.000958, 0.001533, 0.001572, 0.001649, 0.001142, 0.000833, 0.000833, 0.001374, 0.001709, 0.001709, 0.001692, 0.001572, 0.001687, 0.001391, 0.001305, 0.001288, 0.000704, 0.000983, 0.000477, 0.000854, 0.00076, 0.000614, 0.000313, 0.000249, 0.000249, 0.000447, 0.000833, 0.001408, 0.001211, 0.00146, 0.002336, 0.002881, 0.003177, 0.004899, 0.004358, 0.006078, 0.003864, 0.004247, 0.005378, 0.005932, 0.004161, 0.004577, 0.005872, 0.008624, 0.006533, 0.010131, 0.007315, 0.004835, 0.00407, 0.003079, 0.00225, 0.001408, 0.000945, 0.00155, 0.00155, 0.001434, 0.001481, 0.001383, 0.002014, 0.001383, 0.001267, 0.001267, 0.001211, 0.00061, 0.000614, 0.000631, 0.000313, 0.000275, 0.000498, 0.000339, 0.000713, 0.001061, 0.001048, 0.001159, 0.00055, 0.000262, 0.000485, 0.000507, 0.00103, 0.00103, 0.001434, 0.002482, 0.002336, 0.003341, 0.003298, 0.003276, 0.004775, 0.005223, 0.005683, 0.006039, 0.009728, 0.006142, 0.006078, 0.009015, 0.017447, 0.051831, 0.051831, 0.047319, 0.021381, 0.011518, 0.006894, 0.005932, 0.003671, 0.00389, 0.003924, 0.004921, 0.003478, 0.002349, 0.002276, 0.002529, 0.00152, 0.000906, 0.001318, 0.000906, 0.00052, 0.000498, 0.000464, 0.000854, 0.000674, 0.001112, 0.001692, 0.002555, 0.003109, 0.004976, 0.008276, 0.005683, 0.006533, 0.006567, 0.006245, 0.005799, 0.004646, 0.007259, 0.007877, 0.008409, 0.007495, 0.012491, 0.007422, 0.005318, 0.003701, 0.004431, 0.00316, 0.002138, 0.001335, 0.001271, 0.001202, 0.001069, 0.001211, 0.001211, 0.001172, 0.002117, 0.003177, 0.003177, 0.003298, 0.003053, 0.003607, 0.005378, 0.003671, 0.003701, 0.004921, 0.004921, 0.003478, 0.003821, 0.004736, 0.007177, 0.006374, 0.00558, 0.003821, 0.004976, 0.003607, 0.005223, 0.003431, 0.003053, 0.003804, 0.002606, 0.003963, 0.002688, 0.002606, 0.002623, 0.002688, 0.002662, 0.003864, 0.005799, 0.005223, 0.006245, 0.005249, 0.004358, 0.003821, 0.004208, 0.003671, 0.005011, 0.00359, 0.003341, 0.00389, 0.004835, 0.004646, 0.003177, 0.004358, 0.004247, 0.004135, 0.003997, 0.00359, 0.003014, 0.001936, 0.002211, 0.001417, 0.001743, 0.002623, 0.003757, 0.003431, 0.003821, 0.002705, 0.003864, 0.003924, 0.002761, 0.002606, 0.003757, 0.00558, 0.004921, 0.004315, 0.004689, 0.007031, 0.007091, 0.008804, 0.014315, 0.011903, 0.011669, 0.009187, 0.006142, 0.003924, 0.005503, 0.005799, 0.009015, 0.006374, 0.008525, 0.009096, 0.005992, 0.006039, 0.005734, 0.004646, 0.003727, 0.004899, 0.003405, 0.003997, 0.003366, 0.002761, 0.003431, 0.004315, 0.004247, 0.005249, 0.007177, 0.005872, 0.004208, 0.002705], '')</t>
  </si>
  <si>
    <t>UPI0001730159 status=activ</t>
  </si>
  <si>
    <t>([0.076542, 0.042364, 0.079919, 0.10481, 0.139895, 0.134866, 0.086953, 0.055536, 0.035586, 0.048328, 0.064632, 0.046336, 0.050641, 0.050641, 0.071867, 0.046336, 0.085092, 0.15008, 0.15284, 0.092881, 0.118441, 0.118441, 0.11371, 0.102787, 0.102787, 0.079919, 0.096677, 0.094817, 0.096677, 0.102787, 0.106997, 0.100716, 0.11371, 0.116183, 0.058088, 0.085092, 0.142424, 0.079919, 0.059222, 0.048328, 0.048328, 0.051831, 0.051831, 0.090864, 0.085092, 0.049374, 0.034884, 0.037156, 0.076542, 0.106997, 0.170161, 0.132295, 0.076542, 0.069024, 0.050641, 0.11371, 0.102787, 0.073402, 0.132295, 0.170161, 0.122885, 0.216401, 0.206376, 0.17593, 0.17593, 0.15008, 0.243554, 0.257454, 0.164327, 0.088832, 0.0704, 0.044297, 0.056825, 0.109221, 0.182256, 0.17593, 0.164327, 0.155435, 0.127496, 0.102787, 0.116183, 0.194234, 0.10481, 0.120615, 0.158265, 0.132295, 0.094817, 0.088832, 0.090864, 0.179055, 0.164327, 0.147574, 0.219301, 0.132295, 0.100716, 0.106997, 0.111485, 0.111485, 0.090864, 0.134866, 0.179055, 0.088832, 0.047319, 0.085092, 0.078022, 0.074921, 0.051831, 0.094817, 0.088832, 0.088832, 0.058088, 0.06312, 0.064632, 0.06184, 0.11371, 0.11371, 0.05306, 0.069024, 0.051831, 0.074921, 0.081712, 0.076542, 0.0704, 0.071867, 0.069024, 0.05306, 0.050641, 0.049374, 0.051831, 0.058088, 0.051831, 0.064632, 0.06312, 0.127496, 0.085092, 0.046336, 0.032677, 0.079919, 0.081712, 0.11371, 0.079919, 0.081712, 0.076542, 0.137348, 0.137348, 0.094817, 0.120615, 0.118441, 0.120615, 0.067594, 0.034068, 0.067594, 0.078022, 0.078022, 0.038042, 0.034068, 0.059222, 0.066181, 0.030003, 0.030003, 0.033407, 0.045352, 0.041405, 0.043307, 0.045352, 0.078022, 0.069024, 0.069024, 0.071867, 0.071867, 0.079919, 0.15284, 0.161087, 0.083462, 0.085092, 0.139895, 0.229226, 0.229226, 0.264545, 0.377384, 0.366687, 0.243554, 0.15008, 0.088832, 0.083462, 0.050641, 0.054297, 0.111485, 0.060549, 0.034884, 0.049374, 0.042364, 0.021381, 0.018415, 0.034068, 0.033407, 0.032677, 0.016826, 0.017138, 0.013821, 0.014586, 0.009483, 0.009096, 0.014075, 0.024393, 0.025316, 0.042364, 0.023087, 0.020522, 0.028695, 0.045352, 0.067594, 0.096677, 0.106997, 0.116183, 0.055536, 0.079919, 0.045352, 0.102787, 0.109221, 0.158265, 0.137348, 0.185198, 0.25031, 0.239899, 0.232838, 0.144935, 0.116183, 0.158265, 0.15284, 0.185198, 0.129801, 0.094817, 0.098513, 0.129801, 0.098513, 0.173081, 0.185198, 0.284882, 0.21291, 0.164327, 0.134866], '')</t>
  </si>
  <si>
    <t>UPI000173015D status=activ</t>
  </si>
  <si>
    <t>([0.005249, 0.006894, 0.011106, 0.019109, 0.010372, 0.007259, 0.00558, 0.003997, 0.003341, 0.003924, 0.003298, 0.003405, 0.003405, 0.00316, 0.002662, 0.002881, 0.001906, 0.001872, 0.002688, 0.002512, 0.002555, 0.001623, 0.001675, 0.00152, 0.000773, 0.001344, 0.001271, 0.001855, 0.003014, 0.003276, 0.00283, 0.004135, 0.004646, 0.004775, 0.003461, 0.003997, 0.004689, 0.00515, 0.003924, 0.002705, 0.004247, 0.002976, 0.003212, 0.003246, 0.002396, 0.004135, 0.003079, 0.004899, 0.00515, 0.00515, 0.00515, 0.006039, 0.005249, 0.003757, 0.003804, 0.003607, 0.004161, 0.003405, 0.002976, 0.002705, 0.002705, 0.00243, 0.002529, 0.003671, 0.00243, 0.003478, 0.003109, 0.003997, 0.004247, 0.004135, 0.002705, 0.00243, 0.00243, 0.002688, 0.002688, 0.003804, 0.006245, 0.007315, 0.010926, 0.011903, 0.022667, 0.056825, 0.035586, 0.031287, 0.016528, 0.027463, 0.014315, 0.008409, 0.007031, 0.005503, 0.004161, 0.005086, 0.00777, 0.005503, 0.004247, 0.006194, 0.004775, 0.003177, 0.002349, 0.002014, 0.002512, 0.002512, 0.001572, 0.00152, 0.00231, 0.002327, 0.002727, 0.003671, 0.005378, 0.004577, 0.004577, 0.005249, 0.006482, 0.004646, 0.005734, 0.006567, 0.006374, 0.008525, 0.010509, 0.017797, 0.024393, 0.032677, 0.024826, 0.025762, 0.029376, 0.028107, 0.06312, 0.042364, 0.041405, 0.047319, 0.073402, 0.049374, 0.066181, 0.0704, 0.073402, 0.106997, 0.074921, 0.094817, 0.050641, 0.054297, 0.059222, 0.028107, 0.030611, 0.042364, 0.045352, 0.098513, 0.078022, 0.079919, 0.06312, 0.049374, 0.023534, 0.030003, 0.031287, 0.024826, 0.015344, 0.028695, 0.014783, 0.015344, 0.008276, 0.01204, 0.015078, 0.009015, 0.014075, 0.011106, 0.007555, 0.007555, 0.005872, 0.005378, 0.004135, 0.005503, 0.004577, 0.004646, 0.005223, 0.007091, 0.005683, 0.006482, 0.006245, 0.008723, 0.014586, 0.015344, 0.016528, 0.018106, 0.034884, 0.028107, 0.020165, 0.036378, 0.054297, 0.092881, 0.137348, 0.225814, 0.219301, 0.229226, 0.321458, 0.288399, 0.25406, 0.26085, 0.321458, 0.232838, 0.200174, 0.216401, 0.318242, 0.318242, 0.321458, 0.216401, 0.222385, 0.281712, 0.321458, 0.380708, 0.281712, 0.206376, 0.185198, 0.185198, 0.185198, 0.120615, 0.118441, 0.094817, 0.170161, 0.158265, 0.209395, 0.257454, 0.219301, 0.229226, 0.229226, 0.129801, 0.173081, 0.222385, 0.167087, 0.15008, 0.111485, 0.182256, 0.271506, 0.30533, 0.30533, 0.301917, 0.398279, 0.308712, 0.398279, 0.40511, 0.308712, 0.339168, 0.328603, 0.328603, 0.332115, 0.332115, 0.324872, 0.271506, 0.264545, 0.291804, 0.239899, 0.308712, 0.328603, 0.222385, 0.200174, 0.129801, 0.21291, 0.21291, 0.318242, 0.31487, 0.243554, 0.247041, 0.17593, 0.11371, 0.076542, 0.0704, 0.067594, 0.127496, 0.17593, 0.167087, 0.173081, 0.147574, 0.125101, 0.076542, 0.109221, 0.116183, 0.18812, 0.118441, 0.11371, 0.106997, 0.109221, 0.100716, 0.170161, 0.247041, 0.328603, 0.401658, 0.40511, 0.374039, 0.387226, 0.384043, 0.295083, 0.324872, 0.40511, 0.408655, 0.476583, 0.521092, 0.4292, 0.324872, 0.324872, 0.324872, 0.339168, 0.324872, 0.398279, 0.308712, 0.219301, 0.232838, 0.225814, 0.232838, 0.182256, 0.167087, 0.203355, 0.196879, 0.222385, 0.182256, 0.18812, 0.191378, 0.21291, 0.25031, 0.26085, 0.257454, 0.25031, 0.243554, 0.239899, 0.155435, 0.15284, 0.167087, 0.094817, 0.078022, 0.040537, 0.069024, 0.069024, 0.0704, 0.132295, 0.147574, 0.173081, 0.167087, 0.194234, 0.098513, 0.120615, 0.196879, 0.295083, 0.30533, 0.229226, 0.15008, 0.236433, 0.328603, 0.398279, 0.5017, 0.454136, 0.480142, 0.490133, 0.414856, 0.311707, 0.298791, 0.288399, 0.288399, 0.281712, 0.257454, 0.25406, 0.264545, 0.25406, 0.158265, 0.102787, 0.15008, 0.25031, 0.21291, 0.206376, 0.206376, 0.167087, 0.15008, 0.25031, 0.264545, 0.335645, 0.332115, 0.335645, 0.335645, 0.346032, 0.247041, 0.144935, 0.125101, 0.120615, 0.116183, 0.155435, 0.219301, 0.137348, 0.078022, 0.060549, 0.059222, 0.032017, 0.024393, 0.021816, 0.017447, 0.009977, 0.006567, 0.006894, 0.004899, 0.004835, 0.003512, 0.004611, 0.006482, 0.007259, 0.008002, 0.005932, 0.006701, 0.005011, 0.006567, 0.007315, 0.009483, 0.009483, 0.014315, 0.017447, 0.018787, 0.011518, 0.018787, 0.038042, 0.034068, 0.037156, 0.017447, 0.029376, 0.016826, 0.009483, 0.013613, 0.011342, 0.019109, 0.0198, 0.038042, 0.023963, 0.031287, 0.032017, 0.035586, 0.027463, 0.044297, 0.044297, 0.06312, 0.049374, 0.049374, 0.096677, 0.094817, 0.111485, 0.116183, 0.209395, 0.219301, 0.209395, 0.127496, 0.096677, 0.085092, 0.034884, 0.034068, 0.024826, 0.0198, 0.011903, 0.014586, 0.008075, 0.01204, 0.014586, 0.017447, 0.010372, 0.010372, 0.013613, 0.01204, 0.012491, 0.01227, 0.011106, 0.011518, 0.022667, 0.028107, 0.028107, 0.032017, 0.054297, 0.035586, 0.020522, 0.024393, 0.012727, 0.021816, 0.013016, 0.009096, 0.006795, 0.010221, 0.006701, 0.005932, 0.009977, 0.006619, 0.004646, 0.004775, 0.004689, 0.003727, 0.002688, 0.001748, 0.00225, 0.002327, 0.00231, 0.002581, 0.00225, 0.003341, 0.002396, 0.003298, 0.004414, 0.004431, 0.003804, 0.00407, 0.004483, 0.003555, 0.004775, 0.005799, 0.005872, 0.005872, 0.006795, 0.009728, 0.019401, 0.024826, 0.018415, 0.03976, 0.086953, 0.125101, 0.050641, 0.100716, 0.069024, 0.028695, 0.025762, 0.038042, 0.069024, 0.071867, 0.094817, 0.106997, 0.137348, 0.125101, 0.15284, 0.167087, 0.102787, 0.122885, 0.05306, 0.051831, 0.021381, 0.018787, 0.013437, 0.021381, 0.01227, 0.011903, 0.024393, 0.026338, 0.011669, 0.007555, 0.009294, 0.006533, 0.004431, 0.004414, 0.007091, 0.004577, 0.00316, 0.003177, 0.002727, 0.003079, 0.003053, 0.003671, 0.0028, 0.003341, 0.00316, 0.003671, 0.003461, 0.002396, 0.002581, 0.003701, 0.004736], '')</t>
  </si>
  <si>
    <t>[293, 345]</t>
  </si>
  <si>
    <t>UPI000173015E status=activ</t>
  </si>
  <si>
    <t>([0.118441, 0.067594, 0.092881, 0.158265, 0.078022, 0.116183, 0.076542, 0.096677, 0.127496, 0.164327, 0.122885, 0.090864, 0.098513, 0.059222, 0.073402, 0.078022, 0.134866, 0.134866, 0.144935, 0.239899, 0.275179, 0.232838, 0.278302, 0.194234, 0.179055, 0.25406, 0.239899, 0.324872, 0.324872, 0.328603, 0.346032, 0.444081, 0.414856, 0.31487, 0.366687, 0.41194, 0.301917, 0.335645, 0.339168, 0.328603, 0.284882, 0.173081, 0.11371, 0.155435, 0.155435, 0.144935, 0.111485, 0.054297, 0.054297, 0.042364, 0.041405, 0.038042, 0.034068, 0.081712, 0.066181, 0.081712, 0.037156, 0.067594, 0.030611, 0.023534, 0.028695, 0.03976, 0.083462, 0.100716, 0.092881, 0.15284, 0.076542, 0.15284, 0.26085, 0.295083, 0.257454, 0.247041, 0.15008, 0.161087, 0.147574, 0.25406, 0.144935, 0.264545, 0.278302, 0.25406, 0.203355, 0.111485, 0.111485, 0.120615, 0.18812, 0.196879, 0.194234, 0.342579, 0.308712, 0.21291, 0.127496, 0.102787, 0.060549, 0.102787, 0.092881, 0.074921, 0.046336, 0.098513, 0.049374, 0.028695, 0.060549, 0.116183, 0.194234, 0.111485, 0.102787, 0.059222, 0.059222, 0.073402, 0.064632, 0.037156, 0.032677, 0.030003, 0.034068, 0.067594, 0.050641, 0.032677, 0.046336, 0.074921, 0.041405, 0.043307, 0.0704, 0.047319, 0.047319, 0.023963, 0.050641, 0.031287, 0.067594, 0.069024, 0.055536, 0.038042, 0.037156, 0.074921, 0.079919, 0.134866, 0.134866, 0.179055, 0.161087, 0.085092, 0.081712, 0.158265, 0.15008, 0.098513, 0.083462, 0.074921, 0.144935, 0.096677, 0.147574, 0.081712, 0.081712, 0.083462, 0.085092, 0.15284, 0.15008, 0.216401, 0.232838, 0.142424, 0.147574, 0.155435, 0.142424, 0.122885, 0.0704, 0.139895, 0.203355, 0.291804, 0.30533, 0.25406, 0.264545, 0.222385, 0.264545, 0.167087, 0.098513, 0.06312, 0.06312, 0.066181, 0.037156, 0.032017, 0.06312, 0.06184, 0.098513, 0.106997, 0.071867, 0.106997, 0.10481, 0.102787, 0.11371, 0.10481, 0.071867, 0.0704, 0.048328, 0.059222, 0.100716, 0.196879, 0.21291, 0.109221, 0.11371, 0.209395, 0.139895, 0.073402, 0.076542, 0.043307, 0.096677, 0.155435, 0.098513, 0.096677, 0.106997, 0.054297, 0.059222, 0.06184, 0.086953, 0.170161, 0.11371, 0.067594, 0.030611, 0.064632, 0.102787, 0.106997, 0.10481, 0.164327, 0.161087, 0.142424, 0.137348, 0.127496, 0.076542, 0.15284, 0.158265, 0.144935, 0.247041, 0.15008, 0.232838, 0.206376, 0.11371, 0.185198, 0.284882, 0.40511, 0.384043, 0.324872, 0.30533, 0.243554, 0.15008, 0.134866, 0.083462, 0.102787, 0.102787, 0.194234, 0.167087, 0.161087, 0.191378, 0.200174, 0.288399, 0.219301, 0.219301, 0.271506, 0.247041, 0.247041, 0.236433, 0.239899, 0.247041, 0.219301, 0.167087, 0.191378, 0.264545, 0.359901, 0.339168, 0.26085, 0.222385, 0.219301, 0.206376, 0.206376, 0.18812, 0.122885, 0.109221, 0.066181, 0.049374, 0.05306, 0.05306, 0.049374, 0.032677, 0.034068, 0.042364, 0.076542, 0.067594, 0.069024, 0.069024, 0.129801, 0.098513, 0.098513, 0.100716, 0.059222, 0.023963, 0.019109, 0.018415, 0.020876, 0.043307, 0.079919, 0.083462, 0.081712, 0.042364, 0.038042, 0.042364, 0.024393, 0.023534, 0.023087, 0.026892, 0.024393, 0.014075, 0.014075, 0.014586, 0.012727, 0.020165, 0.040537, 0.026338, 0.048328, 0.042364, 0.034884, 0.022306, 0.012727, 0.010672, 0.011106, 0.016528, 0.025762, 0.049374, 0.055536, 0.074921, 0.045352, 0.049374, 0.085092, 0.17593, 0.106997, 0.10481, 0.11371, 0.067594, 0.122885, 0.118441, 0.182256, 0.196879, 0.257454, 0.346032, 0.394753, 0.394753, 0.414856, 0.408655, 0.398279, 0.298791, 0.36309, 0.444081, 0.349426, 0.352862, 0.346032, 0.447574, 0.517562, 0.461924, 0.553315, 0.454136, 0.450668, 0.335645, 0.225814, 0.236433, 0.239899, 0.15008, 0.170161, 0.132295, 0.129801, 0.125101, 0.191378, 0.206376, 0.15284, 0.196879, 0.127496, 0.134866, 0.129801, 0.109221, 0.111485, 0.111485, 0.120615, 0.120615, 0.219301, 0.342579, 0.342579, 0.352862, 0.370445, 0.444081, 0.436924, 0.36309, 0.291804, 0.179055, 0.142424, 0.132295, 0.081712, 0.144935, 0.106997, 0.085092, 0.088832, 0.106997, 0.109221, 0.179055, 0.179055, 0.11371, 0.092881, 0.086953, 0.066181, 0.067594, 0.06184, 0.079919, 0.079919, 0.088832, 0.167087, 0.209395, 0.291804, 0.414856, 0.370445, 0.380708, 0.342579, 0.25406, 0.257454, 0.264545, 0.182256, 0.185198, 0.203355, 0.216401, 0.164327, 0.222385, 0.288399, 0.301917, 0.335645, 0.414856, 0.450668, 0.384043, 0.380708, 0.295083, 0.206376, 0.239899, 0.196879, 0.21291, 0.308712, 0.232838, 0.236433, 0.328603, 0.335645, 0.394753, 0.387226, 0.454136, 0.342579, 0.257454, 0.247041, 0.222385, 0.222385, 0.15008, 0.17593, 0.179055, 0.155435, 0.170161, 0.132295, 0.191378, 0.264545, 0.243554, 0.335645, 0.352862, 0.342579, 0.352862, 0.281712, 0.206376, 0.116183, 0.17593, 0.194234, 0.167087, 0.167087, 0.167087, 0.278302, 0.30533, 0.232838, 0.278302, 0.268042, 0.232838, 0.264545, 0.247041, 0.247041, 0.229226, 0.109221, 0.10481, 0.064632, 0.109221, 0.164327, 0.298791, 0.291804, 0.321458, 0.352862, 0.311707, 0.295083, 0.216401, 0.191378, 0.268042, 0.257454, 0.346032, 0.436924, 0.328603, 0.339168, 0.264545, 0.236433, 0.321458, 0.236433, 0.298791, 0.30533, 0.298791, 0.194234, 0.194234, 0.222385, 0.132295, 0.132295, 0.142424, 0.219301, 0.216401, 0.137348, 0.173081, 0.173081, 0.102787, 0.164327, 0.15008, 0.191378, 0.206376, 0.229226, 0.232838, 0.225814, 0.18812, 0.164327, 0.21291, 0.18812, 0.158265, 0.26085, 0.275179, 0.219301, 0.15284, 0.155435], '')</t>
  </si>
  <si>
    <t>[349, 351]</t>
  </si>
  <si>
    <t>UPI000173015F status=activ</t>
  </si>
  <si>
    <t>([0.879233, 0.876521, 0.891961, 0.865454, 0.84206, 0.84206, 0.81615, 0.819762, 0.801317, 0.784345, 0.798249, 0.812494, 0.779859, 0.788093, 0.775545, 0.775545, 0.798249, 0.788093, 0.788093, 0.791621, 0.812494, 0.73685, 0.73685, 0.724957, 0.685117, 0.712013, 0.716283, 0.745909, 0.720929, 0.745909, 0.784345, 0.788093, 0.771762, 0.716283, 0.703578, 0.703578, 0.716283, 0.716283, 0.728858, 0.657645, 0.626927, 0.525368, 0.575842, 0.575842, 0.59014, 0.680603, 0.694846, 0.685117, 0.585406, 0.618285, 0.585406, 0.570702, 0.472492, 0.494003, 0.570702, 0.56648, 0.56648, 0.476583, 0.394753, 0.408655, 0.465241, 0.380708, 0.377384, 0.328603, 0.328603, 0.332115, 0.31487, 0.229226, 0.232838, 0.308712, 0.21291, 0.243554, 0.247041, 0.332115, 0.335645, 0.26085, 0.298791, 0.311707, 0.380708, 0.377384, 0.30533, 0.308712, 0.374039, 0.447574, 0.521092, 0.458154, 0.444081, 0.42561, 0.509769, 0.509769, 0.422041, 0.42561, 0.433034, 0.40511, 0.308712, 0.321458, 0.398279, 0.377384, 0.377384, 0.374039, 0.370445, 0.4292, 0.41194, 0.41194, 0.41194, 0.311707, 0.295083, 0.295083, 0.324872, 0.349426, 0.349426, 0.346032, 0.450668, 0.436924, 0.494003, 0.497853, 0.377384, 0.311707, 0.295083, 0.179055, 0.17593, 0.25031, 0.18812, 0.206376, 0.232838, 0.264545, 0.356642, 0.436924, 0.4292, 0.394753, 0.370445, 0.370445, 0.380708, 0.366687, 0.370445, 0.25406, 0.328603, 0.433034, 0.387226, 0.36309, 0.384043, 0.384043, 0.271506, 0.243554, 0.232838, 0.247041, 0.229226, 0.232838, 0.243554, 0.147574, 0.17593, 0.10481, 0.066181, 0.10481, 0.11371, 0.118441, 0.155435, 0.182256, 0.125101, 0.122885, 0.074921, 0.081712, 0.090864, 0.170161, 0.26085, 0.179055, 0.161087, 0.079919, 0.092881, 0.088832, 0.088832, 0.056825, 0.098513, 0.125101, 0.081712, 0.073402, 0.079919, 0.10481, 0.10481, 0.158265, 0.268042, 0.390993, 0.377384, 0.394753, 0.390993, 0.390993, 0.447574, 0.454136, 0.545602, 0.509769, 0.509769, 0.661982, 0.59917, 0.483068, 0.521092, 0.476583, 0.408655, 0.374039, 0.275179, 0.182256, 0.200174, 0.21291, 0.194234, 0.247041, 0.21291, 0.185198, 0.127496, 0.092881, 0.048328, 0.049374, 0.038858, 0.035586, 0.037156, 0.071867, 0.109221, 0.06184, 0.139895, 0.191378, 0.206376, 0.203355, 0.264545, 0.229226, 0.142424, 0.158265, 0.185198, 0.106997, 0.127496, 0.125101, 0.185198, 0.284882, 0.196879, 0.229226, 0.15284, 0.088832, 0.100716, 0.100716, 0.173081, 0.15284, 0.15284, 0.139895, 0.209395, 0.122885, 0.083462, 0.129801, 0.059222, 0.055536, 0.06184, 0.06184, 0.11371, 0.111485, 0.116183, 0.216401, 0.144935, 0.219301, 0.281712, 0.182256, 0.147574, 0.074921, 0.078022, 0.092881, 0.081712, 0.092881, 0.164327, 0.15008, 0.139895, 0.247041, 0.243554, 0.349426, 0.370445, 0.352862, 0.247041, 0.225814, 0.209395, 0.288399, 0.30533, 0.247041, 0.239899, 0.328603, 0.398279, 0.301917, 0.301917, 0.318242, 0.311707, 0.206376, 0.196879, 0.25031, 0.264545, 0.173081, 0.17593, 0.092881, 0.090864, 0.118441, 0.132295, 0.083462, 0.056825, 0.059222, 0.109221, 0.196879, 0.18812, 0.225814, 0.275179, 0.271506, 0.173081, 0.17593, 0.179055, 0.284882, 0.173081, 0.096677, 0.182256, 0.191378, 0.284882, 0.275179, 0.264545, 0.173081, 0.284882, 0.370445, 0.370445, 0.271506, 0.191378, 0.206376, 0.137348, 0.170161, 0.185198, 0.21291, 0.206376, 0.311707, 0.196879, 0.219301, 0.225814, 0.229226, 0.196879, 0.203355, 0.15284, 0.236433, 0.332115, 0.203355, 0.11371, 0.090864, 0.158265, 0.222385, 0.21291, 0.295083, 0.225814, 0.182256, 0.164327, 0.106997, 0.129801, 0.222385, 0.284882, 0.301917, 0.225814, 0.26085, 0.25406, 0.239899, 0.243554, 0.142424, 0.236433, 0.352862, 0.387226, 0.398279, 0.318242, 0.225814, 0.229226, 0.268042, 0.284882, 0.311707, 0.288399, 0.257454, 0.173081, 0.179055, 0.25406, 0.321458, 0.308712, 0.229226, 0.301917, 0.281712, 0.308712, 0.308712, 0.298791, 0.308712, 0.295083, 0.268042, 0.339168, 0.335645, 0.281712, 0.311707, 0.308712, 0.42561, 0.418646, 0.538167, 0.461924, 0.366687, 0.387226, 0.271506, 0.346032, 0.36309, 0.380708, 0.472492, 0.468512, 0.476583, 0.454136, 0.359901, 0.468512, 0.483068, 0.472492, 0.56648, 0.447574, 0.538167, 0.517562, 0.529623, 0.509769, 0.557691, 0.632174, 0.497853, 0.642678, 0.675549, 0.680603, 0.657645, 0.534167, 0.545602, 0.534167, 0.545602, 0.517562, 0.549308, 0.465241, 0.476583, 0.472492, 0.604312, 0.63748, 0.608892, 0.570702, 0.553315, 0.604312, 0.642678, 0.754692, 0.604312, 0.58069, 0.557691, 0.472492, 0.604312, 0.604312, 0.59917, 0.483068, 0.604312, 0.56648, 0.661982, 0.63748, 0.538167, 0.505461, 0.486429, 0.517562, 0.541878, 0.562014, 0.545602, 0.433034, 0.42561, 0.553315, 0.450668, 0.349426, 0.42561, 0.408655, 0.422041, 0.4292, 0.436924, 0.356642, 0.275179, 0.268042, 0.271506, 0.271506, 0.243554, 0.26085, 0.268042, 0.281712, 0.278302, 0.278302, 0.387226, 0.324872, 0.25031, 0.342579, 0.418646, 0.335645, 0.328603, 0.200174, 0.206376, 0.200174, 0.275179, 0.356642, 0.291804, 0.30533, 0.380708, 0.40511, 0.387226, 0.291804, 0.284882, 0.284882, 0.288399, 0.291804, 0.288399, 0.36309, 0.359901, 0.298791, 0.30533, 0.275179, 0.394753, 0.295083, 0.387226, 0.308712, 0.321458, 0.308712, 0.271506, 0.268042, 0.281712, 0.206376, 0.291804, 0.257454, 0.26085, 0.179055, 0.170161, 0.147574, 0.15008, 0.094817, 0.179055, 0.268042, 0.209395, 0.200174, 0.206376, 0.194234, 0.18812, 0.17593, 0.247041, 0.278302, 0.247041, 0.170161, 0.247041, 0.243554, 0.271506, 0.222385, 0.30533, 0.219301, 0.311707, 0.185198, 0.173081, 0.127496, 0.058088, 0.116183, 0.132295, 0.21291, 0.222385, 0.21291, 0.225814, 0.225814, 0.222385, 0.25031, 0.247041, 0.200174, 0.139895, 0.085092, 0.055536, 0.059222, 0.109221, 0.085092, 0.109221, 0.170161, 0.196879, 0.321458, 0.26085, 0.15284, 0.15284, 0.122885, 0.120615, 0.111485, 0.125101, 0.066181, 0.054297, 0.045352, 0.055536, 0.096677, 0.155435, 0.179055, 0.100716, 0.051831, 0.071867, 0.064632, 0.037156, 0.030003, 0.034068, 0.042364, 0.041405, 0.030611, 0.046336, 0.054297, 0.054297, 0.05306, 0.10481, 0.125101, 0.216401, 0.232838, 0.15284, 0.086953, 0.086953, 0.127496, 0.209395, 0.200174, 0.247041, 0.342579, 0.335645, 0.301917, 0.318242, 0.440853, 0.472492, 0.335645, 0.380708, 0.288399, 0.288399, 0.247041, 0.182256, 0.098513, 0.048328, 0.094817, 0.173081, 0.239899, 0.284882, 0.288399, 0.200174, 0.257454, 0.25031, 0.219301, 0.182256, 0.179055, 0.161087, 0.161087, 0.182256, 0.182256, 0.275179, 0.271506, 0.203355, 0.18812, 0.194234, 0.308712, 0.247041, 0.147574, 0.147574, 0.144935, 0.078022, 0.132295, 0.144935, 0.078022, 0.079919, 0.050641, 0.026338, 0.024393, 0.026892, 0.042364, 0.051831, 0.056825, 0.030003, 0.031287, 0.06312, 0.129801, 0.069024, 0.083462, 0.086953, 0.056825, 0.044297, 0.085092, 0.096677, 0.079919, 0.144935, 0.132295, 0.144935, 0.239899, 0.25406, 0.257454, 0.147574, 0.158265, 0.15284, 0.170161, 0.222385, 0.225814, 0.196879, 0.173081, 0.173081, 0.271506, 0.257454, 0.196879, 0.185198, 0.142424, 0.147574, 0.142424, 0.158265, 0.155435, 0.144935, 0.134866, 0.134866, 0.25406, 0.15284, 0.125101, 0.155435, 0.18812, 0.116183, 0.137348, 0.21291, 0.18812, 0.147574, 0.203355, 0.281712, 0.25406, 0.264545, 0.219301, 0.185198, 0.25406, 0.398279], '')</t>
  </si>
  <si>
    <t>[0, 1, 2, 3, 4, 5, 6, 7, 8, 9, 10, 11, 12, 13, 14, 15, 16, 17, 18, 19, 20, 21, 22, 23, 24, 25, 26, 27, 28, 29, 30, 31, 32, 33, 34, 35, 36, 37, 38, 39, 40, 41, 42, 43, 44, 45, 46, 47, 48, 49, 50, 51, 54, 55, 56, 84, 88, 89, 188, 189, 190, 191, 192, 194, 389, 405, 407, 408, 409, 410, 411, 412, 414, 415, 416, 417, 418, 419, 420, 421, 422, 423, 427, 428, 429, 430, 431, 432, 433, 434, 435, 436, 437, 439, 440, 441, 443, 444, 445, 446, 447, 448, 450, 451, 452, 453, 456]</t>
  </si>
  <si>
    <t>UPI0001730160 status=activ</t>
  </si>
  <si>
    <t>([0.879233, 0.771762, 0.84206, 0.808535, 0.827927, 0.741537, 0.76285, 0.812494, 0.83125, 0.84206, 0.874069, 0.889439, 0.891961, 0.889439, 0.89662, 0.889439, 0.862302, 0.868118, 0.939629, 0.926919, 0.94331, 0.94331, 0.932927, 0.852992, 0.868118, 0.834292, 0.88723, 0.891961, 0.859585, 0.846163, 0.837511, 0.819762, 0.812494, 0.707965, 0.685117, 0.666105, 0.661982, 0.608892, 0.557691, 0.450668, 0.359901, 0.328603, 0.31487, 0.390993, 0.490133, 0.497853, 0.525368, 0.440853, 0.42561, 0.433034, 0.433034, 0.366687, 0.324872, 0.268042, 0.271506, 0.191378, 0.170161, 0.17593, 0.25031, 0.271506, 0.308712, 0.398279, 0.318242, 0.295083, 0.229226, 0.15284, 0.098513, 0.06184, 0.094817, 0.10481, 0.11371, 0.116183, 0.179055, 0.17593, 0.25406, 0.247041, 0.335645, 0.352862, 0.356642, 0.271506, 0.196879, 0.239899, 0.216401, 0.311707, 0.332115, 0.40511, 0.486429, 0.497853, 0.497853, 0.433034, 0.342579, 0.318242, 0.311707, 0.308712, 0.257454, 0.239899, 0.332115, 0.359901, 0.384043, 0.298791, 0.342579, 0.408655, 0.398279, 0.418646, 0.321458, 0.332115, 0.318242, 0.247041, 0.239899, 0.318242, 0.401658, 0.377384, 0.384043, 0.377384, 0.281712, 0.370445, 0.291804, 0.200174, 0.122885, 0.120615, 0.18812, 0.185198, 0.191378, 0.129801, 0.127496, 0.125101, 0.120615, 0.129801, 0.173081, 0.26085, 0.173081, 0.179055, 0.268042, 0.18812, 0.191378, 0.281712, 0.288399, 0.374039, 0.366687, 0.450668, 0.4292, 0.422041, 0.352862, 0.349426, 0.414856, 0.418646, 0.422041, 0.31487, 0.311707, 0.284882, 0.179055, 0.182256, 0.109221, 0.11371, 0.170161, 0.18812, 0.155435, 0.090864, 0.10481, 0.10481, 0.076542, 0.090864, 0.100716, 0.170161, 0.191378, 0.185198, 0.116183, 0.118441, 0.206376, 0.206376, 0.236433, 0.328603, 0.332115, 0.41194, 0.408655, 0.332115, 0.321458, 0.349426, 0.433034, 0.414856, 0.521092, 0.476583, 0.374039, 0.370445, 0.288399, 0.243554, 0.243554, 0.324872, 0.394753, 0.384043, 0.352862, 0.275179, 0.278302, 0.356642, 0.257454, 0.26085, 0.349426, 0.339168, 0.26085, 0.25406, 0.25031, 0.243554, 0.239899, 0.281712, 0.257454, 0.352862, 0.374039, 0.370445, 0.366687, 0.295083, 0.301917, 0.268042, 0.356642, 0.352862, 0.291804, 0.356642, 0.384043, 0.377384, 0.408655, 0.414856, 0.324872, 0.31487, 0.332115, 0.335645, 0.301917, 0.339168, 0.324872, 0.332115, 0.243554, 0.257454, 0.30533, 0.318242, 0.387226, 0.311707, 0.335645, 0.394753, 0.324872, 0.295083, 0.288399, 0.275179, 0.349426, 0.472492, 0.422041, 0.394753, 0.476583, 0.509769, 0.476583, 0.494003, 0.529623, 0.653063, 0.666105, 0.626927, 0.557691, 0.59508, 0.642678, 0.505461, 0.436924, 0.444081, 0.370445, 0.349426, 0.335645, 0.349426, 0.335645, 0.349426, 0.349426, 0.257454, 0.222385, 0.225814, 0.21291, 0.200174, 0.15284, 0.086953, 0.127496, 0.106997, 0.096677, 0.11371, 0.179055, 0.264545, 0.278302, 0.288399, 0.328603, 0.328603, 0.291804, 0.25031, 0.257454, 0.229226, 0.308712, 0.387226, 0.356642, 0.321458, 0.26085, 0.324872], '')</t>
  </si>
  <si>
    <t>[0, 1, 2, 3, 4, 5, 6, 7, 8, 9, 10, 11, 12, 13, 14, 15, 16, 17, 18, 19, 20, 21, 22, 23, 24, 25, 26, 27, 28, 29, 30, 31, 32, 33, 34, 35, 36, 37, 38, 46, 180, 245, 248, 249, 250, 251, 252, 253, 254, 255]</t>
  </si>
  <si>
    <t>(38</t>
  </si>
  <si>
    <t>UPI0001730161 status=activ</t>
  </si>
  <si>
    <t>([0.575842, 0.626927, 0.480142, 0.370445, 0.398279, 0.311707, 0.335645, 0.288399, 0.339168, 0.374039, 0.311707, 0.264545, 0.216401, 0.206376, 0.194234, 0.127496, 0.132295, 0.081712, 0.078022, 0.086953, 0.085092, 0.074921, 0.073402, 0.127496, 0.129801, 0.137348, 0.219301, 0.232838, 0.191378, 0.170161, 0.100716, 0.158265, 0.15284, 0.232838, 0.26085, 0.275179, 0.356642, 0.318242, 0.398279, 0.40511, 0.414856, 0.311707, 0.4292, 0.418646, 0.418646, 0.414856, 0.321458, 0.225814, 0.142424, 0.232838, 0.232838, 0.311707, 0.324872, 0.324872, 0.328603, 0.30533, 0.291804, 0.298791, 0.239899, 0.239899, 0.232838, 0.137348, 0.15284, 0.15008, 0.164327, 0.096677, 0.111485, 0.120615, 0.182256, 0.278302, 0.278302, 0.275179, 0.291804, 0.278302, 0.374039, 0.370445, 0.281712, 0.264545, 0.271506, 0.271506, 0.209395, 0.225814, 0.281712, 0.380708, 0.370445, 0.295083, 0.295083, 0.352862, 0.433034, 0.352862, 0.25406, 0.264545, 0.185198, 0.173081, 0.185198, 0.118441, 0.066181, 0.129801, 0.076542, 0.076542, 0.134866, 0.109221, 0.058088, 0.074921, 0.073402, 0.073402, 0.109221, 0.182256, 0.179055, 0.164327, 0.164327, 0.182256, 0.182256, 0.26085, 0.229226, 0.144935, 0.219301, 0.298791, 0.284882, 0.370445, 0.295083, 0.275179, 0.295083, 0.301917, 0.298791, 0.206376, 0.134866, 0.111485, 0.083462, 0.067594, 0.051831, 0.078022, 0.100716, 0.067594, 0.047319, 0.045352, 0.078022], '')</t>
  </si>
  <si>
    <t>UPI0001730163 status=activ</t>
  </si>
  <si>
    <t>([0.745909, 0.712013, 0.728858, 0.759478, 0.791621, 0.759478, 0.767246, 0.779859, 0.779859, 0.754692, 0.771762, 0.685117, 0.661982, 0.680603, 0.724957, 0.728858, 0.716283, 0.750527, 0.642678, 0.622677, 0.541878, 0.575842, 0.622677, 0.613573, 0.622677, 0.521092, 0.562014, 0.458154, 0.374039, 0.374039, 0.41194, 0.311707, 0.335645, 0.247041, 0.25031, 0.232838, 0.170161, 0.170161, 0.229226, 0.318242, 0.328603, 0.40511, 0.377384, 0.377384, 0.278302, 0.268042, 0.328603, 0.311707, 0.324872, 0.398279, 0.318242, 0.318242, 0.418646, 0.42561, 0.509769, 0.534167, 0.534167, 0.632174, 0.653063, 0.642678, 0.517562, 0.41194, 0.40511, 0.318242, 0.335645, 0.356642, 0.328603, 0.332115, 0.349426, 0.433034, 0.374039, 0.433034, 0.390993, 0.377384, 0.342579, 0.36309, 0.332115, 0.346032, 0.30533, 0.308712, 0.321458, 0.418646, 0.418646, 0.422041, 0.525368, 0.465241, 0.458154, 0.497853, 0.408655, 0.408655, 0.418646, 0.398279, 0.342579, 0.284882, 0.281712, 0.394753, 0.380708, 0.394753, 0.335645, 0.366687, 0.25406, 0.164327, 0.106997, 0.164327, 0.129801, 0.132295, 0.15008, 0.147574, 0.137348, 0.170161, 0.098513, 0.096677, 0.132295, 0.200174, 0.194234, 0.203355, 0.120615, 0.118441, 0.116183, 0.158265, 0.094817, 0.102787, 0.11371, 0.173081, 0.173081, 0.196879, 0.11371, 0.134866, 0.179055, 0.179055, 0.21291, 0.298791, 0.298791, 0.236433, 0.17593, 0.179055, 0.144935, 0.15284, 0.086953, 0.086953, 0.079919, 0.142424, 0.127496, 0.185198, 0.118441, 0.116183, 0.116183, 0.116183, 0.074921, 0.050641, 0.058088, 0.060549, 0.067594, 0.030611, 0.054297, 0.098513, 0.185198, 0.203355, 0.21291, 0.200174, 0.116183, 0.102787, 0.076542, 0.161087, 0.167087, 0.264545, 0.284882, 0.196879, 0.301917, 0.356642, 0.352862, 0.25031, 0.155435, 0.161087, 0.281712, 0.281712, 0.264545, 0.25406, 0.170161, 0.173081, 0.179055, 0.167087, 0.173081, 0.139895, 0.081712, 0.078022, 0.035586, 0.034884, 0.033407, 0.029376, 0.025762, 0.034068, 0.058088, 0.085092, 0.058088, 0.038042, 0.028107, 0.018787, 0.011669, 0.016257, 0.0198, 0.032677, 0.0704], '')</t>
  </si>
  <si>
    <t>[0, 1, 2, 3, 4, 5, 6, 7, 8, 9, 10, 11, 12, 13, 14, 15, 16, 17, 18, 19, 20, 21, 22, 23, 24, 25, 26, 54, 55, 56, 57, 58, 59, 60, 84]</t>
  </si>
  <si>
    <t>UPI0001730164 status=activ</t>
  </si>
  <si>
    <t>([0.001112, 0.001069, 0.001602, 0.001344, 0.001159, 0.000854, 0.000721, 0.00061, 0.000958, 0.001499, 0.001906, 0.002078, 0.002512, 0.00283, 0.00243, 0.002366, 0.003109, 0.003079, 0.003431, 0.004414, 0.005799, 0.00407, 0.005318, 0.005378, 0.00777, 0.008409, 0.009865, 0.010926, 0.023534, 0.017138, 0.009977, 0.008624, 0.009977, 0.007555, 0.007259, 0.005503, 0.008075, 0.009294, 0.008804, 0.006078, 0.007259, 0.005086, 0.005249, 0.003757, 0.002881, 0.002503, 0.00283, 0.003701, 0.003701, 0.003405, 0.002688, 0.002482, 0.002194, 0.001786, 0.002396, 0.003478, 0.00558, 0.005734, 0.005011, 0.005378, 0.006374, 0.004358, 0.004388, 0.006245, 0.006701, 0.007555, 0.008895, 0.010221, 0.008723, 0.00777, 0.005503, 0.00558, 0.005932, 0.006421, 0.007422, 0.004921, 0.004921, 0.003341, 0.002327, 0.001786, 0.002705, 0.003671, 0.005623, 0.008525, 0.009015, 0.014075, 0.020876, 0.020165, 0.020522, 0.025762, 0.067594, 0.134866, 0.18812, 0.288399, 0.346032, 0.247041, 0.25406, 0.247041, 0.264545, 0.328603, 0.454136, 0.447574, 0.414856, 0.295083, 0.173081, 0.090864, 0.081712, 0.067594, 0.034884, 0.038858, 0.049374, 0.042364, 0.024393, 0.015694, 0.009294, 0.006567, 0.006039, 0.006078, 0.005223, 0.005011, 0.004208, 0.004431, 0.004483, 0.003079, 0.002727, 0.004135, 0.005503, 0.005799, 0.005011, 0.006988, 0.004899, 0.004431, 0.003431, 0.004483, 0.006894, 0.010131, 0.009865, 0.010672, 0.014586, 0.009728, 0.016021, 0.018415, 0.010372, 0.010131, 0.010926, 0.011106, 0.010221, 0.00777, 0.006567, 0.005378, 0.00389, 0.003804, 0.0028, 0.003177, 0.002396, 0.002336, 0.001541, 0.002327, 0.00316, 0.003804, 0.004899, 0.00359, 0.003405, 0.004358, 0.004431, 0.006374, 0.010221, 0.010509, 0.011669, 0.011669, 0.021381, 0.022306, 0.026338, 0.050641, 0.074921, 0.055536, 0.054297, 0.111485, 0.111485, 0.06184, 0.038858, 0.030611, 0.038042, 0.038042, 0.028695, 0.028695, 0.019109, 0.009728, 0.006619, 0.00543, 0.006142, 0.006078, 0.005872, 0.006374, 0.005249, 0.004315, 0.005378, 0.004414, 0.003478, 0.002555, 0.003079, 0.002705, 0.00292], '')</t>
  </si>
  <si>
    <t>UPI0001730165 status=activ</t>
  </si>
  <si>
    <t>([0.352862, 0.229226, 0.281712, 0.182256, 0.236433, 0.268042, 0.291804, 0.21291, 0.239899, 0.167087, 0.200174, 0.239899, 0.147574, 0.127496, 0.132295, 0.118441, 0.078022, 0.081712, 0.083462, 0.137348, 0.094817, 0.086953, 0.173081, 0.122885, 0.200174, 0.185198, 0.182256, 0.125101, 0.194234, 0.164327, 0.170161, 0.173081, 0.173081, 0.257454, 0.291804, 0.243554, 0.161087, 0.225814, 0.225814, 0.225814, 0.222385, 0.284882, 0.301917, 0.179055, 0.247041, 0.271506, 0.288399, 0.200174, 0.200174, 0.206376, 0.137348, 0.229226, 0.122885, 0.111485, 0.092881, 0.050641, 0.038042, 0.034884, 0.020165, 0.020876, 0.020522, 0.020522, 0.026892, 0.024826, 0.048328, 0.044297, 0.038042, 0.028107, 0.030611, 0.055536, 0.05306, 0.054297, 0.054297, 0.118441, 0.096677, 0.074921, 0.073402, 0.125101, 0.134866, 0.25031, 0.247041, 0.243554, 0.158265, 0.15284, 0.127496, 0.122885, 0.122885, 0.069024, 0.041405, 0.067594, 0.067594, 0.083462, 0.170161, 0.096677, 0.049374, 0.033407, 0.056825, 0.06312, 0.034884, 0.051831, 0.041405, 0.044297, 0.044297, 0.098513, 0.076542, 0.045352, 0.045352, 0.045352, 0.044297, 0.050641, 0.055536, 0.056825, 0.044297, 0.023087, 0.038858, 0.056825, 0.055536, 0.064632, 0.10481, 0.102787, 0.132295, 0.132295, 0.069024, 0.069024, 0.056825, 0.074921, 0.083462, 0.047319, 0.038042, 0.066181, 0.125101, 0.0704, 0.037156, 0.047319, 0.094817, 0.094817, 0.06312, 0.055536, 0.056825, 0.029376, 0.049374, 0.036378, 0.028107, 0.040537, 0.064632, 0.048328, 0.030611, 0.054297, 0.085092, 0.090864, 0.066181], '')</t>
  </si>
  <si>
    <t>UPI0001730166 status=activ</t>
  </si>
  <si>
    <t>([0.408655, 0.298791, 0.356642, 0.377384, 0.332115, 0.374039, 0.387226, 0.42561, 0.436924, 0.401658, 0.339168, 0.414856, 0.447574, 0.541878, 0.4292, 0.4292, 0.444081, 0.308712, 0.301917, 0.295083, 0.284882, 0.17593, 0.200174, 0.21291, 0.209395, 0.247041, 0.120615, 0.127496, 0.122885, 0.06312, 0.081712, 0.15008, 0.134866, 0.0704, 0.038858, 0.056825, 0.023963, 0.023087, 0.032017, 0.016528, 0.030003, 0.028107, 0.027463, 0.028107, 0.013265, 0.008624, 0.007422, 0.013265, 0.007555, 0.007259, 0.007177, 0.007259, 0.005683, 0.005683, 0.00515, 0.006533, 0.006194, 0.008723, 0.005932, 0.006701, 0.010131, 0.010509, 0.011342, 0.015078, 0.012491, 0.010926, 0.018787, 0.013437, 0.008075, 0.008075, 0.007031, 0.008804, 0.006142, 0.005011, 0.003727, 0.003478, 0.002503, 0.003177, 0.003212, 0.00316, 0.003461, 0.002396, 0.001967, 0.001305, 0.000983, 0.001172, 0.001541, 0.001572, 0.001572, 0.00243, 0.002512, 0.003109, 0.002503, 0.003701, 0.003671, 0.003607, 0.00558, 0.008002, 0.007645, 0.006567, 0.00962, 0.00558, 0.007877, 0.006374, 0.006245, 0.009096, 0.010672, 0.009187, 0.006142, 0.009294, 0.008723, 0.008624, 0.005623, 0.00515, 0.004208, 0.005799, 0.005249, 0.005249, 0.003461, 0.002435, 0.001748, 0.001142, 0.001499, 0.000945, 0.001623, 0.002396, 0.002366, 0.001597, 0.001687, 0.002117, 0.002117, 0.002117, 0.002057, 0.002035, 0.002155, 0.002482, 0.001675, 0.002606, 0.001687, 0.002976, 0.002976, 0.003246, 0.004161, 0.004736, 0.004736, 0.00316, 0.00225, 0.00225, 0.003341, 0.00316, 0.002976, 0.002194, 0.001481, 0.002435, 0.00246, 0.002688, 0.001872, 0.001872, 0.001906, 0.002336, 0.002078, 0.002555, 0.002503, 0.00292, 0.00292, 0.00292, 0.004247, 0.004513, 0.003366, 0.003405, 0.004483, 0.006078, 0.005503, 0.005734, 0.003727, 0.003997, 0.003727, 0.004315, 0.004315, 0.004315, 0.005734, 0.004388, 0.004414, 0.004414, 0.003212, 0.002276, 0.002276, 0.002276, 0.003298, 0.004835, 0.004835, 0.003405, 0.002396, 0.003405, 0.004646, 0.004483, 0.005086, 0.007555, 0.006194, 0.009483, 0.00962, 0.008525, 0.014075, 0.018106, 0.017138, 0.025316, 0.064632, 0.078022, 0.083462, 0.045352, 0.028107, 0.020165, 0.0198, 0.023087, 0.012727, 0.01204, 0.019109, 0.024826, 0.01227, 0.019109, 0.010221, 0.010131, 0.007091, 0.004577, 0.003821, 0.005872, 0.004689, 0.004358, 0.006078, 0.005932, 0.005011, 0.006142, 0.004899, 0.004976, 0.006194, 0.005932, 0.004835, 0.006078, 0.005318, 0.00777, 0.009728, 0.016826, 0.0198, 0.043307, 0.086953, 0.127496, 0.096677, 0.106997, 0.058088, 0.036378, 0.026338, 0.032677, 0.015694, 0.030611, 0.047319, 0.046336, 0.122885, 0.170161, 0.083462, 0.066181, 0.032017, 0.016257, 0.016021, 0.011342, 0.007177, 0.007315, 0.007495, 0.006078, 0.005932, 0.008075, 0.008075, 0.006078, 0.005623, 0.007877, 0.005318, 0.004358, 0.003177, 0.002078, 0.002155, 0.00292, 0.002662, 0.003997, 0.00558, 0.004315, 0.005011, 0.006988, 0.007091, 0.007495, 0.013016, 0.014586, 0.015344, 0.020522, 0.020165, 0.042364, 0.032677, 0.056825, 0.051831, 0.102787, 0.196879, 0.137348, 0.069024, 0.155435, 0.129801, 0.074921, 0.096677, 0.066181, 0.033407, 0.033407, 0.015344, 0.01078, 0.010926, 0.007177, 0.004976, 0.005872, 0.004388, 0.003607, 0.00407, 0.006142, 0.004431, 0.004315, 0.003727, 0.00543, 0.00389, 0.00407, 0.005683, 0.005734, 0.004646, 0.006421, 0.006194, 0.008804, 0.007031, 0.008075, 0.008276, 0.013437, 0.020165, 0.024826, 0.023963, 0.026338, 0.025762, 0.025316, 0.024393, 0.049374, 0.044297, 0.035586, 0.03976, 0.034884, 0.048328, 0.046336, 0.027463, 0.013265, 0.009187, 0.009015, 0.007555, 0.011903, 0.007422, 0.006482, 0.00515, 0.006245, 0.004358, 0.003671, 0.003671, 0.003079, 0.003276, 0.003276, 0.004775, 0.003671, 0.002435, 0.002057, 0.002276, 0.002078, 0.00316, 0.00407, 0.003997, 0.003804, 0.00359, 0.003366, 0.002705, 0.00389, 0.004736, 0.004431, 0.004513, 0.004513, 0.004835, 0.003276, 0.002529, 0.001808, 0.001709, 0.002138, 0.002155, 0.00292, 0.004247, 0.003079, 0.003014, 0.003053, 0.004414, 0.004483, 0.004835, 0.005318, 0.003924, 0.003757, 0.004135, 0.004611, 0.007031, 0.008276, 0.014586, 0.025762, 0.050641, 0.044297, 0.079919, 0.111485, 0.11371, 0.071867, 0.078022, 0.040537, 0.094817, 0.051831, 0.056825, 0.129801, 0.132295, 0.219301, 0.164327, 0.191378, 0.158265, 0.064632, 0.034068, 0.019109, 0.016528, 0.011669, 0.0198, 0.011518, 0.01078, 0.007091, 0.007555, 0.009294, 0.008624, 0.005378, 0.006701, 0.004736, 0.003366, 0.004161, 0.004161, 0.003405, 0.003212, 0.003177, 0.004921, 0.004775, 0.005992, 0.006533, 0.005378, 0.003963, 0.004646, 0.00359, 0.003864, 0.003366, 0.003366, 0.003366, 0.00389, 0.003014, 0.004135, 0.005932, 0.004414, 0.003804, 0.005503, 0.00558, 0.004736, 0.004513, 0.006194, 0.006194, 0.005799, 0.005872, 0.005992, 0.005011, 0.006701, 0.008624, 0.01227, 0.016257, 0.037156, 0.059222, 0.069024, 0.064632, 0.06312, 0.134866, 0.185198, 0.111485, 0.196879, 0.25031, 0.264545, 0.26085, 0.271506, 0.298791, 0.328603, 0.390993, 0.505461, 0.433034, 0.339168, 0.342579, 0.236433, 0.229226, 0.170161, 0.15284, 0.170161, 0.164327, 0.144935, 0.078022, 0.158265, 0.155435, 0.21291, 0.203355, 0.127496, 0.090864, 0.034884, 0.054297, 0.066181, 0.06184, 0.092881, 0.170161, 0.167087, 0.26085, 0.161087, 0.134866, 0.21291, 0.118441, 0.056825, 0.056825, 0.109221, 0.05306, 0.054297, 0.035586, 0.026338, 0.038858, 0.043307, 0.086953, 0.0704, 0.055536, 0.040537, 0.030003, 0.018106, 0.01227], '')</t>
  </si>
  <si>
    <t>[13, 492]</t>
  </si>
  <si>
    <t>UPI0001730168 status=activ</t>
  </si>
  <si>
    <t>([0.328603, 0.36309, 0.450668, 0.490133, 0.553315, 0.585406, 0.549308, 0.465241, 0.380708, 0.311707, 0.239899, 0.209395, 0.225814, 0.236433, 0.161087, 0.191378, 0.288399, 0.298791, 0.318242, 0.308712, 0.21291, 0.164327, 0.164327, 0.155435, 0.147574, 0.074921, 0.078022, 0.100716, 0.127496, 0.200174, 0.191378, 0.281712, 0.278302, 0.179055, 0.111485, 0.170161, 0.15008, 0.142424, 0.134866, 0.137348, 0.137348, 0.185198, 0.179055, 0.196879, 0.10481, 0.086953, 0.147574, 0.137348, 0.086953, 0.060549, 0.074921, 0.142424, 0.116183, 0.100716, 0.100716, 0.090864, 0.094817, 0.090864, 0.088832, 0.0704, 0.144935, 0.147574, 0.142424, 0.236433, 0.216401, 0.200174, 0.25031, 0.247041, 0.179055, 0.158265, 0.247041, 0.134866, 0.122885, 0.127496, 0.203355, 0.324872, 0.321458, 0.311707, 0.318242, 0.194234, 0.144935, 0.144935, 0.092881, 0.064632, 0.028107, 0.023087, 0.047319, 0.041405, 0.023963, 0.037156, 0.078022, 0.078022, 0.147574, 0.15284, 0.109221, 0.0704, 0.055536, 0.102787, 0.048328, 0.049374, 0.064632, 0.116183, 0.094817, 0.096677, 0.17593, 0.194234, 0.164327, 0.164327, 0.158265, 0.275179, 0.191378, 0.182256, 0.106997, 0.106997, 0.118441, 0.134866, 0.125101, 0.109221, 0.106997, 0.134866, 0.127496, 0.185198, 0.18812, 0.120615, 0.15008, 0.139895, 0.191378, 0.25406, 0.170161, 0.109221, 0.092881, 0.155435, 0.15008, 0.229226, 0.216401, 0.142424, 0.125101, 0.206376, 0.206376, 0.209395, 0.298791, 0.308712, 0.275179, 0.185198, 0.185198, 0.18812, 0.120615, 0.15284, 0.106997, 0.170161, 0.25406, 0.243554, 0.155435, 0.102787, 0.058088, 0.05306, 0.083462, 0.144935, 0.129801, 0.129801, 0.125101, 0.120615, 0.071867, 0.050641, 0.096677, 0.155435, 0.111485, 0.111485, 0.122885, 0.191378, 0.122885, 0.134866, 0.139895, 0.122885, 0.191378, 0.26085, 0.268042, 0.185198, 0.17593, 0.155435, 0.10481, 0.055536, 0.050641, 0.090864, 0.092881, 0.094817, 0.094817, 0.170161, 0.247041, 0.225814, 0.239899, 0.318242, 0.298791, 0.21291, 0.328603, 0.308712, 0.26085, 0.25406, 0.25031, 0.25406, 0.284882, 0.414856, 0.529623, 0.534167, 0.525368, 0.525368, 0.51388, 0.422041, 0.324872, 0.25031, 0.167087, 0.144935, 0.173081, 0.102787, 0.173081, 0.173081, 0.18812, 0.291804, 0.291804, 0.31487, 0.291804, 0.284882, 0.271506, 0.18812, 0.122885, 0.0704, 0.116183, 0.066181, 0.10481, 0.164327, 0.232838, 0.31487, 0.342579, 0.288399, 0.30533, 0.308712, 0.275179, 0.232838, 0.21291, 0.142424, 0.132295, 0.147574, 0.088832, 0.049374, 0.10481, 0.164327, 0.170161, 0.170161, 0.26085, 0.264545, 0.275179, 0.25406, 0.264545, 0.17593, 0.173081, 0.25406, 0.147574, 0.116183, 0.086953, 0.049374, 0.086953, 0.134866, 0.142424, 0.232838, 0.30533, 0.291804, 0.200174, 0.25406, 0.268042, 0.179055, 0.122885, 0.122885, 0.088832, 0.079919, 0.134866, 0.155435, 0.15284, 0.18812, 0.271506, 0.342579, 0.418646, 0.339168, 0.359901, 0.359901, 0.284882, 0.191378, 0.191378, 0.275179, 0.222385, 0.134866, 0.15008, 0.232838, 0.229226, 0.308712, 0.318242, 0.264545, 0.239899, 0.17593, 0.209395, 0.200174, 0.127496, 0.139895, 0.200174, 0.122885, 0.079919, 0.118441, 0.216401, 0.111485, 0.116183, 0.15008, 0.203355, 0.247041, 0.200174, 0.155435, 0.127496, 0.094817, 0.088832, 0.081712, 0.118441], '')</t>
  </si>
  <si>
    <t>[4, 5, 6, 202, 203, 204, 205, 206]</t>
  </si>
  <si>
    <t>UPI0001730169 status=activ</t>
  </si>
  <si>
    <t>([0.004899, 0.006795, 0.004414, 0.003109, 0.00389, 0.003997, 0.005223, 0.004135, 0.00515, 0.006374, 0.00515, 0.006374, 0.004315, 0.006142, 0.004315, 0.004315, 0.006078, 0.004431, 0.003298, 0.003109, 0.003864, 0.002529, 0.001709, 0.002078, 0.003177, 0.00225, 0.001748, 0.001383, 0.002078, 0.001374, 0.000833, 0.000842, 0.000859, 0.000893, 0.000893, 0.000983, 0.001572, 0.001172, 0.001159, 0.001722, 0.002606, 0.002155, 0.002581, 0.003727, 0.003298, 0.002366, 0.002396, 0.003607, 0.003177, 0.00316, 0.004483, 0.006619, 0.010221, 0.011106, 0.010672, 0.007091, 0.006619, 0.006533, 0.006078, 0.005799, 0.003727, 0.002503, 0.002529, 0.002155, 0.002078, 0.002194, 0.003341, 0.004646, 0.003109, 0.004358, 0.00316, 0.003053, 0.002014, 0.002057, 0.001778, 0.001709, 0.002211, 0.002503, 0.00246, 0.002606, 0.002727, 0.004161, 0.004161, 0.005932, 0.005378, 0.003804, 0.005378, 0.004835, 0.004736, 0.004899, 0.004161, 0.005011, 0.00543, 0.006567, 0.004161, 0.004358, 0.005503, 0.006245, 0.005378, 0.00558, 0.007259, 0.007877, 0.006619, 0.010131, 0.00962, 0.019401, 0.019401, 0.021381, 0.021381, 0.016528, 0.032017, 0.045352, 0.029376, 0.024393, 0.017138, 0.03976, 0.045352, 0.069024, 0.074921, 0.076542, 0.030003, 0.032677, 0.030611, 0.024826, 0.013437, 0.00777, 0.008525, 0.014586, 0.01078, 0.007315, 0.007422, 0.005223, 0.005223, 0.005249, 0.005932, 0.007315, 0.00515, 0.004646, 0.003924, 0.00407, 0.004689, 0.005086, 0.003405, 0.003366, 0.00316, 0.004388, 0.007091, 0.006421, 0.006194, 0.00558, 0.005992, 0.006795, 0.008624, 0.005992, 0.007315, 0.005011, 0.004483, 0.006795, 0.004899, 0.004135, 0.002606, 0.002503, 0.003607, 0.005318, 0.007877, 0.008075, 0.005734, 0.005223, 0.004513, 0.004736, 0.004513, 0.005932, 0.006142, 0.007315, 0.012491, 0.012727, 0.011669, 0.009865, 0.006421, 0.006533, 0.006482, 0.008624, 0.009865, 0.006701, 0.004835, 0.003431, 0.003431, 0.003478, 0.002529, 0.003298, 0.00243, 0.003341, 0.002366, 0.001572, 0.001572, 0.001434, 0.001232, 0.001232, 0.002035, 0.002761, 0.003924, 0.00543, 0.006482, 0.007422, 0.007877, 0.011518, 0.0198, 0.037156, 0.078022, 0.125101, 0.086953, 0.129801, 0.109221, 0.194234, 0.31487, 0.275179, 0.247041, 0.394753, 0.604312], '')</t>
  </si>
  <si>
    <t>[218]</t>
  </si>
  <si>
    <t>UPI000173016A status=activ</t>
  </si>
  <si>
    <t>([0.002761, 0.001808, 0.003079, 0.003963, 0.00292, 0.0028, 0.002396, 0.003053, 0.00243, 0.002117, 0.002276, 0.002976, 0.002396, 0.003671, 0.002482, 0.003366, 0.003212, 0.003607, 0.003478, 0.003109, 0.002014, 0.001318, 0.002035, 0.001572, 0.001048, 0.000945, 0.001305, 0.001872, 0.001391, 0.001305, 0.001808, 0.001572, 0.000958, 0.000893, 0.000923, 0.001434, 0.001687, 0.002881, 0.00292, 0.002327, 0.002327, 0.003607, 0.004835, 0.003461, 0.003366, 0.004736, 0.005223, 0.003607, 0.00243, 0.003478, 0.004736, 0.003431, 0.004513, 0.004577, 0.003963, 0.004208, 0.003079, 0.002117, 0.001434, 0.001434, 0.001318, 0.001069, 0.000713, 0.000447, 0.000447, 0.000283, 0.000275, 0.000253, 0.000386, 0.000743, 0.000391, 0.000245, 0.000464, 0.000262, 0.000477, 0.000421, 0.000348, 0.000485, 0.000708, 0.000648, 0.000747, 0.000958, 0.001112, 0.001142, 0.001374, 0.001288, 0.00152, 0.000945, 0.001155, 0.001344, 0.001344, 0.001602, 0.002727, 0.002194, 0.003014, 0.003109, 0.003276, 0.002482, 0.00283, 0.002976, 0.003512, 0.003212, 0.003864, 0.005378, 0.004835, 0.006619, 0.011106, 0.016826, 0.034068, 0.071867, 0.078022, 0.069024, 0.069024, 0.027463, 0.030611, 0.015078, 0.014075, 0.014315, 0.025316, 0.023534, 0.018415, 0.024393, 0.038858, 0.017797, 0.010221, 0.010509, 0.007259, 0.004976, 0.003405, 0.00359, 0.00359, 0.003405, 0.002396, 0.002727, 0.003963, 0.003512, 0.005223, 0.005683, 0.008525, 0.006894, 0.004921, 0.006894, 0.004689, 0.003555, 0.005223, 0.007495, 0.009096, 0.009015, 0.015344, 0.038858, 0.031287, 0.029376, 0.015344, 0.023534, 0.014075, 0.008525, 0.007645, 0.007422, 0.00515, 0.003963, 0.004835, 0.005378, 0.003671, 0.005249, 0.006245, 0.006078, 0.006194, 0.007645, 0.007259, 0.005086, 0.005223, 0.005623, 0.005683, 0.005872, 0.004736, 0.006482, 0.007177, 0.012727, 0.01227, 0.015694, 0.025762, 0.012491, 0.011342, 0.011518, 0.007645, 0.010672, 0.006619, 0.004736, 0.003246, 0.003298, 0.003366, 0.002336, 0.001434, 0.000945, 0.000958, 0.001271, 0.000773, 0.001288, 0.000708, 0.000708, 0.000876, 0.000507, 0.000747, 0.000958, 0.001499, 0.00146, 0.00155, 0.00246, 0.002581, 0.002662, 0.003963, 0.004577, 0.005249, 0.006795, 0.008624, 0.011903, 0.013016, 0.020522, 0.011518, 0.021381, 0.014783], '')</t>
  </si>
  <si>
    <t>UPI000173016B status=activ</t>
  </si>
  <si>
    <t>([0.088832, 0.127496, 0.06312, 0.066181, 0.092881, 0.120615, 0.155435, 0.10481, 0.073402, 0.092881, 0.11371, 0.079919, 0.0704, 0.073402, 0.134866, 0.088832, 0.167087, 0.164327, 0.161087, 0.26085, 0.18812, 0.132295, 0.086953, 0.094817, 0.066181, 0.064632, 0.079919, 0.076542, 0.132295, 0.142424, 0.139895, 0.137348, 0.219301, 0.21291, 0.216401, 0.134866, 0.196879, 0.127496, 0.071867, 0.078022, 0.071867, 0.066181, 0.106997, 0.191378, 0.185198, 0.271506, 0.271506, 0.236433, 0.247041, 0.158265, 0.222385, 0.144935, 0.15284, 0.15008, 0.147574, 0.219301, 0.225814, 0.147574, 0.209395, 0.301917, 0.30533, 0.229226, 0.332115, 0.219301, 0.194234, 0.301917, 0.268042, 0.268042, 0.271506, 0.257454, 0.25406, 0.25406, 0.311707, 0.229226, 0.134866, 0.134866, 0.147574, 0.137348, 0.225814, 0.15008, 0.081712, 0.073402, 0.120615, 0.088832, 0.167087, 0.106997, 0.054297, 0.071867, 0.079919, 0.041405, 0.024826, 0.025762, 0.025762, 0.03976, 0.035586, 0.0704, 0.043307, 0.041405, 0.0704, 0.064632, 0.11371, 0.194234, 0.206376, 0.21291, 0.216401, 0.216401, 0.295083, 0.318242, 0.271506, 0.271506, 0.380708, 0.380708, 0.384043, 0.380708, 0.342579, 0.356642, 0.356642, 0.342579, 0.25031, 0.268042, 0.268042, 0.26085, 0.179055, 0.179055, 0.102787, 0.147574, 0.137348, 0.137348, 0.129801, 0.155435, 0.144935, 0.134866, 0.216401, 0.298791, 0.308712, 0.308712, 0.291804, 0.264545, 0.257454, 0.275179, 0.257454, 0.26085, 0.179055, 0.191378, 0.15008, 0.232838, 0.232838, 0.239899, 0.167087, 0.161087, 0.098513, 0.058088, 0.06184, 0.064632, 0.034884, 0.035586, 0.030003, 0.044297, 0.030611, 0.059222, 0.11371, 0.122885, 0.096677, 0.102787, 0.155435, 0.200174, 0.132295, 0.06312, 0.064632, 0.06312, 0.0704, 0.069024, 0.116183, 0.06184, 0.046336, 0.094817, 0.098513, 0.118441, 0.11371, 0.18812, 0.15008, 0.074921, 0.038042, 0.030611, 0.05306, 0.055536, 0.055536, 0.071867, 0.125101, 0.059222, 0.079919, 0.122885, 0.191378, 0.132295, 0.182256, 0.222385, 0.203355, 0.120615, 0.069024, 0.044297, 0.033407, 0.045352, 0.076542, 0.134866, 0.194234, 0.111485, 0.058088, 0.058088, 0.076542, 0.060549, 0.120615, 0.167087, 0.182256, 0.194234, 0.161087, 0.102787, 0.10481, 0.111485, 0.209395, 0.295083, 0.41194, 0.465241, 0.450668, 0.422041, 0.418646, 0.390993, 0.374039, 0.380708, 0.380708, 0.278302, 0.219301, 0.219301, 0.11371, 0.085092, 0.06184, 0.106997, 0.182256, 0.137348, 0.102787, 0.056825, 0.03976, 0.023534, 0.012727], '')</t>
  </si>
  <si>
    <t>UPI000173016C status=activ</t>
  </si>
  <si>
    <t>([0.085092, 0.116183, 0.074921, 0.079919, 0.060549, 0.06312, 0.083462, 0.066181, 0.049374, 0.037156, 0.048328, 0.047319, 0.060549, 0.060549, 0.058088, 0.054297, 0.0704, 0.116183, 0.120615, 0.196879, 0.278302, 0.25406, 0.25406, 0.342579, 0.342579, 0.414856, 0.414856, 0.42561, 0.5017, 0.59508, 0.59508, 0.604312, 0.661982, 0.657645, 0.653063, 0.653063, 0.666105, 0.618285, 0.538167, 0.447574, 0.436924, 0.36309, 0.36309, 0.301917, 0.182256, 0.182256, 0.182256, 0.216401, 0.243554, 0.268042, 0.167087, 0.243554, 0.134866, 0.088832, 0.137348, 0.137348, 0.120615, 0.111485, 0.120615, 0.182256, 0.268042, 0.26085, 0.219301, 0.257454, 0.257454, 0.339168, 0.291804, 0.25031, 0.236433, 0.209395, 0.127496, 0.222385, 0.219301, 0.335645, 0.321458, 0.236433, 0.239899, 0.278302, 0.291804, 0.271506, 0.25031, 0.182256, 0.194234, 0.191378, 0.120615, 0.120615, 0.142424, 0.219301, 0.219301, 0.222385, 0.229226, 0.301917, 0.232838, 0.25031, 0.15008, 0.15008, 0.21291, 0.209395, 0.216401, 0.206376, 0.185198, 0.196879, 0.200174, 0.137348, 0.142424, 0.18812, 0.25031, 0.15284, 0.144935, 0.122885, 0.125101, 0.137348, 0.147574, 0.203355, 0.185198, 0.30533, 0.318242, 0.264545, 0.278302, 0.164327, 0.139895, 0.17593, 0.196879, 0.179055, 0.164327, 0.257454, 0.284882, 0.25406, 0.25031, 0.25031, 0.225814, 0.167087, 0.139895, 0.15284, 0.144935, 0.127496, 0.111485, 0.185198, 0.161087, 0.155435, 0.26085, 0.206376, 0.167087, 0.15008, 0.15284, 0.236433, 0.243554, 0.236433, 0.268042, 0.298791, 0.216401, 0.236433, 0.31487, 0.311707, 0.278302, 0.288399, 0.31487, 0.31487, 0.291804, 0.380708, 0.295083, 0.185198, 0.268042, 0.288399, 0.284882, 0.284882, 0.298791, 0.291804, 0.236433, 0.247041, 0.247041, 0.25031, 0.30533, 0.18812, 0.206376, 0.209395, 0.222385, 0.222385, 0.232838, 0.200174, 0.116183, 0.170161, 0.239899, 0.164327, 0.173081, 0.17593, 0.25406, 0.222385, 0.229226, 0.301917, 0.257454, 0.25406, 0.324872, 0.342579, 0.461924, 0.440853, 0.440853, 0.342579, 0.318242, 0.232838, 0.232838, 0.25031, 0.225814, 0.225814, 0.298791, 0.308712, 0.328603, 0.324872, 0.243554, 0.185198, 0.155435, 0.179055, 0.179055, 0.194234, 0.182256, 0.111485, 0.11371, 0.118441, 0.191378, 0.232838, 0.21291, 0.167087, 0.219301, 0.278302, 0.278302, 0.225814, 0.206376, 0.173081, 0.17593, 0.268042, 0.328603, 0.366687, 0.291804, 0.301917, 0.301917, 0.222385, 0.229226, 0.243554, 0.232838, 0.236433, 0.15008, 0.232838, 0.324872, 0.278302, 0.25031, 0.281712, 0.335645, 0.342579, 0.36309, 0.281712, 0.26085, 0.25406, 0.170161, 0.164327, 0.243554, 0.243554, 0.328603, 0.324872, 0.30533, 0.339168, 0.239899, 0.239899, 0.247041, 0.247041, 0.318242, 0.25406, 0.264545, 0.301917, 0.318242, 0.239899, 0.229226, 0.164327, 0.179055, 0.194234, 0.268042, 0.271506, 0.229226, 0.203355, 0.268042, 0.247041, 0.179055, 0.25031, 0.339168, 0.308712, 0.25406, 0.216401], '')</t>
  </si>
  <si>
    <t>[28, 29, 30, 31, 32, 33, 34, 35, 36, 37, 38]</t>
  </si>
  <si>
    <t>UPI000173016D status=activ</t>
  </si>
  <si>
    <t>([0.271506, 0.173081, 0.116183, 0.120615, 0.122885, 0.15008, 0.109221, 0.078022, 0.098513, 0.071867, 0.086953, 0.06312, 0.040537, 0.033407, 0.036378, 0.038042, 0.069024, 0.066181, 0.06184, 0.094817, 0.098513, 0.094817, 0.161087, 0.222385, 0.25031, 0.25031, 0.26085, 0.335645, 0.418646, 0.42561, 0.517562, 0.447574, 0.529623, 0.608892, 0.534167, 0.642678, 0.632174, 0.525368, 0.521092, 0.509769, 0.521092, 0.525368, 0.450668, 0.366687, 0.380708, 0.291804, 0.318242, 0.247041, 0.147574, 0.144935, 0.144935, 0.139895, 0.229226, 0.268042, 0.164327, 0.25031, 0.158265, 0.100716, 0.173081, 0.15284, 0.161087, 0.147574, 0.144935, 0.21291, 0.284882, 0.278302, 0.257454, 0.264545, 0.264545, 0.387226, 0.30533, 0.268042, 0.268042, 0.239899, 0.15284, 0.222385, 0.219301, 0.308712, 0.311707, 0.225814, 0.257454, 0.26085, 0.275179, 0.295083, 0.275179, 0.206376, 0.222385, 0.225814, 0.164327, 0.155435, 0.144935, 0.232838, 0.232838, 0.21291, 0.219301, 0.288399, 0.25406, 0.275179, 0.18812, 0.191378, 0.257454, 0.229226, 0.239899, 0.219301, 0.15008, 0.161087, 0.142424, 0.081712, 0.083462, 0.102787, 0.167087, 0.096677, 0.088832, 0.071867, 0.086953, 0.096677, 0.102787, 0.147574, 0.132295, 0.21291, 0.225814, 0.17593, 0.206376, 0.11371, 0.102787, 0.139895, 0.161087, 0.167087, 0.170161, 0.26085, 0.222385, 0.185198, 0.206376, 0.203355, 0.200174, 0.147574, 0.122885, 0.134866, 0.127496, 0.129801, 0.125101, 0.200174, 0.17593, 0.170161, 0.278302, 0.236433, 0.219301, 0.196879, 0.200174, 0.268042, 0.284882, 0.342579, 0.374039, 0.374039, 0.298791, 0.298791, 0.377384, 0.370445, 0.339168, 0.346032, 0.352862, 0.318242, 0.291804, 0.380708, 0.271506, 0.164327, 0.222385, 0.243554, 0.236433, 0.321458, 0.359901, 0.366687, 0.284882, 0.275179, 0.278302, 0.36309, 0.418646, 0.321458, 0.342579, 0.352862, 0.366687, 0.366687, 0.408655, 0.40511, 0.298791, 0.41194, 0.494003, 0.41194, 0.41194, 0.418646, 0.408655, 0.377384, 0.359901, 0.422041, 0.401658, 0.40511, 0.366687, 0.380708, 0.472492, 0.472492, 0.387226, 0.298791, 0.232838, 0.155435, 0.132295, 0.144935, 0.120615, 0.134866, 0.21291, 0.236433, 0.26085, 0.278302, 0.200174, 0.203355, 0.173081, 0.196879, 0.18812, 0.21291, 0.222385, 0.15008, 0.137348, 0.21291, 0.295083, 0.36309, 0.366687, 0.308712, 0.374039, 0.436924, 0.414856, 0.342579, 0.318242, 0.278302, 0.26085, 0.349426, 0.342579, 0.418646, 0.349426, 0.366687, 0.374039, 0.271506, 0.275179, 0.291804, 0.284882, 0.281712, 0.203355, 0.288399, 0.366687, 0.318242, 0.264545, 0.281712, 0.356642, 0.36309, 0.311707, 0.225814, 0.222385, 0.239899, 0.200174, 0.191378, 0.278302, 0.26085, 0.349426, 0.346032, 0.321458, 0.346032, 0.281712, 0.275179, 0.257454, 0.278302, 0.349426, 0.284882, 0.308712, 0.328603, 0.321458, 0.390993, 0.40511, 0.328603, 0.26085, 0.301917, 0.359901, 0.318242, 0.30533, 0.275179, 0.342579, 0.328603, 0.247041, 0.30533, 0.401658, 0.370445], '')</t>
  </si>
  <si>
    <t>[30, 32, 33, 34, 35, 36, 37, 38, 39, 40, 41]</t>
  </si>
  <si>
    <t>UPI000173016E status=activ</t>
  </si>
  <si>
    <t>([0.465241, 0.517562, 0.483068, 0.461924, 0.497853, 0.374039, 0.318242, 0.346032, 0.298791, 0.257454, 0.295083, 0.318242, 0.332115, 0.324872, 0.206376, 0.206376, 0.219301, 0.196879, 0.229226, 0.301917, 0.380708, 0.288399, 0.278302, 0.318242, 0.356642, 0.377384, 0.483068, 0.521092, 0.447574, 0.51388, 0.59508, 0.541878, 0.447574, 0.401658, 0.401658, 0.42561, 0.444081, 0.4292, 0.390993, 0.339168, 0.335645, 0.335645, 0.414856, 0.332115, 0.243554, 0.158265, 0.134866, 0.139895, 0.170161, 0.229226, 0.225814, 0.155435, 0.179055, 0.185198, 0.21291, 0.225814, 0.308712, 0.295083, 0.301917, 0.342579, 0.356642, 0.264545, 0.264545, 0.268042, 0.278302, 0.278302, 0.374039, 0.339168, 0.264545, 0.268042, 0.236433, 0.209395, 0.298791, 0.271506, 0.284882, 0.247041, 0.25031, 0.25031, 0.25031, 0.239899, 0.239899, 0.203355, 0.298791, 0.225814, 0.243554, 0.342579, 0.440853, 0.4292, 0.377384, 0.359901, 0.346032, 0.342579, 0.374039, 0.298791, 0.359901, 0.422041, 0.433034, 0.349426, 0.349426, 0.352862, 0.247041, 0.203355, 0.225814, 0.225814, 0.318242, 0.308712, 0.200174, 0.21291, 0.225814, 0.209395, 0.219301, 0.232838, 0.268042, 0.185198, 0.278302, 0.247041, 0.170161, 0.203355, 0.185198, 0.194234, 0.158265, 0.182256, 0.144935, 0.229226, 0.232838, 0.206376, 0.129801, 0.137348, 0.122885, 0.0704, 0.076542, 0.129801, 0.125101, 0.125101, 0.139895, 0.125101, 0.076542, 0.106997, 0.060549, 0.10481, 0.056825, 0.071867, 0.125101, 0.196879, 0.21291, 0.203355, 0.200174, 0.288399, 0.271506, 0.222385, 0.301917, 0.390993, 0.380708, 0.288399, 0.203355, 0.281712, 0.182256, 0.275179, 0.30533, 0.30533, 0.232838, 0.239899, 0.203355, 0.196879, 0.21291, 0.200174, 0.122885, 0.073402, 0.059222, 0.098513, 0.122885, 0.122885, 0.125101, 0.144935, 0.229226, 0.318242, 0.328603, 0.422041, 0.422041, 0.328603, 0.414856, 0.5017, 0.604312, 0.671169, 0.557691, 0.422041, 0.308712, 0.31487, 0.401658, 0.450668, 0.461924, 0.4292, 0.42561, 0.433034, 0.40511, 0.390993, 0.268042, 0.243554, 0.134866, 0.134866, 0.219301, 0.216401, 0.219301, 0.219301, 0.203355, 0.182256, 0.271506, 0.295083, 0.352862, 0.281712, 0.268042, 0.25406, 0.288399, 0.200174, 0.161087, 0.137348, 0.147574, 0.257454, 0.26085, 0.380708, 0.298791, 0.288399, 0.203355, 0.185198, 0.158265, 0.134866, 0.144935, 0.15284, 0.216401, 0.167087, 0.229226, 0.144935, 0.122885, 0.120615, 0.125101, 0.170161, 0.122885, 0.055536, 0.036378, 0.029376, 0.030003, 0.047319, 0.038858, 0.038858, 0.042364, 0.056825, 0.067594, 0.118441, 0.064632, 0.041405, 0.078022, 0.050641, 0.054297, 0.076542, 0.083462, 0.0704, 0.032677, 0.028107, 0.059222, 0.092881, 0.06184, 0.032017, 0.030611, 0.037156, 0.064632, 0.034884, 0.016826, 0.011342, 0.008276, 0.008002, 0.011342, 0.01227, 0.017447, 0.029376, 0.025316, 0.016257, 0.036378, 0.078022, 0.155435, 0.090864, 0.085092, 0.098513, 0.102787, 0.055536, 0.058088, 0.030611, 0.029376, 0.048328, 0.088832, 0.144935, 0.147574, 0.102787, 0.0704, 0.074921, 0.083462, 0.085092, 0.073402, 0.027463, 0.023963, 0.014315, 0.023963, 0.019401, 0.023087, 0.032017, 0.050641, 0.035586, 0.060549, 0.100716, 0.102787, 0.064632, 0.03976], '')</t>
  </si>
  <si>
    <t>[1, 27, 29, 30, 31, 181, 182, 183, 184]</t>
  </si>
  <si>
    <t>UPI000173016F status=activ</t>
  </si>
  <si>
    <t>([0.006988, 0.005086, 0.005503, 0.004431, 0.003671, 0.004483, 0.003512, 0.00359, 0.003804, 0.00359, 0.003212, 0.002727, 0.004315, 0.004208, 0.00558, 0.008409, 0.005623, 0.004513, 0.003079, 0.004577, 0.004921, 0.004921, 0.007091, 0.008075, 0.008723, 0.014075, 0.008895, 0.015344, 0.011669, 0.009015, 0.008156, 0.01227, 0.014783, 0.008276, 0.008624, 0.006619, 0.004611, 0.006795, 0.006245, 0.009015, 0.006567, 0.008723, 0.005992, 0.005799, 0.004513, 0.005683, 0.004388, 0.004208, 0.003014, 0.004358, 0.004358, 0.004611, 0.004611, 0.004135, 0.005734, 0.003804, 0.003177, 0.003177, 0.003276, 0.004483, 0.004431, 0.006142, 0.004483, 0.004431, 0.003701, 0.004611, 0.003431, 0.003177, 0.004646, 0.006795, 0.005799, 0.008156, 0.009294, 0.008002, 0.007645, 0.00543, 0.006194, 0.006039, 0.005932, 0.005734, 0.003997, 0.004208, 0.003212, 0.00316, 0.004388, 0.005249, 0.00543, 0.008525, 0.014075, 0.014315, 0.014783, 0.010672, 0.011903, 0.009096, 0.011342, 0.020876, 0.042364, 0.055536, 0.116183, 0.200174, 0.21291, 0.335645, 0.356642, 0.418646, 0.414856, 0.268042, 0.275179, 0.219301, 0.090864, 0.088832, 0.056825, 0.050641, 0.043307, 0.018415, 0.038858, 0.038858, 0.028695, 0.014586, 0.020165, 0.023963, 0.024826, 0.017797, 0.017447, 0.009187, 0.005932, 0.005623, 0.005992, 0.00515, 0.004247, 0.004208, 0.004208, 0.005223, 0.003757, 0.004315, 0.005992, 0.005992, 0.005932, 0.007031, 0.01204, 0.008895, 0.008075, 0.006039, 0.007091, 0.005249, 0.004835, 0.005086, 0.007877, 0.008002, 0.006533, 0.00777, 0.010221, 0.007877, 0.005799, 0.008804, 0.010221, 0.007091, 0.004921, 0.003276, 0.002581, 0.001778, 0.001675, 0.001623, 0.001649, 0.001112, 0.000893, 0.001318, 0.002014, 0.002211, 0.00225, 0.002366, 0.002881, 0.003478, 0.004247, 0.003671, 0.002482, 0.003053, 0.002727, 0.003821, 0.004414, 0.003701, 0.003212, 0.004388, 0.004577, 0.004513, 0.005318, 0.008276, 0.007091, 0.004921, 0.003341, 0.003298, 0.004247, 0.002976, 0.002529, 0.001687, 0.002688, 0.002662, 0.001709, 0.001872, 0.001808, 0.001649, 0.001499, 0.001692, 0.001249, 0.000833, 0.000854, 0.00076, 0.000447, 0.000447, 0.000498, 0.000648, 0.000816, 0.000378], '')</t>
  </si>
  <si>
    <t>UPI0001730170 status=activ</t>
  </si>
  <si>
    <t>([0.014783, 0.021381, 0.034884, 0.021816, 0.028695, 0.041405, 0.058088, 0.038858, 0.038858, 0.056825, 0.040537, 0.030003, 0.018787, 0.0198, 0.034884, 0.032017, 0.051831, 0.037156, 0.038858, 0.066181, 0.069024, 0.127496, 0.079919, 0.078022, 0.078022, 0.086953, 0.069024, 0.0704, 0.071867, 0.058088, 0.050641, 0.056825, 0.058088, 0.109221, 0.100716, 0.094817, 0.094817, 0.088832, 0.088832, 0.083462, 0.092881, 0.092881, 0.100716, 0.155435, 0.092881, 0.161087, 0.125101, 0.147574, 0.139895, 0.134866, 0.125101, 0.137348, 0.194234, 0.278302, 0.268042, 0.182256, 0.18812, 0.158265, 0.158265, 0.155435, 0.239899, 0.243554, 0.243554, 0.229226, 0.139895, 0.142424, 0.15008, 0.182256, 0.125101, 0.129801, 0.173081, 0.264545, 0.185198, 0.11371, 0.06184, 0.067594, 0.118441, 0.111485, 0.164327, 0.164327, 0.26085, 0.173081, 0.106997, 0.106997, 0.10481, 0.182256, 0.26085, 0.236433, 0.161087, 0.134866, 0.078022, 0.056825, 0.058088, 0.051831, 0.074921, 0.079919, 0.071867, 0.076542, 0.086953, 0.054297, 0.060549, 0.045352, 0.046336, 0.059222, 0.037156, 0.038042, 0.038042, 0.038042, 0.032017, 0.032017, 0.041405, 0.047319, 0.094817, 0.085092, 0.137348, 0.158265, 0.161087, 0.094817, 0.096677, 0.051831, 0.054297, 0.050641, 0.066181, 0.116183, 0.147574, 0.200174, 0.200174, 0.134866, 0.073402, 0.046336, 0.078022, 0.116183, 0.139895, 0.127496, 0.109221, 0.092881, 0.079919, 0.079919, 0.164327, 0.155435, 0.170161, 0.209395, 0.134866, 0.0704, 0.076542, 0.03976, 0.045352, 0.027463, 0.038858, 0.074921, 0.090864, 0.098513, 0.058088, 0.040537, 0.045352, 0.030611, 0.042364, 0.051831, 0.058088, 0.023534, 0.023534, 0.035586, 0.034068, 0.060549, 0.122885, 0.056825, 0.058088, 0.030611, 0.056825, 0.074921, 0.058088, 0.05306, 0.051831, 0.094817, 0.173081, 0.102787, 0.144935, 0.069024, 0.056825, 0.098513, 0.17593, 0.106997, 0.120615, 0.118441, 0.094817, 0.092881, 0.142424, 0.216401, 0.301917, 0.200174, 0.161087, 0.21291, 0.332115, 0.335645, 0.324872, 0.30533, 0.275179, 0.31487, 0.352862, 0.398279, 0.377384, 0.298791, 0.398279, 0.384043, 0.356642, 0.359901, 0.346032, 0.291804, 0.295083, 0.209395, 0.216401, 0.219301, 0.21291, 0.18812, 0.125101, 0.074921, 0.076542, 0.120615, 0.120615, 0.120615, 0.111485, 0.064632, 0.11371, 0.11371, 0.06312, 0.092881, 0.111485, 0.118441, 0.191378, 0.116183, 0.182256, 0.271506, 0.229226, 0.222385, 0.18812, 0.278302, 0.370445, 0.281712, 0.311707, 0.298791, 0.288399, 0.284882, 0.370445, 0.384043, 0.384043, 0.40511, 0.284882, 0.318242, 0.311707, 0.225814, 0.247041, 0.25031, 0.15008, 0.139895, 0.139895, 0.102787, 0.088832, 0.092881, 0.161087, 0.170161, 0.106997, 0.17593, 0.185198, 0.18812, 0.118441, 0.122885, 0.111485, 0.179055, 0.094817, 0.06184, 0.127496, 0.158265, 0.167087, 0.275179, 0.394753, 0.284882, 0.342579, 0.356642, 0.26085, 0.26085, 0.25031, 0.335645, 0.335645, 0.332115, 0.26085, 0.239899, 0.225814, 0.247041, 0.164327, 0.247041, 0.321458, 0.30533, 0.301917, 0.288399, 0.298791, 0.167087, 0.196879, 0.161087, 0.15284, 0.225814, 0.219301, 0.191378, 0.191378, 0.15284, 0.182256, 0.167087, 0.219301, 0.222385, 0.257454, 0.31487, 0.281712, 0.243554, 0.15008, 0.182256, 0.191378, 0.100716, 0.191378, 0.17593, 0.209395, 0.137348, 0.142424, 0.147574, 0.173081, 0.116183, 0.116183, 0.076542, 0.111485, 0.111485, 0.081712, 0.078022, 0.074921, 0.071867, 0.066181, 0.118441], '')</t>
  </si>
  <si>
    <t>UPI0001730171 status=activ</t>
  </si>
  <si>
    <t>([0.000146, 0.000116, 9e-05, 0.000206, 0.000447, 0.000833, 0.000704, 0.00052, 0.000833, 0.000661, 0.00076, 0.000704, 0.000661, 0.001142, 0.001687, 0.001692, 0.002276, 0.00316, 0.003924, 0.003963, 0.003997, 0.00515, 0.00515, 0.004976, 0.003701, 0.003671, 0.002211, 0.002606, 0.002581, 0.002529, 0.003246, 0.002529, 0.002349, 0.001499, 0.001048, 0.000713, 0.000833, 0.000567, 0.000301, 0.00012, 0.00018, 0.000301, 0.000412, 0.000412, 0.00076, 0.001271, 0.000708, 0.001142, 0.000833, 0.001391, 0.00152, 0.001709, 0.001709, 0.001597, 0.001786, 0.002155, 0.001906, 0.002662, 0.003864, 0.003864, 0.004775, 0.003727, 0.00243, 0.002349, 0.002396, 0.00246, 0.00146, 0.001499, 0.001374, 0.001288, 0.000747, 0.000743, 0.000614, 0.000721, 0.001383, 0.001211, 0.001103, 0.001743, 0.001675, 0.001675, 0.001692, 0.002435, 0.003212, 0.003757, 0.002606, 0.002435, 0.00231, 0.002881, 0.00359, 0.003478, 0.003478, 0.003276, 0.003298, 0.003298, 0.003014, 0.003079, 0.003821, 0.003555, 0.002396, 0.00152, 0.000893, 0.00146, 0.001391, 0.001434, 0.002211, 0.00316, 0.005249, 0.005683, 0.004431, 0.004483, 0.006482, 0.009015, 0.013613, 0.008002, 0.006482, 0.00962, 0.006194, 0.007031, 0.010372, 0.010221, 0.013016, 0.014586, 0.008723, 0.00515, 0.003607, 0.003276, 0.003461, 0.00225, 0.001408, 0.00243, 0.002705, 0.002555, 0.001855, 0.002349, 0.0028, 0.004135, 0.003014, 0.003079, 0.002555, 0.002529, 0.002581, 0.003431, 0.003478, 0.003757, 0.004976, 0.004976, 0.005011, 0.004976, 0.004921, 0.007031, 0.004358, 0.004358, 0.003014, 0.004577, 0.004577, 0.004388, 0.003053, 0.004135, 0.004388, 0.00543, 0.005378, 0.008002, 0.008156, 0.013613, 0.021816, 0.015344, 0.033407, 0.017138, 0.008525, 0.013613, 0.014586, 0.038858, 0.025316, 0.024826, 0.019401, 0.012491, 0.018787, 0.018415, 0.018787, 0.023534, 0.01204, 0.008804, 0.006701, 0.004689, 0.003276, 0.002349, 0.0028, 0.001855, 0.001709, 0.00283, 0.002881, 0.002881, 0.00283, 0.002529, 0.003079, 0.00389, 0.005223, 0.004247, 0.006421, 0.004208, 0.005378, 0.004976, 0.004775, 0.005799, 0.008156, 0.009187, 0.009294, 0.007422, 0.007495, 0.010509, 0.007495, 0.004899, 0.004646, 0.004611, 0.004921, 0.004247, 0.003804, 0.00231, 0.002623, 0.002211, 0.002396, 0.001344, 0.002117, 0.002078, 0.001572, 0.001597, 0.00225, 0.002211, 0.003109, 0.003701, 0.003701, 0.004736, 0.006245, 0.005503, 0.003804, 0.004775, 0.007031, 0.005086, 0.005734, 0.003864, 0.004835, 0.004976, 0.005992, 0.005223, 0.005249, 0.006988, 0.00543, 0.00515, 0.007495, 0.004921, 0.003804, 0.004689, 0.004611, 0.003821, 0.004736, 0.004689, 0.004899, 0.003512, 0.004976, 0.005992, 0.007031, 0.004208, 0.005683, 0.00515, 0.004388, 0.004388, 0.003079, 0.0028, 0.002078, 0.001967, 0.003246, 0.003461, 0.00231, 0.001786, 0.001623, 0.00146, 0.002211, 0.001305, 0.002035, 0.001288, 0.001481, 0.001936, 0.003079, 0.00225, 0.002014, 0.002688, 0.003671, 0.005249, 0.007259, 0.011669, 0.009096, 0.009483, 0.016528, 0.032677, 0.036378, 0.078022, 0.067594, 0.054297, 0.132295, 0.088832, 0.185198, 0.158265, 0.129801, 0.100716, 0.232838], '')</t>
  </si>
  <si>
    <t>UPI0001730172 status=activ</t>
  </si>
  <si>
    <t>([0.268042, 0.301917, 0.328603, 0.324872, 0.346032, 0.275179, 0.301917, 0.342579, 0.36309, 0.321458, 0.288399, 0.25406, 0.284882, 0.387226, 0.394753, 0.356642, 0.440853, 0.349426, 0.324872, 0.301917, 0.196879, 0.191378, 0.203355, 0.216401, 0.243554, 0.26085, 0.328603, 0.268042, 0.25031, 0.18812, 0.170161, 0.219301, 0.301917, 0.281712, 0.26085, 0.25031, 0.206376, 0.196879, 0.194234, 0.139895, 0.15284, 0.25406, 0.264545, 0.25406, 0.167087, 0.17593, 0.161087, 0.10481, 0.155435, 0.15284, 0.209395, 0.318242, 0.298791, 0.288399, 0.185198, 0.18812, 0.196879, 0.281712, 0.284882, 0.36309, 0.483068, 0.575842, 0.557691, 0.42561, 0.342579, 0.346032, 0.25406, 0.288399, 0.387226, 0.377384, 0.387226, 0.401658, 0.36309, 0.390993, 0.278302, 0.401658, 0.324872, 0.308712, 0.308712, 0.308712, 0.225814, 0.194234, 0.109221, 0.078022, 0.144935, 0.144935, 0.139895, 0.132295, 0.11371, 0.111485, 0.118441, 0.111485, 0.06184, 0.06184, 0.066181, 0.086953, 0.0704, 0.127496, 0.127496, 0.076542, 0.038042, 0.069024, 0.069024, 0.142424, 0.222385, 0.239899, 0.328603, 0.328603, 0.433034, 0.342579, 0.346032, 0.356642, 0.295083, 0.31487, 0.209395, 0.209395, 0.284882, 0.31487, 0.318242, 0.31487, 0.31487, 0.422041, 0.384043, 0.30533, 0.200174, 0.182256, 0.092881, 0.043307, 0.045352, 0.024393, 0.044297, 0.025316, 0.024393, 0.018415, 0.027463, 0.059222, 0.05306, 0.048328, 0.049374, 0.044297, 0.026892, 0.048328, 0.038042, 0.043307, 0.073402, 0.129801, 0.10481, 0.18812, 0.209395, 0.206376, 0.203355, 0.206376, 0.281712, 0.18812, 0.21291, 0.203355, 0.194234, 0.120615, 0.120615, 0.109221, 0.071867, 0.125101, 0.056825, 0.078022, 0.083462, 0.100716, 0.098513, 0.067594, 0.069024, 0.116183, 0.182256, 0.179055, 0.144935, 0.170161, 0.25031, 0.339168, 0.25031, 0.25406, 0.25406, 0.170161, 0.182256, 0.26085, 0.142424, 0.164327, 0.170161, 0.173081, 0.147574, 0.088832, 0.155435, 0.164327, 0.139895, 0.083462, 0.139895, 0.100716, 0.079919, 0.086953, 0.049374, 0.073402, 0.079919, 0.081712, 0.094817, 0.098513, 0.051831, 0.109221, 0.191378, 0.106997, 0.100716, 0.047319, 0.067594, 0.064632, 0.046336, 0.025762, 0.046336, 0.048328, 0.081712, 0.064632, 0.067594, 0.088832, 0.086953, 0.096677, 0.158265, 0.229226, 0.129801, 0.142424, 0.11371, 0.109221, 0.18812, 0.191378, 0.222385, 0.25406, 0.257454, 0.271506, 0.398279, 0.394753, 0.301917, 0.219301, 0.271506, 0.25031, 0.288399, 0.328603, 0.209395, 0.206376, 0.127496, 0.219301, 0.298791, 0.247041, 0.209395, 0.129801, 0.081712, 0.090864, 0.090864, 0.041405, 0.049374, 0.046336, 0.038042, 0.06312, 0.11371, 0.06184, 0.06312, 0.066181, 0.066181, 0.055536, 0.059222, 0.106997, 0.049374, 0.024826, 0.045352, 0.041405, 0.071867, 0.132295, 0.18812, 0.196879, 0.225814, 0.236433, 0.216401, 0.222385, 0.196879, 0.164327, 0.232838, 0.206376, 0.164327, 0.120615, 0.25031, 0.194234], '')</t>
  </si>
  <si>
    <t>[61, 62]</t>
  </si>
  <si>
    <t>UPI0001730173 status=activ</t>
  </si>
  <si>
    <t>([0.328603, 0.366687, 0.414856, 0.339168, 0.377384, 0.401658, 0.335645, 0.359901, 0.387226, 0.335645, 0.268042, 0.271506, 0.264545, 0.264545, 0.257454, 0.366687, 0.339168, 0.236433, 0.222385, 0.229226, 0.15008, 0.092881, 0.06184, 0.046336, 0.074921, 0.040537, 0.034068, 0.054297, 0.055536, 0.06312, 0.098513, 0.161087, 0.10481, 0.10481, 0.167087, 0.100716, 0.092881, 0.090864, 0.161087, 0.098513, 0.170161, 0.25031, 0.247041, 0.31487, 0.352862, 0.346032, 0.401658, 0.342579, 0.346032, 0.257454, 0.164327, 0.100716, 0.100716, 0.182256, 0.11371, 0.116183, 0.185198, 0.196879, 0.200174, 0.129801, 0.132295, 0.122885, 0.120615, 0.194234, 0.139895, 0.078022, 0.094817, 0.076542, 0.086953, 0.100716, 0.18812, 0.257454, 0.275179, 0.288399, 0.194234, 0.295083, 0.194234, 0.196879, 0.21291, 0.137348, 0.209395, 0.301917, 0.301917, 0.216401, 0.216401, 0.298791, 0.418646, 0.321458, 0.301917, 0.342579, 0.225814, 0.200174, 0.203355, 0.173081, 0.137348, 0.225814, 0.219301, 0.311707, 0.216401, 0.167087, 0.257454, 0.170161, 0.17593, 0.15284, 0.203355, 0.196879, 0.158265, 0.116183, 0.090864, 0.158265, 0.155435, 0.206376, 0.21291, 0.222385, 0.324872, 0.384043, 0.281712, 0.278302, 0.18812, 0.288399, 0.321458, 0.288399, 0.36309, 0.328603, 0.339168, 0.349426, 0.324872, 0.339168, 0.349426, 0.509769, 0.461924], '')</t>
  </si>
  <si>
    <t>UPI0001730174 status=activ</t>
  </si>
  <si>
    <t>([0.642678, 0.63748, 0.472492, 0.525368, 0.549308, 0.433034, 0.458154, 0.31487, 0.216401, 0.247041, 0.229226, 0.158265, 0.081712, 0.034884, 0.018787, 0.010372, 0.017447, 0.00962, 0.009294, 0.005503, 0.003804, 0.00359, 0.002435, 0.003212, 0.003014, 0.003246, 0.003701, 0.003607, 0.005378, 0.005318, 0.004611, 0.003963, 0.004899, 0.006567, 0.010509, 0.0198, 0.0198, 0.012491, 0.025762, 0.026892, 0.06312, 0.125101, 0.067594, 0.079919, 0.074921, 0.085092, 0.071867, 0.092881, 0.03976, 0.019401, 0.036378, 0.035586, 0.030003, 0.048328, 0.023534, 0.016528, 0.01078, 0.010509, 0.009401, 0.00962, 0.009401, 0.010221, 0.010926, 0.014783, 0.028107, 0.030611, 0.014075, 0.011342, 0.011669, 0.01227, 0.011903, 0.01227, 0.009401, 0.009401, 0.007177, 0.01078, 0.014586, 0.020876, 0.032677, 0.069024, 0.058088, 0.027463, 0.014315, 0.010509, 0.013265, 0.008075, 0.005503, 0.005223, 0.004513, 0.003212, 0.004921, 0.006894, 0.004899, 0.004483, 0.004513, 0.003924, 0.002881, 0.002881, 0.001967, 0.002276, 0.001541, 0.001155, 0.001112, 0.000983, 0.001232, 0.000661, 0.001103, 0.001675, 0.001967, 0.00283, 0.00316, 0.002035, 0.001748, 0.002555, 0.002761, 0.002606, 0.002581, 0.003671, 0.002606, 0.003727, 0.00407, 0.004921, 0.005011, 0.007555, 0.009728, 0.006619, 0.008075, 0.005318, 0.005011, 0.005799, 0.005503, 0.004921, 0.007031, 0.005623, 0.005623, 0.007645, 0.013437, 0.023534, 0.012727, 0.023087, 0.024826, 0.021816, 0.012727, 0.010926, 0.007091, 0.006142, 0.006567, 0.007422, 0.007877, 0.006795, 0.006795, 0.004358, 0.003997, 0.003512, 0.003478, 0.00231, 0.001709, 0.001172, 0.001211, 0.001202, 0.001305, 0.000648, 0.000721, 0.000816, 0.000816, 0.000893, 0.000773, 0.001172, 0.001159, 0.001687, 0.001335, 0.001335, 0.002138, 0.00231, 0.001743, 0.002276, 0.003366, 0.004358, 0.006142, 0.004208, 0.006421, 0.006374, 0.006894, 0.004135, 0.005683, 0.007877, 0.009096, 0.015344, 0.014783, 0.018106, 0.018415, 0.027463, 0.035586, 0.038858, 0.088832, 0.182256, 0.122885, 0.127496, 0.144935, 0.11371, 0.116183, 0.049374, 0.046336, 0.106997, 0.243554, 0.26085, 0.295083, 0.349426, 0.377384, 0.40511, 0.408655, 0.359901, 0.408655, 0.275179, 0.257454, 0.15284, 0.137348, 0.25406, 0.155435, 0.106997, 0.142424, 0.15008, 0.15284, 0.06184, 0.033407, 0.023963, 0.012727, 0.009483, 0.006533, 0.004388, 0.002976, 0.002194, 0.002688, 0.001872, 0.002138, 0.001808, 0.001808, 0.001872, 0.001597, 0.001533, 0.001069, 0.001048, 0.001, 0.00146, 0.002276, 0.002761, 0.002194, 0.00316, 0.003701, 0.00407, 0.004899, 0.004775, 0.004388, 0.002581, 0.003757, 0.005086, 0.005086, 0.006245, 0.004513, 0.003757, 0.00558, 0.005623, 0.005623, 0.008075, 0.007177, 0.00515, 0.004646, 0.005378, 0.003864, 0.003997, 0.003478, 0.003177, 0.003109, 0.004899, 0.007645, 0.006533, 0.005086, 0.006142, 0.006795, 0.006194, 0.008895, 0.006078, 0.006701, 0.006533, 0.007091, 0.008525, 0.015078, 0.013265, 0.011106, 0.020522, 0.017797, 0.018106, 0.022306, 0.023087, 0.020876, 0.024826, 0.033407, 0.060549, 0.064632, 0.069024, 0.179055, 0.092881, 0.088832, 0.11371, 0.069024, 0.032017, 0.023087, 0.010131, 0.009187, 0.015344, 0.007645, 0.005249, 0.007495, 0.008723, 0.009294, 0.009728, 0.008525, 0.007877, 0.00515, 0.003341, 0.003341, 0.00292, 0.004483, 0.006142, 0.00515, 0.004315, 0.003555, 0.003478, 0.005378, 0.006078, 0.004208, 0.006567, 0.008409, 0.006142, 0.004315, 0.004315, 0.004208, 0.003177, 0.002014, 0.003079, 0.002727, 0.001855, 0.001172, 0.000958, 0.000485, 0.000575, 0.000567, 0.000687, 0.000412, 0.000305, 0.000412, 0.000558, 0.000674, 0.000464, 0.000399, 0.000833, 0.001202, 0.001211, 0.001649, 0.002881, 0.003109, 0.003366, 0.004736, 0.004736, 0.005011, 0.006894, 0.010509, 0.011903, 0.024393, 0.047319, 0.029376, 0.032017, 0.032017, 0.020165, 0.023534, 0.027463, 0.023087, 0.014075, 0.008075, 0.00558, 0.00558, 0.003478, 0.004388, 0.003053, 0.003079, 0.001748, 0.002117, 0.001232, 0.001748, 0.001267, 0.000893, 0.000945, 0.001048, 0.001335, 0.001533, 0.001271, 0.001675, 0.001649, 0.002276, 0.001936, 0.003053, 0.001855, 0.002035, 0.002014, 0.002482, 0.002581, 0.002761, 0.003014, 0.003276, 0.002761, 0.003276, 0.00292, 0.002705, 0.002138, 0.001335, 0.000674, 0.001335, 0.000704, 0.00076, 0.000412, 0.000945, 0.000537, 0.000532, 0.000468, 0.000348, 0.000249, 0.000202, 0.000301, 0.000266, 0.000326, 0.000215, 0.000146, 0.000386, 0.000348, 0.000339, 0.000399, 0.000906, 0.000412, 0.000412, 0.000232, 0.000283, 0.000142, 0.000146, 0.000198, 0.000266, 0.000301, 0.000412, 0.000799, 0.000614], '')</t>
  </si>
  <si>
    <t>[0, 1, 3, 4]</t>
  </si>
  <si>
    <t>UPI0001730175 status=activ</t>
  </si>
  <si>
    <t>([0.819762, 0.81615, 0.868118, 0.733139, 0.58069, 0.626927, 0.653063, 0.534167, 0.557691, 0.59508, 0.505461, 0.447574, 0.36309, 0.374039, 0.458154, 0.332115, 0.25406, 0.257454, 0.225814, 0.239899, 0.147574, 0.118441, 0.078022, 0.038042, 0.06312, 0.109221, 0.054297, 0.06312, 0.10481, 0.106997, 0.109221, 0.179055, 0.158265, 0.206376, 0.200174, 0.203355, 0.18812, 0.26085, 0.173081, 0.170161, 0.164327, 0.155435, 0.191378, 0.18812, 0.275179, 0.278302, 0.243554, 0.25031, 0.239899, 0.247041, 0.158265, 0.147574, 0.085092, 0.167087, 0.194234, 0.118441, 0.066181, 0.066181, 0.066181, 0.066181, 0.079919, 0.076542, 0.134866, 0.129801, 0.196879, 0.106997, 0.067594, 0.079919, 0.132295, 0.139895, 0.134866, 0.21291, 0.120615, 0.18812, 0.194234, 0.118441, 0.185198, 0.275179, 0.298791, 0.30533, 0.377384, 0.239899, 0.209395, 0.222385, 0.194234, 0.158265, 0.26085, 0.332115, 0.301917, 0.30533, 0.284882, 0.301917, 0.200174, 0.222385, 0.236433, 0.219301, 0.239899, 0.15284, 0.15284, 0.196879, 0.206376, 0.132295, 0.219301, 0.25406, 0.15008, 0.203355, 0.206376, 0.137348, 0.088832, 0.067594, 0.081712, 0.074921, 0.03976, 0.0704, 0.069024, 0.076542, 0.047319, 0.073402, 0.109221, 0.118441, 0.092881, 0.049374, 0.096677, 0.054297, 0.055536, 0.102787, 0.05306, 0.064632, 0.064632, 0.059222, 0.10481, 0.085092, 0.090864, 0.173081, 0.120615, 0.185198, 0.098513, 0.161087, 0.102787, 0.127496, 0.0704, 0.064632, 0.127496, 0.127496, 0.21291, 0.127496, 0.127496, 0.118441, 0.116183, 0.11371, 0.17593, 0.17593, 0.173081, 0.142424, 0.067594, 0.116183, 0.067594, 0.116183, 0.109221, 0.182256, 0.18812, 0.179055, 0.158265, 0.132295, 0.100716, 0.056825, 0.11371, 0.118441, 0.203355, 0.15008, 0.239899, 0.155435, 0.167087, 0.10481, 0.125101, 0.206376, 0.167087, 0.26085, 0.17593, 0.170161, 0.094817, 0.094817, 0.134866, 0.239899, 0.17593, 0.17593, 0.271506, 0.271506, 0.278302, 0.17593, 0.206376, 0.167087, 0.17593, 0.090864, 0.155435, 0.10481, 0.111485, 0.074921, 0.069024, 0.122885, 0.144935, 0.164327, 0.094817, 0.11371, 0.069024, 0.118441, 0.139895, 0.078022, 0.073402, 0.069024, 0.125101, 0.125101, 0.161087, 0.243554, 0.335645, 0.359901, 0.339168, 0.332115, 0.352862, 0.370445, 0.284882, 0.17593, 0.173081, 0.15284, 0.158265, 0.222385, 0.219301, 0.229226, 0.203355, 0.206376, 0.137348, 0.122885, 0.090864, 0.078022, 0.042364, 0.03976, 0.030611, 0.044297, 0.031287, 0.041405, 0.026892, 0.036378, 0.054297, 0.076542, 0.155435, 0.118441, 0.083462], '')</t>
  </si>
  <si>
    <t>[0, 1, 2, 3, 4, 5, 6, 7, 8, 9, 10]</t>
  </si>
  <si>
    <t>UPI0001730176 status=activ</t>
  </si>
  <si>
    <t>([0.055536, 0.042364, 0.027463, 0.040537, 0.055536, 0.073402, 0.098513, 0.098513, 0.120615, 0.170161, 0.155435, 0.170161, 0.132295, 0.079919, 0.078022, 0.111485, 0.167087, 0.158265, 0.271506, 0.268042, 0.380708, 0.458154, 0.440853, 0.521092, 0.458154, 0.384043, 0.311707, 0.229226, 0.281712, 0.281712, 0.219301, 0.275179, 0.239899, 0.264545, 0.352862, 0.359901, 0.387226, 0.36309, 0.271506, 0.25031, 0.194234, 0.167087, 0.122885, 0.194234, 0.196879, 0.182256, 0.268042, 0.356642, 0.408655, 0.324872, 0.243554, 0.30533, 0.288399, 0.264545, 0.239899, 0.236433, 0.264545, 0.281712, 0.318242, 0.31487, 0.318242, 0.36309, 0.380708, 0.339168, 0.332115, 0.25031, 0.298791, 0.295083, 0.291804, 0.318242, 0.31487, 0.335645, 0.321458, 0.332115, 0.422041, 0.458154, 0.387226, 0.271506, 0.225814, 0.142424, 0.18812, 0.182256, 0.191378, 0.17593, 0.164327, 0.161087, 0.243554, 0.191378, 0.185198, 0.182256, 0.122885, 0.17593, 0.243554, 0.155435, 0.144935, 0.085092, 0.081712, 0.064632, 0.120615, 0.142424, 0.225814, 0.271506, 0.278302, 0.264545, 0.281712, 0.284882, 0.25031, 0.185198, 0.268042, 0.257454, 0.191378, 0.278302, 0.281712, 0.229226, 0.308712, 0.281712, 0.281712, 0.222385, 0.25031, 0.264545, 0.216401, 0.236433, 0.236433, 0.229226, 0.243554, 0.236433, 0.275179, 0.301917, 0.359901, 0.298791, 0.222385, 0.196879, 0.196879, 0.196879, 0.164327, 0.167087, 0.200174, 0.25031, 0.321458, 0.335645, 0.30533, 0.268042, 0.247041, 0.239899, 0.257454, 0.167087, 0.11371, 0.161087, 0.167087, 0.167087, 0.15284, 0.15284, 0.229226, 0.232838, 0.239899, 0.328603, 0.324872, 0.284882, 0.236433, 0.239899, 0.295083, 0.236433, 0.239899, 0.222385, 0.125101, 0.127496, 0.116183, 0.167087, 0.161087, 0.15284, 0.164327, 0.142424, 0.132295, 0.096677, 0.05306, 0.045352, 0.044297, 0.044297, 0.044297, 0.060549, 0.033407, 0.022306, 0.018415, 0.017138, 0.017138, 0.025316, 0.0198, 0.034884, 0.034884, 0.021816, 0.022306, 0.013613, 0.027463, 0.03976, 0.058088, 0.092881, 0.054297, 0.032677, 0.025316, 0.030003, 0.038042, 0.035586, 0.067594, 0.125101, 0.225814, 0.236433, 0.278302, 0.278302, 0.278302, 0.284882, 0.359901, 0.278302, 0.324872, 0.25406, 0.257454, 0.17593, 0.182256, 0.236433, 0.308712, 0.324872, 0.349426, 0.268042, 0.328603, 0.318242, 0.232838, 0.222385, 0.132295, 0.0704, 0.092881, 0.058088, 0.056825, 0.0704, 0.076542, 0.058088, 0.073402, 0.096677, 0.096677, 0.102787, 0.118441, 0.139895, 0.139895, 0.067594, 0.086953, 0.06184, 0.03976, 0.067594, 0.059222, 0.127496, 0.142424, 0.132295, 0.196879, 0.118441, 0.10481, 0.132295, 0.203355, 0.206376, 0.18812, 0.268042, 0.281712, 0.288399, 0.167087, 0.132295, 0.247041, 0.173081, 0.268042, 0.239899, 0.15284, 0.155435, 0.132295, 0.206376, 0.170161, 0.137348, 0.134866, 0.147574, 0.102787, 0.056825, 0.06184, 0.074921, 0.048328, 0.049374, 0.048328, 0.088832, 0.142424, 0.125101, 0.239899, 0.17593, 0.170161, 0.185198, 0.182256, 0.137348, 0.139895, 0.17593, 0.15008, 0.203355, 0.203355, 0.324872, 0.422041, 0.332115, 0.321458, 0.40511, 0.301917, 0.328603, 0.356642, 0.275179, 0.206376, 0.182256, 0.239899, 0.342579, 0.440853, 0.447574, 0.538167, 0.517562, 0.517562, 0.608892, 0.648219, 0.486429, 0.461924, 0.480142, 0.56648, 0.545602, 0.534167, 0.648219, 0.622677, 0.483068, 0.56648, 0.680603, 0.707965, 0.642678, 0.549308, 0.545602, 0.497853, 0.472492, 0.398279, 0.398279, 0.418646, 0.346032, 0.450668, 0.349426, 0.243554, 0.243554, 0.247041, 0.247041, 0.236433, 0.203355, 0.291804, 0.298791, 0.229226, 0.132295, 0.120615, 0.173081, 0.170161, 0.203355, 0.182256, 0.271506, 0.278302, 0.257454, 0.275179, 0.268042, 0.366687, 0.377384, 0.295083, 0.291804, 0.271506, 0.275179, 0.31487, 0.278302, 0.25406, 0.284882, 0.324872, 0.41194, 0.40511, 0.398279, 0.321458, 0.318242, 0.229226, 0.222385, 0.203355, 0.173081, 0.18812, 0.120615, 0.182256, 0.173081, 0.102787, 0.102787, 0.102787, 0.064632, 0.088832, 0.088832, 0.088832, 0.134866, 0.069024, 0.045352, 0.045352, 0.066181, 0.050641, 0.086953, 0.092881, 0.10481, 0.18812, 0.122885, 0.196879, 0.206376, 0.301917, 0.41194, 0.359901, 0.374039, 0.408655, 0.408655, 0.433034, 0.4292, 0.414856, 0.42561, 0.384043, 0.346032, 0.398279, 0.394753, 0.390993, 0.30533, 0.301917, 0.301917, 0.377384, 0.288399, 0.301917, 0.324872, 0.324872, 0.414856, 0.339168, 0.380708, 0.275179, 0.275179, 0.222385, 0.225814, 0.298791, 0.295083, 0.26085, 0.247041, 0.332115, 0.229226, 0.229226, 0.243554, 0.257454, 0.281712, 0.359901, 0.339168, 0.311707, 0.311707, 0.295083, 0.31487, 0.31487, 0.332115, 0.335645, 0.335645, 0.335645, 0.335645, 0.332115, 0.408655, 0.408655, 0.318242, 0.408655, 0.5017, 0.5017, 0.390993, 0.36309, 0.36309, 0.278302, 0.278302, 0.236433, 0.236433, 0.291804, 0.30533, 0.384043, 0.394753, 0.390993, 0.356642, 0.356642, 0.436924, 0.398279, 0.394753, 0.41194, 0.41194, 0.298791, 0.209395, 0.284882, 0.298791, 0.225814, 0.281712, 0.295083, 0.291804, 0.271506, 0.232838, 0.203355, 0.179055, 0.170161, 0.17593, 0.125101, 0.125101, 0.15284, 0.182256, 0.170161, 0.225814, 0.137348, 0.225814, 0.229226, 0.155435, 0.15008, 0.144935, 0.161087, 0.134866, 0.167087, 0.106997, 0.139895, 0.155435, 0.173081, 0.185198, 0.271506, 0.366687, 0.380708, 0.264545, 0.161087, 0.111485, 0.118441, 0.179055, 0.182256, 0.182256, 0.26085, 0.257454, 0.346032, 0.356642, 0.384043, 0.377384, 0.5017, 0.440853, 0.366687, 0.366687, 0.25031, 0.236433, 0.236433, 0.257454, 0.288399, 0.394753, 0.494003, 0.398279, 0.346032, 0.281712, 0.384043, 0.308712, 0.318242, 0.328603, 0.328603, 0.332115, 0.30533, 0.229226, 0.26085, 0.229226, 0.239899, 0.339168, 0.257454, 0.25406, 0.158265, 0.247041, 0.239899, 0.219301, 0.247041, 0.298791, 0.281712, 0.229226, 0.31487, 0.278302, 0.236433, 0.203355, 0.164327, 0.161087, 0.200174, 0.167087, 0.26085, 0.209395, 0.170161], '')</t>
  </si>
  <si>
    <t>[23, 310, 311, 312, 313, 314, 318, 319, 320, 321, 322, 324, 325, 326, 327, 328, 329, 459, 460, 530]</t>
  </si>
  <si>
    <t>UPI0001730177 status=activ</t>
  </si>
  <si>
    <t>([0.030611, 0.046336, 0.035586, 0.036378, 0.06184, 0.049374, 0.036378, 0.027463, 0.03976, 0.058088, 0.076542, 0.090864, 0.040537, 0.049374, 0.06312, 0.132295, 0.132295, 0.11371, 0.06312, 0.060549, 0.046336, 0.017797, 0.013016, 0.019109, 0.016528, 0.007645, 0.010221, 0.011903, 0.018787, 0.011669, 0.008075, 0.006988, 0.005683, 0.009865, 0.015694, 0.018415, 0.017138, 0.018787, 0.018106, 0.037156, 0.020876, 0.024393, 0.069024, 0.050641, 0.050641, 0.085092, 0.083462, 0.047319, 0.033407, 0.012727, 0.015694, 0.027463, 0.013613, 0.023087, 0.020522, 0.020165, 0.009401, 0.010221, 0.009977, 0.010926, 0.01078, 0.013016, 0.014586, 0.010509, 0.018787, 0.011669, 0.011903, 0.016257, 0.015344, 0.016826, 0.03976, 0.040537, 0.026892, 0.066181, 0.042364, 0.034068, 0.021816, 0.066181, 0.038042, 0.025316, 0.014783], '')</t>
  </si>
  <si>
    <t>UPI0001730178 status=activ</t>
  </si>
  <si>
    <t>([0.257454, 0.167087, 0.106997, 0.134866, 0.164327, 0.116183, 0.073402, 0.088832, 0.088832, 0.085092, 0.071867, 0.055536, 0.050641, 0.049374, 0.026892, 0.026338, 0.026892, 0.046336, 0.041405, 0.042364, 0.043307, 0.079919, 0.127496, 0.137348, 0.147574, 0.10481, 0.134866, 0.134866, 0.134866, 0.164327, 0.206376, 0.275179, 0.356642, 0.366687, 0.271506, 0.366687, 0.298791, 0.339168, 0.346032, 0.346032, 0.339168, 0.25406, 0.167087, 0.098513, 0.15008, 0.155435, 0.142424, 0.179055, 0.18812, 0.127496, 0.15008, 0.142424, 0.079919, 0.046336, 0.055536, 0.100716, 0.096677, 0.144935, 0.173081, 0.102787, 0.10481, 0.11371, 0.122885, 0.185198, 0.182256, 0.182256, 0.098513, 0.164327, 0.094817, 0.15008, 0.232838, 0.116183, 0.118441, 0.18812, 0.264545, 0.196879, 0.229226, 0.144935, 0.15008, 0.147574, 0.247041, 0.21291, 0.147574, 0.17593, 0.170161, 0.268042, 0.179055, 0.281712, 0.191378, 0.275179, 0.239899, 0.196879, 0.268042, 0.275179, 0.17593, 0.206376, 0.206376, 0.125101, 0.206376, 0.216401, 0.144935, 0.111485, 0.11371, 0.088832, 0.106997, 0.109221, 0.085092, 0.137348, 0.127496, 0.216401, 0.21291, 0.161087, 0.109221, 0.081712, 0.06312, 0.142424, 0.071867, 0.086953, 0.127496, 0.116183, 0.060549, 0.11371, 0.134866, 0.155435, 0.25406, 0.271506, 0.239899, 0.18812, 0.134866, 0.092881, 0.100716, 0.058088, 0.109221, 0.18812, 0.268042, 0.229226, 0.203355, 0.284882, 0.203355, 0.206376, 0.229226, 0.232838, 0.219301, 0.222385, 0.239899, 0.247041, 0.147574, 0.173081, 0.191378, 0.284882, 0.239899, 0.179055, 0.264545, 0.257454, 0.229226, 0.239899, 0.308712, 0.219301, 0.15008, 0.15008, 0.155435, 0.120615, 0.118441, 0.127496, 0.10481, 0.109221, 0.106997, 0.109221, 0.120615, 0.111485, 0.102787, 0.185198, 0.229226, 0.15284, 0.147574, 0.120615, 0.067594, 0.055536, 0.100716, 0.134866, 0.236433, 0.247041, 0.206376, 0.26085, 0.25031, 0.311707, 0.26085, 0.17593, 0.257454, 0.239899, 0.335645, 0.318242, 0.229226, 0.209395, 0.268042, 0.281712, 0.31487, 0.422041, 0.346032, 0.264545, 0.324872, 0.191378, 0.173081, 0.26085, 0.209395, 0.125101, 0.086953, 0.060549, 0.111485, 0.11371, 0.060549, 0.045352, 0.045352, 0.079919, 0.046336, 0.032677, 0.033407, 0.040537, 0.036378, 0.076542, 0.096677, 0.078022, 0.144935, 0.170161, 0.158265, 0.139895, 0.239899, 0.271506, 0.359901, 0.264545, 0.232838, 0.339168, 0.366687, 0.384043, 0.298791, 0.356642, 0.458154, 0.454136, 0.461924, 0.497853, 0.509769, 0.465241, 0.380708, 0.377384, 0.31487, 0.225814, 0.247041, 0.25031, 0.216401, 0.219301, 0.216401, 0.26085, 0.232838, 0.25406, 0.243554, 0.25031, 0.194234, 0.194234, 0.200174, 0.203355, 0.203355, 0.203355, 0.268042, 0.268042, 0.271506, 0.318242, 0.321458, 0.321458, 0.281712, 0.328603, 0.321458, 0.414856, 0.398279, 0.339168, 0.356642, 0.321458, 0.422041, 0.447574, 0.366687, 0.264545, 0.179055, 0.085092, 0.078022, 0.081712, 0.158265, 0.102787, 0.092881, 0.094817, 0.161087, 0.18812, 0.17593, 0.191378, 0.125101, 0.125101, 0.120615, 0.094817, 0.137348, 0.134866, 0.122885, 0.17593, 0.25031, 0.298791, 0.401658, 0.40511, 0.321458, 0.264545, 0.268042, 0.278302, 0.359901, 0.271506, 0.264545, 0.200174, 0.127496, 0.194234, 0.185198, 0.295083, 0.31487, 0.288399, 0.271506, 0.278302, 0.288399, 0.232838, 0.278302, 0.271506, 0.164327, 0.161087, 0.196879, 0.288399, 0.284882, 0.203355, 0.200174, 0.200174, 0.275179, 0.321458, 0.219301, 0.232838, 0.191378, 0.179055, 0.17593, 0.11371, 0.185198, 0.11371, 0.158265, 0.15008, 0.164327, 0.182256, 0.236433, 0.232838, 0.15008, 0.125101, 0.182256, 0.257454, 0.298791, 0.209395, 0.17593, 0.247041, 0.25406, 0.291804, 0.268042, 0.191378, 0.268042, 0.25406, 0.339168, 0.377384, 0.284882, 0.268042, 0.349426, 0.271506, 0.271506, 0.352862, 0.311707, 0.318242, 0.324872, 0.209395, 0.196879, 0.196879, 0.216401, 0.200174, 0.203355, 0.239899, 0.31487, 0.25406, 0.25406, 0.247041, 0.142424, 0.229226, 0.232838, 0.268042, 0.387226, 0.380708, 0.352862, 0.31487, 0.311707, 0.31487, 0.318242, 0.40511, 0.465241, 0.384043, 0.390993, 0.349426, 0.346032, 0.349426, 0.408655, 0.40511, 0.339168, 0.422041, 0.346032, 0.288399, 0.17593, 0.161087, 0.164327, 0.196879, 0.301917, 0.311707, 0.298791, 0.390993, 0.31487, 0.31487, 0.318242, 0.229226, 0.232838, 0.239899, 0.164327, 0.147574, 0.092881, 0.085092, 0.071867, 0.10481, 0.158265, 0.225814, 0.225814, 0.219301, 0.216401, 0.139895, 0.137348, 0.122885, 0.06312, 0.066181, 0.041405, 0.067594, 0.118441, 0.144935, 0.116183, 0.18812, 0.209395, 0.209395, 0.26085, 0.281712, 0.288399, 0.281712, 0.288399, 0.291804, 0.288399, 0.216401, 0.216401, 0.222385, 0.155435, 0.239899, 0.291804, 0.291804, 0.301917, 0.209395, 0.147574, 0.167087, 0.158265, 0.158265, 0.21291, 0.21291, 0.194234, 0.158265, 0.125101, 0.096677, 0.0704, 0.051831, 0.069024, 0.120615], '')</t>
  </si>
  <si>
    <t>[240]</t>
  </si>
  <si>
    <t>UPI0001730179 status=activ</t>
  </si>
  <si>
    <t>([0.398279, 0.4292, 0.433034, 0.468512, 0.281712, 0.161087, 0.200174, 0.229226, 0.118441, 0.056825, 0.073402, 0.106997, 0.054297, 0.060549, 0.116183, 0.073402, 0.085092, 0.060549, 0.06184, 0.024826, 0.023087, 0.0198, 0.010672, 0.008075, 0.005503, 0.007422, 0.006795, 0.006795, 0.006567, 0.007091, 0.009977, 0.006142, 0.004388, 0.004388, 0.003298, 0.002349, 0.002396, 0.002276, 0.002555, 0.001709, 0.00225, 0.002276, 0.001417, 0.002155, 0.002138, 0.003177, 0.002503, 0.003864, 0.002435, 0.001778, 0.002761, 0.002035, 0.003079, 0.004414, 0.004689, 0.006701, 0.010509, 0.021381, 0.011106, 0.011669, 0.013016, 0.009401, 0.009015, 0.013613, 0.008409, 0.007877, 0.006482, 0.006039, 0.00389, 0.006194, 0.005799, 0.005378, 0.007259, 0.006533, 0.00407, 0.005799, 0.005249, 0.003864, 0.003821, 0.005318, 0.004921, 0.005011, 0.004689, 0.004835, 0.004247, 0.004577, 0.004775, 0.00558, 0.00558, 0.006421, 0.004431, 0.00558, 0.004921, 0.003997, 0.003276, 0.004921, 0.003555, 0.00359, 0.003341, 0.00316, 0.00225, 0.00152, 0.001722, 0.002727, 0.002705, 0.002512, 0.003431, 0.004483, 0.003177, 0.004161, 0.004689, 0.004388, 0.003512, 0.003366, 0.005011, 0.007877, 0.005378, 0.00777, 0.005734, 0.005734, 0.005799, 0.009294, 0.009187, 0.012491, 0.010131, 0.007177, 0.009294, 0.006421, 0.004431, 0.006988, 0.00558, 0.005623, 0.006039, 0.006078, 0.00515, 0.003212, 0.003246, 0.004483, 0.004135, 0.005872, 0.007422, 0.007177, 0.00558, 0.005683, 0.003478, 0.002761, 0.003821, 0.00292, 0.002727, 0.003924, 0.003246, 0.003276, 0.00246, 0.003804, 0.003757, 0.003804, 0.003997, 0.003864, 0.00407, 0.003212, 0.00283, 0.003298, 0.002512, 0.003053, 0.003701, 0.004208, 0.006245, 0.006533, 0.010672, 0.010926, 0.007877, 0.007877, 0.01204, 0.019401, 0.016826, 0.032677, 0.032677, 0.069024, 0.046336, 0.041405, 0.083462, 0.041405, 0.031287, 0.026892, 0.014315, 0.017797, 0.035586, 0.019109, 0.009728, 0.006482, 0.010509, 0.016257, 0.016257, 0.009728, 0.013613, 0.014315, 0.009015, 0.009015, 0.009401, 0.011342, 0.007555, 0.007091, 0.007177, 0.008525, 0.010372, 0.018787, 0.020522, 0.012727, 0.011669, 0.01078, 0.014075, 0.008002, 0.006078, 0.007259, 0.009294, 0.009187, 0.007259, 0.007315, 0.010672, 0.010131, 0.010509, 0.017797, 0.018106, 0.018106, 0.018106, 0.013437, 0.007877, 0.007877, 0.006894, 0.010926, 0.020876, 0.014586, 0.028695, 0.024393, 0.024393, 0.034068, 0.015344, 0.020165, 0.042364, 0.022667, 0.014586, 0.00962, 0.009865, 0.008075, 0.009015, 0.006374, 0.006567, 0.010131, 0.008525, 0.008409, 0.007555, 0.006533, 0.006619, 0.006421, 0.009187, 0.009187, 0.006245, 0.007091, 0.007315, 0.005683, 0.005734, 0.007315, 0.010131, 0.010372, 0.008156, 0.011518, 0.023534, 0.024393, 0.013613, 0.017797, 0.017447, 0.018106, 0.023963, 0.050641, 0.040537, 0.032677, 0.023534, 0.037156, 0.051831, 0.035586, 0.051831, 0.102787, 0.076542, 0.045352], '')</t>
  </si>
  <si>
    <t>UPI000173017A status=activ</t>
  </si>
  <si>
    <t>([0.295083, 0.352862, 0.243554, 0.275179, 0.18812, 0.229226, 0.158265, 0.191378, 0.225814, 0.222385, 0.247041, 0.291804, 0.298791, 0.264545, 0.268042, 0.229226, 0.15008, 0.158265, 0.225814, 0.158265, 0.257454, 0.147574, 0.15008, 0.147574, 0.155435, 0.268042, 0.26085, 0.36309, 0.25406, 0.161087, 0.125101, 0.074921, 0.03976, 0.038858, 0.096677, 0.090864, 0.109221, 0.116183, 0.109221, 0.106997, 0.158265, 0.15284, 0.173081, 0.098513, 0.164327, 0.134866, 0.067594, 0.055536, 0.051831, 0.106997, 0.106997, 0.194234, 0.185198, 0.268042, 0.264545, 0.232838, 0.232838, 0.15284, 0.225814, 0.155435, 0.167087, 0.179055, 0.185198, 0.268042, 0.264545, 0.164327, 0.200174, 0.321458, 0.356642, 0.390993, 0.394753, 0.490133, 0.458154, 0.461924, 0.387226, 0.278302, 0.281712, 0.291804, 0.384043, 0.384043, 0.370445, 0.25031, 0.275179, 0.161087, 0.161087, 0.247041, 0.278302, 0.17593, 0.158265, 0.164327, 0.078022, 0.060549, 0.029376, 0.029376, 0.028107, 0.044297, 0.071867, 0.067594, 0.066181, 0.033407, 0.026338, 0.045352, 0.094817, 0.076542, 0.139895, 0.078022, 0.088832, 0.142424, 0.194234, 0.18812, 0.173081, 0.225814, 0.164327, 0.284882, 0.18812, 0.203355, 0.206376, 0.155435, 0.155435, 0.155435, 0.144935, 0.185198, 0.18812, 0.179055, 0.096677, 0.118441, 0.167087, 0.167087, 0.094817, 0.11371, 0.109221, 0.111485, 0.11371, 0.196879, 0.194234, 0.284882, 0.288399, 0.301917, 0.301917, 0.275179, 0.268042, 0.30533, 0.196879, 0.120615, 0.132295, 0.239899, 0.239899, 0.268042, 0.167087, 0.173081, 0.106997, 0.086953, 0.092881, 0.122885, 0.139895, 0.069024, 0.071867, 0.096677, 0.049374, 0.096677, 0.098513, 0.10481, 0.164327, 0.25031, 0.25406, 0.236433, 0.200174, 0.17593, 0.15284, 0.15284, 0.15284, 0.15284, 0.18812, 0.109221, 0.051831, 0.042364, 0.092881, 0.050641, 0.06312, 0.11371, 0.106997, 0.079919, 0.043307, 0.021816, 0.013613, 0.023087, 0.024393, 0.031287, 0.017797, 0.022306, 0.041405, 0.060549, 0.06184, 0.030003, 0.031287, 0.051831, 0.05306, 0.048328, 0.054297, 0.030003, 0.017447, 0.015344, 0.023087, 0.040537, 0.076542, 0.158265, 0.155435, 0.144935, 0.079919, 0.079919, 0.083462, 0.083462, 0.055536, 0.118441, 0.125101, 0.191378, 0.127496, 0.129801, 0.127496, 0.219301, 0.301917, 0.401658, 0.352862, 0.366687, 0.275179, 0.206376, 0.182256, 0.182256, 0.185198, 0.288399, 0.271506, 0.268042, 0.222385, 0.225814, 0.191378, 0.271506, 0.281712, 0.332115, 0.222385, 0.232838, 0.206376, 0.134866, 0.122885, 0.196879, 0.158265, 0.247041, 0.328603, 0.328603, 0.342579, 0.356642, 0.25406, 0.359901, 0.346032, 0.284882, 0.390993, 0.4292, 0.346032, 0.346032, 0.311707, 0.41194, 0.398279, 0.384043, 0.480142, 0.486429, 0.377384, 0.398279, 0.408655, 0.311707, 0.318242, 0.278302, 0.236433, 0.311707, 0.284882, 0.264545, 0.352862, 0.30533, 0.216401, 0.324872, 0.281712], '')</t>
  </si>
  <si>
    <t>UPI000173017B status=activ</t>
  </si>
  <si>
    <t>([0.021816, 0.043307, 0.079919, 0.046336, 0.074921, 0.109221, 0.155435, 0.086953, 0.06184, 0.066181, 0.088832, 0.066181, 0.073402, 0.147574, 0.194234, 0.298791, 0.308712, 0.332115, 0.318242, 0.295083, 0.161087, 0.185198, 0.144935, 0.076542, 0.10481, 0.106997, 0.054297, 0.047319, 0.109221, 0.18812, 0.232838, 0.239899, 0.359901, 0.342579, 0.25031, 0.196879, 0.21291, 0.106997, 0.064632, 0.122885, 0.106997, 0.173081, 0.158265, 0.194234, 0.284882, 0.339168, 0.318242, 0.414856, 0.384043, 0.281712, 0.191378, 0.170161, 0.173081, 0.158265, 0.137348, 0.185198, 0.268042, 0.225814, 0.247041, 0.352862, 0.346032, 0.264545, 0.311707, 0.418646, 0.444081, 0.444081, 0.42561, 0.335645, 0.346032, 0.301917, 0.301917, 0.342579, 0.356642, 0.308712, 0.203355, 0.132295, 0.170161, 0.116183, 0.129801, 0.129801, 0.127496, 0.085092, 0.15284, 0.142424, 0.111485, 0.074921, 0.071867, 0.076542, 0.132295, 0.073402, 0.111485, 0.196879, 0.161087, 0.147574, 0.185198, 0.239899, 0.328603, 0.308712, 0.352862, 0.346032, 0.342579, 0.239899, 0.284882, 0.328603, 0.229226, 0.179055, 0.200174, 0.209395, 0.206376, 0.225814, 0.321458, 0.21291, 0.173081, 0.158265, 0.167087, 0.134866, 0.090864, 0.06184, 0.060549, 0.060549, 0.032677, 0.059222, 0.125101, 0.085092, 0.066181, 0.137348, 0.216401, 0.225814, 0.142424, 0.0704, 0.071867, 0.076542, 0.081712, 0.094817, 0.132295, 0.076542, 0.056825, 0.106997, 0.179055, 0.200174, 0.243554, 0.301917, 0.194234, 0.106997, 0.170161, 0.170161, 0.15284, 0.127496, 0.078022, 0.127496, 0.194234, 0.106997, 0.094817, 0.094817, 0.054297, 0.066181, 0.116183, 0.185198, 0.182256, 0.147574, 0.071867, 0.069024, 0.042364, 0.048328, 0.06312, 0.064632, 0.034068, 0.024826, 0.033407, 0.056825, 0.06312, 0.079919, 0.147574, 0.158265, 0.268042, 0.284882, 0.281712, 0.275179, 0.164327, 0.137348, 0.167087, 0.264545, 0.26085, 0.268042, 0.332115, 0.275179, 0.271506, 0.377384, 0.4292, 0.30533, 0.298791, 0.206376, 0.216401, 0.142424, 0.073402, 0.067594, 0.090864, 0.050641, 0.05306, 0.106997, 0.127496, 0.0704, 0.073402, 0.071867, 0.137348, 0.161087, 0.15284, 0.161087, 0.092881, 0.081712, 0.098513, 0.109221, 0.142424, 0.111485, 0.100716, 0.182256, 0.10481, 0.125101, 0.200174, 0.122885, 0.11371, 0.064632, 0.073402, 0.071867, 0.040537, 0.040537, 0.034068, 0.081712, 0.044297, 0.044297, 0.048328, 0.066181, 0.037156, 0.045352, 0.059222, 0.059222, 0.033407, 0.034068, 0.034068, 0.022667, 0.038042, 0.021816, 0.032017, 0.042364, 0.026338, 0.046336, 0.041405, 0.028107, 0.022667, 0.023087, 0.023534, 0.021816, 0.025316, 0.043307, 0.024826, 0.020165, 0.022306, 0.030611, 0.06184, 0.033407, 0.055536, 0.06184, 0.122885, 0.076542, 0.088832, 0.144935, 0.161087, 0.094817, 0.158265, 0.170161, 0.170161, 0.25406, 0.257454, 0.271506, 0.18812, 0.247041, 0.18812, 0.225814, 0.170161, 0.158265, 0.25406, 0.155435, 0.144935, 0.139895, 0.203355, 0.219301, 0.179055, 0.170161, 0.26085, 0.173081, 0.096677, 0.170161, 0.173081, 0.185198, 0.17593, 0.26085, 0.301917, 0.42561, 0.465241, 0.618285, 0.63748, 0.521092, 0.653063, 0.653063, 0.59917, 0.51388, 0.497853, 0.418646, 0.414856, 0.324872, 0.433034, 0.538167, 0.41194, 0.408655, 0.408655, 0.332115, 0.318242, 0.222385, 0.167087, 0.173081, 0.15008, 0.147574, 0.185198, 0.161087, 0.134866, 0.134866, 0.209395, 0.182256, 0.288399, 0.25406, 0.370445, 0.30533], '')</t>
  </si>
  <si>
    <t>[299, 300, 301, 302, 303, 304, 305, 311]</t>
  </si>
  <si>
    <t>UPI000173017C status=activ</t>
  </si>
  <si>
    <t>([0.339168, 0.236433, 0.284882, 0.311707, 0.352862, 0.288399, 0.308712, 0.209395, 0.164327, 0.120615, 0.142424, 0.173081, 0.167087, 0.229226, 0.222385, 0.139895, 0.0704, 0.06312, 0.060549, 0.088832, 0.088832, 0.085092, 0.078022, 0.076542, 0.083462, 0.048328, 0.036378, 0.044297, 0.042364, 0.067594, 0.058088, 0.028107, 0.027463, 0.023087, 0.023534, 0.024393, 0.023534, 0.046336, 0.086953, 0.056825, 0.058088, 0.034068, 0.038042, 0.066181, 0.067594, 0.064632, 0.067594, 0.139895, 0.079919, 0.15284, 0.129801, 0.194234, 0.200174, 0.203355, 0.239899, 0.243554, 0.15008, 0.219301, 0.191378, 0.191378, 0.191378, 0.106997, 0.088832, 0.081712, 0.086953, 0.083462, 0.078022, 0.122885, 0.116183, 0.167087, 0.11371, 0.071867, 0.100716, 0.11371, 0.092881, 0.046336, 0.026338, 0.049374, 0.05306, 0.032677, 0.025762, 0.041405, 0.081712, 0.127496, 0.109221, 0.085092, 0.066181, 0.051831, 0.034884, 0.024826, 0.017138, 0.022306, 0.046336], '')</t>
  </si>
  <si>
    <t>UPI000173017E status=activ</t>
  </si>
  <si>
    <t>([0.01204, 0.018415, 0.026338, 0.016257, 0.018415, 0.016257, 0.012491, 0.01078, 0.009865, 0.008525, 0.01078, 0.013437, 0.022306, 0.024826, 0.037156, 0.030003, 0.040537, 0.049374, 0.078022, 0.116183, 0.173081, 0.25406, 0.225814, 0.158265, 0.25031, 0.295083, 0.324872, 0.433034, 0.517562, 0.604312, 0.608892, 0.585406, 0.585406, 0.521092, 0.521092, 0.436924, 0.465241, 0.356642, 0.36309, 0.359901, 0.332115, 0.335645, 0.328603, 0.374039, 0.36309, 0.398279, 0.380708, 0.380708, 0.359901, 0.26085, 0.271506, 0.342579, 0.324872, 0.288399, 0.301917, 0.25406, 0.332115, 0.311707, 0.422041, 0.384043, 0.359901], '')</t>
  </si>
  <si>
    <t>[28, 29, 30, 31, 32, 33, 34]</t>
  </si>
  <si>
    <t>UPI000173017F status=activ</t>
  </si>
  <si>
    <t>([0.167087, 0.232838, 0.284882, 0.324872, 0.311707, 0.243554, 0.291804, 0.31487, 0.346032, 0.374039, 0.359901, 0.311707, 0.401658, 0.36309, 0.36309, 0.275179, 0.257454, 0.164327, 0.098513, 0.182256, 0.17593, 0.225814, 0.21291, 0.134866, 0.086953, 0.109221, 0.18812, 0.191378, 0.122885, 0.066181, 0.066181, 0.079919, 0.083462, 0.046336, 0.078022, 0.132295, 0.209395, 0.203355, 0.301917, 0.390993, 0.339168, 0.346032, 0.243554, 0.164327, 0.239899, 0.318242, 0.311707, 0.18812, 0.15008, 0.144935, 0.264545, 0.268042, 0.268042, 0.356642, 0.486429, 0.480142, 0.476583, 0.450668, 0.468512, 0.366687, 0.275179, 0.216401, 0.206376, 0.298791, 0.387226, 0.291804, 0.288399, 0.200174, 0.264545, 0.301917, 0.288399, 0.288399, 0.295083, 0.295083, 0.216401, 0.11371, 0.058088, 0.06312, 0.064632, 0.06312, 0.120615, 0.191378, 0.185198, 0.118441, 0.067594, 0.055536, 0.064632, 0.040537, 0.038858, 0.03976, 0.031287, 0.060549, 0.048328, 0.047319, 0.054297, 0.088832, 0.090864, 0.167087, 0.102787, 0.059222, 0.054297, 0.027463, 0.017138, 0.029376, 0.051831, 0.074921, 0.050641, 0.066181, 0.10481, 0.191378, 0.15008, 0.170161, 0.191378, 0.196879, 0.125101, 0.109221, 0.11371, 0.158265, 0.15284, 0.209395, 0.332115, 0.346032, 0.444081, 0.440853, 0.342579, 0.36309, 0.301917, 0.301917, 0.339168, 0.30533, 0.291804, 0.401658, 0.311707, 0.291804, 0.200174, 0.247041, 0.170161, 0.167087, 0.206376, 0.222385, 0.147574, 0.069024, 0.06312, 0.06312, 0.125101, 0.122885, 0.122885, 0.167087, 0.257454, 0.268042, 0.203355, 0.216401, 0.200174, 0.200174, 0.118441, 0.111485, 0.111485, 0.15284, 0.144935, 0.134866, 0.129801, 0.129801, 0.203355, 0.194234, 0.194234, 0.191378, 0.179055, 0.111485, 0.127496, 0.081712, 0.076542, 0.0704, 0.035586, 0.032017, 0.055536, 0.06184, 0.122885, 0.170161, 0.209395, 0.219301, 0.18812, 0.111485, 0.185198, 0.118441, 0.125101, 0.132295, 0.127496, 0.137348, 0.125101, 0.127496, 0.11371, 0.111485, 0.191378, 0.295083, 0.30533, 0.203355, 0.222385, 0.21291, 0.185198, 0.203355, 0.17593, 0.127496, 0.203355, 0.125101, 0.203355, 0.194234, 0.21291, 0.206376, 0.301917, 0.370445, 0.288399, 0.394753, 0.308712, 0.324872, 0.311707, 0.298791, 0.401658, 0.384043, 0.390993, 0.390993, 0.268042, 0.222385, 0.239899, 0.155435, 0.209395, 0.182256, 0.194234, 0.17593, 0.185198, 0.111485, 0.139895, 0.222385, 0.222385, 0.308712, 0.18812, 0.196879, 0.200174, 0.132295, 0.132295, 0.132295, 0.076542, 0.078022, 0.064632, 0.109221, 0.21291, 0.257454, 0.291804, 0.21291, 0.17593, 0.185198, 0.182256, 0.182256, 0.167087, 0.155435, 0.161087, 0.268042, 0.288399, 0.30533, 0.40511, 0.40511, 0.36309, 0.450668, 0.444081, 0.458154, 0.447574, 0.380708, 0.380708, 0.301917, 0.301917, 0.36309, 0.36309, 0.366687, 0.390993, 0.398279, 0.390993, 0.384043, 0.31487, 0.21291, 0.132295, 0.10481, 0.185198, 0.185198, 0.194234, 0.284882, 0.291804, 0.298791, 0.298791, 0.281712, 0.387226, 0.433034, 0.401658, 0.394753, 0.40511, 0.301917, 0.308712, 0.232838, 0.239899, 0.301917, 0.374039, 0.356642, 0.387226, 0.374039, 0.418646, 0.318242, 0.324872, 0.339168, 0.30533, 0.264545, 0.281712, 0.26085, 0.288399, 0.281712, 0.17593, 0.185198, 0.247041, 0.206376, 0.281712, 0.275179, 0.200174, 0.200174, 0.295083, 0.21291, 0.144935, 0.11371, 0.122885, 0.118441, 0.118441, 0.132295, 0.18812, 0.173081, 0.167087, 0.173081, 0.11371, 0.194234, 0.161087, 0.098513, 0.098513, 0.11371, 0.139895, 0.222385, 0.222385, 0.239899, 0.291804, 0.30533, 0.349426, 0.401658, 0.318242, 0.401658, 0.414856, 0.352862, 0.264545, 0.185198, 0.155435, 0.167087, 0.173081, 0.278302, 0.366687, 0.308712, 0.291804, 0.275179, 0.275179, 0.200174, 0.200174, 0.200174, 0.18812, 0.203355, 0.167087, 0.247041, 0.229226, 0.243554, 0.311707, 0.433034, 0.529623, 0.570702, 0.549308, 0.585406, 0.538167, 0.545602, 0.666105, 0.570702, 0.450668, 0.4292, 0.521092, 0.468512, 0.505461, 0.613573, 0.468512, 0.545602, 0.553315, 0.575842, 0.557691, 0.549308, 0.41194, 0.370445, 0.332115, 0.414856, 0.380708, 0.41194, 0.321458, 0.288399, 0.25406, 0.342579, 0.377384, 0.291804, 0.335645, 0.26085, 0.173081, 0.243554, 0.278302, 0.26085, 0.182256, 0.11371, 0.118441, 0.122885, 0.158265, 0.185198, 0.158265, 0.158265, 0.158265, 0.232838, 0.196879, 0.291804, 0.225814, 0.209395, 0.278302, 0.284882, 0.36309, 0.374039, 0.394753, 0.271506, 0.25031, 0.236433, 0.332115, 0.298791, 0.31487, 0.291804, 0.30533, 0.349426, 0.257454, 0.268042, 0.278302, 0.278302, 0.194234, 0.229226, 0.206376, 0.185198, 0.185198, 0.15008, 0.222385, 0.225814, 0.222385, 0.247041, 0.335645, 0.236433, 0.170161, 0.232838, 0.21291, 0.209395, 0.129801, 0.222385, 0.182256, 0.11371, 0.17593, 0.278302, 0.335645, 0.356642, 0.30533, 0.200174, 0.239899, 0.236433, 0.158265, 0.161087, 0.17593, 0.167087, 0.161087, 0.170161, 0.182256, 0.216401, 0.134866, 0.203355, 0.158265, 0.216401, 0.264545, 0.216401, 0.129801, 0.118441, 0.120615, 0.194234, 0.18812, 0.191378, 0.164327, 0.194234, 0.247041, 0.232838, 0.203355, 0.308712, 0.414856, 0.370445, 0.268042, 0.384043, 0.398279, 0.433034, 0.31487, 0.26085, 0.26085, 0.370445, 0.356642, 0.30533, 0.301917, 0.41194, 0.30533, 0.335645, 0.384043, 0.321458, 0.321458, 0.370445, 0.356642, 0.268042, 0.21291, 0.311707, 0.291804, 0.194234, 0.139895, 0.21291, 0.318242, 0.281712, 0.194234, 0.120615, 0.158265, 0.167087, 0.185198, 0.268042, 0.288399, 0.308712, 0.318242, 0.236433, 0.15008, 0.094817, 0.120615, 0.200174, 0.209395, 0.142424, 0.219301, 0.31487, 0.318242, 0.31487, 0.318242, 0.36309, 0.454136, 0.349426, 0.342579, 0.30533, 0.324872, 0.301917, 0.200174, 0.257454, 0.342579, 0.339168, 0.342579, 0.380708, 0.339168, 0.236433, 0.308712, 0.308712, 0.247041, 0.247041, 0.203355, 0.284882, 0.311707, 0.291804, 0.291804, 0.21291, 0.194234, 0.173081, 0.155435, 0.144935, 0.167087, 0.102787, 0.196879, 0.25031, 0.161087, 0.129801, 0.203355, 0.179055, 0.179055, 0.219301, 0.225814, 0.18812, 0.116183, 0.127496, 0.088832, 0.158265, 0.25406, 0.275179, 0.281712, 0.31487, 0.31487, 0.236433, 0.236433, 0.21291, 0.239899, 0.342579, 0.418646, 0.418646, 0.454136, 0.356642, 0.271506, 0.185198, 0.264545, 0.380708, 0.377384, 0.394753, 0.349426, 0.318242, 0.236433, 0.25406, 0.247041, 0.298791, 0.370445, 0.465241, 0.476583, 0.472492, 0.476583, 0.476583, 0.483068, 0.472492, 0.59508, 0.562014, 0.671169, 0.675549, 0.653063, 0.59014, 0.716283, 0.745909, 0.754692, 0.856457, 0.849326, 0.862302, 0.910643, 0.89662, 0.808535, 0.798249, 0.703578, 0.699094, 0.694846, 0.703578, 0.716283, 0.58069, 0.724957, 0.604312, 0.541878, 0.490133, 0.538167, 0.422041, 0.4292, 0.41194, 0.335645, 0.332115, 0.284882, 0.257454, 0.257454, 0.352862, 0.31487, 0.332115, 0.332115, 0.26085, 0.25031, 0.216401, 0.321458, 0.278302, 0.278302, 0.30533, 0.25406, 0.167087, 0.239899, 0.247041, 0.271506, 0.26085, 0.191378, 0.134866, 0.111485, 0.129801, 0.132295, 0.155435, 0.216401, 0.17593, 0.275179, 0.284882, 0.324872, 0.284882, 0.243554, 0.346032, 0.356642, 0.41194, 0.51388, 0.4292, 0.41194, 0.328603, 0.342579, 0.332115, 0.447574, 0.447574, 0.36309, 0.324872, 0.328603, 0.318242, 0.377384, 0.264545, 0.185198, 0.120615, 0.134866, 0.200174, 0.127496, 0.127496, 0.098513, 0.090864, 0.147574, 0.164327, 0.222385, 0.324872, 0.31487, 0.335645, 0.271506, 0.264545, 0.321458, 0.225814, 0.203355, 0.18812, 0.281712, 0.366687, 0.450668, 0.490133, 0.366687, 0.36309, 0.346032, 0.328603, 0.321458, 0.321458, 0.203355, 0.203355, 0.106997, 0.17593, 0.088832, 0.144935, 0.219301, 0.216401, 0.332115, 0.271506, 0.173081, 0.155435, 0.147574, 0.144935, 0.071867, 0.144935, 0.18812, 0.120615, 0.120615, 0.120615, 0.100716, 0.173081, 0.18812, 0.288399, 0.275179, 0.394753, 0.308712, 0.308712, 0.179055, 0.137348, 0.120615, 0.216401, 0.185198, 0.10481, 0.098513, 0.155435, 0.098513, 0.132295, 0.219301, 0.203355, 0.206376, 0.206376, 0.179055, 0.164327, 0.132295, 0.076542, 0.035586, 0.0704, 0.078022, 0.092881, 0.11371, 0.173081, 0.15284, 0.18812, 0.318242, 0.247041, 0.25031, 0.335645, 0.229226, 0.222385, 0.25406, 0.25406, 0.191378, 0.185198, 0.109221, 0.142424, 0.161087, 0.271506, 0.257454, 0.206376, 0.25031, 0.170161, 0.127496, 0.102787, 0.120615, 0.06312, 0.056825, 0.045352, 0.045352, 0.090864, 0.05306, 0.092881, 0.045352, 0.042364, 0.054297, 0.054297, 0.047319, 0.079919, 0.071867, 0.078022, 0.054297, 0.069024, 0.122885, 0.116183, 0.142424, 0.069024, 0.088832, 0.083462, 0.109221, 0.102787, 0.090864, 0.144935, 0.158265, 0.173081, 0.191378, 0.191378, 0.257454, 0.275179, 0.232838, 0.236433, 0.222385, 0.222385, 0.222385, 0.247041, 0.342579, 0.239899, 0.243554, 0.284882, 0.298791, 0.191378, 0.203355, 0.21291, 0.21291, 0.125101, 0.203355, 0.257454, 0.225814, 0.26085, 0.239899, 0.278302, 0.26085, 0.26085, 0.257454, 0.182256, 0.15284, 0.088832, 0.096677, 0.158265, 0.164327, 0.164327, 0.219301, 0.17593, 0.182256, 0.206376, 0.275179, 0.243554, 0.206376, 0.271506, 0.17593, 0.111485, 0.088832, 0.088832, 0.050641, 0.090864, 0.090864, 0.100716, 0.191378, 0.182256, 0.182256, 0.134866, 0.206376, 0.271506, 0.318242, 0.298791, 0.170161, 0.203355, 0.155435, 0.155435, 0.129801, 0.179055, 0.271506, 0.206376, 0.209395, 0.301917, 0.216401, 0.288399, 0.179055, 0.158265, 0.247041, 0.216401, 0.264545, 0.268042, 0.15284, 0.122885, 0.129801, 0.225814, 0.167087, 0.173081, 0.164327, 0.106997, 0.142424, 0.134866, 0.191378, 0.219301, 0.18812, 0.203355, 0.206376, 0.311707, 0.232838, 0.225814, 0.278302, 0.278302, 0.298791, 0.298791, 0.308712, 0.271506, 0.229226, 0.236433, 0.308712, 0.390993, 0.486429, 0.436924, 0.41194, 0.440853], '')</t>
  </si>
  <si>
    <t>[372, 373, 374, 375, 376, 377, 378, 379, 382, 384, 385, 387, 388, 389, 390, 391, 626, 627, 628, 629, 630, 631, 632, 633, 634, 635, 636, 637, 638, 639, 640, 641, 642, 643, 644, 645, 646, 647, 648, 649, 650, 652, 694]</t>
  </si>
  <si>
    <t>UPI0001730181 status=activ</t>
  </si>
  <si>
    <t>([0.094817, 0.155435, 0.196879, 0.291804, 0.335645, 0.377384, 0.414856, 0.352862, 0.394753, 0.384043, 0.321458, 0.271506, 0.182256, 0.158265, 0.185198, 0.185198, 0.11371, 0.155435, 0.155435, 0.18812, 0.225814, 0.222385, 0.216401, 0.225814, 0.194234, 0.111485, 0.10481, 0.10481, 0.15008, 0.092881, 0.064632, 0.10481, 0.10481, 0.173081, 0.216401, 0.122885, 0.137348, 0.206376, 0.225814, 0.318242, 0.398279, 0.321458, 0.335645, 0.335645, 0.26085, 0.179055, 0.18812, 0.120615, 0.11371, 0.120615, 0.179055, 0.298791, 0.298791, 0.394753, 0.301917, 0.295083, 0.31487, 0.194234, 0.196879, 0.206376, 0.206376, 0.170161, 0.18812, 0.173081, 0.102787, 0.100716, 0.158265, 0.15284, 0.25406, 0.268042, 0.173081, 0.164327, 0.147574, 0.161087, 0.127496, 0.206376, 0.191378, 0.247041, 0.264545, 0.185198, 0.179055, 0.142424, 0.102787, 0.179055, 0.191378, 0.271506, 0.335645, 0.374039, 0.433034, 0.42561, 0.4292, 0.436924, 0.458154, 0.450668, 0.433034, 0.5017, 0.480142, 0.490133, 0.490133, 0.59014, 0.720929, 0.720929, 0.720929, 0.819762, 0.812494, 0.675549, 0.58069, 0.549308, 0.414856, 0.447574, 0.40511, 0.308712, 0.433034, 0.414856, 0.40511, 0.342579, 0.278302, 0.295083, 0.288399, 0.222385, 0.200174, 0.167087, 0.142424, 0.185198, 0.158265, 0.096677, 0.179055, 0.25031, 0.281712, 0.342579, 0.359901, 0.390993, 0.387226, 0.352862, 0.268042, 0.278302, 0.26085, 0.301917, 0.222385, 0.243554, 0.339168, 0.374039, 0.398279, 0.422041, 0.335645, 0.359901, 0.408655, 0.394753, 0.398279, 0.311707, 0.26085, 0.239899, 0.271506, 0.356642, 0.321458, 0.318242, 0.278302, 0.370445, 0.324872, 0.40511, 0.298791, 0.229226, 0.147574, 0.096677, 0.079919, 0.120615, 0.132295, 0.094817, 0.111485, 0.069024, 0.122885, 0.18812, 0.200174, 0.17593, 0.098513, 0.069024, 0.116183, 0.134866, 0.129801, 0.10481, 0.054297, 0.096677, 0.086953, 0.142424, 0.21291, 0.239899, 0.142424, 0.109221, 0.111485, 0.094817, 0.142424, 0.134866, 0.144935, 0.132295, 0.102787, 0.100716, 0.132295, 0.15284, 0.127496, 0.0704, 0.085092, 0.155435, 0.120615, 0.191378, 0.132295, 0.074921, 0.088832, 0.167087, 0.191378, 0.271506, 0.281712, 0.281712, 0.239899, 0.229226, 0.239899, 0.298791, 0.418646, 0.454136, 0.447574, 0.486429, 0.608892, 0.694846, 0.671169, 0.618285, 0.59917, 0.59508, 0.585406, 0.549308, 0.549308, 0.447574, 0.352862, 0.352862, 0.339168, 0.295083, 0.288399, 0.182256, 0.127496, 0.066181, 0.083462, 0.055536, 0.033407, 0.020165, 0.014075, 0.014075, 0.020522, 0.012727, 0.011669, 0.011342, 0.00962, 0.006619, 0.009096, 0.009096, 0.006894, 0.004835, 0.006078, 0.004513, 0.006374, 0.006421, 0.007495, 0.007177, 0.008723, 0.009728, 0.013437, 0.016257, 0.010221, 0.01227, 0.015694, 0.014315, 0.014783, 0.018415, 0.034068, 0.018106, 0.030611, 0.036378, 0.060549, 0.046336, 0.038858, 0.038042, 0.025762, 0.024826, 0.013821, 0.016021, 0.015344, 0.009728, 0.009728, 0.015078, 0.008276, 0.006567, 0.008276, 0.008075, 0.008002, 0.00543, 0.006619, 0.007091, 0.008723, 0.011669, 0.014315, 0.016021, 0.01204, 0.024826, 0.032677, 0.029376, 0.013016, 0.016528, 0.028107, 0.016021, 0.009977, 0.013437, 0.018787, 0.024826, 0.025316, 0.026892, 0.041405, 0.05306, 0.020876, 0.011518, 0.009728, 0.00962, 0.009096, 0.007877, 0.006988, 0.006894, 0.006194, 0.006374, 0.00558, 0.005503, 0.005223, 0.004899, 0.004835, 0.00407, 0.002623, 0.002512, 0.002117, 0.00246, 0.002503, 0.00283, 0.00389, 0.002881, 0.003298, 0.004775, 0.006194, 0.004513, 0.005086, 0.00777, 0.00777, 0.009294, 0.01078, 0.010926, 0.011669, 0.009096, 0.008804, 0.018787, 0.020165, 0.015078, 0.014586, 0.015078, 0.013821, 0.013613, 0.015344, 0.012727, 0.008156, 0.005734, 0.006567, 0.004135, 0.002881, 0.003177, 0.00243, 0.002138, 0.003212, 0.004736, 0.005249, 0.006421, 0.005872, 0.005683, 0.005223, 0.005872, 0.004161, 0.004646, 0.004689, 0.006374, 0.004414, 0.004388, 0.006374, 0.008075, 0.010131, 0.017447, 0.030003, 0.055536, 0.06184, 0.041405, 0.020522, 0.019109, 0.018106, 0.017797, 0.018106, 0.020165, 0.010372, 0.013613, 0.018787, 0.013613, 0.009728, 0.01227, 0.011669, 0.011903, 0.007555, 0.009294, 0.009294, 0.009977, 0.006567, 0.006567, 0.007645, 0.008723, 0.010509, 0.008525, 0.007315, 0.007031, 0.010672, 0.011518, 0.014315, 0.009187, 0.008002, 0.010131, 0.015078, 0.030003, 0.029376, 0.026892, 0.0198, 0.024393, 0.015078, 0.021381, 0.016021, 0.016528, 0.015694, 0.015694, 0.030003, 0.038858, 0.060549, 0.033407, 0.069024, 0.05306, 0.049374, 0.092881, 0.059222, 0.041405, 0.019401, 0.014586, 0.029376, 0.019401, 0.010131, 0.010509, 0.013821, 0.018415, 0.017797, 0.012491, 0.015694, 0.016826, 0.016826, 0.027463, 0.047319, 0.042364, 0.042364, 0.083462, 0.086953, 0.096677, 0.098513, 0.094817, 0.079919, 0.040537, 0.088832, 0.092881, 0.074921, 0.032017, 0.016826, 0.016257, 0.040537, 0.03976, 0.028695, 0.016528, 0.016826, 0.009483, 0.00777, 0.00777, 0.008075, 0.008409, 0.010926, 0.010372, 0.020165, 0.0198, 0.019109, 0.023087, 0.044297, 0.043307, 0.048328, 0.050641, 0.049374, 0.03976, 0.043307, 0.035586, 0.071867, 0.056825, 0.092881, 0.067594, 0.055536, 0.041405, 0.021816, 0.010372, 0.014075, 0.009294, 0.014783, 0.015694, 0.00962, 0.00962, 0.016257, 0.029376, 0.05306, 0.05306, 0.034884, 0.016826, 0.017138, 0.010372, 0.007645, 0.006421, 0.009728, 0.014315, 0.014315, 0.013613, 0.026892, 0.026892, 0.034068, 0.018106, 0.018106, 0.014783, 0.009294, 0.007315, 0.006421, 0.004736, 0.004315, 0.004646, 0.006533, 0.008156, 0.007877, 0.008409, 0.012727, 0.01078, 0.007877, 0.008895, 0.008895, 0.007422, 0.005378, 0.004513, 0.005734, 0.007645, 0.01227, 0.021381, 0.032017, 0.048328, 0.094817, 0.066181, 0.044297, 0.048328, 0.054297, 0.100716, 0.132295, 0.106997, 0.090864, 0.127496, 0.106997, 0.191378, 0.21291, 0.339168, 0.490133, 0.472492], '')</t>
  </si>
  <si>
    <t>[95, 99, 100, 101, 102, 103, 104, 105, 106, 107, 220, 221, 222, 223, 224, 225, 226, 227, 228]</t>
  </si>
  <si>
    <t>UPI0001730185 status=activ</t>
  </si>
  <si>
    <t>([0.059222, 0.086953, 0.116183, 0.18812, 0.225814, 0.257454, 0.173081, 0.116183, 0.116183, 0.086953, 0.116183, 0.15008, 0.127496, 0.173081, 0.161087, 0.090864, 0.122885, 0.191378, 0.229226, 0.106997, 0.158265, 0.144935, 0.142424, 0.092881, 0.078022, 0.041405, 0.026338, 0.026338, 0.038042, 0.025762, 0.041405, 0.021381, 0.021381, 0.032017, 0.019109, 0.011669, 0.018787, 0.015078, 0.017138, 0.01227, 0.013613, 0.014783, 0.014783, 0.015344, 0.026338, 0.015078, 0.020876, 0.033407, 0.066181, 0.044297, 0.038858, 0.041405, 0.076542, 0.056825, 0.048328, 0.081712, 0.142424, 0.081712, 0.134866, 0.118441, 0.118441, 0.120615, 0.120615, 0.127496, 0.100716, 0.086953, 0.170161, 0.206376, 0.106997, 0.098513, 0.170161, 0.291804, 0.275179, 0.185198, 0.21291, 0.142424, 0.18812, 0.196879, 0.288399, 0.18812, 0.129801, 0.229226, 0.321458, 0.318242, 0.318242, 0.25406, 0.268042, 0.25031, 0.264545, 0.284882, 0.194234, 0.185198, 0.147574, 0.122885, 0.206376, 0.229226, 0.21291, 0.18812, 0.15284, 0.167087, 0.170161, 0.155435, 0.090864, 0.049374, 0.047319, 0.044297, 0.086953, 0.083462, 0.083462, 0.0704, 0.125101, 0.111485, 0.111485, 0.129801, 0.081712, 0.038858, 0.019401, 0.034068, 0.034068, 0.025762, 0.024826, 0.045352, 0.066181, 0.058088, 0.058088, 0.058088, 0.067594, 0.034068, 0.036378, 0.022306, 0.028107, 0.018106, 0.020876, 0.014315, 0.010221, 0.018415, 0.03976, 0.058088, 0.044297, 0.034884, 0.048328, 0.034068, 0.023534, 0.022306, 0.037156, 0.0704, 0.046336], '')</t>
  </si>
  <si>
    <t>UPI0001730186 status=activ</t>
  </si>
  <si>
    <t>([0.0704, 0.040537, 0.06312, 0.067594, 0.071867, 0.106997, 0.073402, 0.041405, 0.056825, 0.033407, 0.044297, 0.056825, 0.042364, 0.021816, 0.017797, 0.029376, 0.027463, 0.03976, 0.023534, 0.043307, 0.050641, 0.073402, 0.132295, 0.067594, 0.069024, 0.081712, 0.06184, 0.102787, 0.18812, 0.200174, 0.328603, 0.216401, 0.222385, 0.25031, 0.36309, 0.328603, 0.239899, 0.25406, 0.216401, 0.318242, 0.236433, 0.222385, 0.25031, 0.264545, 0.377384, 0.377384, 0.301917, 0.25406, 0.164327, 0.164327, 0.173081, 0.164327, 0.281712, 0.291804, 0.206376, 0.129801, 0.120615, 0.185198, 0.278302, 0.291804, 0.247041, 0.328603, 0.31487, 0.31487, 0.206376, 0.137348, 0.164327, 0.17593, 0.26085, 0.390993, 0.40511, 0.370445, 0.366687, 0.349426, 0.30533, 0.387226, 0.486429, 0.505461, 0.394753, 0.394753, 0.321458, 0.380708, 0.398279, 0.311707, 0.25031, 0.328603, 0.418646, 0.380708, 0.454136, 0.436924, 0.422041, 0.422041, 0.42561, 0.342579, 0.268042, 0.298791, 0.200174, 0.17593, 0.144935, 0.243554, 0.257454, 0.332115, 0.203355, 0.185198, 0.271506, 0.349426, 0.384043, 0.295083, 0.247041, 0.167087, 0.109221, 0.098513, 0.090864, 0.090864, 0.081712, 0.129801, 0.139895, 0.26085, 0.284882, 0.380708, 0.377384, 0.356642, 0.342579, 0.461924, 0.390993, 0.414856, 0.414856, 0.398279, 0.483068, 0.483068, 0.486429, 0.585406, 0.59508, 0.497853, 0.497853, 0.521092, 0.541878, 0.521092, 0.490133, 0.494003, 0.509769, 0.509769, 0.398279, 0.414856, 0.398279, 0.505461, 0.394753, 0.390993, 0.30533, 0.229226, 0.281712, 0.359901, 0.281712, 0.30533, 0.380708, 0.377384, 0.458154, 0.454136, 0.465241, 0.480142, 0.476583, 0.465241, 0.472492, 0.5017, 0.42561, 0.352862, 0.324872, 0.433034, 0.436924, 0.529623, 0.622677, 0.553315, 0.465241, 0.465241, 0.436924, 0.356642, 0.359901, 0.374039, 0.377384, 0.370445, 0.36309, 0.380708, 0.394753, 0.31487, 0.359901, 0.342579, 0.349426, 0.25406, 0.164327, 0.179055, 0.17593, 0.194234, 0.243554, 0.332115, 0.41194, 0.41194, 0.521092, 0.521092, 0.529623, 0.529623, 0.549308, 0.465241, 0.465241, 0.447574, 0.521092, 0.56648, 0.570702, 0.671169, 0.791621, 0.788093, 0.707965, 0.685117, 0.661982, 0.622677, 0.517562, 0.525368, 0.450668, 0.436924, 0.370445, 0.36309, 0.346032, 0.328603, 0.318242, 0.335645, 0.332115, 0.349426, 0.349426, 0.454136, 0.447574, 0.352862, 0.440853, 0.476583, 0.418646, 0.366687, 0.418646, 0.497853, 0.408655, 0.398279, 0.387226, 0.384043, 0.370445, 0.380708, 0.387226, 0.483068, 0.480142, 0.497853, 0.480142, 0.394753, 0.335645, 0.243554, 0.311707, 0.328603, 0.342579, 0.394753, 0.447574, 0.384043, 0.311707, 0.401658, 0.476583, 0.494003, 0.59014, 0.585406, 0.613573, 0.622677, 0.59917, 0.575842, 0.58069, 0.608892, 0.59508, 0.653063, 0.685117, 0.648219, 0.521092, 0.497853, 0.494003, 0.497853, 0.59014, 0.570702, 0.553315, 0.450668, 0.458154, 0.461924, 0.408655, 0.352862, 0.339168, 0.26085, 0.243554, 0.239899, 0.239899, 0.311707, 0.298791, 0.288399, 0.31487, 0.30533, 0.284882, 0.298791, 0.219301, 0.206376, 0.25406, 0.225814, 0.321458, 0.30533, 0.288399, 0.339168, 0.380708, 0.301917, 0.377384, 0.394753, 0.308712, 0.26085, 0.278302, 0.288399, 0.366687, 0.308712, 0.380708, 0.352862, 0.311707, 0.390993, 0.394753, 0.366687, 0.422041, 0.366687, 0.356642, 0.356642, 0.377384, 0.359901, 0.461924, 0.370445, 0.359901, 0.42561, 0.454136, 0.454136, 0.342579, 0.291804, 0.398279, 0.4292, 0.41194, 0.436924, 0.436924, 0.366687, 0.342579, 0.318242, 0.318242, 0.328603, 0.346032, 0.332115, 0.25406, 0.25031, 0.26085, 0.271506, 0.284882, 0.318242, 0.30533, 0.328603, 0.377384, 0.370445, 0.30533, 0.349426, 0.281712, 0.206376, 0.196879, 0.191378, 0.21291, 0.264545, 0.200174, 0.164327, 0.182256, 0.257454, 0.239899, 0.291804, 0.200174, 0.144935, 0.079919, 0.078022, 0.120615, 0.120615, 0.10481, 0.127496, 0.125101, 0.122885, 0.203355, 0.278302, 0.275179, 0.268042, 0.278302, 0.332115, 0.295083, 0.203355, 0.161087, 0.185198, 0.209395, 0.216401, 0.26085, 0.346032, 0.342579, 0.295083, 0.225814, 0.147574, 0.158265, 0.122885, 0.17593, 0.106997, 0.116183, 0.209395, 0.191378, 0.118441, 0.118441, 0.170161, 0.229226, 0.21291, 0.200174, 0.21291, 0.25406, 0.18812, 0.203355, 0.170161, 0.132295, 0.18812, 0.275179, 0.281712, 0.370445, 0.380708, 0.366687, 0.36309, 0.346032, 0.295083, 0.301917, 0.275179, 0.271506, 0.291804, 0.377384, 0.366687, 0.366687, 0.398279, 0.40511, 0.30533, 0.295083, 0.321458, 0.328603, 0.346032, 0.332115, 0.291804, 0.288399, 0.377384, 0.321458, 0.324872, 0.370445, 0.458154, 0.5017, 0.5017, 0.472492, 0.398279, 0.401658, 0.384043, 0.394753, 0.390993, 0.486429, 0.562014, 0.690604, 0.685117, 0.666105, 0.570702, 0.51388, 0.51388, 0.394753, 0.450668, 0.356642, 0.377384, 0.36309, 0.349426, 0.332115, 0.31487, 0.352862, 0.328603, 0.308712, 0.264545, 0.342579, 0.281712, 0.222385, 0.139895], '')</t>
  </si>
  <si>
    <t>[77, 131, 132, 135, 136, 137, 140, 141, 145, 163, 169, 170, 171, 196, 197, 198, 199, 200, 204, 205, 206, 207, 208, 209, 210, 211, 212, 213, 214, 215, 260, 261, 262, 263, 264, 265, 266, 267, 268, 269, 270, 271, 272, 276, 277, 278, 448, 449, 457, 458, 459, 460, 461, 462, 463]</t>
  </si>
  <si>
    <t>UPI0001730187 status=activ</t>
  </si>
  <si>
    <t>([0.161087, 0.191378, 0.219301, 0.129801, 0.182256, 0.125101, 0.161087, 0.118441, 0.086953, 0.116183, 0.15008, 0.18812, 0.158265, 0.18812, 0.10481, 0.18812, 0.18812, 0.179055, 0.191378, 0.120615, 0.137348, 0.125101, 0.137348, 0.15008, 0.167087, 0.170161, 0.17593, 0.111485, 0.111485, 0.164327, 0.15008, 0.144935, 0.155435, 0.275179, 0.164327, 0.268042, 0.170161, 0.17593, 0.161087, 0.161087, 0.243554, 0.129801, 0.134866, 0.098513, 0.056825, 0.102787, 0.102787, 0.092881, 0.122885, 0.182256, 0.200174, 0.15284, 0.142424, 0.069024, 0.060549, 0.069024, 0.05306, 0.10481, 0.059222, 0.067594, 0.083462, 0.086953, 0.161087, 0.173081, 0.216401, 0.232838, 0.219301, 0.194234, 0.281712, 0.30533, 0.30533, 0.182256, 0.236433, 0.232838, 0.318242, 0.216401, 0.301917, 0.342579, 0.346032, 0.458154, 0.328603, 0.356642, 0.278302, 0.219301, 0.229226, 0.173081, 0.243554, 0.209395, 0.15008, 0.090864, 0.100716, 0.118441, 0.203355, 0.129801, 0.086953, 0.109221, 0.196879, 0.196879, 0.161087, 0.155435, 0.076542, 0.088832, 0.088832, 0.090864, 0.067594, 0.058088, 0.094817, 0.088832, 0.106997, 0.158265, 0.268042, 0.15284, 0.134866, 0.088832, 0.132295, 0.17593, 0.109221, 0.060549, 0.067594, 0.085092, 0.088832, 0.109221, 0.118441, 0.118441, 0.18812, 0.311707, 0.308712, 0.232838, 0.225814, 0.225814, 0.191378, 0.167087, 0.196879, 0.132295, 0.196879, 0.15008, 0.182256, 0.225814, 0.324872, 0.31487, 0.298791, 0.295083, 0.264545, 0.295083, 0.288399, 0.295083, 0.17593, 0.17593, 0.225814, 0.25406, 0.257454, 0.301917, 0.318242, 0.390993, 0.472492, 0.468512, 0.472492, 0.384043, 0.352862, 0.278302, 0.301917, 0.308712, 0.308712, 0.339168, 0.380708, 0.398279, 0.384043, 0.384043, 0.308712, 0.328603, 0.239899, 0.232838, 0.225814, 0.216401, 0.225814, 0.200174, 0.229226, 0.308712, 0.275179, 0.225814, 0.219301, 0.200174, 0.164327, 0.185198, 0.185198, 0.196879, 0.196879, 0.109221, 0.191378, 0.264545, 0.179055, 0.264545, 0.264545, 0.243554, 0.25406, 0.209395, 0.25031, 0.219301, 0.21291, 0.311707, 0.4292, 0.509769, 0.486429, 0.521092, 0.476583, 0.56648, 0.529623, 0.490133, 0.671169, 0.653063, 0.642678, 0.808535], '')</t>
  </si>
  <si>
    <t>[201, 203, 205, 206, 208, 209, 210, 211]</t>
  </si>
  <si>
    <t>UPI0001730188 status=activ</t>
  </si>
  <si>
    <t>([0.018415, 0.032677, 0.019109, 0.029376, 0.025762, 0.040537, 0.021381, 0.013613, 0.017138, 0.021381, 0.014075, 0.011903, 0.013437, 0.012491, 0.007495, 0.009483, 0.006374, 0.003997, 0.004358, 0.006245, 0.008156, 0.005503, 0.004513, 0.003924, 0.003804, 0.003109, 0.001967, 0.002482, 0.003461, 0.002555, 0.002705, 0.004315, 0.005683, 0.00515, 0.00515, 0.005086, 0.004161, 0.004976, 0.007177, 0.004247, 0.003366, 0.002606, 0.003298, 0.00283, 0.003014, 0.002014, 0.00292, 0.002705, 0.002366, 0.002366, 0.00316, 0.003053, 0.003014, 0.002482, 0.002976, 0.002014, 0.00283, 0.003478, 0.003461, 0.003607, 0.00543, 0.005503, 0.006567, 0.006567, 0.006078, 0.006619, 0.008156, 0.008723, 0.017797, 0.015344, 0.009865, 0.010221, 0.011106, 0.009728, 0.01204, 0.009401, 0.017797, 0.009977, 0.007645, 0.005734, 0.004646, 0.003997, 0.004835, 0.003997, 0.003276, 0.004835, 0.006421, 0.005872, 0.003804, 0.003727, 0.003701, 0.003431, 0.002503, 0.002327, 0.001533, 0.000983, 0.001597, 0.000983, 0.001318, 0.002014, 0.002194, 0.002078, 0.002512, 0.001499, 0.001649, 0.002482, 0.00243, 0.00243, 0.00243, 0.002606, 0.001649, 0.002503, 0.002366, 0.002336, 0.00246, 0.003014, 0.002976, 0.002503, 0.00246, 0.001967, 0.001271, 0.001155, 0.001155, 0.000859, 0.001541, 0.001417, 0.00155, 0.001709, 0.001159, 0.001159, 0.001687, 0.001906, 0.001906, 0.002194, 0.002057, 0.001391, 0.001103, 0.001142, 0.000842, 0.000958, 0.001318, 0.001335, 0.002155, 0.001778, 0.001786, 0.001202, 0.001202, 0.000614, 0.000301, 0.000275, 0.000532, 0.000275, 0.000292, 0.000335, 0.000614, 0.000631, 0.000945, 0.00152, 0.001499, 0.001408, 0.002194, 0.002512, 0.00407, 0.00292, 0.00283, 0.002727, 0.002761, 0.00316, 0.003079, 0.002976, 0.004611, 0.003053, 0.003053, 0.003461, 0.002057, 0.001305, 0.001305, 0.001305, 0.000799, 0.001391, 0.001623, 0.001533, 0.001597, 0.001048, 0.001541, 0.002482, 0.002503, 0.00359, 0.003997, 0.004208, 0.006567, 0.006619, 0.010221, 0.010221, 0.015078, 0.016826, 0.017138, 0.017447, 0.009977, 0.020522, 0.020165, 0.017138, 0.019401, 0.010221, 0.016826, 0.009977, 0.009977, 0.013821, 0.008723, 0.006988, 0.006701, 0.004358, 0.003014, 0.003212, 0.003109, 0.002761, 0.0028, 0.003701, 0.003607, 0.004431, 0.003555, 0.002529, 0.003671, 0.00243, 0.002435, 0.002529, 0.00359, 0.0028, 0.00231, 0.003366, 0.003997, 0.005932, 0.005992, 0.006482, 0.006142, 0.010131, 0.008276, 0.013821, 0.0198, 0.038858, 0.066181, 0.088832, 0.158265, 0.164327, 0.147574, 0.25406, 0.25406, 0.18812, 0.247041, 0.308712, 0.308712, 0.356642, 0.232838, 0.308712, 0.41194, 0.284882, 0.216401, 0.271506, 0.26085, 0.129801, 0.098513, 0.081712, 0.081712, 0.054297, 0.03976, 0.090864, 0.059222, 0.037156, 0.042364, 0.021381, 0.021381, 0.020876, 0.020876, 0.030003, 0.020165, 0.020165, 0.023963, 0.031287, 0.032017, 0.032017, 0.071867, 0.10481, 0.111485, 0.120615, 0.090864, 0.116183, 0.125101, 0.100716, 0.086953, 0.092881, 0.173081, 0.096677, 0.040537, 0.022667, 0.017447, 0.017797, 0.010221, 0.010372, 0.00777, 0.005378, 0.003997, 0.003997, 0.00407, 0.002976, 0.002155, 0.00292, 0.002349, 0.00155, 0.00246, 0.002581, 0.002581, 0.002349, 0.00243, 0.002761, 0.003366, 0.00359, 0.004358, 0.004358, 0.004689, 0.004736, 0.006795, 0.006795, 0.006795, 0.006701, 0.006245, 0.009401, 0.006701, 0.009096, 0.014075, 0.008276, 0.009977, 0.012491, 0.008895, 0.013437, 0.020876, 0.028107, 0.056825, 0.076542, 0.137348, 0.167087, 0.25031, 0.26085, 0.284882, 0.243554, 0.142424, 0.216401, 0.200174, 0.219301, 0.142424, 0.092881, 0.10481, 0.06184, 0.045352, 0.102787, 0.102787, 0.106997, 0.05306, 0.033407, 0.018415, 0.018787, 0.012727, 0.008276, 0.008276, 0.010926, 0.00962, 0.009728, 0.00777, 0.007495, 0.008723, 0.008075, 0.006894, 0.006482, 0.007422, 0.009015, 0.008804, 0.006245, 0.006421, 0.009401, 0.011342, 0.011106, 0.011518, 0.011518, 0.011106, 0.010509, 0.010372, 0.009483, 0.016528, 0.029376, 0.032677, 0.032677, 0.06312, 0.071867, 0.069024, 0.092881, 0.044297, 0.045352, 0.086953, 0.079919, 0.038042, 0.017447, 0.016021, 0.015078, 0.023087, 0.043307, 0.047319, 0.051831, 0.045352, 0.030003, 0.032017, 0.028695, 0.017797, 0.019109, 0.017138, 0.031287, 0.033407, 0.073402, 0.044297, 0.044297, 0.048328, 0.058088, 0.071867, 0.085092, 0.090864, 0.051831, 0.055536, 0.05306, 0.049374, 0.11371, 0.081712, 0.041405, 0.045352, 0.06184, 0.058088, 0.122885, 0.079919, 0.056825, 0.038858, 0.034068, 0.036378, 0.031287, 0.03976, 0.043307, 0.090864, 0.086953, 0.0704, 0.071867, 0.069024, 0.076542, 0.073402, 0.071867, 0.137348, 0.083462, 0.132295, 0.083462, 0.085092, 0.129801, 0.090864, 0.125101, 0.219301, 0.179055, 0.179055, 0.206376, 0.194234, 0.144935, 0.083462, 0.179055, 0.173081, 0.106997, 0.096677, 0.100716, 0.179055, 0.144935, 0.206376, 0.132295, 0.170161, 0.144935, 0.122885, 0.191378, 0.147574, 0.102787, 0.106997, 0.081712, 0.059222, 0.118441], '')</t>
  </si>
  <si>
    <t>UPI0001730189 status=activ</t>
  </si>
  <si>
    <t>([0.030003, 0.045352, 0.026338, 0.028107, 0.029376, 0.042364, 0.06312, 0.038042, 0.032017, 0.023963, 0.025316, 0.026892, 0.024393, 0.047319, 0.028107, 0.022306, 0.037156, 0.046336, 0.038042, 0.071867, 0.120615, 0.18812, 0.18812, 0.288399, 0.324872, 0.359901, 0.356642, 0.257454, 0.275179, 0.339168, 0.436924, 0.483068, 0.4292, 0.346032, 0.268042, 0.25031, 0.203355, 0.203355, 0.173081, 0.25031, 0.203355, 0.18812, 0.219301, 0.219301, 0.206376, 0.216401, 0.132295, 0.109221, 0.182256, 0.278302, 0.194234, 0.155435, 0.144935, 0.229226, 0.318242, 0.349426, 0.433034, 0.517562, 0.433034, 0.349426, 0.346032, 0.377384, 0.295083, 0.281712, 0.284882, 0.222385, 0.137348, 0.222385, 0.25406, 0.15008, 0.118441, 0.120615, 0.090864, 0.056825, 0.066181, 0.069024, 0.085092, 0.0704, 0.0704, 0.10481, 0.139895, 0.073402, 0.044297, 0.086953, 0.066181, 0.050641, 0.074921, 0.120615, 0.129801, 0.155435, 0.264545, 0.236433, 0.239899, 0.318242, 0.339168, 0.328603, 0.311707, 0.324872, 0.356642, 0.281712, 0.222385, 0.264545, 0.281712, 0.377384, 0.321458, 0.356642, 0.394753, 0.408655, 0.41194, 0.41194, 0.41194, 0.414856, 0.394753, 0.472492, 0.398279, 0.472492, 0.461924, 0.380708, 0.380708, 0.390993, 0.468512, 0.497853, 0.401658, 0.525368, 0.42561, 0.472492, 0.468512, 0.433034, 0.342579, 0.342579, 0.25031, 0.15008, 0.147574, 0.216401, 0.216401, 0.288399, 0.271506, 0.264545, 0.342579, 0.301917, 0.209395, 0.147574, 0.129801, 0.203355, 0.17593, 0.247041, 0.164327, 0.111485, 0.129801, 0.194234, 0.200174, 0.291804, 0.390993, 0.281712, 0.278302, 0.275179, 0.284882, 0.232838, 0.161087, 0.158265, 0.179055, 0.179055, 0.257454, 0.278302, 0.18812, 0.185198, 0.196879, 0.271506, 0.356642, 0.352862, 0.359901, 0.356642, 0.359901, 0.25406, 0.359901, 0.359901, 0.370445, 0.359901, 0.418646, 0.505461, 0.450668, 0.422041, 0.505461, 0.505461, 0.483068, 0.575842, 0.575842, 0.562014, 0.570702, 0.468512, 0.472492, 0.414856, 0.384043, 0.366687, 0.461924, 0.398279, 0.41194, 0.335645, 0.291804, 0.321458, 0.239899, 0.301917, 0.257454, 0.196879, 0.191378, 0.155435, 0.170161, 0.170161, 0.164327, 0.158265, 0.196879, 0.196879, 0.243554, 0.281712, 0.232838, 0.155435, 0.173081, 0.158265, 0.158265, 0.21291, 0.122885, 0.122885, 0.076542, 0.118441, 0.17593, 0.173081, 0.257454, 0.239899, 0.275179, 0.247041, 0.203355, 0.18812, 0.196879, 0.170161, 0.158265, 0.142424, 0.203355, 0.229226, 0.203355, 0.278302, 0.26085, 0.332115, 0.40511, 0.40511, 0.422041, 0.408655, 0.384043, 0.339168, 0.366687, 0.346032, 0.308712, 0.278302, 0.335645, 0.335645, 0.370445, 0.291804, 0.31487, 0.288399, 0.243554, 0.225814, 0.196879, 0.17593, 0.173081, 0.185198, 0.247041, 0.243554, 0.25031, 0.295083, 0.31487, 0.203355, 0.196879, 0.26085, 0.335645, 0.359901, 0.321458, 0.339168, 0.370445, 0.414856, 0.450668, 0.468512, 0.436924, 0.472492, 0.447574, 0.422041, 0.384043, 0.390993, 0.398279, 0.40511, 0.394753, 0.440853, 0.545602, 0.557691, 0.525368, 0.525368, 0.408655, 0.433034, 0.4292, 0.398279, 0.398279, 0.394753, 0.339168, 0.370445, 0.380708, 0.356642, 0.295083, 0.298791, 0.324872, 0.308712, 0.295083, 0.301917, 0.21291, 0.219301, 0.203355, 0.229226, 0.161087, 0.167087, 0.167087, 0.155435, 0.239899, 0.247041, 0.222385, 0.308712, 0.359901, 0.275179, 0.291804, 0.390993, 0.418646, 0.390993, 0.390993, 0.36309, 0.321458, 0.401658, 0.418646, 0.433034, 0.390993, 0.440853, 0.521092, 0.472492, 0.4292, 0.390993, 0.41194, 0.408655, 0.342579, 0.356642, 0.422041, 0.486429, 0.505461, 0.509769, 0.480142, 0.480142, 0.545602, 0.59917, 0.59917, 0.476583, 0.461924, 0.517562, 0.562014, 0.494003, 0.480142, 0.541878, 0.59508, 0.534167, 0.56648, 0.648219, 0.648219, 0.59014, 0.534167, 0.497853, 0.505461, 0.575842, 0.575842, 0.541878, 0.521092, 0.553315, 0.666105, 0.690604, 0.604312, 0.517562, 0.497853, 0.56648, 0.549308, 0.56648, 0.59014, 0.585406, 0.575842, 0.545602, 0.59917, 0.671169, 0.661982, 0.622677, 0.541878, 0.529623], '')</t>
  </si>
  <si>
    <t>[57, 123, 179, 182, 183, 185, 186, 187, 188, 290, 291, 292, 293, 336, 346, 347, 350, 351, 352, 355, 356, 359, 360, 361, 362, 363, 364, 365, 366, 368, 369, 370, 371, 372, 373, 374, 375, 376, 377, 379, 380, 381, 382, 383, 384, 385, 386, 387, 388, 389, 390, 391]</t>
  </si>
  <si>
    <t>UPI000173018C status=activ</t>
  </si>
  <si>
    <t>([0.328603, 0.275179, 0.298791, 0.173081, 0.200174, 0.225814, 0.25406, 0.161087, 0.182256, 0.161087, 0.182256, 0.25031, 0.191378, 0.18812, 0.25031, 0.142424, 0.092881, 0.092881, 0.083462, 0.076542, 0.05306, 0.023087, 0.030003, 0.032677, 0.06184, 0.031287, 0.015078, 0.010926, 0.018415, 0.018106, 0.023087, 0.011518, 0.009187, 0.00777, 0.00777, 0.006194, 0.007422, 0.008525, 0.014586, 0.011669, 0.008804, 0.007091, 0.007555, 0.007495, 0.004976, 0.004431, 0.004414, 0.006421, 0.00777, 0.005623, 0.004161, 0.003671, 0.003607, 0.003607, 0.00359, 0.002976, 0.003821, 0.003555, 0.002529, 0.002035, 0.002512, 0.002581, 0.003701, 0.003607, 0.003757, 0.005249, 0.006533, 0.00962, 0.009483, 0.009483, 0.015078, 0.012491, 0.015694, 0.025316, 0.016528, 0.023534, 0.042364, 0.055536, 0.03976, 0.040537, 0.054297, 0.054297, 0.040537, 0.028695, 0.049374, 0.020165, 0.01204, 0.007877, 0.007877, 0.00558, 0.004513, 0.003298, 0.003727, 0.003298, 0.003079, 0.003212, 0.0028, 0.001778, 0.001572, 0.001743, 0.002512, 0.002606, 0.002606, 0.002606, 0.00316, 0.002662, 0.00316, 0.003701, 0.004899, 0.003341, 0.003864, 0.004736, 0.004689, 0.004646, 0.003512, 0.004646, 0.006701, 0.006567, 0.009483, 0.010926, 0.010372, 0.007555, 0.005503, 0.003607, 0.004976, 0.003276, 0.00246, 0.003177, 0.002555, 0.002512, 0.002581, 0.00231, 0.001687, 0.001872, 0.002688, 0.003671, 0.002366, 0.00225, 0.002276, 0.00231, 0.001967, 0.001687, 0.00231, 0.002155, 0.002336, 0.002512, 0.002662, 0.003014, 0.001906, 0.002688, 0.002688, 0.002688, 0.003821, 0.003804, 0.003246, 0.002623, 0.002194, 0.002211, 0.001649, 0.001391, 0.000893, 0.000661, 0.000747, 0.000721, 0.000721, 0.001061, 0.000537, 0.00055, 0.000936, 0.001623, 0.001623, 0.001675, 0.002503, 0.002503, 0.002623, 0.004208, 0.004899, 0.005249, 0.005623, 0.007555, 0.012727, 0.01227, 0.021816, 0.044297, 0.042364, 0.088832, 0.086953, 0.071867, 0.059222, 0.066181, 0.069024, 0.071867, 0.025316, 0.023534, 0.023534, 0.020522, 0.011342, 0.007177, 0.009865, 0.009865, 0.006421, 0.004577, 0.006533, 0.004611, 0.003079, 0.003109, 0.002138, 0.001417, 0.00231, 0.002435, 0.002435, 0.001855, 0.001271, 0.001722, 0.001335, 0.001142, 0.001335, 0.001808, 0.002976, 0.002529, 0.003431, 0.004976, 0.008002, 0.009015, 0.015344, 0.026892, 0.016826, 0.034884, 0.078022, 0.060549, 0.054297, 0.047319, 0.0704, 0.15284, 0.15284, 0.137348, 0.185198, 0.132295, 0.066181, 0.026892, 0.016257, 0.009401, 0.006194, 0.003997, 0.003701, 0.002555, 0.001906, 0.001743, 0.001211, 0.000833, 0.001061, 0.001172, 0.000799, 0.000906, 0.00052, 0.000721, 0.000833, 0.000447, 0.000447, 0.000773, 0.00103, 0.001743, 0.00231, 0.003341, 0.004611, 0.005086, 0.004775, 0.005683, 0.006619, 0.007315, 0.008075, 0.007877, 0.007877, 0.007877, 0.007091, 0.006894, 0.007259, 0.006533, 0.008075, 0.013613, 0.013437, 0.009865, 0.006374, 0.00777, 0.004775, 0.003478, 0.002435, 0.002555, 0.002529, 0.002623, 0.003014, 0.002503, 0.00246, 0.003014, 0.003276, 0.003431, 0.004689, 0.003607, 0.003727, 0.003053, 0.002014, 0.002014, 0.003014, 0.004358, 0.003461, 0.003757, 0.003478, 0.004431, 0.004431, 0.005734, 0.006795, 0.006795, 0.010131, 0.010926, 0.010926, 0.017447, 0.016257, 0.010672, 0.008002, 0.012491, 0.025316, 0.025316, 0.024826, 0.022667, 0.023534, 0.034068, 0.03976, 0.116183, 0.067594, 0.147574, 0.116183, 0.051831, 0.032677, 0.016528, 0.014783, 0.014586, 0.008624, 0.008525, 0.007495, 0.013016, 0.008002, 0.006533, 0.009401, 0.006482, 0.004921, 0.003341, 0.003431, 0.003177, 0.003079, 0.004358, 0.00359, 0.00407, 0.004976, 0.004646, 0.007315, 0.005318, 0.00515, 0.004899, 0.004358, 0.004431, 0.004414, 0.005318, 0.00407, 0.004161, 0.00515, 0.004775, 0.004577, 0.004577, 0.004577, 0.004388, 0.003924, 0.003298, 0.002194, 0.001855, 0.003079, 0.002727, 0.003298, 0.002529, 0.002366, 0.002761, 0.003997, 0.00407, 0.004135, 0.004736, 0.004899, 0.005932, 0.009015, 0.009977, 0.009977, 0.010221, 0.010509, 0.006619, 0.009865, 0.011106, 0.020522, 0.015078, 0.014783, 0.021381, 0.021381, 0.025316, 0.023087, 0.01227, 0.007315, 0.009015, 0.007495, 0.00515, 0.004414, 0.003109, 0.003109, 0.00292, 0.00292, 0.002976, 0.003461, 0.003512, 0.004976, 0.003298, 0.00246, 0.002555, 0.002435, 0.003924, 0.003607, 0.003727, 0.004921, 0.007877, 0.00543, 0.008804, 0.007645, 0.009015, 0.009401, 0.018106, 0.010372, 0.011106, 0.007091, 0.007091, 0.004835, 0.003461, 0.003212, 0.003212, 0.002155, 0.001481, 0.000859, 0.001499, 0.00152, 0.00152, 0.001499, 0.001623, 0.001597, 0.001743, 0.001808, 0.001692, 0.001649, 0.00243, 0.003109, 0.004577, 0.006374, 0.009483, 0.009187, 0.017797, 0.032677, 0.059222, 0.111485, 0.200174, 0.173081, 0.134866, 0.118441, 0.085092, 0.158265, 0.120615], '')</t>
  </si>
  <si>
    <t>UPI000173018D status=activ</t>
  </si>
  <si>
    <t>([0.054297, 0.086953, 0.134866, 0.185198, 0.236433, 0.158265, 0.179055, 0.200174, 0.127496, 0.144935, 0.179055, 0.219301, 0.196879, 0.173081, 0.11371, 0.125101, 0.127496, 0.170161, 0.18812, 0.191378, 0.185198, 0.111485, 0.11371, 0.106997, 0.106997, 0.096677, 0.096677, 0.100716, 0.088832, 0.15284, 0.185198, 0.167087, 0.15008, 0.243554, 0.179055, 0.236433, 0.144935, 0.11371, 0.118441, 0.167087, 0.161087, 0.161087, 0.236433, 0.232838, 0.25031, 0.155435, 0.161087, 0.26085, 0.275179, 0.209395, 0.142424, 0.127496, 0.132295, 0.083462, 0.092881, 0.147574, 0.147574, 0.219301, 0.167087, 0.100716, 0.100716, 0.098513, 0.191378, 0.200174, 0.185198, 0.100716, 0.164327, 0.173081, 0.15284, 0.094817, 0.134866, 0.200174, 0.118441, 0.067594, 0.116183, 0.088832, 0.10481, 0.129801, 0.120615, 0.206376, 0.219301, 0.155435, 0.158265, 0.132295, 0.137348, 0.139895, 0.225814, 0.229226, 0.137348, 0.15284, 0.137348, 0.083462, 0.085092, 0.096677, 0.094817, 0.092881, 0.092881, 0.069024, 0.040537, 0.038858, 0.0198, 0.032017, 0.040537, 0.079919, 0.078022, 0.034068, 0.042364, 0.046336, 0.045352, 0.078022, 0.03976, 0.03976, 0.051831, 0.044297, 0.078022, 0.132295, 0.144935, 0.142424, 0.086953, 0.155435, 0.164327, 0.264545, 0.170161, 0.122885, 0.066181, 0.038042, 0.090864, 0.073402, 0.031287, 0.018415, 0.020522, 0.020522, 0.020522, 0.032677, 0.03976, 0.034884, 0.020522, 0.020165, 0.016528, 0.036378, 0.017797, 0.011106, 0.011106, 0.017797, 0.0198, 0.038042, 0.073402, 0.035586, 0.034884, 0.0704, 0.10481, 0.054297, 0.109221, 0.17593, 0.179055, 0.127496, 0.109221, 0.125101, 0.078022, 0.079919, 0.03976, 0.071867, 0.122885, 0.074921, 0.081712, 0.069024, 0.060549, 0.058088, 0.10481, 0.059222, 0.029376, 0.020522, 0.038042, 0.025762, 0.022306, 0.021381, 0.019109, 0.023963, 0.041405, 0.069024, 0.059222, 0.100716, 0.098513, 0.096677, 0.15284, 0.120615, 0.122885, 0.081712, 0.044297, 0.023534, 0.045352, 0.051831, 0.058088, 0.051831, 0.067594, 0.051831, 0.050641, 0.073402, 0.043307, 0.045352, 0.031287, 0.056825, 0.032017, 0.035586, 0.038858, 0.037156, 0.049374, 0.085092, 0.137348, 0.120615, 0.173081, 0.096677, 0.164327, 0.161087, 0.170161, 0.100716, 0.147574, 0.083462, 0.056825, 0.094817, 0.079919, 0.10481, 0.125101, 0.200174, 0.185198, 0.200174, 0.170161, 0.096677, 0.056825, 0.026892, 0.037156, 0.049374, 0.098513, 0.098513, 0.147574, 0.144935, 0.243554, 0.257454, 0.236433, 0.219301, 0.219301, 0.247041, 0.167087, 0.142424, 0.144935, 0.076542, 0.032017, 0.038042, 0.064632, 0.111485, 0.194234, 0.284882, 0.161087, 0.155435, 0.120615, 0.10481, 0.111485, 0.100716, 0.051831, 0.118441, 0.229226, 0.191378, 0.179055, 0.257454, 0.179055, 0.17593, 0.284882, 0.298791, 0.209395, 0.139895, 0.142424, 0.147574, 0.137348, 0.268042, 0.191378, 0.155435, 0.179055, 0.134866, 0.134866, 0.139895, 0.074921, 0.071867, 0.049374, 0.046336, 0.030611, 0.056825, 0.032017, 0.016528, 0.017447, 0.027463, 0.03976, 0.042364, 0.031287, 0.031287, 0.026338, 0.023534, 0.040537, 0.046336, 0.06184, 0.06184, 0.06184, 0.106997, 0.055536, 0.098513, 0.102787, 0.092881, 0.043307, 0.043307, 0.096677, 0.096677, 0.067594, 0.078022, 0.076542, 0.111485, 0.064632, 0.06312, 0.118441, 0.059222, 0.05306, 0.026338, 0.029376, 0.029376, 0.018415, 0.031287, 0.035586, 0.019401, 0.034884, 0.069024, 0.125101, 0.11371, 0.179055, 0.247041, 0.25031, 0.236433, 0.158265, 0.222385, 0.139895, 0.127496, 0.219301, 0.229226, 0.229226, 0.216401, 0.206376, 0.308712, 0.216401, 0.120615, 0.203355, 0.167087, 0.106997, 0.058088, 0.049374, 0.049374, 0.048328, 0.032017, 0.019401, 0.028695, 0.031287, 0.032677, 0.032677, 0.038042, 0.040537, 0.069024, 0.043307, 0.044297, 0.038858, 0.032677, 0.056825, 0.029376, 0.037156, 0.076542, 0.074921, 0.050641, 0.028107, 0.028107, 0.020876, 0.03976, 0.042364, 0.022306, 0.0198, 0.021381, 0.016528, 0.010221, 0.01227, 0.017447, 0.017447, 0.017447, 0.038042, 0.040537, 0.056825, 0.030611, 0.028107, 0.050641, 0.098513, 0.085092, 0.083462, 0.17593, 0.158265, 0.158265, 0.161087, 0.182256, 0.116183, 0.132295, 0.194234, 0.200174, 0.139895, 0.229226, 0.209395, 0.170161, 0.137348, 0.15008, 0.222385, 0.173081, 0.142424, 0.094817, 0.21291, 0.17593], '')</t>
  </si>
  <si>
    <t>UPI000173018E status=activ</t>
  </si>
  <si>
    <t>([0.090864, 0.045352, 0.06184, 0.100716, 0.125101, 0.167087, 0.191378, 0.239899, 0.298791, 0.206376, 0.15284, 0.173081, 0.21291, 0.203355, 0.120615, 0.116183, 0.137348, 0.225814, 0.229226, 0.281712, 0.284882, 0.170161, 0.158265, 0.18812, 0.164327, 0.102787, 0.054297, 0.067594, 0.049374, 0.043307, 0.096677, 0.15284, 0.100716, 0.122885, 0.0704, 0.074921, 0.074921, 0.064632, 0.034884, 0.054297, 0.059222, 0.035586, 0.041405, 0.088832, 0.081712, 0.092881, 0.158265, 0.15008, 0.132295, 0.083462, 0.043307, 0.032677, 0.022667, 0.041405, 0.024826, 0.042364, 0.079919, 0.076542, 0.086953, 0.15284, 0.083462, 0.058088, 0.102787, 0.088832, 0.048328, 0.045352, 0.024393, 0.023534, 0.047319, 0.049374, 0.11371, 0.203355, 0.239899, 0.200174, 0.194234, 0.173081, 0.173081, 0.182256, 0.132295, 0.073402, 0.073402, 0.083462, 0.139895, 0.074921, 0.139895, 0.139895, 0.116183, 0.191378, 0.206376, 0.194234, 0.10481, 0.086953, 0.076542, 0.073402, 0.081712, 0.064632, 0.129801, 0.142424, 0.127496, 0.15008, 0.222385, 0.182256, 0.239899, 0.158265, 0.271506, 0.179055, 0.232838, 0.155435, 0.161087, 0.090864, 0.051831, 0.109221, 0.109221, 0.120615, 0.11371, 0.134866, 0.10481, 0.098513, 0.043307, 0.044297, 0.043307, 0.046336, 0.035586, 0.046336, 0.078022, 0.083462, 0.142424, 0.173081, 0.257454, 0.17593, 0.219301, 0.321458, 0.308712, 0.222385, 0.21291, 0.17593, 0.239899, 0.30533, 0.239899, 0.352862, 0.247041, 0.170161, 0.179055, 0.243554, 0.25406, 0.25406, 0.15008, 0.173081, 0.170161, 0.209395, 0.278302, 0.291804, 0.196879, 0.209395, 0.295083, 0.295083, 0.275179, 0.196879, 0.122885, 0.191378, 0.122885, 0.125101, 0.222385, 0.232838, 0.232838, 0.139895, 0.15284, 0.161087, 0.120615, 0.094817, 0.069024, 0.051831, 0.047319, 0.0704, 0.045352, 0.032017, 0.020165, 0.025762], '')</t>
  </si>
  <si>
    <t>UPI000173018F status=activ</t>
  </si>
  <si>
    <t>([0.144935, 0.194234, 0.076542, 0.120615, 0.086953, 0.050641, 0.030611, 0.027463, 0.023087, 0.014315, 0.009977, 0.012491, 0.011903, 0.011106, 0.007422, 0.007555, 0.00777, 0.004775, 0.003607, 0.002482, 0.003366, 0.003341, 0.003212, 0.004646, 0.004358, 0.005623, 0.005623, 0.008002, 0.006374, 0.005799, 0.005249, 0.004736, 0.004976, 0.00407, 0.002881, 0.00283, 0.0028, 0.003461, 0.003727, 0.003864, 0.00389, 0.002662, 0.003014, 0.002078, 0.001541, 0.001061, 0.000468, 0.000442, 0.000391, 0.000704, 0.000498, 0.001061, 0.001786, 0.001335, 0.001155, 0.000983, 0.001541, 0.001597, 0.001906, 0.003079, 0.002623, 0.002435, 0.002435, 0.001778, 0.002035, 0.002606, 0.003671, 0.005623, 0.00558, 0.003963, 0.0028, 0.003177, 0.001936, 0.002057, 0.001855, 0.002078, 0.002327, 0.00155, 0.000893, 0.000708, 0.000477, 0.000421, 0.000958, 0.001541, 0.001967, 0.002581, 0.001675, 0.001675, 0.001159, 0.001434, 0.00225, 0.00225, 0.00243, 0.002606, 0.002482, 0.002606, 0.003607, 0.00558, 0.005011, 0.006039, 0.004775, 0.003963, 0.003997, 0.002555, 0.002512, 0.002117, 0.001417, 0.001786, 0.001142, 0.001623, 0.002138, 0.002078, 0.002078, 0.002881, 0.004135, 0.004388, 0.006039, 0.004358, 0.002761, 0.003109, 0.004208, 0.004135, 0.004414, 0.005799, 0.005249, 0.003963, 0.004577, 0.004513, 0.003671, 0.004247, 0.003014, 0.001808, 0.001778, 0.001778, 0.001687, 0.001649, 0.001335, 0.001267, 0.001249, 0.001936, 0.002688, 0.002761, 0.004388, 0.00407, 0.00359, 0.00558, 0.005086, 0.00515, 0.00515, 0.005683, 0.005223, 0.005223, 0.006533, 0.006795, 0.01078, 0.007091, 0.005011, 0.005872, 0.00407, 0.005318, 0.003804, 0.002662, 0.001675, 0.001597, 0.00243, 0.003276, 0.002276, 0.003212, 0.003405, 0.004921, 0.007259, 0.013016, 0.013437, 0.009865, 0.006194, 0.004483, 0.004208, 0.00407, 0.004315, 0.006482, 0.004577, 0.006039, 0.008895, 0.01227, 0.007259, 0.006194, 0.005011, 0.007645, 0.008804, 0.00515, 0.004161, 0.003757, 0.002581, 0.002435, 0.003757, 0.005799, 0.008723, 0.019401, 0.019401, 0.018415, 0.017797, 0.038042, 0.020165, 0.011106, 0.008002, 0.009096, 0.00777, 0.00962, 0.006245, 0.005734, 0.006701, 0.005683, 0.005734, 0.008002, 0.011518, 0.006374, 0.004208, 0.002705, 0.001692, 0.001722, 0.001434, 0.000906, 0.000893, 0.001159, 0.001112, 0.001778, 0.00246, 0.00225, 0.002435, 0.002435, 0.002555, 0.003607, 0.003555, 0.00316, 0.002117, 0.001649, 0.002581, 0.00246, 0.002396, 0.00243, 0.003757, 0.00316, 0.004315, 0.004431, 0.00359, 0.003924, 0.002623, 0.002727, 0.00283, 0.001649, 0.001533, 0.000842, 0.000833, 0.001335, 0.001142, 0.001142, 0.001709, 0.001692, 0.0028, 0.004208, 0.004414, 0.0028, 0.004135, 0.003607, 0.003512, 0.003607, 0.003341, 0.003431, 0.002327, 0.003246, 0.003701, 0.003864, 0.005872, 0.004161, 0.004315, 0.00389, 0.005503, 0.003757, 0.003997, 0.002688, 0.001623, 0.001872, 0.002078, 0.002117, 0.00246, 0.001748, 0.002581, 0.002555, 0.003757, 0.005623, 0.004736, 0.005378, 0.006894, 0.005734, 0.006795, 0.00543, 0.007422, 0.005932, 0.008525, 0.00558], '')</t>
  </si>
  <si>
    <t>UPI0001730190 status=activ</t>
  </si>
  <si>
    <t>([0.044297, 0.067594, 0.043307, 0.024826, 0.016528, 0.011518, 0.01204, 0.015694, 0.020165, 0.015344, 0.010221, 0.012727, 0.013437, 0.008409, 0.011903, 0.007422, 0.007422, 0.007495, 0.009294, 0.008895, 0.007877, 0.011518, 0.011903, 0.01078, 0.01078, 0.016826, 0.031287, 0.040537, 0.042364, 0.023087, 0.03976, 0.090864, 0.0704, 0.067594, 0.055536, 0.030003, 0.078022, 0.041405, 0.019109, 0.030003, 0.029376, 0.047319, 0.051831, 0.051831, 0.050641, 0.049374, 0.056825, 0.036378, 0.023087, 0.013437, 0.013265, 0.009015, 0.009187, 0.010672, 0.010672, 0.020876, 0.020165, 0.013821, 0.025316, 0.056825, 0.034884, 0.037156, 0.023087, 0.023087, 0.013265, 0.024393, 0.046336, 0.042364, 0.06184, 0.051831, 0.094817, 0.167087, 0.142424, 0.106997, 0.106997, 0.102787, 0.054297, 0.10481, 0.15008, 0.074921, 0.040537, 0.066181, 0.033407, 0.054297, 0.037156, 0.078022, 0.037156, 0.035586, 0.034068, 0.026892, 0.026892, 0.016528, 0.010131, 0.011518, 0.008276, 0.008276, 0.007259, 0.007259, 0.004775, 0.004899, 0.004835, 0.006482, 0.006533, 0.009015, 0.006533, 0.008156, 0.00777, 0.00962, 0.007031, 0.007259, 0.008525, 0.010372, 0.010221, 0.016826, 0.017138, 0.037156, 0.038858, 0.023534, 0.023963, 0.05306, 0.05306, 0.111485, 0.06184, 0.026338, 0.018415, 0.018415, 0.010131, 0.008409, 0.010131, 0.016257, 0.015344, 0.014783, 0.014586, 0.016257, 0.015694, 0.015694, 0.012491, 0.013265, 0.020522, 0.040537, 0.022667, 0.01078, 0.007177, 0.006533, 0.008409, 0.007495, 0.010672, 0.016826, 0.018106, 0.010221, 0.007177, 0.007177, 0.005378, 0.004577, 0.005872, 0.005872, 0.008075, 0.009294, 0.007555, 0.009294, 0.009294, 0.015078, 0.032017, 0.059222, 0.0704, 0.051831, 0.100716, 0.051831, 0.023534, 0.016826, 0.018787, 0.033407, 0.020522, 0.041405, 0.06312, 0.047319, 0.038042, 0.027463, 0.0198, 0.0198, 0.012727, 0.008409, 0.006039, 0.004247], '')</t>
  </si>
  <si>
    <t>UPI0001730196 status=activ</t>
  </si>
  <si>
    <t>([0.074921, 0.034884, 0.021816, 0.015078, 0.010672, 0.009015, 0.007555, 0.009294, 0.011518, 0.014783, 0.013265, 0.010131, 0.017447, 0.016257, 0.019401, 0.020876, 0.0198, 0.012491, 0.011342, 0.013821, 0.013821, 0.015078, 0.016021, 0.032017, 0.069024, 0.147574, 0.257454, 0.346032, 0.366687, 0.268042, 0.281712, 0.370445, 0.36309, 0.366687, 0.480142, 0.352862, 0.222385, 0.21291, 0.200174, 0.229226, 0.179055, 0.194234, 0.11371, 0.127496, 0.067594, 0.060549, 0.050641, 0.023963, 0.023534, 0.014783, 0.026892, 0.025762, 0.016021, 0.018787, 0.020165, 0.013437, 0.013265, 0.016528, 0.016528, 0.029376, 0.056825, 0.109221, 0.059222, 0.049374, 0.042364, 0.0704, 0.06184, 0.056825, 0.096677, 0.056825, 0.048328, 0.050641, 0.054297, 0.048328, 0.085092, 0.038042, 0.059222, 0.058088, 0.106997, 0.116183, 0.118441, 0.06312, 0.032677, 0.058088, 0.127496, 0.21291, 0.219301, 0.229226, 0.229226, 0.155435, 0.229226, 0.339168, 0.332115, 0.328603, 0.349426, 0.243554, 0.342579, 0.26085, 0.356642, 0.209395, 0.200174, 0.182256, 0.281712, 0.332115, 0.324872, 0.324872, 0.216401, 0.129801, 0.125101, 0.078022, 0.144935, 0.144935, 0.083462, 0.076542, 0.078022, 0.079919, 0.129801, 0.079919, 0.147574, 0.094817, 0.18812, 0.191378, 0.18812, 0.18812, 0.225814, 0.161087, 0.078022, 0.139895, 0.144935, 0.161087, 0.137348, 0.147574, 0.179055, 0.222385, 0.134866, 0.094817, 0.161087, 0.164327, 0.247041, 0.170161, 0.167087, 0.161087, 0.155435, 0.173081, 0.155435, 0.083462, 0.083462, 0.147574, 0.179055, 0.275179, 0.200174, 0.281712, 0.26085, 0.222385, 0.257454, 0.284882, 0.328603, 0.225814, 0.155435, 0.161087, 0.232838, 0.232838, 0.243554, 0.155435, 0.094817, 0.096677, 0.11371, 0.170161, 0.203355, 0.118441, 0.116183, 0.161087, 0.185198, 0.173081, 0.179055, 0.173081, 0.243554, 0.173081, 0.15008, 0.216401, 0.219301, 0.216401, 0.298791, 0.18812, 0.18812, 0.25406, 0.284882, 0.284882, 0.284882, 0.196879, 0.194234, 0.179055, 0.18812, 0.182256, 0.18812, 0.139895, 0.090864, 0.064632, 0.098513, 0.185198, 0.182256, 0.111485, 0.100716, 0.106997, 0.200174, 0.301917, 0.321458, 0.264545, 0.356642, 0.349426, 0.349426, 0.447574, 0.468512, 0.468512, 0.476583, 0.390993, 0.458154, 0.553315, 0.525368, 0.553315, 0.541878, 0.538167, 0.51388, 0.534167, 0.408655, 0.40511, 0.414856, 0.41194, 0.436924, 0.436924, 0.41194, 0.476583, 0.458154, 0.346032, 0.257454, 0.185198, 0.264545, 0.271506, 0.191378, 0.191378, 0.182256, 0.179055, 0.179055, 0.268042, 0.26085, 0.366687, 0.257454, 0.243554, 0.229226, 0.229226, 0.161087, 0.191378, 0.125101, 0.127496, 0.206376, 0.179055, 0.257454, 0.194234, 0.191378, 0.271506, 0.366687, 0.284882, 0.281712, 0.288399, 0.298791, 0.324872, 0.332115, 0.356642, 0.275179, 0.281712, 0.209395, 0.30533, 0.219301, 0.328603, 0.335645, 0.229226, 0.25406, 0.243554, 0.318242, 0.278302, 0.243554, 0.155435, 0.25406, 0.25406, 0.25406, 0.191378, 0.173081, 0.106997, 0.102787, 0.102787, 0.109221, 0.164327, 0.147574, 0.209395, 0.18812, 0.17593, 0.271506, 0.356642, 0.374039, 0.30533, 0.346032, 0.370445, 0.454136, 0.458154, 0.356642, 0.275179, 0.257454, 0.257454, 0.349426, 0.366687, 0.486429, 0.359901, 0.275179, 0.278302, 0.284882, 0.278302, 0.281712, 0.301917, 0.268042, 0.18812, 0.182256, 0.122885, 0.127496, 0.129801, 0.11371, 0.167087, 0.182256, 0.257454, 0.247041, 0.243554, 0.243554, 0.21291, 0.321458, 0.40511, 0.324872, 0.36309, 0.264545, 0.18812, 0.109221, 0.127496, 0.194234, 0.26085, 0.247041, 0.173081, 0.164327, 0.185198, 0.21291, 0.200174, 0.116183, 0.122885, 0.071867, 0.106997, 0.06312, 0.060549, 0.037156, 0.056825, 0.043307, 0.048328, 0.083462, 0.15008, 0.164327, 0.098513, 0.096677, 0.096677, 0.144935, 0.161087, 0.071867, 0.0704, 0.0704, 0.132295, 0.120615, 0.102787, 0.086953, 0.134866, 0.116183, 0.147574, 0.158265, 0.137348, 0.21291, 0.142424, 0.129801, 0.085092, 0.144935, 0.15284, 0.134866, 0.088832, 0.083462, 0.109221, 0.122885, 0.182256, 0.185198, 0.191378, 0.311707, 0.268042, 0.268042, 0.291804, 0.332115, 0.247041, 0.288399, 0.21291, 0.21291, 0.209395, 0.236433, 0.219301, 0.206376, 0.247041, 0.247041, 0.239899, 0.225814, 0.182256, 0.196879, 0.129801, 0.127496, 0.083462, 0.083462, 0.083462, 0.0704, 0.064632, 0.051831, 0.048328, 0.083462, 0.125101, 0.122885, 0.125101, 0.129801, 0.132295, 0.173081, 0.203355, 0.200174, 0.291804, 0.328603, 0.318242, 0.398279, 0.398279, 0.461924, 0.458154, 0.480142, 0.51388, 0.534167, 0.699094, 0.59014, 0.575842, 0.51388, 0.51388, 0.465241, 0.454136, 0.377384, 0.394753, 0.444081, 0.465241, 0.450668, 0.332115, 0.324872, 0.21291, 0.209395, 0.134866, 0.21291, 0.196879, 0.216401, 0.21291, 0.203355, 0.288399, 0.295083, 0.366687, 0.291804, 0.370445, 0.384043, 0.384043, 0.36309, 0.366687, 0.275179, 0.284882, 0.31487, 0.311707, 0.436924, 0.366687, 0.370445, 0.349426, 0.291804, 0.291804, 0.275179, 0.284882, 0.275179, 0.26085, 0.17593, 0.25406, 0.222385, 0.229226, 0.308712, 0.239899, 0.142424, 0.182256, 0.173081, 0.247041, 0.268042, 0.247041, 0.318242, 0.401658, 0.298791, 0.356642, 0.284882, 0.288399, 0.200174, 0.139895, 0.155435, 0.225814, 0.222385, 0.222385, 0.222385, 0.225814, 0.203355, 0.30533, 0.349426, 0.349426, 0.25406, 0.17593, 0.194234, 0.137348, 0.129801, 0.132295, 0.116183, 0.182256, 0.139895, 0.142424, 0.239899, 0.225814, 0.161087, 0.132295, 0.167087, 0.15284, 0.109221, 0.18812, 0.144935, 0.129801, 0.079919, 0.137348, 0.167087, 0.167087, 0.236433, 0.247041, 0.243554, 0.191378, 0.179055, 0.225814, 0.31487, 0.17593, 0.167087, 0.203355, 0.209395, 0.109221, 0.120615, 0.10481, 0.098513, 0.083462, 0.10481, 0.10481, 0.055536, 0.073402, 0.069024, 0.073402, 0.056825, 0.111485, 0.125101, 0.122885, 0.118441, 0.106997, 0.125101, 0.109221, 0.066181, 0.086953, 0.161087, 0.158265, 0.229226, 0.243554, 0.328603, 0.298791, 0.291804, 0.318242, 0.318242, 0.206376, 0.206376, 0.243554, 0.232838, 0.232838, 0.25031, 0.25031, 0.268042, 0.349426, 0.380708, 0.377384, 0.36309, 0.30533, 0.298791, 0.219301, 0.216401, 0.21291, 0.219301, 0.191378, 0.281712, 0.284882, 0.408655, 0.390993, 0.40511, 0.418646, 0.398279, 0.384043, 0.40511, 0.356642, 0.359901, 0.295083, 0.42561, 0.342579, 0.40511, 0.41194, 0.490133, 0.401658, 0.31487, 0.324872, 0.447574, 0.447574, 0.318242, 0.301917, 0.225814, 0.206376, 0.200174, 0.291804, 0.281712, 0.275179, 0.229226, 0.239899, 0.225814, 0.125101, 0.109221, 0.106997, 0.059222, 0.059222, 0.098513, 0.155435, 0.090864, 0.051831, 0.028695, 0.043307, 0.035586, 0.060549, 0.066181, 0.03976, 0.019109, 0.016021, 0.014783, 0.024826, 0.023534, 0.023534, 0.044297, 0.098513, 0.096677, 0.083462, 0.0704, 0.043307, 0.026338, 0.048328, 0.083462, 0.144935, 0.191378, 0.167087, 0.191378, 0.194234, 0.209395, 0.239899, 0.21291, 0.222385, 0.142424, 0.15008, 0.236433, 0.232838, 0.147574, 0.092881, 0.170161, 0.200174, 0.271506, 0.370445, 0.352862, 0.346032, 0.328603, 0.321458, 0.298791, 0.170161, 0.11371, 0.182256, 0.257454, 0.25406, 0.25406, 0.36309, 0.271506, 0.182256, 0.182256, 0.257454, 0.339168, 0.264545, 0.257454, 0.200174, 0.196879, 0.225814, 0.15284, 0.167087, 0.10481, 0.191378, 0.291804, 0.366687, 0.229226, 0.236433, 0.21291, 0.21291, 0.194234, 0.200174, 0.291804, 0.301917, 0.308712, 0.225814, 0.275179, 0.243554, 0.301917, 0.295083, 0.268042, 0.349426, 0.335645, 0.349426, 0.257454, 0.17593, 0.161087, 0.161087, 0.182256, 0.196879, 0.200174, 0.196879, 0.26085, 0.164327, 0.155435, 0.129801, 0.21291, 0.179055, 0.142424, 0.092881, 0.094817, 0.096677, 0.081712, 0.090864, 0.134866, 0.185198, 0.295083, 0.232838, 0.374039, 0.281712, 0.349426, 0.342579, 0.271506, 0.206376, 0.301917, 0.308712, 0.311707, 0.31487, 0.384043, 0.476583, 0.56648, 0.562014, 0.468512, 0.433034, 0.414856, 0.384043, 0.401658, 0.377384, 0.359901, 0.271506, 0.264545, 0.18812, 0.200174, 0.278302, 0.268042, 0.257454, 0.278302, 0.321458, 0.318242, 0.321458, 0.239899, 0.247041, 0.182256, 0.257454, 0.328603, 0.328603, 0.380708, 0.366687, 0.366687, 0.36309, 0.349426, 0.422041, 0.472492, 0.480142, 0.359901, 0.436924, 0.374039, 0.366687, 0.284882, 0.284882, 0.281712, 0.318242, 0.311707, 0.380708, 0.377384, 0.291804, 0.225814, 0.155435, 0.106997, 0.106997, 0.191378, 0.200174, 0.209395, 0.167087, 0.164327, 0.271506, 0.206376, 0.275179, 0.182256, 0.271506, 0.232838, 0.206376, 0.206376, 0.182256, 0.15008, 0.120615, 0.17593, 0.232838, 0.298791, 0.380708], '')</t>
  </si>
  <si>
    <t>[217, 218, 219, 220, 221, 222, 223, 437, 438, 439, 440, 441, 442, 443, 762, 763]</t>
  </si>
  <si>
    <t>UPI0001730198 status=activ</t>
  </si>
  <si>
    <t>([0.004976, 0.004577, 0.005992, 0.005872, 0.007315, 0.009865, 0.00777, 0.007031, 0.006482, 0.006988, 0.007422, 0.008895, 0.009483, 0.014586, 0.014315, 0.023534, 0.041405, 0.03976, 0.024826, 0.040537, 0.051831, 0.088832, 0.116183, 0.118441, 0.10481, 0.118441, 0.120615, 0.203355, 0.203355, 0.278302, 0.225814, 0.271506, 0.275179, 0.170161, 0.17593, 0.264545, 0.264545, 0.225814, 0.243554, 0.239899, 0.236433, 0.298791, 0.206376, 0.239899, 0.206376, 0.21291, 0.194234, 0.185198, 0.196879, 0.278302, 0.219301, 0.26085, 0.25406, 0.25406, 0.281712, 0.185198, 0.18812, 0.173081, 0.209395, 0.196879, 0.301917, 0.203355, 0.216401, 0.209395, 0.222385, 0.182256, 0.257454, 0.281712, 0.278302, 0.185198, 0.209395, 0.206376, 0.247041, 0.164327, 0.15008, 0.129801, 0.206376, 0.191378, 0.191378, 0.209395, 0.225814, 0.155435, 0.264545, 0.264545, 0.359901, 0.356642, 0.444081, 0.447574, 0.384043, 0.384043, 0.483068, 0.450668, 0.509769, 0.509769, 0.653063, 0.675549, 0.685117, 0.562014, 0.562014, 0.476583, 0.458154, 0.370445, 0.374039, 0.374039, 0.359901, 0.342579, 0.335645, 0.257454, 0.247041, 0.30533, 0.321458, 0.236433, 0.173081, 0.134866, 0.137348, 0.127496, 0.118441, 0.120615, 0.127496, 0.086953, 0.155435, 0.134866, 0.196879, 0.278302, 0.288399, 0.298791, 0.311707, 0.321458, 0.321458, 0.298791, 0.298791, 0.18812, 0.275179, 0.271506, 0.25031, 0.25031, 0.191378, 0.147574, 0.222385, 0.219301, 0.30533, 0.295083, 0.335645, 0.342579, 0.352862, 0.352862, 0.352862, 0.31487, 0.278302, 0.346032, 0.298791, 0.21291, 0.308712, 0.30533, 0.387226, 0.408655, 0.408655, 0.384043, 0.398279, 0.311707, 0.390993, 0.268042, 0.229226, 0.194234, 0.155435, 0.116183, 0.076542, 0.054297, 0.050641, 0.046336, 0.032017, 0.050641], '')</t>
  </si>
  <si>
    <t>[92, 93, 94, 95, 96, 97, 98]</t>
  </si>
  <si>
    <t>UPI000173019A status=activ</t>
  </si>
  <si>
    <t>([0.161087, 0.11371, 0.076542, 0.067594, 0.071867, 0.092881, 0.064632, 0.069024, 0.060549, 0.081712, 0.100716, 0.127496, 0.11371, 0.090864, 0.10481, 0.100716, 0.102787, 0.109221, 0.118441, 0.17593, 0.15284, 0.170161, 0.164327, 0.236433, 0.206376, 0.229226, 0.236433, 0.308712, 0.257454, 0.311707, 0.25031, 0.243554, 0.232838, 0.264545, 0.295083, 0.349426, 0.370445, 0.374039, 0.377384, 0.394753, 0.398279, 0.447574, 0.356642, 0.4292, 0.418646, 0.422041, 0.440853, 0.342579, 0.342579, 0.414856, 0.414856, 0.472492, 0.472492, 0.480142, 0.414856, 0.422041, 0.433034, 0.356642, 0.295083, 0.281712, 0.288399, 0.298791, 0.25031, 0.31487, 0.31487, 0.284882, 0.332115, 0.318242, 0.41194, 0.41194, 0.4292, 0.346032, 0.346032, 0.295083, 0.291804, 0.278302, 0.278302, 0.264545, 0.318242, 0.398279, 0.436924, 0.408655, 0.398279, 0.356642, 0.387226, 0.332115, 0.332115, 0.284882, 0.295083, 0.295083, 0.295083, 0.30533, 0.390993, 0.394753, 0.468512, 0.476583, 0.56648, 0.468512, 0.465241, 0.476583, 0.465241, 0.398279, 0.454136, 0.41194, 0.525368, 0.465241, 0.472492, 0.476583, 0.480142, 0.480142, 0.4292, 0.356642, 0.342579, 0.346032, 0.318242, 0.278302, 0.278302, 0.275179, 0.359901, 0.301917, 0.216401, 0.170161, 0.15284, 0.164327, 0.196879, 0.219301, 0.278302, 0.339168, 0.275179, 0.349426, 0.342579, 0.342579, 0.414856, 0.40511, 0.40511, 0.40511, 0.433034, 0.398279, 0.342579, 0.370445, 0.359901, 0.342579, 0.390993, 0.414856, 0.332115, 0.295083, 0.295083, 0.298791, 0.291804, 0.380708, 0.380708, 0.414856, 0.458154, 0.4292, 0.440853, 0.4292, 0.468512, 0.390993, 0.408655, 0.480142, 0.444081, 0.450668, 0.480142, 0.42561, 0.454136, 0.472492, 0.517562, 0.384043, 0.352862, 0.328603, 0.308712, 0.284882, 0.209395, 0.18812, 0.191378, 0.144935, 0.111485, 0.066181], '')</t>
  </si>
  <si>
    <t>[96, 104, 166]</t>
  </si>
  <si>
    <t>UPI000173019B status=activ</t>
  </si>
  <si>
    <t>([0.074921, 0.034884, 0.051831, 0.071867, 0.094817, 0.048328, 0.067594, 0.088832, 0.054297, 0.069024, 0.081712, 0.109221, 0.196879, 0.203355, 0.203355, 0.196879, 0.200174, 0.216401, 0.125101, 0.127496, 0.173081, 0.134866, 0.239899, 0.15008, 0.096677, 0.047319, 0.050641, 0.050641, 0.048328, 0.092881, 0.050641, 0.050641, 0.047319, 0.020522, 0.019109, 0.025316, 0.026338, 0.024826, 0.026892, 0.038858, 0.038858, 0.037156, 0.047319, 0.046336, 0.043307, 0.0704, 0.073402, 0.132295, 0.132295, 0.0704, 0.074921, 0.132295, 0.078022, 0.037156, 0.083462, 0.092881, 0.122885, 0.127496, 0.071867, 0.064632, 0.043307, 0.041405, 0.030003, 0.016826, 0.00962, 0.016826, 0.016826, 0.017138, 0.010672, 0.008409, 0.013613, 0.008895, 0.006374, 0.008804, 0.015078, 0.009294, 0.009401, 0.006701, 0.004775, 0.004775, 0.006795, 0.006894, 0.007259, 0.007259, 0.011342, 0.021381, 0.023087, 0.026892, 0.028107, 0.028107, 0.043307, 0.020165, 0.026338, 0.055536, 0.028107, 0.015694, 0.028695, 0.028107, 0.027463, 0.027463, 0.030003, 0.030003, 0.030003, 0.030003, 0.040537, 0.043307, 0.020876, 0.01078, 0.010131, 0.017797, 0.023963, 0.012491, 0.023087, 0.033407, 0.015694, 0.014075, 0.023534, 0.013016, 0.011903, 0.021381, 0.03976, 0.034884, 0.037156, 0.040537, 0.022306, 0.013437, 0.013016, 0.017797, 0.017797, 0.016528, 0.009483, 0.007645, 0.012491, 0.012491, 0.008276, 0.014586, 0.015694, 0.017447, 0.017797, 0.01078, 0.007555, 0.007555, 0.007495, 0.005011, 0.004775, 0.006567, 0.006194, 0.005932, 0.006988, 0.009865, 0.006988, 0.009728, 0.015344, 0.016257, 0.017797, 0.017797, 0.016257, 0.033407, 0.030003, 0.044297, 0.044297, 0.038858, 0.020876, 0.020522, 0.041405, 0.086953, 0.037156, 0.081712, 0.079919, 0.042364, 0.022667, 0.025316, 0.027463, 0.028107, 0.024826, 0.024826, 0.041405, 0.046336, 0.043307, 0.047319, 0.0704, 0.129801, 0.144935, 0.236433, 0.36309, 0.232838, 0.134866, 0.232838, 0.21291, 0.129801, 0.118441, 0.118441, 0.179055, 0.185198, 0.106997, 0.058088, 0.05306, 0.028107, 0.016257, 0.015078, 0.015344, 0.015694, 0.012491, 0.015344, 0.011903, 0.008723, 0.01227, 0.018415, 0.013016, 0.00962, 0.014315, 0.025762], '')</t>
  </si>
  <si>
    <t>UPI000173019D status=activ</t>
  </si>
  <si>
    <t>([0.064632, 0.102787, 0.15008, 0.10481, 0.06184, 0.086953, 0.066181, 0.043307, 0.055536, 0.071867, 0.096677, 0.066181, 0.11371, 0.11371, 0.120615, 0.122885, 0.067594, 0.069024, 0.044297, 0.047319, 0.092881, 0.142424, 0.079919, 0.090864, 0.144935, 0.232838, 0.257454, 0.342579, 0.342579, 0.278302, 0.278302, 0.264545, 0.268042, 0.271506, 0.191378, 0.182256, 0.268042, 0.377384, 0.387226, 0.366687, 0.356642, 0.356642, 0.332115, 0.328603, 0.298791, 0.203355, 0.125101, 0.111485, 0.06184, 0.06312, 0.096677, 0.060549, 0.034884, 0.067594, 0.043307, 0.067594, 0.069024, 0.0704, 0.036378, 0.034884, 0.064632, 0.032677, 0.020165, 0.023963, 0.043307, 0.043307, 0.081712, 0.142424, 0.0704, 0.116183, 0.11371, 0.076542, 0.066181, 0.122885, 0.11371, 0.100716, 0.10481, 0.106997, 0.109221, 0.182256, 0.118441, 0.0704, 0.144935, 0.209395, 0.15008, 0.158265, 0.109221, 0.102787, 0.060549, 0.0704, 0.041405, 0.079919, 0.0704, 0.129801, 0.071867, 0.060549, 0.10481, 0.060549, 0.048328, 0.040537, 0.038042, 0.069024, 0.071867, 0.067594, 0.078022, 0.127496, 0.127496, 0.155435, 0.155435, 0.232838, 0.25406, 0.25031, 0.209395, 0.219301, 0.137348, 0.225814, 0.264545, 0.268042, 0.321458, 0.318242, 0.352862, 0.370445, 0.366687, 0.454136, 0.458154, 0.356642, 0.311707, 0.311707, 0.232838, 0.200174, 0.122885, 0.173081, 0.268042, 0.291804, 0.366687, 0.366687, 0.359901, 0.26085, 0.229226, 0.173081, 0.173081, 0.164327, 0.129801, 0.127496, 0.127496, 0.129801, 0.182256, 0.185198, 0.109221, 0.200174, 0.203355, 0.295083, 0.209395, 0.216401, 0.144935, 0.078022, 0.079919, 0.083462, 0.134866, 0.158265, 0.164327, 0.196879, 0.129801, 0.158265, 0.096677, 0.102787, 0.056825, 0.036378, 0.045352, 0.085092, 0.081712, 0.106997, 0.06184, 0.125101, 0.122885, 0.216401, 0.339168, 0.433034, 0.42561, 0.335645, 0.346032, 0.436924, 0.447574, 0.450668, 0.377384, 0.472492, 0.42561, 0.418646, 0.497853, 0.505461, 0.486429, 0.486429, 0.490133, 0.59014, 0.575842, 0.525368, 0.454136, 0.444081, 0.349426, 0.311707, 0.422041, 0.41194, 0.374039, 0.278302, 0.332115, 0.433034, 0.335645, 0.284882, 0.380708, 0.370445, 0.278302, 0.291804, 0.291804, 0.185198, 0.185198, 0.147574, 0.182256, 0.125101, 0.081712, 0.144935, 0.182256, 0.17593, 0.11371, 0.147574, 0.222385, 0.164327, 0.085092, 0.120615, 0.161087, 0.132295, 0.106997, 0.155435, 0.11371, 0.086953, 0.147574, 0.111485, 0.106997], '')</t>
  </si>
  <si>
    <t>[189, 193, 194, 195]</t>
  </si>
  <si>
    <t>UPI000173019E status=activ</t>
  </si>
  <si>
    <t>([0.111485, 0.051831, 0.085092, 0.050641, 0.073402, 0.096677, 0.064632, 0.085092, 0.111485, 0.111485, 0.088832, 0.111485, 0.10481, 0.100716, 0.100716, 0.096677, 0.096677, 0.161087, 0.173081, 0.100716, 0.155435, 0.170161, 0.271506, 0.191378, 0.194234, 0.196879, 0.206376, 0.26085, 0.167087, 0.139895, 0.090864, 0.137348, 0.071867, 0.076542, 0.132295, 0.144935, 0.155435, 0.161087, 0.155435, 0.144935, 0.222385, 0.147574, 0.144935, 0.118441, 0.102787, 0.164327, 0.15284, 0.173081, 0.203355, 0.209395, 0.155435, 0.25031, 0.15008, 0.25031, 0.239899, 0.158265, 0.096677, 0.096677, 0.049374, 0.05306, 0.051831, 0.055536, 0.055536, 0.092881, 0.109221, 0.125101, 0.122885, 0.074921, 0.066181, 0.064632, 0.120615, 0.164327, 0.088832, 0.139895, 0.127496, 0.122885, 0.125101, 0.118441, 0.090864, 0.164327, 0.170161, 0.122885, 0.0704, 0.100716, 0.096677, 0.096677, 0.139895, 0.144935, 0.216401, 0.209395, 0.203355, 0.185198, 0.21291, 0.318242, 0.264545, 0.206376, 0.203355, 0.26085, 0.264545, 0.21291, 0.216401, 0.216401, 0.206376, 0.298791, 0.339168, 0.257454, 0.257454, 0.18812, 0.18812, 0.139895, 0.083462, 0.092881, 0.058088, 0.066181, 0.066181, 0.109221, 0.100716, 0.06312, 0.083462, 0.137348, 0.137348, 0.15284, 0.139895, 0.129801, 0.074921, 0.076542, 0.074921, 0.045352, 0.079919, 0.083462, 0.120615, 0.18812, 0.191378, 0.268042, 0.155435, 0.098513, 0.059222, 0.048328, 0.048328, 0.046336, 0.046336, 0.045352, 0.030611, 0.016826, 0.030003, 0.042364, 0.038858, 0.069024, 0.109221, 0.100716, 0.058088, 0.048328, 0.048328, 0.026338, 0.024826, 0.049374, 0.058088, 0.059222, 0.120615, 0.185198, 0.173081, 0.106997, 0.144935, 0.167087, 0.268042, 0.25031, 0.288399, 0.30533, 0.298791, 0.222385, 0.155435, 0.158265, 0.158265, 0.158265, 0.225814, 0.243554, 0.239899, 0.298791, 0.384043, 0.339168, 0.278302, 0.25406, 0.349426, 0.298791, 0.311707, 0.311707, 0.324872, 0.328603, 0.318242, 0.332115, 0.328603, 0.422041, 0.436924, 0.465241, 0.480142, 0.497853, 0.480142, 0.497853, 0.418646, 0.41194, 0.483068, 0.553315, 0.608892, 0.585406, 0.575842, 0.58069, 0.59508, 0.570702, 0.461924, 0.454136, 0.356642, 0.41194, 0.408655, 0.476583, 0.374039, 0.356642, 0.26085, 0.268042, 0.173081, 0.268042, 0.173081, 0.092881, 0.092881, 0.045352, 0.045352, 0.081712, 0.076542, 0.081712, 0.051831, 0.054297, 0.05306, 0.088832, 0.071867, 0.069024, 0.041405, 0.044297, 0.027463, 0.049374, 0.054297, 0.055536, 0.048328, 0.049374, 0.085092, 0.088832, 0.158265, 0.17593, 0.173081, 0.096677, 0.096677, 0.15284, 0.15008, 0.161087, 0.102787, 0.144935, 0.120615, 0.122885, 0.203355, 0.203355, 0.170161, 0.158265, 0.232838, 0.247041, 0.342579, 0.352862, 0.342579, 0.342579, 0.321458, 0.321458, 0.339168, 0.298791, 0.308712, 0.394753, 0.298791, 0.349426, 0.349426, 0.339168, 0.342579, 0.275179, 0.352862, 0.380708, 0.390993, 0.349426, 0.264545, 0.264545, 0.222385, 0.200174, 0.216401, 0.144935, 0.15008, 0.158265, 0.155435, 0.122885, 0.096677, 0.147574, 0.142424, 0.118441, 0.125101, 0.182256, 0.243554, 0.200174], '')</t>
  </si>
  <si>
    <t>[201, 202, 203, 204, 205, 206, 207]</t>
  </si>
  <si>
    <t>UPI000173019F status=activ</t>
  </si>
  <si>
    <t>([0.05306, 0.10481, 0.155435, 0.10481, 0.144935, 0.17593, 0.10481, 0.132295, 0.164327, 0.18812, 0.129801, 0.161087, 0.161087, 0.247041, 0.298791, 0.387226, 0.390993, 0.472492, 0.36309, 0.377384, 0.36309, 0.394753, 0.278302, 0.264545, 0.356642, 0.308712, 0.308712, 0.422041, 0.324872, 0.196879, 0.106997, 0.185198, 0.182256, 0.179055, 0.185198, 0.132295, 0.109221, 0.058088, 0.055536, 0.102787, 0.090864, 0.092881, 0.137348, 0.118441, 0.127496, 0.073402, 0.049374, 0.028107, 0.026892, 0.049374, 0.11371, 0.129801, 0.069024, 0.069024, 0.038858, 0.037156, 0.071867, 0.048328, 0.090864, 0.100716, 0.109221, 0.109221, 0.11371, 0.078022, 0.15284, 0.118441, 0.179055, 0.271506, 0.370445, 0.291804, 0.31487, 0.21291, 0.236433, 0.232838, 0.167087, 0.281712, 0.301917, 0.203355, 0.264545, 0.185198, 0.185198, 0.137348, 0.076542, 0.038042, 0.026338, 0.028107, 0.020522, 0.01078, 0.01227, 0.01227, 0.018787, 0.016021, 0.016021, 0.014075, 0.024826, 0.022306, 0.010672, 0.007091, 0.010131, 0.01227, 0.018106, 0.009483, 0.01204, 0.013437, 0.013437, 0.014075, 0.009015, 0.013613, 0.013821, 0.011903, 0.008895, 0.009401, 0.00962, 0.015078, 0.028107, 0.029376, 0.042364, 0.090864, 0.085092, 0.088832, 0.037156, 0.037156, 0.083462, 0.040537, 0.040537, 0.076542, 0.083462, 0.071867, 0.049374, 0.120615, 0.129801, 0.147574, 0.074921, 0.073402, 0.074921, 0.042364, 0.040537, 0.027463, 0.026892, 0.050641, 0.045352, 0.106997, 0.11371, 0.116183, 0.120615, 0.173081, 0.102787, 0.15008, 0.264545, 0.194234, 0.170161, 0.094817, 0.127496, 0.203355, 0.173081, 0.098513, 0.144935, 0.081712, 0.100716, 0.054297, 0.056825, 0.046336, 0.024393, 0.01204, 0.011518, 0.019401, 0.020165, 0.037156, 0.020522, 0.020876, 0.047319, 0.026892, 0.026338, 0.015344, 0.009977, 0.009977, 0.015078, 0.017797, 0.017138, 0.025316, 0.048328, 0.045352, 0.056825, 0.079919, 0.161087, 0.090864, 0.06312, 0.06184, 0.059222, 0.06184, 0.032677, 0.029376, 0.051831, 0.051831, 0.096677, 0.161087, 0.216401, 0.191378, 0.17593, 0.164327, 0.106997, 0.106997, 0.111485, 0.106997, 0.132295, 0.15284, 0.139895, 0.185198, 0.111485, 0.11371, 0.196879, 0.291804, 0.219301, 0.25406, 0.342579, 0.356642, 0.288399, 0.15008, 0.17593, 0.096677, 0.173081, 0.239899, 0.139895, 0.15008, 0.164327, 0.164327, 0.081712, 0.158265, 0.079919, 0.137348, 0.076542, 0.073402, 0.076542, 0.139895, 0.067594, 0.069024, 0.067594, 0.058088, 0.118441, 0.122885, 0.120615, 0.067594, 0.073402, 0.081712, 0.041405, 0.038042, 0.040537, 0.041405, 0.043307, 0.098513, 0.100716, 0.185198, 0.098513, 0.054297, 0.028695, 0.055536, 0.054297, 0.040537, 0.073402, 0.073402, 0.071867, 0.125101, 0.118441, 0.064632, 0.118441, 0.203355, 0.164327, 0.094817, 0.134866, 0.071867, 0.081712, 0.079919, 0.071867, 0.098513, 0.129801, 0.185198, 0.18812, 0.122885, 0.090864, 0.05306, 0.055536, 0.027463, 0.016528, 0.018787, 0.033407, 0.034068, 0.034884, 0.026892, 0.046336, 0.058088, 0.106997, 0.060549, 0.034884, 0.034068, 0.025316, 0.034068, 0.038042, 0.020876, 0.035586, 0.050641, 0.047319, 0.026892, 0.05306, 0.102787, 0.102787, 0.102787, 0.067594, 0.059222, 0.067594, 0.03976, 0.032677, 0.021816, 0.032017, 0.055536, 0.060549, 0.120615, 0.125101, 0.064632, 0.066181, 0.043307, 0.051831, 0.078022, 0.137348, 0.118441, 0.074921, 0.122885, 0.139895, 0.118441, 0.092881, 0.142424, 0.142424, 0.102787, 0.144935, 0.139895, 0.147574, 0.147574, 0.142424, 0.139895, 0.120615, 0.185198, 0.247041, 0.185198, 0.247041, 0.236433, 0.268042, 0.324872, 0.291804, 0.26085, 0.284882, 0.264545, 0.25406, 0.339168, 0.422041, 0.440853, 0.41194, 0.433034, 0.42561, 0.42561, 0.359901, 0.384043, 0.422041, 0.444081, 0.461924, 0.42561, 0.433034, 0.346032, 0.268042, 0.278302, 0.278302, 0.339168, 0.401658, 0.414856, 0.398279, 0.384043, 0.349426, 0.366687, 0.298791, 0.268042, 0.236433, 0.301917, 0.42561, 0.332115], '')</t>
  </si>
  <si>
    <t>UPI00017301A0 status=activ</t>
  </si>
  <si>
    <t>([0.26085, 0.30533, 0.36309, 0.394753, 0.42561, 0.342579, 0.390993, 0.41194, 0.346032, 0.366687, 0.36309, 0.40511, 0.301917, 0.30533, 0.295083, 0.40511, 0.440853, 0.339168, 0.42561, 0.458154, 0.458154, 0.335645, 0.332115, 0.318242, 0.311707, 0.216401, 0.216401, 0.134866, 0.137348, 0.147574, 0.147574, 0.182256, 0.182256, 0.288399, 0.206376, 0.219301, 0.239899, 0.158265, 0.247041, 0.170161, 0.147574, 0.144935, 0.243554, 0.257454, 0.179055, 0.194234, 0.284882, 0.359901, 0.41194, 0.408655, 0.490133, 0.422041, 0.295083, 0.25406, 0.173081, 0.264545, 0.275179, 0.275179, 0.401658, 0.31487, 0.387226, 0.398279, 0.401658, 0.401658, 0.359901, 0.476583, 0.433034, 0.4292, 0.444081, 0.472492, 0.356642, 0.342579, 0.311707, 0.436924, 0.436924, 0.433034, 0.321458, 0.209395, 0.194234, 0.203355, 0.30533, 0.194234, 0.118441, 0.116183, 0.125101, 0.144935, 0.074921, 0.094817, 0.098513, 0.05306, 0.025762, 0.05306, 0.058088, 0.102787, 0.111485, 0.147574, 0.225814, 0.225814, 0.328603, 0.239899, 0.15284, 0.085092, 0.167087, 0.216401, 0.247041, 0.147574, 0.147574, 0.222385, 0.219301, 0.222385, 0.324872, 0.342579, 0.31487, 0.209395, 0.137348, 0.118441, 0.111485, 0.118441, 0.167087, 0.076542, 0.132295, 0.18812, 0.182256, 0.17593, 0.125101, 0.109221, 0.194234, 0.155435, 0.170161, 0.098513, 0.060549, 0.056825, 0.106997, 0.137348, 0.21291, 0.209395, 0.216401, 0.15284, 0.085092, 0.058088, 0.127496, 0.071867, 0.038858, 0.059222, 0.06312, 0.11371, 0.11371, 0.047319, 0.033407, 0.030611, 0.056825, 0.071867, 0.069024, 0.0704, 0.06184, 0.06184, 0.066181, 0.034068, 0.054297, 0.06184, 0.127496, 0.127496, 0.127496, 0.173081, 0.196879, 0.194234, 0.118441, 0.118441, 0.225814, 0.225814, 0.142424, 0.139895, 0.170161, 0.173081, 0.094817, 0.045352, 0.049374, 0.085092, 0.085092, 0.086953, 0.074921, 0.064632, 0.06184, 0.06184, 0.073402, 0.074921, 0.054297, 0.06312, 0.06184, 0.032017, 0.06184, 0.111485, 0.06312, 0.06184, 0.033407, 0.06184, 0.129801, 0.069024, 0.030611, 0.056825, 0.055536, 0.100716, 0.045352, 0.044297, 0.044297, 0.036378, 0.043307, 0.056825, 0.094817, 0.051831, 0.051831, 0.027463, 0.028695, 0.027463, 0.028107, 0.028107, 0.028107, 0.028107, 0.041405, 0.090864, 0.090864, 0.051831, 0.028107, 0.049374, 0.049374, 0.086953, 0.059222, 0.047319, 0.056825, 0.043307, 0.083462, 0.096677, 0.137348, 0.127496, 0.21291, 0.125101, 0.127496, 0.060549, 0.056825, 0.071867, 0.074921, 0.0704, 0.125101, 0.125101, 0.144935, 0.144935, 0.073402, 0.06184, 0.066181, 0.056825, 0.037156, 0.0198, 0.032017, 0.021816, 0.022667, 0.025762, 0.038858, 0.059222, 0.0704, 0.073402, 0.073402, 0.037156, 0.022306, 0.022667, 0.043307, 0.024393, 0.025762, 0.055536, 0.096677, 0.074921, 0.056825, 0.092881, 0.144935, 0.106997, 0.179055, 0.142424, 0.079919, 0.078022], '')</t>
  </si>
  <si>
    <t>UPI00017301A1 status=activ</t>
  </si>
  <si>
    <t>([0.006533, 0.004689, 0.004161, 0.004414, 0.005503, 0.004358, 0.00558, 0.007422, 0.009015, 0.01204, 0.016021, 0.023963, 0.010672, 0.006894, 0.006894, 0.004775, 0.00543, 0.005734, 0.005734, 0.008002, 0.013016, 0.009401, 0.016257, 0.013821, 0.017138, 0.018106, 0.038042, 0.018787, 0.018787, 0.01227, 0.007315, 0.00515, 0.004899, 0.007177, 0.008723, 0.008624, 0.013265, 0.01078, 0.015078, 0.009294, 0.006533, 0.005086, 0.005223, 0.003963, 0.004358, 0.004388, 0.003079, 0.002976, 0.00283, 0.002606, 0.003341, 0.004689, 0.004513, 0.003298, 0.00283, 0.002366, 0.00359, 0.002727, 0.00225, 0.002581, 0.003671, 0.00359, 0.003821, 0.005503, 0.00515, 0.006567, 0.006567, 0.006619, 0.004736, 0.004835, 0.003512, 0.003701, 0.002727, 0.0028, 0.003478, 0.002881, 0.004161, 0.002688, 0.002503, 0.003727, 0.002529, 0.002606, 0.00407, 0.003757, 0.002529, 0.003478, 0.002482, 0.002662, 0.003821, 0.005623, 0.008624, 0.014586, 0.008409, 0.013265, 0.027463, 0.018106, 0.034068, 0.014783, 0.029376, 0.046336, 0.031287, 0.028107, 0.013821, 0.009401, 0.014315, 0.021381, 0.011903, 0.023963, 0.023534, 0.023963, 0.023087, 0.011106, 0.008723, 0.010672, 0.008276, 0.004899, 0.006194, 0.004736, 0.005011, 0.004899, 0.004358, 0.003478, 0.005318, 0.00777, 0.009865, 0.009483, 0.011669, 0.023963, 0.011669, 0.006988, 0.004689, 0.004736, 0.005086, 0.006039, 0.005011, 0.00407, 0.006078, 0.005872, 0.005249, 0.004899, 0.003555, 0.003298, 0.003341, 0.002761, 0.001722, 0.001808, 0.001541, 0.000958, 0.000498, 0.00052, 0.000532, 0.000773, 0.000412, 0.000412, 0.000442, 0.000799, 0.000799, 0.000799, 0.001061, 0.001623, 0.001743, 0.001743, 0.002529, 0.003727, 0.004483, 0.006988, 0.006245, 0.00515, 0.00777, 0.008002, 0.007259, 0.011903, 0.015694, 0.015694, 0.017797, 0.014315, 0.008723, 0.008804, 0.006194, 0.004358, 0.003757, 0.005223, 0.005683, 0.004161, 0.002881, 0.00292, 0.002396, 0.001675, 0.002662, 0.002581, 0.002435, 0.003109, 0.002349, 0.001709, 0.002117, 0.002057, 0.001748, 0.00225, 0.002705, 0.003478, 0.004611], '')</t>
  </si>
  <si>
    <t>UPI00017301A3 status=activ</t>
  </si>
  <si>
    <t>([0.054297, 0.090864, 0.137348, 0.164327, 0.209395, 0.257454, 0.295083, 0.222385, 0.164327, 0.194234, 0.222385, 0.179055, 0.167087, 0.232838, 0.167087, 0.167087, 0.264545, 0.352862, 0.349426, 0.349426, 0.356642, 0.25031, 0.25406, 0.247041, 0.170161, 0.173081, 0.158265, 0.094817, 0.086953, 0.139895, 0.090864, 0.05306, 0.05306, 0.032677, 0.025762, 0.044297, 0.081712, 0.066181, 0.030611, 0.0198, 0.020876, 0.012491, 0.014315, 0.014315, 0.013613, 0.023534, 0.022306, 0.024393, 0.026892, 0.032677, 0.035586, 0.054297, 0.054297, 0.045352, 0.083462, 0.098513, 0.055536, 0.051831, 0.06184, 0.125101, 0.219301, 0.209395, 0.298791, 0.298791, 0.298791, 0.216401, 0.203355, 0.11371, 0.064632, 0.055536, 0.086953, 0.046336, 0.046336, 0.045352, 0.092881, 0.092881, 0.092881, 0.147574, 0.076542, 0.079919, 0.074921, 0.037156, 0.037156, 0.029376, 0.049374, 0.026892, 0.030003, 0.032017, 0.06184, 0.109221, 0.182256, 0.18812, 0.18812, 0.200174, 0.291804, 0.182256, 0.096677, 0.059222, 0.066181, 0.102787, 0.098513, 0.109221, 0.200174, 0.209395, 0.147574, 0.158265, 0.268042, 0.247041, 0.164327, 0.10481, 0.10481, 0.10481, 0.100716, 0.173081, 0.100716, 0.094817, 0.094817, 0.092881, 0.090864, 0.090864, 0.120615, 0.071867, 0.038858, 0.021381, 0.017797, 0.036378, 0.034068, 0.028695, 0.048328, 0.06312, 0.116183, 0.111485, 0.0704, 0.066181, 0.060549, 0.069024, 0.0704, 0.109221, 0.132295, 0.216401, 0.203355, 0.191378, 0.209395, 0.30533, 0.422041, 0.346032, 0.31487, 0.288399, 0.257454, 0.236433, 0.264545, 0.21291, 0.173081, 0.239899, 0.203355, 0.167087], '')</t>
  </si>
  <si>
    <t>UPI00017301A4 status=activ</t>
  </si>
  <si>
    <t>([0.05306, 0.034068, 0.028107, 0.020522, 0.016021, 0.022306, 0.030003, 0.040537, 0.054297, 0.058088, 0.037156, 0.03976, 0.042364, 0.044297, 0.078022, 0.122885, 0.185198, 0.122885, 0.076542, 0.134866, 0.139895, 0.120615, 0.155435, 0.200174, 0.291804, 0.308712, 0.247041, 0.247041, 0.18812, 0.18812, 0.206376, 0.281712, 0.301917, 0.298791, 0.219301, 0.191378, 0.191378, 0.232838, 0.311707, 0.390993, 0.311707, 0.308712, 0.25406, 0.281712, 0.288399, 0.275179, 0.25031, 0.25031, 0.243554, 0.31487, 0.225814, 0.206376, 0.232838, 0.243554, 0.25031, 0.25031, 0.291804, 0.18812, 0.170161, 0.173081, 0.170161, 0.229226, 0.225814, 0.308712, 0.219301, 0.194234, 0.122885, 0.196879, 0.194234, 0.203355, 0.196879, 0.284882, 0.232838, 0.206376, 0.216401, 0.206376, 0.206376, 0.196879, 0.219301, 0.219301, 0.161087, 0.164327, 0.164327, 0.161087, 0.116183, 0.185198, 0.139895, 0.158265, 0.155435, 0.225814, 0.167087, 0.167087, 0.167087, 0.247041, 0.278302, 0.200174, 0.194234, 0.31487, 0.311707, 0.408655, 0.324872, 0.40511, 0.346032, 0.268042, 0.281712, 0.264545, 0.278302, 0.366687, 0.366687, 0.36309, 0.324872, 0.377384, 0.352862, 0.328603, 0.295083, 0.264545, 0.321458, 0.301917, 0.200174, 0.155435], '')</t>
  </si>
  <si>
    <t>UPI00017301A5 status=activ</t>
  </si>
  <si>
    <t>([0.819762, 0.84206, 0.84206, 0.876521, 0.88723, 0.894241, 0.912647, 0.926919, 0.88723, 0.894241, 0.899122, 0.876521, 0.879233, 0.891961, 0.894241, 0.915074, 0.91684, 0.84206, 0.868118, 0.876521, 0.924947, 0.912647, 0.912647, 0.865454, 0.823549, 0.819762, 0.745909, 0.694846, 0.685117, 0.775545, 0.657645, 0.538167, 0.604312, 0.56648, 0.476583, 0.476583, 0.497853, 0.483068, 0.585406, 0.553315, 0.525368, 0.51388, 0.517562, 0.5017, 0.585406, 0.626927, 0.549308, 0.642678, 0.59014, 0.608892, 0.509769, 0.642678, 0.685117, 0.699094, 0.694846, 0.788093, 0.784345, 0.791621, 0.81615, 0.84206, 0.862302, 0.879233, 0.876521, 0.894241, 0.910643, 0.84206, 0.827927, 0.862302, 0.795062, 0.849326, 0.83125, 0.885302, 0.849326, 0.908098, 0.910643, 0.874069, 0.834292, 0.707965, 0.724957, 0.685117, 0.653063, 0.545602, 0.538167, 0.553315, 0.553315, 0.440853, 0.56648, 0.59508, 0.626927, 0.604312, 0.642678, 0.648219, 0.562014, 0.622677, 0.626927, 0.509769, 0.626927, 0.685117, 0.795062, 0.775545, 0.699094, 0.632174, 0.685117, 0.666105, 0.604312, 0.604312, 0.642678, 0.541878, 0.525368, 0.525368, 0.59014, 0.575842, 0.486429, 0.58069, 0.553315, 0.553315, 0.694846, 0.534167, 0.529623, 0.557691, 0.557691, 0.56648, 0.671169, 0.716283, 0.694846, 0.690604, 0.661982, 0.724957, 0.812494, 0.827927, 0.834292, 0.798249, 0.808535, 0.874069, 0.775545, 0.798249, 0.795062, 0.76285, 0.805026, 0.808535, 0.791621, 0.795062, 0.837511, 0.819762, 0.819762, 0.84206, 0.885302, 0.801317, 0.707965, 0.549308, 0.454136, 0.454136, 0.545602, 0.41194, 0.408655, 0.461924, 0.465241, 0.454136, 0.436924, 0.509769, 0.5017, 0.517562, 0.505461, 0.465241, 0.450668, 0.436924, 0.377384, 0.370445, 0.476583, 0.59014, 0.608892, 0.694846, 0.59014, 0.534167, 0.680603, 0.680603, 0.570702, 0.557691, 0.465241, 0.517562, 0.509769, 0.494003, 0.490133, 0.51388, 0.5017, 0.5017, 0.490133, 0.483068, 0.390993, 0.377384, 0.377384, 0.480142, 0.486429, 0.444081, 0.440853, 0.433034, 0.450668, 0.570702, 0.585406, 0.685117, 0.675549, 0.666105, 0.653063, 0.59014, 0.562014, 0.657645, 0.632174, 0.505461, 0.494003, 0.465241, 0.387226, 0.387226, 0.298791, 0.321458, 0.436924, 0.458154, 0.454136, 0.454136, 0.444081, 0.332115, 0.321458, 0.31487, 0.236433, 0.25406, 0.301917, 0.301917, 0.318242, 0.366687, 0.472492, 0.447574, 0.486429, 0.494003, 0.468512, 0.541878, 0.483068, 0.480142, 0.51388, 0.42561, 0.422041, 0.36309, 0.450668, 0.42561, 0.335645, 0.418646, 0.40511, 0.394753, 0.291804, 0.308712, 0.203355, 0.134866, 0.236433, 0.311707, 0.377384, 0.31487, 0.332115, 0.36309, 0.349426, 0.352862, 0.352862, 0.278302, 0.236433, 0.142424, 0.17593, 0.264545, 0.236433, 0.209395, 0.200174, 0.308712, 0.291804, 0.366687, 0.472492, 0.472492, 0.454136, 0.387226, 0.374039, 0.370445, 0.366687, 0.288399, 0.232838, 0.225814, 0.18812, 0.206376, 0.318242, 0.308712, 0.308712, 0.349426, 0.374039, 0.380708, 0.295083, 0.288399, 0.288399, 0.232838, 0.200174, 0.203355, 0.281712, 0.275179, 0.236433, 0.209395, 0.291804, 0.288399, 0.377384, 0.494003, 0.557691, 0.450668, 0.461924, 0.450668, 0.40511, 0.408655, 0.408655, 0.422041, 0.349426, 0.324872, 0.352862, 0.281712, 0.191378, 0.182256, 0.232838, 0.288399, 0.311707, 0.311707, 0.335645, 0.346032, 0.247041, 0.191378, 0.179055, 0.116183, 0.111485, 0.132295, 0.137348, 0.129801, 0.196879, 0.26085, 0.200174, 0.21291, 0.222385, 0.219301, 0.191378, 0.21291, 0.194234, 0.120615, 0.122885, 0.132295, 0.127496, 0.209395, 0.206376, 0.308712, 0.390993, 0.390993, 0.398279, 0.40511, 0.311707, 0.21291, 0.15284, 0.232838, 0.225814, 0.225814, 0.328603, 0.36309, 0.370445, 0.332115, 0.444081, 0.352862, 0.271506, 0.295083, 0.194234, 0.196879, 0.203355, 0.120615, 0.122885, 0.116183, 0.10481, 0.173081, 0.25406, 0.288399, 0.288399, 0.191378, 0.281712, 0.194234, 0.118441, 0.132295, 0.10481, 0.102787, 0.17593, 0.247041, 0.219301, 0.31487, 0.311707, 0.21291, 0.216401, 0.225814, 0.247041, 0.164327, 0.185198, 0.182256, 0.137348, 0.081712, 0.147574, 0.161087, 0.225814, 0.321458, 0.288399, 0.271506, 0.17593, 0.164327, 0.094817, 0.098513, 0.096677, 0.109221, 0.173081, 0.268042, 0.219301, 0.132295, 0.206376, 0.185198, 0.132295, 0.209395, 0.332115, 0.247041, 0.200174, 0.219301, 0.15008, 0.092881, 0.147574, 0.147574, 0.125101, 0.206376, 0.173081, 0.161087, 0.225814, 0.164327, 0.15008, 0.120615, 0.120615, 0.078022, 0.083462, 0.125101, 0.100716, 0.088832, 0.132295, 0.102787, 0.092881, 0.142424, 0.139895, 0.170161, 0.264545, 0.311707, 0.232838, 0.271506, 0.247041, 0.164327, 0.243554, 0.21291, 0.298791, 0.278302, 0.239899, 0.161087, 0.086953, 0.10481, 0.100716, 0.102787, 0.15008, 0.100716, 0.047319, 0.086953, 0.086953, 0.085092, 0.076542, 0.067594, 0.06312, 0.06312, 0.0704, 0.035586, 0.035586, 0.031287, 0.076542, 0.161087, 0.147574, 0.164327, 0.185198, 0.185198, 0.144935, 0.17593, 0.179055, 0.194234, 0.21291, 0.185198, 0.17593, 0.17593, 0.281712, 0.243554, 0.185198, 0.26085, 0.366687, 0.324872, 0.335645, 0.196879, 0.196879, 0.291804, 0.308712, 0.219301, 0.139895, 0.182256, 0.179055, 0.21291, 0.335645, 0.328603, 0.328603, 0.219301, 0.239899, 0.194234, 0.232838, 0.332115, 0.324872, 0.324872, 0.30533, 0.268042, 0.394753, 0.339168, 0.26085, 0.328603, 0.308712, 0.401658, 0.359901, 0.298791, 0.25031, 0.236433, 0.144935, 0.098513, 0.200174, 0.182256, 0.137348, 0.139895, 0.076542, 0.079919, 0.079919, 0.079919, 0.079919, 0.073402, 0.050641, 0.088832, 0.094817, 0.164327, 0.10481, 0.076542, 0.10481, 0.100716, 0.088832, 0.155435, 0.229226, 0.182256, 0.118441, 0.182256, 0.182256, 0.203355, 0.196879, 0.185198, 0.194234, 0.225814, 0.15284, 0.155435, 0.139895, 0.142424, 0.111485, 0.179055, 0.264545, 0.243554, 0.301917, 0.301917, 0.225814, 0.179055, 0.206376, 0.185198, 0.194234, 0.129801, 0.194234, 0.194234, 0.125101, 0.191378, 0.194234, 0.288399, 0.384043, 0.318242, 0.311707, 0.339168, 0.301917, 0.216401, 0.232838, 0.268042, 0.278302, 0.342579, 0.291804, 0.264545, 0.30533, 0.301917, 0.380708, 0.370445, 0.380708, 0.483068, 0.40511, 0.366687, 0.356642, 0.380708, 0.359901, 0.281712, 0.288399, 0.321458, 0.295083, 0.278302, 0.206376, 0.216401, 0.222385, 0.318242, 0.281712, 0.349426, 0.377384, 0.380708, 0.298791, 0.257454, 0.147574, 0.142424, 0.182256, 0.182256, 0.158265, 0.25406, 0.346032, 0.25031, 0.25406, 0.284882, 0.209395, 0.209395, 0.194234, 0.134866, 0.081712, 0.129801, 0.129801, 0.066181, 0.069024, 0.118441, 0.15008, 0.25406, 0.339168, 0.332115, 0.321458, 0.291804, 0.25406, 0.209395, 0.284882, 0.247041, 0.324872, 0.41194, 0.490133, 0.468512, 0.575842], '')</t>
  </si>
  <si>
    <t>[0, 1, 2, 3, 4, 5, 6, 7, 8, 9, 10, 11, 12, 13, 14, 15, 16, 17, 18, 19, 20, 21, 22, 23, 24, 25, 26, 27, 28, 29, 30, 31, 32, 33, 38, 39, 40, 41, 42, 43, 44, 45, 46, 47, 48, 49, 50, 51, 52, 53, 54, 55, 56, 57, 58, 59, 60, 61, 62, 63, 64, 65, 66, 67, 68, 69, 70, 71, 72, 73, 74, 75, 76, 77, 78, 79, 80, 81, 82, 83, 84, 86, 87, 88, 89, 90, 91, 92, 93, 94, 95, 96, 97, 98, 99, 100, 101, 102, 103, 104, 105, 106, 107, 108, 109, 110, 111, 113, 114, 115, 116, 117, 118, 119, 120, 121, 122, 123, 124, 125, 126, 127, 128, 129, 130, 131, 132, 133, 134, 135, 136, 137, 138, 139, 140, 141, 142, 143, 144, 145, 146, 147, 148, 149, 152, 159, 160, 161, 162, 169, 170, 171, 172, 173, 174, 175, 176, 177, 179, 180, 183, 184, 185, 197, 198, 199, 200, 201, 202, 203, 204, 205, 206, 207, 233, 236, 302, 652]</t>
  </si>
  <si>
    <t>UPI00017301A7 status=activ</t>
  </si>
  <si>
    <t>([0.741537, 0.741537, 0.538167, 0.42561, 0.444081, 0.480142, 0.5017, 0.51388, 0.545602, 0.56648, 0.570702, 0.490133, 0.472492, 0.468512, 0.490133, 0.59508, 0.486429, 0.408655, 0.370445, 0.359901, 0.301917, 0.30533, 0.31487, 0.332115, 0.390993, 0.401658, 0.40511, 0.41194, 0.4292, 0.339168, 0.346032, 0.25031, 0.342579, 0.346032, 0.366687, 0.278302, 0.26085, 0.366687, 0.374039, 0.41194, 0.390993, 0.324872, 0.324872, 0.247041, 0.268042, 0.298791, 0.298791, 0.284882, 0.288399, 0.25406, 0.271506, 0.18812, 0.229226, 0.247041, 0.185198, 0.18812, 0.268042, 0.284882, 0.268042, 0.342579, 0.324872, 0.346032, 0.342579, 0.278302, 0.352862, 0.332115, 0.264545, 0.291804, 0.301917, 0.284882, 0.232838, 0.301917, 0.311707, 0.352862, 0.25031, 0.291804, 0.298791, 0.295083, 0.288399, 0.271506, 0.170161, 0.182256, 0.185198, 0.288399, 0.380708, 0.374039, 0.359901, 0.346032, 0.308712, 0.311707, 0.239899, 0.328603, 0.31487, 0.370445, 0.328603, 0.42561, 0.440853, 0.450668, 0.444081, 0.447574, 0.374039, 0.394753, 0.30533, 0.232838, 0.155435, 0.127496, 0.127496, 0.206376, 0.291804, 0.288399, 0.271506, 0.324872, 0.31487, 0.298791, 0.281712, 0.352862, 0.328603, 0.311707, 0.203355, 0.219301, 0.194234, 0.271506, 0.25031, 0.335645, 0.418646, 0.41194, 0.335645, 0.352862, 0.288399, 0.196879, 0.21291, 0.219301, 0.15284, 0.158265, 0.179055, 0.206376, 0.134866, 0.161087, 0.185198, 0.284882, 0.275179, 0.298791, 0.288399, 0.401658, 0.394753, 0.380708, 0.476583, 0.570702, 0.454136, 0.517562, 0.517562, 0.51388, 0.517562, 0.545602, 0.575842, 0.465241, 0.461924, 0.557691, 0.553315, 0.529623, 0.509769, 0.486429, 0.465241, 0.454136, 0.41194, 0.380708, 0.356642, 0.301917, 0.25406], '')</t>
  </si>
  <si>
    <t>[0, 1, 2, 6, 7, 8, 9, 10, 15, 147, 149, 150, 151, 152, 153, 154, 157, 158, 159, 160]</t>
  </si>
  <si>
    <t>UPI00017301A8 status=activ</t>
  </si>
  <si>
    <t>([0.078022, 0.111485, 0.111485, 0.144935, 0.18812, 0.219301, 0.147574, 0.17593, 0.209395, 0.203355, 0.147574, 0.15008, 0.158265, 0.25031, 0.161087, 0.209395, 0.222385, 0.225814, 0.25406, 0.236433, 0.216401, 0.147574, 0.090864, 0.06312, 0.067594, 0.035586, 0.023087, 0.038858, 0.043307, 0.041405, 0.040537, 0.079919, 0.079919, 0.073402, 0.056825, 0.10481, 0.081712, 0.086953, 0.088832, 0.049374, 0.05306, 0.106997, 0.170161, 0.25031, 0.335645, 0.335645, 0.394753, 0.468512, 0.436924, 0.324872, 0.339168, 0.335645, 0.339168, 0.298791, 0.25406, 0.301917, 0.31487, 0.40511, 0.40511, 0.31487, 0.408655, 0.517562, 0.398279, 0.275179, 0.291804, 0.31487, 0.268042, 0.301917, 0.268042, 0.209395, 0.31487, 0.301917, 0.349426, 0.243554, 0.332115, 0.295083, 0.21291, 0.134866, 0.134866, 0.120615, 0.147574, 0.147574, 0.081712, 0.109221, 0.222385, 0.173081, 0.129801, 0.155435, 0.092881, 0.118441, 0.222385, 0.232838, 0.236433, 0.144935, 0.257454, 0.257454, 0.222385, 0.308712, 0.380708, 0.295083, 0.203355, 0.25406, 0.264545, 0.374039, 0.328603, 0.301917, 0.342579, 0.346032, 0.243554, 0.25031, 0.158265, 0.081712, 0.058088, 0.06312, 0.088832, 0.059222, 0.06312, 0.125101, 0.073402, 0.090864, 0.147574, 0.229226, 0.21291, 0.209395, 0.122885, 0.122885, 0.098513, 0.059222, 0.073402, 0.142424, 0.21291, 0.236433, 0.229226, 0.232838, 0.216401, 0.25031, 0.185198, 0.191378, 0.155435, 0.139895, 0.116183, 0.127496, 0.073402, 0.041405, 0.032677, 0.058088, 0.100716, 0.098513, 0.155435, 0.10481, 0.11371, 0.111485, 0.100716, 0.11371, 0.142424, 0.098513, 0.058088, 0.090864, 0.079919, 0.111485, 0.116183, 0.118441, 0.096677, 0.170161, 0.268042, 0.206376, 0.21291, 0.15284, 0.194234, 0.164327, 0.164327, 0.122885, 0.144935, 0.216401, 0.31487, 0.31487, 0.380708, 0.480142, 0.534167, 0.4292, 0.301917, 0.291804, 0.298791, 0.301917, 0.291804, 0.288399, 0.40511, 0.418646, 0.509769, 0.422041, 0.42561, 0.461924, 0.401658, 0.335645, 0.335645, 0.216401, 0.17593, 0.206376, 0.125101, 0.129801, 0.203355, 0.21291, 0.30533, 0.301917, 0.332115, 0.352862, 0.366687, 0.247041, 0.191378, 0.17593, 0.17593, 0.147574, 0.15008, 0.196879, 0.155435, 0.132295, 0.203355, 0.268042, 0.25406, 0.339168, 0.247041, 0.170161, 0.191378, 0.203355, 0.194234, 0.179055, 0.116183, 0.056825, 0.106997, 0.086953, 0.096677, 0.139895, 0.191378, 0.134866, 0.139895, 0.185198, 0.191378, 0.167087, 0.116183, 0.079919, 0.059222, 0.079919, 0.122885, 0.17593, 0.120615], '')</t>
  </si>
  <si>
    <t>[61, 178, 188]</t>
  </si>
  <si>
    <t>UPI00017301A9 status=activ</t>
  </si>
  <si>
    <t>([0.116183, 0.15284, 0.090864, 0.067594, 0.10481, 0.0704, 0.094817, 0.116183, 0.071867, 0.088832, 0.11371, 0.109221, 0.086953, 0.094817, 0.173081, 0.102787, 0.109221, 0.102787, 0.122885, 0.179055, 0.25031, 0.25031, 0.222385, 0.308712, 0.387226, 0.342579, 0.335645, 0.328603, 0.346032, 0.366687, 0.384043, 0.374039, 0.41194, 0.352862, 0.349426, 0.26085, 0.342579, 0.243554, 0.247041, 0.225814, 0.225814, 0.26085, 0.26085, 0.281712, 0.284882, 0.203355, 0.225814, 0.352862, 0.356642, 0.25406, 0.349426, 0.332115, 0.342579, 0.30533, 0.284882, 0.196879, 0.291804, 0.291804, 0.295083, 0.384043, 0.377384, 0.295083, 0.206376, 0.196879, 0.219301, 0.144935, 0.21291, 0.225814, 0.167087, 0.182256, 0.264545, 0.25406, 0.179055, 0.167087, 0.203355, 0.243554, 0.236433, 0.194234, 0.206376, 0.324872, 0.31487, 0.30533, 0.311707, 0.31487, 0.311707, 0.229226, 0.324872, 0.232838, 0.222385, 0.25031, 0.206376, 0.206376, 0.182256, 0.264545, 0.264545, 0.170161, 0.170161, 0.173081, 0.225814, 0.229226, 0.127496, 0.139895, 0.144935, 0.129801, 0.200174, 0.216401, 0.203355, 0.129801, 0.229226, 0.239899, 0.161087, 0.200174, 0.132295, 0.109221, 0.06312, 0.06312, 0.111485, 0.158265, 0.243554, 0.209395, 0.132295, 0.147574, 0.147574, 0.088832, 0.098513, 0.094817, 0.094817, 0.147574, 0.139895, 0.125101, 0.067594, 0.076542, 0.045352, 0.074921, 0.090864, 0.147574, 0.147574, 0.086953, 0.094817, 0.094817, 0.096677, 0.155435, 0.142424, 0.078022, 0.106997, 0.170161, 0.173081, 0.100716, 0.081712, 0.15008, 0.11371, 0.21291, 0.284882, 0.284882, 0.194234, 0.15008, 0.127496, 0.127496, 0.225814, 0.225814, 0.139895, 0.085092, 0.090864, 0.142424, 0.219301, 0.247041, 0.257454, 0.284882, 0.380708, 0.422041, 0.436924, 0.490133, 0.472492, 0.377384, 0.359901, 0.454136, 0.549308, 0.483068, 0.40511, 0.30533, 0.30533, 0.275179, 0.243554, 0.225814, 0.236433, 0.232838, 0.232838, 0.225814, 0.196879, 0.203355, 0.120615, 0.120615, 0.051831, 0.05306, 0.050641, 0.066181, 0.042364, 0.045352, 0.078022, 0.122885, 0.173081, 0.170161, 0.295083, 0.321458, 0.209395, 0.129801, 0.129801, 0.129801, 0.066181, 0.036378, 0.027463, 0.031287, 0.028695, 0.067594, 0.049374, 0.094817, 0.132295, 0.120615, 0.073402, 0.042364, 0.042364, 0.035586, 0.020165, 0.019401, 0.032677, 0.056825, 0.096677, 0.058088, 0.032677, 0.0704, 0.081712, 0.116183, 0.170161, 0.094817, 0.086953, 0.0704, 0.05306, 0.05306, 0.102787, 0.092881, 0.15008, 0.164327, 0.194234, 0.278302, 0.191378, 0.134866, 0.167087, 0.116183, 0.116183, 0.185198, 0.191378, 0.15008, 0.139895, 0.081712, 0.155435, 0.15284, 0.170161, 0.194234, 0.125101, 0.111485, 0.147574, 0.092881, 0.047319, 0.055536, 0.056825, 0.094817, 0.137348, 0.137348, 0.122885, 0.182256, 0.206376, 0.191378, 0.232838, 0.219301, 0.239899, 0.116183, 0.076542, 0.081712, 0.040537, 0.035586, 0.035586, 0.047319, 0.045352, 0.045352, 0.040537, 0.038858, 0.022667, 0.01204, 0.010221, 0.017138, 0.00962, 0.009187, 0.006619, 0.009294, 0.009401, 0.012727, 0.019109, 0.022667, 0.021381, 0.037156, 0.056825, 0.042364, 0.026338, 0.042364, 0.078022, 0.046336], '')</t>
  </si>
  <si>
    <t>[176]</t>
  </si>
  <si>
    <t>UPI00017301AA status=activ</t>
  </si>
  <si>
    <t>([0.450668, 0.298791, 0.352862, 0.232838, 0.278302, 0.31487, 0.366687, 0.384043, 0.41194, 0.454136, 0.387226, 0.440853, 0.450668, 0.461924, 0.472492, 0.454136, 0.553315, 0.622677, 0.58069, 0.440853, 0.447574, 0.51388, 0.604312, 0.486429, 0.653063, 0.549308, 0.549308, 0.517562, 0.521092, 0.545602, 0.433034, 0.534167, 0.4292, 0.324872, 0.291804, 0.200174, 0.179055, 0.179055, 0.229226, 0.247041, 0.342579, 0.332115, 0.324872, 0.284882, 0.374039, 0.257454, 0.239899, 0.158265, 0.182256, 0.200174, 0.109221, 0.106997, 0.083462, 0.081712, 0.142424, 0.142424, 0.225814, 0.271506, 0.232838, 0.222385, 0.127496, 0.137348, 0.109221, 0.059222, 0.05306, 0.028107, 0.048328, 0.045352, 0.078022, 0.078022, 0.069024, 0.125101, 0.203355, 0.132295, 0.206376, 0.200174, 0.203355, 0.106997, 0.06312, 0.086953, 0.042364, 0.086953, 0.092881, 0.122885, 0.203355, 0.281712, 0.278302, 0.311707, 0.374039, 0.284882, 0.196879, 0.209395, 0.196879, 0.182256, 0.30533, 0.318242, 0.349426, 0.377384, 0.401658, 0.468512, 0.374039, 0.352862, 0.359901, 0.324872, 0.311707, 0.311707, 0.219301, 0.222385, 0.125101, 0.083462, 0.078022, 0.096677, 0.100716, 0.098513, 0.047319, 0.043307, 0.031287, 0.013613, 0.008075, 0.012727, 0.013437, 0.020876, 0.022667, 0.016528, 0.014075, 0.013821, 0.014783, 0.027463, 0.030611, 0.030003, 0.06184, 0.056825, 0.038042, 0.016826, 0.010221, 0.0198, 0.015078, 0.018106, 0.035586, 0.054297, 0.055536, 0.027463, 0.014783, 0.025316, 0.032017, 0.03976, 0.019401, 0.018787, 0.016528, 0.013016, 0.012727, 0.010221, 0.010372, 0.013821, 0.031287, 0.038042, 0.034884, 0.026892, 0.030003, 0.017447, 0.017797, 0.009865, 0.017138, 0.028695, 0.015078, 0.013016, 0.010221, 0.020522, 0.021381, 0.021381, 0.043307, 0.047319, 0.033407, 0.069024, 0.055536, 0.026338, 0.045352, 0.049374, 0.090864, 0.046336, 0.073402, 0.088832, 0.164327, 0.167087, 0.098513, 0.118441, 0.118441, 0.155435, 0.137348, 0.144935, 0.085092, 0.083462, 0.083462, 0.118441, 0.118441, 0.102787, 0.139895, 0.109221, 0.048328, 0.059222, 0.05306, 0.034884, 0.035586, 0.032017, 0.017447, 0.0198, 0.032677, 0.044297, 0.023087, 0.016257, 0.00962, 0.016021, 0.016257, 0.022306, 0.030003, 0.014783, 0.015344, 0.018106, 0.015078, 0.031287, 0.027463, 0.028695, 0.05306, 0.058088, 0.038042, 0.073402, 0.109221, 0.059222, 0.043307, 0.090864, 0.11371, 0.120615, 0.066181, 0.073402, 0.088832, 0.098513, 0.155435, 0.173081, 0.185198, 0.247041, 0.236433, 0.222385, 0.271506, 0.209395, 0.209395, 0.275179, 0.268042, 0.164327, 0.26085, 0.30533, 0.209395, 0.21291, 0.30533, 0.40511, 0.30533, 0.308712, 0.291804, 0.318242, 0.390993, 0.387226, 0.359901, 0.359901, 0.374039, 0.31487, 0.394753, 0.384043, 0.384043, 0.384043, 0.509769, 0.525368, 0.509769, 0.509769, 0.553315, 0.570702, 0.56648, 0.675549, 0.666105, 0.632174, 0.626927, 0.608892, 0.58069, 0.613573, 0.604312, 0.56648, 0.791621, 0.754692], '')</t>
  </si>
  <si>
    <t>[16, 17, 18, 21, 22, 24, 25, 26, 27, 28, 29, 31, 268, 269, 270, 271, 272, 273, 274, 275, 276, 277, 278, 279, 280, 281, 282, 283, 284, 285]</t>
  </si>
  <si>
    <t>UPI00017301AB status=activ</t>
  </si>
  <si>
    <t>([0.088832, 0.118441, 0.164327, 0.073402, 0.045352, 0.059222, 0.100716, 0.067594, 0.0704, 0.040537, 0.054297, 0.044297, 0.0198, 0.01227, 0.011342, 0.011106, 0.020522, 0.024393, 0.040537, 0.076542, 0.040537, 0.044297, 0.022667, 0.023963, 0.028695, 0.042364, 0.036378, 0.018106, 0.032677, 0.023534, 0.049374, 0.050641, 0.085092, 0.167087, 0.247041, 0.139895, 0.236433, 0.243554, 0.219301, 0.127496, 0.078022, 0.15008, 0.120615, 0.21291, 0.125101, 0.203355, 0.200174, 0.216401, 0.229226, 0.243554, 0.25406, 0.167087, 0.17593, 0.167087, 0.17593, 0.182256, 0.182256, 0.139895, 0.078022, 0.078022, 0.170161, 0.232838, 0.206376, 0.185198, 0.116183, 0.111485, 0.120615, 0.083462, 0.049374, 0.090864, 0.083462, 0.074921, 0.073402, 0.079919, 0.088832, 0.083462, 0.06312, 0.073402, 0.050641, 0.109221, 0.109221, 0.10481, 0.060549, 0.064632, 0.064632, 0.111485, 0.155435, 0.137348, 0.18812, 0.275179, 0.26085, 0.155435, 0.243554, 0.30533, 0.170161, 0.094817, 0.086953, 0.102787, 0.185198, 0.185198, 0.102787, 0.090864, 0.046336, 0.081712, 0.081712, 0.109221, 0.109221, 0.155435, 0.167087, 0.206376, 0.147574, 0.083462, 0.073402, 0.038858, 0.050641, 0.120615, 0.191378, 0.191378, 0.203355, 0.219301, 0.219301, 0.288399, 0.332115, 0.444081, 0.450668, 0.440853, 0.418646, 0.394753, 0.335645, 0.342579, 0.324872, 0.311707, 0.295083, 0.298791, 0.318242, 0.284882, 0.264545, 0.264545, 0.185198, 0.111485, 0.076542, 0.129801, 0.139895, 0.109221, 0.109221, 0.05306, 0.031287, 0.016826, 0.0198, 0.022667, 0.011903, 0.011903, 0.011669, 0.014075, 0.027463, 0.035586, 0.046336, 0.024393, 0.020876, 0.020876, 0.029376, 0.020165, 0.021816, 0.019401, 0.014075, 0.009015, 0.015078, 0.026338, 0.056825, 0.059222, 0.050641, 0.064632, 0.064632, 0.120615, 0.170161, 0.096677, 0.116183, 0.118441, 0.116183, 0.118441, 0.118441, 0.144935, 0.232838, 0.134866, 0.144935, 0.219301, 0.346032, 0.335645, 0.243554, 0.247041, 0.232838, 0.164327, 0.15008, 0.134866, 0.073402, 0.071867, 0.127496, 0.125101, 0.094817, 0.139895, 0.134866, 0.196879, 0.158265, 0.122885, 0.21291, 0.167087, 0.137348, 0.066181], '')</t>
  </si>
  <si>
    <t>UPI00017301AC status=activ</t>
  </si>
  <si>
    <t>([0.557691, 0.56648, 0.648219, 0.642678, 0.436924, 0.25031, 0.161087, 0.085092, 0.051831, 0.066181, 0.079919, 0.05306, 0.025762, 0.012491, 0.007177, 0.006245, 0.007259, 0.004646, 0.003366, 0.00231, 0.001335, 0.001344, 0.000833, 0.000412, 0.000232, 0.000412, 0.000854, 0.001305, 0.001305, 0.001743, 0.001318, 0.001434, 0.001597, 0.002366, 0.003014, 0.004247, 0.003461, 0.002435, 0.003804, 0.004483, 0.004161, 0.004388, 0.003177, 0.003246, 0.003276, 0.003864, 0.002761, 0.001743, 0.001061, 0.001602, 0.001061, 0.000906, 0.000833, 0.000936, 0.00103, 0.001267, 0.000854, 0.001202, 0.001417, 0.001417, 0.001481, 0.00246, 0.002581, 0.002761, 0.002761, 0.00389, 0.004899, 0.004899, 0.005318, 0.005872, 0.003757, 0.00359, 0.00389, 0.004247, 0.003864, 0.0028, 0.002138, 0.00246, 0.002138, 0.001872, 0.001906, 0.00152, 0.001499, 0.002138, 0.001936, 0.001743, 0.00146, 0.001408, 0.002276, 0.003177, 0.003079, 0.004646, 0.004899, 0.004899, 0.003212, 0.004135, 0.003701, 0.004208, 0.003607, 0.004646, 0.006374, 0.004247, 0.004208, 0.003109, 0.002435, 0.002349, 0.00359, 0.004388, 0.004208, 0.002688, 0.002761, 0.002662, 0.002606, 0.002606, 0.002396, 0.003607, 0.003727, 0.003757, 0.004414, 0.005086, 0.003671, 0.002482, 0.003727, 0.004577, 0.006421, 0.008156, 0.014315, 0.008804, 0.008525, 0.008624, 0.014783, 0.014075, 0.014315, 0.011669, 0.018415, 0.032677, 0.021816, 0.015694, 0.030003, 0.020522, 0.022667, 0.05306, 0.139895], '')</t>
  </si>
  <si>
    <t>UPI00017301AD status=activ</t>
  </si>
  <si>
    <t>([0.000893, 0.001602, 0.001305, 0.001267, 0.001434, 0.001202, 0.001159, 0.001142, 0.001318, 0.001687, 0.002276, 0.001906, 0.001267, 0.001855, 0.002688, 0.002623, 0.003963, 0.005734, 0.004689, 0.004736, 0.004835, 0.006619, 0.006988, 0.009015, 0.008276, 0.009483, 0.01078, 0.018787, 0.019109, 0.013437, 0.013821, 0.008723, 0.008804, 0.009015, 0.007091, 0.007259, 0.005249, 0.003405, 0.003366, 0.003341, 0.004483, 0.004414, 0.004577, 0.004414, 0.00359, 0.004358, 0.004689, 0.006374, 0.006142, 0.008156, 0.008276, 0.005683, 0.006142, 0.009096, 0.009015, 0.007555, 0.007259, 0.01204, 0.018787, 0.0198, 0.023087, 0.018415, 0.017138, 0.013265, 0.008075, 0.014586, 0.010509, 0.006533, 0.006421, 0.004414, 0.004414, 0.006567, 0.009865, 0.009015, 0.008804, 0.014586, 0.029376, 0.016021, 0.013821, 0.011669, 0.007495, 0.010509, 0.008525, 0.011903, 0.009187, 0.009401, 0.006567, 0.009483, 0.01204, 0.011518, 0.013821, 0.013265, 0.008624, 0.006894, 0.010372, 0.008804, 0.006078, 0.005932, 0.006988, 0.006194, 0.008409, 0.008723, 0.005734, 0.008276, 0.006421, 0.009096, 0.016826, 0.030611, 0.019401, 0.028695, 0.032017, 0.05306, 0.027463, 0.032677, 0.035586, 0.035586, 0.045352, 0.044297, 0.043307, 0.067594, 0.10481, 0.044297, 0.06312, 0.094817, 0.045352, 0.049374, 0.037156, 0.037156, 0.034068, 0.028107, 0.026892, 0.023963, 0.023963, 0.034884, 0.038042, 0.025316, 0.015344, 0.015344, 0.016021, 0.009187, 0.009187, 0.006421, 0.006701, 0.008075, 0.009865, 0.009977, 0.011106, 0.013613, 0.009401, 0.006245, 0.007422, 0.007315, 0.00777, 0.006795, 0.00558, 0.004611, 0.005623, 0.00515, 0.005378, 0.007495, 0.007877, 0.007877, 0.010372, 0.019109, 0.011669, 0.009865, 0.017447, 0.026892, 0.021816, 0.023534, 0.023963, 0.033407, 0.037156, 0.025762, 0.025762, 0.05306, 0.100716, 0.058088, 0.11371, 0.11371, 0.064632, 0.134866, 0.098513, 0.106997, 0.106997, 0.17593, 0.229226, 0.21291, 0.247041, 0.31487, 0.356642, 0.384043, 0.278302, 0.222385, 0.264545, 0.200174, 0.206376, 0.164327, 0.209395, 0.122885, 0.090864, 0.144935, 0.073402, 0.050641, 0.034068, 0.0198, 0.011106, 0.007177, 0.007091, 0.007259, 0.004577, 0.004135, 0.003701, 0.00515, 0.004247, 0.003341, 0.003341, 0.002336, 0.001872, 0.001936, 0.002276, 0.001967, 0.00146, 0.001675, 0.001872, 0.001675, 0.001692, 0.002014, 0.002503], '')</t>
  </si>
  <si>
    <t>UPI00017301AE status=activ</t>
  </si>
  <si>
    <t>([0.298791, 0.339168, 0.239899, 0.239899, 0.275179, 0.196879, 0.247041, 0.278302, 0.301917, 0.324872, 0.346032, 0.370445, 0.31487, 0.308712, 0.30533, 0.342579, 0.271506, 0.332115, 0.40511, 0.36309, 0.366687, 0.342579, 0.356642, 0.41194, 0.374039, 0.387226, 0.468512, 0.458154, 0.472492, 0.398279, 0.408655, 0.436924, 0.440853, 0.549308, 0.59014, 0.529623, 0.553315, 0.653063, 0.648219, 0.642678, 0.694846, 0.690604, 0.648219, 0.529623, 0.56648, 0.553315, 0.545602, 0.476583, 0.447574, 0.440853, 0.521092, 0.517562, 0.401658, 0.318242, 0.31487, 0.26085, 0.25031, 0.232838, 0.247041, 0.182256, 0.120615, 0.096677, 0.155435, 0.179055, 0.191378, 0.111485, 0.179055, 0.17593, 0.243554, 0.298791, 0.298791, 0.298791, 0.298791, 0.384043, 0.380708, 0.30533, 0.328603, 0.42561, 0.387226, 0.301917, 0.308712, 0.380708, 0.41194, 0.4292, 0.36309, 0.342579, 0.454136, 0.450668, 0.450668, 0.440853, 0.408655, 0.414856, 0.422041, 0.418646, 0.444081, 0.549308, 0.632174, 0.525368, 0.509769, 0.458154, 0.545602, 0.622677, 0.618285, 0.570702, 0.541878, 0.618285, 0.622677, 0.570702, 0.553315, 0.483068, 0.401658, 0.414856, 0.418646, 0.301917, 0.298791, 0.298791, 0.206376, 0.232838, 0.321458, 0.26085, 0.366687, 0.26085, 0.232838, 0.17593, 0.200174, 0.142424, 0.167087, 0.179055, 0.206376, 0.209395, 0.281712, 0.366687, 0.377384, 0.36309, 0.480142, 0.398279, 0.271506, 0.349426, 0.318242, 0.209395, 0.275179, 0.26085, 0.356642, 0.278302, 0.342579, 0.342579, 0.408655, 0.380708, 0.418646, 0.418646, 0.390993, 0.408655, 0.398279, 0.374039, 0.295083, 0.284882, 0.380708, 0.509769, 0.51388, 0.521092, 0.570702, 0.480142, 0.465241, 0.387226, 0.497853, 0.418646, 0.394753, 0.31487, 0.288399, 0.328603, 0.239899, 0.206376, 0.18812, 0.194234, 0.18812, 0.271506, 0.268042, 0.194234, 0.179055, 0.120615, 0.125101, 0.196879, 0.284882, 0.295083, 0.291804, 0.225814, 0.222385, 0.25406, 0.356642, 0.384043, 0.288399, 0.384043, 0.458154, 0.450668, 0.359901, 0.275179, 0.18812, 0.134866, 0.185198, 0.185198, 0.17593, 0.106997, 0.047319, 0.048328, 0.038042, 0.06184, 0.100716, 0.167087, 0.111485, 0.051831, 0.033407, 0.06184, 0.064632, 0.071867, 0.06184, 0.059222, 0.100716, 0.161087, 0.229226, 0.239899, 0.203355, 0.203355, 0.182256, 0.298791, 0.288399, 0.321458, 0.257454, 0.25031, 0.25031, 0.232838, 0.332115, 0.359901, 0.278302, 0.26085, 0.170161, 0.219301, 0.239899, 0.25406, 0.264545, 0.271506, 0.264545, 0.206376, 0.295083, 0.324872, 0.328603, 0.332115, 0.328603, 0.30533, 0.291804, 0.194234, 0.271506, 0.268042, 0.30533, 0.339168, 0.339168, 0.377384, 0.318242, 0.275179, 0.191378, 0.185198, 0.194234, 0.191378, 0.278302, 0.278302, 0.25406, 0.264545, 0.170161, 0.173081, 0.21291, 0.247041, 0.291804, 0.291804, 0.206376, 0.182256, 0.209395, 0.209395, 0.25031, 0.25031, 0.271506, 0.257454, 0.216401, 0.109221, 0.090864, 0.090864, 0.090864, 0.161087, 0.15008, 0.200174, 0.111485, 0.083462, 0.038858, 0.056825, 0.06184, 0.116183, 0.078022, 0.086953, 0.086953, 0.090864, 0.06312, 0.106997, 0.102787, 0.132295, 0.229226, 0.268042, 0.298791, 0.179055, 0.194234, 0.179055, 0.132295, 0.236433, 0.328603, 0.377384, 0.332115, 0.342579, 0.342579, 0.450668, 0.36309, 0.271506, 0.164327, 0.164327, 0.167087, 0.264545, 0.144935, 0.142424, 0.137348, 0.076542, 0.088832, 0.035586, 0.043307, 0.076542, 0.040537, 0.03976, 0.029376, 0.035586, 0.017447, 0.013821, 0.009483, 0.008895, 0.015078, 0.025762, 0.051831, 0.028107, 0.017447, 0.027463, 0.032677, 0.016528, 0.017447, 0.029376, 0.033407, 0.028107, 0.018415, 0.018787, 0.011518, 0.020165, 0.0198, 0.034884, 0.051831, 0.096677, 0.134866, 0.094817, 0.10481, 0.098513, 0.167087, 0.167087, 0.120615, 0.085092, 0.137348, 0.102787, 0.055536, 0.106997, 0.118441, 0.17593, 0.170161, 0.170161, 0.170161, 0.170161, 0.170161, 0.083462, 0.069024, 0.083462, 0.106997, 0.096677, 0.098513, 0.06184, 0.054297, 0.079919, 0.109221, 0.083462, 0.161087, 0.268042, 0.167087, 0.090864, 0.048328, 0.090864, 0.090864, 0.044297, 0.050641, 0.050641, 0.050641, 0.028107, 0.034068, 0.034068, 0.038858, 0.0198, 0.025316, 0.023087, 0.016528, 0.016021, 0.028695, 0.028695, 0.028107, 0.054297, 0.098513, 0.132295, 0.134866, 0.173081, 0.18812, 0.102787, 0.051831, 0.05306, 0.078022, 0.0704, 0.067594, 0.032017, 0.064632, 0.088832, 0.092881, 0.170161, 0.106997, 0.073402, 0.073402, 0.067594, 0.051831, 0.031287, 0.045352, 0.035586, 0.048328, 0.043307, 0.066181, 0.071867, 0.127496, 0.129801, 0.0704, 0.067594, 0.144935, 0.139895, 0.067594, 0.125101, 0.118441, 0.191378, 0.222385, 0.222385, 0.225814, 0.26085, 0.339168, 0.232838, 0.179055, 0.120615, 0.196879, 0.142424, 0.225814, 0.236433, 0.164327, 0.268042, 0.298791, 0.284882, 0.182256, 0.247041, 0.25406, 0.26085, 0.21291, 0.134866, 0.134866, 0.134866, 0.076542, 0.076542, 0.132295, 0.129801, 0.120615, 0.125101, 0.21291, 0.219301, 0.17593, 0.281712, 0.268042, 0.196879, 0.158265, 0.225814, 0.247041, 0.206376, 0.167087, 0.170161, 0.264545, 0.222385, 0.182256, 0.30533], '')</t>
  </si>
  <si>
    <t>[33, 34, 35, 36, 37, 38, 39, 40, 41, 42, 43, 44, 45, 46, 50, 51, 95, 96, 97, 98, 100, 101, 102, 103, 104, 105, 106, 107, 108, 157, 158, 159, 160]</t>
  </si>
  <si>
    <t>UPI00017301AF status=activ</t>
  </si>
  <si>
    <t>([0.268042, 0.170161, 0.225814, 0.17593, 0.120615, 0.147574, 0.17593, 0.129801, 0.092881, 0.118441, 0.15008, 0.182256, 0.291804, 0.26085, 0.236433, 0.170161, 0.10481, 0.10481, 0.122885, 0.11371, 0.10481, 0.10481, 0.179055, 0.170161, 0.155435, 0.236433, 0.21291, 0.229226, 0.311707, 0.31487, 0.339168, 0.216401, 0.229226, 0.139895, 0.25031, 0.25406, 0.332115, 0.42561, 0.549308, 0.541878, 0.42561, 0.4292, 0.387226, 0.298791, 0.295083, 0.352862, 0.346032, 0.311707, 0.295083, 0.291804, 0.384043, 0.374039, 0.483068, 0.40511, 0.374039, 0.374039, 0.377384, 0.281712, 0.264545, 0.275179, 0.278302, 0.394753, 0.40511, 0.384043, 0.384043, 0.321458, 0.288399, 0.18812, 0.25406, 0.232838, 0.239899, 0.232838, 0.196879, 0.129801, 0.116183, 0.203355, 0.216401, 0.222385, 0.203355, 0.134866, 0.147574, 0.144935, 0.134866, 0.127496, 0.185198, 0.275179, 0.332115, 0.390993, 0.51388, 0.436924, 0.490133, 0.490133, 0.377384, 0.414856, 0.414856, 0.497853, 0.436924, 0.346032, 0.339168, 0.418646, 0.418646, 0.390993, 0.390993, 0.332115, 0.332115, 0.239899, 0.229226, 0.239899, 0.25031, 0.25031, 0.311707, 0.196879, 0.144935, 0.236433, 0.222385, 0.247041, 0.194234, 0.229226, 0.288399, 0.209395, 0.236433, 0.321458, 0.324872, 0.332115, 0.40511, 0.377384, 0.458154, 0.468512, 0.486429, 0.486429, 0.505461, 0.401658, 0.490133, 0.51388, 0.51388, 0.521092, 0.562014, 0.675549, 0.707965, 0.716283, 0.703578, 0.59508, 0.608892, 0.63748, 0.58069, 0.483068, 0.505461, 0.480142, 0.394753, 0.308712, 0.301917, 0.196879, 0.301917, 0.219301, 0.268042, 0.191378, 0.185198, 0.206376, 0.125101, 0.129801, 0.125101, 0.191378, 0.264545, 0.25406, 0.158265, 0.18812, 0.271506, 0.284882, 0.308712, 0.394753, 0.450668, 0.454136, 0.549308, 0.458154, 0.472492, 0.465241, 0.490133, 0.465241, 0.472492, 0.557691, 0.468512, 0.472492, 0.472492, 0.476583, 0.476583, 0.575842, 0.59014, 0.58069, 0.472492, 0.447574, 0.450668, 0.422041, 0.387226, 0.301917, 0.377384, 0.387226, 0.36309, 0.422041, 0.374039, 0.377384, 0.374039, 0.4292, 0.40511, 0.384043, 0.359901, 0.335645, 0.291804, 0.243554, 0.196879, 0.284882, 0.288399], '')</t>
  </si>
  <si>
    <t>[38, 39, 88, 130, 133, 134, 135, 136, 137, 138, 139, 140, 141, 142, 143, 144, 146, 172, 179, 185, 186, 187]</t>
  </si>
  <si>
    <t>UPI00017301B0 status=activ</t>
  </si>
  <si>
    <t>([0.275179, 0.335645, 0.374039, 0.31487, 0.239899, 0.18812, 0.21291, 0.275179, 0.219301, 0.25406, 0.216401, 0.26085, 0.264545, 0.31487, 0.321458, 0.25406, 0.158265, 0.209395, 0.209395, 0.257454, 0.268042, 0.18812, 0.185198, 0.182256, 0.247041, 0.247041, 0.229226, 0.247041, 0.15284, 0.127496, 0.074921, 0.111485, 0.10481, 0.069024, 0.098513, 0.088832, 0.144935, 0.222385, 0.229226, 0.185198, 0.216401, 0.247041, 0.339168, 0.239899, 0.257454, 0.239899, 0.311707, 0.318242, 0.31487, 0.311707, 0.422041, 0.509769, 0.497853, 0.5017, 0.575842, 0.505461, 0.42561, 0.42561, 0.30533, 0.219301, 0.170161, 0.17593, 0.206376, 0.191378, 0.275179, 0.268042, 0.268042, 0.268042, 0.318242, 0.232838, 0.311707, 0.275179, 0.281712, 0.288399, 0.209395, 0.182256, 0.21291, 0.203355, 0.185198, 0.301917, 0.356642, 0.447574, 0.4292, 0.414856, 0.352862, 0.370445, 0.275179, 0.275179, 0.278302, 0.311707, 0.284882, 0.200174, 0.225814, 0.219301, 0.21291, 0.268042, 0.30533, 0.295083, 0.387226, 0.40511, 0.328603, 0.370445, 0.374039, 0.387226, 0.321458, 0.384043, 0.374039, 0.384043, 0.301917, 0.225814, 0.196879, 0.30533, 0.36309, 0.264545, 0.275179, 0.281712, 0.225814, 0.232838, 0.173081, 0.10481, 0.074921, 0.076542, 0.074921, 0.042364, 0.03976, 0.064632, 0.064632, 0.064632, 0.06312, 0.111485, 0.122885, 0.147574, 0.144935, 0.170161, 0.247041, 0.216401, 0.139895, 0.155435, 0.142424, 0.137348, 0.209395, 0.209395, 0.271506, 0.182256, 0.26085, 0.264545, 0.200174, 0.132295, 0.132295, 0.196879, 0.191378, 0.25406, 0.167087, 0.120615, 0.118441, 0.137348, 0.155435, 0.155435, 0.137348, 0.137348, 0.209395, 0.21291, 0.247041, 0.18812, 0.185198, 0.179055, 0.111485, 0.098513, 0.158265, 0.164327, 0.173081, 0.090864, 0.10481, 0.147574, 0.144935, 0.142424, 0.142424, 0.15008, 0.15008, 0.229226, 0.137348, 0.085092, 0.048328, 0.045352, 0.067594, 0.134866, 0.134866, 0.182256, 0.239899, 0.209395, 0.17593, 0.137348, 0.236433, 0.161087, 0.155435, 0.21291, 0.173081], '')</t>
  </si>
  <si>
    <t>[51, 53, 54, 55]</t>
  </si>
  <si>
    <t>UPI00017301B1 status=activ</t>
  </si>
  <si>
    <t>([0.064632, 0.025762, 0.014586, 0.014075, 0.019109, 0.025316, 0.038042, 0.048328, 0.028695, 0.016257, 0.021816, 0.034068, 0.038042, 0.034068, 0.018787, 0.012727, 0.011342, 0.008804, 0.008723, 0.005799, 0.007422, 0.010509, 0.010926, 0.014586, 0.018415, 0.014315, 0.015694, 0.009096, 0.00777, 0.012491, 0.027463, 0.032017, 0.032017, 0.028695, 0.021816, 0.03976, 0.030003, 0.066181, 0.046336, 0.032017, 0.066181, 0.045352, 0.020522, 0.020522, 0.026338, 0.028695, 0.028695, 0.014586, 0.019401, 0.018106, 0.009096, 0.009977, 0.007422, 0.007091, 0.008409, 0.006894, 0.00558, 0.006619, 0.006194, 0.006701, 0.007877, 0.008276, 0.01078, 0.023087, 0.044297, 0.0198, 0.010672, 0.00777, 0.011518, 0.01204, 0.008895, 0.00962, 0.008409, 0.007259, 0.00515, 0.006142, 0.008723, 0.007177, 0.005799, 0.004775, 0.006194, 0.004414, 0.004208, 0.00283, 0.001743, 0.001232, 0.001855, 0.002623, 0.00283, 0.00243, 0.001967, 0.002194, 0.002606, 0.001855, 0.002503, 0.003607, 0.002581, 0.002211, 0.002396, 0.003405, 0.003405, 0.002396, 0.003512, 0.003512, 0.003366, 0.004358, 0.006421, 0.004358, 0.003053, 0.004358, 0.003478, 0.004208, 0.004976, 0.005683, 0.008895, 0.006567, 0.005503, 0.008156, 0.01078, 0.013265, 0.00777, 0.009483, 0.016257, 0.016021, 0.012727, 0.014075, 0.017797, 0.009865, 0.01204, 0.016257, 0.011903, 0.024393, 0.032017, 0.021816, 0.013821, 0.009728, 0.011669, 0.009096, 0.006039, 0.005734, 0.007315, 0.013016, 0.007877, 0.006795, 0.006795, 0.005249, 0.007422, 0.007422, 0.013016, 0.011518, 0.008804, 0.01078, 0.010926, 0.007315, 0.012727, 0.01078, 0.008624, 0.009977, 0.016826, 0.015078, 0.009187, 0.005734, 0.003924, 0.005503, 0.004483, 0.003109, 0.004513, 0.003276, 0.002482, 0.001906, 0.00231, 0.003431, 0.002349, 0.00155, 0.002327, 0.002211, 0.002211, 0.003109, 0.002194, 0.001808, 0.002976, 0.00292, 0.003177, 0.004736, 0.004921, 0.007091, 0.010509, 0.011518, 0.010221, 0.016826, 0.016826, 0.023534, 0.024826, 0.06312, 0.066181, 0.073402, 0.071867, 0.073402, 0.041405, 0.035586, 0.05306, 0.059222, 0.127496, 0.10481, 0.041405, 0.021816, 0.016528, 0.00962, 0.005734, 0.009096, 0.007315, 0.005992, 0.006194, 0.006039, 0.003804, 0.005223, 0.00359, 0.00283, 0.00283, 0.002581, 0.003963, 0.003212, 0.003014, 0.002503, 0.003727, 0.005872, 0.005378, 0.005378, 0.006482, 0.01078, 0.01078, 0.013437, 0.024393, 0.022667, 0.026892, 0.027463, 0.027463, 0.056825, 0.03976, 0.088832, 0.182256, 0.11371, 0.081712, 0.081712, 0.051831, 0.046336, 0.021816, 0.021816, 0.028695, 0.028695, 0.012491, 0.008002, 0.009096, 0.009015, 0.005734, 0.003461, 0.004976, 0.004921, 0.004921, 0.004899, 0.003431, 0.00283, 0.003864, 0.003607, 0.003478, 0.003804, 0.002688, 0.003607, 0.003607, 0.003053, 0.002366, 0.003177, 0.004431, 0.0028, 0.002035, 0.002211, 0.002211, 0.001748, 0.00146, 0.000923, 0.000936, 0.00146, 0.001061, 0.000842, 0.000906, 0.000893, 0.001318, 0.001305, 0.001335, 0.001211, 0.00152, 0.002396, 0.001692, 0.001481, 0.00146, 0.002138, 0.002138, 0.002327, 0.001748, 0.001499, 0.00231, 0.002435, 0.00243, 0.002581, 0.00316, 0.00283, 0.002035, 0.001271, 0.001271, 0.001211, 0.001855, 0.001855, 0.001855, 0.002078, 0.001597, 0.00246, 0.002482, 0.003671, 0.003555, 0.004835, 0.005318, 0.004611, 0.006567, 0.006701, 0.008525, 0.008156, 0.011669, 0.023087, 0.041405, 0.041405, 0.046336, 0.051831, 0.032677, 0.035586, 0.041405, 0.034068, 0.018787, 0.011518, 0.010672, 0.010926, 0.007177, 0.00777, 0.008895, 0.004976, 0.004736, 0.004689, 0.004611, 0.004577, 0.00316, 0.00246, 0.003607, 0.002396, 0.001408, 0.001687, 0.001159, 0.001572, 0.00225, 0.002435, 0.003405, 0.00283, 0.00359, 0.00359, 0.003079, 0.003461, 0.003997, 0.002881, 0.002512, 0.001709, 0.001709, 0.00225, 0.002727, 0.002555, 0.002581, 0.002606, 0.001906, 0.001808, 0.001722, 0.002155, 0.002581, 0.002512, 0.003366, 0.00389, 0.005734, 0.005378, 0.003804, 0.004315, 0.005249, 0.006039, 0.00777, 0.00777, 0.007877, 0.008002, 0.006482, 0.009728, 0.025762], '')</t>
  </si>
  <si>
    <t>UPI00017301B2 status=activ</t>
  </si>
  <si>
    <t>([0.575842, 0.401658, 0.436924, 0.461924, 0.483068, 0.505461, 0.534167, 0.517562, 0.534167, 0.557691, 0.480142, 0.509769, 0.41194, 0.422041, 0.390993, 0.4292, 0.436924, 0.4292, 0.342579, 0.332115, 0.342579, 0.422041, 0.454136, 0.384043, 0.298791, 0.332115, 0.335645, 0.335645, 0.370445, 0.281712, 0.185198, 0.26085, 0.191378, 0.18812, 0.191378, 0.219301, 0.164327, 0.090864, 0.086953, 0.170161, 0.167087, 0.167087, 0.164327, 0.158265, 0.155435, 0.15284, 0.139895, 0.134866, 0.139895, 0.142424, 0.229226, 0.31487, 0.324872, 0.36309, 0.465241, 0.339168, 0.247041, 0.332115, 0.42561, 0.422041, 0.301917, 0.275179, 0.271506, 0.281712, 0.366687, 0.472492, 0.59014, 0.465241, 0.380708, 0.374039, 0.370445, 0.278302, 0.284882, 0.239899, 0.185198, 0.147574, 0.278302, 0.36309, 0.291804, 0.291804, 0.291804, 0.377384, 0.42561, 0.418646, 0.324872, 0.324872, 0.206376, 0.111485, 0.196879, 0.275179, 0.268042, 0.167087, 0.219301, 0.209395, 0.239899, 0.239899, 0.291804, 0.155435, 0.155435, 0.127496, 0.10481, 0.106997, 0.129801, 0.122885, 0.120615, 0.116183, 0.106997, 0.098513, 0.17593, 0.167087, 0.10481, 0.056825, 0.116183, 0.15008, 0.15284, 0.092881, 0.088832, 0.094817, 0.100716, 0.100716, 0.155435, 0.106997, 0.106997, 0.092881, 0.049374, 0.026892, 0.055536, 0.031287, 0.033407, 0.032677, 0.030611, 0.030611, 0.035586, 0.0198, 0.0198, 0.01204, 0.011669, 0.022667, 0.021381, 0.024393, 0.016257, 0.011903, 0.0198, 0.016528, 0.016021, 0.013613, 0.018106, 0.013613, 0.023963, 0.041405, 0.045352, 0.047319, 0.090864, 0.078022, 0.069024, 0.066181, 0.116183, 0.219301, 0.191378, 0.185198, 0.281712, 0.374039, 0.468512, 0.497853, 0.497853, 0.394753, 0.41194, 0.480142, 0.549308, 0.490133, 0.454136, 0.31487, 0.31487, 0.31487, 0.414856, 0.41194, 0.324872, 0.225814, 0.137348, 0.144935, 0.088832, 0.083462, 0.086953, 0.047319, 0.024393, 0.033407, 0.067594, 0.078022, 0.067594, 0.064632, 0.043307, 0.064632, 0.132295, 0.085092, 0.085092, 0.045352, 0.100716, 0.125101, 0.206376, 0.179055, 0.11371, 0.185198, 0.102787, 0.056825, 0.066181, 0.067594, 0.048328, 0.048328, 0.083462, 0.098513, 0.041405, 0.042364, 0.020165, 0.023087, 0.042364, 0.021816, 0.020165, 0.018106, 0.021816, 0.023963, 0.054297, 0.083462, 0.073402, 0.073402, 0.111485, 0.18812, 0.18812, 0.216401, 0.142424, 0.079919, 0.051831, 0.086953, 0.116183, 0.155435, 0.116183, 0.056825, 0.100716, 0.18812, 0.111485, 0.060549, 0.06312, 0.05306, 0.054297, 0.059222, 0.0704, 0.078022, 0.066181, 0.059222, 0.066181, 0.098513, 0.161087, 0.125101, 0.147574, 0.100716, 0.137348, 0.170161, 0.222385, 0.194234, 0.120615, 0.209395, 0.219301, 0.125101, 0.074921, 0.090864, 0.088832, 0.073402, 0.067594, 0.076542, 0.129801, 0.0704, 0.071867, 0.03976, 0.071867, 0.0704, 0.137348, 0.074921, 0.044297, 0.055536, 0.073402, 0.0704, 0.064632, 0.066181, 0.122885, 0.219301, 0.196879, 0.216401, 0.321458, 0.239899, 0.147574, 0.170161, 0.225814, 0.15008, 0.25031, 0.26085, 0.26085, 0.167087, 0.194234, 0.284882, 0.281712, 0.206376, 0.30533, 0.222385, 0.203355, 0.191378, 0.173081, 0.191378, 0.106997, 0.102787, 0.127496, 0.21291, 0.191378, 0.134866, 0.15284, 0.120615, 0.098513, 0.102787, 0.203355, 0.271506, 0.194234, 0.116183, 0.092881, 0.096677, 0.147574, 0.247041, 0.257454, 0.25031, 0.203355, 0.203355, 0.206376, 0.25031, 0.243554, 0.243554, 0.301917, 0.321458, 0.271506, 0.311707, 0.229226, 0.179055, 0.170161, 0.239899, 0.247041, 0.321458, 0.257454, 0.268042, 0.18812, 0.106997, 0.064632, 0.076542, 0.10481, 0.10481, 0.064632, 0.066181, 0.043307, 0.060549, 0.076542, 0.096677, 0.088832, 0.137348, 0.158265, 0.161087, 0.15284, 0.182256, 0.209395, 0.264545, 0.257454, 0.332115, 0.352862, 0.408655, 0.408655, 0.332115, 0.324872, 0.40511, 0.36309, 0.458154, 0.461924, 0.418646, 0.461924, 0.465241, 0.476583, 0.51388, 0.51388, 0.509769, 0.585406, 0.58069, 0.59014, 0.608892, 0.613573, 0.76285, 0.759478, 0.642678, 0.680603, 0.694846, 0.63748, 0.680603, 0.534167, 0.538167, 0.585406, 0.549308, 0.562014, 0.570702, 0.538167, 0.545602, 0.553315, 0.454136, 0.377384, 0.342579, 0.335645, 0.328603, 0.291804, 0.318242, 0.332115, 0.349426, 0.278302, 0.335645, 0.295083, 0.311707, 0.318242, 0.321458, 0.25031, 0.25406, 0.25031, 0.247041, 0.236433, 0.229226, 0.356642, 0.436924, 0.36309, 0.301917, 0.311707, 0.318242, 0.247041, 0.332115, 0.36309, 0.339168, 0.335645, 0.311707, 0.346032, 0.321458, 0.321458, 0.394753, 0.380708, 0.284882, 0.321458, 0.247041, 0.222385, 0.219301, 0.144935, 0.200174, 0.182256, 0.106997, 0.106997, 0.170161, 0.170161, 0.144935, 0.225814, 0.219301, 0.209395, 0.167087, 0.17593, 0.18812, 0.232838, 0.232838, 0.229226, 0.173081, 0.161087, 0.125101, 0.058088, 0.094817, 0.100716, 0.155435, 0.236433, 0.25031, 0.257454, 0.268042, 0.321458, 0.332115, 0.298791, 0.339168, 0.328603, 0.298791, 0.25406, 0.179055, 0.155435, 0.229226, 0.194234, 0.284882, 0.359901, 0.356642, 0.36309, 0.308712, 0.311707, 0.318242, 0.31487, 0.332115, 0.308712, 0.31487, 0.30533, 0.301917, 0.335645, 0.335645, 0.359901, 0.384043, 0.468512, 0.497853, 0.408655, 0.408655, 0.339168, 0.236433, 0.359901, 0.377384, 0.476583, 0.384043, 0.377384, 0.278302, 0.239899, 0.243554, 0.243554, 0.25031, 0.25031, 0.257454, 0.335645, 0.356642, 0.278302, 0.179055, 0.155435, 0.196879, 0.25406, 0.328603, 0.346032, 0.278302, 0.275179, 0.182256, 0.196879, 0.200174, 0.194234, 0.194234, 0.209395, 0.206376, 0.127496, 0.090864, 0.092881, 0.116183, 0.122885, 0.161087, 0.229226, 0.161087, 0.185198, 0.191378, 0.10481, 0.147574, 0.15008, 0.11371, 0.161087, 0.203355, 0.164327, 0.26085, 0.222385, 0.164327, 0.120615], '')</t>
  </si>
  <si>
    <t>[0, 5, 6, 7, 8, 9, 11, 66, 168, 379, 380, 381, 382, 383, 384, 385, 386, 387, 388, 389, 390, 391, 392, 393, 394, 395, 396, 397, 398, 399, 400, 401, 402]</t>
  </si>
  <si>
    <t>UPI00017301B4 status=activ</t>
  </si>
  <si>
    <t>([0.106997, 0.173081, 0.264545, 0.349426, 0.278302, 0.298791, 0.31487, 0.311707, 0.243554, 0.200174, 0.229226, 0.203355, 0.129801, 0.127496, 0.194234, 0.194234, 0.308712, 0.206376, 0.328603, 0.308712, 0.257454, 0.216401, 0.216401, 0.21291, 0.18812, 0.275179, 0.275179, 0.288399, 0.30533, 0.398279, 0.468512, 0.374039, 0.447574, 0.447574, 0.374039, 0.384043, 0.380708, 0.298791, 0.398279, 0.380708, 0.465241, 0.525368, 0.534167, 0.505461, 0.387226, 0.390993, 0.380708, 0.30533, 0.196879, 0.225814, 0.21291, 0.139895, 0.127496, 0.127496, 0.155435, 0.225814, 0.142424, 0.167087, 0.264545, 0.222385, 0.158265, 0.170161, 0.122885, 0.15284, 0.094817, 0.15284, 0.161087, 0.083462, 0.137348, 0.200174, 0.191378, 0.222385, 0.308712, 0.346032, 0.271506, 0.291804, 0.200174, 0.281712, 0.170161, 0.161087, 0.194234, 0.232838, 0.147574, 0.247041, 0.25031, 0.25406, 0.222385, 0.209395, 0.328603, 0.30533, 0.311707, 0.275179, 0.209395, 0.17593, 0.225814, 0.291804, 0.26085, 0.366687, 0.335645], '')</t>
  </si>
  <si>
    <t>[41, 42, 43]</t>
  </si>
  <si>
    <t>UPI00017301B5 status=activ</t>
  </si>
  <si>
    <t>([0.247041, 0.321458, 0.18812, 0.10481, 0.158265, 0.096677, 0.122885, 0.120615, 0.142424, 0.18812, 0.209395, 0.209395, 0.194234, 0.15008, 0.155435, 0.090864, 0.100716, 0.182256, 0.271506, 0.268042, 0.173081, 0.164327, 0.167087, 0.179055, 0.185198, 0.182256, 0.31487, 0.206376, 0.206376, 0.206376, 0.120615, 0.100716, 0.122885, 0.158265, 0.120615, 0.118441, 0.125101, 0.116183, 0.10481, 0.11371, 0.055536, 0.066181, 0.085092, 0.076542, 0.106997, 0.194234, 0.194234, 0.158265, 0.182256, 0.142424, 0.079919, 0.10481, 0.125101, 0.125101, 0.10481, 0.092881, 0.158265, 0.25406, 0.25031, 0.284882, 0.191378, 0.21291, 0.200174, 0.092881, 0.090864, 0.059222, 0.059222, 0.050641, 0.028107, 0.023534, 0.03976, 0.074921, 0.090864, 0.094817, 0.051831, 0.047319, 0.10481, 0.06312, 0.05306, 0.050641, 0.031287, 0.050641, 0.044297, 0.064632, 0.120615, 0.098513, 0.106997, 0.106997, 0.060549, 0.088832, 0.10481, 0.118441, 0.134866, 0.144935, 0.085092, 0.144935, 0.144935, 0.0704, 0.139895, 0.15008, 0.125101, 0.127496, 0.073402, 0.078022, 0.055536, 0.030611, 0.044297, 0.085092, 0.073402, 0.127496, 0.098513, 0.15284, 0.078022, 0.0704, 0.076542, 0.106997, 0.116183, 0.067594, 0.122885, 0.055536, 0.041405, 0.041405, 0.028107, 0.041405, 0.085092, 0.081712, 0.142424, 0.102787, 0.078022, 0.042364, 0.025762, 0.046336, 0.025762, 0.046336, 0.045352, 0.023087, 0.028695, 0.034068, 0.038042, 0.021816, 0.031287, 0.024393, 0.0198, 0.028107, 0.034884, 0.030611, 0.034884, 0.033407, 0.026892, 0.018106, 0.031287, 0.050641, 0.037156, 0.067594, 0.036378, 0.029376, 0.041405, 0.040537, 0.018787, 0.019401, 0.033407, 0.024393, 0.022306, 0.022306, 0.021816, 0.023087, 0.023534, 0.043307, 0.042364, 0.069024, 0.076542, 0.078022, 0.045352, 0.06312, 0.06184, 0.134866, 0.164327, 0.132295, 0.078022, 0.15008, 0.21291, 0.232838, 0.284882, 0.377384, 0.377384, 0.414856, 0.42561, 0.342579, 0.332115, 0.30533, 0.295083, 0.40511, 0.41194, 0.545602, 0.422041, 0.335645, 0.21291, 0.21291, 0.194234, 0.291804, 0.271506, 0.268042, 0.26085, 0.291804, 0.295083, 0.271506, 0.278302, 0.257454, 0.339168, 0.239899, 0.203355, 0.229226, 0.179055, 0.116183, 0.059222, 0.125101, 0.216401, 0.328603, 0.328603, 0.422041, 0.408655, 0.321458, 0.324872, 0.31487, 0.31487, 0.243554, 0.26085, 0.275179, 0.196879, 0.129801, 0.206376, 0.278302, 0.25406, 0.216401, 0.332115, 0.40511, 0.380708, 0.36309, 0.342579, 0.339168, 0.339168, 0.356642, 0.366687, 0.36309, 0.275179, 0.203355, 0.194234, 0.295083, 0.268042, 0.268042, 0.349426, 0.349426, 0.281712, 0.30533, 0.377384, 0.31487, 0.332115, 0.332115, 0.25031, 0.25406, 0.291804, 0.264545, 0.25406, 0.271506, 0.271506, 0.339168, 0.342579, 0.356642, 0.339168, 0.349426, 0.447574, 0.447574, 0.447574, 0.505461, 0.465241, 0.444081, 0.461924, 0.418646, 0.398279, 0.490133, 0.465241, 0.374039, 0.387226], '')</t>
  </si>
  <si>
    <t>[193, 273]</t>
  </si>
  <si>
    <t>UPI00017301B6 status=activ</t>
  </si>
  <si>
    <t>([0.134866, 0.185198, 0.216401, 0.257454, 0.247041, 0.288399, 0.219301, 0.137348, 0.161087, 0.161087, 0.11371, 0.142424, 0.134866, 0.216401, 0.144935, 0.206376, 0.196879, 0.132295, 0.225814, 0.229226, 0.155435, 0.18812, 0.155435, 0.158265, 0.092881, 0.069024, 0.040537, 0.055536, 0.116183, 0.116183, 0.139895, 0.134866, 0.139895, 0.142424, 0.147574, 0.179055, 0.122885, 0.120615, 0.120615, 0.06184, 0.050641, 0.06312, 0.032017, 0.040537, 0.044297, 0.079919, 0.139895, 0.21291, 0.161087, 0.078022, 0.096677, 0.094817, 0.137348, 0.127496, 0.129801, 0.122885, 0.194234, 0.194234, 0.191378, 0.173081, 0.173081, 0.219301, 0.288399, 0.275179, 0.268042, 0.167087, 0.142424, 0.134866, 0.079919, 0.090864, 0.179055, 0.161087, 0.106997, 0.073402, 0.076542, 0.059222, 0.064632, 0.047319, 0.079919, 0.066181, 0.125101, 0.209395, 0.194234, 0.196879, 0.25031, 0.164327, 0.164327, 0.142424, 0.085092, 0.085092, 0.139895, 0.085092, 0.098513, 0.147574, 0.239899, 0.203355, 0.15008, 0.139895, 0.167087, 0.164327, 0.209395, 0.21291, 0.129801, 0.074921, 0.074921, 0.048328, 0.092881, 0.155435, 0.182256, 0.179055, 0.21291, 0.200174, 0.239899, 0.142424, 0.158265, 0.15284, 0.111485, 0.158265, 0.155435, 0.129801, 0.127496, 0.067594, 0.049374, 0.086953, 0.15284, 0.185198, 0.18812, 0.125101, 0.122885, 0.088832, 0.090864, 0.071867, 0.0704, 0.086953, 0.132295, 0.094817, 0.094817, 0.155435, 0.155435, 0.085092, 0.06184, 0.050641, 0.094817, 0.116183, 0.069024, 0.067594, 0.044297, 0.090864, 0.134866, 0.078022, 0.076542, 0.106997, 0.102787, 0.102787, 0.11371, 0.11371, 0.139895, 0.094817, 0.078022, 0.06184, 0.129801, 0.170161, 0.170161, 0.161087, 0.161087, 0.26085, 0.25031, 0.25406, 0.209395, 0.209395, 0.232838, 0.335645, 0.281712, 0.36309, 0.366687, 0.281712, 0.295083, 0.311707, 0.298791, 0.346032, 0.42561, 0.328603, 0.328603, 0.36309, 0.36309, 0.268042, 0.284882, 0.318242, 0.31487, 0.318242, 0.232838, 0.31487, 0.216401, 0.31487, 0.31487, 0.225814, 0.268042, 0.26085, 0.170161, 0.247041, 0.155435, 0.094817, 0.15008, 0.191378, 0.125101, 0.076542, 0.134866, 0.073402, 0.064632, 0.088832, 0.127496, 0.21291, 0.206376, 0.335645, 0.324872, 0.342579, 0.444081, 0.490133, 0.398279, 0.401658, 0.321458, 0.377384, 0.461924, 0.468512, 0.422041, 0.41194, 0.468512, 0.476583, 0.521092, 0.390993, 0.377384, 0.356642, 0.25406, 0.26085, 0.196879, 0.206376, 0.200174, 0.18812, 0.173081, 0.25031, 0.25031, 0.342579, 0.380708, 0.377384, 0.291804, 0.335645, 0.4292, 0.465241, 0.472492, 0.497853, 0.642678, 0.604312, 0.585406, 0.703578, 0.680603, 0.626927, 0.59917, 0.613573, 0.517562, 0.444081, 0.440853, 0.545602, 0.534167, 0.41194, 0.346032, 0.40511, 0.370445, 0.346032, 0.31487, 0.268042, 0.239899, 0.194234, 0.194234, 0.15008, 0.11371], '')</t>
  </si>
  <si>
    <t>[228, 250, 251, 252, 253, 254, 255, 256, 257, 258, 261, 262]</t>
  </si>
  <si>
    <t>UPI00017301B7 status=activ</t>
  </si>
  <si>
    <t>([0.100716, 0.044297, 0.069024, 0.069024, 0.098513, 0.074921, 0.10481, 0.081712, 0.058088, 0.06184, 0.081712, 0.106997, 0.086953, 0.167087, 0.167087, 0.155435, 0.102787, 0.116183, 0.122885, 0.076542, 0.078022, 0.129801, 0.21291, 0.21291, 0.257454, 0.284882, 0.284882, 0.209395, 0.209395, 0.288399, 0.308712, 0.271506, 0.179055, 0.209395, 0.209395, 0.15008, 0.25406, 0.321458, 0.26085, 0.219301, 0.216401, 0.301917, 0.225814, 0.225814, 0.225814, 0.219301, 0.122885, 0.170161, 0.15008, 0.209395, 0.21291, 0.142424, 0.142424, 0.191378, 0.18812, 0.134866, 0.222385, 0.209395, 0.203355, 0.18812, 0.137348, 0.194234, 0.18812, 0.257454, 0.179055, 0.17593, 0.203355, 0.301917, 0.278302, 0.284882, 0.288399, 0.288399, 0.30533, 0.346032, 0.380708, 0.380708, 0.414856, 0.275179, 0.288399, 0.295083, 0.295083, 0.356642, 0.370445, 0.370445, 0.281712, 0.374039, 0.374039, 0.247041, 0.232838, 0.26085, 0.25406, 0.216401, 0.219301, 0.301917, 0.18812, 0.179055, 0.18812, 0.129801, 0.137348, 0.132295, 0.074921, 0.129801, 0.15008, 0.139895, 0.078022, 0.132295, 0.0704, 0.074921, 0.079919, 0.069024, 0.073402, 0.127496, 0.090864, 0.098513, 0.094817, 0.116183, 0.122885, 0.120615, 0.17593, 0.268042, 0.278302, 0.278302, 0.284882, 0.203355, 0.134866, 0.147574, 0.142424, 0.206376, 0.206376, 0.291804, 0.349426, 0.239899, 0.209395, 0.298791, 0.284882, 0.278302, 0.321458, 0.243554, 0.247041, 0.167087, 0.106997, 0.10481, 0.185198, 0.096677, 0.158265, 0.232838, 0.295083, 0.301917, 0.247041, 0.25031, 0.182256, 0.164327, 0.17593, 0.203355, 0.137348, 0.142424, 0.086953, 0.125101, 0.182256, 0.17593, 0.257454, 0.257454, 0.222385, 0.139895, 0.222385, 0.236433, 0.147574, 0.147574, 0.139895, 0.222385, 0.206376, 0.264545, 0.243554, 0.264545, 0.182256, 0.179055, 0.170161, 0.236433, 0.236433, 0.247041, 0.243554, 0.216401, 0.225814, 0.173081, 0.170161, 0.18812, 0.182256, 0.308712, 0.247041, 0.264545, 0.225814, 0.206376, 0.185198, 0.164327, 0.21291, 0.291804, 0.384043, 0.366687, 0.349426, 0.247041], '')</t>
  </si>
  <si>
    <t>UPI00017301B8 status=activ</t>
  </si>
  <si>
    <t>([0.056825, 0.031287, 0.051831, 0.031287, 0.048328, 0.066181, 0.094817, 0.116183, 0.137348, 0.096677, 0.116183, 0.127496, 0.100716, 0.139895, 0.139895, 0.196879, 0.194234, 0.185198, 0.167087, 0.158265, 0.158265, 0.232838, 0.291804, 0.185198, 0.281712, 0.268042, 0.268042, 0.173081, 0.17593, 0.185198, 0.182256, 0.194234, 0.206376, 0.21291, 0.164327, 0.155435, 0.134866, 0.144935, 0.173081, 0.17593, 0.111485, 0.106997, 0.116183, 0.142424, 0.225814, 0.229226, 0.243554, 0.164327, 0.257454, 0.155435, 0.155435, 0.239899, 0.15284, 0.142424, 0.161087, 0.161087, 0.098513, 0.069024, 0.041405, 0.054297, 0.090864, 0.144935, 0.155435, 0.088832, 0.090864, 0.090864, 0.086953, 0.05306, 0.096677, 0.098513, 0.182256, 0.147574, 0.139895, 0.139895, 0.086953, 0.085092, 0.147574, 0.15008, 0.222385, 0.30533, 0.346032, 0.352862, 0.374039, 0.359901, 0.458154, 0.356642, 0.359901, 0.25031, 0.25406, 0.179055, 0.116183, 0.116183, 0.134866, 0.085092, 0.118441, 0.182256, 0.185198, 0.098513, 0.096677, 0.102787, 0.098513, 0.047319, 0.025762, 0.023534, 0.023534, 0.013265, 0.024393, 0.024826, 0.026892, 0.023963, 0.038042, 0.06184, 0.032677, 0.032677, 0.032017, 0.043307, 0.025316, 0.017447, 0.025762, 0.045352, 0.047319, 0.045352, 0.086953, 0.155435, 0.155435, 0.096677, 0.170161, 0.088832, 0.049374, 0.085092, 0.15284, 0.147574, 0.118441, 0.129801, 0.139895, 0.125101, 0.094817, 0.092881, 0.090864, 0.066181, 0.051831, 0.049374, 0.049374, 0.049374, 0.048328, 0.027463, 0.048328, 0.047319, 0.05306, 0.088832, 0.094817, 0.090864, 0.050641, 0.035586, 0.055536, 0.051831, 0.056825, 0.069024, 0.067594, 0.086953, 0.15284, 0.182256, 0.122885, 0.071867, 0.046336, 0.051831, 0.059222, 0.058088, 0.047319, 0.074921, 0.085092, 0.098513, 0.098513, 0.170161, 0.247041, 0.281712, 0.278302, 0.374039, 0.384043, 0.380708, 0.422041, 0.401658, 0.408655, 0.36309, 0.422041, 0.401658, 0.281712, 0.318242, 0.232838, 0.268042, 0.257454, 0.243554, 0.182256, 0.111485, 0.06312, 0.064632, 0.051831, 0.030003, 0.0198, 0.020522, 0.037156, 0.021381, 0.013437, 0.013437, 0.024826, 0.029376, 0.030003, 0.034068, 0.025316, 0.042364, 0.044297, 0.026338, 0.016257, 0.021381, 0.037156, 0.0704, 0.076542, 0.06312, 0.11371, 0.17593, 0.10481, 0.096677, 0.17593, 0.179055, 0.116183, 0.069024, 0.073402, 0.120615, 0.109221, 0.167087, 0.118441, 0.094817, 0.092881, 0.086953, 0.094817, 0.090864, 0.046336, 0.046336, 0.037156, 0.040537, 0.040537, 0.076542, 0.045352, 0.033407, 0.047319, 0.073402, 0.122885, 0.069024, 0.045352, 0.044297, 0.026338, 0.044297, 0.056825, 0.10481, 0.18812, 0.100716, 0.069024, 0.073402, 0.054297, 0.086953, 0.085092, 0.042364, 0.023534, 0.022667, 0.014783, 0.017447, 0.019109, 0.021381, 0.021381, 0.031287, 0.06184, 0.118441, 0.106997, 0.102787, 0.06312, 0.058088, 0.096677, 0.076542, 0.0704, 0.094817, 0.088832, 0.038858, 0.069024, 0.111485, 0.185198, 0.295083, 0.308712, 0.200174, 0.164327, 0.222385, 0.200174, 0.161087, 0.118441, 0.094817, 0.073402, 0.106997, 0.074921, 0.051831], '')</t>
  </si>
  <si>
    <t>UPI00017301BA status=activ</t>
  </si>
  <si>
    <t>([0.359901, 0.335645, 0.31487, 0.339168, 0.401658, 0.308712, 0.359901, 0.401658, 0.418646, 0.324872, 0.25031, 0.225814, 0.268042, 0.275179, 0.275179, 0.191378, 0.182256, 0.100716, 0.15284, 0.18812, 0.116183, 0.079919, 0.079919, 0.102787, 0.056825, 0.027463, 0.059222, 0.058088, 0.056825, 0.032017, 0.066181, 0.076542, 0.069024, 0.037156, 0.069024, 0.069024, 0.132295, 0.142424, 0.209395, 0.118441, 0.067594, 0.109221, 0.094817, 0.11371, 0.120615, 0.116183, 0.216401, 0.191378, 0.191378, 0.196879, 0.295083, 0.216401, 0.301917, 0.349426, 0.450668, 0.356642, 0.271506, 0.26085, 0.216401, 0.216401, 0.298791, 0.390993, 0.401658, 0.422041, 0.433034, 0.380708, 0.490133, 0.458154, 0.447574, 0.394753, 0.342579, 0.232838, 0.196879, 0.18812, 0.219301, 0.206376, 0.30533, 0.394753, 0.281712, 0.281712, 0.243554, 0.161087, 0.155435, 0.144935, 0.200174, 0.196879, 0.167087, 0.173081, 0.106997, 0.090864, 0.06312, 0.045352, 0.085092, 0.129801, 0.10481, 0.118441, 0.076542, 0.067594, 0.076542, 0.137348, 0.158265, 0.206376, 0.21291, 0.182256, 0.194234, 0.129801, 0.100716, 0.085092, 0.096677, 0.158265, 0.179055, 0.26085, 0.275179, 0.271506, 0.298791, 0.295083, 0.275179, 0.339168, 0.308712, 0.247041, 0.264545, 0.18812, 0.122885, 0.134866, 0.158265, 0.102787, 0.164327, 0.194234, 0.219301, 0.134866, 0.092881, 0.056825, 0.045352, 0.081712, 0.088832, 0.060549, 0.06312, 0.06312, 0.069024, 0.083462, 0.109221, 0.122885, 0.185198, 0.167087, 0.167087, 0.167087, 0.239899, 0.173081, 0.179055, 0.164327, 0.26085, 0.239899, 0.328603, 0.36309, 0.342579, 0.328603, 0.324872, 0.288399, 0.301917, 0.295083, 0.229226, 0.142424, 0.122885, 0.134866, 0.137348, 0.18812, 0.134866, 0.098513, 0.15008, 0.086953, 0.144935, 0.144935, 0.222385, 0.216401, 0.155435, 0.173081, 0.111485, 0.096677, 0.155435, 0.090864, 0.0704, 0.106997, 0.185198, 0.122885, 0.120615, 0.120615, 0.134866, 0.196879, 0.147574, 0.142424, 0.194234, 0.161087, 0.139895, 0.134866, 0.092881, 0.15008, 0.073402, 0.0704, 0.122885, 0.11371, 0.116183, 0.094817, 0.078022, 0.056825, 0.073402, 0.054297, 0.079919, 0.051831, 0.036378, 0.06312, 0.042364, 0.040537, 0.038042], '')</t>
  </si>
  <si>
    <t>UPI00017301BD status=activ</t>
  </si>
  <si>
    <t>([0.000172, 0.000399, 0.000292, 0.000228, 0.000266, 0.000206, 0.000412, 0.000485, 0.000399, 0.000648, 0.000906, 0.000614, 0.001, 0.00055, 0.00052, 0.000614, 0.000704, 0.000923, 0.001623, 0.001572, 0.001344, 0.001692, 0.001155, 0.001142, 0.001434, 0.001318, 0.001318, 0.000747, 0.000498, 0.001, 0.001142, 0.000893, 0.001709, 0.001288, 0.001202, 0.002057, 0.001855, 0.001597, 0.001906, 0.001709, 0.001967, 0.001434, 0.001383, 0.002336, 0.003461, 0.003298, 0.003341, 0.005011, 0.004646, 0.004689, 0.004513, 0.004388, 0.00359, 0.002211, 0.002078, 0.002327, 0.001305, 0.001434, 0.00146, 0.001481, 0.001288, 0.001172, 0.001211, 0.001499, 0.001391, 0.000936, 0.000859, 0.001408, 0.00103, 0.001692, 0.002581, 0.001692, 0.001391, 0.002336, 0.003512, 0.003461, 0.00389, 0.006194, 0.009483, 0.009401, 0.006795, 0.008409, 0.008804, 0.009483, 0.009401, 0.00777, 0.010926, 0.018106, 0.011903, 0.009401, 0.006421, 0.006619, 0.007259, 0.006374, 0.004135, 0.00292, 0.004208, 0.004208, 0.00283, 0.001872, 0.00292, 0.002688, 0.002581, 0.00359, 0.003924, 0.003924, 0.003341, 0.002194, 0.001572, 0.001602, 0.001778, 0.001709, 0.001434, 0.001344, 0.001271, 0.002078, 0.002014, 0.001692, 0.002194, 0.003276, 0.003341, 0.002155, 0.003212, 0.003366, 0.002976, 0.00407, 0.003014, 0.004577, 0.006988, 0.009728, 0.008156, 0.00777, 0.015694, 0.020165, 0.043307, 0.046336, 0.028695, 0.034068, 0.046336, 0.032017, 0.014315, 0.028107, 0.028107, 0.028695, 0.019401, 0.027463, 0.019401, 0.019401, 0.019401, 0.019109, 0.019401, 0.043307, 0.090864, 0.037156, 0.03976, 0.041405, 0.047319, 0.032017, 0.078022, 0.083462, 0.116183, 0.122885, 0.05306, 0.118441, 0.118441, 0.173081, 0.088832, 0.060549, 0.092881, 0.058088, 0.071867, 0.030003, 0.014315, 0.013613, 0.013821, 0.008624, 0.008156, 0.009401, 0.009483, 0.005734, 0.004388, 0.003177, 0.003757, 0.004513, 0.004513, 0.003276, 0.002688, 0.002662, 0.002688, 0.003366, 0.00283, 0.002623, 0.003924, 0.00543, 0.004736, 0.005734, 0.006894, 0.006894, 0.006795, 0.00962, 0.0198, 0.031287, 0.026892, 0.038858, 0.056825, 0.025316, 0.048328, 0.037156, 0.083462, 0.164327, 0.15008, 0.268042, 0.25406, 0.26085, 0.281712, 0.222385, 0.295083, 0.298791, 0.31487, 0.30533, 0.321458, 0.194234, 0.206376, 0.349426, 0.366687, 0.366687, 0.497853, 0.509769, 0.557691, 0.545602, 0.545602, 0.40511, 0.271506, 0.232838, 0.120615, 0.06312, 0.139895, 0.066181, 0.045352, 0.022306, 0.019401, 0.014315, 0.016257, 0.011342, 0.011342, 0.010509, 0.007259, 0.005378, 0.00515, 0.005872, 0.005011, 0.003607, 0.005086, 0.007495, 0.006482, 0.006701, 0.009865, 0.009187, 0.014075, 0.012491, 0.023087, 0.018106, 0.018106, 0.022306, 0.0198, 0.018106, 0.01078, 0.015078, 0.028695, 0.016021, 0.016826, 0.014075, 0.026338, 0.017447, 0.01204, 0.019401, 0.038858, 0.031287, 0.022667, 0.013437, 0.016528, 0.01227, 0.016021, 0.0198, 0.015078, 0.018415, 0.011669, 0.01204, 0.010672, 0.009977, 0.010509, 0.007177, 0.009728, 0.008075, 0.007422, 0.006374, 0.004483, 0.004611, 0.003461, 0.003997, 0.005623, 0.005799, 0.005223, 0.006701, 0.007031, 0.006533, 0.007422, 0.011669, 0.018787, 0.016257, 0.017447, 0.023963, 0.043307, 0.022306, 0.026892, 0.049374, 0.090864, 0.102787, 0.050641, 0.076542, 0.043307, 0.028107, 0.049374, 0.085092, 0.060549, 0.055536, 0.137348, 0.0704, 0.056825, 0.025762, 0.047319, 0.032677, 0.022667, 0.013016, 0.017797, 0.017797, 0.011106, 0.013265, 0.020876, 0.018106, 0.018106, 0.0198, 0.015694, 0.014586, 0.014315, 0.014315, 0.010926, 0.00962, 0.016257, 0.017138, 0.017447, 0.018787, 0.025762, 0.06184, 0.064632, 0.050641, 0.056825, 0.100716, 0.06312, 0.038858, 0.088832, 0.120615, 0.170161, 0.191378, 0.11371, 0.085092, 0.106997, 0.078022, 0.083462, 0.083462, 0.078022, 0.125101, 0.118441, 0.106997, 0.085092, 0.111485, 0.167087, 0.083462, 0.064632, 0.044297, 0.073402, 0.05306, 0.034884, 0.024826, 0.049374, 0.100716, 0.067594, 0.074921, 0.111485, 0.081712, 0.043307, 0.023963, 0.024393, 0.019401, 0.0198, 0.011903, 0.018787, 0.022667, 0.054297, 0.044297, 0.06184, 0.066181, 0.094817, 0.085092, 0.0704, 0.044297, 0.029376, 0.045352, 0.041405, 0.054297, 0.069024, 0.092881, 0.173081, 0.219301, 0.170161, 0.200174, 0.311707, 0.291804, 0.257454, 0.18812, 0.18812, 0.147574, 0.147574, 0.078022, 0.069024, 0.083462, 0.067594, 0.098513, 0.122885, 0.069024, 0.073402, 0.079919, 0.111485, 0.109221, 0.102787, 0.094817, 0.078022, 0.083462, 0.038858, 0.019401, 0.0198, 0.0198, 0.038042, 0.023087, 0.022306, 0.03976, 0.055536, 0.049374, 0.036378, 0.023963, 0.021381, 0.014075, 0.009728, 0.006795, 0.006701, 0.005378, 0.005249, 0.005378, 0.00407, 0.005623, 0.008075, 0.006533, 0.006533, 0.005318, 0.005623, 0.006482, 0.005249, 0.00407, 0.004611, 0.004208, 0.004414, 0.005932, 0.006421], '')</t>
  </si>
  <si>
    <t>[227, 228, 229, 230]</t>
  </si>
  <si>
    <t>UPI00017301BE status=activ</t>
  </si>
  <si>
    <t>([0.0704, 0.041405, 0.06312, 0.086953, 0.111485, 0.111485, 0.134866, 0.158265, 0.11371, 0.134866, 0.096677, 0.129801, 0.076542, 0.066181, 0.100716, 0.147574, 0.073402, 0.060549, 0.067594, 0.116183, 0.132295, 0.185198, 0.25406, 0.185198, 0.129801, 0.079919, 0.096677, 0.10481, 0.083462, 0.144935, 0.120615, 0.206376, 0.185198, 0.196879, 0.236433, 0.268042, 0.278302, 0.346032, 0.390993, 0.380708, 0.268042, 0.268042, 0.321458, 0.335645, 0.40511, 0.36309, 0.461924, 0.4292, 0.328603, 0.36309, 0.31487, 0.384043, 0.291804, 0.30533, 0.301917, 0.298791, 0.288399, 0.301917, 0.349426, 0.349426, 0.25406, 0.342579, 0.356642, 0.298791, 0.200174, 0.222385, 0.239899, 0.232838, 0.278302, 0.36309, 0.370445, 0.298791, 0.26085, 0.335645, 0.25406, 0.335645, 0.247041, 0.158265, 0.085092, 0.085092, 0.085092, 0.122885, 0.120615, 0.059222, 0.078022, 0.137348, 0.081712, 0.111485, 0.109221, 0.059222, 0.069024, 0.074921, 0.074921, 0.094817, 0.094817, 0.118441, 0.073402, 0.066181, 0.116183, 0.182256, 0.109221, 0.067594, 0.090864, 0.060549, 0.094817, 0.05306, 0.051831, 0.078022, 0.078022, 0.040537, 0.03976, 0.034068, 0.018106, 0.032677, 0.028107, 0.018787, 0.012727, 0.022306, 0.023963, 0.018415, 0.018415, 0.024393, 0.038858, 0.035586, 0.031287, 0.038042, 0.069024, 0.037156, 0.021816, 0.028695, 0.043307, 0.06184, 0.06312, 0.06184, 0.067594, 0.06312, 0.055536, 0.060549, 0.047319, 0.041405, 0.041405, 0.041405, 0.050641, 0.038042, 0.038042, 0.036378, 0.040537, 0.038858, 0.055536, 0.094817, 0.092881, 0.11371, 0.090864, 0.050641, 0.088832, 0.046336, 0.049374, 0.085092, 0.094817, 0.076542, 0.118441, 0.083462, 0.098513, 0.064632, 0.064632, 0.0704, 0.134866, 0.122885, 0.067594, 0.088832, 0.055536, 0.058088, 0.046336, 0.03976, 0.047319, 0.060549, 0.102787, 0.05306, 0.032677, 0.059222, 0.078022, 0.120615, 0.120615, 0.066181, 0.109221, 0.129801, 0.129801, 0.066181, 0.05306, 0.106997, 0.058088, 0.073402, 0.067594, 0.090864, 0.161087, 0.239899, 0.139895, 0.144935, 0.147574, 0.225814, 0.21291, 0.170161, 0.085092, 0.161087, 0.243554, 0.167087, 0.102787, 0.056825, 0.081712, 0.078022, 0.045352, 0.098513, 0.132295, 0.129801, 0.132295, 0.073402, 0.038858, 0.064632, 0.040537, 0.083462, 0.086953, 0.047319, 0.048328, 0.094817, 0.046336, 0.033407, 0.028695, 0.026892, 0.027463, 0.028107, 0.037156, 0.0704, 0.055536, 0.040537, 0.03976, 0.036378, 0.040537, 0.074921, 0.071867, 0.116183, 0.081712, 0.047319, 0.058088, 0.056825, 0.058088, 0.098513, 0.120615, 0.125101, 0.219301, 0.271506, 0.311707, 0.291804, 0.243554, 0.219301, 0.239899, 0.216401, 0.194234, 0.26085, 0.216401, 0.185198, 0.134866], '')</t>
  </si>
  <si>
    <t>UPI00017301C0 status=activ</t>
  </si>
  <si>
    <t>([0.03976, 0.06184, 0.11371, 0.142424, 0.066181, 0.081712, 0.127496, 0.066181, 0.090864, 0.058088, 0.040537, 0.032677, 0.015694, 0.009187, 0.009187, 0.008895, 0.006619, 0.004414, 0.003405, 0.003212, 0.003014, 0.002396, 0.002435, 0.00225, 0.00152, 0.002366, 0.00246, 0.00225, 0.002336, 0.001533, 0.002138, 0.001786, 0.001808, 0.002482, 0.003757, 0.004577, 0.003405, 0.00359, 0.00543, 0.007259, 0.008156, 0.013821, 0.011106, 0.010926, 0.010926, 0.023534, 0.023087, 0.01227, 0.010131, 0.020165, 0.023087, 0.013016, 0.025316, 0.032017, 0.031287, 0.014315, 0.011903, 0.020522, 0.027463, 0.024826, 0.013016, 0.021381, 0.016528, 0.016528, 0.00962, 0.009483, 0.008409, 0.009015, 0.008895, 0.008895, 0.008276, 0.011342, 0.010221, 0.010221, 0.013265, 0.016528, 0.030003, 0.029376, 0.016021, 0.013821, 0.008156, 0.013265, 0.013016, 0.00962, 0.009483, 0.008723, 0.008723, 0.006039, 0.003727, 0.005318, 0.004414, 0.003079, 0.00246, 0.00359, 0.002435, 0.002057, 0.002155, 0.002138, 0.00283, 0.003997, 0.00543, 0.005799, 0.004775, 0.003512, 0.003512, 0.004921, 0.004976, 0.003671, 0.005223, 0.007877, 0.005799, 0.008156, 0.008156, 0.010509, 0.009096, 0.013265, 0.013016, 0.014586, 0.016021, 0.009294, 0.009015, 0.008895, 0.009015, 0.008075, 0.01227, 0.026338, 0.014315, 0.022667, 0.058088, 0.032017, 0.032677, 0.060549, 0.06184, 0.096677, 0.046336, 0.032677, 0.046336, 0.064632, 0.027463, 0.020522, 0.03976, 0.025316, 0.023963, 0.022306, 0.028107, 0.016257, 0.014075, 0.013821, 0.017447, 0.010509, 0.015694, 0.015344, 0.010131, 0.007091, 0.008075, 0.010509, 0.010221, 0.006988, 0.005086, 0.007422, 0.008409, 0.005992, 0.007315, 0.005318, 0.006701, 0.00777, 0.008409, 0.006039, 0.006039, 0.004414, 0.005378, 0.005378, 0.005318, 0.004899, 0.007315, 0.00543, 0.004483, 0.004513, 0.004775, 0.00515, 0.004315, 0.003276, 0.003341, 0.002435, 0.003366, 0.002727, 0.003053, 0.004135, 0.005503, 0.007877, 0.01204, 0.008002, 0.005872, 0.004388, 0.006142, 0.005799, 0.007877, 0.011903, 0.020876, 0.033407, 0.056825, 0.055536, 0.106997, 0.191378, 0.191378, 0.111485, 0.216401, 0.200174, 0.100716, 0.109221, 0.102787, 0.096677, 0.173081, 0.15284, 0.25406, 0.271506, 0.291804, 0.216401, 0.209395, 0.120615, 0.074921, 0.038042, 0.05306, 0.05306, 0.048328, 0.109221, 0.194234, 0.137348, 0.122885, 0.222385, 0.239899, 0.25406, 0.288399, 0.206376, 0.332115, 0.239899, 0.142424, 0.06312, 0.102787, 0.102787, 0.096677, 0.078022, 0.076542, 0.071867, 0.067594, 0.066181, 0.03976, 0.019401, 0.013821, 0.008895, 0.006988, 0.005378, 0.003478, 0.003298, 0.004161, 0.003014, 0.002705, 0.002688, 0.002512, 0.001743, 0.001249, 0.001249, 0.001786, 0.002529, 0.001778, 0.001541, 0.001722, 0.002211, 0.002194, 0.002155, 0.003053, 0.003701, 0.003864, 0.005799, 0.003757, 0.003757, 0.005378, 0.007645, 0.010672, 0.010672, 0.018415, 0.018787, 0.018787, 0.014315, 0.011903, 0.011903, 0.008804, 0.008804, 0.00558, 0.007877, 0.011903, 0.008525, 0.005734, 0.006533, 0.005734, 0.009187, 0.006421, 0.005223, 0.005086, 0.003701, 0.003864, 0.003341, 0.004689, 0.006533, 0.005223, 0.006142, 0.009728, 0.019401, 0.017138, 0.021816, 0.011669, 0.011669, 0.009977, 0.016257, 0.009187, 0.007091, 0.004736, 0.005734, 0.004388, 0.004388, 0.004161, 0.003757, 0.003177, 0.002117, 0.001709, 0.002512, 0.001602, 0.001061, 0.000945, 0.000893, 0.001374, 0.001335, 0.000713, 0.000721, 0.000412, 0.00076, 0.000743, 0.001271, 0.000923, 0.000923, 0.000532, 0.000532, 0.001061, 0.001344, 0.001335, 0.001, 0.000833, 0.001335, 0.001481, 0.001572, 0.001572, 0.00146, 0.00146, 0.001597, 0.002606, 0.002581, 0.00231, 0.002761, 0.002276, 0.002117, 0.00231, 0.003607, 0.004431, 0.003405, 0.003341, 0.004899, 0.006078, 0.005318, 0.005318, 0.004646, 0.004483, 0.003366, 0.0028, 0.003997, 0.005734, 0.003671, 0.005223, 0.006374, 0.005011, 0.006078, 0.008075, 0.008075, 0.004921, 0.005734, 0.006482, 0.004921, 0.003177, 0.003607, 0.004689, 0.003341, 0.003079, 0.001936, 0.00283, 0.00225, 0.002366, 0.001541, 0.002336, 0.001533, 0.001434, 0.002211, 0.001434, 0.00103, 0.000923, 0.000923, 0.00052, 0.00052, 0.000567, 0.001288, 0.001335, 0.000743, 0.000708, 0.001159, 0.001155, 0.00061, 0.000906, 0.000464, 0.000833, 0.000451, 0.000842, 0.00052, 0.000292, 0.000292, 0.000708, 0.001318, 0.001906, 0.002881, 0.003555, 0.005223, 0.004899, 0.00359, 0.00389, 0.005799, 0.00407, 0.006988, 0.012727, 0.016257, 0.016826, 0.014075, 0.023963, 0.018415, 0.028107, 0.060549, 0.134866, 0.083462, 0.060549, 0.046336, 0.030003], '')</t>
  </si>
  <si>
    <t>UPI00017301C1 status=activ</t>
  </si>
  <si>
    <t>([0.229226, 0.264545, 0.301917, 0.31487, 0.352862, 0.239899, 0.268042, 0.257454, 0.191378, 0.142424, 0.139895, 0.179055, 0.239899, 0.26085, 0.257454, 0.25031, 0.324872, 0.31487, 0.440853, 0.447574, 0.370445, 0.335645, 0.25406, 0.173081, 0.191378, 0.203355, 0.216401, 0.127496, 0.147574, 0.158265, 0.239899, 0.236433, 0.196879, 0.134866, 0.118441, 0.129801, 0.125101, 0.106997, 0.120615, 0.049374, 0.029376, 0.035586, 0.06312, 0.118441, 0.182256, 0.109221, 0.098513, 0.111485, 0.127496, 0.086953, 0.155435, 0.158265, 0.125101, 0.081712, 0.06184, 0.06184, 0.034068, 0.028695, 0.045352, 0.043307, 0.048328, 0.092881, 0.069024, 0.059222, 0.028695, 0.030611, 0.067594, 0.071867, 0.120615, 0.100716, 0.15284, 0.122885, 0.090864, 0.076542, 0.161087, 0.161087, 0.098513, 0.15284, 0.18812, 0.098513, 0.102787, 0.191378, 0.182256, 0.182256, 0.182256, 0.200174, 0.216401, 0.203355, 0.116183, 0.106997, 0.209395, 0.200174, 0.139895, 0.139895, 0.137348, 0.073402, 0.116183, 0.11371, 0.106997, 0.122885, 0.21291, 0.122885, 0.120615, 0.116183, 0.182256, 0.18812, 0.25406, 0.158265, 0.142424, 0.161087, 0.111485, 0.098513, 0.059222, 0.055536, 0.040537, 0.079919, 0.129801, 0.132295, 0.139895, 0.118441, 0.056825, 0.029376, 0.043307, 0.038042, 0.021381, 0.021816, 0.013437, 0.013613, 0.023534, 0.016528, 0.0198, 0.017797, 0.015078, 0.016826, 0.028107, 0.028107, 0.017797, 0.017797, 0.013265, 0.020165, 0.014783, 0.026338, 0.043307, 0.055536, 0.032677, 0.06312, 0.071867, 0.071867, 0.060549, 0.058088, 0.059222, 0.069024, 0.118441, 0.137348, 0.129801, 0.090864, 0.092881, 0.15284, 0.094817, 0.118441, 0.132295, 0.142424, 0.137348, 0.15008, 0.076542, 0.129801, 0.142424, 0.15008, 0.236433, 0.236433, 0.222385, 0.295083, 0.271506, 0.191378, 0.139895, 0.222385, 0.25406, 0.271506, 0.281712, 0.377384, 0.321458, 0.301917, 0.394753, 0.31487, 0.31487, 0.398279, 0.30533, 0.216401, 0.120615, 0.122885, 0.144935, 0.102787, 0.102787, 0.125101, 0.167087, 0.132295, 0.102787, 0.125101, 0.196879, 0.182256, 0.17593, 0.268042, 0.275179, 0.179055, 0.247041, 0.232838, 0.291804, 0.377384, 0.41194, 0.505461, 0.370445, 0.342579, 0.408655, 0.418646, 0.418646, 0.458154, 0.505461, 0.545602, 0.505461, 0.394753, 0.401658, 0.422041, 0.41194, 0.324872, 0.41194, 0.433034, 0.433034, 0.318242, 0.328603, 0.281712, 0.216401, 0.332115, 0.284882, 0.182256, 0.182256, 0.194234, 0.194234, 0.17593, 0.173081, 0.203355, 0.301917, 0.194234, 0.18812, 0.18812, 0.275179, 0.284882, 0.194234, 0.222385, 0.284882, 0.278302, 0.31487, 0.349426, 0.349426, 0.384043, 0.42561, 0.380708, 0.380708, 0.40511, 0.398279, 0.332115, 0.342579, 0.324872, 0.352862, 0.366687, 0.36309, 0.281712, 0.271506, 0.339168, 0.31487, 0.278302, 0.275179, 0.324872, 0.349426, 0.356642, 0.318242, 0.356642, 0.384043, 0.257454, 0.147574, 0.239899, 0.209395, 0.200174, 0.111485, 0.122885, 0.106997, 0.111485, 0.185198, 0.206376, 0.200174, 0.209395, 0.232838, 0.229226, 0.144935, 0.15008, 0.142424, 0.139895, 0.161087, 0.158265, 0.268042, 0.295083, 0.288399, 0.380708, 0.380708, 0.509769, 0.51388, 0.447574, 0.450668, 0.454136, 0.31487, 0.236433, 0.18812, 0.225814, 0.134866, 0.21291, 0.206376, 0.219301, 0.275179, 0.298791, 0.209395, 0.219301, 0.182256, 0.118441, 0.073402, 0.083462, 0.078022, 0.078022, 0.109221, 0.120615, 0.111485, 0.196879, 0.275179, 0.219301, 0.164327, 0.284882, 0.196879, 0.225814, 0.179055, 0.134866, 0.122885, 0.139895, 0.079919, 0.15284, 0.129801, 0.200174, 0.179055, 0.173081, 0.229226, 0.161087, 0.098513, 0.094817, 0.10481, 0.106997, 0.111485, 0.094817, 0.044297, 0.081712, 0.073402, 0.078022, 0.125101, 0.083462, 0.074921, 0.083462, 0.083462, 0.094817, 0.096677, 0.056825, 0.033407, 0.037156, 0.074921, 0.111485, 0.116183, 0.060549, 0.071867, 0.081712, 0.118441, 0.203355, 0.120615, 0.127496, 0.15008, 0.132295, 0.185198, 0.25406, 0.236433, 0.155435, 0.25031, 0.264545, 0.359901, 0.359901, 0.374039, 0.342579, 0.349426, 0.349426, 0.349426, 0.288399, 0.384043, 0.41194, 0.308712, 0.394753, 0.374039, 0.366687, 0.414856, 0.422041, 0.418646, 0.538167, 0.553315, 0.534167, 0.497853, 0.465241, 0.557691, 0.5017, 0.486429, 0.450668, 0.422041, 0.545602, 0.59917, 0.509769], '')</t>
  </si>
  <si>
    <t>[209, 216, 217, 218, 303, 304, 403, 404, 405, 408, 409, 413, 414, 415]</t>
  </si>
  <si>
    <t>UPI00017301C2 status=activ</t>
  </si>
  <si>
    <t>([0.055536, 0.035586, 0.051831, 0.0704, 0.090864, 0.088832, 0.116183, 0.073402, 0.046336, 0.058088, 0.071867, 0.071867, 0.041405, 0.049374, 0.047319, 0.0704, 0.037156, 0.024393, 0.024393, 0.031287, 0.038042, 0.048328, 0.081712, 0.05306, 0.043307, 0.024393, 0.017797, 0.018787, 0.018106, 0.034068, 0.028107, 0.028107, 0.034884, 0.055536, 0.0704, 0.036378, 0.036378, 0.074921, 0.116183, 0.056825, 0.076542, 0.081712, 0.109221, 0.066181, 0.083462, 0.049374, 0.049374, 0.092881, 0.086953, 0.164327, 0.090864, 0.11371, 0.111485, 0.122885, 0.100716, 0.100716, 0.100716, 0.127496, 0.120615, 0.098513, 0.129801, 0.098513, 0.100716, 0.050641, 0.085092, 0.111485, 0.209395, 0.216401, 0.206376, 0.219301, 0.147574, 0.229226, 0.164327, 0.100716, 0.060549, 0.081712, 0.056825, 0.085092, 0.05306, 0.051831, 0.034884, 0.030611, 0.041405, 0.041405, 0.076542, 0.035586, 0.034068, 0.032017, 0.056825, 0.059222, 0.055536, 0.092881, 0.055536, 0.049374, 0.092881, 0.116183, 0.06184, 0.118441, 0.081712, 0.129801, 0.074921, 0.088832, 0.147574, 0.142424, 0.088832, 0.100716, 0.116183, 0.116183, 0.118441, 0.100716, 0.056825, 0.030611, 0.030003, 0.055536, 0.054297, 0.051831, 0.06312, 0.116183, 0.11371, 0.18812, 0.173081, 0.170161, 0.170161, 0.185198, 0.096677, 0.144935, 0.127496, 0.127496, 0.125101, 0.10481, 0.122885, 0.137348, 0.185198, 0.18812, 0.179055, 0.268042, 0.268042, 0.179055, 0.109221, 0.058088, 0.071867, 0.048328, 0.085092, 0.125101, 0.096677, 0.155435, 0.090864, 0.094817, 0.164327, 0.10481, 0.129801, 0.137348, 0.191378, 0.182256, 0.15008, 0.118441, 0.129801, 0.064632, 0.096677, 0.161087, 0.26085, 0.225814, 0.203355, 0.206376, 0.15008, 0.18812, 0.21291, 0.236433, 0.232838, 0.257454, 0.342579, 0.239899, 0.236433, 0.15284, 0.185198, 0.21291, 0.18812, 0.109221, 0.170161, 0.21291, 0.15008, 0.137348, 0.137348, 0.232838, 0.247041, 0.311707, 0.318242, 0.321458, 0.359901, 0.377384, 0.342579, 0.278302, 0.342579, 0.30533, 0.418646, 0.328603, 0.335645, 0.318242, 0.321458, 0.352862, 0.339168, 0.321458, 0.324872, 0.328603, 0.346032, 0.349426, 0.366687, 0.284882, 0.25406, 0.298791, 0.219301, 0.164327, 0.15284, 0.102787, 0.076542, 0.041405, 0.073402, 0.086953, 0.118441, 0.155435, 0.15284, 0.081712, 0.090864, 0.096677, 0.092881, 0.06312, 0.06312, 0.030611, 0.038042, 0.030611, 0.031287, 0.047319, 0.071867, 0.066181, 0.122885, 0.134866, 0.161087, 0.164327, 0.164327, 0.209395, 0.243554, 0.170161, 0.288399, 0.384043, 0.342579, 0.25406, 0.31487, 0.298791, 0.31487, 0.311707, 0.401658, 0.366687, 0.346032, 0.318242, 0.41194, 0.394753, 0.461924, 0.51388, 0.490133, 0.41194, 0.339168], '')</t>
  </si>
  <si>
    <t>[257]</t>
  </si>
  <si>
    <t>UPI00017301C3 status=activ</t>
  </si>
  <si>
    <t>([0.15284, 0.194234, 0.236433, 0.158265, 0.203355, 0.142424, 0.173081, 0.125101, 0.15284, 0.116183, 0.088832, 0.116183, 0.125101, 0.127496, 0.120615, 0.147574, 0.161087, 0.222385, 0.191378, 0.144935, 0.15284, 0.155435, 0.147574, 0.155435, 0.200174, 0.206376, 0.301917, 0.216401, 0.288399, 0.291804, 0.370445, 0.440853, 0.359901, 0.311707, 0.311707, 0.40511, 0.398279, 0.398279, 0.352862, 0.291804, 0.377384, 0.377384, 0.339168, 0.268042, 0.26085, 0.298791, 0.298791, 0.278302, 0.374039, 0.301917, 0.298791, 0.216401, 0.232838, 0.200174, 0.15008, 0.164327, 0.17593, 0.17593, 0.179055, 0.247041, 0.318242, 0.25031, 0.25406, 0.284882, 0.278302, 0.278302, 0.18812, 0.15008, 0.100716, 0.060549, 0.109221, 0.132295, 0.21291, 0.21291, 0.31487, 0.408655, 0.390993, 0.346032, 0.239899, 0.31487, 0.185198, 0.209395, 0.247041, 0.229226, 0.15284, 0.247041, 0.243554, 0.236433, 0.236433, 0.321458, 0.387226, 0.308712, 0.288399, 0.278302, 0.26085, 0.194234, 0.185198, 0.158265, 0.209395, 0.229226, 0.134866, 0.182256, 0.196879, 0.239899, 0.147574, 0.239899, 0.216401, 0.216401, 0.301917, 0.332115, 0.318242, 0.239899, 0.243554, 0.155435, 0.158265, 0.17593, 0.179055, 0.185198, 0.147574, 0.134866, 0.219301, 0.236433, 0.288399, 0.278302, 0.185198, 0.225814, 0.219301, 0.239899, 0.164327, 0.17593, 0.11371, 0.079919, 0.079919, 0.073402, 0.102787, 0.081712, 0.076542, 0.109221, 0.109221, 0.182256, 0.118441, 0.071867, 0.111485, 0.106997, 0.051831, 0.094817, 0.129801, 0.134866, 0.132295, 0.185198, 0.161087, 0.232838, 0.229226, 0.206376, 0.301917, 0.318242, 0.374039, 0.377384, 0.377384, 0.346032, 0.25031, 0.288399, 0.275179, 0.291804, 0.196879, 0.232838, 0.21291, 0.232838, 0.182256, 0.164327, 0.21291, 0.147574, 0.15008, 0.232838, 0.247041, 0.229226, 0.229226, 0.147574, 0.15008, 0.083462, 0.106997, 0.10481, 0.074921, 0.142424, 0.144935, 0.164327, 0.222385, 0.247041, 0.15284, 0.10481, 0.109221, 0.046336, 0.094817, 0.079919, 0.03976, 0.074921, 0.043307, 0.048328, 0.074921, 0.085092, 0.102787, 0.10481, 0.10481, 0.139895, 0.081712, 0.038042, 0.064632, 0.064632, 0.033407, 0.0704, 0.142424, 0.139895, 0.264545, 0.200174, 0.239899, 0.232838, 0.144935, 0.229226, 0.232838, 0.170161, 0.142424, 0.216401, 0.225814, 0.328603, 0.370445, 0.433034, 0.458154, 0.454136, 0.36309, 0.450668, 0.339168, 0.339168, 0.26085, 0.161087, 0.18812, 0.170161, 0.155435, 0.179055, 0.194234, 0.111485, 0.173081, 0.106997, 0.11371, 0.096677, 0.049374, 0.038858, 0.042364, 0.046336, 0.048328, 0.050641, 0.05306, 0.098513, 0.074921, 0.122885, 0.18812, 0.118441, 0.073402, 0.116183, 0.164327, 0.142424, 0.127496, 0.132295, 0.236433, 0.225814, 0.167087, 0.247041, 0.271506, 0.284882, 0.284882, 0.18812, 0.271506, 0.185198, 0.194234, 0.216401, 0.216401, 0.209395, 0.298791, 0.295083, 0.219301, 0.219301, 0.182256, 0.26085, 0.25406, 0.203355, 0.129801, 0.132295, 0.090864, 0.100716, 0.096677, 0.161087, 0.158265, 0.158265, 0.236433, 0.222385, 0.229226, 0.222385, 0.239899, 0.257454, 0.311707, 0.394753, 0.387226, 0.349426, 0.374039, 0.352862, 0.295083, 0.281712, 0.236433, 0.31487, 0.278302, 0.185198, 0.10481, 0.142424, 0.147574, 0.158265, 0.158265, 0.164327, 0.164327, 0.083462, 0.074921, 0.098513, 0.125101, 0.076542, 0.098513, 0.067594, 0.074921, 0.127496, 0.116183, 0.216401, 0.200174, 0.139895, 0.137348, 0.200174, 0.137348, 0.109221, 0.111485, 0.100716, 0.06312, 0.044297, 0.073402, 0.044297, 0.040537, 0.041405, 0.069024, 0.05306, 0.047319, 0.025762, 0.030611, 0.076542, 0.076542, 0.092881, 0.164327, 0.182256, 0.132295, 0.236433, 0.185198, 0.106997, 0.092881, 0.11371, 0.137348, 0.155435, 0.247041, 0.257454, 0.25406, 0.25406, 0.25031, 0.301917, 0.377384, 0.26085, 0.18812, 0.144935, 0.132295, 0.142424, 0.109221, 0.170161, 0.167087, 0.275179, 0.359901, 0.380708, 0.295083, 0.295083, 0.332115, 0.232838, 0.147574, 0.071867, 0.083462, 0.118441, 0.15008, 0.167087, 0.222385, 0.278302, 0.278302, 0.161087, 0.094817, 0.15284, 0.132295, 0.120615, 0.102787, 0.086953, 0.074921, 0.142424, 0.116183, 0.079919, 0.109221, 0.15008, 0.239899, 0.191378, 0.194234, 0.144935, 0.100716, 0.098513, 0.06184, 0.058088], '')</t>
  </si>
  <si>
    <t>UPI00017301C4 status=activ</t>
  </si>
  <si>
    <t>([0.219301, 0.132295, 0.18812, 0.232838, 0.298791, 0.342579, 0.41194, 0.436924, 0.480142, 0.398279, 0.418646, 0.468512, 0.374039, 0.284882, 0.374039, 0.366687, 0.25406, 0.30533, 0.339168, 0.422041, 0.339168, 0.370445, 0.390993, 0.291804, 0.291804, 0.275179, 0.264545, 0.229226, 0.222385, 0.21291, 0.301917, 0.298791, 0.281712, 0.275179, 0.356642, 0.318242, 0.308712, 0.384043, 0.42561, 0.418646, 0.311707, 0.377384, 0.370445, 0.352862, 0.436924, 0.349426, 0.356642, 0.387226, 0.42561, 0.342579, 0.247041, 0.170161, 0.100716, 0.102787, 0.10481, 0.10481, 0.127496, 0.127496, 0.127496, 0.142424, 0.142424, 0.158265, 0.18812, 0.203355, 0.185198, 0.132295, 0.222385, 0.182256, 0.170161, 0.083462, 0.074921, 0.10481, 0.102787, 0.179055, 0.15008, 0.15008, 0.129801, 0.139895, 0.15284, 0.185198, 0.161087, 0.170161, 0.173081, 0.144935, 0.134866, 0.229226, 0.196879, 0.15284, 0.179055, 0.164327, 0.219301, 0.339168, 0.380708, 0.468512, 0.356642, 0.36309, 0.450668, 0.390993, 0.349426, 0.335645, 0.339168, 0.346032, 0.257454, 0.352862, 0.328603, 0.328603, 0.25031, 0.387226, 0.328603, 0.243554, 0.247041, 0.288399, 0.239899, 0.15008, 0.129801, 0.222385, 0.170161, 0.120615, 0.122885, 0.144935, 0.15008, 0.094817, 0.096677, 0.161087, 0.086953, 0.116183, 0.116183, 0.167087, 0.15284, 0.236433, 0.236433, 0.15284, 0.074921, 0.051831, 0.088832, 0.11371, 0.06312, 0.120615, 0.182256, 0.170161, 0.179055, 0.17593, 0.243554, 0.239899, 0.229226, 0.346032, 0.356642, 0.268042, 0.196879, 0.100716, 0.102787, 0.139895, 0.21291, 0.321458, 0.318242, 0.321458, 0.222385, 0.284882, 0.232838, 0.243554, 0.349426, 0.370445, 0.380708, 0.288399, 0.247041, 0.257454, 0.209395, 0.155435, 0.216401, 0.271506, 0.387226, 0.352862, 0.366687, 0.335645, 0.301917, 0.444081], '')</t>
  </si>
  <si>
    <t>UPI00017301C5 status=activ</t>
  </si>
  <si>
    <t>([0.026892, 0.028695, 0.042364, 0.06312, 0.03976, 0.026892, 0.036378, 0.025316, 0.043307, 0.026892, 0.023534, 0.032017, 0.032017, 0.026338, 0.015078, 0.025762, 0.028107, 0.034884, 0.036378, 0.024393, 0.056825, 0.056825, 0.0704, 0.050641, 0.050641, 0.086953, 0.0704, 0.040537, 0.076542, 0.06184, 0.118441, 0.102787, 0.122885, 0.100716, 0.120615, 0.229226, 0.216401, 0.206376, 0.10481, 0.083462, 0.134866, 0.127496, 0.118441, 0.059222, 0.090864, 0.098513, 0.051831, 0.116183, 0.182256, 0.182256, 0.185198, 0.116183, 0.127496, 0.11371, 0.116183, 0.116183, 0.094817, 0.10481, 0.17593, 0.185198, 0.216401, 0.129801, 0.15008, 0.239899, 0.36309, 0.36309, 0.26085, 0.380708, 0.271506, 0.288399, 0.206376, 0.137348, 0.15284, 0.236433, 0.239899, 0.185198, 0.185198, 0.111485, 0.060549, 0.060549, 0.11371, 0.073402, 0.127496, 0.069024, 0.069024, 0.073402, 0.066181, 0.092881, 0.081712, 0.086953, 0.079919, 0.069024, 0.125101, 0.096677, 0.048328, 0.024826, 0.054297, 0.026338, 0.031287, 0.051831, 0.05306, 0.034068, 0.058088, 0.03976, 0.069024, 0.074921, 0.069024, 0.040537, 0.055536, 0.06312, 0.086953, 0.071867, 0.073402, 0.064632, 0.106997, 0.18812, 0.271506, 0.243554, 0.247041, 0.31487, 0.335645, 0.25031, 0.25406, 0.158265, 0.206376, 0.219301, 0.116183, 0.069024, 0.127496, 0.059222, 0.060549, 0.088832, 0.071867, 0.071867, 0.073402, 0.073402, 0.073402, 0.073402, 0.088832, 0.164327, 0.086953, 0.051831, 0.088832, 0.125101, 0.106997, 0.120615, 0.049374, 0.109221, 0.122885, 0.120615, 0.137348, 0.15008, 0.129801, 0.182256, 0.284882, 0.194234, 0.239899, 0.239899, 0.25406, 0.222385, 0.239899, 0.268042, 0.349426, 0.380708, 0.370445, 0.5017, 0.497853, 0.59917, 0.497853, 0.575842, 0.433034, 0.541878, 0.541878, 0.433034, 0.342579, 0.291804, 0.352862, 0.342579, 0.232838, 0.142424, 0.076542, 0.076542, 0.15008, 0.137348, 0.066181, 0.069024, 0.051831, 0.045352, 0.056825, 0.088832, 0.054297, 0.106997, 0.055536, 0.027463, 0.027463, 0.054297, 0.034068, 0.03976, 0.043307, 0.085092, 0.15284, 0.284882, 0.268042, 0.155435, 0.137348, 0.129801, 0.109221, 0.132295, 0.116183, 0.122885, 0.132295, 0.155435, 0.167087, 0.229226, 0.311707, 0.422041, 0.380708, 0.40511, 0.408655, 0.366687, 0.366687, 0.247041, 0.194234, 0.200174, 0.301917, 0.236433, 0.31487, 0.268042, 0.268042, 0.311707, 0.311707, 0.196879, 0.247041, 0.161087, 0.18812, 0.122885, 0.125101, 0.147574, 0.139895, 0.079919, 0.059222, 0.051831, 0.111485, 0.092881, 0.090864, 0.090864, 0.15284, 0.191378, 0.206376, 0.216401, 0.200174, 0.203355, 0.30533, 0.247041, 0.318242, 0.318242, 0.394753, 0.377384, 0.394753, 0.5017, 0.549308, 0.521092, 0.494003, 0.401658, 0.461924, 0.486429, 0.472492, 0.440853, 0.374039, 0.339168, 0.321458, 0.216401, 0.194234, 0.194234, 0.264545, 0.278302, 0.278302, 0.200174, 0.15008, 0.118441, 0.118441, 0.142424, 0.155435, 0.102787, 0.170161, 0.182256, 0.167087, 0.170161, 0.209395, 0.275179, 0.366687, 0.401658, 0.538167, 0.541878, 0.549308, 0.534167, 0.440853, 0.458154, 0.480142, 0.541878, 0.476583, 0.398279, 0.42561, 0.521092, 0.525368, 0.490133, 0.461924, 0.433034, 0.41194, 0.366687, 0.318242, 0.288399, 0.206376, 0.142424, 0.10481], '')</t>
  </si>
  <si>
    <t>[165, 167, 169, 171, 172, 259, 260, 261, 292, 293, 294, 295, 299, 303, 304]</t>
  </si>
  <si>
    <t>UPI00017301C6 status=activ</t>
  </si>
  <si>
    <t>([0.703578, 0.724957, 0.73685, 0.529623, 0.575842, 0.618285, 0.666105, 0.671169, 0.557691, 0.440853, 0.461924, 0.509769, 0.497853, 0.494003, 0.433034, 0.352862, 0.25031, 0.257454, 0.243554, 0.328603, 0.321458, 0.236433, 0.229226, 0.243554, 0.352862, 0.264545, 0.25406, 0.25031, 0.18812, 0.271506, 0.394753, 0.308712, 0.191378, 0.18812, 0.203355, 0.291804, 0.36309, 0.387226, 0.377384, 0.288399, 0.281712, 0.275179, 0.374039, 0.377384, 0.366687, 0.370445, 0.335645, 0.328603, 0.291804, 0.359901, 0.321458, 0.311707, 0.398279, 0.444081, 0.440853, 0.41194, 0.408655, 0.374039, 0.377384, 0.370445, 0.370445, 0.370445, 0.370445, 0.275179, 0.291804, 0.200174, 0.194234, 0.275179, 0.284882, 0.243554, 0.167087, 0.127496, 0.137348, 0.158265, 0.225814, 0.225814, 0.15008, 0.15284, 0.18812, 0.161087, 0.100716, 0.100716, 0.06184, 0.066181, 0.064632, 0.071867, 0.120615, 0.129801, 0.15008, 0.086953, 0.109221, 0.185198, 0.182256, 0.182256, 0.079919, 0.076542, 0.073402, 0.132295, 0.127496, 0.056825, 0.067594, 0.111485, 0.10481, 0.161087, 0.161087, 0.173081, 0.125101, 0.120615, 0.064632, 0.036378, 0.06312, 0.090864, 0.086953, 0.15284, 0.137348, 0.161087, 0.161087, 0.132295, 0.127496, 0.06184, 0.127496, 0.170161, 0.18812, 0.275179, 0.30533, 0.30533, 0.288399, 0.229226, 0.15284, 0.232838, 0.25031, 0.25031, 0.216401, 0.216401, 0.21291, 0.118441, 0.18812, 0.11371, 0.147574, 0.088832, 0.17593, 0.185198, 0.21291, 0.125101, 0.106997, 0.096677, 0.086953, 0.158265, 0.257454, 0.359901, 0.275179, 0.257454, 0.194234, 0.102787, 0.10481, 0.11371, 0.209395, 0.132295, 0.219301, 0.118441, 0.179055, 0.17593, 0.17593, 0.17593, 0.26085, 0.26085, 0.164327, 0.085092, 0.043307, 0.041405, 0.022306, 0.024393, 0.043307, 0.069024, 0.083462, 0.058088, 0.051831, 0.042364, 0.043307, 0.032017, 0.041405, 0.045352, 0.046336, 0.044297, 0.05306, 0.030611, 0.038042, 0.067594, 0.158265, 0.161087, 0.129801, 0.109221, 0.158265, 0.164327, 0.079919, 0.147574, 0.182256, 0.18812, 0.147574, 0.120615, 0.158265, 0.203355, 0.125101, 0.069024, 0.038042, 0.032017, 0.059222, 0.0704, 0.076542, 0.071867, 0.102787, 0.073402, 0.147574, 0.147574, 0.081712, 0.167087, 0.090864, 0.051831, 0.046336, 0.086953, 0.173081, 0.161087, 0.132295, 0.196879, 0.31487, 0.318242, 0.200174, 0.137348, 0.116183, 0.106997, 0.098513, 0.127496, 0.170161, 0.106997, 0.064632, 0.111485, 0.118441, 0.194234, 0.206376, 0.206376, 0.206376, 0.236433, 0.155435, 0.232838, 0.17593, 0.164327, 0.167087, 0.200174, 0.232838, 0.25031, 0.247041, 0.21291, 0.200174, 0.167087, 0.243554, 0.26085, 0.264545, 0.25406, 0.17593, 0.144935, 0.147574, 0.134866, 0.056825, 0.094817, 0.094817, 0.081712, 0.043307, 0.076542, 0.127496, 0.15284, 0.161087, 0.129801, 0.15008, 0.090864, 0.083462, 0.085092, 0.137348, 0.085092, 0.085092, 0.069024, 0.147574, 0.15284, 0.132295, 0.236433, 0.164327, 0.161087, 0.170161, 0.206376, 0.209395, 0.219301, 0.229226, 0.216401, 0.182256, 0.182256, 0.203355, 0.288399, 0.295083, 0.216401, 0.268042, 0.158265, 0.26085, 0.137348, 0.127496, 0.079919, 0.079919, 0.132295, 0.078022, 0.125101, 0.158265, 0.083462, 0.073402, 0.071867, 0.0704, 0.069024, 0.069024, 0.102787, 0.098513, 0.056825, 0.086953, 0.111485, 0.134866, 0.155435, 0.268042, 0.264545, 0.380708, 0.377384, 0.374039, 0.447574, 0.447574, 0.454136, 0.58069, 0.604312, 0.59508, 0.570702, 0.690604, 0.59014, 0.494003, 0.497853, 0.59917, 0.497853, 0.370445, 0.450668, 0.40511, 0.390993, 0.377384, 0.346032, 0.321458, 0.291804, 0.268042, 0.225814, 0.170161, 0.134866], '')</t>
  </si>
  <si>
    <t>[0, 1, 2, 3, 4, 5, 6, 7, 8, 11, 330, 331, 332, 333, 334, 335, 338]</t>
  </si>
  <si>
    <t>UPI00017301C7 status=activ</t>
  </si>
  <si>
    <t>([0.129801, 0.161087, 0.185198, 0.222385, 0.134866, 0.079919, 0.056825, 0.071867, 0.059222, 0.078022, 0.100716, 0.125101, 0.144935, 0.096677, 0.06184, 0.055536, 0.0704, 0.094817, 0.076542, 0.098513, 0.11371, 0.111485, 0.11371, 0.074921, 0.078022, 0.088832, 0.185198, 0.185198, 0.196879, 0.15284, 0.144935, 0.158265, 0.147574, 0.092881, 0.074921, 0.116183, 0.179055, 0.092881, 0.116183, 0.134866, 0.191378, 0.109221, 0.120615, 0.122885, 0.185198, 0.118441, 0.116183, 0.106997, 0.170161, 0.179055, 0.206376, 0.155435, 0.147574, 0.167087, 0.236433, 0.318242, 0.247041, 0.239899, 0.370445, 0.359901, 0.377384, 0.291804, 0.370445, 0.370445, 0.36309, 0.356642, 0.40511, 0.408655, 0.356642, 0.247041, 0.236433, 0.321458, 0.377384, 0.301917, 0.275179, 0.26085, 0.298791, 0.346032, 0.318242, 0.196879, 0.134866, 0.067594, 0.118441, 0.137348, 0.132295, 0.132295, 0.118441, 0.086953, 0.073402, 0.092881, 0.139895, 0.132295, 0.139895, 0.144935, 0.129801, 0.129801, 0.079919, 0.083462, 0.102787, 0.116183, 0.144935, 0.216401, 0.291804, 0.21291, 0.229226, 0.144935, 0.10481, 0.120615, 0.203355, 0.311707, 0.308712, 0.308712, 0.225814, 0.142424, 0.139895, 0.139895, 0.158265, 0.203355, 0.185198, 0.179055, 0.185198, 0.21291, 0.229226, 0.264545, 0.25031, 0.236433, 0.216401, 0.203355, 0.239899, 0.219301, 0.219301, 0.142424, 0.142424, 0.21291, 0.21291, 0.219301, 0.21291, 0.232838, 0.281712, 0.288399, 0.311707, 0.328603, 0.257454, 0.232838, 0.225814, 0.222385, 0.216401, 0.209395, 0.257454, 0.236433, 0.236433, 0.264545, 0.359901, 0.359901, 0.370445, 0.468512, 0.468512, 0.476583, 0.447574, 0.318242, 0.232838, 0.137348, 0.125101, 0.142424, 0.090864, 0.111485, 0.185198, 0.18812, 0.225814, 0.219301, 0.203355, 0.219301, 0.122885, 0.069024, 0.083462, 0.088832, 0.081712, 0.045352, 0.079919, 0.049374, 0.100716, 0.161087, 0.243554, 0.170161, 0.173081, 0.167087, 0.158265, 0.122885, 0.147574, 0.137348, 0.167087, 0.170161, 0.085092, 0.086953, 0.086953, 0.086953, 0.088832, 0.058088, 0.111485, 0.10481, 0.182256, 0.118441, 0.074921, 0.038042, 0.041405, 0.056825, 0.098513, 0.088832, 0.111485, 0.092881, 0.090864, 0.088832, 0.074921, 0.074921, 0.076542, 0.125101, 0.100716, 0.054297, 0.092881, 0.088832, 0.054297, 0.028107, 0.05306, 0.085092, 0.182256, 0.26085, 0.288399, 0.31487, 0.284882, 0.21291, 0.216401, 0.219301, 0.147574, 0.109221, 0.194234, 0.206376, 0.216401, 0.25406, 0.349426, 0.339168, 0.342579, 0.342579, 0.324872, 0.324872, 0.324872, 0.301917, 0.288399, 0.209395, 0.18812, 0.191378, 0.173081, 0.142424, 0.229226, 0.321458, 0.321458, 0.352862, 0.433034, 0.30533, 0.308712, 0.203355, 0.196879, 0.209395, 0.200174, 0.219301, 0.209395, 0.196879, 0.164327, 0.170161, 0.264545, 0.264545, 0.18812, 0.275179, 0.30533, 0.281712, 0.243554, 0.324872, 0.21291, 0.127496, 0.222385, 0.247041, 0.332115, 0.25406, 0.236433, 0.318242, 0.40511, 0.40511, 0.332115, 0.335645, 0.346032, 0.335645, 0.298791, 0.301917, 0.31487, 0.275179, 0.200174, 0.161087, 0.102787, 0.164327, 0.278302, 0.30533, 0.31487, 0.271506, 0.268042, 0.275179, 0.25031, 0.17593, 0.164327, 0.247041, 0.17593, 0.106997, 0.116183, 0.15008, 0.257454, 0.209395, 0.182256, 0.268042, 0.356642, 0.356642, 0.352862, 0.247041, 0.147574, 0.125101, 0.173081, 0.247041, 0.142424, 0.11371, 0.164327, 0.167087, 0.167087, 0.271506, 0.339168, 0.318242, 0.278302, 0.243554, 0.247041, 0.308712, 0.271506, 0.219301, 0.301917, 0.271506, 0.366687, 0.486429], '')</t>
  </si>
  <si>
    <t>UPI00017301C8 status=activ</t>
  </si>
  <si>
    <t>([0.173081, 0.074921, 0.045352, 0.030003, 0.03976, 0.051831, 0.054297, 0.079919, 0.056825, 0.045352, 0.06312, 0.071867, 0.043307, 0.043307, 0.019109, 0.033407, 0.028695, 0.034068, 0.024393, 0.03976, 0.024393, 0.014315, 0.028107, 0.05306, 0.094817, 0.098513, 0.11371, 0.083462, 0.073402, 0.071867, 0.127496, 0.125101, 0.073402, 0.071867, 0.0704, 0.147574, 0.134866, 0.170161, 0.167087, 0.185198, 0.179055, 0.268042, 0.380708, 0.384043, 0.377384, 0.36309, 0.281712, 0.26085, 0.264545, 0.185198, 0.18812, 0.102787, 0.079919, 0.164327, 0.239899, 0.232838, 0.222385, 0.147574, 0.15008, 0.232838, 0.295083, 0.216401, 0.116183, 0.094817, 0.049374, 0.044297, 0.045352, 0.078022, 0.076542, 0.102787, 0.139895, 0.209395, 0.257454, 0.291804, 0.311707, 0.225814, 0.25406, 0.25031, 0.342579, 0.236433, 0.219301, 0.222385, 0.200174, 0.328603, 0.346032, 0.346032, 0.349426, 0.278302, 0.275179, 0.284882, 0.225814, 0.275179, 0.288399, 0.318242, 0.225814, 0.127496, 0.216401, 0.158265, 0.158265, 0.109221, 0.15008, 0.076542, 0.083462, 0.142424, 0.079919, 0.043307, 0.083462, 0.083462, 0.132295, 0.134866, 0.078022, 0.144935, 0.132295, 0.085092, 0.043307, 0.046336, 0.081712, 0.071867, 0.071867, 0.076542, 0.071867, 0.051831, 0.066181, 0.060549, 0.064632, 0.111485, 0.144935, 0.139895, 0.144935, 0.0704, 0.071867, 0.0704, 0.06312, 0.06312, 0.102787, 0.18812, 0.257454, 0.17593, 0.116183, 0.083462, 0.088832, 0.142424, 0.216401, 0.206376, 0.21291, 0.196879, 0.139895, 0.100716, 0.098513, 0.049374, 0.060549, 0.06184, 0.071867, 0.058088, 0.044297, 0.030611, 0.023087, 0.017138, 0.023534, 0.034068, 0.054297, 0.030611, 0.018415], '')</t>
  </si>
  <si>
    <t>UPI00017301CA status=activ</t>
  </si>
  <si>
    <t>([0.009483, 0.013437, 0.018106, 0.014586, 0.009483, 0.007177, 0.008895, 0.006988, 0.008276, 0.008895, 0.011106, 0.013016, 0.009401, 0.008156, 0.008804, 0.008895, 0.010131, 0.016528, 0.019109, 0.019109, 0.019109, 0.027463, 0.033407, 0.035586, 0.06184, 0.120615, 0.161087, 0.120615, 0.118441, 0.122885, 0.147574, 0.081712, 0.054297, 0.043307, 0.043307, 0.03976, 0.037156, 0.058088, 0.059222, 0.049374, 0.067594, 0.127496, 0.127496, 0.066181, 0.064632, 0.06312, 0.069024, 0.056825, 0.049374, 0.098513, 0.081712, 0.081712, 0.137348, 0.167087, 0.275179, 0.31487, 0.284882, 0.182256, 0.17593, 0.185198, 0.239899, 0.247041, 0.147574, 0.15284, 0.219301, 0.21291, 0.17593, 0.090864, 0.147574, 0.125101, 0.120615, 0.15284, 0.15284, 0.111485, 0.0704, 0.034884, 0.032017, 0.038858, 0.074921, 0.078022, 0.073402, 0.045352, 0.023087, 0.046336, 0.032017, 0.035586, 0.037156, 0.023534, 0.023963, 0.025316, 0.055536, 0.056825, 0.05306, 0.059222, 0.079919, 0.161087, 0.203355, 0.206376, 0.206376, 0.206376, 0.185198, 0.182256, 0.257454, 0.366687, 0.298791, 0.257454, 0.247041, 0.257454, 0.380708, 0.483068, 0.458154, 0.433034, 0.418646, 0.401658, 0.36309, 0.352862, 0.30533, 0.380708, 0.356642], '')</t>
  </si>
  <si>
    <t>UPI00017301CB status=activ</t>
  </si>
  <si>
    <t>([0.0704, 0.098513, 0.058088, 0.036378, 0.054297, 0.036378, 0.03976, 0.022667, 0.030611, 0.041405, 0.025316, 0.019109, 0.010509, 0.011106, 0.016528, 0.013821, 0.013613, 0.031287, 0.029376, 0.036378, 0.033407, 0.032017, 0.035586, 0.060549, 0.096677, 0.090864, 0.086953, 0.098513, 0.116183, 0.11371, 0.120615, 0.209395, 0.301917, 0.42561, 0.324872, 0.219301, 0.328603, 0.418646, 0.271506, 0.182256, 0.182256, 0.182256, 0.182256, 0.164327, 0.161087, 0.167087, 0.106997, 0.15008, 0.085092, 0.083462, 0.079919, 0.069024, 0.078022, 0.034884, 0.017138, 0.028107, 0.050641, 0.047319, 0.046336, 0.098513, 0.11371, 0.122885, 0.086953, 0.051831, 0.051831, 0.030611, 0.032017, 0.060549, 0.079919, 0.071867, 0.132295, 0.132295, 0.132295, 0.071867, 0.142424, 0.209395, 0.203355, 0.191378, 0.194234, 0.125101, 0.098513, 0.158265, 0.092881, 0.079919, 0.129801, 0.116183, 0.116183, 0.106997, 0.086953, 0.081712, 0.170161, 0.096677, 0.10481, 0.064632, 0.056825, 0.033407, 0.026338, 0.026892, 0.031287, 0.025762, 0.046336, 0.034884, 0.026338, 0.044297, 0.045352, 0.045352, 0.030611, 0.05306, 0.030611, 0.038858, 0.041405, 0.025316, 0.056825, 0.031287, 0.055536, 0.116183, 0.100716, 0.076542, 0.083462, 0.049374, 0.034068, 0.021381, 0.034068, 0.03976, 0.045352, 0.083462, 0.048328, 0.086953, 0.050641, 0.074921, 0.069024, 0.069024, 0.111485, 0.051831, 0.090864, 0.042364, 0.021381, 0.040537, 0.090864, 0.047319, 0.074921, 0.125101, 0.109221, 0.11371, 0.116183, 0.051831, 0.041405, 0.090864, 0.098513, 0.155435, 0.179055, 0.11371, 0.051831, 0.027463, 0.05306, 0.055536, 0.11371, 0.122885, 0.15008, 0.092881, 0.092881, 0.086953, 0.088832, 0.125101, 0.137348, 0.134866, 0.134866, 0.158265, 0.078022, 0.0704, 0.071867, 0.040537, 0.034884, 0.071867, 0.071867, 0.038042, 0.036378, 0.045352, 0.078022, 0.060549, 0.05306, 0.090864, 0.090864, 0.048328, 0.058088, 0.054297, 0.069024, 0.139895, 0.147574, 0.147574, 0.161087, 0.098513, 0.155435, 0.232838, 0.147574, 0.239899, 0.335645, 0.239899, 0.209395, 0.229226, 0.15284, 0.15284, 0.155435, 0.096677, 0.098513, 0.111485, 0.11371, 0.050641, 0.054297, 0.048328, 0.083462, 0.083462, 0.15284, 0.167087, 0.129801, 0.203355, 0.118441, 0.096677, 0.137348, 0.11371, 0.081712, 0.125101, 0.18812, 0.161087, 0.25406, 0.36309, 0.30533, 0.247041], '')</t>
  </si>
  <si>
    <t>UPI00017301CC status=activ</t>
  </si>
  <si>
    <t>([0.4292, 0.468512, 0.447574, 0.472492, 0.401658, 0.433034, 0.458154, 0.366687, 0.308712, 0.236433, 0.243554, 0.25031, 0.25031, 0.167087, 0.155435, 0.161087, 0.161087, 0.161087, 0.158265, 0.120615, 0.15008, 0.15284, 0.134866, 0.142424, 0.094817, 0.134866, 0.132295, 0.132295, 0.21291, 0.225814, 0.332115, 0.366687, 0.401658, 0.418646, 0.517562, 0.63748, 0.557691, 0.549308, 0.486429, 0.486429, 0.58069, 0.608892, 0.51388, 0.534167, 0.490133, 0.58069, 0.553315, 0.549308, 0.468512, 0.41194, 0.414856, 0.41194, 0.408655, 0.394753, 0.288399, 0.288399, 0.291804, 0.346032, 0.349426, 0.349426, 0.298791, 0.243554, 0.239899, 0.295083, 0.229226, 0.284882, 0.298791, 0.324872, 0.321458, 0.390993, 0.476583, 0.517562, 0.538167, 0.465241, 0.447574, 0.562014, 0.570702, 0.490133, 0.408655, 0.40511, 0.461924, 0.521092, 0.59014, 0.521092, 0.541878, 0.538167, 0.517562, 0.497853, 0.494003, 0.497853, 0.42561, 0.324872, 0.328603, 0.298791, 0.36309, 0.377384, 0.366687, 0.284882, 0.366687, 0.461924, 0.387226, 0.370445, 0.366687, 0.394753, 0.450668, 0.465241, 0.541878, 0.604312, 0.604312, 0.608892, 0.608892, 0.712013, 0.795062, 0.812494, 0.823549, 0.733139, 0.759478, 0.76285, 0.741537, 0.728858, 0.720929, 0.805026, 0.84206, 0.849326, 0.827927, 0.846163, 0.759478, 0.759478, 0.728858, 0.759478, 0.622677, 0.622677, 0.534167, 0.553315, 0.557691, 0.545602, 0.622677, 0.585406, 0.56648, 0.694846, 0.680603, 0.648219, 0.618285, 0.562014, 0.529623, 0.483068], '')</t>
  </si>
  <si>
    <t>[34, 35, 36, 37, 40, 41, 42, 43, 45, 46, 47, 71, 72, 75, 76, 81, 82, 83, 84, 85, 86, 106, 107, 108, 109, 110, 111, 112, 113, 114, 115, 116, 117, 118, 119, 120, 121, 122, 123, 124, 125, 126, 127, 128, 129, 130, 131, 132, 133, 134, 135, 136, 137, 138, 139, 140, 141, 142, 143, 144]</t>
  </si>
  <si>
    <t>UPI00017301CD status=activ</t>
  </si>
  <si>
    <t>([0.134866, 0.134866, 0.18812, 0.118441, 0.083462, 0.106997, 0.132295, 0.179055, 0.127496, 0.086953, 0.10481, 0.144935, 0.144935, 0.206376, 0.125101, 0.122885, 0.102787, 0.100716, 0.17593, 0.102787, 0.073402, 0.122885, 0.085092, 0.090864, 0.158265, 0.191378, 0.209395, 0.147574, 0.144935, 0.225814, 0.229226, 0.236433, 0.125101, 0.083462, 0.092881, 0.15284, 0.161087, 0.271506, 0.281712, 0.182256, 0.278302, 0.318242, 0.288399, 0.377384, 0.288399, 0.271506, 0.308712, 0.257454, 0.324872, 0.281712, 0.191378, 0.194234, 0.132295, 0.232838, 0.271506, 0.222385, 0.15008, 0.132295, 0.15008, 0.147574, 0.15008, 0.167087, 0.17593, 0.203355, 0.21291, 0.295083, 0.191378, 0.120615, 0.086953, 0.059222, 0.074921, 0.132295, 0.239899, 0.225814, 0.15008, 0.15008, 0.098513, 0.134866, 0.083462, 0.042364, 0.041405, 0.074921, 0.040537, 0.019109, 0.020165, 0.019109, 0.017447, 0.019401, 0.032017, 0.054297, 0.085092, 0.079919, 0.041405, 0.038042, 0.06312, 0.106997, 0.106997, 0.196879, 0.147574, 0.229226, 0.346032, 0.339168, 0.301917, 0.301917, 0.321458, 0.308712, 0.308712, 0.318242, 0.374039, 0.295083, 0.21291, 0.206376, 0.21291, 0.216401, 0.144935, 0.10481, 0.059222, 0.071867, 0.074921, 0.137348, 0.083462, 0.045352, 0.030003, 0.036378, 0.059222, 0.106997, 0.111485, 0.074921, 0.042364, 0.055536, 0.090864, 0.15008, 0.155435, 0.147574, 0.142424, 0.206376, 0.278302, 0.374039, 0.308712, 0.308712, 0.229226, 0.30533, 0.370445, 0.444081, 0.370445, 0.25406, 0.161087, 0.167087, 0.225814, 0.31487, 0.236433, 0.243554, 0.158265, 0.158265, 0.155435, 0.232838, 0.222385, 0.21291, 0.127496, 0.18812, 0.179055, 0.25031, 0.18812, 0.196879, 0.118441, 0.182256, 0.281712, 0.366687, 0.359901, 0.295083, 0.206376, 0.271506, 0.26085, 0.366687, 0.356642, 0.257454, 0.25406, 0.161087, 0.137348, 0.247041, 0.161087, 0.161087, 0.15008, 0.206376, 0.139895, 0.222385, 0.225814, 0.155435, 0.132295, 0.134866, 0.120615, 0.182256, 0.185198, 0.139895, 0.076542, 0.047319, 0.086953, 0.094817, 0.173081, 0.15008, 0.132295, 0.132295, 0.122885, 0.125101, 0.132295, 0.11371, 0.106997, 0.06184, 0.106997, 0.134866, 0.125101, 0.167087, 0.109221, 0.11371, 0.164327, 0.243554, 0.247041, 0.17593, 0.185198, 0.182256, 0.236433, 0.173081, 0.17593, 0.118441, 0.125101, 0.125101, 0.134866, 0.094817, 0.158265, 0.096677, 0.076542, 0.083462, 0.10481, 0.120615, 0.120615, 0.0704, 0.067594, 0.109221, 0.179055, 0.167087, 0.137348, 0.086953, 0.10481, 0.137348, 0.206376, 0.132295, 0.125101, 0.125101, 0.147574, 0.137348, 0.203355, 0.236433, 0.229226, 0.15008, 0.200174, 0.194234, 0.284882, 0.206376, 0.137348, 0.078022, 0.064632, 0.076542, 0.102787, 0.073402, 0.086953, 0.059222, 0.081712, 0.081712, 0.137348, 0.098513, 0.100716, 0.059222, 0.047319, 0.049374, 0.088832, 0.060549, 0.06184, 0.032677, 0.058088, 0.094817, 0.127496, 0.147574, 0.127496, 0.106997, 0.173081, 0.17593, 0.243554, 0.191378, 0.191378, 0.200174, 0.25406, 0.25031, 0.339168, 0.284882, 0.278302, 0.264545, 0.324872, 0.324872, 0.408655, 0.321458, 0.232838, 0.284882, 0.295083, 0.332115, 0.408655, 0.324872, 0.324872, 0.31487, 0.408655, 0.324872, 0.243554, 0.284882, 0.206376, 0.21291, 0.30533, 0.219301, 0.194234, 0.203355, 0.147574, 0.179055, 0.17593, 0.268042, 0.257454, 0.170161, 0.164327, 0.158265, 0.236433, 0.164327, 0.167087, 0.17593, 0.179055, 0.247041, 0.206376, 0.298791, 0.209395, 0.216401, 0.298791, 0.25031, 0.26085, 0.318242, 0.288399, 0.278302, 0.284882, 0.196879, 0.291804, 0.288399, 0.264545, 0.225814, 0.295083, 0.26085, 0.216401, 0.298791, 0.25406, 0.268042, 0.216401, 0.324872], '')</t>
  </si>
  <si>
    <t>UPI00017301CE status=activ</t>
  </si>
  <si>
    <t>([0.030611, 0.021816, 0.038042, 0.06312, 0.06312, 0.038858, 0.040537, 0.041405, 0.060549, 0.083462, 0.051831, 0.044297, 0.023087, 0.041405, 0.056825, 0.054297, 0.086953, 0.054297, 0.074921, 0.096677, 0.069024, 0.055536, 0.088832, 0.046336, 0.045352, 0.0704, 0.100716, 0.134866, 0.109221, 0.059222, 0.056825, 0.088832, 0.083462, 0.15284, 0.088832, 0.088832, 0.155435, 0.15284, 0.232838, 0.219301, 0.158265, 0.25406, 0.342579, 0.374039, 0.42561, 0.324872, 0.264545, 0.31487, 0.271506, 0.25406, 0.342579, 0.342579, 0.298791, 0.301917, 0.239899, 0.339168, 0.321458, 0.239899, 0.15008, 0.15008, 0.158265, 0.144935, 0.132295, 0.098513, 0.079919, 0.098513, 0.17593, 0.219301, 0.21291, 0.25406, 0.26085, 0.194234, 0.109221, 0.182256, 0.191378, 0.142424, 0.15008, 0.15284, 0.257454, 0.271506, 0.17593, 0.164327, 0.239899, 0.167087, 0.209395, 0.122885, 0.122885, 0.109221, 0.109221, 0.098513, 0.056825, 0.054297, 0.100716, 0.170161, 0.173081, 0.206376, 0.21291, 0.21291, 0.216401, 0.18812, 0.194234, 0.271506, 0.264545, 0.236433, 0.318242, 0.219301, 0.298791, 0.31487, 0.31487, 0.31487, 0.257454, 0.239899, 0.321458, 0.284882, 0.288399, 0.243554, 0.200174, 0.288399, 0.278302, 0.18812, 0.200174, 0.288399, 0.308712, 0.236433, 0.284882, 0.295083, 0.387226, 0.332115, 0.324872, 0.335645, 0.332115, 0.394753, 0.497853, 0.422041, 0.436924, 0.40511, 0.447574, 0.458154, 0.454136, 0.384043, 0.480142, 0.468512, 0.394753, 0.352862, 0.433034, 0.447574, 0.454136, 0.458154, 0.545602, 0.465241, 0.468512, 0.377384, 0.374039, 0.288399, 0.384043, 0.275179, 0.31487, 0.318242, 0.380708, 0.380708, 0.480142, 0.440853, 0.4292, 0.4292, 0.359901, 0.366687, 0.25406, 0.25406, 0.179055, 0.116183, 0.164327, 0.167087, 0.243554, 0.18812, 0.173081, 0.155435, 0.26085, 0.243554, 0.243554, 0.167087, 0.158265, 0.139895, 0.139895, 0.081712, 0.102787, 0.125101, 0.11371, 0.191378, 0.17593, 0.236433, 0.229226, 0.203355, 0.18812, 0.132295, 0.132295, 0.219301, 0.225814, 0.232838, 0.243554, 0.232838, 0.239899, 0.216401, 0.21291, 0.25406, 0.346032, 0.335645, 0.370445, 0.346032, 0.328603, 0.25031, 0.268042, 0.321458, 0.271506, 0.275179, 0.308712, 0.335645, 0.257454, 0.182256, 0.182256, 0.167087, 0.161087, 0.164327, 0.122885, 0.132295, 0.064632, 0.073402, 0.055536, 0.073402, 0.096677, 0.096677, 0.158265, 0.092881, 0.122885, 0.118441, 0.11371, 0.144935, 0.185198, 0.25406, 0.328603, 0.321458, 0.239899, 0.147574, 0.139895, 0.222385, 0.15008, 0.21291, 0.142424, 0.225814, 0.222385, 0.203355, 0.203355, 0.203355, 0.179055, 0.164327, 0.147574, 0.147574, 0.142424, 0.139895, 0.139895, 0.078022, 0.045352, 0.076542, 0.147574, 0.194234, 0.120615, 0.11371, 0.132295, 0.216401, 0.219301, 0.219301, 0.15284, 0.161087, 0.132295, 0.15284, 0.15284, 0.170161, 0.118441, 0.109221, 0.11371, 0.11371, 0.203355, 0.284882, 0.209395, 0.200174, 0.239899, 0.328603, 0.40511, 0.342579, 0.328603, 0.284882, 0.209395, 0.284882, 0.284882, 0.236433, 0.243554, 0.17593, 0.257454, 0.328603, 0.257454, 0.247041, 0.264545, 0.225814, 0.219301, 0.222385, 0.158265, 0.085092, 0.066181, 0.071867, 0.071867, 0.071867, 0.05306, 0.05306, 0.066181, 0.066181, 0.064632, 0.111485, 0.179055, 0.18812, 0.194234, 0.268042, 0.206376, 0.142424, 0.17593, 0.120615, 0.191378, 0.196879, 0.225814, 0.194234, 0.200174, 0.295083, 0.278302, 0.366687, 0.440853, 0.342579, 0.339168, 0.359901, 0.346032, 0.335645, 0.243554, 0.25406, 0.164327, 0.222385, 0.284882, 0.288399, 0.36309, 0.342579, 0.418646, 0.490133, 0.575842, 0.575842, 0.465241, 0.394753, 0.390993, 0.390993, 0.468512, 0.4292, 0.497853, 0.5017, 0.461924, 0.56648, 0.549308, 0.648219, 0.545602, 0.51388, 0.497853, 0.51388, 0.541878, 0.525368, 0.444081, 0.444081, 0.356642, 0.414856, 0.486429, 0.418646, 0.418646, 0.332115, 0.380708, 0.384043, 0.380708, 0.414856, 0.30533, 0.209395, 0.232838, 0.30533, 0.275179, 0.284882, 0.191378, 0.173081, 0.206376, 0.257454, 0.247041, 0.243554, 0.275179, 0.295083, 0.352862, 0.377384, 0.461924, 0.454136, 0.394753, 0.401658, 0.328603, 0.440853, 0.480142, 0.497853, 0.433034, 0.51388, 0.521092, 0.63748, 0.648219, 0.604312, 0.642678, 0.642678, 0.750527, 0.716283, 0.604312, 0.570702, 0.472492, 0.461924, 0.384043, 0.440853, 0.436924, 0.51388, 0.497853, 0.562014, 0.465241, 0.534167, 0.414856, 0.408655, 0.374039, 0.370445, 0.301917, 0.301917, 0.308712, 0.30533, 0.31487, 0.288399, 0.281712, 0.332115, 0.335645, 0.401658, 0.418646, 0.41194, 0.359901, 0.332115, 0.26085, 0.342579, 0.271506, 0.36309, 0.359901, 0.384043, 0.401658, 0.472492, 0.483068, 0.483068, 0.408655, 0.324872, 0.436924, 0.401658, 0.401658, 0.346032, 0.349426, 0.346032, 0.374039, 0.36309, 0.298791, 0.374039, 0.291804, 0.370445, 0.366687, 0.31487, 0.311707, 0.301917, 0.298791, 0.222385, 0.225814, 0.243554, 0.25406, 0.182256, 0.247041, 0.239899, 0.291804, 0.278302, 0.209395, 0.191378, 0.264545, 0.370445, 0.30533, 0.387226, 0.324872, 0.342579, 0.401658, 0.342579, 0.288399, 0.291804, 0.366687, 0.349426, 0.30533, 0.36309, 0.422041, 0.41194, 0.359901, 0.352862, 0.268042, 0.324872, 0.247041, 0.264545, 0.185198, 0.257454, 0.268042, 0.324872, 0.324872, 0.308712, 0.308712, 0.352862, 0.321458, 0.301917, 0.25406, 0.346032, 0.298791, 0.31487, 0.328603, 0.398279, 0.387226, 0.436924, 0.440853, 0.51388, 0.476583, 0.59508, 0.497853, 0.422041, 0.408655, 0.398279, 0.335645, 0.352862, 0.359901, 0.401658, 0.339168, 0.324872, 0.26085, 0.284882, 0.284882, 0.271506, 0.264545, 0.264545, 0.281712, 0.281712, 0.278302, 0.268042, 0.236433, 0.301917, 0.284882, 0.203355, 0.229226, 0.295083, 0.356642, 0.318242, 0.318242, 0.384043, 0.465241, 0.529623, 0.585406, 0.486429, 0.497853, 0.505461, 0.541878, 0.56648, 0.562014, 0.59508, 0.5017, 0.494003, 0.436924, 0.541878, 0.680603, 0.671169, 0.671169, 0.553315, 0.613573, 0.613573, 0.575842, 0.447574, 0.472492, 0.454136, 0.562014, 0.436924, 0.335645, 0.318242, 0.25406, 0.271506, 0.185198, 0.278302, 0.222385, 0.275179, 0.155435, 0.137348, 0.079919, 0.085092, 0.132295, 0.085092, 0.085092, 0.10481, 0.206376, 0.129801, 0.076542, 0.079919, 0.144935, 0.229226, 0.225814, 0.257454, 0.243554, 0.311707, 0.30533, 0.318242, 0.321458, 0.352862, 0.377384, 0.377384, 0.36309, 0.298791, 0.390993, 0.377384, 0.370445, 0.356642, 0.370445, 0.483068, 0.377384, 0.387226, 0.377384, 0.324872, 0.370445, 0.298791, 0.31487, 0.31487, 0.377384, 0.352862, 0.318242, 0.203355, 0.30533, 0.232838, 0.298791, 0.268042, 0.275179, 0.278302, 0.173081, 0.173081, 0.11371, 0.173081, 0.161087, 0.11371, 0.15008, 0.139895, 0.144935, 0.134866, 0.085092, 0.078022, 0.100716, 0.182256, 0.206376, 0.203355, 0.185198, 0.122885, 0.118441, 0.122885, 0.069024, 0.078022, 0.088832, 0.132295, 0.129801, 0.081712, 0.127496, 0.125101, 0.094817, 0.142424, 0.139895, 0.137348, 0.147574, 0.147574, 0.134866, 0.194234, 0.11371, 0.18812, 0.291804, 0.295083, 0.203355, 0.328603, 0.401658, 0.370445, 0.384043, 0.308712, 0.401658, 0.418646, 0.42561, 0.480142, 0.490133, 0.505461, 0.618285, 0.59917, 0.58069, 0.626927, 0.648219, 0.767246, 0.690604, 0.648219, 0.657645, 0.771762, 0.694846, 0.59508, 0.59508, 0.59508, 0.553315, 0.538167, 0.521092, 0.538167, 0.465241, 0.394753, 0.308712, 0.324872, 0.281712, 0.31487, 0.18812, 0.164327, 0.147574, 0.209395, 0.134866, 0.137348, 0.132295, 0.164327, 0.179055, 0.236433, 0.25406, 0.298791, 0.229226, 0.137348, 0.102787, 0.170161, 0.219301, 0.291804, 0.275179, 0.26085, 0.142424, 0.243554, 0.26085, 0.25406, 0.170161, 0.271506, 0.191378, 0.200174, 0.200174, 0.257454, 0.196879, 0.111485, 0.155435, 0.229226, 0.321458, 0.352862, 0.295083, 0.288399, 0.21291, 0.209395, 0.268042, 0.377384, 0.370445, 0.288399, 0.301917, 0.390993, 0.321458, 0.401658, 0.380708, 0.291804, 0.219301, 0.295083, 0.387226, 0.401658, 0.308712, 0.318242, 0.225814, 0.281712, 0.219301, 0.298791, 0.295083, 0.225814, 0.216401, 0.142424, 0.206376, 0.15008, 0.139895, 0.137348, 0.137348, 0.102787, 0.161087, 0.15284, 0.090864, 0.086953, 0.064632, 0.066181, 0.064632, 0.137348, 0.079919, 0.120615, 0.073402, 0.069024, 0.06184, 0.050641, 0.044297, 0.054297, 0.046336, 0.049374, 0.076542, 0.073402, 0.125101, 0.120615, 0.194234, 0.284882, 0.281712, 0.311707, 0.40511, 0.328603, 0.311707, 0.288399, 0.30533, 0.308712, 0.308712, 0.394753, 0.42561, 0.433034, 0.384043, 0.461924, 0.433034, 0.401658, 0.390993, 0.324872, 0.301917, 0.25406, 0.18812, 0.139895], '')</t>
  </si>
  <si>
    <t>[148, 348, 349, 357, 359, 360, 361, 362, 363, 365, 366, 367, 405, 406, 407, 408, 409, 410, 411, 412, 413, 414, 415, 421, 423, 425, 525, 527, 559, 560, 563, 564, 565, 566, 567, 568, 571, 572, 573, 574, 575, 576, 577, 578, 582, 693, 694, 695, 696, 697, 698, 699, 700, 701, 702, 703, 704, 705, 706, 707, 708, 709, 710, 711]</t>
  </si>
  <si>
    <t>UPI00017301CF status=activ</t>
  </si>
  <si>
    <t>([0.005799, 0.004513, 0.003727, 0.00316, 0.003997, 0.005683, 0.004646, 0.003864, 0.004135, 0.003461, 0.004135, 0.00515, 0.003276, 0.003607, 0.004736, 0.004835, 0.004161, 0.004414, 0.004388, 0.004921, 0.005683, 0.004577, 0.006194, 0.006533, 0.009401, 0.007031, 0.004689, 0.005011, 0.005086, 0.005799, 0.005872, 0.005932, 0.003804, 0.005734, 0.006245, 0.006482, 0.006619, 0.006701, 0.009187, 0.007422, 0.007555, 0.007422, 0.011342, 0.011669, 0.018106, 0.017447, 0.015078, 0.028107, 0.023963, 0.05306, 0.027463, 0.056825, 0.045352, 0.054297, 0.066181, 0.028107, 0.026338, 0.051831, 0.049374, 0.028695, 0.056825, 0.037156, 0.020522, 0.021381, 0.023087, 0.024393, 0.027463, 0.056825, 0.06184, 0.074921, 0.054297, 0.118441, 0.127496, 0.167087, 0.167087, 0.170161, 0.167087, 0.139895, 0.069024, 0.144935, 0.219301, 0.229226, 0.284882, 0.422041, 0.311707, 0.295083, 0.295083, 0.173081, 0.142424, 0.0704, 0.0704, 0.071867, 0.049374, 0.046336, 0.051831, 0.054297, 0.023534, 0.050641, 0.034884, 0.03976, 0.017797, 0.014783, 0.009865, 0.007091, 0.004835, 0.004577, 0.003478, 0.002529, 0.002606, 0.002078, 0.002194, 0.003053, 0.003053, 0.003478, 0.003671, 0.003461, 0.003461, 0.004835, 0.004736, 0.006245, 0.006374, 0.009401, 0.010509, 0.00962, 0.009483, 0.017138, 0.037156, 0.069024, 0.147574, 0.200174, 0.284882, 0.346032, 0.284882, 0.332115, 0.232838, 0.222385, 0.15008, 0.236433, 0.232838, 0.222385, 0.142424, 0.147574, 0.125101, 0.081712, 0.158265, 0.25031, 0.216401, 0.219301, 0.232838, 0.173081, 0.21291, 0.164327, 0.209395, 0.236433, 0.144935, 0.239899, 0.139895, 0.17593, 0.109221, 0.055536, 0.06184, 0.109221, 0.122885, 0.147574, 0.225814, 0.222385, 0.222385, 0.232838, 0.15008, 0.155435, 0.106997, 0.111485, 0.116183, 0.11371, 0.11371, 0.158265, 0.147574, 0.247041, 0.291804, 0.384043, 0.497853, 0.370445, 0.298791, 0.278302, 0.308712, 0.196879, 0.18812, 0.200174, 0.106997, 0.098513, 0.088832, 0.167087, 0.164327, 0.25031, 0.25406, 0.25406, 0.257454, 0.170161, 0.182256, 0.11371, 0.067594, 0.06184, 0.06312, 0.058088, 0.127496, 0.06184, 0.111485, 0.137348, 0.085092, 0.098513, 0.194234, 0.173081, 0.11371, 0.071867, 0.069024, 0.069024, 0.03976, 0.050641, 0.098513, 0.098513, 0.15008, 0.203355, 0.179055, 0.194234, 0.281712, 0.25406, 0.346032, 0.311707, 0.275179, 0.271506, 0.359901, 0.339168, 0.366687, 0.346032, 0.342579, 0.311707, 0.206376, 0.301917, 0.298791, 0.288399, 0.308712, 0.271506, 0.295083, 0.335645, 0.339168, 0.232838, 0.239899, 0.173081, 0.142424, 0.158265, 0.158265, 0.106997, 0.102787, 0.10481, 0.170161, 0.268042, 0.311707, 0.398279, 0.298791, 0.21291, 0.203355, 0.106997, 0.142424, 0.098513, 0.054297, 0.094817, 0.17593, 0.179055, 0.25031, 0.236433, 0.155435, 0.225814, 0.209395, 0.209395, 0.147574, 0.116183, 0.116183, 0.109221, 0.111485, 0.173081, 0.257454, 0.275179, 0.366687, 0.308712, 0.377384, 0.472492, 0.390993, 0.394753, 0.377384, 0.295083, 0.291804, 0.36309, 0.281712, 0.36309, 0.356642, 0.447574, 0.454136, 0.418646, 0.408655, 0.308712, 0.318242, 0.216401, 0.229226, 0.247041, 0.308712, 0.209395, 0.200174, 0.281712, 0.278302, 0.182256, 0.26085, 0.25031, 0.257454, 0.366687, 0.275179, 0.278302, 0.229226, 0.161087, 0.179055, 0.142424, 0.196879, 0.116183, 0.209395, 0.182256, 0.173081, 0.155435, 0.25406, 0.161087, 0.155435, 0.15284, 0.194234, 0.109221, 0.109221, 0.11371, 0.094817, 0.088832, 0.051831, 0.06312, 0.090864, 0.048328, 0.064632, 0.079919, 0.078022, 0.035586, 0.035586, 0.018787, 0.021381, 0.022306, 0.022306, 0.022306, 0.021381, 0.034884, 0.034068, 0.066181, 0.031287, 0.024393, 0.046336, 0.045352, 0.034884, 0.047319, 0.083462, 0.085092, 0.066181, 0.134866, 0.17593, 0.17593, 0.167087, 0.170161, 0.164327, 0.144935, 0.078022, 0.079919, 0.030003, 0.042364, 0.030611, 0.032677, 0.029376, 0.029376, 0.029376, 0.038042, 0.020876, 0.0198, 0.011342, 0.009015, 0.008723, 0.007259, 0.005378, 0.008409, 0.005503, 0.005932, 0.007091, 0.007177, 0.007495, 0.011342, 0.014586, 0.017797, 0.017138, 0.014586, 0.008895, 0.007877, 0.005623, 0.00543, 0.005992, 0.007177, 0.006988, 0.006894, 0.00962, 0.015344, 0.015344, 0.017138, 0.014315, 0.022667, 0.046336, 0.020522, 0.022306, 0.016257, 0.009015, 0.013613, 0.01204, 0.022667, 0.022306, 0.041405, 0.058088, 0.027463, 0.019401, 0.019401, 0.018106, 0.018415, 0.013265, 0.008895, 0.008276, 0.005799, 0.004611, 0.003298, 0.00316, 0.00316, 0.003864, 0.003864, 0.003276, 0.004513, 0.003276, 0.003804, 0.00316, 0.003079, 0.003298, 0.003821, 0.004611, 0.003607, 0.002606, 0.002512, 0.00243], '')</t>
  </si>
  <si>
    <t>UPI00017301D0 status=activ</t>
  </si>
  <si>
    <t>([0.033407, 0.050641, 0.073402, 0.038858, 0.054297, 0.076542, 0.096677, 0.127496, 0.081712, 0.100716, 0.067594, 0.045352, 0.042364, 0.042364, 0.045352, 0.092881, 0.147574, 0.232838, 0.232838, 0.232838, 0.236433, 0.129801, 0.109221, 0.067594, 0.125101, 0.100716, 0.10481, 0.10481, 0.10481, 0.100716, 0.100716, 0.18812, 0.191378, 0.129801, 0.144935, 0.074921, 0.03976, 0.036378, 0.037156, 0.032017, 0.033407, 0.069024, 0.137348, 0.109221, 0.111485, 0.0704, 0.055536, 0.064632, 0.073402, 0.073402, 0.134866, 0.073402, 0.040537, 0.083462, 0.073402, 0.066181, 0.127496, 0.11371, 0.055536, 0.043307, 0.094817, 0.094817, 0.083462, 0.045352, 0.073402, 0.125101, 0.109221, 0.179055, 0.098513, 0.050641, 0.03976, 0.03976, 0.076542, 0.134866, 0.120615, 0.122885, 0.078022, 0.081712, 0.078022, 0.127496, 0.15284, 0.155435, 0.158265, 0.158265, 0.179055, 0.191378, 0.10481, 0.120615, 0.088832, 0.116183, 0.155435, 0.109221, 0.0704, 0.067594, 0.049374, 0.040537, 0.071867, 0.067594, 0.034884, 0.081712, 0.10481, 0.06184, 0.047319, 0.037156, 0.022306, 0.035586, 0.026892, 0.050641, 0.081712, 0.10481, 0.083462, 0.060549, 0.066181, 0.086953, 0.096677, 0.116183, 0.155435, 0.132295, 0.132295, 0.142424, 0.096677, 0.092881, 0.15284, 0.194234, 0.137348, 0.170161, 0.142424, 0.170161, 0.144935, 0.120615, 0.120615, 0.191378, 0.281712, 0.374039, 0.370445, 0.268042, 0.185198, 0.10481, 0.15008, 0.158265, 0.236433, 0.271506, 0.295083, 0.30533, 0.298791, 0.36309, 0.301917, 0.219301, 0.222385, 0.25406, 0.196879, 0.222385, 0.216401, 0.222385, 0.132295, 0.096677, 0.164327, 0.209395, 0.311707, 0.284882, 0.366687, 0.349426, 0.359901, 0.370445, 0.370445, 0.271506, 0.301917, 0.328603, 0.440853, 0.436924, 0.342579, 0.349426, 0.229226, 0.229226, 0.185198, 0.278302, 0.366687, 0.356642, 0.422041, 0.295083, 0.203355, 0.21291, 0.219301, 0.21291, 0.116183, 0.125101, 0.203355, 0.132295, 0.196879, 0.203355, 0.142424, 0.229226, 0.342579, 0.436924, 0.444081, 0.444081, 0.359901, 0.36309, 0.370445, 0.370445, 0.5017, 0.483068, 0.465241, 0.418646, 0.422041, 0.525368, 0.5017, 0.394753, 0.480142, 0.401658, 0.41194, 0.483068, 0.450668, 0.422041, 0.332115, 0.284882, 0.328603, 0.414856, 0.414856, 0.324872, 0.318242, 0.222385, 0.239899, 0.26085, 0.271506, 0.18812, 0.185198, 0.122885, 0.111485, 0.111485, 0.098513, 0.086953, 0.100716, 0.122885, 0.06184, 0.067594, 0.086953, 0.051831, 0.033407, 0.022306, 0.037156, 0.03976, 0.0704, 0.118441, 0.059222, 0.038858, 0.069024, 0.064632, 0.083462, 0.10481, 0.11371, 0.106997, 0.071867, 0.0704, 0.067594, 0.127496, 0.18812, 0.118441, 0.147574, 0.21291, 0.239899, 0.236433, 0.219301, 0.239899, 0.26085, 0.311707, 0.31487, 0.31487, 0.349426, 0.295083, 0.335645, 0.328603, 0.398279, 0.384043, 0.339168, 0.243554, 0.275179, 0.291804, 0.377384, 0.318242, 0.318242, 0.36309, 0.374039, 0.291804, 0.291804, 0.243554, 0.200174, 0.301917, 0.21291, 0.10481, 0.191378, 0.134866, 0.129801, 0.158265, 0.155435, 0.18812, 0.17593, 0.158265, 0.118441, 0.137348, 0.222385, 0.219301, 0.222385, 0.209395, 0.173081, 0.173081, 0.170161, 0.167087, 0.161087, 0.158265, 0.225814, 0.206376, 0.311707, 0.281712, 0.232838, 0.321458, 0.278302, 0.387226, 0.377384, 0.321458, 0.257454, 0.271506, 0.271506, 0.17593, 0.11371, 0.21291, 0.155435, 0.155435, 0.25031, 0.26085, 0.257454, 0.26085, 0.18812, 0.200174, 0.200174, 0.144935, 0.090864, 0.086953, 0.098513, 0.100716, 0.100716, 0.122885, 0.05306, 0.05306, 0.092881, 0.090864, 0.102787, 0.129801, 0.10481, 0.06312, 0.06312, 0.116183, 0.142424, 0.134866, 0.134866, 0.158265, 0.17593, 0.278302, 0.328603, 0.275179, 0.239899, 0.298791, 0.321458, 0.42561, 0.324872, 0.349426, 0.359901, 0.236433, 0.15008, 0.229226, 0.295083, 0.291804, 0.281712, 0.203355, 0.25406, 0.225814, 0.229226, 0.239899, 0.18812, 0.185198, 0.219301, 0.167087, 0.120615, 0.10481, 0.10481, 0.102787, 0.088832, 0.139895, 0.194234, 0.257454, 0.209395, 0.182256, 0.132295, 0.109221, 0.15284, 0.155435, 0.120615, 0.085092], '')</t>
  </si>
  <si>
    <t>[200, 205, 206]</t>
  </si>
  <si>
    <t>UPI00017301D2 status=activ</t>
  </si>
  <si>
    <t>([0.020522, 0.013821, 0.019401, 0.027463, 0.044297, 0.069024, 0.096677, 0.139895, 0.071867, 0.088832, 0.06184, 0.085092, 0.086953, 0.086953, 0.040537, 0.024393, 0.040537, 0.055536, 0.109221, 0.096677, 0.085092, 0.15008, 0.142424, 0.090864, 0.051831, 0.038858, 0.020522, 0.01227, 0.011518, 0.021381, 0.024826, 0.042364, 0.023087, 0.044297, 0.042364, 0.059222, 0.058088, 0.058088, 0.03976, 0.042364, 0.023963, 0.024393, 0.025762, 0.046336, 0.076542, 0.076542, 0.092881, 0.102787, 0.10481, 0.056825, 0.049374, 0.043307, 0.041405, 0.060549, 0.044297, 0.046336, 0.040537, 0.041405, 0.020876, 0.021381, 0.022667, 0.026338, 0.025762, 0.023963, 0.024826, 0.021381, 0.024393, 0.025762, 0.023087, 0.032677, 0.056825, 0.071867, 0.067594, 0.038858, 0.05306, 0.05306, 0.024826, 0.048328, 0.081712, 0.096677, 0.164327, 0.102787, 0.167087, 0.185198, 0.182256, 0.173081, 0.127496, 0.209395, 0.216401, 0.318242, 0.229226, 0.155435, 0.161087, 0.173081, 0.257454, 0.134866, 0.170161, 0.203355, 0.120615, 0.083462, 0.074921, 0.0704, 0.120615, 0.0704, 0.054297, 0.032017, 0.0198, 0.019401, 0.017447, 0.009401, 0.009401, 0.017447, 0.017138, 0.016021, 0.016528, 0.009728, 0.010926, 0.011106, 0.017797, 0.017138, 0.024393, 0.043307, 0.036378, 0.019401, 0.032017, 0.046336, 0.088832, 0.15008, 0.247041, 0.161087, 0.18812, 0.11371, 0.06312, 0.111485, 0.056825, 0.049374, 0.102787, 0.179055, 0.102787, 0.102787, 0.182256, 0.096677, 0.10481, 0.0704, 0.134866, 0.10481, 0.088832, 0.078022, 0.047319, 0.042364, 0.076542, 0.127496, 0.10481, 0.170161, 0.173081, 0.275179, 0.164327, 0.194234, 0.096677, 0.158265, 0.15284, 0.086953, 0.10481, 0.092881, 0.094817, 0.094817, 0.122885, 0.142424, 0.158265, 0.127496, 0.106997, 0.067594, 0.074921, 0.098513, 0.046336, 0.046336, 0.030003, 0.0704, 0.069024, 0.134866, 0.132295, 0.079919, 0.116183, 0.191378, 0.18812, 0.295083, 0.288399, 0.182256, 0.15008, 0.116183, 0.191378, 0.196879, 0.25406, 0.206376, 0.275179, 0.408655, 0.374039, 0.476583, 0.422041], '')</t>
  </si>
  <si>
    <t>UPI00017301D4 status=activ</t>
  </si>
  <si>
    <t>([0.318242, 0.377384, 0.398279, 0.414856, 0.450668, 0.356642, 0.374039, 0.401658, 0.440853, 0.366687, 0.301917, 0.247041, 0.335645, 0.257454, 0.17593, 0.278302, 0.179055, 0.173081, 0.194234, 0.182256, 0.137348, 0.15008, 0.081712, 0.102787, 0.088832, 0.081712, 0.134866, 0.137348, 0.132295, 0.069024, 0.120615, 0.185198, 0.182256, 0.179055, 0.182256, 0.144935, 0.127496, 0.203355, 0.132295, 0.118441, 0.122885, 0.11371, 0.102787, 0.106997, 0.085092, 0.060549, 0.051831, 0.051831, 0.030611, 0.016528, 0.031287, 0.029376, 0.030003, 0.056825, 0.060549, 0.085092, 0.102787, 0.118441, 0.067594, 0.069024, 0.088832, 0.098513, 0.106997, 0.098513, 0.092881, 0.098513, 0.173081, 0.216401, 0.139895, 0.225814, 0.352862, 0.339168, 0.346032, 0.247041, 0.219301, 0.147574, 0.098513, 0.134866, 0.118441, 0.200174, 0.281712, 0.268042, 0.278302, 0.335645, 0.36309, 0.390993, 0.390993, 0.308712, 0.298791, 0.398279, 0.390993, 0.374039, 0.271506, 0.281712, 0.380708, 0.318242, 0.380708, 0.486429, 0.414856, 0.335645, 0.31487, 0.311707, 0.281712, 0.268042, 0.185198, 0.096677, 0.147574, 0.139895, 0.167087, 0.098513, 0.069024, 0.060549, 0.031287, 0.058088, 0.058088, 0.058088, 0.11371, 0.11371, 0.116183, 0.164327, 0.271506, 0.191378, 0.111485, 0.079919, 0.046336, 0.102787, 0.10481, 0.083462, 0.081712, 0.116183, 0.179055, 0.158265, 0.161087, 0.191378, 0.203355, 0.120615, 0.116183, 0.102787, 0.059222, 0.059222, 0.059222, 0.037156, 0.064632, 0.092881, 0.158265, 0.21291, 0.203355, 0.298791, 0.332115, 0.308712, 0.288399, 0.225814, 0.298791, 0.196879, 0.281712, 0.275179, 0.366687, 0.401658, 0.335645, 0.339168, 0.359901, 0.30533, 0.370445, 0.284882, 0.356642, 0.359901, 0.25031, 0.158265, 0.092881, 0.100716, 0.122885, 0.134866, 0.185198, 0.10481, 0.120615, 0.111485, 0.10481, 0.085092, 0.059222, 0.088832, 0.098513, 0.069024, 0.096677, 0.045352, 0.045352, 0.021381, 0.0198, 0.031287, 0.047319, 0.05306, 0.048328, 0.026892, 0.016257, 0.016021, 0.015694, 0.015078, 0.014783, 0.014783, 0.016826, 0.011106, 0.011518, 0.010372, 0.012491, 0.016826, 0.035586, 0.050641, 0.044297, 0.044297, 0.05306, 0.051831, 0.043307, 0.024393, 0.042364, 0.073402, 0.042364, 0.0704, 0.122885, 0.127496, 0.074921, 0.074921, 0.096677, 0.096677, 0.155435, 0.15008, 0.073402, 0.032677, 0.041405, 0.046336, 0.026338, 0.022667, 0.027463, 0.028695, 0.028107, 0.031287, 0.030611, 0.060549, 0.086953, 0.069024, 0.038042, 0.064632, 0.066181, 0.116183, 0.11371, 0.127496, 0.0704, 0.127496, 0.144935, 0.083462, 0.144935, 0.191378, 0.225814, 0.236433, 0.342579, 0.440853, 0.31487, 0.196879, 0.185198, 0.155435, 0.127496, 0.122885, 0.129801, 0.076542, 0.043307, 0.042364, 0.036378, 0.05306, 0.029376, 0.051831, 0.073402, 0.071867, 0.10481, 0.055536, 0.026338, 0.026338, 0.028107, 0.064632, 0.127496, 0.059222, 0.059222, 0.096677, 0.096677, 0.05306, 0.076542, 0.127496, 0.073402, 0.088832, 0.0704, 0.06184, 0.034068, 0.042364, 0.043307, 0.035586, 0.066181, 0.106997, 0.078022, 0.034884, 0.032677, 0.018787, 0.041405, 0.042364, 0.023534, 0.033407, 0.067594, 0.047319, 0.023534, 0.023534, 0.023963, 0.041405, 0.081712, 0.137348, 0.083462, 0.042364, 0.049374, 0.028695, 0.026892, 0.025762, 0.043307, 0.028107, 0.042364, 0.026338, 0.019401, 0.030003, 0.027463, 0.015078], '')</t>
  </si>
  <si>
    <t>UPI00017301D5 status=activ</t>
  </si>
  <si>
    <t>([0.5017, 0.517562, 0.346032, 0.366687, 0.401658, 0.422041, 0.433034, 0.318242, 0.349426, 0.298791, 0.21291, 0.271506, 0.161087, 0.15284, 0.142424, 0.090864, 0.043307, 0.042364, 0.032017, 0.064632, 0.032017, 0.013613, 0.009483, 0.015694, 0.015078, 0.013821, 0.013437, 0.010926, 0.01078, 0.008804, 0.011106, 0.015078, 0.015344, 0.032017, 0.023963, 0.015344, 0.013265, 0.012727, 0.010372, 0.00777, 0.005503, 0.00558, 0.008723, 0.011342, 0.007555, 0.006421, 0.005011, 0.003461, 0.002761, 0.003053, 0.0028, 0.0028, 0.002662, 0.001786, 0.001687, 0.002155, 0.00231, 0.002662, 0.002881, 0.00231, 0.00359, 0.005249, 0.007555, 0.007555, 0.007877, 0.011342, 0.008409, 0.011106, 0.023963, 0.021816, 0.026892, 0.040537, 0.040537, 0.046336, 0.047319, 0.047319, 0.047319, 0.038858, 0.038042, 0.067594, 0.060549, 0.054297, 0.023087, 0.021381, 0.01204, 0.007645, 0.005378, 0.006142, 0.004646, 0.003079, 0.003366, 0.003014, 0.002078, 0.001743, 0.001417, 0.00231, 0.001649, 0.001675, 0.001967, 0.001541, 0.001335, 0.002138, 0.001692, 0.002688, 0.001808, 0.001687, 0.00243, 0.003431, 0.003431, 0.00292, 0.004689, 0.006142, 0.005932, 0.008409, 0.007031, 0.010131, 0.006194, 0.005503, 0.004388, 0.003341, 0.003924, 0.003014, 0.002138, 0.001808, 0.00103, 0.001, 0.001533, 0.001048, 0.000876, 0.001374, 0.001391, 0.000713, 0.000713, 0.001155, 0.001202, 0.001572, 0.000945, 0.001481, 0.002503, 0.001748, 0.00316, 0.002349, 0.002606, 0.002396, 0.003079, 0.003212, 0.003461, 0.003512, 0.003821, 0.003366, 0.002727, 0.003053, 0.003276, 0.003366, 0.002078, 0.001408, 0.000923, 0.001069, 0.001103, 0.000567, 0.000674, 0.000468, 0.000532, 0.000842, 0.001481, 0.000983, 0.001103, 0.001623, 0.001061, 0.001271, 0.001692, 0.002138, 0.00231, 0.00316, 0.00316, 0.003607, 0.004388, 0.006421, 0.006142, 0.004208, 0.006142, 0.00962, 0.009483, 0.016257, 0.008723, 0.006894, 0.011518, 0.018787, 0.016528, 0.023087, 0.031287, 0.030611, 0.014586, 0.013016, 0.010672, 0.009015, 0.008276, 0.006533, 0.004431, 0.006701, 0.008804, 0.005249, 0.004899, 0.003727, 0.00243, 0.003757, 0.003478, 0.003478, 0.002512, 0.001855, 0.002327, 0.00155, 0.001344, 0.001675, 0.002155, 0.002662, 0.003079, 0.004208, 0.006245, 0.010131, 0.009865, 0.012727, 0.028695, 0.016021, 0.03976, 0.106997, 0.081712, 0.15008, 0.142424, 0.144935, 0.15008, 0.081712, 0.083462, 0.118441, 0.081712, 0.055536, 0.023534, 0.01204, 0.007422, 0.00543, 0.003864, 0.003757, 0.003109, 0.002014, 0.002014, 0.001623, 0.001202, 0.001383, 0.000842, 0.000498, 0.000906, 0.000893, 0.001417, 0.002035, 0.002155, 0.003177, 0.003177, 0.004483, 0.006795, 0.007315, 0.009865, 0.015694, 0.008895, 0.011518, 0.013265, 0.015344, 0.011342, 0.013265, 0.013265, 0.013437, 0.023087, 0.013437, 0.026338, 0.024393, 0.026892, 0.023534, 0.01227, 0.01204, 0.007555, 0.007877, 0.012727, 0.009015, 0.006482, 0.006482, 0.004483, 0.00543, 0.005378, 0.006482, 0.007645, 0.006194, 0.007315, 0.007315, 0.008525, 0.006567, 0.004689, 0.003341, 0.003405, 0.004513, 0.006194, 0.009187, 0.007177, 0.004899, 0.004208, 0.005503, 0.005872, 0.008409, 0.010131, 0.016021, 0.022306, 0.025316, 0.029376, 0.049374, 0.046336, 0.046336, 0.034884, 0.078022, 0.15284, 0.085092, 0.096677, 0.048328, 0.034068, 0.048328, 0.056825, 0.15284, 0.111485, 0.109221, 0.081712, 0.042364, 0.016826, 0.014783, 0.013016, 0.017447, 0.008156, 0.005503, 0.006245, 0.005799, 0.004315, 0.003461, 0.003701, 0.002662, 0.002662, 0.003298, 0.002349, 0.002366, 0.001374, 0.001709, 0.002529, 0.003014, 0.003079, 0.003177, 0.003212, 0.002349, 0.001572, 0.001778, 0.002606, 0.002581, 0.003804, 0.004899, 0.005932, 0.005086, 0.005872, 0.005992, 0.004135, 0.004431, 0.004161, 0.004513, 0.003341, 0.002366, 0.002035, 0.001675, 0.002555, 0.002606, 0.002581, 0.003701, 0.003671, 0.003804, 0.003757, 0.003701, 0.002623, 0.002881, 0.003512, 0.00316, 0.004315, 0.005086, 0.007091, 0.006988, 0.011342, 0.009187, 0.015344, 0.014586, 0.017138, 0.010372, 0.006421, 0.010131, 0.006701, 0.006795, 0.006894, 0.004976, 0.003341, 0.003607, 0.00243, 0.001906, 0.001722, 0.001249, 0.000923, 0.000842, 0.000936, 0.000485, 0.000799, 0.000451, 0.000451, 0.000386, 0.000309, 0.000614, 0.000614, 0.000833, 0.000799, 0.000721, 0.000708, 0.001374, 0.001808, 0.002727, 0.002688, 0.003727, 0.003607, 0.004921, 0.003821, 0.005086, 0.004921, 0.005683, 0.006039, 0.00543, 0.006245, 0.007877, 0.008075, 0.00515, 0.003864, 0.004208, 0.004414, 0.006374, 0.005992, 0.005872, 0.005734, 0.007091, 0.007555, 0.01227, 0.011903, 0.01204, 0.009483, 0.009401, 0.010131, 0.016021, 0.024826, 0.049374, 0.038042, 0.030611, 0.055536, 0.127496, 0.191378, 0.155435, 0.125101, 0.098513, 0.071867, 0.050641, 0.06184], '')</t>
  </si>
  <si>
    <t>UPI00017301D6 status=activ</t>
  </si>
  <si>
    <t>([0.374039, 0.4292, 0.349426, 0.380708, 0.41194, 0.450668, 0.486429, 0.5017, 0.525368, 0.545602, 0.557691, 0.608892, 0.608892, 0.562014, 0.545602, 0.632174, 0.538167, 0.447574, 0.549308, 0.570702, 0.56648, 0.472492, 0.465241, 0.534167, 0.538167, 0.454136, 0.380708, 0.366687, 0.359901, 0.36309, 0.332115, 0.332115, 0.311707, 0.311707, 0.36309, 0.308712, 0.236433, 0.308712, 0.41194, 0.384043, 0.374039, 0.461924, 0.553315, 0.468512, 0.465241, 0.458154, 0.553315, 0.553315, 0.570702, 0.494003, 0.465241, 0.505461, 0.483068, 0.497853, 0.5017, 0.401658, 0.476583, 0.59014, 0.541878, 0.440853, 0.472492, 0.440853, 0.414856, 0.418646, 0.5017, 0.476583, 0.387226, 0.40511, 0.440853, 0.346032, 0.418646, 0.458154, 0.447574, 0.505461, 0.4292, 0.346032, 0.401658, 0.387226, 0.346032, 0.366687, 0.36309, 0.324872, 0.25031, 0.268042, 0.158265, 0.147574, 0.173081, 0.185198, 0.102787, 0.129801, 0.196879, 0.206376, 0.170161, 0.179055, 0.147574, 0.134866, 0.132295, 0.116183, 0.071867, 0.050641, 0.051831, 0.081712, 0.106997, 0.18812, 0.194234, 0.288399, 0.209395, 0.196879, 0.281712, 0.377384, 0.328603, 0.328603, 0.318242, 0.359901, 0.257454, 0.268042, 0.349426, 0.433034, 0.370445, 0.468512, 0.575842, 0.490133, 0.5017, 0.384043, 0.349426, 0.268042, 0.271506, 0.328603, 0.359901, 0.370445, 0.271506, 0.216401, 0.206376, 0.206376, 0.209395, 0.18812, 0.179055, 0.17593, 0.185198, 0.200174, 0.185198, 0.200174, 0.288399, 0.182256, 0.291804, 0.318242, 0.311707, 0.308712, 0.356642, 0.21291, 0.206376, 0.318242, 0.311707, 0.318242, 0.247041, 0.164327, 0.236433, 0.239899, 0.161087, 0.155435, 0.25031, 0.147574, 0.134866, 0.06184, 0.127496, 0.096677, 0.078022, 0.085092, 0.071867, 0.036378, 0.044297, 0.033407, 0.015078, 0.028695, 0.022667, 0.028107, 0.025316, 0.020522, 0.012727, 0.020165, 0.020876, 0.011342, 0.011342, 0.00777, 0.008525, 0.007555, 0.009401, 0.010672, 0.016826, 0.019401, 0.025762, 0.054297, 0.066181, 0.086953, 0.046336, 0.034884, 0.021816, 0.021816, 0.026892, 0.054297, 0.032017, 0.018106, 0.029376, 0.059222, 0.083462, 0.137348, 0.083462, 0.083462, 0.092881, 0.079919, 0.051831, 0.030611, 0.026892, 0.018415, 0.018106, 0.028107, 0.047319, 0.10481, 0.164327, 0.21291, 0.161087, 0.173081, 0.268042, 0.236433, 0.155435, 0.118441, 0.120615, 0.191378, 0.194234, 0.182256, 0.109221, 0.173081, 0.247041, 0.170161, 0.232838, 0.191378, 0.125101, 0.125101, 0.11371, 0.120615, 0.125101, 0.088832, 0.109221, 0.116183, 0.076542, 0.073402, 0.067594, 0.069024, 0.0704, 0.045352, 0.046336, 0.085092, 0.081712, 0.098513, 0.144935, 0.15284, 0.182256, 0.26085, 0.225814, 0.15008, 0.144935, 0.120615, 0.164327, 0.194234, 0.185198, 0.291804, 0.352862, 0.36309, 0.268042, 0.219301, 0.225814, 0.232838, 0.200174, 0.209395, 0.134866, 0.147574, 0.15008, 0.164327, 0.106997, 0.134866, 0.206376, 0.137348, 0.086953, 0.106997, 0.088832, 0.067594, 0.032677, 0.040537, 0.073402, 0.125101, 0.15284, 0.200174, 0.196879, 0.161087, 0.122885, 0.167087, 0.100716, 0.092881, 0.094817, 0.118441, 0.076542, 0.06312, 0.06312, 0.10481, 0.116183, 0.155435, 0.127496, 0.191378, 0.203355, 0.147574, 0.102787, 0.06184, 0.059222, 0.055536, 0.05306, 0.0704, 0.090864, 0.164327, 0.132295, 0.182256, 0.206376, 0.194234, 0.219301, 0.200174, 0.200174, 0.196879, 0.111485, 0.137348, 0.173081, 0.134866, 0.191378, 0.268042, 0.366687, 0.25031, 0.25031, 0.36309, 0.284882, 0.194234, 0.179055, 0.225814, 0.200174, 0.206376, 0.284882, 0.30533, 0.40511, 0.342579, 0.342579, 0.401658, 0.342579, 0.247041, 0.288399, 0.288399, 0.247041, 0.25031, 0.36309, 0.377384, 0.339168, 0.384043, 0.461924, 0.370445, 0.295083, 0.26085, 0.271506, 0.271506, 0.264545, 0.284882, 0.31487, 0.301917, 0.36309, 0.422041, 0.505461, 0.398279, 0.418646, 0.450668, 0.42561, 0.308712, 0.194234, 0.139895, 0.164327, 0.194234, 0.284882, 0.271506, 0.25406, 0.25031, 0.264545, 0.194234, 0.182256, 0.243554, 0.26085, 0.185198, 0.219301, 0.222385, 0.222385, 0.21291, 0.229226, 0.247041, 0.271506, 0.275179, 0.342579, 0.374039, 0.278302, 0.194234, 0.288399, 0.308712, 0.25031, 0.243554, 0.247041, 0.257454, 0.229226, 0.17593, 0.229226, 0.239899, 0.21291, 0.26085, 0.26085, 0.179055, 0.106997, 0.182256, 0.295083, 0.301917, 0.288399, 0.26085, 0.342579, 0.346032, 0.41194, 0.461924, 0.384043, 0.370445, 0.271506, 0.271506, 0.321458, 0.324872, 0.311707, 0.352862, 0.370445, 0.328603, 0.41194, 0.401658, 0.288399, 0.278302, 0.271506, 0.26085, 0.271506, 0.281712, 0.203355, 0.203355, 0.158265, 0.161087, 0.236433, 0.243554, 0.25406, 0.185198, 0.196879, 0.132295, 0.139895, 0.116183, 0.155435, 0.106997, 0.147574, 0.15284, 0.15284, 0.15284, 0.083462, 0.134866, 0.127496, 0.102787, 0.100716, 0.132295, 0.185198, 0.122885, 0.106997, 0.098513, 0.15008, 0.081712, 0.127496, 0.090864, 0.076542, 0.066181, 0.11371, 0.142424, 0.222385, 0.164327, 0.167087, 0.170161, 0.102787, 0.10481, 0.191378, 0.196879, 0.191378, 0.196879, 0.196879, 0.30533, 0.311707, 0.30533, 0.281712, 0.308712, 0.339168, 0.401658, 0.41194, 0.321458, 0.31487, 0.328603, 0.36309, 0.359901, 0.476583, 0.461924, 0.454136, 0.401658, 0.422041, 0.42561, 0.339168, 0.433034, 0.41194, 0.380708, 0.352862, 0.461924, 0.408655, 0.384043, 0.40511, 0.359901, 0.436924, 0.394753], '')</t>
  </si>
  <si>
    <t>[7, 8, 9, 10, 11, 12, 13, 14, 15, 16, 18, 19, 20, 23, 24, 42, 46, 47, 48, 51, 54, 57, 58, 64, 73, 120, 122, 370]</t>
  </si>
  <si>
    <t>UPI00017301D8 status=activ</t>
  </si>
  <si>
    <t>([0.483068, 0.311707, 0.349426, 0.243554, 0.275179, 0.191378, 0.129801, 0.155435, 0.109221, 0.066181, 0.081712, 0.100716, 0.066181, 0.032017, 0.032677, 0.020522, 0.035586, 0.033407, 0.017138, 0.025762, 0.024826, 0.020522, 0.043307, 0.042364, 0.043307, 0.025316, 0.043307, 0.042364, 0.041405, 0.073402, 0.137348, 0.116183, 0.066181, 0.098513, 0.094817, 0.094817, 0.125101, 0.120615, 0.125101, 0.139895, 0.147574, 0.155435, 0.185198, 0.106997, 0.10481, 0.10481, 0.170161, 0.106997, 0.109221, 0.118441, 0.116183, 0.116183, 0.139895, 0.185198, 0.185198, 0.167087, 0.137348, 0.100716, 0.106997, 0.106997, 0.18812, 0.173081, 0.164327, 0.179055, 0.17593, 0.111485, 0.191378, 0.122885, 0.120615, 0.200174, 0.134866, 0.079919, 0.083462, 0.066181, 0.066181, 0.037156, 0.083462, 0.10481, 0.088832, 0.086953, 0.081712, 0.071867, 0.047319, 0.049374, 0.047319, 0.067594, 0.116183, 0.109221, 0.17593, 0.179055, 0.161087, 0.219301, 0.324872, 0.206376, 0.25406, 0.196879, 0.284882, 0.179055, 0.10481, 0.200174, 0.209395, 0.134866, 0.090864, 0.139895, 0.106997, 0.120615, 0.144935, 0.144935, 0.081712, 0.045352, 0.083462, 0.088832, 0.094817, 0.048328, 0.102787, 0.102787, 0.10481, 0.086953, 0.161087, 0.268042, 0.257454, 0.21291, 0.321458, 0.324872, 0.232838, 0.182256, 0.167087, 0.100716, 0.100716, 0.134866, 0.206376, 0.206376, 0.125101, 0.118441, 0.196879, 0.116183, 0.122885, 0.120615, 0.144935, 0.085092, 0.043307, 0.045352, 0.060549, 0.05306, 0.045352, 0.081712, 0.11371, 0.10481, 0.120615, 0.069024, 0.10481, 0.06184, 0.038042, 0.0704, 0.085092, 0.045352, 0.079919, 0.0704, 0.071867, 0.076542, 0.067594, 0.058088, 0.058088, 0.030611, 0.018106, 0.029376, 0.033407, 0.040537, 0.040537, 0.030003, 0.030611, 0.015344, 0.015344, 0.022306, 0.021381, 0.019401, 0.032677, 0.03976, 0.023963, 0.021381, 0.021816, 0.040537, 0.046336, 0.042364, 0.081712, 0.081712, 0.083462, 0.041405, 0.046336, 0.05306, 0.064632, 0.109221, 0.179055, 0.164327, 0.17593, 0.147574, 0.081712, 0.047319, 0.047319, 0.086953, 0.096677, 0.073402, 0.038042, 0.0704, 0.0704, 0.073402, 0.10481, 0.086953, 0.142424, 0.079919, 0.071867, 0.127496, 0.078022, 0.045352, 0.094817, 0.048328, 0.059222, 0.085092, 0.144935, 0.102787, 0.092881, 0.164327, 0.194234, 0.301917, 0.295083, 0.206376, 0.164327, 0.10481, 0.076542, 0.044297, 0.045352, 0.045352, 0.041405, 0.071867, 0.060549, 0.032677, 0.059222, 0.028107, 0.020876, 0.023963, 0.030003, 0.030611, 0.017138, 0.014075, 0.013016, 0.013265, 0.01204, 0.010372, 0.020165, 0.034068, 0.059222, 0.066181, 0.049374, 0.054297, 0.064632, 0.086953, 0.088832, 0.090864, 0.179055, 0.26085, 0.191378, 0.185198, 0.111485, 0.182256, 0.209395, 0.236433, 0.155435, 0.161087, 0.15008, 0.081712, 0.079919, 0.081712, 0.122885, 0.15284, 0.147574, 0.137348, 0.194234, 0.288399, 0.301917, 0.209395, 0.139895, 0.179055, 0.182256, 0.170161, 0.139895, 0.15008, 0.102787, 0.10481, 0.194234, 0.275179, 0.370445, 0.281712, 0.25031, 0.26085, 0.278302, 0.25031, 0.209395, 0.182256, 0.142424, 0.10481, 0.161087, 0.236433, 0.194234, 0.15284, 0.30533], '')</t>
  </si>
  <si>
    <t>UPI00017301DA status=activ</t>
  </si>
  <si>
    <t>([0.380708, 0.40511, 0.4292, 0.401658, 0.301917, 0.281712, 0.308712, 0.324872, 0.247041, 0.182256, 0.132295, 0.142424, 0.15284, 0.155435, 0.094817, 0.094817, 0.083462, 0.092881, 0.129801, 0.132295, 0.127496, 0.071867, 0.071867, 0.073402, 0.051831, 0.106997, 0.066181, 0.067594, 0.074921, 0.129801, 0.206376, 0.206376, 0.155435, 0.15008, 0.17593, 0.247041, 0.243554, 0.243554, 0.25031, 0.284882, 0.194234, 0.120615, 0.194234, 0.111485, 0.111485, 0.182256, 0.092881, 0.173081, 0.10481, 0.048328, 0.023534, 0.027463, 0.027463, 0.026892, 0.031287, 0.030003, 0.034068, 0.06184, 0.060549, 0.028695, 0.016826, 0.031287, 0.032017, 0.024826, 0.028107, 0.016826, 0.010672, 0.017138, 0.017138, 0.033407, 0.069024, 0.111485, 0.051831, 0.074921, 0.06184, 0.054297, 0.046336, 0.03976, 0.041405, 0.022667, 0.023087, 0.041405, 0.038042, 0.074921, 0.116183, 0.191378, 0.275179, 0.36309, 0.328603, 0.328603, 0.185198, 0.098513, 0.118441, 0.18812, 0.219301, 0.301917, 0.26085, 0.170161, 0.182256, 0.191378, 0.243554, 0.243554, 0.155435, 0.15008, 0.11371, 0.05306, 0.028695, 0.017797, 0.017138, 0.023087, 0.024393, 0.050641, 0.102787, 0.060549, 0.067594, 0.066181, 0.086953, 0.106997, 0.182256, 0.096677, 0.049374, 0.071867, 0.0704, 0.125101, 0.142424, 0.191378, 0.191378, 0.275179, 0.271506, 0.295083, 0.271506, 0.257454, 0.147574, 0.173081, 0.25031, 0.15008, 0.147574, 0.081712, 0.090864, 0.088832, 0.144935, 0.139895, 0.129801, 0.209395, 0.11371, 0.109221, 0.044297, 0.085092, 0.040537, 0.079919, 0.038858, 0.040537, 0.023534, 0.050641, 0.040537, 0.042364, 0.048328, 0.049374, 0.045352, 0.020522, 0.012727, 0.012727, 0.021381, 0.024393, 0.014783, 0.017138, 0.017138, 0.033407, 0.016528, 0.031287, 0.017447, 0.017447, 0.013821, 0.022306, 0.011903, 0.011669, 0.011903, 0.009865, 0.007259, 0.011342, 0.012727, 0.022306, 0.019109, 0.018415, 0.015694, 0.016021, 0.030003, 0.028695, 0.031287, 0.066181, 0.037156, 0.043307, 0.079919, 0.054297, 0.066181, 0.076542, 0.06312, 0.064632, 0.106997, 0.120615, 0.111485, 0.206376, 0.191378, 0.219301, 0.144935, 0.142424, 0.236433, 0.209395, 0.129801, 0.0704, 0.085092, 0.155435, 0.185198, 0.11371, 0.182256, 0.094817, 0.185198, 0.132295, 0.139895, 0.085092, 0.066181, 0.066181, 0.030003, 0.033407, 0.020522, 0.020522, 0.022306, 0.01227, 0.013613, 0.024826, 0.034884, 0.028695, 0.030003, 0.020876, 0.020522, 0.012727, 0.021381, 0.017797, 0.024826, 0.024826, 0.029376, 0.048328, 0.047319, 0.094817, 0.086953, 0.118441, 0.155435, 0.085092, 0.15284, 0.079919, 0.069024, 0.048328, 0.049374, 0.043307, 0.044297, 0.086953, 0.161087, 0.182256, 0.155435, 0.206376, 0.125101, 0.127496, 0.158265, 0.170161, 0.106997, 0.102787, 0.064632, 0.086953, 0.090864, 0.050641, 0.090864, 0.092881, 0.164327, 0.109221, 0.120615, 0.209395, 0.111485, 0.067594, 0.056825, 0.085092, 0.073402, 0.125101, 0.206376, 0.196879, 0.144935, 0.206376, 0.134866, 0.264545, 0.243554, 0.247041, 0.222385, 0.225814, 0.129801, 0.071867, 0.090864, 0.085092, 0.085092, 0.170161, 0.203355, 0.200174, 0.18812, 0.120615, 0.073402, 0.037156, 0.043307, 0.033407, 0.036378, 0.051831, 0.049374, 0.029376, 0.056825, 0.073402, 0.088832, 0.086953, 0.144935, 0.106997, 0.10481, 0.094817, 0.086953, 0.106997, 0.111485, 0.060549, 0.083462, 0.137348, 0.21291, 0.129801, 0.134866, 0.064632, 0.083462, 0.073402, 0.125101, 0.067594, 0.05306, 0.044297, 0.098513, 0.11371, 0.127496, 0.137348, 0.139895, 0.139895, 0.142424, 0.086953, 0.088832, 0.122885, 0.073402, 0.044297, 0.083462, 0.083462, 0.170161, 0.179055, 0.200174, 0.216401, 0.268042, 0.271506, 0.291804, 0.295083, 0.291804, 0.342579, 0.301917, 0.278302, 0.25406, 0.222385, 0.308712, 0.398279, 0.335645, 0.458154, 0.613573], '')</t>
  </si>
  <si>
    <t>[366]</t>
  </si>
  <si>
    <t>UPI00017301DB status=activ</t>
  </si>
  <si>
    <t>([0.447574, 0.339168, 0.356642, 0.390993, 0.418646, 0.41194, 0.4292, 0.418646, 0.42561, 0.461924, 0.454136, 0.450668, 0.450668, 0.380708, 0.461924, 0.408655, 0.321458, 0.318242, 0.401658, 0.321458, 0.31487, 0.311707, 0.36309, 0.295083, 0.281712, 0.288399, 0.229226, 0.25406, 0.21291, 0.236433, 0.239899, 0.26085, 0.203355, 0.216401, 0.206376, 0.216401, 0.291804, 0.335645, 0.346032, 0.281712, 0.281712, 0.25031, 0.21291, 0.164327, 0.25406, 0.257454, 0.25406, 0.25406, 0.229226, 0.301917, 0.288399, 0.264545, 0.281712, 0.36309, 0.264545, 0.335645, 0.295083, 0.194234, 0.232838, 0.225814, 0.264545, 0.339168, 0.36309, 0.444081, 0.545602, 0.444081, 0.422041, 0.418646, 0.497853, 0.525368, 0.525368, 0.494003, 0.521092, 0.472492, 0.486429, 0.505461, 0.433034, 0.461924, 0.575842, 0.454136, 0.377384, 0.444081, 0.458154, 0.433034, 0.394753, 0.384043, 0.480142, 0.525368, 0.541878, 0.461924, 0.458154, 0.450668, 0.40511, 0.30533, 0.346032, 0.339168, 0.408655, 0.401658, 0.374039, 0.339168, 0.440853, 0.541878, 0.468512, 0.458154, 0.486429, 0.483068, 0.476583, 0.472492, 0.433034, 0.418646, 0.490133, 0.40511, 0.384043, 0.472492, 0.570702, 0.461924, 0.447574, 0.486429, 0.486429, 0.4292, 0.433034, 0.42561, 0.40511, 0.40511, 0.414856, 0.454136, 0.450668, 0.468512, 0.384043, 0.41194, 0.384043, 0.384043, 0.370445, 0.384043, 0.342579, 0.332115, 0.339168, 0.318242, 0.25406, 0.31487, 0.384043, 0.390993, 0.36309, 0.342579, 0.349426, 0.295083, 0.18812, 0.185198], '')</t>
  </si>
  <si>
    <t>[64, 69, 70, 72, 75, 78, 87, 88, 101, 114]</t>
  </si>
  <si>
    <t>UPI00017301DC status=activ</t>
  </si>
  <si>
    <t>([0.006701, 0.005503, 0.004513, 0.006245, 0.008804, 0.009401, 0.01204, 0.009483, 0.010131, 0.013821, 0.021381, 0.013821, 0.015694, 0.035586, 0.064632, 0.064632, 0.086953, 0.147574, 0.236433, 0.247041, 0.26085, 0.311707, 0.308712, 0.444081, 0.447574, 0.328603, 0.366687, 0.366687, 0.472492, 0.40511, 0.390993, 0.26085, 0.284882, 0.281712, 0.26085, 0.271506, 0.236433, 0.295083, 0.295083, 0.185198, 0.106997, 0.170161, 0.170161, 0.264545, 0.161087, 0.078022, 0.142424, 0.158265, 0.102787, 0.10481, 0.179055, 0.185198, 0.239899, 0.332115, 0.232838, 0.139895, 0.137348, 0.15008, 0.083462, 0.046336, 0.051831, 0.106997, 0.116183, 0.106997, 0.05306, 0.042364, 0.092881, 0.054297, 0.023534, 0.038042, 0.040537, 0.022306, 0.013016, 0.015344, 0.017797, 0.029376, 0.058088, 0.030003, 0.026892, 0.048328, 0.109221, 0.106997, 0.076542, 0.037156, 0.022306, 0.026892, 0.029376, 0.027463, 0.050641, 0.127496, 0.134866, 0.069024, 0.137348, 0.18812, 0.106997, 0.076542, 0.044297, 0.054297, 0.098513, 0.098513, 0.054297, 0.021816, 0.033407, 0.023963, 0.047319, 0.081712, 0.129801, 0.139895, 0.081712, 0.073402, 0.058088, 0.044297, 0.085092, 0.085092, 0.058088, 0.125101, 0.167087, 0.15284, 0.102787, 0.102787, 0.064632, 0.086953, 0.132295, 0.167087, 0.271506, 0.167087, 0.134866, 0.142424, 0.15008, 0.232838, 0.239899, 0.243554, 0.284882, 0.170161, 0.158265, 0.247041, 0.225814, 0.225814, 0.342579, 0.339168, 0.225814, 0.301917, 0.346032, 0.387226, 0.387226, 0.278302, 0.284882, 0.31487, 0.219301, 0.264545, 0.264545, 0.173081, 0.106997, 0.085092, 0.161087, 0.111485, 0.090864, 0.054297, 0.038042, 0.027463, 0.036378, 0.06184, 0.06184, 0.06184, 0.06312, 0.048328, 0.085092, 0.118441, 0.098513, 0.109221, 0.102787, 0.059222, 0.102787, 0.170161, 0.209395, 0.179055, 0.21291, 0.164327, 0.164327, 0.203355, 0.236433, 0.236433, 0.185198, 0.191378, 0.116183, 0.106997, 0.129801, 0.142424, 0.179055, 0.229226, 0.30533, 0.370445, 0.42561, 0.440853, 0.436924, 0.328603, 0.36309, 0.349426, 0.450668, 0.440853, 0.380708, 0.288399, 0.239899, 0.295083, 0.288399, 0.288399, 0.301917, 0.332115, 0.328603, 0.31487, 0.25031, 0.21291, 0.206376, 0.15008, 0.073402, 0.081712, 0.142424, 0.111485, 0.15008, 0.144935, 0.200174, 0.247041, 0.339168, 0.377384, 0.342579, 0.342579, 0.328603, 0.236433, 0.236433, 0.239899, 0.144935, 0.10481, 0.078022, 0.073402, 0.134866, 0.268042, 0.170161, 0.167087, 0.206376, 0.219301, 0.219301, 0.206376, 0.200174, 0.222385, 0.185198, 0.25406, 0.17593, 0.284882, 0.328603, 0.308712, 0.30533, 0.366687, 0.51388, 0.613573, 0.521092, 0.509769, 0.468512, 0.570702, 0.468512, 0.374039, 0.370445, 0.298791, 0.359901, 0.25031, 0.25031, 0.196879, 0.129801, 0.196879, 0.106997, 0.074921, 0.0704, 0.049374, 0.045352, 0.023963, 0.020165, 0.029376, 0.033407, 0.027463, 0.026892, 0.051831, 0.102787, 0.098513, 0.090864, 0.085092, 0.158265, 0.090864, 0.125101, 0.18812, 0.194234, 0.30533, 0.41194, 0.324872, 0.339168, 0.401658, 0.384043, 0.332115, 0.301917, 0.203355, 0.232838, 0.196879, 0.100716, 0.051831, 0.029376, 0.048328, 0.048328, 0.048328, 0.086953, 0.060549, 0.06184, 0.06184, 0.050641, 0.047319, 0.066181, 0.083462, 0.049374, 0.090864, 0.15008, 0.15008, 0.225814, 0.225814, 0.25406, 0.36309, 0.458154, 0.59014, 0.490133, 0.41194, 0.380708, 0.284882, 0.284882, 0.284882, 0.281712, 0.328603, 0.229226, 0.182256, 0.118441, 0.182256, 0.173081, 0.182256, 0.209395, 0.137348, 0.15008, 0.155435, 0.132295, 0.079919, 0.071867, 0.118441, 0.102787, 0.102787, 0.191378, 0.200174, 0.200174, 0.158265, 0.15008, 0.194234, 0.308712, 0.40511, 0.422041, 0.418646, 0.370445, 0.264545, 0.342579, 0.243554, 0.239899, 0.191378, 0.247041, 0.243554, 0.182256, 0.194234, 0.15284, 0.132295, 0.203355, 0.196879, 0.239899, 0.161087, 0.173081, 0.147574, 0.094817, 0.088832, 0.088832, 0.067594, 0.085092, 0.088832, 0.15284, 0.085092, 0.081712, 0.106997, 0.100716, 0.161087, 0.203355, 0.288399, 0.295083, 0.200174, 0.206376, 0.203355, 0.182256, 0.21291, 0.142424, 0.132295, 0.134866, 0.137348, 0.17593, 0.21291, 0.222385, 0.15008, 0.257454, 0.349426, 0.349426, 0.349426, 0.366687, 0.318242, 0.318242, 0.278302, 0.30533, 0.31487, 0.25031, 0.281712, 0.281712, 0.271506, 0.356642, 0.321458, 0.324872, 0.321458, 0.359901, 0.257454, 0.229226, 0.216401, 0.21291, 0.196879, 0.206376, 0.179055, 0.268042, 0.232838, 0.179055, 0.247041, 0.229226, 0.26085, 0.264545, 0.275179, 0.332115, 0.332115, 0.366687, 0.281712, 0.281712, 0.281712, 0.366687, 0.490133, 0.497853, 0.472492, 0.436924, 0.42561, 0.390993, 0.384043, 0.328603, 0.42561, 0.418646, 0.422041, 0.377384, 0.461924, 0.447574, 0.440853, 0.436924, 0.444081, 0.534167, 0.570702, 0.56648, 0.529623, 0.517562, 0.418646, 0.4292, 0.450668, 0.433034, 0.447574, 0.418646, 0.521092, 0.486429, 0.461924, 0.4292, 0.570702], '')</t>
  </si>
  <si>
    <t>[252, 253, 254, 255, 257, 323, 462, 463, 464, 465, 466, 473, 477]</t>
  </si>
  <si>
    <t>UPI00017301DD status=activ</t>
  </si>
  <si>
    <t>([0.036378, 0.069024, 0.11371, 0.060549, 0.038858, 0.054297, 0.073402, 0.049374, 0.067594, 0.086953, 0.109221, 0.083462, 0.086953, 0.056825, 0.056825, 0.055536, 0.048328, 0.10481, 0.127496, 0.122885, 0.132295, 0.122885, 0.118441, 0.059222, 0.120615, 0.200174, 0.206376, 0.127496, 0.200174, 0.196879, 0.206376, 0.142424, 0.15284, 0.158265, 0.194234, 0.271506, 0.342579, 0.390993, 0.281712, 0.247041, 0.219301, 0.308712, 0.308712, 0.209395, 0.216401, 0.216401, 0.216401, 0.209395, 0.318242, 0.225814, 0.219301, 0.239899, 0.278302, 0.352862, 0.339168, 0.278302, 0.268042, 0.173081, 0.127496, 0.203355, 0.203355, 0.164327, 0.167087, 0.111485, 0.17593, 0.17593, 0.170161, 0.170161, 0.10481, 0.100716, 0.11371, 0.11371, 0.05306, 0.037156, 0.03976, 0.041405, 0.074921, 0.074921, 0.076542, 0.074921, 0.043307, 0.035586, 0.06312, 0.064632, 0.122885, 0.127496, 0.142424, 0.079919, 0.076542, 0.142424, 0.139895, 0.203355, 0.17593, 0.275179, 0.275179, 0.225814, 0.127496, 0.132295, 0.078022, 0.081712, 0.088832, 0.144935, 0.144935, 0.11371, 0.109221, 0.088832, 0.055536, 0.106997, 0.094817, 0.05306, 0.051831, 0.051831, 0.026892, 0.034884, 0.031287, 0.059222, 0.0704, 0.15008, 0.081712, 0.134866, 0.209395, 0.301917, 0.229226, 0.26085, 0.321458, 0.332115, 0.342579, 0.301917, 0.264545, 0.284882, 0.380708, 0.295083, 0.182256, 0.271506, 0.264545, 0.271506, 0.179055, 0.179055, 0.094817, 0.094817, 0.096677, 0.054297, 0.051831, 0.090864, 0.049374, 0.03976, 0.030611, 0.023534, 0.025316, 0.021381, 0.036378, 0.034068, 0.054297, 0.051831, 0.029376, 0.029376, 0.014783, 0.026338, 0.020522, 0.040537, 0.040537, 0.025762, 0.025316, 0.025762, 0.025762, 0.047319, 0.047319, 0.067594, 0.081712, 0.173081, 0.219301, 0.139895, 0.116183, 0.129801, 0.26085, 0.264545, 0.264545, 0.346032, 0.339168, 0.288399, 0.18812, 0.281712, 0.268042, 0.380708, 0.394753, 0.291804, 0.206376, 0.21291, 0.203355, 0.203355, 0.185198, 0.090864, 0.100716, 0.078022, 0.073402, 0.047319, 0.05306, 0.058088, 0.040537, 0.042364, 0.064632, 0.122885, 0.120615, 0.18812, 0.147574, 0.079919, 0.106997, 0.170161, 0.161087, 0.132295, 0.139895, 0.066181, 0.142424, 0.134866, 0.161087, 0.161087, 0.18812, 0.268042, 0.222385, 0.216401, 0.11371, 0.074921, 0.074921, 0.040537, 0.032677, 0.040537, 0.069024, 0.088832, 0.055536, 0.034884, 0.046336, 0.049374, 0.10481, 0.076542, 0.076542, 0.05306, 0.056825, 0.046336, 0.025316, 0.033407, 0.069024, 0.147574, 0.167087, 0.088832, 0.081712, 0.083462, 0.067594, 0.067594, 0.03976, 0.0704, 0.071867, 0.037156, 0.037156, 0.034884, 0.048328, 0.102787, 0.111485, 0.10481, 0.139895, 0.216401, 0.179055, 0.106997, 0.048328, 0.085092, 0.092881, 0.203355, 0.25031, 0.21291, 0.147574, 0.232838, 0.144935, 0.239899, 0.339168, 0.247041, 0.247041, 0.225814, 0.167087, 0.25406, 0.21291, 0.21291, 0.222385, 0.25406, 0.328603, 0.433034, 0.377384, 0.42561, 0.408655, 0.308712, 0.349426, 0.332115, 0.318242, 0.422041, 0.30533, 0.222385, 0.31487, 0.284882, 0.203355, 0.25406, 0.26085, 0.295083, 0.284882, 0.30533, 0.308712, 0.222385, 0.15284, 0.127496, 0.164327, 0.17593, 0.275179, 0.194234, 0.209395, 0.18812, 0.147574, 0.203355, 0.26085, 0.206376, 0.216401, 0.301917, 0.239899, 0.17593, 0.134866], '')</t>
  </si>
  <si>
    <t>UPI00017301E0 status=activ</t>
  </si>
  <si>
    <t>([0.037156, 0.025316, 0.040537, 0.058088, 0.078022, 0.11371, 0.100716, 0.066181, 0.085092, 0.118441, 0.083462, 0.086953, 0.11371, 0.122885, 0.17593, 0.182256, 0.21291, 0.311707, 0.301917, 0.206376, 0.127496, 0.15008, 0.216401, 0.17593, 0.17593, 0.194234, 0.15008, 0.118441, 0.18812, 0.209395, 0.203355, 0.225814, 0.179055, 0.132295, 0.073402, 0.10481, 0.167087, 0.232838, 0.196879, 0.144935, 0.15284, 0.239899, 0.21291, 0.216401, 0.25406, 0.25406, 0.170161, 0.209395, 0.206376, 0.155435, 0.079919, 0.040537, 0.033407, 0.058088, 0.078022, 0.086953, 0.049374, 0.049374, 0.038858, 0.038858, 0.027463, 0.027463, 0.028107, 0.023087, 0.024826, 0.027463, 0.016528, 0.025762, 0.030003, 0.060549, 0.047319, 0.05306, 0.073402, 0.132295, 0.078022, 0.079919, 0.066181, 0.100716, 0.081712, 0.045352, 0.058088, 0.079919, 0.111485, 0.069024, 0.055536, 0.037156, 0.034068, 0.038858, 0.021381, 0.014783, 0.008525, 0.013821, 0.022306, 0.022667, 0.015344, 0.025762, 0.016257, 0.019401, 0.016528, 0.01227, 0.020522, 0.020165, 0.028107, 0.020876, 0.024826, 0.03976, 0.054297, 0.044297, 0.038858, 0.085092, 0.111485, 0.200174, 0.111485, 0.098513, 0.092881, 0.147574, 0.118441, 0.120615, 0.10481, 0.125101, 0.206376, 0.219301, 0.229226, 0.17593, 0.268042, 0.236433, 0.25406, 0.247041, 0.194234, 0.21291, 0.182256, 0.179055, 0.106997, 0.106997, 0.122885, 0.090864, 0.085092, 0.127496, 0.216401, 0.243554, 0.147574, 0.096677, 0.0704, 0.073402, 0.050641, 0.05306, 0.067594, 0.060549, 0.06312, 0.11371, 0.098513, 0.066181, 0.035586, 0.066181, 0.116183, 0.102787, 0.094817, 0.106997, 0.071867, 0.049374, 0.083462, 0.161087, 0.161087, 0.161087, 0.10481, 0.111485, 0.085092, 0.102787, 0.10481, 0.098513, 0.096677, 0.111485, 0.111485, 0.155435, 0.15284, 0.15284, 0.096677, 0.185198, 0.118441, 0.137348, 0.118441, 0.132295, 0.127496, 0.191378, 0.164327, 0.243554, 0.247041, 0.196879, 0.200174, 0.196879, 0.196879, 0.173081, 0.236433, 0.308712, 0.257454, 0.232838, 0.206376, 0.291804, 0.243554, 0.328603, 0.332115, 0.366687, 0.339168, 0.257454, 0.247041, 0.311707, 0.328603, 0.408655, 0.40511, 0.408655, 0.31487, 0.229226, 0.257454, 0.26085, 0.264545, 0.349426, 0.349426, 0.377384, 0.384043, 0.335645, 0.318242, 0.318242, 0.387226, 0.398279, 0.486429, 0.398279, 0.398279, 0.377384, 0.394753, 0.398279, 0.366687, 0.352862, 0.450668, 0.422041, 0.418646, 0.414856, 0.414856, 0.377384, 0.387226, 0.291804, 0.387226, 0.387226, 0.390993, 0.275179, 0.26085, 0.232838, 0.291804, 0.200174, 0.203355, 0.194234, 0.278302, 0.236433, 0.342579, 0.25406, 0.288399, 0.206376, 0.216401, 0.18812, 0.179055, 0.203355, 0.295083, 0.281712, 0.219301, 0.147574, 0.225814, 0.225814, 0.182256, 0.185198, 0.275179, 0.26085, 0.26085, 0.164327, 0.222385, 0.232838, 0.31487, 0.311707, 0.335645, 0.247041, 0.271506, 0.25031, 0.219301, 0.219301, 0.219301, 0.284882, 0.284882, 0.291804, 0.284882, 0.281712, 0.311707, 0.232838, 0.209395, 0.182256, 0.284882, 0.284882, 0.288399, 0.291804, 0.26085, 0.335645, 0.41194, 0.318242, 0.414856, 0.311707, 0.284882, 0.257454, 0.229226, 0.295083, 0.25406, 0.222385, 0.30533, 0.26085, 0.352862, 0.359901], '')</t>
  </si>
  <si>
    <t>UPI00017301E1 status=activ</t>
  </si>
  <si>
    <t>([0.000833, 0.000893, 0.001572, 0.001335, 0.001288, 0.001692, 0.001623, 0.001408, 0.001541, 0.001967, 0.002581, 0.002327, 0.00243, 0.003431, 0.003821, 0.00292, 0.0028, 0.0028, 0.003177, 0.004388, 0.005011, 0.007315, 0.007091, 0.006701, 0.00962, 0.009977, 0.009977, 0.009187, 0.012727, 0.012491, 0.008409, 0.005932, 0.006078, 0.006039, 0.004921, 0.004513, 0.006245, 0.006374, 0.004976, 0.00543, 0.005872, 0.005932, 0.005872, 0.007315, 0.006374, 0.00558, 0.007315, 0.005872, 0.009096, 0.010926, 0.016257, 0.030611, 0.055536, 0.06184, 0.120615, 0.088832, 0.102787, 0.094817, 0.173081, 0.203355, 0.155435, 0.0704, 0.085092, 0.049374, 0.031287, 0.026338, 0.028107, 0.019401, 0.023963, 0.016528, 0.016257, 0.014586, 0.015078, 0.010672, 0.010672, 0.009187, 0.012727, 0.01204, 0.012491, 0.011903, 0.014783, 0.027463, 0.038858, 0.024826, 0.022306, 0.017447, 0.020876, 0.020876, 0.018415, 0.015078, 0.019109, 0.012491, 0.010131, 0.007422, 0.007555, 0.010372, 0.008624, 0.010372, 0.010131, 0.008804, 0.008624, 0.006421, 0.006421, 0.00777, 0.006245, 0.009015, 0.015694, 0.016021, 0.020165, 0.038858, 0.034884, 0.042364, 0.071867, 0.106997, 0.182256, 0.275179, 0.275179, 0.384043, 0.335645, 0.356642, 0.408655, 0.422041, 0.414856, 0.41194, 0.401658, 0.521092, 0.4292, 0.433034, 0.472492, 0.458154, 0.408655, 0.509769, 0.458154, 0.436924, 0.387226, 0.335645, 0.275179, 0.216401, 0.158265], '')</t>
  </si>
  <si>
    <t>[125, 131]</t>
  </si>
  <si>
    <t>UPI00017301E2 status=activ</t>
  </si>
  <si>
    <t>([0.010372, 0.007091, 0.009294, 0.006795, 0.00515, 0.006619, 0.006894, 0.00515, 0.005378, 0.004513, 0.003821, 0.003924, 0.003671, 0.002396, 0.002705, 0.002727, 0.002688, 0.002623, 0.002623, 0.003701, 0.002512, 0.002482, 0.003478, 0.002396, 0.002366, 0.003431, 0.003478, 0.00389, 0.005992, 0.005223, 0.007091, 0.009015, 0.010372, 0.014075, 0.014075, 0.014783, 0.013613, 0.015694, 0.009483, 0.009096, 0.006194, 0.006374, 0.004577, 0.003963, 0.004414, 0.004161, 0.003997, 0.003821, 0.003864, 0.003177, 0.004208, 0.004208, 0.004775, 0.005318, 0.006142, 0.008895, 0.007031, 0.010926, 0.017797, 0.018106, 0.014315, 0.014783, 0.013437, 0.025762, 0.034068, 0.035586, 0.081712, 0.041405, 0.028695, 0.028107, 0.040537, 0.028695, 0.020522, 0.011903, 0.01078, 0.011342, 0.007091, 0.010926, 0.007091, 0.005318, 0.006482, 0.007645, 0.00962, 0.00962, 0.010372, 0.007877, 0.011106, 0.009483, 0.016528, 0.027463, 0.021381, 0.021816, 0.029376, 0.031287, 0.06312, 0.025762, 0.013613, 0.027463, 0.020165, 0.018787, 0.029376, 0.020876, 0.010672, 0.008624, 0.014783, 0.013437, 0.011669, 0.007555, 0.010131, 0.006482, 0.004358, 0.003963, 0.003924, 0.003298, 0.003246, 0.002276, 0.002881, 0.003177, 0.002349, 0.001748, 0.002662, 0.001855, 0.002705, 0.004161, 0.004921, 0.003997, 0.003864, 0.003924, 0.00558, 0.005086, 0.00543, 0.007315, 0.008276, 0.008276, 0.008804, 0.008075, 0.013821, 0.009865, 0.009187, 0.009977, 0.017797, 0.022306, 0.026892, 0.026338, 0.024393, 0.023963, 0.029376, 0.016826, 0.029376, 0.021381, 0.020165, 0.037156, 0.046336, 0.037156, 0.026892, 0.026892, 0.023534, 0.022306, 0.023534, 0.033407, 0.058088, 0.058088, 0.024393, 0.024393, 0.023087, 0.018415, 0.013437, 0.011518, 0.013016, 0.010221, 0.009015, 0.009015, 0.009401, 0.009401, 0.008723, 0.010926, 0.01078, 0.018106, 0.009977, 0.012491, 0.015694, 0.009401, 0.009977, 0.017447, 0.032677, 0.035586, 0.047319, 0.069024, 0.078022, 0.066181, 0.041405, 0.067594, 0.067594, 0.032017, 0.020165, 0.036378, 0.036378, 0.029376, 0.028695, 0.06312, 0.054297, 0.054297, 0.076542, 0.067594, 0.033407, 0.020522, 0.015078, 0.016257, 0.022667, 0.034068, 0.073402, 0.088832, 0.056825, 0.073402, 0.067594, 0.090864, 0.0704, 0.035586, 0.06312, 0.048328, 0.05306, 0.041405, 0.044297, 0.064632, 0.064632, 0.067594, 0.086953, 0.074921, 0.038858, 0.025762, 0.023087, 0.026338, 0.051831, 0.043307, 0.020522, 0.020522, 0.011342, 0.011518, 0.013016, 0.01227, 0.012491, 0.008525, 0.009977, 0.00962, 0.00777, 0.006567, 0.007645, 0.006421, 0.006795, 0.008156, 0.008156, 0.006482, 0.00407, 0.002705], '')</t>
  </si>
  <si>
    <t>UPI00017301E3 status=activ</t>
  </si>
  <si>
    <t>([0.225814, 0.116183, 0.161087, 0.090864, 0.044297, 0.028695, 0.030611, 0.018415, 0.019401, 0.025762, 0.021381, 0.025762, 0.025762, 0.026892, 0.025316, 0.023963, 0.023087, 0.032677, 0.025316, 0.049374, 0.038858, 0.040537, 0.042364, 0.03976, 0.079919, 0.100716, 0.161087, 0.129801, 0.236433, 0.271506, 0.232838, 0.216401, 0.229226, 0.209395, 0.21291, 0.225814, 0.222385, 0.185198, 0.139895, 0.173081, 0.109221, 0.158265, 0.092881, 0.078022, 0.079919, 0.081712, 0.137348, 0.137348, 0.203355, 0.209395, 0.134866, 0.094817, 0.18812, 0.111485, 0.111485, 0.179055, 0.139895, 0.086953, 0.067594, 0.056825, 0.06184, 0.106997, 0.086953, 0.122885, 0.229226, 0.225814, 0.127496, 0.074921, 0.079919, 0.083462, 0.040537, 0.033407, 0.033407, 0.027463, 0.030611, 0.034068, 0.034068, 0.042364, 0.076542, 0.129801, 0.196879, 0.15284, 0.137348, 0.067594, 0.067594, 0.051831, 0.050641, 0.060549, 0.055536, 0.054297, 0.028695, 0.05306, 0.106997, 0.111485, 0.06312, 0.096677, 0.049374, 0.051831, 0.031287, 0.034068, 0.031287, 0.021381, 0.032677, 0.035586, 0.049374, 0.032677, 0.03976, 0.040537, 0.036378, 0.064632, 0.034884, 0.06312, 0.064632, 0.064632, 0.122885, 0.122885, 0.129801, 0.127496, 0.132295, 0.122885, 0.066181, 0.035586, 0.066181, 0.050641, 0.050641, 0.085092, 0.15284, 0.092881, 0.059222, 0.098513, 0.098513, 0.096677, 0.092881, 0.073402, 0.076542, 0.076542, 0.074921, 0.074921, 0.109221, 0.055536, 0.051831, 0.056825, 0.079919, 0.045352, 0.050641, 0.051831, 0.050641, 0.049374, 0.094817, 0.15008, 0.161087, 0.173081, 0.147574, 0.167087, 0.118441, 0.064632, 0.071867, 0.102787, 0.045352, 0.055536, 0.109221, 0.191378, 0.170161, 0.106997, 0.109221, 0.079919, 0.042364, 0.045352, 0.043307, 0.043307, 0.03976, 0.036378, 0.020165, 0.034068, 0.034068, 0.030003, 0.054297, 0.045352, 0.030611, 0.0704, 0.03976, 0.036378, 0.019401, 0.020165, 0.03976, 0.083462, 0.11371, 0.17593, 0.081712, 0.046336, 0.044297, 0.025316, 0.026338, 0.045352, 0.058088, 0.023963, 0.040537, 0.042364, 0.040537, 0.085092, 0.085092, 0.142424, 0.15284, 0.15008, 0.147574, 0.073402, 0.06312, 0.055536, 0.042364, 0.092881, 0.076542, 0.073402, 0.155435, 0.147574, 0.098513, 0.079919, 0.094817, 0.122885, 0.074921, 0.081712, 0.078022, 0.03976, 0.0198, 0.019109, 0.020165, 0.020165, 0.041405, 0.032677, 0.021381, 0.025316, 0.024826, 0.054297, 0.034068, 0.026892, 0.014315, 0.017797, 0.013265, 0.013016, 0.014586, 0.021816, 0.020165, 0.011669, 0.018787, 0.031287, 0.0198, 0.019401, 0.038858, 0.038042, 0.048328, 0.047319, 0.047319, 0.026338, 0.015694, 0.028695, 0.016528, 0.032677, 0.044297, 0.086953, 0.085092, 0.0704, 0.055536, 0.058088, 0.11371, 0.127496, 0.086953, 0.132295, 0.137348, 0.079919, 0.038042, 0.022667, 0.035586, 0.034884, 0.064632, 0.129801, 0.111485, 0.194234, 0.229226, 0.229226, 0.137348, 0.139895, 0.11371, 0.083462, 0.041405, 0.030611, 0.030611, 0.038042, 0.03976, 0.055536, 0.03976, 0.067594, 0.116183, 0.127496, 0.06312, 0.06312, 0.059222, 0.045352, 0.032677, 0.020165, 0.013821, 0.019109, 0.028107, 0.026892, 0.045352, 0.088832, 0.094817], '')</t>
  </si>
  <si>
    <t>UPI00017301E4 status=activ</t>
  </si>
  <si>
    <t>([0.158265, 0.209395, 0.257454, 0.173081, 0.106997, 0.15284, 0.179055, 0.206376, 0.239899, 0.17593, 0.216401, 0.216401, 0.30533, 0.324872, 0.324872, 0.219301, 0.247041, 0.328603, 0.275179, 0.275179, 0.295083, 0.390993, 0.311707, 0.311707, 0.401658, 0.490133, 0.476583, 0.359901, 0.359901, 0.268042, 0.318242, 0.308712, 0.268042, 0.222385, 0.222385, 0.194234, 0.200174, 0.179055, 0.196879, 0.200174, 0.206376, 0.191378, 0.191378, 0.264545, 0.179055, 0.10481, 0.06312, 0.06312, 0.125101, 0.139895, 0.21291, 0.247041, 0.243554, 0.229226, 0.164327, 0.100716, 0.100716, 0.173081, 0.173081, 0.096677, 0.132295, 0.071867, 0.071867, 0.085092, 0.049374, 0.094817, 0.161087, 0.161087, 0.161087, 0.096677, 0.055536, 0.055536, 0.032017, 0.034884, 0.060549, 0.116183, 0.102787, 0.134866, 0.0704, 0.074921, 0.127496, 0.094817, 0.102787, 0.051831, 0.042364, 0.042364, 0.022306, 0.021381, 0.035586, 0.020165, 0.036378, 0.060549, 0.067594, 0.11371, 0.066181, 0.040537, 0.050641, 0.045352, 0.040537, 0.073402, 0.05306, 0.026338, 0.055536, 0.096677, 0.17593, 0.179055, 0.179055, 0.17593, 0.147574, 0.122885, 0.196879, 0.194234, 0.118441, 0.059222, 0.06184, 0.05306, 0.067594, 0.054297, 0.111485, 0.064632, 0.05306, 0.067594, 0.134866, 0.11371, 0.10481, 0.10481, 0.058088, 0.111485, 0.185198, 0.222385, 0.219301, 0.219301, 0.142424, 0.247041, 0.374039, 0.366687, 0.483068, 0.42561, 0.390993, 0.291804, 0.384043, 0.418646, 0.318242, 0.216401, 0.182256, 0.182256, 0.18812, 0.18812, 0.11371, 0.085092, 0.085092, 0.106997, 0.058088, 0.106997, 0.092881, 0.085092, 0.102787, 0.102787, 0.18812, 0.134866, 0.147574, 0.081712, 0.085092, 0.144935, 0.229226, 0.264545, 0.167087, 0.179055, 0.232838, 0.21291, 0.268042, 0.173081, 0.170161, 0.17593, 0.17593, 0.142424, 0.081712, 0.054297, 0.047319, 0.051831, 0.096677, 0.161087, 0.164327, 0.094817, 0.055536, 0.030611, 0.032677, 0.064632, 0.059222, 0.046336, 0.041405, 0.021816, 0.038858, 0.031287, 0.028107, 0.028107, 0.028107, 0.037156, 0.05306, 0.055536, 0.025316, 0.025316, 0.014075, 0.023087, 0.025762, 0.024826, 0.044297, 0.023087, 0.026338, 0.028695, 0.046336, 0.11371, 0.18812, 0.185198, 0.216401, 0.209395, 0.219301, 0.167087, 0.21291, 0.164327, 0.083462, 0.155435, 0.164327, 0.179055, 0.109221, 0.161087, 0.257454, 0.161087, 0.284882, 0.161087, 0.144935, 0.092881, 0.046336, 0.022306, 0.013821, 0.010926, 0.011903, 0.011903, 0.018787, 0.016826, 0.021816, 0.054297, 0.025316, 0.023963, 0.018106, 0.032017, 0.020522, 0.019401, 0.038042, 0.035586, 0.035586, 0.034884, 0.030611, 0.050641, 0.055536, 0.079919, 0.106997, 0.109221, 0.054297, 0.055536, 0.06312, 0.058088, 0.049374, 0.049374, 0.026892, 0.032677, 0.018106, 0.030611, 0.034068, 0.032677, 0.018787, 0.018787, 0.020876, 0.041405, 0.023534, 0.023534, 0.016826, 0.016826, 0.028695, 0.055536, 0.055536, 0.058088, 0.030611, 0.028107, 0.037156, 0.069024, 0.069024, 0.056825, 0.054297, 0.054297, 0.05306, 0.094817, 0.094817, 0.05306, 0.025762, 0.046336, 0.049374, 0.088832, 0.086953, 0.038042, 0.034884, 0.035586, 0.030611, 0.031287, 0.032017, 0.036378, 0.035586, 0.028695, 0.066181, 0.037156, 0.034884, 0.015344, 0.009977, 0.009977, 0.011669, 0.019109, 0.019109, 0.014783, 0.014783, 0.016257, 0.033407, 0.019109, 0.0198, 0.018787, 0.018787, 0.0198, 0.014315, 0.010926, 0.020876, 0.021381, 0.018415, 0.018106, 0.024826, 0.045352, 0.066181, 0.046336, 0.024826, 0.026338, 0.067594, 0.055536, 0.027463, 0.018787, 0.037156, 0.016826, 0.01078, 0.017138, 0.016021, 0.026892, 0.037156, 0.021816, 0.023087, 0.044297, 0.044297, 0.038858, 0.035586, 0.046336, 0.045352, 0.086953, 0.045352, 0.03976, 0.026892, 0.055536, 0.090864, 0.044297, 0.100716, 0.170161, 0.179055, 0.090864, 0.051831, 0.051831, 0.05306, 0.025762, 0.025762, 0.026892, 0.050641, 0.026338, 0.030611, 0.045352, 0.023963, 0.025316, 0.028695, 0.028107, 0.014783, 0.009483, 0.009401, 0.010372, 0.010131, 0.009977, 0.011342, 0.009865, 0.007177, 0.006482, 0.006795, 0.006795, 0.004976, 0.00543, 0.007177, 0.006619, 0.00558, 0.00777, 0.010372, 0.008156, 0.01227, 0.01204, 0.01204, 0.021816, 0.020522, 0.012491, 0.008525, 0.012491, 0.025316, 0.049374, 0.059222, 0.096677, 0.058088, 0.086953, 0.086953, 0.085092, 0.098513, 0.100716, 0.042364, 0.042364, 0.035586, 0.019401, 0.041405, 0.06184, 0.058088, 0.054297, 0.102787, 0.106997, 0.056825, 0.055536, 0.026338, 0.056825, 0.034068, 0.055536, 0.030611, 0.028695, 0.013821, 0.013437, 0.024393, 0.054297, 0.029376, 0.050641, 0.074921, 0.05306, 0.036378, 0.038042, 0.038042, 0.023963, 0.023087, 0.042364, 0.043307, 0.043307, 0.03976, 0.067594, 0.069024, 0.092881, 0.092881, 0.161087, 0.142424, 0.073402, 0.059222, 0.090864, 0.0704, 0.0704, 0.069024, 0.116183, 0.078022, 0.05306, 0.083462, 0.167087], '')</t>
  </si>
  <si>
    <t>UPI00017301E5 status=activ</t>
  </si>
  <si>
    <t>([0.078022, 0.11371, 0.044297, 0.015078, 0.008804, 0.006245, 0.004775, 0.003963, 0.003212, 0.003821, 0.004513, 0.003512, 0.002366, 0.001936, 0.001318, 0.001142, 0.001159, 0.000614, 0.000893, 0.000906, 0.000477, 0.00021, 0.00021, 0.000245, 0.000266, 0.000275, 0.000271, 0.000262, 0.000339, 0.000485, 0.000575, 0.000301, 0.000339, 0.000687, 0.000558, 0.000743, 0.000614, 0.000687, 0.000893, 0.00076, 0.000442, 0.000575, 0.001048, 0.000477], '')</t>
  </si>
  <si>
    <t>UPI00017301E6 status=activ</t>
  </si>
  <si>
    <t>([0.000923, 0.000708, 0.001267, 0.000936, 0.001434, 0.001374, 0.001142, 0.000906, 0.000721, 0.000704, 0.000674, 0.000687, 0.001249, 0.001159, 0.001061, 0.001155, 0.001142, 0.001687, 0.001649, 0.002327, 0.00152, 0.001743, 0.001597, 0.001743, 0.001623, 0.001061, 0.00146, 0.002336, 0.003298, 0.004976, 0.007177, 0.009977, 0.015078, 0.009401, 0.007422, 0.009728, 0.009728, 0.019109, 0.011669, 0.017138, 0.020165, 0.023963, 0.0198, 0.05306, 0.043307, 0.122885, 0.257454, 0.268042, 0.15008, 0.10481, 0.055536, 0.021381, 0.020876, 0.019401, 0.024826, 0.038858, 0.027463, 0.012727, 0.009865, 0.011903, 0.008276, 0.008276, 0.007422, 0.007877, 0.005011, 0.004976, 0.004921, 0.003478, 0.002336, 0.003212, 0.003405, 0.003109, 0.003079, 0.002138, 0.002349, 0.001808, 0.001288, 0.001232, 0.00146, 0.001305, 0.000983, 0.001434, 0.000816, 0.000842, 0.000687, 0.001202, 0.001211, 0.000773, 0.000936, 0.000893, 0.00103, 0.000687, 0.001172, 0.001103, 0.001623, 0.001288, 0.001743, 0.002581, 0.00407, 0.004899, 0.006194, 0.006142, 0.005086, 0.007645, 0.007495, 0.010509, 0.006533, 0.004646, 0.004414, 0.005011, 0.007645, 0.00543, 0.005932, 0.006039, 0.009483, 0.006078, 0.004976, 0.00543, 0.005378, 0.003757, 0.002662, 0.001936, 0.0028, 0.003461, 0.002336, 0.002349, 0.002727, 0.004208, 0.004161, 0.005799, 0.005992, 0.006533, 0.009187, 0.015344, 0.008804, 0.00558, 0.007259, 0.010926, 0.010372, 0.011669, 0.010131, 0.018787, 0.018787, 0.010372, 0.013437, 0.019401, 0.016528, 0.015078, 0.008895, 0.008002, 0.008276, 0.007877, 0.004976, 0.004736, 0.003607, 0.00389, 0.00515, 0.004899, 0.003431, 0.002976, 0.002761, 0.003014, 0.00283, 0.003366, 0.004646, 0.003276, 0.002529, 0.002705, 0.001872, 0.002761, 0.004431, 0.004611, 0.004646, 0.006701, 0.004646, 0.006374, 0.009015, 0.010926, 0.011106, 0.011106, 0.016021, 0.009015, 0.011342, 0.013016, 0.018415, 0.010372, 0.010672, 0.011106, 0.016528, 0.017138, 0.009865, 0.006533, 0.004388, 0.00283, 0.00283, 0.003607, 0.002662, 0.002529, 0.001692, 0.001408, 0.002211, 0.00225, 0.002211, 0.002688, 0.002435, 0.002581, 0.003963, 0.00389, 0.004689, 0.005623, 0.008276, 0.008409, 0.007555, 0.011106, 0.01204, 0.013613, 0.018787, 0.016021, 0.009015, 0.009015, 0.008624, 0.008075, 0.008075, 0.009015, 0.009483, 0.006701, 0.004414, 0.003177, 0.003246, 0.002581, 0.00155, 0.001155, 0.001649, 0.001778, 0.001288, 0.001305, 0.001155, 0.000876, 0.001142, 0.001748, 0.002606, 0.004135, 0.004315, 0.004161, 0.005223, 0.004835, 0.007422, 0.006795, 0.006194, 0.006078, 0.009187, 0.009865, 0.011903, 0.007555, 0.008525, 0.007645, 0.00777, 0.006795, 0.005086, 0.006374, 0.006374, 0.004161, 0.00316, 0.002138, 0.001967, 0.001391, 0.000859, 0.000859, 0.00155, 0.001572, 0.001597, 0.001675, 0.002623, 0.003053, 0.003246, 0.004358, 0.004577, 0.004431, 0.005223, 0.006988, 0.005932, 0.005011, 0.008624, 0.011518, 0.020165, 0.020165, 0.043307, 0.06312, 0.021381, 0.015344, 0.015078, 0.017138, 0.015344, 0.010926, 0.007422, 0.006988, 0.004775, 0.004835, 0.007645, 0.005223, 0.004358, 0.003512, 0.004161, 0.002688, 0.00292, 0.002117, 0.00155, 0.00146, 0.001249, 0.001374, 0.001159, 0.001, 0.001434, 0.001533, 0.001743, 0.001872, 0.002727, 0.00292, 0.004135, 0.003997, 0.006039, 0.008804, 0.008723, 0.008075, 0.010509, 0.008409, 0.011342, 0.015078, 0.011903, 0.020165, 0.040537, 0.074921, 0.229226, 0.182256], '')</t>
  </si>
  <si>
    <t>UPI00017301E7 status=activ</t>
  </si>
  <si>
    <t>([0.009401, 0.013613, 0.009187, 0.007031, 0.009096, 0.013265, 0.018415, 0.023534, 0.016021, 0.020165, 0.025762, 0.019401, 0.024393, 0.024393, 0.025316, 0.026338, 0.014783, 0.028107, 0.025762, 0.051831, 0.056825, 0.032017, 0.036378, 0.036378, 0.081712, 0.06312, 0.058088, 0.029376, 0.017138, 0.032017, 0.025316, 0.023963, 0.026338, 0.023087, 0.046336, 0.046336, 0.020876, 0.038042, 0.032677, 0.032677, 0.032677, 0.060549, 0.059222, 0.028695, 0.028695, 0.014075, 0.018106, 0.017138, 0.030003, 0.028695, 0.032017, 0.050641, 0.054297, 0.094817, 0.161087, 0.155435, 0.078022, 0.132295, 0.079919, 0.043307, 0.019401, 0.018415, 0.021381, 0.016826, 0.015344, 0.013613, 0.019109, 0.020522, 0.01227, 0.013437, 0.023534, 0.016826, 0.011669, 0.00777, 0.005734, 0.005932, 0.006078, 0.009401, 0.009401, 0.014075, 0.029376, 0.034884, 0.021816, 0.010926, 0.021816, 0.022306, 0.025762, 0.037156, 0.032677, 0.035586, 0.018415, 0.019401, 0.019401, 0.025762, 0.049374, 0.086953, 0.067594, 0.03976, 0.015694, 0.019109, 0.01227, 0.011106, 0.020522, 0.020522, 0.020876, 0.022667, 0.042364, 0.043307, 0.038042, 0.020165, 0.020165, 0.019401, 0.020165, 0.014586, 0.015078, 0.009865, 0.006988, 0.008409, 0.009401, 0.016528, 0.018415, 0.023087, 0.024393, 0.011342, 0.010221, 0.010221, 0.006894, 0.007315, 0.007315, 0.00543, 0.007422, 0.009015, 0.009015, 0.006567, 0.009294, 0.008624, 0.013265, 0.013265, 0.011903, 0.015078, 0.010372, 0.006245, 0.005223, 0.003671, 0.005378, 0.007315, 0.007259, 0.011106, 0.007315, 0.01078, 0.010926, 0.012491, 0.015344, 0.015078, 0.023087, 0.023534, 0.014075, 0.014783, 0.027463, 0.013613, 0.009015, 0.01227, 0.014075, 0.023087, 0.023087, 0.022667, 0.012727, 0.014075, 0.012491, 0.014075, 0.009483, 0.014586, 0.013613, 0.014783, 0.025316, 0.015344, 0.014586, 0.026892, 0.014075, 0.014075, 0.030003, 0.029376, 0.032017, 0.047319, 0.047319, 0.090864, 0.049374, 0.056825, 0.040537, 0.03976, 0.071867, 0.11371, 0.120615, 0.127496, 0.116183, 0.116183, 0.127496, 0.132295, 0.069024, 0.076542, 0.044297, 0.023963, 0.020165, 0.016021, 0.020522, 0.016528, 0.018415, 0.025316, 0.036378, 0.045352, 0.028107, 0.016257, 0.010372, 0.007495, 0.007259, 0.007259, 0.004899, 0.006245, 0.005623, 0.007422, 0.009977, 0.011669, 0.019109, 0.040537, 0.028107, 0.015694, 0.020522, 0.019401, 0.019401, 0.01204, 0.01227, 0.018106, 0.032677, 0.059222, 0.055536, 0.023534, 0.025762, 0.059222, 0.032017, 0.038858, 0.024826, 0.014586, 0.017797, 0.019401, 0.01204, 0.016528, 0.029376, 0.028695, 0.016826, 0.013016, 0.025316, 0.045352, 0.047319, 0.042364, 0.042364, 0.043307, 0.096677, 0.085092, 0.085092, 0.15008, 0.088832, 0.118441, 0.173081, 0.15284, 0.116183, 0.17593, 0.191378, 0.155435, 0.127496, 0.209395, 0.321458, 0.281712], '')</t>
  </si>
  <si>
    <t>UPI00017301E8 status=activ</t>
  </si>
  <si>
    <t>([0.236433, 0.275179, 0.170161, 0.219301, 0.26085, 0.25406, 0.25031, 0.17593, 0.200174, 0.239899, 0.194234, 0.225814, 0.137348, 0.071867, 0.125101, 0.111485, 0.139895, 0.06312, 0.06312, 0.0704, 0.122885, 0.142424, 0.142424, 0.239899, 0.222385, 0.137348, 0.167087, 0.203355, 0.203355, 0.182256, 0.164327, 0.247041, 0.147574, 0.222385, 0.349426, 0.36309, 0.257454, 0.301917, 0.41194, 0.318242, 0.298791, 0.311707, 0.281712, 0.26085, 0.164327, 0.10481, 0.17593, 0.182256, 0.179055, 0.278302, 0.308712, 0.225814, 0.139895, 0.275179, 0.18812, 0.173081, 0.17593, 0.196879, 0.236433, 0.147574, 0.15284, 0.15284, 0.147574, 0.086953, 0.10481, 0.092881, 0.15284, 0.155435, 0.086953, 0.078022, 0.042364, 0.051831, 0.085092, 0.120615, 0.100716, 0.170161, 0.158265, 0.079919, 0.139895, 0.11371, 0.196879, 0.196879, 0.229226, 0.236433, 0.236433, 0.137348, 0.206376, 0.132295, 0.083462, 0.083462, 0.094817, 0.094817, 0.066181, 0.074921, 0.073402, 0.076542, 0.074921, 0.079919, 0.090864, 0.10481, 0.129801, 0.109221, 0.111485, 0.086953, 0.05306, 0.090864, 0.092881, 0.109221, 0.096677, 0.158265, 0.247041, 0.239899, 0.26085, 0.206376, 0.139895, 0.161087, 0.144935, 0.158265, 0.139895, 0.191378, 0.092881, 0.092881, 0.11371, 0.173081, 0.106997, 0.096677, 0.092881, 0.161087, 0.098513, 0.15284, 0.158265, 0.15008, 0.155435, 0.216401, 0.229226, 0.295083, 0.295083, 0.278302, 0.17593, 0.182256, 0.219301, 0.324872, 0.318242, 0.298791, 0.321458, 0.414856, 0.414856, 0.4292, 0.447574, 0.418646, 0.465241, 0.454136, 0.447574, 0.346032, 0.257454, 0.31487, 0.321458, 0.321458, 0.359901, 0.454136, 0.447574, 0.342579, 0.332115, 0.26085, 0.26085, 0.247041, 0.236433, 0.311707, 0.216401, 0.137348, 0.239899, 0.225814, 0.222385, 0.222385, 0.222385, 0.225814, 0.206376, 0.206376, 0.132295, 0.085092, 0.090864, 0.064632, 0.109221, 0.076542, 0.118441, 0.132295, 0.079919, 0.079919, 0.085092, 0.15008, 0.222385, 0.219301, 0.21291, 0.158265, 0.116183, 0.129801, 0.194234, 0.219301, 0.222385, 0.328603, 0.408655, 0.398279, 0.398279, 0.41194, 0.394753, 0.324872, 0.328603, 0.42561, 0.342579, 0.356642, 0.339168, 0.239899, 0.236433, 0.247041, 0.311707, 0.295083, 0.359901, 0.332115, 0.332115, 0.318242, 0.308712, 0.268042, 0.191378, 0.158265, 0.15008, 0.236433, 0.232838, 0.15008, 0.098513, 0.173081, 0.17593, 0.15008, 0.264545, 0.185198, 0.118441, 0.137348, 0.219301, 0.232838, 0.275179, 0.275179, 0.17593, 0.167087, 0.129801, 0.194234, 0.264545, 0.232838, 0.15284, 0.142424, 0.216401, 0.200174, 0.134866, 0.127496, 0.094817, 0.0704, 0.069024, 0.066181, 0.054297, 0.048328, 0.026338, 0.023534, 0.023963, 0.036378, 0.032017, 0.05306, 0.032017, 0.042364, 0.032677, 0.051831, 0.085092, 0.069024, 0.073402, 0.090864, 0.083462, 0.132295, 0.158265, 0.232838, 0.335645, 0.25031, 0.257454, 0.346032, 0.318242, 0.335645, 0.335645, 0.374039, 0.264545, 0.275179, 0.25031, 0.328603, 0.346032, 0.377384, 0.418646, 0.398279, 0.346032, 0.359901, 0.295083, 0.222385, 0.225814, 0.219301, 0.209395, 0.203355, 0.194234, 0.194234, 0.155435, 0.118441, 0.11371, 0.167087, 0.229226, 0.206376, 0.127496, 0.078022, 0.069024, 0.066181, 0.073402, 0.102787, 0.102787, 0.147574, 0.134866, 0.139895, 0.134866, 0.182256, 0.120615, 0.071867, 0.071867, 0.073402, 0.06184, 0.066181, 0.088832, 0.098513, 0.129801, 0.209395, 0.194234, 0.191378, 0.209395, 0.295083, 0.332115, 0.339168, 0.311707, 0.311707, 0.275179, 0.288399, 0.232838, 0.328603, 0.41194, 0.41194, 0.447574, 0.56648, 0.56648, 0.549308, 0.458154, 0.346032, 0.346032, 0.447574, 0.346032, 0.247041, 0.155435, 0.164327, 0.129801, 0.15284, 0.232838, 0.185198, 0.111485, 0.10481, 0.10481, 0.088832, 0.066181, 0.064632, 0.054297, 0.05306, 0.042364, 0.069024, 0.129801, 0.125101, 0.125101, 0.125101, 0.196879, 0.194234, 0.196879, 0.222385, 0.15284, 0.090864, 0.147574, 0.232838, 0.26085, 0.243554, 0.281712, 0.278302, 0.275179, 0.301917, 0.311707, 0.352862, 0.384043, 0.366687, 0.301917, 0.18812, 0.264545, 0.278302, 0.359901, 0.25406, 0.18812, 0.268042, 0.370445, 0.264545, 0.247041, 0.25031, 0.268042, 0.26085, 0.352862, 0.271506, 0.308712, 0.335645, 0.243554, 0.21291, 0.132295, 0.18812, 0.200174, 0.206376, 0.206376, 0.15284, 0.203355, 0.264545, 0.271506, 0.232838, 0.321458, 0.301917, 0.356642, 0.311707, 0.284882, 0.239899, 0.335645, 0.239899, 0.134866], '')</t>
  </si>
  <si>
    <t>[345, 346, 347]</t>
  </si>
  <si>
    <t>UPI00017301EC status=activ</t>
  </si>
  <si>
    <t>([0.529623, 0.349426, 0.41194, 0.275179, 0.301917, 0.318242, 0.380708, 0.41194, 0.440853, 0.36309, 0.377384, 0.4292, 0.328603, 0.219301, 0.206376, 0.18812, 0.161087, 0.120615, 0.120615, 0.11371, 0.11371, 0.111485, 0.191378, 0.182256, 0.281712, 0.200174, 0.116183, 0.054297, 0.024826, 0.018415, 0.016021, 0.009728, 0.009294, 0.009977, 0.009096, 0.006421, 0.006619, 0.008895, 0.006988, 0.007315, 0.005223, 0.005378, 0.00558, 0.00407, 0.003864, 0.002581, 0.003366, 0.003366, 0.004689, 0.006795, 0.006078, 0.006142, 0.008723, 0.009401, 0.008002, 0.013265, 0.013437, 0.01204, 0.017797, 0.020876, 0.014315, 0.028107, 0.025762, 0.016021, 0.019109, 0.015344, 0.032017, 0.024826, 0.025316, 0.014315, 0.009977, 0.014315, 0.026338, 0.015078, 0.009401, 0.017138, 0.018415, 0.018415, 0.01078, 0.009483, 0.013437, 0.01078, 0.007177, 0.007422, 0.010372, 0.015078, 0.010926, 0.011106, 0.013613, 0.012727, 0.019401, 0.018106, 0.00962, 0.007645, 0.009483, 0.014586, 0.010926, 0.00777, 0.00777, 0.007091, 0.00558, 0.003963, 0.004646, 0.00558, 0.003864, 0.00283, 0.00246, 0.003431, 0.00225, 0.001808, 0.00292, 0.003053, 0.00292, 0.003246, 0.00292, 0.002366, 0.001533, 0.001288, 0.001417, 0.002078, 0.002057, 0.001778, 0.002194, 0.002482, 0.001936, 0.002705, 0.002688, 0.003177, 0.00225, 0.003555, 0.002881, 0.002881, 0.002155, 0.00246, 0.002705, 0.003512, 0.003478, 0.003512, 0.004775, 0.006039, 0.003924, 0.005932, 0.008723, 0.006701, 0.007031, 0.010672, 0.010672, 0.016257, 0.017447, 0.035586, 0.024393, 0.038858, 0.033407, 0.029376, 0.030003, 0.034068, 0.0198, 0.026338, 0.066181, 0.047319, 0.022667, 0.025762, 0.020876, 0.016528, 0.035586, 0.031287, 0.019401, 0.014075, 0.008276, 0.007877, 0.00558, 0.004921, 0.004135, 0.00359, 0.00359, 0.00283, 0.002194, 0.002117, 0.001743, 0.001743, 0.002366, 0.003341, 0.004577, 0.005086, 0.006142, 0.004577, 0.003405, 0.003212, 0.003924, 0.005011, 0.004976, 0.004921, 0.004483, 0.004135, 0.004611, 0.005683, 0.006142, 0.010509, 0.014315, 0.014315, 0.008156, 0.005318, 0.003671, 0.002435, 0.001709, 0.001649, 0.002366, 0.003341, 0.003246, 0.002327, 0.002662, 0.00292, 0.003963, 0.006039, 0.006567, 0.004736, 0.003924, 0.004513, 0.004414, 0.00515, 0.007259, 0.011106, 0.011342, 0.020165, 0.046336, 0.073402, 0.054297, 0.056825, 0.033407, 0.034884, 0.074921, 0.079919, 0.067594, 0.034068, 0.023087, 0.023534, 0.045352, 0.069024, 0.054297, 0.037156, 0.037156, 0.022667, 0.023963, 0.047319, 0.027463, 0.028107, 0.038042, 0.051831, 0.037156, 0.071867, 0.134866, 0.129801, 0.118441, 0.125101, 0.243554, 0.281712, 0.247041, 0.206376, 0.167087, 0.142424, 0.078022, 0.083462, 0.137348, 0.129801, 0.064632, 0.05306, 0.064632, 0.064632, 0.064632, 0.03976, 0.020522, 0.016021, 0.009294, 0.006894, 0.004736, 0.004414, 0.003177, 0.004611, 0.00407, 0.004611, 0.004358, 0.006701, 0.004513, 0.004611, 0.004611, 0.004513, 0.005623, 0.003461, 0.002276, 0.001499, 0.00246, 0.003212, 0.002529, 0.002606, 0.003512, 0.005011, 0.003478, 0.003341, 0.003405, 0.004431, 0.005223, 0.006078, 0.004358, 0.006194, 0.006194, 0.004388, 0.006421, 0.007495, 0.013613, 0.016021, 0.029376, 0.013821, 0.015344, 0.016257, 0.016528, 0.008804, 0.007315, 0.007422, 0.013016, 0.013016, 0.01227, 0.00777, 0.007177, 0.010372, 0.007422, 0.004736, 0.005011, 0.004358, 0.004135, 0.004135, 0.003757, 0.003757, 0.004976, 0.004899, 0.006619, 0.007031, 0.007495, 0.006039, 0.009728, 0.009294, 0.005932, 0.004208, 0.004161, 0.005932, 0.003864, 0.003512, 0.004513, 0.004161, 0.003341, 0.002881, 0.001872, 0.002512, 0.001541, 0.001, 0.000945, 0.001112, 0.001649, 0.002396, 0.003555, 0.003405, 0.002211, 0.002349, 0.002327, 0.00231, 0.00231, 0.003053, 0.003053, 0.003478, 0.00407, 0.00407, 0.004689, 0.004736, 0.003997, 0.004431, 0.004247, 0.003727, 0.003727, 0.003431, 0.002276, 0.002138, 0.002396, 0.003701, 0.004513, 0.006701, 0.008156, 0.006482, 0.005734, 0.005799, 0.006421, 0.008156, 0.010131, 0.008624, 0.008723, 0.016528, 0.023963, 0.056825, 0.035586, 0.030003, 0.030003, 0.042364, 0.042364, 0.0198, 0.0198, 0.01227, 0.012727, 0.017797, 0.019109, 0.019109, 0.041405, 0.033407, 0.018106, 0.019401, 0.026892, 0.040537, 0.016528, 0.016528, 0.009865, 0.009294, 0.006795, 0.004775, 0.006988, 0.004835, 0.004646, 0.00389, 0.005086, 0.004899, 0.003461, 0.003924, 0.005378, 0.00543, 0.004208, 0.00389, 0.003298, 0.00225, 0.001709, 0.002512, 0.002035, 0.001808, 0.002503, 0.002194, 0.002138, 0.002138, 0.002194, 0.002138, 0.001906, 0.001533, 0.001533, 0.00155, 0.001103, 0.000614, 0.00055, 0.000464, 0.000906, 0.001533, 0.002396, 0.003014, 0.00316, 0.004646, 0.005378, 0.006567, 0.007645, 0.008624, 0.008276, 0.015078, 0.032017, 0.056825, 0.125101, 0.147574, 0.147574, 0.275179, 0.278302, 0.298791, 0.447574, 0.414856, 0.414856, 0.318242, 0.257454, 0.268042, 0.222385, 0.298791, 0.25406, 0.339168, 0.436924, 0.390993, 0.324872, 0.264545, 0.232838, 0.170161], '')</t>
  </si>
  <si>
    <t>UPI00017301EF status=activ</t>
  </si>
  <si>
    <t>([0.0704, 0.109221, 0.047319, 0.096677, 0.122885, 0.158265, 0.194234, 0.219301, 0.288399, 0.232838, 0.173081, 0.206376, 0.219301, 0.191378, 0.291804, 0.185198, 0.219301, 0.132295, 0.139895, 0.247041, 0.236433, 0.321458, 0.222385, 0.342579, 0.232838, 0.147574, 0.086953, 0.083462, 0.094817, 0.074921, 0.118441, 0.137348, 0.134866, 0.125101, 0.216401, 0.209395, 0.209395, 0.129801, 0.229226, 0.129801, 0.069024, 0.058088, 0.058088, 0.049374, 0.049374, 0.079919, 0.167087, 0.247041, 0.247041, 0.229226, 0.243554, 0.173081, 0.147574, 0.096677, 0.10481, 0.10481, 0.111485, 0.120615, 0.132295, 0.127496, 0.209395, 0.332115, 0.374039, 0.298791, 0.422041, 0.414856, 0.384043, 0.271506, 0.200174, 0.109221, 0.11371, 0.11371, 0.17593, 0.232838, 0.216401, 0.125101, 0.147574, 0.074921, 0.066181, 0.116183, 0.069024, 0.055536, 0.048328, 0.049374, 0.048328, 0.046336, 0.022306, 0.022306, 0.0198, 0.032017, 0.036378, 0.034884, 0.032677, 0.017797, 0.020876, 0.036378, 0.05306, 0.046336, 0.042364, 0.088832, 0.066181, 0.111485, 0.083462, 0.085092, 0.06312, 0.054297, 0.029376, 0.06184, 0.038042, 0.043307, 0.041405, 0.040537, 0.040537, 0.041405, 0.046336, 0.05306, 0.05306, 0.05306, 0.054297, 0.055536, 0.025762, 0.035586, 0.019401, 0.030003, 0.027463, 0.033407, 0.050641, 0.090864, 0.096677, 0.173081, 0.173081, 0.173081, 0.167087, 0.144935, 0.139895, 0.179055, 0.094817, 0.048328, 0.059222, 0.056825, 0.086953, 0.185198, 0.086953, 0.085092, 0.047319, 0.026338, 0.028107, 0.03976, 0.050641, 0.023534, 0.0198, 0.025762, 0.015344, 0.029376, 0.029376, 0.015694, 0.019109, 0.034068, 0.073402, 0.081712, 0.06312, 0.081712, 0.067594, 0.078022, 0.090864, 0.086953, 0.161087, 0.086953, 0.03976, 0.017797, 0.036378, 0.046336, 0.06312, 0.11371, 0.10481, 0.06184, 0.06312, 0.033407, 0.018787, 0.017797, 0.017138, 0.022306, 0.012727, 0.013265, 0.023963, 0.032017, 0.032017, 0.017447, 0.017797, 0.032017, 0.069024, 0.069024, 0.035586, 0.020522, 0.012491, 0.01078, 0.020165, 0.032677, 0.06312, 0.139895, 0.137348, 0.129801, 0.067594, 0.076542, 0.078022, 0.073402, 0.049374, 0.094817, 0.092881, 0.167087, 0.090864, 0.069024, 0.069024, 0.120615, 0.106997, 0.17593, 0.21291, 0.209395, 0.25406, 0.243554, 0.127496, 0.125101, 0.125101, 0.125101, 0.18812, 0.173081, 0.17593, 0.268042, 0.264545, 0.243554, 0.144935, 0.25406, 0.191378, 0.182256, 0.200174, 0.301917, 0.21291, 0.11371, 0.122885, 0.111485, 0.06312, 0.111485, 0.094817, 0.098513, 0.164327, 0.170161, 0.170161, 0.164327, 0.167087, 0.173081, 0.257454, 0.268042, 0.298791, 0.398279, 0.384043, 0.342579, 0.311707, 0.401658, 0.541878, 0.497853, 0.483068, 0.653063, 0.642678, 0.707965], '')</t>
  </si>
  <si>
    <t>[258, 261, 262, 263]</t>
  </si>
  <si>
    <t>UPI00017301F0 status=activ</t>
  </si>
  <si>
    <t>([0.219301, 0.26085, 0.232838, 0.295083, 0.17593, 0.203355, 0.268042, 0.31487, 0.216401, 0.257454, 0.194234, 0.239899, 0.232838, 0.239899, 0.257454, 0.206376, 0.185198, 0.139895, 0.142424, 0.125101, 0.21291, 0.096677, 0.040537, 0.059222, 0.051831, 0.100716, 0.098513, 0.088832, 0.03976, 0.046336, 0.024826, 0.041405, 0.020165, 0.01078, 0.009728, 0.006988, 0.007877, 0.008002, 0.009401, 0.010131, 0.009096, 0.006421, 0.006894, 0.006795, 0.004646, 0.003366, 0.003478, 0.003177, 0.002211, 0.003014, 0.002976, 0.00292, 0.003276, 0.004736, 0.004736, 0.003276, 0.003014, 0.003246, 0.003212, 0.004414, 0.005734, 0.005683, 0.006039, 0.005992, 0.009483, 0.015694, 0.013613, 0.008075, 0.009015, 0.009483, 0.009483, 0.014075, 0.025316, 0.021816, 0.009865, 0.013016, 0.027463, 0.044297, 0.03976, 0.021381, 0.010672, 0.010672, 0.012727, 0.011669, 0.016826, 0.013437, 0.013265, 0.014783, 0.027463, 0.028695, 0.029376, 0.014315, 0.008804, 0.007177, 0.005011, 0.00543, 0.005623, 0.004921, 0.004358, 0.003246, 0.00316, 0.004414, 0.003341, 0.003607, 0.003555, 0.003997, 0.003276, 0.002349, 0.00283, 0.00292, 0.002035, 0.002761, 0.004247, 0.004208, 0.00359, 0.004899, 0.006194, 0.005249, 0.004208, 0.005683, 0.008156, 0.008156, 0.005992, 0.008624, 0.005378, 0.005318, 0.005249, 0.008276, 0.00777, 0.010372, 0.011518, 0.011518, 0.009096, 0.006039, 0.005992, 0.008804, 0.006039, 0.004775, 0.004775, 0.004736, 0.003366, 0.001967, 0.002881, 0.002606, 0.002503, 0.003804, 0.005623, 0.005872, 0.00543, 0.006078, 0.003924, 0.002529, 0.002529, 0.001855, 0.001743, 0.002529, 0.00155, 0.001541, 0.002014, 0.00292, 0.003212, 0.003053, 0.003212, 0.003109, 0.004388, 0.003804, 0.003512, 0.003405, 0.00246, 0.001597, 0.002194, 0.003079, 0.004388, 0.004358, 0.006795, 0.010926, 0.012727, 0.024393, 0.038858, 0.038858, 0.015694, 0.025316, 0.025316, 0.058088, 0.044297, 0.044297, 0.060549, 0.060549, 0.06184, 0.06184, 0.054297, 0.028107, 0.028107, 0.016021, 0.016021, 0.008723, 0.00962, 0.009294, 0.008075, 0.006245, 0.007877, 0.012727, 0.008002, 0.008002, 0.008276, 0.009728, 0.006533, 0.006421, 0.004513, 0.004483, 0.004161, 0.006421, 0.006619, 0.006701, 0.006482, 0.00962, 0.018415, 0.009096, 0.006421, 0.006421, 0.008276, 0.008075, 0.00558, 0.006078, 0.00777, 0.006533, 0.006795, 0.010509, 0.010672, 0.010672, 0.010672, 0.009865, 0.008075, 0.008075, 0.008156, 0.01204, 0.010221, 0.008409, 0.013821, 0.011342, 0.008624, 0.006619, 0.006482, 0.010372, 0.017447, 0.013437, 0.009728, 0.006142, 0.006142, 0.004315, 0.004358, 0.003298, 0.003512, 0.003671, 0.003461, 0.002555, 0.002349, 0.002014, 0.002327, 0.00146, 0.00246, 0.002482, 0.00243, 0.001572, 0.00152, 0.001, 0.000906, 0.001434, 0.002211, 0.00225, 0.002155, 0.003079, 0.004431, 0.004646, 0.003804, 0.005378, 0.007177, 0.008409, 0.007422, 0.006374, 0.008409, 0.006374, 0.008156, 0.011903, 0.019401, 0.013613, 0.021816, 0.048328, 0.030611], '')</t>
  </si>
  <si>
    <t>UPI00017301F2 status=activ</t>
  </si>
  <si>
    <t>([0.236433, 0.298791, 0.328603, 0.288399, 0.328603, 0.380708, 0.390993, 0.30533, 0.288399, 0.271506, 0.291804, 0.301917, 0.301917, 0.30533, 0.243554, 0.295083, 0.398279, 0.384043, 0.370445, 0.366687, 0.370445, 0.275179, 0.179055, 0.15008, 0.134866, 0.127496, 0.132295, 0.144935, 0.182256, 0.21291, 0.278302, 0.239899, 0.284882, 0.203355, 0.311707, 0.377384, 0.318242, 0.21291, 0.229226, 0.236433, 0.194234, 0.118441, 0.185198, 0.236433, 0.206376, 0.271506, 0.209395, 0.118441, 0.127496, 0.182256, 0.116183, 0.100716, 0.132295, 0.127496, 0.219301, 0.129801, 0.081712, 0.15284, 0.179055, 0.179055, 0.132295, 0.098513, 0.11371, 0.0704, 0.071867, 0.064632, 0.033407, 0.050641, 0.092881, 0.096677, 0.067594, 0.0704, 0.038858, 0.029376, 0.024393, 0.021816, 0.041405, 0.040537, 0.036378, 0.054297, 0.038858, 0.059222, 0.069024, 0.059222, 0.096677, 0.0704, 0.092881, 0.185198, 0.155435, 0.120615, 0.079919, 0.098513, 0.158265, 0.206376, 0.236433, 0.185198, 0.129801, 0.11371, 0.182256, 0.179055, 0.100716, 0.122885, 0.069024, 0.067594, 0.116183, 0.122885, 0.120615, 0.15008, 0.132295, 0.167087, 0.139895, 0.179055, 0.144935, 0.139895, 0.109221, 0.111485, 0.11371, 0.134866, 0.137348, 0.132295, 0.078022, 0.144935, 0.120615, 0.17593, 0.271506, 0.161087, 0.094817, 0.15008, 0.15008, 0.10481, 0.100716, 0.120615, 0.066181, 0.092881, 0.05306, 0.0704, 0.044297, 0.088832, 0.122885, 0.071867, 0.083462, 0.085092, 0.10481, 0.137348, 0.129801, 0.118441, 0.17593, 0.173081, 0.179055, 0.17593, 0.155435, 0.155435, 0.200174, 0.311707, 0.203355, 0.288399, 0.318242, 0.349426, 0.243554, 0.18812, 0.291804, 0.284882, 0.370445, 0.335645, 0.332115, 0.301917, 0.203355, 0.179055, 0.18812, 0.185198, 0.11371, 0.15284, 0.15008, 0.11371, 0.098513, 0.17593, 0.116183, 0.069024, 0.049374, 0.083462, 0.06184, 0.056825, 0.055536, 0.064632, 0.038858, 0.034884, 0.029376, 0.030003, 0.030611, 0.030003, 0.032017, 0.055536, 0.046336, 0.038858, 0.03976, 0.033407, 0.021381, 0.034068, 0.06312, 0.088832, 0.100716, 0.132295, 0.079919, 0.051831, 0.048328, 0.048328, 0.051831, 0.045352, 0.076542, 0.111485, 0.17593, 0.164327, 0.118441, 0.161087, 0.200174, 0.158265, 0.158265, 0.209395, 0.247041, 0.271506, 0.239899, 0.216401, 0.257454, 0.247041, 0.311707, 0.298791, 0.295083, 0.206376, 0.288399, 0.284882, 0.179055, 0.17593, 0.15008, 0.203355, 0.185198, 0.15008, 0.203355, 0.216401, 0.18812, 0.125101, 0.071867, 0.096677, 0.074921, 0.046336], '')</t>
  </si>
  <si>
    <t>UPI00017301F3 status=activ</t>
  </si>
  <si>
    <t>([0.339168, 0.232838, 0.161087, 0.109221, 0.158265, 0.196879, 0.243554, 0.182256, 0.182256, 0.125101, 0.144935, 0.203355, 0.196879, 0.185198, 0.15284, 0.15284, 0.15284, 0.100716, 0.167087, 0.137348, 0.139895, 0.116183, 0.182256, 0.25406, 0.328603, 0.311707, 0.222385, 0.209395, 0.301917, 0.298791, 0.36309, 0.370445, 0.332115, 0.298791, 0.311707, 0.301917, 0.291804, 0.278302, 0.359901, 0.349426, 0.349426, 0.332115, 0.370445, 0.284882, 0.219301, 0.236433, 0.236433, 0.284882, 0.295083, 0.298791, 0.257454, 0.194234, 0.206376, 0.209395, 0.219301, 0.142424, 0.125101, 0.137348, 0.216401, 0.216401, 0.21291, 0.239899, 0.335645, 0.328603, 0.422041, 0.483068, 0.468512, 0.461924, 0.468512, 0.4292, 0.335645, 0.408655, 0.480142, 0.380708, 0.374039, 0.41194, 0.490133, 0.490133, 0.394753, 0.398279, 0.401658, 0.308712, 0.318242, 0.328603, 0.284882, 0.288399, 0.30533, 0.321458, 0.295083, 0.328603, 0.36309, 0.418646, 0.335645, 0.384043, 0.476583, 0.494003, 0.390993, 0.398279, 0.377384, 0.414856, 0.408655, 0.398279, 0.398279, 0.31487, 0.308712, 0.346032, 0.308712, 0.271506, 0.225814, 0.232838, 0.194234, 0.15284, 0.15284, 0.222385, 0.155435, 0.100716], '')</t>
  </si>
  <si>
    <t>UPI00017301F4 status=activ</t>
  </si>
  <si>
    <t>([0.155435, 0.067594, 0.067594, 0.050641, 0.067594, 0.050641, 0.034068, 0.044297, 0.030003, 0.038042, 0.028695, 0.024826, 0.019401, 0.021816, 0.014075, 0.016528, 0.013821, 0.022667, 0.019109, 0.019401, 0.030611, 0.025316, 0.050641, 0.042364, 0.038042, 0.031287, 0.03976, 0.055536, 0.056825, 0.060549, 0.06312, 0.11371, 0.134866, 0.15008, 0.15008, 0.219301, 0.125101, 0.167087, 0.164327, 0.125101, 0.069024, 0.078022, 0.116183, 0.118441, 0.179055, 0.25406, 0.222385, 0.271506, 0.239899, 0.239899, 0.324872, 0.321458, 0.222385, 0.222385, 0.308712, 0.291804, 0.278302, 0.359901, 0.26085, 0.232838, 0.318242, 0.408655, 0.30533, 0.321458, 0.281712, 0.268042, 0.239899, 0.332115, 0.284882, 0.356642, 0.275179, 0.17593, 0.111485, 0.173081, 0.173081, 0.182256, 0.18812, 0.200174, 0.134866, 0.173081, 0.206376, 0.137348, 0.081712, 0.142424, 0.139895, 0.161087, 0.158265, 0.122885, 0.0704, 0.069024, 0.067594, 0.122885, 0.21291, 0.30533, 0.219301, 0.264545, 0.179055, 0.11371, 0.106997, 0.17593, 0.209395, 0.132295, 0.147574, 0.15008, 0.088832, 0.083462, 0.10481, 0.10481, 0.161087, 0.222385, 0.25406, 0.17593, 0.17593, 0.106997, 0.100716, 0.10481, 0.10481, 0.161087, 0.236433, 0.243554, 0.243554, 0.268042, 0.36309, 0.433034, 0.450668, 0.436924, 0.436924, 0.40511, 0.40511, 0.321458, 0.243554, 0.25031, 0.328603, 0.324872, 0.41194, 0.41194, 0.494003, 0.414856, 0.450668, 0.384043, 0.377384, 0.366687, 0.25031, 0.209395, 0.200174, 0.268042, 0.335645, 0.229226, 0.232838, 0.25031, 0.25406, 0.321458, 0.236433, 0.161087, 0.15008, 0.155435, 0.096677, 0.106997, 0.17593, 0.15008, 0.137348, 0.094817, 0.10481, 0.167087, 0.203355, 0.216401, 0.15008, 0.182256, 0.25406, 0.219301, 0.137348, 0.219301, 0.132295, 0.147574, 0.191378, 0.200174, 0.194234, 0.288399, 0.206376, 0.18812, 0.137348, 0.203355, 0.185198, 0.125101, 0.074921, 0.056825, 0.054297, 0.086953, 0.069024, 0.0704, 0.049374, 0.081712, 0.074921, 0.142424, 0.139895, 0.161087, 0.109221, 0.092881, 0.086953, 0.079919, 0.038858, 0.069024, 0.074921, 0.134866, 0.18812, 0.275179, 0.301917, 0.324872, 0.232838, 0.18812, 0.139895, 0.236433, 0.167087, 0.167087, 0.10481, 0.096677, 0.094817, 0.134866, 0.170161, 0.194234, 0.288399, 0.387226, 0.366687, 0.352862, 0.229226, 0.147574, 0.147574, 0.081712, 0.041405, 0.073402, 0.116183, 0.196879, 0.179055, 0.222385, 0.222385, 0.268042, 0.278302, 0.17593, 0.17593, 0.164327, 0.083462, 0.076542, 0.038042, 0.036378, 0.023963, 0.026892, 0.038858, 0.043307, 0.054297, 0.090864, 0.098513, 0.083462, 0.060549, 0.043307, 0.041405, 0.031287, 0.029376, 0.038042, 0.079919, 0.056825, 0.037156], '')</t>
  </si>
  <si>
    <t>UPI00017301F5 status=activ</t>
  </si>
  <si>
    <t>([0.028107, 0.016257, 0.009401, 0.013265, 0.008723, 0.010509, 0.009294, 0.011669, 0.009294, 0.009401, 0.009401, 0.011342, 0.010372, 0.011903, 0.008624, 0.009401, 0.008804, 0.005503, 0.003607, 0.003701, 0.004577, 0.003298, 0.003478, 0.003757, 0.003727, 0.003864, 0.002581, 0.002366, 0.002035, 0.002688, 0.003212, 0.00389, 0.002555, 0.002349, 0.003341, 0.004388, 0.005623, 0.003757, 0.003804, 0.005799, 0.005503, 0.004483, 0.004899, 0.00407, 0.003804, 0.004161, 0.003997, 0.004577, 0.004513, 0.005683, 0.006142, 0.004646, 0.003366, 0.00558, 0.007645, 0.005318, 0.003804, 0.002727, 0.003053, 0.004388, 0.003177, 0.001906, 0.002705, 0.003512, 0.005318, 0.007495, 0.004775, 0.004775, 0.006374, 0.009401, 0.005932, 0.00389, 0.004431, 0.006421, 0.004247, 0.004247, 0.004315, 0.006245, 0.005799, 0.007091, 0.004577, 0.006245, 0.006988, 0.007031, 0.007177, 0.006245, 0.004835, 0.004976, 0.006245, 0.006142, 0.005318, 0.005872, 0.007031, 0.008156, 0.004899, 0.007555, 0.00543, 0.005623, 0.004135, 0.006245, 0.007091, 0.007555, 0.007315, 0.007177, 0.006245, 0.004414, 0.005378, 0.004899, 0.00515, 0.006142, 0.006421, 0.007315, 0.006619, 0.008525, 0.007031, 0.009483, 0.007315, 0.010926, 0.020165, 0.017797, 0.017447, 0.014315, 0.026338, 0.024826, 0.025316, 0.033407, 0.055536, 0.020522, 0.018415, 0.030611, 0.017138, 0.017447, 0.010131, 0.021381, 0.01078, 0.011342, 0.013821, 0.016826, 0.016826, 0.009294, 0.009483, 0.006421, 0.007315, 0.006533, 0.004736, 0.004775, 0.00389, 0.003053, 0.003671, 0.00543, 0.00543, 0.005011, 0.004899, 0.007422, 0.004431, 0.006142, 0.006142, 0.006482, 0.004646, 0.004775, 0.004577, 0.004899, 0.007031, 0.007315, 0.005992, 0.008525, 0.014075, 0.022667, 0.056825, 0.088832, 0.092881, 0.047319, 0.116183, 0.060549, 0.03976, 0.0704, 0.034068, 0.043307, 0.020876, 0.030611, 0.030611, 0.074921, 0.147574, 0.158265, 0.15284, 0.281712, 0.243554, 0.191378, 0.092881, 0.090864, 0.090864, 0.044297, 0.045352, 0.022306, 0.022667, 0.027463, 0.0198, 0.038042, 0.023534, 0.036378, 0.022667, 0.012491, 0.010221, 0.006482, 0.004513, 0.003079, 0.002529, 0.002976, 0.002435, 0.002336, 0.00231, 0.00231, 0.002211, 0.00316, 0.003963, 0.00543, 0.005623, 0.005683, 0.005734, 0.007495, 0.007091, 0.009401, 0.01227, 0.011669, 0.017138, 0.027463, 0.064632, 0.069024, 0.043307, 0.10481], '')</t>
  </si>
  <si>
    <t>UPI00017301F6 status=activ</t>
  </si>
  <si>
    <t>([0.023534, 0.03976, 0.06312, 0.031287, 0.048328, 0.032017, 0.049374, 0.085092, 0.10481, 0.060549, 0.079919, 0.094817, 0.167087, 0.216401, 0.196879, 0.194234, 0.116183, 0.206376, 0.125101, 0.109221, 0.106997, 0.106997, 0.102787, 0.098513, 0.17593, 0.170161, 0.257454, 0.243554, 0.206376, 0.134866, 0.155435, 0.155435, 0.137348, 0.074921, 0.076542, 0.079919, 0.071867, 0.137348, 0.137348, 0.25406, 0.370445, 0.366687, 0.398279, 0.308712, 0.21291, 0.219301, 0.132295, 0.137348, 0.139895, 0.147574, 0.229226, 0.209395, 0.111485, 0.137348, 0.21291, 0.257454, 0.264545, 0.359901, 0.247041, 0.257454, 0.15284, 0.147574, 0.15284, 0.158265, 0.243554, 0.346032, 0.349426, 0.366687, 0.36309, 0.26085, 0.182256, 0.094817, 0.182256, 0.30533, 0.26085, 0.275179, 0.170161, 0.085092, 0.102787, 0.179055, 0.167087, 0.243554, 0.170161, 0.167087, 0.167087, 0.179055, 0.106997, 0.058088, 0.045352, 0.045352, 0.038858, 0.066181, 0.137348, 0.076542, 0.0704, 0.090864, 0.090864, 0.164327, 0.281712, 0.25406, 0.142424, 0.155435, 0.127496, 0.200174, 0.122885, 0.066181, 0.032677, 0.066181, 0.064632, 0.073402, 0.073402, 0.083462, 0.081712, 0.081712, 0.079919, 0.044297, 0.044297, 0.043307, 0.030611, 0.037156, 0.0198, 0.03976, 0.020876, 0.024393, 0.023534, 0.042364, 0.083462, 0.147574, 0.139895, 0.222385, 0.236433, 0.209395, 0.209395, 0.209395, 0.203355, 0.268042, 0.271506, 0.17593, 0.10481, 0.129801, 0.129801, 0.209395, 0.129801, 0.127496, 0.074921, 0.040537, 0.043307, 0.042364, 0.05306, 0.027463, 0.026892, 0.036378, 0.024393, 0.047319, 0.038042, 0.042364, 0.05306, 0.094817, 0.132295, 0.222385, 0.137348, 0.060549, 0.074921, 0.064632, 0.054297, 0.100716, 0.170161, 0.098513, 0.090864, 0.081712, 0.155435, 0.085092, 0.102787, 0.096677, 0.111485, 0.10481, 0.049374, 0.025316, 0.016528, 0.019401, 0.018787, 0.037156, 0.035586, 0.030003, 0.0704, 0.074921, 0.071867, 0.074921, 0.069024, 0.071867, 0.071867, 0.069024, 0.10481, 0.049374, 0.050641, 0.023087, 0.022306, 0.033407, 0.050641, 0.071867, 0.054297, 0.036378, 0.022667, 0.042364, 0.026338, 0.014315], '')</t>
  </si>
  <si>
    <t>UPI00017301F7 status=activ</t>
  </si>
  <si>
    <t>([0.219301, 0.26085, 0.298791, 0.206376, 0.243554, 0.236433, 0.232838, 0.170161, 0.170161, 0.191378, 0.216401, 0.170161, 0.10481, 0.116183, 0.116183, 0.17593, 0.147574, 0.206376, 0.147574, 0.092881, 0.109221, 0.076542, 0.085092, 0.056825, 0.096677, 0.092881, 0.116183, 0.161087, 0.257454, 0.288399, 0.21291, 0.222385, 0.225814, 0.308712, 0.291804, 0.291804, 0.257454, 0.352862, 0.346032, 0.4292, 0.521092, 0.517562, 0.622677, 0.613573, 0.58069, 0.585406, 0.59014, 0.480142, 0.444081, 0.4292, 0.440853, 0.436924, 0.42561, 0.521092, 0.529623, 0.538167, 0.553315, 0.604312, 0.604312, 0.613573, 0.490133, 0.398279, 0.398279, 0.418646, 0.324872, 0.328603, 0.342579, 0.342579, 0.328603, 0.349426, 0.257454, 0.247041, 0.328603, 0.243554, 0.17593, 0.182256, 0.15008, 0.116183, 0.11371, 0.073402, 0.042364, 0.043307, 0.059222, 0.06184, 0.054297, 0.073402, 0.073402, 0.073402, 0.06184, 0.109221, 0.100716, 0.179055, 0.191378, 0.120615, 0.206376, 0.275179, 0.185198, 0.132295, 0.134866, 0.092881, 0.144935, 0.155435, 0.196879, 0.203355, 0.232838, 0.158265, 0.167087, 0.167087, 0.15284, 0.182256, 0.18812, 0.132295, 0.102787, 0.092881, 0.155435, 0.079919, 0.049374, 0.0704, 0.125101, 0.147574, 0.206376, 0.196879, 0.257454, 0.21291, 0.182256, 0.155435, 0.155435, 0.17593, 0.25406, 0.268042, 0.26085, 0.225814, 0.295083, 0.288399, 0.321458, 0.321458, 0.380708, 0.461924, 0.40511, 0.408655, 0.370445, 0.275179, 0.243554, 0.25031, 0.339168, 0.401658, 0.366687, 0.418646, 0.335645, 0.339168, 0.332115, 0.229226, 0.191378, 0.191378, 0.236433, 0.132295, 0.109221, 0.081712, 0.088832, 0.083462, 0.067594, 0.100716, 0.098513, 0.122885, 0.078022, 0.078022, 0.046336, 0.060549, 0.041405, 0.045352, 0.045352, 0.05306, 0.100716, 0.147574, 0.15008, 0.085092, 0.142424, 0.17593, 0.216401, 0.206376, 0.308712, 0.352862, 0.236433, 0.239899, 0.236433, 0.321458, 0.328603, 0.384043, 0.40511, 0.541878, 0.675549, 0.632174, 0.505461, 0.41194, 0.4292, 0.422041, 0.534167, 0.433034, 0.42561, 0.476583, 0.370445, 0.370445, 0.36309, 0.447574, 0.450668, 0.483068, 0.380708, 0.377384, 0.408655, 0.295083, 0.229226, 0.206376, 0.271506, 0.349426, 0.454136, 0.349426, 0.321458, 0.318242, 0.41194, 0.342579, 0.335645, 0.332115, 0.243554, 0.164327, 0.164327, 0.264545, 0.236433, 0.291804, 0.25406, 0.264545, 0.25406, 0.288399, 0.239899, 0.216401, 0.225814, 0.134866, 0.15008, 0.122885, 0.127496, 0.122885, 0.17593, 0.147574, 0.243554, 0.239899, 0.321458, 0.25406, 0.209395, 0.17593, 0.179055, 0.182256, 0.139895, 0.21291, 0.173081, 0.191378, 0.137348, 0.076542], '')</t>
  </si>
  <si>
    <t>[40, 41, 42, 43, 44, 45, 46, 53, 54, 55, 56, 57, 58, 59, 189, 190, 191, 192, 196]</t>
  </si>
  <si>
    <t>UPI00017301F8 status=activ</t>
  </si>
  <si>
    <t>([0.122885, 0.206376, 0.268042, 0.264545, 0.295083, 0.349426, 0.25031, 0.284882, 0.339168, 0.377384, 0.390993, 0.440853, 0.458154, 0.436924, 0.433034, 0.359901, 0.440853, 0.468512, 0.468512, 0.575842, 0.545602, 0.521092, 0.41194, 0.321458, 0.284882, 0.284882, 0.281712, 0.339168, 0.349426, 0.332115, 0.229226, 0.142424, 0.090864, 0.090864, 0.092881, 0.044297, 0.081712, 0.048328, 0.048328, 0.054297, 0.059222, 0.081712, 0.071867, 0.132295, 0.209395, 0.194234, 0.129801, 0.125101, 0.167087, 0.158265, 0.147574, 0.196879, 0.216401, 0.209395, 0.209395, 0.278302, 0.335645, 0.321458, 0.414856, 0.408655, 0.41194, 0.30533, 0.30533, 0.321458, 0.225814, 0.129801, 0.196879, 0.247041, 0.247041, 0.26085, 0.257454, 0.275179, 0.31487, 0.390993, 0.505461, 0.509769, 0.440853, 0.472492, 0.483068, 0.384043, 0.30533, 0.295083, 0.398279, 0.257454, 0.219301, 0.288399, 0.41194, 0.41194, 0.359901, 0.342579, 0.332115, 0.349426, 0.36309, 0.349426, 0.268042, 0.243554, 0.232838, 0.247041, 0.147574, 0.161087, 0.232838, 0.229226, 0.222385, 0.236433, 0.356642, 0.461924, 0.472492, 0.461924, 0.461924, 0.476583, 0.390993, 0.380708, 0.356642, 0.222385, 0.229226, 0.216401, 0.209395, 0.142424, 0.122885, 0.209395, 0.098513, 0.098513, 0.185198, 0.120615, 0.11371, 0.11371, 0.069024, 0.048328, 0.044297, 0.048328, 0.071867, 0.122885, 0.120615, 0.134866, 0.229226, 0.155435, 0.167087, 0.109221, 0.098513, 0.182256, 0.132295, 0.144935, 0.125101, 0.10481, 0.106997, 0.094817, 0.05306, 0.05306, 0.054297, 0.05306, 0.038858, 0.032677, 0.036378, 0.030003, 0.015344, 0.01227, 0.01204, 0.019401, 0.019401, 0.033407, 0.038858, 0.030611, 0.032677, 0.023087, 0.023534, 0.043307, 0.035586, 0.036378, 0.051831, 0.071867, 0.037156, 0.044297, 0.054297, 0.054297, 0.073402, 0.129801, 0.170161, 0.209395, 0.173081, 0.167087, 0.155435, 0.073402, 0.116183, 0.17593, 0.26085, 0.26085, 0.158265, 0.155435, 0.239899, 0.200174, 0.15284, 0.257454, 0.26085, 0.268042, 0.257454, 0.173081, 0.11371, 0.109221, 0.111485, 0.074921, 0.076542, 0.081712, 0.161087, 0.164327, 0.144935, 0.118441, 0.094817, 0.147574, 0.15008, 0.11371, 0.155435, 0.173081, 0.127496], '')</t>
  </si>
  <si>
    <t>[19, 20, 21, 74, 75]</t>
  </si>
  <si>
    <t>UPI00017301FB status=activ</t>
  </si>
  <si>
    <t>([0.046336, 0.069024, 0.096677, 0.051831, 0.092881, 0.125101, 0.083462, 0.11371, 0.069024, 0.092881, 0.059222, 0.088832, 0.090864, 0.079919, 0.129801, 0.191378, 0.206376, 0.209395, 0.21291, 0.239899, 0.271506, 0.191378, 0.200174, 0.17593, 0.268042, 0.182256, 0.179055, 0.26085, 0.26085, 0.359901, 0.346032, 0.370445, 0.311707, 0.222385, 0.321458, 0.346032, 0.356642, 0.418646, 0.352862, 0.359901, 0.275179, 0.194234, 0.196879, 0.125101, 0.15284, 0.132295, 0.17593, 0.200174, 0.206376, 0.127496, 0.132295, 0.142424, 0.222385, 0.167087, 0.15008, 0.161087, 0.081712, 0.076542, 0.06312, 0.078022, 0.078022, 0.15284, 0.194234, 0.275179, 0.356642, 0.268042, 0.301917, 0.318242, 0.291804, 0.284882, 0.288399, 0.291804, 0.291804, 0.219301, 0.222385, 0.247041, 0.196879, 0.308712, 0.308712, 0.352862, 0.301917, 0.301917, 0.275179, 0.30533, 0.30533, 0.308712, 0.308712, 0.219301, 0.21291, 0.137348, 0.139895, 0.225814, 0.222385, 0.134866, 0.216401, 0.26085, 0.352862, 0.328603, 0.225814, 0.147574, 0.139895, 0.225814, 0.182256, 0.129801, 0.074921, 0.078022, 0.083462, 0.085092, 0.137348, 0.137348, 0.209395, 0.122885, 0.132295, 0.090864, 0.086953, 0.076542, 0.074921, 0.041405, 0.060549, 0.106997, 0.10481, 0.111485, 0.100716, 0.127496, 0.11371, 0.196879, 0.11371, 0.106997, 0.17593, 0.111485, 0.118441, 0.142424, 0.229226, 0.209395, 0.25031, 0.25031, 0.236433, 0.194234, 0.288399, 0.291804, 0.194234, 0.308712, 0.308712, 0.225814, 0.243554, 0.229226, 0.147574, 0.264545, 0.191378, 0.118441, 0.118441, 0.118441, 0.096677, 0.085092, 0.066181, 0.094817, 0.194234, 0.122885, 0.191378, 0.209395, 0.206376, 0.311707, 0.291804, 0.288399, 0.401658, 0.380708, 0.505461, 0.604312, 0.570702, 0.699094, 0.694846, 0.76285, 0.653063, 0.541878, 0.480142, 0.505461, 0.486429, 0.450668, 0.549308, 0.549308, 0.529623, 0.525368, 0.534167, 0.450668, 0.342579, 0.219301, 0.196879, 0.206376, 0.206376, 0.129801, 0.122885, 0.185198, 0.137348, 0.21291, 0.308712, 0.401658, 0.321458, 0.268042, 0.278302, 0.203355, 0.164327, 0.164327, 0.179055, 0.167087, 0.25406, 0.281712, 0.308712, 0.295083, 0.185198, 0.196879, 0.275179, 0.278302, 0.206376, 0.194234, 0.182256, 0.185198, 0.185198, 0.284882, 0.288399, 0.291804, 0.387226, 0.433034, 0.418646, 0.339168, 0.339168, 0.321458, 0.387226, 0.458154, 0.5017, 0.608892, 0.618285, 0.56648, 0.562014, 0.680603, 0.703578, 0.575842, 0.465241, 0.454136, 0.433034, 0.497853, 0.483068, 0.468512, 0.465241, 0.384043, 0.454136, 0.36309, 0.291804, 0.30533, 0.31487, 0.239899, 0.236433, 0.219301, 0.291804, 0.288399, 0.278302, 0.298791, 0.31487, 0.318242, 0.324872, 0.247041, 0.236433, 0.247041, 0.25031, 0.257454, 0.374039, 0.291804, 0.301917, 0.390993, 0.398279, 0.398279, 0.476583, 0.444081, 0.450668, 0.318242, 0.295083, 0.318242, 0.301917, 0.366687, 0.414856, 0.418646, 0.497853, 0.418646, 0.433034, 0.36309, 0.324872, 0.196879, 0.291804, 0.366687, 0.318242, 0.308712, 0.216401, 0.239899, 0.194234, 0.161087, 0.225814, 0.225814, 0.17593, 0.232838, 0.209395, 0.21291, 0.158265, 0.122885, 0.173081], '')</t>
  </si>
  <si>
    <t>[166, 167, 168, 169, 170, 171, 172, 173, 175, 178, 179, 180, 181, 182, 228, 229, 230, 231, 232, 233, 234, 235]</t>
  </si>
  <si>
    <t>UPI00017301FC status=activ</t>
  </si>
  <si>
    <t>([0.642678, 0.675549, 0.483068, 0.5017, 0.529623, 0.509769, 0.422041, 0.346032, 0.390993, 0.40511, 0.422041, 0.483068, 0.387226, 0.288399, 0.288399, 0.182256, 0.102787, 0.122885, 0.21291, 0.125101, 0.122885, 0.073402, 0.051831, 0.071867, 0.040537, 0.043307, 0.050641, 0.081712, 0.109221, 0.102787, 0.109221, 0.11371, 0.116183, 0.120615, 0.196879, 0.167087, 0.15008, 0.170161, 0.144935, 0.132295, 0.216401, 0.134866, 0.120615, 0.092881, 0.127496, 0.129801, 0.129801, 0.079919, 0.096677, 0.067594, 0.064632, 0.067594, 0.054297, 0.043307, 0.044297, 0.032017, 0.032677, 0.069024, 0.071867, 0.100716, 0.100716, 0.109221, 0.17593, 0.196879, 0.284882, 0.284882, 0.387226, 0.264545, 0.264545, 0.247041, 0.324872, 0.281712, 0.185198, 0.225814, 0.26085, 0.356642, 0.40511, 0.447574, 0.339168, 0.4292, 0.414856, 0.40511, 0.401658, 0.408655, 0.476583, 0.494003, 0.458154, 0.328603, 0.356642, 0.433034, 0.339168, 0.318242, 0.380708, 0.436924, 0.352862, 0.349426, 0.25031, 0.247041, 0.229226, 0.332115, 0.31487, 0.229226, 0.15284, 0.15008, 0.158265, 0.173081, 0.098513, 0.078022, 0.088832, 0.167087, 0.173081, 0.185198, 0.200174, 0.10481, 0.102787, 0.100716, 0.106997, 0.147574, 0.086953, 0.058088, 0.058088, 0.026892, 0.034068, 0.055536, 0.05306, 0.040537, 0.037156, 0.032017, 0.047319, 0.088832, 0.06312, 0.051831, 0.079919, 0.081712, 0.15284, 0.106997, 0.164327, 0.164327, 0.118441, 0.109221, 0.137348, 0.15008, 0.257454, 0.200174, 0.206376, 0.222385, 0.247041, 0.239899, 0.264545, 0.281712, 0.264545, 0.185198, 0.239899, 0.247041, 0.25031, 0.167087, 0.284882, 0.170161, 0.098513, 0.170161, 0.284882, 0.308712, 0.288399, 0.191378, 0.288399, 0.200174, 0.106997, 0.100716, 0.10481, 0.161087, 0.090864, 0.090864, 0.17593, 0.132295, 0.118441, 0.11371, 0.194234, 0.11371, 0.216401, 0.298791, 0.291804, 0.191378, 0.200174, 0.120615, 0.200174, 0.116183, 0.196879, 0.301917, 0.194234, 0.203355, 0.219301, 0.30533, 0.321458, 0.321458, 0.356642, 0.374039, 0.374039, 0.324872, 0.301917, 0.301917, 0.216401, 0.134866, 0.219301, 0.116183, 0.185198, 0.109221, 0.185198, 0.109221, 0.067594, 0.066181, 0.06184, 0.033407, 0.0198, 0.019401, 0.016257, 0.010221, 0.010131, 0.007555, 0.008075, 0.008002, 0.006194, 0.008156, 0.01227, 0.012491, 0.020522, 0.024826, 0.024826, 0.023087, 0.038042, 0.043307, 0.094817, 0.102787, 0.179055, 0.26085, 0.185198, 0.106997, 0.170161, 0.164327, 0.25406, 0.194234, 0.17593, 0.232838, 0.21291, 0.173081, 0.134866, 0.129801, 0.081712, 0.132295, 0.106997, 0.081712, 0.116183, 0.078022], '')</t>
  </si>
  <si>
    <t>[0, 1, 3, 4, 5]</t>
  </si>
  <si>
    <t>UPI00017301FD status=activ</t>
  </si>
  <si>
    <t>([0.067594, 0.041405, 0.045352, 0.079919, 0.050641, 0.071867, 0.044297, 0.059222, 0.038858, 0.064632, 0.047319, 0.064632, 0.034068, 0.038042, 0.021816, 0.019401, 0.019109, 0.032677, 0.033407, 0.032677, 0.0704, 0.06312, 0.086953, 0.109221, 0.096677, 0.15008, 0.158265, 0.268042, 0.18812, 0.284882, 0.25406, 0.342579, 0.356642, 0.346032, 0.203355, 0.308712, 0.332115, 0.222385, 0.225814, 0.196879, 0.247041, 0.232838, 0.328603, 0.31487, 0.308712, 0.278302, 0.21291, 0.206376, 0.120615, 0.185198, 0.098513, 0.094817, 0.090864, 0.078022, 0.158265, 0.291804, 0.191378, 0.18812, 0.295083, 0.288399, 0.295083, 0.236433, 0.257454, 0.257454, 0.21291, 0.15284, 0.15284, 0.21291, 0.17593, 0.25406, 0.26085, 0.288399, 0.288399, 0.179055, 0.111485, 0.100716, 0.090864, 0.088832, 0.076542, 0.078022, 0.073402, 0.067594, 0.088832, 0.076542, 0.041405, 0.074921, 0.125101, 0.15284, 0.15284, 0.109221, 0.106997, 0.102787, 0.100716, 0.098513, 0.18812, 0.243554, 0.236433, 0.147574, 0.236433, 0.324872, 0.229226, 0.239899, 0.158265, 0.196879, 0.111485, 0.182256, 0.15284, 0.137348, 0.142424, 0.170161, 0.191378, 0.137348, 0.15008, 0.239899, 0.216401, 0.139895, 0.144935, 0.144935, 0.219301, 0.206376, 0.209395, 0.271506, 0.161087, 0.26085, 0.268042, 0.377384, 0.281712, 0.328603, 0.291804, 0.194234, 0.164327, 0.15008, 0.147574, 0.137348, 0.125101, 0.086953, 0.15008, 0.10481, 0.127496, 0.100716, 0.066181, 0.037156, 0.048328, 0.047319, 0.027463, 0.016257, 0.016528, 0.026892, 0.024393, 0.033407, 0.032677, 0.035586, 0.064632, 0.058088, 0.06312, 0.064632, 0.064632, 0.033407, 0.066181, 0.030611, 0.021816, 0.019401, 0.036378, 0.019401, 0.041405, 0.05306, 0.100716, 0.102787, 0.067594, 0.073402, 0.038858, 0.056825, 0.030003, 0.016528, 0.029376, 0.014783, 0.009728, 0.014586, 0.013613, 0.01078, 0.010131, 0.010509, 0.017447, 0.016021, 0.027463, 0.025316, 0.019109, 0.011342, 0.012491, 0.018415, 0.018106, 0.032677, 0.042364, 0.043307, 0.046336, 0.043307, 0.071867, 0.137348, 0.137348, 0.15284, 0.182256, 0.298791, 0.401658, 0.291804, 0.291804, 0.295083, 0.295083, 0.298791, 0.384043, 0.328603, 0.332115, 0.328603, 0.30533, 0.321458, 0.288399, 0.366687, 0.288399, 0.239899, 0.134866, 0.094817, 0.106997, 0.120615, 0.120615, 0.06184, 0.06184, 0.067594, 0.067594, 0.067594, 0.127496, 0.127496, 0.127496, 0.059222, 0.042364, 0.047319, 0.03976, 0.045352, 0.046336, 0.076542, 0.074921, 0.076542, 0.059222, 0.090864, 0.048328, 0.037156, 0.079919, 0.147574, 0.139895, 0.106997, 0.090864, 0.047319, 0.058088, 0.032677, 0.069024, 0.073402, 0.058088, 0.058088, 0.11371, 0.0704, 0.085092, 0.086953, 0.15008, 0.15008, 0.170161, 0.25031, 0.219301, 0.194234, 0.196879, 0.206376, 0.232838, 0.18812, 0.26085, 0.232838, 0.278302, 0.194234, 0.147574, 0.182256, 0.182256, 0.17593, 0.25031, 0.139895, 0.21291, 0.219301, 0.225814, 0.203355, 0.194234, 0.264545, 0.239899, 0.147574, 0.122885, 0.144935, 0.222385, 0.225814, 0.132295, 0.194234, 0.278302, 0.25031, 0.264545, 0.278302, 0.271506, 0.284882, 0.384043, 0.387226, 0.288399, 0.380708, 0.384043, 0.264545, 0.25406, 0.167087, 0.264545, 0.264545, 0.158265, 0.127496, 0.081712, 0.158265, 0.158265, 0.170161, 0.25031, 0.219301, 0.216401, 0.194234, 0.194234, 0.216401, 0.158265, 0.144935, 0.144935, 0.142424, 0.243554, 0.17593, 0.200174, 0.185198, 0.219301, 0.232838, 0.196879, 0.284882, 0.295083, 0.268042, 0.257454, 0.257454, 0.278302, 0.264545, 0.30533, 0.225814, 0.21291, 0.264545, 0.377384, 0.30533, 0.308712, 0.311707, 0.311707, 0.352862, 0.264545, 0.25406, 0.332115, 0.398279, 0.384043, 0.380708, 0.401658, 0.398279, 0.436924, 0.324872, 0.332115, 0.268042, 0.346032, 0.342579, 0.352862, 0.291804, 0.394753, 0.339168, 0.352862, 0.433034, 0.422041, 0.465241, 0.476583, 0.476583, 0.468512, 0.454136, 0.42561, 0.41194, 0.398279, 0.359901, 0.476583, 0.450668, 0.525368, 0.480142], '')</t>
  </si>
  <si>
    <t>[382]</t>
  </si>
  <si>
    <t>UPI00017301FF status=activ</t>
  </si>
  <si>
    <t>([0.120615, 0.079919, 0.088832, 0.06312, 0.083462, 0.088832, 0.069024, 0.078022, 0.060549, 0.074921, 0.090864, 0.102787, 0.158265, 0.158265, 0.167087, 0.225814, 0.281712, 0.321458, 0.295083, 0.298791, 0.298791, 0.308712, 0.374039, 0.401658, 0.465241, 0.472492, 0.494003, 0.5017, 0.450668, 0.525368, 0.529623, 0.538167, 0.553315, 0.545602, 0.545602, 0.534167, 0.534167, 0.541878, 0.541878, 0.680603, 0.680603, 0.59917, 0.59917, 0.613573, 0.575842, 0.525368, 0.541878, 0.490133, 0.549308, 0.632174, 0.626927, 0.613573, 0.59508, 0.562014, 0.525368, 0.51388, 0.494003, 0.472492], '')</t>
  </si>
  <si>
    <t>[27, 29, 30, 31, 32, 33, 34, 35, 36, 37, 38, 39, 40, 41, 42, 43, 44, 45, 46, 48, 49, 50, 51, 52, 53, 54, 55]</t>
  </si>
  <si>
    <t>UPI0001730200 status=activ</t>
  </si>
  <si>
    <t>([0.30533, 0.291804, 0.324872, 0.349426, 0.335645, 0.284882, 0.311707, 0.301917, 0.335645, 0.268042, 0.229226, 0.194234, 0.206376, 0.216401, 0.142424, 0.074921, 0.129801, 0.206376, 0.21291, 0.129801, 0.196879, 0.185198, 0.222385, 0.15008, 0.132295, 0.15284, 0.179055, 0.18812, 0.139895, 0.139895, 0.219301, 0.295083, 0.271506, 0.182256, 0.200174, 0.200174, 0.298791, 0.288399, 0.194234, 0.137348, 0.137348, 0.127496, 0.132295, 0.125101, 0.137348, 0.098513, 0.106997, 0.076542, 0.074921, 0.129801, 0.127496, 0.132295, 0.125101, 0.116183, 0.155435, 0.139895, 0.239899, 0.243554, 0.25031, 0.332115, 0.394753, 0.414856, 0.311707, 0.30533, 0.239899, 0.222385, 0.318242, 0.30533, 0.370445, 0.342579, 0.31487, 0.281712, 0.236433, 0.196879, 0.311707, 0.321458, 0.275179, 0.179055], '')</t>
  </si>
  <si>
    <t>UPI0001730201 status=activ</t>
  </si>
  <si>
    <t>([0.111485, 0.18812, 0.083462, 0.046336, 0.081712, 0.122885, 0.167087, 0.158265, 0.182256, 0.125101, 0.085092, 0.086953, 0.081712, 0.139895, 0.125101, 0.106997, 0.11371, 0.127496, 0.155435, 0.134866, 0.229226, 0.209395, 0.102787, 0.185198, 0.232838, 0.216401, 0.109221, 0.054297, 0.035586, 0.043307, 0.086953, 0.074921, 0.109221, 0.194234, 0.200174, 0.167087, 0.179055, 0.158265, 0.081712, 0.033407, 0.034068, 0.019109, 0.012727, 0.013016, 0.008624, 0.010672, 0.010672, 0.018106, 0.032677, 0.034068, 0.015694, 0.009865, 0.016528, 0.017138, 0.017138, 0.017447, 0.021381, 0.03976, 0.0198, 0.036378, 0.085092, 0.092881, 0.129801, 0.127496, 0.219301, 0.339168, 0.216401, 0.134866, 0.083462, 0.092881, 0.158265, 0.264545, 0.264545, 0.236433, 0.142424, 0.067594, 0.066181, 0.0704, 0.059222, 0.066181, 0.066181, 0.033407, 0.028107, 0.034884, 0.034068, 0.032677, 0.030003, 0.067594, 0.092881, 0.147574, 0.142424, 0.134866, 0.067594, 0.067594, 0.092881, 0.092881, 0.118441, 0.11371, 0.127496, 0.155435, 0.25031, 0.155435, 0.203355, 0.15008, 0.092881, 0.092881, 0.094817, 0.100716, 0.05306, 0.078022, 0.086953, 0.054297, 0.055536, 0.111485, 0.111485, 0.076542, 0.129801, 0.18812, 0.185198, 0.167087, 0.158265, 0.125101, 0.196879, 0.236433, 0.30533, 0.301917, 0.301917, 0.301917, 0.216401, 0.216401, 0.219301, 0.222385, 0.301917, 0.308712, 0.324872, 0.40511, 0.480142, 0.387226, 0.298791, 0.295083, 0.291804, 0.295083, 0.328603, 0.321458, 0.318242, 0.232838, 0.216401, 0.271506, 0.288399, 0.359901, 0.461924, 0.342579, 0.335645, 0.239899, 0.161087, 0.15008, 0.096677, 0.096677, 0.155435, 0.229226, 0.225814, 0.229226, 0.200174, 0.129801, 0.155435, 0.096677, 0.127496, 0.142424, 0.18812, 0.173081, 0.161087, 0.127496, 0.216401, 0.173081, 0.173081, 0.26085, 0.25031, 0.232838, 0.118441, 0.118441, 0.132295, 0.081712, 0.081712, 0.051831, 0.055536, 0.034884, 0.048328, 0.047319, 0.069024, 0.043307, 0.033407, 0.024826, 0.023087, 0.013265, 0.011342], '')</t>
  </si>
  <si>
    <t>UPI0001730202 status=activ</t>
  </si>
  <si>
    <t>([0.014075, 0.031287, 0.045352, 0.027463, 0.040537, 0.060549, 0.076542, 0.049374, 0.069024, 0.106997, 0.137348, 0.194234, 0.219301, 0.318242, 0.225814, 0.196879, 0.209395, 0.206376, 0.328603, 0.339168, 0.342579, 0.328603, 0.200174, 0.216401, 0.31487, 0.332115, 0.288399, 0.26085, 0.366687, 0.377384, 0.339168, 0.328603, 0.321458, 0.339168, 0.328603, 0.324872, 0.394753, 0.454136, 0.335645, 0.257454, 0.206376, 0.116183, 0.206376, 0.30533, 0.25406, 0.137348, 0.092881, 0.111485, 0.074921, 0.054297, 0.047319, 0.047319, 0.024826, 0.014075, 0.008895, 0.006482, 0.008895, 0.009294, 0.010372, 0.019109, 0.032017, 0.041405, 0.041405, 0.040537, 0.022306, 0.029376, 0.035586, 0.027463, 0.016528, 0.015078, 0.018415, 0.020165, 0.020876, 0.018787, 0.020876, 0.037156, 0.076542, 0.042364, 0.021816, 0.013437, 0.013437, 0.013437, 0.008895, 0.009015, 0.008804, 0.010926, 0.009015, 0.013613, 0.022306, 0.038858, 0.043307, 0.042364, 0.024393, 0.023534, 0.026892, 0.023534, 0.014315, 0.013613, 0.023087, 0.044297, 0.090864, 0.090864, 0.044297, 0.079919, 0.079919, 0.083462, 0.102787, 0.071867, 0.036378, 0.037156, 0.036378, 0.035586, 0.0198, 0.032677, 0.032677, 0.06184, 0.120615, 0.100716, 0.109221, 0.058088, 0.051831, 0.024826, 0.013016, 0.023534, 0.028695, 0.028695, 0.028107, 0.014075, 0.023963, 0.024393, 0.014075, 0.014586, 0.014586, 0.012727, 0.01204, 0.008409, 0.006039, 0.003924, 0.005734, 0.003727, 0.004921, 0.004921, 0.005378, 0.008409, 0.007877, 0.007031, 0.008276, 0.008276, 0.015078, 0.014783, 0.014783, 0.015344, 0.009865, 0.013265, 0.026338, 0.021381, 0.038042, 0.038858, 0.073402, 0.045352, 0.102787, 0.102787, 0.102787, 0.155435, 0.155435, 0.092881, 0.088832, 0.116183, 0.127496, 0.066181, 0.030003, 0.06184, 0.090864, 0.15284, 0.179055, 0.179055, 0.109221, 0.122885, 0.102787, 0.127496, 0.18812, 0.15008, 0.15284, 0.092881, 0.054297, 0.023087, 0.023534, 0.024393, 0.025316, 0.019401, 0.021816, 0.047319, 0.043307, 0.043307, 0.048328, 0.040537, 0.025762, 0.027463, 0.021381, 0.047319, 0.022306, 0.011518, 0.015344, 0.014586, 0.024393, 0.023963, 0.049374, 0.055536, 0.06184, 0.050641, 0.06312, 0.102787, 0.059222, 0.033407, 0.041405, 0.038858, 0.030003, 0.037156, 0.088832, 0.106997, 0.10481, 0.122885, 0.225814, 0.185198, 0.118441, 0.120615, 0.206376, 0.216401, 0.196879, 0.196879, 0.236433, 0.155435, 0.15284, 0.236433, 0.342579, 0.349426, 0.352862, 0.422041, 0.370445, 0.356642, 0.374039, 0.380708, 0.472492, 0.384043, 0.321458, 0.422041, 0.384043, 0.377384, 0.370445, 0.370445, 0.264545, 0.25031, 0.359901, 0.271506, 0.185198, 0.185198, 0.182256, 0.191378, 0.222385, 0.216401, 0.225814, 0.116183, 0.106997, 0.10481, 0.142424, 0.225814, 0.118441, 0.096677, 0.073402, 0.079919, 0.134866, 0.239899, 0.239899, 0.219301, 0.216401, 0.216401, 0.196879, 0.196879, 0.158265, 0.137348, 0.229226, 0.222385, 0.356642, 0.311707, 0.229226, 0.17593, 0.173081, 0.298791, 0.301917, 0.25031, 0.236433, 0.161087, 0.111485, 0.111485, 0.111485, 0.203355, 0.288399, 0.295083, 0.298791, 0.243554, 0.25406, 0.164327, 0.139895, 0.125101, 0.137348, 0.137348, 0.122885, 0.083462, 0.092881, 0.137348, 0.216401, 0.229226, 0.31487, 0.36309, 0.275179, 0.18812, 0.106997, 0.106997, 0.106997, 0.06312, 0.106997, 0.064632, 0.116183, 0.134866, 0.081712, 0.094817, 0.106997, 0.194234, 0.225814, 0.132295, 0.132295, 0.139895, 0.129801, 0.066181, 0.051831, 0.074921, 0.137348, 0.216401, 0.155435, 0.122885, 0.118441, 0.076542, 0.118441, 0.088832, 0.043307, 0.043307, 0.043307, 0.0704, 0.038858, 0.048328, 0.051831, 0.054297, 0.037156, 0.022306, 0.044297, 0.060549, 0.073402, 0.036378, 0.037156, 0.033407, 0.023534, 0.044297, 0.032677, 0.031287, 0.046336, 0.06184, 0.06184, 0.0704, 0.069024, 0.122885, 0.122885, 0.185198, 0.17593, 0.125101, 0.125101, 0.137348, 0.073402, 0.046336, 0.085092, 0.078022, 0.129801, 0.144935, 0.079919, 0.182256, 0.155435, 0.129801, 0.18812, 0.271506, 0.275179, 0.264545, 0.257454, 0.25031, 0.167087, 0.167087, 0.236433, 0.318242, 0.194234, 0.170161, 0.247041, 0.17593, 0.185198, 0.18812, 0.25406, 0.271506, 0.139895, 0.100716, 0.102787, 0.100716, 0.050641, 0.050641, 0.024826, 0.026892, 0.032677, 0.056825, 0.054297, 0.069024, 0.03976, 0.046336, 0.10481, 0.100716, 0.161087, 0.102787, 0.102787, 0.060549, 0.060549, 0.0704, 0.132295, 0.129801, 0.129801, 0.232838, 0.139895, 0.25031, 0.243554, 0.222385, 0.142424, 0.142424, 0.092881, 0.120615, 0.118441, 0.116183, 0.116183, 0.106997, 0.096677, 0.11371, 0.18812, 0.18812, 0.247041, 0.15284, 0.161087, 0.100716, 0.094817, 0.096677, 0.100716, 0.096677, 0.096677, 0.161087, 0.167087, 0.15284, 0.196879, 0.179055, 0.106997, 0.111485, 0.064632, 0.11371, 0.079919, 0.085092, 0.129801, 0.158265, 0.17593, 0.106997, 0.185198, 0.116183, 0.194234, 0.179055, 0.194234, 0.219301, 0.216401, 0.21291, 0.298791, 0.301917, 0.298791, 0.387226, 0.380708, 0.476583, 0.42561, 0.370445, 0.349426, 0.318242, 0.239899, 0.30533, 0.298791, 0.194234, 0.318242, 0.21291, 0.232838, 0.127496, 0.083462, 0.06312, 0.048328, 0.038042, 0.027463, 0.047319, 0.032677, 0.022667, 0.015694, 0.015078, 0.021816, 0.014315], '')</t>
  </si>
  <si>
    <t>UPI0001730203 status=activ</t>
  </si>
  <si>
    <t>([0.071867, 0.038042, 0.051831, 0.069024, 0.044297, 0.058088, 0.086953, 0.11371, 0.139895, 0.102787, 0.06312, 0.079919, 0.0704, 0.064632, 0.129801, 0.196879, 0.25031, 0.324872, 0.278302, 0.271506, 0.291804, 0.281712, 0.298791, 0.308712, 0.257454, 0.271506, 0.275179, 0.25031, 0.264545, 0.182256, 0.25406, 0.36309, 0.370445, 0.356642, 0.247041, 0.216401, 0.144935, 0.127496, 0.074921, 0.129801, 0.06184, 0.034068, 0.058088, 0.047319, 0.048328, 0.078022, 0.079919, 0.048328, 0.051831, 0.043307, 0.085092, 0.054297, 0.055536, 0.06184, 0.041405, 0.069024, 0.049374, 0.076542, 0.049374, 0.092881, 0.051831, 0.100716, 0.100716, 0.076542, 0.164327, 0.155435, 0.137348, 0.18812, 0.275179, 0.264545, 0.281712, 0.275179, 0.264545, 0.185198, 0.111485, 0.094817, 0.069024, 0.085092, 0.090864, 0.076542, 0.045352, 0.083462, 0.085092, 0.109221, 0.137348, 0.120615, 0.122885, 0.127496, 0.147574, 0.139895, 0.142424, 0.086953, 0.090864, 0.173081, 0.170161, 0.236433, 0.324872, 0.301917, 0.25406, 0.281712, 0.41194, 0.497853, 0.370445, 0.359901, 0.295083, 0.30533, 0.21291, 0.232838, 0.137348, 0.129801, 0.137348, 0.120615, 0.17593, 0.155435, 0.155435, 0.196879, 0.194234, 0.196879, 0.301917, 0.374039, 0.370445, 0.349426, 0.349426, 0.472492, 0.483068, 0.632174, 0.521092, 0.541878, 0.440853, 0.575842, 0.461924, 0.342579, 0.359901, 0.36309, 0.380708, 0.328603, 0.25406, 0.222385, 0.216401, 0.15008, 0.102787, 0.094817, 0.10481, 0.116183, 0.098513, 0.079919, 0.056825, 0.076542, 0.100716, 0.137348, 0.098513, 0.161087, 0.278302, 0.26085, 0.225814], '')</t>
  </si>
  <si>
    <t>[125, 126, 127, 129]</t>
  </si>
  <si>
    <t>UPI0001730204 status=activ</t>
  </si>
  <si>
    <t>([0.014586, 0.021381, 0.030003, 0.050641, 0.028695, 0.038042, 0.056825, 0.076542, 0.092881, 0.109221, 0.139895, 0.191378, 0.100716, 0.059222, 0.11371, 0.196879, 0.191378, 0.298791, 0.349426, 0.239899, 0.155435, 0.158265, 0.179055, 0.106997, 0.094817, 0.161087, 0.137348, 0.071867, 0.0704, 0.0704, 0.074921, 0.074921, 0.037156, 0.06312, 0.054297, 0.026892, 0.015344, 0.028107, 0.013613, 0.008804, 0.013265, 0.011669, 0.019109, 0.017138, 0.029376, 0.017797, 0.011518, 0.014783, 0.015078, 0.016021, 0.016826, 0.018106, 0.011518, 0.011669, 0.008409, 0.013437, 0.011518, 0.018415, 0.016528, 0.032017, 0.032017, 0.017447, 0.043307, 0.042364, 0.024826, 0.025316, 0.049374, 0.098513, 0.100716, 0.185198, 0.088832, 0.046336, 0.023963, 0.018787, 0.018787, 0.025316, 0.026892, 0.027463, 0.015078, 0.016257, 0.016826, 0.016021, 0.028107, 0.013613, 0.014586, 0.023963, 0.023963, 0.021381, 0.019109, 0.018106, 0.010672, 0.023087, 0.022667, 0.037156, 0.076542, 0.142424, 0.102787, 0.079919, 0.170161, 0.173081, 0.164327, 0.158265, 0.161087, 0.129801, 0.236433, 0.222385, 0.137348, 0.11371, 0.069024, 0.069024, 0.064632, 0.090864, 0.058088, 0.094817, 0.078022, 0.06312, 0.040537, 0.069024, 0.0704, 0.040537, 0.079919], '')</t>
  </si>
  <si>
    <t>UPI0001730205 status=activ</t>
  </si>
  <si>
    <t>([0.076542, 0.079919, 0.047319, 0.025316, 0.018415, 0.01227, 0.017447, 0.027463, 0.020522, 0.016257, 0.01204, 0.010221, 0.010221, 0.007645, 0.010372, 0.01078, 0.010221, 0.009865, 0.012727, 0.008895, 0.009401, 0.009401, 0.010926, 0.017138, 0.018787, 0.035586, 0.069024, 0.042364, 0.034884, 0.060549, 0.100716, 0.173081, 0.257454, 0.271506, 0.275179, 0.288399, 0.275179, 0.308712, 0.308712, 0.25406, 0.356642, 0.458154, 0.4292, 0.328603, 0.321458, 0.4292, 0.401658, 0.31487, 0.398279, 0.4292, 0.447574, 0.468512, 0.490133, 0.401658, 0.30533, 0.359901, 0.356642, 0.458154, 0.342579, 0.328603, 0.4292, 0.349426, 0.26085, 0.311707, 0.394753, 0.390993, 0.288399, 0.295083, 0.401658, 0.401658, 0.284882, 0.278302, 0.225814, 0.21291, 0.291804, 0.346032, 0.288399, 0.284882, 0.288399, 0.339168, 0.339168, 0.356642, 0.418646, 0.472492, 0.458154, 0.461924, 0.390993, 0.40511, 0.40511, 0.356642, 0.359901, 0.346032, 0.346032, 0.308712, 0.222385, 0.206376, 0.25031, 0.25031, 0.278302, 0.229226, 0.278302, 0.18812, 0.139895, 0.139895, 0.164327, 0.102787, 0.054297, 0.050641, 0.094817, 0.100716, 0.118441, 0.116183, 0.127496, 0.134866, 0.167087, 0.161087, 0.10481, 0.100716, 0.092881, 0.076542, 0.102787, 0.078022, 0.132295, 0.167087, 0.179055, 0.15284, 0.225814, 0.332115, 0.387226, 0.366687, 0.271506, 0.291804, 0.281712, 0.380708, 0.332115, 0.36309, 0.458154, 0.5017, 0.465241, 0.480142, 0.483068, 0.380708, 0.324872, 0.335645, 0.25406, 0.243554, 0.271506, 0.284882, 0.281712, 0.229226, 0.144935, 0.232838, 0.229226, 0.243554, 0.236433, 0.281712, 0.247041, 0.25031, 0.298791, 0.339168, 0.436924, 0.324872, 0.328603, 0.370445, 0.275179, 0.356642, 0.36309, 0.394753, 0.31487, 0.206376, 0.185198, 0.203355, 0.203355, 0.196879, 0.182256, 0.194234, 0.18812, 0.134866, 0.081712, 0.078022, 0.035586, 0.025762, 0.055536, 0.098513, 0.074921, 0.134866, 0.122885, 0.120615, 0.111485, 0.125101, 0.139895, 0.239899, 0.30533, 0.209395, 0.206376, 0.170161, 0.182256, 0.096677, 0.139895, 0.139895, 0.139895, 0.139895, 0.17593, 0.164327, 0.161087, 0.196879, 0.196879, 0.17593, 0.11371, 0.102787, 0.111485, 0.179055, 0.185198, 0.182256, 0.264545, 0.179055, 0.191378, 0.17593, 0.311707, 0.26085, 0.25406, 0.225814, 0.339168, 0.25031, 0.155435, 0.15284, 0.155435, 0.102787, 0.142424, 0.129801, 0.139895, 0.106997, 0.10481, 0.059222, 0.060549, 0.03976, 0.073402, 0.088832, 0.088832, 0.06184, 0.067594, 0.118441, 0.078022, 0.074921, 0.090864, 0.161087, 0.17593, 0.142424, 0.194234, 0.170161, 0.196879, 0.191378, 0.239899, 0.216401, 0.216401, 0.243554, 0.31487, 0.30533, 0.324872, 0.311707, 0.339168, 0.414856, 0.308712, 0.321458, 0.332115, 0.401658, 0.370445, 0.278302, 0.359901, 0.370445, 0.374039, 0.359901, 0.370445, 0.398279, 0.440853, 0.534167, 0.440853, 0.349426, 0.311707, 0.298791, 0.200174, 0.142424, 0.085092, 0.170161, 0.268042, 0.268042, 0.264545, 0.291804, 0.374039, 0.374039, 0.328603, 0.25406, 0.271506, 0.271506, 0.278302, 0.239899, 0.196879, 0.257454, 0.352862, 0.288399, 0.278302, 0.390993, 0.480142, 0.585406, 0.538167, 0.538167, 0.42561, 0.335645, 0.349426, 0.288399, 0.264545, 0.30533, 0.301917, 0.36309, 0.271506, 0.288399, 0.311707, 0.359901, 0.352862, 0.239899, 0.352862, 0.356642, 0.370445, 0.366687, 0.366687, 0.40511, 0.390993, 0.390993, 0.394753, 0.394753, 0.468512, 0.418646, 0.41194, 0.394753, 0.394753, 0.5017, 0.377384, 0.384043, 0.352862, 0.284882, 0.41194, 0.41194, 0.408655, 0.384043, 0.398279, 0.31487, 0.308712, 0.281712, 0.308712, 0.40511, 0.394753, 0.352862, 0.422041, 0.422041, 0.450668, 0.380708, 0.271506, 0.380708, 0.387226, 0.335645, 0.40511, 0.377384, 0.308712, 0.30533, 0.311707, 0.298791, 0.295083, 0.301917, 0.318242, 0.370445, 0.380708, 0.380708, 0.418646, 0.433034, 0.458154, 0.529623, 0.626927, 0.73685, 0.716283, 0.685117, 0.784345, 0.784345, 0.779859, 0.865454, 0.871313, 0.868118, 0.849326], '')</t>
  </si>
  <si>
    <t>[137, 275, 303, 304, 305, 335, 375, 376, 377, 378, 379, 380, 381, 382, 383, 384, 385, 386]</t>
  </si>
  <si>
    <t>UPI0001730207 status=activ</t>
  </si>
  <si>
    <t>([0.055536, 0.030611, 0.046336, 0.073402, 0.043307, 0.067594, 0.043307, 0.064632, 0.083462, 0.059222, 0.042364, 0.055536, 0.069024, 0.098513, 0.094817, 0.098513, 0.109221, 0.173081, 0.167087, 0.21291, 0.222385, 0.225814, 0.31487, 0.328603, 0.321458, 0.342579, 0.236433, 0.339168, 0.359901, 0.247041, 0.268042, 0.356642, 0.339168, 0.268042, 0.21291, 0.216401, 0.173081, 0.179055, 0.098513, 0.109221, 0.132295, 0.122885, 0.11371, 0.120615, 0.111485, 0.116183, 0.170161, 0.173081, 0.161087, 0.071867, 0.15008, 0.182256, 0.182256, 0.116183, 0.179055, 0.275179, 0.167087, 0.196879, 0.281712, 0.390993, 0.342579, 0.26085, 0.161087, 0.102787, 0.098513, 0.116183, 0.116183, 0.120615, 0.194234, 0.206376, 0.225814, 0.209395, 0.243554, 0.243554, 0.342579, 0.36309, 0.264545, 0.390993, 0.398279, 0.398279, 0.366687, 0.401658, 0.418646, 0.444081, 0.534167, 0.534167, 0.454136, 0.366687, 0.366687, 0.275179, 0.200174, 0.25031, 0.170161, 0.167087, 0.173081, 0.085092, 0.071867, 0.120615, 0.118441, 0.069024, 0.045352, 0.06184, 0.06184, 0.047319, 0.067594, 0.067594, 0.038042, 0.047319, 0.079919, 0.049374, 0.100716, 0.100716, 0.076542, 0.134866, 0.132295, 0.078022, 0.15284, 0.161087, 0.170161, 0.164327, 0.239899, 0.335645, 0.243554, 0.25406, 0.278302, 0.222385, 0.196879, 0.298791, 0.216401, 0.232838, 0.308712, 0.18812, 0.173081, 0.271506, 0.26085, 0.26085, 0.346032, 0.335645, 0.243554, 0.25031, 0.25031, 0.243554, 0.219301, 0.229226, 0.191378, 0.179055, 0.179055, 0.206376, 0.206376, 0.288399, 0.284882, 0.288399, 0.342579, 0.335645, 0.324872, 0.321458, 0.229226, 0.155435, 0.17593, 0.222385, 0.179055, 0.179055, 0.15008, 0.120615, 0.170161, 0.11371, 0.182256, 0.185198, 0.179055, 0.109221, 0.092881, 0.086953, 0.096677, 0.118441, 0.18812, 0.10481, 0.120615, 0.222385, 0.301917, 0.308712, 0.356642, 0.278302, 0.200174, 0.209395, 0.264545, 0.161087, 0.257454, 0.264545, 0.25406, 0.196879, 0.298791, 0.247041, 0.15008, 0.134866, 0.147574, 0.129801, 0.229226, 0.219301, 0.170161, 0.15008, 0.090864, 0.085092, 0.137348, 0.216401, 0.173081, 0.098513, 0.132295, 0.134866, 0.144935, 0.164327, 0.142424, 0.109221, 0.167087, 0.232838, 0.222385, 0.222385, 0.271506, 0.271506, 0.281712, 0.321458, 0.342579, 0.324872, 0.311707, 0.359901, 0.346032, 0.394753, 0.370445, 0.40511, 0.41194, 0.295083, 0.370445, 0.401658, 0.436924, 0.461924, 0.497853, 0.414856, 0.366687, 0.342579, 0.247041, 0.203355, 0.191378, 0.222385, 0.311707, 0.225814, 0.142424, 0.078022, 0.073402, 0.139895, 0.096677, 0.056825, 0.127496, 0.100716, 0.142424, 0.132295, 0.118441, 0.134866, 0.216401, 0.173081, 0.170161, 0.264545, 0.295083, 0.257454, 0.158265, 0.158265, 0.243554, 0.311707, 0.433034, 0.447574, 0.380708, 0.408655, 0.390993, 0.374039, 0.422041, 0.394753, 0.422041, 0.433034, 0.40511, 0.308712, 0.394753, 0.370445, 0.36309, 0.352862, 0.36309, 0.36309, 0.318242, 0.335645, 0.236433, 0.158265, 0.120615, 0.17593, 0.25406, 0.356642, 0.268042, 0.247041, 0.268042, 0.222385, 0.18812, 0.170161, 0.222385, 0.191378, 0.191378, 0.144935, 0.120615, 0.111485, 0.170161, 0.179055], '')</t>
  </si>
  <si>
    <t>UPI0001730208 status=activ</t>
  </si>
  <si>
    <t>([0.021816, 0.036378, 0.05306, 0.037156, 0.055536, 0.071867, 0.073402, 0.044297, 0.064632, 0.043307, 0.054297, 0.078022, 0.036378, 0.036378, 0.030003, 0.056825, 0.054297, 0.100716, 0.064632, 0.042364, 0.046336, 0.085092, 0.083462, 0.048328, 0.041405, 0.048328, 0.040537, 0.037156, 0.078022, 0.073402, 0.127496, 0.06312, 0.049374, 0.098513, 0.098513, 0.167087, 0.170161, 0.155435, 0.147574, 0.182256, 0.209395, 0.216401, 0.185198, 0.196879, 0.216401, 0.200174, 0.18812, 0.229226, 0.275179, 0.225814, 0.222385, 0.164327, 0.18812, 0.219301, 0.203355, 0.109221, 0.111485, 0.05306, 0.071867, 0.073402, 0.094817, 0.134866, 0.129801, 0.129801, 0.139895, 0.129801, 0.15284, 0.085092, 0.088832, 0.106997, 0.127496, 0.06184, 0.094817, 0.098513, 0.100716, 0.098513, 0.116183, 0.116183, 0.116183, 0.092881, 0.06184, 0.064632, 0.032017, 0.019109, 0.022306, 0.019109, 0.018787, 0.029376, 0.055536, 0.028695, 0.026338, 0.022667, 0.049374, 0.051831, 0.050641, 0.055536, 0.058088, 0.069024, 0.0704, 0.086953, 0.118441, 0.111485, 0.06312, 0.10481, 0.164327, 0.161087, 0.161087, 0.170161, 0.094817, 0.090864, 0.106997, 0.079919, 0.106997, 0.094817, 0.102787, 0.173081, 0.102787, 0.106997, 0.079919, 0.083462, 0.083462, 0.106997, 0.161087, 0.229226, 0.257454, 0.179055, 0.125101, 0.125101, 0.158265, 0.182256, 0.17593, 0.236433, 0.268042, 0.26085, 0.271506, 0.179055, 0.17593, 0.173081, 0.144935, 0.236433, 0.232838, 0.25031, 0.25031, 0.26085, 0.203355, 0.139895, 0.222385, 0.295083, 0.291804, 0.328603, 0.332115, 0.346032, 0.342579, 0.26085, 0.25031, 0.182256, 0.26085, 0.281712, 0.377384, 0.422041, 0.387226, 0.380708, 0.440853, 0.339168, 0.346032, 0.436924, 0.517562, 0.418646, 0.42561, 0.42561, 0.440853, 0.440853, 0.311707, 0.308712, 0.390993, 0.31487, 0.298791, 0.30533, 0.30533, 0.288399, 0.281712, 0.291804, 0.301917, 0.301917, 0.398279, 0.298791, 0.275179, 0.271506, 0.275179, 0.271506, 0.275179, 0.257454, 0.26085, 0.342579, 0.359901, 0.356642, 0.436924, 0.51388, 0.521092, 0.408655, 0.408655, 0.335645, 0.374039, 0.295083, 0.291804, 0.179055, 0.257454, 0.182256, 0.203355, 0.216401, 0.222385, 0.229226, 0.158265, 0.219301, 0.17593, 0.164327, 0.147574, 0.15284, 0.15284, 0.109221, 0.122885, 0.081712, 0.125101, 0.074921, 0.125101, 0.15008, 0.247041, 0.219301, 0.308712, 0.295083, 0.384043, 0.384043, 0.298791, 0.377384, 0.394753, 0.480142, 0.486429, 0.517562, 0.398279, 0.414856, 0.398279, 0.468512, 0.545602, 0.545602, 0.570702, 0.480142, 0.390993, 0.335645, 0.284882, 0.271506, 0.268042, 0.185198, 0.182256, 0.247041, 0.173081, 0.173081, 0.11371, 0.090864, 0.098513, 0.142424, 0.085092, 0.129801, 0.132295, 0.134866, 0.088832, 0.132295, 0.142424, 0.122885, 0.191378, 0.206376, 0.200174, 0.200174, 0.179055, 0.179055, 0.118441, 0.182256, 0.127496, 0.194234, 0.15284, 0.142424, 0.182256, 0.271506, 0.271506, 0.25406, 0.173081, 0.225814, 0.229226, 0.26085, 0.374039, 0.25031, 0.25031, 0.25031, 0.17593, 0.179055, 0.191378, 0.284882, 0.278302, 0.308712, 0.301917, 0.288399, 0.225814, 0.222385, 0.206376, 0.209395, 0.142424, 0.216401, 0.243554, 0.243554, 0.275179, 0.173081, 0.264545, 0.26085, 0.236433, 0.31487, 0.401658, 0.36309, 0.36309, 0.26085, 0.301917, 0.30533, 0.301917, 0.380708, 0.377384, 0.394753, 0.30533, 0.387226, 0.359901, 0.346032, 0.332115, 0.243554, 0.332115, 0.356642, 0.339168, 0.301917, 0.31487, 0.21291, 0.179055, 0.179055, 0.281712, 0.281712, 0.17593, 0.275179, 0.17593, 0.173081, 0.164327, 0.257454, 0.257454, 0.222385, 0.155435, 0.179055, 0.167087, 0.139895, 0.120615, 0.120615, 0.170161, 0.185198, 0.236433, 0.264545, 0.278302, 0.291804, 0.239899, 0.268042, 0.281712, 0.311707, 0.25031, 0.243554, 0.243554, 0.236433, 0.301917, 0.374039, 0.342579, 0.447574, 0.41194, 0.308712, 0.301917, 0.31487, 0.295083, 0.335645, 0.380708, 0.356642, 0.346032, 0.30533, 0.387226, 0.257454, 0.328603, 0.308712, 0.30533, 0.271506, 0.247041, 0.25406, 0.219301, 0.164327, 0.106997, 0.106997, 0.185198, 0.278302, 0.275179, 0.185198, 0.191378, 0.196879, 0.200174, 0.122885, 0.21291, 0.18812, 0.264545, 0.229226, 0.295083, 0.268042, 0.271506, 0.275179, 0.229226, 0.232838, 0.295083, 0.401658], '')</t>
  </si>
  <si>
    <t>[166, 197, 198, 237, 242, 243, 244]</t>
  </si>
  <si>
    <t>UPI000173020B status=activ</t>
  </si>
  <si>
    <t>([0.005932, 0.007877, 0.010672, 0.015344, 0.010509, 0.011342, 0.009294, 0.011669, 0.009483, 0.00962, 0.010131, 0.012727, 0.020876, 0.037156, 0.0704, 0.040537, 0.025762, 0.016021, 0.017797, 0.019109, 0.044297, 0.047319, 0.038042, 0.041405, 0.040537, 0.081712, 0.058088, 0.106997, 0.11371, 0.116183, 0.167087, 0.206376, 0.125101, 0.144935, 0.081712, 0.038042, 0.06184, 0.096677, 0.125101, 0.118441, 0.0704, 0.078022, 0.067594, 0.054297, 0.048328, 0.027463, 0.029376, 0.032677, 0.032017, 0.033407, 0.06312, 0.066181, 0.050641, 0.051831, 0.048328, 0.085092, 0.100716, 0.048328, 0.058088, 0.081712, 0.081712, 0.125101, 0.056825, 0.127496, 0.15284, 0.102787, 0.098513, 0.090864, 0.144935, 0.116183, 0.10481, 0.047319, 0.038042, 0.048328, 0.045352, 0.047319, 0.055536, 0.085092, 0.17593, 0.094817, 0.086953, 0.170161, 0.102787, 0.191378, 0.109221, 0.078022, 0.132295, 0.225814, 0.239899, 0.164327, 0.196879, 0.142424, 0.158265, 0.125101, 0.125101, 0.129801, 0.066181, 0.059222, 0.047319, 0.031287, 0.060549, 0.06312, 0.055536, 0.098513, 0.054297, 0.096677, 0.164327, 0.078022, 0.038858, 0.036378, 0.033407, 0.034068, 0.051831, 0.055536, 0.06184, 0.03976, 0.041405, 0.074921, 0.071867, 0.088832, 0.120615, 0.11371, 0.118441, 0.066181, 0.066181, 0.118441, 0.122885, 0.129801, 0.243554, 0.219301, 0.229226, 0.232838, 0.200174, 0.129801, 0.229226, 0.278302, 0.377384, 0.374039, 0.281712, 0.281712, 0.281712, 0.288399, 0.298791, 0.25031, 0.25031, 0.268042, 0.268042, 0.17593, 0.102787, 0.094817, 0.191378, 0.185198, 0.182256, 0.209395, 0.206376, 0.194234, 0.182256, 0.173081, 0.155435, 0.236433, 0.158265, 0.137348, 0.078022, 0.042364, 0.055536, 0.055536, 0.048328, 0.047319, 0.047319, 0.054297, 0.054297, 0.040537, 0.020165, 0.038858, 0.03976, 0.0704, 0.042364, 0.024826, 0.022306, 0.050641, 0.029376, 0.033407, 0.033407, 0.06184, 0.060549, 0.073402, 0.122885, 0.134866, 0.073402, 0.081712, 0.144935, 0.086953, 0.086953, 0.134866, 0.125101, 0.081712, 0.069024, 0.088832, 0.118441, 0.122885, 0.109221, 0.18812, 0.170161, 0.125101, 0.132295, 0.134866, 0.118441, 0.127496, 0.122885, 0.191378, 0.257454, 0.229226, 0.339168, 0.384043, 0.42561, 0.422041, 0.422041, 0.472492, 0.497853, 0.538167, 0.418646, 0.335645, 0.321458, 0.342579, 0.346032, 0.342579, 0.359901, 0.281712, 0.284882, 0.25406, 0.18812, 0.18812, 0.185198, 0.173081, 0.098513, 0.100716, 0.05306, 0.046336, 0.040537, 0.045352, 0.046336, 0.092881, 0.15284, 0.10481, 0.106997, 0.182256, 0.147574, 0.120615, 0.191378, 0.111485, 0.11371, 0.167087, 0.182256, 0.185198, 0.127496, 0.200174, 0.194234, 0.203355, 0.284882, 0.291804, 0.194234, 0.122885, 0.129801, 0.137348, 0.120615, 0.170161, 0.161087, 0.127496, 0.222385, 0.21291, 0.275179, 0.31487, 0.225814, 0.243554, 0.243554, 0.31487, 0.308712, 0.288399, 0.295083, 0.216401, 0.209395, 0.301917, 0.401658, 0.40511, 0.308712, 0.370445, 0.377384, 0.291804, 0.359901, 0.332115, 0.346032, 0.288399, 0.275179, 0.356642, 0.301917, 0.295083, 0.295083, 0.219301, 0.170161, 0.247041, 0.232838, 0.17593, 0.203355, 0.182256, 0.164327, 0.243554, 0.18812, 0.182256, 0.26085, 0.236433, 0.182256, 0.182256, 0.271506, 0.278302, 0.18812, 0.203355, 0.125101, 0.073402, 0.120615, 0.191378, 0.191378, 0.203355, 0.278302, 0.243554, 0.243554, 0.225814, 0.200174, 0.26085, 0.236433, 0.203355, 0.200174, 0.278302, 0.219301, 0.167087, 0.109221], '')</t>
  </si>
  <si>
    <t>[219]</t>
  </si>
  <si>
    <t>UPI000173020F status=activ</t>
  </si>
  <si>
    <t>([0.384043, 0.414856, 0.328603, 0.308712, 0.366687, 0.342579, 0.380708, 0.36309, 0.284882, 0.229226, 0.170161, 0.17593, 0.206376, 0.219301, 0.288399, 0.21291, 0.167087, 0.191378, 0.109221, 0.059222, 0.058088, 0.109221, 0.106997, 0.164327, 0.200174, 0.200174, 0.229226, 0.216401, 0.26085, 0.318242, 0.31487, 0.40511, 0.440853, 0.380708, 0.356642, 0.288399, 0.339168, 0.4292, 0.318242, 0.321458, 0.374039, 0.346032, 0.332115, 0.335645, 0.332115, 0.339168, 0.335645, 0.26085, 0.17593, 0.191378, 0.147574, 0.142424, 0.15284, 0.170161, 0.129801, 0.15008, 0.132295, 0.092881, 0.094817, 0.129801, 0.200174, 0.170161, 0.21291, 0.137348, 0.147574, 0.090864, 0.094817, 0.088832, 0.147574, 0.139895, 0.083462, 0.129801, 0.127496, 0.073402, 0.051831, 0.058088, 0.032677, 0.06312, 0.116183, 0.066181, 0.079919, 0.086953, 0.132295, 0.120615, 0.139895, 0.142424, 0.179055, 0.179055, 0.15008, 0.088832, 0.164327, 0.194234, 0.173081, 0.25406, 0.26085, 0.26085, 0.321458, 0.308712, 0.295083, 0.200174, 0.200174, 0.21291, 0.155435, 0.096677, 0.092881, 0.155435, 0.144935, 0.109221, 0.111485, 0.15284, 0.239899, 0.25031, 0.203355, 0.15284, 0.127496, 0.200174, 0.236433, 0.164327, 0.229226, 0.155435, 0.167087, 0.243554, 0.222385, 0.25031, 0.328603, 0.335645, 0.298791, 0.295083, 0.380708, 0.25406, 0.216401, 0.196879, 0.129801, 0.127496, 0.196879, 0.236433, 0.257454, 0.185198, 0.26085, 0.239899, 0.288399, 0.301917, 0.225814, 0.179055, 0.122885, 0.125101, 0.134866, 0.142424, 0.100716, 0.081712, 0.129801, 0.134866, 0.137348, 0.182256, 0.291804, 0.30533, 0.301917, 0.239899, 0.30533, 0.298791, 0.324872, 0.288399, 0.288399, 0.390993, 0.458154, 0.458154, 0.461924, 0.468512, 0.4292, 0.497853, 0.418646, 0.461924, 0.494003, 0.408655, 0.422041, 0.298791, 0.301917, 0.21291, 0.173081, 0.200174, 0.219301, 0.236433, 0.271506, 0.346032, 0.335645, 0.25031, 0.324872, 0.339168, 0.243554, 0.21291, 0.144935, 0.25406, 0.170161, 0.147574, 0.219301, 0.21291, 0.21291, 0.179055, 0.182256, 0.173081, 0.122885, 0.118441, 0.073402, 0.088832, 0.083462, 0.081712, 0.129801, 0.081712, 0.071867, 0.11371, 0.161087, 0.243554, 0.147574, 0.222385, 0.158265, 0.170161, 0.17593, 0.185198, 0.225814, 0.339168, 0.346032, 0.30533, 0.31487, 0.380708, 0.377384, 0.298791, 0.301917, 0.301917, 0.308712, 0.271506, 0.295083, 0.264545, 0.222385, 0.311707, 0.308712, 0.264545, 0.25406, 0.26085, 0.332115, 0.318242, 0.291804, 0.401658, 0.390993, 0.342579, 0.311707, 0.284882, 0.36309, 0.352862, 0.352862, 0.370445, 0.377384, 0.356642, 0.288399, 0.232838, 0.247041, 0.243554, 0.349426, 0.271506, 0.196879, 0.15008, 0.155435, 0.094817, 0.094817, 0.15284, 0.179055, 0.203355, 0.236433, 0.232838, 0.203355, 0.203355, 0.284882, 0.31487, 0.278302, 0.346032, 0.401658, 0.301917, 0.222385, 0.257454, 0.301917, 0.288399, 0.291804, 0.288399, 0.281712, 0.15008, 0.158265, 0.111485, 0.071867, 0.073402, 0.078022, 0.056825, 0.0704, 0.06184, 0.074921, 0.094817, 0.11371, 0.076542, 0.142424, 0.185198, 0.132295, 0.132295, 0.179055, 0.219301, 0.185198, 0.275179, 0.408655, 0.36309, 0.454136], '')</t>
  </si>
  <si>
    <t>UPI0001730210 status=activ</t>
  </si>
  <si>
    <t>([0.229226, 0.134866, 0.170161, 0.102787, 0.144935, 0.185198, 0.106997, 0.139895, 0.191378, 0.139895, 0.167087, 0.209395, 0.122885, 0.129801, 0.236433, 0.200174, 0.200174, 0.288399, 0.194234, 0.191378, 0.118441, 0.076542, 0.10481, 0.10481, 0.17593, 0.11371, 0.106997, 0.200174, 0.194234, 0.173081, 0.271506, 0.26085, 0.25406, 0.332115, 0.239899, 0.216401, 0.257454, 0.179055, 0.173081, 0.170161, 0.167087, 0.243554, 0.264545, 0.295083, 0.318242, 0.229226, 0.278302, 0.295083, 0.278302, 0.239899, 0.170161, 0.158265, 0.173081, 0.122885, 0.155435, 0.147574, 0.164327, 0.129801, 0.209395, 0.216401, 0.298791, 0.206376, 0.219301, 0.247041, 0.25031, 0.147574, 0.164327, 0.18812, 0.127496, 0.090864, 0.116183, 0.173081, 0.11371, 0.10481, 0.098513, 0.055536, 0.094817, 0.059222, 0.094817, 0.094817, 0.098513, 0.086953, 0.094817, 0.055536, 0.071867, 0.044297, 0.067594, 0.056825, 0.048328, 0.06184, 0.092881, 0.090864, 0.090864, 0.15008, 0.132295, 0.118441, 0.191378, 0.164327, 0.139895, 0.15008, 0.15008, 0.127496, 0.10481, 0.170161, 0.239899, 0.203355, 0.275179, 0.301917, 0.40511, 0.366687, 0.41194, 0.346032, 0.239899, 0.239899, 0.236433, 0.275179, 0.275179, 0.164327, 0.191378, 0.284882, 0.268042, 0.26085, 0.288399, 0.359901, 0.264545, 0.203355, 0.275179, 0.278302, 0.191378, 0.118441, 0.109221, 0.096677, 0.134866, 0.229226, 0.206376, 0.21291, 0.209395, 0.318242, 0.433034, 0.422041, 0.42561, 0.433034, 0.436924, 0.444081, 0.408655, 0.494003, 0.570702, 0.575842, 0.585406, 0.699094, 0.805026, 0.882776, 0.882776, 0.885302, 0.885302, 0.910643, 0.89662, 0.891961, 0.889439, 0.885302, 0.89662], '')</t>
  </si>
  <si>
    <t>[146, 147, 148, 149, 150, 151, 152, 153, 154, 155, 156, 157, 158, 159, 160]</t>
  </si>
  <si>
    <t>UPI0001730211 status=activ</t>
  </si>
  <si>
    <t>([0.137348, 0.056825, 0.079919, 0.081712, 0.045352, 0.073402, 0.092881, 0.06312, 0.044297, 0.069024, 0.096677, 0.118441, 0.0704, 0.041405, 0.025316, 0.030003, 0.016528, 0.035586, 0.035586, 0.058088, 0.050641, 0.035586, 0.047319, 0.046336, 0.064632, 0.076542, 0.038858, 0.044297, 0.085092, 0.079919, 0.042364, 0.022667, 0.013821, 0.022306, 0.043307, 0.083462, 0.125101, 0.219301, 0.18812, 0.161087, 0.139895, 0.158265, 0.229226, 0.200174, 0.17593, 0.088832, 0.11371, 0.10481, 0.094817, 0.092881, 0.167087, 0.164327, 0.15284, 0.236433, 0.232838, 0.206376, 0.194234, 0.137348, 0.079919, 0.079919, 0.111485, 0.15008, 0.073402, 0.078022, 0.088832, 0.0704, 0.079919, 0.056825, 0.102787, 0.125101, 0.073402, 0.055536, 0.086953, 0.147574, 0.120615, 0.100716, 0.079919, 0.058088, 0.078022, 0.120615, 0.094817, 0.056825, 0.026338, 0.056825], '')</t>
  </si>
  <si>
    <t>UPI0001730215 status=activ</t>
  </si>
  <si>
    <t>([0.31487, 0.384043, 0.418646, 0.472492, 0.521092, 0.390993, 0.308712, 0.339168, 0.332115, 0.324872, 0.346032, 0.301917, 0.278302, 0.268042, 0.179055, 0.092881, 0.092881, 0.147574, 0.158265, 0.155435, 0.158265, 0.161087, 0.15008, 0.15008, 0.137348, 0.139895, 0.203355, 0.295083, 0.21291, 0.137348, 0.079919, 0.100716, 0.161087, 0.15008, 0.147574, 0.200174, 0.301917, 0.25406, 0.158265, 0.243554, 0.243554, 0.346032, 0.301917, 0.271506, 0.268042, 0.264545, 0.247041, 0.179055, 0.17593, 0.25031, 0.271506, 0.390993, 0.328603, 0.346032, 0.349426, 0.275179, 0.301917, 0.196879, 0.155435, 0.155435, 0.167087, 0.182256, 0.090864, 0.074921, 0.090864, 0.049374, 0.06312, 0.032677, 0.069024, 0.069024, 0.050641, 0.090864, 0.056825, 0.041405, 0.038042, 0.038042, 0.029376, 0.029376, 0.047319, 0.092881, 0.155435, 0.085092, 0.078022, 0.10481, 0.096677, 0.096677, 0.109221, 0.074921, 0.137348, 0.127496, 0.081712, 0.069024, 0.078022, 0.125101, 0.100716, 0.102787, 0.102787, 0.18812, 0.118441, 0.120615, 0.064632, 0.035586, 0.079919, 0.078022, 0.120615, 0.118441, 0.073402, 0.098513, 0.069024, 0.038858, 0.047319, 0.083462, 0.064632, 0.033407, 0.020876, 0.024393, 0.029376, 0.032017, 0.040537, 0.073402, 0.071867, 0.125101, 0.196879, 0.11371, 0.06312, 0.036378, 0.03976, 0.071867, 0.044297, 0.085092, 0.142424, 0.118441, 0.06184, 0.073402, 0.076542, 0.118441, 0.200174, 0.185198, 0.167087, 0.073402, 0.03976, 0.048328, 0.051831, 0.048328, 0.03976, 0.078022, 0.137348, 0.125101, 0.116183, 0.120615, 0.050641, 0.028107, 0.030611, 0.024393, 0.042364, 0.067594, 0.054297, 0.054297, 0.049374, 0.051831, 0.056825, 0.100716, 0.054297, 0.046336, 0.049374, 0.051831, 0.049374, 0.037156, 0.074921, 0.074921, 0.074921, 0.164327, 0.243554, 0.147574, 0.275179, 0.247041, 0.219301, 0.247041, 0.222385, 0.191378, 0.203355, 0.298791, 0.291804, 0.384043, 0.40511, 0.288399, 0.308712, 0.21291, 0.243554, 0.132295, 0.129801, 0.236433, 0.147574, 0.164327, 0.247041, 0.236433, 0.26085, 0.291804, 0.301917, 0.339168, 0.25406, 0.25406, 0.185198, 0.118441, 0.147574, 0.132295, 0.229226, 0.298791, 0.390993, 0.390993, 0.529623, 0.525368, 0.494003, 0.468512, 0.447574, 0.447574, 0.356642, 0.257454, 0.25031, 0.219301, 0.129801, 0.203355, 0.161087, 0.161087, 0.17593, 0.090864, 0.078022, 0.045352, 0.026338, 0.018106, 0.012491, 0.011669, 0.00777, 0.007495, 0.008156, 0.008723, 0.006619, 0.006619, 0.009401, 0.006701, 0.005992, 0.007315, 0.006194, 0.006619, 0.008525, 0.008525, 0.010221, 0.012491, 0.020165, 0.034068, 0.044297, 0.074921, 0.074921, 0.125101, 0.076542, 0.142424, 0.132295, 0.132295, 0.200174, 0.129801, 0.134866, 0.11371, 0.116183, 0.21291, 0.216401, 0.216401, 0.291804, 0.247041, 0.232838, 0.247041, 0.243554, 0.288399, 0.18812, 0.185198, 0.21291, 0.298791, 0.179055, 0.18812, 0.268042, 0.281712, 0.281712, 0.377384, 0.450668, 0.447574, 0.408655, 0.41194, 0.414856, 0.4292, 0.509769, 0.505461, 0.461924, 0.374039, 0.352862, 0.359901, 0.275179, 0.271506, 0.275179, 0.308712, 0.295083, 0.335645, 0.232838, 0.229226, 0.194234, 0.225814, 0.232838, 0.232838, 0.15008, 0.092881, 0.069024, 0.067594, 0.067594, 0.044297, 0.083462, 0.047319, 0.088832, 0.120615, 0.120615, 0.066181, 0.059222, 0.060549, 0.038042, 0.056825, 0.054297, 0.067594, 0.055536, 0.054297, 0.05306, 0.078022, 0.142424, 0.185198, 0.118441, 0.118441, 0.167087, 0.096677, 0.164327, 0.15284, 0.185198, 0.120615, 0.21291, 0.301917, 0.301917, 0.339168, 0.275179, 0.36309, 0.335645, 0.387226, 0.30533, 0.308712, 0.356642, 0.268042, 0.25406, 0.311707, 0.328603, 0.359901, 0.461924, 0.458154, 0.42561, 0.335645, 0.418646, 0.332115, 0.26085, 0.26085, 0.179055, 0.275179, 0.25031, 0.257454, 0.209395, 0.278302, 0.247041, 0.191378, 0.257454, 0.21291, 0.219301, 0.144935], '')</t>
  </si>
  <si>
    <t>[4, 210, 211, 288, 289]</t>
  </si>
  <si>
    <t>UPI0001730216 status=activ</t>
  </si>
  <si>
    <t>([0.268042, 0.342579, 0.225814, 0.288399, 0.332115, 0.36309, 0.401658, 0.422041, 0.339168, 0.366687, 0.398279, 0.342579, 0.264545, 0.264545, 0.301917, 0.298791, 0.4292, 0.436924, 0.545602, 0.690604, 0.685117, 0.549308, 0.549308, 0.557691, 0.509769, 0.387226, 0.390993, 0.356642, 0.328603, 0.332115, 0.332115, 0.295083, 0.418646, 0.51388, 0.505461, 0.476583, 0.505461, 0.377384, 0.359901, 0.387226, 0.377384, 0.370445, 0.349426, 0.257454, 0.25031, 0.203355, 0.308712, 0.30533, 0.349426, 0.380708, 0.472492, 0.440853, 0.440853, 0.291804, 0.281712, 0.284882, 0.200174, 0.125101, 0.173081, 0.173081, 0.122885, 0.0704, 0.042364, 0.094817, 0.083462, 0.147574, 0.225814, 0.225814, 0.236433, 0.257454, 0.219301, 0.229226, 0.170161, 0.209395, 0.321458, 0.243554, 0.225814, 0.308712, 0.408655, 0.472492, 0.356642, 0.387226, 0.447574, 0.570702, 0.450668, 0.454136, 0.356642, 0.247041, 0.222385, 0.132295, 0.111485, 0.137348, 0.074921, 0.134866, 0.132295, 0.137348, 0.232838, 0.232838, 0.158265, 0.182256, 0.161087, 0.161087, 0.173081, 0.206376, 0.102787, 0.10481, 0.167087, 0.26085, 0.352862, 0.352862, 0.414856, 0.335645, 0.335645, 0.444081, 0.346032, 0.243554, 0.15284, 0.122885, 0.0704, 0.116183, 0.078022, 0.076542, 0.147574, 0.067594, 0.05306, 0.100716, 0.134866, 0.078022, 0.074921, 0.071867, 0.088832, 0.086953, 0.088832, 0.051831, 0.051831, 0.088832, 0.158265, 0.15284, 0.092881, 0.155435, 0.15284, 0.185198, 0.10481, 0.10481, 0.120615, 0.144935, 0.170161, 0.209395, 0.321458, 0.225814, 0.139895, 0.134866, 0.158265, 0.137348, 0.120615, 0.059222, 0.036378, 0.033407, 0.064632, 0.094817, 0.079919, 0.076542, 0.06184, 0.060549, 0.049374, 0.111485, 0.106997, 0.071867, 0.074921, 0.034884, 0.069024, 0.122885, 0.129801, 0.139895, 0.127496, 0.142424, 0.232838, 0.232838, 0.139895, 0.142424, 0.137348, 0.137348, 0.11371, 0.111485, 0.170161, 0.170161, 0.106997, 0.079919, 0.074921, 0.042364, 0.092881], '')</t>
  </si>
  <si>
    <t>[18, 19, 20, 21, 22, 23, 24, 33, 34, 36, 83]</t>
  </si>
  <si>
    <t>UPI0001730217 status=activ</t>
  </si>
  <si>
    <t>([0.004775, 0.003997, 0.002976, 0.00225, 0.001675, 0.002529, 0.002327, 0.00292, 0.003701, 0.004431, 0.003963, 0.004646, 0.004247, 0.004899, 0.00515, 0.007645, 0.011106, 0.017797, 0.017797, 0.011518, 0.020876, 0.020522, 0.020876, 0.024393, 0.046336, 0.088832, 0.041405, 0.078022, 0.092881, 0.088832, 0.094817, 0.161087, 0.134866, 0.158265, 0.158265, 0.144935, 0.076542, 0.078022, 0.078022, 0.078022, 0.074921, 0.076542, 0.043307, 0.043307, 0.081712, 0.054297, 0.034068, 0.073402, 0.078022, 0.034884, 0.036378, 0.034068, 0.041405, 0.028107, 0.059222, 0.067594, 0.079919, 0.071867, 0.056825, 0.034884, 0.054297, 0.055536, 0.03976, 0.033407, 0.028107, 0.014315, 0.023963, 0.050641, 0.026338, 0.016826, 0.017447, 0.018787, 0.023087, 0.020522, 0.030003, 0.016021, 0.016021, 0.014783, 0.028107, 0.019401, 0.029376, 0.035586, 0.05306, 0.073402, 0.071867, 0.071867, 0.167087, 0.173081, 0.092881, 0.111485, 0.144935, 0.232838, 0.229226, 0.125101, 0.125101, 0.086953, 0.164327, 0.15284, 0.106997, 0.096677, 0.158265, 0.096677, 0.094817, 0.111485, 0.047319, 0.047319, 0.060549, 0.044297, 0.044297, 0.083462, 0.10481, 0.127496, 0.10481, 0.11371, 0.191378, 0.203355, 0.31487, 0.301917, 0.31487, 0.271506, 0.271506, 0.167087, 0.17593, 0.11371, 0.127496, 0.147574, 0.247041, 0.247041, 0.247041, 0.155435, 0.092881, 0.081712, 0.067594, 0.083462, 0.083462, 0.092881, 0.079919, 0.034068, 0.018787, 0.017447, 0.017447, 0.019109, 0.038858, 0.0704, 0.067594, 0.06184, 0.116183, 0.116183, 0.116183, 0.132295, 0.118441, 0.127496, 0.164327, 0.222385, 0.236433, 0.139895, 0.073402, 0.074921, 0.083462, 0.139895, 0.132295, 0.200174, 0.196879, 0.132295, 0.078022, 0.109221, 0.118441, 0.058088, 0.030003, 0.054297, 0.054297, 0.120615, 0.21291, 0.125101, 0.06184, 0.055536, 0.092881, 0.132295, 0.081712, 0.074921, 0.081712, 0.081712, 0.094817, 0.041405, 0.073402, 0.071867, 0.102787, 0.076542, 0.139895, 0.216401, 0.229226, 0.15284, 0.132295, 0.10481, 0.102787, 0.102787, 0.111485, 0.088832, 0.085092, 0.122885, 0.203355, 0.170161, 0.147574, 0.100716, 0.200174, 0.137348, 0.239899], '')</t>
  </si>
  <si>
    <t>UPI0001730218 status=activ</t>
  </si>
  <si>
    <t>([0.049374, 0.081712, 0.044297, 0.076542, 0.102787, 0.102787, 0.067594, 0.111485, 0.137348, 0.167087, 0.209395, 0.139895, 0.21291, 0.257454, 0.374039, 0.461924, 0.377384, 0.257454, 0.308712, 0.311707, 0.30533, 0.359901, 0.366687, 0.377384, 0.264545, 0.271506, 0.236433, 0.257454, 0.222385, 0.219301, 0.139895, 0.125101, 0.196879, 0.191378, 0.194234, 0.098513, 0.081712, 0.134866, 0.134866, 0.092881, 0.092881, 0.06184, 0.074921, 0.076542, 0.125101, 0.127496, 0.100716, 0.15008, 0.134866, 0.144935, 0.122885, 0.196879, 0.196879, 0.127496, 0.127496, 0.120615, 0.102787, 0.120615, 0.144935, 0.239899, 0.170161, 0.179055, 0.139895, 0.139895, 0.134866, 0.11371, 0.182256, 0.225814, 0.191378, 0.185198, 0.106997, 0.109221, 0.049374, 0.048328, 0.100716, 0.106997, 0.067594, 0.081712, 0.085092, 0.069024, 0.035586, 0.079919, 0.06184, 0.073402, 0.074921, 0.038858, 0.047319, 0.050641, 0.045352, 0.059222, 0.059222, 0.106997, 0.06312, 0.106997, 0.118441, 0.127496, 0.122885, 0.109221, 0.17593, 0.139895, 0.085092, 0.137348, 0.129801, 0.096677, 0.096677, 0.096677, 0.096677, 0.058088, 0.055536, 0.069024, 0.036378, 0.069024, 0.037156, 0.059222, 0.054297, 0.060549, 0.030611, 0.031287, 0.030611, 0.033407, 0.032677, 0.055536, 0.058088, 0.058088, 0.056825, 0.096677, 0.106997, 0.170161, 0.25031, 0.247041, 0.216401, 0.321458, 0.229226, 0.225814, 0.284882, 0.21291, 0.102787, 0.173081, 0.17593, 0.173081, 0.098513, 0.129801, 0.144935, 0.142424, 0.085092, 0.155435, 0.170161, 0.161087, 0.098513, 0.079919, 0.067594, 0.038042, 0.033407, 0.058088, 0.109221, 0.059222, 0.071867, 0.094817, 0.100716, 0.058088, 0.081712, 0.134866, 0.137348, 0.134866, 0.081712, 0.083462, 0.073402, 0.067594, 0.041405, 0.079919, 0.10481, 0.125101, 0.191378, 0.122885, 0.122885, 0.092881, 0.161087, 0.155435, 0.155435, 0.142424, 0.247041, 0.216401, 0.125101, 0.073402, 0.069024, 0.125101, 0.194234, 0.209395, 0.209395, 0.275179, 0.17593, 0.161087, 0.11371, 0.067594, 0.116183, 0.060549, 0.043307, 0.032017, 0.056825, 0.083462, 0.069024, 0.056825, 0.083462, 0.098513, 0.122885, 0.100716, 0.092881, 0.047319, 0.025316, 0.016257, 0.017447, 0.031287, 0.034068, 0.031287, 0.06184, 0.060549, 0.098513, 0.164327, 0.196879, 0.132295, 0.129801, 0.132295, 0.0704, 0.078022, 0.132295, 0.173081, 0.200174, 0.134866, 0.158265, 0.137348, 0.216401, 0.173081, 0.164327, 0.167087, 0.239899, 0.219301, 0.194234, 0.219301, 0.222385, 0.144935, 0.158265, 0.090864, 0.10481, 0.18812, 0.182256, 0.18812, 0.18812, 0.170161, 0.222385, 0.284882, 0.394753, 0.36309, 0.387226, 0.356642, 0.301917, 0.275179, 0.239899], '')</t>
  </si>
  <si>
    <t>UPI000173021A status=activ</t>
  </si>
  <si>
    <t>([0.042364, 0.064632, 0.045352, 0.088832, 0.120615, 0.073402, 0.092881, 0.120615, 0.155435, 0.120615, 0.139895, 0.167087, 0.167087, 0.137348, 0.167087, 0.170161, 0.284882, 0.370445, 0.370445, 0.380708, 0.384043, 0.398279, 0.298791, 0.278302, 0.164327, 0.109221, 0.18812, 0.194234, 0.191378, 0.196879, 0.268042, 0.278302, 0.284882, 0.380708, 0.414856, 0.394753, 0.398279, 0.394753, 0.36309, 0.366687, 0.264545, 0.257454, 0.161087, 0.264545, 0.366687, 0.366687, 0.346032, 0.30533, 0.209395, 0.144935, 0.074921, 0.076542, 0.076542, 0.046336, 0.046336, 0.045352, 0.086953, 0.085092, 0.050641, 0.033407, 0.033407, 0.033407, 0.022306, 0.03976, 0.022306, 0.012727, 0.017447, 0.028107, 0.028107, 0.050641, 0.066181, 0.125101, 0.102787, 0.102787, 0.155435, 0.15284, 0.179055, 0.10481, 0.058088, 0.060549, 0.060549, 0.049374, 0.10481, 0.155435, 0.170161, 0.167087, 0.26085, 0.301917, 0.203355, 0.134866, 0.144935, 0.106997, 0.100716, 0.100716, 0.100716, 0.056825, 0.056825, 0.049374, 0.049374, 0.090864, 0.078022, 0.158265, 0.11371, 0.094817, 0.05306, 0.048328, 0.044297, 0.024393, 0.024826, 0.029376, 0.064632, 0.064632, 0.096677, 0.094817, 0.116183, 0.134866, 0.219301, 0.222385, 0.134866, 0.216401, 0.219301, 0.328603, 0.203355, 0.191378, 0.120615, 0.196879, 0.170161, 0.275179, 0.398279, 0.291804, 0.36309, 0.352862, 0.342579, 0.298791, 0.328603, 0.324872, 0.185198, 0.15284, 0.076542, 0.132295, 0.074921, 0.03976, 0.020522, 0.035586, 0.069024, 0.120615, 0.122885, 0.142424, 0.137348, 0.066181, 0.125101, 0.073402, 0.076542, 0.06184, 0.058088, 0.047319, 0.050641, 0.056825, 0.069024, 0.086953, 0.106997, 0.17593, 0.264545, 0.366687, 0.281712, 0.182256, 0.185198, 0.182256, 0.116183, 0.116183, 0.18812, 0.182256, 0.182256, 0.185198, 0.15008, 0.243554, 0.147574, 0.15284, 0.239899, 0.239899, 0.232838, 0.129801, 0.127496, 0.127496, 0.122885, 0.206376, 0.203355, 0.132295, 0.125101, 0.125101, 0.132295, 0.127496, 0.132295, 0.216401, 0.134866, 0.196879, 0.161087, 0.179055, 0.102787, 0.102787, 0.10481, 0.173081, 0.268042, 0.281712, 0.288399, 0.31487, 0.318242, 0.339168, 0.342579, 0.321458, 0.422041, 0.41194, 0.346032, 0.332115, 0.332115, 0.390993, 0.394753, 0.335645, 0.339168, 0.339168, 0.342579, 0.356642, 0.31487, 0.301917, 0.206376, 0.134866, 0.116183, 0.106997, 0.116183, 0.11371, 0.139895, 0.127496, 0.083462, 0.127496, 0.125101, 0.118441, 0.167087, 0.132295, 0.209395, 0.291804, 0.374039, 0.339168, 0.318242, 0.318242, 0.25031, 0.311707, 0.41194, 0.298791, 0.271506, 0.356642, 0.450668, 0.450668, 0.454136, 0.440853, 0.450668, 0.472492, 0.387226, 0.275179, 0.225814, 0.222385, 0.229226, 0.139895, 0.161087, 0.200174, 0.225814, 0.295083, 0.328603, 0.321458, 0.422041, 0.450668, 0.433034, 0.433034, 0.433034, 0.408655, 0.408655, 0.401658, 0.401658, 0.505461, 0.517562, 0.622677, 0.632174, 0.497853, 0.521092, 0.51388, 0.476583, 0.486429, 0.377384, 0.288399, 0.203355, 0.185198, 0.196879, 0.209395, 0.118441, 0.120615, 0.15284, 0.134866, 0.137348, 0.078022, 0.069024, 0.118441, 0.118441, 0.11371, 0.203355, 0.209395, 0.147574, 0.139895, 0.083462, 0.164327, 0.21291, 0.268042, 0.268042, 0.222385, 0.17593, 0.278302, 0.225814, 0.161087, 0.284882, 0.239899], '')</t>
  </si>
  <si>
    <t>[277, 278, 279, 280, 282, 283]</t>
  </si>
  <si>
    <t>UPI000173021C status=activ</t>
  </si>
  <si>
    <t>([0.346032, 0.440853, 0.328603, 0.196879, 0.225814, 0.25031, 0.191378, 0.185198, 0.116183, 0.076542, 0.094817, 0.066181, 0.067594, 0.03976, 0.022667, 0.023087, 0.036378, 0.032677, 0.030611, 0.030003, 0.031287, 0.020522, 0.010672, 0.011342, 0.016528, 0.018787, 0.018787, 0.017447, 0.017447, 0.034068, 0.066181, 0.036378, 0.041405, 0.034068, 0.059222, 0.109221, 0.11371, 0.11371, 0.118441, 0.182256, 0.219301, 0.142424, 0.219301, 0.324872, 0.36309, 0.394753, 0.374039, 0.295083, 0.380708, 0.328603, 0.225814, 0.225814, 0.339168, 0.408655, 0.324872, 0.324872, 0.332115, 0.359901, 0.291804, 0.301917, 0.275179, 0.200174, 0.281712, 0.264545, 0.219301, 0.264545, 0.185198, 0.129801, 0.139895, 0.086953, 0.118441, 0.122885, 0.142424, 0.085092, 0.086953, 0.137348, 0.142424, 0.137348, 0.111485, 0.111485, 0.058088, 0.078022, 0.125101, 0.071867, 0.0704, 0.102787, 0.05306, 0.05306, 0.081712, 0.134866, 0.21291, 0.247041, 0.239899, 0.147574, 0.216401, 0.225814, 0.18812, 0.185198, 0.17593, 0.185198, 0.25031, 0.339168, 0.335645, 0.257454, 0.281712, 0.295083, 0.232838, 0.295083, 0.377384, 0.349426, 0.264545, 0.155435, 0.15284, 0.257454, 0.339168, 0.247041, 0.268042, 0.308712, 0.308712, 0.200174, 0.137348, 0.167087, 0.164327, 0.158265, 0.257454, 0.236433, 0.196879, 0.229226, 0.257454, 0.281712, 0.318242, 0.390993, 0.509769, 0.440853, 0.42561, 0.384043, 0.476583, 0.436924, 0.398279, 0.408655, 0.433034, 0.387226, 0.324872, 0.339168, 0.335645, 0.298791, 0.318242, 0.25406, 0.173081, 0.179055, 0.191378, 0.116183, 0.132295, 0.134866, 0.18812, 0.155435, 0.200174, 0.125101, 0.106997, 0.10481, 0.111485, 0.17593, 0.200174, 0.142424, 0.139895, 0.081712, 0.046336, 0.071867, 0.106997, 0.147574, 0.139895, 0.100716, 0.179055, 0.10481, 0.056825, 0.038042, 0.035586, 0.033407, 0.038042, 0.038042, 0.059222, 0.054297, 0.058088, 0.11371, 0.132295, 0.074921, 0.106997, 0.179055, 0.18812, 0.21291, 0.247041, 0.167087, 0.222385, 0.209395, 0.194234, 0.239899, 0.281712, 0.206376, 0.209395, 0.196879, 0.161087, 0.182256, 0.191378, 0.11371, 0.085092, 0.137348, 0.216401, 0.264545, 0.268042, 0.278302, 0.194234, 0.196879, 0.194234, 0.085092, 0.083462, 0.074921, 0.083462, 0.081712, 0.161087, 0.147574, 0.125101, 0.185198, 0.17593, 0.085092, 0.137348, 0.164327, 0.090864, 0.074921, 0.055536, 0.051831, 0.048328, 0.100716, 0.10481, 0.139895, 0.15284, 0.155435, 0.257454, 0.194234, 0.125101, 0.06184, 0.050641, 0.11371, 0.11371, 0.111485, 0.17593, 0.109221, 0.06312, 0.118441, 0.118441, 0.092881, 0.098513, 0.096677, 0.038042, 0.038858, 0.051831, 0.10481, 0.058088, 0.056825, 0.064632, 0.078022, 0.15284, 0.179055, 0.10481, 0.058088, 0.064632, 0.083462, 0.155435, 0.239899, 0.225814, 0.26085, 0.301917, 0.209395, 0.17593, 0.288399, 0.18812, 0.122885, 0.11371, 0.18812, 0.161087, 0.239899, 0.301917, 0.268042, 0.275179, 0.374039, 0.476583, 0.342579, 0.342579, 0.332115, 0.288399, 0.206376, 0.173081, 0.200174, 0.281712, 0.352862, 0.268042, 0.308712, 0.408655, 0.408655, 0.41194, 0.444081, 0.359901, 0.390993, 0.436924, 0.450668, 0.324872, 0.31487, 0.342579, 0.247041, 0.271506, 0.308712, 0.408655, 0.440853, 0.40511, 0.295083, 0.26085, 0.346032, 0.390993, 0.26085, 0.264545, 0.18812, 0.219301, 0.284882, 0.291804, 0.275179, 0.257454, 0.301917, 0.301917, 0.398279, 0.490133, 0.454136, 0.370445, 0.31487, 0.209395, 0.239899, 0.321458, 0.232838, 0.206376, 0.222385, 0.328603, 0.328603, 0.401658, 0.380708, 0.31487, 0.311707, 0.311707, 0.209395, 0.200174, 0.219301, 0.209395, 0.219301, 0.225814, 0.284882, 0.25406, 0.332115, 0.335645, 0.291804, 0.394753, 0.398279, 0.281712, 0.295083, 0.301917, 0.26085, 0.247041, 0.25031, 0.25031, 0.17593, 0.291804, 0.366687, 0.380708, 0.384043, 0.380708, 0.370445, 0.418646, 0.4292, 0.461924, 0.374039, 0.465241, 0.447574, 0.41194, 0.517562, 0.465241, 0.356642, 0.390993, 0.31487, 0.377384, 0.346032, 0.461924, 0.41194, 0.41194, 0.349426, 0.275179, 0.173081, 0.144935, 0.132295, 0.191378, 0.191378, 0.268042, 0.257454, 0.26085, 0.288399, 0.295083, 0.26085, 0.288399, 0.288399, 0.366687, 0.332115, 0.291804, 0.257454, 0.26085, 0.275179, 0.301917, 0.278302, 0.380708, 0.414856, 0.356642, 0.311707, 0.31487, 0.31487, 0.321458, 0.295083, 0.332115, 0.25406, 0.324872, 0.390993, 0.394753, 0.4292, 0.42561, 0.525368, 0.534167, 0.472492, 0.4292, 0.4292, 0.575842, 0.480142, 0.486429, 0.472492, 0.476583, 0.468512, 0.440853, 0.440853, 0.387226, 0.398279, 0.476583, 0.483068, 0.486429, 0.5017, 0.461924, 0.5017, 0.483068, 0.51388, 0.666105, 0.618285, 0.626927, 0.480142, 0.570702, 0.562014, 0.657645, 0.716283, 0.733139, 0.671169, 0.648219, 0.750527, 0.622677, 0.632174, 0.509769, 0.525368, 0.422041, 0.461924, 0.42561, 0.390993, 0.356642, 0.291804, 0.36309, 0.298791, 0.377384, 0.374039, 0.374039, 0.288399, 0.203355, 0.132295, 0.167087, 0.170161, 0.11371, 0.11371, 0.088832, 0.167087, 0.155435, 0.239899, 0.21291, 0.25031, 0.216401, 0.219301, 0.271506, 0.298791, 0.380708, 0.422041, 0.42561, 0.433034, 0.538167, 0.653063, 0.754692, 0.81615, 0.819762, 0.865454, 0.871313, 0.89662, 0.859585, 0.76285, 0.73685, 0.613573, 0.626927, 0.626927, 0.613573, 0.59508, 0.570702, 0.549308, 0.517562, 0.505461, 0.414856, 0.401658, 0.31487, 0.247041, 0.225814, 0.225814, 0.257454, 0.324872, 0.243554, 0.206376, 0.295083, 0.301917, 0.401658, 0.301917, 0.377384, 0.31487, 0.342579, 0.321458, 0.339168, 0.243554, 0.25031, 0.332115, 0.301917, 0.349426, 0.321458, 0.225814, 0.194234, 0.139895, 0.142424, 0.185198, 0.219301, 0.144935, 0.144935, 0.15284, 0.229226, 0.191378, 0.271506, 0.173081, 0.120615, 0.067594, 0.127496, 0.10481, 0.069024, 0.081712, 0.056825, 0.10481, 0.203355, 0.239899, 0.30533, 0.31487, 0.342579, 0.30533, 0.308712, 0.321458, 0.216401, 0.147574, 0.164327, 0.158265, 0.18812, 0.25031, 0.301917, 0.291804, 0.243554, 0.318242, 0.25406, 0.36309, 0.36309, 0.352862, 0.342579, 0.264545, 0.225814, 0.229226, 0.291804, 0.398279, 0.408655, 0.41194, 0.465241, 0.490133, 0.394753, 0.436924, 0.352862, 0.374039, 0.359901, 0.444081, 0.436924, 0.509769, 0.394753, 0.380708, 0.356642, 0.271506, 0.356642, 0.349426, 0.384043, 0.408655, 0.398279, 0.377384, 0.390993, 0.458154, 0.356642, 0.408655, 0.31487, 0.41194, 0.444081, 0.346032, 0.380708, 0.349426, 0.26085, 0.25406, 0.182256, 0.158265, 0.206376, 0.17593, 0.15284, 0.106997, 0.109221, 0.100716, 0.102787, 0.15284, 0.086953, 0.088832, 0.111485, 0.17593, 0.139895, 0.102787, 0.194234, 0.10481, 0.122885, 0.137348, 0.209395, 0.31487, 0.346032, 0.387226, 0.418646, 0.401658, 0.447574, 0.356642, 0.324872, 0.281712, 0.288399, 0.352862, 0.356642, 0.342579, 0.264545, 0.264545, 0.298791, 0.196879, 0.291804, 0.225814, 0.298791, 0.339168, 0.318242, 0.342579, 0.342579, 0.342579, 0.346032, 0.257454, 0.243554, 0.301917, 0.328603, 0.308712, 0.308712, 0.380708, 0.390993, 0.472492, 0.521092, 0.433034, 0.517562, 0.541878, 0.525368, 0.418646, 0.359901, 0.356642, 0.332115, 0.346032, 0.264545, 0.366687, 0.444081, 0.529623, 0.505461, 0.517562, 0.529623, 0.529623, 0.454136, 0.42561, 0.390993, 0.377384, 0.359901, 0.359901, 0.295083, 0.342579, 0.440853, 0.384043, 0.380708, 0.387226, 0.359901, 0.440853, 0.450668, 0.370445, 0.370445, 0.288399, 0.278302, 0.278302, 0.281712, 0.380708, 0.41194, 0.380708, 0.352862, 0.454136, 0.454136, 0.398279, 0.461924, 0.461924, 0.454136, 0.458154, 0.480142, 0.401658, 0.374039, 0.349426, 0.4292, 0.398279, 0.480142, 0.398279, 0.401658, 0.324872, 0.321458, 0.26085, 0.321458, 0.366687, 0.342579, 0.318242, 0.401658, 0.335645, 0.30533, 0.401658, 0.366687, 0.301917, 0.398279, 0.41194], '')</t>
  </si>
  <si>
    <t>[132, 379, 427, 428, 432, 445, 447, 449, 450, 451, 452, 454, 455, 456, 457, 458, 459, 460, 461, 462, 463, 464, 465, 498, 499, 500, 501, 502, 503, 504, 505, 506, 507, 508, 509, 510, 511, 512, 513, 514, 515, 516, 517, 603, 682, 684, 685, 686, 695, 696, 697, 698, 699]</t>
  </si>
  <si>
    <t>UPI000173021D status=activ</t>
  </si>
  <si>
    <t>([0.203355, 0.088832, 0.134866, 0.120615, 0.15008, 0.083462, 0.109221, 0.144935, 0.17593, 0.21291, 0.139895, 0.15008, 0.161087, 0.079919, 0.078022, 0.069024, 0.092881, 0.167087, 0.170161, 0.167087, 0.137348, 0.073402, 0.15008, 0.073402, 0.041405, 0.031287, 0.026338, 0.014783, 0.010509, 0.009865, 0.009865, 0.010672, 0.012727, 0.010672, 0.011669, 0.011518, 0.011342, 0.007315, 0.005623, 0.006245, 0.00558, 0.006194, 0.008723, 0.005932, 0.00543, 0.007031, 0.005799, 0.008723, 0.008409, 0.010926, 0.010926, 0.007091, 0.009865, 0.007495, 0.005503, 0.005086, 0.004976, 0.003607, 0.003671, 0.003366, 0.003924, 0.003212, 0.002761, 0.002014, 0.002155, 0.003341, 0.00246, 0.002276, 0.002327, 0.003366, 0.00231, 0.00155, 0.001906, 0.001808, 0.002396, 0.003246, 0.004513, 0.004736, 0.006795, 0.009865, 0.017797, 0.020876, 0.020165, 0.031287, 0.038042, 0.032017, 0.021381, 0.05306, 0.094817, 0.094817, 0.034884, 0.071867, 0.083462, 0.05306, 0.05306, 0.03976, 0.046336, 0.020876, 0.023534, 0.017447, 0.011106, 0.007091, 0.006533, 0.009728, 0.005992, 0.005378, 0.006567, 0.005992, 0.005086, 0.004358, 0.002881, 0.004414, 0.00316, 0.004135, 0.005992, 0.00407, 0.003298, 0.002662, 0.003757, 0.003405, 0.003366, 0.002727, 0.002688, 0.001786, 0.001374, 0.001374, 0.001335, 0.001541, 0.001305, 0.000859, 0.001434, 0.002349, 0.001602, 0.002366, 0.001936, 0.001267, 0.001597, 0.002529, 0.00225, 0.002276, 0.002366, 0.001778, 0.002881, 0.002623, 0.002662, 0.003512, 0.003478, 0.004835, 0.003366, 0.003607, 0.00558, 0.003727, 0.002623, 0.003671, 0.00243, 0.002276, 0.002336, 0.001778, 0.001232, 0.001112, 0.000687, 0.000687, 0.000945, 0.000558, 0.00076, 0.000708, 0.000412, 0.000747, 0.00076, 0.000936, 0.001572, 0.001541, 0.001499, 0.002078, 0.002117, 0.002117, 0.001743, 0.002705, 0.00283, 0.003366, 0.004689, 0.007315, 0.006039, 0.005249, 0.005011, 0.004976, 0.005872, 0.006421, 0.004208, 0.003607, 0.003607, 0.002976, 0.002327, 0.002366, 0.00155, 0.00103, 0.001211, 0.001743, 0.001434, 0.002057, 0.001649, 0.001709, 0.001675, 0.001335, 0.001872, 0.001936, 0.002688, 0.002482, 0.003079, 0.004689, 0.004208, 0.00543, 0.004315, 0.005932, 0.008276, 0.007315, 0.009401, 0.010131, 0.007259, 0.009483, 0.007031, 0.007877, 0.005223, 0.004921, 0.006194, 0.004161, 0.00515, 0.003512, 0.003864, 0.003079, 0.003014, 0.002662, 0.001602, 0.002435, 0.002336, 0.002512, 0.003298, 0.002623, 0.003671, 0.003109, 0.0028, 0.003864, 0.003212, 0.004431, 0.004513, 0.003607, 0.005086, 0.005992, 0.008723, 0.007177, 0.010221, 0.009015, 0.009187, 0.018415, 0.013265, 0.013437, 0.01227, 0.009294, 0.009401, 0.008895, 0.009865, 0.011106, 0.007091, 0.013016, 0.00777, 0.00543, 0.008075, 0.005318, 0.005223, 0.003804, 0.004208, 0.004161, 0.003701, 0.003997, 0.003431, 0.003014, 0.002581, 0.002194, 0.003461, 0.003461, 0.003727, 0.00407, 0.002581, 0.003607, 0.003512, 0.003727, 0.003727, 0.003821, 0.006039, 0.006567, 0.007091, 0.011903, 0.008895, 0.008804, 0.01227, 0.016528, 0.016528, 0.023534, 0.034068, 0.034068, 0.029376, 0.015344, 0.015694, 0.016257, 0.009728, 0.00962, 0.016021, 0.016528, 0.016257, 0.009187, 0.006701, 0.006245, 0.004976, 0.006245, 0.005872, 0.005872, 0.004161, 0.006078, 0.004208, 0.003177, 0.002606, 0.004161, 0.00359, 0.003607, 0.004921, 0.007555, 0.006567, 0.004414, 0.006421, 0.004161, 0.005683, 0.007177, 0.008002, 0.009187, 0.009728, 0.016257, 0.016528, 0.016528, 0.014783, 0.014783, 0.024393, 0.022667, 0.020522, 0.046336, 0.054297, 0.026892, 0.017797, 0.017797, 0.023534, 0.021381, 0.048328, 0.023963, 0.01078, 0.00962, 0.010131, 0.010131, 0.007091, 0.007422, 0.007422, 0.004899, 0.007091, 0.007259, 0.009865, 0.010372, 0.007645, 0.006482, 0.009187, 0.007259, 0.008804, 0.007877, 0.008409, 0.005992, 0.006039, 0.009401, 0.012727, 0.007259, 0.004736, 0.006533, 0.006795, 0.006988, 0.007031, 0.006619, 0.004921, 0.003366, 0.002349, 0.002623, 0.003924, 0.002688, 0.002705, 0.001855, 0.002117, 0.002014, 0.00283, 0.004135, 0.004161, 0.003461, 0.003963, 0.004315, 0.004483, 0.004358, 0.004247, 0.004483, 0.004611, 0.004247, 0.006142, 0.009015, 0.011106, 0.010372, 0.0198, 0.019401, 0.020165, 0.017447, 0.017447, 0.018787, 0.017447, 0.009977, 0.018415, 0.028695, 0.048328, 0.033407, 0.014075, 0.014315, 0.020876, 0.011518, 0.011903, 0.012491, 0.009865, 0.009294, 0.006482, 0.004736, 0.007259, 0.007177, 0.007259, 0.005992, 0.004414, 0.003246, 0.003276, 0.003366, 0.003512, 0.002529, 0.00283, 0.004247, 0.004315, 0.004208, 0.006078, 0.005503, 0.00515, 0.004247, 0.00283, 0.002761, 0.003864, 0.00292, 0.003997, 0.003671, 0.004388, 0.003727, 0.003963, 0.003963, 0.002606, 0.002581, 0.002435, 0.001692, 0.001786, 0.002688, 0.003431, 0.002327, 0.003079, 0.00283, 0.003478, 0.005249, 0.007315, 0.006374, 0.006374, 0.006533, 0.010672, 0.00777, 0.013821, 0.013821, 0.026892, 0.044297, 0.032677, 0.0704, 0.127496, 0.090864, 0.066181, 0.037156, 0.085092, 0.102787, 0.083462], '')</t>
  </si>
  <si>
    <t>UPI000173021E status=activ</t>
  </si>
  <si>
    <t>([0.585406, 0.538167, 0.562014, 0.608892, 0.642678, 0.675549, 0.534167, 0.562014, 0.585406, 0.622677, 0.517562, 0.458154, 0.472492, 0.447574, 0.346032, 0.311707, 0.291804, 0.268042, 0.185198, 0.144935, 0.21291, 0.203355, 0.243554, 0.170161, 0.137348, 0.155435, 0.147574, 0.203355, 0.194234, 0.125101, 0.078022, 0.139895, 0.18812, 0.203355, 0.15284, 0.173081, 0.243554, 0.209395, 0.139895, 0.209395, 0.222385, 0.21291, 0.21291, 0.203355, 0.216401, 0.164327, 0.139895, 0.139895, 0.111485, 0.059222, 0.066181, 0.096677, 0.054297, 0.05306, 0.046336, 0.083462, 0.120615, 0.076542, 0.051831, 0.109221, 0.060549, 0.096677, 0.111485, 0.122885, 0.120615, 0.170161, 0.219301, 0.144935, 0.086953, 0.106997, 0.18812, 0.26085, 0.257454, 0.346032, 0.387226, 0.390993, 0.387226, 0.387226, 0.468512, 0.497853, 0.374039, 0.483068, 0.444081, 0.408655, 0.394753, 0.36309, 0.281712, 0.324872, 0.318242, 0.384043, 0.418646, 0.352862, 0.342579, 0.342579, 0.25406, 0.21291, 0.209395, 0.200174, 0.200174, 0.194234, 0.25406, 0.278302, 0.275179, 0.216401, 0.216401, 0.232838, 0.182256, 0.26085, 0.243554, 0.247041, 0.206376, 0.209395, 0.281712, 0.298791, 0.295083, 0.387226, 0.433034, 0.422041, 0.342579, 0.318242, 0.308712, 0.328603, 0.308712, 0.271506, 0.370445, 0.268042, 0.170161, 0.25031, 0.17593, 0.173081, 0.25406, 0.328603, 0.219301, 0.222385, 0.139895, 0.139895, 0.085092, 0.045352, 0.049374, 0.071867, 0.090864, 0.094817, 0.094817, 0.167087, 0.125101, 0.098513, 0.179055, 0.26085, 0.185198, 0.18812, 0.196879, 0.203355, 0.134866, 0.15284, 0.127496, 0.191378, 0.196879, 0.271506, 0.281712, 0.196879, 0.15008, 0.139895, 0.088832, 0.049374, 0.055536, 0.055536, 0.079919, 0.076542, 0.081712, 0.142424, 0.219301, 0.155435, 0.15008, 0.194234, 0.278302, 0.31487, 0.324872, 0.318242, 0.295083, 0.291804, 0.284882, 0.374039, 0.349426, 0.339168, 0.433034, 0.42561, 0.51388, 0.486429, 0.509769, 0.494003, 0.476583, 0.436924, 0.51388, 0.521092, 0.465241, 0.4292, 0.4292, 0.436924, 0.450668, 0.394753, 0.494003, 0.59917, 0.494003, 0.494003, 0.604312, 0.59014, 0.465241, 0.384043, 0.394753, 0.394753, 0.41194, 0.41194, 0.440853, 0.374039, 0.36309, 0.414856, 0.461924, 0.450668, 0.447574, 0.36309, 0.36309, 0.359901, 0.275179, 0.257454, 0.271506, 0.281712, 0.271506, 0.359901, 0.356642, 0.359901, 0.346032, 0.36309, 0.374039, 0.374039, 0.450668, 0.436924, 0.447574, 0.408655, 0.377384, 0.339168, 0.418646, 0.51388, 0.472492, 0.604312, 0.81615], '')</t>
  </si>
  <si>
    <t>[0, 1, 2, 3, 4, 5, 6, 7, 8, 9, 10, 186, 188, 192, 193, 201, 204, 205, 241, 243, 244]</t>
  </si>
  <si>
    <t>UPI000173021F status=activ</t>
  </si>
  <si>
    <t>([0.024393, 0.035586, 0.028107, 0.023087, 0.038042, 0.049374, 0.064632, 0.090864, 0.050641, 0.06184, 0.074921, 0.074921, 0.058088, 0.058088, 0.074921, 0.040537, 0.081712, 0.079919, 0.079919, 0.078022, 0.158265, 0.139895, 0.098513, 0.116183, 0.158265, 0.144935, 0.102787, 0.059222, 0.031287, 0.038042, 0.043307, 0.049374, 0.06312, 0.044297, 0.043307, 0.055536, 0.096677, 0.054297, 0.054297, 0.060549, 0.060549, 0.058088, 0.100716, 0.147574, 0.185198, 0.158265, 0.167087, 0.15008, 0.236433, 0.318242, 0.31487, 0.298791, 0.30533, 0.291804, 0.268042, 0.18812, 0.194234, 0.18812, 0.18812, 0.268042, 0.191378, 0.122885, 0.071867, 0.069024, 0.076542, 0.034884, 0.049374, 0.022306, 0.030611, 0.030611, 0.019109, 0.035586, 0.021381, 0.019109, 0.012491, 0.024826, 0.044297, 0.045352, 0.026892, 0.058088, 0.066181, 0.098513, 0.173081, 0.173081, 0.173081, 0.098513, 0.196879, 0.182256, 0.324872, 0.318242, 0.311707, 0.281712, 0.257454, 0.359901, 0.278302, 0.247041, 0.158265, 0.155435, 0.147574, 0.147574, 0.074921, 0.064632, 0.069024, 0.030003, 0.030611, 0.034884, 0.059222, 0.031287, 0.037156, 0.030003, 0.023087, 0.023087, 0.027463, 0.030003, 0.017138, 0.015078, 0.022667, 0.038042, 0.038042, 0.03976, 0.040537, 0.041405, 0.045352, 0.028107, 0.06312, 0.111485, 0.098513, 0.096677, 0.078022, 0.0704, 0.042364, 0.074921, 0.043307, 0.076542, 0.041405, 0.074921, 0.144935, 0.173081, 0.142424, 0.158265, 0.147574, 0.144935, 0.18812, 0.194234, 0.25031, 0.232838, 0.147574, 0.094817, 0.10481, 0.196879, 0.120615, 0.194234, 0.191378, 0.191378, 0.122885, 0.120615, 0.094817, 0.096677, 0.116183, 0.15284, 0.079919, 0.038042, 0.071867, 0.094817, 0.083462, 0.085092, 0.051831, 0.10481, 0.179055, 0.164327, 0.100716, 0.179055, 0.185198, 0.118441, 0.182256, 0.281712, 0.36309, 0.390993, 0.268042, 0.164327, 0.088832, 0.088832, 0.10481, 0.102787, 0.100716, 0.100716, 0.10481, 0.161087, 0.139895, 0.125101, 0.074921, 0.071867, 0.029376, 0.028695, 0.048328, 0.051831, 0.049374, 0.050641, 0.058088, 0.078022, 0.125101, 0.10481, 0.185198, 0.18812, 0.092881, 0.102787, 0.069024, 0.050641, 0.05306, 0.030611, 0.034884, 0.069024, 0.120615, 0.236433, 0.147574, 0.094817, 0.051831, 0.051831, 0.03976, 0.020522, 0.019109, 0.019401, 0.042364, 0.037156, 0.066181, 0.079919, 0.043307, 0.032677, 0.024826, 0.028695, 0.055536, 0.023534, 0.013437, 0.011518, 0.011518, 0.020165, 0.0198, 0.019401, 0.018415, 0.024826, 0.044297, 0.074921, 0.044297, 0.043307, 0.043307, 0.023963, 0.023963, 0.03976, 0.088832, 0.085092, 0.074921, 0.066181, 0.139895, 0.239899, 0.185198, 0.170161, 0.092881, 0.090864, 0.102787, 0.10481, 0.045352, 0.054297, 0.060549, 0.10481, 0.098513, 0.056825, 0.060549, 0.100716, 0.090864, 0.085092, 0.094817, 0.090864, 0.05306, 0.023963, 0.013265, 0.021381, 0.011518, 0.011106, 0.017797, 0.024826, 0.025316, 0.030611, 0.016257, 0.017138, 0.01078, 0.01078, 0.013437, 0.016826, 0.013265, 0.010372, 0.008409, 0.009294, 0.007315, 0.008895, 0.015078, 0.023963], '')</t>
  </si>
  <si>
    <t>UPI0001730220 status=activ</t>
  </si>
  <si>
    <t>([0.40511, 0.440853, 0.490133, 0.414856, 0.454136, 0.394753, 0.318242, 0.225814, 0.170161, 0.206376, 0.232838, 0.268042, 0.284882, 0.295083, 0.268042, 0.311707, 0.281712, 0.268042, 0.196879, 0.278302, 0.275179, 0.167087, 0.173081, 0.161087, 0.222385, 0.158265, 0.142424, 0.203355, 0.31487, 0.40511, 0.398279, 0.332115, 0.328603, 0.219301, 0.191378, 0.21291, 0.209395, 0.284882, 0.278302, 0.342579, 0.232838, 0.247041, 0.25031, 0.271506, 0.209395, 0.203355, 0.18812, 0.268042, 0.275179, 0.203355, 0.209395, 0.209395, 0.288399, 0.288399, 0.26085, 0.288399, 0.291804, 0.321458, 0.352862, 0.268042, 0.295083, 0.418646, 0.324872, 0.328603, 0.308712, 0.30533, 0.200174, 0.311707, 0.318242, 0.291804, 0.384043, 0.284882, 0.203355, 0.203355, 0.203355, 0.308712, 0.308712, 0.268042, 0.278302, 0.271506, 0.271506, 0.25031, 0.243554, 0.328603, 0.408655, 0.332115, 0.394753, 0.517562, 0.480142, 0.384043, 0.384043, 0.352862, 0.444081, 0.545602, 0.521092, 0.517562, 0.505461, 0.444081, 0.401658, 0.324872, 0.324872, 0.422041, 0.328603, 0.222385, 0.219301, 0.243554, 0.243554, 0.18812, 0.18812, 0.203355, 0.284882, 0.206376, 0.185198, 0.098513, 0.090864, 0.078022, 0.06184, 0.038858, 0.064632, 0.109221, 0.158265, 0.096677, 0.106997, 0.106997, 0.109221, 0.081712, 0.050641, 0.06312, 0.098513, 0.076542, 0.0704, 0.069024, 0.129801, 0.15008, 0.247041, 0.243554, 0.288399, 0.30533, 0.380708, 0.374039, 0.281712, 0.247041, 0.291804, 0.284882, 0.36309, 0.408655, 0.374039, 0.444081, 0.444081, 0.436924, 0.40511, 0.349426, 0.377384, 0.318242, 0.318242, 0.219301, 0.236433, 0.229226, 0.203355, 0.139895, 0.083462, 0.158265, 0.10481, 0.144935, 0.134866, 0.144935, 0.109221, 0.147574, 0.137348, 0.155435, 0.164327, 0.219301, 0.185198, 0.167087, 0.196879, 0.144935, 0.18812, 0.155435, 0.092881, 0.092881, 0.142424, 0.225814, 0.209395, 0.308712, 0.295083, 0.268042, 0.167087, 0.257454, 0.232838, 0.229226, 0.17593, 0.17593, 0.098513, 0.144935, 0.076542, 0.092881, 0.092881, 0.085092, 0.096677, 0.144935, 0.167087, 0.191378, 0.196879, 0.194234, 0.196879, 0.203355, 0.232838, 0.321458, 0.324872, 0.401658, 0.339168, 0.318242, 0.281712, 0.408655, 0.352862, 0.483068, 0.450668, 0.505461, 0.56648, 0.557691, 0.553315, 0.585406, 0.525368, 0.472492, 0.454136, 0.422041, 0.384043, 0.349426], '')</t>
  </si>
  <si>
    <t>[87, 93, 94, 95, 96, 217, 218, 219, 220, 221, 222]</t>
  </si>
  <si>
    <t>UPI0001730221 status=activ</t>
  </si>
  <si>
    <t>([0.179055, 0.222385, 0.132295, 0.179055, 0.222385, 0.158265, 0.200174, 0.268042, 0.301917, 0.339168, 0.390993, 0.440853, 0.370445, 0.370445, 0.433034, 0.332115, 0.384043, 0.380708, 0.4292, 0.440853, 0.4292, 0.422041, 0.36309, 0.390993, 0.380708, 0.380708, 0.465241, 0.465241, 0.436924, 0.440853, 0.444081, 0.346032, 0.298791, 0.356642, 0.271506, 0.271506, 0.36309, 0.418646, 0.517562, 0.545602, 0.534167, 0.458154, 0.398279, 0.472492, 0.450668, 0.468512, 0.461924, 0.458154, 0.447574, 0.377384, 0.271506, 0.291804, 0.349426, 0.301917, 0.318242, 0.408655, 0.433034, 0.4292, 0.318242, 0.318242, 0.229226, 0.15284, 0.209395, 0.275179, 0.264545, 0.268042, 0.268042, 0.182256, 0.194234, 0.167087, 0.239899, 0.257454, 0.225814, 0.147574, 0.236433, 0.222385, 0.161087, 0.18812, 0.185198, 0.200174, 0.173081, 0.268042, 0.332115, 0.257454, 0.25406, 0.179055, 0.182256, 0.167087, 0.268042, 0.264545, 0.271506, 0.268042, 0.356642, 0.36309, 0.374039, 0.332115, 0.36309, 0.436924, 0.311707, 0.25031, 0.311707, 0.278302, 0.206376, 0.232838, 0.311707, 0.219301, 0.30533, 0.398279, 0.298791, 0.291804, 0.182256, 0.182256, 0.18812, 0.173081, 0.167087, 0.167087, 0.219301, 0.196879, 0.127496, 0.21291, 0.288399, 0.200174, 0.275179, 0.335645, 0.30533, 0.278302, 0.40511, 0.408655, 0.398279, 0.541878, 0.461924, 0.465241, 0.4292, 0.339168, 0.346032, 0.271506, 0.264545, 0.209395, 0.203355, 0.25031, 0.200174, 0.125101, 0.209395, 0.196879, 0.17593, 0.17593, 0.134866, 0.120615, 0.078022, 0.045352, 0.037156, 0.028695, 0.060549, 0.085092, 0.142424, 0.142424, 0.236433, 0.332115, 0.390993, 0.422041, 0.450668, 0.490133, 0.58069, 0.461924, 0.401658, 0.42561, 0.465241, 0.570702, 0.553315, 0.63748, 0.76285, 0.798249, 0.89662, 0.889439, 0.823549, 0.724957, 0.618285, 0.541878, 0.538167, 0.538167, 0.5017, 0.472492, 0.433034, 0.352862, 0.366687, 0.342579, 0.346032, 0.335645, 0.247041, 0.25406, 0.247041, 0.203355, 0.206376, 0.194234, 0.132295, 0.222385, 0.232838, 0.324872, 0.36309, 0.370445, 0.278302, 0.291804, 0.31487, 0.356642, 0.436924, 0.51388, 0.5017, 0.461924, 0.454136, 0.553315, 0.472492, 0.494003, 0.517562, 0.41194, 0.418646, 0.414856, 0.387226, 0.450668, 0.408655, 0.318242, 0.318242, 0.352862, 0.342579, 0.346032, 0.342579, 0.346032, 0.36309, 0.476583, 0.42561, 0.461924, 0.461924, 0.553315, 0.440853, 0.454136, 0.468512, 0.384043, 0.458154, 0.468512, 0.394753, 0.422041, 0.521092, 0.521092, 0.56648, 0.59014, 0.538167, 0.541878, 0.472492, 0.450668, 0.359901, 0.42561, 0.311707, 0.30533, 0.225814, 0.222385, 0.194234, 0.264545, 0.332115, 0.318242, 0.30533, 0.390993, 0.40511, 0.318242, 0.311707, 0.308712, 0.209395, 0.239899, 0.229226, 0.18812, 0.196879, 0.291804, 0.275179, 0.36309, 0.25031, 0.349426, 0.444081, 0.480142, 0.465241, 0.483068, 0.529623, 0.444081, 0.328603, 0.30533, 0.342579, 0.346032, 0.335645, 0.398279, 0.408655, 0.4292, 0.557691, 0.461924, 0.450668, 0.384043, 0.380708, 0.458154, 0.4292, 0.440853, 0.328603, 0.339168, 0.339168, 0.225814, 0.216401, 0.328603, 0.366687, 0.398279, 0.418646, 0.42561, 0.366687, 0.398279, 0.398279, 0.377384, 0.414856, 0.42561, 0.538167, 0.557691, 0.494003, 0.509769, 0.468512, 0.494003, 0.41194, 0.418646, 0.525368, 0.538167, 0.490133, 0.476583, 0.472492, 0.433034, 0.321458, 0.436924, 0.301917, 0.278302, 0.206376, 0.25031, 0.206376, 0.21291, 0.122885, 0.194234, 0.194234, 0.216401, 0.21291, 0.271506, 0.247041, 0.170161, 0.167087, 0.196879, 0.132295, 0.074921, 0.088832, 0.147574, 0.086953, 0.161087, 0.164327, 0.229226, 0.236433, 0.295083, 0.18812, 0.25031, 0.247041, 0.222385, 0.137348, 0.137348, 0.086953, 0.098513, 0.15008, 0.196879, 0.200174, 0.268042, 0.308712, 0.288399, 0.311707, 0.370445, 0.370445, 0.288399, 0.31487, 0.295083, 0.18812, 0.288399, 0.284882, 0.196879, 0.206376, 0.308712, 0.390993, 0.387226, 0.349426, 0.275179, 0.308712, 0.291804, 0.278302, 0.301917, 0.278302, 0.173081, 0.18812, 0.179055, 0.275179, 0.17593, 0.102787, 0.116183, 0.109221, 0.122885, 0.116183, 0.116183, 0.096677, 0.10481, 0.139895, 0.137348, 0.21291, 0.17593, 0.182256, 0.216401, 0.284882, 0.243554, 0.328603, 0.308712, 0.268042, 0.170161, 0.264545, 0.281712, 0.342579, 0.281712, 0.318242, 0.342579, 0.339168, 0.339168, 0.321458, 0.356642, 0.394753, 0.352862, 0.387226, 0.377384, 0.278302, 0.216401, 0.278302, 0.194234, 0.21291, 0.284882, 0.281712, 0.200174, 0.225814, 0.15008, 0.134866, 0.067594, 0.06184, 0.06312, 0.079919, 0.079919, 0.074921, 0.073402, 0.060549, 0.059222, 0.060549, 0.055536, 0.081712, 0.050641, 0.049374, 0.049374, 0.044297, 0.076542, 0.122885, 0.109221, 0.109221, 0.18812, 0.268042, 0.359901, 0.359901, 0.324872, 0.25031, 0.25031, 0.170161, 0.15284, 0.158265, 0.15284, 0.225814, 0.196879, 0.247041, 0.26085, 0.15284, 0.137348, 0.142424, 0.144935, 0.21291, 0.308712, 0.232838, 0.232838, 0.222385, 0.21291, 0.170161, 0.243554, 0.222385, 0.301917, 0.40511, 0.321458, 0.298791, 0.311707, 0.236433, 0.209395, 0.236433, 0.264545, 0.264545, 0.278302, 0.275179, 0.191378, 0.102787, 0.139895, 0.10481, 0.11371, 0.100716, 0.167087, 0.173081, 0.129801, 0.134866, 0.076542, 0.073402, 0.094817, 0.083462, 0.094817, 0.083462, 0.118441, 0.129801, 0.085092, 0.078022, 0.071867, 0.120615, 0.15284, 0.116183, 0.092881, 0.0704, 0.083462, 0.064632, 0.064632, 0.054297, 0.049374, 0.086953, 0.144935, 0.142424, 0.170161, 0.25031, 0.247041, 0.275179, 0.359901, 0.41194, 0.401658, 0.433034, 0.440853, 0.414856, 0.465241, 0.618285, 0.575842, 0.56648, 0.59917, 0.454136, 0.585406, 0.59508, 0.59508, 0.486429, 0.472492, 0.36309, 0.328603, 0.42561, 0.40511, 0.370445, 0.40511, 0.387226, 0.384043, 0.374039, 0.465241, 0.483068, 0.440853, 0.418646, 0.436924, 0.433034, 0.56648, 0.553315, 0.521092, 0.42561, 0.408655, 0.387226, 0.366687, 0.349426, 0.328603, 0.311707, 0.216401, 0.21291, 0.206376, 0.17593, 0.185198, 0.170161, 0.155435, 0.158265, 0.203355, 0.129801, 0.11371, 0.066181, 0.074921, 0.060549, 0.116183, 0.142424, 0.170161, 0.278302, 0.298791, 0.321458, 0.324872, 0.422041, 0.41194, 0.342579, 0.275179, 0.278302, 0.26085, 0.196879, 0.206376, 0.134866, 0.194234, 0.127496, 0.111485, 0.090864, 0.069024, 0.046336, 0.05306, 0.038042, 0.024826, 0.018787, 0.01204, 0.009187, 0.007031, 0.005378, 0.006795], '')</t>
  </si>
  <si>
    <t>[38, 39, 40, 129, 162, 167, 168, 169, 170, 171, 172, 173, 174, 175, 176, 177, 178, 179, 180, 205, 206, 209, 212, 231, 240, 241, 242, 243, 244, 245, 278, 288, 312, 313, 315, 320, 321, 544, 545, 546, 547, 549, 550, 551, 569, 570, 571]</t>
  </si>
  <si>
    <t>UPI0001730222 status=activ</t>
  </si>
  <si>
    <t>([0.002035, 0.001541, 0.001271, 0.001112, 0.00155, 0.001408, 0.001211, 0.000945, 0.000816, 0.000747, 0.000614, 0.000958, 0.000575, 0.000859, 0.001374, 0.002194, 0.002555, 0.002761, 0.004358, 0.003607, 0.003671, 0.003177, 0.003177, 0.003298, 0.004358, 0.00316, 0.003014, 0.004135, 0.004646, 0.004976, 0.004358, 0.006039, 0.006142, 0.008895, 0.005992, 0.004208, 0.004208, 0.00316, 0.001743, 0.001649, 0.00246, 0.002336, 0.001623, 0.001872, 0.002155, 0.001649, 0.002014, 0.00243, 0.001778, 0.001786, 0.002155, 0.003276, 0.002349], '')</t>
  </si>
  <si>
    <t>UPI0001730223 status=activ</t>
  </si>
  <si>
    <t>([0.18812, 0.18812, 0.134866, 0.173081, 0.216401, 0.25031, 0.275179, 0.31487, 0.342579, 0.275179, 0.271506, 0.222385, 0.142424, 0.127496, 0.194234, 0.225814, 0.232838, 0.229226, 0.324872, 0.352862, 0.25406, 0.167087, 0.122885, 0.18812, 0.122885, 0.0704, 0.073402, 0.078022, 0.086953, 0.100716, 0.161087, 0.179055, 0.275179, 0.374039, 0.291804, 0.21291, 0.25031, 0.170161, 0.17593, 0.155435, 0.144935, 0.219301, 0.298791, 0.298791, 0.281712, 0.295083, 0.377384, 0.384043, 0.349426, 0.232838, 0.200174, 0.191378, 0.209395, 0.137348, 0.137348, 0.236433, 0.243554, 0.229226, 0.324872, 0.321458, 0.346032, 0.243554, 0.257454, 0.25406, 0.352862, 0.356642, 0.321458, 0.332115, 0.328603, 0.374039, 0.472492, 0.387226, 0.311707, 0.311707, 0.281712, 0.239899, 0.15008, 0.229226, 0.164327, 0.17593, 0.179055, 0.106997, 0.109221, 0.106997, 0.098513, 0.109221, 0.058088, 0.071867, 0.044297, 0.043307, 0.041405, 0.037156, 0.064632, 0.11371, 0.100716, 0.111485, 0.088832, 0.127496, 0.144935, 0.21291, 0.196879, 0.196879, 0.21291, 0.209395, 0.21291, 0.142424, 0.071867, 0.139895, 0.196879, 0.271506, 0.278302, 0.182256, 0.191378, 0.129801, 0.0704, 0.06184, 0.098513, 0.155435, 0.173081, 0.15008, 0.161087, 0.092881, 0.094817, 0.085092, 0.15008, 0.15008, 0.236433, 0.324872, 0.301917, 0.295083, 0.200174, 0.182256, 0.247041, 0.216401, 0.271506, 0.36309, 0.377384, 0.36309, 0.311707, 0.257454, 0.209395, 0.144935], '')</t>
  </si>
  <si>
    <t>UPI0001730224 status=activ</t>
  </si>
  <si>
    <t>([0.038858, 0.0704, 0.029376, 0.047319, 0.023534, 0.013265, 0.008804, 0.006142, 0.004775, 0.004976, 0.004899, 0.005086, 0.003478, 0.003461, 0.002349, 0.002014, 0.001906, 0.001906, 0.00231, 0.002078, 0.001211, 0.001305, 0.001271, 0.001541, 0.00146, 0.001572, 0.002349, 0.00243, 0.003821, 0.006039, 0.004899, 0.005932, 0.00515, 0.007877, 0.008409, 0.009096, 0.011669, 0.011903, 0.013821, 0.011669, 0.019109, 0.020522, 0.017447, 0.009483, 0.008156, 0.005683, 0.006078, 0.005011, 0.004921, 0.00515, 0.00515, 0.005011, 0.004414, 0.005872, 0.004161, 0.004358, 0.00389, 0.003246, 0.003997, 0.002529, 0.003997, 0.005011, 0.00558, 0.003607, 0.005223, 0.007315, 0.011342, 0.016021, 0.024393, 0.024393, 0.022306, 0.010221, 0.018415, 0.012727, 0.00777, 0.011518, 0.010926, 0.011518, 0.008723, 0.006619, 0.008525, 0.008525, 0.005734, 0.005249, 0.006619, 0.004247, 0.002705, 0.001808, 0.001541, 0.000906, 0.001048, 0.000477, 0.000477, 0.000468, 0.000906, 0.000893, 0.000945, 0.00103, 0.000958, 0.001249, 0.001936, 0.002327, 0.001383, 0.001249, 0.001249, 0.000945, 0.001623, 0.001649, 0.002138, 0.002503, 0.003079, 0.002705, 0.003701, 0.004388, 0.003431, 0.00231, 0.002503, 0.001541, 0.001499, 0.00231, 0.001872, 0.001541, 0.001305, 0.001906, 0.003053, 0.004577, 0.006894, 0.004689, 0.005086, 0.005086, 0.004388, 0.003701, 0.003997, 0.003963, 0.003177, 0.004388, 0.006078, 0.00543, 0.004899, 0.004736, 0.003341, 0.003341, 0.00243, 0.001748, 0.001743, 0.001709, 0.001061, 0.000833, 0.000854, 0.00076, 0.000468, 0.000318, 0.000631, 0.000468, 0.000318, 0.000799, 0.000833, 0.000464, 0.000412, 0.000833, 0.000477, 0.000713, 0.001202, 0.002035, 0.00243, 0.001572, 0.001572, 0.001692, 0.002194, 0.001855, 0.001786, 0.003109, 0.003053, 0.003053, 0.004577, 0.005683, 0.00389, 0.00246, 0.002623, 0.00292, 0.002014, 0.002688, 0.002194, 0.002366, 0.001391, 0.001305, 0.001541, 0.001481, 0.001271, 0.000708, 0.001391, 0.002194, 0.001391, 0.001434, 0.000859, 0.00061, 0.000773, 0.001159, 0.001743, 0.00246, 0.002482, 0.00389, 0.002727, 0.002761, 0.002662, 0.004388, 0.006374, 0.004976, 0.003512, 0.006039, 0.009015, 0.005799, 0.00558, 0.009015, 0.008895, 0.014315, 0.012727, 0.007877, 0.006894, 0.004736, 0.003405, 0.00316, 0.003014, 0.002881, 0.003212, 0.002606, 0.002078, 0.001232, 0.001936, 0.001936, 0.001743, 0.001743, 0.002623, 0.0028, 0.001872, 0.002138, 0.002138, 0.002117, 0.003298, 0.002606, 0.00389, 0.004208, 0.004611, 0.004577, 0.004577, 0.005249, 0.004247, 0.005623, 0.006194, 0.006567, 0.006567, 0.004611, 0.003053, 0.002327, 0.001597, 0.001748, 0.00152, 0.000893, 0.000893, 0.000799, 0.000713, 0.000313, 0.000386, 0.000674, 0.000648, 0.001159, 0.001069, 0.001687, 0.001649, 0.002581, 0.001687, 0.002705, 0.003997, 0.006421, 0.007259, 0.008525, 0.006795, 0.011342, 0.011106, 0.022667, 0.017797, 0.030611, 0.078022, 0.129801, 0.147574, 0.059222, 0.066181, 0.047319, 0.033407, 0.015694, 0.011342, 0.013265, 0.009483, 0.006194, 0.005223, 0.006245, 0.004646, 0.006795, 0.004921, 0.006701, 0.006374, 0.008156, 0.007031, 0.006078, 0.003727, 0.003671, 0.005872, 0.004161, 0.00407, 0.004646, 0.007091, 0.005734, 0.005734, 0.007177, 0.00777, 0.010131, 0.007091, 0.007877, 0.005378, 0.007495, 0.006078, 0.004736, 0.004577, 0.004513, 0.00515, 0.005799, 0.003997, 0.002727, 0.003701, 0.005318, 0.005378, 0.003555, 0.00359, 0.004611, 0.003555, 0.003924, 0.002881, 0.003246, 0.00389, 0.004921, 0.003963, 0.005086, 0.006078, 0.004247], '')</t>
  </si>
  <si>
    <t>UPI0001730225 status=activ</t>
  </si>
  <si>
    <t>([0.010221, 0.008723, 0.007555, 0.006795, 0.00962, 0.014075, 0.019401, 0.030003, 0.020165, 0.027463, 0.038858, 0.037156, 0.054297, 0.055536, 0.098513, 0.098513, 0.048328, 0.044297, 0.042364, 0.05306, 0.127496, 0.222385, 0.216401, 0.301917, 0.380708, 0.281712, 0.185198, 0.185198, 0.167087, 0.182256, 0.185198, 0.182256, 0.222385, 0.173081, 0.158265, 0.164327, 0.247041, 0.268042, 0.281712, 0.179055, 0.17593, 0.15008, 0.147574, 0.222385, 0.219301, 0.129801, 0.21291, 0.332115, 0.339168, 0.356642, 0.414856, 0.401658, 0.30533, 0.26085, 0.257454, 0.15284, 0.147574, 0.155435, 0.206376, 0.301917, 0.311707, 0.219301, 0.139895, 0.125101, 0.132295, 0.109221, 0.18812, 0.182256, 0.083462, 0.098513, 0.094817, 0.066181, 0.03976, 0.074921, 0.096677, 0.10481, 0.191378, 0.194234, 0.182256, 0.21291, 0.216401, 0.308712, 0.40511, 0.40511, 0.408655, 0.295083, 0.328603, 0.21291, 0.21291, 0.31487, 0.281712, 0.247041, 0.339168, 0.324872, 0.328603, 0.349426, 0.339168, 0.243554, 0.236433, 0.155435, 0.102787, 0.056825, 0.056825, 0.054297, 0.055536, 0.049374, 0.10481, 0.085092, 0.100716, 0.116183, 0.098513, 0.06184, 0.078022, 0.079919, 0.134866, 0.074921, 0.067594, 0.122885, 0.17593, 0.179055, 0.26085, 0.342579, 0.4292, 0.436924, 0.349426, 0.450668, 0.332115, 0.232838, 0.17593, 0.257454, 0.239899, 0.271506, 0.257454, 0.264545, 0.164327, 0.139895, 0.125101, 0.067594, 0.06312, 0.06184, 0.073402, 0.03976, 0.037156, 0.038042, 0.03976, 0.037156, 0.034068, 0.03976, 0.067594, 0.122885, 0.071867, 0.066181, 0.034884, 0.034884, 0.034884, 0.071867, 0.10481, 0.155435, 0.170161, 0.111485, 0.11371, 0.05306, 0.11371, 0.064632, 0.06312, 0.059222, 0.125101, 0.071867, 0.127496, 0.134866, 0.129801, 0.206376, 0.200174, 0.203355, 0.291804, 0.191378, 0.173081, 0.158265, 0.120615, 0.173081, 0.257454, 0.308712, 0.414856, 0.271506, 0.295083, 0.203355, 0.125101, 0.106997, 0.179055, 0.170161, 0.158265, 0.158265, 0.170161, 0.170161, 0.173081, 0.106997, 0.185198, 0.200174, 0.11371, 0.116183, 0.067594, 0.059222, 0.035586, 0.019109, 0.040537, 0.051831, 0.092881, 0.081712, 0.079919, 0.092881, 0.094817, 0.054297, 0.029376, 0.030003, 0.033407, 0.047319, 0.100716, 0.094817, 0.100716, 0.17593, 0.225814, 0.321458, 0.232838, 0.308712, 0.30533, 0.222385, 0.219301, 0.18812, 0.298791, 0.206376, 0.182256, 0.106997, 0.17593, 0.173081, 0.109221, 0.116183, 0.116183, 0.096677, 0.073402, 0.06312, 0.066181, 0.03976, 0.019109, 0.035586, 0.033407, 0.069024, 0.059222, 0.047319, 0.032677, 0.034068, 0.071867, 0.034068, 0.0704, 0.078022, 0.134866, 0.120615, 0.102787, 0.073402, 0.081712, 0.085092, 0.098513, 0.050641, 0.060549, 0.073402, 0.038042, 0.038858, 0.035586, 0.073402, 0.120615, 0.209395, 0.216401, 0.194234, 0.271506, 0.25406, 0.173081, 0.170161, 0.271506, 0.167087, 0.164327, 0.170161, 0.127496, 0.081712, 0.147574, 0.222385, 0.216401, 0.216401, 0.232838, 0.236433, 0.17593, 0.170161, 0.132295, 0.100716, 0.083462, 0.085092, 0.066181, 0.090864, 0.069024, 0.042364, 0.094817, 0.179055], '')</t>
  </si>
  <si>
    <t>UPI0001730226 status=activ</t>
  </si>
  <si>
    <t>([0.096677, 0.147574, 0.081712, 0.142424, 0.18812, 0.137348, 0.17593, 0.225814, 0.144935, 0.078022, 0.048328, 0.06312, 0.025316, 0.014586, 0.025316, 0.013016, 0.023534, 0.016826, 0.014586, 0.014315, 0.008276, 0.00777, 0.007422, 0.007422, 0.004899, 0.005223, 0.004646, 0.003963, 0.003804, 0.005086, 0.005872, 0.005734, 0.004431, 0.007031, 0.010221, 0.009977, 0.016826, 0.010131, 0.010131, 0.017447, 0.020876, 0.054297, 0.055536, 0.023963, 0.045352, 0.102787, 0.041405, 0.041405, 0.054297, 0.026338, 0.017447, 0.028695, 0.024826, 0.022306, 0.023087, 0.022306, 0.021381, 0.023087, 0.020876, 0.018787, 0.020522, 0.009977, 0.009187, 0.006619, 0.009015, 0.005734, 0.005318, 0.006194, 0.009483, 0.006039, 0.008723, 0.011342, 0.007877, 0.013821, 0.024393, 0.016021, 0.010221, 0.010221, 0.00962, 0.009865, 0.009728, 0.009187, 0.009096, 0.006078, 0.005249, 0.005223, 0.008624, 0.009096, 0.008002, 0.005011, 0.005872, 0.004414, 0.003212, 0.003014, 0.002976, 0.002117, 0.001743, 0.001649, 0.001748, 0.001786, 0.001649, 0.002512, 0.002606, 0.003864, 0.003924, 0.004976, 0.004358, 0.003963, 0.003821, 0.003555, 0.003341, 0.004611, 0.006039, 0.005932, 0.008525, 0.007177, 0.009015, 0.010509, 0.014586, 0.012727, 0.007877, 0.008804, 0.006374, 0.005249, 0.005249, 0.007495, 0.006142, 0.008624, 0.006988, 0.004899, 0.007177, 0.014586, 0.008075, 0.005683, 0.008409, 0.009015, 0.01227, 0.009187, 0.009096, 0.006894, 0.005623, 0.005992, 0.006374, 0.006194, 0.006142, 0.004976, 0.003431, 0.003607, 0.003555, 0.002727, 0.003431, 0.002336, 0.001383, 0.002117, 0.001936, 0.002155, 0.001344, 0.000713, 0.000708, 0.000906, 0.001249, 0.000958, 0.000842, 0.00076, 0.000674, 0.000674, 0.000412, 0.000447, 0.000713, 0.000537, 0.000532, 0.000339, 0.000339, 0.000687, 0.000687, 0.000799, 0.000447, 0.00052, 0.000661, 0.000833, 0.000447, 0.000378, 0.000468, 0.000674, 0.000893, 0.001249], '')</t>
  </si>
  <si>
    <t>UPI0001730227 status=activ</t>
  </si>
  <si>
    <t>([0.003405, 0.00243, 0.003555, 0.004899, 0.00407, 0.005086, 0.004388, 0.003727, 0.004135, 0.003366, 0.00407, 0.004835, 0.004835, 0.005734, 0.007555, 0.007422, 0.007422, 0.008075, 0.013437, 0.01204, 0.021816, 0.042364, 0.100716, 0.058088, 0.032017, 0.069024, 0.034068, 0.066181, 0.129801, 0.088832, 0.139895, 0.144935, 0.11371, 0.116183, 0.120615, 0.049374, 0.098513, 0.139895, 0.059222, 0.022667, 0.024826, 0.017447, 0.013613, 0.013437, 0.016528, 0.020522, 0.022667, 0.044297, 0.054297, 0.060549, 0.078022, 0.078022, 0.034068, 0.025762, 0.030003, 0.014075, 0.018106, 0.018106, 0.013265, 0.023963, 0.031287, 0.030611, 0.044297, 0.027463, 0.025762, 0.034068, 0.021816, 0.010509, 0.007645, 0.007091, 0.006701, 0.008409, 0.008723, 0.014586, 0.011342, 0.006795, 0.011342, 0.017138, 0.016826, 0.016021, 0.009096, 0.014075, 0.011106, 0.006894, 0.007422, 0.006245, 0.006421, 0.009401, 0.00962, 0.014315, 0.013821, 0.008075, 0.008002, 0.00962, 0.00962, 0.019401, 0.020522, 0.018106, 0.019109, 0.01227, 0.01227, 0.024393, 0.012727, 0.016528, 0.018787, 0.032677, 0.058088, 0.031287, 0.034068, 0.038042, 0.038858, 0.03976, 0.055536, 0.026338, 0.019401, 0.018787, 0.014586, 0.014586, 0.008624, 0.005683, 0.007315, 0.01204, 0.009865, 0.013437, 0.013437, 0.012727, 0.013437, 0.01204, 0.010672, 0.007031, 0.006374, 0.004414, 0.003607, 0.00359, 0.003804, 0.002976, 0.002581, 0.003079, 0.002976, 0.003014, 0.004208, 0.003079, 0.001906, 0.002327, 0.002606, 0.002327, 0.003341, 0.003431, 0.002336, 0.003276, 0.003461, 0.003478, 0.003431, 0.003512, 0.004513, 0.00515, 0.005734, 0.004315, 0.004135, 0.004414, 0.004689, 0.003431, 0.003405, 0.003997, 0.003246, 0.002482, 0.002623, 0.002035, 0.001271, 0.00152, 0.000936, 0.00103, 0.001335], '')</t>
  </si>
  <si>
    <t>UPI0001730229 status=activ</t>
  </si>
  <si>
    <t>([0.015344, 0.018106, 0.028695, 0.042364, 0.059222, 0.043307, 0.06184, 0.064632, 0.05306, 0.0704, 0.069024, 0.071867, 0.076542, 0.100716, 0.098513, 0.096677, 0.15284, 0.170161, 0.173081, 0.275179, 0.374039, 0.335645, 0.30533, 0.194234, 0.191378, 0.209395, 0.311707, 0.324872, 0.281712, 0.352862, 0.374039, 0.440853, 0.366687, 0.257454, 0.298791, 0.232838, 0.225814, 0.243554, 0.155435, 0.25406, 0.15284, 0.142424, 0.209395, 0.298791, 0.433034, 0.414856, 0.291804, 0.281712, 0.200174, 0.25031, 0.179055, 0.15008, 0.142424, 0.206376, 0.264545, 0.264545, 0.346032, 0.359901, 0.271506, 0.380708, 0.356642, 0.41194, 0.335645, 0.301917, 0.278302, 0.25031, 0.288399, 0.40511, 0.398279, 0.490133, 0.525368, 0.608892, 0.622677, 0.505461, 0.541878, 0.483068, 0.525368, 0.517562, 0.5017, 0.56648, 0.480142, 0.401658, 0.374039, 0.468512, 0.541878, 0.465241, 0.480142, 0.483068, 0.468512, 0.472492, 0.444081, 0.436924, 0.40511, 0.394753, 0.387226, 0.356642, 0.370445, 0.284882, 0.25406, 0.243554, 0.264545, 0.352862, 0.454136, 0.433034, 0.41194, 0.346032, 0.41194, 0.41194, 0.311707, 0.324872, 0.324872, 0.219301, 0.158265, 0.200174, 0.142424, 0.158265, 0.196879, 0.26085, 0.324872, 0.324872, 0.321458, 0.311707, 0.21291, 0.229226, 0.346032, 0.332115, 0.295083, 0.295083, 0.288399, 0.374039, 0.377384, 0.384043, 0.490133, 0.56648, 0.549308, 0.51388, 0.613573, 0.59014, 0.575842, 0.497853, 0.517562, 0.541878, 0.465241, 0.562014, 0.538167, 0.497853, 0.418646, 0.541878, 0.541878, 0.447574, 0.418646, 0.380708, 0.377384, 0.41194, 0.42561, 0.398279, 0.505461, 0.384043, 0.394753, 0.318242, 0.321458, 0.243554, 0.229226, 0.264545, 0.167087, 0.15284, 0.132295, 0.194234, 0.137348, 0.086953, 0.116183, 0.134866, 0.167087, 0.100716, 0.085092, 0.049374, 0.059222, 0.060549, 0.094817, 0.094817, 0.155435, 0.222385, 0.301917, 0.298791, 0.247041, 0.356642, 0.281712, 0.281712, 0.291804, 0.349426, 0.346032, 0.295083, 0.288399, 0.191378, 0.281712, 0.30533, 0.394753, 0.40511, 0.374039, 0.418646, 0.380708, 0.390993, 0.284882, 0.203355, 0.122885, 0.185198, 0.102787, 0.161087, 0.122885, 0.116183, 0.125101, 0.18812, 0.264545, 0.268042, 0.36309, 0.349426, 0.328603, 0.295083, 0.206376, 0.264545, 0.173081, 0.134866, 0.132295, 0.209395, 0.275179, 0.291804, 0.288399, 0.387226, 0.401658, 0.414856, 0.4292, 0.4292, 0.401658, 0.318242, 0.239899, 0.203355, 0.17593, 0.142424, 0.17593, 0.264545, 0.155435, 0.155435, 0.194234, 0.15284, 0.167087, 0.200174, 0.278302, 0.278302, 0.291804, 0.247041, 0.222385, 0.225814, 0.216401, 0.167087, 0.243554, 0.332115, 0.271506, 0.295083, 0.26085, 0.243554, 0.15008, 0.257454, 0.349426, 0.394753, 0.401658, 0.401658, 0.328603, 0.30533, 0.321458, 0.311707, 0.268042, 0.275179, 0.275179, 0.284882, 0.284882, 0.30533, 0.288399, 0.384043, 0.387226, 0.454136, 0.374039, 0.480142, 0.384043, 0.288399, 0.284882, 0.25406, 0.170161, 0.229226, 0.271506, 0.284882, 0.257454, 0.288399, 0.36309, 0.352862, 0.311707, 0.394753, 0.408655, 0.408655, 0.374039, 0.346032, 0.349426, 0.42561, 0.408655, 0.458154, 0.545602, 0.51388, 0.59014, 0.707965, 0.690604, 0.653063, 0.570702, 0.613573, 0.694846], '')</t>
  </si>
  <si>
    <t>[70, 71, 72, 73, 74, 76, 77, 78, 79, 84, 133, 134, 135, 136, 137, 138, 140, 141, 143, 144, 147, 148, 156, 304, 305, 306, 307, 308, 309, 310, 311, 312]</t>
  </si>
  <si>
    <t>UPI000173022A status=activ</t>
  </si>
  <si>
    <t>([0.182256, 0.239899, 0.155435, 0.15284, 0.196879, 0.15008, 0.185198, 0.125101, 0.098513, 0.098513, 0.079919, 0.109221, 0.11371, 0.182256, 0.203355, 0.222385, 0.179055, 0.185198, 0.132295, 0.191378, 0.191378, 0.164327, 0.098513, 0.158265, 0.161087, 0.129801, 0.182256, 0.185198, 0.243554, 0.308712, 0.257454, 0.324872, 0.308712, 0.219301, 0.15284, 0.158265, 0.088832, 0.106997, 0.120615, 0.194234, 0.200174, 0.127496, 0.179055, 0.268042, 0.295083, 0.339168, 0.275179, 0.284882, 0.247041, 0.196879, 0.167087, 0.21291, 0.21291, 0.185198, 0.271506, 0.356642, 0.352862, 0.335645, 0.352862, 0.324872, 0.257454, 0.268042, 0.26085, 0.161087, 0.170161, 0.147574, 0.083462, 0.161087, 0.170161, 0.167087, 0.158265, 0.182256, 0.229226, 0.167087, 0.203355, 0.129801, 0.078022, 0.069024, 0.116183, 0.106997, 0.10481, 0.129801, 0.118441, 0.196879, 0.271506, 0.257454, 0.164327, 0.278302, 0.173081, 0.185198, 0.142424, 0.15284, 0.170161, 0.106997, 0.158265, 0.179055, 0.229226, 0.298791, 0.40511, 0.4292, 0.390993, 0.298791, 0.324872, 0.295083, 0.268042, 0.232838, 0.232838, 0.328603, 0.298791, 0.398279, 0.275179, 0.328603, 0.321458, 0.232838, 0.200174, 0.203355, 0.170161, 0.216401, 0.232838, 0.232838, 0.216401, 0.170161, 0.268042, 0.284882, 0.332115, 0.380708, 0.328603, 0.298791, 0.216401, 0.185198, 0.194234, 0.196879, 0.229226, 0.232838, 0.311707, 0.324872, 0.356642, 0.288399, 0.281712, 0.264545, 0.284882, 0.196879, 0.278302, 0.200174, 0.120615, 0.116183, 0.066181, 0.090864, 0.109221, 0.147574, 0.102787, 0.096677, 0.106997, 0.066181, 0.073402, 0.038858, 0.076542, 0.035586, 0.054297, 0.03976, 0.038858, 0.023087, 0.023963, 0.025316, 0.041405, 0.0704, 0.071867, 0.074921, 0.076542, 0.073402, 0.096677, 0.142424, 0.139895, 0.206376, 0.243554, 0.342579, 0.352862, 0.311707, 0.40511, 0.414856, 0.458154, 0.458154, 0.497853, 0.608892, 0.465241, 0.476583, 0.494003, 0.51388, 0.497853, 0.454136, 0.461924, 0.454136, 0.490133, 0.494003, 0.454136, 0.505461, 0.486429, 0.465241, 0.401658, 0.4292, 0.436924, 0.346032, 0.359901, 0.390993, 0.349426, 0.377384, 0.366687, 0.366687, 0.243554, 0.339168, 0.301917, 0.216401, 0.222385, 0.25031, 0.257454, 0.30533, 0.324872, 0.30533, 0.328603, 0.335645, 0.335645, 0.247041, 0.324872, 0.229226, 0.229226, 0.257454, 0.26085, 0.15284, 0.144935, 0.219301, 0.132295, 0.225814, 0.225814, 0.229226, 0.194234, 0.15284, 0.15008, 0.074921, 0.079919, 0.079919, 0.079919, 0.06312, 0.106997, 0.064632, 0.055536, 0.058088, 0.056825, 0.06184, 0.122885, 0.106997, 0.067594, 0.120615, 0.118441, 0.182256, 0.164327, 0.086953, 0.10481, 0.096677, 0.142424, 0.139895, 0.206376, 0.298791, 0.301917, 0.311707, 0.41194, 0.534167, 0.575842, 0.604312, 0.671169, 0.653063, 0.675549, 0.779859, 0.76285, 0.759478, 0.741537, 0.741537, 0.91684, 0.924947, 0.932927], '')</t>
  </si>
  <si>
    <t>[183, 187, 195, 265, 266, 267, 268, 269, 270, 271, 272, 273, 274, 275, 276, 277, 278]</t>
  </si>
  <si>
    <t>UPI000173022B status=activ</t>
  </si>
  <si>
    <t>([0.59508, 0.618285, 0.666105, 0.680603, 0.680603, 0.73685, 0.733139, 0.775545, 0.671169, 0.680603, 0.707965, 0.779859, 0.856457, 0.779859, 0.666105, 0.680603, 0.666105, 0.51388, 0.575842, 0.59014, 0.480142, 0.384043, 0.275179, 0.264545, 0.182256, 0.196879, 0.170161, 0.196879, 0.18812, 0.264545, 0.264545, 0.247041, 0.139895, 0.118441, 0.116183, 0.173081, 0.17593, 0.109221, 0.18812, 0.206376, 0.182256, 0.158265, 0.25031, 0.328603, 0.321458, 0.298791, 0.295083, 0.288399, 0.268042, 0.203355, 0.203355, 0.21291, 0.225814, 0.25031, 0.222385, 0.30533, 0.222385, 0.206376, 0.185198, 0.194234, 0.17593, 0.111485, 0.203355, 0.18812, 0.209395, 0.222385, 0.324872, 0.31487, 0.239899, 0.164327, 0.182256, 0.116183, 0.120615, 0.116183, 0.173081, 0.15008, 0.144935, 0.139895, 0.122885, 0.209395, 0.15284, 0.118441, 0.10481, 0.10481, 0.054297, 0.059222, 0.034068, 0.040537, 0.025316, 0.040537, 0.056825, 0.066181, 0.083462, 0.086953, 0.06184, 0.038042, 0.071867, 0.079919, 0.15284, 0.170161, 0.111485, 0.15008, 0.222385, 0.328603, 0.236433, 0.342579, 0.275179, 0.264545, 0.167087, 0.236433, 0.25031, 0.295083, 0.298791, 0.284882, 0.268042, 0.318242, 0.31487, 0.271506, 0.179055, 0.100716, 0.073402, 0.073402, 0.036378, 0.033407, 0.020522, 0.027463, 0.029376, 0.047319, 0.094817, 0.147574, 0.147574, 0.142424, 0.132295, 0.111485, 0.15284, 0.090864, 0.090864, 0.088832, 0.116183, 0.100716, 0.164327, 0.216401, 0.236433, 0.342579, 0.295083, 0.377384, 0.295083, 0.278302, 0.229226, 0.206376, 0.222385, 0.222385, 0.122885, 0.139895, 0.120615, 0.122885, 0.203355, 0.134866, 0.219301, 0.209395, 0.236433, 0.222385, 0.127496, 0.170161, 0.170161, 0.109221, 0.11371, 0.196879, 0.196879, 0.15008, 0.161087, 0.15008, 0.164327, 0.268042, 0.209395, 0.275179, 0.295083, 0.203355, 0.281712, 0.278302, 0.295083, 0.398279, 0.414856, 0.534167, 0.447574, 0.366687, 0.490133, 0.401658, 0.408655, 0.4292, 0.517562, 0.444081, 0.387226, 0.377384, 0.377384, 0.41194, 0.42561, 0.370445, 0.454136, 0.377384, 0.380708, 0.278302, 0.25406, 0.25031, 0.194234, 0.219301, 0.239899, 0.257454, 0.349426, 0.346032, 0.346032, 0.26085, 0.31487, 0.288399, 0.200174, 0.206376, 0.200174, 0.116183, 0.144935, 0.15284, 0.222385, 0.134866, 0.209395, 0.147574, 0.15008, 0.222385, 0.295083, 0.356642, 0.26085, 0.194234, 0.206376, 0.206376, 0.25031, 0.196879, 0.25031, 0.257454, 0.25406, 0.173081, 0.271506, 0.26085, 0.17593, 0.132295, 0.219301, 0.206376, 0.194234, 0.118441, 0.102787, 0.0704, 0.066181, 0.102787, 0.083462, 0.090864, 0.092881, 0.090864, 0.127496, 0.079919, 0.127496, 0.122885, 0.206376, 0.129801, 0.137348, 0.200174, 0.158265, 0.158265, 0.100716, 0.185198, 0.281712, 0.284882, 0.25406, 0.200174, 0.206376, 0.291804, 0.288399, 0.239899, 0.229226, 0.170161, 0.284882, 0.308712, 0.225814, 0.18812, 0.268042, 0.25406, 0.161087, 0.25031, 0.257454, 0.339168, 0.219301, 0.179055, 0.185198, 0.229226, 0.209395, 0.196879, 0.209395, 0.164327, 0.200174, 0.203355, 0.275179, 0.284882, 0.179055, 0.155435, 0.179055, 0.129801, 0.127496, 0.118441, 0.137348, 0.088832, 0.047319, 0.085092, 0.06184, 0.047319, 0.046336, 0.081712, 0.098513, 0.045352, 0.029376, 0.022667, 0.034884, 0.032677, 0.031287, 0.027463, 0.06184, 0.060549, 0.094817, 0.059222, 0.118441, 0.102787, 0.144935, 0.229226, 0.142424, 0.225814, 0.281712, 0.335645, 0.318242, 0.196879, 0.203355, 0.196879, 0.219301, 0.139895, 0.134866, 0.132295, 0.229226, 0.229226, 0.206376, 0.132295, 0.170161, 0.098513, 0.06312, 0.058088, 0.056825, 0.074921, 0.035586, 0.019401, 0.019109, 0.011342, 0.016021, 0.031287, 0.06312, 0.046336, 0.051831, 0.043307, 0.040537, 0.037156, 0.020165, 0.025316, 0.028107, 0.036378, 0.048328, 0.085092, 0.05306, 0.054297, 0.086953, 0.179055, 0.161087, 0.083462, 0.088832, 0.059222, 0.059222, 0.059222, 0.088832, 0.129801, 0.164327, 0.102787, 0.118441, 0.116183, 0.073402, 0.058088, 0.059222, 0.043307, 0.047319, 0.081712, 0.081712, 0.041405, 0.028695, 0.025316, 0.050641, 0.074921, 0.144935, 0.137348, 0.134866, 0.073402, 0.038858, 0.028695, 0.056825, 0.054297, 0.055536, 0.081712, 0.147574, 0.083462, 0.083462, 0.083462, 0.066181, 0.047319, 0.088832, 0.10481, 0.196879, 0.185198, 0.219301, 0.229226, 0.142424, 0.155435, 0.257454, 0.243554, 0.275179, 0.25406, 0.144935, 0.147574, 0.15008, 0.161087, 0.232838, 0.247041, 0.222385, 0.271506, 0.328603, 0.222385, 0.243554, 0.25406, 0.170161, 0.173081, 0.122885, 0.170161, 0.094817, 0.078022, 0.125101, 0.125101, 0.069024, 0.10481, 0.17593, 0.142424, 0.142424, 0.102787, 0.102787, 0.118441, 0.064632, 0.037156, 0.032677, 0.016257, 0.017138, 0.027463, 0.016826, 0.020876, 0.024826, 0.050641, 0.030003, 0.041405, 0.044297, 0.047319, 0.048328, 0.044297, 0.030611, 0.017138, 0.026338, 0.024826, 0.024393, 0.03976, 0.074921, 0.137348, 0.147574, 0.127496, 0.074921, 0.139895, 0.15008, 0.076542, 0.074921, 0.069024, 0.035586, 0.024393, 0.042364, 0.060549, 0.047319, 0.047319, 0.090864, 0.042364, 0.046336, 0.023534, 0.027463, 0.020522, 0.020876, 0.021816, 0.024393, 0.025316, 0.018415, 0.016528, 0.034884, 0.025316, 0.030611, 0.051831, 0.083462, 0.047319, 0.047319, 0.060549, 0.118441, 0.120615, 0.132295, 0.206376, 0.200174, 0.203355, 0.200174, 0.219301, 0.30533, 0.219301, 0.271506, 0.21291, 0.142424, 0.127496, 0.155435, 0.120615, 0.081712, 0.085092, 0.155435, 0.111485, 0.106997, 0.055536, 0.038858, 0.037156, 0.021381, 0.020876, 0.018787, 0.01204, 0.012491, 0.012491, 0.019401, 0.023087, 0.048328, 0.045352, 0.048328, 0.050641, 0.118441, 0.102787, 0.042364, 0.042364, 0.055536, 0.032017, 0.026338, 0.033407, 0.069024, 0.083462, 0.139895, 0.15284, 0.281712, 0.194234, 0.194234, 0.111485, 0.116183, 0.058088, 0.071867, 0.066181, 0.071867, 0.029376, 0.030003, 0.030003, 0.021816, 0.013016, 0.023963, 0.058088, 0.036378, 0.022306, 0.016257, 0.018787, 0.016826, 0.009977, 0.014075, 0.009401, 0.015344, 0.015694, 0.025762, 0.043307, 0.036378, 0.038042, 0.090864, 0.15008, 0.15284, 0.098513, 0.116183, 0.116183, 0.116183, 0.170161, 0.15008, 0.170161, 0.15284, 0.17593, 0.179055, 0.173081, 0.281712, 0.278302, 0.278302, 0.298791, 0.18812, 0.247041, 0.243554, 0.243554, 0.161087, 0.17593, 0.200174, 0.247041, 0.194234, 0.15284, 0.125101, 0.185198, 0.281712, 0.25406, 0.182256, 0.291804, 0.257454], '')</t>
  </si>
  <si>
    <t>[0, 1, 2, 3, 4, 5, 6, 7, 8, 9, 10, 11, 12, 13, 14, 15, 16, 17, 18, 19, 183, 190]</t>
  </si>
  <si>
    <t>UPI000173022C status=activ</t>
  </si>
  <si>
    <t>([0.18812, 0.225814, 0.25406, 0.328603, 0.25031, 0.30533, 0.232838, 0.191378, 0.239899, 0.203355, 0.243554, 0.21291, 0.196879, 0.225814, 0.25406, 0.275179, 0.271506, 0.332115, 0.380708, 0.42561, 0.387226, 0.284882, 0.281712, 0.209395, 0.191378, 0.268042, 0.25406, 0.332115, 0.332115, 0.203355, 0.264545, 0.257454, 0.328603, 0.328603, 0.200174, 0.179055, 0.127496, 0.147574, 0.144935, 0.142424, 0.200174, 0.291804, 0.387226, 0.394753, 0.41194, 0.30533, 0.324872, 0.288399, 0.216401, 0.203355, 0.311707, 0.311707, 0.324872, 0.311707, 0.311707, 0.408655, 0.342579, 0.359901, 0.301917, 0.324872, 0.25031, 0.232838, 0.229226, 0.206376, 0.155435, 0.21291, 0.31487, 0.229226, 0.264545, 0.366687, 0.436924, 0.450668, 0.450668, 0.370445, 0.295083, 0.349426, 0.281712, 0.25406, 0.318242, 0.346032, 0.346032, 0.295083, 0.291804, 0.291804, 0.18812, 0.17593, 0.098513, 0.050641, 0.0704, 0.067594, 0.055536, 0.054297, 0.051831, 0.05306, 0.047319, 0.038042, 0.022306, 0.028695, 0.033407, 0.032677, 0.032677, 0.030003, 0.06184, 0.064632, 0.05306, 0.102787, 0.109221, 0.155435, 0.288399, 0.308712, 0.30533, 0.31487, 0.328603, 0.328603, 0.222385, 0.298791, 0.321458, 0.390993, 0.418646, 0.505461, 0.534167, 0.480142, 0.384043, 0.384043, 0.301917, 0.278302, 0.278302, 0.229226, 0.26085, 0.236433, 0.137348, 0.139895, 0.15008, 0.088832, 0.088832, 0.111485, 0.078022, 0.109221, 0.118441, 0.083462, 0.071867, 0.036378, 0.049374, 0.081712, 0.046336, 0.085092, 0.122885, 0.137348, 0.206376, 0.216401, 0.21291, 0.335645, 0.339168, 0.257454, 0.232838, 0.158265, 0.144935, 0.194234, 0.129801, 0.11371, 0.11371, 0.118441, 0.182256, 0.206376, 0.142424, 0.209395, 0.17593, 0.106997, 0.096677, 0.120615, 0.118441, 0.094817, 0.081712, 0.054297, 0.081712, 0.170161, 0.232838, 0.321458, 0.321458, 0.370445, 0.342579, 0.342579, 0.236433, 0.229226, 0.161087, 0.229226, 0.229226, 0.185198, 0.239899, 0.167087, 0.137348, 0.094817, 0.076542, 0.081712, 0.118441, 0.094817, 0.086953, 0.092881, 0.071867, 0.071867, 0.086953, 0.10481, 0.15008, 0.164327, 0.109221, 0.120615, 0.083462, 0.092881, 0.15008, 0.161087, 0.264545, 0.30533, 0.36309, 0.324872, 0.339168, 0.26085, 0.26085, 0.25406, 0.25031, 0.185198, 0.185198, 0.185198, 0.191378, 0.200174, 0.185198, 0.185198, 0.25406, 0.352862, 0.335645, 0.342579, 0.243554, 0.225814, 0.216401, 0.25406, 0.271506, 0.26085, 0.349426, 0.31487, 0.239899, 0.173081, 0.288399, 0.257454, 0.291804, 0.288399, 0.203355, 0.301917, 0.31487, 0.318242, 0.291804, 0.298791, 0.185198, 0.295083, 0.200174, 0.129801, 0.106997, 0.179055, 0.120615, 0.122885, 0.122885, 0.155435, 0.216401, 0.200174, 0.206376, 0.129801, 0.144935, 0.147574, 0.127496, 0.185198, 0.17593, 0.170161, 0.111485, 0.191378, 0.182256, 0.257454, 0.275179, 0.194234, 0.118441, 0.170161, 0.111485, 0.137348, 0.167087, 0.142424, 0.142424, 0.173081, 0.271506, 0.173081, 0.236433, 0.271506, 0.268042, 0.298791, 0.196879, 0.284882, 0.200174, 0.139895, 0.142424, 0.203355, 0.288399, 0.366687, 0.284882, 0.271506, 0.30533, 0.308712, 0.308712, 0.206376, 0.200174, 0.18812, 0.206376, 0.200174, 0.200174, 0.196879, 0.167087, 0.275179, 0.182256, 0.295083, 0.356642, 0.311707, 0.247041, 0.26085, 0.275179, 0.328603, 0.374039, 0.370445, 0.366687, 0.40511, 0.42561, 0.433034, 0.346032, 0.4292, 0.468512, 0.36309, 0.295083, 0.301917, 0.295083, 0.387226, 0.31487, 0.349426, 0.301917, 0.374039, 0.366687, 0.275179, 0.308712, 0.352862, 0.328603, 0.225814, 0.222385, 0.222385, 0.182256, 0.264545, 0.264545, 0.232838, 0.332115, 0.398279, 0.308712, 0.311707, 0.311707, 0.284882, 0.17593, 0.264545, 0.164327, 0.132295, 0.179055, 0.144935, 0.11371, 0.109221, 0.185198, 0.139895, 0.216401, 0.229226, 0.182256], '')</t>
  </si>
  <si>
    <t>[119, 120]</t>
  </si>
  <si>
    <t>UPI000173022D status=activ</t>
  </si>
  <si>
    <t>([0.122885, 0.092881, 0.125101, 0.090864, 0.059222, 0.038042, 0.042364, 0.044297, 0.032677, 0.048328, 0.042364, 0.051831, 0.05306, 0.059222, 0.100716, 0.100716, 0.161087, 0.21291, 0.161087, 0.21291, 0.216401, 0.25406, 0.328603, 0.298791, 0.36309, 0.454136, 0.545602, 0.509769, 0.549308, 0.521092, 0.494003, 0.58069, 0.465241, 0.465241, 0.450668, 0.436924, 0.40511, 0.384043, 0.398279, 0.476583, 0.468512, 0.394753, 0.349426, 0.359901, 0.398279, 0.321458, 0.247041, 0.185198, 0.206376, 0.216401, 0.321458, 0.342579, 0.321458, 0.356642, 0.374039, 0.374039, 0.342579, 0.398279, 0.346032, 0.25406, 0.247041, 0.173081, 0.25406, 0.182256, 0.167087, 0.137348, 0.203355, 0.281712, 0.370445, 0.41194, 0.318242, 0.328603, 0.247041, 0.155435, 0.232838, 0.219301, 0.232838, 0.185198, 0.185198, 0.25406, 0.339168, 0.352862, 0.468512, 0.454136, 0.525368, 0.517562, 0.436924, 0.465241, 0.380708, 0.284882, 0.288399, 0.370445, 0.374039, 0.436924, 0.433034, 0.418646, 0.311707, 0.295083, 0.318242, 0.311707, 0.324872, 0.26085, 0.236433, 0.229226, 0.239899, 0.278302, 0.194234, 0.298791, 0.196879, 0.203355, 0.219301, 0.142424, 0.142424, 0.11371, 0.11371, 0.194234, 0.18812, 0.232838, 0.232838, 0.25031, 0.243554, 0.21291, 0.271506, 0.268042, 0.173081, 0.179055, 0.182256, 0.271506, 0.167087, 0.173081, 0.170161, 0.247041, 0.339168, 0.328603, 0.359901, 0.291804, 0.222385, 0.203355, 0.161087, 0.185198, 0.182256, 0.179055, 0.125101, 0.120615, 0.085092, 0.155435, 0.144935, 0.096677, 0.086953, 0.155435, 0.216401, 0.288399, 0.257454, 0.239899, 0.17593, 0.173081, 0.209395, 0.301917, 0.25406, 0.356642, 0.225814, 0.288399, 0.275179, 0.271506, 0.281712, 0.356642, 0.342579, 0.356642, 0.346032, 0.349426, 0.275179, 0.284882, 0.278302, 0.295083, 0.219301, 0.295083, 0.194234, 0.232838, 0.147574, 0.21291, 0.158265, 0.257454, 0.25406, 0.15008, 0.236433, 0.137348, 0.127496, 0.129801, 0.129801, 0.222385, 0.247041, 0.328603, 0.247041, 0.17593, 0.161087, 0.229226, 0.170161, 0.271506, 0.25406, 0.352862, 0.30533, 0.366687, 0.380708, 0.288399, 0.414856, 0.284882, 0.288399, 0.301917, 0.295083, 0.203355, 0.098513, 0.078022, 0.083462, 0.125101, 0.182256, 0.144935, 0.15008, 0.219301, 0.232838, 0.239899, 0.232838, 0.30533, 0.225814, 0.229226, 0.311707, 0.219301, 0.324872, 0.366687, 0.275179, 0.18812, 0.278302, 0.398279, 0.418646, 0.408655, 0.4292, 0.454136, 0.436924, 0.433034, 0.311707, 0.225814, 0.219301, 0.219301, 0.196879, 0.216401, 0.21291, 0.232838, 0.311707, 0.232838, 0.311707, 0.288399, 0.356642, 0.268042, 0.281712, 0.268042, 0.229226, 0.15008, 0.15008, 0.194234, 0.132295, 0.194234, 0.167087, 0.173081, 0.116183, 0.132295, 0.179055, 0.11371, 0.081712, 0.050641, 0.050641, 0.05306, 0.100716, 0.109221, 0.17593, 0.098513, 0.051831, 0.06312, 0.06184, 0.064632, 0.035586, 0.056825, 0.074921, 0.155435, 0.100716, 0.094817, 0.083462, 0.092881, 0.144935, 0.182256, 0.222385, 0.222385, 0.194234, 0.11371, 0.118441, 0.067594, 0.129801, 0.229226, 0.225814, 0.311707, 0.291804, 0.408655, 0.359901, 0.271506, 0.243554, 0.332115, 0.374039, 0.291804, 0.25406, 0.225814, 0.185198, 0.191378, 0.257454, 0.239899, 0.36309, 0.31487, 0.422041, 0.332115], '')</t>
  </si>
  <si>
    <t>[26, 27, 28, 29, 31, 84, 85]</t>
  </si>
  <si>
    <t>UPI000173022E status=activ</t>
  </si>
  <si>
    <t>([0.008723, 0.013265, 0.014075, 0.0198, 0.015078, 0.020165, 0.018106, 0.014075, 0.018106, 0.026338, 0.026338, 0.037156, 0.030003, 0.017797, 0.018106, 0.029376, 0.029376, 0.028107, 0.028107, 0.054297, 0.045352, 0.092881, 0.092881, 0.079919, 0.086953, 0.085092, 0.083462, 0.092881, 0.122885, 0.086953, 0.074921, 0.100716, 0.064632, 0.055536, 0.06312, 0.111485, 0.122885, 0.185198, 0.196879, 0.225814, 0.173081, 0.268042, 0.257454, 0.173081, 0.161087, 0.158265, 0.232838, 0.200174, 0.25031, 0.185198, 0.271506, 0.18812, 0.191378, 0.278302, 0.349426, 0.41194, 0.398279, 0.377384, 0.301917, 0.301917, 0.196879, 0.264545, 0.264545, 0.18812, 0.268042, 0.352862, 0.349426, 0.268042, 0.311707, 0.268042, 0.335645, 0.232838, 0.324872, 0.321458, 0.308712, 0.21291, 0.243554, 0.173081, 0.164327, 0.264545, 0.17593, 0.25031, 0.257454, 0.25406, 0.25406, 0.179055, 0.164327, 0.164327, 0.257454, 0.173081, 0.229226, 0.264545, 0.25406, 0.247041, 0.155435, 0.155435, 0.161087, 0.088832, 0.147574, 0.170161, 0.122885, 0.203355, 0.219301, 0.17593, 0.182256, 0.278302, 0.257454, 0.257454, 0.25031, 0.167087, 0.17593, 0.179055, 0.120615, 0.194234, 0.206376, 0.288399, 0.203355, 0.284882, 0.390993, 0.377384, 0.359901, 0.401658, 0.301917, 0.301917, 0.264545, 0.225814, 0.222385, 0.321458, 0.25031, 0.167087, 0.185198, 0.206376, 0.196879, 0.200174, 0.15008, 0.137348, 0.142424, 0.17593, 0.182256, 0.167087, 0.173081, 0.167087, 0.161087, 0.229226, 0.219301, 0.222385, 0.203355, 0.222385, 0.219301, 0.222385, 0.243554, 0.298791, 0.36309, 0.268042, 0.275179, 0.275179, 0.291804, 0.284882, 0.318242, 0.264545, 0.271506, 0.278302, 0.311707, 0.222385, 0.161087, 0.164327, 0.225814, 0.281712, 0.196879, 0.137348, 0.194234, 0.278302, 0.25031, 0.167087, 0.239899, 0.232838, 0.257454, 0.243554, 0.243554, 0.239899, 0.203355, 0.206376, 0.134866, 0.118441, 0.18812, 0.268042, 0.18812, 0.200174, 0.194234, 0.194234, 0.209395, 0.219301, 0.147574, 0.200174, 0.278302, 0.219301, 0.298791, 0.321458, 0.295083, 0.295083, 0.203355, 0.278302, 0.25406, 0.275179, 0.264545, 0.268042, 0.25406, 0.339168, 0.321458, 0.342579, 0.40511, 0.465241, 0.359901, 0.447574, 0.377384, 0.387226, 0.366687, 0.298791, 0.222385, 0.268042, 0.268042, 0.356642, 0.281712, 0.298791, 0.387226, 0.390993, 0.390993, 0.311707, 0.324872, 0.352862, 0.332115, 0.339168, 0.271506, 0.288399, 0.275179, 0.247041, 0.232838, 0.236433, 0.31487, 0.30533, 0.295083, 0.30533, 0.318242, 0.398279, 0.384043, 0.36309, 0.377384, 0.387226, 0.408655, 0.318242, 0.271506, 0.288399, 0.275179, 0.311707, 0.422041, 0.422041, 0.494003, 0.517562, 0.604312, 0.549308, 0.690604, 0.685117, 0.59917, 0.575842, 0.51388, 0.517562, 0.433034, 0.352862, 0.271506, 0.339168, 0.332115, 0.366687, 0.366687, 0.359901, 0.40511, 0.374039, 0.321458, 0.25031, 0.225814, 0.222385, 0.25031, 0.25031, 0.25031, 0.239899, 0.219301, 0.206376, 0.200174, 0.268042, 0.264545, 0.339168, 0.324872, 0.414856, 0.414856, 0.40511, 0.335645, 0.328603, 0.25031, 0.31487, 0.335645, 0.377384, 0.342579, 0.346032, 0.30533, 0.318242, 0.31487, 0.271506, 0.342579, 0.346032, 0.318242, 0.384043, 0.398279, 0.342579, 0.328603, 0.295083, 0.291804, 0.359901, 0.298791, 0.384043, 0.342579, 0.359901, 0.298791, 0.335645, 0.281712, 0.308712, 0.222385, 0.311707, 0.311707, 0.318242, 0.295083, 0.30533, 0.281712, 0.236433, 0.278302, 0.247041, 0.257454, 0.225814, 0.194234, 0.247041], '')</t>
  </si>
  <si>
    <t>[257, 258, 259, 260, 261, 262, 263, 264, 265]</t>
  </si>
  <si>
    <t>UPI000173022F status=activ</t>
  </si>
  <si>
    <t>([0.384043, 0.271506, 0.301917, 0.335645, 0.36309, 0.268042, 0.200174, 0.132295, 0.085092, 0.06312, 0.06312, 0.085092, 0.071867, 0.046336, 0.030611, 0.030611, 0.021381, 0.020522, 0.016257, 0.032677, 0.022306, 0.019109, 0.020876, 0.021816, 0.017797, 0.019109, 0.035586, 0.046336, 0.0704, 0.10481, 0.158265, 0.161087, 0.182256, 0.132295, 0.200174, 0.236433, 0.243554, 0.182256, 0.18812, 0.229226, 0.17593, 0.142424, 0.167087, 0.15284, 0.147574, 0.185198, 0.144935, 0.139895, 0.164327, 0.134866, 0.170161, 0.109221, 0.129801, 0.11371, 0.085092, 0.076542, 0.05306, 0.047319, 0.10481, 0.11371, 0.078022, 0.056825, 0.129801, 0.18812, 0.284882, 0.196879, 0.200174, 0.170161, 0.173081, 0.125101, 0.111485, 0.069024, 0.125101, 0.127496, 0.132295, 0.144935, 0.078022, 0.132295, 0.129801, 0.120615, 0.10481, 0.118441, 0.116183, 0.049374, 0.049374, 0.036378, 0.038042, 0.038042, 0.069024, 0.069024, 0.109221, 0.18812, 0.219301, 0.15008, 0.155435, 0.094817, 0.086953, 0.167087, 0.167087, 0.134866, 0.142424, 0.088832, 0.071867, 0.132295, 0.147574, 0.15008, 0.125101, 0.18812, 0.185198, 0.179055, 0.106997, 0.06184, 0.059222, 0.0704, 0.10481, 0.083462, 0.155435, 0.182256, 0.185198, 0.185198, 0.243554, 0.243554, 0.339168, 0.414856, 0.324872, 0.328603, 0.324872, 0.311707, 0.332115, 0.339168, 0.232838, 0.25406, 0.349426, 0.356642, 0.335645, 0.236433, 0.185198, 0.173081, 0.155435, 0.158265, 0.164327, 0.147574, 0.137348, 0.083462, 0.085092, 0.092881, 0.161087, 0.109221, 0.167087, 0.100716, 0.106997, 0.182256, 0.185198, 0.15008, 0.090864, 0.111485, 0.185198, 0.278302, 0.236433, 0.342579, 0.328603, 0.243554, 0.194234, 0.206376, 0.308712, 0.30533, 0.30533, 0.200174, 0.288399, 0.291804, 0.366687, 0.264545, 0.268042, 0.301917, 0.328603, 0.301917, 0.219301, 0.222385, 0.139895, 0.158265, 0.15284, 0.147574, 0.196879, 0.17593, 0.161087, 0.139895, 0.079919, 0.122885, 0.206376, 0.191378, 0.191378, 0.203355, 0.278302, 0.26085, 0.301917, 0.30533, 0.408655, 0.5017, 0.480142, 0.461924, 0.42561, 0.42561, 0.374039, 0.40511, 0.461924, 0.468512, 0.390993, 0.51388, 0.422041, 0.390993, 0.398279, 0.298791, 0.298791, 0.225814, 0.229226, 0.216401, 0.225814, 0.222385, 0.219301, 0.158265, 0.257454, 0.200174, 0.209395, 0.278302, 0.278302, 0.335645, 0.308712, 0.398279, 0.398279, 0.483068, 0.505461, 0.497853, 0.613573, 0.618285, 0.604312, 0.622677, 0.648219, 0.632174, 0.626927, 0.618285, 0.642678, 0.534167, 0.675549, 0.661982, 0.608892, 0.486429, 0.490133, 0.51388, 0.41194, 0.401658, 0.390993, 0.335645, 0.271506, 0.278302, 0.191378, 0.271506, 0.275179, 0.25406, 0.161087, 0.167087, 0.17593, 0.25031, 0.339168, 0.275179, 0.182256, 0.216401, 0.308712, 0.196879, 0.203355, 0.200174, 0.203355, 0.200174, 0.185198, 0.271506, 0.173081, 0.239899, 0.236433, 0.236433, 0.25406, 0.352862, 0.308712, 0.222385, 0.257454, 0.25406, 0.308712, 0.36309, 0.275179, 0.281712, 0.281712, 0.25406, 0.370445, 0.366687, 0.288399, 0.366687, 0.352862, 0.465241, 0.440853, 0.436924, 0.42561, 0.42561, 0.394753, 0.42561, 0.440853, 0.422041, 0.346032, 0.346032, 0.394753, 0.483068, 0.483068, 0.585406, 0.525368, 0.41194, 0.335645, 0.422041, 0.42561, 0.4292, 0.349426, 0.349426, 0.384043, 0.380708, 0.380708, 0.308712, 0.332115, 0.31487, 0.308712, 0.390993, 0.308712, 0.219301, 0.243554, 0.247041, 0.236433, 0.206376, 0.278302, 0.352862, 0.366687, 0.275179, 0.291804, 0.284882, 0.31487, 0.216401, 0.142424, 0.147574, 0.203355, 0.196879, 0.278302, 0.284882, 0.185198, 0.275179, 0.346032, 0.21291, 0.206376, 0.15008, 0.278302, 0.200174, 0.173081, 0.15284, 0.170161, 0.10481, 0.161087, 0.127496, 0.118441, 0.18812, 0.200174, 0.229226, 0.17593, 0.191378, 0.17593, 0.17593, 0.167087, 0.111485, 0.194234, 0.137348, 0.194234, 0.173081, 0.155435, 0.18812, 0.206376, 0.281712, 0.36309, 0.268042, 0.328603, 0.328603, 0.339168, 0.339168, 0.239899, 0.200174, 0.118441, 0.120615, 0.185198, 0.182256, 0.182256, 0.185198, 0.257454, 0.25406, 0.167087, 0.275179, 0.284882, 0.18812, 0.116183, 0.109221, 0.173081, 0.102787, 0.167087, 0.15008, 0.076542, 0.142424, 0.18812, 0.268042, 0.281712, 0.298791, 0.222385, 0.271506, 0.229226, 0.147574, 0.094817, 0.096677, 0.088832, 0.067594, 0.090864, 0.098513, 0.078022, 0.081712, 0.15284, 0.090864, 0.090864, 0.122885, 0.069024, 0.0704, 0.036378, 0.034884, 0.021381, 0.035586, 0.044297, 0.05306, 0.100716, 0.132295, 0.216401, 0.127496, 0.167087, 0.18812, 0.26085, 0.26085, 0.25031, 0.225814, 0.311707, 0.311707, 0.349426, 0.436924, 0.359901, 0.468512, 0.370445, 0.436924, 0.346032, 0.342579, 0.339168, 0.239899, 0.18812, 0.17593, 0.308712, 0.291804, 0.311707, 0.308712, 0.356642, 0.275179, 0.271506, 0.196879, 0.167087, 0.137348, 0.088832, 0.164327, 0.10481, 0.161087, 0.167087, 0.264545, 0.281712, 0.185198, 0.191378, 0.268042, 0.185198, 0.158265, 0.170161, 0.132295, 0.079919, 0.044297, 0.044297, 0.044297, 0.079919, 0.060549, 0.083462, 0.144935, 0.139895, 0.203355, 0.15284, 0.161087, 0.15008, 0.088832, 0.134866, 0.170161, 0.173081, 0.25406, 0.26085, 0.247041, 0.278302, 0.377384, 0.349426, 0.447574, 0.359901, 0.349426, 0.349426, 0.346032, 0.335645, 0.339168, 0.264545, 0.356642, 0.359901, 0.352862, 0.328603, 0.359901, 0.408655, 0.30533, 0.225814, 0.167087, 0.122885, 0.125101, 0.111485, 0.109221, 0.073402, 0.127496, 0.079919, 0.069024, 0.069024, 0.066181, 0.064632, 0.116183, 0.094817, 0.086953, 0.085092, 0.164327, 0.111485, 0.109221, 0.127496, 0.185198, 0.170161, 0.216401, 0.232838, 0.25031, 0.281712, 0.339168, 0.324872, 0.324872, 0.436924, 0.346032, 0.339168, 0.275179, 0.25406, 0.225814, 0.155435, 0.170161, 0.164327, 0.225814, 0.167087, 0.25406, 0.185198, 0.25031, 0.25031, 0.25031, 0.247041, 0.291804, 0.288399, 0.291804, 0.377384, 0.377384, 0.472492, 0.394753, 0.394753, 0.349426, 0.384043, 0.387226, 0.374039, 0.268042, 0.301917, 0.278302, 0.275179, 0.247041, 0.247041, 0.247041, 0.243554, 0.229226, 0.206376, 0.222385, 0.170161, 0.173081, 0.125101, 0.116183, 0.15008, 0.209395, 0.278302, 0.288399, 0.356642, 0.366687, 0.476583, 0.384043, 0.465241, 0.418646, 0.525368, 0.529623, 0.480142, 0.40511, 0.40511, 0.480142, 0.472492, 0.422041, 0.40511, 0.380708, 0.374039, 0.370445, 0.370445, 0.295083, 0.278302, 0.284882, 0.288399, 0.298791, 0.275179, 0.247041, 0.291804, 0.321458, 0.332115, 0.278302, 0.346032, 0.318242, 0.318242, 0.308712, 0.422041, 0.349426, 0.440853, 0.450668, 0.5017, 0.42561, 0.454136, 0.461924, 0.401658, 0.387226, 0.374039, 0.450668, 0.401658, 0.387226, 0.278302, 0.243554, 0.36309, 0.349426, 0.298791, 0.298791, 0.31487, 0.275179, 0.311707, 0.247041, 0.239899, 0.161087, 0.229226, 0.257454, 0.25031, 0.247041, 0.194234, 0.170161, 0.17593, 0.25031, 0.264545, 0.342579, 0.295083, 0.209395, 0.127496, 0.18812, 0.203355, 0.21291, 0.25406, 0.291804, 0.36309, 0.366687, 0.394753, 0.335645, 0.268042, 0.21291, 0.278302, 0.30533, 0.366687, 0.377384, 0.346032, 0.298791, 0.298791, 0.346032, 0.41194, 0.454136, 0.472492, 0.454136, 0.436924, 0.36309, 0.36309, 0.275179, 0.268042, 0.247041, 0.321458, 0.387226, 0.414856, 0.401658, 0.349426, 0.284882, 0.206376, 0.17593, 0.236433, 0.161087, 0.134866, 0.142424, 0.222385, 0.139895, 0.134866, 0.083462, 0.129801, 0.144935, 0.139895, 0.144935, 0.134866, 0.137348, 0.161087, 0.200174, 0.219301, 0.26085, 0.291804, 0.352862, 0.440853, 0.346032, 0.450668, 0.436924, 0.454136, 0.440853, 0.538167, 0.529623, 0.63748, 0.626927, 0.497853, 0.557691, 0.59014, 0.557691, 0.5017, 0.468512, 0.42561, 0.318242, 0.332115, 0.328603, 0.268042, 0.264545, 0.222385, 0.179055, 0.257454, 0.232838, 0.219301, 0.209395, 0.142424, 0.116183, 0.078022, 0.078022, 0.056825, 0.050641, 0.096677, 0.11371, 0.118441, 0.118441, 0.196879, 0.225814, 0.243554, 0.30533, 0.21291, 0.346032, 0.278302, 0.243554, 0.216401, 0.216401, 0.164327, 0.147574, 0.182256, 0.247041, 0.324872, 0.42561, 0.4292, 0.398279, 0.342579, 0.332115, 0.284882, 0.206376, 0.182256, 0.173081, 0.173081, 0.239899, 0.17593, 0.194234, 0.15008, 0.118441, 0.116183, 0.164327, 0.288399, 0.200174, 0.167087, 0.17593, 0.17593, 0.164327, 0.127496, 0.116183, 0.081712, 0.125101, 0.10481, 0.125101, 0.132295, 0.147574, 0.147574, 0.18812, 0.284882, 0.36309, 0.366687, 0.36309, 0.295083, 0.284882, 0.278302, 0.321458, 0.239899, 0.219301, 0.229226, 0.321458, 0.321458, 0.377384, 0.394753, 0.483068, 0.490133, 0.480142, 0.458154, 0.380708, 0.308712, 0.25406, 0.25406, 0.342579, 0.308712, 0.308712, 0.209395, 0.284882, 0.25031, 0.311707, 0.288399, 0.25031, 0.196879, 0.268042, 0.247041, 0.191378, 0.164327, 0.116183], '')</t>
  </si>
  <si>
    <t>[197, 207, 230, 232, 233, 234, 235, 236, 237, 238, 239, 240, 241, 242, 243, 244, 247, 309, 310, 604, 605, 636, 734, 735, 736, 737, 739, 740, 741, 742]</t>
  </si>
  <si>
    <t>UPI0001730233 status=activ</t>
  </si>
  <si>
    <t>([0.127496, 0.069024, 0.022306, 0.033407, 0.030003, 0.017797, 0.013437, 0.013265, 0.00962, 0.007555, 0.009015, 0.011518, 0.008075, 0.006894, 0.008804, 0.007495, 0.007422, 0.008723, 0.005992, 0.004247, 0.003431, 0.002366, 0.00225, 0.003014, 0.002327, 0.002662, 0.003701, 0.003212, 0.003804, 0.003864, 0.005223, 0.00543, 0.00389, 0.003431, 0.003963, 0.004976, 0.006245, 0.004161, 0.004646, 0.004689, 0.006567, 0.006142, 0.009401, 0.01227, 0.015344, 0.026338, 0.026892, 0.021816, 0.026892, 0.012727, 0.022667, 0.024826, 0.022667, 0.031287, 0.037156, 0.036378, 0.032677, 0.018106, 0.018415, 0.023087, 0.0198, 0.01078, 0.01078, 0.013265, 0.009187, 0.006567, 0.005623, 0.004358, 0.004775, 0.005086, 0.005249, 0.003864, 0.00283, 0.002976, 0.003478, 0.003478, 0.00359, 0.003804, 0.004611, 0.006701, 0.006701, 0.007259, 0.007495, 0.010672, 0.009865, 0.010372, 0.013613, 0.009865, 0.009015, 0.005872, 0.005378, 0.005992, 0.005799, 0.007555, 0.007645, 0.006482, 0.006374, 0.006245, 0.003997, 0.004208, 0.004208, 0.003701, 0.004388, 0.004315, 0.004431, 0.003727, 0.005011, 0.004431, 0.004414, 0.005992, 0.010372, 0.010131, 0.011669, 0.024393, 0.026338, 0.013437, 0.013437, 0.023087, 0.023087, 0.05306, 0.059222, 0.027463, 0.027463, 0.037156, 0.079919, 0.058088, 0.058088, 0.060549, 0.111485, 0.127496, 0.066181, 0.03976, 0.088832, 0.055536, 0.044297, 0.044297, 0.092881, 0.125101, 0.134866, 0.144935, 0.134866, 0.059222, 0.064632, 0.10481, 0.073402, 0.081712, 0.106997, 0.164327, 0.173081, 0.081712, 0.137348, 0.116183, 0.079919, 0.055536, 0.054297, 0.032017, 0.033407, 0.033407, 0.017797, 0.009977, 0.006482, 0.006482, 0.009483, 0.016826, 0.014075, 0.018415, 0.010509, 0.007091, 0.006421, 0.004135, 0.006533, 0.004646, 0.005503, 0.005503, 0.004835, 0.006988, 0.006533, 0.006245, 0.004431, 0.004736, 0.006619, 0.006194, 0.005378, 0.004135, 0.002761, 0.001967, 0.001288, 0.001675, 0.002435, 0.001533, 0.00243, 0.002194, 0.002662, 0.003109, 0.00316, 0.002688, 0.001906, 0.003014, 0.002138, 0.002057, 0.001906, 0.001344, 0.00243, 0.002078, 0.002727, 0.003053, 0.003276, 0.00359, 0.002606, 0.002606, 0.002761, 0.001786, 0.001778, 0.001434, 0.001602, 0.001572, 0.001675, 0.002435, 0.00231, 0.002529, 0.00316, 0.00359, 0.004247, 0.00292, 0.003276, 0.002366, 0.002529, 0.0028, 0.003461], '')</t>
  </si>
  <si>
    <t>UPI0001730234 status=activ</t>
  </si>
  <si>
    <t>([0.318242, 0.200174, 0.125101, 0.122885, 0.15284, 0.179055, 0.209395, 0.257454, 0.182256, 0.129801, 0.17593, 0.209395, 0.225814, 0.243554, 0.247041, 0.219301, 0.219301, 0.25031, 0.158265, 0.173081, 0.125101, 0.229226, 0.25406, 0.278302, 0.222385, 0.15008, 0.155435, 0.155435, 0.144935, 0.132295, 0.21291, 0.191378, 0.127496, 0.106997, 0.094817, 0.132295, 0.078022, 0.078022, 0.046336, 0.079919, 0.0704, 0.071867, 0.0704, 0.102787, 0.125101, 0.173081, 0.25031, 0.194234, 0.170161, 0.122885, 0.144935, 0.15284, 0.15284, 0.239899, 0.185198, 0.129801, 0.132295, 0.120615, 0.122885, 0.167087, 0.167087, 0.173081, 0.229226, 0.225814, 0.225814, 0.25406, 0.185198, 0.139895, 0.139895, 0.185198, 0.185198, 0.288399, 0.216401, 0.147574, 0.142424, 0.222385, 0.288399, 0.318242, 0.398279, 0.394753, 0.36309, 0.291804, 0.200174, 0.206376, 0.200174, 0.216401, 0.219301, 0.239899, 0.30533, 0.377384, 0.275179, 0.346032, 0.328603, 0.284882, 0.335645, 0.232838, 0.216401, 0.21291, 0.142424, 0.173081, 0.109221, 0.109221, 0.173081, 0.268042, 0.194234, 0.132295, 0.116183, 0.11371, 0.185198, 0.191378, 0.15284, 0.229226, 0.216401, 0.216401, 0.21291, 0.25031, 0.311707, 0.328603, 0.328603, 0.346032, 0.339168, 0.324872, 0.390993, 0.384043, 0.298791, 0.370445, 0.450668, 0.461924, 0.480142, 0.458154, 0.444081, 0.398279, 0.401658, 0.408655, 0.295083, 0.408655, 0.387226, 0.339168, 0.216401, 0.222385, 0.295083, 0.298791, 0.433034, 0.42561, 0.418646, 0.494003, 0.505461, 0.5017, 0.433034, 0.335645, 0.311707, 0.321458, 0.398279, 0.359901, 0.359901, 0.398279, 0.390993, 0.40511, 0.468512, 0.490133, 0.494003, 0.483068, 0.483068, 0.4292, 0.328603, 0.328603, 0.339168, 0.335645, 0.275179, 0.328603, 0.380708, 0.440853, 0.433034, 0.433034, 0.461924, 0.468512, 0.472492, 0.486429, 0.51388, 0.472492, 0.545602, 0.529623, 0.529623, 0.51388, 0.557691, 0.59508, 0.585406, 0.575842, 0.483068, 0.534167, 0.549308, 0.608892, 0.541878, 0.541878, 0.521092, 0.529623, 0.440853, 0.398279, 0.398279, 0.377384, 0.440853, 0.480142, 0.418646, 0.349426, 0.359901, 0.271506, 0.359901, 0.370445, 0.370445, 0.458154, 0.483068, 0.370445, 0.264545, 0.216401, 0.15008, 0.161087, 0.155435, 0.25031, 0.359901, 0.349426, 0.349426, 0.291804, 0.257454, 0.291804, 0.356642, 0.349426, 0.352862, 0.284882, 0.206376, 0.21291, 0.203355, 0.21291, 0.311707, 0.301917, 0.374039, 0.447574, 0.377384, 0.301917, 0.301917, 0.318242, 0.328603, 0.239899, 0.301917, 0.225814, 0.243554, 0.25031, 0.222385, 0.301917, 0.278302, 0.377384, 0.342579, 0.239899, 0.170161, 0.102787, 0.18812, 0.125101, 0.078022, 0.122885, 0.191378, 0.191378, 0.109221, 0.102787, 0.161087, 0.170161, 0.247041, 0.164327, 0.161087, 0.161087, 0.100716, 0.155435, 0.073402, 0.086953, 0.15284, 0.206376, 0.298791, 0.295083, 0.268042, 0.25406, 0.26085, 0.243554, 0.216401, 0.298791, 0.203355, 0.129801, 0.142424, 0.155435, 0.247041, 0.173081, 0.194234, 0.275179, 0.278302, 0.308712, 0.324872, 0.324872, 0.324872, 0.243554, 0.243554, 0.239899, 0.342579, 0.25031, 0.179055, 0.182256, 0.11371, 0.11371, 0.125101, 0.10481, 0.096677, 0.094817, 0.15008, 0.147574, 0.11371, 0.116183, 0.179055, 0.144935, 0.15284, 0.15008, 0.167087, 0.167087, 0.167087, 0.092881, 0.15008, 0.194234, 0.161087, 0.25406, 0.349426, 0.366687, 0.271506, 0.257454, 0.25406, 0.191378, 0.109221, 0.158265, 0.129801, 0.060549, 0.076542, 0.071867, 0.042364, 0.06184, 0.033407, 0.055536, 0.10481, 0.100716, 0.06312, 0.074921, 0.069024, 0.054297, 0.042364, 0.076542, 0.045352, 0.054297, 0.03976, 0.083462, 0.047319, 0.058088, 0.11371, 0.11371, 0.079919, 0.129801, 0.134866, 0.134866, 0.158265, 0.161087, 0.158265, 0.257454, 0.182256, 0.179055, 0.132295, 0.173081, 0.106997, 0.167087, 0.086953, 0.161087, 0.15284, 0.179055, 0.17593, 0.129801, 0.094817, 0.106997, 0.10481, 0.109221, 0.179055, 0.111485, 0.102787, 0.10481, 0.06184, 0.06184, 0.051831, 0.094817, 0.067594, 0.096677, 0.056825, 0.106997, 0.109221, 0.111485, 0.137348, 0.147574, 0.129801, 0.167087, 0.216401, 0.222385, 0.125101, 0.059222, 0.069024, 0.056825, 0.060549, 0.100716, 0.170161, 0.200174, 0.194234, 0.284882, 0.281712, 0.370445, 0.243554, 0.243554, 0.247041, 0.137348, 0.15008, 0.15008, 0.086953, 0.096677, 0.092881, 0.10481, 0.120615, 0.144935, 0.144935, 0.079919, 0.081712, 0.079919, 0.042364, 0.021381, 0.022306, 0.016021, 0.016528, 0.033407, 0.021816, 0.020876, 0.034068, 0.017797, 0.028695, 0.050641, 0.043307, 0.044297, 0.078022, 0.078022, 0.096677, 0.069024, 0.120615, 0.098513, 0.074921, 0.116183, 0.200174, 0.161087, 0.25031, 0.200174, 0.158265, 0.222385, 0.185198], '')</t>
  </si>
  <si>
    <t>[146, 147, 178, 180, 181, 182, 183, 184, 185, 186, 187, 189, 190, 191, 192, 193, 194, 195]</t>
  </si>
  <si>
    <t>UPI0001730235 status=activ</t>
  </si>
  <si>
    <t>([0.750527, 0.819762, 0.823549, 0.837511, 0.834292, 0.849326, 0.849326, 0.859585, 0.754692, 0.657645, 0.690604, 0.703578, 0.661982, 0.759478, 0.73685, 0.59917, 0.505461, 0.509769, 0.486429, 0.483068, 0.509769, 0.390993, 0.356642, 0.36309, 0.271506, 0.288399, 0.21291, 0.216401, 0.216401, 0.232838, 0.278302, 0.257454, 0.200174, 0.229226, 0.222385, 0.15008, 0.243554, 0.31487, 0.346032, 0.311707, 0.21291, 0.122885, 0.155435, 0.164327, 0.086953, 0.137348, 0.132295, 0.185198, 0.118441, 0.116183, 0.109221, 0.116183, 0.071867, 0.11371, 0.071867, 0.047319, 0.083462, 0.088832, 0.05306, 0.043307, 0.05306, 0.106997, 0.106997, 0.083462, 0.083462, 0.096677, 0.085092, 0.086953, 0.092881, 0.079919, 0.045352, 0.073402, 0.086953, 0.15008, 0.167087, 0.134866, 0.216401, 0.219301, 0.222385, 0.308712, 0.222385, 0.222385, 0.191378, 0.185198, 0.298791, 0.291804, 0.284882, 0.239899, 0.239899, 0.170161, 0.191378, 0.275179, 0.275179, 0.275179, 0.26085, 0.219301, 0.26085, 0.15284, 0.137348, 0.111485, 0.066181, 0.106997, 0.109221, 0.106997, 0.144935, 0.139895, 0.118441, 0.196879, 0.278302, 0.25406, 0.25031, 0.346032, 0.342579, 0.25406, 0.170161, 0.161087, 0.182256, 0.164327, 0.155435, 0.167087, 0.200174, 0.17593, 0.106997, 0.10481, 0.10481, 0.127496, 0.106997, 0.122885, 0.116183, 0.059222, 0.040537, 0.0704, 0.0704, 0.0704, 0.132295, 0.216401, 0.225814, 0.219301, 0.21291, 0.301917, 0.203355, 0.206376, 0.225814, 0.335645, 0.25406, 0.298791, 0.30533, 0.342579, 0.318242, 0.308712, 0.377384, 0.349426, 0.268042, 0.158265, 0.094817, 0.094817, 0.096677, 0.090864, 0.056825, 0.059222, 0.059222, 0.116183, 0.088832, 0.081712, 0.074921, 0.111485, 0.106997, 0.118441, 0.116183, 0.116183, 0.132295, 0.182256, 0.182256, 0.185198, 0.21291, 0.232838, 0.219301, 0.144935, 0.090864, 0.15008, 0.243554, 0.161087, 0.083462, 0.055536, 0.106997, 0.11371, 0.069024, 0.038858, 0.030003, 0.030611, 0.040537, 0.028695, 0.018106, 0.023963, 0.028107, 0.035586, 0.046336, 0.030611, 0.040537, 0.071867, 0.044297], '')</t>
  </si>
  <si>
    <t>[0, 1, 2, 3, 4, 5, 6, 7, 8, 9, 10, 11, 12, 13, 14, 15, 16, 17, 20]</t>
  </si>
  <si>
    <t>UPI0001730236 status=activ</t>
  </si>
  <si>
    <t>([0.013016, 0.019401, 0.034884, 0.035586, 0.024393, 0.033407, 0.023087, 0.024826, 0.017797, 0.025762, 0.032677, 0.021381, 0.018106, 0.018106, 0.015344, 0.025762, 0.047319, 0.10481, 0.10481, 0.120615, 0.086953, 0.0704, 0.041405, 0.021381, 0.028695, 0.026892, 0.026892, 0.059222, 0.081712, 0.086953, 0.045352, 0.046336, 0.100716, 0.0704, 0.046336, 0.066181, 0.066181, 0.038042, 0.042364, 0.083462, 0.071867, 0.073402, 0.090864, 0.155435, 0.247041, 0.239899, 0.339168, 0.25406, 0.236433, 0.142424, 0.137348, 0.222385, 0.216401, 0.21291, 0.295083, 0.278302, 0.268042, 0.236433, 0.26085, 0.167087, 0.167087, 0.167087, 0.216401, 0.264545, 0.173081, 0.118441, 0.074921, 0.042364, 0.071867, 0.05306, 0.088832, 0.179055, 0.100716, 0.058088, 0.054297, 0.059222, 0.100716, 0.076542, 0.11371, 0.11371, 0.098513, 0.10481, 0.088832, 0.059222, 0.031287, 0.060549, 0.074921, 0.109221, 0.122885, 0.147574, 0.106997, 0.064632, 0.058088, 0.051831, 0.100716, 0.111485, 0.116183, 0.079919, 0.111485, 0.092881, 0.139895, 0.239899, 0.219301, 0.222385, 0.236433, 0.321458, 0.222385, 0.25406, 0.281712, 0.339168, 0.278302, 0.36309, 0.472492, 0.433034, 0.549308, 0.440853, 0.458154, 0.356642, 0.332115, 0.25031, 0.25031, 0.155435, 0.139895, 0.120615, 0.142424, 0.243554, 0.243554, 0.291804, 0.264545, 0.25031, 0.200174, 0.161087, 0.122885, 0.074921, 0.098513, 0.083462, 0.120615, 0.10481, 0.191378, 0.200174, 0.275179, 0.284882, 0.318242, 0.342579, 0.380708, 0.295083, 0.278302, 0.191378, 0.144935, 0.10481, 0.078022, 0.079919, 0.122885, 0.179055, 0.257454, 0.243554, 0.298791, 0.324872, 0.229226, 0.206376, 0.281712, 0.236433, 0.17593, 0.161087, 0.161087, 0.155435, 0.142424, 0.085092, 0.144935, 0.15008, 0.236433, 0.247041, 0.30533, 0.318242, 0.209395, 0.129801, 0.137348, 0.0704, 0.081712, 0.139895, 0.139895, 0.137348, 0.155435, 0.155435, 0.232838, 0.209395, 0.232838, 0.339168, 0.31487, 0.257454, 0.359901, 0.356642, 0.384043, 0.394753, 0.352862, 0.483068, 0.529623, 0.517562, 0.622677, 0.59014, 0.490133, 0.490133, 0.517562, 0.433034, 0.418646, 0.374039, 0.278302, 0.278302, 0.278302, 0.346032, 0.408655, 0.414856, 0.4292, 0.458154, 0.387226, 0.422041, 0.31487, 0.377384, 0.380708, 0.377384, 0.284882, 0.387226, 0.398279, 0.349426, 0.444081, 0.525368, 0.472492, 0.585406, 0.465241, 0.380708, 0.408655, 0.40511, 0.298791, 0.284882, 0.284882, 0.318242, 0.339168, 0.318242, 0.298791, 0.298791, 0.225814, 0.318242, 0.295083, 0.284882, 0.257454, 0.243554, 0.173081, 0.222385, 0.170161, 0.25406, 0.335645, 0.335645, 0.352862, 0.390993, 0.394753, 0.30533, 0.332115, 0.321458, 0.418646, 0.346032, 0.356642, 0.324872, 0.25406, 0.268042, 0.275179, 0.257454, 0.18812, 0.268042, 0.30533, 0.359901, 0.281712, 0.275179, 0.275179, 0.229226, 0.268042, 0.257454, 0.225814, 0.225814, 0.185198, 0.161087, 0.144935, 0.139895, 0.229226, 0.268042, 0.17593, 0.167087, 0.25406, 0.271506, 0.25406, 0.25031, 0.247041, 0.339168, 0.342579, 0.342579, 0.271506, 0.271506, 0.243554, 0.295083, 0.236433, 0.284882, 0.209395, 0.216401, 0.222385, 0.222385, 0.26085, 0.308712, 0.229226, 0.21291, 0.271506, 0.281712, 0.18812, 0.219301, 0.125101, 0.125101, 0.122885, 0.203355, 0.139895, 0.109221, 0.11371, 0.158265, 0.10481, 0.109221, 0.161087, 0.161087, 0.161087, 0.170161, 0.194234, 0.275179, 0.30533, 0.278302, 0.209395, 0.271506, 0.164327, 0.25406, 0.257454, 0.264545, 0.206376, 0.278302, 0.349426, 0.377384, 0.390993, 0.461924, 0.56648, 0.461924, 0.374039, 0.335645, 0.328603, 0.339168, 0.298791, 0.236433, 0.236433, 0.216401, 0.25031, 0.332115, 0.335645, 0.301917, 0.236433, 0.268042, 0.239899, 0.144935, 0.120615, 0.074921, 0.044297, 0.037156, 0.040537, 0.0704, 0.098513, 0.100716, 0.094817, 0.116183, 0.137348, 0.158265, 0.232838, 0.232838, 0.142424, 0.116183, 0.161087, 0.229226, 0.271506, 0.209395, 0.281712, 0.335645, 0.4292, 0.529623, 0.525368, 0.5017, 0.398279, 0.390993, 0.352862, 0.281712, 0.30533, 0.30533, 0.247041, 0.247041, 0.247041, 0.380708, 0.41194, 0.349426, 0.349426, 0.26085, 0.295083, 0.346032, 0.324872, 0.239899, 0.158265, 0.161087, 0.232838, 0.308712, 0.278302, 0.288399, 0.36309, 0.30533, 0.268042, 0.335645, 0.301917], '')</t>
  </si>
  <si>
    <t>[114, 196, 197, 198, 199, 202, 225, 227, 342, 383, 384, 385]</t>
  </si>
  <si>
    <t>UPI0001730237 status=activ</t>
  </si>
  <si>
    <t>([0.023534, 0.037156, 0.03976, 0.058088, 0.044297, 0.046336, 0.06184, 0.050641, 0.042364, 0.044297, 0.046336, 0.06184, 0.069024, 0.040537, 0.0704, 0.071867, 0.102787, 0.096677, 0.15008, 0.170161, 0.164327, 0.179055, 0.116183, 0.083462, 0.094817, 0.116183, 0.134866, 0.147574, 0.196879, 0.179055, 0.206376, 0.236433, 0.236433, 0.229226, 0.225814, 0.232838, 0.222385, 0.271506, 0.243554, 0.15284, 0.158265, 0.209395, 0.288399, 0.308712, 0.41194, 0.288399, 0.318242, 0.321458, 0.311707, 0.229226, 0.311707, 0.308712, 0.209395, 0.219301, 0.225814, 0.349426, 0.26085, 0.17593, 0.092881, 0.109221, 0.206376, 0.137348, 0.147574, 0.134866, 0.116183, 0.10481, 0.118441, 0.118441, 0.0704, 0.076542, 0.15284, 0.182256, 0.18812, 0.301917, 0.229226, 0.229226, 0.191378, 0.281712, 0.301917, 0.301917, 0.196879, 0.15284, 0.239899, 0.229226, 0.225814, 0.222385, 0.216401, 0.30533, 0.30533, 0.394753, 0.390993, 0.328603, 0.31487, 0.216401, 0.170161, 0.203355, 0.122885, 0.106997, 0.116183, 0.194234, 0.203355, 0.222385, 0.257454, 0.219301, 0.127496, 0.069024, 0.127496, 0.139895, 0.116183, 0.111485, 0.116183, 0.058088, 0.035586, 0.038858, 0.040537, 0.060549, 0.040537, 0.074921, 0.060549, 0.058088, 0.038858, 0.038858, 0.073402, 0.073402, 0.086953, 0.170161, 0.191378, 0.196879, 0.179055, 0.216401, 0.225814, 0.142424, 0.222385, 0.346032, 0.30533, 0.30533, 0.284882, 0.384043, 0.284882, 0.36309, 0.264545, 0.288399, 0.380708, 0.275179, 0.291804, 0.291804, 0.291804, 0.311707, 0.203355, 0.225814, 0.219301, 0.139895, 0.137348, 0.139895, 0.132295, 0.083462, 0.092881, 0.083462, 0.079919, 0.078022, 0.078022, 0.144935, 0.155435, 0.155435, 0.179055, 0.137348, 0.15008, 0.085092, 0.076542, 0.067594, 0.035586, 0.029376, 0.042364, 0.076542, 0.044297, 0.022306, 0.038042, 0.064632, 0.037156, 0.038042, 0.058088, 0.026338, 0.013437, 0.014075, 0.010221, 0.011903, 0.013821, 0.013265, 0.012727, 0.023963, 0.025762, 0.037156, 0.044297, 0.054297, 0.055536, 0.102787, 0.182256, 0.11371, 0.069024, 0.116183, 0.096677, 0.067594, 0.073402, 0.15008, 0.144935, 0.196879, 0.229226, 0.200174, 0.216401, 0.222385, 0.18812, 0.191378, 0.225814, 0.229226, 0.225814, 0.164327, 0.134866, 0.118441, 0.116183, 0.17593, 0.191378, 0.222385, 0.31487, 0.42561, 0.418646, 0.342579, 0.278302, 0.191378, 0.222385, 0.21291, 0.30533, 0.308712, 0.394753, 0.408655, 0.394753, 0.30533, 0.30533, 0.339168, 0.359901, 0.447574, 0.40511, 0.30533, 0.229226, 0.200174, 0.129801, 0.144935, 0.127496, 0.191378, 0.206376, 0.127496, 0.120615, 0.125101, 0.074921, 0.071867, 0.035586, 0.038042, 0.081712, 0.134866, 0.086953, 0.098513, 0.098513, 0.137348, 0.185198, 0.247041, 0.291804, 0.318242, 0.200174, 0.222385, 0.185198, 0.247041, 0.339168, 0.370445, 0.31487, 0.40511, 0.418646, 0.483068, 0.472492, 0.356642, 0.25406, 0.295083, 0.281712, 0.222385, 0.194234, 0.225814, 0.225814, 0.142424, 0.18812, 0.301917, 0.268042, 0.21291, 0.219301, 0.132295, 0.096677, 0.142424, 0.100716, 0.109221, 0.134866, 0.15008, 0.25406, 0.25406, 0.295083, 0.301917, 0.301917, 0.30533, 0.236433, 0.257454, 0.25031, 0.25406, 0.229226, 0.352862, 0.454136, 0.465241, 0.585406, 0.517562, 0.401658, 0.401658, 0.324872, 0.216401, 0.132295, 0.11371, 0.191378, 0.196879, 0.191378, 0.26085, 0.17593, 0.25031, 0.170161, 0.268042, 0.264545, 0.17593, 0.17593, 0.142424, 0.090864, 0.098513, 0.15284, 0.200174, 0.182256, 0.25406, 0.311707, 0.291804, 0.288399, 0.301917, 0.295083, 0.209395, 0.222385, 0.247041, 0.158265, 0.229226, 0.144935, 0.118441, 0.185198, 0.170161, 0.206376, 0.185198, 0.147574, 0.147574, 0.185198, 0.295083, 0.185198, 0.196879, 0.31487, 0.318242, 0.298791, 0.194234, 0.216401, 0.200174, 0.170161, 0.247041, 0.264545, 0.346032, 0.377384, 0.291804, 0.288399, 0.291804, 0.349426, 0.349426, 0.380708, 0.281712, 0.209395, 0.30533, 0.324872, 0.339168, 0.339168, 0.332115, 0.436924, 0.418646, 0.321458, 0.318242, 0.288399, 0.26085, 0.26085, 0.275179, 0.275179, 0.25031, 0.239899, 0.229226, 0.257454, 0.18812, 0.271506, 0.31487, 0.232838, 0.264545, 0.232838, 0.203355, 0.132295, 0.142424, 0.21291, 0.30533, 0.321458, 0.377384, 0.380708, 0.349426, 0.301917, 0.380708, 0.318242, 0.318242, 0.36309, 0.332115, 0.295083, 0.268042, 0.288399, 0.366687, 0.26085, 0.232838, 0.26085, 0.324872, 0.275179, 0.247041, 0.216401, 0.295083, 0.229226, 0.18812, 0.194234, 0.203355, 0.161087], '')</t>
  </si>
  <si>
    <t>[312, 313]</t>
  </si>
  <si>
    <t>UPI0001730238 status=activ</t>
  </si>
  <si>
    <t>([0.321458, 0.370445, 0.339168, 0.398279, 0.328603, 0.243554, 0.182256, 0.132295, 0.158265, 0.15284, 0.17593, 0.15008, 0.118441, 0.118441, 0.076542, 0.073402, 0.056825, 0.090864, 0.049374, 0.044297, 0.026338, 0.044297, 0.03976, 0.028107, 0.025316, 0.046336, 0.085092, 0.129801, 0.191378, 0.109221, 0.085092, 0.05306, 0.049374, 0.069024, 0.067594, 0.111485, 0.120615, 0.15008, 0.11371, 0.18812, 0.18812, 0.275179, 0.182256, 0.185198, 0.191378, 0.106997, 0.090864, 0.047319, 0.059222, 0.059222, 0.069024, 0.11371, 0.164327, 0.25031, 0.225814, 0.236433, 0.18812, 0.191378, 0.182256, 0.161087, 0.137348, 0.073402, 0.071867, 0.0704, 0.0704, 0.139895, 0.142424, 0.142424, 0.232838, 0.196879, 0.191378, 0.271506, 0.167087, 0.173081, 0.161087, 0.142424, 0.144935, 0.147574, 0.088832, 0.060549, 0.122885, 0.086953, 0.100716, 0.098513, 0.194234, 0.200174, 0.125101, 0.206376, 0.222385, 0.222385, 0.229226, 0.164327, 0.170161, 0.281712, 0.191378, 0.129801, 0.161087, 0.081712, 0.106997, 0.158265, 0.139895, 0.092881, 0.15284, 0.222385, 0.194234, 0.194234, 0.111485, 0.155435, 0.15008, 0.147574, 0.15008, 0.15008, 0.15284, 0.081712, 0.076542, 0.092881, 0.142424, 0.094817, 0.167087, 0.17593, 0.17593, 0.275179, 0.349426, 0.342579, 0.342579, 0.295083, 0.216401, 0.324872, 0.243554, 0.25031, 0.236433, 0.222385, 0.132295, 0.134866, 0.15008, 0.118441, 0.164327, 0.173081, 0.229226, 0.15284, 0.085092, 0.094817, 0.049374, 0.050641, 0.056825, 0.059222, 0.055536, 0.085092, 0.098513, 0.164327, 0.088832, 0.088832, 0.086953, 0.158265, 0.243554, 0.335645, 0.275179, 0.271506, 0.264545, 0.275179, 0.281712, 0.308712, 0.298791, 0.414856, 0.408655, 0.398279, 0.295083, 0.41194, 0.422041, 0.408655, 0.311707, 0.436924, 0.346032, 0.346032, 0.342579, 0.328603, 0.311707, 0.352862, 0.291804, 0.229226, 0.144935, 0.216401, 0.281712, 0.281712, 0.222385, 0.222385, 0.191378, 0.222385, 0.203355, 0.125101, 0.0704, 0.134866, 0.10481, 0.134866, 0.11371, 0.116183, 0.122885, 0.085092, 0.134866, 0.18812, 0.167087, 0.25406, 0.21291, 0.142424, 0.15008, 0.182256, 0.17593, 0.225814, 0.291804, 0.196879, 0.216401, 0.236433, 0.185198, 0.173081, 0.236433, 0.268042, 0.203355, 0.203355, 0.291804, 0.194234, 0.167087, 0.185198, 0.155435, 0.125101, 0.203355, 0.196879, 0.137348, 0.085092, 0.073402, 0.085092, 0.15284, 0.21291, 0.247041, 0.18812, 0.239899, 0.139895, 0.085092, 0.129801, 0.127496, 0.109221, 0.18812, 0.139895, 0.167087, 0.122885, 0.191378, 0.182256, 0.17593, 0.158265, 0.147574, 0.15008, 0.078022, 0.047319, 0.047319, 0.060549, 0.051831, 0.056825, 0.098513, 0.109221, 0.081712, 0.083462, 0.085092, 0.044297, 0.044297, 0.030611, 0.043307, 0.045352, 0.028107, 0.029376, 0.055536, 0.10481, 0.059222, 0.118441, 0.170161, 0.170161, 0.086953, 0.170161, 0.098513, 0.098513, 0.147574, 0.185198, 0.094817, 0.090864, 0.173081, 0.257454, 0.247041, 0.291804, 0.311707, 0.275179, 0.275179, 0.281712, 0.281712, 0.281712, 0.191378, 0.132295, 0.083462, 0.185198, 0.182256, 0.25031, 0.257454, 0.203355, 0.106997, 0.196879, 0.167087, 0.083462, 0.079919, 0.142424, 0.129801, 0.111485, 0.161087, 0.15284, 0.092881, 0.056825, 0.102787, 0.15008, 0.209395, 0.18812, 0.167087, 0.167087, 0.083462, 0.044297, 0.059222, 0.134866, 0.132295, 0.096677, 0.100716, 0.056825, 0.059222, 0.058088, 0.058088, 0.073402, 0.047319, 0.041405, 0.0704, 0.055536, 0.054297, 0.030611, 0.031287, 0.018415, 0.018106, 0.029376, 0.054297, 0.054297, 0.026892, 0.030003, 0.038858, 0.038858, 0.056825, 0.025762, 0.025762, 0.025762, 0.015694, 0.024826, 0.025316, 0.023963, 0.020165, 0.020522, 0.035586, 0.06312, 0.109221, 0.06184, 0.083462, 0.043307, 0.05306, 0.098513, 0.092881, 0.122885, 0.127496, 0.078022, 0.155435, 0.155435, 0.120615, 0.15284, 0.085092, 0.139895, 0.142424, 0.129801, 0.144935, 0.155435, 0.079919, 0.066181, 0.056825, 0.042364, 0.038042, 0.032017, 0.017138, 0.017138, 0.018106, 0.018106, 0.028695, 0.016826, 0.017447, 0.013821, 0.017447, 0.019109, 0.020165, 0.012491, 0.013821, 0.008409, 0.008409, 0.013265, 0.009187, 0.011106, 0.013437, 0.015694, 0.010372, 0.017447, 0.010672, 0.008804, 0.013016, 0.016528, 0.031287, 0.030003, 0.028695, 0.029376, 0.046336, 0.021816, 0.036378, 0.067594, 0.0704, 0.036378, 0.036378, 0.083462, 0.120615, 0.118441, 0.144935, 0.216401, 0.21291, 0.243554, 0.31487, 0.196879, 0.127496, 0.122885, 0.074921, 0.132295, 0.15284, 0.15008, 0.164327, 0.116183, 0.10481, 0.17593, 0.26085, 0.185198, 0.147574, 0.158265, 0.079919, 0.125101, 0.098513, 0.079919, 0.120615, 0.102787, 0.203355, 0.271506, 0.291804, 0.275179, 0.281712, 0.17593, 0.18812, 0.278302, 0.349426, 0.236433, 0.229226, 0.170161, 0.25406, 0.173081, 0.179055, 0.295083, 0.18812, 0.243554, 0.271506, 0.271506, 0.295083, 0.216401, 0.15284, 0.137348, 0.219301, 0.232838, 0.232838, 0.216401, 0.125101, 0.120615, 0.17593, 0.120615, 0.122885, 0.137348, 0.236433, 0.216401, 0.206376, 0.21291, 0.200174, 0.15284, 0.109221, 0.094817, 0.147574, 0.21291, 0.203355, 0.203355, 0.200174, 0.295083, 0.229226, 0.311707, 0.25031, 0.275179, 0.324872, 0.370445, 0.321458, 0.30533, 0.288399, 0.264545, 0.346032, 0.31487, 0.380708, 0.458154, 0.4292], '')</t>
  </si>
  <si>
    <t>UPI000173023A status=activ</t>
  </si>
  <si>
    <t>([0.675549, 0.541878, 0.562014, 0.534167, 0.398279, 0.328603, 0.264545, 0.179055, 0.203355, 0.236433, 0.271506, 0.194234, 0.216401, 0.139895, 0.158265, 0.132295, 0.134866, 0.081712, 0.081712, 0.090864, 0.096677, 0.094817, 0.076542, 0.051831, 0.060549, 0.069024, 0.10481, 0.15284, 0.25406, 0.288399, 0.295083, 0.295083, 0.4292, 0.328603, 0.40511, 0.414856, 0.476583, 0.370445, 0.370445, 0.271506, 0.268042, 0.257454, 0.219301, 0.284882, 0.352862, 0.275179, 0.36309, 0.370445, 0.281712, 0.281712, 0.247041, 0.236433, 0.200174, 0.179055, 0.281712, 0.206376, 0.196879, 0.17593, 0.291804, 0.295083, 0.387226, 0.384043, 0.390993, 0.454136, 0.497853, 0.490133, 0.58069, 0.454136, 0.447574, 0.56648, 0.465241, 0.465241, 0.370445, 0.41194, 0.335645, 0.301917, 0.301917, 0.311707, 0.356642, 0.243554, 0.295083, 0.308712, 0.311707, 0.225814, 0.144935, 0.144935, 0.094817, 0.100716, 0.185198, 0.185198, 0.100716, 0.155435, 0.155435, 0.236433, 0.200174, 0.167087, 0.167087, 0.239899, 0.173081, 0.158265, 0.225814, 0.25406, 0.243554, 0.243554, 0.318242, 0.394753, 0.390993, 0.390993, 0.387226, 0.349426, 0.324872, 0.335645, 0.339168, 0.346032, 0.359901, 0.311707, 0.335645, 0.288399, 0.268042, 0.295083, 0.295083, 0.295083, 0.206376, 0.132295, 0.109221, 0.06184, 0.06312, 0.060549, 0.058088, 0.048328, 0.06184, 0.081712, 0.134866, 0.134866, 0.129801, 0.127496, 0.109221, 0.096677, 0.090864, 0.11371, 0.139895, 0.144935, 0.090864, 0.083462, 0.139895, 0.158265, 0.25406, 0.21291, 0.15284, 0.232838, 0.264545, 0.25406, 0.257454, 0.264545, 0.196879, 0.216401, 0.21291, 0.288399, 0.390993, 0.380708, 0.301917, 0.219301, 0.125101, 0.122885, 0.209395, 0.209395, 0.225814, 0.243554, 0.167087, 0.243554, 0.206376, 0.206376, 0.203355, 0.116183, 0.132295, 0.200174, 0.15284, 0.15284, 0.18812, 0.182256, 0.18812, 0.247041, 0.335645, 0.352862, 0.436924, 0.436924, 0.440853, 0.458154, 0.440853, 0.56648, 0.553315, 0.541878, 0.461924, 0.394753, 0.370445, 0.346032, 0.359901, 0.401658, 0.324872, 0.318242, 0.332115, 0.422041, 0.394753, 0.387226, 0.494003, 0.461924, 0.472492, 0.370445, 0.342579, 0.26085, 0.268042, 0.179055, 0.216401, 0.311707, 0.377384, 0.494003, 0.494003, 0.4292, 0.308712, 0.291804, 0.247041, 0.222385, 0.191378, 0.182256, 0.116183, 0.090864, 0.064632, 0.035586, 0.036378, 0.034884, 0.06184, 0.056825, 0.058088, 0.032017, 0.027463, 0.023534, 0.019401, 0.01078, 0.009015, 0.016021, 0.026892, 0.036378, 0.038042, 0.047319, 0.06184, 0.054297, 0.071867, 0.132295, 0.15008, 0.225814, 0.200174, 0.155435, 0.083462, 0.15008, 0.239899, 0.170161, 0.222385, 0.170161, 0.291804, 0.384043, 0.271506, 0.173081, 0.144935, 0.142424, 0.118441, 0.122885, 0.15284, 0.161087, 0.100716, 0.15008, 0.094817, 0.067594, 0.045352, 0.096677, 0.056825, 0.036378, 0.059222, 0.050641, 0.043307, 0.038858, 0.037156, 0.055536, 0.094817, 0.118441, 0.118441, 0.092881, 0.058088, 0.090864, 0.042364, 0.069024, 0.038042, 0.064632, 0.06184, 0.116183, 0.11371, 0.167087, 0.15008, 0.155435, 0.155435, 0.268042, 0.182256, 0.194234, 0.225814, 0.144935, 0.083462, 0.092881, 0.137348, 0.122885, 0.069024, 0.067594, 0.036378, 0.035586, 0.036378, 0.066181, 0.066181, 0.030003, 0.029376, 0.049374, 0.048328, 0.046336, 0.047319, 0.090864, 0.090864, 0.050641, 0.090864, 0.155435, 0.111485, 0.054297, 0.05306, 0.111485, 0.11371, 0.116183, 0.191378, 0.191378, 0.196879, 0.191378, 0.328603, 0.332115, 0.328603, 0.342579, 0.342579, 0.243554, 0.225814, 0.21291, 0.301917, 0.232838, 0.144935, 0.179055, 0.291804, 0.339168, 0.194234, 0.308712, 0.301917, 0.295083, 0.284882, 0.167087, 0.083462, 0.086953, 0.10481, 0.118441, 0.056825, 0.033407, 0.073402, 0.074921, 0.083462, 0.048328, 0.043307, 0.078022, 0.064632, 0.066181, 0.096677, 0.182256, 0.161087, 0.164327, 0.167087, 0.139895, 0.185198, 0.18812, 0.11371, 0.100716, 0.088832, 0.100716, 0.173081, 0.173081, 0.10481, 0.055536, 0.102787, 0.096677, 0.116183, 0.147574, 0.15284, 0.158265, 0.137348, 0.069024, 0.134866, 0.147574, 0.147574, 0.111485, 0.196879, 0.229226, 0.147574, 0.155435, 0.147574, 0.081712, 0.044297, 0.048328, 0.054297, 0.054297, 0.064632, 0.043307, 0.030611, 0.030611, 0.028695, 0.036378, 0.06184, 0.056825, 0.028695, 0.028695, 0.064632, 0.035586, 0.024393, 0.023963, 0.025762, 0.034884, 0.060549, 0.098513, 0.158265, 0.118441, 0.125101, 0.179055, 0.116183, 0.161087, 0.079919, 0.073402, 0.071867, 0.040537, 0.044297, 0.042364, 0.059222, 0.024826, 0.055536, 0.098513, 0.173081, 0.15284, 0.092881, 0.092881, 0.049374, 0.045352, 0.098513, 0.102787, 0.066181, 0.074921, 0.05306, 0.088832, 0.092881, 0.071867, 0.161087, 0.15284, 0.15284, 0.158265, 0.295083, 0.232838, 0.25406, 0.147574, 0.083462, 0.179055, 0.182256, 0.18812, 0.116183, 0.127496, 0.088832, 0.10481, 0.18812, 0.18812, 0.134866, 0.144935, 0.173081, 0.155435, 0.073402, 0.15008, 0.083462, 0.042364, 0.060549, 0.054297, 0.05306, 0.078022, 0.060549, 0.036378, 0.069024, 0.116183, 0.102787, 0.127496, 0.170161, 0.127496, 0.090864, 0.094817, 0.094817, 0.051831, 0.030003, 0.064632, 0.042364, 0.038042, 0.066181, 0.030611, 0.032017, 0.034068, 0.034068, 0.044297, 0.073402, 0.069024, 0.0704, 0.038042, 0.020876, 0.023963, 0.014783, 0.020522, 0.028695, 0.023963, 0.023534, 0.022667, 0.013821, 0.017138, 0.030003, 0.018106, 0.032677, 0.032017, 0.058088, 0.040537, 0.038858, 0.042364, 0.041405, 0.032677, 0.064632, 0.116183, 0.06184, 0.106997, 0.06312, 0.045352, 0.026338, 0.059222, 0.06312, 0.11371, 0.058088, 0.059222, 0.058088, 0.046336, 0.029376, 0.017447, 0.030611, 0.032677, 0.029376, 0.024393, 0.020165, 0.019401, 0.020165, 0.025316, 0.030611, 0.037156, 0.064632, 0.111485, 0.10481, 0.191378, 0.122885, 0.21291, 0.21291, 0.30533, 0.268042, 0.342579, 0.342579, 0.219301, 0.222385, 0.232838, 0.179055, 0.164327, 0.164327, 0.170161, 0.206376, 0.203355, 0.291804, 0.25031, 0.185198, 0.106997, 0.090864, 0.158265, 0.158265, 0.161087, 0.098513, 0.15284, 0.161087, 0.17593, 0.179055, 0.170161, 0.098513, 0.11371, 0.15284, 0.090864, 0.086953, 0.088832, 0.092881, 0.094817, 0.067594, 0.10481, 0.10481, 0.088832, 0.046336, 0.05306, 0.05306, 0.073402, 0.03976, 0.036378, 0.06184, 0.073402, 0.060549, 0.102787, 0.094817, 0.116183, 0.185198, 0.191378, 0.194234, 0.137348, 0.144935, 0.170161, 0.179055, 0.275179, 0.196879, 0.318242, 0.185198, 0.109221, 0.085092, 0.086953, 0.088832, 0.081712, 0.147574, 0.173081, 0.173081, 0.257454, 0.170161, 0.185198, 0.15284, 0.15284, 0.222385, 0.134866, 0.122885, 0.116183, 0.116183, 0.229226, 0.17593, 0.17593, 0.264545, 0.346032, 0.36309, 0.374039, 0.346032, 0.342579, 0.342579, 0.31487, 0.236433, 0.324872, 0.222385, 0.257454, 0.271506, 0.275179, 0.374039, 0.4292, 0.42561, 0.422041, 0.311707, 0.352862, 0.394753, 0.401658, 0.377384, 0.440853, 0.4292, 0.472492, 0.380708, 0.380708, 0.324872, 0.318242, 0.318242, 0.377384, 0.377384, 0.346032, 0.349426, 0.25031, 0.291804, 0.229226, 0.200174, 0.196879, 0.196879, 0.182256, 0.182256, 0.216401, 0.216401, 0.185198, 0.173081, 0.247041, 0.247041, 0.268042, 0.291804, 0.291804, 0.236433, 0.26085, 0.268042, 0.25406, 0.257454, 0.243554, 0.275179, 0.298791, 0.281712, 0.284882, 0.377384, 0.366687, 0.366687, 0.398279, 0.349426, 0.349426, 0.374039, 0.387226, 0.374039, 0.447574, 0.370445, 0.374039, 0.268042, 0.264545, 0.236433, 0.332115, 0.339168, 0.284882, 0.295083, 0.42561, 0.339168, 0.328603, 0.332115, 0.324872, 0.328603, 0.324872, 0.332115, 0.308712, 0.209395, 0.225814, 0.243554, 0.239899, 0.31487, 0.318242, 0.332115, 0.36309, 0.257454, 0.225814, 0.298791, 0.257454, 0.196879, 0.257454, 0.219301, 0.182256, 0.134866, 0.074921, 0.127496], '')</t>
  </si>
  <si>
    <t>[0, 1, 2, 3, 66, 69, 189, 190, 191]</t>
  </si>
  <si>
    <t>UPI000173023C status=activ</t>
  </si>
  <si>
    <t>([0.42561, 0.450668, 0.490133, 0.517562, 0.454136, 0.436924, 0.450668, 0.380708, 0.401658, 0.414856, 0.433034, 0.458154, 0.342579, 0.377384, 0.366687, 0.232838, 0.236433, 0.232838, 0.219301, 0.191378, 0.182256, 0.134866, 0.134866, 0.088832, 0.092881, 0.088832, 0.106997, 0.11371, 0.164327, 0.185198, 0.191378, 0.18812, 0.209395, 0.25406, 0.167087, 0.25406, 0.295083, 0.308712, 0.36309, 0.374039, 0.444081, 0.461924, 0.525368, 0.562014, 0.63748, 0.63748, 0.58069, 0.56648, 0.56648, 0.483068, 0.349426, 0.268042, 0.268042, 0.236433, 0.291804, 0.356642, 0.275179, 0.30533, 0.298791, 0.30533, 0.219301, 0.247041, 0.164327, 0.179055, 0.155435, 0.161087, 0.102787, 0.120615, 0.129801, 0.144935, 0.182256, 0.182256, 0.25406, 0.26085, 0.26085, 0.291804, 0.209395, 0.288399, 0.318242, 0.25031, 0.25031, 0.328603, 0.247041, 0.332115, 0.288399, 0.257454, 0.17593, 0.257454, 0.324872, 0.236433, 0.182256, 0.222385, 0.321458, 0.216401, 0.219301, 0.222385, 0.116183, 0.116183, 0.118441, 0.116183, 0.098513, 0.094817, 0.096677, 0.164327, 0.15284, 0.116183, 0.116183, 0.098513, 0.054297, 0.037156, 0.06184, 0.073402, 0.071867, 0.044297, 0.05306, 0.051831, 0.058088, 0.116183, 0.109221, 0.060549, 0.040537, 0.047319, 0.05306, 0.049374, 0.023963, 0.017447, 0.026892, 0.032677, 0.035586, 0.037156, 0.055536, 0.058088, 0.048328, 0.049374, 0.046336, 0.081712, 0.083462, 0.079919, 0.073402, 0.127496, 0.127496, 0.106997, 0.120615, 0.109221, 0.106997, 0.161087, 0.155435, 0.132295, 0.132295, 0.200174, 0.278302, 0.278302, 0.271506, 0.18812, 0.17593, 0.278302, 0.281712, 0.191378, 0.125101, 0.15008, 0.122885, 0.18812, 0.18812, 0.25031, 0.268042, 0.161087, 0.206376, 0.271506, 0.275179, 0.288399, 0.247041, 0.185198, 0.129801, 0.079919, 0.109221, 0.109221, 0.094817, 0.094817, 0.158265, 0.185198, 0.090864, 0.066181, 0.067594, 0.139895, 0.083462, 0.044297, 0.05306, 0.048328, 0.050641, 0.034884, 0.024393, 0.034068, 0.041405, 0.06184, 0.102787, 0.147574, 0.158265, 0.18812, 0.18812, 0.147574, 0.092881, 0.111485, 0.120615, 0.079919, 0.036378, 0.06184, 0.127496, 0.203355, 0.10481, 0.106997, 0.170161, 0.216401, 0.139895, 0.185198, 0.196879, 0.173081, 0.185198, 0.109221, 0.092881, 0.049374, 0.079919, 0.098513, 0.090864, 0.158265, 0.222385, 0.321458, 0.318242, 0.219301, 0.18812, 0.219301, 0.125101, 0.137348, 0.132295, 0.132295, 0.059222, 0.059222, 0.03976, 0.021816, 0.020876, 0.021816, 0.03976, 0.032677, 0.058088, 0.081712, 0.073402, 0.078022, 0.049374, 0.023087, 0.023534, 0.030611, 0.043307, 0.048328, 0.046336, 0.05306, 0.090864, 0.106997, 0.106997, 0.196879, 0.209395, 0.222385, 0.185198, 0.173081, 0.170161, 0.17593, 0.216401, 0.222385, 0.216401, 0.301917, 0.318242, 0.356642, 0.247041, 0.206376, 0.268042, 0.26085, 0.247041, 0.247041, 0.328603, 0.232838, 0.209395, 0.194234, 0.291804, 0.321458, 0.239899, 0.25031, 0.25031, 0.142424, 0.064632, 0.071867, 0.064632, 0.058088, 0.058088, 0.109221, 0.164327, 0.209395, 0.209395, 0.144935, 0.086953, 0.088832, 0.090864, 0.044297, 0.076542, 0.05306, 0.054297, 0.058088, 0.059222, 0.059222, 0.116183, 0.196879, 0.18812, 0.185198, 0.219301, 0.264545, 0.25406, 0.216401, 0.209395, 0.209395, 0.18812, 0.185198, 0.196879, 0.21291, 0.332115, 0.247041, 0.203355, 0.209395, 0.281712, 0.264545, 0.170161, 0.170161, 0.170161, 0.100716, 0.100716, 0.127496, 0.096677, 0.120615, 0.074921, 0.067594, 0.05306, 0.098513, 0.164327, 0.155435, 0.25031, 0.257454, 0.311707, 0.359901, 0.352862, 0.352862, 0.359901, 0.476583, 0.40511, 0.40511, 0.497853, 0.408655, 0.408655, 0.454136, 0.380708, 0.40511, 0.377384, 0.384043, 0.387226, 0.349426, 0.356642, 0.236433, 0.236433, 0.281712, 0.352862, 0.271506, 0.278302, 0.281712, 0.257454, 0.26085, 0.196879, 0.206376, 0.298791, 0.222385, 0.142424, 0.182256, 0.264545, 0.328603, 0.25406, 0.167087, 0.17593, 0.167087, 0.257454, 0.216401, 0.203355, 0.111485, 0.173081, 0.144935, 0.094817, 0.10481, 0.094817, 0.076542, 0.074921, 0.060549, 0.078022, 0.139895, 0.111485, 0.11371, 0.092881, 0.102787, 0.164327, 0.164327, 0.100716, 0.059222, 0.041405, 0.032677, 0.046336, 0.048328, 0.06184, 0.11371, 0.0704, 0.078022, 0.139895, 0.081712, 0.118441, 0.17593, 0.134866, 0.167087, 0.179055, 0.129801, 0.200174, 0.200174, 0.200174, 0.203355, 0.298791, 0.384043, 0.352862, 0.401658, 0.31487, 0.243554, 0.158265, 0.158265, 0.21291, 0.225814, 0.229226, 0.139895, 0.090864, 0.118441, 0.11371, 0.111485, 0.164327, 0.167087, 0.144935, 0.098513, 0.134866, 0.127496, 0.076542, 0.069024, 0.035586, 0.073402, 0.090864, 0.078022, 0.11371, 0.069024, 0.06312, 0.120615, 0.170161, 0.239899, 0.229226, 0.229226, 0.161087, 0.158265, 0.167087, 0.18812, 0.298791, 0.321458, 0.308712, 0.311707, 0.387226, 0.472492, 0.447574, 0.472492, 0.538167, 0.418646, 0.418646, 0.454136, 0.40511, 0.440853, 0.4292, 0.444081, 0.41194, 0.476583, 0.444081, 0.440853, 0.36309, 0.268042, 0.243554, 0.209395, 0.291804, 0.308712, 0.247041, 0.209395, 0.209395, 0.232838, 0.26085, 0.346032, 0.206376, 0.232838, 0.203355, 0.118441, 0.11371, 0.0704, 0.078022, 0.100716, 0.079919, 0.088832, 0.147574, 0.109221, 0.071867, 0.081712, 0.083462, 0.122885, 0.125101, 0.109221, 0.069024, 0.111485, 0.094817, 0.182256, 0.191378, 0.200174, 0.281712, 0.278302, 0.30533, 0.30533, 0.268042, 0.295083, 0.374039, 0.377384, 0.461924, 0.59917, 0.58069, 0.447574, 0.444081, 0.380708, 0.301917, 0.398279, 0.321458, 0.346032, 0.339168, 0.25406, 0.206376, 0.243554, 0.164327, 0.236433, 0.225814, 0.225814, 0.243554, 0.142424, 0.139895, 0.122885, 0.073402, 0.079919, 0.170161, 0.125101, 0.21291, 0.225814, 0.243554, 0.264545, 0.179055, 0.185198, 0.257454, 0.291804, 0.291804, 0.377384, 0.359901, 0.356642, 0.356642, 0.281712, 0.377384, 0.380708, 0.321458, 0.295083, 0.203355, 0.17593, 0.232838, 0.229226, 0.21291, 0.182256, 0.236433, 0.324872, 0.332115, 0.30533, 0.30533, 0.268042, 0.257454, 0.203355, 0.134866, 0.179055, 0.239899, 0.179055, 0.147574, 0.147574, 0.257454, 0.36309, 0.301917, 0.301917, 0.264545, 0.288399, 0.288399, 0.301917, 0.311707, 0.206376, 0.264545, 0.18812, 0.142424, 0.090864, 0.155435, 0.229226, 0.203355, 0.200174, 0.18812, 0.209395, 0.298791, 0.295083, 0.182256, 0.247041, 0.247041, 0.239899, 0.324872, 0.328603, 0.321458, 0.318242, 0.328603, 0.295083, 0.401658, 0.497853, 0.497853, 0.486429, 0.476583, 0.472492, 0.476583, 0.534167, 0.545602, 0.56648, 0.436924, 0.450668, 0.458154, 0.374039, 0.40511, 0.4292, 0.42561, 0.433034, 0.40511, 0.401658, 0.40511, 0.275179, 0.264545, 0.284882, 0.278302, 0.291804, 0.301917, 0.30533, 0.25031, 0.182256, 0.170161, 0.209395, 0.284882, 0.268042, 0.346032, 0.25031, 0.229226, 0.225814, 0.147574, 0.120615, 0.120615, 0.122885, 0.15284, 0.15284, 0.120615, 0.120615, 0.111485, 0.109221, 0.073402, 0.120615, 0.167087, 0.161087, 0.225814, 0.155435, 0.090864, 0.078022, 0.155435, 0.098513, 0.102787, 0.092881, 0.132295, 0.209395, 0.219301, 0.222385, 0.196879, 0.295083, 0.30533, 0.288399, 0.278302, 0.26085, 0.264545, 0.26085, 0.196879, 0.139895, 0.21291, 0.342579, 0.377384, 0.291804, 0.377384, 0.352862, 0.374039, 0.366687, 0.356642, 0.359901, 0.447574, 0.483068, 0.377384, 0.366687, 0.384043, 0.390993, 0.497853, 0.42561, 0.433034, 0.408655, 0.480142, 0.494003, 0.356642, 0.25031, 0.31487, 0.311707, 0.236433, 0.321458, 0.332115, 0.26085, 0.170161, 0.086953, 0.047319, 0.090864, 0.100716, 0.10481, 0.058088, 0.051831, 0.074921, 0.071867, 0.069024, 0.0704, 0.06312, 0.120615, 0.120615, 0.116183, 0.111485, 0.137348, 0.111485, 0.056825, 0.043307, 0.078022, 0.132295, 0.144935, 0.147574, 0.111485, 0.071867, 0.125101, 0.122885, 0.134866, 0.137348, 0.127496, 0.132295, 0.073402, 0.06312, 0.116183, 0.118441, 0.127496, 0.179055, 0.11371, 0.194234, 0.30533, 0.30533, 0.318242, 0.380708, 0.398279, 0.346032, 0.408655, 0.40511, 0.291804, 0.194234, 0.219301, 0.209395, 0.173081, 0.264545, 0.30533, 0.298791, 0.194234, 0.196879, 0.118441, 0.137348, 0.137348, 0.078022, 0.083462, 0.081712, 0.048328, 0.044297, 0.074921, 0.081712, 0.049374, 0.094817, 0.15008, 0.127496, 0.147574, 0.111485, 0.06312, 0.056825, 0.059222, 0.11371, 0.06312, 0.078022, 0.078022, 0.067594, 0.109221, 0.059222, 0.031287, 0.032017, 0.026892, 0.033407, 0.037156, 0.066181, 0.03976, 0.023963, 0.028695, 0.050641, 0.083462, 0.139895, 0.083462, 0.05306, 0.043307, 0.071867, 0.06312, 0.054297, 0.064632, 0.067594, 0.120615, 0.196879, 0.194234, 0.216401, 0.167087, 0.090864, 0.086953, 0.139895, 0.21291, 0.164327, 0.100716, 0.060549, 0.047319, 0.083462, 0.102787, 0.142424, 0.125101, 0.18812, 0.26085, 0.264545, 0.275179, 0.268042, 0.275179, 0.356642, 0.390993, 0.335645, 0.352862, 0.25031, 0.247041, 0.155435, 0.102787, 0.158265, 0.173081, 0.196879, 0.194234, 0.232838, 0.200174, 0.15008, 0.094817, 0.122885, 0.100716, 0.054297, 0.050641, 0.049374, 0.051831, 0.045352, 0.044297, 0.069024, 0.127496, 0.142424, 0.229226, 0.342579, 0.278302, 0.346032, 0.31487, 0.209395, 0.132295, 0.132295, 0.17593, 0.25406, 0.236433, 0.278302, 0.25406, 0.25031, 0.243554, 0.134866, 0.078022, 0.15284, 0.158265, 0.096677, 0.090864, 0.088832, 0.051831, 0.046336, 0.045352, 0.045352, 0.042364, 0.076542, 0.079919, 0.10481, 0.074921, 0.081712, 0.054297, 0.088832, 0.073402, 0.059222, 0.106997, 0.158265, 0.102787, 0.069024, 0.116183, 0.081712, 0.058088], '')</t>
  </si>
  <si>
    <t>[3, 42, 43, 44, 45, 46, 47, 48, 472, 529, 530, 631, 632, 633]</t>
  </si>
  <si>
    <t>UPI000173023D status=activ</t>
  </si>
  <si>
    <t>([0.023963, 0.036378, 0.055536, 0.071867, 0.034884, 0.022667, 0.038042, 0.038858, 0.027463, 0.021381, 0.032017, 0.040537, 0.034884, 0.066181, 0.10481, 0.15008, 0.155435, 0.17593, 0.106997, 0.111485, 0.086953, 0.079919, 0.066181, 0.076542, 0.092881, 0.203355, 0.295083, 0.182256, 0.185198, 0.182256, 0.275179, 0.25031, 0.191378, 0.225814, 0.142424, 0.137348, 0.137348, 0.137348, 0.06184, 0.106997, 0.102787, 0.161087, 0.236433, 0.236433, 0.206376, 0.194234, 0.102787, 0.102787, 0.102787, 0.100716, 0.167087, 0.083462, 0.086953, 0.066181, 0.051831, 0.094817, 0.073402, 0.036378, 0.06312, 0.0704, 0.073402, 0.042364, 0.044297, 0.025316, 0.034884, 0.038042, 0.034068, 0.048328, 0.055536, 0.078022, 0.05306, 0.056825, 0.118441, 0.090864, 0.142424, 0.185198, 0.182256, 0.15008, 0.236433, 0.243554, 0.352862, 0.349426, 0.436924, 0.447574, 0.468512, 0.356642, 0.349426, 0.268042, 0.311707, 0.284882, 0.229226, 0.257454, 0.167087, 0.134866, 0.167087, 0.196879, 0.185198, 0.116183, 0.142424, 0.071867, 0.045352, 0.05306, 0.064632, 0.036378, 0.043307, 0.067594, 0.129801, 0.137348, 0.21291, 0.222385, 0.243554, 0.271506, 0.229226, 0.25406, 0.206376, 0.200174, 0.206376, 0.129801, 0.219301, 0.257454, 0.284882, 0.359901, 0.295083, 0.173081, 0.26085, 0.194234, 0.167087, 0.15284, 0.090864, 0.086953, 0.06312, 0.055536, 0.085092, 0.155435, 0.155435, 0.170161, 0.106997, 0.102787, 0.167087, 0.15008, 0.090864, 0.090864, 0.086953, 0.06184, 0.120615, 0.100716, 0.100716, 0.118441, 0.098513, 0.098513, 0.102787, 0.129801, 0.081712, 0.083462, 0.049374, 0.085092, 0.127496, 0.206376, 0.15284, 0.109221, 0.120615, 0.106997, 0.144935, 0.173081, 0.25406, 0.161087, 0.161087, 0.161087, 0.118441, 0.147574, 0.144935, 0.15284, 0.15284, 0.15284, 0.142424, 0.21291, 0.18812, 0.129801, 0.076542, 0.111485, 0.155435, 0.137348, 0.144935, 0.185198, 0.164327, 0.100716, 0.155435, 0.129801, 0.147574, 0.144935, 0.142424, 0.225814, 0.225814, 0.209395, 0.26085, 0.271506, 0.284882, 0.288399, 0.268042, 0.370445, 0.370445, 0.366687, 0.30533, 0.408655, 0.394753, 0.387226, 0.483068, 0.418646, 0.450668, 0.450668, 0.41194, 0.370445, 0.374039, 0.356642, 0.36309, 0.414856, 0.318242, 0.328603, 0.332115, 0.433034, 0.349426, 0.26085, 0.185198, 0.15008, 0.144935, 0.118441, 0.111485, 0.06312, 0.094817, 0.142424, 0.147574, 0.257454, 0.311707, 0.216401, 0.18812, 0.18812, 0.182256, 0.264545, 0.239899, 0.158265, 0.127496, 0.111485, 0.173081, 0.275179, 0.380708, 0.374039, 0.40511, 0.318242, 0.342579, 0.25031, 0.225814, 0.232838, 0.144935, 0.079919, 0.142424, 0.173081, 0.173081, 0.173081, 0.179055, 0.194234, 0.18812, 0.139895, 0.185198, 0.118441, 0.102787, 0.11371, 0.0704, 0.059222, 0.06184, 0.05306, 0.098513, 0.098513, 0.090864, 0.088832, 0.085092, 0.076542, 0.043307, 0.028695, 0.022306, 0.024826, 0.023087, 0.022667, 0.042364, 0.03976, 0.056825, 0.060549, 0.029376, 0.03976, 0.038858, 0.064632, 0.11371, 0.060549, 0.033407, 0.037156, 0.078022, 0.15008, 0.096677, 0.158265, 0.144935, 0.096677, 0.06312, 0.06312, 0.090864, 0.090864, 0.088832, 0.109221, 0.111485, 0.17593, 0.134866, 0.158265, 0.100716, 0.074921, 0.125101, 0.137348, 0.137348, 0.081712, 0.055536, 0.092881, 0.059222, 0.094817, 0.185198, 0.185198, 0.18812, 0.18812, 0.142424, 0.185198, 0.21291, 0.200174, 0.173081, 0.17593, 0.179055, 0.173081, 0.125101, 0.073402, 0.088832, 0.088832, 0.15008, 0.182256, 0.15008, 0.139895, 0.100716, 0.051831, 0.06312, 0.060549, 0.043307, 0.038042, 0.025316, 0.022306, 0.018787, 0.024393, 0.03976, 0.03976, 0.0704, 0.081712, 0.088832, 0.106997, 0.078022, 0.044297, 0.026338, 0.023087, 0.035586, 0.059222, 0.083462, 0.085092, 0.100716, 0.094817, 0.142424, 0.206376, 0.134866, 0.106997, 0.10481, 0.085092, 0.067594, 0.041405, 0.073402, 0.11371, 0.073402, 0.074921, 0.069024, 0.134866, 0.206376, 0.158265, 0.17593, 0.229226, 0.229226, 0.142424, 0.15008, 0.118441, 0.129801, 0.191378, 0.161087, 0.173081, 0.21291, 0.247041, 0.295083, 0.25406, 0.25406, 0.332115, 0.356642, 0.4292, 0.398279, 0.370445, 0.370445, 0.349426, 0.25031, 0.182256, 0.284882, 0.384043, 0.418646, 0.352862, 0.36309, 0.384043, 0.243554, 0.236433, 0.132295, 0.167087, 0.203355, 0.155435, 0.155435, 0.158265, 0.134866, 0.147574, 0.092881, 0.06184, 0.060549, 0.079919, 0.073402, 0.059222, 0.059222, 0.058088, 0.069024, 0.069024, 0.11371, 0.142424, 0.139895, 0.216401, 0.139895, 0.132295, 0.179055, 0.090864, 0.094817, 0.11371, 0.086953, 0.120615, 0.229226, 0.191378, 0.118441, 0.182256, 0.182256, 0.083462, 0.071867, 0.090864, 0.055536, 0.038042, 0.064632, 0.0704, 0.059222, 0.060549, 0.059222, 0.059222, 0.139895, 0.090864, 0.096677, 0.120615, 0.15008, 0.144935, 0.125101, 0.236433, 0.185198, 0.194234, 0.324872, 0.359901, 0.247041, 0.196879, 0.275179, 0.278302, 0.173081, 0.257454, 0.247041, 0.247041, 0.257454, 0.247041, 0.339168, 0.25406, 0.170161, 0.164327, 0.111485, 0.11371, 0.116183, 0.118441, 0.118441, 0.125101, 0.076542, 0.122885, 0.232838, 0.129801, 0.134866, 0.232838, 0.137348, 0.142424, 0.147574, 0.147574, 0.142424, 0.125101, 0.185198, 0.264545, 0.185198, 0.25406, 0.185198, 0.18812, 0.167087, 0.078022, 0.069024, 0.132295, 0.111485, 0.092881, 0.139895, 0.137348, 0.079919, 0.078022, 0.10481, 0.102787, 0.046336, 0.026892, 0.029376, 0.031287, 0.018106, 0.020165, 0.013613, 0.026892, 0.030003, 0.049374, 0.109221, 0.092881, 0.074921, 0.055536, 0.0704, 0.088832, 0.081712, 0.137348, 0.21291, 0.164327, 0.102787, 0.125101, 0.194234, 0.191378, 0.118441, 0.206376, 0.26085, 0.349426, 0.349426, 0.318242, 0.236433, 0.229226, 0.185198, 0.137348, 0.229226, 0.225814, 0.182256, 0.161087, 0.15008, 0.139895, 0.232838, 0.257454, 0.342579, 0.370445, 0.370445, 0.454136, 0.36309, 0.284882, 0.243554, 0.170161, 0.170161, 0.26085, 0.185198, 0.232838, 0.295083, 0.264545, 0.179055, 0.219301, 0.17593, 0.111485, 0.116183, 0.106997, 0.092881, 0.092881, 0.076542, 0.071867, 0.076542, 0.127496, 0.142424, 0.17593, 0.21291, 0.129801, 0.120615, 0.155435, 0.191378, 0.144935, 0.144935, 0.239899, 0.161087, 0.26085, 0.247041, 0.173081, 0.11371, 0.191378, 0.200174, 0.139895, 0.147574, 0.118441, 0.096677, 0.132295, 0.069024, 0.096677, 0.167087, 0.167087, 0.196879, 0.161087, 0.139895, 0.134866, 0.120615, 0.179055, 0.102787, 0.17593, 0.25406, 0.271506, 0.25406, 0.236433, 0.222385, 0.161087, 0.185198, 0.209395, 0.219301, 0.229226, 0.134866, 0.139895, 0.086953, 0.083462, 0.069024, 0.122885, 0.132295, 0.132295, 0.094817, 0.144935, 0.090864, 0.073402, 0.066181, 0.073402, 0.044297, 0.086953, 0.132295, 0.134866, 0.079919, 0.076542, 0.129801, 0.137348, 0.137348, 0.206376, 0.239899, 0.301917, 0.288399, 0.196879, 0.194234, 0.21291, 0.18812, 0.203355, 0.229226, 0.30533, 0.206376, 0.288399, 0.275179, 0.278302, 0.194234, 0.25406, 0.271506, 0.239899, 0.332115, 0.324872, 0.324872, 0.301917, 0.243554, 0.247041, 0.268042, 0.196879, 0.209395, 0.243554, 0.321458, 0.318242, 0.321458, 0.311707, 0.31487, 0.239899, 0.147574, 0.170161, 0.127496, 0.118441, 0.147574, 0.142424, 0.142424, 0.120615, 0.111485, 0.179055, 0.17593, 0.229226, 0.281712, 0.321458, 0.243554, 0.158265, 0.142424, 0.142424, 0.232838, 0.155435, 0.236433, 0.318242, 0.390993, 0.483068, 0.40511, 0.321458, 0.318242, 0.239899, 0.203355, 0.21291, 0.185198, 0.116183, 0.066181, 0.064632, 0.032677, 0.032017, 0.032017, 0.040537, 0.042364, 0.034884, 0.060549, 0.055536, 0.034884, 0.034884, 0.032677, 0.055536, 0.088832, 0.06312, 0.058088, 0.090864, 0.092881, 0.100716, 0.144935, 0.239899, 0.275179, 0.370445, 0.374039, 0.461924, 0.370445, 0.291804, 0.308712, 0.301917, 0.25406, 0.25406, 0.191378, 0.203355, 0.206376, 0.206376, 0.191378, 0.284882, 0.216401, 0.185198, 0.155435, 0.196879, 0.125101, 0.134866, 0.129801, 0.182256, 0.144935, 0.229226, 0.30533, 0.236433, 0.167087, 0.219301, 0.298791, 0.275179, 0.275179, 0.275179, 0.291804, 0.264545, 0.257454, 0.335645, 0.339168, 0.30533, 0.30533, 0.390993, 0.408655, 0.433034, 0.377384, 0.40511, 0.380708, 0.370445, 0.352862, 0.440853, 0.447574, 0.359901, 0.366687, 0.370445, 0.339168, 0.328603, 0.408655, 0.4292, 0.436924, 0.476583, 0.509769, 0.505461, 0.529623, 0.494003, 0.401658, 0.476583, 0.384043, 0.401658, 0.418646, 0.538167, 0.51388, 0.505461, 0.622677, 0.622677, 0.59014, 0.666105, 0.553315, 0.59508, 0.59917, 0.549308, 0.553315, 0.575842, 0.56648, 0.541878, 0.557691, 0.648219, 0.541878, 0.712013, 0.671169, 0.585406, 0.58069, 0.570702, 0.553315, 0.521092, 0.618285, 0.622677, 0.549308, 0.675549, 0.648219, 0.59917, 0.632174, 0.570702], '')</t>
  </si>
  <si>
    <t>[806, 807, 808, 815, 816, 817, 818, 819, 820, 821, 822, 823, 824, 825, 826, 827, 828, 829, 830, 831, 832, 833, 834, 835, 836, 837, 838, 839, 840, 841, 842, 843, 844, 845, 846, 847]</t>
  </si>
  <si>
    <t>UPI000173023E status=activ</t>
  </si>
  <si>
    <t>([0.051831, 0.085092, 0.11371, 0.109221, 0.134866, 0.129801, 0.167087, 0.116183, 0.074921, 0.088832, 0.118441, 0.144935, 0.0704, 0.042364, 0.086953, 0.098513, 0.173081, 0.111485, 0.194234, 0.219301, 0.155435, 0.127496, 0.079919, 0.047319, 0.059222, 0.034884, 0.046336, 0.044297, 0.043307, 0.086953, 0.05306, 0.024393, 0.023963, 0.024826, 0.048328, 0.043307, 0.023963, 0.024826, 0.041405, 0.038042, 0.038042, 0.032677, 0.023963, 0.021816, 0.038858, 0.030611, 0.056825, 0.055536, 0.069024, 0.118441, 0.106997, 0.179055, 0.196879, 0.125101, 0.209395, 0.194234, 0.132295, 0.144935, 0.134866, 0.158265, 0.096677, 0.144935, 0.147574, 0.257454, 0.342579, 0.271506, 0.222385, 0.122885, 0.122885, 0.096677, 0.10481, 0.106997, 0.10481, 0.170161, 0.264545, 0.25031, 0.164327, 0.222385, 0.301917, 0.271506, 0.182256, 0.271506, 0.236433, 0.318242, 0.216401, 0.219301, 0.257454, 0.257454, 0.278302, 0.209395, 0.219301, 0.206376, 0.129801, 0.129801, 0.158265, 0.155435, 0.15008, 0.158265, 0.164327, 0.155435, 0.11371, 0.120615, 0.127496, 0.088832, 0.088832, 0.076542, 0.083462, 0.106997, 0.106997, 0.170161, 0.222385, 0.222385, 0.216401, 0.30533, 0.216401, 0.196879, 0.196879, 0.203355, 0.203355, 0.196879, 0.209395, 0.271506, 0.36309, 0.349426, 0.440853, 0.356642, 0.422041, 0.41194, 0.401658, 0.480142, 0.494003, 0.4292, 0.444081, 0.444081, 0.422041, 0.505461, 0.422041, 0.346032, 0.264545, 0.318242, 0.335645, 0.239899, 0.278302, 0.264545, 0.191378, 0.225814, 0.321458, 0.352862, 0.349426, 0.324872, 0.225814, 0.229226, 0.219301, 0.139895, 0.142424, 0.158265, 0.17593, 0.209395, 0.257454, 0.335645, 0.377384, 0.366687, 0.356642, 0.349426, 0.26085, 0.335645, 0.311707, 0.275179, 0.247041, 0.247041, 0.275179, 0.301917, 0.216401, 0.298791, 0.346032, 0.356642, 0.359901, 0.268042, 0.216401, 0.26085, 0.264545, 0.264545, 0.18812, 0.271506, 0.278302, 0.374039, 0.356642, 0.321458, 0.328603, 0.332115, 0.301917, 0.271506, 0.346032, 0.436924, 0.401658, 0.418646], '')</t>
  </si>
  <si>
    <t>[135]</t>
  </si>
  <si>
    <t>UPI0001730240 status=activ</t>
  </si>
  <si>
    <t>([0.139895, 0.078022, 0.055536, 0.086953, 0.050641, 0.074921, 0.106997, 0.067594, 0.045352, 0.036378, 0.045352, 0.033407, 0.038042, 0.034884, 0.035586, 0.017797, 0.019401, 0.022667, 0.0198, 0.017447, 0.030611, 0.041405, 0.067594, 0.118441, 0.073402, 0.085092, 0.05306, 0.027463, 0.048328, 0.090864, 0.144935, 0.155435, 0.239899, 0.137348, 0.092881, 0.10481, 0.191378, 0.179055, 0.15284, 0.170161, 0.275179, 0.222385, 0.203355, 0.134866, 0.069024, 0.102787, 0.086953, 0.125101, 0.158265, 0.158265, 0.102787, 0.111485, 0.054297, 0.025762, 0.049374, 0.042364, 0.073402, 0.074921, 0.081712, 0.067594, 0.034068, 0.032017, 0.032017, 0.032677, 0.037156, 0.069024, 0.045352, 0.044297, 0.044297, 0.056825, 0.06184, 0.05306, 0.046336, 0.050641, 0.060549, 0.045352, 0.090864, 0.06184, 0.060549, 0.058088, 0.073402, 0.060549, 0.027463, 0.027463, 0.019401, 0.017447, 0.016528, 0.025762, 0.022667, 0.012491, 0.012491, 0.013613, 0.023534, 0.024393, 0.024393, 0.047319, 0.047319, 0.024393, 0.030611, 0.018787, 0.0198, 0.021381, 0.022667, 0.022667, 0.016826, 0.023087, 0.023087, 0.023963, 0.025316, 0.029376, 0.034884, 0.037156, 0.030611, 0.017138, 0.017138, 0.016826, 0.015078, 0.0198, 0.019401, 0.011903, 0.020522, 0.018787, 0.011903, 0.020876, 0.040537, 0.074921, 0.043307, 0.043307, 0.041405, 0.019401, 0.019401, 0.032017, 0.018415, 0.022306, 0.022306, 0.012727, 0.012727, 0.013016, 0.008525, 0.01204, 0.01227, 0.011342, 0.011342, 0.016528, 0.016826, 0.014315, 0.013821, 0.013821, 0.018415, 0.0198, 0.035586, 0.034068, 0.028107, 0.049374, 0.03976, 0.040537, 0.071867, 0.120615, 0.059222, 0.102787, 0.102787, 0.120615, 0.067594, 0.073402, 0.033407, 0.019109, 0.023534, 0.014586, 0.025316, 0.037156, 0.0198, 0.012491, 0.016257, 0.021816, 0.023534, 0.014586, 0.018787, 0.020165, 0.021816, 0.046336, 0.045352, 0.028695, 0.045352, 0.096677, 0.056825, 0.06184, 0.106997, 0.060549, 0.106997, 0.055536, 0.047319, 0.048328, 0.056825, 0.073402, 0.067594, 0.034884, 0.066181, 0.083462, 0.042364, 0.044297, 0.028107, 0.017138, 0.025762, 0.014586, 0.009187, 0.013016, 0.014075, 0.014315, 0.013016, 0.011106, 0.019109, 0.020165, 0.035586, 0.056825, 0.044297, 0.034884, 0.06312, 0.050641, 0.025316, 0.045352, 0.026892, 0.026892, 0.038858, 0.030611, 0.06312, 0.111485, 0.059222, 0.106997, 0.118441, 0.132295, 0.161087, 0.147574, 0.139895, 0.137348, 0.071867, 0.051831, 0.067594, 0.038042, 0.050641, 0.109221, 0.129801, 0.158265, 0.139895, 0.196879, 0.232838, 0.225814, 0.232838, 0.236433, 0.147574, 0.111485, 0.17593, 0.182256, 0.185198, 0.096677, 0.078022, 0.15008, 0.196879, 0.120615, 0.18812, 0.17593, 0.100716, 0.094817, 0.064632, 0.064632, 0.05306, 0.054297, 0.043307, 0.023534, 0.023534, 0.020522, 0.026338, 0.016257, 0.016826, 0.017447, 0.028107, 0.035586, 0.036378, 0.047319, 0.048328, 0.038042, 0.038858, 0.073402, 0.071867, 0.127496, 0.129801, 0.074921, 0.059222, 0.03976, 0.044297, 0.081712, 0.10481, 0.081712, 0.083462, 0.041405, 0.044297, 0.056825, 0.055536, 0.058088, 0.056825, 0.118441, 0.170161, 0.100716, 0.100716, 0.096677, 0.078022, 0.134866, 0.21291, 0.25031, 0.318242, 0.30533, 0.301917, 0.288399, 0.332115, 0.328603, 0.394753, 0.380708, 0.384043, 0.390993, 0.295083, 0.196879, 0.106997, 0.05306, 0.096677, 0.096677, 0.079919, 0.079919, 0.06312, 0.066181, 0.066181, 0.046336, 0.083462, 0.056825, 0.058088, 0.030611, 0.056825, 0.074921, 0.081712, 0.078022, 0.074921, 0.073402, 0.078022, 0.132295, 0.132295, 0.129801, 0.086953, 0.06312, 0.038042, 0.026338, 0.021816, 0.013821, 0.022306, 0.018106, 0.026892, 0.046336, 0.083462, 0.085092, 0.045352, 0.043307, 0.044297, 0.026892, 0.023963, 0.041405, 0.048328, 0.049374, 0.05306, 0.048328, 0.048328, 0.096677, 0.164327, 0.194234, 0.281712, 0.281712, 0.236433, 0.194234, 0.200174, 0.194234, 0.127496, 0.196879, 0.18812, 0.132295, 0.203355, 0.311707, 0.311707, 0.182256, 0.26085, 0.247041, 0.328603, 0.321458, 0.243554, 0.247041, 0.182256, 0.179055, 0.109221, 0.170161, 0.200174, 0.196879, 0.209395, 0.31487, 0.318242, 0.206376, 0.275179, 0.225814, 0.229226, 0.229226, 0.25031, 0.257454, 0.26085, 0.257454, 0.346032, 0.440853, 0.342579, 0.321458, 0.321458, 0.41194, 0.298791, 0.311707, 0.318242, 0.264545, 0.161087, 0.161087, 0.185198, 0.18812, 0.236433, 0.21291, 0.132295, 0.206376, 0.229226, 0.170161, 0.173081, 0.17593, 0.17593, 0.264545, 0.324872, 0.30533, 0.275179, 0.384043, 0.342579, 0.301917, 0.328603, 0.433034, 0.408655, 0.549308], '')</t>
  </si>
  <si>
    <t>[441]</t>
  </si>
  <si>
    <t>UPI000173024A status=activ</t>
  </si>
  <si>
    <t>([0.553315, 0.408655, 0.472492, 0.339168, 0.384043, 0.4292, 0.472492, 0.505461, 0.480142, 0.509769, 0.414856, 0.472492, 0.418646, 0.40511, 0.440853, 0.408655, 0.5017, 0.505461, 0.483068, 0.480142, 0.5017, 0.408655, 0.414856, 0.308712, 0.422041, 0.324872, 0.222385, 0.203355, 0.219301, 0.281712, 0.196879, 0.268042, 0.281712, 0.394753, 0.408655, 0.418646, 0.418646, 0.31487, 0.342579, 0.275179, 0.18812, 0.109221, 0.11371, 0.11371, 0.196879, 0.185198, 0.284882, 0.339168, 0.342579, 0.209395, 0.209395, 0.278302, 0.278302, 0.167087, 0.158265, 0.088832, 0.067594, 0.071867, 0.120615, 0.059222, 0.090864, 0.118441, 0.185198, 0.26085, 0.30533, 0.281712, 0.196879, 0.182256, 0.137348, 0.147574, 0.271506, 0.161087, 0.102787, 0.073402, 0.079919, 0.058088, 0.064632, 0.079919, 0.040537, 0.049374, 0.092881, 0.098513, 0.120615, 0.122885, 0.06312, 0.088832, 0.055536, 0.102787, 0.100716, 0.170161, 0.129801, 0.06312, 0.118441, 0.11371, 0.182256, 0.281712, 0.311707, 0.414856, 0.408655, 0.476583, 0.465241, 0.332115, 0.332115, 0.298791, 0.30533, 0.418646, 0.398279, 0.377384, 0.36309, 0.268042, 0.26085, 0.295083, 0.356642, 0.356642, 0.465241, 0.349426, 0.232838, 0.206376, 0.100716, 0.06184, 0.083462, 0.083462, 0.17593, 0.10481, 0.125101, 0.137348, 0.15008, 0.094817, 0.137348, 0.137348, 0.232838, 0.132295, 0.155435, 0.116183, 0.116183, 0.106997, 0.196879, 0.295083, 0.335645, 0.440853, 0.436924, 0.324872, 0.311707, 0.291804, 0.374039, 0.271506, 0.243554, 0.229226, 0.232838, 0.161087, 0.11371, 0.06312, 0.0704, 0.058088, 0.050641, 0.023087, 0.024826, 0.023087, 0.025762, 0.024826, 0.021816, 0.018787, 0.034884, 0.035586, 0.0198, 0.011518, 0.017138, 0.014315, 0.013613, 0.024826, 0.047319, 0.043307, 0.038042, 0.033407, 0.035586, 0.076542, 0.147574, 0.111485, 0.0704, 0.029376, 0.030003, 0.03976, 0.049374, 0.051831, 0.05306, 0.050641, 0.106997, 0.122885, 0.15008, 0.15284, 0.139895, 0.144935, 0.158265, 0.155435, 0.288399, 0.236433, 0.155435, 0.125101, 0.155435, 0.225814, 0.264545, 0.26085, 0.247041, 0.324872, 0.324872, 0.324872, 0.433034, 0.42561, 0.465241, 0.454136, 0.458154, 0.458154, 0.342579, 0.422041, 0.553315, 0.521092, 0.476583, 0.59014, 0.63748, 0.657645, 0.671169, 0.618285, 0.480142, 0.476583, 0.408655, 0.311707, 0.318242, 0.328603, 0.324872, 0.298791, 0.291804, 0.301917, 0.298791, 0.298791, 0.284882, 0.182256, 0.100716, 0.158265, 0.074921, 0.083462, 0.085092, 0.094817, 0.147574, 0.26085, 0.275179, 0.335645, 0.335645, 0.321458, 0.321458, 0.243554, 0.15284, 0.139895, 0.127496, 0.076542, 0.173081, 0.170161, 0.239899, 0.275179, 0.243554, 0.25406, 0.216401, 0.196879, 0.109221, 0.134866, 0.134866, 0.083462, 0.092881, 0.139895, 0.088832, 0.078022, 0.122885, 0.139895, 0.090864, 0.100716, 0.167087, 0.167087, 0.164327, 0.191378, 0.257454, 0.291804, 0.377384, 0.394753, 0.384043, 0.454136, 0.42561, 0.387226, 0.465241, 0.42561, 0.41194, 0.521092, 0.505461, 0.494003], '')</t>
  </si>
  <si>
    <t>[0, 7, 9, 16, 17, 20, 214, 215, 217, 218, 219, 220, 221, 289, 290]</t>
  </si>
  <si>
    <t>UPI000173024B status=activ</t>
  </si>
  <si>
    <t>([0.298791, 0.36309, 0.390993, 0.468512, 0.308712, 0.291804, 0.332115, 0.239899, 0.18812, 0.216401, 0.15008, 0.116183, 0.10481, 0.102787, 0.102787, 0.10481, 0.096677, 0.161087, 0.247041, 0.25406, 0.239899, 0.191378, 0.173081, 0.100716, 0.092881, 0.196879, 0.196879, 0.11371, 0.200174, 0.236433, 0.129801, 0.216401, 0.25406, 0.164327, 0.102787, 0.102787, 0.100716, 0.106997, 0.071867, 0.041405, 0.042364, 0.028107, 0.051831, 0.030003, 0.056825, 0.041405, 0.018415, 0.014075, 0.018106, 0.011342, 0.009187, 0.016257, 0.011106, 0.014075, 0.025762, 0.050641, 0.049374, 0.027463, 0.026338, 0.046336, 0.046336, 0.035586, 0.055536, 0.023963, 0.026338, 0.028107, 0.027463, 0.06184, 0.102787, 0.142424, 0.222385, 0.216401, 0.219301, 0.173081, 0.147574, 0.155435, 0.083462, 0.094817, 0.109221, 0.109221, 0.056825, 0.10481, 0.060549, 0.060549, 0.125101, 0.109221, 0.085092, 0.10481, 0.100716, 0.102787, 0.094817, 0.092881, 0.090864, 0.10481, 0.106997, 0.06312, 0.029376, 0.029376, 0.021816, 0.026892, 0.015344, 0.025762, 0.014783, 0.023534, 0.023963, 0.024393, 0.043307, 0.029376, 0.029376, 0.017138, 0.011669, 0.009865, 0.009865, 0.015078, 0.010926, 0.0198, 0.041405, 0.074921, 0.132295, 0.090864, 0.122885, 0.196879, 0.129801, 0.127496, 0.161087, 0.17593, 0.182256, 0.125101, 0.127496, 0.139895, 0.142424, 0.129801, 0.173081, 0.102787, 0.102787, 0.069024, 0.045352, 0.047319, 0.045352, 0.048328, 0.098513, 0.098513, 0.06312, 0.100716, 0.17593, 0.179055, 0.100716, 0.078022, 0.134866, 0.222385, 0.219301, 0.203355, 0.264545, 0.170161, 0.179055, 0.203355, 0.21291, 0.301917, 0.229226, 0.15008, 0.134866, 0.147574, 0.092881, 0.086953, 0.083462, 0.090864, 0.050641, 0.050641, 0.06184, 0.032677, 0.030611, 0.030611, 0.041405, 0.038858, 0.067594, 0.069024, 0.056825, 0.096677, 0.100716, 0.086953, 0.15008, 0.158265, 0.085092, 0.106997, 0.170161, 0.111485, 0.058088, 0.10481, 0.191378, 0.106997, 0.182256, 0.158265, 0.142424, 0.17593, 0.219301, 0.144935, 0.225814, 0.200174, 0.129801, 0.058088, 0.106997, 0.120615, 0.098513, 0.096677, 0.116183, 0.120615, 0.182256, 0.271506, 0.264545, 0.243554, 0.352862, 0.311707, 0.26085, 0.264545, 0.216401, 0.206376, 0.203355, 0.200174, 0.243554, 0.332115, 0.41194, 0.339168, 0.222385, 0.25031, 0.335645, 0.352862, 0.346032, 0.346032, 0.359901, 0.247041, 0.26085, 0.26085, 0.301917, 0.408655, 0.418646, 0.476583, 0.472492, 0.585406, 0.486429, 0.384043, 0.31487, 0.346032, 0.321458, 0.408655, 0.42561, 0.42561, 0.4292, 0.349426, 0.26085, 0.26085, 0.370445, 0.370445, 0.291804, 0.30533, 0.278302, 0.18812, 0.222385, 0.25406, 0.26085, 0.339168, 0.42561, 0.529623, 0.433034, 0.549308, 0.575842, 0.58069, 0.486429, 0.480142, 0.483068, 0.553315, 0.541878, 0.42561, 0.40511, 0.461924, 0.374039, 0.271506, 0.278302, 0.271506, 0.25406, 0.243554, 0.25031, 0.257454, 0.247041, 0.247041, 0.229226, 0.229226, 0.182256, 0.232838, 0.167087, 0.243554, 0.288399, 0.284882, 0.349426, 0.352862, 0.301917, 0.339168, 0.370445, 0.356642, 0.36309, 0.318242, 0.308712, 0.247041, 0.18812, 0.170161, 0.268042, 0.173081, 0.173081, 0.222385, 0.222385, 0.25031, 0.25031, 0.222385, 0.194234, 0.219301, 0.167087, 0.179055, 0.122885, 0.194234, 0.288399, 0.275179, 0.318242, 0.247041, 0.301917, 0.366687, 0.298791, 0.298791, 0.394753, 0.356642, 0.31487, 0.318242, 0.335645, 0.298791, 0.281712, 0.284882, 0.26085, 0.321458, 0.408655], '')</t>
  </si>
  <si>
    <t>[237, 261, 263, 264, 265, 269, 270]</t>
  </si>
  <si>
    <t>UPI000173024C status=activ</t>
  </si>
  <si>
    <t>([0.010221, 0.007645, 0.006374, 0.004775, 0.006078, 0.005223, 0.004577, 0.004388, 0.00389, 0.004736, 0.005011, 0.004208, 0.003246, 0.004135, 0.002881, 0.0028, 0.002155, 0.002211, 0.001597, 0.001709, 0.002555, 0.002194, 0.003053, 0.004135, 0.004431, 0.003478, 0.004611, 0.006482, 0.008276, 0.007555, 0.008156, 0.009401, 0.017138, 0.029376, 0.019401, 0.038042, 0.021816, 0.047319, 0.067594, 0.116183, 0.129801, 0.064632, 0.094817, 0.088832, 0.096677, 0.096677, 0.17593, 0.10481, 0.054297, 0.060549, 0.134866, 0.098513, 0.118441, 0.06312, 0.064632, 0.132295, 0.100716, 0.185198, 0.081712, 0.106997, 0.118441, 0.191378, 0.209395, 0.243554, 0.155435, 0.078022, 0.134866, 0.073402, 0.122885, 0.203355, 0.18812, 0.173081, 0.219301, 0.120615, 0.209395, 0.200174, 0.18812, 0.222385, 0.216401, 0.243554, 0.170161, 0.134866, 0.129801, 0.206376, 0.209395, 0.318242, 0.366687, 0.281712, 0.295083, 0.30533, 0.301917, 0.308712, 0.311707, 0.185198, 0.281712, 0.18812, 0.191378, 0.203355, 0.203355, 0.137348, 0.225814, 0.298791, 0.349426, 0.349426, 0.281712, 0.200174, 0.203355, 0.167087, 0.247041, 0.216401, 0.185198, 0.191378, 0.200174, 0.209395, 0.257454, 0.18812, 0.284882, 0.222385, 0.216401, 0.216401, 0.295083, 0.278302, 0.308712, 0.295083, 0.284882, 0.356642, 0.447574, 0.366687, 0.42561, 0.4292, 0.461924, 0.509769, 0.525368, 0.433034, 0.346032, 0.324872, 0.387226, 0.374039, 0.352862, 0.275179, 0.308712, 0.308712, 0.318242, 0.30533, 0.318242, 0.332115, 0.328603, 0.264545, 0.25406, 0.196879, 0.191378, 0.191378, 0.194234, 0.167087, 0.179055, 0.284882, 0.36309, 0.398279, 0.321458, 0.321458, 0.41194, 0.349426, 0.268042, 0.179055, 0.164327, 0.155435, 0.161087, 0.167087, 0.225814, 0.31487, 0.295083, 0.222385, 0.308712, 0.298791, 0.30533, 0.36309, 0.243554, 0.243554, 0.137348, 0.200174, 0.281712, 0.275179, 0.275179, 0.349426, 0.40511, 0.324872, 0.25031, 0.232838, 0.236433, 0.170161, 0.164327, 0.264545, 0.335645, 0.328603, 0.321458, 0.321458, 0.321458, 0.41194, 0.41194, 0.521092, 0.433034, 0.444081, 0.440853, 0.483068, 0.398279, 0.36309, 0.447574, 0.538167, 0.42561, 0.335645, 0.324872, 0.324872, 0.356642, 0.374039, 0.377384, 0.384043, 0.298791, 0.301917, 0.30533, 0.308712, 0.232838, 0.328603, 0.335645, 0.295083, 0.209395, 0.25031, 0.284882, 0.206376, 0.127496, 0.137348, 0.21291, 0.209395, 0.209395, 0.120615, 0.11371, 0.111485, 0.11371, 0.182256, 0.11371, 0.069024, 0.074921, 0.094817, 0.051831, 0.029376, 0.03976, 0.071867, 0.06184, 0.081712, 0.081712, 0.127496, 0.21291, 0.21291, 0.291804, 0.298791, 0.298791, 0.298791, 0.203355, 0.209395, 0.194234, 0.206376, 0.281712, 0.191378, 0.191378, 0.264545, 0.349426, 0.229226, 0.15008, 0.125101, 0.111485, 0.11371, 0.137348, 0.081712, 0.076542, 0.083462, 0.046336, 0.085092, 0.055536, 0.083462, 0.078022, 0.083462, 0.111485, 0.0704, 0.071867, 0.056825, 0.056825, 0.032677, 0.042364, 0.0704, 0.129801, 0.155435, 0.222385, 0.132295, 0.132295, 0.142424, 0.155435, 0.129801, 0.118441, 0.182256, 0.239899, 0.247041, 0.239899, 0.239899, 0.31487, 0.408655, 0.476583, 0.480142, 0.585406, 0.685117, 0.585406, 0.494003, 0.476583, 0.497853, 0.541878, 0.642678, 0.534167, 0.454136, 0.585406, 0.490133, 0.394753, 0.374039, 0.36309, 0.335645, 0.380708, 0.301917, 0.301917, 0.308712, 0.321458, 0.216401, 0.182256, 0.247041, 0.356642, 0.26085, 0.26085, 0.232838, 0.164327, 0.222385, 0.26085, 0.295083, 0.374039, 0.374039, 0.36309, 0.387226, 0.390993, 0.370445, 0.356642, 0.370445, 0.377384, 0.26085, 0.278302, 0.321458, 0.232838, 0.144935, 0.216401, 0.203355, 0.278302, 0.271506, 0.275179, 0.284882, 0.268042, 0.18812, 0.271506, 0.288399, 0.25031, 0.295083, 0.216401, 0.321458, 0.30533, 0.298791, 0.401658, 0.398279, 0.384043, 0.384043, 0.352862, 0.356642, 0.36309, 0.278302, 0.374039, 0.40511, 0.308712, 0.268042, 0.359901, 0.359901, 0.352862, 0.295083, 0.291804, 0.387226, 0.352862, 0.243554, 0.232838, 0.206376, 0.284882, 0.222385, 0.324872, 0.4292, 0.346032, 0.311707, 0.40511, 0.387226, 0.370445, 0.494003, 0.490133, 0.483068, 0.398279, 0.384043, 0.461924, 0.374039, 0.366687, 0.394753, 0.461924, 0.398279, 0.346032, 0.264545, 0.295083, 0.288399, 0.318242, 0.408655, 0.450668, 0.436924, 0.454136, 0.359901, 0.243554, 0.243554, 0.21291, 0.225814, 0.229226, 0.21291, 0.295083, 0.295083, 0.308712, 0.232838, 0.30533, 0.380708, 0.36309, 0.408655, 0.401658, 0.339168, 0.243554, 0.243554, 0.21291, 0.194234, 0.271506, 0.366687, 0.328603, 0.356642, 0.418646, 0.335645, 0.257454, 0.247041, 0.271506, 0.194234, 0.209395, 0.134866, 0.085092, 0.15008, 0.118441, 0.067594, 0.090864, 0.139895, 0.129801, 0.15284, 0.096677, 0.102787, 0.05306, 0.066181, 0.064632, 0.0704, 0.066181, 0.122885, 0.132295, 0.090864, 0.155435, 0.15008, 0.219301, 0.232838, 0.264545, 0.225814, 0.332115, 0.311707, 0.31487, 0.311707, 0.308712, 0.298791, 0.295083, 0.418646, 0.450668, 0.468512, 0.366687, 0.454136, 0.433034, 0.418646, 0.450668, 0.42561, 0.521092, 0.4292, 0.4292, 0.394753, 0.380708, 0.36309, 0.380708, 0.349426, 0.264545, 0.232838, 0.342579, 0.328603, 0.21291, 0.225814, 0.139895, 0.21291, 0.185198, 0.129801, 0.134866, 0.083462, 0.079919, 0.085092, 0.158265, 0.127496, 0.127496, 0.127496, 0.127496, 0.118441, 0.074921, 0.129801, 0.167087, 0.164327, 0.106997, 0.179055, 0.164327, 0.144935, 0.144935, 0.122885, 0.191378, 0.185198, 0.275179, 0.18812, 0.203355, 0.158265, 0.17593, 0.206376, 0.284882, 0.203355, 0.116183, 0.137348, 0.129801, 0.100716, 0.06184, 0.111485, 0.079919, 0.079919, 0.173081, 0.137348, 0.209395, 0.142424, 0.092881, 0.088832, 0.090864, 0.042364, 0.060549, 0.109221, 0.046336, 0.038042, 0.069024, 0.125101, 0.18812, 0.109221, 0.129801, 0.11371, 0.127496, 0.167087, 0.17593, 0.127496, 0.102787, 0.094817, 0.132295, 0.144935, 0.10481, 0.179055, 0.225814, 0.219301, 0.206376, 0.318242, 0.271506, 0.18812, 0.200174, 0.206376, 0.222385, 0.222385, 0.229226, 0.209395, 0.15008, 0.15284, 0.191378, 0.281712, 0.185198, 0.200174, 0.291804, 0.346032, 0.271506, 0.30533, 0.203355, 0.132295, 0.098513, 0.164327, 0.155435, 0.147574, 0.088832, 0.155435, 0.164327, 0.182256, 0.137348, 0.18812, 0.17593, 0.164327, 0.164327, 0.247041, 0.236433, 0.179055, 0.155435, 0.134866, 0.144935, 0.219301, 0.225814, 0.271506, 0.288399, 0.346032, 0.264545, 0.342579, 0.25406, 0.21291, 0.275179, 0.318242, 0.318242, 0.318242, 0.324872, 0.324872, 0.339168, 0.352862, 0.387226, 0.42561, 0.541878, 0.525368, 0.4292, 0.408655, 0.380708, 0.349426, 0.291804, 0.370445, 0.370445, 0.468512, 0.5017, 0.440853, 0.41194, 0.356642, 0.301917, 0.206376, 0.139895, 0.132295, 0.079919, 0.085092, 0.090864, 0.090864, 0.088832, 0.11371, 0.196879, 0.225814, 0.164327, 0.25031, 0.25406, 0.25406, 0.239899, 0.243554, 0.275179, 0.236433, 0.324872, 0.328603, 0.328603, 0.328603, 0.339168, 0.359901, 0.308712, 0.288399, 0.288399, 0.222385, 0.281712, 0.288399, 0.291804, 0.394753, 0.339168, 0.349426, 0.281712, 0.288399, 0.298791, 0.352862, 0.440853, 0.40511, 0.408655, 0.521092, 0.497853, 0.5017, 0.458154, 0.422041, 0.444081, 0.436924, 0.483068, 0.480142, 0.468512, 0.483068, 0.384043, 0.436924, 0.40511, 0.486429, 0.461924, 0.370445, 0.356642, 0.342579, 0.321458, 0.339168, 0.25031, 0.275179, 0.291804, 0.349426, 0.356642, 0.318242, 0.31487, 0.339168, 0.295083, 0.321458, 0.30533, 0.370445, 0.349426, 0.374039, 0.390993, 0.339168, 0.418646, 0.380708, 0.41194, 0.352862, 0.30533, 0.398279, 0.414856, 0.40511, 0.468512, 0.541878, 0.476583, 0.480142, 0.509769, 0.585406, 0.545602, 0.56648, 0.585406, 0.613573, 0.525368, 0.521092, 0.648219, 0.680603, 0.724957, 0.712013, 0.823549, 0.903857, 0.89662, 0.938133, 0.928747, 0.856457, 0.788093, 0.868118, 0.885302, 0.859585, 0.868118, 0.876521, 0.874069, 0.827927, 0.846163, 0.910643, 0.905695, 0.837511, 0.808535, 0.805026, 0.798249, 0.779859, 0.767246, 0.694846, 0.59014, 0.59014, 0.694846, 0.779859, 0.779859, 0.661982, 0.675549, 0.661982, 0.632174, 0.604312, 0.642678, 0.59917, 0.557691, 0.505461, 0.59917, 0.575842, 0.529623, 0.480142], '')</t>
  </si>
  <si>
    <t>[131, 132, 199, 207, 306, 307, 308, 312, 313, 314, 316, 492, 638, 639, 648, 695, 697, 741, 744, 745, 746, 747, 748, 749, 750, 751, 752, 753, 754, 755, 756, 757, 758, 759, 760, 761, 762, 763, 764, 765, 766, 767, 768, 769, 770, 771, 772, 773, 774, 775, 776, 777, 778, 779, 780, 781, 782, 783, 784, 785, 786, 787, 788, 789, 790, 791, 792, 793, 794, 795, 796]</t>
  </si>
  <si>
    <t>(52</t>
  </si>
  <si>
    <t>70)</t>
  </si>
  <si>
    <t>UPI000173024D status=activ</t>
  </si>
  <si>
    <t>([0.144935, 0.085092, 0.049374, 0.032017, 0.044297, 0.056825, 0.078022, 0.096677, 0.069024, 0.049374, 0.041405, 0.054297, 0.023534, 0.023534, 0.020522, 0.037156, 0.06184, 0.060549, 0.088832, 0.106997, 0.173081, 0.194234, 0.271506, 0.352862, 0.450668, 0.342579, 0.374039, 0.374039, 0.380708, 0.465241, 0.480142, 0.570702, 0.58069, 0.733139, 0.759478, 0.76285, 0.775545, 0.775545, 0.779859, 0.759478, 0.661982, 0.648219, 0.632174, 0.657645, 0.545602, 0.42561, 0.56648, 0.557691, 0.476583, 0.476583, 0.387226, 0.465241, 0.356642, 0.342579, 0.349426, 0.225814, 0.216401, 0.203355, 0.106997, 0.10481, 0.0704, 0.060549, 0.06184, 0.06312, 0.06312, 0.06184, 0.118441, 0.116183, 0.06184, 0.055536, 0.034884, 0.066181, 0.035586, 0.06184, 0.035586, 0.017797, 0.033407, 0.034068, 0.018787, 0.023534, 0.025762, 0.048328, 0.090864, 0.05306, 0.030611, 0.030611, 0.031287, 0.017797, 0.016826, 0.028107, 0.058088, 0.045352, 0.043307, 0.038858, 0.023087, 0.041405, 0.078022, 0.086953, 0.092881, 0.094817, 0.085092, 0.071867, 0.038042, 0.038858, 0.034884, 0.073402, 0.066181, 0.098513, 0.173081, 0.170161, 0.173081, 0.094817, 0.109221, 0.102787, 0.179055, 0.182256, 0.111485, 0.059222, 0.066181, 0.06184, 0.054297, 0.054297, 0.05306, 0.05306, 0.047319, 0.090864, 0.078022, 0.045352, 0.054297, 0.048328, 0.031287, 0.032017, 0.059222, 0.098513, 0.106997, 0.094817, 0.090864, 0.088832, 0.098513, 0.041405, 0.03976, 0.044297, 0.083462, 0.090864, 0.161087, 0.083462, 0.086953, 0.100716, 0.158265, 0.170161, 0.116183, 0.185198, 0.179055, 0.098513, 0.102787, 0.081712, 0.05306, 0.100716, 0.179055, 0.268042, 0.384043, 0.384043, 0.476583, 0.476583, 0.366687, 0.257454, 0.281712, 0.295083, 0.194234, 0.206376, 0.118441, 0.096677, 0.092881, 0.092881, 0.094817, 0.100716, 0.139895, 0.236433, 0.147574, 0.134866, 0.132295, 0.132295, 0.078022, 0.079919, 0.074921, 0.086953, 0.147574, 0.15284, 0.142424, 0.209395, 0.196879, 0.298791, 0.31487, 0.268042, 0.257454, 0.257454, 0.247041, 0.216401, 0.200174, 0.301917, 0.21291, 0.229226, 0.158265, 0.247041, 0.179055, 0.17593, 0.144935, 0.085092, 0.122885, 0.10481, 0.06312, 0.066181, 0.067594, 0.098513, 0.081712, 0.081712, 0.079919, 0.083462, 0.085092, 0.0704, 0.069024, 0.125101, 0.066181, 0.102787, 0.06312, 0.10481, 0.088832, 0.116183, 0.10481, 0.081712, 0.096677, 0.17593, 0.120615, 0.109221, 0.085092, 0.132295, 0.11371, 0.18812, 0.182256, 0.21291, 0.25406, 0.179055, 0.173081, 0.229226, 0.15008, 0.222385, 0.134866, 0.170161, 0.236433, 0.232838, 0.275179, 0.288399, 0.170161, 0.15284, 0.170161, 0.239899, 0.158265, 0.191378, 0.11371, 0.137348, 0.073402, 0.032677, 0.043307, 0.024393, 0.028695, 0.049374, 0.038858, 0.067594, 0.074921, 0.079919, 0.161087, 0.118441, 0.090864, 0.15008, 0.203355, 0.194234, 0.203355, 0.291804, 0.281712, 0.342579, 0.209395, 0.278302, 0.298791, 0.298791, 0.390993, 0.295083, 0.298791, 0.346032, 0.236433, 0.179055, 0.142424, 0.109221, 0.158265, 0.158265, 0.127496, 0.127496, 0.086953, 0.055536, 0.032677], '')</t>
  </si>
  <si>
    <t>[31, 32, 33, 34, 35, 36, 37, 38, 39, 40, 41, 42, 43, 44, 46, 47]</t>
  </si>
  <si>
    <t>UPI000173024E status=activ</t>
  </si>
  <si>
    <t>([0.206376, 0.271506, 0.30533, 0.335645, 0.318242, 0.352862, 0.339168, 0.268042, 0.324872, 0.308712, 0.247041, 0.295083, 0.278302, 0.324872, 0.311707, 0.346032, 0.236433, 0.288399, 0.31487, 0.30533, 0.308712, 0.308712, 0.203355, 0.21291, 0.134866, 0.129801, 0.132295, 0.129801, 0.196879, 0.182256, 0.225814, 0.209395, 0.209395, 0.139895, 0.134866, 0.074921, 0.125101, 0.219301, 0.26085, 0.356642, 0.36309, 0.281712, 0.185198, 0.200174, 0.203355, 0.30533, 0.321458, 0.291804, 0.301917, 0.278302, 0.229226, 0.182256, 0.284882, 0.236433, 0.339168, 0.288399], '')</t>
  </si>
  <si>
    <t>UPI0001730250 status=activ</t>
  </si>
  <si>
    <t>([0.164327, 0.222385, 0.216401, 0.278302, 0.308712, 0.21291, 0.257454, 0.284882, 0.191378, 0.139895, 0.17593, 0.134866, 0.15284, 0.236433, 0.239899, 0.335645, 0.295083, 0.291804, 0.173081, 0.11371, 0.132295, 0.125101, 0.120615, 0.15008, 0.086953, 0.074921, 0.078022, 0.074921, 0.064632, 0.0704, 0.127496, 0.122885, 0.191378, 0.191378, 0.125101, 0.196879, 0.134866, 0.118441, 0.066181, 0.074921, 0.122885, 0.106997, 0.11371, 0.066181, 0.076542, 0.127496, 0.086953, 0.122885, 0.120615, 0.15008, 0.225814, 0.15284, 0.088832, 0.090864, 0.086953, 0.081712, 0.071867, 0.111485, 0.17593, 0.26085, 0.342579, 0.346032, 0.284882, 0.321458, 0.339168, 0.21291, 0.122885, 0.120615, 0.144935, 0.122885, 0.109221, 0.118441, 0.170161, 0.170161, 0.167087, 0.173081, 0.25406, 0.194234, 0.206376, 0.21291, 0.132295, 0.144935, 0.079919, 0.122885, 0.081712, 0.132295, 0.216401, 0.236433, 0.239899, 0.170161, 0.191378, 0.232838, 0.129801, 0.129801, 0.129801, 0.139895, 0.142424, 0.090864, 0.132295, 0.102787, 0.098513, 0.096677, 0.085092, 0.122885, 0.122885, 0.085092, 0.076542, 0.067594, 0.116183, 0.191378, 0.173081, 0.191378, 0.164327, 0.271506, 0.271506, 0.271506, 0.170161, 0.161087, 0.15008, 0.15008, 0.179055, 0.116183, 0.194234, 0.127496, 0.155435, 0.155435, 0.243554, 0.219301, 0.222385, 0.155435, 0.10481, 0.10481, 0.064632, 0.050641, 0.048328, 0.048328, 0.088832, 0.085092, 0.086953, 0.096677, 0.098513, 0.078022, 0.132295, 0.137348, 0.125101, 0.122885, 0.069024, 0.038042, 0.045352, 0.045352, 0.040537, 0.050641, 0.056825, 0.090864, 0.129801, 0.139895, 0.147574, 0.085092, 0.086953, 0.085092, 0.142424, 0.144935, 0.173081, 0.10481, 0.10481, 0.196879, 0.167087, 0.170161, 0.173081, 0.15008, 0.083462, 0.139895, 0.17593, 0.25406, 0.161087, 0.144935, 0.134866, 0.139895, 0.191378, 0.18812, 0.194234, 0.137348, 0.0704, 0.038042, 0.03976, 0.037156, 0.020165, 0.023534, 0.03976, 0.066181, 0.044297, 0.086953, 0.086953, 0.078022, 0.071867, 0.073402, 0.067594, 0.069024, 0.035586, 0.042364, 0.078022, 0.03976, 0.06184, 0.069024, 0.118441, 0.155435, 0.15284, 0.243554, 0.161087, 0.158265, 0.139895, 0.194234, 0.170161, 0.142424, 0.118441, 0.092881, 0.15008, 0.120615, 0.083462, 0.155435], '')</t>
  </si>
  <si>
    <t>UPI0001730251 status=activ</t>
  </si>
  <si>
    <t>([0.098513, 0.06184, 0.034068, 0.056825, 0.081712, 0.050641, 0.033407, 0.046336, 0.066181, 0.085092, 0.102787, 0.069024, 0.06312, 0.122885, 0.120615, 0.185198, 0.17593, 0.179055, 0.106997, 0.067594, 0.069024, 0.134866, 0.196879, 0.30533, 0.288399, 0.288399, 0.380708, 0.483068, 0.486429, 0.380708, 0.380708, 0.281712, 0.377384, 0.408655, 0.30533, 0.31487, 0.200174, 0.122885, 0.17593, 0.264545, 0.222385, 0.232838, 0.15008, 0.15008, 0.144935, 0.15284, 0.15008, 0.15008, 0.096677, 0.096677, 0.139895, 0.139895, 0.15008, 0.144935, 0.0704, 0.132295, 0.125101, 0.139895, 0.155435, 0.179055, 0.096677, 0.096677, 0.076542, 0.137348, 0.134866, 0.111485, 0.11371, 0.066181, 0.079919, 0.074921, 0.037156, 0.028695, 0.017447, 0.030611, 0.038042, 0.038858, 0.035586, 0.032017, 0.059222, 0.060549, 0.058088, 0.100716, 0.116183, 0.134866, 0.132295, 0.092881, 0.088832, 0.085092, 0.144935, 0.129801, 0.116183, 0.179055, 0.161087, 0.236433, 0.243554, 0.216401, 0.216401, 0.144935, 0.144935, 0.094817, 0.147574, 0.100716, 0.118441, 0.18812, 0.194234, 0.185198, 0.167087, 0.137348, 0.083462, 0.081712, 0.078022, 0.15284, 0.17593, 0.291804, 0.191378, 0.182256, 0.179055, 0.278302, 0.257454, 0.196879, 0.281712, 0.288399, 0.275179, 0.278302, 0.275179, 0.26085, 0.182256, 0.247041, 0.346032, 0.436924, 0.433034, 0.339168, 0.339168, 0.332115, 0.225814, 0.229226, 0.144935, 0.155435, 0.173081, 0.284882, 0.377384, 0.275179, 0.268042, 0.352862, 0.257454, 0.173081, 0.17593, 0.271506, 0.206376, 0.111485, 0.116183, 0.074921, 0.129801, 0.118441, 0.102787, 0.102787, 0.196879, 0.281712, 0.236433, 0.21291, 0.200174, 0.200174, 0.257454, 0.222385, 0.232838, 0.332115, 0.414856, 0.4292, 0.433034, 0.545602, 0.666105, 0.562014, 0.675549, 0.648219, 0.545602, 0.490133, 0.585406, 0.476583, 0.483068, 0.521092, 0.51388, 0.521092, 0.529623, 0.604312, 0.653063, 0.608892, 0.613573, 0.622677, 0.622677, 0.613573, 0.490133, 0.42561, 0.494003, 0.40511, 0.36309, 0.450668, 0.422041, 0.332115, 0.335645, 0.342579, 0.236433, 0.21291, 0.125101, 0.120615, 0.106997, 0.100716, 0.100716, 0.090864, 0.090864, 0.051831, 0.050641, 0.071867, 0.109221, 0.132295, 0.194234, 0.25406, 0.25406, 0.374039, 0.458154, 0.541878, 0.458154, 0.56648, 0.476583, 0.59508, 0.483068, 0.480142, 0.483068, 0.444081, 0.36309, 0.36309, 0.450668, 0.356642, 0.30533, 0.31487, 0.25031, 0.288399, 0.288399, 0.295083, 0.281712, 0.203355, 0.206376, 0.247041, 0.18812, 0.206376, 0.206376, 0.291804, 0.200174, 0.196879, 0.182256, 0.185198, 0.179055, 0.17593, 0.185198, 0.275179, 0.196879, 0.203355, 0.182256, 0.182256, 0.170161, 0.164327, 0.271506, 0.275179, 0.308712, 0.370445, 0.454136, 0.377384, 0.370445, 0.458154, 0.461924, 0.553315, 0.707965, 0.699094, 0.699094, 0.798249, 0.795062, 0.862302, 0.891961, 0.808535, 0.812494, 0.716283, 0.720929, 0.675549, 0.557691, 0.59014, 0.59508, 0.557691, 0.529623, 0.538167, 0.549308, 0.545602, 0.450668, 0.346032, 0.318242, 0.318242, 0.225814, 0.132295, 0.137348, 0.15284, 0.229226, 0.170161, 0.167087, 0.120615, 0.118441, 0.182256, 0.088832, 0.090864, 0.111485, 0.127496, 0.127496, 0.066181, 0.0704, 0.122885, 0.17593, 0.137348, 0.085092, 0.144935, 0.239899, 0.144935, 0.125101, 0.120615, 0.106997, 0.167087, 0.232838, 0.243554, 0.243554, 0.346032, 0.339168, 0.243554, 0.236433, 0.164327, 0.191378, 0.185198, 0.179055, 0.21291, 0.295083, 0.374039, 0.366687, 0.359901, 0.458154, 0.458154, 0.458154, 0.557691, 0.465241, 0.374039, 0.359901, 0.359901, 0.275179, 0.271506, 0.366687, 0.374039, 0.42561, 0.497853, 0.51388, 0.521092, 0.414856, 0.422041, 0.352862, 0.288399, 0.291804, 0.206376, 0.219301, 0.229226, 0.264545, 0.25031, 0.352862, 0.321458, 0.236433, 0.335645, 0.374039, 0.366687, 0.339168, 0.377384, 0.377384, 0.328603, 0.324872, 0.318242, 0.318242, 0.387226, 0.42561, 0.332115, 0.440853, 0.335645, 0.324872, 0.185198, 0.247041, 0.239899, 0.271506, 0.284882, 0.268042, 0.200174, 0.132295, 0.185198, 0.17593, 0.17593, 0.216401, 0.247041, 0.328603, 0.229226, 0.147574, 0.144935, 0.144935, 0.132295, 0.219301, 0.142424, 0.232838, 0.275179, 0.268042, 0.278302, 0.349426, 0.321458, 0.36309, 0.414856, 0.42561, 0.342579, 0.339168, 0.301917, 0.236433, 0.15284, 0.232838, 0.321458, 0.356642, 0.366687, 0.301917, 0.203355, 0.288399, 0.291804, 0.196879, 0.194234, 0.18812, 0.194234, 0.229226, 0.194234, 0.25406, 0.281712, 0.36309, 0.278302, 0.308712, 0.335645, 0.335645, 0.332115, 0.346032, 0.264545, 0.339168, 0.339168, 0.42561, 0.458154, 0.349426, 0.352862, 0.356642, 0.324872, 0.288399, 0.281712, 0.225814, 0.132295, 0.132295, 0.090864, 0.092881, 0.076542, 0.079919, 0.129801, 0.079919, 0.048328, 0.081712, 0.081712, 0.073402, 0.041405, 0.042364, 0.086953, 0.085092, 0.081712, 0.100716, 0.122885, 0.122885, 0.194234, 0.185198, 0.196879, 0.275179, 0.36309, 0.408655, 0.291804, 0.298791, 0.384043, 0.366687, 0.370445, 0.268042, 0.359901, 0.352862, 0.232838, 0.191378, 0.288399, 0.257454, 0.281712, 0.288399, 0.281712, 0.21291, 0.216401, 0.203355, 0.161087, 0.109221, 0.098513, 0.111485, 0.116183, 0.125101, 0.120615, 0.116183, 0.203355, 0.200174, 0.284882, 0.284882, 0.31487, 0.298791, 0.332115, 0.209395, 0.196879, 0.125101, 0.111485, 0.18812, 0.106997, 0.106997, 0.179055, 0.127496, 0.194234, 0.120615, 0.118441, 0.125101, 0.122885, 0.122885, 0.076542, 0.044297, 0.076542, 0.076542, 0.078022, 0.066181, 0.118441, 0.073402, 0.132295, 0.216401, 0.134866, 0.225814, 0.25406, 0.225814, 0.298791, 0.295083, 0.370445, 0.370445, 0.447574, 0.384043, 0.390993, 0.494003, 0.5017, 0.497853, 0.41194, 0.380708, 0.408655, 0.374039, 0.454136, 0.436924, 0.36309, 0.374039, 0.384043, 0.384043, 0.30533, 0.30533, 0.31487, 0.243554, 0.243554, 0.257454, 0.264545, 0.182256, 0.155435, 0.173081, 0.127496, 0.219301, 0.173081, 0.185198, 0.182256, 0.161087, 0.137348, 0.167087, 0.219301, 0.179055, 0.144935, 0.206376, 0.155435, 0.106997], '')</t>
  </si>
  <si>
    <t>[169, 170, 171, 172, 173, 174, 176, 179, 180, 181, 182, 183, 184, 185, 186, 187, 188, 189, 219, 221, 223, 269, 270, 271, 272, 273, 274, 275, 276, 277, 278, 279, 280, 281, 282, 283, 284, 285, 286, 287, 288, 289, 341, 352, 353, 549]</t>
  </si>
  <si>
    <t>UPI0001730252 status=activ</t>
  </si>
  <si>
    <t>([0.15284, 0.085092, 0.106997, 0.041405, 0.073402, 0.116183, 0.05306, 0.030611, 0.042364, 0.058088, 0.035586, 0.034884, 0.024393, 0.034068, 0.015078, 0.019109, 0.01204, 0.015344, 0.009483, 0.009294, 0.006701, 0.006482, 0.005992, 0.006567, 0.010509, 0.010672, 0.009977, 0.018106, 0.034068, 0.017138, 0.016257, 0.029376, 0.046336, 0.029376, 0.03976, 0.085092, 0.038042, 0.047319, 0.048328, 0.043307, 0.090864, 0.144935, 0.0704, 0.106997, 0.044297, 0.040537, 0.032677, 0.016528, 0.009977, 0.009865, 0.013016, 0.009096, 0.007091, 0.004414, 0.004483, 0.003079, 0.002976, 0.004414, 0.004414, 0.003212, 0.004577, 0.003276, 0.002512, 0.003701, 0.003701, 0.003701, 0.002688, 0.001906, 0.002705, 0.003366, 0.002396, 0.002688, 0.002503, 0.00243, 0.003512, 0.003512, 0.00515, 0.00543, 0.005378, 0.006795, 0.010509, 0.011342, 0.023963, 0.03976, 0.023087, 0.032677, 0.0704, 0.15284, 0.15284, 0.120615, 0.069024, 0.067594, 0.049374, 0.109221, 0.092881, 0.040537, 0.038858, 0.038042, 0.025762, 0.013437, 0.008804, 0.005683, 0.003924, 0.003757, 0.002606, 0.003431, 0.002336, 0.001906, 0.001499, 0.002211, 0.001692, 0.002349, 0.002529, 0.002078, 0.001675, 0.002512, 0.002581, 0.002581, 0.001786, 0.00146, 0.001808, 0.002396, 0.003555, 0.004736, 0.003924, 0.005683, 0.005799, 0.005734, 0.005734, 0.006482, 0.006701, 0.006988, 0.00558, 0.007495, 0.013437, 0.016528, 0.018106, 0.018787, 0.040537, 0.090864, 0.167087, 0.111485, 0.047319, 0.022667, 0.013016, 0.013437, 0.008409, 0.005932, 0.006039, 0.004775, 0.004358, 0.003014, 0.004483, 0.004513, 0.003431, 0.003512, 0.003727, 0.003478, 0.005318, 0.003512, 0.002482, 0.002482, 0.003864, 0.004431, 0.004414, 0.006374, 0.008156, 0.012727, 0.014315, 0.013613, 0.013821, 0.018106, 0.018106, 0.009096, 0.016021, 0.013613, 0.007422, 0.004921, 0.003298, 0.002276, 0.003461, 0.003997, 0.00283, 0.002276, 0.002881, 0.002727, 0.002336, 0.002138, 0.002155, 0.001906, 0.001906, 0.002688, 0.002581, 0.003757, 0.005503, 0.004611, 0.004646, 0.004736, 0.004736, 0.007091, 0.009483, 0.006374, 0.006421, 0.009294, 0.011106, 0.006894, 0.00777, 0.009096, 0.008804, 0.008895, 0.011669, 0.023087, 0.012491, 0.010509, 0.010131, 0.006533, 0.007495, 0.007555, 0.013016, 0.014783, 0.016021, 0.016021, 0.030611, 0.041405, 0.032677, 0.036378, 0.066181, 0.116183, 0.127496, 0.142424, 0.10481, 0.134866, 0.096677, 0.15008, 0.102787, 0.078022, 0.147574, 0.10481, 0.118441, 0.098513, 0.170161, 0.085092, 0.049374, 0.05306, 0.055536, 0.034884, 0.015344, 0.010372, 0.007495, 0.00558, 0.005223, 0.004161, 0.004135, 0.003461, 0.003461, 0.003555, 0.002727, 0.00283, 0.00246, 0.00231, 0.001533, 0.000893, 0.00155, 0.00225, 0.001481, 0.000893, 0.001232, 0.001271, 0.001623, 0.001408, 0.001318, 0.001112, 0.001271, 0.000842, 0.001112, 0.000747, 0.000708, 0.000773, 0.000451, 0.000816, 0.001335, 0.001675, 0.0028, 0.001743, 0.001687, 0.002503, 0.003727, 0.004208, 0.005734, 0.007259, 0.007877, 0.013016, 0.017447, 0.030611, 0.042364, 0.024393, 0.055536, 0.058088, 0.116183, 0.232838, 0.179055, 0.092881, 0.059222, 0.023963, 0.034884, 0.035586, 0.035586, 0.017138, 0.018787, 0.01078, 0.006482, 0.009728, 0.00777, 0.007422, 0.005503, 0.004483, 0.006619, 0.004689, 0.006533, 0.004513, 0.00292, 0.002366, 0.003341, 0.004835, 0.005992, 0.006795, 0.004736, 0.003276, 0.003924, 0.003804, 0.00543, 0.005378, 0.003671, 0.003607, 0.00359, 0.003276, 0.003053, 0.003366, 0.003276, 0.003298, 0.003963, 0.004835, 0.004736, 0.004208, 0.003461, 0.003053, 0.002078, 0.002276, 0.003366, 0.003821, 0.004247, 0.004513, 0.006795, 0.011342, 0.013821, 0.015344, 0.032677, 0.078022, 0.030003, 0.031287, 0.016021, 0.016257, 0.010509, 0.014315, 0.018415, 0.023963, 0.018787, 0.029376, 0.030003, 0.028107, 0.021816, 0.010221, 0.00777, 0.007422, 0.006988, 0.004921, 0.005011, 0.004775, 0.004358, 0.004414, 0.006194, 0.009294, 0.010926, 0.01227, 0.016826, 0.009728, 0.008525, 0.009187, 0.009187, 0.007877, 0.005378, 0.006894, 0.008723, 0.010672, 0.006894, 0.004835, 0.007031, 0.005503, 0.005734, 0.004513, 0.004247, 0.003014, 0.002976, 0.002057, 0.002057, 0.001408, 0.001675, 0.002078, 0.002035, 0.002396, 0.002555, 0.002482, 0.001709, 0.001572, 0.001142, 0.001344, 0.001602, 0.001142, 0.00103, 0.000498, 0.000708, 0.001069], '')</t>
  </si>
  <si>
    <t>UPI0001730254 status=activ</t>
  </si>
  <si>
    <t>([0.038042, 0.018787, 0.029376, 0.041405, 0.06184, 0.064632, 0.036378, 0.047319, 0.06184, 0.086953, 0.127496, 0.109221, 0.092881, 0.094817, 0.083462, 0.079919, 0.161087, 0.142424, 0.134866, 0.194234, 0.118441, 0.173081, 0.275179, 0.295083, 0.30533, 0.264545, 0.301917, 0.436924, 0.352862, 0.321458, 0.321458, 0.200174, 0.271506, 0.31487, 0.298791, 0.380708, 0.440853, 0.42561, 0.461924, 0.356642, 0.288399, 0.288399, 0.31487, 0.291804, 0.268042, 0.278302, 0.308712, 0.301917, 0.25031, 0.349426, 0.284882, 0.275179, 0.295083, 0.295083, 0.194234, 0.170161, 0.17593, 0.182256, 0.182256, 0.17593, 0.298791, 0.278302, 0.390993, 0.25031, 0.25031, 0.247041, 0.236433, 0.271506, 0.275179, 0.21291, 0.200174, 0.301917, 0.264545, 0.239899, 0.209395, 0.216401, 0.239899, 0.257454, 0.196879, 0.196879, 0.132295, 0.076542, 0.132295, 0.092881, 0.164327, 0.191378, 0.194234, 0.185198, 0.096677, 0.06184, 0.111485, 0.11371, 0.071867, 0.086953, 0.129801, 0.15008, 0.15284, 0.170161, 0.15284, 0.116183, 0.118441, 0.129801, 0.182256, 0.191378, 0.216401, 0.216401, 0.216401, 0.142424, 0.144935, 0.129801, 0.203355, 0.132295, 0.15284, 0.219301, 0.25031, 0.271506, 0.18812, 0.271506, 0.366687, 0.284882, 0.380708, 0.352862, 0.335645, 0.342579, 0.332115, 0.356642, 0.356642, 0.275179, 0.295083, 0.318242, 0.339168, 0.236433, 0.311707, 0.194234, 0.209395, 0.11371, 0.127496, 0.200174, 0.203355, 0.111485, 0.179055, 0.142424, 0.167087, 0.170161, 0.118441, 0.125101, 0.073402, 0.076542, 0.10481, 0.15008, 0.083462, 0.094817, 0.102787, 0.064632, 0.11371, 0.085092, 0.096677, 0.096677, 0.076542, 0.083462, 0.116183, 0.071867, 0.051831, 0.040537, 0.071867, 0.109221, 0.120615, 0.185198, 0.10481, 0.10481, 0.085092, 0.085092, 0.122885, 0.17593, 0.257454, 0.264545, 0.209395, 0.295083, 0.25031, 0.275179, 0.18812, 0.219301, 0.284882, 0.335645, 0.370445, 0.298791, 0.191378, 0.161087, 0.081712, 0.092881, 0.122885, 0.15284, 0.236433, 0.257454, 0.275179, 0.275179, 0.25031, 0.339168, 0.232838, 0.284882, 0.222385, 0.291804, 0.284882, 0.185198, 0.18812, 0.21291, 0.278302, 0.295083, 0.295083, 0.311707, 0.408655, 0.408655, 0.41194, 0.436924, 0.352862, 0.247041, 0.239899, 0.243554, 0.239899, 0.335645, 0.31487, 0.380708, 0.311707, 0.284882, 0.384043, 0.308712, 0.191378, 0.191378, 0.191378, 0.194234, 0.278302, 0.185198, 0.106997, 0.120615, 0.081712, 0.125101, 0.206376, 0.222385, 0.164327, 0.116183, 0.058088, 0.058088, 0.058088, 0.090864, 0.106997, 0.11371, 0.167087, 0.173081, 0.170161, 0.25406, 0.268042, 0.268042, 0.359901, 0.359901, 0.318242, 0.271506, 0.284882, 0.196879, 0.118441, 0.17593, 0.25031, 0.349426, 0.271506, 0.200174, 0.142424, 0.142424, 0.137348, 0.167087, 0.21291, 0.155435, 0.158265, 0.085092, 0.051831, 0.054297, 0.088832, 0.092881, 0.090864, 0.083462, 0.081712, 0.11371, 0.086953, 0.06184, 0.048328, 0.0704, 0.098513, 0.129801, 0.100716, 0.071867, 0.045352], '')</t>
  </si>
  <si>
    <t>UPI0001730255 status=activ</t>
  </si>
  <si>
    <t>([0.066181, 0.064632, 0.06312, 0.083462, 0.05306, 0.036378, 0.038042, 0.030611, 0.040537, 0.030003, 0.048328, 0.037156, 0.038042, 0.029376, 0.028695, 0.030003, 0.051831, 0.033407, 0.021816, 0.026892, 0.018787, 0.024393, 0.032017, 0.03976, 0.03976, 0.0704, 0.06312, 0.06312, 0.092881, 0.074921, 0.120615, 0.078022, 0.125101, 0.194234, 0.191378, 0.209395, 0.194234, 0.15284, 0.219301, 0.200174, 0.275179, 0.311707, 0.311707, 0.30533, 0.239899, 0.281712, 0.203355, 0.318242, 0.318242, 0.239899, 0.182256, 0.196879, 0.196879, 0.139895, 0.167087, 0.203355, 0.111485, 0.118441, 0.155435, 0.094817, 0.129801, 0.137348, 0.11371, 0.137348, 0.134866, 0.11371, 0.094817, 0.116183, 0.064632, 0.085092, 0.092881, 0.132295, 0.120615, 0.167087, 0.229226, 0.118441, 0.118441, 0.21291, 0.203355, 0.21291, 0.209395, 0.167087, 0.161087, 0.139895, 0.116183, 0.125101, 0.216401, 0.15008, 0.191378, 0.295083, 0.203355, 0.203355, 0.236433, 0.239899, 0.25031, 0.257454, 0.288399, 0.295083, 0.278302, 0.209395, 0.132295, 0.122885, 0.194234, 0.196879, 0.291804, 0.332115, 0.335645, 0.332115, 0.318242, 0.324872, 0.321458, 0.41194, 0.450668, 0.346032, 0.239899, 0.137348, 0.144935, 0.134866, 0.085092, 0.058088, 0.096677, 0.144935, 0.247041, 0.239899, 0.264545, 0.179055, 0.125101, 0.0704, 0.044297, 0.076542, 0.066181, 0.045352, 0.045352, 0.0704, 0.129801, 0.222385, 0.275179, 0.179055, 0.257454, 0.291804, 0.370445, 0.356642, 0.384043, 0.284882, 0.301917, 0.18812, 0.18812, 0.25031, 0.298791, 0.295083, 0.268042, 0.18812, 0.194234, 0.164327, 0.134866, 0.147574, 0.15284, 0.15284, 0.225814, 0.239899, 0.271506, 0.257454, 0.194234, 0.134866, 0.147574, 0.085092, 0.111485, 0.191378, 0.203355, 0.232838, 0.209395, 0.144935, 0.18812, 0.185198, 0.219301, 0.232838, 0.161087, 0.155435, 0.182256, 0.182256, 0.102787, 0.11371, 0.066181, 0.10481, 0.134866, 0.200174, 0.25031, 0.185198, 0.122885, 0.11371, 0.122885, 0.125101, 0.21291, 0.21291, 0.167087, 0.161087, 0.155435, 0.139895, 0.092881, 0.10481, 0.10481, 0.173081, 0.18812, 0.191378, 0.116183, 0.058088, 0.055536, 0.073402, 0.137348, 0.134866, 0.134866, 0.132295, 0.21291, 0.219301, 0.264545, 0.31487, 0.31487, 0.328603, 0.30533, 0.387226, 0.281712, 0.301917, 0.31487, 0.196879, 0.284882, 0.370445, 0.494003, 0.454136, 0.352862, 0.387226, 0.458154, 0.394753, 0.40511, 0.308712, 0.243554, 0.147574, 0.173081, 0.173081, 0.167087, 0.268042, 0.209395, 0.21291, 0.225814, 0.222385, 0.281712, 0.18812, 0.206376, 0.167087, 0.120615, 0.161087, 0.137348, 0.11371, 0.158265, 0.125101, 0.196879, 0.225814, 0.232838, 0.155435, 0.164327, 0.132295, 0.132295, 0.167087, 0.243554, 0.229226, 0.216401, 0.247041, 0.275179, 0.229226, 0.26085, 0.26085, 0.206376, 0.15008, 0.203355, 0.206376, 0.161087, 0.170161, 0.209395, 0.209395, 0.30533, 0.308712, 0.339168, 0.356642, 0.352862, 0.268042, 0.264545, 0.185198, 0.118441, 0.170161, 0.194234, 0.194234, 0.288399, 0.30533, 0.401658, 0.380708, 0.377384, 0.359901, 0.288399, 0.194234, 0.281712, 0.284882, 0.243554, 0.257454, 0.25406, 0.284882, 0.380708, 0.366687, 0.454136, 0.454136, 0.447574, 0.356642, 0.298791, 0.264545, 0.301917, 0.281712, 0.284882, 0.200174, 0.31487, 0.408655, 0.505461, 0.497853, 0.450668, 0.490133, 0.384043, 0.291804, 0.232838, 0.194234, 0.127496, 0.106997, 0.109221, 0.111485, 0.182256, 0.247041, 0.288399, 0.332115, 0.291804, 0.278302, 0.380708, 0.278302, 0.26085, 0.257454, 0.21291, 0.15284, 0.090864, 0.158265, 0.15008, 0.15008, 0.15008, 0.206376, 0.209395, 0.288399, 0.25031, 0.21291, 0.170161, 0.11371, 0.069024], '')</t>
  </si>
  <si>
    <t>[318]</t>
  </si>
  <si>
    <t>UPI0001730256 status=activ</t>
  </si>
  <si>
    <t>([0.005683, 0.004689, 0.004921, 0.00389, 0.00316, 0.002512, 0.003246, 0.002976, 0.002482, 0.003212, 0.003804, 0.003366, 0.002366, 0.001808, 0.001786, 0.001778, 0.001722, 0.001675, 0.001722, 0.002761, 0.003864, 0.00543, 0.007315, 0.006078, 0.008895, 0.015078, 0.016021, 0.013016, 0.0198, 0.020165, 0.010131, 0.010926, 0.010672, 0.01204, 0.017797, 0.019109, 0.010926, 0.011106, 0.012491, 0.012491, 0.007495, 0.00543, 0.005011, 0.004315, 0.004388, 0.003212, 0.002705, 0.004161, 0.003478, 0.002705, 0.002581, 0.003431, 0.003366, 0.003366, 0.003341, 0.002623, 0.002555, 0.002529, 0.00292, 0.003924, 0.003298, 0.004431, 0.006142, 0.005992, 0.007091, 0.009977, 0.009865, 0.011669, 0.009977, 0.009865, 0.015078, 0.016826, 0.021381, 0.0198, 0.028107, 0.051831, 0.040537, 0.018787, 0.019109, 0.032677, 0.026338, 0.035586, 0.016528, 0.01078, 0.01078, 0.007177, 0.006421, 0.006482, 0.006533, 0.005734, 0.008075, 0.005623, 0.006795, 0.007091, 0.004775, 0.003757, 0.003804, 0.005623, 0.008525, 0.010509, 0.008804, 0.006988, 0.007422, 0.007877, 0.009096, 0.006482, 0.010372, 0.013265, 0.018106, 0.019109, 0.027463, 0.014783, 0.026338, 0.033407, 0.029376, 0.067594, 0.078022, 0.090864, 0.078022, 0.083462, 0.116183, 0.147574, 0.127496, 0.125101, 0.122885, 0.164327, 0.264545, 0.116183, 0.054297, 0.0704, 0.06312, 0.032677, 0.026892, 0.034068, 0.037156, 0.037156, 0.019109, 0.026892, 0.025762, 0.018787, 0.013437, 0.010221, 0.01078, 0.023963, 0.024826, 0.024393, 0.012727, 0.013613, 0.017447, 0.017447, 0.011342, 0.006988, 0.009294, 0.010221, 0.005799, 0.003757, 0.003821, 0.005318, 0.005378, 0.00359, 0.003607, 0.0028, 0.002503, 0.002512, 0.002482, 0.002396, 0.003405, 0.005086, 0.004921, 0.006795, 0.009865, 0.009865, 0.010926, 0.007422, 0.011669, 0.013265, 0.030003, 0.032677, 0.040537, 0.026892, 0.05306, 0.071867, 0.081712, 0.102787, 0.038858, 0.038042, 0.019109, 0.020165, 0.018787, 0.010672, 0.007495, 0.006482, 0.007315, 0.006701, 0.008624, 0.009401, 0.008723, 0.007177, 0.005249, 0.003276, 0.003924, 0.003512, 0.002503, 0.00316, 0.00359, 0.004689, 0.003366, 0.004736, 0.00359, 0.00359, 0.004899, 0.004611, 0.005378, 0.004483, 0.004835, 0.004247, 0.003963, 0.004247, 0.004775, 0.004431, 0.004736, 0.00389, 0.003821, 0.005799, 0.004247, 0.00316, 0.002327, 0.003212, 0.002211, 0.002014, 0.001335, 0.000833, 0.000833, 0.000507, 0.000485, 0.000477, 0.000386, 0.000335, 0.000386, 0.000386, 0.000507, 0.000485, 0.00055, 0.000412, 0.000339, 0.000721, 0.001249, 0.001344, 0.000747, 0.001267, 0.001249, 0.001743, 0.002555, 0.002529, 0.002396, 0.003478, 0.005249, 0.009294, 0.006988, 0.009865, 0.006701, 0.006701, 0.006374, 0.007259, 0.011518, 0.009483, 0.009401, 0.008895, 0.017138, 0.03976, 0.027463, 0.027463, 0.034068, 0.034068, 0.03976, 0.056825, 0.058088, 0.034884, 0.014783, 0.026892, 0.025316, 0.021381, 0.027463, 0.038042, 0.06312, 0.060549, 0.081712, 0.046336, 0.050641, 0.041405, 0.018106, 0.014586, 0.014783, 0.014783, 0.009096, 0.013265, 0.010509, 0.009865, 0.007177, 0.011903, 0.007259, 0.007555, 0.013613, 0.013613, 0.016528, 0.010672, 0.007259, 0.007495, 0.01078, 0.006567, 0.005872, 0.006988, 0.006619, 0.006245, 0.003997, 0.004921, 0.005086, 0.006374, 0.004646, 0.007555, 0.005086, 0.007495, 0.005249, 0.005249, 0.003671, 0.004414, 0.005318, 0.007555, 0.005249, 0.003821, 0.004208, 0.003607, 0.003478, 0.004775, 0.005378, 0.006619, 0.006039, 0.006039, 0.006894, 0.009865, 0.009294, 0.009483, 0.008002, 0.011669, 0.008804, 0.015694, 0.015344, 0.01204, 0.011669, 0.01204, 0.013613, 0.016021, 0.015694, 0.026892, 0.020522, 0.038858, 0.028695, 0.050641, 0.035586, 0.017797, 0.018415, 0.011342, 0.023534, 0.034884, 0.027463, 0.045352, 0.023963, 0.014075, 0.010926, 0.007877, 0.008075, 0.010509, 0.009401, 0.016021, 0.016826, 0.011106, 0.007555, 0.011342, 0.009187, 0.01078, 0.020876, 0.021381, 0.029376, 0.024826, 0.023534, 0.018787, 0.012491, 0.020876, 0.040537, 0.073402, 0.066181, 0.092881, 0.098513, 0.142424, 0.083462, 0.048328, 0.081712, 0.139895, 0.0704, 0.111485, 0.111485, 0.118441, 0.111485, 0.086953, 0.064632, 0.064632, 0.109221, 0.194234, 0.222385, 0.122885, 0.15284, 0.281712, 0.359901, 0.275179, 0.219301, 0.200174, 0.271506, 0.31487, 0.328603, 0.436924, 0.433034, 0.444081, 0.433034, 0.332115, 0.380708, 0.408655, 0.374039, 0.346032, 0.291804, 0.229226, 0.342579, 0.26085, 0.185198, 0.100716, 0.170161], '')</t>
  </si>
  <si>
    <t>UPI0001730258 status=activ</t>
  </si>
  <si>
    <t>([0.001232, 0.000708, 0.000532, 0.000713, 0.000558, 0.000468, 0.00076, 0.001335, 0.001709, 0.002503, 0.003177, 0.00246, 0.001391, 0.001335, 0.001481, 0.00152, 0.002194, 0.003212, 0.002581, 0.003014, 0.003014, 0.00316, 0.004775, 0.006988, 0.008525, 0.008624, 0.014586, 0.009294, 0.008156, 0.005623, 0.00389, 0.002688, 0.004208, 0.004431, 0.006421, 0.006533, 0.009401, 0.009728, 0.008525, 0.008624, 0.008276, 0.005623, 0.004775, 0.004775, 0.003757, 0.002606, 0.002366, 0.002276, 0.001936, 0.001318, 0.001344, 0.001249, 0.001743, 0.001872, 0.001967, 0.001808, 0.002606, 0.001722, 0.001142, 0.000833, 0.000833, 0.000799, 0.000661, 0.000842, 0.000464, 0.000378, 0.000648, 0.000983, 0.00061, 0.000721, 0.000743, 0.000945, 0.000945, 0.000558, 0.000485, 0.000442, 0.000249, 0.000176, 0.000146, 0.000309, 0.000447, 0.000614, 0.001155, 0.001808, 0.001855, 0.00246, 0.00246, 0.002581, 0.001855, 0.002623, 0.003864, 0.005683, 0.004899, 0.007315, 0.012491, 0.008002, 0.014315, 0.028695, 0.046336, 0.086953, 0.088832, 0.125101, 0.170161, 0.158265, 0.179055, 0.17593, 0.116183, 0.219301, 0.194234, 0.225814, 0.15008, 0.069024, 0.06312, 0.054297, 0.049374, 0.041405, 0.086953, 0.043307, 0.0198, 0.020876, 0.034884, 0.031287, 0.033407, 0.015078, 0.011518, 0.006374, 0.004431, 0.006374, 0.006078, 0.004358, 0.00515, 0.004736, 0.004775, 0.003366, 0.004775, 0.004921, 0.005223, 0.003405, 0.004611, 0.004611, 0.002727, 0.002529, 0.002529, 0.001623, 0.001687, 0.001687, 0.002662, 0.002881, 0.001967, 0.001649, 0.001786, 0.00225, 0.002435, 0.002623, 0.002727, 0.001778, 0.001103, 0.001159, 0.001288, 0.000833, 0.000854, 0.001142, 0.001155, 0.000687, 0.000704, 0.000923, 0.001232, 0.001335, 0.001855, 0.001906, 0.001602, 0.001623, 0.001692, 0.001533, 0.002155, 0.003177, 0.004431, 0.005734, 0.00558, 0.008276, 0.008409, 0.008723, 0.008156, 0.006533, 0.009401, 0.012491, 0.00962, 0.008409, 0.004899, 0.003405, 0.003512, 0.003212, 0.00359, 0.002662, 0.002727, 0.001855, 0.001211, 0.001288, 0.000936, 0.000936, 0.000687, 0.00076, 0.000859, 0.000945, 0.000859, 0.000498, 0.000386, 0.000451, 0.000301, 0.000498], '')</t>
  </si>
  <si>
    <t>UPI0001730259 status=activ</t>
  </si>
  <si>
    <t>([0.127496, 0.209395, 0.102787, 0.155435, 0.191378, 0.129801, 0.17593, 0.222385, 0.167087, 0.102787, 0.125101, 0.161087, 0.086953, 0.094817, 0.111485, 0.147574, 0.164327, 0.161087, 0.257454, 0.17593, 0.092881, 0.17593, 0.094817, 0.170161, 0.090864, 0.090864, 0.164327, 0.170161, 0.155435, 0.232838, 0.366687, 0.332115, 0.339168, 0.450668, 0.324872, 0.232838, 0.26085, 0.26085, 0.31487, 0.203355, 0.194234, 0.298791, 0.288399, 0.26085, 0.278302, 0.374039, 0.284882, 0.26085, 0.243554, 0.158265, 0.179055, 0.170161, 0.196879, 0.173081, 0.158265, 0.185198, 0.275179, 0.298791, 0.196879, 0.225814, 0.332115, 0.418646, 0.308712, 0.26085, 0.394753, 0.275179, 0.194234, 0.284882, 0.284882, 0.278302, 0.257454, 0.225814, 0.139895, 0.155435, 0.15284, 0.090864, 0.144935, 0.10481, 0.10481, 0.179055, 0.179055, 0.100716, 0.06184, 0.127496, 0.102787, 0.090864, 0.164327, 0.247041, 0.239899, 0.268042, 0.264545, 0.288399, 0.179055, 0.257454, 0.139895, 0.096677, 0.173081, 0.147574, 0.111485, 0.058088, 0.056825, 0.056825, 0.11371, 0.191378, 0.139895, 0.222385, 0.147574, 0.098513, 0.06184, 0.046336, 0.048328, 0.051831, 0.106997, 0.109221, 0.06312, 0.132295, 0.118441, 0.06184, 0.086953, 0.139895, 0.18812, 0.15008, 0.094817, 0.049374, 0.036378, 0.044297, 0.030611, 0.05306, 0.094817, 0.083462, 0.05306, 0.025762, 0.025762, 0.013613, 0.025316, 0.050641, 0.054297, 0.100716, 0.167087, 0.088832, 0.05306, 0.064632, 0.085092, 0.069024, 0.122885, 0.122885, 0.081712, 0.118441, 0.100716, 0.096677, 0.109221, 0.120615, 0.209395, 0.191378, 0.288399, 0.247041, 0.15284, 0.085092, 0.038042, 0.024826, 0.024393, 0.042364, 0.049374, 0.045352, 0.100716, 0.106997, 0.134866, 0.185198, 0.167087, 0.139895, 0.074921, 0.111485, 0.179055, 0.182256, 0.196879, 0.100716, 0.120615, 0.182256, 0.182256, 0.206376, 0.239899, 0.247041, 0.236433, 0.225814, 0.239899, 0.144935, 0.134866, 0.066181, 0.044297, 0.024826, 0.030611, 0.050641, 0.058088, 0.067594, 0.032017, 0.017797, 0.034068, 0.040537, 0.025316, 0.023087, 0.020165, 0.026338, 0.049374, 0.040537, 0.043307, 0.042364, 0.076542, 0.041405, 0.050641, 0.086953, 0.100716, 0.067594, 0.056825, 0.059222, 0.030003, 0.054297, 0.096677, 0.106997, 0.102787, 0.094817, 0.161087, 0.281712, 0.17593, 0.10481, 0.086953, 0.035586, 0.033407, 0.032677, 0.032677, 0.05306, 0.045352, 0.067594, 0.118441, 0.15008, 0.083462, 0.158265, 0.158265, 0.127496, 0.116183, 0.10481, 0.17593, 0.094817, 0.058088, 0.086953, 0.142424, 0.206376, 0.288399, 0.264545, 0.191378, 0.194234, 0.196879, 0.229226, 0.15284, 0.102787, 0.102787, 0.096677, 0.081712, 0.083462, 0.06312, 0.064632, 0.066181, 0.055536, 0.096677, 0.111485, 0.155435, 0.109221, 0.109221, 0.129801, 0.161087, 0.161087, 0.206376, 0.206376, 0.11371, 0.158265, 0.200174, 0.106997, 0.18812, 0.196879, 0.206376, 0.295083, 0.295083, 0.229226, 0.275179, 0.318242, 0.374039, 0.342579, 0.408655, 0.40511, 0.311707, 0.301917, 0.352862, 0.380708, 0.271506, 0.366687, 0.318242, 0.232838, 0.352862, 0.335645, 0.342579, 0.243554, 0.247041, 0.25031, 0.236433, 0.15284, 0.164327, 0.096677, 0.10481, 0.106997, 0.118441, 0.200174, 0.173081, 0.200174, 0.111485, 0.127496, 0.0704, 0.059222, 0.074921, 0.0704, 0.046336, 0.045352, 0.083462, 0.088832, 0.094817, 0.15284, 0.125101, 0.088832, 0.144935, 0.106997, 0.066181, 0.041405, 0.043307, 0.05306, 0.044297, 0.094817, 0.092881, 0.155435, 0.191378, 0.18812, 0.216401, 0.278302, 0.271506, 0.167087, 0.100716, 0.092881, 0.090864, 0.182256, 0.21291, 0.225814, 0.278302, 0.356642, 0.414856, 0.433034, 0.4292, 0.4292, 0.440853, 0.549308, 0.476583, 0.549308, 0.604312, 0.534167, 0.447574, 0.380708, 0.450668, 0.553315, 0.465241, 0.436924, 0.436924, 0.36309, 0.359901, 0.36309, 0.301917, 0.219301, 0.191378, 0.18812, 0.147574, 0.132295, 0.111485, 0.100716, 0.06312, 0.066181, 0.060549, 0.081712, 0.102787, 0.098513, 0.067594, 0.102787, 0.096677, 0.059222, 0.085092], '')</t>
  </si>
  <si>
    <t>[355, 357, 358, 359, 363]</t>
  </si>
  <si>
    <t>UPI000173025B status=activ</t>
  </si>
  <si>
    <t>([0.18812, 0.243554, 0.15284, 0.096677, 0.132295, 0.085092, 0.111485, 0.147574, 0.100716, 0.0704, 0.086953, 0.109221, 0.092881, 0.051831, 0.088832, 0.094817, 0.129801, 0.127496, 0.092881, 0.090864, 0.090864, 0.049374, 0.046336, 0.046336, 0.094817, 0.055536, 0.10481, 0.100716, 0.092881, 0.083462, 0.144935, 0.144935, 0.076542, 0.054297, 0.090864, 0.049374, 0.046336, 0.067594, 0.125101, 0.206376, 0.11371, 0.06184, 0.066181, 0.079919, 0.129801, 0.118441, 0.179055, 0.164327, 0.170161, 0.17593, 0.196879, 0.122885, 0.073402, 0.083462, 0.147574, 0.086953, 0.147574, 0.122885, 0.055536, 0.041405, 0.038042, 0.074921, 0.122885, 0.21291, 0.161087, 0.170161, 0.155435, 0.15284, 0.161087, 0.092881, 0.05306, 0.092881, 0.155435, 0.15008, 0.137348, 0.127496, 0.219301, 0.144935, 0.185198, 0.298791, 0.335645, 0.275179, 0.271506, 0.191378, 0.142424, 0.167087, 0.164327, 0.17593, 0.11371, 0.116183, 0.118441, 0.191378, 0.116183, 0.059222, 0.111485, 0.196879, 0.222385, 0.206376, 0.30533, 0.308712, 0.185198, 0.179055, 0.155435, 0.155435, 0.236433, 0.264545, 0.278302, 0.243554, 0.243554, 0.342579, 0.239899, 0.239899, 0.15284, 0.243554, 0.264545, 0.26085, 0.182256, 0.170161, 0.111485, 0.083462, 0.060549, 0.106997, 0.083462, 0.129801, 0.10481, 0.076542, 0.056825, 0.032017, 0.028695], '')</t>
  </si>
  <si>
    <t>UPI000173025C status=activ</t>
  </si>
  <si>
    <t>([0.00146, 0.001335, 0.001967, 0.001499, 0.001675, 0.002482, 0.001855, 0.002057, 0.002555, 0.003366, 0.002606, 0.003109, 0.003246, 0.003079, 0.001786, 0.002035, 0.002014, 0.002976, 0.003924, 0.002761, 0.004135, 0.005932, 0.008525, 0.008804, 0.016021, 0.022306, 0.021381, 0.049374, 0.067594, 0.030611, 0.015344, 0.017447, 0.018106, 0.008895, 0.012727, 0.013613, 0.022306, 0.047319, 0.020522, 0.0198, 0.019109, 0.017797, 0.013821, 0.00777, 0.007495, 0.006194, 0.004976, 0.003461, 0.002581, 0.001936, 0.002482, 0.00359, 0.003555, 0.003821, 0.006078, 0.004921, 0.004921, 0.005378, 0.005683, 0.009401, 0.010131, 0.019109, 0.019109, 0.013437, 0.0198, 0.014783, 0.010672, 0.008525, 0.013613, 0.010926, 0.010131, 0.008723, 0.005734, 0.007091, 0.006421, 0.004135, 0.004161, 0.003924, 0.003727, 0.002396, 0.002211, 0.002117, 0.001374, 0.000936, 0.001623, 0.001623, 0.002117, 0.002078, 0.003177, 0.002688, 0.003555, 0.003478, 0.003461, 0.003478, 0.003963, 0.0028, 0.002761, 0.002761, 0.004388, 0.003079, 0.003298, 0.003555, 0.002482, 0.002976, 0.003298, 0.002349, 0.002211, 0.00152, 0.001855, 0.001249, 0.00103, 0.000833, 0.001159], '')</t>
  </si>
  <si>
    <t>UPI000173025E status=activ</t>
  </si>
  <si>
    <t>([0.380708, 0.342579, 0.298791, 0.308712, 0.31487, 0.278302, 0.308712, 0.284882, 0.311707, 0.318242, 0.264545, 0.271506, 0.185198, 0.21291, 0.268042, 0.264545, 0.264545, 0.335645, 0.335645, 0.352862, 0.370445, 0.370445, 0.401658, 0.447574, 0.5017, 0.538167, 0.63748, 0.642678, 0.699094, 0.694846, 0.720929, 0.707965, 0.675549, 0.76285, 0.661982, 0.694846, 0.690604, 0.707965, 0.671169, 0.724957, 0.690604, 0.707965, 0.712013, 0.703578, 0.712013, 0.671169, 0.671169, 0.608892, 0.59508, 0.604312, 0.59917, 0.59508, 0.724957, 0.791621, 0.759478, 0.812494, 0.788093, 0.795062, 0.728858, 0.741537, 0.724957, 0.759478, 0.750527, 0.779859, 0.798249, 0.775545, 0.745909, 0.720929, 0.745909, 0.733139, 0.716283, 0.759478, 0.728858, 0.728858, 0.745909, 0.808535, 0.805026, 0.83125, 0.834292, 0.865454, 0.865454, 0.901269, 0.901269, 0.882776, 0.865454, 0.871313, 0.885302, 0.88723, 0.859585, 0.862302, 0.871313, 0.862302, 0.849326, 0.862302, 0.834292, 0.808535, 0.779859, 0.76285, 0.720929, 0.716283, 0.784345, 0.788093, 0.750527, 0.733139, 0.754692, 0.741537, 0.720929, 0.707965, 0.728858, 0.805026, 0.791621], '')</t>
  </si>
  <si>
    <t>[24,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</si>
  <si>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>UPI000173025F status=activ</t>
  </si>
  <si>
    <t>([0.00407, 0.006078, 0.008002, 0.006245, 0.007877, 0.011518, 0.016826, 0.023534, 0.015694, 0.01078, 0.013437, 0.011903, 0.00777, 0.008624, 0.014315, 0.0198, 0.017797, 0.017797, 0.030003, 0.024826, 0.024393, 0.024393, 0.025316, 0.015344, 0.026338, 0.026338, 0.024826, 0.013613, 0.013437, 0.01227, 0.025762, 0.025316, 0.046336, 0.083462, 0.036378, 0.020165, 0.012491, 0.023087, 0.017138, 0.018787, 0.042364, 0.090864, 0.074921, 0.0704, 0.127496, 0.0704, 0.03976, 0.038042, 0.044297, 0.022667, 0.056825, 0.049374, 0.049374, 0.023963, 0.023963, 0.023534, 0.037156, 0.045352, 0.028107, 0.038858, 0.022306, 0.022667, 0.020165, 0.048328, 0.050641, 0.03976, 0.038858, 0.069024, 0.05306, 0.045352, 0.067594, 0.067594, 0.079919, 0.042364, 0.060549, 0.028107, 0.024826, 0.024826, 0.051831, 0.045352, 0.041405, 0.036378, 0.018415, 0.0198, 0.017797, 0.018106, 0.026338, 0.050641, 0.050641, 0.06312, 0.127496, 0.129801, 0.06312, 0.042364, 0.043307, 0.059222, 0.122885, 0.222385, 0.229226, 0.144935, 0.15008, 0.155435, 0.158265, 0.281712, 0.232838, 0.232838, 0.239899, 0.129801, 0.142424, 0.158265, 0.092881, 0.045352, 0.055536, 0.116183, 0.142424, 0.26085, 0.17593, 0.111485, 0.055536, 0.030003, 0.027463, 0.024393, 0.0198, 0.035586, 0.017138, 0.021381, 0.021381, 0.019109, 0.033407, 0.017138, 0.015694, 0.016528, 0.018415, 0.010372, 0.006894, 0.007259, 0.006701, 0.006567, 0.007877, 0.008409, 0.01227, 0.020165, 0.041405, 0.050641, 0.026338, 0.048328, 0.048328, 0.049374, 0.025316, 0.020876, 0.040537, 0.040537, 0.038042, 0.033407, 0.034068, 0.034068, 0.017447, 0.018106, 0.032677, 0.023087, 0.042364, 0.045352, 0.045352, 0.023963, 0.014315, 0.014586, 0.015078, 0.015694, 0.016021, 0.028695, 0.019401, 0.0198, 0.011518, 0.019109, 0.034884, 0.081712, 0.15008, 0.15008, 0.116183, 0.127496, 0.167087, 0.096677, 0.090864, 0.088832, 0.155435, 0.25031, 0.356642, 0.356642, 0.239899, 0.25406, 0.257454, 0.370445, 0.257454, 0.359901, 0.26085, 0.161087, 0.158265, 0.158265, 0.25031, 0.301917, 0.182256, 0.129801, 0.216401, 0.125101, 0.100716, 0.047319, 0.047319, 0.045352, 0.023087, 0.047319, 0.022306, 0.01227, 0.01204, 0.01204, 0.013265, 0.022667, 0.021381, 0.020165, 0.012491, 0.008409, 0.006988, 0.009977, 0.010672, 0.011106, 0.018787, 0.017797, 0.028107, 0.020876, 0.015694, 0.023963, 0.015694, 0.025316, 0.047319, 0.028107, 0.06184], '')</t>
  </si>
  <si>
    <t>UPI0001730260 status=activ</t>
  </si>
  <si>
    <t>([0.034068, 0.028107, 0.024393, 0.01204, 0.016257, 0.009401, 0.013437, 0.016528, 0.022306, 0.031287, 0.018415, 0.013613, 0.014783, 0.013265, 0.011669, 0.006619, 0.006482, 0.004388, 0.007031, 0.004899, 0.003405, 0.003671, 0.002688, 0.003177, 0.00316, 0.002211, 0.002623, 0.001687, 0.001748, 0.00146, 0.001417, 0.001786, 0.002688, 0.001709, 0.001786, 0.001967, 0.002881, 0.00316, 0.0028, 0.002581, 0.002727, 0.004161, 0.003804, 0.005011, 0.004247, 0.004577, 0.004577, 0.003821, 0.004736, 0.003478, 0.003963, 0.003997, 0.003298, 0.002327, 0.002366, 0.00152, 0.001434, 0.000906, 0.000893, 0.001623, 0.001211, 0.000958, 0.000923, 0.000945, 0.000743, 0.00076, 0.000704, 0.000708, 0.000721, 0.000498, 0.00052, 0.000447, 0.000262, 0.000266, 0.000558, 0.000558, 0.000816, 0.001408, 0.002211, 0.001391, 0.001172, 0.001675, 0.001786, 0.001778, 0.001778, 0.002606, 0.003212, 0.003177, 0.003177, 0.00389, 0.004736, 0.006245, 0.004921, 0.006533, 0.006039, 0.00359, 0.003821, 0.003341, 0.003366, 0.00225, 0.002705, 0.001967, 0.001967, 0.001743, 0.001318, 0.001906, 0.001872, 0.001305, 0.001159, 0.001808, 0.00225, 0.002555, 0.002606, 0.004161, 0.00359, 0.003555, 0.004135, 0.005623, 0.00777, 0.005799, 0.005799, 0.006701, 0.007315, 0.006142, 0.006619, 0.009096, 0.010221, 0.006894, 0.006374, 0.007555, 0.004835, 0.004208, 0.004431, 0.002761, 0.001692, 0.001232, 0.001602, 0.001499, 0.001434, 0.000747, 0.001159, 0.001743, 0.001967, 0.001936, 0.002276, 0.003512, 0.00359, 0.00231, 0.00231, 0.003478, 0.004835, 0.006039, 0.007031, 0.006482, 0.011106, 0.021381, 0.064632, 0.067594, 0.100716, 0.106997, 0.129801, 0.125101, 0.120615, 0.085092, 0.155435, 0.139895, 0.098513, 0.074921, 0.158265, 0.298791, 0.278302, 0.206376, 0.257454], '')</t>
  </si>
  <si>
    <t>UPI0001730261 status=activ</t>
  </si>
  <si>
    <t>([0.028695, 0.014315, 0.015344, 0.01078, 0.009401, 0.00777, 0.008409, 0.007091, 0.005872, 0.005223, 0.004736, 0.004161, 0.003431, 0.003478, 0.002512, 0.002688, 0.003804, 0.003757, 0.003997, 0.003924, 0.002705, 0.003757, 0.003924, 0.003963, 0.005378, 0.004775, 0.006988, 0.00777, 0.008276, 0.010926, 0.020522, 0.043307, 0.081712, 0.102787, 0.111485, 0.109221, 0.17593, 0.147574, 0.243554, 0.132295, 0.158265, 0.247041, 0.185198, 0.284882, 0.284882, 0.275179, 0.394753, 0.271506, 0.288399, 0.384043, 0.418646, 0.311707, 0.209395, 0.209395, 0.200174, 0.11371, 0.206376, 0.216401, 0.271506, 0.173081, 0.264545, 0.236433, 0.164327, 0.194234, 0.196879, 0.15284, 0.094817, 0.051831, 0.05306, 0.047319, 0.034068, 0.036378, 0.06312, 0.111485, 0.111485, 0.179055, 0.271506, 0.26085, 0.219301, 0.216401, 0.21291, 0.225814, 0.194234, 0.275179, 0.170161, 0.155435, 0.268042, 0.356642, 0.454136, 0.575842, 0.490133, 0.549308, 0.490133, 0.447574, 0.433034, 0.349426, 0.366687, 0.295083, 0.291804, 0.342579, 0.318242, 0.321458, 0.308712, 0.311707, 0.229226, 0.36309, 0.332115, 0.30533, 0.222385, 0.243554, 0.236433, 0.247041, 0.170161, 0.206376, 0.25031, 0.25031, 0.324872, 0.232838, 0.31487, 0.247041, 0.247041, 0.222385, 0.318242, 0.321458, 0.356642, 0.4292, 0.31487, 0.275179, 0.239899, 0.25031, 0.164327, 0.158265, 0.142424, 0.209395, 0.206376, 0.232838, 0.239899, 0.25406, 0.335645, 0.25031, 0.31487, 0.31487, 0.278302, 0.291804, 0.216401, 0.21291, 0.229226, 0.25031, 0.25406, 0.219301, 0.295083, 0.370445, 0.30533, 0.328603, 0.328603, 0.342579, 0.232838, 0.216401, 0.203355, 0.144935, 0.225814, 0.222385, 0.15008, 0.209395, 0.191378, 0.200174, 0.206376, 0.191378, 0.170161, 0.236433, 0.275179, 0.288399, 0.271506, 0.308712, 0.342579, 0.332115, 0.229226, 0.222385, 0.164327, 0.179055, 0.275179, 0.271506, 0.271506, 0.257454, 0.191378, 0.194234, 0.182256, 0.179055, 0.118441, 0.196879, 0.122885, 0.144935, 0.144935, 0.100716, 0.127496, 0.161087, 0.137348, 0.134866, 0.209395, 0.288399, 0.288399, 0.268042, 0.18812, 0.203355, 0.194234, 0.229226, 0.264545, 0.339168, 0.342579, 0.342579, 0.342579, 0.450668, 0.370445, 0.387226, 0.42561, 0.4292, 0.41194, 0.440853, 0.545602, 0.454136, 0.349426, 0.346032, 0.239899, 0.339168, 0.243554, 0.332115, 0.332115, 0.30533, 0.30533, 0.311707, 0.308712, 0.308712, 0.291804, 0.291804, 0.275179, 0.311707, 0.194234, 0.191378, 0.206376, 0.122885, 0.185198, 0.18812, 0.17593, 0.26085, 0.225814, 0.31487, 0.332115, 0.359901, 0.352862, 0.278302, 0.179055, 0.25406, 0.167087, 0.167087, 0.257454, 0.170161, 0.137348, 0.239899, 0.173081, 0.17593, 0.170161, 0.170161, 0.247041, 0.257454, 0.222385, 0.142424, 0.147574, 0.067594, 0.054297, 0.028695, 0.025762, 0.054297, 0.060549, 0.102787, 0.102787, 0.111485, 0.134866, 0.173081, 0.129801, 0.158265, 0.116183, 0.111485, 0.118441, 0.066181, 0.060549, 0.092881, 0.15284, 0.11371, 0.219301, 0.216401, 0.236433, 0.324872, 0.31487, 0.26085, 0.284882, 0.203355, 0.11371, 0.144935, 0.109221, 0.132295, 0.086953, 0.125101, 0.236433, 0.137348, 0.219301, 0.134866, 0.122885, 0.067594, 0.102787, 0.109221, 0.134866, 0.158265, 0.179055, 0.083462, 0.10481, 0.045352, 0.092881, 0.081712, 0.086953, 0.120615, 0.094817, 0.200174, 0.090864, 0.046336, 0.086953, 0.044297, 0.085092, 0.038858, 0.086953, 0.0704, 0.036378, 0.019401, 0.026892, 0.024826, 0.028695, 0.016528, 0.036378, 0.023087, 0.032017, 0.017797, 0.010372, 0.009015, 0.005503, 0.005734, 0.005683, 0.004835, 0.004835, 0.003607, 0.003431, 0.002327, 0.002349, 0.00316, 0.003298, 0.003298, 0.002327, 0.003212, 0.003177, 0.002057, 0.002529, 0.002555, 0.002366, 0.00246, 0.002705, 0.004358, 0.004247, 0.004736, 0.00407, 0.003997, 0.00543, 0.008525, 0.007645, 0.007877, 0.005734, 0.006245, 0.004431, 0.004431, 0.003757, 0.005011, 0.004646, 0.004315, 0.003431, 0.004921, 0.004899, 0.003997, 0.003821, 0.004513, 0.003461, 0.004611, 0.005318, 0.004135, 0.00283, 0.003701, 0.002482, 0.003246, 0.002606, 0.002512, 0.002662, 0.003276, 0.003431, 0.004431, 0.003177, 0.003461, 0.002503, 0.002503, 0.003804, 0.003821, 0.003478, 0.005683, 0.005872, 0.004899, 0.005318, 0.006482, 0.00777, 0.014075, 0.014075, 0.014315, 0.026892, 0.058088, 0.05306, 0.051831, 0.051831, 0.11371, 0.179055, 0.268042, 0.311707, 0.222385, 0.209395, 0.324872, 0.179055, 0.179055, 0.291804, 0.380708, 0.30533, 0.179055, 0.15284, 0.074921, 0.15284, 0.079919, 0.036378, 0.018415, 0.013437, 0.013437, 0.008804, 0.005683, 0.003997, 0.005011, 0.004976, 0.004388, 0.002662, 0.003405, 0.003276, 0.003276, 0.002976, 0.003276, 0.004611, 0.003671, 0.003757, 0.002529, 0.003671, 0.004899, 0.004611, 0.005503, 0.004611, 0.006142, 0.008002, 0.01204, 0.00777, 0.00962, 0.00777, 0.008804, 0.006567, 0.006567, 0.005872, 0.004388, 0.004161, 0.003727, 0.00359, 0.003701, 0.003864, 0.003924, 0.004208, 0.005623, 0.00407, 0.004775, 0.004208, 0.005086, 0.003864, 0.003757, 0.003804, 0.005683, 0.005734, 0.009187, 0.009294, 0.01078, 0.018106, 0.035586, 0.045352, 0.086953, 0.155435, 0.142424, 0.067594, 0.044297, 0.031287, 0.028107, 0.041405, 0.055536, 0.051831, 0.046336, 0.092881, 0.092881, 0.048328, 0.094817, 0.086953, 0.086953, 0.043307, 0.050641, 0.025762, 0.020165, 0.012491, 0.008624, 0.013821, 0.015694, 0.011669, 0.019109, 0.038042, 0.036378, 0.022306, 0.026892, 0.042364, 0.029376, 0.019401, 0.017447, 0.00962, 0.007091, 0.005799, 0.006078, 0.005799, 0.00777, 0.006701, 0.009294, 0.008624, 0.008723, 0.013016, 0.016528, 0.016528, 0.010372, 0.007315, 0.01078, 0.00962, 0.010221, 0.008156, 0.009096, 0.015694, 0.035586, 0.073402, 0.118441, 0.203355, 0.203355, 0.127496, 0.11371, 0.086953, 0.173081, 0.167087, 0.088832, 0.125101, 0.076542, 0.167087, 0.247041, 0.222385, 0.194234, 0.225814, 0.311707, 0.377384, 0.349426, 0.332115, 0.318242, 0.321458, 0.25031, 0.18812, 0.291804, 0.422041, 0.352862, 0.374039, 0.390993, 0.525368, 0.42561, 0.51388, 0.490133, 0.51388, 0.541878, 0.59508, 0.51388, 0.545602, 0.517562, 0.529623, 0.529623, 0.525368, 0.42561, 0.40511, 0.472492, 0.359901, 0.346032, 0.346032, 0.324872, 0.311707, 0.271506, 0.352862, 0.370445, 0.374039, 0.301917, 0.239899, 0.17593, 0.206376, 0.120615, 0.127496, 0.120615, 0.073402, 0.071867, 0.125101, 0.109221, 0.106997, 0.200174, 0.203355, 0.31487, 0.31487, 0.311707, 0.311707, 0.30533, 0.288399, 0.232838, 0.298791, 0.324872, 0.394753, 0.36309, 0.486429, 0.480142, 0.468512, 0.51388, 0.490133, 0.490133, 0.618285, 0.622677, 0.622677, 0.618285, 0.642678, 0.653063, 0.608892, 0.613573, 0.541878, 0.468512, 0.553315, 0.59508, 0.56648, 0.468512, 0.549308, 0.562014, 0.476583, 0.483068, 0.529623, 0.447574, 0.433034, 0.440853, 0.335645, 0.311707, 0.239899, 0.222385, 0.155435, 0.200174, 0.236433, 0.298791, 0.342579, 0.318242, 0.209395, 0.232838, 0.271506, 0.295083, 0.247041, 0.25031, 0.179055, 0.15008, 0.216401, 0.229226, 0.236433, 0.356642, 0.281712, 0.318242, 0.284882, 0.318242, 0.278302, 0.236433, 0.229226, 0.268042, 0.25406, 0.328603, 0.222385, 0.173081, 0.118441, 0.096677, 0.086953, 0.142424, 0.182256, 0.206376, 0.132295, 0.15008, 0.144935, 0.209395, 0.26085, 0.301917, 0.25406, 0.281712, 0.236433, 0.236433, 0.15008, 0.164327, 0.173081, 0.291804, 0.384043, 0.342579, 0.408655, 0.476583, 0.359901, 0.342579, 0.281712, 0.356642, 0.222385, 0.21291, 0.225814, 0.158265, 0.147574, 0.239899, 0.164327, 0.158265, 0.158265, 0.243554, 0.229226, 0.185198, 0.170161, 0.170161, 0.203355, 0.129801, 0.092881, 0.173081, 0.185198, 0.15008, 0.17593, 0.284882, 0.295083, 0.281712, 0.346032, 0.30533, 0.301917, 0.394753, 0.414856, 0.332115, 0.26085, 0.271506, 0.243554, 0.26085, 0.225814, 0.264545, 0.352862, 0.444081, 0.390993, 0.384043, 0.40511, 0.374039, 0.377384, 0.278302, 0.194234, 0.203355, 0.164327, 0.15284, 0.096677, 0.106997, 0.167087, 0.222385, 0.209395, 0.275179, 0.268042, 0.21291, 0.15008, 0.15008, 0.088832, 0.111485, 0.118441, 0.122885, 0.079919, 0.074921, 0.147574, 0.225814, 0.127496, 0.209395, 0.206376, 0.243554, 0.318242, 0.324872, 0.332115, 0.232838, 0.247041, 0.243554, 0.225814, 0.311707, 0.311707, 0.40511, 0.436924, 0.418646, 0.394753, 0.468512, 0.359901, 0.291804, 0.284882, 0.288399, 0.30533, 0.318242, 0.236433, 0.222385, 0.222385, 0.21291, 0.311707, 0.298791, 0.31487, 0.377384, 0.31487, 0.318242, 0.335645, 0.25406, 0.278302, 0.377384, 0.278302, 0.275179, 0.271506, 0.275179, 0.271506, 0.271506, 0.26085, 0.377384, 0.25406, 0.247041, 0.15008, 0.167087, 0.094817, 0.086953, 0.111485, 0.078022, 0.074921, 0.034068, 0.049374, 0.049374, 0.047319, 0.090864, 0.161087, 0.216401, 0.21291, 0.31487, 0.236433, 0.196879, 0.10481, 0.109221, 0.059222, 0.11371, 0.05306, 0.100716, 0.069024, 0.036378, 0.042364, 0.025316, 0.022306, 0.012727, 0.008409, 0.006039, 0.005223, 0.004611, 0.003276, 0.002349, 0.00246, 0.002761, 0.002336, 0.00292, 0.0028, 0.004161, 0.003109, 0.004135, 0.003298, 0.003298, 0.003298, 0.003341, 0.003341, 0.00515, 0.005086, 0.006533, 0.006421, 0.004976, 0.005683, 0.006701, 0.006795, 0.004611, 0.004135, 0.003997, 0.00389, 0.005318, 0.004921, 0.006619, 0.004775, 0.005249, 0.006245, 0.009187, 0.008895, 0.007422, 0.004513, 0.006078, 0.004358, 0.005932, 0.006039, 0.004315, 0.004976, 0.004835, 0.004689, 0.005249, 0.00515, 0.005992, 0.00515, 0.005086, 0.005318, 0.006421, 0.005249, 0.003671, 0.002435, 0.00243, 0.003821, 0.003757, 0.003298, 0.004611, 0.003924, 0.003864, 0.005503, 0.005734, 0.009096, 0.014783, 0.011342, 0.0198, 0.011106, 0.008624, 0.009294, 0.007422, 0.009187, 0.009865, 0.013265, 0.018415, 0.023534, 0.020165, 0.022667, 0.031287, 0.015694, 0.022306, 0.055536, 0.024826, 0.011342, 0.008276, 0.008723, 0.010372, 0.006988, 0.008723, 0.008002, 0.007555, 0.007495, 0.007177, 0.007177, 0.005799, 0.007315, 0.005992, 0.004513, 0.004577, 0.003821, 0.00543, 0.005249, 0.004161, 0.005932, 0.008723, 0.01204, 0.01204, 0.013016, 0.024826, 0.024826, 0.029376, 0.026892, 0.040537, 0.03976, 0.040537, 0.037156, 0.030003, 0.06312, 0.081712, 0.083462, 0.109221, 0.083462, 0.090864, 0.060549, 0.030611, 0.023963, 0.011518, 0.006894, 0.004513, 0.003478, 0.004414, 0.004775, 0.003341, 0.002138, 0.00146, 0.001305, 0.001408, 0.000906, 0.000906, 0.000923, 0.001048, 0.001211, 0.001417, 0.000893, 0.000833, 0.001305, 0.00146, 0.002155, 0.003212, 0.004646, 0.004388, 0.00389, 0.004976, 0.006374, 0.008525, 0.010926, 0.018787, 0.032017, 0.06312, 0.047319, 0.054297, 0.100716, 0.051831], '')</t>
  </si>
  <si>
    <t>[89, 91, 218, 584, 586, 588, 589, 590, 591, 592, 593, 594, 595, 596, 637, 640, 641, 642, 643, 644, 645, 646, 647, 648, 650, 651, 652, 654, 655, 658]</t>
  </si>
  <si>
    <t>UPI0001730262 status=activ</t>
  </si>
  <si>
    <t>([0.060549, 0.100716, 0.129801, 0.085092, 0.049374, 0.031287, 0.024393, 0.0198, 0.030003, 0.042364, 0.059222, 0.041405, 0.094817, 0.046336, 0.046336, 0.050641, 0.055536, 0.029376, 0.067594, 0.067594, 0.051831, 0.026338, 0.023963, 0.024393, 0.043307, 0.079919, 0.109221, 0.164327, 0.164327, 0.086953, 0.079919, 0.059222, 0.083462, 0.085092, 0.147574, 0.147574, 0.144935, 0.200174, 0.203355, 0.203355, 0.118441, 0.194234, 0.257454, 0.26085, 0.271506, 0.288399, 0.194234, 0.243554, 0.161087, 0.147574, 0.15284, 0.092881, 0.120615, 0.088832, 0.078022, 0.044297, 0.055536, 0.056825, 0.038858, 0.078022, 0.0704, 0.066181, 0.071867, 0.056825, 0.031287, 0.032017, 0.025762, 0.025316, 0.024393, 0.045352, 0.078022, 0.106997, 0.182256, 0.179055, 0.298791, 0.225814, 0.225814, 0.161087, 0.086953, 0.15008, 0.118441, 0.067594, 0.132295, 0.127496, 0.191378, 0.18812, 0.182256, 0.185198, 0.206376, 0.170161, 0.137348, 0.083462, 0.102787, 0.055536, 0.05306, 0.035586, 0.059222, 0.111485, 0.074921, 0.086953, 0.055536, 0.067594, 0.139895, 0.069024, 0.071867, 0.083462, 0.155435, 0.158265, 0.11371, 0.102787, 0.109221, 0.132295, 0.147574, 0.155435, 0.209395, 0.15284, 0.11371, 0.111485, 0.106997, 0.194234, 0.268042, 0.229226, 0.203355, 0.191378, 0.298791, 0.21291, 0.191378, 0.191378, 0.179055, 0.257454, 0.346032, 0.288399, 0.200174, 0.268042, 0.275179, 0.209395, 0.291804, 0.284882, 0.288399, 0.288399, 0.291804, 0.288399, 0.401658, 0.4292, 0.346032, 0.26085, 0.239899, 0.239899, 0.225814, 0.236433, 0.236433, 0.236433, 0.321458, 0.318242, 0.239899, 0.15008, 0.25031, 0.161087, 0.25031, 0.167087, 0.164327, 0.167087, 0.10481, 0.100716, 0.058088, 0.051831, 0.088832, 0.081712, 0.06312, 0.036378, 0.034884, 0.033407, 0.040537, 0.042364, 0.074921, 0.081712, 0.069024, 0.06312, 0.106997, 0.10481, 0.173081, 0.109221, 0.083462, 0.147574, 0.15284, 0.17593, 0.219301, 0.236433, 0.346032, 0.380708, 0.472492, 0.440853, 0.346032, 0.324872, 0.324872, 0.328603, 0.332115, 0.447574, 0.440853, 0.447574, 0.384043, 0.374039, 0.458154, 0.41194, 0.401658, 0.390993, 0.454136, 0.408655, 0.401658, 0.408655, 0.418646, 0.41194, 0.356642, 0.332115, 0.328603, 0.291804, 0.21291, 0.200174, 0.209395, 0.155435, 0.15284, 0.206376, 0.15284, 0.15008, 0.15284, 0.15284, 0.098513, 0.100716, 0.170161, 0.18812, 0.116183, 0.092881, 0.064632, 0.106997, 0.191378, 0.185198, 0.191378, 0.239899, 0.301917, 0.26085, 0.30533, 0.271506, 0.243554, 0.298791, 0.268042, 0.366687, 0.324872], '')</t>
  </si>
  <si>
    <t>UPI0001730263 status=activ</t>
  </si>
  <si>
    <t>([0.01204, 0.017797, 0.026338, 0.018106, 0.013265, 0.018106, 0.024393, 0.032677, 0.023963, 0.017797, 0.018415, 0.022667, 0.023087, 0.024393, 0.032677, 0.023087, 0.017797, 0.020165, 0.016826, 0.028107, 0.060549, 0.033407, 0.032677, 0.032017, 0.054297, 0.090864, 0.094817, 0.074921, 0.036378, 0.049374, 0.05306, 0.051831, 0.051831, 0.051831, 0.025762, 0.030003, 0.026338, 0.051831, 0.059222, 0.118441, 0.120615, 0.056825, 0.098513, 0.079919, 0.085092, 0.050641, 0.051831, 0.028107, 0.035586, 0.056825, 0.03976, 0.044297, 0.060549, 0.069024, 0.069024, 0.083462, 0.083462, 0.111485, 0.109221, 0.144935, 0.090864, 0.083462, 0.094817, 0.094817, 0.120615, 0.0704, 0.125101, 0.122885, 0.158265, 0.096677, 0.069024, 0.120615, 0.167087, 0.100716, 0.094817, 0.085092, 0.132295, 0.170161, 0.116183, 0.11371, 0.10481, 0.100716, 0.102787, 0.147574, 0.15008, 0.094817, 0.155435, 0.122885, 0.085092, 0.102787, 0.142424, 0.147574, 0.15284, 0.170161, 0.206376, 0.196879, 0.206376, 0.167087, 0.094817, 0.18812, 0.147574, 0.086953, 0.147574, 0.090864, 0.055536, 0.055536, 0.092881, 0.106997, 0.100716, 0.120615, 0.102787, 0.125101, 0.203355, 0.161087, 0.102787, 0.090864, 0.088832, 0.10481, 0.073402, 0.142424, 0.076542, 0.076542, 0.127496, 0.078022, 0.127496, 0.200174, 0.122885, 0.120615, 0.120615, 0.127496, 0.092881, 0.067594, 0.034884, 0.021381, 0.030003, 0.050641, 0.081712, 0.083462, 0.038042, 0.076542, 0.0704, 0.073402, 0.073402, 0.074921, 0.102787, 0.085092, 0.079919, 0.139895, 0.144935, 0.0704, 0.086953, 0.100716, 0.088832, 0.161087, 0.142424, 0.139895, 0.142424, 0.111485, 0.118441, 0.219301, 0.206376, 0.129801, 0.142424, 0.182256, 0.191378, 0.158265, 0.18812, 0.18812, 0.200174, 0.170161, 0.18812, 0.18812, 0.185198, 0.301917, 0.229226, 0.332115, 0.335645, 0.284882, 0.318242, 0.271506, 0.239899, 0.142424, 0.232838, 0.31487, 0.311707, 0.321458, 0.301917, 0.31487, 0.229226, 0.155435, 0.209395, 0.247041, 0.278302, 0.257454, 0.179055, 0.21291, 0.120615, 0.109221, 0.155435, 0.085092, 0.116183, 0.067594, 0.073402, 0.067594, 0.060549, 0.033407, 0.029376, 0.058088, 0.054297, 0.092881, 0.116183, 0.058088, 0.047319, 0.041405, 0.037156, 0.069024, 0.049374, 0.100716, 0.109221, 0.054297, 0.10481, 0.078022, 0.139895, 0.134866, 0.083462, 0.049374, 0.088832, 0.090864, 0.088832, 0.094817, 0.048328, 0.071867, 0.100716, 0.144935, 0.074921, 0.139895, 0.129801, 0.200174, 0.194234, 0.18812, 0.278302, 0.194234, 0.164327, 0.129801, 0.216401, 0.311707, 0.311707, 0.318242, 0.324872, 0.318242, 0.203355, 0.308712, 0.203355, 0.161087, 0.139895, 0.225814, 0.144935, 0.144935, 0.144935, 0.15284, 0.092881, 0.10481, 0.170161, 0.229226, 0.170161, 0.109221, 0.078022, 0.134866, 0.076542, 0.086953, 0.083462, 0.164327, 0.17593, 0.268042, 0.26085, 0.30533, 0.209395, 0.264545, 0.247041, 0.209395, 0.164327, 0.247041, 0.232838, 0.203355, 0.206376, 0.219301, 0.318242, 0.275179, 0.268042, 0.349426, 0.295083, 0.295083, 0.203355, 0.11371, 0.109221, 0.191378, 0.179055, 0.232838, 0.232838, 0.247041, 0.191378, 0.158265, 0.15284, 0.142424, 0.118441, 0.120615, 0.129801, 0.120615, 0.196879, 0.200174, 0.225814, 0.25406, 0.268042, 0.243554, 0.352862, 0.278302, 0.225814, 0.155435, 0.200174, 0.247041, 0.243554, 0.324872, 0.390993, 0.374039, 0.349426, 0.41194, 0.380708, 0.465241, 0.440853, 0.394753, 0.342579], '')</t>
  </si>
  <si>
    <t>UPI0001730264 status=activ</t>
  </si>
  <si>
    <t>([0.0704, 0.100716, 0.054297, 0.086953, 0.111485, 0.170161, 0.111485, 0.071867, 0.086953, 0.102787, 0.120615, 0.085092, 0.085092, 0.116183, 0.06312, 0.06312, 0.034884, 0.067594, 0.067594, 0.038858, 0.024393, 0.024826, 0.015344, 0.015344, 0.016021, 0.016021, 0.009187, 0.013437, 0.020876, 0.023534, 0.028107, 0.033407, 0.06184, 0.03976, 0.020876, 0.038042, 0.076542, 0.139895, 0.064632, 0.132295, 0.200174, 0.288399, 0.284882, 0.374039, 0.483068, 0.461924, 0.377384, 0.490133, 0.494003, 0.422041, 0.422041, 0.298791, 0.291804, 0.295083, 0.25406, 0.359901, 0.359901, 0.25031, 0.147574, 0.167087, 0.083462, 0.071867, 0.085092, 0.083462, 0.049374, 0.025762, 0.028695, 0.05306, 0.056825, 0.026892, 0.023534, 0.022306, 0.023087, 0.021381, 0.014783, 0.028107, 0.025762, 0.028107, 0.026892, 0.050641, 0.074921, 0.137348, 0.158265, 0.100716, 0.094817, 0.102787, 0.10481, 0.096677, 0.090864, 0.048328, 0.049374, 0.05306, 0.043307, 0.047319, 0.05306, 0.090864, 0.051831, 0.049374, 0.038858, 0.044297, 0.024393, 0.032677, 0.029376, 0.015694, 0.027463, 0.026338, 0.023534, 0.041405, 0.03976, 0.023534, 0.023087, 0.026892, 0.050641, 0.038858, 0.035586, 0.038858, 0.029376, 0.054297, 0.033407, 0.038858, 0.033407, 0.033407, 0.032017, 0.038042, 0.045352, 0.026338, 0.031287, 0.031287, 0.030003, 0.016826, 0.030003, 0.050641, 0.083462, 0.078022, 0.132295, 0.21291, 0.129801, 0.155435, 0.173081, 0.158265, 0.164327, 0.264545, 0.366687, 0.36309, 0.349426, 0.4292, 0.51388, 0.414856, 0.408655, 0.332115, 0.450668, 0.318242, 0.232838, 0.232838, 0.229226, 0.137348, 0.073402, 0.109221, 0.109221, 0.088832, 0.161087, 0.161087, 0.090864, 0.079919, 0.083462, 0.046336, 0.048328, 0.023087, 0.020876, 0.037156, 0.066181, 0.06184, 0.147574, 0.229226, 0.25031, 0.185198, 0.275179, 0.401658, 0.324872, 0.335645, 0.356642, 0.257454, 0.158265, 0.243554, 0.17593, 0.18812, 0.21291, 0.142424, 0.144935, 0.239899, 0.239899, 0.25406, 0.194234, 0.144935, 0.085092, 0.06312, 0.092881, 0.045352, 0.03976, 0.066181, 0.066181, 0.034068, 0.033407, 0.069024, 0.03976, 0.076542, 0.037156, 0.055536, 0.100716, 0.182256, 0.179055, 0.15008, 0.109221, 0.100716, 0.078022, 0.106997, 0.076542, 0.047319, 0.102787, 0.092881, 0.096677, 0.076542, 0.134866, 0.200174, 0.132295, 0.132295, 0.096677, 0.155435, 0.102787, 0.111485, 0.116183, 0.064632, 0.081712, 0.10481, 0.102787, 0.158265, 0.191378, 0.284882, 0.301917, 0.281712, 0.284882, 0.288399, 0.229226, 0.196879, 0.134866, 0.137348, 0.137348, 0.164327, 0.170161, 0.247041, 0.225814, 0.25031, 0.346032, 0.247041, 0.247041, 0.342579, 0.257454, 0.219301, 0.225814, 0.288399, 0.21291, 0.236433, 0.155435, 0.232838, 0.25406, 0.328603, 0.418646, 0.418646, 0.422041, 0.408655, 0.40511, 0.31487, 0.291804, 0.298791, 0.356642, 0.346032, 0.346032, 0.444081, 0.359901, 0.339168, 0.342579, 0.436924, 0.335645, 0.433034, 0.444081, 0.377384, 0.377384, 0.288399, 0.380708, 0.295083, 0.275179, 0.278302, 0.356642, 0.268042, 0.182256, 0.206376, 0.21291, 0.137348, 0.122885, 0.147574, 0.155435, 0.096677, 0.060549, 0.106997, 0.055536, 0.045352, 0.043307, 0.028107, 0.028695, 0.026892, 0.027463, 0.028107, 0.030003, 0.032017, 0.05306, 0.106997, 0.058088, 0.056825, 0.090864, 0.081712, 0.083462, 0.079919, 0.142424, 0.102787, 0.096677, 0.161087, 0.179055, 0.257454, 0.36309, 0.447574, 0.450668, 0.505461, 0.529623, 0.529623, 0.525368, 0.494003, 0.476583, 0.608892, 0.505461, 0.505461, 0.517562, 0.604312, 0.59508, 0.562014, 0.759478, 0.750527, 0.741537, 0.741537, 0.716283, 0.622677], '')</t>
  </si>
  <si>
    <t>[146, 331, 332, 333, 334, 337, 338, 339, 340, 341, 342, 343, 344, 345, 346, 347, 348, 349]</t>
  </si>
  <si>
    <t>UPI0001730265 status=activ</t>
  </si>
  <si>
    <t>([0.42561, 0.509769, 0.390993, 0.433034, 0.36309, 0.40511, 0.281712, 0.321458, 0.339168, 0.374039, 0.401658, 0.380708, 0.377384, 0.308712, 0.308712, 0.359901, 0.25406, 0.167087, 0.142424, 0.122885, 0.134866, 0.164327, 0.144935, 0.232838, 0.164327, 0.194234, 0.185198, 0.328603, 0.271506, 0.18812, 0.127496, 0.092881, 0.11371, 0.116183, 0.170161, 0.109221, 0.127496, 0.203355, 0.288399, 0.384043, 0.384043, 0.311707, 0.308712, 0.219301, 0.206376, 0.236433, 0.164327, 0.134866, 0.127496, 0.164327, 0.147574, 0.147574, 0.155435, 0.203355, 0.200174, 0.125101, 0.164327, 0.106997, 0.064632, 0.042364, 0.021381, 0.022306, 0.016826, 0.016826, 0.015694, 0.009294, 0.010372, 0.018787, 0.022306, 0.022306, 0.021381, 0.044297, 0.079919, 0.102787, 0.098513, 0.059222, 0.064632, 0.085092, 0.079919, 0.127496, 0.17593, 0.298791, 0.203355, 0.321458, 0.328603, 0.328603, 0.440853, 0.408655, 0.366687, 0.281712, 0.225814, 0.144935, 0.111485, 0.096677, 0.092881, 0.049374, 0.092881, 0.147574, 0.081712, 0.147574, 0.173081, 0.185198, 0.17593, 0.194234, 0.125101, 0.069024, 0.066181, 0.064632, 0.083462, 0.100716, 0.085092, 0.102787, 0.173081, 0.196879, 0.194234, 0.137348, 0.134866, 0.100716, 0.10481, 0.142424, 0.109221, 0.098513, 0.098513, 0.102787, 0.15284, 0.134866, 0.17593, 0.236433, 0.17593, 0.102787, 0.102787, 0.203355, 0.144935, 0.173081, 0.090864, 0.094817, 0.147574, 0.222385, 0.15008, 0.144935, 0.173081, 0.203355, 0.147574, 0.11371, 0.078022, 0.079919, 0.15284, 0.11371, 0.144935, 0.206376, 0.21291, 0.21291, 0.127496, 0.147574, 0.122885, 0.147574, 0.118441, 0.066181, 0.069024, 0.147574, 0.15008, 0.092881, 0.094817, 0.125101, 0.094817, 0.078022, 0.071867, 0.049374, 0.088832, 0.102787, 0.067594, 0.088832, 0.059222, 0.118441, 0.094817, 0.078022, 0.10481, 0.147574, 0.219301, 0.216401, 0.206376, 0.209395, 0.264545, 0.185198, 0.147574, 0.236433, 0.281712, 0.308712, 0.349426, 0.311707, 0.191378, 0.25031, 0.295083, 0.26085, 0.158265, 0.203355, 0.158265, 0.15008, 0.15008, 0.15008, 0.15284, 0.147574, 0.155435, 0.111485, 0.200174, 0.257454, 0.15284, 0.132295, 0.092881, 0.0704, 0.092881, 0.085092, 0.058088, 0.034068, 0.067594, 0.064632, 0.044297, 0.079919, 0.058088, 0.026338, 0.032017, 0.032017, 0.034068, 0.031287, 0.059222, 0.049374, 0.048328, 0.050641, 0.085092, 0.083462, 0.120615, 0.076542, 0.092881, 0.069024, 0.071867, 0.044297, 0.048328, 0.092881, 0.090864, 0.167087, 0.257454, 0.170161, 0.142424, 0.155435, 0.15284, 0.15008, 0.155435, 0.15284, 0.158265, 0.15284, 0.185198, 0.134866, 0.18812, 0.271506, 0.390993, 0.494003, 0.59014, 0.699094, 0.707965, 0.570702, 0.557691, 0.562014, 0.534167, 0.534167, 0.521092, 0.521092, 0.521092, 0.394753, 0.40511, 0.401658, 0.298791, 0.229226, 0.264545, 0.284882, 0.247041, 0.139895, 0.134866, 0.132295, 0.088832, 0.05306, 0.098513, 0.10481, 0.111485, 0.11371, 0.144935, 0.0704, 0.041405, 0.03976, 0.085092, 0.043307, 0.050641, 0.102787, 0.100716, 0.100716, 0.073402, 0.073402, 0.127496, 0.090864, 0.064632, 0.081712, 0.106997, 0.073402, 0.044297, 0.023963], '')</t>
  </si>
  <si>
    <t>[1, 256, 257, 258, 259, 260, 261, 262, 263, 264, 265, 266]</t>
  </si>
  <si>
    <t>UPI0001730266 status=activ</t>
  </si>
  <si>
    <t>([0.030003, 0.018106, 0.028107, 0.03976, 0.041405, 0.042364, 0.056825, 0.071867, 0.046336, 0.058088, 0.058088, 0.06184, 0.064632, 0.096677, 0.090864, 0.167087, 0.081712, 0.046336, 0.038858, 0.034068, 0.050641, 0.0704, 0.129801, 0.074921, 0.050641, 0.035586, 0.046336, 0.049374, 0.038858, 0.076542, 0.083462, 0.116183, 0.118441, 0.074921, 0.098513, 0.096677, 0.047319, 0.078022, 0.134866, 0.17593, 0.155435, 0.173081, 0.170161, 0.158265, 0.239899, 0.236433, 0.232838, 0.264545, 0.167087, 0.173081, 0.100716, 0.100716, 0.056825, 0.073402, 0.120615, 0.090864, 0.060549, 0.086953, 0.111485, 0.111485, 0.10481, 0.137348, 0.081712, 0.106997, 0.106997, 0.111485, 0.094817, 0.15284, 0.132295, 0.116183, 0.137348, 0.219301, 0.134866, 0.200174, 0.120615, 0.090864, 0.056825, 0.0704, 0.092881, 0.071867, 0.071867, 0.037156, 0.056825, 0.051831, 0.050641, 0.055536, 0.051831, 0.074921, 0.076542, 0.076542, 0.085092, 0.0704, 0.067594, 0.073402, 0.073402, 0.144935, 0.144935, 0.268042, 0.194234, 0.194234, 0.222385, 0.147574, 0.15008, 0.170161, 0.182256, 0.18812, 0.111485, 0.066181, 0.081712, 0.054297, 0.031287, 0.058088, 0.076542, 0.050641, 0.081712, 0.060549, 0.042364, 0.030611, 0.032017, 0.074921, 0.045352, 0.048328, 0.086953, 0.155435, 0.134866, 0.191378, 0.18812, 0.191378, 0.194234, 0.125101, 0.185198, 0.257454, 0.25406, 0.182256, 0.155435, 0.106997, 0.067594, 0.054297, 0.100716, 0.085092, 0.055536, 0.069024, 0.071867, 0.056825, 0.06312, 0.032677, 0.026892, 0.020876, 0.034068, 0.058088, 0.081712, 0.06312, 0.041405, 0.047319, 0.055536, 0.058088, 0.086953, 0.167087, 0.167087, 0.094817, 0.096677, 0.129801, 0.170161, 0.094817, 0.096677, 0.041405, 0.085092, 0.10481, 0.10481, 0.111485, 0.090864, 0.111485, 0.088832, 0.090864, 0.041405, 0.067594, 0.118441, 0.0704, 0.071867, 0.090864, 0.158265, 0.17593, 0.10481, 0.079919, 0.134866, 0.111485, 0.167087, 0.086953, 0.086953, 0.106997, 0.111485, 0.111485, 0.118441, 0.118441, 0.17593, 0.278302, 0.206376, 0.129801, 0.21291, 0.17593, 0.17593, 0.090864, 0.090864, 0.125101, 0.090864, 0.05306, 0.085092, 0.10481, 0.209395, 0.134866, 0.132295, 0.142424, 0.182256, 0.100716, 0.120615, 0.092881, 0.096677, 0.10481, 0.106997, 0.064632, 0.081712, 0.100716, 0.127496, 0.116183, 0.144935, 0.232838, 0.324872, 0.342579, 0.349426, 0.232838, 0.216401, 0.18812, 0.185198, 0.120615, 0.209395, 0.170161, 0.142424, 0.155435, 0.10481, 0.167087, 0.15008, 0.092881, 0.098513, 0.144935, 0.109221, 0.05306, 0.055536, 0.042364, 0.030003, 0.028107, 0.054297, 0.088832, 0.085092, 0.047319, 0.047319, 0.046336, 0.083462, 0.127496, 0.11371, 0.125101, 0.132295, 0.209395, 0.206376, 0.127496, 0.134866, 0.179055, 0.196879, 0.196879, 0.222385, 0.268042, 0.268042, 0.257454, 0.31487, 0.284882, 0.36309, 0.440853, 0.418646, 0.394753, 0.370445, 0.346032, 0.440853, 0.40511, 0.377384, 0.490133, 0.657645, 0.613573], '')</t>
  </si>
  <si>
    <t>UPI0001730267 status=activ</t>
  </si>
  <si>
    <t>([0.100716, 0.069024, 0.037156, 0.056825, 0.074921, 0.098513, 0.129801, 0.15284, 0.17593, 0.125101, 0.142424, 0.111485, 0.090864, 0.049374, 0.076542, 0.079919, 0.109221, 0.06312, 0.06184, 0.048328, 0.074921, 0.111485, 0.134866, 0.21291, 0.134866, 0.11371, 0.067594, 0.036378, 0.040537, 0.023534, 0.044297, 0.025316, 0.048328, 0.059222, 0.067594, 0.096677, 0.088832, 0.116183, 0.15284, 0.144935, 0.182256, 0.11371, 0.11371, 0.137348, 0.144935, 0.219301, 0.161087, 0.206376, 0.26085, 0.247041, 0.247041, 0.170161, 0.219301, 0.216401, 0.15284, 0.225814, 0.203355, 0.129801, 0.139895, 0.167087, 0.102787, 0.111485, 0.142424, 0.120615, 0.094817, 0.071867, 0.079919, 0.11371, 0.11371, 0.142424, 0.15284, 0.134866, 0.18812, 0.219301, 0.127496, 0.194234, 0.132295, 0.088832, 0.085092, 0.059222, 0.067594, 0.092881, 0.081712, 0.058088, 0.058088, 0.078022, 0.100716, 0.10481, 0.106997, 0.078022, 0.085092, 0.085092, 0.129801, 0.109221, 0.132295, 0.236433, 0.229226, 0.191378, 0.278302, 0.384043, 0.422041, 0.311707, 0.359901, 0.271506, 0.380708, 0.324872, 0.324872, 0.318242, 0.229226, 0.158265, 0.243554, 0.225814, 0.122885, 0.158265, 0.158265, 0.109221, 0.054297, 0.064632, 0.071867, 0.040537, 0.038042, 0.03976, 0.074921, 0.073402, 0.127496, 0.066181, 0.067594, 0.038042, 0.032017, 0.032677, 0.066181, 0.06312, 0.047319, 0.079919, 0.064632, 0.040537, 0.032677, 0.06184, 0.049374, 0.109221, 0.096677, 0.10481, 0.102787, 0.102787, 0.051831, 0.054297, 0.096677, 0.15284, 0.225814, 0.222385, 0.291804, 0.222385, 0.142424, 0.15008, 0.109221, 0.090864, 0.173081, 0.229226, 0.15008, 0.155435, 0.081712, 0.147574, 0.083462, 0.079919, 0.041405, 0.076542, 0.081712, 0.047319, 0.051831, 0.033407, 0.041405, 0.040537, 0.036378, 0.0704, 0.100716, 0.167087, 0.129801, 0.06312, 0.064632, 0.111485, 0.127496, 0.161087, 0.118441, 0.194234, 0.191378, 0.203355, 0.216401, 0.216401, 0.311707, 0.328603, 0.366687, 0.366687, 0.370445, 0.42561, 0.356642, 0.229226, 0.222385, 0.335645, 0.458154, 0.454136, 0.450668, 0.332115, 0.275179, 0.31487, 0.21291, 0.139895, 0.216401, 0.132295, 0.127496, 0.129801, 0.076542, 0.06184, 0.059222, 0.059222, 0.047319, 0.047319, 0.096677, 0.094817, 0.054297, 0.054297, 0.059222, 0.06184, 0.106997, 0.191378, 0.15284, 0.243554, 0.268042, 0.200174, 0.31487, 0.308712, 0.209395, 0.288399, 0.359901, 0.390993, 0.30533, 0.342579, 0.408655, 0.366687, 0.398279, 0.461924, 0.36309, 0.25406, 0.25031, 0.264545, 0.194234, 0.161087, 0.167087, 0.134866, 0.122885, 0.10481, 0.05306, 0.098513, 0.090864, 0.088832, 0.081712, 0.081712, 0.096677, 0.10481, 0.125101, 0.086953, 0.109221, 0.109221, 0.164327, 0.170161, 0.161087, 0.229226, 0.31487, 0.318242, 0.42561, 0.40511, 0.387226, 0.494003, 0.461924, 0.444081, 0.422041, 0.387226, 0.486429, 0.465241, 0.418646, 0.380708], '')</t>
  </si>
  <si>
    <t>UPI0001730269 status=activ</t>
  </si>
  <si>
    <t>([0.125101, 0.164327, 0.200174, 0.232838, 0.26085, 0.284882, 0.321458, 0.284882, 0.229226, 0.25406, 0.275179, 0.308712, 0.311707, 0.278302, 0.167087, 0.18812, 0.191378, 0.206376, 0.275179, 0.209395, 0.36309, 0.278302, 0.247041, 0.142424, 0.106997, 0.106997, 0.120615, 0.109221, 0.122885, 0.179055, 0.096677, 0.116183, 0.11371, 0.111485, 0.125101, 0.15008, 0.161087, 0.196879, 0.179055, 0.127496, 0.137348, 0.116183, 0.15284, 0.191378, 0.332115, 0.278302, 0.247041, 0.239899, 0.179055, 0.129801, 0.125101, 0.216401, 0.161087, 0.134866, 0.111485, 0.122885, 0.118441, 0.164327, 0.203355, 0.196879, 0.194234, 0.243554, 0.144935, 0.144935, 0.069024, 0.054297, 0.067594, 0.051831, 0.058088, 0.094817, 0.164327, 0.17593, 0.122885, 0.10481, 0.086953, 0.111485, 0.11371, 0.167087, 0.155435, 0.142424, 0.142424, 0.179055, 0.15008, 0.25031, 0.25031, 0.324872, 0.298791, 0.366687, 0.444081, 0.41194, 0.401658, 0.359901, 0.380708, 0.374039, 0.433034, 0.5017, 0.490133, 0.480142, 0.5017, 0.472492, 0.476583, 0.497853, 0.534167, 0.458154, 0.401658, 0.401658, 0.450668, 0.505461, 0.422041, 0.447574, 0.461924, 0.377384, 0.328603, 0.219301, 0.318242, 0.332115, 0.332115, 0.342579, 0.335645, 0.301917, 0.25406, 0.194234, 0.17593, 0.10481, 0.182256, 0.25031, 0.25406, 0.170161, 0.088832, 0.170161, 0.098513, 0.100716, 0.17593, 0.271506, 0.342579, 0.31487, 0.321458, 0.239899, 0.15008, 0.147574, 0.129801, 0.134866, 0.179055, 0.191378, 0.257454, 0.200174, 0.18812, 0.185198, 0.203355, 0.209395, 0.185198, 0.173081, 0.109221, 0.0704, 0.064632, 0.041405, 0.027463, 0.017797, 0.025316, 0.047319, 0.050641, 0.069024, 0.071867, 0.040537, 0.026892, 0.032677, 0.033407, 0.033407, 0.028107, 0.026338, 0.056825, 0.069024, 0.122885, 0.127496, 0.167087, 0.167087, 0.247041, 0.295083, 0.359901, 0.295083, 0.200174, 0.219301, 0.137348, 0.170161, 0.26085, 0.247041, 0.257454, 0.247041, 0.196879, 0.225814, 0.308712, 0.291804, 0.271506, 0.268042, 0.264545, 0.271506, 0.26085, 0.25406, 0.288399, 0.216401, 0.30533, 0.394753, 0.366687, 0.436924, 0.465241, 0.408655, 0.380708, 0.366687, 0.436924, 0.509769, 0.525368, 0.5017, 0.483068, 0.490133, 0.529623, 0.541878, 0.541878, 0.562014, 0.472492, 0.461924, 0.476583, 0.458154, 0.394753, 0.422041, 0.42561, 0.454136, 0.521092, 0.549308, 0.549308, 0.549308, 0.447574, 0.450668, 0.42561, 0.433034, 0.346032, 0.318242, 0.346032, 0.346032, 0.25031, 0.328603, 0.308712, 0.359901, 0.26085, 0.342579, 0.31487, 0.321458, 0.295083, 0.232838, 0.311707, 0.346032, 0.356642, 0.465241, 0.480142, 0.51388, 0.517562, 0.618285, 0.497853, 0.534167, 0.433034, 0.525368, 0.458154, 0.5017, 0.5017, 0.59917, 0.585406, 0.59508, 0.604312, 0.59917, 0.671169, 0.653063, 0.59917, 0.56648, 0.509769, 0.450668, 0.422041, 0.398279, 0.356642, 0.490133, 0.468512], '')</t>
  </si>
  <si>
    <t>[95, 98, 102, 107, 209, 210, 211, 214, 215, 216, 217, 226, 227, 228, 229, 253, 254, 255, 257, 259, 261, 262, 263, 264, 265, 266, 267, 268, 269, 270, 271, 272]</t>
  </si>
  <si>
    <t>UPI000173026A status=activ</t>
  </si>
  <si>
    <t>([0.098513, 0.060549, 0.085092, 0.069024, 0.041405, 0.056825, 0.046336, 0.06312, 0.067594, 0.058088, 0.073402, 0.081712, 0.064632, 0.06184, 0.0704, 0.116183, 0.179055, 0.155435, 0.15008, 0.164327, 0.222385, 0.295083, 0.374039, 0.387226, 0.444081, 0.541878, 0.545602, 0.626927, 0.626927, 0.685117, 0.675549, 0.671169, 0.685117, 0.733139, 0.63748, 0.613573, 0.557691, 0.553315, 0.604312, 0.604312, 0.653063, 0.541878, 0.458154, 0.468512, 0.458154, 0.380708, 0.394753, 0.398279, 0.318242, 0.31487, 0.31487, 0.390993, 0.335645, 0.275179, 0.264545, 0.311707, 0.308712, 0.349426, 0.359901, 0.36309, 0.36309, 0.31487, 0.384043, 0.458154, 0.450668, 0.374039, 0.42561, 0.444081, 0.374039, 0.377384, 0.40511, 0.40511, 0.31487, 0.366687, 0.422041, 0.359901, 0.387226, 0.359901, 0.342579, 0.324872, 0.318242, 0.328603, 0.418646, 0.398279, 0.366687, 0.291804, 0.335645, 0.374039, 0.271506, 0.264545, 0.31487, 0.216401, 0.203355, 0.278302, 0.257454, 0.191378, 0.243554, 0.25406, 0.257454, 0.191378, 0.206376, 0.144935, 0.15008, 0.15008, 0.179055, 0.206376, 0.209395, 0.225814, 0.229226, 0.295083, 0.401658, 0.359901, 0.461924, 0.468512, 0.476583, 0.42561, 0.476583, 0.384043, 0.377384, 0.332115, 0.408655, 0.328603, 0.332115, 0.332115, 0.311707, 0.236433, 0.243554, 0.328603, 0.308712, 0.288399, 0.236433, 0.200174, 0.191378, 0.173081, 0.17593, 0.120615, 0.182256, 0.219301, 0.284882, 0.281712, 0.321458, 0.332115, 0.328603, 0.321458, 0.31487, 0.324872, 0.408655, 0.321458, 0.308712, 0.328603, 0.335645, 0.394753, 0.40511, 0.472492, 0.480142, 0.480142, 0.59508, 0.59508, 0.483068, 0.521092, 0.534167, 0.534167, 0.538167, 0.5017, 0.517562, 0.42561, 0.352862, 0.339168, 0.422041, 0.387226, 0.321458, 0.31487, 0.284882, 0.284882, 0.298791, 0.284882, 0.284882, 0.182256, 0.167087, 0.21291, 0.200174, 0.129801, 0.158265, 0.142424, 0.139895, 0.127496, 0.200174, 0.284882, 0.281712, 0.26085, 0.308712, 0.324872, 0.308712, 0.335645, 0.328603, 0.332115, 0.324872, 0.243554, 0.311707, 0.318242, 0.281712, 0.216401, 0.30533, 0.268042, 0.288399, 0.31487, 0.40511, 0.390993, 0.281712, 0.209395, 0.216401, 0.203355, 0.271506, 0.291804, 0.321458, 0.342579, 0.257454, 0.21291, 0.311707, 0.332115, 0.332115, 0.328603, 0.390993, 0.359901, 0.370445, 0.335645, 0.401658, 0.36309, 0.339168, 0.458154, 0.56648, 0.545602, 0.525368], '')</t>
  </si>
  <si>
    <t>[25, 26, 27, 28, 29, 30, 31, 32, 33, 34, 35, 36, 37, 38, 39, 40, 41, 156, 157, 159, 160, 161, 162, 163, 164, 230, 231, 232]</t>
  </si>
  <si>
    <t>UPI000173026C status=activ</t>
  </si>
  <si>
    <t>([0.127496, 0.071867, 0.116183, 0.06312, 0.032677, 0.045352, 0.066181, 0.092881, 0.096677, 0.078022, 0.081712, 0.106997, 0.106997, 0.182256, 0.111485, 0.167087, 0.167087, 0.173081, 0.167087, 0.182256, 0.147574, 0.225814, 0.229226, 0.144935, 0.203355, 0.321458, 0.352862, 0.359901, 0.268042, 0.21291, 0.281712, 0.321458, 0.291804, 0.21291, 0.134866, 0.216401, 0.127496, 0.194234, 0.206376, 0.196879, 0.125101, 0.098513, 0.100716, 0.100716, 0.170161, 0.200174, 0.191378, 0.118441, 0.118441, 0.129801, 0.161087, 0.167087, 0.182256, 0.206376, 0.247041, 0.342579, 0.311707, 0.301917, 0.278302, 0.264545, 0.182256, 0.21291, 0.301917, 0.26085, 0.352862, 0.339168, 0.332115, 0.295083, 0.295083, 0.200174, 0.268042, 0.31487, 0.278302, 0.222385, 0.219301, 0.232838, 0.15008, 0.179055, 0.291804, 0.332115, 0.359901, 0.454136, 0.483068, 0.370445, 0.41194, 0.398279, 0.301917, 0.222385, 0.271506, 0.298791, 0.390993, 0.398279, 0.291804, 0.232838, 0.173081, 0.173081, 0.200174, 0.284882, 0.275179, 0.26085, 0.247041, 0.225814, 0.134866, 0.094817, 0.15284, 0.083462, 0.088832, 0.167087, 0.239899, 0.155435, 0.18812, 0.155435, 0.15008, 0.155435, 0.164327, 0.257454, 0.268042, 0.264545, 0.196879, 0.200174, 0.209395, 0.137348, 0.137348, 0.15284, 0.232838, 0.26085, 0.349426, 0.339168, 0.239899, 0.239899, 0.243554, 0.247041, 0.281712, 0.288399, 0.318242, 0.401658, 0.328603, 0.321458, 0.349426, 0.41194, 0.41194, 0.328603, 0.418646, 0.41194, 0.414856, 0.387226, 0.384043, 0.311707, 0.236433, 0.321458, 0.335645, 0.433034, 0.447574, 0.41194, 0.384043, 0.4292, 0.408655, 0.461924, 0.440853, 0.380708, 0.352862, 0.318242, 0.418646, 0.380708], '')</t>
  </si>
  <si>
    <t>UPI000173026D status=activ</t>
  </si>
  <si>
    <t>([0.090864, 0.122885, 0.15008, 0.142424, 0.085092, 0.10481, 0.064632, 0.094817, 0.129801, 0.125101, 0.100716, 0.132295, 0.225814, 0.144935, 0.158265, 0.086953, 0.036378, 0.025762, 0.049374, 0.086953, 0.078022, 0.083462, 0.045352, 0.048328, 0.032017, 0.056825, 0.032017, 0.031287, 0.016257, 0.015344, 0.011342, 0.010926, 0.010509, 0.010221, 0.015694, 0.013613, 0.013265, 0.012491, 0.017797, 0.015344, 0.012491, 0.011669, 0.007091, 0.009865, 0.009294, 0.015344, 0.016826, 0.017138, 0.017447, 0.014783, 0.011669, 0.011518, 0.018787, 0.014586, 0.014783, 0.008723, 0.00962, 0.009865, 0.019109, 0.029376, 0.034884, 0.020522, 0.023087, 0.056825, 0.066181, 0.074921, 0.076542, 0.069024, 0.116183, 0.11371, 0.232838, 0.291804, 0.295083, 0.185198, 0.132295, 0.054297, 0.134866, 0.118441, 0.144935, 0.079919, 0.076542, 0.038858, 0.098513, 0.098513, 0.049374, 0.024826, 0.024826, 0.021381, 0.016021, 0.016021, 0.028695, 0.016021, 0.015078, 0.015078, 0.015078, 0.017797, 0.034884, 0.018415, 0.019109, 0.016021, 0.030003, 0.028695, 0.03976, 0.017138, 0.016826, 0.016826, 0.016257, 0.016257, 0.018106, 0.023963, 0.014783, 0.009401, 0.009294, 0.008804, 0.014586, 0.013821, 0.014315, 0.00962, 0.015694, 0.009977, 0.010131, 0.00962, 0.010221, 0.009294, 0.018415, 0.010926, 0.009865, 0.009977, 0.006988, 0.00543, 0.005683, 0.008002, 0.008002, 0.008075, 0.008002, 0.005623, 0.007645, 0.010372, 0.016528, 0.010221, 0.010509, 0.010372, 0.010926, 0.006567, 0.007877, 0.007091, 0.007177, 0.012491, 0.019109, 0.032017, 0.027463, 0.024393, 0.021381, 0.038858, 0.079919, 0.049374, 0.040537, 0.040537, 0.043307, 0.028107, 0.028107, 0.028107, 0.055536, 0.045352, 0.094817, 0.11371, 0.116183, 0.196879, 0.111485, 0.069024, 0.066181, 0.106997, 0.079919, 0.085092, 0.037156, 0.016528, 0.029376, 0.036378, 0.020876, 0.021381, 0.035586, 0.036378, 0.037156, 0.037156, 0.03976, 0.041405, 0.040537, 0.020876, 0.016257, 0.026892, 0.027463, 0.018787, 0.013265, 0.019401, 0.01078, 0.022667, 0.051831, 0.031287, 0.03976, 0.073402, 0.042364, 0.025316, 0.047319, 0.047319, 0.047319, 0.05306, 0.050641, 0.044297, 0.074921, 0.094817, 0.096677, 0.15284, 0.15008, 0.229226, 0.209395, 0.21291, 0.182256, 0.086953, 0.120615, 0.15008, 0.139895, 0.111485, 0.173081, 0.155435, 0.155435, 0.092881, 0.03976, 0.024826, 0.025762, 0.034068, 0.032017, 0.033407, 0.020876, 0.037156, 0.037156, 0.020522, 0.045352, 0.035586, 0.083462, 0.05306, 0.06184, 0.038042, 0.086953, 0.083462, 0.055536, 0.056825, 0.059222, 0.076542, 0.118441, 0.129801, 0.129801, 0.10481, 0.100716, 0.086953, 0.048328, 0.043307, 0.085092, 0.078022, 0.111485, 0.102787, 0.158265, 0.139895, 0.144935, 0.134866, 0.139895, 0.203355, 0.271506, 0.352862, 0.349426, 0.308712, 0.295083, 0.311707, 0.352862, 0.271506, 0.377384, 0.450668, 0.472492, 0.390993, 0.408655, 0.387226, 0.31487, 0.321458, 0.271506, 0.346032, 0.342579, 0.342579, 0.264545, 0.271506, 0.26085, 0.335645, 0.398279, 0.398279, 0.301917, 0.301917, 0.390993, 0.390993, 0.394753, 0.308712, 0.401658, 0.384043, 0.318242, 0.328603, 0.247041, 0.278302, 0.209395, 0.18812, 0.18812, 0.222385, 0.196879, 0.21291, 0.15284, 0.144935, 0.098513, 0.144935, 0.155435, 0.164327, 0.179055, 0.158265, 0.196879, 0.106997, 0.109221, 0.173081, 0.170161, 0.25406, 0.206376, 0.206376, 0.161087, 0.161087, 0.194234, 0.232838, 0.232838, 0.232838, 0.239899, 0.239899, 0.271506, 0.271506, 0.247041, 0.239899, 0.271506, 0.219301, 0.318242, 0.318242, 0.278302, 0.25031, 0.236433, 0.31487, 0.359901, 0.436924, 0.349426, 0.284882, 0.179055, 0.173081, 0.25406, 0.15284, 0.232838, 0.203355, 0.194234, 0.173081, 0.142424, 0.118441, 0.164327, 0.137348, 0.111485, 0.111485, 0.196879, 0.158265, 0.11371], '')</t>
  </si>
  <si>
    <t>UPI000173026E status=activ</t>
  </si>
  <si>
    <t>([0.078022, 0.109221, 0.069024, 0.046336, 0.074921, 0.102787, 0.127496, 0.076542, 0.10481, 0.0704, 0.03976, 0.05306, 0.045352, 0.041405, 0.073402, 0.051831, 0.094817, 0.043307, 0.026338, 0.025762, 0.020876, 0.038042, 0.03976, 0.034884, 0.035586, 0.031287, 0.033407, 0.033407, 0.069024, 0.032677, 0.060549, 0.127496, 0.102787, 0.102787, 0.046336, 0.027463, 0.069024, 0.038858, 0.032677, 0.051831, 0.05306, 0.083462, 0.088832, 0.088832, 0.090864, 0.074921, 0.083462, 0.03976, 0.026892, 0.014783, 0.019401, 0.012727, 0.013265, 0.016021, 0.016826, 0.034884, 0.033407, 0.031287, 0.060549, 0.125101, 0.079919, 0.051831, 0.040537, 0.026892, 0.017797, 0.033407, 0.035586, 0.033407, 0.064632, 0.098513, 0.173081, 0.239899, 0.278302, 0.17593, 0.182256, 0.167087, 0.096677, 0.161087, 0.15284, 0.081712, 0.046336, 0.03976, 0.034884, 0.044297, 0.06312, 0.10481, 0.059222, 0.109221, 0.102787, 0.058088, 0.030611, 0.017797, 0.010372, 0.008525, 0.00777, 0.007495, 0.006701, 0.006701, 0.004646, 0.004899, 0.004775, 0.006194, 0.009096, 0.013821, 0.009294, 0.010131, 0.010509, 0.012491, 0.008624, 0.008804, 0.013265, 0.017447, 0.018787, 0.032677, 0.032677, 0.073402, 0.076542, 0.045352, 0.046336, 0.056825, 0.056825, 0.116183, 0.066181, 0.032677, 0.034884, 0.066181, 0.030003, 0.027463, 0.022306, 0.021381, 0.020165, 0.022667, 0.028695, 0.036378, 0.035586, 0.028695, 0.029376, 0.030003, 0.049374, 0.086953, 0.088832, 0.036378, 0.019109, 0.020165, 0.024826, 0.013437, 0.013821, 0.022667, 0.018106, 0.016021, 0.015694, 0.016826, 0.014586, 0.009401, 0.010926, 0.010926, 0.021816, 0.023534, 0.014783, 0.019109, 0.021816, 0.038042, 0.056825, 0.064632, 0.125101, 0.111485, 0.096677, 0.047319, 0.049374, 0.06184, 0.079919, 0.139895, 0.102787, 0.106997, 0.173081, 0.098513, 0.081712, 0.06184, 0.041405, 0.056825, 0.040537, 0.024393, 0.017447, 0.0198, 0.026892, 0.014586], '')</t>
  </si>
  <si>
    <t>UPI000173026F status=activ</t>
  </si>
  <si>
    <t>([0.36309, 0.394753, 0.42561, 0.301917, 0.219301, 0.139895, 0.179055, 0.125101, 0.092881, 0.11371, 0.134866, 0.10481, 0.06312, 0.037156, 0.066181, 0.069024, 0.069024, 0.069024, 0.038858, 0.038858, 0.036378, 0.021381, 0.013613, 0.013437, 0.014783, 0.014586, 0.025316, 0.023534, 0.044297, 0.045352, 0.026892, 0.026338, 0.024826, 0.042364, 0.071867, 0.078022, 0.073402, 0.083462, 0.069024, 0.127496, 0.078022, 0.049374, 0.083462, 0.076542, 0.076542, 0.125101, 0.196879, 0.194234, 0.125101, 0.116183, 0.179055, 0.167087, 0.17593, 0.257454, 0.268042, 0.268042, 0.25406, 0.25406, 0.243554, 0.275179, 0.257454, 0.342579, 0.342579, 0.26085, 0.366687, 0.366687, 0.291804, 0.182256, 0.179055, 0.301917, 0.209395, 0.200174, 0.21291, 0.200174, 0.173081, 0.164327, 0.102787, 0.067594, 0.083462, 0.142424, 0.147574, 0.155435, 0.164327, 0.144935, 0.155435, 0.147574, 0.147574, 0.129801, 0.134866, 0.134866, 0.134866, 0.225814, 0.236433, 0.30533, 0.281712, 0.295083, 0.268042, 0.349426, 0.42561, 0.349426, 0.31487, 0.26085, 0.196879], '')</t>
  </si>
  <si>
    <t>UPI0001730270 status=activ</t>
  </si>
  <si>
    <t>([0.465241, 0.352862, 0.384043, 0.401658, 0.447574, 0.465241, 0.490133, 0.521092, 0.534167, 0.562014, 0.56648, 0.51388, 0.509769, 0.534167, 0.529623, 0.549308, 0.538167, 0.41194, 0.5017, 0.450668, 0.447574, 0.370445, 0.444081, 0.447574, 0.390993, 0.31487, 0.335645, 0.324872, 0.243554, 0.170161, 0.173081, 0.185198, 0.264545, 0.164327, 0.139895, 0.142424, 0.096677, 0.096677, 0.109221, 0.06312, 0.100716, 0.081712, 0.085092, 0.055536, 0.059222, 0.088832, 0.125101, 0.079919, 0.086953, 0.139895, 0.209395, 0.225814, 0.15008, 0.147574, 0.173081, 0.15284, 0.137348, 0.122885, 0.191378, 0.268042, 0.275179, 0.173081, 0.194234, 0.26085, 0.349426, 0.281712, 0.275179, 0.284882, 0.318242, 0.243554, 0.243554, 0.216401, 0.129801, 0.194234, 0.18812, 0.26085, 0.298791, 0.30533, 0.401658, 0.390993, 0.394753, 0.483068, 0.632174, 0.534167, 0.458154, 0.36309, 0.42561, 0.352862, 0.346032, 0.370445, 0.447574, 0.472492, 0.41194, 0.465241, 0.461924, 0.401658, 0.339168, 0.321458, 0.243554, 0.236433, 0.243554, 0.21291, 0.179055, 0.090864, 0.15284, 0.191378, 0.271506, 0.284882, 0.352862, 0.356642, 0.352862, 0.352862, 0.321458, 0.418646, 0.454136, 0.450668, 0.517562, 0.509769, 0.521092, 0.521092, 0.433034, 0.342579, 0.377384, 0.408655, 0.490133, 0.394753, 0.342579, 0.275179, 0.257454, 0.264545, 0.232838, 0.247041, 0.236433, 0.232838, 0.15008, 0.142424, 0.122885, 0.100716, 0.125101, 0.096677, 0.134866, 0.185198, 0.26085, 0.21291, 0.164327, 0.164327], '')</t>
  </si>
  <si>
    <t>[7, 8, 9, 10, 11, 12, 13, 14, 15, 16, 18, 82, 83, 116, 117, 118, 119]</t>
  </si>
  <si>
    <t>UPI0001730271 status=activ</t>
  </si>
  <si>
    <t>([0.017138, 0.013821, 0.020522, 0.016826, 0.019109, 0.021816, 0.017797, 0.026338, 0.038042, 0.054297, 0.073402, 0.092881, 0.10481, 0.111485, 0.173081, 0.182256, 0.243554, 0.295083, 0.380708, 0.440853, 0.557691, 0.497853, 0.494003, 0.497853, 0.632174, 0.671169, 0.608892, 0.724957, 0.626927, 0.608892, 0.59014, 0.486429, 0.398279, 0.301917, 0.291804, 0.281712, 0.359901, 0.359901, 0.374039, 0.359901, 0.387226, 0.275179, 0.366687, 0.40511, 0.377384, 0.335645, 0.328603, 0.321458, 0.232838, 0.291804, 0.291804, 0.26085, 0.346032, 0.42561, 0.517562, 0.509769, 0.436924, 0.342579, 0.288399, 0.206376, 0.209395, 0.200174, 0.284882, 0.268042, 0.311707, 0.342579, 0.31487, 0.31487, 0.311707, 0.335645, 0.30533, 0.30533, 0.26085, 0.26085, 0.26085, 0.25406, 0.264545, 0.324872, 0.366687, 0.335645, 0.408655, 0.398279, 0.398279, 0.394753, 0.374039, 0.374039, 0.380708, 0.380708, 0.352862, 0.436924, 0.433034, 0.490133, 0.414856, 0.465241, 0.458154, 0.380708, 0.408655, 0.401658, 0.328603, 0.328603, 0.4292, 0.436924, 0.42561, 0.346032, 0.271506, 0.203355, 0.206376, 0.206376, 0.173081, 0.155435, 0.155435, 0.203355, 0.125101, 0.194234, 0.155435, 0.15284, 0.134866, 0.142424, 0.158265, 0.229226, 0.257454, 0.243554, 0.182256, 0.200174, 0.239899, 0.324872, 0.335645, 0.321458, 0.281712, 0.359901, 0.41194, 0.401658, 0.321458, 0.346032, 0.328603, 0.394753, 0.408655, 0.553315, 0.529623, 0.436924, 0.384043, 0.281712, 0.281712, 0.332115, 0.268042, 0.216401, 0.196879, 0.271506, 0.271506, 0.275179, 0.194234, 0.173081, 0.191378, 0.268042, 0.295083, 0.308712, 0.236433, 0.232838, 0.139895, 0.129801, 0.196879, 0.264545, 0.359901, 0.284882, 0.298791, 0.324872, 0.328603, 0.324872, 0.318242, 0.332115, 0.352862, 0.418646, 0.447574, 0.352862, 0.298791, 0.275179, 0.203355, 0.295083, 0.30533, 0.390993, 0.31487, 0.324872, 0.346032, 0.318242, 0.390993, 0.275179, 0.30533, 0.301917, 0.25031, 0.232838, 0.232838, 0.236433, 0.167087, 0.142424, 0.206376, 0.25031, 0.318242, 0.291804, 0.203355, 0.161087, 0.083462, 0.109221, 0.100716, 0.079919, 0.079919, 0.064632, 0.106997, 0.083462, 0.116183, 0.144935, 0.120615, 0.078022, 0.054297, 0.096677], '')</t>
  </si>
  <si>
    <t>[20, 24, 25, 26, 27, 28, 29, 30, 54, 55, 137, 138]</t>
  </si>
  <si>
    <t>UPI0001730272 status=activ</t>
  </si>
  <si>
    <t>([0.037156, 0.056825, 0.038042, 0.022306, 0.032677, 0.046336, 0.079919, 0.081712, 0.05306, 0.055536, 0.043307, 0.058088, 0.034884, 0.023087, 0.016021, 0.017797, 0.028107, 0.032017, 0.035586, 0.055536, 0.056825, 0.088832, 0.090864, 0.144935, 0.155435, 0.15008, 0.125101, 0.066181, 0.045352, 0.088832, 0.122885, 0.120615, 0.11371, 0.144935, 0.216401, 0.284882, 0.342579, 0.342579, 0.275179, 0.194234, 0.15284, 0.219301, 0.167087, 0.196879, 0.120615, 0.185198, 0.216401, 0.26085, 0.332115, 0.418646, 0.418646, 0.390993, 0.465241, 0.436924, 0.384043, 0.318242, 0.284882, 0.196879, 0.18812, 0.236433, 0.311707, 0.370445, 0.288399, 0.346032, 0.284882, 0.384043, 0.398279, 0.380708, 0.366687, 0.384043, 0.301917, 0.264545, 0.236433, 0.26085, 0.301917, 0.384043, 0.356642, 0.401658, 0.5017, 0.5017, 0.472492, 0.436924, 0.465241, 0.468512, 0.461924, 0.461924, 0.480142, 0.440853, 0.394753, 0.390993, 0.380708, 0.370445, 0.40511, 0.436924, 0.380708, 0.366687, 0.288399, 0.374039, 0.377384, 0.366687, 0.384043, 0.339168, 0.384043, 0.268042, 0.352862, 0.366687, 0.394753, 0.366687, 0.4292, 0.40511, 0.374039, 0.342579, 0.444081, 0.384043, 0.30533, 0.332115, 0.268042, 0.366687, 0.308712, 0.243554, 0.219301, 0.236433, 0.308712, 0.308712, 0.321458, 0.31487, 0.30533, 0.281712, 0.308712, 0.288399, 0.278302, 0.257454, 0.216401, 0.21291, 0.264545, 0.377384, 0.390993, 0.483068, 0.465241, 0.541878, 0.626927, 0.59014, 0.545602, 0.545602, 0.468512, 0.483068, 0.4292, 0.440853, 0.465241, 0.433034, 0.418646, 0.408655, 0.458154, 0.549308, 0.486429, 0.5017, 0.374039, 0.359901, 0.311707, 0.311707, 0.311707, 0.298791, 0.275179, 0.308712, 0.308712, 0.284882, 0.31487, 0.301917, 0.288399, 0.264545, 0.278302, 0.278302, 0.374039, 0.377384, 0.308712, 0.377384, 0.377384, 0.472492, 0.476583, 0.433034, 0.447574, 0.450668, 0.490133, 0.604312, 0.557691, 0.529623, 0.529623, 0.494003, 0.541878, 0.541878, 0.59014, 0.575842, 0.505461, 0.4292, 0.356642, 0.342579, 0.328603, 0.335645, 0.268042, 0.275179, 0.318242, 0.301917, 0.26085, 0.225814, 0.21291, 0.216401, 0.25031, 0.257454, 0.239899, 0.301917, 0.30533, 0.295083, 0.206376, 0.268042, 0.247041, 0.332115, 0.339168, 0.356642, 0.239899, 0.346032, 0.332115, 0.377384, 0.30533, 0.332115, 0.335645, 0.335645, 0.339168, 0.36309, 0.339168, 0.384043, 0.25406, 0.25406, 0.25406, 0.257454, 0.25406, 0.328603, 0.232838, 0.30533, 0.216401, 0.229226, 0.196879, 0.134866, 0.125101, 0.106997, 0.111485, 0.074921, 0.076542, 0.074921, 0.064632, 0.127496, 0.147574, 0.232838, 0.25031, 0.264545, 0.356642, 0.257454, 0.25406, 0.268042, 0.25406, 0.243554, 0.339168, 0.308712, 0.356642, 0.390993, 0.490133, 0.450668, 0.562014, 0.557691, 0.525368, 0.509769, 0.5017, 0.468512, 0.465241, 0.461924, 0.458154, 0.444081, 0.521092, 0.454136, 0.497853, 0.505461, 0.608892, 0.59508, 0.521092, 0.521092, 0.414856, 0.418646, 0.418646, 0.346032, 0.356642, 0.318242, 0.295083, 0.196879, 0.236433, 0.25031, 0.25031, 0.271506, 0.247041, 0.275179, 0.346032, 0.394753, 0.30533, 0.236433, 0.232838, 0.236433, 0.281712, 0.271506, 0.268042, 0.295083, 0.257454, 0.158265, 0.229226, 0.25406, 0.324872, 0.291804, 0.257454, 0.21291, 0.144935, 0.144935, 0.116183, 0.076542, 0.044297, 0.074921], '')</t>
  </si>
  <si>
    <t>[78, 79, 139, 140, 141, 142, 143, 153, 155, 183, 184, 185, 186, 188, 189, 190, 191, 192, 266, 267, 268, 269, 270, 276, 279, 280, 281, 282, 283]</t>
  </si>
  <si>
    <t>UPI0001730273 status=activ</t>
  </si>
  <si>
    <t>([0.808535, 0.81615, 0.675549, 0.529623, 0.549308, 0.58069, 0.613573, 0.575842, 0.59508, 0.509769, 0.494003, 0.538167, 0.529623, 0.541878, 0.509769, 0.422041, 0.401658, 0.387226, 0.390993, 0.31487, 0.281712, 0.209395, 0.232838, 0.268042, 0.349426, 0.349426, 0.342579, 0.332115, 0.281712, 0.291804, 0.288399, 0.31487, 0.209395, 0.216401, 0.216401, 0.25406, 0.352862, 0.342579, 0.257454, 0.229226, 0.301917, 0.301917, 0.359901, 0.342579, 0.30533, 0.25031, 0.173081, 0.179055, 0.185198, 0.257454, 0.17593, 0.257454, 0.200174, 0.247041, 0.161087, 0.167087, 0.164327, 0.142424, 0.155435, 0.222385, 0.332115, 0.328603, 0.352862, 0.298791, 0.264545, 0.264545, 0.239899, 0.31487, 0.324872, 0.318242, 0.243554, 0.321458, 0.346032, 0.328603, 0.308712, 0.311707, 0.311707, 0.308712, 0.321458, 0.229226, 0.239899, 0.239899, 0.17593, 0.185198, 0.167087, 0.167087, 0.232838, 0.318242, 0.247041, 0.239899, 0.18812, 0.271506, 0.275179, 0.243554, 0.239899, 0.321458, 0.394753, 0.377384, 0.370445, 0.281712, 0.301917, 0.288399, 0.216401, 0.21291, 0.203355, 0.278302, 0.311707, 0.25031, 0.243554, 0.324872, 0.318242, 0.335645, 0.335645, 0.339168, 0.366687, 0.461924, 0.370445, 0.370445, 0.380708, 0.342579, 0.339168, 0.321458, 0.222385, 0.291804, 0.374039, 0.390993, 0.398279, 0.359901, 0.390993, 0.401658, 0.359901, 0.324872, 0.284882, 0.288399, 0.278302, 0.247041, 0.229226, 0.31487, 0.311707, 0.26085, 0.328603, 0.41194, 0.40511, 0.418646, 0.418646, 0.422041, 0.40511, 0.318242, 0.271506, 0.31487, 0.308712, 0.26085, 0.288399, 0.291804, 0.281712, 0.275179, 0.278302, 0.278302, 0.243554, 0.247041, 0.298791, 0.271506, 0.182256, 0.264545, 0.31487, 0.200174, 0.125101, 0.127496, 0.196879, 0.291804, 0.275179, 0.284882, 0.374039, 0.374039, 0.468512, 0.380708, 0.394753, 0.41194, 0.324872, 0.366687, 0.370445, 0.291804, 0.222385, 0.275179, 0.291804, 0.291804, 0.401658, 0.490133, 0.418646, 0.436924, 0.390993, 0.346032, 0.352862, 0.352862, 0.243554, 0.15008, 0.222385, 0.219301, 0.164327, 0.21291, 0.222385, 0.225814, 0.203355, 0.284882, 0.206376, 0.122885, 0.167087, 0.144935, 0.079919, 0.129801, 0.054297, 0.076542, 0.11371, 0.06184, 0.046336, 0.100716, 0.161087, 0.167087, 0.170161, 0.132295, 0.083462, 0.073402, 0.071867, 0.074921, 0.067594, 0.081712, 0.132295, 0.120615, 0.073402, 0.127496, 0.0704, 0.081712, 0.034884, 0.030611, 0.051831, 0.071867, 0.066181, 0.03976, 0.025762, 0.023963, 0.032017, 0.030611, 0.030611, 0.019401, 0.016826, 0.017797, 0.029376, 0.030611, 0.028107, 0.033407, 0.034068, 0.06184, 0.109221, 0.200174, 0.127496, 0.078022, 0.078022, 0.042364, 0.0704, 0.102787, 0.086953, 0.066181, 0.111485, 0.074921, 0.074921, 0.15008, 0.167087, 0.111485, 0.060549, 0.069024, 0.0704, 0.040537, 0.038858, 0.045352, 0.025316, 0.045352, 0.076542, 0.069024, 0.092881, 0.098513, 0.058088, 0.083462, 0.139895, 0.100716, 0.147574, 0.229226, 0.219301, 0.120615, 0.182256, 0.179055, 0.167087, 0.17593, 0.17593, 0.170161, 0.15284, 0.155435, 0.116183, 0.074921, 0.074921, 0.120615, 0.125101, 0.203355, 0.111485, 0.092881, 0.090864, 0.092881, 0.086953, 0.086953, 0.11371, 0.06184, 0.122885, 0.127496, 0.155435, 0.15008, 0.164327, 0.161087, 0.239899, 0.288399, 0.374039, 0.387226, 0.359901, 0.275179, 0.268042, 0.284882, 0.25031, 0.335645, 0.216401, 0.219301, 0.144935, 0.182256, 0.264545, 0.25031, 0.25031, 0.311707, 0.414856, 0.301917, 0.31487, 0.232838, 0.247041, 0.247041, 0.134866, 0.078022, 0.120615, 0.122885, 0.18812, 0.264545, 0.18812, 0.308712, 0.30533, 0.349426, 0.352862, 0.352862, 0.236433, 0.15008, 0.129801, 0.060549, 0.118441, 0.109221, 0.179055, 0.191378, 0.185198, 0.324872, 0.418646, 0.298791, 0.308712, 0.295083, 0.288399, 0.291804, 0.203355, 0.232838, 0.18812, 0.125101, 0.137348, 0.179055, 0.268042, 0.275179, 0.308712, 0.271506, 0.247041, 0.209395, 0.15284, 0.118441, 0.071867, 0.051831, 0.111485, 0.073402, 0.046336], '')</t>
  </si>
  <si>
    <t>[0, 1, 2, 3, 4, 5, 6, 7, 8, 9, 11, 12, 13, 14]</t>
  </si>
  <si>
    <t>UPI0001730287 status=activ</t>
  </si>
  <si>
    <t>([0.366687, 0.243554, 0.288399, 0.346032, 0.301917, 0.339168, 0.239899, 0.232838, 0.142424, 0.142424, 0.094817, 0.127496, 0.102787, 0.10481, 0.078022, 0.083462, 0.076542, 0.06184, 0.051831, 0.0704, 0.083462, 0.085092, 0.078022, 0.076542, 0.038042, 0.055536, 0.032677, 0.06312, 0.085092, 0.17593, 0.17593, 0.158265, 0.167087, 0.203355, 0.206376, 0.25406, 0.232838, 0.335645, 0.271506, 0.271506, 0.164327, 0.15284, 0.161087, 0.225814, 0.229226, 0.291804, 0.196879, 0.268042, 0.264545, 0.247041, 0.132295, 0.094817, 0.122885, 0.073402, 0.044297, 0.044297, 0.022306, 0.041405, 0.048328, 0.092881, 0.100716, 0.170161, 0.161087, 0.086953, 0.106997, 0.11371, 0.066181, 0.06312, 0.06312, 0.069024, 0.037156, 0.086953, 0.170161, 0.15008, 0.15284, 0.18812, 0.134866, 0.229226, 0.243554, 0.225814, 0.194234, 0.11371, 0.064632, 0.048328, 0.085092, 0.090864, 0.098513, 0.185198, 0.194234, 0.120615, 0.085092, 0.11371, 0.066181, 0.056825, 0.11371, 0.170161, 0.109221, 0.164327, 0.170161, 0.086953, 0.086953, 0.060549, 0.10481, 0.106997, 0.137348, 0.092881, 0.092881, 0.06312, 0.0704, 0.098513, 0.098513, 0.137348, 0.100716, 0.125101, 0.129801, 0.078022, 0.076542, 0.079919, 0.035586, 0.032677, 0.06312, 0.032677, 0.059222, 0.034068, 0.060549, 0.060549, 0.06312, 0.034884, 0.025762, 0.023963, 0.028107, 0.056825, 0.030611, 0.059222, 0.041405, 0.044297, 0.074921, 0.044297, 0.096677, 0.182256, 0.116183, 0.11371, 0.18812, 0.191378, 0.206376, 0.236433, 0.25406, 0.232838, 0.332115, 0.332115, 0.352862, 0.291804, 0.17593, 0.194234, 0.196879, 0.278302, 0.236433, 0.15284, 0.147574, 0.111485, 0.086953, 0.085092, 0.081712, 0.078022, 0.074921, 0.06312, 0.032017, 0.018787, 0.030003, 0.026892, 0.025762, 0.019401, 0.030003, 0.055536, 0.079919, 0.086953, 0.073402, 0.090864, 0.147574, 0.229226, 0.236433, 0.17593, 0.264545, 0.275179, 0.247041, 0.161087, 0.243554, 0.222385, 0.311707, 0.225814, 0.219301, 0.229226, 0.26085, 0.268042, 0.243554, 0.25406, 0.25406, 0.291804, 0.203355, 0.206376, 0.203355, 0.236433, 0.271506, 0.191378, 0.209395, 0.179055, 0.278302, 0.288399, 0.308712, 0.308712, 0.398279, 0.433034, 0.534167, 0.525368, 0.509769, 0.436924, 0.335645, 0.318242, 0.308712, 0.384043, 0.380708, 0.384043, 0.387226, 0.454136, 0.541878, 0.505461, 0.509769, 0.51388, 0.509769, 0.517562, 0.433034, 0.374039, 0.352862, 0.335645, 0.352862, 0.36309, 0.476583, 0.608892, 0.570702, 0.461924, 0.436924, 0.401658, 0.422041, 0.418646, 0.42561, 0.436924, 0.440853, 0.497853, 0.490133, 0.40511, 0.374039, 0.41194, 0.476583, 0.465241, 0.461924, 0.461924, 0.380708, 0.366687, 0.324872, 0.30533, 0.41194, 0.440853, 0.414856, 0.40511, 0.390993, 0.311707, 0.298791, 0.295083, 0.264545, 0.264545, 0.275179, 0.346032, 0.380708, 0.301917, 0.298791, 0.232838, 0.236433, 0.30533, 0.301917, 0.332115, 0.377384, 0.366687, 0.291804, 0.247041, 0.170161, 0.102787, 0.132295, 0.129801, 0.137348, 0.139895, 0.147574, 0.144935, 0.109221, 0.109221, 0.15284, 0.139895, 0.139895, 0.134866, 0.142424, 0.125101, 0.081712, 0.073402, 0.073402, 0.111485, 0.21291, 0.194234, 0.291804, 0.349426, 0.352862, 0.281712, 0.275179, 0.271506, 0.352862, 0.356642, 0.374039, 0.377384, 0.332115, 0.380708, 0.384043, 0.374039, 0.401658, 0.390993, 0.422041, 0.440853, 0.444081, 0.30533, 0.321458, 0.31487, 0.284882, 0.284882, 0.291804, 0.324872, 0.321458, 0.328603, 0.318242, 0.31487, 0.328603, 0.318242, 0.31487, 0.308712, 0.308712, 0.30533, 0.384043, 0.384043, 0.26085, 0.271506, 0.291804, 0.384043, 0.394753, 0.284882, 0.209395, 0.268042, 0.281712, 0.219301, 0.15008, 0.239899, 0.229226, 0.219301, 0.301917, 0.342579, 0.25406, 0.179055, 0.182256, 0.118441, 0.127496, 0.158265, 0.15008, 0.236433, 0.225814, 0.127496, 0.161087, 0.173081, 0.173081, 0.167087, 0.222385, 0.206376, 0.206376, 0.137348, 0.106997, 0.109221, 0.120615, 0.194234, 0.275179, 0.281712, 0.281712, 0.271506, 0.229226, 0.247041, 0.161087, 0.164327, 0.281712, 0.301917, 0.36309, 0.377384, 0.291804, 0.288399, 0.366687, 0.366687, 0.480142, 0.433034, 0.436924, 0.418646, 0.377384, 0.374039, 0.36309, 0.444081, 0.440853, 0.562014, 0.433034, 0.450668, 0.465241, 0.36309, 0.436924, 0.352862, 0.339168, 0.433034, 0.447574, 0.380708, 0.377384, 0.264545, 0.346032, 0.26085, 0.222385, 0.179055, 0.122885, 0.074921, 0.076542, 0.083462, 0.048328, 0.111485, 0.158265, 0.120615, 0.182256, 0.173081, 0.243554, 0.170161, 0.161087, 0.132295, 0.179055, 0.17593, 0.17593, 0.15284, 0.15008, 0.173081, 0.21291, 0.288399, 0.349426, 0.324872, 0.288399, 0.359901, 0.295083, 0.264545, 0.275179, 0.247041, 0.173081, 0.132295], '')</t>
  </si>
  <si>
    <t>[212, 213, 214, 224, 225, 226, 227, 228, 229, 237, 238, 407]</t>
  </si>
  <si>
    <t>UPI0001730288 status=activ</t>
  </si>
  <si>
    <t>([0.010672, 0.00515, 0.007259, 0.008276, 0.004736, 0.004414, 0.005992, 0.007877, 0.00515, 0.006619, 0.008002, 0.008804, 0.008804, 0.008895, 0.008075, 0.011342, 0.010926, 0.010926, 0.009865, 0.017138, 0.016021, 0.017447, 0.030611, 0.030003, 0.041405, 0.074921, 0.122885, 0.035586, 0.032017, 0.109221, 0.031287, 0.021381, 0.020522, 0.014315, 0.013265, 0.024393, 0.018106, 0.020876, 0.021381, 0.00962, 0.011903, 0.013613, 0.00962, 0.006894, 0.007177, 0.005318, 0.007091, 0.004247, 0.005623, 0.005378, 0.00515, 0.009294, 0.013437, 0.010221, 0.015694, 0.016528, 0.017138, 0.020876, 0.017447, 0.019401, 0.059222, 0.038042, 0.034068, 0.058088, 0.15284, 0.071867, 0.109221, 0.109221, 0.182256, 0.257454, 0.191378, 0.127496, 0.116183, 0.098513, 0.076542, 0.083462, 0.0704, 0.049374, 0.038858, 0.032017, 0.020876, 0.014783, 0.019109, 0.026338, 0.015344, 0.011518, 0.020522], '')</t>
  </si>
  <si>
    <t>UPI000173028A status=activ</t>
  </si>
  <si>
    <t>([0.004611, 0.003431, 0.002581, 0.002014, 0.00283, 0.00389, 0.004835, 0.003924, 0.004899, 0.004689, 0.005799, 0.007091, 0.008002, 0.006374, 0.007315, 0.011669, 0.009865, 0.006482, 0.006482, 0.006701, 0.005086, 0.003757, 0.005223, 0.005318, 0.007877, 0.00543, 0.005223, 0.003555, 0.00389, 0.002705, 0.003014, 0.00231, 0.00246, 0.00231, 0.002529, 0.002276, 0.001808, 0.002211, 0.00246, 0.003431, 0.005086, 0.006894, 0.007031, 0.004976, 0.004976, 0.004921, 0.006988, 0.007555, 0.009015, 0.007877, 0.008002, 0.006039, 0.008156, 0.005223, 0.005734, 0.003924, 0.00558, 0.006374, 0.006533, 0.009483, 0.006567, 0.004388, 0.003053, 0.004315, 0.004358, 0.004388, 0.003212, 0.002327, 0.001417, 0.001808, 0.002688, 0.002688, 0.002881, 0.002727, 0.002581, 0.003478, 0.003701, 0.002606, 0.002529, 0.002662, 0.00243, 0.003512, 0.004976, 0.004976, 0.005011, 0.006194, 0.005932, 0.005503, 0.00777, 0.013821, 0.014075, 0.009015, 0.015694, 0.020876, 0.022667, 0.026338, 0.013613, 0.0198, 0.017447, 0.014586, 0.008276, 0.009015, 0.009015, 0.008723, 0.011106, 0.007091, 0.008525, 0.015344, 0.038858, 0.019109, 0.008895, 0.009187, 0.014783, 0.01078, 0.008804, 0.008624, 0.012727, 0.01227, 0.017797, 0.037156, 0.048328, 0.11371, 0.050641, 0.056825, 0.041405, 0.041405, 0.092881, 0.066181, 0.025762, 0.022306, 0.030611, 0.071867, 0.067594, 0.031287, 0.042364, 0.043307, 0.021381, 0.023534, 0.048328, 0.021381, 0.012727, 0.008276, 0.008409, 0.012727, 0.009015, 0.007091, 0.008525, 0.008156, 0.008156, 0.008804, 0.00962, 0.007495, 0.00543, 0.00543, 0.008409, 0.009096, 0.010131, 0.010372, 0.006894, 0.005683, 0.00558, 0.007555, 0.009483, 0.008895, 0.009401, 0.008075, 0.010372, 0.006533, 0.006567, 0.006567, 0.010131, 0.006894, 0.012727, 0.023534, 0.013613, 0.008276, 0.007555, 0.007091, 0.008895, 0.014586, 0.020876, 0.024826, 0.028695, 0.028695, 0.021381, 0.021816, 0.020522, 0.027463, 0.067594, 0.028107, 0.035586, 0.025762, 0.0198, 0.017138, 0.009865, 0.012727, 0.017797, 0.011669, 0.011518, 0.008804, 0.007422, 0.005734, 0.005318, 0.004483, 0.003512, 0.00292, 0.002057, 0.002138, 0.001417, 0.000906, 0.000893, 0.000923, 0.001159, 0.001249, 0.001335, 0.001906, 0.00231, 0.001748, 0.001623, 0.002078, 0.001872, 0.001499, 0.001967, 0.003053, 0.003366, 0.005086, 0.006894, 0.008409, 0.010372, 0.014586, 0.022667, 0.048328, 0.034068, 0.023534, 0.049374, 0.026338, 0.016826], '')</t>
  </si>
  <si>
    <t>UPI000173028B status=activ</t>
  </si>
  <si>
    <t>([0.004513, 0.006039, 0.00777, 0.01078, 0.007259, 0.006988, 0.009015, 0.006619, 0.008409, 0.006567, 0.006619, 0.005734, 0.004135, 0.006194, 0.004483, 0.003298, 0.003298, 0.003341, 0.00231, 0.002327, 0.002327, 0.003276, 0.002349, 0.001597, 0.001541, 0.002035, 0.00246, 0.002366, 0.003461, 0.002396, 0.003405, 0.00407, 0.003997, 0.005623, 0.004899, 0.004921, 0.007091, 0.007031, 0.004976, 0.005734, 0.008624, 0.011342, 0.007422, 0.011669, 0.023087, 0.013016, 0.00962, 0.010131, 0.010131, 0.007422, 0.013016, 0.014315, 0.008409, 0.009401, 0.006421, 0.006142, 0.006142, 0.004388, 0.004431, 0.004247, 0.003478, 0.003366, 0.002688, 0.003924, 0.002705, 0.002606, 0.002581, 0.003864, 0.003864, 0.002705, 0.003701, 0.003607, 0.003053, 0.003053, 0.003963, 0.004646, 0.005932, 0.008723, 0.008525, 0.014586, 0.016021, 0.033407, 0.042364, 0.037156, 0.020876, 0.031287, 0.031287, 0.036378, 0.017138, 0.017138, 0.017447, 0.013265, 0.007031, 0.005683, 0.005623, 0.00543, 0.005734, 0.00389, 0.002512, 0.003671, 0.003804, 0.00543, 0.003478, 0.003246, 0.004689, 0.005318, 0.00407, 0.004161, 0.005318, 0.005734, 0.006142, 0.009096, 0.010672, 0.022306, 0.022306, 0.05306, 0.03976, 0.03976, 0.056825, 0.100716, 0.047319, 0.03976, 0.025762, 0.064632, 0.076542, 0.037156, 0.054297, 0.074921, 0.030611, 0.031287, 0.060549, 0.027463, 0.014586, 0.008525, 0.009187, 0.016021, 0.010509, 0.009865, 0.012491, 0.009187, 0.009294, 0.009187, 0.010372, 0.013613, 0.008276, 0.007422, 0.01204, 0.012491, 0.011106, 0.023087, 0.014315, 0.008723, 0.008002, 0.01227, 0.019109, 0.017138, 0.013265, 0.010372, 0.009483, 0.009187, 0.009977, 0.008002, 0.012491, 0.007259, 0.007495, 0.01227, 0.008075, 0.005872, 0.005623, 0.005683, 0.005683, 0.007645, 0.012491, 0.018106, 0.017797, 0.023963, 0.022306, 0.030003, 0.041405, 0.076542, 0.038858, 0.034068, 0.030003, 0.014586, 0.025762, 0.013821, 0.009015, 0.011342, 0.014075, 0.011342, 0.011342, 0.007259, 0.005011, 0.004358, 0.00359, 0.003701, 0.003727, 0.00292, 0.002761, 0.003555, 0.002503, 0.002555, 0.002705, 0.002976, 0.003246, 0.002349, 0.003478, 0.004513, 0.00515, 0.004208, 0.004689, 0.005734, 0.008276, 0.008895, 0.010509, 0.018106, 0.017138, 0.017138, 0.014586, 0.011903, 0.009096, 0.011669, 0.016528, 0.026338, 0.046336, 0.088832, 0.179055, 0.116183, 0.076542], '')</t>
  </si>
  <si>
    <t>UPI000173028C status=activ</t>
  </si>
  <si>
    <t>([0.040537, 0.064632, 0.046336, 0.034884, 0.056825, 0.079919, 0.118441, 0.144935, 0.083462, 0.10481, 0.074921, 0.074921, 0.059222, 0.102787, 0.182256, 0.106997, 0.127496, 0.092881, 0.111485, 0.161087, 0.232838, 0.219301, 0.155435, 0.222385, 0.301917, 0.295083, 0.194234, 0.191378, 0.164327, 0.18812, 0.200174, 0.284882, 0.318242, 0.257454, 0.268042, 0.196879, 0.284882, 0.196879, 0.200174, 0.182256, 0.179055, 0.216401, 0.222385, 0.288399, 0.278302, 0.179055, 0.173081, 0.17593, 0.170161, 0.229226, 0.324872, 0.308712, 0.278302, 0.206376, 0.21291, 0.129801, 0.191378, 0.194234, 0.288399, 0.342579, 0.328603, 0.236433, 0.15008, 0.120615, 0.127496, 0.085092, 0.122885, 0.127496, 0.127496, 0.132295, 0.109221, 0.10481, 0.05306, 0.066181, 0.106997, 0.142424, 0.232838, 0.225814, 0.225814, 0.25031, 0.284882, 0.284882, 0.390993, 0.390993, 0.42561, 0.324872, 0.401658, 0.366687, 0.390993, 0.418646, 0.401658, 0.311707, 0.311707, 0.422041, 0.332115, 0.239899, 0.18812, 0.109221, 0.132295, 0.129801, 0.06312, 0.06312, 0.066181, 0.030003, 0.054297, 0.043307, 0.078022, 0.043307, 0.083462, 0.0704, 0.060549, 0.064632, 0.064632, 0.042364, 0.024826, 0.042364, 0.042364, 0.078022, 0.137348, 0.11371, 0.139895, 0.15284, 0.161087, 0.094817, 0.120615, 0.120615, 0.15284, 0.129801, 0.139895, 0.120615, 0.078022, 0.11371, 0.06184, 0.10481, 0.100716, 0.164327, 0.173081, 0.170161, 0.155435, 0.155435, 0.158265, 0.132295, 0.118441, 0.066181, 0.092881, 0.134866, 0.132295, 0.0704, 0.085092, 0.134866, 0.064632, 0.10481, 0.085092, 0.120615, 0.127496, 0.155435, 0.132295, 0.122885, 0.225814, 0.147574, 0.086953, 0.048328, 0.054297, 0.094817, 0.092881, 0.11371, 0.127496, 0.15284, 0.243554, 0.243554, 0.15284, 0.275179, 0.271506, 0.247041, 0.291804, 0.284882, 0.328603, 0.356642, 0.356642, 0.291804, 0.284882, 0.370445, 0.346032, 0.209395, 0.209395, 0.295083, 0.291804, 0.281712, 0.25031, 0.239899, 0.25406, 0.222385, 0.219301, 0.120615, 0.203355, 0.100716, 0.066181, 0.038042, 0.040537, 0.044297, 0.030611, 0.031287, 0.030611, 0.06312, 0.083462, 0.083462, 0.05306, 0.05306, 0.050641, 0.049374, 0.032017, 0.029376, 0.03976, 0.03976, 0.085092, 0.078022, 0.164327, 0.200174, 0.182256, 0.106997, 0.106997, 0.106997, 0.15008, 0.094817, 0.102787, 0.15008, 0.079919, 0.122885, 0.073402, 0.042364, 0.045352, 0.071867, 0.086953, 0.129801, 0.071867, 0.05306, 0.030611, 0.029376, 0.038042, 0.067594, 0.069024, 0.0704, 0.118441, 0.139895, 0.139895, 0.081712, 0.079919, 0.167087, 0.118441, 0.120615, 0.216401, 0.216401, 0.129801, 0.11371, 0.134866, 0.182256, 0.243554, 0.288399, 0.31487, 0.21291, 0.209395, 0.268042, 0.18812, 0.120615, 0.071867, 0.127496, 0.206376, 0.209395, 0.191378, 0.170161, 0.247041, 0.142424, 0.134866, 0.158265, 0.15008, 0.086953, 0.051831, 0.027463, 0.038042, 0.017797, 0.0198, 0.017138, 0.021816, 0.019401, 0.017138, 0.023087, 0.022306, 0.013613, 0.016021, 0.010509, 0.010509, 0.010672, 0.016257, 0.017138, 0.020876, 0.013265, 0.022306, 0.022306, 0.035586, 0.034884, 0.066181, 0.060549, 0.083462, 0.035586, 0.051831, 0.06184, 0.081712, 0.078022, 0.142424, 0.122885, 0.194234, 0.278302, 0.298791, 0.200174, 0.200174, 0.147574, 0.225814, 0.203355, 0.229226, 0.155435, 0.167087, 0.173081, 0.25031, 0.243554, 0.268042, 0.268042, 0.370445, 0.324872, 0.232838, 0.219301, 0.142424, 0.139895, 0.147574, 0.111485, 0.167087, 0.137348, 0.206376, 0.179055, 0.142424, 0.219301, 0.295083, 0.219301, 0.170161], '')</t>
  </si>
  <si>
    <t>UPI000173028E status=activ</t>
  </si>
  <si>
    <t>([0.047319, 0.023963, 0.013016, 0.014315, 0.020522, 0.016257, 0.01227, 0.016528, 0.013821, 0.011342, 0.009401, 0.008276, 0.006039, 0.007495, 0.007555, 0.005932, 0.006421, 0.009294, 0.010221, 0.006482, 0.006567, 0.004611, 0.006795, 0.007177, 0.008156, 0.008723, 0.008409, 0.013821, 0.015344, 0.015694, 0.016528, 0.034884, 0.073402, 0.122885, 0.096677, 0.060549, 0.066181, 0.116183, 0.094817, 0.15284, 0.173081, 0.194234, 0.284882, 0.219301, 0.335645, 0.366687, 0.342579, 0.36309, 0.236433, 0.185198, 0.278302, 0.359901, 0.257454, 0.194234, 0.194234, 0.295083, 0.284882, 0.377384, 0.390993, 0.422041, 0.31487, 0.422041, 0.390993, 0.31487, 0.36309, 0.366687, 0.295083, 0.216401, 0.203355, 0.25406, 0.295083, 0.275179, 0.275179, 0.311707, 0.359901, 0.36309, 0.349426, 0.433034, 0.433034, 0.324872, 0.335645, 0.335645, 0.324872, 0.25406, 0.342579, 0.209395, 0.191378, 0.15284, 0.225814, 0.216401, 0.271506, 0.295083, 0.311707, 0.30533, 0.30533, 0.298791, 0.30533, 0.206376, 0.147574, 0.139895, 0.229226, 0.222385, 0.25031, 0.243554, 0.321458, 0.275179, 0.352862, 0.387226, 0.480142, 0.394753, 0.534167, 0.534167, 0.517562, 0.4292, 0.436924, 0.476583, 0.390993, 0.384043, 0.401658, 0.483068, 0.486429, 0.394753, 0.390993, 0.465241, 0.465241, 0.494003, 0.541878, 0.5017, 0.476583, 0.436924, 0.458154, 0.359901, 0.356642, 0.264545, 0.339168, 0.335645, 0.366687, 0.461924, 0.476583, 0.553315, 0.454136, 0.461924, 0.505461, 0.517562, 0.4292, 0.352862, 0.324872, 0.328603, 0.324872, 0.291804, 0.264545, 0.25406, 0.328603, 0.25406, 0.324872, 0.335645, 0.335645, 0.225814, 0.18812, 0.17593, 0.116183, 0.182256, 0.167087, 0.142424, 0.137348, 0.219301, 0.229226, 0.225814, 0.147574, 0.134866, 0.15284, 0.206376, 0.281712, 0.278302, 0.264545, 0.239899, 0.194234, 0.194234, 0.200174, 0.144935, 0.090864, 0.15284, 0.17593, 0.182256, 0.239899, 0.179055, 0.142424, 0.200174, 0.203355, 0.291804, 0.311707, 0.318242, 0.291804, 0.298791, 0.298791, 0.288399, 0.247041, 0.295083, 0.264545, 0.239899, 0.339168, 0.433034, 0.42561, 0.40511, 0.308712, 0.31487, 0.318242, 0.318242, 0.284882, 0.281712, 0.271506, 0.26085, 0.25406, 0.25031, 0.243554, 0.264545, 0.352862, 0.436924, 0.418646, 0.483068, 0.494003, 0.497853, 0.398279, 0.390993, 0.308712, 0.414856, 0.374039, 0.447574, 0.476583, 0.509769, 0.422041, 0.422041, 0.521092, 0.541878, 0.59014, 0.613573, 0.447574, 0.414856, 0.41194, 0.318242, 0.194234, 0.18812, 0.179055, 0.26085, 0.225814, 0.328603, 0.328603, 0.356642, 0.31487, 0.239899, 0.243554, 0.328603, 0.229226, 0.222385, 0.222385, 0.15008, 0.11371, 0.200174, 0.158265, 0.161087, 0.161087, 0.21291, 0.264545, 0.264545, 0.26085, 0.203355, 0.173081, 0.092881, 0.096677, 0.116183, 0.10481, 0.055536, 0.060549, 0.116183, 0.116183, 0.109221, 0.134866, 0.102787, 0.081712, 0.069024, 0.076542, 0.071867, 0.042364, 0.054297, 0.042364, 0.051831, 0.090864, 0.0704, 0.134866, 0.106997, 0.058088, 0.106997, 0.11371, 0.100716, 0.100716, 0.10481, 0.059222, 0.076542, 0.122885, 0.155435, 0.203355, 0.173081, 0.295083, 0.301917, 0.295083, 0.332115, 0.31487, 0.194234, 0.264545, 0.243554, 0.281712, 0.271506, 0.264545, 0.247041, 0.268042, 0.15008, 0.090864, 0.083462, 0.090864, 0.111485, 0.111485, 0.147574, 0.071867, 0.036378, 0.071867, 0.056825, 0.056825, 0.024826, 0.055536, 0.034068, 0.020876, 0.013821, 0.025762, 0.027463, 0.026338, 0.013613, 0.028107, 0.035586, 0.032017, 0.022667, 0.010926, 0.00777, 0.005932, 0.006567, 0.006533, 0.004976, 0.003997, 0.002976, 0.002705, 0.001967, 0.002327, 0.003079, 0.00283, 0.0028, 0.00243, 0.003298, 0.003212, 0.002078, 0.002581, 0.002606, 0.002155, 0.002555, 0.002512, 0.00359, 0.003555, 0.004483, 0.004135, 0.00407, 0.00558, 0.008804, 0.008002, 0.006701, 0.004646, 0.005378, 0.003821, 0.003804, 0.002529, 0.00359, 0.003671, 0.003341, 0.003276, 0.004646, 0.004611, 0.004388, 0.003924, 0.003727, 0.002482, 0.003512, 0.004161, 0.003246, 0.00225, 0.00292, 0.002349, 0.003276, 0.002662, 0.002881, 0.002512, 0.003963, 0.004161, 0.004976, 0.00359, 0.003864, 0.0028, 0.002482, 0.003727, 0.003924, 0.004161, 0.006701, 0.006988, 0.008895, 0.007877, 0.013613, 0.013265, 0.024393, 0.013265, 0.026892, 0.058088, 0.10481, 0.111485, 0.074921, 0.106997, 0.109221, 0.182256, 0.219301, 0.25031, 0.232838, 0.239899, 0.239899, 0.209395, 0.200174, 0.21291, 0.219301, 0.102787, 0.10481, 0.050641, 0.079919, 0.034884, 0.030611, 0.015694, 0.009401, 0.009401, 0.006619, 0.006245, 0.004689, 0.006039, 0.005086, 0.004388, 0.002688, 0.003079, 0.003212, 0.003212, 0.002078, 0.003109, 0.004358, 0.005086, 0.004835, 0.00407, 0.005734, 0.005734, 0.005249, 0.006039, 0.005872, 0.008002, 0.008723, 0.010131, 0.006245, 0.009015, 0.011106, 0.014315, 0.010926, 0.010372, 0.008895, 0.008156, 0.008276, 0.008276, 0.005734, 0.009187, 0.009401, 0.009294, 0.009977, 0.015344, 0.011669, 0.012727, 0.009977, 0.010509, 0.008624, 0.008895, 0.009096, 0.008723, 0.012491, 0.024393, 0.0198, 0.025762, 0.074921, 0.073402, 0.059222, 0.06184, 0.06184, 0.122885, 0.067594, 0.040537, 0.060549, 0.118441, 0.088832, 0.054297, 0.100716, 0.182256, 0.167087, 0.083462, 0.066181, 0.034068, 0.015694, 0.021381, 0.022667, 0.012727, 0.007495, 0.008624, 0.013437, 0.010509, 0.009977, 0.017797, 0.024393, 0.012727, 0.011903, 0.020522, 0.042364, 0.025762, 0.023963, 0.054297, 0.0704, 0.046336, 0.083462, 0.170161, 0.158265, 0.120615, 0.17593, 0.25406, 0.21291, 0.200174, 0.170161, 0.100716, 0.073402, 0.05306, 0.056825, 0.032677, 0.030003, 0.017797, 0.028695, 0.019401, 0.018106, 0.016528, 0.029376, 0.017447, 0.010509, 0.008075, 0.010509, 0.010672, 0.012727, 0.009401, 0.007259, 0.010672, 0.014315, 0.018787, 0.025316, 0.046336, 0.090864, 0.049374, 0.051831, 0.026338, 0.041405, 0.020522, 0.029376, 0.032677, 0.034884, 0.079919, 0.137348, 0.11371, 0.090864, 0.090864, 0.109221, 0.17593, 0.155435, 0.196879, 0.203355, 0.161087, 0.106997, 0.054297, 0.106997, 0.173081, 0.219301, 0.219301, 0.352862, 0.401658, 0.346032, 0.346032, 0.31487, 0.311707, 0.346032, 0.384043, 0.311707, 0.422041, 0.40511, 0.356642, 0.278302, 0.222385, 0.15284, 0.247041, 0.339168, 0.243554, 0.243554, 0.196879, 0.21291, 0.200174, 0.106997, 0.137348, 0.225814, 0.225814, 0.209395, 0.179055, 0.15008, 0.216401, 0.122885, 0.083462, 0.051831, 0.05306, 0.0704, 0.085092, 0.069024, 0.085092, 0.073402, 0.083462, 0.161087, 0.158265, 0.158265, 0.225814, 0.219301, 0.222385, 0.15008, 0.15008, 0.125101, 0.164327, 0.137348, 0.137348, 0.167087, 0.271506, 0.308712, 0.216401, 0.318242, 0.332115, 0.295083, 0.31487, 0.295083, 0.239899, 0.147574, 0.158265, 0.206376, 0.17593, 0.094817, 0.092881, 0.076542, 0.06312, 0.028695, 0.044297, 0.100716, 0.147574, 0.17593, 0.144935, 0.179055, 0.167087, 0.098513, 0.098513, 0.173081, 0.139895, 0.167087, 0.25031, 0.142424, 0.127496, 0.098513, 0.173081, 0.182256, 0.232838, 0.318242, 0.436924, 0.398279, 0.328603, 0.21291, 0.182256, 0.167087, 0.203355, 0.17593, 0.17593, 0.191378, 0.203355, 0.209395, 0.182256, 0.194234, 0.31487, 0.209395, 0.247041, 0.232838, 0.278302, 0.225814, 0.219301, 0.209395, 0.182256, 0.243554, 0.346032, 0.264545, 0.352862, 0.390993, 0.377384, 0.352862, 0.335645, 0.318242, 0.26085, 0.30533, 0.203355, 0.203355, 0.243554, 0.318242, 0.328603, 0.281712, 0.332115, 0.25031, 0.271506, 0.225814, 0.21291, 0.203355, 0.219301, 0.219301, 0.158265, 0.196879, 0.31487, 0.328603, 0.324872, 0.349426, 0.30533, 0.328603, 0.321458, 0.414856, 0.31487, 0.200174, 0.298791, 0.288399, 0.311707, 0.30533, 0.295083, 0.194234, 0.125101, 0.17593, 0.179055, 0.219301, 0.142424, 0.090864, 0.090864, 0.10481, 0.083462, 0.111485, 0.164327, 0.088832, 0.078022, 0.120615, 0.147574, 0.083462, 0.085092, 0.074921, 0.071867, 0.100716, 0.170161, 0.209395, 0.225814, 0.196879, 0.216401, 0.200174, 0.271506, 0.222385, 0.219301, 0.356642, 0.359901, 0.370445, 0.384043, 0.301917, 0.301917, 0.281712, 0.366687, 0.36309, 0.433034, 0.444081, 0.476583, 0.4292, 0.461924, 0.450668, 0.433034, 0.328603, 0.465241, 0.374039, 0.40511, 0.387226, 0.268042, 0.17593, 0.17593, 0.18812, 0.275179, 0.275179, 0.366687, 0.275179, 0.268042, 0.291804, 0.295083, 0.247041, 0.206376, 0.139895, 0.137348, 0.10481, 0.170161, 0.142424, 0.134866, 0.142424, 0.142424, 0.185198, 0.271506, 0.161087, 0.243554, 0.232838, 0.222385, 0.247041, 0.301917, 0.335645, 0.301917, 0.18812, 0.232838, 0.30533, 0.380708, 0.380708, 0.436924, 0.440853, 0.401658, 0.458154, 0.370445, 0.394753, 0.436924, 0.308712, 0.370445, 0.31487, 0.321458, 0.332115, 0.200174, 0.268042, 0.239899, 0.236433, 0.229226, 0.229226, 0.127496, 0.147574, 0.079919, 0.109221, 0.106997, 0.074921, 0.100716, 0.086953, 0.078022, 0.074921, 0.076542, 0.054297, 0.054297, 0.051831, 0.054297, 0.078022, 0.064632, 0.034884, 0.0198, 0.022667, 0.01227, 0.028107, 0.013613, 0.022667, 0.014075, 0.008723, 0.008624, 0.006421, 0.006039, 0.004414, 0.003512, 0.00359, 0.004161, 0.004135, 0.004208, 0.00292, 0.003555, 0.003512, 0.003461, 0.004689, 0.004414, 0.006894, 0.004611, 0.005683, 0.004483, 0.004161, 0.004161, 0.00407, 0.00407, 0.006421, 0.007315, 0.00962, 0.009294, 0.007495, 0.007495, 0.006482, 0.006482, 0.006194, 0.006194, 0.006533, 0.004689, 0.004611, 0.004414, 0.005086, 0.005799, 0.007645, 0.01204, 0.021816, 0.020522, 0.015344, 0.014075, 0.019401, 0.01078, 0.018415, 0.017447, 0.016021, 0.012727, 0.01227, 0.008409, 0.008409, 0.007555, 0.009096, 0.01078, 0.010372, 0.013821, 0.011106, 0.006894, 0.004736, 0.003298, 0.003555, 0.005623, 0.003607, 0.00316, 0.004431, 0.004775, 0.004775, 0.006194, 0.006701, 0.010131, 0.015078, 0.01227, 0.023534, 0.023534, 0.015078, 0.015344, 0.011342, 0.011342, 0.013265, 0.026892, 0.042364, 0.073402, 0.066181, 0.078022, 0.106997, 0.051831, 0.045352, 0.109221, 0.044297, 0.032017, 0.021816, 0.023534, 0.030003, 0.014586, 0.014586, 0.014586, 0.008723, 0.008409, 0.00962, 0.009728, 0.006619, 0.008723, 0.006194, 0.004736, 0.006894, 0.006619, 0.010131, 0.009865, 0.007555, 0.011903, 0.020522, 0.034068, 0.022667, 0.023963, 0.051831, 0.051831, 0.088832, 0.170161, 0.147574, 0.120615, 0.125101, 0.096677, 0.034884, 0.069024, 0.083462, 0.038858, 0.038858, 0.022306, 0.023534, 0.014783, 0.008723, 0.008723, 0.005799, 0.004689, 0.003478, 0.003555, 0.004414, 0.004611, 0.003212, 0.00283, 0.002512, 0.002396, 0.002512, 0.003821, 0.003963, 0.003461, 0.004921, 0.004921, 0.006421, 0.006245, 0.009728, 0.010926, 0.011342, 0.018415, 0.030611, 0.045352, 0.025316, 0.021816, 0.032017, 0.058088, 0.142424, 0.129801, 0.179055, 0.284882, 0.30533, 0.301917, 0.414856, 0.40511, 0.394753, 0.370445, 0.349426, 0.321458, 0.4292, 0.401658, 0.384043, 0.422041, 0.468512, 0.632174], '')</t>
  </si>
  <si>
    <t>[110, 111, 112, 126, 127, 139, 142, 143, 229, 232, 233, 234, 235, 1058]</t>
  </si>
  <si>
    <t>UPI0001730290 status=activ</t>
  </si>
  <si>
    <t>([0.01204, 0.017447, 0.025316, 0.016826, 0.022667, 0.032677, 0.049374, 0.071867, 0.098513, 0.098513, 0.120615, 0.155435, 0.158265, 0.21291, 0.209395, 0.216401, 0.142424, 0.271506, 0.398279, 0.525368, 0.408655, 0.433034, 0.346032, 0.26085, 0.26085, 0.194234, 0.203355, 0.118441, 0.118441, 0.125101, 0.155435, 0.179055, 0.142424, 0.134866, 0.094817, 0.083462, 0.040537, 0.079919, 0.036378, 0.026892, 0.015344, 0.030003, 0.030003, 0.030611, 0.045352, 0.096677, 0.086953, 0.083462, 0.137348, 0.125101, 0.127496, 0.071867, 0.034068, 0.024393, 0.013265, 0.013437, 0.027463, 0.028107, 0.028107, 0.035586, 0.047319, 0.078022, 0.074921, 0.067594, 0.129801, 0.164327, 0.142424, 0.142424, 0.139895, 0.139895, 0.155435, 0.15008, 0.247041, 0.222385, 0.321458, 0.458154, 0.461924, 0.349426, 0.461924, 0.359901, 0.433034, 0.433034, 0.458154, 0.374039, 0.377384, 0.268042, 0.247041, 0.161087, 0.216401, 0.222385, 0.219301, 0.232838, 0.139895, 0.073402, 0.086953, 0.066181, 0.06184, 0.102787, 0.100716, 0.090864, 0.144935, 0.139895, 0.122885, 0.066181, 0.109221, 0.118441, 0.10481, 0.06184, 0.054297, 0.037156, 0.023087, 0.027463, 0.025762, 0.045352, 0.043307, 0.083462, 0.06312, 0.067594, 0.067594, 0.067594, 0.037156, 0.037156, 0.037156, 0.024826, 0.032677, 0.036378, 0.032017, 0.037156, 0.078022, 0.164327, 0.164327, 0.243554, 0.144935, 0.132295, 0.066181, 0.116183, 0.11371, 0.164327, 0.15284, 0.170161, 0.281712, 0.380708, 0.268042, 0.25406, 0.328603, 0.291804, 0.170161, 0.185198, 0.185198, 0.127496, 0.0704, 0.139895, 0.127496, 0.222385, 0.247041, 0.278302, 0.229226, 0.229226, 0.161087, 0.102787, 0.094817, 0.086953, 0.086953, 0.147574, 0.102787, 0.059222, 0.11371, 0.216401, 0.129801, 0.219301, 0.25406, 0.335645, 0.308712, 0.324872, 0.295083, 0.18812, 0.288399, 0.247041, 0.206376, 0.284882, 0.390993, 0.324872, 0.324872, 0.308712, 0.219301, 0.203355, 0.200174, 0.100716, 0.090864, 0.161087, 0.144935, 0.144935, 0.158265, 0.167087, 0.134866, 0.085092, 0.076542, 0.03976, 0.076542, 0.05306, 0.032017, 0.026338, 0.047319, 0.024826, 0.025316, 0.026338, 0.049374, 0.051831, 0.069024, 0.074921, 0.073402, 0.081712, 0.092881, 0.050641, 0.046336, 0.06184, 0.102787, 0.185198, 0.284882, 0.264545, 0.377384, 0.370445, 0.384043, 0.275179, 0.377384, 0.295083, 0.40511, 0.384043, 0.384043, 0.465241, 0.450668, 0.370445, 0.370445, 0.349426, 0.4292, 0.408655, 0.311707, 0.324872, 0.324872, 0.25031, 0.257454, 0.15008, 0.236433, 0.147574, 0.134866, 0.122885, 0.10481, 0.092881, 0.100716, 0.164327, 0.10481, 0.116183, 0.144935, 0.144935, 0.090864, 0.100716, 0.118441, 0.10481, 0.10481, 0.10481, 0.15284, 0.10481, 0.111485, 0.100716, 0.17593, 0.25406, 0.232838, 0.324872, 0.335645, 0.295083, 0.25406, 0.321458, 0.268042, 0.271506, 0.200174], '')</t>
  </si>
  <si>
    <t>[19]</t>
  </si>
  <si>
    <t>UPI0001730291 status=activ</t>
  </si>
  <si>
    <t>([0.094817, 0.129801, 0.173081, 0.206376, 0.158265, 0.100716, 0.079919, 0.0704, 0.074921, 0.056825, 0.071867, 0.088832, 0.092881, 0.11371, 0.11371, 0.17593, 0.25406, 0.288399, 0.31487, 0.288399, 0.342579, 0.41194, 0.42561, 0.454136, 0.454136, 0.521092, 0.642678, 0.767246, 0.823549, 0.862302, 0.924947, 0.865454, 0.871313, 0.879233, 0.903857, 0.862302, 0.784345, 0.759478, 0.685117, 0.675549, 0.675549, 0.549308, 0.549308, 0.534167, 0.5017, 0.521092, 0.440853, 0.440853, 0.40511, 0.342579, 0.301917, 0.26085, 0.370445, 0.359901, 0.346032, 0.229226, 0.216401, 0.278302, 0.194234, 0.243554, 0.182256, 0.147574, 0.225814, 0.229226, 0.229226, 0.222385, 0.222385, 0.318242, 0.26085, 0.271506, 0.298791, 0.332115, 0.359901, 0.26085, 0.209395, 0.127496, 0.196879, 0.298791, 0.30533, 0.401658, 0.414856, 0.483068, 0.613573, 0.538167, 0.525368, 0.529623, 0.440853, 0.465241, 0.352862, 0.356642, 0.288399, 0.239899, 0.206376, 0.216401, 0.288399, 0.346032, 0.458154, 0.454136, 0.36309, 0.321458, 0.335645, 0.268042, 0.167087, 0.120615, 0.194234, 0.191378, 0.18812, 0.236433, 0.182256, 0.194234, 0.222385, 0.298791, 0.374039, 0.408655, 0.401658, 0.418646, 0.342579, 0.25406, 0.25406, 0.308712, 0.264545, 0.179055, 0.203355, 0.25031, 0.278302, 0.164327, 0.122885, 0.086953, 0.0704, 0.069024, 0.125101, 0.158265, 0.086953, 0.100716, 0.096677, 0.059222, 0.051831, 0.083462, 0.161087, 0.161087, 0.096677, 0.15284, 0.25031, 0.17593, 0.134866, 0.144935, 0.161087, 0.21291, 0.271506, 0.352862, 0.349426, 0.206376, 0.191378, 0.185198, 0.170161, 0.185198, 0.229226, 0.173081, 0.120615, 0.083462, 0.086953, 0.15284, 0.158265, 0.076542, 0.090864, 0.139895, 0.134866, 0.196879, 0.21291, 0.144935, 0.078022, 0.100716, 0.179055, 0.179055, 0.271506, 0.185198, 0.120615, 0.147574, 0.147574, 0.200174, 0.236433, 0.225814, 0.229226, 0.209395, 0.298791, 0.387226, 0.356642, 0.311707, 0.219301, 0.200174, 0.247041, 0.295083, 0.298791, 0.21291, 0.182256, 0.179055, 0.268042, 0.295083, 0.298791, 0.278302, 0.295083, 0.196879, 0.200174, 0.18812, 0.194234, 0.142424, 0.11371, 0.094817, 0.094817, 0.179055, 0.15284, 0.179055, 0.225814, 0.144935, 0.219301, 0.25406, 0.170161, 0.102787, 0.078022, 0.079919, 0.129801, 0.137348, 0.142424, 0.142424, 0.120615, 0.094817, 0.137348, 0.139895, 0.191378, 0.167087, 0.083462, 0.118441, 0.118441, 0.106997, 0.142424, 0.085092, 0.050641, 0.074921, 0.129801, 0.127496, 0.125101, 0.10481, 0.045352, 0.078022, 0.064632, 0.048328, 0.038858, 0.026338, 0.026338, 0.026338, 0.022667, 0.040537, 0.038858, 0.040537, 0.043307, 0.067594, 0.125101, 0.106997, 0.142424, 0.079919, 0.081712, 0.079919, 0.066181, 0.066181, 0.066181, 0.094817, 0.147574, 0.206376, 0.236433, 0.281712, 0.191378, 0.247041, 0.247041, 0.229226, 0.194234, 0.209395, 0.17593, 0.088832, 0.11371, 0.060549, 0.120615, 0.21291, 0.137348, 0.127496, 0.219301, 0.229226, 0.120615, 0.120615, 0.096677, 0.120615, 0.086953, 0.15284, 0.129801, 0.074921, 0.042364, 0.043307, 0.038042, 0.03976, 0.078022, 0.137348, 0.216401, 0.127496, 0.11371, 0.17593, 0.167087, 0.173081, 0.167087, 0.275179, 0.288399, 0.352862, 0.366687, 0.301917, 0.25031, 0.281712, 0.301917, 0.42561, 0.377384, 0.311707, 0.301917, 0.30533, 0.179055, 0.116183, 0.191378, 0.173081, 0.18812, 0.271506, 0.278302, 0.301917, 0.216401, 0.216401, 0.134866, 0.120615, 0.15284, 0.191378, 0.222385, 0.321458, 0.203355, 0.200174, 0.182256, 0.118441, 0.122885, 0.21291, 0.21291, 0.173081, 0.18812, 0.173081, 0.179055, 0.122885, 0.125101, 0.182256, 0.116183, 0.142424, 0.147574, 0.216401, 0.15008, 0.096677, 0.046336, 0.079919, 0.142424, 0.18812, 0.275179, 0.268042, 0.206376, 0.284882, 0.318242, 0.298791, 0.216401, 0.225814, 0.288399, 0.173081, 0.129801, 0.191378, 0.219301, 0.229226, 0.137348, 0.216401, 0.288399, 0.374039, 0.374039, 0.332115, 0.321458, 0.318242, 0.318242, 0.394753, 0.332115, 0.346032, 0.366687, 0.370445, 0.298791, 0.271506, 0.374039, 0.374039, 0.366687, 0.370445, 0.281712, 0.335645, 0.356642, 0.390993, 0.401658, 0.384043, 0.398279, 0.4292, 0.408655, 0.390993, 0.346032, 0.408655, 0.359901, 0.301917, 0.418646], '')</t>
  </si>
  <si>
    <t>[25, 26, 27, 28, 29, 30, 31, 32, 33, 34, 35, 36, 37, 38, 39, 40, 41, 42, 43, 44, 45, 82, 83, 84, 85]</t>
  </si>
  <si>
    <t>UPI0001730292 status=activ</t>
  </si>
  <si>
    <t>([0.170161, 0.216401, 0.125101, 0.17593, 0.203355, 0.132295, 0.18812, 0.125101, 0.170161, 0.118441, 0.118441, 0.092881, 0.069024, 0.102787, 0.100716, 0.18812, 0.185198, 0.185198, 0.15284, 0.132295, 0.127496, 0.073402, 0.073402, 0.073402, 0.073402, 0.073402, 0.127496, 0.10481, 0.109221, 0.047319, 0.092881, 0.120615, 0.122885, 0.085092, 0.078022, 0.090864, 0.076542, 0.134866, 0.144935, 0.10481, 0.106997, 0.06184, 0.090864, 0.071867, 0.096677, 0.071867, 0.047319, 0.049374, 0.051831, 0.050641, 0.056825, 0.06184, 0.056825, 0.10481, 0.10481, 0.111485, 0.170161, 0.185198, 0.209395, 0.18812, 0.185198, 0.185198, 0.278302, 0.196879, 0.225814, 0.179055, 0.236433, 0.31487, 0.318242, 0.318242, 0.414856, 0.414856, 0.295083, 0.203355, 0.18812, 0.284882, 0.271506, 0.170161, 0.167087, 0.085092, 0.088832, 0.088832, 0.071867, 0.056825, 0.066181, 0.054297, 0.100716, 0.054297, 0.049374, 0.030611, 0.032017, 0.020876, 0.035586, 0.067594, 0.069024, 0.069024, 0.079919, 0.040537, 0.047319, 0.045352, 0.045352, 0.033407, 0.034068, 0.034068, 0.043307, 0.076542, 0.096677, 0.047319, 0.088832, 0.096677, 0.118441, 0.125101, 0.15008, 0.15284, 0.161087, 0.161087, 0.161087, 0.116183, 0.116183, 0.10481, 0.058088, 0.078022, 0.054297, 0.094817, 0.125101, 0.122885, 0.122885, 0.118441, 0.203355, 0.15008, 0.144935, 0.191378, 0.10481, 0.074921, 0.073402, 0.066181, 0.094817, 0.096677, 0.118441, 0.161087, 0.25406, 0.308712, 0.36309, 0.36309, 0.275179, 0.173081, 0.179055, 0.15284, 0.167087, 0.100716, 0.071867, 0.054297, 0.047319, 0.048328, 0.056825, 0.032017, 0.032677, 0.023087, 0.024393, 0.014586, 0.017797, 0.017447, 0.012727, 0.013613, 0.024826, 0.023963, 0.023963, 0.023534, 0.019109, 0.017447, 0.033407, 0.066181, 0.069024, 0.069024, 0.066181, 0.118441, 0.194234, 0.196879, 0.194234, 0.194234, 0.173081, 0.170161, 0.164327, 0.257454, 0.236433, 0.21291, 0.31487, 0.374039, 0.278302, 0.31487, 0.335645, 0.219301, 0.229226, 0.268042, 0.275179, 0.278302, 0.161087, 0.167087, 0.086953, 0.090864, 0.046336, 0.096677, 0.10481, 0.111485, 0.120615, 0.069024, 0.073402, 0.045352, 0.031287, 0.032017, 0.038858, 0.034068, 0.050641, 0.023534, 0.025762, 0.024393, 0.034884, 0.030611, 0.021816, 0.034068, 0.050641, 0.078022, 0.060549, 0.038858, 0.024826, 0.014783, 0.023087, 0.013613], '')</t>
  </si>
  <si>
    <t>UPI0001730294 status=activ</t>
  </si>
  <si>
    <t>([0.03976, 0.069024, 0.047319, 0.066181, 0.086953, 0.111485, 0.147574, 0.102787, 0.06312, 0.085092, 0.085092, 0.06312, 0.069024, 0.125101, 0.096677, 0.125101, 0.074921, 0.106997, 0.132295, 0.15008, 0.236433, 0.120615, 0.137348, 0.11371, 0.069024, 0.074921, 0.041405, 0.045352, 0.094817, 0.17593, 0.17593, 0.200174, 0.196879, 0.132295, 0.161087, 0.132295, 0.182256, 0.281712, 0.342579, 0.380708, 0.268042, 0.271506, 0.370445, 0.25406, 0.324872, 0.377384, 0.278302, 0.30533, 0.291804, 0.295083, 0.295083, 0.288399, 0.222385, 0.229226, 0.332115, 0.30533, 0.384043, 0.318242, 0.324872, 0.194234, 0.134866, 0.222385, 0.132295, 0.11371, 0.17593, 0.134866, 0.111485, 0.15284, 0.21291, 0.173081, 0.147574, 0.134866, 0.132295, 0.203355, 0.284882, 0.17593, 0.167087, 0.170161, 0.21291, 0.116183, 0.129801, 0.158265, 0.158265, 0.161087, 0.191378, 0.209395, 0.301917, 0.377384, 0.377384, 0.288399, 0.291804, 0.298791, 0.236433, 0.179055, 0.161087, 0.11371, 0.098513, 0.111485, 0.111485, 0.118441, 0.209395, 0.222385, 0.170161, 0.167087, 0.18812, 0.196879, 0.179055, 0.167087, 0.096677, 0.122885, 0.229226, 0.182256, 0.18812, 0.264545, 0.236433, 0.209395, 0.284882, 0.298791, 0.291804, 0.288399, 0.288399, 0.196879, 0.232838, 0.243554, 0.209395, 0.288399, 0.196879, 0.216401, 0.229226, 0.25406, 0.21291, 0.17593, 0.225814, 0.137348, 0.081712, 0.134866, 0.100716, 0.100716, 0.161087, 0.102787, 0.081712, 0.069024, 0.111485, 0.129801, 0.206376, 0.229226, 0.236433, 0.288399, 0.203355, 0.170161, 0.239899, 0.264545, 0.239899, 0.203355, 0.216401, 0.31487, 0.308712, 0.301917, 0.30533, 0.346032, 0.332115, 0.281712, 0.301917, 0.321458, 0.321458, 0.301917, 0.342579, 0.295083, 0.318242, 0.352862, 0.352862, 0.356642, 0.281712, 0.311707, 0.390993, 0.483068, 0.480142, 0.483068, 0.58069, 0.472492, 0.342579, 0.418646, 0.5017, 0.380708, 0.356642, 0.278302, 0.25406, 0.225814, 0.17593, 0.173081, 0.232838, 0.268042, 0.222385, 0.222385, 0.144935, 0.116183, 0.116183, 0.067594, 0.058088, 0.069024, 0.122885, 0.194234, 0.116183, 0.132295, 0.232838, 0.247041, 0.36309, 0.408655, 0.31487, 0.418646, 0.398279, 0.295083, 0.278302, 0.301917, 0.301917, 0.359901, 0.359901, 0.366687, 0.454136, 0.5017, 0.447574, 0.339168, 0.275179, 0.308712, 0.321458, 0.229226, 0.161087, 0.144935, 0.144935, 0.139895, 0.137348, 0.137348, 0.209395, 0.139895, 0.147574, 0.15008, 0.118441, 0.15284, 0.147574, 0.144935, 0.144935, 0.167087, 0.225814, 0.311707, 0.278302, 0.170161, 0.268042, 0.298791, 0.247041, 0.236433, 0.288399, 0.284882, 0.335645, 0.349426, 0.440853, 0.356642, 0.450668, 0.461924, 0.374039, 0.275179, 0.25031, 0.206376, 0.209395, 0.158265, 0.137348, 0.15284, 0.15008, 0.134866, 0.100716, 0.132295, 0.139895, 0.10481, 0.048328, 0.045352, 0.030003, 0.030003, 0.032677, 0.031287, 0.055536, 0.05306, 0.088832, 0.076542, 0.05306, 0.056825, 0.06312, 0.06312, 0.067594, 0.111485, 0.092881, 0.155435, 0.125101, 0.142424, 0.222385, 0.298791, 0.26085, 0.291804, 0.222385, 0.206376, 0.206376, 0.196879, 0.281712, 0.182256, 0.229226, 0.308712, 0.298791, 0.26085, 0.182256, 0.239899, 0.209395, 0.257454, 0.182256, 0.15008, 0.106997, 0.059222, 0.078022, 0.102787, 0.05306, 0.05306, 0.094817, 0.050641, 0.051831, 0.046336, 0.102787, 0.098513, 0.102787, 0.085092, 0.15008, 0.25031, 0.222385, 0.257454, 0.225814, 0.209395, 0.275179, 0.219301, 0.324872, 0.311707, 0.288399, 0.401658, 0.380708, 0.30533, 0.328603, 0.324872, 0.335645, 0.31487, 0.31487, 0.247041, 0.229226, 0.243554, 0.129801, 0.15284, 0.081712, 0.094817, 0.10481, 0.086953, 0.125101, 0.088832, 0.0704, 0.056825, 0.037156, 0.06184, 0.085092, 0.122885, 0.079919], '')</t>
  </si>
  <si>
    <t>[178, 182, 219]</t>
  </si>
  <si>
    <t>UPI0001730295 status=activ</t>
  </si>
  <si>
    <t>([0.083462, 0.041405, 0.023087, 0.033407, 0.0198, 0.029376, 0.019401, 0.014315, 0.010926, 0.009865, 0.009015, 0.007495, 0.008525, 0.008723, 0.006619, 0.009865, 0.007259, 0.007259, 0.00543, 0.004135, 0.003727, 0.00515, 0.006894, 0.009728, 0.008723, 0.013821, 0.014315, 0.016257, 0.016021, 0.028107, 0.024393, 0.038858, 0.038858, 0.038042, 0.085092, 0.155435, 0.094817, 0.132295, 0.139895, 0.142424, 0.144935, 0.15284, 0.137348, 0.088832, 0.069024, 0.096677, 0.098513, 0.055536, 0.098513, 0.170161, 0.170161, 0.264545, 0.18812, 0.291804, 0.21291, 0.18812, 0.096677, 0.10481, 0.137348, 0.06184, 0.106997, 0.18812, 0.10481, 0.109221, 0.139895, 0.194234, 0.194234, 0.120615, 0.15284, 0.092881, 0.094817, 0.100716, 0.100716, 0.167087, 0.092881, 0.155435, 0.127496, 0.222385, 0.185198, 0.090864, 0.185198, 0.194234, 0.179055, 0.203355, 0.111485, 0.079919, 0.067594, 0.067594, 0.086953, 0.067594, 0.106997, 0.11371, 0.106997, 0.106997, 0.056825, 0.116183, 0.060549, 0.078022, 0.056825, 0.055536, 0.111485, 0.066181, 0.06184, 0.06184, 0.098513, 0.182256, 0.275179, 0.200174, 0.185198, 0.139895, 0.129801, 0.129801, 0.116183, 0.111485, 0.064632, 0.111485, 0.102787, 0.088832, 0.096677, 0.127496, 0.15284, 0.182256, 0.170161, 0.18812, 0.161087, 0.164327, 0.111485, 0.088832, 0.076542, 0.094817, 0.167087, 0.264545, 0.295083, 0.225814, 0.247041, 0.247041, 0.219301, 0.222385, 0.30533, 0.203355, 0.118441, 0.120615, 0.058088, 0.10481, 0.096677, 0.098513, 0.096677, 0.090864, 0.06184, 0.120615, 0.059222, 0.051831, 0.051831, 0.023534, 0.040537, 0.040537, 0.078022, 0.054297, 0.05306, 0.066181, 0.11371, 0.196879, 0.288399, 0.281712, 0.18812, 0.158265, 0.200174, 0.232838, 0.31487, 0.422041, 0.321458, 0.40511, 0.288399, 0.206376, 0.31487, 0.225814, 0.222385, 0.209395, 0.324872, 0.342579, 0.342579, 0.30533, 0.295083, 0.25406, 0.25406, 0.36309, 0.401658, 0.31487, 0.291804, 0.206376, 0.122885, 0.10481, 0.106997, 0.10481, 0.185198, 0.173081, 0.155435, 0.086953, 0.086953, 0.054297, 0.040537, 0.040537, 0.032017, 0.031287, 0.040537, 0.088832, 0.081712, 0.076542, 0.096677, 0.05306, 0.044297, 0.045352, 0.098513, 0.120615, 0.137348, 0.120615, 0.118441, 0.191378, 0.185198, 0.161087, 0.125101, 0.090864, 0.044297, 0.044297, 0.044297, 0.043307, 0.036378, 0.038042, 0.021816, 0.028107, 0.051831, 0.102787, 0.179055, 0.185198, 0.155435, 0.155435, 0.127496, 0.127496, 0.06312, 0.071867, 0.085092, 0.125101, 0.106997, 0.203355, 0.291804, 0.284882, 0.278302, 0.284882, 0.247041, 0.352862, 0.346032, 0.257454, 0.179055, 0.170161, 0.158265, 0.167087, 0.15008, 0.17593, 0.173081, 0.288399, 0.31487, 0.222385, 0.144935, 0.264545, 0.25031, 0.144935, 0.144935, 0.125101, 0.096677, 0.094817, 0.067594, 0.046336, 0.0704, 0.109221, 0.071867, 0.050641, 0.028695], '')</t>
  </si>
  <si>
    <t>UPI0001730296 status=activ</t>
  </si>
  <si>
    <t>([0.229226, 0.120615, 0.155435, 0.090864, 0.064632, 0.047319, 0.035586, 0.028107, 0.020165, 0.013613, 0.01204, 0.012491, 0.00962, 0.006374, 0.004775, 0.003997, 0.004358, 0.004315, 0.004358, 0.005683, 0.00777, 0.007555, 0.01078, 0.010509, 0.018106, 0.029376, 0.025762, 0.026338, 0.023087, 0.040537, 0.047319, 0.071867, 0.106997, 0.200174, 0.203355, 0.26085, 0.352862, 0.370445, 0.281712, 0.288399, 0.25031, 0.209395, 0.18812, 0.196879, 0.216401, 0.173081, 0.161087, 0.25031, 0.328603, 0.42561, 0.332115, 0.447574, 0.377384, 0.349426, 0.229226, 0.275179, 0.31487, 0.200174, 0.167087, 0.264545, 0.164327, 0.209395, 0.243554, 0.308712, 0.311707, 0.200174, 0.236433, 0.155435, 0.170161, 0.170161, 0.170161, 0.268042, 0.158265, 0.232838, 0.203355, 0.30533, 0.264545, 0.147574, 0.264545, 0.278302, 0.275179, 0.401658, 0.275179, 0.185198, 0.167087, 0.167087, 0.232838, 0.142424, 0.219301, 0.219301, 0.21291, 0.21291, 0.11371, 0.191378, 0.11371, 0.134866, 0.102787, 0.100716, 0.158265, 0.100716, 0.094817, 0.074921, 0.049374, 0.098513, 0.164327, 0.10481, 0.096677, 0.069024, 0.071867, 0.0704, 0.06312, 0.06184, 0.035586, 0.073402, 0.073402, 0.078022, 0.083462, 0.109221, 0.137348, 0.191378, 0.275179, 0.291804, 0.291804, 0.328603, 0.264545, 0.191378, 0.170161, 0.196879, 0.298791, 0.398279, 0.436924, 0.370445, 0.387226, 0.490133, 0.490133, 0.497853, 0.553315, 0.454136, 0.356642, 0.359901, 0.243554, 0.247041, 0.239899, 0.243554, 0.236433, 0.225814, 0.203355, 0.298791, 0.18812, 0.170161, 0.170161, 0.139895, 0.21291, 0.21291, 0.203355, 0.137348, 0.132295, 0.132295, 0.129801, 0.194234, 0.281712, 0.295083, 0.21291, 0.196879, 0.243554, 0.278302, 0.356642, 0.465241, 0.377384, 0.476583, 0.359901, 0.257454, 0.271506, 0.18812, 0.185198, 0.179055, 0.288399, 0.301917, 0.332115, 0.384043, 0.387226, 0.346032, 0.318242, 0.394753, 0.40511, 0.321458, 0.298791, 0.216401, 0.17593, 0.15008, 0.137348, 0.161087, 0.278302, 0.275179, 0.257454, 0.170161, 0.173081, 0.092881, 0.0704, 0.069024, 0.085092, 0.0704, 0.090864, 0.179055, 0.18812, 0.179055, 0.21291, 0.137348, 0.142424, 0.106997, 0.203355, 0.216401, 0.318242, 0.291804, 0.298791, 0.380708, 0.461924, 0.377384, 0.433034, 0.370445, 0.291804, 0.182256, 0.15284, 0.100716, 0.083462, 0.079919, 0.086953, 0.060549, 0.106997, 0.173081, 0.243554, 0.232838, 0.229226, 0.21291, 0.137348, 0.122885, 0.122885, 0.060549, 0.067594, 0.086953, 0.085092, 0.083462, 0.167087, 0.243554, 0.30533, 0.335645, 0.321458, 0.247041, 0.328603, 0.288399, 0.216401, 0.147574, 0.155435, 0.127496, 0.137348, 0.129801, 0.132295, 0.158265, 0.26085, 0.247041, 0.15008, 0.134866, 0.229226, 0.216401, 0.120615, 0.118441, 0.079919, 0.064632, 0.079919, 0.06312, 0.059222, 0.073402, 0.109221, 0.073402, 0.0704, 0.038858], '')</t>
  </si>
  <si>
    <t>UPI0001730298 status=activ</t>
  </si>
  <si>
    <t>([0.436924, 0.472492, 0.490133, 0.465241, 0.483068, 0.5017, 0.525368, 0.5017, 0.538167, 0.458154, 0.394753, 0.4292, 0.440853, 0.461924, 0.521092, 0.534167, 0.505461, 0.494003, 0.505461, 0.414856, 0.394753, 0.384043, 0.384043, 0.291804, 0.295083, 0.31487, 0.318242, 0.216401, 0.239899, 0.222385, 0.301917, 0.352862, 0.284882, 0.288399, 0.278302, 0.321458, 0.278302, 0.298791, 0.384043, 0.291804, 0.298791, 0.36309, 0.288399, 0.288399, 0.398279, 0.349426, 0.342579, 0.31487, 0.339168, 0.342579, 0.356642, 0.349426, 0.377384, 0.370445, 0.268042, 0.236433, 0.15284, 0.17593, 0.132295, 0.15284, 0.21291, 0.291804, 0.179055, 0.25406, 0.25031, 0.209395, 0.298791, 0.225814, 0.247041, 0.31487, 0.328603, 0.324872, 0.264545, 0.236433, 0.311707, 0.339168, 0.284882, 0.335645, 0.26085, 0.247041, 0.21291, 0.216401, 0.185198, 0.275179, 0.275179, 0.271506, 0.216401, 0.200174, 0.268042, 0.194234, 0.225814, 0.219301, 0.232838, 0.30533, 0.236433, 0.158265, 0.18812, 0.18812, 0.225814, 0.236433, 0.232838, 0.239899, 0.25406, 0.284882, 0.275179, 0.275179, 0.295083, 0.377384, 0.384043, 0.370445, 0.461924, 0.42561, 0.346032, 0.25031, 0.239899, 0.349426, 0.366687, 0.311707, 0.40511, 0.387226, 0.454136, 0.541878, 0.4292, 0.414856, 0.42561, 0.398279, 0.31487, 0.271506, 0.284882, 0.179055, 0.179055, 0.17593, 0.167087, 0.239899, 0.318242, 0.318242, 0.30533, 0.36309, 0.450668, 0.440853, 0.454136, 0.366687, 0.366687, 0.509769, 0.51388, 0.521092, 0.570702, 0.680603, 0.59917, 0.480142, 0.5017, 0.521092, 0.517562, 0.545602, 0.538167, 0.42561, 0.339168, 0.264545, 0.278302, 0.271506, 0.264545, 0.173081, 0.155435, 0.132295, 0.11371, 0.111485, 0.059222, 0.067594, 0.069024, 0.0704, 0.078022, 0.078022, 0.079919, 0.085092, 0.06312, 0.066181, 0.125101, 0.209395, 0.196879, 0.129801, 0.11371, 0.06312, 0.0704, 0.125101, 0.144935, 0.142424, 0.137348, 0.216401, 0.18812, 0.120615, 0.179055, 0.164327, 0.182256, 0.179055, 0.179055, 0.127496, 0.125101, 0.125101, 0.059222, 0.100716, 0.161087, 0.179055, 0.278302, 0.346032, 0.352862, 0.352862, 0.352862, 0.359901, 0.284882, 0.278302, 0.25031, 0.268042, 0.359901, 0.356642, 0.247041, 0.17593, 0.275179, 0.247041, 0.257454, 0.374039, 0.308712, 0.216401, 0.257454, 0.155435, 0.164327, 0.164327, 0.144935, 0.078022, 0.045352, 0.073402, 0.094817, 0.173081, 0.10481, 0.066181, 0.100716, 0.206376, 0.170161, 0.137348, 0.167087, 0.096677, 0.073402, 0.11371, 0.15008, 0.122885, 0.134866, 0.139895, 0.090864, 0.109221, 0.118441, 0.155435, 0.147574, 0.102787, 0.085092, 0.071867, 0.118441, 0.129801, 0.10481, 0.120615, 0.147574, 0.139895, 0.15284, 0.18812, 0.191378, 0.194234, 0.194234, 0.318242, 0.216401, 0.200174, 0.21291, 0.298791, 0.342579, 0.278302, 0.324872, 0.359901, 0.444081, 0.436924, 0.4292, 0.444081, 0.58069, 0.465241, 0.468512, 0.450668, 0.356642, 0.359901, 0.301917, 0.30533, 0.268042, 0.264545, 0.321458, 0.239899, 0.257454, 0.17593, 0.236433, 0.194234, 0.18812, 0.229226, 0.155435, 0.092881, 0.049374, 0.03976, 0.074921, 0.060549, 0.086953, 0.15284, 0.139895, 0.137348, 0.144935, 0.122885, 0.167087, 0.191378, 0.173081, 0.17593, 0.247041, 0.247041, 0.30533, 0.324872, 0.308712, 0.284882, 0.342579, 0.4292, 0.401658, 0.387226, 0.324872, 0.366687, 0.288399, 0.26085, 0.352862, 0.271506, 0.301917, 0.301917, 0.31487, 0.40511, 0.394753, 0.401658, 0.31487, 0.25406, 0.158265, 0.161087, 0.216401, 0.243554, 0.243554, 0.271506, 0.194234, 0.196879, 0.196879, 0.182256, 0.182256, 0.185198, 0.247041, 0.247041, 0.278302, 0.264545, 0.278302, 0.268042, 0.268042, 0.36309, 0.390993, 0.394753, 0.40511, 0.436924, 0.332115, 0.239899, 0.239899, 0.335645, 0.394753, 0.380708, 0.401658, 0.440853, 0.444081, 0.36309, 0.374039, 0.380708, 0.356642, 0.31487, 0.321458, 0.21291, 0.203355, 0.132295, 0.132295, 0.066181, 0.036378, 0.0704, 0.134866, 0.081712, 0.049374, 0.034884, 0.038042, 0.058088, 0.036378, 0.021381, 0.043307, 0.049374, 0.047319, 0.058088, 0.0704, 0.0704, 0.076542, 0.060549, 0.085092, 0.120615, 0.196879, 0.278302, 0.247041, 0.191378, 0.281712, 0.352862, 0.483068], '')</t>
  </si>
  <si>
    <t>[5, 6, 7, 8, 14, 15, 16, 18, 121, 143, 144, 145, 146, 147, 148, 150, 151, 152, 153, 154, 278]</t>
  </si>
  <si>
    <t>UPI000173029A status=activ</t>
  </si>
  <si>
    <t>([0.30533, 0.219301, 0.144935, 0.10481, 0.11371, 0.111485, 0.139895, 0.170161, 0.125101, 0.147574, 0.118441, 0.144935, 0.18812, 0.139895, 0.122885, 0.083462, 0.139895, 0.122885, 0.118441, 0.164327, 0.144935, 0.144935, 0.219301, 0.275179, 0.359901, 0.324872, 0.377384, 0.352862, 0.284882, 0.377384, 0.377384, 0.468512, 0.408655, 0.436924, 0.51388, 0.5017, 0.541878, 0.517562, 0.476583, 0.408655, 0.444081, 0.480142, 0.408655, 0.390993, 0.4292, 0.42561, 0.494003, 0.476583, 0.472492, 0.486429, 0.480142, 0.422041, 0.349426, 0.418646, 0.418646, 0.436924, 0.505461, 0.447574, 0.472492, 0.549308, 0.626927, 0.613573, 0.505461, 0.557691, 0.529623, 0.51388, 0.5017, 0.529623, 0.472492, 0.538167, 0.622677, 0.618285, 0.694846, 0.801317, 0.784345, 0.675549, 0.58069, 0.59917, 0.626927, 0.626927, 0.642678, 0.63748, 0.653063, 0.754692, 0.795062, 0.759478, 0.754692, 0.666105, 0.509769, 0.575842, 0.549308, 0.476583, 0.486429, 0.433034, 0.41194, 0.387226, 0.476583, 0.4292, 0.433034, 0.374039, 0.335645, 0.324872, 0.324872, 0.328603, 0.328603, 0.31487, 0.298791, 0.301917, 0.380708, 0.472492, 0.447574, 0.447574, 0.42561, 0.454136, 0.447574, 0.447574, 0.465241, 0.480142, 0.59014, 0.618285, 0.750527, 0.767246, 0.779859, 0.779859, 0.690604, 0.703578, 0.63748, 0.728858, 0.703578, 0.657645, 0.657645, 0.685117, 0.680603, 0.690604, 0.642678, 0.63748, 0.63748, 0.562014, 0.545602, 0.541878, 0.541878, 0.534167, 0.538167, 0.440853, 0.444081, 0.521092, 0.440853, 0.494003, 0.497853, 0.517562, 0.465241, 0.483068, 0.458154, 0.461924, 0.447574, 0.41194, 0.480142, 0.468512, 0.549308, 0.553315, 0.553315, 0.529623, 0.529623, 0.51388, 0.608892, 0.608892, 0.486429, 0.56648, 0.5017, 0.509769, 0.521092, 0.575842, 0.468512, 0.458154, 0.447574, 0.465241, 0.497853, 0.490133, 0.401658, 0.324872, 0.301917, 0.291804, 0.291804, 0.291804, 0.295083, 0.291804, 0.328603, 0.324872, 0.271506, 0.335645, 0.328603, 0.332115, 0.356642, 0.433034, 0.505461, 0.525368, 0.608892, 0.525368, 0.541878, 0.538167, 0.618285, 0.653063, 0.622677, 0.541878, 0.541878, 0.541878, 0.541878, 0.5017, 0.618285, 0.690604, 0.675549, 0.59917, 0.608892, 0.538167, 0.545602, 0.422041, 0.408655, 0.418646, 0.525368, 0.440853, 0.549308, 0.51388, 0.529623, 0.570702, 0.626927, 0.534167, 0.458154, 0.40511, 0.374039, 0.30533, 0.318242, 0.31487, 0.366687, 0.36309, 0.359901, 0.377384, 0.444081, 0.390993, 0.377384, 0.352862, 0.401658, 0.359901, 0.387226, 0.374039, 0.356642, 0.366687, 0.342579, 0.444081, 0.468512, 0.42561, 0.497853, 0.480142, 0.483068, 0.40511, 0.40511, 0.359901, 0.335645, 0.342579, 0.370445, 0.380708, 0.380708, 0.398279, 0.42561, 0.352862, 0.281712, 0.291804, 0.21291, 0.311707, 0.278302, 0.232838, 0.275179, 0.275179, 0.291804, 0.298791, 0.384043, 0.318242, 0.384043, 0.422041, 0.41194, 0.454136, 0.444081, 0.42561, 0.4292, 0.447574, 0.549308, 0.63748, 0.5017, 0.59014, 0.472492, 0.472492, 0.490133, 0.517562, 0.433034, 0.408655, 0.394753, 0.384043, 0.36309, 0.401658, 0.288399, 0.295083, 0.311707, 0.321458, 0.335645, 0.335645, 0.26085, 0.18812, 0.167087, 0.271506, 0.200174, 0.216401, 0.222385, 0.219301, 0.216401, 0.291804, 0.30533, 0.301917, 0.311707, 0.311707, 0.225814, 0.301917, 0.225814, 0.196879, 0.200174, 0.18812, 0.161087, 0.147574, 0.170161, 0.134866, 0.132295, 0.196879, 0.271506, 0.268042, 0.342579, 0.356642, 0.278302, 0.281712, 0.206376, 0.200174, 0.291804, 0.26085, 0.275179, 0.342579, 0.31487, 0.243554, 0.173081, 0.194234, 0.194234, 0.232838, 0.311707, 0.295083, 0.191378, 0.185198, 0.209395, 0.129801, 0.078022, 0.129801, 0.118441, 0.179055, 0.10481, 0.076542, 0.088832, 0.081712, 0.079919, 0.058088, 0.090864, 0.092881, 0.090864, 0.15008, 0.147574, 0.155435, 0.118441, 0.139895, 0.120615, 0.109221, 0.167087, 0.25031, 0.170161, 0.17593, 0.185198, 0.288399, 0.311707, 0.318242, 0.335645, 0.332115, 0.436924, 0.335645, 0.335645, 0.352862, 0.30533, 0.21291, 0.147574, 0.209395, 0.203355, 0.161087, 0.079919, 0.088832, 0.096677, 0.109221, 0.102787, 0.10481, 0.060549, 0.067594, 0.064632, 0.056825, 0.046336, 0.046336, 0.048328, 0.079919, 0.046336, 0.056825, 0.100716, 0.142424, 0.147574, 0.219301, 0.194234, 0.264545, 0.243554, 0.229226, 0.281712, 0.284882, 0.281712, 0.288399, 0.271506, 0.356642, 0.278302, 0.328603, 0.229226, 0.225814, 0.191378, 0.257454, 0.191378, 0.191378, 0.10481, 0.076542, 0.060549, 0.100716, 0.10481, 0.086953, 0.059222, 0.045352, 0.032677, 0.019401, 0.027463], '')</t>
  </si>
  <si>
    <t>[34, 35, 36, 37, 56, 59, 60, 61, 62, 63, 64, 65, 66, 67, 69, 70, 71, 72, 73, 74, 75, 76, 77, 78, 79, 80, 81, 82, 83, 84, 85, 86, 87, 88, 89, 90, 118, 119, 120, 121, 122, 123, 124, 125, 126, 127, 128, 129, 130, 131, 132, 133, 134, 135, 136, 137, 138, 139, 140, 141, 142, 145, 149, 158, 159, 160, 161, 162, 163, 164, 165, 167, 168, 169, 170, 171, 194, 195, 196, 197, 198, 199, 200, 201, 202, 203, 204, 205, 206, 207, 208, 209, 210, 211, 212, 213, 214, 218, 220, 221, 222, 223, 224, 225, 284, 285, 286, 287, 291]</t>
  </si>
  <si>
    <t>UPI000173029B status=activ</t>
  </si>
  <si>
    <t>([0.058088, 0.102787, 0.05306, 0.030611, 0.043307, 0.06184, 0.092881, 0.122885, 0.079919, 0.109221, 0.073402, 0.096677, 0.098513, 0.096677, 0.090864, 0.102787, 0.191378, 0.106997, 0.118441, 0.06184, 0.111485, 0.125101, 0.111485, 0.185198, 0.196879, 0.203355, 0.196879, 0.179055, 0.098513, 0.164327, 0.15284, 0.15284, 0.079919, 0.078022, 0.11371, 0.125101, 0.060549, 0.050641, 0.092881, 0.088832, 0.088832, 0.086953, 0.134866, 0.147574, 0.083462, 0.142424, 0.066181, 0.067594, 0.067594, 0.069024, 0.069024, 0.030003, 0.059222, 0.059222, 0.054297, 0.034884, 0.018415, 0.018787, 0.023963, 0.015694, 0.014783, 0.014783, 0.014783, 0.014783, 0.013821, 0.024393, 0.022306, 0.05306, 0.056825, 0.025762, 0.050641, 0.050641, 0.050641, 0.026338, 0.048328, 0.051831, 0.051831, 0.102787, 0.144935, 0.074921, 0.144935, 0.158265, 0.17593, 0.185198, 0.200174, 0.167087, 0.079919, 0.045352, 0.025316, 0.025316, 0.055536, 0.055536, 0.054297, 0.094817, 0.167087, 0.083462, 0.040537, 0.041405, 0.041405, 0.028107, 0.032677, 0.021816, 0.0198, 0.034884, 0.026338, 0.024826, 0.032017, 0.03976, 0.0704, 0.122885, 0.06312, 0.034884, 0.018787, 0.019401, 0.023534, 0.013265, 0.025316, 0.047319, 0.045352, 0.042364, 0.086953, 0.085092, 0.066181, 0.05306, 0.025316, 0.032017, 0.030003, 0.028107, 0.022667, 0.015078, 0.009096, 0.013821, 0.025316, 0.025762, 0.028107, 0.017797, 0.015694, 0.017138, 0.01227, 0.013265, 0.013821, 0.008723, 0.008002, 0.011106, 0.013016, 0.014315, 0.011106, 0.009294, 0.007555, 0.010509, 0.01227, 0.018415, 0.013437, 0.008723, 0.011342, 0.007259], '')</t>
  </si>
  <si>
    <t>UPI000173029C status=activ</t>
  </si>
  <si>
    <t>([0.26085, 0.144935, 0.206376, 0.120615, 0.058088, 0.085092, 0.118441, 0.078022, 0.096677, 0.06312, 0.085092, 0.092881, 0.098513, 0.098513, 0.064632, 0.060549, 0.058088, 0.059222, 0.060549, 0.044297, 0.045352, 0.055536, 0.106997, 0.06184, 0.088832, 0.167087, 0.120615, 0.116183, 0.096677, 0.054297, 0.096677, 0.050641, 0.030003, 0.034068, 0.033407, 0.050641, 0.054297, 0.05306, 0.051831, 0.049374, 0.046336, 0.049374, 0.032677, 0.017447, 0.024826, 0.029376, 0.030003, 0.044297, 0.023963, 0.054297, 0.05306, 0.059222, 0.111485, 0.200174, 0.106997, 0.06312, 0.073402, 0.06312, 0.034068, 0.060549, 0.058088, 0.074921, 0.078022, 0.125101, 0.144935, 0.144935, 0.170161, 0.100716, 0.100716, 0.167087, 0.090864, 0.15008, 0.079919, 0.041405, 0.021381, 0.040537, 0.037156, 0.019401, 0.01227, 0.022306, 0.012727, 0.014586, 0.016021, 0.013613, 0.014315, 0.022667, 0.012727, 0.011903, 0.019401, 0.013265, 0.009015, 0.008525, 0.008525, 0.01204, 0.016021, 0.016021, 0.009728, 0.017797, 0.019109, 0.032017, 0.028695, 0.06184, 0.054297, 0.051831, 0.051831, 0.025316, 0.023534, 0.055536, 0.059222, 0.028107, 0.045352, 0.094817, 0.106997, 0.11371, 0.125101, 0.079919, 0.090864, 0.090864, 0.086953, 0.074921, 0.041405, 0.046336, 0.041405, 0.03976, 0.021816, 0.015078, 0.027463, 0.016021, 0.015078, 0.009096, 0.014783, 0.014586, 0.014783, 0.024826, 0.028107, 0.015078, 0.028107, 0.049374, 0.048328, 0.025316, 0.025762, 0.046336, 0.023963, 0.014783, 0.026892, 0.050641, 0.044297, 0.022667, 0.023087, 0.023534, 0.042364, 0.044297, 0.023087, 0.021816, 0.020522, 0.019109, 0.019401, 0.011669, 0.013016, 0.023963, 0.041405, 0.0704, 0.069024, 0.06312, 0.120615, 0.06312, 0.034068, 0.0704, 0.069024, 0.066181, 0.032677, 0.031287, 0.031287, 0.066181, 0.064632, 0.078022, 0.058088, 0.090864, 0.139895, 0.106997, 0.0704, 0.054297, 0.041405, 0.031287, 0.067594, 0.038858], '')</t>
  </si>
  <si>
    <t>UPI000173029D status=activ</t>
  </si>
  <si>
    <t>([0.549308, 0.59508, 0.622677, 0.653063, 0.618285, 0.5017, 0.483068, 0.5017, 0.472492, 0.494003, 0.525368, 0.557691, 0.4292, 0.422041, 0.387226, 0.505461, 0.414856, 0.301917, 0.41194, 0.394753, 0.394753, 0.288399, 0.295083, 0.191378, 0.125101, 0.147574, 0.232838, 0.185198, 0.191378, 0.196879, 0.196879, 0.118441, 0.10481, 0.167087, 0.173081, 0.222385, 0.155435, 0.219301, 0.328603, 0.328603, 0.356642, 0.311707, 0.308712, 0.30533, 0.41194, 0.408655, 0.422041, 0.422041, 0.5017, 0.509769, 0.454136, 0.468512, 0.557691, 0.613573, 0.63748, 0.534167, 0.497853, 0.575842, 0.483068, 0.483068, 0.40511, 0.387226, 0.328603, 0.41194, 0.401658, 0.374039, 0.370445, 0.295083, 0.295083, 0.298791, 0.182256, 0.264545, 0.257454, 0.232838, 0.15284, 0.092881, 0.116183, 0.100716, 0.109221, 0.10481, 0.109221, 0.170161, 0.15284, 0.247041, 0.17593, 0.185198, 0.232838, 0.311707, 0.295083, 0.281712, 0.25031, 0.356642, 0.324872, 0.31487, 0.301917, 0.268042, 0.370445, 0.408655, 0.36309, 0.271506, 0.281712, 0.264545, 0.182256, 0.200174, 0.118441, 0.098513, 0.096677, 0.090864, 0.045352, 0.073402, 0.034884, 0.041405, 0.048328, 0.058088, 0.06184, 0.085092, 0.15284, 0.139895, 0.139895, 0.132295, 0.129801, 0.203355, 0.206376, 0.301917, 0.31487, 0.422041, 0.450668, 0.41194, 0.401658, 0.433034, 0.465241, 0.5017, 0.390993, 0.384043, 0.398279, 0.328603, 0.239899, 0.257454, 0.257454, 0.158265, 0.232838, 0.25031, 0.243554, 0.264545, 0.271506, 0.264545, 0.236433, 0.308712, 0.332115, 0.243554, 0.332115, 0.332115, 0.41194, 0.553315, 0.436924, 0.390993, 0.450668, 0.545602, 0.444081, 0.418646, 0.562014, 0.433034, 0.414856, 0.433034, 0.422041, 0.398279, 0.288399, 0.281712, 0.30533, 0.219301, 0.288399, 0.247041, 0.161087, 0.15284, 0.116183, 0.120615, 0.090864, 0.079919, 0.050641, 0.0704, 0.085092, 0.083462, 0.17593, 0.191378, 0.111485, 0.064632, 0.038042, 0.064632, 0.085092, 0.090864, 0.092881, 0.094817, 0.102787, 0.125101, 0.129801, 0.147574, 0.191378, 0.203355, 0.229226, 0.209395, 0.209395, 0.139895, 0.139895, 0.125101, 0.17593, 0.25406, 0.25406, 0.257454, 0.25406, 0.170161, 0.139895, 0.209395, 0.167087, 0.179055, 0.225814, 0.236433, 0.264545, 0.298791, 0.332115, 0.356642, 0.41194, 0.41194, 0.494003, 0.486429, 0.505461, 0.497853, 0.521092, 0.657645, 0.775545, 0.685117, 0.626927, 0.497853, 0.414856, 0.398279, 0.36309, 0.346032, 0.301917, 0.200174, 0.200174, 0.25031, 0.247041, 0.291804, 0.239899, 0.229226, 0.144935, 0.081712, 0.096677, 0.090864, 0.046336, 0.024826, 0.024393, 0.054297, 0.06312, 0.06184, 0.109221, 0.085092, 0.042364, 0.059222, 0.088832, 0.041405, 0.0198, 0.019401, 0.013016, 0.020165, 0.01227, 0.021381, 0.032677, 0.028107, 0.023963, 0.038042, 0.037156, 0.037156, 0.028695, 0.051831, 0.090864, 0.047319, 0.067594, 0.10481, 0.071867, 0.06184, 0.111485, 0.182256, 0.132295, 0.173081, 0.129801, 0.216401, 0.137348], '')</t>
  </si>
  <si>
    <t>[0, 1, 2, 3, 4, 5, 7, 10, 11, 15, 48, 49, 52, 53, 54, 55, 57, 131, 153, 157, 160, 224, 226, 227, 228, 229, 230]</t>
  </si>
  <si>
    <t>UPI000173029E status=activ</t>
  </si>
  <si>
    <t>([0.398279, 0.25031, 0.158265, 0.200174, 0.243554, 0.170161, 0.206376, 0.15008, 0.179055, 0.229226, 0.222385, 0.173081, 0.122885, 0.125101, 0.129801, 0.125101, 0.182256, 0.118441, 0.118441, 0.116183, 0.06184, 0.05306, 0.059222, 0.100716, 0.066181, 0.0704, 0.125101, 0.120615, 0.125101, 0.122885, 0.10481, 0.081712, 0.079919, 0.081712, 0.083462, 0.079919, 0.078022, 0.048328, 0.078022, 0.125101, 0.122885, 0.206376, 0.155435, 0.229226, 0.173081, 0.225814, 0.139895, 0.125101, 0.132295, 0.129801, 0.142424, 0.137348, 0.125101, 0.194234, 0.179055, 0.179055, 0.18812, 0.164327, 0.225814, 0.15284, 0.098513, 0.083462, 0.086953, 0.147574, 0.144935, 0.125101, 0.127496, 0.206376, 0.134866, 0.132295, 0.200174, 0.18812, 0.206376, 0.291804, 0.203355, 0.284882, 0.185198, 0.17593, 0.222385, 0.232838, 0.31487, 0.308712, 0.257454, 0.247041, 0.257454, 0.257454, 0.257454, 0.275179, 0.275179, 0.359901, 0.264545, 0.264545, 0.271506, 0.281712, 0.209395, 0.209395, 0.209395, 0.308712, 0.278302, 0.161087, 0.15284, 0.10481, 0.11371, 0.111485, 0.125101, 0.118441, 0.125101, 0.203355, 0.120615, 0.11371, 0.120615, 0.196879, 0.194234, 0.122885, 0.086953, 0.139895, 0.144935, 0.147574, 0.144935, 0.120615, 0.134866, 0.137348, 0.194234, 0.196879, 0.200174, 0.118441, 0.118441, 0.069024, 0.064632, 0.11371, 0.069024, 0.06312, 0.037156, 0.021816, 0.038042, 0.027463, 0.026892, 0.046336, 0.047319, 0.035586, 0.031287, 0.060549, 0.060549, 0.060549, 0.060549, 0.056825, 0.100716, 0.056825, 0.094817, 0.098513, 0.059222, 0.098513, 0.06312, 0.086953, 0.139895, 0.111485, 0.191378, 0.120615, 0.111485, 0.086953, 0.10481, 0.120615, 0.069024, 0.06312, 0.05306, 0.056825, 0.06184, 0.06184, 0.05306, 0.05306, 0.028695, 0.045352, 0.028107, 0.027463, 0.034068, 0.038858, 0.045352, 0.045352, 0.050641, 0.056825, 0.045352, 0.025762, 0.022667, 0.043307, 0.043307, 0.028695, 0.048328, 0.088832, 0.055536, 0.118441, 0.069024, 0.069024, 0.069024, 0.109221, 0.164327, 0.164327, 0.090864, 0.043307, 0.042364, 0.0704, 0.035586, 0.064632, 0.127496, 0.200174, 0.17593, 0.191378, 0.200174, 0.116183, 0.106997, 0.109221, 0.10481, 0.185198, 0.182256, 0.191378, 0.191378, 0.10481, 0.064632, 0.116183, 0.182256, 0.10481, 0.055536, 0.10481, 0.054297, 0.046336, 0.046336, 0.046336, 0.041405, 0.073402, 0.134866, 0.137348, 0.203355, 0.200174, 0.200174, 0.288399, 0.291804, 0.185198, 0.216401, 0.200174, 0.196879, 0.15008, 0.15284, 0.15284, 0.15008, 0.222385, 0.144935, 0.074921, 0.076542, 0.085092, 0.085092, 0.049374, 0.047319, 0.043307, 0.023963, 0.022306, 0.01227, 0.011903, 0.023087, 0.022306, 0.038858, 0.022306, 0.03976, 0.073402, 0.125101, 0.122885, 0.074921, 0.125101, 0.129801, 0.078022, 0.078022, 0.085092, 0.083462, 0.086953, 0.098513, 0.11371, 0.0704, 0.085092, 0.085092, 0.046336, 0.048328, 0.038042, 0.066181, 0.0704, 0.034884, 0.021816, 0.01204, 0.012491, 0.009187, 0.01204, 0.018787, 0.017447, 0.015078, 0.023534, 0.013821, 0.013437, 0.020165, 0.032017, 0.054297, 0.056825, 0.047319, 0.05306, 0.034068, 0.03976, 0.035586, 0.045352, 0.076542, 0.139895, 0.216401, 0.295083, 0.332115, 0.332115, 0.247041, 0.170161, 0.182256, 0.182256, 0.170161, 0.158265, 0.086953, 0.086953, 0.081712, 0.15284, 0.137348, 0.243554, 0.225814, 0.239899, 0.236433, 0.25031, 0.17593, 0.164327, 0.090864, 0.094817, 0.046336, 0.083462, 0.137348, 0.074921, 0.125101, 0.129801, 0.132295, 0.132295, 0.079919, 0.040537, 0.023963, 0.023963, 0.023963, 0.024826, 0.014586, 0.021816, 0.021816, 0.036378, 0.036378, 0.042364, 0.027463, 0.054297, 0.051831, 0.05306, 0.094817, 0.096677, 0.100716, 0.058088, 0.120615, 0.191378, 0.301917, 0.298791, 0.387226, 0.30533, 0.295083, 0.398279, 0.30533, 0.257454, 0.26085, 0.229226, 0.324872, 0.390993, 0.352862, 0.356642, 0.366687, 0.370445, 0.324872, 0.332115, 0.422041, 0.346032, 0.342579, 0.349426, 0.352862, 0.271506, 0.26085, 0.25406, 0.271506, 0.278302, 0.318242, 0.31487, 0.352862, 0.264545, 0.18812, 0.229226, 0.222385, 0.139895, 0.147574, 0.116183, 0.116183, 0.069024, 0.085092, 0.066181, 0.047319, 0.069024, 0.100716, 0.15008, 0.120615, 0.067594, 0.106997, 0.0704], '')</t>
  </si>
  <si>
    <t>UPI000173029F status=activ</t>
  </si>
  <si>
    <t>([0.377384, 0.281712, 0.324872, 0.247041, 0.288399, 0.328603, 0.321458, 0.264545, 0.203355, 0.158265, 0.185198, 0.155435, 0.100716, 0.064632, 0.05306, 0.051831, 0.045352, 0.092881, 0.088832, 0.071867, 0.058088, 0.116183, 0.11371, 0.116183, 0.185198, 0.158265, 0.098513, 0.116183, 0.15008, 0.219301, 0.222385, 0.225814, 0.301917, 0.390993, 0.465241, 0.545602, 0.458154, 0.458154, 0.384043, 0.374039, 0.408655, 0.36309, 0.374039, 0.384043, 0.390993, 0.384043, 0.41194, 0.494003, 0.465241, 0.458154, 0.377384, 0.465241, 0.468512, 0.42561, 0.414856, 0.422041, 0.418646, 0.505461, 0.490133, 0.476583, 0.480142, 0.408655, 0.505461, 0.408655, 0.408655, 0.390993, 0.390993, 0.31487, 0.318242, 0.268042, 0.308712, 0.390993, 0.288399, 0.298791, 0.332115, 0.366687, 0.359901, 0.36309, 0.295083, 0.219301, 0.194234, 0.225814, 0.291804, 0.288399, 0.36309, 0.444081, 0.450668, 0.444081, 0.525368, 0.525368, 0.626927, 0.51388, 0.51388, 0.525368, 0.51388, 0.476583, 0.450668, 0.370445, 0.398279, 0.370445, 0.366687, 0.480142, 0.444081, 0.436924, 0.4292, 0.444081, 0.4292, 0.346032, 0.342579, 0.257454, 0.264545, 0.179055, 0.229226, 0.236433, 0.31487, 0.31487, 0.268042, 0.26085, 0.311707, 0.278302, 0.380708, 0.461924, 0.458154, 0.380708, 0.384043, 0.394753, 0.384043, 0.384043, 0.465241, 0.480142, 0.59014, 0.476583, 0.490133, 0.538167, 0.525368, 0.454136, 0.418646, 0.4292, 0.352862, 0.380708, 0.394753, 0.31487, 0.239899, 0.236433, 0.311707, 0.308712, 0.271506, 0.185198, 0.122885, 0.132295, 0.076542, 0.078022, 0.132295, 0.191378, 0.182256, 0.15284, 0.185198, 0.229226, 0.216401, 0.298791, 0.298791, 0.284882, 0.275179, 0.271506, 0.288399, 0.288399, 0.288399, 0.318242, 0.408655, 0.384043, 0.384043, 0.394753, 0.390993, 0.356642, 0.271506, 0.271506, 0.30533, 0.30533, 0.301917, 0.30533, 0.275179, 0.275179, 0.21291, 0.216401, 0.264545, 0.257454, 0.194234, 0.173081, 0.173081, 0.170161, 0.268042, 0.225814, 0.30533, 0.219301, 0.25031, 0.342579, 0.308712, 0.308712, 0.335645, 0.339168, 0.339168, 0.366687, 0.295083, 0.356642, 0.447574, 0.447574, 0.444081, 0.408655, 0.356642, 0.356642, 0.295083, 0.291804, 0.318242, 0.219301, 0.308712, 0.339168, 0.349426, 0.390993, 0.311707, 0.25031, 0.271506, 0.26085, 0.271506, 0.342579, 0.264545, 0.284882, 0.31487, 0.222385, 0.356642, 0.40511, 0.414856, 0.401658, 0.41194, 0.42561, 0.422041, 0.346032, 0.281712, 0.275179, 0.26085, 0.332115, 0.41194, 0.390993, 0.521092, 0.472492, 0.390993, 0.433034, 0.401658, 0.370445, 0.458154, 0.346032, 0.390993, 0.374039, 0.458154, 0.418646, 0.377384, 0.483068, 0.56648, 0.613573, 0.51388, 0.480142, 0.40511, 0.390993, 0.374039, 0.342579, 0.387226, 0.384043, 0.324872, 0.356642, 0.387226, 0.324872, 0.366687, 0.278302, 0.281712, 0.275179, 0.30533, 0.301917, 0.288399, 0.284882, 0.281712, 0.370445, 0.414856, 0.461924, 0.458154, 0.380708, 0.291804, 0.275179, 0.349426, 0.461924, 0.422041, 0.433034, 0.521092, 0.476583, 0.525368, 0.458154, 0.454136, 0.387226, 0.42561, 0.352862, 0.374039, 0.30533, 0.328603, 0.239899, 0.196879, 0.209395, 0.298791, 0.380708, 0.30533, 0.321458, 0.308712, 0.284882, 0.284882, 0.206376, 0.275179, 0.301917, 0.335645, 0.342579, 0.377384, 0.380708, 0.366687, 0.36309, 0.349426, 0.284882, 0.328603, 0.408655, 0.394753, 0.295083, 0.301917, 0.374039, 0.284882, 0.295083, 0.25031, 0.247041, 0.236433, 0.257454, 0.257454, 0.288399, 0.281712, 0.31487, 0.30533, 0.394753, 0.308712, 0.356642, 0.387226, 0.339168, 0.339168, 0.346032, 0.346032, 0.346032, 0.349426, 0.440853, 0.418646, 0.509769, 0.468512, 0.468512, 0.42561, 0.444081, 0.414856, 0.324872, 0.339168, 0.308712, 0.281712, 0.356642, 0.298791, 0.268042, 0.243554, 0.182256, 0.122885, 0.191378, 0.191378, 0.185198, 0.185198, 0.11371, 0.11371, 0.090864, 0.137348, 0.158265, 0.142424, 0.164327, 0.247041, 0.142424, 0.17593, 0.137348, 0.088832, 0.155435, 0.179055, 0.288399, 0.352862, 0.422041, 0.346032, 0.268042, 0.284882, 0.239899, 0.339168, 0.328603, 0.394753, 0.390993, 0.390993, 0.332115, 0.346032, 0.352862, 0.458154, 0.454136, 0.553315, 0.570702, 0.480142, 0.384043, 0.30533, 0.229226, 0.239899, 0.239899, 0.239899, 0.239899, 0.271506, 0.236433, 0.236433, 0.232838, 0.167087, 0.167087, 0.243554, 0.158265, 0.10481, 0.132295, 0.106997, 0.098513, 0.139895, 0.167087, 0.257454, 0.318242, 0.324872, 0.342579, 0.433034, 0.529623, 0.505461, 0.486429, 0.505461, 0.490133, 0.472492, 0.575842, 0.553315, 0.505461, 0.642678, 0.784345], '')</t>
  </si>
  <si>
    <t>[35, 57, 62, 88, 89, 90, 91, 92, 93, 94, 130, 133, 134, 242, 256, 257, 258, 290, 292, 351, 402, 403, 431, 432, 434, 437, 438, 439, 440, 441]</t>
  </si>
  <si>
    <t>UPI00017302A0 status=activ</t>
  </si>
  <si>
    <t>([0.216401, 0.268042, 0.185198, 0.129801, 0.086953, 0.11371, 0.137348, 0.079919, 0.06312, 0.083462, 0.086953, 0.098513, 0.100716, 0.106997, 0.106997, 0.05306, 0.10481, 0.155435, 0.164327, 0.139895, 0.147574, 0.134866, 0.079919, 0.129801, 0.18812, 0.26085, 0.268042, 0.271506, 0.387226, 0.374039, 0.288399, 0.31487, 0.311707, 0.225814, 0.15284, 0.144935, 0.239899, 0.225814, 0.222385, 0.122885, 0.191378, 0.17593, 0.206376, 0.291804, 0.281712, 0.219301, 0.225814, 0.236433, 0.15284, 0.15284, 0.229226, 0.200174, 0.147574, 0.15284, 0.203355, 0.179055, 0.200174, 0.179055, 0.185198, 0.185198, 0.206376, 0.225814, 0.200174, 0.109221, 0.111485, 0.116183, 0.170161, 0.10481, 0.098513, 0.164327, 0.096677, 0.094817, 0.179055, 0.243554, 0.243554, 0.18812, 0.288399, 0.179055, 0.194234, 0.18812, 0.182256, 0.271506, 0.196879, 0.164327, 0.268042, 0.161087, 0.158265, 0.179055, 0.26085, 0.247041, 0.247041, 0.328603, 0.318242, 0.321458, 0.321458, 0.232838, 0.31487, 0.206376, 0.206376, 0.243554, 0.164327, 0.173081, 0.173081, 0.170161, 0.132295, 0.079919, 0.155435, 0.161087, 0.083462, 0.086953, 0.092881, 0.076542, 0.046336, 0.03976, 0.045352, 0.022667, 0.030611, 0.025316, 0.049374, 0.049374, 0.023087, 0.03976, 0.03976, 0.025316, 0.025316, 0.054297, 0.05306, 0.048328, 0.042364, 0.073402, 0.071867, 0.071867, 0.048328, 0.042364, 0.050641, 0.026892, 0.051831, 0.032677, 0.023534, 0.029376, 0.055536, 0.096677, 0.098513, 0.100716, 0.158265, 0.173081, 0.106997, 0.170161, 0.185198, 0.191378, 0.203355, 0.129801, 0.139895, 0.229226, 0.349426, 0.349426, 0.387226, 0.308712, 0.328603, 0.418646, 0.298791, 0.291804, 0.295083, 0.288399, 0.203355, 0.125101, 0.173081, 0.25406, 0.15008, 0.142424, 0.15008, 0.118441, 0.132295, 0.144935, 0.129801, 0.132295, 0.092881, 0.090864, 0.074921, 0.106997, 0.086953, 0.155435, 0.132295, 0.142424, 0.15284, 0.206376, 0.203355, 0.118441, 0.100716, 0.18812, 0.11371, 0.071867, 0.046336, 0.040537, 0.022667, 0.020165, 0.0198, 0.028695, 0.038042, 0.046336, 0.046336, 0.045352, 0.033407, 0.038042, 0.023963, 0.013437, 0.015078, 0.028107, 0.059222, 0.034884, 0.028695, 0.030003, 0.048328, 0.054297, 0.054297, 0.090864, 0.106997, 0.059222, 0.066181, 0.058088, 0.078022, 0.096677, 0.122885, 0.158265, 0.116183, 0.116183, 0.206376, 0.155435, 0.083462, 0.085092, 0.15284, 0.179055, 0.25406, 0.158265, 0.236433, 0.311707, 0.295083, 0.301917, 0.356642, 0.339168, 0.264545, 0.298791, 0.308712, 0.232838, 0.225814, 0.26085, 0.352862, 0.339168, 0.398279, 0.517562, 0.525368, 0.525368, 0.494003, 0.5017, 0.585406, 0.483068, 0.398279, 0.374039, 0.36309, 0.384043, 0.40511, 0.490133, 0.51388, 0.5017, 0.476583, 0.490133, 0.40511, 0.370445, 0.36309, 0.288399, 0.170161, 0.182256, 0.182256, 0.137348, 0.127496, 0.092881, 0.102787, 0.161087, 0.182256, 0.11371, 0.127496, 0.120615, 0.100716, 0.092881, 0.085092, 0.139895, 0.106997, 0.116183, 0.100716, 0.11371, 0.170161, 0.179055, 0.147574, 0.167087, 0.236433, 0.167087, 0.275179, 0.352862, 0.291804, 0.301917, 0.288399, 0.284882, 0.284882, 0.30533, 0.308712, 0.232838, 0.158265, 0.161087, 0.25406, 0.298791, 0.284882, 0.225814, 0.243554, 0.25406, 0.158265, 0.191378, 0.18812, 0.173081, 0.179055, 0.243554, 0.161087, 0.295083, 0.203355, 0.179055, 0.118441, 0.116183, 0.173081, 0.26085, 0.185198, 0.116183, 0.116183, 0.060549, 0.100716, 0.088832, 0.05306, 0.098513, 0.081712, 0.147574, 0.132295, 0.122885, 0.120615, 0.191378, 0.102787, 0.109221, 0.147574, 0.219301, 0.137348, 0.144935, 0.088832, 0.15008, 0.229226, 0.21291, 0.332115, 0.247041, 0.264545, 0.335645, 0.349426, 0.264545, 0.167087, 0.179055, 0.170161, 0.170161, 0.179055, 0.26085, 0.243554, 0.139895, 0.139895, 0.142424, 0.086953, 0.085092, 0.098513, 0.106997, 0.06184, 0.032017, 0.047319, 0.047319, 0.050641, 0.042364, 0.036378, 0.037156, 0.040537, 0.042364, 0.024393, 0.027463, 0.016826, 0.015078, 0.026338, 0.015078, 0.024826, 0.041405, 0.071867, 0.06312, 0.028695, 0.049374, 0.054297, 0.064632, 0.058088, 0.035586, 0.034884, 0.076542, 0.122885, 0.064632, 0.051831, 0.109221, 0.098513, 0.164327, 0.232838, 0.222385, 0.332115, 0.247041, 0.167087, 0.167087, 0.173081, 0.194234, 0.206376, 0.295083, 0.281712, 0.384043, 0.454136, 0.447574, 0.398279, 0.31487, 0.401658, 0.346032, 0.229226, 0.18812, 0.11371, 0.147574, 0.15008, 0.147574, 0.225814, 0.31487, 0.247041, 0.236433, 0.356642, 0.239899, 0.15284, 0.090864, 0.051831, 0.031287, 0.017797, 0.022667, 0.038858, 0.043307, 0.042364, 0.073402, 0.088832, 0.144935, 0.076542, 0.073402, 0.078022, 0.083462, 0.048328, 0.042364, 0.048328, 0.038042, 0.041405, 0.040537, 0.0704, 0.109221, 0.182256, 0.182256, 0.173081, 0.109221, 0.109221, 0.111485, 0.092881, 0.090864, 0.098513, 0.102787, 0.10481, 0.098513, 0.051831, 0.096677, 0.161087, 0.17593, 0.182256, 0.182256, 0.264545, 0.268042, 0.236433, 0.239899, 0.359901, 0.356642, 0.339168, 0.339168, 0.401658, 0.349426, 0.349426, 0.335645, 0.339168, 0.268042, 0.232838, 0.219301, 0.222385, 0.219301, 0.120615, 0.069024, 0.129801, 0.132295, 0.139895, 0.098513, 0.088832, 0.100716, 0.109221, 0.219301, 0.132295, 0.15008, 0.219301, 0.155435, 0.164327, 0.161087, 0.239899, 0.268042, 0.284882, 0.281712, 0.288399, 0.288399, 0.359901, 0.321458, 0.298791, 0.25031, 0.339168, 0.318242, 0.236433, 0.179055, 0.100716, 0.179055], '')</t>
  </si>
  <si>
    <t>[249, 250, 251, 253, 254, 262, 263]</t>
  </si>
  <si>
    <t>UPI00017302A1 status=activ</t>
  </si>
  <si>
    <t>([0.071867, 0.127496, 0.109221, 0.137348, 0.179055, 0.155435, 0.088832, 0.079919, 0.046336, 0.024393, 0.023963, 0.026338, 0.017797, 0.009483, 0.006374, 0.008276, 0.007877, 0.006039, 0.004646, 0.005623, 0.004135, 0.004483, 0.004388, 0.003671, 0.003727, 0.002581, 0.002349, 0.0028, 0.003212, 0.004315, 0.004611, 0.00543, 0.006701, 0.006245, 0.009187, 0.013437, 0.013437, 0.009728, 0.017797, 0.019109, 0.023534, 0.045352, 0.041405, 0.044297, 0.05306, 0.054297, 0.054297, 0.054297, 0.076542, 0.085092, 0.051831, 0.047319, 0.023087, 0.011669, 0.014315, 0.015694, 0.011518, 0.007877, 0.008525, 0.006142, 0.007645, 0.006421, 0.006194, 0.009187, 0.005992, 0.006039, 0.005734, 0.008156, 0.008156, 0.005623, 0.005318, 0.007031, 0.01078, 0.011903, 0.010672, 0.008002, 0.007495, 0.008723, 0.010221, 0.010131, 0.009977, 0.009096, 0.007177, 0.007495, 0.005932, 0.008075, 0.010672, 0.007315, 0.005249, 0.005683, 0.006894, 0.005011, 0.004775, 0.003478, 0.004577, 0.004736, 0.007555, 0.007177, 0.006194, 0.005249, 0.004646, 0.004388, 0.004431, 0.006533, 0.004513, 0.006039, 0.006078, 0.004161, 0.004646, 0.006421, 0.007645, 0.008895, 0.010221, 0.007091, 0.011518, 0.011518, 0.0198, 0.01227, 0.013437, 0.019109, 0.019109, 0.016021, 0.018415, 0.010509, 0.006701, 0.01078, 0.011669, 0.013437, 0.028107, 0.043307, 0.043307, 0.022306, 0.026338, 0.020522, 0.024393, 0.014783, 0.008156, 0.008276, 0.008276, 0.005683, 0.006421, 0.009483, 0.00962, 0.015694, 0.033407, 0.058088, 0.024393, 0.020522, 0.020165, 0.021381, 0.01204, 0.01204, 0.021381, 0.010509, 0.010672, 0.016528, 0.024826, 0.06312, 0.026338, 0.038858, 0.038042, 0.036378, 0.017797, 0.023963, 0.011903, 0.007315, 0.006142, 0.009096, 0.006482, 0.004388, 0.004577, 0.006374, 0.004611, 0.003431, 0.003478, 0.004208, 0.004208, 0.003212, 0.002276, 0.002336, 0.002336, 0.003276, 0.003671, 0.005223, 0.004483, 0.006988, 0.010131, 0.013437, 0.013437, 0.01204, 0.020522, 0.010372, 0.007091, 0.010372, 0.017138, 0.020876, 0.029376, 0.014783, 0.011518, 0.0198, 0.021816, 0.014315, 0.014586, 0.009483, 0.007877, 0.009294, 0.005872, 0.004208, 0.004775, 0.004611, 0.004899, 0.005378, 0.00515, 0.004775, 0.003512, 0.003701, 0.004775, 0.004611, 0.005683, 0.008895, 0.008525, 0.014075, 0.011903, 0.007877, 0.008525, 0.010221, 0.014783, 0.030611, 0.034884, 0.036378, 0.019109, 0.027463, 0.011518, 0.015078, 0.019401, 0.025316, 0.015078, 0.009187, 0.009187, 0.01078, 0.008409, 0.006194, 0.003963, 0.003727, 0.005011, 0.005872, 0.005503, 0.00359, 0.003671, 0.004835, 0.00515, 0.007177, 0.009187, 0.009865, 0.008525, 0.01227, 0.00962, 0.013821, 0.013613, 0.007645, 0.00777, 0.010221, 0.017447, 0.041405, 0.03976, 0.044297, 0.021381, 0.021381, 0.037156, 0.018415, 0.018106, 0.016528, 0.008723, 0.006078, 0.006142, 0.008895, 0.006701, 0.008624, 0.006039, 0.005378, 0.008525, 0.005872, 0.005623, 0.003864, 0.003079, 0.003366, 0.003555, 0.003864, 0.002529, 0.002078, 0.002881, 0.00292, 0.002211, 0.003461, 0.004736, 0.005378, 0.005623, 0.006795, 0.00777, 0.012727, 0.013613, 0.013437, 0.023087, 0.014586, 0.020165, 0.020165, 0.023534, 0.020876, 0.034884, 0.042364, 0.050641, 0.034068, 0.014315, 0.015694, 0.008409, 0.006619, 0.009294, 0.005683, 0.004161, 0.003701, 0.002512, 0.002529, 0.001748, 0.002057, 0.002727, 0.00225, 0.002761, 0.003727, 0.003727, 0.003804, 0.005378, 0.005378, 0.004388, 0.00515, 0.006374, 0.008075, 0.006533, 0.004388, 0.005872, 0.008276, 0.006142, 0.008895, 0.009865, 0.009728, 0.006245, 0.006374, 0.009977, 0.009294, 0.006421, 0.006142, 0.004414, 0.004208, 0.005318, 0.008624, 0.007495, 0.008002, 0.006421, 0.007422, 0.006988, 0.005734, 0.006245, 0.010221, 0.007031, 0.006374, 0.009401, 0.014783, 0.008804, 0.008895, 0.006374, 0.007177, 0.005249, 0.006039, 0.004431, 0.003341, 0.002482, 0.002727, 0.002606, 0.003821, 0.003366, 0.004358, 0.004921, 0.004483, 0.004483, 0.004483, 0.007031, 0.004921, 0.004899, 0.006988, 0.00543, 0.006619, 0.008624, 0.010926, 0.014783, 0.026338, 0.026338, 0.020876, 0.037156, 0.019401, 0.014315, 0.026892, 0.038042, 0.027463, 0.028107, 0.026338, 0.03976, 0.0198, 0.038042, 0.020165, 0.015694, 0.013821, 0.010131, 0.010131, 0.011903, 0.011903, 0.007877, 0.012727, 0.013265, 0.008075, 0.013016, 0.014315, 0.010509, 0.009865, 0.010926, 0.011342, 0.01204, 0.009294, 0.014315, 0.015344, 0.027463, 0.024826, 0.051831, 0.122885, 0.120615, 0.134866, 0.069024, 0.069024, 0.028107, 0.060549, 0.137348, 0.137348, 0.094817, 0.142424, 0.155435, 0.134866, 0.134866, 0.100716, 0.191378, 0.094817, 0.094817, 0.11371, 0.100716, 0.096677, 0.060549, 0.06184, 0.043307, 0.096677, 0.185198, 0.206376, 0.164327, 0.078022, 0.074921, 0.086953, 0.041405, 0.0198, 0.03976, 0.041405, 0.026892, 0.025316, 0.023963, 0.023534, 0.016528, 0.014783, 0.015344, 0.019109, 0.017797, 0.011903, 0.01204, 0.01227, 0.012727, 0.009865, 0.017138, 0.013016, 0.011903, 0.016826, 0.018106, 0.010372, 0.008276, 0.008002, 0.006194, 0.00962, 0.008156, 0.006374, 0.006421, 0.006421, 0.004689, 0.003366, 0.00407, 0.003997, 0.003963, 0.005318, 0.007177, 0.007031, 0.007031, 0.010372, 0.009728, 0.01227, 0.016528, 0.017447, 0.029376, 0.040537, 0.027463, 0.027463, 0.06184, 0.125101, 0.085092], '')</t>
  </si>
  <si>
    <t>UPI00017302A2 status=activ</t>
  </si>
  <si>
    <t>([0.324872, 0.390993, 0.203355, 0.243554, 0.268042, 0.295083, 0.31487, 0.332115, 0.239899, 0.271506, 0.18812, 0.239899, 0.164327, 0.074921, 0.118441, 0.094817, 0.05306, 0.056825, 0.028695, 0.014783, 0.009483, 0.007259, 0.006194, 0.009483, 0.006795, 0.005249, 0.004135, 0.003276, 0.002349, 0.00225, 0.001687, 0.001778, 0.001786, 0.001572, 0.001743, 0.001748, 0.002327, 0.003109, 0.004161, 0.005683, 0.007259, 0.007315, 0.007259, 0.008409, 0.007422, 0.010926, 0.011669, 0.018787, 0.017138, 0.021816, 0.033407, 0.067594, 0.11371, 0.06312, 0.127496, 0.194234, 0.203355, 0.144935, 0.111485, 0.111485, 0.058088, 0.040537, 0.038858, 0.069024, 0.073402, 0.102787, 0.096677, 0.096677, 0.059222, 0.109221, 0.161087, 0.196879, 0.179055, 0.185198, 0.191378, 0.164327, 0.11371, 0.060549, 0.10481, 0.139895, 0.129801, 0.219301, 0.219301, 0.318242, 0.268042, 0.25406, 0.158265, 0.170161, 0.239899, 0.281712, 0.284882, 0.288399, 0.21291, 0.137348, 0.132295, 0.132295, 0.155435, 0.236433, 0.291804, 0.243554, 0.15284, 0.15008, 0.088832, 0.147574, 0.147574, 0.179055, 0.194234, 0.295083, 0.278302, 0.275179, 0.271506, 0.271506, 0.271506, 0.342579, 0.318242, 0.219301, 0.324872, 0.295083, 0.295083, 0.328603, 0.359901, 0.377384, 0.308712, 0.349426, 0.31487, 0.31487, 0.278302, 0.281712, 0.182256, 0.158265, 0.164327, 0.129801, 0.127496, 0.129801, 0.142424, 0.142424, 0.247041, 0.236433, 0.196879, 0.182256, 0.200174, 0.134866, 0.129801, 0.18812, 0.236433, 0.271506, 0.200174, 0.15284, 0.142424, 0.222385, 0.257454, 0.268042, 0.247041, 0.264545, 0.26085, 0.161087, 0.26085, 0.243554, 0.243554, 0.243554, 0.167087, 0.158265, 0.203355, 0.288399, 0.257454, 0.243554, 0.170161, 0.232838, 0.321458, 0.288399, 0.284882, 0.25406, 0.209395, 0.239899, 0.243554, 0.216401, 0.278302, 0.288399, 0.257454, 0.26085, 0.25406, 0.332115, 0.328603, 0.275179, 0.275179, 0.275179, 0.271506, 0.356642, 0.324872, 0.328603, 0.278302, 0.196879, 0.196879, 0.239899, 0.222385, 0.209395, 0.236433, 0.236433, 0.239899, 0.239899, 0.25031, 0.25406, 0.271506, 0.194234, 0.194234, 0.200174, 0.167087, 0.182256, 0.116183, 0.116183, 0.111485, 0.170161, 0.243554, 0.206376, 0.132295, 0.206376, 0.236433, 0.173081, 0.200174, 0.182256, 0.209395, 0.122885, 0.185198, 0.170161, 0.167087, 0.216401, 0.132295, 0.196879, 0.182256, 0.257454, 0.288399, 0.298791, 0.229226, 0.229226, 0.332115, 0.41194, 0.418646, 0.390993, 0.380708, 0.349426, 0.321458, 0.229226, 0.232838, 0.268042, 0.288399, 0.384043, 0.41194, 0.418646, 0.324872, 0.257454, 0.268042, 0.236433, 0.243554, 0.209395, 0.21291, 0.196879, 0.194234, 0.200174, 0.118441, 0.196879, 0.229226, 0.229226, 0.335645, 0.332115, 0.298791, 0.291804, 0.278302, 0.21291, 0.295083, 0.298791, 0.370445, 0.278302, 0.324872, 0.278302, 0.295083, 0.324872, 0.308712, 0.222385, 0.225814, 0.21291, 0.200174, 0.196879, 0.229226, 0.137348, 0.229226, 0.229226, 0.129801, 0.127496, 0.209395, 0.179055, 0.25406, 0.25406, 0.30533, 0.295083, 0.219301, 0.30533, 0.194234, 0.167087, 0.271506, 0.284882, 0.40511, 0.414856, 0.384043, 0.387226, 0.480142, 0.480142, 0.374039, 0.497853, 0.497853, 0.398279, 0.366687, 0.380708, 0.394753, 0.339168, 0.36309, 0.401658, 0.414856, 0.41194, 0.418646, 0.30533, 0.288399, 0.275179, 0.257454, 0.318242, 0.321458, 0.239899, 0.236433, 0.268042, 0.179055, 0.17593, 0.264545, 0.328603, 0.284882, 0.271506, 0.288399, 0.26085, 0.295083, 0.288399, 0.301917, 0.342579, 0.346032, 0.342579, 0.349426, 0.328603, 0.275179, 0.236433, 0.308712, 0.264545, 0.335645, 0.42561, 0.398279, 0.318242, 0.278302], '')</t>
  </si>
  <si>
    <t>UPI00017302A4 status=activ</t>
  </si>
  <si>
    <t>([0.118441, 0.15008, 0.209395, 0.102787, 0.137348, 0.086953, 0.046336, 0.059222, 0.083462, 0.056825, 0.041405, 0.026892, 0.025762, 0.023087, 0.03976, 0.069024, 0.06184, 0.06184, 0.058088, 0.109221, 0.06184, 0.055536, 0.031287, 0.028107, 0.064632, 0.060549, 0.059222, 0.067594, 0.055536, 0.05306, 0.051831, 0.071867, 0.079919, 0.046336, 0.045352, 0.043307, 0.036378, 0.038042, 0.019109, 0.016021, 0.012727, 0.020522, 0.011669, 0.011903, 0.007877, 0.007645, 0.007645, 0.010926, 0.016528, 0.021381, 0.012727, 0.020165, 0.023963, 0.046336, 0.081712, 0.096677, 0.055536, 0.033407, 0.031287, 0.037156, 0.047319, 0.0704, 0.0704, 0.10481, 0.134866, 0.225814, 0.225814, 0.144935, 0.155435, 0.116183, 0.0704, 0.060549, 0.067594, 0.032677, 0.032017, 0.034068, 0.06312, 0.06312, 0.129801, 0.109221, 0.191378, 0.11371, 0.094817, 0.094817, 0.111485, 0.15284, 0.15284, 0.170161, 0.268042, 0.144935, 0.139895, 0.21291, 0.342579, 0.26085, 0.335645, 0.352862, 0.257454, 0.196879, 0.298791, 0.203355, 0.229226, 0.216401, 0.308712, 0.346032, 0.26085, 0.179055, 0.182256, 0.200174, 0.092881, 0.051831, 0.10481, 0.127496, 0.0704, 0.064632, 0.056825, 0.043307, 0.035586, 0.06184, 0.042364, 0.044297, 0.044297, 0.026338, 0.014783, 0.010672, 0.009401, 0.015078, 0.024393, 0.017797, 0.016826, 0.019109, 0.031287, 0.033407, 0.023534, 0.03976, 0.023087, 0.0198, 0.033407, 0.027463, 0.027463, 0.050641, 0.038042, 0.0704, 0.120615, 0.120615, 0.170161, 0.185198, 0.173081, 0.185198, 0.225814, 0.219301, 0.222385, 0.15284, 0.158265, 0.161087, 0.102787, 0.179055, 0.31487, 0.232838, 0.161087, 0.164327, 0.170161, 0.170161, 0.10481, 0.122885, 0.142424, 0.147574, 0.083462, 0.081712, 0.078022, 0.083462, 0.048328, 0.085092, 0.085092, 0.079919, 0.129801, 0.200174, 0.203355, 0.185198, 0.281712, 0.324872, 0.257454, 0.247041, 0.196879, 0.21291, 0.185198, 0.264545, 0.257454, 0.257454, 0.257454, 0.257454, 0.247041, 0.339168, 0.271506, 0.318242, 0.328603, 0.247041, 0.164327, 0.155435, 0.085092, 0.078022, 0.058088, 0.088832, 0.092881, 0.088832, 0.127496, 0.132295, 0.134866, 0.079919, 0.142424, 0.155435, 0.15008, 0.118441, 0.11371, 0.164327, 0.118441, 0.106997, 0.122885, 0.206376, 0.216401, 0.222385, 0.229226, 0.356642, 0.318242, 0.284882, 0.295083, 0.222385, 0.142424, 0.139895, 0.216401, 0.179055, 0.142424, 0.120615, 0.129801, 0.106997, 0.081712, 0.139895, 0.109221, 0.147574, 0.090864], '')</t>
  </si>
  <si>
    <t>UPI00017302A5 status=activ</t>
  </si>
  <si>
    <t>([0.069024, 0.076542, 0.098513, 0.122885, 0.167087, 0.200174, 0.222385, 0.15284, 0.122885, 0.127496, 0.147574, 0.125101, 0.173081, 0.18812, 0.257454, 0.346032, 0.370445, 0.476583, 0.525368, 0.418646, 0.418646, 0.436924, 0.36309, 0.332115, 0.291804, 0.275179, 0.18812, 0.142424, 0.216401, 0.281712, 0.30533, 0.225814, 0.291804, 0.30533, 0.247041, 0.155435, 0.155435, 0.137348, 0.076542, 0.071867, 0.120615, 0.132295, 0.120615, 0.194234, 0.225814, 0.284882, 0.268042, 0.356642, 0.414856, 0.433034, 0.42561, 0.4292, 0.454136, 0.40511, 0.401658, 0.352862, 0.408655, 0.349426, 0.349426, 0.436924, 0.339168, 0.275179, 0.257454, 0.275179, 0.185198, 0.182256, 0.167087, 0.164327, 0.139895, 0.118441, 0.086953, 0.069024, 0.049374, 0.06312, 0.0704, 0.043307, 0.086953], '')</t>
  </si>
  <si>
    <t>UPI00017302A6 status=activ</t>
  </si>
  <si>
    <t>([0.036378, 0.019401, 0.027463, 0.038042, 0.036378, 0.049374, 0.030003, 0.03976, 0.038042, 0.025762, 0.018787, 0.024826, 0.015078, 0.009096, 0.007315, 0.010221, 0.010672, 0.008276, 0.009401, 0.011669, 0.009977, 0.00962, 0.00962, 0.007315, 0.005872, 0.006482, 0.004775, 0.004736, 0.003555, 0.003924, 0.003864, 0.003864, 0.00389, 0.004577, 0.004483, 0.005011, 0.003804, 0.004899, 0.006078, 0.004835, 0.00543, 0.007031, 0.005249, 0.006374, 0.008804, 0.01227, 0.012727, 0.020876, 0.03976, 0.046336, 0.026892, 0.026338, 0.055536, 0.023963, 0.023963, 0.051831, 0.03976, 0.043307, 0.042364, 0.042364, 0.037156, 0.021381, 0.017138, 0.029376, 0.021381, 0.019401, 0.011669, 0.008075, 0.008409, 0.006039, 0.008276, 0.011518, 0.019109, 0.016826, 0.020876, 0.026892, 0.023534, 0.034068, 0.032677, 0.016826, 0.016826, 0.028695, 0.024826, 0.030611, 0.034068, 0.029376, 0.027463, 0.05306, 0.059222, 0.060549, 0.118441, 0.102787, 0.066181, 0.05306, 0.025316, 0.028107, 0.017447, 0.0198, 0.018415, 0.031287, 0.0704, 0.0704, 0.0704, 0.158265, 0.109221, 0.06312, 0.083462, 0.051831, 0.027463, 0.049374, 0.05306, 0.027463, 0.017447, 0.032017, 0.038042, 0.046336, 0.083462, 0.079919, 0.041405, 0.023534, 0.013265, 0.013821, 0.009483, 0.008804, 0.008156, 0.008002, 0.007031, 0.009401, 0.009294, 0.013613, 0.013016, 0.011903, 0.01227, 0.021381, 0.012727, 0.009294, 0.009977, 0.009294, 0.014075, 0.022667, 0.040537, 0.090864, 0.081712, 0.085092, 0.11371, 0.11371, 0.109221, 0.206376, 0.196879, 0.17593, 0.120615, 0.071867, 0.069024, 0.0704, 0.067594, 0.111485, 0.11371, 0.167087, 0.111485, 0.111485, 0.118441, 0.137348, 0.134866, 0.144935, 0.229226, 0.21291, 0.216401, 0.291804, 0.298791, 0.219301, 0.225814, 0.295083, 0.298791, 0.225814, 0.318242, 0.203355, 0.185198, 0.18812, 0.173081, 0.26085, 0.25031, 0.247041, 0.21291, 0.137348, 0.083462, 0.079919, 0.098513, 0.060549, 0.06312, 0.06184, 0.096677, 0.185198, 0.185198, 0.271506, 0.271506, 0.275179, 0.390993, 0.394753, 0.483068, 0.505461, 0.51388, 0.42561, 0.387226, 0.40511, 0.5017, 0.494003, 0.480142, 0.436924, 0.414856, 0.42561, 0.4292, 0.450668, 0.356642, 0.380708, 0.380708, 0.468512, 0.387226, 0.380708, 0.40511, 0.332115, 0.243554, 0.173081, 0.185198, 0.144935, 0.129801, 0.11371, 0.191378, 0.134866, 0.144935, 0.219301, 0.206376, 0.196879, 0.191378, 0.196879, 0.194234, 0.125101, 0.129801, 0.17593, 0.161087, 0.102787, 0.15008, 0.15008, 0.219301, 0.229226, 0.311707, 0.318242, 0.339168, 0.257454, 0.366687, 0.352862, 0.36309, 0.380708, 0.380708, 0.380708, 0.390993, 0.370445, 0.42561, 0.401658, 0.390993, 0.384043, 0.458154, 0.436924, 0.538167, 0.486429, 0.59917, 0.557691], '')</t>
  </si>
  <si>
    <t>[199, 200, 204, 262, 264, 265]</t>
  </si>
  <si>
    <t>UPI00017302A7 status=activ</t>
  </si>
  <si>
    <t>([0.009015, 0.007177, 0.00962, 0.008002, 0.010672, 0.014315, 0.011342, 0.010509, 0.009865, 0.008723, 0.011518, 0.015694, 0.010372, 0.010672, 0.010926, 0.016826, 0.028695, 0.034068, 0.059222, 0.059222, 0.109221, 0.116183, 0.102787, 0.11371, 0.200174, 0.144935, 0.144935, 0.229226, 0.196879, 0.185198, 0.264545, 0.185198, 0.185198, 0.268042, 0.222385, 0.308712, 0.25406, 0.247041, 0.236433, 0.200174, 0.291804, 0.291804, 0.284882, 0.40511, 0.40511, 0.308712, 0.271506, 0.271506, 0.18812, 0.281712, 0.359901, 0.36309, 0.418646, 0.418646, 0.366687, 0.318242, 0.271506, 0.232838, 0.243554, 0.161087, 0.196879, 0.185198, 0.185198, 0.109221, 0.085092, 0.050641, 0.05306, 0.098513, 0.11371, 0.142424, 0.142424, 0.15008, 0.15008, 0.158265, 0.155435, 0.122885, 0.127496, 0.173081, 0.173081, 0.173081, 0.17593, 0.118441, 0.056825, 0.051831, 0.05306, 0.05306, 0.081712, 0.06312, 0.038858, 0.034068, 0.047319, 0.055536, 0.033407, 0.024826, 0.016021, 0.016021, 0.029376, 0.046336, 0.042364, 0.083462, 0.078022, 0.083462, 0.132295, 0.232838, 0.243554, 0.349426, 0.398279, 0.335645, 0.374039, 0.447574, 0.398279, 0.387226, 0.374039, 0.440853, 0.5017, 0.622677, 0.613573, 0.608892, 0.517562, 0.51388, 0.517562, 0.517562, 0.59917, 0.585406, 0.585406, 0.56648, 0.486429, 0.458154, 0.529623, 0.632174, 0.63748, 0.712013, 0.699094, 0.680603, 0.694846, 0.675549, 0.553315, 0.549308, 0.549308, 0.648219, 0.657645, 0.657645, 0.648219, 0.642678, 0.486429, 0.408655, 0.291804, 0.349426, 0.349426, 0.349426, 0.339168, 0.271506, 0.147574, 0.118441, 0.120615, 0.127496, 0.137348, 0.194234, 0.194234, 0.185198, 0.132295, 0.06184, 0.03976, 0.043307, 0.043307, 0.092881, 0.134866, 0.236433, 0.236433, 0.257454, 0.200174, 0.15284, 0.229226, 0.370445, 0.398279, 0.384043, 0.339168, 0.308712, 0.284882, 0.257454, 0.229226, 0.295083, 0.486429, 0.59508], '')</t>
  </si>
  <si>
    <t>[114, 115, 116, 117, 118, 119, 120, 121, 122, 123, 124, 125, 128, 129, 130, 131, 132, 133, 134, 135, 136, 137, 138, 139, 140, 141, 142, 143, 183]</t>
  </si>
  <si>
    <t>UPI00017302A8 status=activ</t>
  </si>
  <si>
    <t>([0.081712, 0.125101, 0.185198, 0.109221, 0.144935, 0.092881, 0.048328, 0.038042, 0.058088, 0.0704, 0.086953, 0.127496, 0.055536, 0.096677, 0.096677, 0.050641, 0.096677, 0.096677, 0.15008, 0.15008, 0.25031, 0.243554, 0.247041, 0.196879, 0.291804, 0.173081, 0.173081, 0.284882, 0.352862, 0.301917, 0.216401, 0.219301, 0.203355, 0.236433, 0.232838, 0.15284, 0.268042, 0.170161, 0.173081, 0.182256, 0.11371, 0.059222, 0.059222, 0.031287, 0.038858, 0.037156, 0.079919, 0.137348, 0.079919, 0.079919, 0.06312, 0.071867, 0.071867, 0.0704, 0.120615, 0.127496, 0.127496, 0.116183, 0.129801, 0.132295, 0.069024, 0.122885, 0.122885, 0.059222, 0.111485, 0.090864, 0.109221, 0.10481, 0.048328, 0.056825, 0.055536, 0.085092, 0.134866, 0.111485, 0.054297, 0.060549, 0.059222, 0.048328, 0.021381, 0.026338, 0.028695, 0.029376, 0.017447, 0.027463, 0.06312, 0.059222, 0.041405, 0.020165, 0.020165, 0.032017, 0.038858, 0.030003, 0.023087, 0.015694, 0.014075, 0.025762, 0.015078, 0.010221, 0.019401], '')</t>
  </si>
  <si>
    <t>UPI00017302A9 status=activ</t>
  </si>
  <si>
    <t>([0.618285, 0.685117, 0.707965, 0.557691, 0.618285, 0.648219, 0.690604, 0.720929, 0.750527, 0.759478, 0.745909, 0.779859, 0.795062, 0.798249, 0.795062, 0.699094, 0.570702, 0.58069, 0.694846, 0.58069, 0.58069, 0.724957, 0.728858, 0.622677, 0.63748, 0.632174, 0.534167, 0.497853, 0.509769, 0.414856, 0.335645, 0.284882, 0.298791, 0.203355, 0.191378, 0.182256, 0.264545, 0.264545, 0.18812, 0.206376, 0.18812, 0.158265, 0.132295, 0.118441, 0.125101, 0.111485, 0.11371, 0.17593, 0.122885, 0.120615, 0.116183, 0.182256, 0.158265, 0.122885, 0.164327, 0.134866, 0.118441, 0.078022, 0.111485, 0.144935, 0.090864, 0.155435, 0.142424], '')</t>
  </si>
  <si>
    <t>[0, 1, 2, 3, 4, 5, 6, 7, 8, 9, 10, 11, 12, 13, 14, 15, 16, 17, 18, 19, 20, 21, 22, 23, 24, 25, 26, 28]</t>
  </si>
  <si>
    <t>UPI00017302AB status=activ</t>
  </si>
  <si>
    <t>([0.308712, 0.170161, 0.203355, 0.232838, 0.173081, 0.209395, 0.15008, 0.15284, 0.116183, 0.092881, 0.111485, 0.081712, 0.079919, 0.05306, 0.049374, 0.056825, 0.034068, 0.032017, 0.033407, 0.030611, 0.029376, 0.049374, 0.064632, 0.040537, 0.035586, 0.06184, 0.03976, 0.066181, 0.05306, 0.049374, 0.078022, 0.085092, 0.129801, 0.079919, 0.120615, 0.173081, 0.111485, 0.170161, 0.17593, 0.247041, 0.158265, 0.173081, 0.179055, 0.232838, 0.232838, 0.264545, 0.247041, 0.31487, 0.321458, 0.321458, 0.398279, 0.390993, 0.377384, 0.380708, 0.461924, 0.461924, 0.384043, 0.352862, 0.356642, 0.346032, 0.268042, 0.342579, 0.342579, 0.335645, 0.332115, 0.380708, 0.390993, 0.390993, 0.308712, 0.308712, 0.377384, 0.308712, 0.30533, 0.298791, 0.219301, 0.209395, 0.139895, 0.203355, 0.30533, 0.284882, 0.268042, 0.328603, 0.335645, 0.295083, 0.25406, 0.225814, 0.232838, 0.170161, 0.134866], '')</t>
  </si>
  <si>
    <t>UPI00017302AC status=activ</t>
  </si>
  <si>
    <t>([0.335645, 0.232838, 0.284882, 0.206376, 0.144935, 0.18812, 0.185198, 0.129801, 0.15008, 0.18812, 0.127496, 0.155435, 0.127496, 0.118441, 0.109221, 0.109221, 0.116183, 0.10481, 0.164327, 0.236433, 0.332115, 0.31487, 0.31487, 0.30533, 0.390993, 0.387226, 0.291804, 0.25406, 0.352862, 0.281712, 0.291804, 0.401658, 0.394753, 0.31487, 0.318242, 0.25031, 0.167087, 0.182256, 0.209395, 0.225814, 0.158265, 0.106997, 0.069024, 0.059222, 0.060549, 0.060549, 0.059222, 0.096677, 0.088832, 0.085092, 0.142424, 0.085092, 0.081712, 0.049374, 0.094817, 0.092881, 0.078022, 0.078022, 0.066181, 0.060549, 0.054297, 0.086953, 0.076542, 0.137348, 0.239899, 0.236433, 0.155435, 0.225814, 0.225814, 0.203355, 0.200174, 0.191378, 0.26085, 0.182256, 0.25406, 0.161087, 0.139895, 0.243554, 0.31487, 0.21291, 0.200174, 0.200174, 0.203355, 0.219301, 0.219301, 0.203355, 0.219301, 0.225814, 0.229226, 0.239899, 0.239899, 0.232838, 0.203355, 0.200174, 0.200174, 0.120615, 0.200174, 0.229226, 0.219301, 0.25031, 0.275179, 0.288399, 0.301917, 0.311707, 0.31487, 0.209395, 0.164327, 0.15008, 0.15008, 0.147574, 0.15008, 0.173081, 0.11371, 0.132295, 0.083462, 0.132295, 0.222385, 0.139895, 0.090864, 0.096677, 0.069024, 0.090864, 0.081712, 0.046336, 0.046336, 0.066181, 0.11371, 0.15008, 0.098513, 0.155435, 0.158265, 0.092881, 0.142424, 0.219301, 0.225814, 0.271506, 0.275179, 0.264545, 0.284882, 0.257454, 0.25406, 0.284882, 0.328603, 0.328603, 0.422041, 0.352862, 0.284882, 0.239899, 0.216401, 0.298791, 0.30533, 0.219301, 0.229226, 0.236433, 0.229226, 0.225814, 0.264545, 0.194234, 0.129801, 0.194234, 0.25406, 0.25031, 0.247041, 0.158265, 0.158265, 0.147574, 0.196879, 0.298791, 0.346032, 0.387226, 0.311707, 0.271506, 0.370445, 0.458154, 0.422041, 0.418646, 0.42561, 0.4292, 0.5017, 0.618285, 0.525368, 0.608892, 0.51388, 0.509769, 0.517562, 0.525368, 0.444081, 0.450668, 0.4292, 0.339168, 0.321458, 0.41194, 0.359901, 0.342579, 0.328603, 0.366687, 0.291804, 0.216401, 0.200174, 0.229226, 0.134866, 0.118441, 0.06312, 0.098513, 0.118441, 0.18812, 0.185198, 0.26085, 0.25031, 0.239899, 0.288399, 0.239899, 0.200174, 0.275179, 0.278302, 0.206376, 0.209395, 0.219301, 0.268042, 0.268042, 0.25031, 0.349426, 0.450668, 0.490133, 0.418646, 0.374039, 0.339168, 0.318242, 0.288399, 0.264545, 0.236433, 0.239899, 0.288399, 0.295083, 0.257454], '')</t>
  </si>
  <si>
    <t>[178, 179, 180, 181, 182, 183, 184, 185]</t>
  </si>
  <si>
    <t>UPI00017302B1 status=activ</t>
  </si>
  <si>
    <t>([0.009294, 0.008624, 0.007031, 0.006039, 0.007877, 0.009865, 0.009294, 0.008525, 0.007259, 0.009187, 0.013016, 0.011106, 0.01204, 0.008525, 0.012727, 0.018415, 0.013016, 0.015694, 0.027463, 0.034884, 0.060549, 0.049374, 0.076542, 0.139895, 0.219301, 0.137348, 0.142424, 0.203355, 0.291804, 0.380708, 0.352862, 0.298791, 0.366687, 0.328603, 0.4292, 0.390993, 0.366687, 0.509769, 0.480142, 0.433034], '')</t>
  </si>
  <si>
    <t>UPI00017302B4 status=activ</t>
  </si>
  <si>
    <t>([0.219301, 0.26085, 0.15008, 0.203355, 0.239899, 0.271506, 0.31487, 0.225814, 0.268042, 0.25406, 0.311707, 0.26085, 0.173081, 0.26085, 0.179055, 0.17593, 0.122885, 0.094817, 0.046336, 0.044297, 0.074921, 0.059222, 0.033407, 0.069024, 0.06312, 0.067594, 0.038042, 0.037156, 0.044297, 0.023534, 0.017797, 0.00962, 0.013821, 0.022306, 0.025762, 0.045352, 0.020165, 0.032677, 0.032677, 0.059222, 0.132295, 0.142424, 0.116183, 0.155435, 0.085092, 0.102787, 0.096677, 0.158265, 0.074921, 0.094817, 0.167087, 0.167087, 0.264545, 0.271506, 0.284882, 0.264545, 0.26085, 0.291804, 0.209395, 0.209395, 0.219301, 0.17593, 0.096677, 0.17593, 0.203355, 0.206376, 0.122885, 0.137348, 0.137348, 0.247041, 0.278302, 0.170161, 0.222385, 0.21291, 0.243554, 0.147574, 0.081712, 0.086953, 0.15008, 0.132295, 0.132295, 0.125101, 0.098513, 0.167087, 0.185198, 0.185198, 0.264545, 0.335645, 0.324872, 0.359901, 0.352862, 0.349426, 0.335645, 0.335645, 0.268042, 0.239899, 0.236433, 0.239899, 0.137348, 0.064632, 0.085092, 0.06184, 0.033407, 0.058088, 0.027463, 0.027463, 0.023087, 0.014315, 0.015078, 0.014586, 0.013016, 0.011106, 0.008075, 0.01078, 0.013821, 0.01227, 0.011669, 0.021381, 0.018787, 0.021381, 0.05306, 0.040537, 0.056825, 0.102787, 0.078022, 0.161087, 0.158265, 0.116183, 0.161087, 0.092881, 0.074921, 0.033407, 0.045352, 0.079919, 0.109221, 0.109221, 0.116183, 0.0704, 0.0704, 0.083462, 0.109221, 0.05306, 0.094817, 0.11371, 0.0704, 0.088832, 0.092881, 0.085092, 0.147574, 0.170161, 0.173081, 0.206376, 0.291804, 0.200174, 0.225814, 0.185198, 0.167087, 0.167087, 0.206376, 0.219301, 0.318242, 0.264545, 0.236433, 0.225814, 0.15284, 0.236433, 0.243554, 0.15284, 0.167087, 0.17593, 0.106997, 0.106997, 0.11371, 0.078022, 0.074921, 0.035586, 0.044297, 0.048328, 0.079919, 0.060549, 0.054297, 0.047319, 0.078022, 0.127496, 0.06184, 0.102787, 0.096677, 0.083462, 0.109221, 0.056825, 0.056825, 0.081712, 0.137348, 0.10481, 0.116183, 0.203355, 0.301917, 0.308712, 0.311707, 0.318242, 0.401658, 0.387226, 0.301917, 0.239899, 0.271506, 0.377384, 0.377384, 0.414856, 0.390993, 0.447574, 0.461924, 0.359901, 0.387226, 0.30533, 0.311707, 0.30533, 0.298791, 0.281712, 0.170161, 0.164327, 0.088832, 0.05306, 0.027463, 0.060549, 0.088832, 0.088832, 0.055536, 0.06184, 0.030003, 0.044297, 0.040537, 0.073402, 0.120615, 0.132295, 0.203355, 0.239899, 0.318242, 0.308712, 0.318242, 0.444081, 0.450668, 0.585406, 0.604312, 0.745909, 0.712013, 0.712013, 0.707965, 0.808535, 0.791621, 0.889439, 0.856457, 0.862302, 0.837511, 0.846163, 0.819762], '')</t>
  </si>
  <si>
    <t>[241, 242, 243, 244, 245, 246, 247, 248, 249, 250, 251, 252, 253, 254]</t>
  </si>
  <si>
    <t>UPI00017302B5 status=activ</t>
  </si>
  <si>
    <t>([0.083462, 0.125101, 0.051831, 0.029376, 0.042364, 0.044297, 0.06184, 0.079919, 0.102787, 0.125101, 0.161087, 0.122885, 0.142424, 0.18812, 0.18812, 0.278302, 0.278302, 0.185198, 0.203355, 0.116183, 0.116183, 0.200174, 0.102787, 0.196879, 0.321458, 0.324872, 0.356642, 0.349426, 0.356642, 0.268042, 0.232838, 0.216401, 0.264545, 0.155435, 0.206376, 0.21291, 0.111485, 0.106997, 0.158265, 0.216401, 0.243554, 0.206376, 0.102787, 0.102787, 0.100716, 0.047319, 0.051831, 0.051831, 0.024826, 0.014783, 0.023087, 0.026892, 0.014315, 0.011903, 0.011669, 0.010672, 0.010672, 0.011106, 0.011518, 0.011903, 0.01204, 0.009728, 0.008156, 0.013016, 0.025762, 0.030003, 0.051831, 0.049374, 0.048328, 0.069024, 0.078022, 0.066181, 0.054297, 0.06184, 0.102787, 0.170161, 0.164327, 0.125101, 0.222385, 0.206376, 0.18812, 0.120615, 0.219301, 0.352862, 0.356642, 0.311707, 0.219301, 0.25031, 0.179055, 0.18812, 0.247041, 0.222385, 0.271506, 0.271506, 0.281712, 0.281712, 0.288399, 0.203355, 0.25031, 0.155435, 0.098513, 0.118441, 0.120615, 0.120615, 0.064632, 0.06312, 0.06312, 0.055536, 0.056825, 0.096677, 0.092881, 0.090864, 0.15284, 0.096677, 0.125101, 0.155435, 0.158265, 0.102787, 0.191378, 0.134866, 0.139895, 0.216401, 0.134866, 0.132295, 0.142424, 0.222385, 0.236433, 0.295083, 0.384043, 0.232838, 0.120615, 0.064632, 0.037156, 0.038042, 0.064632, 0.032677, 0.024826, 0.027463, 0.044297, 0.023963, 0.021381, 0.035586, 0.027463, 0.048328, 0.050641, 0.024393, 0.023087, 0.021381, 0.013016, 0.013265, 0.025762, 0.044297, 0.086953, 0.088832, 0.071867, 0.037156, 0.076542, 0.074921, 0.064632, 0.06312, 0.058088, 0.060549, 0.064632, 0.085092, 0.042364, 0.059222, 0.073402, 0.073402, 0.078022, 0.118441, 0.092881, 0.10481, 0.076542, 0.079919, 0.067594, 0.054297, 0.11371, 0.067594, 0.122885, 0.127496, 0.120615, 0.196879, 0.167087, 0.158265, 0.147574, 0.222385, 0.257454, 0.275179, 0.278302, 0.271506, 0.185198, 0.134866, 0.125101, 0.164327, 0.127496, 0.232838, 0.291804, 0.264545, 0.26085, 0.25031, 0.247041, 0.170161, 0.164327, 0.271506, 0.164327, 0.102787, 0.10481, 0.109221, 0.15008, 0.15008, 0.10481, 0.144935, 0.222385, 0.132295, 0.170161, 0.122885, 0.096677, 0.11371, 0.127496, 0.111485, 0.06312, 0.069024, 0.096677, 0.096677, 0.098513, 0.132295, 0.134866, 0.134866, 0.088832, 0.079919, 0.054297, 0.096677, 0.096677, 0.100716, 0.185198, 0.170161, 0.25406, 0.222385, 0.164327, 0.090864, 0.122885, 0.196879, 0.191378, 0.243554, 0.25031, 0.247041, 0.332115, 0.335645, 0.356642, 0.4292, 0.321458, 0.377384, 0.349426, 0.301917, 0.21291, 0.129801, 0.139895, 0.088832, 0.076542, 0.118441, 0.182256, 0.219301, 0.164327, 0.11371, 0.098513, 0.054297, 0.037156, 0.032017, 0.059222, 0.05306, 0.029376, 0.064632, 0.034884, 0.020522, 0.033407, 0.037156, 0.037156, 0.036378, 0.0704, 0.06184, 0.05306, 0.035586, 0.029376, 0.025762, 0.036378, 0.045352, 0.088832, 0.076542, 0.045352, 0.033407, 0.031287, 0.059222, 0.064632, 0.129801, 0.173081, 0.109221, 0.155435, 0.15284, 0.122885, 0.102787, 0.116183, 0.076542, 0.056825, 0.067594, 0.132295, 0.147574, 0.122885, 0.106997, 0.179055, 0.288399, 0.257454, 0.25031, 0.161087, 0.083462, 0.047319, 0.059222, 0.106997, 0.127496, 0.209395, 0.206376, 0.232838, 0.25406, 0.318242, 0.42561, 0.42561, 0.36309, 0.264545, 0.26085, 0.26085, 0.219301, 0.139895, 0.209395, 0.15284, 0.155435, 0.155435, 0.247041, 0.185198, 0.096677, 0.079919, 0.074921, 0.096677, 0.088832, 0.134866, 0.142424, 0.15284, 0.155435, 0.11371, 0.17593, 0.129801, 0.076542, 0.098513, 0.155435, 0.137348, 0.144935, 0.216401, 0.216401, 0.129801, 0.118441, 0.206376, 0.216401, 0.216401, 0.137348, 0.137348, 0.079919, 0.079919, 0.074921, 0.06184, 0.111485, 0.11371, 0.10481, 0.109221, 0.11371, 0.102787, 0.06312, 0.106997, 0.088832, 0.134866, 0.206376, 0.191378, 0.164327, 0.15284, 0.164327, 0.257454, 0.17593, 0.196879, 0.111485, 0.11371, 0.081712, 0.078022, 0.079919, 0.071867, 0.122885, 0.067594, 0.071867, 0.073402, 0.038858, 0.049374, 0.050641, 0.055536, 0.106997, 0.069024, 0.0704, 0.034884, 0.026892, 0.030003, 0.041405, 0.064632, 0.067594, 0.067594, 0.067594, 0.0704, 0.086953, 0.088832, 0.142424, 0.092881, 0.147574, 0.21291, 0.225814, 0.158265, 0.083462, 0.076542, 0.144935, 0.173081, 0.18812, 0.219301, 0.291804, 0.298791, 0.324872, 0.25406, 0.324872, 0.31487, 0.308712, 0.342579, 0.321458, 0.321458, 0.30533, 0.225814, 0.229226, 0.142424, 0.225814, 0.342579, 0.349426, 0.356642, 0.332115, 0.414856, 0.308712, 0.216401, 0.15008, 0.085092, 0.132295, 0.15284, 0.167087, 0.17593, 0.17593, 0.200174, 0.206376, 0.301917, 0.390993, 0.390993, 0.476583, 0.4292, 0.328603, 0.321458, 0.311707, 0.236433, 0.15008, 0.257454, 0.352862, 0.433034, 0.529623, 0.433034, 0.422041, 0.332115, 0.342579, 0.308712, 0.295083, 0.206376, 0.200174, 0.196879, 0.132295, 0.129801, 0.167087, 0.239899, 0.173081, 0.164327, 0.15284, 0.216401, 0.179055, 0.142424, 0.120615, 0.10481, 0.15008, 0.116183, 0.17593, 0.120615, 0.173081, 0.125101], '')</t>
  </si>
  <si>
    <t>[469]</t>
  </si>
  <si>
    <t>UPI00017302B6 status=activ</t>
  </si>
  <si>
    <t>([0.086953, 0.147574, 0.076542, 0.142424, 0.100716, 0.125101, 0.066181, 0.088832, 0.11371, 0.066181, 0.081712, 0.106997, 0.129801, 0.232838, 0.225814, 0.318242, 0.342579, 0.335645, 0.232838, 0.281712, 0.298791, 0.288399, 0.271506, 0.284882, 0.243554, 0.31487, 0.232838, 0.257454, 0.25031, 0.257454, 0.30533, 0.219301, 0.161087, 0.164327, 0.122885, 0.122885, 0.096677, 0.118441, 0.111485, 0.185198, 0.179055, 0.170161, 0.11371, 0.088832, 0.15284, 0.094817, 0.055536, 0.054297, 0.055536, 0.06312, 0.06312, 0.054297, 0.055536, 0.048328, 0.049374, 0.06312, 0.06184, 0.046336, 0.059222, 0.032017, 0.034884, 0.020522, 0.021381, 0.021816, 0.034068, 0.019401, 0.017447, 0.035586, 0.035586, 0.050641, 0.045352, 0.042364, 0.081712, 0.137348, 0.134866, 0.083462, 0.067594, 0.045352, 0.078022, 0.079919, 0.116183, 0.055536, 0.094817, 0.049374, 0.081712, 0.042364, 0.060549, 0.120615, 0.096677, 0.100716, 0.073402, 0.079919, 0.043307, 0.045352, 0.036378, 0.069024, 0.109221, 0.125101, 0.127496, 0.127496, 0.122885, 0.147574, 0.247041, 0.247041, 0.268042, 0.26085, 0.26085, 0.206376, 0.209395, 0.142424, 0.219301, 0.298791, 0.301917, 0.324872, 0.311707, 0.342579, 0.30533, 0.229226, 0.158265, 0.18812, 0.164327, 0.17593, 0.173081, 0.170161, 0.094817, 0.134866, 0.144935, 0.144935, 0.167087, 0.170161, 0.164327, 0.155435, 0.155435, 0.100716, 0.147574, 0.088832, 0.050641, 0.051831, 0.083462, 0.129801, 0.164327, 0.164327, 0.096677, 0.092881, 0.094817, 0.111485, 0.069024, 0.059222, 0.090864, 0.142424, 0.132295, 0.206376, 0.15284, 0.098513, 0.098513, 0.05306, 0.111485, 0.179055, 0.203355, 0.203355, 0.179055, 0.161087, 0.161087, 0.243554, 0.247041, 0.25406, 0.339168, 0.359901, 0.335645, 0.332115, 0.288399, 0.18812, 0.196879, 0.257454, 0.352862, 0.422041, 0.517562, 0.486429, 0.521092, 0.433034, 0.436924, 0.380708, 0.321458, 0.359901, 0.271506, 0.275179, 0.268042, 0.257454, 0.324872, 0.359901, 0.390993, 0.356642, 0.465241, 0.450668, 0.450668, 0.352862, 0.268042, 0.271506, 0.264545, 0.236433, 0.257454, 0.26085, 0.31487, 0.377384, 0.377384, 0.380708, 0.370445, 0.374039, 0.295083, 0.288399, 0.25406, 0.164327, 0.144935, 0.147574, 0.15284, 0.161087, 0.155435, 0.15008, 0.155435, 0.155435, 0.15008, 0.17593, 0.173081, 0.116183, 0.069024, 0.066181, 0.064632, 0.055536, 0.054297, 0.100716, 0.059222, 0.074921, 0.11371, 0.11371, 0.122885, 0.069024, 0.0704, 0.116183, 0.132295, 0.090864, 0.055536, 0.032677, 0.026338, 0.026338, 0.054297, 0.090864, 0.055536, 0.048328, 0.059222, 0.059222, 0.05306, 0.05306, 0.055536, 0.035586, 0.031287, 0.031287, 0.055536, 0.031287, 0.0198, 0.028695, 0.045352, 0.044297, 0.038858, 0.059222, 0.058088, 0.058088, 0.056825, 0.047319, 0.111485, 0.118441, 0.127496, 0.15284, 0.222385, 0.216401, 0.275179, 0.291804, 0.278302, 0.209395, 0.203355, 0.25406, 0.147574, 0.116183, 0.15284, 0.243554, 0.219301, 0.196879, 0.167087, 0.142424, 0.239899, 0.164327, 0.122885, 0.083462, 0.03976, 0.026338], '')</t>
  </si>
  <si>
    <t>[176, 178]</t>
  </si>
  <si>
    <t>UPI00017302C6 status=activ</t>
  </si>
  <si>
    <t>([0.06312, 0.098513, 0.085092, 0.144935, 0.185198, 0.239899, 0.268042, 0.173081, 0.191378, 0.222385, 0.203355, 0.203355, 0.219301, 0.219301, 0.219301, 0.200174, 0.100716, 0.203355, 0.209395, 0.247041, 0.346032, 0.229226, 0.239899, 0.318242, 0.173081, 0.094817, 0.056825, 0.029376, 0.025316, 0.015078, 0.008276, 0.006795, 0.008804, 0.007315, 0.004835, 0.003607, 0.00359, 0.003727, 0.003727, 0.002727, 0.002761, 0.001906, 0.002662, 0.002276, 0.002014, 0.002529, 0.003607, 0.004513, 0.004736, 0.007091, 0.007031, 0.008276, 0.01204, 0.011518, 0.014783, 0.020876, 0.027463, 0.026338, 0.021816, 0.020876, 0.018106, 0.033407, 0.030611, 0.016826, 0.013437, 0.010372, 0.008075, 0.007555, 0.00515, 0.005992, 0.006078, 0.005992, 0.008723, 0.009728, 0.009728, 0.006894, 0.00543, 0.006701, 0.005992, 0.005992, 0.005872, 0.009401, 0.006142, 0.006142, 0.005872, 0.005503, 0.004358, 0.006078, 0.004431, 0.003963, 0.004431, 0.00316, 0.00316, 0.00283, 0.001936, 0.00155, 0.001541, 0.001434, 0.001408, 0.001722, 0.002078, 0.002138, 0.001541, 0.002366, 0.00316, 0.004577, 0.006421, 0.006988, 0.004736, 0.007031, 0.007422, 0.008276, 0.013016, 0.010926, 0.01078, 0.016528, 0.013821, 0.023534, 0.069024, 0.066181, 0.066181, 0.045352, 0.028695, 0.043307, 0.020165, 0.026338, 0.017797, 0.020165, 0.027463, 0.03976, 0.020165, 0.032017, 0.014315, 0.008002, 0.009096, 0.007645, 0.008002, 0.011342, 0.012727, 0.007259, 0.008276, 0.008409, 0.015694, 0.010926, 0.01078, 0.021816, 0.013437, 0.010672, 0.006482, 0.007877, 0.006619, 0.007422, 0.006078, 0.006078, 0.009728, 0.010672, 0.015344, 0.008624, 0.005992, 0.003924, 0.003963, 0.003246, 0.003212, 0.003366, 0.00543, 0.005799, 0.00407, 0.005318, 0.007877, 0.011903, 0.008002, 0.008156, 0.007422, 0.007495, 0.00962, 0.009401, 0.014075, 0.008002, 0.008002, 0.008804, 0.008895, 0.008156, 0.006567, 0.006039, 0.005872, 0.003821, 0.003607, 0.003671, 0.003671, 0.003014, 0.002155, 0.003014, 0.003671, 0.004161, 0.004976, 0.004976, 0.004358, 0.003804, 0.004611, 0.004921, 0.004899, 0.004899, 0.008156, 0.008075, 0.007091, 0.005011, 0.00777, 0.005223, 0.005086, 0.003701, 0.004315, 0.006245, 0.004414, 0.005086, 0.005872, 0.006894, 0.008002, 0.007091, 0.005734, 0.006619, 0.006533, 0.006039, 0.009096, 0.009015, 0.016826, 0.016528, 0.033407, 0.021816, 0.023534, 0.047319, 0.102787, 0.10481, 0.046336, 0.106997, 0.047319, 0.022667, 0.022667, 0.021381, 0.036378, 0.081712, 0.056825, 0.055536, 0.111485, 0.098513, 0.081712, 0.069024, 0.036378, 0.032017, 0.042364, 0.090864, 0.090864, 0.034884, 0.017797, 0.040537, 0.037156, 0.083462, 0.173081, 0.158265, 0.158265, 0.081712, 0.073402, 0.041405, 0.042364, 0.05306, 0.066181, 0.066181, 0.06312, 0.155435, 0.173081, 0.078022, 0.038042, 0.019109, 0.033407, 0.051831, 0.020876, 0.020522, 0.022667, 0.024826, 0.01227, 0.012491, 0.012727, 0.008409, 0.014586, 0.017138, 0.009015, 0.005734, 0.004161, 0.003341, 0.002336, 0.00152, 0.001623, 0.002396, 0.00292, 0.00243, 0.001967, 0.001808, 0.001906, 0.001778, 0.001, 0.001709, 0.001211, 0.001722, 0.001722, 0.001778, 0.002396, 0.00225, 0.003079, 0.004414, 0.004135, 0.005683, 0.008276, 0.008525, 0.006482, 0.006533, 0.009401, 0.01227, 0.01227, 0.011903, 0.007555, 0.012727, 0.007259, 0.006894, 0.005318, 0.005249, 0.003924, 0.002662, 0.00316, 0.003298, 0.002688, 0.003757, 0.003177, 0.002349, 0.003212, 0.00407, 0.003366, 0.002396, 0.003014, 0.003431, 0.002581, 0.003607, 0.002727, 0.004483, 0.004646, 0.006567, 0.006039, 0.006421, 0.009865, 0.008895, 0.008409, 0.009728, 0.010221, 0.01078, 0.009728, 0.006619, 0.006988, 0.006701, 0.00777, 0.006039, 0.008409, 0.006701, 0.006701, 0.006142, 0.004247, 0.004775, 0.004358, 0.004577, 0.00543, 0.005734, 0.008075, 0.008409, 0.007031, 0.005683, 0.00558, 0.006988, 0.009187, 0.006894, 0.009728, 0.010926, 0.011518, 0.007495], '')</t>
  </si>
  <si>
    <t>UPI00017302C7 status=activ</t>
  </si>
  <si>
    <t>([0.00076, 0.000498, 0.000477, 0.000275, 0.000146, 0.000348, 0.000661, 0.000485, 0.000412, 0.000275, 0.000249, 0.000412, 0.000468, 0.000936, 0.001061, 0.001408, 0.001533, 0.002336, 0.001541, 0.002482, 0.002211, 0.001709, 0.002078, 0.002976, 0.004736, 0.006142, 0.00407, 0.004208, 0.004161, 0.005872, 0.008075, 0.014783, 0.009015, 0.005734, 0.003757, 0.004899, 0.004135, 0.003804, 0.00283, 0.0028, 0.0028, 0.0028, 0.002761, 0.002155, 0.001172, 0.001288, 0.001692, 0.002688, 0.002727, 0.002761, 0.002976, 0.003478, 0.001936, 0.001709, 0.002662, 0.00407, 0.004431, 0.003671, 0.003727, 0.003405, 0.004208, 0.00407, 0.003727, 0.003366, 0.004161, 0.007031, 0.004775, 0.003478, 0.002727, 0.00152, 0.001533, 0.000799, 0.000833, 0.001541, 0.001687, 0.001061, 0.001061, 0.000906, 0.001048, 0.001048, 0.001061, 0.001271, 0.000713, 0.000958, 0.000983, 0.000721, 0.000386, 0.000271, 0.000236, 0.000322, 0.000322, 0.000322, 0.000399, 0.000442, 0.000391, 0.000412, 0.000477, 0.000266, 0.000146, 0.000146, 0.000185, 0.000236, 0.000116, 0.000142, 8.2e-05], '')</t>
  </si>
  <si>
    <t>UPI00017302C9 status=activ</t>
  </si>
  <si>
    <t>([0.422041, 0.30533, 0.203355, 0.161087, 0.11371, 0.079919, 0.054297, 0.059222, 0.06312, 0.049374, 0.038042, 0.044297, 0.026338, 0.025316, 0.016528, 0.016257, 0.015078, 0.024826, 0.024393, 0.045352, 0.050641, 0.051831, 0.088832, 0.173081, 0.225814, 0.301917, 0.377384, 0.377384, 0.440853, 0.436924, 0.529623, 0.648219, 0.657645, 0.76285, 0.771762, 0.862302, 0.868118, 0.771762, 0.759478, 0.779859, 0.775545, 0.759478, 0.685117, 0.685117, 0.648219, 0.541878, 0.541878, 0.51388, 0.59508, 0.465241, 0.509769, 0.5017, 0.490133, 0.5017, 0.497853, 0.497853, 0.433034, 0.444081, 0.483068, 0.494003, 0.480142, 0.472492, 0.468512, 0.538167, 0.465241, 0.461924, 0.525368, 0.440853, 0.387226, 0.41194, 0.505461, 0.497853, 0.509769, 0.509769, 0.494003, 0.494003, 0.483068, 0.562014, 0.557691, 0.63748, 0.5017, 0.422041, 0.352862, 0.278302, 0.203355, 0.257454, 0.271506, 0.295083, 0.295083, 0.370445, 0.291804, 0.206376, 0.15284, 0.125101, 0.127496, 0.137348, 0.085092, 0.088832, 0.051831, 0.040537, 0.049374, 0.088832, 0.086953, 0.139895, 0.209395, 0.21291, 0.21291, 0.200174, 0.203355, 0.281712, 0.21291, 0.239899, 0.321458, 0.295083, 0.332115, 0.321458, 0.318242, 0.332115, 0.332115, 0.342579, 0.380708, 0.359901, 0.359901, 0.444081, 0.433034, 0.370445, 0.374039, 0.387226, 0.295083, 0.298791, 0.301917, 0.380708, 0.436924, 0.458154, 0.570702, 0.56648, 0.562014, 0.562014, 0.671169, 0.675549, 0.767246, 0.618285, 0.509769, 0.509769, 0.517562, 0.534167, 0.604312, 0.694846, 0.570702, 0.604312, 0.613573, 0.585406, 0.557691, 0.538167, 0.480142, 0.444081, 0.40511, 0.380708, 0.335645, 0.288399, 0.216401], '')</t>
  </si>
  <si>
    <t>[30, 31, 32, 33, 34, 35, 36, 37, 38, 39, 40, 41, 42, 43, 44, 45, 46, 47, 48, 50, 51, 53, 63, 66, 70, 72, 73, 77, 78, 79, 80, 134, 135, 136, 137, 138, 139, 140, 141, 142, 143, 144, 145, 146, 147, 148, 149, 150, 151, 152, 153]</t>
  </si>
  <si>
    <t>UPI00017302CA status=activ</t>
  </si>
  <si>
    <t>([0.444081, 0.332115, 0.366687, 0.401658, 0.461924, 0.490133, 0.529623, 0.440853, 0.476583, 0.490133, 0.468512, 0.509769, 0.418646, 0.387226, 0.377384, 0.476583, 0.390993, 0.390993, 0.332115, 0.342579, 0.278302, 0.278302, 0.36309, 0.324872, 0.236433, 0.21291, 0.232838, 0.222385, 0.222385, 0.206376, 0.17593, 0.203355, 0.144935, 0.21291, 0.243554, 0.173081, 0.182256, 0.179055, 0.216401, 0.25031, 0.158265, 0.129801, 0.200174, 0.196879, 0.239899, 0.239899, 0.257454, 0.239899, 0.179055, 0.268042, 0.275179, 0.275179, 0.196879, 0.284882, 0.25031, 0.158265, 0.17593, 0.155435, 0.15008, 0.137348, 0.129801, 0.170161, 0.288399, 0.271506, 0.271506, 0.291804, 0.339168, 0.222385, 0.225814, 0.291804, 0.281712, 0.194234, 0.139895, 0.216401, 0.191378, 0.164327, 0.26085, 0.324872, 0.271506, 0.298791, 0.209395, 0.219301, 0.247041, 0.15008, 0.17593, 0.170161, 0.164327, 0.196879, 0.295083, 0.206376, 0.134866, 0.132295, 0.209395, 0.301917, 0.30533, 0.225814, 0.206376, 0.206376, 0.134866, 0.191378, 0.18812, 0.288399, 0.222385, 0.155435, 0.225814, 0.209395, 0.206376, 0.118441, 0.116183, 0.11371, 0.185198, 0.268042, 0.278302, 0.225814, 0.191378, 0.11371, 0.111485, 0.122885, 0.11371, 0.173081, 0.182256, 0.247041, 0.239899, 0.222385, 0.222385, 0.194234, 0.194234, 0.203355, 0.209395, 0.127496, 0.127496, 0.085092, 0.067594, 0.067594, 0.096677, 0.102787, 0.137348, 0.132295, 0.185198, 0.18812, 0.15284, 0.118441, 0.118441, 0.079919, 0.134866, 0.209395, 0.236433, 0.225814, 0.142424, 0.144935, 0.222385, 0.236433, 0.21291, 0.239899, 0.232838, 0.18812, 0.144935, 0.185198, 0.268042, 0.179055, 0.134866, 0.182256, 0.209395, 0.222385, 0.291804, 0.185198, 0.17593, 0.129801, 0.092881, 0.155435, 0.247041, 0.170161, 0.102787, 0.161087, 0.167087, 0.164327, 0.125101, 0.18812, 0.182256, 0.137348, 0.127496, 0.179055, 0.170161, 0.18812, 0.196879, 0.200174, 0.243554, 0.170161, 0.225814, 0.200174, 0.196879, 0.185198, 0.239899, 0.318242, 0.324872, 0.318242, 0.278302, 0.36309, 0.284882, 0.301917, 0.332115, 0.4292, 0.380708, 0.377384, 0.25406, 0.229226, 0.15008, 0.219301, 0.328603, 0.284882, 0.308712, 0.321458, 0.284882, 0.31487, 0.25406, 0.161087, 0.167087, 0.21291, 0.206376, 0.209395, 0.129801, 0.15284, 0.161087, 0.196879, 0.116183, 0.200174, 0.144935, 0.164327, 0.15008, 0.125101, 0.167087, 0.222385, 0.206376, 0.164327, 0.167087, 0.196879, 0.301917, 0.206376, 0.219301, 0.225814, 0.30533, 0.30533, 0.232838, 0.170161, 0.17593, 0.264545, 0.264545, 0.324872, 0.301917, 0.31487, 0.26085, 0.179055, 0.179055, 0.164327, 0.232838, 0.264545, 0.30533, 0.311707, 0.408655, 0.31487, 0.311707, 0.30533, 0.284882, 0.370445, 0.436924, 0.414856, 0.40511, 0.380708, 0.356642, 0.440853, 0.394753, 0.461924, 0.58069, 0.549308, 0.585406], '')</t>
  </si>
  <si>
    <t>[6, 11, 272, 273, 274]</t>
  </si>
  <si>
    <t>UPI00017302CB status=activ</t>
  </si>
  <si>
    <t>([0.069024, 0.071867, 0.047319, 0.025762, 0.028695, 0.021381, 0.037156, 0.050641, 0.042364, 0.055536, 0.069024, 0.069024, 0.0704, 0.0704, 0.090864, 0.05306, 0.045352, 0.085092, 0.078022, 0.092881, 0.098513, 0.120615, 0.15008, 0.219301, 0.219301, 0.239899, 0.321458, 0.191378, 0.18812, 0.191378, 0.185198, 0.164327, 0.18812, 0.247041, 0.179055, 0.092881, 0.106997, 0.17593, 0.206376, 0.288399, 0.295083, 0.271506, 0.239899, 0.239899, 0.271506, 0.264545, 0.275179, 0.194234, 0.30533, 0.311707, 0.366687, 0.308712, 0.328603, 0.352862, 0.332115, 0.433034, 0.538167, 0.613573, 0.613573, 0.494003, 0.494003, 0.505461, 0.42561, 0.450668, 0.377384, 0.335645, 0.447574, 0.359901, 0.458154, 0.458154, 0.465241, 0.384043, 0.444081, 0.465241, 0.436924, 0.436924, 0.41194, 0.414856, 0.352862, 0.301917, 0.288399, 0.308712, 0.318242, 0.321458, 0.247041, 0.321458, 0.268042, 0.185198, 0.264545, 0.17593, 0.167087, 0.161087, 0.25031, 0.257454, 0.167087, 0.200174, 0.161087, 0.106997, 0.06184, 0.088832, 0.127496, 0.191378, 0.15008, 0.15008, 0.147574, 0.222385, 0.21291, 0.196879, 0.278302, 0.291804, 0.288399, 0.308712, 0.275179, 0.284882, 0.291804, 0.380708, 0.346032, 0.301917, 0.401658, 0.450668, 0.468512, 0.480142, 0.408655, 0.444081, 0.4292, 0.433034, 0.433034, 0.349426, 0.387226, 0.394753, 0.394753, 0.390993, 0.271506, 0.200174, 0.18812, 0.18812, 0.194234, 0.127496, 0.18812, 0.111485, 0.147574, 0.094817, 0.083462, 0.102787, 0.100716, 0.056825, 0.11371, 0.134866, 0.194234, 0.170161, 0.179055, 0.109221, 0.185198, 0.278302, 0.370445, 0.36309, 0.342579, 0.247041, 0.239899, 0.21291, 0.321458, 0.200174, 0.26085, 0.236433, 0.275179, 0.243554, 0.318242, 0.318242, 0.257454, 0.264545, 0.328603, 0.229226, 0.232838, 0.222385, 0.219301, 0.18812, 0.209395, 0.147574, 0.247041, 0.346032, 0.387226, 0.271506, 0.275179, 0.194234, 0.229226, 0.236433, 0.18812, 0.219301, 0.161087, 0.191378, 0.191378, 0.18812, 0.239899, 0.284882, 0.284882, 0.25406, 0.295083, 0.239899, 0.232838, 0.21291, 0.232838, 0.194234, 0.17593, 0.295083, 0.298791, 0.308712, 0.203355, 0.284882, 0.158265, 0.185198, 0.17593, 0.182256, 0.182256, 0.155435, 0.191378, 0.18812, 0.125101, 0.127496, 0.17593, 0.17593, 0.122885, 0.102787, 0.074921, 0.137348, 0.083462, 0.102787, 0.05306, 0.078022, 0.043307, 0.043307, 0.047319, 0.058088, 0.033407, 0.038858, 0.033407, 0.033407, 0.042364, 0.096677, 0.055536, 0.051831, 0.098513, 0.15008, 0.096677, 0.106997, 0.116183, 0.137348, 0.170161, 0.26085, 0.243554, 0.243554, 0.288399, 0.284882, 0.179055, 0.25406, 0.243554, 0.321458, 0.30533, 0.271506, 0.247041, 0.298791, 0.243554, 0.15284, 0.161087, 0.239899, 0.298791, 0.291804, 0.321458, 0.321458, 0.31487, 0.377384, 0.494003, 0.562014, 0.472492, 0.59014, 0.494003, 0.505461, 0.472492, 0.476583, 0.490133, 0.458154, 0.401658, 0.401658, 0.521092, 0.42561, 0.387226, 0.401658, 0.308712, 0.308712, 0.200174, 0.209395, 0.125101, 0.11371, 0.059222, 0.096677, 0.096677, 0.15008, 0.076542, 0.055536, 0.045352, 0.027463, 0.033407, 0.058088, 0.047319, 0.038858, 0.033407, 0.033407, 0.032677, 0.032677, 0.031287, 0.066181, 0.069024, 0.125101, 0.120615, 0.134866, 0.127496, 0.079919, 0.090864, 0.164327, 0.209395, 0.232838, 0.21291, 0.21291, 0.239899, 0.222385, 0.147574, 0.236433, 0.236433, 0.225814, 0.278302, 0.295083, 0.206376, 0.216401, 0.137348, 0.142424, 0.25031, 0.170161, 0.161087, 0.147574, 0.085092, 0.086953, 0.090864, 0.088832, 0.088832, 0.044297, 0.078022, 0.069024, 0.050641, 0.049374, 0.040537, 0.038858, 0.025762, 0.038042, 0.021816, 0.032677, 0.019401, 0.009728], '')</t>
  </si>
  <si>
    <t>[56, 57, 58, 61, 271, 273, 275, 282]</t>
  </si>
  <si>
    <t>UPI00017302CC status=activ</t>
  </si>
  <si>
    <t>([0.11371, 0.094817, 0.132295, 0.194234, 0.102787, 0.127496, 0.071867, 0.032677, 0.040537, 0.020876, 0.024826, 0.037156, 0.046336, 0.036378, 0.023087, 0.047319, 0.032017, 0.026892, 0.024393, 0.022667, 0.023963, 0.013821, 0.010131, 0.008409, 0.005011, 0.004611, 0.003607, 0.003864, 0.003821, 0.002581, 0.003461, 0.002555, 0.001597, 0.001271, 0.001142, 0.001202, 0.001271, 0.000945, 0.001335, 0.001481, 0.001374, 0.000859, 0.001318, 0.001855, 0.002396, 0.002396, 0.00359, 0.003366, 0.004358, 0.006533, 0.01078, 0.014586, 0.014586, 0.024393, 0.035586, 0.030003, 0.044297, 0.0198, 0.029376, 0.032017, 0.017447, 0.021381, 0.021381, 0.022306, 0.013016, 0.007645, 0.009294, 0.00962, 0.009728, 0.008075, 0.006142, 0.005872, 0.006142, 0.006142, 0.005623, 0.005623, 0.007877, 0.00515, 0.007031, 0.009096, 0.010926, 0.009865, 0.012491, 0.011518, 0.011669, 0.021381, 0.021381, 0.018787, 0.010372, 0.010372, 0.012727, 0.019109, 0.010926, 0.010926, 0.01204, 0.009483, 0.009015, 0.006619, 0.008624, 0.007315, 0.005872, 0.005932, 0.008276, 0.005378, 0.008723, 0.008156, 0.005223, 0.005223, 0.004835, 0.004483, 0.006374, 0.004611, 0.003461, 0.003478, 0.003177, 0.00359, 0.003821, 0.003821, 0.004358, 0.004899, 0.003864, 0.003478, 0.00243, 0.002512, 0.003804, 0.00246, 0.002503, 0.003864, 0.005249, 0.005623, 0.007091, 0.004775, 0.005872, 0.009187, 0.016021, 0.01078, 0.009483, 0.015694, 0.016826, 0.017138, 0.018787, 0.030611, 0.038858, 0.059222, 0.041405, 0.038042, 0.046336, 0.044297, 0.045352, 0.034068, 0.067594, 0.092881, 0.17593, 0.173081, 0.155435, 0.15008, 0.179055, 0.155435, 0.11371, 0.125101, 0.085092, 0.03976, 0.026338, 0.033407, 0.033407, 0.022306, 0.014586, 0.016826, 0.009483, 0.009015, 0.007877, 0.008804, 0.009187, 0.00962, 0.009096, 0.008624, 0.006142, 0.007259, 0.008002, 0.008525, 0.005503, 0.005503, 0.005872, 0.009187, 0.009187, 0.008002, 0.009294, 0.009865, 0.009187, 0.009728, 0.007422, 0.009728, 0.006619, 0.004646, 0.003246, 0.002976, 0.003053, 0.002881, 0.002881, 0.003804, 0.004513, 0.005086, 0.007877, 0.011106, 0.00962, 0.010221, 0.008895, 0.011518, 0.018415, 0.018415, 0.038042, 0.048328, 0.05306, 0.088832, 0.088832, 0.194234, 0.200174, 0.194234, 0.301917, 0.288399, 0.281712, 0.268042, 0.328603, 0.291804, 0.219301, 0.182256, 0.092881, 0.106997, 0.071867, 0.064632, 0.081712, 0.058088, 0.079919, 0.083462, 0.03976, 0.085092, 0.041405, 0.03976, 0.020522, 0.011903, 0.007422, 0.005249, 0.004513, 0.003276, 0.003276, 0.003431, 0.003276, 0.003053, 0.003997, 0.003461, 0.003607, 0.00292, 0.00225, 0.00146, 0.001391, 0.002194, 0.001541, 0.001722, 0.002035, 0.002396, 0.00231, 0.002349, 0.002482, 0.00292, 0.004358, 0.00292, 0.003431, 0.003366, 0.005086, 0.003757, 0.005318, 0.005086, 0.006245, 0.00962, 0.009728, 0.010131, 0.008156, 0.010926, 0.008723, 0.006533, 0.007877, 0.008156, 0.008525, 0.009728, 0.006533, 0.004315, 0.00558, 0.005683, 0.005932, 0.004135, 0.005623, 0.00543, 0.003757, 0.00316, 0.003177, 0.004483, 0.004414, 0.00389, 0.003478, 0.003555, 0.005223, 0.005378, 0.007315, 0.007259, 0.008895, 0.013613, 0.030611, 0.044297, 0.042364, 0.032677, 0.032017, 0.019401, 0.011106, 0.014315, 0.013613, 0.008624, 0.008002, 0.008723, 0.011669, 0.009096, 0.008276, 0.005734, 0.003997, 0.00292, 0.002688, 0.002581, 0.002688, 0.002211, 0.00225, 0.001597, 0.001597, 0.002014, 0.001786, 0.002327, 0.001872, 0.001872, 0.002688, 0.002349, 0.00225, 0.001675, 0.00155, 0.002138, 0.002138, 0.002014, 0.002976, 0.004431, 0.003821, 0.003276, 0.003177, 0.003014, 0.003405, 0.004513, 0.003757, 0.004611, 0.003864, 0.004315, 0.006795, 0.004611, 0.00389, 0.00389, 0.005223, 0.008525, 0.008525, 0.008624, 0.014783, 0.013613, 0.009294, 0.009483, 0.011342, 0.009401, 0.006482, 0.007422, 0.006142, 0.008804, 0.010131, 0.018415, 0.018106, 0.014315, 0.022667, 0.026892, 0.019109, 0.014315, 0.013016, 0.009096, 0.009096, 0.006482, 0.006567, 0.008723, 0.007495, 0.005503, 0.008276, 0.008276, 0.008723, 0.010672, 0.008409, 0.006039, 0.003924, 0.003701, 0.002688, 0.003109, 0.003924, 0.003341, 0.00292, 0.002529, 0.00292, 0.003512, 0.004689, 0.003727, 0.003804, 0.003727, 0.003607, 0.002512, 0.002512, 0.002512, 0.00155, 0.002138, 0.003079, 0.004775, 0.006894, 0.009977, 0.011518, 0.011903, 0.024826, 0.043307, 0.034884, 0.032017, 0.020165, 0.023963, 0.040537, 0.030611, 0.028107, 0.030003, 0.073402, 0.15284, 0.155435, 0.281712, 0.225814, 0.173081, 0.129801, 0.111485, 0.090864, 0.058088, 0.042364, 0.024393, 0.017447, 0.025762, 0.05306, 0.155435], '')</t>
  </si>
  <si>
    <t>UPI00017302CD status=activ</t>
  </si>
  <si>
    <t>([0.321458, 0.158265, 0.06312, 0.027463, 0.023087, 0.013613, 0.009015, 0.010926, 0.013613, 0.013437, 0.009483, 0.00777, 0.005378, 0.004577, 0.003212, 0.003212, 0.002276, 0.002194, 0.002529, 0.002623, 0.002555, 0.002555, 0.002366, 0.003405, 0.003431, 0.002881, 0.002976, 0.003366, 0.003727, 0.003212, 0.003607, 0.00515, 0.008276, 0.007495, 0.008804, 0.008804, 0.008895, 0.015344, 0.016021, 0.016528, 0.008723, 0.008723, 0.006142, 0.008624, 0.005992, 0.007259, 0.008804, 0.014783, 0.025316, 0.01204, 0.009483, 0.006567, 0.006533, 0.005223, 0.006078, 0.006374, 0.010672, 0.006619, 0.006619, 0.006567, 0.007422, 0.008002, 0.006894, 0.010509, 0.013437, 0.013265, 0.016528, 0.022306, 0.021816, 0.012727, 0.014075, 0.016257, 0.033407, 0.0198, 0.025316, 0.043307, 0.020522, 0.009977, 0.010509, 0.010672, 0.007177, 0.008276, 0.008525, 0.006795, 0.004646, 0.003864, 0.004775, 0.003276, 0.003276, 0.003212, 0.003997, 0.003997, 0.003804, 0.002581, 0.00246, 0.002581, 0.001786, 0.002581, 0.002581, 0.003757, 0.002606, 0.002555, 0.001722, 0.002503, 0.002503, 0.003109, 0.002606, 0.003014, 0.003924, 0.004135, 0.004135, 0.002727, 0.003701, 0.003924, 0.00407, 0.004135, 0.003864, 0.004689, 0.003727, 0.00515, 0.005249, 0.006482, 0.008276, 0.016021, 0.019109, 0.043307, 0.060549, 0.122885, 0.122885, 0.11371, 0.081712, 0.058088, 0.132295, 0.060549, 0.078022, 0.139895, 0.194234, 0.158265, 0.194234, 0.271506, 0.142424, 0.134866, 0.179055, 0.106997, 0.041405, 0.023963, 0.011903, 0.013613, 0.012727, 0.013613, 0.010509, 0.008409, 0.007031, 0.005011, 0.007422, 0.009015, 0.006701, 0.00777, 0.006421, 0.006374, 0.006374, 0.008624, 0.006039, 0.004921, 0.005799, 0.008276, 0.008624, 0.008525, 0.005378, 0.003804, 0.003276, 0.003276, 0.003177, 0.003053, 0.004577, 0.003298, 0.002727, 0.002555, 0.002211, 0.002194, 0.002276, 0.00231, 0.00283, 0.00389, 0.004775, 0.006533, 0.006795, 0.008895, 0.014783, 0.020876, 0.021381, 0.020876, 0.044297, 0.116183, 0.225814, 0.106997, 0.200174, 0.125101, 0.222385, 0.291804, 0.31487, 0.200174, 0.216401, 0.098513, 0.076542, 0.073402, 0.0704, 0.064632, 0.05306, 0.06312, 0.034068, 0.036378, 0.024393, 0.012727, 0.009187, 0.006142, 0.008895, 0.005503, 0.006039, 0.004577, 0.003701, 0.004736, 0.004388, 0.004358, 0.004689, 0.004208, 0.002662, 0.001808, 0.001808, 0.001383, 0.001232, 0.001318, 0.002078, 0.002881, 0.002727, 0.00231, 0.002194, 0.00231, 0.003405, 0.004577, 0.003821, 0.004689, 0.004135, 0.005378, 0.005318, 0.006894, 0.009483, 0.011669, 0.010131, 0.006894, 0.007877, 0.005623, 0.006039, 0.005503, 0.003924, 0.003727, 0.00543, 0.005503, 0.00407, 0.004161, 0.004315, 0.004577, 0.004414, 0.004414, 0.005011, 0.00359, 0.002529, 0.00246, 0.003366, 0.005223, 0.004775, 0.00543, 0.008002, 0.012727, 0.013016, 0.013016, 0.015078, 0.010372, 0.014783, 0.013016, 0.008075, 0.00777, 0.01227, 0.012727, 0.016021, 0.009294, 0.011903, 0.011669, 0.007495, 0.006194, 0.003924, 0.004247, 0.003109, 0.002138, 0.002138, 0.001391, 0.001967, 0.002881, 0.002435, 0.00283, 0.003109, 0.003053, 0.002606, 0.001649, 0.001597, 0.001061, 0.001061, 0.000936, 0.00146, 0.001434, 0.001155, 0.001305, 0.001288, 0.001778, 0.002705, 0.001808, 0.003053, 0.002138, 0.002138, 0.003276, 0.00316, 0.0028, 0.00316, 0.00316, 0.004976, 0.004161, 0.003821, 0.00543, 0.005086, 0.005223, 0.005223, 0.005249, 0.007259, 0.008723, 0.006039, 0.005734, 0.007495, 0.004736, 0.005249, 0.003405, 0.002078, 0.002211, 0.003079, 0.004135, 0.003671, 0.003461, 0.004135, 0.004135, 0.002662, 0.003478, 0.003431, 0.003478, 0.003478, 0.003512, 0.004247, 0.004611, 0.004899, 0.004736, 0.007091, 0.006482, 0.010926, 0.022667, 0.023087, 0.012727, 0.013016, 0.013016, 0.008156, 0.005872, 0.006421, 0.008525, 0.008409, 0.005734, 0.006988, 0.006894, 0.006795, 0.004689, 0.004358, 0.004135, 0.003276, 0.002194, 0.002366, 0.00225, 0.001383, 0.000721, 0.000833, 0.000833, 0.001335, 0.002211, 0.002623, 0.002881, 0.00243, 0.002366, 0.003555, 0.003555, 0.004247, 0.00359, 0.004431, 0.00558, 0.004577, 0.005223, 0.007031, 0.008804, 0.006988, 0.013821], '')</t>
  </si>
  <si>
    <t>UPI00017302CE status=activ</t>
  </si>
  <si>
    <t>([0.007422, 0.006894, 0.009401, 0.00558, 0.004414, 0.003555, 0.002881, 0.00316, 0.002581, 0.00225, 0.002117, 0.001541, 0.001481, 0.000983, 0.000614, 0.000447, 0.000386, 0.000687, 0.001202, 0.001211, 0.001305, 0.002014, 0.001649, 0.000906, 0.001722, 0.001649, 0.001434, 0.00231, 0.002606, 0.003298, 0.002881, 0.003177, 0.004358, 0.004208, 0.005086, 0.005734, 0.007031, 0.009728, 0.00777, 0.006039, 0.004611, 0.003109, 0.002138, 0.0028], '')</t>
  </si>
  <si>
    <t>UPI00017302D0 status=activ</t>
  </si>
  <si>
    <t>([0.067594, 0.034884, 0.058088, 0.03976, 0.024826, 0.038858, 0.056825, 0.073402, 0.090864, 0.050641, 0.06312, 0.064632, 0.046336, 0.079919, 0.071867, 0.071867, 0.034068, 0.034068, 0.067594, 0.035586, 0.078022, 0.15008, 0.200174, 0.127496, 0.185198, 0.236433, 0.194234, 0.10481, 0.083462, 0.094817, 0.100716, 0.116183, 0.116183, 0.158265, 0.11371, 0.11371, 0.064632, 0.120615, 0.06184, 0.028695, 0.054297, 0.044297, 0.047319, 0.06184, 0.100716, 0.100716, 0.079919, 0.051831, 0.122885, 0.155435, 0.118441, 0.173081, 0.127496, 0.090864, 0.06312, 0.064632, 0.074921, 0.155435, 0.155435, 0.203355, 0.321458, 0.196879, 0.11371, 0.085092, 0.094817, 0.100716, 0.056825, 0.092881, 0.098513, 0.044297, 0.033407, 0.044297, 0.059222, 0.060549, 0.060549, 0.086953, 0.086953, 0.074921, 0.033407, 0.032017, 0.023087, 0.025762, 0.049374, 0.094817, 0.067594, 0.058088, 0.028107, 0.050641, 0.030611, 0.034068, 0.060549, 0.081712, 0.06184, 0.064632, 0.085092, 0.161087, 0.085092, 0.085092, 0.041405, 0.073402, 0.060549, 0.056825, 0.048328, 0.051831, 0.029376, 0.042364, 0.049374, 0.094817, 0.045352, 0.090864, 0.083462, 0.047319, 0.048328, 0.033407, 0.034884, 0.018106, 0.010131, 0.016257, 0.022306, 0.055536, 0.058088, 0.078022, 0.15284, 0.085092, 0.045352, 0.088832, 0.060549, 0.029376, 0.017447, 0.036378, 0.034068, 0.067594, 0.06184, 0.055536, 0.055536, 0.032677, 0.034068, 0.05306, 0.050641, 0.06184, 0.055536, 0.029376, 0.030003, 0.015694, 0.026892, 0.038042, 0.034884, 0.073402, 0.125101, 0.125101, 0.122885, 0.06184, 0.034884, 0.054297, 0.056825, 0.11371, 0.167087, 0.182256, 0.129801, 0.106997, 0.11371, 0.054297, 0.094817, 0.0704, 0.132295, 0.134866, 0.194234, 0.10481, 0.051831, 0.051831, 0.10481, 0.10481, 0.185198, 0.25406, 0.196879, 0.203355, 0.194234, 0.109221, 0.179055, 0.291804, 0.232838, 0.139895, 0.247041, 0.155435, 0.185198, 0.18812, 0.106997, 0.056825, 0.073402, 0.106997, 0.10481, 0.092881, 0.098513, 0.050641, 0.055536, 0.078022, 0.079919, 0.083462, 0.147574, 0.134866, 0.120615, 0.116183, 0.116183, 0.106997, 0.158265, 0.132295, 0.074921, 0.073402, 0.11371, 0.17593, 0.216401, 0.216401, 0.139895, 0.129801, 0.21291, 0.173081, 0.127496, 0.125101, 0.094817, 0.06184, 0.069024, 0.058088, 0.10481, 0.109221, 0.106997, 0.069024, 0.083462, 0.15008, 0.144935, 0.173081, 0.100716, 0.092881, 0.05306, 0.060549, 0.059222, 0.064632, 0.078022, 0.079919, 0.081712, 0.10481, 0.15284, 0.144935, 0.106997, 0.0704, 0.125101, 0.074921, 0.147574, 0.079919, 0.073402, 0.15008, 0.132295, 0.206376, 0.222385, 0.318242, 0.298791, 0.328603, 0.219301, 0.216401, 0.216401, 0.127496, 0.073402, 0.040537, 0.021381, 0.021381, 0.034068, 0.035586, 0.06312, 0.0704, 0.079919, 0.079919, 0.071867, 0.058088, 0.047319, 0.043307, 0.047319, 0.046336, 0.024393, 0.045352, 0.025316, 0.028695, 0.05306, 0.074921, 0.139895, 0.144935, 0.219301, 0.216401, 0.209395, 0.158265, 0.137348, 0.191378, 0.167087, 0.142424, 0.142424, 0.144935, 0.116183, 0.074921, 0.127496, 0.18812, 0.137348], '')</t>
  </si>
  <si>
    <t>UPI00017302D1 status=activ</t>
  </si>
  <si>
    <t>([0.632174, 0.394753, 0.281712, 0.346032, 0.384043, 0.41194, 0.422041, 0.311707, 0.349426, 0.236433, 0.161087, 0.229226, 0.239899, 0.25406, 0.284882, 0.328603, 0.324872, 0.321458, 0.284882, 0.185198, 0.096677, 0.074921, 0.158265, 0.125101, 0.116183, 0.056825, 0.032017, 0.016257, 0.028695, 0.020522, 0.047319, 0.047319, 0.040537, 0.018787, 0.018787, 0.013016, 0.008409, 0.006482, 0.006619, 0.006619, 0.008075, 0.008409, 0.008276, 0.006078, 0.006894, 0.004736, 0.006482, 0.008409, 0.014783, 0.010131, 0.007495, 0.005503, 0.007422, 0.005223, 0.00515, 0.004921, 0.003997, 0.003804, 0.003512, 0.003431, 0.003512, 0.003177, 0.003014, 0.003405, 0.003804, 0.004247, 0.004483, 0.003864, 0.003431, 0.00231, 0.002881, 0.003671, 0.004135, 0.004315, 0.005799, 0.009015, 0.009096, 0.008895, 0.015078, 0.014075, 0.016826, 0.016528, 0.018787, 0.020522, 0.020165, 0.025762, 0.036378, 0.035586, 0.054297, 0.031287, 0.066181, 0.037156, 0.024393, 0.032017, 0.023087, 0.015344, 0.008276, 0.009096, 0.009096, 0.006245, 0.006194, 0.004315, 0.003405, 0.002705, 0.003298, 0.002336, 0.00155, 0.00152, 0.001318, 0.001318, 0.001692, 0.001743, 0.002396, 0.003671, 0.002727, 0.00225, 0.002396, 0.003405, 0.003109, 0.003757, 0.003701, 0.004513, 0.005932, 0.005086, 0.006421, 0.00777, 0.008624, 0.013613, 0.014783, 0.034884, 0.034884, 0.047319, 0.021381, 0.011518, 0.006894, 0.006421, 0.008075, 0.007422, 0.004899, 0.003478, 0.00283, 0.002881, 0.00225, 0.001872, 0.002881, 0.002366, 0.002327, 0.002078, 0.002211, 0.001391, 0.000842, 0.000799, 0.000477, 0.00055, 0.000936, 0.001481, 0.001602, 0.001602, 0.002078, 0.002435, 0.00246, 0.003478, 0.003512, 0.003757, 0.003804, 0.00246, 0.002623, 0.001855, 0.001906, 0.001305, 0.002035, 0.002976, 0.002117, 0.002035, 0.002349, 0.001572, 0.001533, 0.002211, 0.001709, 0.001692, 0.002503, 0.00246, 0.001649, 0.002057, 0.002211, 0.002581, 0.003821, 0.003298, 0.004483, 0.004577, 0.006245, 0.005992, 0.003864, 0.003804, 0.003757, 0.003727, 0.003963, 0.003963, 0.002623, 0.003727, 0.003276, 0.002976, 0.003109, 0.004483, 0.003701, 0.004736, 0.003109, 0.00316, 0.005086, 0.003727, 0.00389, 0.003478, 0.003701, 0.003963, 0.00558, 0.008409, 0.006701, 0.006194, 0.006894, 0.010926, 0.011518, 0.015694, 0.015694, 0.026892, 0.027463, 0.06184, 0.036378, 0.036378, 0.019401, 0.012727, 0.014315, 0.022667, 0.015078, 0.013821, 0.024826, 0.013437, 0.008075, 0.012491, 0.022306, 0.0198, 0.010509, 0.010131, 0.008002, 0.006701, 0.004775, 0.004646, 0.003555, 0.003053, 0.003298, 0.00389, 0.004577, 0.004611, 0.004513, 0.006894, 0.006988, 0.007091, 0.006533, 0.007091, 0.007091, 0.007645, 0.008276, 0.009015, 0.009483, 0.007645, 0.006988, 0.007495, 0.007555, 0.008276, 0.016257, 0.037156, 0.024826, 0.018415, 0.016021, 0.01078, 0.006894, 0.007091, 0.004611, 0.005086, 0.004775, 0.003177, 0.00292, 0.001855, 0.00225, 0.001335, 0.002014, 0.002606, 0.002662, 0.002705, 0.002396, 0.00225, 0.002078, 0.002117, 0.002512, 0.003177, 0.00292, 0.00407, 0.003864, 0.003924, 0.004577, 0.005086, 0.005734, 0.005011, 0.007315, 0.006039, 0.006701, 0.007031, 0.006894, 0.005872, 0.005734, 0.008895, 0.008895, 0.007315, 0.011342, 0.007177, 0.008156, 0.012727, 0.008156, 0.008624, 0.016257, 0.01227, 0.019401, 0.019109, 0.015344, 0.009015, 0.011342, 0.014075, 0.009096, 0.006482, 0.007031, 0.006894, 0.006533, 0.004414, 0.003671, 0.00316, 0.003341, 0.002581, 0.002555, 0.00389, 0.003727, 0.003727, 0.003431, 0.002366, 0.003246, 0.003555, 0.003298, 0.003757, 0.004414, 0.003757, 0.003757, 0.003727, 0.002512, 0.001687, 0.001786, 0.002662, 0.002035, 0.001687, 0.001541, 0.001692, 0.001069, 0.001103, 0.000854, 0.000945, 0.001541, 0.001061, 0.000893, 0.001597, 0.001103, 0.000704, 0.000704, 0.000704, 0.001069, 0.001709, 0.002662, 0.003997, 0.003177, 0.004835, 0.005683, 0.008624, 0.006619, 0.006567, 0.004775, 0.005734, 0.009096, 0.009096, 0.014783, 0.023963, 0.012491, 0.022667, 0.047319, 0.058088, 0.127496, 0.137348, 0.0704, 0.060549, 0.025316, 0.030611, 0.018415, 0.016528, 0.010509, 0.008276, 0.013016, 0.013016, 0.008002, 0.005086, 0.004976, 0.003671, 0.003924, 0.003607, 0.002581, 0.002623, 0.00359, 0.003461, 0.00225, 0.002276, 0.00231, 0.003177, 0.003671, 0.003276, 0.00389, 0.005223, 0.006078, 0.004358, 0.005992, 0.008525, 0.009187, 0.009294, 0.009187, 0.008156, 0.009096, 0.009187, 0.006533, 0.006567, 0.004689, 0.005086, 0.006988, 0.007091, 0.006245, 0.004736, 0.004835, 0.00407, 0.002727, 0.002555, 0.002606, 0.002336, 0.002336, 0.003079, 0.002512, 0.003671, 0.002606, 0.003671, 0.003607, 0.004577, 0.004611, 0.005683, 0.005734, 0.005992, 0.004247, 0.00515, 0.006619, 0.007422, 0.01078, 0.015078, 0.019401, 0.032017, 0.034884, 0.026892, 0.0198, 0.021816, 0.014586, 0.030003, 0.020522], '')</t>
  </si>
  <si>
    <t>UPI00017302D2 status=activ</t>
  </si>
  <si>
    <t>([0.257454, 0.25406, 0.281712, 0.196879, 0.137348, 0.161087, 0.203355, 0.243554, 0.281712, 0.31487, 0.328603, 0.271506, 0.268042, 0.359901, 0.36309, 0.480142, 0.483068, 0.486429, 0.461924, 0.461924, 0.387226, 0.352862, 0.301917, 0.31487, 0.384043, 0.468512, 0.480142, 0.480142, 0.465241, 0.377384, 0.356642, 0.380708, 0.380708, 0.26085, 0.243554, 0.247041, 0.167087, 0.086953, 0.085092, 0.167087, 0.161087, 0.247041, 0.18812, 0.25406, 0.25031, 0.271506, 0.284882, 0.284882, 0.271506, 0.284882, 0.247041, 0.18812, 0.118441, 0.122885, 0.120615, 0.127496, 0.122885, 0.100716, 0.17593, 0.106997, 0.100716, 0.059222, 0.032677, 0.032677, 0.037156, 0.037156, 0.028695, 0.024393, 0.013265, 0.014075, 0.014783, 0.028107, 0.027463, 0.054297, 0.05306, 0.102787, 0.060549, 0.06312, 0.122885, 0.085092, 0.15284, 0.185198, 0.182256, 0.179055, 0.191378, 0.173081, 0.090864, 0.102787, 0.102787, 0.196879, 0.179055, 0.194234, 0.132295, 0.167087, 0.134866, 0.170161, 0.182256, 0.155435, 0.139895, 0.15008, 0.185198, 0.173081, 0.15008, 0.15284, 0.15284, 0.222385, 0.225814, 0.342579, 0.232838, 0.257454, 0.247041, 0.288399, 0.257454, 0.239899, 0.278302, 0.196879, 0.144935, 0.083462, 0.155435, 0.158265, 0.125101, 0.15284, 0.147574, 0.142424, 0.222385, 0.219301, 0.147574, 0.155435, 0.076542, 0.144935, 0.147574, 0.085092, 0.083462, 0.050641, 0.042364, 0.0198, 0.034884, 0.049374, 0.051831, 0.031287, 0.033407, 0.032677, 0.034068, 0.022667, 0.017447, 0.012727, 0.016021, 0.019109, 0.013437, 0.023534, 0.017138, 0.010672, 0.015078, 0.008409], '')</t>
  </si>
  <si>
    <t>UPI00017302D3 status=activ</t>
  </si>
  <si>
    <t>([0.009187, 0.007091, 0.005932, 0.004388, 0.005872, 0.005378, 0.004315, 0.003276, 0.002705, 0.003341, 0.003924, 0.004208, 0.002623, 0.002727, 0.00243, 0.00246, 0.003212, 0.003246, 0.002881, 0.00292, 0.00292, 0.002078, 0.002276, 0.003246, 0.004976, 0.003478, 0.004315, 0.005223, 0.006701, 0.008409, 0.009483, 0.009977, 0.007259, 0.013265, 0.007555, 0.007645, 0.00962, 0.006567, 0.00962, 0.008804, 0.008156, 0.00543, 0.005503, 0.004414, 0.004161, 0.003276, 0.003212, 0.003212, 0.003757, 0.003109, 0.00359, 0.002336, 0.001602, 0.00225, 0.001434, 0.002276, 0.002623, 0.0028, 0.002761, 0.002435, 0.002396, 0.002512, 0.002529, 0.00246, 0.002555, 0.002482, 0.001967, 0.001936, 0.001936, 0.001288, 0.001597, 0.001572, 0.001434, 0.002078, 0.001649, 0.002435, 0.001855, 0.001159, 0.000661, 0.001103, 0.000842, 0.001408, 0.002194, 0.003246, 0.004513, 0.005683, 0.004431, 0.006701, 0.010131, 0.008723, 0.008895, 0.007031, 0.005932, 0.007877, 0.007645, 0.012727, 0.015344, 0.011903, 0.013016, 0.024826, 0.013613, 0.013437, 0.008075, 0.008075, 0.005378, 0.003864, 0.003246, 0.004315, 0.00407, 0.004513, 0.005318, 0.005249, 0.008002, 0.006619, 0.008409, 0.008156, 0.00777, 0.004775, 0.006795, 0.007495, 0.00558, 0.005223, 0.007315, 0.007315, 0.007031, 0.010509, 0.011903, 0.011669, 0.006701, 0.00515, 0.003341, 0.003246, 0.004414, 0.004247, 0.005932, 0.003864, 0.003804, 0.003924, 0.003963, 0.0028, 0.003671, 0.003405, 0.005011, 0.003607, 0.004414, 0.003177, 0.003177, 0.004208, 0.004247, 0.004247, 0.00389, 0.003924, 0.0028, 0.00283, 0.00283, 0.002211, 0.003177, 0.002078, 0.001541, 0.001541, 0.001936, 0.002078, 0.00231, 0.001499, 0.00225, 0.002623, 0.00389, 0.002727, 0.002057, 0.002976, 0.004611, 0.005734, 0.008723, 0.016826, 0.009865, 0.011342, 0.019109, 0.020522, 0.054297, 0.034884, 0.073402, 0.0704, 0.044297, 0.032677, 0.067594, 0.050641, 0.023087, 0.022667, 0.023087, 0.0198, 0.010509, 0.006701, 0.00777, 0.005734, 0.003671, 0.003431, 0.003405, 0.003298, 0.003478, 0.003366, 0.00515, 0.004513, 0.003804, 0.00389, 0.004976, 0.004414, 0.005623, 0.005623, 0.005623, 0.006988, 0.010372, 0.010672, 0.014783, 0.011342, 0.017797, 0.017447, 0.023087, 0.01078, 0.007177, 0.005223, 0.005223, 0.005249, 0.005086, 0.005086, 0.005086, 0.004208, 0.003478, 0.002078, 0.002138, 0.001318, 0.001572, 0.001572, 0.001572, 0.001906, 0.002396, 0.001602, 0.002435, 0.002705, 0.003821, 0.005683, 0.006078, 0.006078, 0.004208, 0.003366, 0.003212, 0.003804, 0.003671, 0.00389, 0.006482, 0.006795, 0.006894, 0.006482, 0.005503, 0.005623, 0.004208, 0.003607, 0.003701, 0.002623, 0.002662, 0.002662, 0.002662, 0.003109, 0.00225, 0.003298, 0.003555, 0.003864, 0.003821, 0.004161, 0.003864, 0.003555, 0.004689, 0.006142, 0.004431, 0.00407, 0.004646, 0.004315, 0.004899, 0.00515, 0.005932, 0.006619, 0.006619, 0.006421, 0.006421, 0.005932, 0.003963, 0.005734, 0.00543, 0.005378, 0.007877, 0.013821, 0.010926, 0.007031, 0.005799, 0.007091, 0.009865, 0.015078, 0.019109, 0.020522, 0.037156, 0.046336, 0.038042, 0.030003, 0.023534, 0.018106, 0.040537, 0.090864, 0.060549, 0.15284, 0.111485], '')</t>
  </si>
  <si>
    <t>UPI00017302D4 status=activ</t>
  </si>
  <si>
    <t>([0.033407, 0.025762, 0.014586, 0.021381, 0.034884, 0.055536, 0.074921, 0.102787, 0.071867, 0.090864, 0.092881, 0.094817, 0.132295, 0.125101, 0.209395, 0.125101, 0.116183, 0.125101, 0.125101, 0.203355, 0.278302, 0.284882, 0.281712, 0.356642, 0.356642, 0.342579, 0.236433, 0.206376, 0.206376, 0.206376, 0.219301, 0.26085, 0.30533, 0.247041, 0.247041, 0.167087, 0.247041, 0.167087, 0.167087, 0.167087, 0.161087, 0.18812, 0.206376, 0.278302, 0.31487, 0.225814, 0.147574, 0.155435, 0.185198, 0.179055, 0.271506, 0.257454, 0.264545, 0.247041, 0.247041, 0.216401, 0.301917, 0.209395, 0.225814, 0.301917, 0.291804, 0.25031, 0.21291, 0.196879, 0.209395, 0.209395, 0.18812, 0.275179, 0.268042, 0.275179, 0.275179, 0.179055, 0.15008, 0.147574, 0.125101, 0.194234, 0.232838, 0.243554, 0.349426, 0.324872, 0.318242, 0.318242, 0.291804, 0.26085, 0.247041, 0.167087, 0.158265, 0.182256, 0.209395, 0.335645, 0.288399, 0.298791, 0.356642, 0.356642, 0.356642, 0.308712, 0.236433, 0.194234, 0.21291, 0.209395, 0.219301, 0.222385, 0.219301, 0.191378, 0.182256, 0.182256, 0.257454, 0.17593, 0.291804, 0.271506, 0.164327, 0.194234, 0.125101, 0.144935, 0.10481, 0.059222, 0.100716, 0.158265, 0.132295, 0.118441, 0.066181, 0.092881, 0.092881, 0.055536, 0.106997, 0.173081, 0.173081, 0.179055, 0.229226, 0.21291, 0.127496, 0.170161, 0.111485, 0.173081, 0.096677, 0.158265, 0.229226, 0.26085, 0.247041, 0.332115, 0.335645, 0.335645, 0.284882, 0.196879, 0.25031, 0.243554, 0.232838, 0.203355, 0.194234, 0.236433, 0.158265, 0.271506, 0.194234, 0.264545, 0.17593, 0.191378, 0.167087, 0.144935, 0.127496, 0.139895, 0.074921, 0.038858, 0.076542, 0.10481, 0.100716, 0.125101, 0.137348, 0.15284, 0.18812, 0.116183, 0.106997, 0.086953, 0.038858, 0.078022, 0.048328, 0.094817, 0.10481, 0.125101, 0.144935, 0.092881, 0.086953, 0.147574, 0.229226, 0.209395, 0.247041, 0.352862, 0.342579, 0.236433, 0.219301, 0.21291, 0.301917, 0.21291, 0.332115, 0.328603, 0.328603, 0.418646, 0.433034, 0.433034, 0.387226, 0.311707, 0.394753, 0.401658, 0.398279, 0.422041, 0.436924, 0.339168, 0.339168, 0.236433, 0.318242, 0.291804, 0.291804, 0.222385, 0.31487, 0.271506, 0.295083, 0.298791, 0.196879, 0.147574, 0.15008, 0.118441, 0.200174, 0.206376, 0.109221, 0.064632, 0.054297, 0.051831, 0.094817, 0.090864, 0.161087, 0.102787, 0.079919, 0.073402, 0.066181, 0.078022, 0.102787, 0.167087, 0.179055, 0.291804, 0.278302, 0.346032, 0.401658, 0.387226, 0.278302, 0.291804, 0.295083, 0.222385, 0.137348, 0.132295, 0.142424, 0.158265, 0.155435, 0.21291, 0.216401, 0.30533, 0.30533, 0.26085, 0.17593, 0.155435, 0.088832, 0.074921, 0.059222, 0.081712, 0.037156, 0.03976, 0.042364, 0.081712, 0.081712, 0.0704, 0.078022, 0.085092, 0.036378, 0.06184, 0.040537, 0.032017, 0.024393, 0.015344, 0.013613, 0.015694, 0.011903, 0.013821, 0.016528, 0.015344, 0.009015], '')</t>
  </si>
  <si>
    <t>UPI00017302D5 status=activ</t>
  </si>
  <si>
    <t>([1.7e-05, 9e-06, 9e-06, 2.6e-05, 1.7e-05, 3.4e-05, 4.7e-05, 3e-05, 5.6e-05, 4.7e-05, 7.3e-05, 5.2e-05, 0.00012, 0.000116, 0.000206, 0.000198, 9e-05, 0.000202, 0.000206, 0.000137, 0.000137, 0.00012, 9.4e-05, 0.000103, 0.000116, 0.00012, 5.2e-05, 3e-05, 3.4e-05, 1.7e-05, 2.6e-05, 9e-06, 9e-06, 9e-06, 9e-06, 9e-06, 9e-06, 1.7e-05, 9e-06, 2.6e-05, 6.9e-05, 0.000146, 0.000275, 0.000631, 0.001112, 0.000485, 0.001155, 0.001872, 0.003555, 0.004513, 0.006142, 0.006701, 0.011518, 0.027463, 0.074921, 0.100716, 0.275179, 0.25406, 0.200174], '')</t>
  </si>
  <si>
    <t>UPI00017302D6 status=activ</t>
  </si>
  <si>
    <t>([0.037156, 0.023087, 0.035586, 0.050641, 0.028695, 0.018787, 0.014783, 0.011669, 0.016257, 0.022667, 0.029376, 0.022667, 0.018787, 0.020522, 0.016826, 0.026338, 0.026338, 0.025762, 0.025762, 0.025762, 0.023087, 0.037156, 0.064632, 0.043307, 0.047319, 0.051831, 0.111485, 0.137348, 0.209395, 0.132295, 0.122885, 0.122885, 0.125101, 0.111485, 0.0704, 0.120615, 0.137348, 0.206376, 0.222385, 0.25031, 0.173081, 0.271506, 0.271506, 0.209395, 0.194234, 0.196879, 0.271506, 0.257454, 0.30533, 0.200174, 0.284882, 0.206376, 0.200174, 0.30533, 0.377384, 0.454136, 0.436924, 0.41194, 0.370445, 0.36309, 0.26085, 0.356642, 0.374039, 0.335645, 0.390993, 0.480142, 0.480142, 0.398279, 0.387226, 0.349426, 0.418646, 0.335645, 0.447574, 0.374039, 0.359901, 0.264545, 0.278302, 0.219301, 0.216401, 0.25031, 0.167087, 0.236433, 0.236433, 0.232838, 0.21291, 0.144935, 0.111485, 0.106997, 0.17593, 0.11371, 0.158265, 0.18812, 0.185198, 0.158265, 0.15284, 0.15284, 0.158265, 0.086953, 0.132295, 0.155435, 0.132295, 0.118441, 0.129801, 0.118441, 0.111485, 0.167087, 0.15284, 0.182256, 0.179055, 0.109221, 0.11371, 0.11371, 0.071867, 0.116183, 0.125101, 0.191378, 0.120615, 0.185198, 0.291804, 0.291804, 0.271506, 0.308712, 0.332115, 0.324872, 0.25406, 0.247041, 0.26085, 0.359901, 0.288399, 0.196879, 0.219301, 0.264545, 0.257454, 0.281712, 0.209395, 0.196879, 0.203355, 0.243554, 0.209395, 0.18812, 0.182256, 0.17593, 0.167087, 0.239899, 0.203355, 0.209395, 0.164327, 0.118441, 0.118441, 0.185198, 0.203355, 0.25406, 0.291804, 0.200174, 0.182256, 0.200174, 0.206376, 0.200174, 0.243554, 0.284882, 0.291804, 0.298791, 0.332115, 0.239899, 0.173081, 0.206376, 0.281712, 0.339168, 0.311707, 0.239899, 0.225814, 0.295083, 0.295083, 0.321458, 0.31487, 0.318242, 0.298791, 0.264545, 0.264545, 0.247041, 0.232838, 0.15284, 0.161087, 0.088832, 0.164327, 0.239899, 0.232838, 0.158265, 0.167087, 0.222385, 0.243554, 0.194234, 0.209395, 0.15008, 0.15284, 0.222385, 0.239899, 0.281712, 0.308712, 0.308712, 0.308712, 0.216401, 0.30533, 0.25406, 0.257454, 0.243554, 0.229226, 0.232838, 0.318242, 0.30533, 0.321458, 0.374039, 0.440853, 0.335645, 0.418646, 0.318242, 0.311707, 0.291804, 0.26085, 0.191378, 0.206376, 0.203355, 0.298791, 0.308712, 0.349426, 0.440853, 0.436924, 0.440853, 0.377384, 0.401658, 0.408655, 0.384043, 0.398279, 0.390993, 0.414856, 0.398279, 0.401658, 0.401658, 0.384043, 0.468512, 0.476583, 0.387226, 0.384043, 0.40511, 0.384043, 0.370445, 0.370445, 0.370445, 0.380708, 0.387226, 0.278302, 0.288399, 0.301917, 0.288399, 0.257454, 0.298791, 0.318242, 0.384043, 0.390993, 0.480142, 0.436924, 0.521092, 0.618285, 0.549308, 0.529623, 0.468512, 0.494003, 0.408655, 0.342579, 0.257454, 0.321458, 0.366687, 0.366687, 0.352862, 0.324872, 0.36309, 0.401658, 0.422041, 0.352862, 0.356642, 0.356642, 0.380708, 0.380708, 0.380708, 0.366687, 0.384043, 0.36309, 0.339168, 0.41194, 0.42561, 0.505461, 0.494003, 0.538167, 0.538167, 0.545602, 0.521092, 0.521092, 0.433034, 0.41194, 0.41194, 0.440853, 0.374039, 0.380708, 0.342579, 0.352862, 0.356642, 0.278302, 0.359901, 0.366687, 0.335645, 0.387226, 0.401658, 0.349426, 0.342579, 0.30533, 0.298791, 0.370445, 0.308712, 0.374039, 0.335645, 0.422041, 0.359901, 0.433034, 0.377384, 0.408655, 0.324872, 0.401658, 0.398279, 0.401658, 0.380708, 0.394753, 0.377384, 0.342579, 0.384043, 0.359901, 0.374039, 0.352862, 0.284882, 0.339168], '')</t>
  </si>
  <si>
    <t>[261, 262, 263, 264, 290, 292, 293, 294, 295, 296]</t>
  </si>
  <si>
    <t>UPI00017302D7 status=activ</t>
  </si>
  <si>
    <t>([0.00558, 0.007422, 0.009728, 0.013821, 0.0198, 0.028107, 0.019401, 0.014586, 0.011669, 0.01078, 0.009294, 0.010926, 0.008156, 0.006988, 0.007315, 0.011518, 0.011518, 0.013613, 0.009401, 0.014075, 0.014586, 0.016826, 0.014315, 0.014075, 0.014586, 0.015078, 0.011903, 0.020165, 0.035586, 0.067594, 0.109221, 0.111485, 0.069024, 0.11371, 0.11371, 0.185198, 0.090864, 0.155435, 0.137348, 0.225814, 0.125101, 0.11371, 0.129801, 0.155435, 0.170161, 0.137348, 0.137348, 0.170161, 0.098513, 0.100716, 0.051831, 0.048328, 0.083462, 0.069024, 0.0704, 0.049374, 0.047319, 0.106997, 0.120615, 0.0704, 0.038042, 0.094817, 0.15008, 0.219301, 0.142424, 0.129801, 0.096677, 0.092881, 0.06312, 0.06312, 0.034884, 0.067594, 0.067594, 0.071867, 0.078022, 0.045352, 0.078022, 0.078022, 0.071867, 0.059222, 0.048328, 0.055536, 0.022306, 0.022306, 0.0198, 0.034884, 0.036378, 0.06184, 0.06312, 0.10481, 0.182256, 0.232838, 0.216401, 0.222385, 0.142424, 0.134866, 0.21291, 0.239899, 0.25031, 0.206376, 0.137348, 0.164327, 0.239899, 0.271506, 0.275179, 0.21291, 0.209395, 0.236433, 0.257454, 0.164327, 0.094817, 0.086953, 0.102787, 0.116183, 0.076542, 0.122885, 0.21291, 0.21291, 0.10481, 0.102787, 0.086953, 0.15284, 0.236433, 0.15008, 0.236433, 0.236433, 0.203355, 0.15284, 0.139895, 0.134866, 0.185198, 0.164327, 0.10481, 0.11371, 0.05306, 0.083462, 0.086953, 0.086953, 0.086953, 0.102787, 0.102787, 0.098513, 0.094817, 0.055536, 0.088832, 0.050641, 0.060549, 0.120615, 0.120615, 0.096677, 0.055536, 0.0704, 0.132295, 0.216401, 0.179055, 0.295083, 0.288399, 0.200174, 0.15284, 0.158265, 0.26085, 0.257454, 0.26085, 0.155435, 0.232838, 0.239899, 0.321458, 0.21291, 0.216401, 0.247041, 0.247041, 0.222385, 0.125101, 0.109221, 0.058088, 0.076542, 0.060549, 0.058088, 0.085092, 0.071867, 0.069024, 0.034884, 0.024393, 0.044297, 0.092881, 0.096677, 0.094817, 0.10481, 0.167087, 0.167087, 0.18812, 0.18812, 0.185198, 0.239899, 0.264545, 0.352862, 0.356642, 0.321458, 0.324872, 0.271506, 0.374039, 0.295083, 0.291804, 0.359901, 0.239899, 0.239899, 0.155435, 0.158265, 0.144935, 0.144935, 0.134866, 0.144935, 0.096677, 0.173081, 0.129801, 0.137348, 0.144935, 0.132295, 0.194234, 0.209395, 0.206376, 0.206376, 0.301917, 0.384043, 0.311707, 0.41194, 0.394753, 0.390993, 0.394753, 0.390993, 0.401658, 0.418646, 0.41194, 0.433034, 0.40511, 0.525368, 0.509769, 0.468512, 0.366687, 0.380708, 0.36309, 0.366687, 0.366687, 0.346032, 0.288399, 0.288399, 0.295083, 0.219301, 0.301917, 0.311707, 0.232838, 0.132295, 0.125101, 0.132295, 0.21291, 0.257454, 0.15284, 0.085092, 0.109221, 0.161087, 0.088832, 0.106997, 0.100716, 0.094817, 0.096677, 0.085092, 0.132295, 0.079919, 0.125101, 0.122885, 0.122885, 0.196879, 0.301917, 0.25031, 0.167087, 0.179055, 0.179055, 0.275179, 0.328603, 0.239899, 0.268042, 0.264545, 0.209395, 0.321458, 0.328603, 0.25031, 0.335645, 0.321458, 0.321458, 0.295083, 0.298791, 0.291804, 0.295083, 0.257454, 0.301917, 0.31487, 0.30533, 0.225814, 0.232838, 0.291804, 0.377384, 0.377384, 0.476583, 0.42561, 0.321458, 0.232838, 0.321458, 0.321458, 0.321458, 0.342579, 0.374039, 0.40511, 0.398279, 0.380708, 0.30533, 0.324872, 0.30533, 0.30533, 0.384043, 0.298791, 0.206376, 0.222385, 0.229226, 0.21291, 0.182256, 0.25406, 0.328603, 0.339168, 0.257454, 0.264545, 0.26085, 0.25406, 0.15284, 0.094817, 0.109221, 0.194234, 0.191378, 0.271506, 0.275179, 0.182256, 0.268042, 0.346032, 0.21291, 0.206376, 0.137348, 0.264545, 0.185198, 0.158265, 0.139895, 0.15008, 0.096677, 0.155435, 0.125101, 0.127496, 0.203355, 0.21291, 0.203355, 0.15284, 0.15008, 0.142424, 0.142424, 0.132295, 0.073402, 0.139895, 0.090864, 0.144935, 0.129801, 0.116183, 0.144935, 0.158265, 0.18812, 0.268042, 0.170161, 0.225814, 0.225814, 0.21291, 0.21291, 0.125101, 0.102787, 0.0704, 0.071867, 0.118441, 0.116183, 0.132295, 0.134866, 0.206376, 0.206376, 0.129801, 0.229226, 0.239899, 0.155435, 0.120615, 0.11371, 0.173081, 0.102787, 0.161087, 0.167087, 0.076542, 0.15284, 0.194234, 0.257454, 0.268042, 0.281712, 0.206376, 0.291804, 0.281712, 0.17593, 0.118441, 0.118441, 0.109221, 0.096677, 0.127496, 0.111485, 0.090864, 0.094817, 0.173081, 0.106997, 0.106997, 0.158265, 0.094817, 0.111485, 0.056825, 0.054297, 0.03976, 0.067594, 0.067594, 0.067594, 0.120615, 0.15284, 0.239899, 0.142424, 0.158265, 0.191378, 0.291804, 0.352862, 0.352862, 0.236433, 0.318242, 0.318242, 0.356642, 0.436924, 0.356642, 0.468512, 0.374039, 0.401658, 0.288399, 0.295083, 0.30533, 0.229226, 0.161087, 0.15008, 0.278302, 0.264545, 0.271506, 0.278302, 0.26085, 0.179055, 0.26085, 0.185198, 0.158265, 0.155435, 0.102787, 0.167087, 0.106997, 0.161087, 0.170161, 0.288399, 0.288399, 0.206376, 0.206376, 0.311707, 0.225814, 0.203355, 0.21291, 0.191378, 0.127496, 0.071867, 0.073402, 0.074921, 0.132295, 0.100716, 0.10481, 0.167087, 0.173081, 0.257454, 0.18812, 0.196879, 0.17593, 0.090864, 0.134866, 0.147574, 0.15284, 0.219301, 0.225814, 0.206376, 0.206376, 0.301917, 0.278302, 0.366687, 0.284882, 0.271506, 0.271506, 0.278302, 0.278302, 0.275179, 0.185198, 0.291804, 0.295083, 0.311707, 0.308712, 0.318242, 0.398279, 0.291804, 0.222385, 0.147574, 0.106997, 0.11371, 0.100716, 0.096677, 0.058088, 0.102787, 0.066181, 0.054297, 0.054297, 0.054297, 0.066181, 0.118441, 0.100716, 0.100716, 0.098513, 0.18812, 0.109221, 0.10481, 0.106997, 0.161087, 0.167087, 0.216401, 0.225814, 0.239899, 0.25031, 0.318242, 0.31487, 0.311707, 0.422041, 0.332115, 0.318242, 0.21291, 0.194234, 0.167087, 0.10481, 0.098513, 0.094817, 0.179055, 0.100716, 0.18812, 0.191378, 0.281712, 0.301917, 0.295083, 0.298791, 0.394753, 0.401658, 0.390993, 0.490133, 0.490133, 0.585406, 0.5017, 0.497853, 0.422041, 0.444081, 0.440853, 0.436924, 0.335645, 0.352862, 0.370445, 0.36309, 0.25406, 0.232838, 0.21291, 0.219301, 0.206376, 0.155435, 0.167087, 0.096677, 0.094817, 0.090864, 0.085092, 0.083462, 0.127496, 0.209395, 0.229226, 0.301917, 0.31487, 0.414856, 0.298791, 0.380708, 0.332115, 0.433034, 0.436924, 0.36309, 0.271506, 0.268042, 0.346032, 0.339168, 0.335645, 0.339168, 0.264545, 0.271506, 0.342579, 0.342579, 0.243554, 0.222385, 0.158265, 0.158265, 0.170161, 0.25031, 0.25031, 0.301917, 0.308712, 0.30533, 0.308712, 0.40511, 0.324872, 0.324872, 0.318242, 0.42561, 0.332115, 0.422041, 0.42561, 0.444081, 0.374039, 0.458154, 0.465241, 0.465241, 0.458154, 0.408655, 0.401658, 0.301917, 0.291804, 0.301917, 0.301917, 0.394753, 0.384043, 0.384043, 0.380708, 0.390993, 0.408655, 0.447574, 0.359901, 0.374039, 0.284882, 0.377384, 0.374039, 0.366687, 0.370445, 0.311707, 0.311707, 0.31487, 0.41194, 0.422041, 0.41194, 0.335645, 0.247041, 0.15284, 0.219301, 0.239899, 0.243554, 0.232838, 0.209395, 0.295083, 0.284882, 0.31487, 0.239899, 0.173081, 0.127496, 0.127496, 0.147574, 0.203355, 0.206376, 0.179055, 0.17593, 0.17593, 0.216401, 0.298791, 0.335645, 0.335645, 0.318242, 0.222385, 0.21291, 0.271506, 0.18812, 0.185198, 0.15008, 0.216401, 0.284882, 0.352862, 0.4292, 0.380708, 0.318242, 0.247041, 0.196879, 0.222385, 0.15284, 0.129801, 0.125101, 0.200174, 0.134866, 0.132295, 0.137348, 0.147574, 0.164327, 0.161087, 0.158265, 0.167087, 0.170161, 0.200174, 0.196879, 0.196879, 0.232838, 0.295083, 0.356642, 0.444081, 0.346032, 0.450668, 0.436924, 0.436924, 0.422041, 0.51388, 0.497853, 0.59917, 0.59014, 0.468512, 0.525368, 0.562014, 0.553315, 0.497853, 0.465241, 0.458154, 0.370445, 0.418646, 0.384043, 0.318242, 0.324872, 0.288399, 0.268042, 0.349426, 0.346032, 0.328603, 0.324872, 0.243554, 0.206376, 0.144935, 0.132295, 0.096677, 0.079919, 0.132295, 0.161087, 0.164327, 0.191378, 0.288399, 0.281712, 0.284882, 0.356642, 0.264545, 0.394753, 0.295083, 0.26085, 0.229226, 0.229226, 0.173081, 0.158265, 0.194234, 0.264545, 0.377384, 0.480142, 0.497853, 0.41194, 0.342579, 0.335645, 0.271506, 0.194234, 0.170161, 0.173081, 0.170161, 0.239899, 0.219301, 0.236433, 0.18812, 0.15008, 0.15008, 0.209395, 0.335645, 0.243554, 0.243554, 0.236433, 0.239899, 0.222385, 0.225814, 0.206376, 0.15008, 0.179055, 0.147574, 0.173081, 0.173081, 0.173081, 0.185198, 0.179055, 0.275179, 0.374039, 0.374039, 0.374039, 0.291804, 0.281712, 0.278302, 0.288399, 0.206376, 0.194234, 0.191378, 0.26085, 0.268042, 0.25406, 0.26085, 0.380708, 0.377384, 0.374039, 0.301917, 0.21291, 0.147574, 0.109221, 0.096677, 0.164327, 0.132295, 0.142424, 0.079919, 0.127496, 0.096677, 0.129801, 0.102787, 0.083462, 0.066181, 0.092881, 0.134866, 0.100716, 0.058088, 0.03976], '')</t>
  </si>
  <si>
    <t>[235, 236, 565, 566, 727, 729, 730, 732, 733, 734]</t>
  </si>
  <si>
    <t>UPI00017302D8 status=activ</t>
  </si>
  <si>
    <t>([0.024393, 0.028107, 0.033407, 0.026892, 0.019401, 0.030003, 0.033407, 0.024826, 0.019401, 0.021381, 0.028695, 0.037156, 0.06312, 0.118441, 0.098513, 0.106997, 0.06312, 0.043307, 0.048328, 0.088832, 0.15008, 0.155435, 0.182256, 0.15284, 0.139895, 0.137348, 0.15284, 0.173081, 0.264545, 0.321458, 0.352862, 0.359901, 0.288399, 0.298791, 0.219301, 0.257454, 0.167087, 0.243554, 0.31487, 0.40511, 0.40511, 0.408655, 0.374039, 0.401658, 0.458154, 0.458154, 0.480142, 0.461924, 0.433034, 0.321458, 0.26085, 0.271506, 0.268042, 0.332115, 0.335645, 0.387226, 0.377384, 0.454136, 0.461924, 0.480142, 0.476583, 0.483068, 0.447574, 0.490133, 0.394753, 0.42561, 0.408655, 0.387226, 0.291804, 0.324872, 0.450668, 0.585406, 0.468512, 0.454136, 0.454136, 0.370445, 0.41194, 0.440853, 0.440853, 0.4292, 0.40511, 0.40511, 0.398279, 0.339168, 0.328603, 0.30533, 0.284882, 0.356642, 0.356642, 0.472492, 0.480142, 0.422041, 0.390993, 0.486429, 0.40511, 0.418646, 0.497853, 0.497853, 0.468512, 0.486429, 0.486429, 0.414856, 0.308712, 0.206376, 0.21291, 0.225814, 0.25031, 0.170161, 0.206376, 0.206376, 0.206376, 0.222385, 0.25031, 0.284882, 0.288399, 0.374039, 0.356642, 0.349426, 0.346032, 0.359901, 0.359901, 0.377384, 0.454136, 0.490133, 0.509769, 0.613573, 0.613573, 0.720929, 0.699094, 0.575842, 0.703578, 0.557691, 0.494003, 0.40511, 0.377384, 0.359901, 0.359901, 0.278302, 0.278302, 0.17593, 0.096677, 0.05306, 0.048328, 0.05306, 0.051831, 0.083462, 0.047319, 0.043307, 0.042364, 0.085092, 0.081712, 0.085092, 0.137348, 0.100716, 0.155435, 0.164327, 0.167087, 0.102787, 0.170161, 0.098513, 0.116183, 0.18812, 0.281712, 0.281712, 0.264545, 0.346032, 0.264545, 0.268042, 0.18812, 0.17593, 0.17593, 0.281712, 0.271506, 0.295083, 0.275179, 0.200174, 0.122885, 0.127496, 0.125101, 0.116183, 0.194234, 0.179055, 0.102787, 0.098513, 0.102787, 0.055536, 0.055536, 0.096677, 0.155435, 0.232838, 0.239899, 0.236433, 0.137348, 0.079919, 0.066181, 0.125101, 0.191378, 0.18812, 0.15284, 0.15284, 0.15008, 0.17593, 0.158265, 0.25031, 0.25406, 0.25406, 0.349426, 0.247041, 0.239899, 0.155435, 0.155435, 0.161087, 0.15008, 0.239899, 0.239899, 0.243554, 0.25406, 0.21291, 0.298791, 0.222385, 0.239899, 0.167087, 0.085092, 0.170161, 0.179055, 0.10481, 0.098513, 0.094817, 0.155435, 0.092881, 0.161087, 0.170161, 0.10481, 0.06184, 0.058088, 0.050641, 0.038042, 0.025762, 0.025316, 0.019401, 0.031287, 0.041405, 0.064632, 0.11371, 0.069024, 0.041405], '')</t>
  </si>
  <si>
    <t>[71, 124, 125, 126, 127, 128, 129, 130, 131]</t>
  </si>
  <si>
    <t>UPI00017302D9 status=activ</t>
  </si>
  <si>
    <t>([0.023087, 0.017138, 0.011342, 0.017797, 0.013437, 0.014783, 0.016021, 0.017138, 0.023963, 0.025316, 0.026338, 0.034884, 0.035586, 0.037156, 0.038858, 0.066181, 0.067594, 0.118441, 0.137348, 0.10481, 0.073402, 0.076542, 0.129801, 0.219301, 0.21291, 0.21291, 0.25031, 0.200174, 0.247041, 0.239899, 0.268042, 0.31487, 0.301917, 0.318242, 0.236433, 0.324872, 0.264545, 0.36309, 0.271506, 0.31487, 0.398279, 0.398279, 0.390993, 0.374039, 0.374039, 0.366687, 0.370445, 0.36309, 0.461924, 0.41194, 0.401658, 0.422041, 0.346032, 0.31487, 0.298791, 0.390993, 0.387226, 0.490133, 0.377384, 0.468512, 0.342579, 0.352862, 0.335645, 0.342579, 0.359901, 0.268042, 0.236433, 0.311707, 0.25406, 0.236433, 0.268042, 0.21291, 0.167087, 0.225814, 0.179055, 0.109221, 0.118441, 0.142424, 0.111485, 0.158265, 0.15008, 0.170161, 0.170161, 0.15284, 0.161087, 0.15284, 0.219301, 0.268042, 0.194234, 0.179055, 0.194234, 0.206376, 0.229226, 0.268042, 0.26085, 0.339168, 0.401658, 0.346032, 0.278302, 0.295083, 0.271506, 0.281712, 0.26085, 0.25406, 0.281712, 0.200174, 0.194234, 0.196879, 0.196879, 0.284882, 0.332115, 0.264545, 0.182256, 0.247041, 0.194234, 0.132295, 0.11371, 0.134866, 0.155435, 0.155435, 0.144935, 0.18812, 0.15284, 0.232838, 0.239899, 0.321458, 0.390993, 0.40511, 0.335645, 0.268042, 0.271506, 0.243554, 0.291804, 0.339168, 0.298791, 0.349426, 0.444081, 0.440853, 0.465241, 0.394753, 0.440853, 0.36309, 0.288399, 0.288399, 0.301917, 0.209395, 0.132295, 0.111485, 0.109221, 0.155435, 0.173081, 0.161087, 0.216401, 0.18812, 0.21291, 0.219301, 0.167087, 0.158265, 0.185198, 0.17593, 0.185198, 0.173081, 0.170161, 0.247041, 0.196879, 0.11371, 0.11371, 0.182256, 0.18812, 0.158265, 0.139895, 0.147574, 0.122885, 0.092881, 0.096677, 0.074921, 0.049374, 0.067594], '')</t>
  </si>
  <si>
    <t>UPI00017302DA status=activ</t>
  </si>
  <si>
    <t>([0.461924, 0.36309, 0.40511, 0.394753, 0.321458, 0.232838, 0.278302, 0.311707, 0.36309, 0.281712, 0.232838, 0.264545, 0.194234, 0.216401, 0.132295, 0.122885, 0.102787, 0.173081, 0.179055, 0.134866, 0.127496, 0.120615, 0.185198, 0.179055, 0.120615, 0.17593, 0.232838, 0.229226, 0.222385, 0.137348, 0.232838, 0.243554, 0.236433, 0.308712, 0.295083, 0.324872, 0.328603, 0.278302, 0.268042, 0.26085, 0.31487, 0.311707, 0.216401, 0.229226, 0.243554, 0.349426, 0.25406, 0.275179, 0.185198, 0.111485, 0.164327, 0.164327, 0.21291, 0.191378, 0.191378, 0.179055, 0.25031, 0.25031, 0.318242, 0.25031, 0.26085, 0.236433, 0.25406, 0.346032, 0.31487, 0.229226, 0.196879, 0.236433, 0.257454, 0.335645, 0.374039, 0.301917, 0.291804, 0.308712, 0.308712, 0.301917, 0.359901, 0.324872, 0.321458, 0.335645, 0.40511, 0.387226, 0.414856, 0.398279, 0.401658, 0.301917, 0.278302, 0.268042, 0.321458, 0.281712, 0.257454, 0.21291, 0.284882, 0.298791, 0.311707, 0.342579, 0.359901, 0.387226, 0.422041, 0.390993, 0.414856, 0.335645, 0.281712, 0.209395, 0.225814, 0.194234, 0.236433, 0.332115, 0.384043, 0.328603, 0.349426, 0.349426, 0.380708, 0.377384, 0.335645, 0.318242, 0.321458, 0.21291, 0.185198, 0.179055, 0.147574, 0.125101, 0.164327, 0.15008, 0.225814, 0.222385, 0.25406, 0.321458, 0.291804, 0.291804, 0.349426, 0.281712, 0.301917, 0.384043, 0.356642, 0.390993, 0.301917, 0.30533, 0.31487, 0.264545, 0.268042, 0.339168, 0.349426, 0.30533, 0.387226, 0.384043, 0.374039, 0.374039, 0.380708, 0.321458, 0.216401, 0.219301, 0.295083, 0.21291, 0.134866, 0.158265, 0.164327, 0.229226, 0.229226, 0.209395, 0.30533, 0.30533, 0.30533, 0.216401, 0.30533, 0.301917, 0.21291, 0.225814, 0.144935, 0.092881, 0.15008, 0.243554, 0.21291, 0.209395, 0.25406, 0.332115, 0.271506, 0.191378, 0.194234, 0.18812, 0.288399, 0.194234, 0.132295, 0.134866, 0.132295, 0.125101, 0.134866, 0.203355, 0.191378, 0.298791, 0.374039, 0.374039, 0.275179, 0.301917, 0.222385, 0.18812, 0.194234, 0.275179, 0.264545, 0.232838, 0.239899, 0.164327, 0.278302, 0.25031, 0.257454, 0.370445, 0.390993, 0.370445, 0.308712, 0.342579, 0.236433, 0.236433, 0.203355, 0.209395, 0.158265, 0.264545, 0.25406, 0.275179, 0.25406, 0.339168, 0.40511, 0.318242, 0.374039, 0.349426, 0.377384, 0.398279, 0.359901, 0.26085, 0.271506, 0.271506, 0.158265, 0.257454, 0.15284, 0.116183, 0.173081, 0.232838, 0.129801, 0.17593, 0.11371, 0.094817, 0.092881, 0.042364, 0.040537, 0.03976, 0.045352, 0.069024, 0.060549, 0.034884, 0.033407, 0.031287, 0.027463, 0.047319, 0.034068, 0.067594, 0.116183, 0.129801, 0.125101, 0.129801, 0.15284, 0.219301, 0.25031, 0.26085, 0.359901, 0.418646, 0.374039, 0.308712, 0.203355, 0.173081, 0.225814, 0.31487, 0.284882, 0.377384, 0.377384, 0.328603, 0.222385, 0.222385, 0.203355, 0.219301, 0.295083, 0.216401, 0.134866, 0.142424, 0.137348, 0.155435, 0.191378, 0.239899, 0.275179, 0.401658, 0.436924, 0.465241, 0.480142, 0.529623, 0.483068, 0.401658, 0.370445, 0.494003, 0.490133, 0.40511, 0.390993, 0.311707, 0.401658, 0.454136, 0.468512, 0.458154, 0.454136, 0.436924, 0.505461, 0.509769, 0.41194, 0.41194, 0.42561, 0.328603, 0.31487, 0.278302, 0.370445, 0.450668, 0.40511, 0.40511, 0.458154, 0.440853, 0.521092, 0.494003, 0.521092, 0.468512, 0.454136, 0.380708, 0.356642, 0.264545, 0.209395], '')</t>
  </si>
  <si>
    <t>[291, 306, 307, 320, 322]</t>
  </si>
  <si>
    <t>UPI00017302DC status=activ</t>
  </si>
  <si>
    <t>([0.043307, 0.069024, 0.0704, 0.041405, 0.0704, 0.096677, 0.125101, 0.086953, 0.049374, 0.051831, 0.05306, 0.074921, 0.079919, 0.094817, 0.139895, 0.122885, 0.209395, 0.120615, 0.092881, 0.094817, 0.088832, 0.127496, 0.102787, 0.073402, 0.120615, 0.059222, 0.059222, 0.060549, 0.10481, 0.11371, 0.079919, 0.060549, 0.030611, 0.015078, 0.016021, 0.016528, 0.030611, 0.033407, 0.030611, 0.042364, 0.044297, 0.023963, 0.024393, 0.018787, 0.018787, 0.012727, 0.020522, 0.020876, 0.020165, 0.020876, 0.041405, 0.060549, 0.096677, 0.179055, 0.291804, 0.185198, 0.102787, 0.058088, 0.043307, 0.086953, 0.044297, 0.022667, 0.03976, 0.051831, 0.069024, 0.118441, 0.098513, 0.10481, 0.06312, 0.06312, 0.032677, 0.016021, 0.016257, 0.013613, 0.014075, 0.009187, 0.014075, 0.028695, 0.049374, 0.049374, 0.055536, 0.058088, 0.109221, 0.111485, 0.086953, 0.067594, 0.069024, 0.0704, 0.054297, 0.086953, 0.100716, 0.17593, 0.288399, 0.239899, 0.281712, 0.173081, 0.271506, 0.281712, 0.257454, 0.158265, 0.206376, 0.120615, 0.209395, 0.203355, 0.203355, 0.137348, 0.21291, 0.132295, 0.232838, 0.17593, 0.18812, 0.142424, 0.076542, 0.036378, 0.059222, 0.030611, 0.055536, 0.028695, 0.030003, 0.031287, 0.073402, 0.034884, 0.069024, 0.06312, 0.034068, 0.019401, 0.040537, 0.038042, 0.054297, 0.028695, 0.055536, 0.055536, 0.032677, 0.066181, 0.127496, 0.137348, 0.18812, 0.185198, 0.18812, 0.179055, 0.10481, 0.090864, 0.092881, 0.090864, 0.050641, 0.11371, 0.185198, 0.173081, 0.100716, 0.127496, 0.17593, 0.179055, 0.173081, 0.278302, 0.264545, 0.271506, 0.170161, 0.232838, 0.158265, 0.209395, 0.132295, 0.216401, 0.191378, 0.291804, 0.288399, 0.387226, 0.243554, 0.25031, 0.185198, 0.185198, 0.179055, 0.134866, 0.127496, 0.102787, 0.10481, 0.060549, 0.029376, 0.055536, 0.044297, 0.083462, 0.100716, 0.173081, 0.185198, 0.129801, 0.102787, 0.096677, 0.102787, 0.116183, 0.118441, 0.109221, 0.109221, 0.118441, 0.120615, 0.067594, 0.100716, 0.056825, 0.10481, 0.200174, 0.216401, 0.137348, 0.127496, 0.15284, 0.088832, 0.06312, 0.06312, 0.042364, 0.044297, 0.049374, 0.092881, 0.090864, 0.086953, 0.155435, 0.076542, 0.155435, 0.239899, 0.21291, 0.21291, 0.17593, 0.088832, 0.076542, 0.137348, 0.137348, 0.11371, 0.182256, 0.127496, 0.209395, 0.308712, 0.229226, 0.127496, 0.079919, 0.042364, 0.076542, 0.0704, 0.137348, 0.129801, 0.137348, 0.102787, 0.167087, 0.191378, 0.264545, 0.196879, 0.118441, 0.088832, 0.074921, 0.06184, 0.127496, 0.106997, 0.083462, 0.064632, 0.11371, 0.139895, 0.219301, 0.18812, 0.191378, 0.185198, 0.11371, 0.109221, 0.092881, 0.060549, 0.037156, 0.047319, 0.076542, 0.144935, 0.185198, 0.216401, 0.26085, 0.206376, 0.15284, 0.111485, 0.196879, 0.196879, 0.196879, 0.229226, 0.278302, 0.18812, 0.147574, 0.134866, 0.132295, 0.203355, 0.182256, 0.271506, 0.278302, 0.164327, 0.164327, 0.179055, 0.191378, 0.179055, 0.129801, 0.209395, 0.321458, 0.225814, 0.144935, 0.167087, 0.15008, 0.094817, 0.170161, 0.182256, 0.196879, 0.129801, 0.059222, 0.10481, 0.071867, 0.064632, 0.074921, 0.067594, 0.059222, 0.059222, 0.067594, 0.067594, 0.054297, 0.025762, 0.050641, 0.050641, 0.026892, 0.026338, 0.044297, 0.023087, 0.015078, 0.023534, 0.020876, 0.024393, 0.026338, 0.037156, 0.038858, 0.0704, 0.071867, 0.038858, 0.042364, 0.023963, 0.028107, 0.020165, 0.038042, 0.029376, 0.058088, 0.088832, 0.047319, 0.025316, 0.022667, 0.025316, 0.0198, 0.035586, 0.067594, 0.076542, 0.083462, 0.079919, 0.045352, 0.043307, 0.044297, 0.038042, 0.033407, 0.027463, 0.040537, 0.037156, 0.058088, 0.054297, 0.081712, 0.137348, 0.232838, 0.311707, 0.374039, 0.41194, 0.321458, 0.222385, 0.191378, 0.11371, 0.111485, 0.18812, 0.116183, 0.194234, 0.118441, 0.21291, 0.324872, 0.374039, 0.370445, 0.239899, 0.206376, 0.15008, 0.088832, 0.042364, 0.042364, 0.029376, 0.029376, 0.054297, 0.094817, 0.051831, 0.069024, 0.067594, 0.067594, 0.069024, 0.041405, 0.042364, 0.036378, 0.033407, 0.024393, 0.023963, 0.042364, 0.029376, 0.020522, 0.020876, 0.043307, 0.059222, 0.11371, 0.06184, 0.032017, 0.018787, 0.021381, 0.026338, 0.027463, 0.026338, 0.051831, 0.066181, 0.11371, 0.085092, 0.085092, 0.106997, 0.106997, 0.106997, 0.137348, 0.21291, 0.318242, 0.225814, 0.137348, 0.106997, 0.173081, 0.219301, 0.219301, 0.264545, 0.257454, 0.170161, 0.173081, 0.134866, 0.167087, 0.092881, 0.129801, 0.132295, 0.106997, 0.0704, 0.073402, 0.058088, 0.064632, 0.066181, 0.058088, 0.066181, 0.081712, 0.047319, 0.067594, 0.098513, 0.122885, 0.102787, 0.164327, 0.179055, 0.21291, 0.137348, 0.200174, 0.191378, 0.196879, 0.222385, 0.247041, 0.25031, 0.328603, 0.225814, 0.209395, 0.264545, 0.232838, 0.25031, 0.291804, 0.295083, 0.332115, 0.291804, 0.229226, 0.239899, 0.229226, 0.158265, 0.167087, 0.206376, 0.209395, 0.182256, 0.164327, 0.182256, 0.147574, 0.127496, 0.194234, 0.155435, 0.164327, 0.281712, 0.200174], '')</t>
  </si>
  <si>
    <t>UPI00017302DD status=activ</t>
  </si>
  <si>
    <t>([0.030003, 0.017797, 0.028695, 0.021381, 0.034068, 0.055536, 0.054297, 0.081712, 0.098513, 0.096677, 0.074921, 0.085092, 0.042364, 0.044297, 0.051831, 0.049374, 0.025762, 0.029376, 0.028695, 0.050641, 0.027463, 0.031287, 0.06184, 0.056825, 0.094817, 0.069024, 0.033407, 0.023534, 0.022667, 0.013613, 0.011518, 0.019109, 0.023087, 0.040537, 0.03976, 0.038042, 0.069024, 0.092881, 0.085092, 0.083462, 0.054297, 0.047319, 0.073402, 0.042364, 0.043307, 0.043307, 0.06184, 0.120615, 0.194234, 0.096677, 0.191378, 0.191378, 0.098513, 0.096677, 0.06312, 0.073402, 0.071867, 0.083462, 0.06184, 0.060549, 0.058088, 0.060549, 0.0704, 0.0704, 0.050641, 0.040537, 0.038042, 0.018106, 0.016528, 0.017138, 0.017138, 0.014783, 0.018106, 0.015344, 0.018415, 0.022306, 0.019109, 0.018106, 0.010131, 0.016528, 0.011342, 0.012727, 0.020522, 0.035586, 0.020522, 0.023534, 0.017138, 0.017447, 0.031287, 0.036378, 0.034068, 0.076542, 0.074921, 0.055536, 0.118441, 0.054297, 0.066181, 0.120615, 0.078022, 0.081712, 0.058088, 0.096677, 0.069024, 0.038858, 0.022667, 0.042364, 0.081712, 0.116183, 0.125101, 0.132295, 0.096677, 0.102787, 0.055536, 0.055536, 0.058088, 0.032017, 0.032677, 0.033407, 0.021381, 0.019109, 0.035586, 0.038858, 0.037156, 0.050641, 0.096677, 0.137348, 0.125101, 0.0704, 0.088832, 0.045352, 0.042364, 0.06184, 0.058088, 0.078022, 0.079919, 0.059222, 0.109221, 0.179055, 0.15008, 0.216401, 0.31487, 0.18812, 0.219301, 0.225814, 0.144935, 0.139895, 0.085092, 0.086953, 0.071867, 0.071867, 0.132295, 0.073402, 0.034884, 0.037156, 0.040537, 0.032677, 0.033407, 0.017797, 0.018787, 0.013613, 0.009294, 0.006567, 0.010509, 0.010509, 0.011669, 0.009728, 0.010372, 0.022667, 0.014783, 0.031287, 0.031287, 0.023534, 0.034068, 0.05306, 0.036378, 0.035586, 0.034068, 0.071867, 0.144935, 0.098513, 0.191378], '')</t>
  </si>
  <si>
    <t>UPI00017302DE status=activ</t>
  </si>
  <si>
    <t>([0.529623, 0.58069, 0.626927, 0.618285, 0.666105, 0.694846, 0.707965, 0.724957, 0.728858, 0.657645, 0.675549, 0.699094, 0.703578, 0.703578, 0.779859, 0.83125, 0.819762, 0.771762, 0.754692, 0.690604, 0.812494, 0.801317, 0.808535, 0.795062, 0.741537, 0.728858, 0.76285, 0.767246, 0.759478, 0.759478, 0.771762, 0.767246, 0.779859, 0.795062, 0.791621, 0.791621, 0.798249, 0.779859, 0.771762, 0.791621, 0.827927, 0.784345, 0.767246, 0.694846, 0.622677, 0.707965, 0.707965, 0.661982, 0.657645, 0.680603, 0.703578, 0.759478, 0.750527, 0.720929, 0.685117, 0.666105, 0.622677, 0.59014, 0.59014, 0.699094, 0.666105], '')</t>
  </si>
  <si>
    <t>[0, 1, 2, 3, 4, 5, 6, 7, 8, 9, 10, 11, 12, 13, 14, 15, 16, 17, 18, 19, 20, 21, 22, 23, 24, 25, 26, 27, 28, 29, 30, 31, 32, 33, 34, 35, 36, 37, 38, 39, 40, 41, 42, 43, 44, 45, 46, 47, 48, 49, 50, 51, 52, 53, 54, 55, 56, 57, 58, 59, 60]</t>
  </si>
  <si>
    <t>UPI00017302E0 status=activ</t>
  </si>
  <si>
    <t>([0.332115, 0.21291, 0.295083, 0.339168, 0.324872, 0.264545, 0.18812, 0.18812, 0.132295, 0.158265, 0.182256, 0.243554, 0.164327, 0.173081, 0.229226, 0.225814, 0.324872, 0.225814, 0.139895, 0.21291, 0.203355, 0.206376, 0.291804, 0.268042, 0.25406, 0.284882, 0.318242, 0.41194, 0.324872, 0.324872, 0.232838, 0.206376, 0.216401, 0.324872, 0.298791, 0.239899, 0.179055, 0.173081, 0.179055, 0.281712, 0.271506, 0.284882, 0.301917, 0.30533, 0.318242, 0.200174, 0.129801, 0.10481, 0.056825, 0.137348, 0.132295, 0.203355, 0.236433, 0.144935, 0.064632, 0.033407, 0.0704, 0.078022, 0.079919, 0.122885, 0.129801, 0.122885, 0.109221, 0.06312, 0.029376, 0.017138, 0.034068, 0.059222, 0.060549, 0.102787, 0.090864, 0.090864, 0.090864, 0.05306, 0.047319, 0.056825, 0.118441, 0.066181, 0.079919, 0.086953, 0.073402, 0.071867, 0.073402, 0.079919, 0.102787, 0.206376, 0.200174, 0.139895, 0.15284, 0.155435, 0.094817, 0.098513, 0.118441, 0.116183, 0.206376, 0.21291, 0.222385, 0.200174, 0.278302, 0.194234, 0.116183, 0.078022, 0.0704, 0.059222, 0.059222, 0.074921, 0.038858, 0.085092, 0.074921, 0.071867, 0.059222, 0.111485, 0.100716, 0.125101, 0.127496, 0.109221, 0.182256, 0.26085, 0.26085, 0.167087, 0.161087, 0.25406, 0.257454, 0.164327, 0.120615, 0.060549, 0.06184, 0.060549, 0.058088, 0.083462, 0.06312, 0.132295, 0.102787, 0.059222, 0.083462, 0.046336, 0.022667, 0.013265, 0.014586, 0.009865, 0.016826, 0.026892, 0.026892, 0.048328, 0.047319, 0.046336, 0.083462, 0.076542, 0.139895, 0.078022, 0.079919, 0.102787, 0.041405, 0.038042, 0.074921, 0.06312, 0.127496, 0.236433, 0.236433, 0.21291, 0.295083, 0.268042, 0.298791, 0.284882, 0.291804, 0.264545, 0.321458, 0.324872, 0.335645, 0.321458, 0.418646, 0.450668, 0.433034, 0.59014, 0.657645, 0.642678, 0.497853, 0.472492, 0.468512, 0.444081, 0.324872, 0.332115, 0.342579, 0.335645, 0.335645, 0.328603, 0.401658, 0.4292, 0.311707, 0.31487, 0.288399, 0.161087, 0.164327, 0.182256, 0.167087, 0.11371, 0.067594, 0.081712, 0.046336, 0.023963, 0.040537, 0.049374, 0.05306, 0.043307, 0.023087, 0.022667, 0.025316, 0.036378, 0.022306, 0.045352, 0.023963, 0.028695, 0.069024, 0.038858, 0.030003, 0.015078, 0.021381, 0.020165, 0.034884, 0.030003, 0.064632, 0.074921, 0.120615, 0.094817, 0.094817, 0.079919, 0.079919, 0.059222, 0.041405, 0.034068, 0.034068, 0.060549, 0.035586, 0.024826, 0.043307, 0.025762, 0.064632, 0.078022, 0.129801, 0.127496, 0.125101, 0.127496, 0.129801, 0.139895, 0.085092, 0.098513, 0.185198, 0.182256, 0.206376, 0.25031, 0.339168, 0.264545, 0.236433, 0.298791, 0.321458, 0.291804, 0.40511, 0.349426, 0.284882, 0.25031, 0.21291, 0.374039], '')</t>
  </si>
  <si>
    <t>[173, 174, 175]</t>
  </si>
  <si>
    <t>UPI00017302E1 status=activ</t>
  </si>
  <si>
    <t>([0.017138, 0.029376, 0.017797, 0.026338, 0.036378, 0.036378, 0.026892, 0.041405, 0.022306, 0.023087, 0.017447, 0.014315, 0.014315, 0.024393, 0.044297, 0.042364, 0.023087, 0.019109, 0.034884, 0.03976, 0.021816, 0.013437, 0.012727, 0.020522, 0.021381, 0.012727, 0.017797, 0.026892, 0.025762, 0.031287, 0.043307, 0.086953, 0.069024, 0.074921, 0.076542, 0.0704, 0.069024, 0.076542, 0.090864, 0.083462, 0.086953, 0.090864, 0.15284, 0.102787, 0.047319, 0.024393, 0.047319, 0.025316, 0.024826, 0.024826, 0.048328, 0.050641, 0.045352, 0.058088, 0.027463, 0.025762, 0.027463, 0.027463, 0.035586, 0.036378, 0.034884, 0.023963, 0.023963, 0.024826, 0.038858, 0.086953, 0.071867, 0.073402, 0.064632, 0.073402, 0.038042, 0.041405, 0.021381, 0.023087, 0.043307, 0.049374, 0.056825, 0.034068, 0.03976, 0.048328, 0.050641, 0.023087, 0.018787, 0.019109, 0.020876, 0.024393, 0.014315, 0.028695, 0.027463, 0.056825, 0.050641, 0.049374, 0.033407, 0.06312, 0.040537, 0.022667, 0.022306, 0.0198, 0.022306, 0.020165, 0.010926, 0.017138, 0.033407, 0.042364, 0.074921, 0.071867, 0.060549, 0.088832, 0.048328, 0.049374, 0.043307, 0.024393, 0.024393, 0.018106, 0.017138, 0.023534, 0.038858, 0.074921, 0.035586, 0.027463, 0.058088, 0.102787, 0.085092, 0.100716, 0.134866, 0.066181, 0.027463, 0.030003, 0.020876, 0.040537, 0.038858, 0.019109, 0.036378, 0.043307, 0.042364, 0.047319, 0.046336, 0.056825, 0.022306, 0.047319, 0.088832, 0.078022, 0.049374, 0.06312, 0.058088, 0.028107, 0.059222, 0.092881, 0.088832, 0.15008, 0.139895, 0.081712, 0.142424, 0.106997, 0.137348, 0.206376, 0.164327, 0.132295, 0.085092, 0.191378, 0.147574, 0.102787], '')</t>
  </si>
  <si>
    <t>UPI00017302E2 status=activ</t>
  </si>
  <si>
    <t>([0.013265, 0.020165, 0.030611, 0.045352, 0.0704, 0.051831, 0.034068, 0.046336, 0.067594, 0.044297, 0.058088, 0.042364, 0.086953, 0.037156, 0.086953, 0.090864, 0.094817, 0.170161, 0.078022, 0.137348, 0.111485, 0.116183, 0.067594, 0.067594, 0.069024, 0.0704, 0.109221, 0.125101, 0.125101, 0.11371, 0.185198, 0.18812, 0.194234, 0.098513, 0.18812, 0.098513, 0.071867, 0.05306, 0.049374, 0.059222, 0.066181, 0.122885, 0.134866, 0.209395, 0.216401, 0.216401, 0.127496, 0.0704, 0.106997, 0.059222, 0.059222, 0.060549, 0.059222, 0.081712, 0.096677, 0.096677, 0.164327, 0.106997, 0.127496, 0.127496, 0.203355, 0.200174, 0.173081, 0.209395, 0.179055, 0.106997, 0.060549, 0.106997, 0.092881, 0.051831, 0.11371, 0.120615, 0.058088, 0.059222, 0.073402, 0.127496, 0.083462, 0.037156, 0.096677, 0.045352, 0.025762, 0.017138, 0.016528, 0.017138, 0.013821, 0.011518, 0.010926, 0.017797, 0.017797, 0.036378, 0.051831, 0.034068, 0.016021, 0.031287, 0.030611, 0.017797, 0.017447, 0.032017, 0.067594, 0.055536, 0.11371, 0.18812, 0.15008, 0.158265, 0.15284, 0.15008, 0.219301, 0.328603, 0.291804, 0.203355, 0.127496, 0.161087, 0.118441, 0.225814, 0.144935, 0.15008, 0.239899, 0.155435, 0.132295, 0.139895, 0.139895, 0.167087, 0.096677, 0.191378, 0.191378, 0.116183, 0.173081, 0.170161, 0.161087, 0.200174, 0.291804, 0.394753, 0.295083, 0.311707, 0.264545, 0.264545, 0.219301, 0.219301, 0.216401, 0.137348, 0.086953, 0.092881, 0.06184, 0.132295, 0.127496, 0.076542, 0.074921, 0.042364, 0.023963, 0.024393, 0.024393, 0.029376, 0.027463, 0.055536, 0.088832, 0.064632, 0.120615, 0.092881, 0.050641, 0.050641, 0.094817, 0.142424, 0.074921, 0.050641, 0.031287, 0.030611, 0.049374, 0.049374, 0.088832, 0.158265, 0.090864, 0.083462, 0.067594, 0.0704, 0.0704, 0.032017, 0.060549, 0.035586, 0.032017, 0.048328, 0.048328, 0.034884, 0.034884, 0.069024, 0.142424, 0.194234, 0.122885, 0.10481, 0.090864, 0.05306, 0.023087, 0.033407, 0.036378, 0.036378, 0.020165, 0.010221, 0.010509, 0.008895, 0.011669, 0.020165, 0.023534, 0.046336, 0.038042, 0.023963, 0.022667, 0.023087, 0.023087, 0.03976, 0.047319, 0.10481, 0.167087, 0.18812, 0.219301, 0.219301, 0.247041, 0.335645, 0.332115, 0.356642, 0.398279, 0.401658, 0.31487, 0.219301, 0.21291, 0.209395, 0.298791, 0.17593, 0.15008, 0.15008, 0.125101, 0.096677, 0.048328, 0.051831, 0.100716, 0.098513, 0.096677, 0.043307, 0.026892, 0.031287, 0.066181, 0.0704, 0.069024, 0.109221, 0.092881, 0.049374, 0.066181, 0.045352, 0.088832, 0.067594, 0.044297, 0.042364, 0.045352, 0.088832, 0.055536, 0.031287], '')</t>
  </si>
  <si>
    <t>UPI00017302E4 status=activ</t>
  </si>
  <si>
    <t>([0.009187, 0.007495, 0.006567, 0.00543, 0.006894, 0.005799, 0.007031, 0.008723, 0.010372, 0.014586, 0.019109, 0.023963, 0.025316, 0.042364, 0.074921, 0.096677, 0.111485, 0.182256, 0.257454, 0.26085, 0.335645, 0.422041, 0.509769, 0.494003, 0.5017, 0.433034, 0.42561, 0.444081, 0.447574, 0.454136, 0.447574, 0.447574, 0.436924, 0.356642, 0.264545, 0.191378, 0.15284, 0.139895, 0.155435, 0.129801, 0.129801, 0.137348, 0.074921, 0.049374, 0.086953, 0.092881, 0.071867, 0.147574, 0.134866, 0.134866, 0.078022, 0.079919, 0.076542, 0.044297, 0.041405, 0.06184, 0.056825, 0.0704, 0.071867, 0.056825, 0.079919, 0.076542, 0.047319, 0.047319, 0.073402, 0.041405, 0.086953, 0.134866, 0.134866, 0.090864, 0.054297, 0.051831, 0.048328, 0.060549, 0.060549, 0.059222, 0.036378, 0.069024, 0.056825, 0.032677, 0.032677, 0.028695, 0.017447, 0.028107, 0.049374, 0.051831, 0.05306, 0.034068, 0.047319, 0.040537, 0.066181, 0.066181, 0.094817, 0.074921, 0.074921, 0.122885, 0.194234, 0.295083, 0.25031, 0.298791, 0.349426, 0.356642, 0.374039, 0.380708, 0.384043, 0.384043, 0.298791, 0.321458, 0.278302, 0.185198, 0.185198, 0.21291, 0.311707, 0.26085, 0.225814, 0.127496, 0.086953, 0.085092, 0.083462, 0.100716, 0.098513, 0.122885, 0.122885, 0.120615, 0.116183, 0.116183, 0.0704, 0.067594, 0.10481, 0.167087, 0.147574, 0.15008, 0.073402, 0.054297, 0.059222, 0.054297, 0.060549, 0.073402, 0.083462, 0.085092, 0.085092, 0.086953, 0.049374, 0.046336, 0.047319, 0.05306, 0.046336, 0.090864, 0.164327, 0.098513, 0.094817, 0.185198, 0.116183, 0.161087, 0.118441, 0.109221, 0.170161, 0.236433, 0.239899, 0.229226, 0.225814, 0.225814, 0.191378, 0.278302, 0.298791, 0.203355, 0.194234, 0.21291, 0.116183, 0.102787, 0.179055, 0.194234, 0.111485, 0.127496, 0.127496, 0.216401, 0.232838, 0.206376, 0.179055, 0.203355, 0.206376, 0.182256, 0.185198, 0.219301, 0.243554, 0.239899, 0.324872, 0.414856, 0.398279, 0.408655, 0.328603, 0.229226, 0.185198, 0.179055, 0.239899, 0.271506, 0.25406, 0.324872, 0.26085, 0.191378, 0.191378, 0.191378, 0.216401, 0.216401, 0.209395, 0.200174, 0.185198, 0.116183, 0.118441, 0.129801, 0.216401, 0.200174, 0.194234, 0.239899, 0.247041, 0.216401, 0.219301, 0.191378, 0.125101, 0.21291, 0.225814, 0.167087, 0.164327, 0.173081, 0.185198, 0.158265, 0.155435, 0.161087, 0.275179, 0.281712, 0.194234, 0.191378, 0.318242, 0.42561, 0.414856, 0.418646, 0.359901, 0.377384, 0.308712, 0.40511, 0.418646, 0.529623, 0.642678, 0.517562, 0.436924, 0.335645, 0.271506, 0.271506, 0.271506, 0.26085, 0.275179, 0.342579, 0.239899, 0.139895, 0.076542, 0.081712, 0.137348, 0.209395, 0.209395, 0.222385, 0.21291, 0.18812, 0.109221, 0.098513, 0.134866, 0.134866, 0.21291, 0.324872, 0.311707, 0.30533, 0.219301, 0.11371, 0.125101, 0.125101, 0.194234, 0.301917, 0.25406, 0.158265, 0.098513, 0.05306, 0.098513, 0.111485, 0.11371, 0.18812, 0.118441, 0.139895, 0.125101, 0.069024, 0.034068, 0.035586, 0.029376, 0.025316, 0.028695, 0.016257, 0.028107, 0.030003, 0.024826, 0.017797, 0.019401, 0.038858, 0.073402, 0.0704, 0.059222, 0.06312, 0.034068, 0.073402, 0.046336, 0.081712, 0.116183, 0.118441, 0.118441, 0.147574, 0.229226, 0.219301, 0.219301, 0.21291, 0.209395, 0.137348, 0.144935, 0.219301, 0.206376, 0.196879, 0.122885, 0.10481, 0.094817, 0.10481, 0.051831, 0.064632, 0.067594, 0.066181, 0.096677, 0.071867, 0.051831, 0.037156, 0.06184, 0.100716, 0.067594, 0.044297, 0.081712], '')</t>
  </si>
  <si>
    <t>[22, 24, 241, 242, 243]</t>
  </si>
  <si>
    <t>UPI00017302E5 status=activ</t>
  </si>
  <si>
    <t>([0.036378, 0.067594, 0.109221, 0.044297, 0.021816, 0.018415, 0.009483, 0.007091, 0.007091, 0.006078, 0.006988, 0.005872, 0.006374, 0.004483, 0.004358, 0.00292, 0.003821, 0.003821, 0.003701, 0.0028, 0.001572, 0.001597, 0.000833, 0.000747, 0.000747, 0.00076, 0.000468, 0.001, 0.000983, 0.000648, 0.000575, 0.000283, 0.000412, 0.000468, 0.000833, 0.000854, 0.000854, 0.000477, 0.000983, 0.000958, 0.001434, 0.002396, 0.001872, 0.002555, 0.002078, 0.002503, 0.003053, 0.004388, 0.003298, 0.004315, 0.006894, 0.01078], '')</t>
  </si>
  <si>
    <t>UPI00017302E6 status=activ</t>
  </si>
  <si>
    <t>([0.088832, 0.120615, 0.15284, 0.209395, 0.25031, 0.311707, 0.243554, 0.206376, 0.26085, 0.182256, 0.196879, 0.142424, 0.15284, 0.15008, 0.137348, 0.185198, 0.281712, 0.284882, 0.387226, 0.4292, 0.472492, 0.490133, 0.444081, 0.377384, 0.366687, 0.291804, 0.284882, 0.281712, 0.209395, 0.185198, 0.229226, 0.129801, 0.206376, 0.18812, 0.200174, 0.139895, 0.132295, 0.118441, 0.100716, 0.085092, 0.083462, 0.083462, 0.067594, 0.090864, 0.076542, 0.071867, 0.094817, 0.05306, 0.100716, 0.139895, 0.102787, 0.158265, 0.275179, 0.275179, 0.295083, 0.209395, 0.229226, 0.232838, 0.229226, 0.200174, 0.21291, 0.203355, 0.132295, 0.203355, 0.229226, 0.318242, 0.264545, 0.295083, 0.366687, 0.257454, 0.321458, 0.321458, 0.295083, 0.311707, 0.243554, 0.173081, 0.239899, 0.219301, 0.219301, 0.120615, 0.137348, 0.096677, 0.106997, 0.158265, 0.083462, 0.071867, 0.076542, 0.05306, 0.050641, 0.043307, 0.035586, 0.037156, 0.051831, 0.051831, 0.029376, 0.051831, 0.076542, 0.044297, 0.034884, 0.038858, 0.090864, 0.109221, 0.155435, 0.094817, 0.098513, 0.18812, 0.120615, 0.116183, 0.206376, 0.158265, 0.194234, 0.308712, 0.311707, 0.324872, 0.332115, 0.414856, 0.42561, 0.42561, 0.42561, 0.549308, 0.525368, 0.414856, 0.414856, 0.414856, 0.490133, 0.40511, 0.401658, 0.370445, 0.366687, 0.377384, 0.447574, 0.332115, 0.275179, 0.200174, 0.18812, 0.134866, 0.155435, 0.144935, 0.15008, 0.158265, 0.173081, 0.15008, 0.232838, 0.206376, 0.15284, 0.179055, 0.281712, 0.206376, 0.25031, 0.155435, 0.132295, 0.120615, 0.132295, 0.182256, 0.257454, 0.179055, 0.232838, 0.232838, 0.15008, 0.144935, 0.21291, 0.132295, 0.161087, 0.11371, 0.129801, 0.173081, 0.144935, 0.122885, 0.179055, 0.18812, 0.26085, 0.225814, 0.173081, 0.247041, 0.170161, 0.164327, 0.236433, 0.167087, 0.139895, 0.209395, 0.170161, 0.144935, 0.144935, 0.137348, 0.122885, 0.106997, 0.116183, 0.098513, 0.060549, 0.06184, 0.074921, 0.100716, 0.098513, 0.144935, 0.092881, 0.081712, 0.085092, 0.088832, 0.139895, 0.120615, 0.127496, 0.15284, 0.194234, 0.284882, 0.301917, 0.349426, 0.377384, 0.374039, 0.321458, 0.401658, 0.374039, 0.408655, 0.394753, 0.390993, 0.321458, 0.318242, 0.422041, 0.422041, 0.433034, 0.458154, 0.5017, 0.494003, 0.454136, 0.433034, 0.42561, 0.342579, 0.288399, 0.30533, 0.30533, 0.275179, 0.291804, 0.232838, 0.144935, 0.094817, 0.147574, 0.21291, 0.225814, 0.257454, 0.164327, 0.161087, 0.15008, 0.15008, 0.088832, 0.111485, 0.134866, 0.078022, 0.067594, 0.134866, 0.129801, 0.074921, 0.120615, 0.066181, 0.122885, 0.196879, 0.271506, 0.170161, 0.11371, 0.10481, 0.056825, 0.098513, 0.051831, 0.029376, 0.026338, 0.051831, 0.028695, 0.023963, 0.034068, 0.067594, 0.055536, 0.033407, 0.071867, 0.067594, 0.064632, 0.034884, 0.034068, 0.033407, 0.060549, 0.090864, 0.086953, 0.106997, 0.106997, 0.17593, 0.18812, 0.120615, 0.106997, 0.17593, 0.106997, 0.127496, 0.132295, 0.134866, 0.203355, 0.191378, 0.15284, 0.161087, 0.25031, 0.155435, 0.109221, 0.109221, 0.122885, 0.203355, 0.247041, 0.164327, 0.11371, 0.167087, 0.271506, 0.203355, 0.225814, 0.275179, 0.185198, 0.179055, 0.137348, 0.137348, 0.132295, 0.125101, 0.200174, 0.209395, 0.284882, 0.232838, 0.257454, 0.239899, 0.191378, 0.111485, 0.17593, 0.239899, 0.25406, 0.164327, 0.222385, 0.129801, 0.161087, 0.147574, 0.092881, 0.067594, 0.069024, 0.048328, 0.085092, 0.083462, 0.040537, 0.050641, 0.11371, 0.106997, 0.086953, 0.094817, 0.137348, 0.118441, 0.092881, 0.06184, 0.090864, 0.069024, 0.122885, 0.086953], '')</t>
  </si>
  <si>
    <t>[119, 120, 220]</t>
  </si>
  <si>
    <t>UPI00017302E7 status=activ</t>
  </si>
  <si>
    <t>([0.604312, 0.444081, 0.324872, 0.418646, 0.31487, 0.30533, 0.295083, 0.229226, 0.222385, 0.216401, 0.257454, 0.291804, 0.30533, 0.209395, 0.182256, 0.25031, 0.173081, 0.155435, 0.155435, 0.15284, 0.092881, 0.106997, 0.18812, 0.271506, 0.15284, 0.25031, 0.194234, 0.222385, 0.216401, 0.25031, 0.18812, 0.147574, 0.164327, 0.086953, 0.134866, 0.17593, 0.125101, 0.125101, 0.083462, 0.083462, 0.086953, 0.085092, 0.071867, 0.037156, 0.030611, 0.05306, 0.023963, 0.051831, 0.051831, 0.088832, 0.049374, 0.098513, 0.100716, 0.051831, 0.094817, 0.100716, 0.045352, 0.056825, 0.100716, 0.100716, 0.055536, 0.06184, 0.109221, 0.129801, 0.196879, 0.25031, 0.247041, 0.356642, 0.225814, 0.229226, 0.247041, 0.239899, 0.247041, 0.278302, 0.359901, 0.359901, 0.370445, 0.480142, 0.521092, 0.422041, 0.545602, 0.657645, 0.648219, 0.525368, 0.529623, 0.5017, 0.390993, 0.308712, 0.311707, 0.40511, 0.40511, 0.394753, 0.505461, 0.486429, 0.494003, 0.5017, 0.408655, 0.318242, 0.318242, 0.321458, 0.447574, 0.332115, 0.332115, 0.31487, 0.370445, 0.284882, 0.206376, 0.30533, 0.281712, 0.247041, 0.288399, 0.25406, 0.164327, 0.161087, 0.173081, 0.106997, 0.06184, 0.102787, 0.132295, 0.137348, 0.081712, 0.032677, 0.05306, 0.059222, 0.032677, 0.020522, 0.033407, 0.067594, 0.067594, 0.085092, 0.059222, 0.051831, 0.032017, 0.059222, 0.060549, 0.055536, 0.102787, 0.100716, 0.085092, 0.10481, 0.059222, 0.098513, 0.15008, 0.094817, 0.085092, 0.125101, 0.144935, 0.158265, 0.158265, 0.098513, 0.158265, 0.232838, 0.219301, 0.239899, 0.239899, 0.222385, 0.229226, 0.142424, 0.236433, 0.182256, 0.158265, 0.229226, 0.236433, 0.275179, 0.359901, 0.291804, 0.31487, 0.394753, 0.387226, 0.390993, 0.352862, 0.356642, 0.377384, 0.281712, 0.370445, 0.36309, 0.275179, 0.185198, 0.236433, 0.236433, 0.321458, 0.271506, 0.271506, 0.182256, 0.179055, 0.118441, 0.17593, 0.179055, 0.185198, 0.096677, 0.094817, 0.18812, 0.116183, 0.059222, 0.106997, 0.102787, 0.049374, 0.092881, 0.161087, 0.191378, 0.173081, 0.102787, 0.134866, 0.11371, 0.164327, 0.134866, 0.182256, 0.147574, 0.11371, 0.081712, 0.17593, 0.127496], '')</t>
  </si>
  <si>
    <t>[0, 78, 80, 81, 82, 83, 84, 85, 92, 95]</t>
  </si>
  <si>
    <t>UPI00017302E9 status=activ</t>
  </si>
  <si>
    <t>([0.608892, 0.553315, 0.585406, 0.454136, 0.374039, 0.414856, 0.444081, 0.321458, 0.349426, 0.374039, 0.414856, 0.450668, 0.483068, 0.472492, 0.356642, 0.380708, 0.370445, 0.339168, 0.236433, 0.232838, 0.21291, 0.21291, 0.25031, 0.167087, 0.161087, 0.225814, 0.182256, 0.194234, 0.31487, 0.225814, 0.229226, 0.200174, 0.236433, 0.232838, 0.225814, 0.339168, 0.278302, 0.229226, 0.275179, 0.328603, 0.324872, 0.236433, 0.257454, 0.21291, 0.203355, 0.26085, 0.268042, 0.298791, 0.275179, 0.264545, 0.356642, 0.281712, 0.194234, 0.102787, 0.102787, 0.118441, 0.134866, 0.170161, 0.129801, 0.125101, 0.088832, 0.096677, 0.155435, 0.225814, 0.268042, 0.243554, 0.191378, 0.098513, 0.102787, 0.086953, 0.048328, 0.049374, 0.043307, 0.096677, 0.102787, 0.058088, 0.03976, 0.037156, 0.023087, 0.023534, 0.025316, 0.037156, 0.034068, 0.022306, 0.023087, 0.023963, 0.060549, 0.058088, 0.069024, 0.066181, 0.043307, 0.051831, 0.026892, 0.047319, 0.022306, 0.037156, 0.083462, 0.058088, 0.030611, 0.026892, 0.037156, 0.034884, 0.023534, 0.018787, 0.016826, 0.016826, 0.013437, 0.011518, 0.011106, 0.020522, 0.011342, 0.018106, 0.029376, 0.032017, 0.034884, 0.064632, 0.069024, 0.055536, 0.098513, 0.164327, 0.206376, 0.206376, 0.134866, 0.219301, 0.18812, 0.206376, 0.200174, 0.232838, 0.25406, 0.257454, 0.243554, 0.374039, 0.342579, 0.209395, 0.191378, 0.182256, 0.106997, 0.051831, 0.051831, 0.028695, 0.017138, 0.023087, 0.030003, 0.058088, 0.06184, 0.10481, 0.090864, 0.100716, 0.055536, 0.026892, 0.048328, 0.05306, 0.027463, 0.019401, 0.022667, 0.03976, 0.044297, 0.043307, 0.038042, 0.021381, 0.038042, 0.038042, 0.020522, 0.016021, 0.013437, 0.015078, 0.014783, 0.025316, 0.023087, 0.042364, 0.043307, 0.043307, 0.036378, 0.035586, 0.040537, 0.060549, 0.048328, 0.043307, 0.085092, 0.170161, 0.264545, 0.264545, 0.359901, 0.356642, 0.328603, 0.328603, 0.264545, 0.167087, 0.179055, 0.086953, 0.048328, 0.085092, 0.090864, 0.098513, 0.085092, 0.111485, 0.132295, 0.185198, 0.098513, 0.092881, 0.050641, 0.055536, 0.060549, 0.034068, 0.050641, 0.078022, 0.081712, 0.079919, 0.139895, 0.102787, 0.191378, 0.247041, 0.247041, 0.236433, 0.129801, 0.229226, 0.275179, 0.278302, 0.144935, 0.25406, 0.264545, 0.264545, 0.25406, 0.236433, 0.284882, 0.311707, 0.342579, 0.247041, 0.298791, 0.203355, 0.25406, 0.25406, 0.288399, 0.247041, 0.25406, 0.275179, 0.278302, 0.281712, 0.247041, 0.36309, 0.36309, 0.271506, 0.278302, 0.232838, 0.239899, 0.295083, 0.311707, 0.18812, 0.281712, 0.18812, 0.278302, 0.26085, 0.268042, 0.264545, 0.264545, 0.271506, 0.295083, 0.295083, 0.18812, 0.229226, 0.222385, 0.147574, 0.219301, 0.318242, 0.25031, 0.243554, 0.232838, 0.232838, 0.239899, 0.232838, 0.321458, 0.219301, 0.129801, 0.129801, 0.090864, 0.11371, 0.122885, 0.173081, 0.120615, 0.203355, 0.127496, 0.127496, 0.206376, 0.139895, 0.109221, 0.170161, 0.147574, 0.116183, 0.081712, 0.132295, 0.102787, 0.0704, 0.144935, 0.284882], '')</t>
  </si>
  <si>
    <t>UPI00017302EA status=activ</t>
  </si>
  <si>
    <t>([0.047319, 0.051831, 0.073402, 0.076542, 0.127496, 0.125101, 0.125101, 0.122885, 0.15284, 0.116183, 0.086953, 0.106997, 0.109221, 0.10481, 0.173081, 0.179055, 0.219301, 0.281712, 0.219301, 0.147574, 0.158265, 0.236433, 0.271506, 0.275179, 0.30533, 0.271506, 0.275179, 0.239899, 0.275179, 0.191378, 0.264545, 0.356642, 0.328603, 0.359901, 0.332115, 0.232838, 0.170161, 0.15284, 0.155435, 0.225814, 0.225814, 0.236433, 0.236433, 0.173081, 0.170161, 0.170161, 0.185198, 0.158265, 0.232838, 0.142424, 0.142424, 0.090864, 0.048328, 0.047319, 0.029376, 0.035586, 0.0704, 0.102787, 0.161087, 0.167087, 0.092881, 0.155435, 0.155435, 0.092881, 0.086953, 0.045352, 0.048328, 0.049374, 0.078022, 0.069024, 0.10481, 0.098513, 0.155435, 0.236433, 0.191378, 0.264545, 0.295083, 0.301917, 0.30533, 0.311707, 0.239899, 0.239899, 0.167087, 0.125101, 0.194234, 0.268042, 0.281712, 0.308712, 0.219301, 0.232838, 0.17593, 0.17593, 0.257454, 0.25406, 0.25406, 0.335645, 0.356642, 0.321458, 0.219301, 0.216401, 0.229226, 0.308712, 0.390993, 0.377384, 0.422041, 0.324872, 0.247041, 0.349426, 0.288399, 0.387226, 0.30533, 0.370445, 0.401658, 0.398279, 0.418646, 0.41194, 0.408655, 0.359901, 0.366687, 0.465241, 0.433034, 0.41194, 0.324872, 0.301917, 0.298791, 0.264545, 0.295083, 0.370445, 0.352862, 0.401658, 0.335645, 0.41194, 0.418646, 0.321458, 0.321458, 0.31487, 0.288399, 0.308712, 0.352862, 0.281712, 0.200174, 0.229226, 0.200174, 0.247041, 0.275179, 0.36309, 0.42561, 0.40511, 0.332115, 0.271506, 0.25406, 0.301917, 0.264545, 0.257454, 0.278302, 0.278302, 0.239899, 0.194234, 0.155435, 0.144935, 0.134866, 0.142424, 0.15284, 0.185198, 0.185198, 0.120615, 0.079919, 0.054297, 0.092881, 0.147574, 0.129801, 0.111485, 0.10481, 0.085092, 0.085092, 0.15008, 0.15008, 0.116183, 0.118441, 0.088832, 0.074921, 0.120615, 0.170161, 0.137348, 0.129801, 0.132295, 0.21291, 0.311707, 0.25406, 0.25406, 0.17593, 0.26085, 0.301917, 0.268042, 0.257454, 0.264545, 0.239899, 0.239899, 0.216401, 0.26085, 0.349426, 0.380708, 0.418646, 0.324872, 0.278302, 0.291804, 0.335645, 0.335645, 0.298791, 0.408655, 0.414856, 0.458154, 0.377384, 0.377384, 0.414856, 0.509769, 0.390993, 0.398279, 0.436924, 0.545602, 0.58069, 0.570702, 0.534167, 0.497853, 0.626927, 0.745909, 0.745909, 0.728858, 0.728858, 0.608892, 0.59917, 0.59508, 0.604312, 0.618285, 0.604312, 0.483068, 0.436924, 0.553315, 0.553315, 0.422041, 0.447574, 0.366687, 0.370445, 0.321458, 0.352862, 0.25031, 0.206376, 0.206376, 0.206376, 0.139895, 0.219301, 0.216401, 0.144935, 0.094817, 0.15284, 0.164327, 0.219301, 0.173081, 0.15008, 0.129801, 0.194234, 0.18812, 0.268042, 0.271506, 0.275179, 0.247041, 0.352862, 0.384043, 0.374039, 0.298791, 0.281712, 0.284882, 0.291804, 0.291804, 0.414856, 0.401658, 0.352862, 0.40511, 0.5017, 0.465241, 0.480142, 0.465241, 0.433034, 0.414856, 0.366687, 0.454136, 0.41194, 0.359901, 0.324872, 0.288399], '')</t>
  </si>
  <si>
    <t>[215, 219, 220, 221, 222, 224, 225, 226, 227, 228, 229, 230, 231, 232, 233, 234, 237, 238, 278]</t>
  </si>
  <si>
    <t>UPI00017302EB status=activ</t>
  </si>
  <si>
    <t>([0.055536, 0.106997, 0.158265, 0.203355, 0.100716, 0.127496, 0.155435, 0.083462, 0.100716, 0.116183, 0.137348, 0.100716, 0.040537, 0.047319, 0.042364, 0.0198, 0.010509, 0.009865, 0.006245, 0.004775, 0.004921, 0.003804, 0.003079, 0.001808, 0.001172, 0.001743, 0.001748, 0.001786, 0.002727, 0.001906, 0.001936, 0.001211, 0.001499, 0.001855, 0.001069, 0.001649, 0.002035, 0.003053, 0.004358, 0.005378, 0.005623, 0.008075, 0.006619, 0.008156, 0.016021, 0.035586, 0.016826, 0.008804, 0.008409, 0.005249, 0.007645, 0.006533, 0.010509, 0.008895, 0.006533, 0.006421, 0.004431, 0.00543, 0.00359, 0.002336, 0.001786, 0.002336, 0.002503, 0.002623, 0.0028, 0.002623, 0.002662, 0.00283, 0.003079, 0.002078, 0.003053, 0.003079, 0.002349, 0.002349, 0.002662, 0.004135, 0.004388, 0.004577, 0.003276, 0.00407, 0.006194, 0.006194, 0.005932, 0.003821, 0.005249, 0.003478, 0.003512, 0.002366, 0.00225, 0.002727, 0.003963, 0.002761, 0.00231, 0.003431, 0.00231, 0.001748, 0.001692, 0.002482, 0.003461, 0.005011, 0.006039, 0.003963, 0.003924, 0.003461, 0.003366, 0.003298, 0.003079, 0.002117, 0.002035, 0.00292, 0.002366, 0.002035, 0.003298, 0.003478, 0.003478, 0.003512, 0.003366, 0.003727, 0.003804, 0.00292, 0.002014, 0.001271, 0.001344, 0.001374, 0.002117, 0.00225, 0.001533, 0.001572, 0.002606, 0.003405, 0.003405, 0.003431, 0.00389, 0.003246, 0.003727, 0.002881, 0.003053, 0.003924, 0.003757, 0.002555, 0.00243, 0.00243, 0.003555, 0.00359, 0.00543, 0.003804, 0.004646, 0.006533, 0.006894, 0.004513, 0.00515, 0.004513, 0.006988, 0.004921, 0.00558, 0.004315, 0.00558, 0.005734, 0.005378, 0.005378, 0.005734, 0.008156, 0.013613, 0.014315, 0.014586, 0.012727, 0.01204, 0.016826, 0.016257, 0.016257, 0.030611, 0.016021, 0.014783, 0.008156, 0.008409, 0.005932, 0.008525, 0.008525, 0.008723, 0.01227, 0.011518, 0.011518, 0.007645, 0.005249, 0.005086, 0.005086, 0.003924, 0.004736, 0.003276, 0.003276, 0.003246, 0.002336, 0.003405, 0.004161, 0.006142, 0.00962, 0.016257, 0.016257, 0.013016, 0.023963, 0.011669, 0.007877, 0.012491, 0.017447, 0.038042, 0.03976, 0.079919, 0.139895, 0.106997, 0.111485, 0.079919, 0.164327, 0.281712, 0.170161, 0.17593, 0.164327, 0.155435, 0.17593, 0.155435, 0.21291, 0.206376, 0.335645, 0.458154, 0.444081, 0.447574, 0.440853, 0.390993, 0.352862, 0.243554, 0.36309, 0.472492, 0.534167, 0.541878, 0.418646, 0.418646, 0.401658, 0.408655, 0.308712, 0.173081, 0.173081, 0.167087, 0.191378, 0.098513, 0.056825, 0.030611, 0.020876, 0.014783, 0.014586, 0.010672, 0.011669, 0.007422, 0.005011, 0.005086, 0.003512, 0.004899, 0.006533, 0.006533, 0.006245, 0.008409, 0.011342, 0.009096, 0.005872, 0.003757, 0.00359, 0.003341, 0.004736, 0.006421, 0.005872, 0.004736, 0.006988, 0.009015, 0.008624, 0.014586, 0.015694, 0.030003, 0.014315, 0.014783, 0.011342, 0.01204, 0.00777, 0.008804, 0.007315, 0.00777, 0.013016, 0.026892, 0.05306, 0.023534, 0.013821, 0.022667, 0.034068, 0.016826, 0.020522, 0.022667, 0.018106, 0.00962, 0.008156, 0.010926, 0.008156, 0.009865, 0.008002, 0.008723, 0.006374, 0.006533, 0.009096, 0.009015, 0.008804, 0.008624, 0.014075, 0.024826, 0.023534, 0.031287, 0.071867, 0.060549, 0.059222, 0.073402, 0.147574, 0.17593, 0.173081, 0.18812, 0.15008, 0.155435, 0.129801, 0.158265, 0.200174, 0.161087, 0.071867, 0.050641, 0.025316, 0.017797, 0.009977, 0.008624, 0.005799, 0.003804, 0.00283, 0.004161, 0.004315, 0.004689, 0.003555, 0.003512, 0.003053, 0.00246, 0.002211, 0.003053, 0.00246, 0.002035, 0.001623, 0.001748, 0.001778, 0.001808, 0.002194, 0.002396, 0.001786, 0.002581, 0.003246, 0.003053, 0.003053, 0.002138, 0.001267, 0.001271, 0.001499, 0.001499, 0.002435, 0.003177, 0.003276, 0.004899, 0.004976, 0.007091, 0.010131, 0.008895, 0.014075, 0.011518, 0.013821, 0.021381, 0.021381, 0.014783, 0.026338, 0.013821, 0.013821, 0.030003, 0.055536, 0.030611, 0.06184, 0.055536, 0.028695, 0.026338, 0.024393, 0.021381, 0.021381, 0.021381, 0.043307, 0.022306, 0.016021, 0.021381, 0.026892, 0.014783, 0.015344, 0.009483, 0.016021, 0.031287, 0.030003, 0.030003, 0.054297, 0.027463, 0.026338, 0.030611, 0.024393, 0.013265, 0.014783, 0.011518, 0.007645, 0.006039, 0.008525, 0.007877, 0.005932, 0.00515, 0.006039, 0.008276, 0.012491, 0.00777, 0.007422, 0.00515, 0.003821, 0.002662, 0.002662, 0.002327, 0.002881, 0.002366, 0.003431, 0.004483, 0.005318, 0.007422, 0.006078, 0.006194, 0.007091, 0.010372, 0.013437, 0.019109, 0.020522, 0.01227, 0.021816, 0.014315, 0.028107, 0.059222, 0.086953, 0.167087, 0.236433, 0.185198, 0.291804, 0.275179, 0.257454, 0.219301, 0.200174, 0.311707, 0.288399, 0.384043, 0.318242, 0.275179, 0.222385], '')</t>
  </si>
  <si>
    <t>UPI00017302EC status=activ</t>
  </si>
  <si>
    <t>([0.047319, 0.023534, 0.034884, 0.047319, 0.073402, 0.042364, 0.043307, 0.054297, 0.081712, 0.055536, 0.038858, 0.047319, 0.045352, 0.071867, 0.125101, 0.127496, 0.127496, 0.073402, 0.079919, 0.076542, 0.074921, 0.15008, 0.209395, 0.203355, 0.247041, 0.147574, 0.25031, 0.278302, 0.191378, 0.102787, 0.10481, 0.094817, 0.106997, 0.083462, 0.042364, 0.034884, 0.06312, 0.067594, 0.127496, 0.069024, 0.088832, 0.096677, 0.098513, 0.147574, 0.147574, 0.067594, 0.137348, 0.085092, 0.058088, 0.058088, 0.102787, 0.179055, 0.191378, 0.182256, 0.225814, 0.328603, 0.366687, 0.275179, 0.194234, 0.155435, 0.25031, 0.134866, 0.129801, 0.137348, 0.109221, 0.06312, 0.120615, 0.059222, 0.059222, 0.054297, 0.100716, 0.058088, 0.042364, 0.06312, 0.038858, 0.023087, 0.023963, 0.023534, 0.034068, 0.043307, 0.060549, 0.045352, 0.086953, 0.043307, 0.040537, 0.024393, 0.043307, 0.032017, 0.06312, 0.06312, 0.11371, 0.064632, 0.066181, 0.081712, 0.058088, 0.05306, 0.088832, 0.051831, 0.030003, 0.040537, 0.056825, 0.028695, 0.036378, 0.032677, 0.06312, 0.06184, 0.111485, 0.116183, 0.167087, 0.161087, 0.164327, 0.094817, 0.083462, 0.120615, 0.118441, 0.18812, 0.203355, 0.167087, 0.185198, 0.167087, 0.15284, 0.142424, 0.225814, 0.15008, 0.179055, 0.203355, 0.137348, 0.088832, 0.088832, 0.079919, 0.086953, 0.132295, 0.15008, 0.185198, 0.216401, 0.25031, 0.239899, 0.308712, 0.339168, 0.318242, 0.4292, 0.394753, 0.401658, 0.387226, 0.444081, 0.342579, 0.324872, 0.41194, 0.394753, 0.30533, 0.225814, 0.21291, 0.219301, 0.196879, 0.26085, 0.257454, 0.222385, 0.229226, 0.134866, 0.079919, 0.144935, 0.142424, 0.173081, 0.11371, 0.071867, 0.088832, 0.081712, 0.098513, 0.092881, 0.090864, 0.100716, 0.100716, 0.10481, 0.116183, 0.18812, 0.185198, 0.209395, 0.225814, 0.222385, 0.301917, 0.36309, 0.349426, 0.356642, 0.25031, 0.216401, 0.298791, 0.295083, 0.291804, 0.179055, 0.17593, 0.275179, 0.366687, 0.352862, 0.346032, 0.318242, 0.328603, 0.339168, 0.281712, 0.206376, 0.15008, 0.200174, 0.170161, 0.196879, 0.219301, 0.335645, 0.447574, 0.476583, 0.408655, 0.394753, 0.398279, 0.401658, 0.384043, 0.387226, 0.468512, 0.476583, 0.398279, 0.321458, 0.328603, 0.356642, 0.394753, 0.384043, 0.346032, 0.387226, 0.332115, 0.301917, 0.206376, 0.200174, 0.17593, 0.25031, 0.324872, 0.332115, 0.332115, 0.349426, 0.332115, 0.332115, 0.25406, 0.243554, 0.339168, 0.243554, 0.275179, 0.30533, 0.301917, 0.31487, 0.275179, 0.30533, 0.239899, 0.311707, 0.318242, 0.295083, 0.200174, 0.239899, 0.291804, 0.206376, 0.206376, 0.191378, 0.134866, 0.179055, 0.26085, 0.225814, 0.311707, 0.257454, 0.26085, 0.359901, 0.275179, 0.278302, 0.278302, 0.268042, 0.278302, 0.288399, 0.332115, 0.408655, 0.401658, 0.349426, 0.436924, 0.422041, 0.349426, 0.352862, 0.384043, 0.377384, 0.301917, 0.328603, 0.284882, 0.284882, 0.200174, 0.271506, 0.311707, 0.318242, 0.31487, 0.288399, 0.288399, 0.271506, 0.200174, 0.196879, 0.185198, 0.182256, 0.161087, 0.247041, 0.328603, 0.332115, 0.239899, 0.339168, 0.30533, 0.295083, 0.21291, 0.281712, 0.264545, 0.295083, 0.200174, 0.295083, 0.335645, 0.324872, 0.328603, 0.418646, 0.398279, 0.483068, 0.461924, 0.476583, 0.4292, 0.384043, 0.339168, 0.465241, 0.408655, 0.377384], '')</t>
  </si>
  <si>
    <t>UPI00017302ED status=activ</t>
  </si>
  <si>
    <t>([0.164327, 0.066181, 0.037156, 0.056825, 0.025762, 0.037156, 0.054297, 0.034884, 0.026892, 0.020165, 0.015694, 0.021816, 0.027463, 0.015694, 0.020876, 0.0198, 0.038858, 0.042364, 0.047319, 0.06312, 0.059222, 0.028695, 0.048328, 0.0704, 0.076542, 0.161087, 0.125101, 0.129801, 0.129801, 0.18812, 0.284882, 0.408655, 0.356642, 0.271506, 0.36309, 0.401658, 0.352862, 0.25031, 0.236433, 0.239899, 0.185198, 0.194234, 0.288399, 0.229226, 0.179055, 0.164327, 0.076542, 0.109221, 0.06312, 0.054297, 0.06184, 0.059222, 0.026338, 0.03976, 0.066181, 0.073402, 0.055536, 0.090864, 0.100716, 0.10481, 0.074921, 0.079919, 0.071867, 0.081712, 0.139895, 0.15284, 0.086953, 0.173081, 0.094817, 0.120615, 0.232838, 0.21291, 0.144935, 0.144935, 0.132295, 0.139895, 0.106997, 0.134866, 0.11371, 0.088832, 0.05306, 0.073402, 0.137348, 0.074921, 0.074921, 0.03976, 0.036378, 0.069024, 0.038042, 0.073402, 0.088832, 0.085092, 0.085092, 0.066181, 0.067594, 0.060549, 0.034884, 0.042364, 0.043307, 0.023534, 0.023534, 0.030611, 0.022667, 0.022306, 0.033407, 0.019401, 0.022306, 0.021816, 0.025316, 0.049374, 0.048328, 0.026892, 0.016021, 0.017447, 0.020165, 0.034068, 0.034068, 0.059222, 0.030611, 0.036378, 0.038042, 0.045352, 0.055536, 0.036378, 0.037156, 0.028695, 0.028695, 0.050641, 0.096677, 0.085092, 0.078022, 0.083462, 0.142424, 0.144935, 0.10481, 0.18812, 0.155435, 0.092881, 0.086953, 0.167087, 0.142424, 0.229226, 0.229226, 0.243554, 0.243554, 0.203355, 0.185198, 0.257454, 0.239899, 0.132295, 0.132295, 0.142424, 0.086953, 0.092881, 0.161087, 0.194234, 0.18812, 0.129801, 0.116183, 0.127496, 0.056825, 0.059222, 0.067594, 0.067594, 0.06312, 0.132295, 0.170161, 0.291804, 0.17593, 0.122885, 0.137348, 0.085092, 0.048328, 0.083462, 0.086953, 0.066181, 0.066181, 0.076542, 0.100716, 0.155435, 0.15284, 0.25406, 0.239899, 0.120615, 0.137348, 0.142424, 0.069024, 0.0704, 0.066181, 0.076542, 0.067594, 0.116183, 0.10481, 0.185198, 0.102787, 0.060549, 0.041405, 0.022667, 0.022667, 0.033407, 0.041405, 0.040537, 0.051831, 0.029376, 0.060549, 0.10481, 0.100716, 0.134866, 0.132295, 0.120615, 0.164327, 0.15008, 0.129801, 0.206376, 0.15284, 0.236433, 0.239899, 0.328603, 0.335645, 0.335645, 0.25031, 0.264545, 0.264545, 0.167087, 0.268042, 0.271506, 0.21291, 0.21291, 0.21291, 0.206376, 0.209395, 0.139895, 0.161087, 0.194234, 0.122885, 0.088832, 0.088832, 0.134866, 0.116183, 0.216401, 0.155435, 0.167087, 0.158265, 0.125101, 0.11371, 0.125101, 0.132295, 0.137348, 0.11371, 0.092881, 0.049374, 0.051831, 0.109221, 0.118441, 0.109221, 0.194234, 0.278302, 0.291804, 0.203355, 0.243554, 0.134866, 0.10481, 0.170161, 0.173081, 0.219301, 0.225814, 0.125101, 0.067594, 0.086953, 0.088832, 0.139895, 0.229226, 0.132295, 0.125101, 0.11371, 0.069024, 0.06312, 0.064632, 0.059222, 0.109221, 0.11371, 0.21291, 0.219301, 0.206376, 0.209395, 0.120615, 0.161087, 0.21291, 0.268042, 0.155435, 0.111485, 0.116183, 0.06184, 0.069024, 0.038858, 0.069024, 0.125101, 0.100716, 0.098513, 0.102787, 0.096677, 0.0704, 0.044297, 0.058088, 0.043307, 0.028695, 0.047319, 0.044297, 0.040537, 0.038042, 0.086953], '')</t>
  </si>
  <si>
    <t>UPI00017302EE status=activ</t>
  </si>
  <si>
    <t>([0.359901, 0.398279, 0.454136, 0.5017, 0.366687, 0.268042, 0.308712, 0.346032, 0.401658, 0.436924, 0.458154, 0.461924, 0.461924, 0.408655, 0.398279, 0.359901, 0.288399, 0.206376, 0.216401, 0.324872, 0.394753, 0.311707, 0.275179, 0.271506, 0.173081, 0.278302, 0.298791, 0.291804, 0.281712, 0.225814, 0.225814, 0.155435, 0.191378, 0.182256, 0.216401, 0.209395, 0.268042, 0.26085, 0.264545, 0.324872, 0.222385, 0.196879, 0.291804, 0.332115, 0.318242, 0.40511, 0.418646, 0.414856, 0.414856, 0.447574, 0.394753, 0.387226, 0.465241, 0.450668, 0.450668, 0.447574, 0.468512, 0.359901, 0.41194, 0.521092, 0.525368, 0.549308, 0.58069, 0.525368, 0.521092, 0.4292, 0.4292, 0.4292, 0.480142, 0.472492, 0.440853, 0.433034, 0.454136, 0.41194, 0.433034, 0.328603, 0.36309, 0.281712, 0.356642, 0.414856, 0.308712, 0.278302, 0.36309, 0.380708, 0.414856, 0.414856, 0.505461, 0.538167, 0.534167, 0.534167, 0.5017, 0.422041, 0.525368, 0.490133, 0.549308, 0.440853, 0.521092, 0.390993, 0.374039, 0.374039, 0.268042, 0.295083, 0.349426, 0.243554, 0.161087, 0.158265, 0.155435, 0.090864, 0.090864, 0.054297, 0.0704, 0.081712, 0.090864, 0.059222, 0.035586, 0.034884, 0.059222, 0.069024, 0.0704, 0.120615, 0.118441, 0.182256, 0.239899, 0.247041, 0.298791, 0.281712, 0.206376, 0.17593, 0.236433, 0.179055, 0.222385, 0.216401, 0.225814, 0.298791, 0.275179, 0.377384, 0.339168, 0.25406, 0.200174, 0.219301, 0.206376, 0.206376, 0.196879, 0.219301, 0.158265, 0.125101, 0.209395, 0.281712, 0.318242, 0.247041, 0.275179, 0.301917, 0.318242, 0.239899, 0.15284, 0.222385, 0.196879, 0.222385, 0.311707, 0.308712, 0.30533, 0.216401, 0.219301, 0.191378, 0.170161, 0.21291, 0.209395, 0.137348, 0.116183, 0.118441, 0.194234, 0.194234, 0.127496, 0.120615, 0.102787, 0.182256, 0.182256, 0.102787, 0.081712, 0.090864, 0.100716, 0.158265, 0.247041, 0.239899, 0.239899, 0.232838, 0.25406, 0.328603, 0.342579, 0.370445, 0.36309, 0.275179, 0.284882, 0.374039, 0.31487, 0.414856, 0.394753, 0.36309, 0.390993, 0.433034, 0.36309, 0.41194, 0.374039, 0.288399, 0.257454, 0.31487, 0.284882, 0.182256, 0.179055, 0.196879, 0.200174, 0.134866, 0.239899, 0.239899, 0.144935, 0.15284, 0.155435, 0.094817, 0.134866, 0.170161, 0.196879, 0.144935, 0.144935, 0.194234, 0.278302, 0.308712, 0.298791, 0.288399, 0.332115, 0.236433, 0.236433, 0.247041, 0.321458, 0.295083, 0.295083, 0.30533, 0.25031, 0.275179, 0.31487, 0.225814, 0.185198, 0.182256, 0.295083, 0.209395, 0.191378, 0.21291, 0.21291, 0.200174, 0.164327, 0.158265, 0.257454, 0.298791, 0.30533, 0.30533, 0.206376, 0.219301, 0.31487, 0.377384, 0.271506, 0.284882, 0.284882, 0.328603, 0.30533, 0.26085, 0.264545, 0.25406, 0.196879, 0.196879, 0.196879, 0.288399, 0.232838, 0.25406, 0.281712, 0.275179, 0.200174, 0.219301, 0.173081, 0.10481, 0.10481, 0.170161, 0.200174, 0.222385, 0.25031, 0.170161, 0.219301, 0.216401, 0.216401, 0.173081, 0.191378, 0.203355, 0.122885, 0.21291, 0.194234, 0.118441, 0.11371, 0.18812, 0.275179, 0.216401, 0.328603, 0.278302, 0.18812, 0.129801, 0.167087, 0.102787, 0.132295, 0.137348, 0.173081, 0.173081, 0.25031, 0.142424, 0.083462, 0.139895, 0.144935, 0.137348, 0.109221, 0.116183, 0.106997, 0.081712, 0.137348, 0.116183, 0.127496, 0.222385, 0.257454, 0.18812, 0.194234, 0.239899, 0.232838, 0.185198, 0.200174, 0.200174, 0.264545, 0.342579, 0.281712, 0.182256, 0.191378, 0.311707, 0.318242, 0.229226, 0.229226, 0.229226, 0.170161, 0.229226, 0.200174, 0.229226, 0.301917, 0.295083, 0.288399, 0.288399, 0.281712, 0.236433, 0.236433, 0.278302, 0.243554, 0.308712, 0.398279, 0.390993, 0.380708, 0.332115, 0.433034, 0.398279, 0.31487, 0.278302, 0.30533, 0.21291, 0.236433, 0.243554, 0.356642, 0.275179, 0.25406, 0.346032, 0.374039, 0.346032, 0.335645, 0.26085, 0.182256, 0.122885, 0.076542, 0.0704, 0.085092, 0.083462, 0.067594, 0.060549, 0.125101, 0.106997, 0.15284, 0.083462, 0.060549, 0.049374, 0.067594, 0.067594, 0.044297, 0.030003, 0.035586, 0.041405, 0.067594, 0.06184, 0.090864, 0.142424, 0.15008, 0.090864, 0.051831, 0.098513, 0.185198, 0.196879, 0.206376, 0.247041, 0.349426, 0.398279, 0.401658, 0.335645, 0.356642, 0.390993, 0.458154, 0.4292, 0.324872, 0.295083, 0.295083, 0.318242, 0.321458, 0.342579, 0.454136, 0.557691, 0.458154, 0.450668, 0.390993, 0.384043, 0.291804, 0.281712, 0.281712, 0.311707, 0.384043, 0.288399, 0.328603, 0.239899, 0.284882, 0.384043, 0.454136, 0.480142, 0.377384, 0.30533, 0.216401, 0.132295, 0.125101, 0.194234, 0.164327, 0.194234, 0.196879, 0.219301, 0.209395, 0.129801, 0.129801, 0.15284, 0.219301, 0.18812, 0.284882, 0.21291, 0.144935, 0.147574, 0.182256, 0.232838, 0.335645, 0.42561, 0.480142, 0.497853, 0.418646, 0.370445, 0.36309, 0.352862, 0.414856, 0.332115, 0.433034, 0.401658, 0.324872, 0.356642, 0.308712, 0.216401, 0.278302, 0.352862, 0.342579, 0.377384, 0.418646, 0.387226, 0.359901, 0.394753, 0.380708, 0.4292, 0.51388, 0.549308, 0.557691, 0.472492, 0.483068, 0.480142, 0.450668, 0.534167, 0.534167, 0.653063, 0.720929, 0.694846, 0.59917, 0.59917, 0.604312, 0.59014, 0.497853, 0.476583, 0.398279, 0.324872, 0.349426, 0.356642, 0.339168, 0.352862, 0.4292, 0.42561, 0.414856, 0.366687, 0.380708, 0.281712, 0.278302, 0.298791, 0.318242, 0.377384, 0.318242, 0.328603, 0.271506, 0.278302, 0.222385, 0.295083, 0.377384, 0.394753, 0.401658, 0.318242, 0.318242, 0.328603, 0.401658, 0.401658, 0.486429, 0.486429, 0.461924, 0.450668, 0.483068, 0.494003, 0.433034, 0.494003, 0.517562, 0.585406, 0.694846, 0.798249, 0.827927, 0.699094, 0.699094, 0.694846, 0.754692, 0.632174, 0.618285, 0.632174, 0.604312, 0.534167, 0.517562, 0.657645, 0.570702, 0.534167, 0.534167, 0.608892, 0.608892, 0.486429, 0.414856, 0.414856, 0.440853, 0.387226, 0.490133, 0.41194, 0.324872, 0.328603, 0.40511, 0.356642, 0.298791, 0.332115, 0.394753, 0.40511, 0.40511, 0.40511, 0.433034, 0.42561, 0.4292, 0.42561, 0.509769, 0.575842, 0.549308, 0.490133, 0.5017, 0.472492, 0.549308, 0.675549, 0.703578, 0.694846, 0.791621], '')</t>
  </si>
  <si>
    <t>[3, 59, 60, 61, 62, 63, 64, 86, 87, 88, 89, 90, 92, 94, 96, 421, 486, 487, 488, 493, 494, 495, 496, 497, 498, 499, 500, 501, 542, 543, 544, 545, 546, 547, 548, 549, 550, 551, 552, 553, 554, 555, 556, 557, 558, 559, 560, 561, 562, 584, 585, 586, 588, 590, 591, 592, 593, 594]</t>
  </si>
  <si>
    <t>UPI00017302F1 status=activ</t>
  </si>
  <si>
    <t>([0.007877, 0.007877, 0.005683, 0.003963, 0.004208, 0.004358, 0.004315, 0.005503, 0.004835, 0.006421, 0.004899, 0.006194, 0.006194, 0.009294, 0.006142, 0.005623, 0.008075, 0.008002, 0.008525, 0.008525, 0.007315, 0.00777, 0.006194, 0.009187, 0.016826, 0.025316, 0.023534, 0.034068, 0.015694, 0.025316, 0.013437, 0.032017, 0.028107, 0.025762, 0.013265, 0.013613, 0.009401, 0.009401, 0.015694, 0.008804, 0.008723, 0.009977, 0.009294, 0.01227, 0.009294, 0.006374, 0.004135, 0.004899, 0.004135, 0.004135, 0.002976, 0.003757, 0.003757, 0.003757, 0.002623, 0.003298, 0.003512, 0.003276, 0.002138, 0.002138, 0.002482, 0.003607, 0.004247, 0.003341, 0.002662, 0.00231, 0.002117, 0.002555, 0.001722, 0.002194, 0.002155, 0.00246, 0.001675, 0.000923, 0.000923, 0.001434, 0.001271, 0.001155, 0.001155, 0.002035, 0.001305, 0.001541, 0.001675, 0.001709, 0.001572, 0.002555, 0.002555, 0.002581, 0.002138, 0.002155, 0.001434, 0.002276, 0.002727, 0.002761, 0.004431, 0.004431, 0.003246, 0.00359, 0.005249, 0.007495, 0.004736, 0.007645, 0.005378, 0.00543, 0.003701, 0.003701, 0.002761, 0.003461, 0.004161, 0.005086, 0.005011, 0.007315, 0.004689, 0.003366, 0.004689, 0.004921, 0.00543, 0.00543, 0.006482, 0.004358, 0.00316, 0.004388, 0.002976, 0.003671, 0.002581, 0.002529, 0.003177, 0.002606, 0.003177, 0.003405, 0.003963, 0.003671, 0.002327, 0.003804, 0.005623, 0.00389, 0.003512, 0.002727, 0.003431, 0.002336, 0.00283, 0.003512, 0.00231, 0.00225, 0.001709, 0.002396, 0.002606, 0.002138, 0.003109, 0.002057, 0.002435, 0.001906, 0.002138, 0.002194, 0.001232, 0.001211, 0.001872, 0.001318, 0.001675, 0.001249, 0.001408, 0.001408, 0.001103, 0.001722, 0.00231, 0.002761, 0.001786, 0.001778, 0.001748, 0.001103, 0.001649, 0.001103, 0.001481, 0.002336, 0.003727, 0.006194, 0.004208, 0.004247, 0.004247, 0.003821, 0.006039, 0.005378, 0.006245, 0.009728, 0.006619, 0.008276, 0.006482, 0.010131, 0.015694, 0.023963, 0.028695, 0.015694, 0.023534, 0.011106, 0.007091, 0.006701, 0.004414, 0.005503, 0.005086, 0.005249, 0.005249, 0.005318, 0.006245, 0.004414, 0.003053, 0.004208, 0.003963, 0.006039, 0.005623, 0.003924, 0.004689, 0.004646, 0.004247, 0.004689, 0.006533, 0.009728, 0.006533, 0.006482, 0.005932, 0.004611, 0.004611, 0.004135, 0.0028, 0.002435, 0.003405, 0.004161, 0.003079, 0.003177, 0.002117, 0.002396, 0.002396, 0.001408, 0.001408, 0.001533, 0.001533, 0.001692, 0.001159, 0.001722, 0.001709, 0.00246, 0.003298, 0.004921, 0.00407, 0.00407, 0.005799, 0.006421, 0.007645, 0.009294, 0.006194, 0.010131, 0.006245, 0.009401, 0.020165, 0.017797, 0.035586, 0.019109, 0.013265, 0.015694, 0.009096, 0.012491, 0.007422, 0.004736, 0.003478, 0.003298, 0.00359, 0.002727, 0.001722, 0.001687, 0.001687, 0.002435, 0.002336, 0.003276, 0.003298, 0.00225, 0.003701, 0.002606, 0.00389, 0.003177, 0.00292, 0.003997, 0.003997, 0.004388, 0.006374, 0.008276, 0.008804, 0.012491, 0.022667, 0.048328, 0.051831, 0.081712, 0.058088, 0.026338, 0.014586, 0.014075, 0.014075, 0.013016, 0.013016, 0.010131, 0.014315, 0.014315, 0.015344, 0.009865, 0.009015, 0.006374, 0.004513, 0.007031, 0.004921, 0.003671, 0.002512, 0.002503, 0.001855, 0.001597, 0.00246, 0.003512, 0.003109, 0.003079, 0.002336, 0.003431, 0.003804, 0.004388, 0.004358, 0.003405, 0.004899, 0.006894, 0.006567, 0.00962, 0.006245, 0.006482, 0.006078, 0.006701, 0.005623, 0.005683, 0.008002, 0.005932, 0.004358, 0.004899, 0.006142, 0.007877, 0.007645, 0.005734, 0.005992, 0.008895, 0.012727, 0.008624, 0.009096, 0.016826, 0.018415, 0.034884, 0.030611, 0.030611, 0.023534, 0.018787, 0.028107, 0.022667, 0.020165, 0.036378, 0.022306, 0.016257, 0.016257, 0.016257, 0.030003, 0.016826, 0.011106, 0.008276, 0.008723, 0.008156, 0.005992, 0.004388, 0.003727, 0.004646, 0.006374, 0.009728, 0.017138, 0.017138, 0.014315, 0.024826, 0.030003, 0.055536, 0.074921, 0.060549, 0.030003, 0.016257, 0.021381, 0.032677, 0.06312, 0.083462, 0.042364, 0.085092, 0.15008, 0.219301, 0.271506, 0.232838, 0.129801, 0.118441, 0.118441, 0.116183, 0.06184, 0.050641, 0.029376, 0.024393, 0.017138, 0.017138, 0.034884, 0.022667, 0.015078, 0.013821, 0.018415, 0.021816, 0.020876, 0.0198, 0.019109, 0.011106, 0.013613, 0.024393, 0.025762, 0.026892, 0.024826, 0.025316, 0.029376, 0.05306, 0.092881, 0.132295, 0.225814, 0.209395, 0.239899, 0.200174, 0.194234, 0.200174, 0.179055, 0.179055, 0.179055, 0.18812, 0.21291, 0.129801, 0.142424, 0.158265, 0.090864, 0.161087, 0.288399, 0.295083, 0.209395, 0.125101, 0.15284, 0.120615, 0.132295, 0.194234, 0.321458, 0.339168, 0.335645, 0.36309, 0.356642, 0.356642, 0.324872, 0.301917, 0.40511, 0.352862, 0.229226, 0.339168, 0.332115, 0.268042, 0.144935, 0.21291, 0.268042, 0.281712, 0.328603, 0.311707, 0.239899, 0.15008, 0.088832, 0.044297, 0.071867, 0.081712, 0.086953, 0.048328, 0.049374, 0.026338, 0.019401, 0.026338, 0.024393, 0.014586, 0.018787, 0.027463, 0.015078, 0.011669, 0.007495, 0.005378, 0.004358, 0.004736, 0.004976, 0.004577, 0.004611, 0.005011, 0.003821, 0.003821, 0.00515, 0.00515, 0.007645, 0.01227, 0.015344, 0.00962, 0.012491, 0.008409, 0.006701, 0.00962, 0.009483, 0.013265, 0.024826, 0.03976, 0.054297, 0.094817, 0.167087, 0.257454, 0.229226, 0.308712, 0.209395, 0.17593, 0.247041, 0.185198, 0.127496, 0.098513, 0.170161, 0.182256, 0.281712, 0.422041, 0.384043], '')</t>
  </si>
  <si>
    <t>UPI000173030B status=activ</t>
  </si>
  <si>
    <t>([0.321458, 0.36309, 0.275179, 0.170161, 0.179055, 0.109221, 0.15284, 0.194234, 0.147574, 0.203355, 0.206376, 0.257454, 0.209395, 0.257454, 0.257454, 0.268042, 0.321458, 0.342579, 0.349426, 0.366687, 0.366687, 0.370445, 0.384043, 0.461924, 0.480142, 0.497853, 0.490133, 0.490133, 0.494003, 0.494003, 0.433034, 0.377384, 0.384043, 0.4292, 0.4292, 0.450668, 0.433034, 0.414856, 0.414856, 0.418646, 0.301917, 0.308712, 0.298791, 0.203355, 0.206376, 0.318242, 0.332115, 0.447574, 0.42561, 0.418646, 0.476583, 0.461924, 0.440853, 0.342579, 0.239899, 0.167087, 0.147574, 0.132295, 0.142424, 0.083462, 0.076542, 0.134866, 0.209395, 0.179055, 0.264545, 0.232838, 0.200174, 0.109221, 0.102787, 0.064632, 0.060549, 0.042364, 0.054297, 0.055536, 0.056825, 0.109221, 0.164327, 0.182256, 0.120615, 0.137348, 0.137348, 0.147574, 0.144935, 0.144935, 0.096677, 0.094817, 0.122885, 0.106997, 0.200174, 0.200174, 0.182256, 0.122885, 0.196879, 0.194234, 0.26085, 0.31487, 0.298791, 0.31487, 0.298791, 0.401658, 0.436924, 0.534167, 0.494003, 0.517562, 0.494003, 0.51388, 0.4292, 0.4292, 0.472492, 0.4292, 0.332115, 0.4292, 0.505461, 0.41194, 0.394753, 0.321458, 0.324872, 0.308712, 0.264545, 0.236433, 0.206376, 0.134866, 0.096677, 0.090864, 0.050641, 0.034884], '')</t>
  </si>
  <si>
    <t>[101, 103, 105, 112]</t>
  </si>
  <si>
    <t>UPI000173030E status=activ</t>
  </si>
  <si>
    <t>([0.339168, 0.247041, 0.247041, 0.191378, 0.219301, 0.301917, 0.349426, 0.380708, 0.332115, 0.36309, 0.356642, 0.356642, 0.264545, 0.247041, 0.25031, 0.232838, 0.236433, 0.239899, 0.318242, 0.31487, 0.31487, 0.239899, 0.349426, 0.278302, 0.257454, 0.236433, 0.196879, 0.127496, 0.118441, 0.161087, 0.167087, 0.134866, 0.158265, 0.243554, 0.247041, 0.247041, 0.342579, 0.346032, 0.342579, 0.352862, 0.30533, 0.298791, 0.374039, 0.264545, 0.374039, 0.465241, 0.486429, 0.41194, 0.461924, 0.394753, 0.321458, 0.30533, 0.387226, 0.30533, 0.222385, 0.236433, 0.30533, 0.288399, 0.288399, 0.275179, 0.203355, 0.194234, 0.206376, 0.196879, 0.194234, 0.18812, 0.196879, 0.209395, 0.298791, 0.31487, 0.30533, 0.398279, 0.414856, 0.414856, 0.41194, 0.408655, 0.366687, 0.370445, 0.308712, 0.308712, 0.288399, 0.324872, 0.42561, 0.422041, 0.414856, 0.51388, 0.476583, 0.384043, 0.387226, 0.387226, 0.311707, 0.318242, 0.278302, 0.298791, 0.21291, 0.284882, 0.394753, 0.41194, 0.41194, 0.486429, 0.468512, 0.486429, 0.517562, 0.394753, 0.380708, 0.36309, 0.339168, 0.377384, 0.4292, 0.418646, 0.324872, 0.408655, 0.521092, 0.458154, 0.398279, 0.486429, 0.486429, 0.370445, 0.298791, 0.301917, 0.308712, 0.318242, 0.243554, 0.25406, 0.384043, 0.398279, 0.433034, 0.418646, 0.332115, 0.335645, 0.335645, 0.31487, 0.31487, 0.288399, 0.384043, 0.422041, 0.332115, 0.377384, 0.468512, 0.486429, 0.5017, 0.486429, 0.490133, 0.497853, 0.5017, 0.440853, 0.352862, 0.352862, 0.387226, 0.380708, 0.332115, 0.25406, 0.36309, 0.377384, 0.271506, 0.236433, 0.236433, 0.324872, 0.21291, 0.236433, 0.225814, 0.216401, 0.219301, 0.222385, 0.222385, 0.206376, 0.206376, 0.291804, 0.18812, 0.158265, 0.222385, 0.295083, 0.349426, 0.275179, 0.191378, 0.278302, 0.298791, 0.291804, 0.216401, 0.271506, 0.232838, 0.321458, 0.332115, 0.321458, 0.298791, 0.387226, 0.332115, 0.359901, 0.349426, 0.440853, 0.359901, 0.36309, 0.370445, 0.31487, 0.278302, 0.366687, 0.271506, 0.271506, 0.281712, 0.346032, 0.288399, 0.30533, 0.284882, 0.194234, 0.236433, 0.239899, 0.232838, 0.291804, 0.21291, 0.15008, 0.139895, 0.203355, 0.139895, 0.127496, 0.196879, 0.288399, 0.284882, 0.401658, 0.418646, 0.342579, 0.264545, 0.346032, 0.25406, 0.25406, 0.268042, 0.243554, 0.247041, 0.25406, 0.268042, 0.356642, 0.408655, 0.468512, 0.414856, 0.472492, 0.472492, 0.377384, 0.398279, 0.394753, 0.390993, 0.288399, 0.366687, 0.36309, 0.370445, 0.458154, 0.398279, 0.472492, 0.497853, 0.505461, 0.494003, 0.483068, 0.480142, 0.517562, 0.374039, 0.377384, 0.398279, 0.408655, 0.509769, 0.465241, 0.454136, 0.366687, 0.349426, 0.239899, 0.243554, 0.236433, 0.222385, 0.222385, 0.209395, 0.209395, 0.209395, 0.132295, 0.142424, 0.144935, 0.137348, 0.158265, 0.158265, 0.167087, 0.173081, 0.161087, 0.182256, 0.125101, 0.161087, 0.232838, 0.342579, 0.387226, 0.401658, 0.380708, 0.414856, 0.4292, 0.328603, 0.219301, 0.281712, 0.284882, 0.288399, 0.209395, 0.281712, 0.366687, 0.284882, 0.196879, 0.139895, 0.142424, 0.185198, 0.239899, 0.239899, 0.225814, 0.25406, 0.236433, 0.271506, 0.308712, 0.222385, 0.284882, 0.324872, 0.36309, 0.384043, 0.366687, 0.359901, 0.356642, 0.356642, 0.433034, 0.444081, 0.51388, 0.4292, 0.4292, 0.332115, 0.295083, 0.295083, 0.31487, 0.288399, 0.281712, 0.284882, 0.298791, 0.219301, 0.25406, 0.25406, 0.216401, 0.225814, 0.222385, 0.155435, 0.17593, 0.098513, 0.122885, 0.15284, 0.216401, 0.26085, 0.339168, 0.398279, 0.414856, 0.398279, 0.42561, 0.332115, 0.288399, 0.370445, 0.366687, 0.366687, 0.352862, 0.275179, 0.203355, 0.291804, 0.390993, 0.271506, 0.390993, 0.352862, 0.335645, 0.264545, 0.164327, 0.129801, 0.078022, 0.0704, 0.076542, 0.076542, 0.137348, 0.137348, 0.125101, 0.18812, 0.236433, 0.247041, 0.346032, 0.380708, 0.31487, 0.232838, 0.288399, 0.295083, 0.328603, 0.281712, 0.328603, 0.387226, 0.42561, 0.534167, 0.553315, 0.447574, 0.440853, 0.349426, 0.387226, 0.387226, 0.321458, 0.311707, 0.236433, 0.216401, 0.268042, 0.298791, 0.359901, 0.359901, 0.339168, 0.30533, 0.25031, 0.281712, 0.278302, 0.268042, 0.278302, 0.185198, 0.229226, 0.206376, 0.25406, 0.264545, 0.185198, 0.281712, 0.291804, 0.275179, 0.291804, 0.203355, 0.236433, 0.155435, 0.182256, 0.179055, 0.21291, 0.229226, 0.229226, 0.179055, 0.15284, 0.137348, 0.203355, 0.161087, 0.196879, 0.239899, 0.25406, 0.257454, 0.194234, 0.194234, 0.194234, 0.129801, 0.179055, 0.111485, 0.194234, 0.225814, 0.222385, 0.25406, 0.229226, 0.225814, 0.25031, 0.278302, 0.284882, 0.206376, 0.291804, 0.298791, 0.298791, 0.200174, 0.291804, 0.332115, 0.321458, 0.401658, 0.387226, 0.36309, 0.447574, 0.440853, 0.324872, 0.346032, 0.31487, 0.342579, 0.281712, 0.366687, 0.384043, 0.311707, 0.324872, 0.332115, 0.288399, 0.206376, 0.271506, 0.194234, 0.200174, 0.134866, 0.147574, 0.222385, 0.222385, 0.229226, 0.25406, 0.30533, 0.203355, 0.158265, 0.18812, 0.17593, 0.098513, 0.074921, 0.111485, 0.100716, 0.100716, 0.116183, 0.142424, 0.086953, 0.109221, 0.10481, 0.158265, 0.086953, 0.054297, 0.073402, 0.043307, 0.034884, 0.040537, 0.078022, 0.134866, 0.158265, 0.225814, 0.216401, 0.26085, 0.271506, 0.352862, 0.346032, 0.324872, 0.275179, 0.359901, 0.401658, 0.328603, 0.352862, 0.447574, 0.436924, 0.418646, 0.521092, 0.521092, 0.538167, 0.41194, 0.414856, 0.422041, 0.398279, 0.476583, 0.458154, 0.352862, 0.278302, 0.268042, 0.21291, 0.298791, 0.318242, 0.30533, 0.374039, 0.356642, 0.390993, 0.394753, 0.408655, 0.36309, 0.366687, 0.332115, 0.36309, 0.359901, 0.387226, 0.4292, 0.458154, 0.374039, 0.472492, 0.472492, 0.40511, 0.509769, 0.494003, 0.390993, 0.324872, 0.295083, 0.25406, 0.21291, 0.26085, 0.25406, 0.291804, 0.219301, 0.239899, 0.318242, 0.225814, 0.125101, 0.116183, 0.125101, 0.194234, 0.209395, 0.203355, 0.18812, 0.173081, 0.18812, 0.203355, 0.26085, 0.264545, 0.30533, 0.324872, 0.25406, 0.182256, 0.185198, 0.264545, 0.268042, 0.161087, 0.243554, 0.247041, 0.278302, 0.275179, 0.185198, 0.17593, 0.268042, 0.284882, 0.209395, 0.182256, 0.257454, 0.191378, 0.225814, 0.209395, 0.229226, 0.332115, 0.401658, 0.398279, 0.418646, 0.422041, 0.575842, 0.585406, 0.562014, 0.521092, 0.525368, 0.59917, 0.585406, 0.461924, 0.534167, 0.657645, 0.707965, 0.58069, 0.699094, 0.699094, 0.618285, 0.545602, 0.553315, 0.476583, 0.472492, 0.447574, 0.454136, 0.398279, 0.394753, 0.422041, 0.433034, 0.4292, 0.394753, 0.339168, 0.447574, 0.465241, 0.387226, 0.384043, 0.483068, 0.384043, 0.380708, 0.4292, 0.366687, 0.301917, 0.384043, 0.308712, 0.301917, 0.239899, 0.278302, 0.278302, 0.359901, 0.356642, 0.291804, 0.291804, 0.366687, 0.291804, 0.281712, 0.346032, 0.275179, 0.243554, 0.342579, 0.342579, 0.278302, 0.301917, 0.36309, 0.366687, 0.472492, 0.483068, 0.545602, 0.461924, 0.394753, 0.380708, 0.408655, 0.480142, 0.553315, 0.458154, 0.468512, 0.472492, 0.40511, 0.472492, 0.42561, 0.398279, 0.401658, 0.422041, 0.5017, 0.433034, 0.42561, 0.390993, 0.387226, 0.390993, 0.394753, 0.472492, 0.41194, 0.380708, 0.36309, 0.356642, 0.41194, 0.476583, 0.472492, 0.525368, 0.509769, 0.626927, 0.56648, 0.557691, 0.618285, 0.604312, 0.690604, 0.728858, 0.767246, 0.754692, 0.759478, 0.827927, 0.81615, 0.88723, 0.894241, 0.905695, 0.908098, 0.91684, 0.919029, 0.91684, 0.926919, 0.934618, 0.934618, 0.96342, 0.9657, 0.969315, 0.969315, 0.976962, 0.969315, 0.969315, 0.969315, 0.969315, 0.971713, 0.971713, 0.947281, 0.939629, 0.939629, 0.953422, 0.954657, 0.954657, 0.956248, 0.954657, 0.957673, 0.941505, 0.941505, 0.954657, 0.957673, 0.954657, 0.941505, 0.941505, 0.885302, 0.88723, 0.889439, 0.812494, 0.81615, 0.865454, 0.81615, 0.759478, 0.653063, 0.653063, 0.63748, 0.642678, 0.557691, 0.557691, 0.570702, 0.575842, 0.541878, 0.521092, 0.505461, 0.480142, 0.454136, 0.521092, 0.486429, 0.450668, 0.545602, 0.505461, 0.490133], '')</t>
  </si>
  <si>
    <t>[85, 102, 112, 140, 144, 247, 251, 256, 319, 386, 387, 524, 525, 526, 557, 611, 612, 613, 614, 615, 616, 617, 619, 620, 621, 622, 623, 624, 625, 626, 627, 673, 679, 689,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776, 779, 780]</t>
  </si>
  <si>
    <t>UPI0001730310 status=activ</t>
  </si>
  <si>
    <t>([0.394753, 0.4292, 0.472492, 0.521092, 0.545602, 0.557691, 0.458154, 0.472492, 0.414856, 0.433034, 0.36309, 0.40511, 0.318242, 0.311707, 0.311707, 0.394753, 0.394753, 0.390993, 0.454136, 0.521092, 0.433034, 0.433034, 0.436924, 0.422041, 0.342579, 0.377384, 0.275179, 0.275179, 0.281712, 0.342579, 0.308712, 0.308712, 0.301917, 0.398279, 0.30533, 0.301917, 0.295083, 0.291804, 0.278302, 0.194234, 0.10481, 0.170161, 0.098513, 0.098513, 0.056825, 0.085092, 0.041405, 0.083462, 0.134866, 0.134866, 0.081712, 0.11371, 0.111485, 0.111485, 0.10481, 0.167087, 0.173081, 0.179055, 0.127496, 0.139895, 0.216401, 0.25031, 0.247041, 0.25031, 0.247041, 0.247041, 0.25031, 0.335645, 0.30533, 0.194234, 0.167087, 0.26085, 0.21291, 0.21291, 0.209395, 0.209395, 0.206376, 0.206376, 0.203355, 0.18812, 0.173081, 0.170161, 0.155435, 0.155435, 0.239899, 0.142424, 0.142424, 0.122885, 0.137348, 0.100716, 0.185198, 0.229226, 0.18812, 0.142424, 0.216401, 0.216401, 0.155435, 0.109221, 0.074921, 0.076542, 0.076542, 0.076542, 0.076542, 0.129801, 0.155435, 0.15284, 0.170161, 0.15008, 0.142424, 0.120615, 0.118441, 0.142424, 0.066181, 0.079919, 0.132295, 0.11371, 0.11371, 0.098513, 0.142424, 0.200174, 0.106997, 0.173081, 0.120615, 0.122885, 0.071867, 0.027463, 0.027463, 0.054297, 0.05306, 0.032017, 0.034884, 0.060549, 0.023534, 0.031287, 0.032677, 0.032677, 0.032677, 0.019401, 0.025316, 0.025762, 0.015694, 0.030003, 0.017797, 0.026892, 0.028107, 0.028695, 0.058088, 0.059222, 0.050641, 0.111485, 0.196879, 0.185198, 0.185198, 0.311707, 0.291804, 0.295083, 0.291804, 0.25406, 0.225814, 0.264545, 0.225814, 0.225814, 0.194234, 0.284882, 0.247041, 0.15284, 0.236433, 0.200174, 0.173081, 0.120615, 0.122885, 0.071867, 0.071867, 0.086953, 0.079919, 0.11371, 0.111485, 0.122885, 0.182256, 0.203355, 0.17593, 0.200174, 0.295083, 0.328603, 0.328603, 0.356642, 0.356642, 0.332115, 0.356642, 0.374039, 0.436924, 0.394753, 0.505461, 0.483068, 0.408655, 0.374039, 0.40511], '')</t>
  </si>
  <si>
    <t>[3, 4, 5, 19, 192]</t>
  </si>
  <si>
    <t>UPI0001730327 status=activ</t>
  </si>
  <si>
    <t>([0.016021, 0.018415, 0.021381, 0.023963, 0.033407, 0.048328, 0.05306, 0.03976, 0.051831, 0.054297, 0.071867, 0.054297, 0.100716, 0.073402, 0.073402, 0.073402, 0.076542, 0.066181, 0.127496, 0.164327, 0.239899, 0.308712, 0.346032, 0.384043, 0.414856, 0.36309, 0.278302, 0.308712, 0.308712, 0.31487, 0.366687, 0.328603, 0.352862, 0.346032, 0.301917, 0.225814, 0.239899, 0.236433, 0.295083, 0.284882, 0.264545, 0.25406, 0.271506, 0.232838, 0.196879, 0.206376, 0.206376, 0.301917, 0.298791, 0.298791, 0.236433, 0.229226, 0.25406, 0.236433, 0.229226, 0.324872, 0.321458, 0.308712, 0.394753, 0.387226, 0.401658, 0.374039, 0.374039, 0.359901, 0.401658, 0.349426, 0.264545, 0.243554, 0.236433, 0.243554, 0.328603, 0.380708, 0.390993, 0.318242, 0.394753, 0.311707, 0.328603, 0.40511, 0.41194, 0.318242, 0.324872, 0.229226, 0.264545, 0.232838, 0.271506, 0.185198, 0.264545, 0.264545, 0.335645, 0.324872, 0.291804, 0.275179, 0.291804, 0.281712, 0.352862, 0.352862, 0.352862, 0.271506, 0.281712, 0.288399, 0.380708, 0.414856, 0.497853, 0.494003, 0.538167, 0.51388, 0.56648, 0.56648, 0.575842, 0.570702, 0.534167, 0.505461, 0.505461, 0.486429, 0.490133, 0.5017, 0.4292, 0.41194, 0.483068, 0.390993, 0.390993, 0.387226, 0.346032, 0.36309, 0.308712, 0.318242, 0.30533, 0.301917, 0.301917, 0.284882, 0.288399, 0.26085, 0.311707, 0.243554, 0.247041, 0.247041, 0.170161, 0.247041, 0.264545, 0.281712, 0.352862, 0.31487, 0.301917, 0.30533, 0.30533, 0.377384, 0.356642, 0.30533, 0.264545, 0.284882, 0.374039, 0.370445, 0.359901, 0.284882, 0.284882, 0.298791, 0.298791, 0.387226, 0.387226, 0.384043, 0.377384, 0.298791, 0.335645, 0.352862, 0.352862, 0.346032, 0.26085, 0.182256, 0.247041, 0.31487, 0.225814, 0.200174, 0.206376, 0.284882, 0.356642, 0.42561, 0.384043, 0.295083, 0.200174, 0.203355, 0.243554, 0.239899, 0.332115, 0.25031, 0.232838, 0.25031, 0.243554, 0.321458, 0.41194, 0.401658, 0.374039, 0.440853, 0.476583, 0.41194, 0.401658, 0.324872, 0.268042, 0.311707, 0.40511, 0.401658, 0.30533, 0.349426, 0.366687, 0.36309, 0.440853, 0.408655, 0.36309, 0.370445, 0.36309, 0.346032, 0.26085, 0.21291, 0.15008, 0.144935, 0.216401, 0.182256, 0.288399, 0.271506, 0.18812, 0.10481, 0.100716, 0.161087, 0.158265, 0.147574, 0.098513, 0.06184, 0.081712, 0.10481, 0.10481, 0.122885, 0.086953, 0.144935, 0.216401, 0.257454, 0.271506, 0.26085, 0.268042, 0.164327, 0.15284, 0.15284, 0.243554, 0.335645, 0.335645, 0.324872, 0.232838, 0.291804, 0.374039, 0.384043, 0.370445, 0.359901, 0.335645, 0.390993, 0.311707, 0.229226, 0.268042, 0.25406, 0.25406, 0.25406, 0.243554, 0.332115, 0.321458, 0.318242, 0.318242, 0.311707, 0.31487, 0.332115, 0.239899, 0.239899, 0.229226, 0.225814, 0.219301, 0.219301, 0.144935, 0.144935, 0.182256, 0.185198, 0.139895, 0.139895, 0.17593, 0.25031, 0.219301, 0.21291, 0.167087, 0.164327, 0.17593, 0.11371, 0.17593, 0.229226, 0.15008, 0.139895, 0.15008, 0.164327, 0.164327, 0.243554, 0.247041, 0.185198, 0.118441, 0.170161, 0.137348, 0.15284, 0.164327, 0.191378, 0.288399, 0.311707, 0.298791, 0.222385, 0.298791, 0.308712, 0.335645, 0.339168, 0.264545, 0.196879, 0.185198, 0.196879, 0.200174, 0.196879, 0.30533, 0.291804, 0.291804, 0.268042, 0.229226, 0.219301, 0.225814, 0.225814, 0.25406, 0.225814, 0.21291, 0.15008, 0.15284, 0.15284, 0.232838, 0.236433, 0.239899, 0.243554, 0.203355, 0.219301, 0.203355, 0.203355, 0.295083, 0.291804, 0.321458, 0.324872, 0.321458, 0.31487, 0.225814, 0.264545, 0.30533, 0.301917, 0.301917, 0.21291, 0.25031, 0.209395, 0.291804, 0.366687, 0.359901, 0.31487, 0.216401, 0.281712, 0.268042, 0.275179, 0.264545, 0.30533, 0.321458, 0.321458, 0.295083, 0.271506, 0.25031, 0.167087, 0.239899, 0.311707, 0.401658, 0.370445, 0.401658, 0.311707, 0.216401, 0.134866, 0.229226, 0.232838, 0.275179, 0.281712, 0.301917, 0.298791, 0.301917, 0.281712, 0.18812, 0.15284, 0.243554, 0.142424, 0.129801, 0.129801, 0.158265, 0.15008, 0.098513, 0.06312, 0.116183, 0.170161, 0.194234, 0.173081, 0.239899, 0.167087, 0.161087, 0.144935, 0.144935, 0.088832, 0.056825, 0.064632, 0.106997, 0.10481, 0.17593, 0.271506, 0.196879, 0.116183, 0.111485, 0.17593, 0.247041, 0.222385, 0.222385, 0.222385, 0.21291, 0.15284, 0.191378, 0.194234, 0.102787, 0.118441, 0.17593, 0.179055, 0.264545, 0.264545, 0.271506, 0.275179, 0.264545, 0.342579, 0.418646, 0.418646, 0.40511, 0.332115, 0.349426, 0.370445, 0.374039, 0.275179, 0.359901, 0.311707, 0.31487, 0.390993, 0.295083, 0.311707, 0.311707, 0.222385, 0.15008, 0.161087, 0.158265, 0.173081, 0.111485, 0.094817, 0.118441, 0.083462, 0.127496, 0.125101, 0.122885, 0.120615, 0.191378, 0.120615, 0.179055, 0.18812, 0.161087, 0.203355, 0.179055, 0.158265, 0.222385, 0.219301, 0.142424, 0.142424, 0.132295, 0.129801, 0.147574, 0.134866, 0.158265, 0.170161, 0.106997, 0.069024, 0.111485, 0.139895, 0.206376, 0.209395, 0.132295, 0.173081, 0.200174, 0.142424, 0.147574, 0.15008, 0.236433, 0.311707, 0.349426, 0.366687, 0.447574, 0.440853, 0.444081, 0.387226, 0.380708, 0.494003, 0.562014, 0.465241, 0.349426, 0.339168, 0.275179, 0.359901, 0.377384, 0.374039, 0.454136, 0.575842, 0.58069, 0.59917, 0.604312, 0.557691, 0.529623, 0.534167, 0.472492, 0.374039, 0.461924, 0.374039, 0.356642, 0.359901, 0.454136, 0.545602, 0.56648, 0.56648, 0.490133, 0.401658, 0.408655, 0.440853, 0.436924, 0.433034, 0.408655, 0.324872, 0.328603, 0.335645, 0.30533, 0.380708, 0.377384, 0.275179, 0.352862, 0.257454, 0.257454, 0.18812, 0.134866, 0.129801, 0.17593, 0.173081, 0.243554, 0.243554, 0.129801, 0.129801, 0.139895, 0.132295, 0.134866, 0.144935, 0.081712, 0.102787, 0.056825, 0.064632, 0.120615, 0.073402, 0.144935, 0.120615, 0.173081, 0.17593, 0.125101, 0.132295, 0.200174, 0.232838, 0.17593, 0.268042, 0.257454, 0.173081, 0.185198, 0.275179, 0.25031, 0.346032, 0.281712, 0.359901, 0.42561, 0.42561, 0.51388, 0.480142, 0.51388, 0.505461, 0.5017, 0.58069, 0.56648, 0.549308, 0.433034, 0.418646, 0.346032, 0.342579, 0.342579, 0.232838, 0.222385, 0.158265, 0.10481, 0.125101, 0.078022, 0.078022, 0.079919, 0.041405, 0.03976, 0.038858, 0.030003, 0.034884, 0.025762, 0.0198, 0.014315, 0.017447, 0.021816, 0.029376, 0.019109, 0.026892], '')</t>
  </si>
  <si>
    <t>[104, 105, 106, 107, 108, 109, 110, 111, 112, 115, 500, 509, 510, 511, 512, 513, 514, 515, 523, 524, 525, 582, 584, 585, 586, 587, 588, 589]</t>
  </si>
  <si>
    <t>UPI0001730328 status=activ</t>
  </si>
  <si>
    <t>([0.028107, 0.043307, 0.06312, 0.100716, 0.058088, 0.085092, 0.085092, 0.055536, 0.035586, 0.050641, 0.051831, 0.076542, 0.058088, 0.056825, 0.10481, 0.134866, 0.118441, 0.134866, 0.194234, 0.137348, 0.083462, 0.074921, 0.083462, 0.086953, 0.064632, 0.122885, 0.094817, 0.064632, 0.092881, 0.098513, 0.102787, 0.127496, 0.096677, 0.170161, 0.185198, 0.158265, 0.161087, 0.161087, 0.196879, 0.203355, 0.239899, 0.257454, 0.170161, 0.155435, 0.158265, 0.191378, 0.194234, 0.129801, 0.247041, 0.275179, 0.370445, 0.370445, 0.377384, 0.298791, 0.301917, 0.30533, 0.308712, 0.25406, 0.36309, 0.40511, 0.41194, 0.356642, 0.356642, 0.422041, 0.324872, 0.324872, 0.291804, 0.291804, 0.332115, 0.225814, 0.144935, 0.085092, 0.06184, 0.055536, 0.055536, 0.03976, 0.035586, 0.023963, 0.018415, 0.017797, 0.014586, 0.014586, 0.013016, 0.013265, 0.016528, 0.028695, 0.016021, 0.0198, 0.018415, 0.027463, 0.032677, 0.033407, 0.064632, 0.042364, 0.045352, 0.11371, 0.139895, 0.083462, 0.085092, 0.170161, 0.142424, 0.098513, 0.092881, 0.170161, 0.167087, 0.167087, 0.170161, 0.264545, 0.264545, 0.268042, 0.196879, 0.158265, 0.25406, 0.243554, 0.339168, 0.342579, 0.308712, 0.222385, 0.31487, 0.40511, 0.298791, 0.332115, 0.359901, 0.36309, 0.25031, 0.25406, 0.243554, 0.236433, 0.247041, 0.155435, 0.164327, 0.200174, 0.291804, 0.284882, 0.25406, 0.167087, 0.137348, 0.142424, 0.216401, 0.18812, 0.116183, 0.185198, 0.127496, 0.182256, 0.191378, 0.301917, 0.380708, 0.390993, 0.324872, 0.284882, 0.370445, 0.268042, 0.268042, 0.281712, 0.275179, 0.229226, 0.321458, 0.349426, 0.247041, 0.264545, 0.295083, 0.268042, 0.167087, 0.142424, 0.164327, 0.155435, 0.10481, 0.083462, 0.081712, 0.067594, 0.045352, 0.028695, 0.056825, 0.067594, 0.064632, 0.036378, 0.059222, 0.031287, 0.030611, 0.06184, 0.056825, 0.059222, 0.102787, 0.10481, 0.100716, 0.085092, 0.088832, 0.139895, 0.100716, 0.055536, 0.11371, 0.185198, 0.284882, 0.185198, 0.185198, 0.098513, 0.142424, 0.134866, 0.137348, 0.116183, 0.085092, 0.066181, 0.047319, 0.042364, 0.069024, 0.127496, 0.096677, 0.058088, 0.034068], '')</t>
  </si>
  <si>
    <t>UPI0001730329 status=activ</t>
  </si>
  <si>
    <t>([0.030611, 0.031287, 0.058088, 0.081712, 0.054297, 0.090864, 0.11371, 0.096677, 0.069024, 0.041405, 0.059222, 0.083462, 0.044297, 0.031287, 0.033407, 0.030611, 0.026892, 0.05306, 0.058088, 0.137348, 0.090864, 0.098513, 0.078022, 0.036378, 0.019401, 0.0198, 0.020165, 0.012491, 0.010221, 0.015344, 0.032677, 0.031287, 0.032017, 0.060549, 0.073402, 0.081712, 0.040537, 0.079919, 0.086953, 0.081712, 0.034068, 0.081712, 0.034884, 0.032677, 0.038858, 0.079919, 0.137348, 0.076542, 0.076542, 0.142424, 0.139895, 0.069024, 0.040537, 0.040537, 0.043307, 0.067594, 0.056825, 0.10481, 0.102787, 0.092881, 0.056825, 0.066181, 0.056825, 0.067594, 0.116183, 0.170161, 0.161087, 0.088832, 0.134866, 0.216401, 0.144935, 0.086953, 0.15284, 0.137348, 0.10481, 0.094817, 0.11371, 0.05306, 0.05306, 0.05306, 0.06312, 0.109221, 0.111485, 0.051831, 0.092881, 0.100716, 0.066181, 0.037156, 0.050641, 0.028107, 0.030003, 0.056825, 0.116183, 0.064632, 0.064632, 0.048328, 0.049374, 0.049374, 0.056825, 0.055536, 0.026338, 0.019109, 0.009977, 0.014783, 0.022306, 0.019109, 0.017447, 0.016021, 0.013821, 0.017138, 0.033407, 0.032017, 0.016257, 0.010221, 0.016528, 0.028695, 0.038858, 0.03976, 0.047319, 0.073402, 0.076542, 0.090864, 0.106997, 0.173081, 0.17593, 0.219301, 0.25031, 0.264545, 0.352862, 0.36309, 0.377384, 0.346032, 0.349426, 0.454136, 0.549308, 0.505461, 0.465241, 0.483068, 0.384043, 0.271506, 0.301917, 0.324872, 0.418646, 0.422041, 0.335645, 0.232838, 0.236433, 0.243554, 0.129801, 0.137348, 0.243554, 0.239899, 0.18812, 0.100716, 0.102787, 0.078022, 0.049374, 0.033407, 0.042364, 0.038042, 0.056825, 0.032677, 0.028107, 0.030003, 0.030611, 0.06312, 0.078022, 0.078022, 0.074921, 0.15284, 0.098513, 0.096677, 0.054297, 0.081712, 0.098513, 0.088832, 0.10481, 0.194234, 0.288399, 0.291804, 0.328603, 0.328603, 0.328603, 0.21291, 0.200174, 0.194234, 0.209395, 0.301917, 0.301917, 0.18812, 0.102787, 0.079919, 0.044297, 0.088832, 0.064632, 0.125101, 0.127496, 0.144935, 0.137348, 0.10481, 0.111485, 0.11371, 0.132295, 0.137348, 0.182256, 0.132295, 0.137348, 0.127496, 0.118441, 0.118441, 0.18812, 0.191378, 0.219301, 0.301917, 0.275179, 0.321458, 0.194234, 0.21291, 0.206376, 0.173081, 0.18812, 0.167087, 0.222385, 0.222385, 0.26085, 0.328603, 0.308712, 0.328603, 0.216401, 0.203355, 0.15008, 0.120615, 0.216401, 0.298791, 0.301917, 0.301917, 0.25406, 0.25031, 0.247041, 0.155435, 0.196879, 0.216401, 0.236433, 0.164327, 0.170161, 0.21291, 0.15008, 0.232838, 0.125101, 0.147574, 0.15008, 0.216401, 0.200174, 0.122885, 0.120615, 0.120615, 0.132295, 0.164327, 0.275179, 0.225814, 0.291804, 0.25406, 0.229226, 0.173081, 0.247041, 0.200174, 0.155435, 0.209395, 0.147574], '')</t>
  </si>
  <si>
    <t>UPI000173032A status=activ</t>
  </si>
  <si>
    <t>([0.055536, 0.088832, 0.15284, 0.083462, 0.118441, 0.056825, 0.074921, 0.098513, 0.054297, 0.036378, 0.038042, 0.048328, 0.024393, 0.023963, 0.018787, 0.032677, 0.032017, 0.0198, 0.020522, 0.043307, 0.024393, 0.023963, 0.013821, 0.012491, 0.021381, 0.020876, 0.041405, 0.042364, 0.03976, 0.044297, 0.088832, 0.059222, 0.064632, 0.064632, 0.118441, 0.081712, 0.066181, 0.066181, 0.122885, 0.06184, 0.032677, 0.06312, 0.074921, 0.137348, 0.139895, 0.139895, 0.079919, 0.067594, 0.037156, 0.03976, 0.079919, 0.076542, 0.11371, 0.067594, 0.122885, 0.129801, 0.219301, 0.170161, 0.268042, 0.236433, 0.239899, 0.222385, 0.225814, 0.11371, 0.06184, 0.056825, 0.032017, 0.028695, 0.035586, 0.06312, 0.058088, 0.059222, 0.058088, 0.0704, 0.118441, 0.067594, 0.059222, 0.056825, 0.056825, 0.055536, 0.059222, 0.060549, 0.127496, 0.122885, 0.229226, 0.321458, 0.216401, 0.200174, 0.308712, 0.321458, 0.295083, 0.21291, 0.173081, 0.15008, 0.15008, 0.139895, 0.219301, 0.161087, 0.109221, 0.11371, 0.064632, 0.040537, 0.085092, 0.081712, 0.040537, 0.037156, 0.037156, 0.03976, 0.086953, 0.055536, 0.040537, 0.054297, 0.076542, 0.048328, 0.038858, 0.032017, 0.034068, 0.017797, 0.026892, 0.03976, 0.054297, 0.098513, 0.088832, 0.043307, 0.023963, 0.047319, 0.056825, 0.034884, 0.066181, 0.066181, 0.085092, 0.111485, 0.085092, 0.109221, 0.18812, 0.15284, 0.127496, 0.122885, 0.229226, 0.196879, 0.203355, 0.236433, 0.232838, 0.335645, 0.4292, 0.497853, 0.51388, 0.394753, 0.398279, 0.4292, 0.418646, 0.461924, 0.468512, 0.497853, 0.490133, 0.414856, 0.534167, 0.632174, 0.521092, 0.387226, 0.41194, 0.384043, 0.301917, 0.295083, 0.291804, 0.278302, 0.324872, 0.31487, 0.40511, 0.40511, 0.295083, 0.209395, 0.225814, 0.219301, 0.225814, 0.229226, 0.321458, 0.335645, 0.257454, 0.342579, 0.454136, 0.472492, 0.454136, 0.472492, 0.494003, 0.384043, 0.275179, 0.257454, 0.191378, 0.209395, 0.191378, 0.239899, 0.321458, 0.291804, 0.298791, 0.21291, 0.206376, 0.155435, 0.142424, 0.132295, 0.081712, 0.088832, 0.081712, 0.109221, 0.15284, 0.122885, 0.191378, 0.275179, 0.200174, 0.167087, 0.096677, 0.096677, 0.098513, 0.060549, 0.06184, 0.06312, 0.116183, 0.127496, 0.161087, 0.164327, 0.147574, 0.222385, 0.173081, 0.185198, 0.118441, 0.132295, 0.179055, 0.15008, 0.185198, 0.275179, 0.370445, 0.366687, 0.370445, 0.414856, 0.497853, 0.5017, 0.454136, 0.450668, 0.447574, 0.436924, 0.440853, 0.461924, 0.394753, 0.352862, 0.349426, 0.447574, 0.398279, 0.284882, 0.346032, 0.346032, 0.25406, 0.182256, 0.17593, 0.268042, 0.170161, 0.194234, 0.206376, 0.236433, 0.147574, 0.142424, 0.078022, 0.076542, 0.076542, 0.106997, 0.167087, 0.092881, 0.081712, 0.081712, 0.142424, 0.147574, 0.116183, 0.116183, 0.18812, 0.288399, 0.194234, 0.194234, 0.182256, 0.102787, 0.106997, 0.194234, 0.191378, 0.308712, 0.278302, 0.281712, 0.281712, 0.194234, 0.232838, 0.25406, 0.288399, 0.194234, 0.167087, 0.167087, 0.257454, 0.21291, 0.134866, 0.196879, 0.284882, 0.268042, 0.356642, 0.356642, 0.356642, 0.374039, 0.380708, 0.328603, 0.4292, 0.436924, 0.529623, 0.529623, 0.461924, 0.440853, 0.517562, 0.509769, 0.534167, 0.490133, 0.517562, 0.653063, 0.653063, 0.626927, 0.608892], '')</t>
  </si>
  <si>
    <t>[146, 156, 157, 158, 235, 306, 307, 310, 311, 312, 314, 315, 316, 317, 318]</t>
  </si>
  <si>
    <t>UPI000173032C status=activ</t>
  </si>
  <si>
    <t>([0.076542, 0.03976, 0.059222, 0.088832, 0.041405, 0.06312, 0.090864, 0.11371, 0.137348, 0.158265, 0.182256, 0.147574, 0.164327, 0.11371, 0.100716, 0.15008, 0.229226, 0.142424, 0.164327, 0.10481, 0.102787, 0.11371, 0.200174, 0.173081, 0.167087, 0.284882, 0.161087, 0.102787, 0.102787, 0.056825, 0.036378, 0.036378, 0.048328, 0.043307, 0.069024, 0.120615, 0.122885, 0.122885, 0.18812, 0.196879, 0.203355, 0.129801, 0.200174, 0.129801, 0.100716, 0.100716, 0.098513, 0.120615, 0.185198, 0.194234, 0.324872, 0.40511, 0.40511, 0.436924, 0.447574, 0.377384, 0.268042, 0.18812, 0.203355, 0.203355, 0.206376, 0.295083, 0.264545, 0.264545, 0.349426, 0.349426, 0.349426, 0.36309, 0.414856, 0.422041, 0.418646, 0.380708, 0.26085, 0.271506, 0.275179, 0.281712, 0.356642, 0.356642, 0.356642, 0.339168, 0.229226, 0.158265, 0.090864, 0.179055, 0.090864, 0.086953, 0.147574, 0.092881, 0.050641, 0.076542, 0.078022, 0.036378, 0.038042, 0.064632, 0.035586, 0.038858, 0.038858, 0.023963, 0.03976, 0.054297, 0.069024, 0.083462, 0.102787, 0.106997, 0.102787, 0.161087, 0.164327, 0.155435, 0.236433, 0.225814, 0.191378, 0.179055, 0.216401, 0.209395, 0.209395, 0.301917, 0.257454, 0.257454, 0.236433, 0.185198, 0.147574, 0.129801, 0.196879, 0.167087, 0.239899, 0.164327, 0.18812, 0.185198, 0.185198, 0.147574, 0.239899, 0.25031, 0.247041, 0.356642, 0.359901, 0.408655, 0.31487, 0.346032, 0.328603, 0.422041, 0.529623, 0.63748, 0.63748, 0.632174, 0.632174, 0.59508, 0.59917, 0.56648, 0.553315, 0.521092, 0.476583, 0.394753, 0.390993, 0.390993, 0.390993, 0.36309, 0.278302, 0.291804, 0.21291, 0.185198, 0.194234, 0.194234, 0.229226, 0.225814, 0.225814, 0.311707, 0.25406, 0.346032, 0.374039, 0.374039, 0.408655, 0.461924, 0.458154, 0.450668, 0.352862, 0.200174, 0.247041, 0.229226, 0.216401, 0.301917, 0.342579, 0.25031, 0.229226, 0.196879, 0.206376, 0.139895, 0.139895, 0.17593, 0.144935, 0.120615, 0.076542, 0.040537, 0.032677, 0.054297, 0.058088, 0.111485, 0.219301, 0.21291, 0.219301, 0.275179, 0.281712, 0.239899, 0.295083, 0.30533, 0.308712, 0.200174, 0.206376, 0.203355, 0.203355, 0.247041, 0.291804, 0.366687, 0.380708, 0.346032, 0.275179, 0.278302, 0.268042, 0.25406, 0.216401, 0.271506, 0.278302, 0.232838, 0.236433, 0.239899, 0.191378, 0.15008, 0.247041, 0.339168], '')</t>
  </si>
  <si>
    <t>[140, 141, 142, 143, 144, 145, 146, 147, 148, 149]</t>
  </si>
  <si>
    <t>UPI000173032E status=activ</t>
  </si>
  <si>
    <t>([0.657645, 0.534167, 0.575842, 0.63748, 0.671169, 0.699094, 0.553315, 0.575842, 0.59014, 0.604312, 0.622677, 0.694846, 0.703578, 0.56648, 0.56648, 0.468512, 0.398279, 0.370445, 0.346032, 0.408655, 0.517562, 0.534167, 0.618285, 0.622677, 0.521092, 0.545602, 0.529623, 0.529623, 0.444081, 0.447574, 0.366687, 0.339168, 0.247041, 0.257454, 0.31487, 0.332115, 0.346032, 0.384043, 0.41194, 0.380708, 0.380708, 0.275179, 0.17593, 0.179055, 0.17593, 0.25031, 0.232838, 0.25406, 0.308712, 0.398279, 0.401658, 0.476583, 0.398279, 0.384043, 0.295083, 0.243554, 0.219301, 0.281712, 0.342579, 0.318242, 0.352862, 0.356642, 0.42561, 0.447574, 0.440853, 0.349426, 0.342579, 0.335645, 0.243554, 0.203355, 0.167087, 0.118441, 0.132295, 0.229226, 0.324872, 0.394753, 0.505461, 0.5017, 0.472492, 0.36309, 0.352862, 0.352862, 0.321458, 0.229226, 0.321458, 0.318242, 0.298791, 0.301917, 0.291804, 0.401658, 0.390993, 0.42561, 0.401658, 0.394753, 0.356642, 0.356642, 0.281712, 0.271506, 0.268042, 0.21291, 0.21291, 0.222385, 0.147574, 0.182256, 0.275179, 0.222385, 0.225814, 0.335645, 0.295083, 0.239899, 0.144935, 0.216401, 0.142424, 0.209395, 0.134866, 0.164327, 0.15008, 0.222385, 0.206376, 0.209395, 0.209395, 0.203355, 0.179055, 0.158265, 0.161087, 0.173081, 0.129801, 0.0704, 0.066181, 0.050641, 0.079919, 0.122885, 0.078022, 0.129801, 0.081712, 0.142424, 0.127496, 0.134866, 0.142424, 0.142424, 0.086953, 0.142424, 0.161087, 0.18812, 0.18812, 0.185198, 0.15008, 0.142424, 0.203355, 0.132295, 0.203355, 0.125101, 0.139895, 0.203355, 0.142424, 0.243554, 0.196879, 0.203355, 0.219301, 0.216401, 0.142424, 0.155435, 0.106997, 0.164327, 0.170161, 0.295083, 0.25031, 0.275179, 0.278302, 0.295083, 0.380708, 0.36309, 0.444081, 0.394753, 0.318242, 0.398279, 0.335645, 0.281712, 0.200174, 0.185198, 0.200174, 0.281712, 0.356642, 0.418646, 0.318242, 0.271506, 0.271506, 0.318242, 0.335645, 0.339168, 0.352862, 0.374039, 0.288399, 0.203355, 0.243554, 0.342579, 0.232838, 0.268042, 0.380708, 0.454136, 0.458154, 0.42561, 0.450668, 0.450668, 0.458154, 0.58069, 0.661982, 0.534167, 0.517562, 0.433034, 0.538167, 0.418646, 0.394753, 0.472492, 0.517562, 0.436924, 0.384043, 0.401658, 0.311707, 0.203355, 0.209395, 0.222385, 0.243554, 0.15008, 0.139895, 0.139895, 0.139895, 0.129801, 0.200174, 0.170161, 0.147574, 0.076542, 0.147574, 0.147574, 0.167087, 0.137348, 0.137348, 0.158265, 0.225814, 0.31487, 0.394753, 0.349426, 0.328603, 0.21291, 0.25031, 0.25406, 0.216401, 0.216401, 0.134866, 0.125101, 0.092881, 0.100716, 0.18812, 0.127496, 0.134866, 0.076542, 0.086953, 0.078022, 0.088832, 0.102787, 0.10481, 0.064632, 0.102787, 0.086953, 0.098513, 0.079919, 0.05306, 0.06312, 0.032017, 0.045352, 0.045352, 0.071867, 0.127496, 0.127496, 0.116183, 0.067594, 0.10481, 0.155435, 0.139895, 0.134866, 0.074921, 0.069024, 0.127496, 0.064632, 0.044297, 0.071867, 0.116183, 0.173081, 0.111485, 0.10481, 0.073402, 0.073402, 0.06312, 0.06184, 0.033407, 0.032677, 0.045352, 0.045352, 0.045352, 0.085092, 0.088832, 0.147574, 0.158265, 0.120615, 0.167087, 0.229226, 0.206376, 0.179055, 0.132295, 0.203355, 0.318242, 0.433034, 0.390993], '')</t>
  </si>
  <si>
    <t>[0, 1, 2, 3, 4, 5, 6, 7, 8, 9, 10, 11, 12, 13, 14, 20, 21, 22, 23, 24, 25, 26, 27, 76, 77, 205, 206, 207, 208, 210, 214]</t>
  </si>
  <si>
    <t>UPI000173032F status=activ</t>
  </si>
  <si>
    <t>([0.069024, 0.071867, 0.043307, 0.083462, 0.116183, 0.11371, 0.088832, 0.060549, 0.088832, 0.109221, 0.106997, 0.15008, 0.158265, 0.200174, 0.216401, 0.134866, 0.243554, 0.219301, 0.26085, 0.26085, 0.229226, 0.257454, 0.206376, 0.288399, 0.170161, 0.132295, 0.170161, 0.191378, 0.268042, 0.257454, 0.257454, 0.288399, 0.243554, 0.243554, 0.144935, 0.158265, 0.203355, 0.137348, 0.185198, 0.191378, 0.194234, 0.167087, 0.185198, 0.232838, 0.25031, 0.257454, 0.298791, 0.278302, 0.236433, 0.196879, 0.203355, 0.129801, 0.155435, 0.200174, 0.200174, 0.200174, 0.264545, 0.229226, 0.21291, 0.147574, 0.083462, 0.090864, 0.106997, 0.094817, 0.094817, 0.085092, 0.085092, 0.090864, 0.046336, 0.078022, 0.083462, 0.043307, 0.092881, 0.044297, 0.042364, 0.023087, 0.024393, 0.024393, 0.035586, 0.066181, 0.134866, 0.200174, 0.158265, 0.173081, 0.10481, 0.073402, 0.076542, 0.132295, 0.120615, 0.134866, 0.081712, 0.098513, 0.182256, 0.15008, 0.194234, 0.116183, 0.179055, 0.278302, 0.247041, 0.247041, 0.232838, 0.139895, 0.142424, 0.185198, 0.100716, 0.182256, 0.200174, 0.137348, 0.147574, 0.125101, 0.200174, 0.194234, 0.194234, 0.120615, 0.132295, 0.155435, 0.229226, 0.137348, 0.100716, 0.069024, 0.0704, 0.079919, 0.147574, 0.147574, 0.15284, 0.155435, 0.155435, 0.142424, 0.200174, 0.194234, 0.239899, 0.206376, 0.268042, 0.185198, 0.185198, 0.179055, 0.111485, 0.092881, 0.185198, 0.229226, 0.342579, 0.349426, 0.232838, 0.216401, 0.216401, 0.122885, 0.203355, 0.10481, 0.139895, 0.139895, 0.085092, 0.092881, 0.125101, 0.100716, 0.161087, 0.191378, 0.216401, 0.21291, 0.179055, 0.118441, 0.118441, 0.05306, 0.050641, 0.090864, 0.088832, 0.049374, 0.049374, 0.045352, 0.073402, 0.111485, 0.064632, 0.109221, 0.058088, 0.051831, 0.078022, 0.038858, 0.048328, 0.023087, 0.023087, 0.020522, 0.024826, 0.022306, 0.034884, 0.038858, 0.038042, 0.042364, 0.042364, 0.076542, 0.092881, 0.092881, 0.076542, 0.076542, 0.071867, 0.06184, 0.040537, 0.023534, 0.026338, 0.026892, 0.05306, 0.102787, 0.102787, 0.071867, 0.081712, 0.109221, 0.079919, 0.079919, 0.059222, 0.120615, 0.069024, 0.0704, 0.086953, 0.047319, 0.048328, 0.044297, 0.045352, 0.058088, 0.11371, 0.196879, 0.167087, 0.147574, 0.144935, 0.225814, 0.31487, 0.25031, 0.173081, 0.219301, 0.232838, 0.301917, 0.275179, 0.377384, 0.25031, 0.219301, 0.216401, 0.216401, 0.142424, 0.219301, 0.25406, 0.15284, 0.096677, 0.058088, 0.0704, 0.034068, 0.0198, 0.012491, 0.018106, 0.028695, 0.025762, 0.024826, 0.014315, 0.015694, 0.012491, 0.01227, 0.014783, 0.025316, 0.028107, 0.054297, 0.030003, 0.035586, 0.06184, 0.076542, 0.161087, 0.085092, 0.090864, 0.090864, 0.15008, 0.076542, 0.038042, 0.042364, 0.042364, 0.067594, 0.067594, 0.040537, 0.041405, 0.045352, 0.050641, 0.096677, 0.048328, 0.0704, 0.032677, 0.040537, 0.056825, 0.051831, 0.092881, 0.088832, 0.116183, 0.127496, 0.142424, 0.26085, 0.142424, 0.15008, 0.090864, 0.066181, 0.142424, 0.243554, 0.194234, 0.11371, 0.106997, 0.179055, 0.222385, 0.209395, 0.11371, 0.102787, 0.116183, 0.094817, 0.179055, 0.243554, 0.243554, 0.318242, 0.200174, 0.229226, 0.236433, 0.236433, 0.239899, 0.222385, 0.206376, 0.239899, 0.324872, 0.232838, 0.232838, 0.219301, 0.281712, 0.366687, 0.332115, 0.311707, 0.247041, 0.144935, 0.142424, 0.106997, 0.067594, 0.137348, 0.129801, 0.132295, 0.206376, 0.170161, 0.185198, 0.15284, 0.094817, 0.051831, 0.079919, 0.03976, 0.030003, 0.045352, 0.050641, 0.031287, 0.025762, 0.047319, 0.086953, 0.088832, 0.106997, 0.137348, 0.094817, 0.142424, 0.102787, 0.081712, 0.11371, 0.076542, 0.076542, 0.132295, 0.247041], '')</t>
  </si>
  <si>
    <t>UPI0001730331 status=activ</t>
  </si>
  <si>
    <t>([0.908098, 0.903857, 0.93079, 0.865454, 0.84206, 0.849326, 0.852992, 0.827927, 0.84206, 0.846163, 0.862302, 0.876521, 0.876521, 0.876521, 0.862302, 0.876521, 0.894241, 0.885302, 0.88723, 0.891961, 0.901269, 0.894241, 0.89662, 0.882776, 0.879233, 0.889439, 0.889439, 0.88723, 0.899122, 0.891961, 0.901269, 0.889439, 0.889439, 0.901269, 0.921076, 0.919029, 0.919029, 0.915074, 0.912647, 0.849326, 0.827927, 0.733139, 0.632174, 0.534167, 0.497853, 0.5017, 0.440853, 0.377384, 0.301917, 0.284882, 0.216401, 0.139895, 0.144935, 0.096677, 0.050641, 0.025762, 0.016528, 0.015344, 0.011106, 0.008409, 0.01078, 0.010926, 0.010672, 0.015078, 0.026338, 0.029376, 0.05306, 0.047319, 0.074921, 0.078022, 0.088832, 0.134866, 0.196879, 0.142424, 0.21291, 0.26085, 0.346032, 0.436924, 0.370445, 0.458154, 0.480142, 0.483068, 0.486429, 0.570702, 0.497853, 0.497853, 0.505461, 0.472492, 0.472492, 0.472492, 0.562014, 0.476583, 0.401658, 0.335645, 0.398279, 0.398279, 0.422041, 0.41194, 0.40511, 0.387226, 0.370445, 0.4292, 0.4292, 0.42561, 0.465241, 0.450668, 0.352862, 0.356642, 0.281712, 0.295083, 0.284882, 0.30533, 0.390993, 0.384043, 0.450668, 0.42561, 0.41194, 0.40511, 0.40511, 0.41194, 0.465241, 0.390993, 0.370445, 0.370445, 0.295083, 0.264545, 0.332115, 0.370445, 0.288399, 0.332115, 0.301917, 0.301917, 0.268042, 0.26085, 0.271506, 0.278302, 0.30533, 0.308712, 0.308712, 0.308712, 0.30533, 0.342579, 0.433034, 0.370445, 0.384043, 0.468512, 0.390993, 0.31487, 0.31487, 0.408655, 0.342579, 0.436924, 0.436924, 0.41194, 0.401658, 0.447574, 0.433034, 0.40511, 0.422041, 0.356642, 0.332115, 0.328603, 0.321458, 0.311707, 0.324872, 0.308712, 0.30533, 0.384043, 0.476583, 0.521092, 0.4292, 0.447574, 0.450668, 0.450668, 0.480142, 0.422041, 0.366687, 0.366687, 0.390993, 0.377384, 0.447574, 0.472492, 0.494003, 0.505461, 0.472492, 0.476583, 0.447574, 0.418646, 0.418646, 0.408655, 0.394753, 0.436924, 0.517562, 0.529623, 0.450668, 0.447574, 0.529623, 0.59508, 0.557691, 0.472492, 0.472492, 0.476583, 0.394753, 0.349426, 0.339168, 0.335645, 0.401658, 0.4292, 0.454136, 0.450668, 0.450668, 0.447574, 0.480142, 0.480142, 0.461924, 0.538167, 0.541878, 0.494003, 0.545602, 0.541878, 0.648219, 0.557691, 0.575842, 0.570702, 0.56648, 0.557691, 0.557691, 0.534167, 0.465241, 0.465241, 0.480142, 0.450668, 0.454136, 0.42561, 0.349426, 0.370445, 0.342579, 0.356642, 0.384043, 0.370445, 0.324872, 0.25031, 0.284882, 0.301917, 0.301917, 0.324872, 0.332115, 0.359901, 0.324872, 0.384043, 0.380708, 0.370445, 0.318242, 0.31487, 0.335645, 0.440853, 0.42561, 0.468512, 0.374039, 0.308712, 0.281712, 0.321458, 0.398279, 0.359901, 0.359901, 0.377384, 0.31487, 0.31487, 0.232838, 0.219301, 0.232838, 0.25031, 0.257454, 0.349426, 0.275179, 0.194234, 0.118441, 0.118441, 0.069024, 0.118441, 0.118441, 0.137348, 0.173081, 0.185198, 0.25031, 0.147574, 0.17593, 0.232838, 0.173081, 0.17593, 0.236433, 0.239899, 0.219301, 0.21291, 0.134866, 0.209395, 0.295083, 0.257454, 0.179055, 0.278302, 0.236433, 0.222385, 0.239899, 0.229226, 0.21291, 0.15284, 0.196879, 0.137348, 0.132295, 0.132295, 0.191378, 0.209395, 0.125101, 0.137348, 0.11371, 0.185198, 0.173081, 0.185198, 0.182256, 0.229226, 0.206376, 0.15008, 0.21291, 0.203355, 0.203355, 0.206376, 0.275179, 0.308712, 0.41194, 0.418646, 0.398279, 0.414856, 0.308712, 0.398279, 0.384043, 0.308712, 0.288399, 0.206376, 0.200174, 0.222385, 0.191378, 0.209395, 0.31487, 0.324872, 0.346032, 0.275179, 0.268042, 0.271506, 0.185198, 0.179055, 0.127496, 0.194234, 0.15284, 0.232838, 0.170161, 0.111485, 0.109221, 0.109221, 0.100716, 0.094817, 0.158265, 0.232838, 0.200174, 0.161087, 0.134866, 0.090864, 0.116183, 0.094817, 0.066181, 0.100716, 0.076542, 0.109221, 0.076542], '')</t>
  </si>
  <si>
    <t>[0, 1, 2, 3, 4, 5, 6, 7, 8, 9, 10, 11, 12, 13, 14, 15, 16, 17, 18, 19, 20, 21, 22, 23, 24, 25, 26, 27, 28, 29, 30, 31, 32, 33, 34, 35, 36, 37, 38, 39, 40, 41, 42, 43, 45, 83, 86, 90, 169, 183, 192, 193, 196, 197, 198, 215, 216, 218, 219, 220, 221, 222, 223, 224, 225, 226, 227]</t>
  </si>
  <si>
    <t>UPI0001730332 status=activ</t>
  </si>
  <si>
    <t>([0.585406, 0.440853, 0.483068, 0.509769, 0.394753, 0.31487, 0.356642, 0.284882, 0.21291, 0.236433, 0.264545, 0.239899, 0.25031, 0.182256, 0.17593, 0.203355, 0.109221, 0.17593, 0.116183, 0.11371, 0.064632, 0.073402, 0.120615, 0.076542, 0.042364, 0.094817, 0.098513, 0.074921, 0.134866, 0.203355, 0.132295, 0.129801, 0.15008, 0.147574, 0.196879, 0.225814, 0.239899, 0.295083, 0.281712, 0.291804, 0.182256, 0.26085, 0.179055, 0.15008, 0.206376, 0.298791, 0.278302, 0.346032, 0.370445, 0.352862, 0.352862, 0.444081, 0.447574, 0.490133, 0.494003, 0.40511, 0.339168, 0.321458, 0.264545, 0.185198, 0.243554, 0.321458, 0.321458, 0.390993, 0.332115, 0.324872, 0.25406, 0.239899, 0.158265, 0.100716, 0.102787, 0.102787, 0.122885, 0.120615, 0.066181, 0.036378, 0.06312, 0.038042, 0.041405, 0.085092, 0.139895, 0.096677, 0.11371, 0.06312, 0.06312, 0.111485, 0.073402, 0.125101, 0.081712, 0.144935, 0.232838, 0.236433, 0.236433, 0.127496, 0.073402, 0.134866, 0.182256, 0.100716, 0.127496, 0.122885, 0.0704, 0.076542, 0.120615, 0.102787, 0.167087, 0.167087, 0.185198, 0.18812, 0.182256, 0.164327, 0.155435, 0.086953, 0.083462, 0.043307, 0.038858, 0.079919, 0.060549, 0.076542, 0.15008, 0.134866, 0.106997, 0.134866, 0.064632, 0.03976, 0.027463, 0.015078, 0.014586, 0.013821, 0.020522, 0.020165, 0.022667, 0.023963, 0.026892, 0.016528, 0.020165, 0.022306, 0.022306, 0.017797, 0.017447, 0.010672, 0.016528, 0.0198, 0.023534, 0.026338, 0.044297, 0.050641, 0.064632, 0.071867, 0.043307, 0.023087, 0.023534, 0.044297, 0.045352, 0.038858, 0.054297, 0.05306, 0.050641, 0.046336, 0.079919, 0.043307, 0.078022, 0.042364, 0.046336, 0.046336, 0.086953, 0.086953, 0.076542, 0.066181, 0.060549, 0.102787, 0.179055, 0.098513, 0.090864, 0.079919, 0.079919, 0.079919, 0.06312, 0.129801, 0.120615, 0.090864, 0.158265, 0.090864, 0.090864, 0.079919, 0.100716, 0.098513, 0.048328, 0.109221, 0.122885, 0.069024, 0.030611, 0.023963, 0.044297, 0.044297, 0.048328, 0.086953, 0.058088, 0.139895, 0.129801, 0.111485, 0.078022, 0.083462, 0.155435, 0.239899, 0.21291, 0.191378, 0.185198, 0.275179, 0.247041, 0.288399, 0.390993, 0.40511, 0.346032, 0.311707, 0.196879, 0.200174, 0.203355, 0.31487, 0.191378, 0.100716, 0.0704, 0.122885, 0.064632, 0.048328, 0.054297, 0.073402, 0.067594, 0.067594, 0.0704, 0.036378, 0.026338, 0.013613, 0.019109, 0.032017, 0.045352, 0.083462, 0.081712, 0.085092, 0.043307, 0.078022, 0.086953, 0.17593, 0.106997, 0.17593, 0.21291, 0.125101, 0.096677, 0.051831, 0.06184, 0.066181, 0.064632, 0.090864, 0.170161, 0.170161, 0.118441, 0.085092, 0.0704, 0.041405, 0.022667, 0.044297, 0.043307, 0.079919, 0.035586, 0.073402, 0.03976, 0.038042, 0.073402, 0.050641, 0.076542, 0.037156, 0.038042, 0.079919, 0.096677, 0.05306, 0.069024, 0.118441, 0.120615, 0.144935, 0.129801, 0.17593, 0.164327, 0.167087, 0.090864, 0.167087, 0.100716, 0.173081, 0.191378, 0.125101, 0.21291, 0.243554, 0.335645, 0.321458, 0.21291, 0.134866, 0.127496, 0.132295, 0.100716, 0.120615, 0.125101, 0.216401, 0.281712, 0.291804, 0.288399, 0.324872, 0.324872, 0.288399, 0.200174, 0.11371, 0.167087, 0.158265, 0.096677, 0.096677, 0.100716, 0.088832, 0.088832, 0.179055, 0.100716, 0.132295, 0.129801, 0.127496, 0.067594, 0.055536, 0.060549, 0.038042, 0.038858, 0.028107, 0.036378, 0.031287, 0.054297, 0.043307, 0.023963, 0.034068, 0.038042, 0.034068, 0.076542, 0.073402, 0.064632, 0.111485, 0.064632, 0.040537, 0.043307, 0.043307, 0.023963, 0.020876, 0.03976, 0.066181, 0.049374, 0.044297, 0.094817, 0.055536, 0.069024, 0.066181, 0.066181, 0.067594, 0.038042, 0.038042, 0.044297, 0.056825, 0.056825, 0.074921, 0.098513, 0.111485, 0.106997, 0.179055, 0.185198, 0.096677, 0.098513, 0.161087, 0.216401, 0.132295, 0.21291, 0.216401, 0.31487, 0.352862, 0.243554, 0.339168, 0.328603, 0.291804, 0.257454, 0.275179, 0.21291, 0.239899, 0.222385, 0.288399, 0.17593, 0.170161, 0.25031, 0.206376, 0.122885, 0.158265, 0.239899, 0.243554, 0.257454, 0.268042, 0.278302, 0.374039, 0.284882, 0.191378, 0.216401, 0.18812, 0.116183, 0.18812, 0.18812, 0.092881, 0.111485, 0.203355, 0.129801, 0.144935, 0.144935, 0.142424, 0.073402, 0.078022, 0.042364, 0.022667, 0.022667, 0.023087, 0.014783, 0.023963, 0.032017, 0.044297, 0.041405, 0.056825, 0.042364, 0.031287, 0.06312, 0.042364, 0.026338, 0.048328], '')</t>
  </si>
  <si>
    <t>[0, 3]</t>
  </si>
  <si>
    <t>UPI0001730333 status=activ</t>
  </si>
  <si>
    <t>([0.033407, 0.019401, 0.012727, 0.008723, 0.012491, 0.017797, 0.013265, 0.009977, 0.012491, 0.018415, 0.023087, 0.030003, 0.016528, 0.016021, 0.016826, 0.016826, 0.030003, 0.018106, 0.018106, 0.010926, 0.017138, 0.038858, 0.036378, 0.069024, 0.137348, 0.125101, 0.125101, 0.137348, 0.225814, 0.247041, 0.137348, 0.079919, 0.078022, 0.116183, 0.102787, 0.10481, 0.111485, 0.086953, 0.15284, 0.139895, 0.222385, 0.137348, 0.134866, 0.134866, 0.064632, 0.032017, 0.037156, 0.020165, 0.017797, 0.0198, 0.01078, 0.018106, 0.036378, 0.038858, 0.048328, 0.026338, 0.049374, 0.026892, 0.035586, 0.038858, 0.021381, 0.018106, 0.017797, 0.018415, 0.024393, 0.041405, 0.064632, 0.037156, 0.035586, 0.071867, 0.076542, 0.116183, 0.122885, 0.049374, 0.047319, 0.028695, 0.028695, 0.028695, 0.026338, 0.0198, 0.015078, 0.025316, 0.031287, 0.058088, 0.055536, 0.078022, 0.051831, 0.064632, 0.096677, 0.11371, 0.066181, 0.060549, 0.041405, 0.020165, 0.033407, 0.032677, 0.024826, 0.046336, 0.046336, 0.045352, 0.036378, 0.023963, 0.026892, 0.027463, 0.023087, 0.021816, 0.014075, 0.015694, 0.018787, 0.010926, 0.016826, 0.014586, 0.014586, 0.025316, 0.054297, 0.054297, 0.054297, 0.118441, 0.06312, 0.06312, 0.064632, 0.060549, 0.056825, 0.064632, 0.034068, 0.025762, 0.027463, 0.049374, 0.079919, 0.071867, 0.071867, 0.037156, 0.03976, 0.034068, 0.038042, 0.019109, 0.023963, 0.014315, 0.01204, 0.017447, 0.013821, 0.014783, 0.024826, 0.026338, 0.018106, 0.032017, 0.055536, 0.025762, 0.0198, 0.023534, 0.013016, 0.023534, 0.047319, 0.03976, 0.022667, 0.01227, 0.021381, 0.020876, 0.023087, 0.031287, 0.018787, 0.015344, 0.024826, 0.024393, 0.037156, 0.046336, 0.046336, 0.037156, 0.042364, 0.031287, 0.027463, 0.028107, 0.027463, 0.024826, 0.025316, 0.021816, 0.03976, 0.025762, 0.025316, 0.023087, 0.020522, 0.020876, 0.037156, 0.036378, 0.044297, 0.030611, 0.017797, 0.015078, 0.01078, 0.017138, 0.013613, 0.011106, 0.017797, 0.018787, 0.018415, 0.020876, 0.050641, 0.029376, 0.044297, 0.054297, 0.102787, 0.106997, 0.17593, 0.17593, 0.206376, 0.182256, 0.179055, 0.191378, 0.225814, 0.229226, 0.142424, 0.179055, 0.209395, 0.21291, 0.173081, 0.185198, 0.295083, 0.243554, 0.229226, 0.158265, 0.137348, 0.134866, 0.129801, 0.086953, 0.083462, 0.056825, 0.058088, 0.060549, 0.060549, 0.060549, 0.109221, 0.10481, 0.173081, 0.090864, 0.048328, 0.036378, 0.034068, 0.033407, 0.024393, 0.021816, 0.035586, 0.037156, 0.038042, 0.038042, 0.074921, 0.058088, 0.088832, 0.083462, 0.079919, 0.134866, 0.139895, 0.079919, 0.122885, 0.06312, 0.132295, 0.139895, 0.222385, 0.155435, 0.144935, 0.155435, 0.264545, 0.26085, 0.167087, 0.164327, 0.167087, 0.164327, 0.122885, 0.100716, 0.081712, 0.086953, 0.092881, 0.088832, 0.15008, 0.094817, 0.164327, 0.096677, 0.096677, 0.050641, 0.088832, 0.074921, 0.125101, 0.122885, 0.106997, 0.170161, 0.173081, 0.118441, 0.125101, 0.120615, 0.073402, 0.05306, 0.092881, 0.083462, 0.090864, 0.098513, 0.179055, 0.111485, 0.179055, 0.239899, 0.229226, 0.196879, 0.232838, 0.222385, 0.144935, 0.167087, 0.106997, 0.10481, 0.161087, 0.15008, 0.232838, 0.288399, 0.284882, 0.25406, 0.257454, 0.21291, 0.137348, 0.139895, 0.229226, 0.147574, 0.170161, 0.25406, 0.281712, 0.271506, 0.18812, 0.18812, 0.18812, 0.271506, 0.271506, 0.264545, 0.264545, 0.185198, 0.209395, 0.21291, 0.158265, 0.155435, 0.179055, 0.271506, 0.239899, 0.225814, 0.31487, 0.291804, 0.271506, 0.243554, 0.21291, 0.291804, 0.384043, 0.356642, 0.321458, 0.284882, 0.239899], '')</t>
  </si>
  <si>
    <t>UPI0001730334 status=activ</t>
  </si>
  <si>
    <t>([0.332115, 0.25031, 0.185198, 0.219301, 0.25031, 0.291804, 0.21291, 0.25031, 0.158265, 0.185198, 0.139895, 0.18812, 0.185198, 0.185198, 0.216401, 0.281712, 0.17593, 0.164327, 0.079919, 0.129801, 0.129801, 0.11371, 0.18812, 0.15008, 0.098513, 0.102787, 0.098513, 0.125101, 0.06184, 0.127496, 0.109221, 0.109221, 0.098513, 0.054297, 0.066181, 0.026338, 0.031287, 0.066181, 0.129801, 0.239899, 0.225814, 0.129801, 0.064632, 0.032017, 0.071867, 0.078022, 0.049374, 0.050641, 0.049374, 0.048328, 0.047319, 0.058088, 0.096677, 0.056825, 0.098513, 0.100716, 0.209395, 0.196879, 0.127496, 0.134866, 0.122885, 0.120615, 0.142424, 0.21291, 0.298791, 0.173081, 0.158265, 0.21291, 0.225814, 0.288399, 0.374039, 0.387226, 0.380708, 0.384043, 0.384043, 0.352862, 0.346032, 0.328603, 0.308712, 0.349426, 0.349426, 0.366687, 0.284882, 0.30533, 0.328603, 0.339168, 0.472492, 0.570702, 0.521092, 0.538167, 0.444081, 0.480142, 0.476583, 0.352862, 0.356642, 0.447574, 0.480142, 0.390993, 0.377384, 0.377384, 0.332115, 0.196879, 0.185198, 0.15284, 0.203355, 0.134866, 0.125101, 0.11371, 0.111485, 0.139895, 0.139895, 0.209395, 0.120615, 0.122885, 0.147574, 0.120615, 0.088832, 0.088832, 0.122885, 0.10481, 0.088832, 0.158265, 0.268042, 0.182256, 0.30533, 0.257454, 0.257454, 0.209395, 0.185198, 0.196879, 0.203355, 0.094817, 0.046336, 0.086953, 0.078022, 0.127496, 0.147574, 0.191378, 0.120615, 0.155435, 0.194234, 0.194234, 0.100716, 0.122885, 0.11371, 0.073402, 0.090864, 0.125101, 0.102787, 0.06184, 0.047319, 0.023087, 0.048328, 0.076542, 0.045352, 0.050641, 0.055536, 0.041405, 0.044297, 0.074921, 0.0704, 0.066181, 0.051831, 0.083462, 0.033407, 0.066181, 0.066181, 0.048328, 0.058088, 0.102787, 0.134866, 0.155435, 0.275179, 0.206376, 0.26085, 0.36309, 0.342579, 0.332115, 0.384043, 0.374039, 0.257454, 0.18812, 0.118441, 0.120615, 0.085092, 0.170161, 0.167087, 0.167087, 0.137348, 0.10481, 0.045352, 0.0704, 0.032017, 0.029376, 0.025762, 0.012727, 0.011903, 0.01227, 0.013016, 0.008895, 0.007422, 0.008156, 0.010221, 0.011342, 0.016257, 0.025762, 0.013437, 0.013016, 0.020876, 0.035586, 0.055536, 0.116183, 0.066181, 0.081712, 0.058088, 0.106997, 0.120615, 0.118441, 0.116183, 0.06184, 0.122885, 0.085092, 0.0704, 0.032677, 0.049374, 0.046336, 0.050641, 0.106997, 0.11371, 0.055536, 0.056825, 0.041405, 0.029376, 0.050641, 0.086953, 0.127496, 0.060549, 0.078022, 0.081712, 0.040537, 0.032677, 0.027463, 0.056825, 0.120615, 0.120615, 0.11371, 0.134866, 0.120615, 0.127496, 0.116183, 0.209395, 0.147574, 0.109221, 0.144935, 0.15284, 0.083462, 0.092881, 0.118441, 0.083462, 0.045352, 0.098513, 0.191378, 0.120615, 0.132295, 0.125101, 0.232838, 0.257454, 0.232838, 0.264545, 0.170161, 0.15284, 0.111485, 0.164327, 0.257454, 0.229226, 0.120615, 0.118441, 0.106997, 0.132295, 0.225814, 0.219301, 0.185198, 0.155435, 0.219301, 0.17593, 0.147574, 0.116183, 0.076542, 0.051831, 0.025762, 0.045352], '')</t>
  </si>
  <si>
    <t>[87, 88, 89]</t>
  </si>
  <si>
    <t>UPI0001730335 status=activ</t>
  </si>
  <si>
    <t>([0.440853, 0.295083, 0.324872, 0.36309, 0.225814, 0.271506, 0.295083, 0.232838, 0.284882, 0.301917, 0.321458, 0.295083, 0.284882, 0.301917, 0.394753, 0.390993, 0.288399, 0.191378, 0.120615, 0.11371, 0.100716, 0.111485, 0.116183, 0.116183, 0.111485, 0.142424, 0.079919, 0.081712, 0.122885, 0.05306, 0.056825, 0.055536, 0.100716, 0.058088, 0.088832, 0.045352, 0.043307, 0.078022, 0.06312, 0.109221, 0.054297, 0.030611, 0.026338, 0.026892, 0.028107, 0.027463, 0.041405, 0.0704, 0.03976, 0.038858, 0.046336, 0.044297, 0.024826, 0.0198, 0.020522, 0.017138, 0.030611, 0.019109, 0.019109, 0.0198, 0.014075, 0.025762, 0.042364, 0.042364, 0.037156, 0.019109, 0.01227, 0.009015, 0.006619, 0.009401, 0.009401, 0.014586, 0.014783, 0.023963, 0.030611, 0.034068, 0.024826, 0.025762, 0.023087, 0.025316, 0.03976, 0.036378, 0.038042, 0.046336, 0.026338, 0.05306, 0.100716, 0.161087, 0.236433, 0.239899, 0.15284, 0.164327, 0.164327, 0.167087, 0.191378, 0.118441, 0.092881, 0.158265, 0.15284, 0.239899, 0.144935, 0.090864, 0.139895, 0.132295, 0.109221, 0.196879, 0.120615, 0.127496, 0.064632, 0.067594, 0.0704, 0.122885, 0.109221, 0.081712, 0.085092, 0.071867, 0.079919, 0.15008, 0.079919, 0.045352, 0.047319, 0.056825, 0.11371, 0.116183, 0.066181, 0.069024, 0.064632, 0.071867, 0.037156, 0.043307, 0.03976, 0.054297, 0.051831, 0.032677, 0.020876, 0.011518, 0.010131, 0.013821, 0.013821, 0.024393, 0.024393, 0.014783, 0.020522, 0.012491, 0.008723, 0.013016, 0.014783, 0.014075, 0.021816, 0.023087, 0.042364, 0.044297, 0.030003, 0.031287, 0.028695, 0.059222, 0.116183, 0.132295, 0.137348, 0.137348, 0.132295, 0.129801, 0.179055, 0.129801, 0.222385, 0.321458, 0.278302, 0.15284, 0.094817, 0.100716, 0.155435, 0.15284, 0.158265, 0.25031, 0.182256, 0.209395, 0.209395, 0.118441, 0.129801, 0.137348, 0.132295, 0.132295, 0.118441, 0.118441, 0.164327, 0.088832, 0.094817, 0.125101, 0.219301, 0.203355, 0.194234, 0.11371, 0.064632, 0.060549, 0.0704, 0.116183, 0.167087, 0.137348, 0.15284, 0.078022, 0.040537, 0.023963, 0.022667, 0.023963, 0.030611, 0.017447, 0.018106, 0.018106, 0.018415, 0.018415, 0.032677, 0.031287, 0.060549, 0.06312, 0.064632, 0.030003, 0.028695, 0.017138, 0.017447, 0.027463, 0.054297, 0.06184, 0.111485, 0.127496, 0.200174, 0.111485, 0.191378, 0.284882, 0.288399, 0.284882, 0.185198, 0.116183, 0.071867, 0.043307, 0.078022, 0.079919, 0.094817, 0.051831, 0.048328, 0.0704, 0.041405, 0.042364, 0.0704, 0.044297, 0.023963, 0.014315, 0.028107, 0.026892, 0.018106, 0.017447, 0.017447, 0.034068, 0.033407, 0.032677, 0.056825, 0.032017, 0.030003, 0.043307, 0.041405, 0.085092, 0.071867, 0.120615, 0.067594, 0.067594, 0.056825, 0.098513, 0.120615, 0.102787, 0.06312, 0.096677, 0.051831, 0.026338, 0.022667, 0.021816, 0.040537, 0.042364, 0.041405, 0.046336, 0.026892, 0.045352, 0.033407, 0.020165, 0.020522, 0.033407, 0.032677, 0.029376, 0.030003, 0.046336, 0.027463, 0.047319, 0.03976, 0.0704, 0.073402, 0.074921, 0.134866, 0.127496, 0.071867, 0.127496, 0.111485, 0.182256, 0.216401, 0.26085, 0.356642, 0.275179, 0.200174, 0.206376, 0.232838, 0.222385, 0.236433, 0.328603, 0.236433, 0.264545, 0.179055, 0.17593, 0.194234, 0.194234, 0.18812, 0.185198, 0.15008, 0.158265, 0.094817, 0.064632, 0.048328, 0.034068, 0.048328, 0.071867, 0.048328, 0.074921, 0.054297, 0.031287, 0.019401], '')</t>
  </si>
  <si>
    <t>UPI0001730336 status=activ</t>
  </si>
  <si>
    <t>([0.027463, 0.043307, 0.066181, 0.069024, 0.092881, 0.094817, 0.132295, 0.167087, 0.216401, 0.170161, 0.200174, 0.264545, 0.164327, 0.11371, 0.137348, 0.209395, 0.191378, 0.26085, 0.324872, 0.414856, 0.328603, 0.346032, 0.366687, 0.295083, 0.229226, 0.264545, 0.30533, 0.206376, 0.196879, 0.185198, 0.225814, 0.137348, 0.064632, 0.098513, 0.161087, 0.173081, 0.206376, 0.278302, 0.191378, 0.17593, 0.10481, 0.17593, 0.137348, 0.067594, 0.085092, 0.144935, 0.0704, 0.064632, 0.109221, 0.071867, 0.067594, 0.079919, 0.147574, 0.247041, 0.257454, 0.25031, 0.185198, 0.18812, 0.11371, 0.182256, 0.096677, 0.164327, 0.164327, 0.164327, 0.225814, 0.288399, 0.298791, 0.422041, 0.436924, 0.450668, 0.4292, 0.42561, 0.335645, 0.232838, 0.15284, 0.085092, 0.086953, 0.090864, 0.085092, 0.144935, 0.081712, 0.167087, 0.139895, 0.127496, 0.167087, 0.106997, 0.086953, 0.094817, 0.043307, 0.03976, 0.036378, 0.034884, 0.040537, 0.034884, 0.041405, 0.047319, 0.069024, 0.078022, 0.142424, 0.147574, 0.100716, 0.120615, 0.092881, 0.109221, 0.116183, 0.059222, 0.118441, 0.116183, 0.106997, 0.092881, 0.05306, 0.058088, 0.10481, 0.096677, 0.111485, 0.167087, 0.222385, 0.219301, 0.18812, 0.179055, 0.18812, 0.25031, 0.247041, 0.18812, 0.206376, 0.122885, 0.206376, 0.219301, 0.158265, 0.088832, 0.142424, 0.142424, 0.142424, 0.090864, 0.056825, 0.083462, 0.078022, 0.079919, 0.054297, 0.031287, 0.030003, 0.016826, 0.010926, 0.014783, 0.023963, 0.023963, 0.021381, 0.016826, 0.013437, 0.020165, 0.020522, 0.014586, 0.026338, 0.026338, 0.044297, 0.038858, 0.025762, 0.026338, 0.017797, 0.030003, 0.041405, 0.032677, 0.047319, 0.0704, 0.055536, 0.041405, 0.025762, 0.05306, 0.050641, 0.048328], '')</t>
  </si>
  <si>
    <t>UPI0001730337 status=activ</t>
  </si>
  <si>
    <t>([0.40511, 0.461924, 0.30533, 0.387226, 0.42561, 0.408655, 0.450668, 0.465241, 0.486429, 0.384043, 0.401658, 0.36309, 0.356642, 0.339168, 0.321458, 0.308712, 0.194234, 0.194234, 0.275179, 0.278302, 0.366687, 0.284882, 0.229226, 0.311707, 0.25031, 0.170161, 0.209395, 0.203355, 0.139895, 0.15008, 0.26085, 0.18812, 0.18812, 0.182256, 0.185198, 0.147574, 0.144935, 0.247041, 0.31487, 0.335645, 0.328603, 0.222385, 0.222385, 0.232838, 0.278302, 0.200174, 0.288399, 0.275179, 0.278302, 0.278302, 0.229226, 0.139895, 0.134866, 0.15008, 0.147574, 0.147574, 0.216401, 0.219301, 0.239899, 0.158265, 0.086953, 0.046336, 0.073402, 0.129801, 0.155435, 0.078022, 0.144935, 0.137348, 0.147574, 0.088832, 0.137348, 0.155435, 0.203355, 0.301917, 0.278302, 0.196879, 0.132295, 0.109221, 0.111485, 0.100716, 0.164327, 0.173081, 0.268042, 0.30533, 0.291804, 0.284882, 0.387226, 0.390993, 0.387226, 0.308712, 0.401658, 0.418646, 0.42561, 0.366687, 0.352862, 0.450668, 0.509769, 0.509769, 0.4292, 0.394753, 0.374039, 0.288399, 0.366687, 0.349426, 0.339168, 0.332115, 0.339168, 0.25406, 0.167087, 0.142424, 0.209395, 0.203355, 0.18812, 0.158265, 0.236433, 0.247041, 0.243554, 0.275179, 0.288399, 0.332115, 0.370445, 0.339168, 0.422041, 0.335645, 0.308712, 0.281712, 0.284882, 0.206376, 0.288399, 0.298791, 0.342579, 0.257454, 0.191378, 0.139895, 0.10481, 0.083462, 0.076542, 0.060549, 0.069024, 0.106997, 0.086953, 0.083462, 0.10481, 0.106997, 0.142424, 0.132295, 0.164327, 0.116183, 0.109221, 0.11371, 0.134866, 0.127496, 0.122885, 0.11371, 0.155435, 0.200174, 0.247041, 0.18812, 0.158265, 0.173081, 0.116183, 0.170161, 0.170161, 0.164327, 0.155435, 0.185198, 0.232838, 0.15008, 0.203355, 0.30533, 0.264545, 0.271506, 0.278302, 0.374039, 0.418646, 0.380708, 0.418646, 0.42561, 0.401658, 0.401658, 0.377384, 0.458154, 0.380708, 0.394753, 0.40511, 0.41194, 0.318242, 0.222385, 0.236433, 0.155435, 0.142424, 0.17593, 0.155435, 0.122885, 0.109221, 0.155435, 0.200174, 0.222385, 0.134866, 0.239899, 0.311707, 0.225814, 0.158265, 0.222385, 0.222385, 0.129801, 0.132295, 0.209395, 0.21291, 0.194234, 0.278302, 0.291804, 0.30533, 0.339168, 0.377384, 0.380708, 0.359901, 0.26085, 0.155435, 0.26085, 0.239899, 0.200174, 0.275179, 0.346032, 0.257454, 0.275179, 0.390993, 0.349426, 0.271506, 0.295083, 0.349426, 0.281712, 0.209395, 0.18812, 0.219301, 0.209395, 0.216401, 0.216401, 0.275179, 0.311707, 0.288399, 0.203355, 0.144935, 0.088832, 0.102787, 0.088832, 0.045352, 0.045352, 0.060549, 0.081712, 0.120615, 0.098513, 0.144935, 0.164327, 0.102787, 0.102787, 0.0704, 0.079919, 0.060549, 0.060549, 0.078022, 0.040537, 0.066181, 0.073402, 0.139895, 0.122885, 0.203355, 0.278302, 0.271506, 0.257454, 0.257454, 0.284882, 0.271506, 0.288399, 0.295083, 0.380708, 0.384043, 0.380708, 0.359901, 0.321458, 0.275179, 0.281712, 0.384043, 0.398279, 0.494003, 0.480142, 0.377384, 0.298791, 0.26085, 0.257454, 0.271506, 0.321458, 0.308712, 0.387226, 0.390993, 0.335645, 0.25406, 0.271506, 0.342579, 0.352862, 0.418646, 0.41194, 0.408655, 0.377384, 0.36309, 0.275179, 0.281712, 0.281712, 0.394753, 0.436924, 0.366687, 0.352862, 0.36309, 0.370445, 0.377384, 0.366687, 0.346032, 0.352862, 0.328603, 0.335645, 0.284882, 0.278302, 0.370445, 0.301917, 0.359901, 0.268042, 0.284882, 0.301917, 0.30533, 0.284882, 0.301917, 0.370445, 0.398279, 0.332115, 0.232838, 0.239899, 0.236433, 0.232838, 0.318242, 0.339168, 0.239899, 0.295083, 0.295083, 0.203355, 0.291804, 0.268042, 0.278302, 0.26085, 0.26085, 0.318242, 0.229226, 0.239899, 0.236433, 0.216401, 0.25406, 0.30533, 0.25031, 0.222385, 0.239899, 0.179055, 0.167087, 0.239899, 0.164327, 0.144935, 0.25031, 0.232838, 0.196879, 0.281712, 0.359901, 0.342579, 0.387226, 0.384043, 0.278302, 0.194234, 0.167087, 0.167087, 0.137348, 0.170161, 0.194234, 0.284882, 0.346032, 0.356642, 0.356642, 0.450668, 0.398279, 0.324872, 0.324872, 0.298791, 0.268042, 0.271506, 0.179055, 0.179055, 0.257454, 0.275179, 0.380708, 0.366687, 0.295083, 0.384043, 0.339168, 0.318242, 0.291804, 0.268042, 0.219301, 0.194234, 0.144935, 0.209395, 0.232838, 0.185198, 0.25406], '')</t>
  </si>
  <si>
    <t>UPI0001730338 status=activ</t>
  </si>
  <si>
    <t>([0.728858, 0.728858, 0.553315, 0.418646, 0.444081, 0.349426, 0.380708, 0.401658, 0.414856, 0.436924, 0.468512, 0.422041, 0.42561, 0.398279, 0.324872, 0.247041, 0.182256, 0.161087, 0.161087, 0.134866, 0.147574, 0.147574, 0.092881, 0.15008, 0.144935, 0.098513, 0.088832, 0.044297, 0.054297, 0.067594, 0.066181, 0.073402, 0.111485, 0.118441, 0.090864, 0.139895, 0.137348, 0.206376, 0.236433, 0.209395, 0.25031, 0.247041, 0.194234, 0.25031, 0.247041, 0.264545, 0.264545, 0.394753, 0.541878, 0.408655, 0.308712, 0.31487, 0.25406, 0.18812, 0.179055, 0.167087, 0.090864, 0.090864, 0.090864, 0.074921, 0.088832, 0.051831, 0.049374, 0.090864, 0.06184, 0.066181, 0.120615, 0.106997, 0.051831, 0.047319, 0.050641, 0.049374, 0.059222, 0.041405, 0.0704, 0.045352, 0.044297, 0.090864, 0.081712, 0.078022, 0.092881, 0.102787, 0.167087, 0.167087, 0.179055, 0.281712, 0.281712, 0.191378, 0.281712, 0.380708, 0.278302, 0.332115, 0.401658, 0.377384, 0.380708, 0.359901, 0.4292, 0.521092, 0.4292, 0.42561, 0.414856, 0.384043, 0.278302, 0.268042, 0.191378, 0.161087, 0.173081, 0.182256, 0.17593, 0.185198, 0.116183, 0.116183, 0.11371, 0.127496, 0.0704, 0.120615, 0.120615, 0.069024, 0.071867, 0.096677, 0.139895, 0.144935, 0.144935, 0.225814, 0.194234, 0.196879, 0.132295, 0.066181, 0.067594, 0.096677, 0.051831, 0.085092, 0.170161, 0.21291, 0.125101, 0.194234, 0.18812, 0.194234, 0.291804, 0.284882, 0.31487, 0.349426, 0.239899, 0.284882, 0.203355, 0.229226, 0.295083, 0.275179, 0.390993, 0.366687, 0.30533, 0.401658, 0.308712, 0.308712, 0.206376, 0.209395, 0.142424, 0.122885, 0.122885, 0.120615, 0.071867, 0.071867, 0.085092, 0.170161, 0.167087, 0.182256, 0.116183, 0.127496, 0.194234, 0.10481, 0.111485, 0.179055, 0.170161, 0.25406, 0.196879, 0.185198, 0.243554, 0.264545, 0.301917, 0.236433, 0.232838, 0.318242, 0.318242, 0.219301, 0.219301, 0.206376, 0.243554, 0.324872, 0.31487, 0.25406, 0.335645, 0.339168, 0.346032, 0.356642, 0.268042, 0.206376, 0.321458, 0.346032, 0.308712, 0.257454, 0.332115, 0.335645, 0.264545, 0.275179, 0.339168, 0.324872, 0.328603, 0.324872, 0.324872, 0.301917, 0.374039, 0.352862, 0.318242, 0.275179, 0.225814, 0.318242, 0.42561, 0.366687, 0.328603], '')</t>
  </si>
  <si>
    <t>[0, 1, 2, 48, 97]</t>
  </si>
  <si>
    <t>UPI000173033A status=activ</t>
  </si>
  <si>
    <t>([0.155435, 0.206376, 0.243554, 0.291804, 0.321458, 0.346032, 0.374039, 0.401658, 0.418646, 0.342579, 0.359901, 0.40511, 0.408655, 0.408655, 0.408655, 0.433034, 0.401658, 0.401658, 0.5017, 0.622677, 0.509769, 0.51388, 0.41194, 0.384043, 0.342579, 0.26085, 0.26085, 0.264545, 0.196879, 0.206376, 0.30533, 0.222385, 0.219301, 0.194234, 0.125101, 0.078022, 0.116183, 0.096677, 0.060549, 0.055536, 0.042364, 0.076542, 0.045352, 0.083462, 0.106997, 0.125101, 0.203355, 0.15008, 0.120615, 0.179055, 0.170161, 0.132295, 0.21291, 0.122885, 0.15284, 0.229226, 0.311707, 0.225814, 0.284882, 0.281712, 0.196879, 0.232838, 0.225814, 0.216401, 0.139895, 0.0704, 0.074921, 0.040537, 0.06184, 0.073402, 0.076542, 0.050641, 0.036378, 0.020165, 0.046336, 0.046336, 0.026338, 0.028695, 0.029376, 0.018415, 0.031287, 0.069024, 0.042364, 0.025762, 0.026892, 0.050641, 0.050641, 0.028107, 0.05306, 0.05306, 0.059222, 0.030003, 0.049374, 0.079919, 0.11371, 0.096677, 0.100716, 0.173081, 0.100716, 0.194234, 0.243554, 0.158265, 0.129801, 0.196879, 0.173081, 0.173081, 0.100716, 0.206376, 0.291804, 0.275179, 0.271506, 0.170161, 0.25406, 0.167087, 0.170161, 0.125101, 0.098513, 0.090864, 0.086953, 0.120615, 0.092881, 0.092881, 0.100716, 0.06184, 0.05306, 0.098513, 0.137348, 0.225814, 0.18812, 0.185198, 0.116183, 0.096677, 0.155435, 0.106997, 0.167087, 0.17593, 0.257454, 0.298791, 0.301917, 0.308712, 0.25031, 0.26085, 0.26085, 0.339168, 0.394753, 0.311707, 0.324872, 0.268042, 0.170161, 0.182256, 0.179055, 0.179055, 0.206376, 0.222385, 0.191378, 0.118441, 0.058088, 0.038042, 0.029376, 0.028107, 0.024826, 0.036378, 0.020876, 0.025316, 0.023534, 0.023087, 0.043307, 0.041405, 0.073402, 0.127496, 0.127496, 0.090864, 0.094817, 0.049374, 0.047319, 0.092881, 0.158265, 0.17593, 0.25406, 0.295083, 0.271506, 0.194234, 0.196879, 0.268042, 0.236433, 0.216401, 0.222385, 0.173081, 0.142424, 0.111485, 0.076542, 0.043307], '')</t>
  </si>
  <si>
    <t>[18, 19, 20, 21]</t>
  </si>
  <si>
    <t>UPI000173033B status=activ</t>
  </si>
  <si>
    <t>([0.346032, 0.408655, 0.401658, 0.483068, 0.529623, 0.570702, 0.59917, 0.494003, 0.517562, 0.538167, 0.440853, 0.480142, 0.494003, 0.483068, 0.575842, 0.585406, 0.486429, 0.497853, 0.40511, 0.418646, 0.4292, 0.366687, 0.366687, 0.288399, 0.26085, 0.167087, 0.15008, 0.147574, 0.147574, 0.15008, 0.15284, 0.25406, 0.26085, 0.173081, 0.18812, 0.137348, 0.074921, 0.125101, 0.129801, 0.209395, 0.229226, 0.137348, 0.125101, 0.111485, 0.194234, 0.161087, 0.247041, 0.185198, 0.18812, 0.275179, 0.179055, 0.118441, 0.125101, 0.118441, 0.185198, 0.257454, 0.236433, 0.298791, 0.298791, 0.264545, 0.170161, 0.158265, 0.155435, 0.243554, 0.25406, 0.243554, 0.275179, 0.284882, 0.25406, 0.281712, 0.288399, 0.281712, 0.387226, 0.377384, 0.370445, 0.384043, 0.414856, 0.51388, 0.585406, 0.585406, 0.509769, 0.626927, 0.632174, 0.680603, 0.545602, 0.553315, 0.461924, 0.366687, 0.366687, 0.480142, 0.332115, 0.332115, 0.436924, 0.308712, 0.318242, 0.25031, 0.25406, 0.155435, 0.147574, 0.10481, 0.066181, 0.106997, 0.111485, 0.090864, 0.118441, 0.118441, 0.092881, 0.167087, 0.239899, 0.15008, 0.083462, 0.155435, 0.142424, 0.081712, 0.15284, 0.142424, 0.219301, 0.127496, 0.18812, 0.194234, 0.127496, 0.200174, 0.200174, 0.132295, 0.106997, 0.127496, 0.122885, 0.144935, 0.132295, 0.071867, 0.129801, 0.132295, 0.132295, 0.078022, 0.079919, 0.073402, 0.060549, 0.030611, 0.05306, 0.055536, 0.030003, 0.064632, 0.056825, 0.060549, 0.047319, 0.071867, 0.066181, 0.118441, 0.067594, 0.038858, 0.049374, 0.05306, 0.05306, 0.064632, 0.074921, 0.127496, 0.106997, 0.127496, 0.17593, 0.111485, 0.116183, 0.120615, 0.094817, 0.094817, 0.094817, 0.10481, 0.111485, 0.083462, 0.056825, 0.098513, 0.092881, 0.139895, 0.069024, 0.118441, 0.102787, 0.15284, 0.090864, 0.088832, 0.088832, 0.111485, 0.200174, 0.15284, 0.142424, 0.167087, 0.100716, 0.096677, 0.158265, 0.158265, 0.182256, 0.236433, 0.15008, 0.247041, 0.155435, 0.243554, 0.173081, 0.094817, 0.094817, 0.10481, 0.132295, 0.137348, 0.083462, 0.085092, 0.100716, 0.147574, 0.161087, 0.243554, 0.158265, 0.15284, 0.158265, 0.111485, 0.120615, 0.118441, 0.11371, 0.18812, 0.118441, 0.10481, 0.185198, 0.18812, 0.170161, 0.191378, 0.185198, 0.264545, 0.206376, 0.129801, 0.173081, 0.132295, 0.078022, 0.11371, 0.096677, 0.0704, 0.111485, 0.078022, 0.129801, 0.098513, 0.0704, 0.125101, 0.229226], '')</t>
  </si>
  <si>
    <t>[4, 5, 6, 8, 9, 14, 15, 77, 78, 79, 80, 81, 82, 83, 84, 85]</t>
  </si>
  <si>
    <t>UPI000173033C status=activ</t>
  </si>
  <si>
    <t>([0.534167, 0.408655, 0.440853, 0.346032, 0.339168, 0.380708, 0.40511, 0.332115, 0.384043, 0.321458, 0.346032, 0.281712, 0.203355, 0.18812, 0.125101, 0.102787, 0.102787, 0.092881, 0.055536, 0.037156, 0.021816, 0.0198, 0.026338, 0.015694, 0.024393, 0.027463, 0.025316, 0.030003, 0.051831, 0.044297, 0.079919, 0.083462, 0.144935, 0.209395, 0.301917, 0.384043, 0.346032, 0.42561, 0.461924, 0.541878, 0.632174, 0.741537, 0.694846, 0.728858, 0.834292, 0.859585, 0.801317, 0.733139, 0.699094, 0.694846, 0.685117, 0.58069, 0.562014, 0.59014, 0.59508, 0.59508, 0.490133, 0.56648, 0.570702, 0.444081, 0.450668, 0.349426, 0.342579, 0.321458, 0.318242, 0.321458, 0.209395, 0.284882, 0.346032, 0.352862, 0.352862, 0.324872, 0.390993, 0.298791, 0.17593, 0.182256, 0.185198, 0.182256, 0.206376, 0.200174, 0.203355, 0.196879, 0.206376, 0.216401, 0.295083, 0.295083, 0.225814, 0.308712, 0.295083, 0.232838, 0.219301, 0.219301, 0.25406, 0.25031, 0.349426, 0.356642, 0.356642, 0.36309, 0.387226, 0.257454, 0.257454, 0.342579, 0.26085, 0.339168, 0.225814, 0.236433, 0.147574, 0.200174, 0.200174, 0.200174, 0.26085, 0.18812, 0.194234, 0.164327, 0.173081, 0.125101, 0.209395, 0.179055, 0.173081, 0.239899, 0.335645, 0.332115, 0.239899, 0.332115, 0.335645, 0.414856, 0.339168, 0.418646, 0.4292, 0.433034, 0.408655, 0.418646, 0.422041, 0.356642, 0.387226, 0.377384, 0.359901, 0.352862, 0.380708, 0.301917, 0.288399, 0.295083, 0.196879, 0.288399, 0.203355, 0.15008, 0.167087, 0.239899, 0.257454, 0.182256, 0.11371, 0.081712, 0.048328, 0.079919, 0.116183, 0.109221, 0.109221, 0.167087, 0.164327, 0.10481, 0.10481, 0.109221, 0.090864, 0.167087, 0.161087, 0.229226, 0.268042, 0.239899, 0.200174, 0.173081, 0.232838, 0.308712, 0.394753, 0.494003, 0.458154, 0.422041], '')</t>
  </si>
  <si>
    <t>[0, 39, 40, 41, 42, 43, 44, 45, 46, 47, 48, 49, 50, 51, 52, 53, 54, 55, 57, 58]</t>
  </si>
  <si>
    <t>UPI000173033D status=activ</t>
  </si>
  <si>
    <t>([0.109221, 0.196879, 0.236433, 0.161087, 0.092881, 0.122885, 0.083462, 0.116183, 0.15008, 0.206376, 0.229226, 0.301917, 0.21291, 0.321458, 0.308712, 0.25031, 0.335645, 0.408655, 0.414856, 0.422041, 0.401658, 0.401658, 0.284882, 0.26085, 0.257454, 0.328603, 0.339168, 0.444081, 0.342579, 0.342579, 0.209395, 0.219301, 0.200174, 0.298791, 0.31487, 0.311707, 0.352862, 0.321458, 0.247041, 0.182256, 0.194234, 0.206376, 0.134866, 0.200174, 0.225814, 0.318242, 0.352862, 0.342579, 0.222385, 0.30533, 0.308712, 0.30533, 0.332115, 0.352862, 0.25406, 0.209395, 0.17593, 0.116183, 0.078022, 0.122885, 0.17593, 0.167087, 0.26085, 0.229226, 0.232838, 0.243554, 0.142424, 0.120615, 0.118441, 0.209395, 0.142424, 0.129801, 0.229226, 0.200174, 0.170161, 0.247041, 0.194234, 0.158265, 0.142424, 0.200174, 0.236433, 0.155435, 0.094817, 0.096677, 0.170161, 0.170161, 0.161087, 0.264545, 0.298791, 0.209395, 0.21291, 0.209395, 0.209395, 0.132295, 0.129801, 0.129801, 0.111485, 0.173081, 0.278302, 0.370445, 0.4292, 0.321458, 0.408655, 0.490133, 0.440853, 0.444081, 0.458154, 0.458154, 0.447574, 0.41194, 0.436924, 0.339168, 0.418646, 0.414856, 0.4292, 0.346032, 0.342579, 0.387226, 0.288399, 0.17593, 0.147574, 0.125101, 0.203355, 0.179055, 0.116183, 0.147574, 0.125101, 0.069024, 0.067594, 0.044297, 0.043307, 0.066181, 0.106997, 0.111485, 0.094817, 0.092881, 0.15008, 0.081712, 0.074921, 0.132295, 0.200174, 0.232838, 0.239899, 0.239899, 0.200174, 0.295083, 0.288399, 0.335645, 0.422041, 0.332115, 0.422041, 0.483068, 0.486429, 0.454136, 0.408655, 0.352862, 0.332115, 0.335645, 0.450668, 0.440853, 0.461924, 0.380708, 0.380708, 0.284882, 0.284882, 0.268042, 0.257454, 0.26085, 0.144935, 0.161087, 0.147574, 0.081712, 0.071867, 0.078022, 0.051831, 0.056825, 0.116183, 0.196879, 0.127496, 0.074921, 0.064632, 0.064632, 0.055536, 0.055536, 0.100716, 0.100716, 0.102787, 0.060549, 0.066181, 0.066181, 0.059222, 0.060549, 0.118441, 0.122885, 0.071867, 0.134866, 0.164327, 0.155435, 0.155435, 0.239899, 0.349426, 0.295083, 0.196879, 0.275179, 0.167087, 0.137348, 0.137348, 0.179055, 0.196879, 0.116183, 0.194234, 0.203355, 0.308712, 0.257454, 0.161087, 0.194234, 0.118441, 0.094817, 0.083462, 0.038858, 0.038858, 0.020522, 0.022667, 0.038042, 0.023087, 0.038042, 0.043307, 0.044297, 0.035586, 0.041405, 0.076542, 0.081712, 0.081712, 0.083462, 0.058088, 0.10481, 0.085092, 0.139895, 0.161087, 0.161087, 0.26085, 0.173081, 0.264545, 0.219301, 0.219301, 0.352862, 0.278302, 0.284882, 0.179055, 0.196879, 0.25406, 0.239899, 0.137348, 0.125101, 0.134866, 0.216401, 0.120615, 0.118441, 0.122885, 0.127496, 0.125101, 0.118441, 0.191378, 0.10481, 0.194234, 0.194234, 0.167087, 0.170161, 0.170161, 0.179055, 0.225814, 0.219301, 0.229226, 0.366687, 0.366687, 0.257454, 0.219301, 0.318242, 0.295083, 0.295083, 0.203355, 0.127496, 0.134866, 0.067594, 0.074921, 0.074921, 0.079919, 0.048328, 0.054297, 0.06312, 0.067594, 0.054297, 0.055536, 0.06312, 0.060549, 0.060549, 0.096677, 0.127496, 0.137348, 0.132295, 0.122885, 0.206376, 0.278302, 0.194234, 0.264545, 0.321458, 0.225814, 0.139895, 0.232838, 0.332115, 0.196879, 0.298791, 0.356642, 0.342579, 0.203355, 0.122885, 0.139895, 0.139895, 0.073402, 0.0704, 0.139895, 0.144935, 0.079919, 0.054297, 0.100716, 0.116183, 0.106997, 0.170161, 0.17593, 0.185198, 0.167087, 0.170161, 0.15284, 0.125101, 0.132295, 0.222385, 0.308712, 0.308712, 0.225814, 0.318242, 0.232838, 0.222385, 0.132295, 0.132295, 0.203355, 0.127496, 0.081712, 0.111485, 0.094817, 0.164327, 0.147574, 0.096677, 0.182256, 0.120615, 0.127496, 0.127496, 0.127496, 0.067594, 0.036378, 0.06184, 0.036378, 0.067594, 0.074921, 0.134866, 0.219301, 0.15008, 0.21291, 0.271506, 0.182256, 0.200174, 0.200174, 0.203355, 0.191378, 0.120615, 0.196879, 0.127496, 0.11371, 0.122885, 0.120615, 0.194234, 0.17593, 0.155435, 0.094817, 0.088832, 0.100716, 0.054297, 0.098513, 0.111485, 0.079919, 0.122885, 0.142424, 0.081712, 0.079919, 0.147574, 0.147574, 0.147574, 0.236433, 0.173081, 0.173081, 0.25031, 0.247041, 0.243554, 0.356642, 0.447574, 0.377384, 0.377384, 0.494003, 0.401658, 0.311707, 0.31487, 0.243554, 0.219301, 0.311707, 0.301917, 0.257454, 0.308712, 0.308712, 0.288399, 0.339168, 0.247041, 0.291804, 0.25031, 0.257454, 0.26085, 0.247041, 0.324872, 0.328603, 0.191378, 0.268042, 0.359901, 0.374039, 0.465241, 0.465241, 0.374039, 0.271506, 0.295083, 0.243554, 0.161087, 0.17593, 0.200174, 0.31487, 0.222385, 0.25406, 0.275179, 0.268042, 0.271506, 0.275179, 0.185198, 0.308712, 0.301917, 0.318242, 0.401658, 0.401658, 0.328603, 0.408655, 0.557691, 0.476583, 0.613573, 0.724957, 0.724957, 0.642678, 0.63748, 0.754692, 0.671169, 0.648219, 0.549308, 0.553315, 0.447574, 0.534167, 0.51388, 0.509769, 0.454136, 0.418646, 0.380708, 0.458154, 0.436924, 0.359901, 0.458154, 0.374039, 0.335645], '')</t>
  </si>
  <si>
    <t>[455, 457, 458, 459, 460, 461, 462, 463, 464, 465, 466, 468, 469, 470]</t>
  </si>
  <si>
    <t>UPI000173033E status=activ</t>
  </si>
  <si>
    <t>([0.100716, 0.164327, 0.100716, 0.100716, 0.129801, 0.085092, 0.064632, 0.083462, 0.111485, 0.074921, 0.054297, 0.079919, 0.067594, 0.058088, 0.100716, 0.066181, 0.118441, 0.118441, 0.106997, 0.081712, 0.036378, 0.058088, 0.055536, 0.094817, 0.120615, 0.127496, 0.173081, 0.158265, 0.167087, 0.161087, 0.15008, 0.236433, 0.232838, 0.257454, 0.284882, 0.318242, 0.447574, 0.346032, 0.380708, 0.291804, 0.247041, 0.366687, 0.284882, 0.239899, 0.17593, 0.194234, 0.182256, 0.17593, 0.271506, 0.264545, 0.179055, 0.291804, 0.191378, 0.132295, 0.132295, 0.132295, 0.0704, 0.06312, 0.11371, 0.142424, 0.216401, 0.308712, 0.21291, 0.324872, 0.268042, 0.247041, 0.182256, 0.127496, 0.161087, 0.129801, 0.125101, 0.200174, 0.206376, 0.311707, 0.284882, 0.301917, 0.301917, 0.301917, 0.219301, 0.209395, 0.132295, 0.142424, 0.109221, 0.17593, 0.127496, 0.209395, 0.308712, 0.257454, 0.26085, 0.191378, 0.216401, 0.25406, 0.144935, 0.134866, 0.15008, 0.229226, 0.229226, 0.161087, 0.164327, 0.216401, 0.209395, 0.229226, 0.222385, 0.232838, 0.170161, 0.127496, 0.118441, 0.109221, 0.111485, 0.170161, 0.225814, 0.225814, 0.170161, 0.288399, 0.31487, 0.295083, 0.30533, 0.308712, 0.398279, 0.468512, 0.384043, 0.384043, 0.366687, 0.370445, 0.390993, 0.433034, 0.529623, 0.545602, 0.541878, 0.541878, 0.41194, 0.335645, 0.346032, 0.380708, 0.366687, 0.339168, 0.243554, 0.236433, 0.147574, 0.144935, 0.170161, 0.278302, 0.291804, 0.271506, 0.25406, 0.179055, 0.137348, 0.137348, 0.083462, 0.045352, 0.046336, 0.096677, 0.15284, 0.102787, 0.098513, 0.10481, 0.0704, 0.073402, 0.071867, 0.116183, 0.094817, 0.081712, 0.046336, 0.025762, 0.054297, 0.058088, 0.056825, 0.102787, 0.116183, 0.185198, 0.284882, 0.26085, 0.264545, 0.194234, 0.232838, 0.239899, 0.225814, 0.225814, 0.219301, 0.229226, 0.236433, 0.268042, 0.179055, 0.25406, 0.349426, 0.257454, 0.247041, 0.321458, 0.301917, 0.194234, 0.191378, 0.196879, 0.232838, 0.203355, 0.275179, 0.308712, 0.301917, 0.324872, 0.384043, 0.472492, 0.472492, 0.356642, 0.271506, 0.359901, 0.342579, 0.264545, 0.271506, 0.284882, 0.225814, 0.236433, 0.243554, 0.225814, 0.129801, 0.194234, 0.147574, 0.167087, 0.170161, 0.173081, 0.134866, 0.120615, 0.092881, 0.069024, 0.127496, 0.182256, 0.139895, 0.132295, 0.179055, 0.26085], '')</t>
  </si>
  <si>
    <t>[126, 127, 128, 129]</t>
  </si>
  <si>
    <t>UPI0001730340 status=activ</t>
  </si>
  <si>
    <t>([0.301917, 0.318242, 0.335645, 0.288399, 0.257454, 0.295083, 0.301917, 0.332115, 0.359901, 0.324872, 0.335645, 0.342579, 0.257454, 0.291804, 0.295083, 0.311707, 0.31487, 0.387226, 0.4292, 0.517562, 0.618285, 0.657645, 0.685117, 0.724957, 0.795062, 0.823549, 0.805026, 0.834292, 0.84206, 0.846163, 0.908098, 0.922952, 0.936162, 0.97245, 0.973328, 0.976226, 0.978672, 0.979242, 0.973328, 0.966441, 0.962114, 0.9657, 0.957673, 0.912647, 0.903857, 0.919029, 0.932927, 0.948786, 0.94331, 0.93079, 0.921076, 0.84206, 0.84206, 0.84206, 0.856457, 0.849326, 0.81615, 0.808535, 0.808535, 0.83125, 0.81615, 0.808535, 0.703578, 0.703578, 0.808535, 0.73685, 0.720929, 0.707965, 0.675549, 0.553315, 0.58069, 0.608892, 0.712013, 0.680603, 0.59917, 0.58069, 0.585406, 0.608892, 0.534167, 0.538167, 0.480142, 0.509769, 0.450668, 0.538167, 0.541878, 0.529623, 0.608892, 0.525368, 0.534167, 0.553315, 0.675549, 0.545602, 0.557691, 0.490133, 0.517562, 0.483068, 0.490133, 0.509769, 0.505461, 0.570702, 0.59508, 0.675549, 0.699094, 0.791621, 0.733139, 0.73685, 0.720929, 0.754692, 0.808535, 0.83125, 0.784345, 0.775545, 0.868118, 0.868118, 0.905695, 0.901269, 0.948786, 0.947281, 0.934618, 0.936162, 0.934618, 0.91684, 0.910643, 0.882776, 0.834292, 0.901269], '')</t>
  </si>
  <si>
    <t>[19, 20, 21, 22, 23, 24, 25, 26, 27, 28, 29, 30, 31, 32, 33, 34, 35, 36, 37, 38, 39, 40, 41, 42, 43, 44, 45, 46, 47, 48, 49, 50, 51, 52, 53, 54, 55, 56, 57, 58, 59, 60, 61, 62, 63, 64, 65, 66, 67, 68, 69, 70, 71, 72, 73, 74, 75, 76, 77, 78, 79, 81, 83, 84, 85, 86, 87, 88, 89, 90, 91, 92, 94, 97, 98, 99, 100, 101, 102, 103, 104, 105, 106, 107, 108, 109, 110, 111, 112, 113, 114, 115, 116, 117, 118, 119, 120, 121, 122, 123, 124, 125]</t>
  </si>
  <si>
    <t>UPI0001730344 status=activ</t>
  </si>
  <si>
    <t>([0.054297, 0.038858, 0.06312, 0.100716, 0.129801, 0.158265, 0.125101, 0.100716, 0.120615, 0.142424, 0.118441, 0.147574, 0.132295, 0.098513, 0.109221, 0.064632, 0.106997, 0.179055, 0.125101, 0.170161, 0.25406, 0.281712, 0.278302, 0.288399, 0.206376, 0.182256, 0.185198, 0.243554, 0.222385, 0.239899, 0.25406, 0.328603, 0.31487, 0.387226, 0.476583, 0.483068, 0.486429, 0.494003, 0.380708, 0.332115, 0.339168, 0.25031, 0.222385, 0.26085, 0.25031, 0.324872, 0.356642, 0.356642, 0.356642, 0.450668, 0.444081, 0.436924, 0.335645, 0.335645, 0.370445, 0.298791, 0.301917, 0.380708, 0.339168, 0.41194, 0.509769, 0.505461, 0.525368, 0.414856, 0.377384, 0.40511, 0.31487, 0.31487, 0.25406, 0.25406, 0.247041, 0.239899, 0.173081, 0.257454, 0.25031, 0.185198, 0.264545, 0.257454, 0.179055, 0.209395, 0.209395, 0.127496, 0.074921, 0.118441, 0.173081, 0.229226, 0.170161, 0.257454, 0.247041, 0.247041, 0.247041, 0.170161, 0.179055, 0.239899, 0.209395, 0.191378, 0.194234, 0.10481, 0.10481, 0.196879, 0.216401, 0.155435, 0.173081, 0.264545, 0.271506, 0.271506, 0.275179, 0.31487, 0.31487, 0.219301, 0.284882, 0.25406, 0.352862, 0.281712, 0.196879, 0.170161, 0.144935, 0.170161, 0.182256, 0.182256, 0.129801, 0.11371, 0.185198, 0.247041, 0.232838, 0.222385, 0.264545, 0.257454, 0.170161, 0.185198, 0.196879, 0.118441, 0.139895, 0.134866, 0.182256, 0.26085, 0.321458, 0.380708, 0.444081, 0.541878, 0.529623, 0.465241, 0.483068, 0.458154, 0.36309, 0.387226, 0.295083, 0.25031, 0.194234, 0.264545, 0.200174, 0.247041, 0.36309, 0.264545, 0.25406, 0.222385, 0.222385, 0.243554, 0.164327, 0.083462, 0.046336, 0.048328, 0.083462, 0.058088, 0.076542, 0.106997, 0.100716, 0.155435, 0.18812, 0.247041, 0.219301, 0.26085, 0.200174, 0.200174, 0.206376, 0.179055, 0.134866, 0.10481, 0.094817, 0.129801, 0.127496, 0.209395, 0.219301, 0.222385, 0.200174, 0.191378, 0.144935, 0.161087, 0.170161, 0.100716, 0.083462, 0.102787, 0.102787, 0.170161, 0.109221, 0.17593, 0.21291, 0.21291, 0.271506, 0.271506, 0.216401, 0.275179, 0.275179, 0.257454, 0.173081, 0.158265, 0.167087, 0.243554, 0.206376, 0.170161, 0.268042, 0.268042, 0.200174, 0.129801, 0.109221, 0.134866, 0.137348, 0.076542, 0.073402, 0.0704, 0.035586, 0.06312, 0.085092, 0.041405, 0.044297, 0.042364, 0.094817, 0.100716, 0.081712, 0.081712, 0.111485, 0.055536, 0.03976, 0.049374, 0.102787, 0.134866, 0.158265, 0.092881, 0.173081, 0.21291, 0.209395, 0.21291, 0.191378, 0.15008, 0.222385, 0.18812, 0.271506, 0.191378, 0.127496, 0.134866, 0.106997, 0.06184], '')</t>
  </si>
  <si>
    <t>[60, 61, 62, 139, 140]</t>
  </si>
  <si>
    <t>UPI0001730368 status=activ</t>
  </si>
  <si>
    <t>([0.031287, 0.014315, 0.020522, 0.034068, 0.021816, 0.017797, 0.023534, 0.035586, 0.045352, 0.058088, 0.044297, 0.028107, 0.030611, 0.027463, 0.034068, 0.034068, 0.020876, 0.025316, 0.027463, 0.024826, 0.015344, 0.009977, 0.017447, 0.010372, 0.006701, 0.006988, 0.009865, 0.010221, 0.008624, 0.006482, 0.006421, 0.007259, 0.01204, 0.011903, 0.009865, 0.016528, 0.026892, 0.025316, 0.032017, 0.028107, 0.032017, 0.030003, 0.032677, 0.035586, 0.081712, 0.170161, 0.257454, 0.219301, 0.139895, 0.10481, 0.173081, 0.17593, 0.21291, 0.134866, 0.074921, 0.094817, 0.086953, 0.092881, 0.132295, 0.122885, 0.194234, 0.298791, 0.394753, 0.394753, 0.377384, 0.268042, 0.179055, 0.185198, 0.127496, 0.203355, 0.25406, 0.264545, 0.158265, 0.092881, 0.155435, 0.203355, 0.222385, 0.222385, 0.179055, 0.144935, 0.137348, 0.158265, 0.137348, 0.129801, 0.158265, 0.173081, 0.26085, 0.232838, 0.142424, 0.127496, 0.0704, 0.10481, 0.092881, 0.191378, 0.18812, 0.173081, 0.203355, 0.182256, 0.106997, 0.139895, 0.209395, 0.203355, 0.203355, 0.206376, 0.209395, 0.247041, 0.147574, 0.147574, 0.15008, 0.15284, 0.15008, 0.232838, 0.209395, 0.222385, 0.222385, 0.200174, 0.118441, 0.118441, 0.127496, 0.200174, 0.216401, 0.129801, 0.129801, 0.06312, 0.060549, 0.032677, 0.025762, 0.050641, 0.049374, 0.047319, 0.096677, 0.134866, 0.142424, 0.076542, 0.071867, 0.074921, 0.085092, 0.083462, 0.098513, 0.096677, 0.046336, 0.03976, 0.078022, 0.079919, 0.147574, 0.147574, 0.127496, 0.161087, 0.182256, 0.15008, 0.15008, 0.129801, 0.088832, 0.083462, 0.15284, 0.118441, 0.122885, 0.120615, 0.102787, 0.096677, 0.098513, 0.106997, 0.10481, 0.096677, 0.049374, 0.046336, 0.044297, 0.049374, 0.024393, 0.01078, 0.015344, 0.020876, 0.013821, 0.019109, 0.018787, 0.010672, 0.008804, 0.005734, 0.007645, 0.013016, 0.012727, 0.008075, 0.008723, 0.006194, 0.006194, 0.006142, 0.005378, 0.004611, 0.004577, 0.004835, 0.006194, 0.00558, 0.004513, 0.005932, 0.007259, 0.007555, 0.01078, 0.020876, 0.038858, 0.020876, 0.020876, 0.023087, 0.022667, 0.038858, 0.032017, 0.024826, 0.048328, 0.032017, 0.020165, 0.029376, 0.047319, 0.031287, 0.015344, 0.030003, 0.015344, 0.013613, 0.009401, 0.006567, 0.006142, 0.006039, 0.00558, 0.003804, 0.002512, 0.002349, 0.002336, 0.002336, 0.002688, 0.001872, 0.001855, 0.001855, 0.00231, 0.002435, 0.002336, 0.003727, 0.003512, 0.004835, 0.004835, 0.006374, 0.005799, 0.004431, 0.004513, 0.004736, 0.004775, 0.005011, 0.006567, 0.004976, 0.008276, 0.00558, 0.004976, 0.004921, 0.007259, 0.005623, 0.00407, 0.004135, 0.003804, 0.002705, 0.002688, 0.002276, 0.001434, 0.001533, 0.002078, 0.002014, 0.001967, 0.001936, 0.002688, 0.002529, 0.003671, 0.003671, 0.005223, 0.006988, 0.010372, 0.010221, 0.008804, 0.008002, 0.008804, 0.005503, 0.00777, 0.007555, 0.006988, 0.011903, 0.011669, 0.006988, 0.004976, 0.004976, 0.007422, 0.007091, 0.007495, 0.006039, 0.003997, 0.004315, 0.004689, 0.004775, 0.004388, 0.00515, 0.008075, 0.012727, 0.015078, 0.009187, 0.00962, 0.009096, 0.005249, 0.006482, 0.007091, 0.008156, 0.008002, 0.008525, 0.008156, 0.009977, 0.011106, 0.0198, 0.01078, 0.011903, 0.008895, 0.006421, 0.005872, 0.00558, 0.003607, 0.005223, 0.007645, 0.006078, 0.008804, 0.010509, 0.015078, 0.014586, 0.023534, 0.028695, 0.015078, 0.010221, 0.01078, 0.011903, 0.00777, 0.007177, 0.004611, 0.003963, 0.005378, 0.007422, 0.004921, 0.007177, 0.005086, 0.003512, 0.002761, 0.001936, 0.001743, 0.001675, 0.002211, 0.001344, 0.001748, 0.002435, 0.002276, 0.002117, 0.00152, 0.001391, 0.002117, 0.002606, 0.003109, 0.0028, 0.002117, 0.002555, 0.001855, 0.002138, 0.002688, 0.003963, 0.00543], '')</t>
  </si>
  <si>
    <t>UPI0001730369 status=activ</t>
  </si>
  <si>
    <t>([0.009015, 0.009977, 0.010672, 0.016257, 0.017447, 0.028695, 0.019401, 0.024826, 0.036378, 0.037156, 0.026892, 0.0198, 0.025316, 0.016021, 0.014315, 0.026892, 0.056825, 0.100716, 0.102787, 0.051831, 0.050641, 0.086953, 0.109221, 0.132295, 0.073402, 0.0704, 0.06312, 0.120615, 0.120615, 0.118441, 0.079919, 0.076542, 0.147574, 0.142424, 0.194234, 0.25031, 0.194234, 0.185198, 0.106997, 0.127496, 0.239899, 0.127496, 0.15008, 0.158265, 0.161087, 0.173081, 0.225814, 0.139895, 0.134866, 0.078022, 0.071867, 0.071867, 0.139895, 0.069024, 0.0704, 0.085092, 0.106997, 0.06312, 0.051831, 0.094817, 0.096677, 0.085092, 0.100716, 0.066181, 0.028695, 0.035586, 0.031287, 0.034884, 0.049374, 0.027463, 0.028107, 0.019401, 0.034068, 0.025762, 0.025316, 0.023963, 0.020522, 0.019401, 0.022667, 0.028695, 0.030611, 0.034068, 0.018415, 0.018787, 0.028107, 0.06312, 0.028695, 0.029376, 0.026892, 0.038858, 0.074921, 0.069024, 0.116183, 0.064632, 0.038042, 0.045352, 0.045352, 0.034884, 0.020522, 0.036378, 0.034068, 0.035586, 0.038042, 0.074921, 0.06312, 0.033407, 0.033407, 0.06184, 0.106997, 0.100716, 0.088832, 0.045352, 0.086953, 0.085092, 0.073402, 0.170161, 0.134866, 0.081712, 0.129801, 0.216401, 0.137348, 0.083462, 0.044297, 0.038858, 0.020876, 0.024393, 0.044297, 0.046336, 0.047319, 0.049374, 0.022306, 0.023087, 0.041405, 0.021381, 0.012491, 0.023534, 0.021816, 0.024393, 0.046336, 0.048328, 0.055536, 0.055536, 0.10481, 0.196879, 0.216401, 0.308712, 0.301917, 0.301917, 0.173081, 0.173081, 0.173081, 0.288399, 0.243554, 0.155435, 0.257454, 0.318242, 0.222385, 0.209395, 0.298791, 0.301917, 0.284882, 0.167087, 0.222385, 0.209395, 0.155435, 0.076542, 0.081712, 0.144935, 0.079919, 0.158265, 0.081712, 0.088832, 0.090864, 0.127496, 0.203355, 0.216401, 0.144935, 0.200174, 0.200174, 0.132295, 0.069024, 0.078022, 0.069024, 0.083462, 0.046336, 0.058088, 0.111485, 0.058088, 0.058088, 0.111485, 0.06312, 0.137348, 0.132295, 0.073402, 0.032677, 0.019401, 0.016021, 0.033407, 0.033407, 0.033407, 0.064632, 0.116183, 0.06184, 0.073402, 0.041405, 0.056825, 0.030611, 0.028695, 0.064632, 0.05306, 0.028107, 0.041405, 0.038858, 0.035586, 0.066181, 0.139895, 0.219301, 0.26085, 0.278302, 0.219301, 0.222385, 0.209395, 0.179055, 0.271506, 0.275179, 0.370445, 0.42561, 0.4292, 0.436924, 0.311707, 0.236433, 0.321458, 0.349426, 0.356642, 0.370445, 0.26085, 0.25406, 0.170161, 0.17593, 0.081712, 0.144935, 0.147574, 0.086953, 0.10481, 0.058088, 0.10481, 0.058088, 0.051831, 0.098513, 0.055536, 0.094817, 0.144935, 0.111485, 0.118441, 0.088832, 0.067594, 0.11371, 0.085092, 0.125101, 0.085092, 0.155435, 0.109221, 0.0704, 0.134866], '')</t>
  </si>
  <si>
    <t>UPI000173036A status=activ</t>
  </si>
  <si>
    <t>([0.014783, 0.031287, 0.033407, 0.020522, 0.033407, 0.056825, 0.056825, 0.088832, 0.120615, 0.081712, 0.096677, 0.127496, 0.056825, 0.058088, 0.073402, 0.047319, 0.056825, 0.078022, 0.085092, 0.122885, 0.111485, 0.164327, 0.147574, 0.185198, 0.291804, 0.191378, 0.167087, 0.122885, 0.120615, 0.06184, 0.06184, 0.040537, 0.024826, 0.056825, 0.111485, 0.092881, 0.111485, 0.17593, 0.219301, 0.219301, 0.229226, 0.222385, 0.257454, 0.158265, 0.088832, 0.088832, 0.15284, 0.120615, 0.120615, 0.120615, 0.209395, 0.21291, 0.311707, 0.295083, 0.209395, 0.139895, 0.083462, 0.096677, 0.055536, 0.049374, 0.044297, 0.046336, 0.041405, 0.034884, 0.06184, 0.120615, 0.092881, 0.071867, 0.054297, 0.098513, 0.0704, 0.064632, 0.064632, 0.058088, 0.100716, 0.100716, 0.15284, 0.232838, 0.232838, 0.25406, 0.219301, 0.144935, 0.078022, 0.088832, 0.096677, 0.079919, 0.074921, 0.044297, 0.059222, 0.100716, 0.120615, 0.074921, 0.083462, 0.118441, 0.060549, 0.073402, 0.120615, 0.088832, 0.049374, 0.048328, 0.044297, 0.027463, 0.047319, 0.092881, 0.161087, 0.090864, 0.120615, 0.085092, 0.111485, 0.060549, 0.060549, 0.027463, 0.056825, 0.055536, 0.067594, 0.122885, 0.106997, 0.116183, 0.144935, 0.129801, 0.0704, 0.116183, 0.200174, 0.142424, 0.076542, 0.079919, 0.142424, 0.109221, 0.079919, 0.069024, 0.118441, 0.066181, 0.067594, 0.073402, 0.036378, 0.036378, 0.034068, 0.03976, 0.019109, 0.020522, 0.021816, 0.044297, 0.051831, 0.050641, 0.06312, 0.109221, 0.111485, 0.047319, 0.059222, 0.058088, 0.056825, 0.06184, 0.088832, 0.147574, 0.088832, 0.098513, 0.111485, 0.090864, 0.03976, 0.074921, 0.074921, 0.076542, 0.078022, 0.078022, 0.079919, 0.109221, 0.109221, 0.054297, 0.085092, 0.085092, 0.147574, 0.144935, 0.073402, 0.071867, 0.035586, 0.034068, 0.055536, 0.022306, 0.027463, 0.050641, 0.025762, 0.023534, 0.022667, 0.020522, 0.010131, 0.009977, 0.010221, 0.010509, 0.019401, 0.026338, 0.028107, 0.027463, 0.051831, 0.100716, 0.125101, 0.216401, 0.17593, 0.18812, 0.209395, 0.209395, 0.209395, 0.219301, 0.122885, 0.222385, 0.129801, 0.196879, 0.158265, 0.139895, 0.132295, 0.064632, 0.067594, 0.06184, 0.030611, 0.030611, 0.032677, 0.018787, 0.022306, 0.024826, 0.023963, 0.027463, 0.019401, 0.011903, 0.011903, 0.013016, 0.01204, 0.016528, 0.01227, 0.009977, 0.008895, 0.006421, 0.008895, 0.007495, 0.006533, 0.009401, 0.006795, 0.006567, 0.007091, 0.004689, 0.004736, 0.00359, 0.003431, 0.00407, 0.00558, 0.00558, 0.00558, 0.005932, 0.006533, 0.006482, 0.008895, 0.007177, 0.011342, 0.011342, 0.008723, 0.008895, 0.009187, 0.009187, 0.008075, 0.009096, 0.014586, 0.018415, 0.033407, 0.032677, 0.018787, 0.017797, 0.030611, 0.030003, 0.028695, 0.016257, 0.016257, 0.00962, 0.00962, 0.008723, 0.006374, 0.006533, 0.007315, 0.007645, 0.007645, 0.006374, 0.007091, 0.007259, 0.006245, 0.004577, 0.00543, 0.007877, 0.006194, 0.006245, 0.009015, 0.008895, 0.015694, 0.027463, 0.030003, 0.030003, 0.016826, 0.028695, 0.056825, 0.067594, 0.056825, 0.102787, 0.179055, 0.18812, 0.182256, 0.284882, 0.41194, 0.447574, 0.418646, 0.394753, 0.401658, 0.384043, 0.387226, 0.384043, 0.394753, 0.509769, 0.486429, 0.608892, 0.613573, 0.461924, 0.422041, 0.41194, 0.401658, 0.377384, 0.346032, 0.324872, 0.284882, 0.209395, 0.179055, 0.144935], '')</t>
  </si>
  <si>
    <t>[311, 313, 314]</t>
  </si>
  <si>
    <t>UPI000173036B status=activ</t>
  </si>
  <si>
    <t>([0.002761, 0.00407, 0.005623, 0.007495, 0.009483, 0.013016, 0.012727, 0.012491, 0.01227, 0.009294, 0.011518, 0.015344, 0.018106, 0.016528, 0.01078, 0.015344, 0.019401, 0.010672, 0.010672, 0.007177, 0.007091, 0.013265, 0.01227, 0.008525, 0.007031, 0.005011, 0.005011, 0.004135, 0.004135, 0.004976, 0.004976, 0.003555, 0.003177, 0.0028, 0.002117, 0.001936, 0.001936, 0.001602, 0.001499, 0.001597, 0.002555, 0.001692, 0.000945, 0.000958, 0.001374, 0.001623, 0.001743, 0.000958, 0.00155, 0.001061, 0.000958, 0.001288, 0.001855, 0.002155, 0.002435, 0.003478, 0.004689, 0.00558, 0.008276, 0.014783, 0.013265, 0.016257, 0.033407, 0.033407, 0.034884, 0.018787, 0.011106, 0.013821, 0.033407, 0.016528, 0.042364, 0.016257, 0.011903, 0.006567, 0.007177, 0.01204, 0.011106, 0.006567, 0.004577, 0.003298, 0.002327, 0.003177, 0.003079, 0.002138, 0.00243, 0.001408, 0.002211, 0.002211, 0.002727, 0.002117, 0.002881, 0.002976, 0.003405, 0.00359, 0.004513, 0.004388, 0.003555, 0.002512, 0.003177, 0.003177, 0.004414, 0.005992, 0.005011, 0.003671, 0.00515, 0.004577, 0.005223, 0.003478, 0.004775, 0.004513, 0.003701, 0.002349, 0.001936, 0.001602, 0.002276, 0.002688, 0.002194, 0.001936, 0.002366, 0.002503, 0.002976, 0.002211, 0.001597, 0.00152, 0.001649, 0.000923], '')</t>
  </si>
  <si>
    <t>UPI000173036D status=activ</t>
  </si>
  <si>
    <t>([0.060549, 0.10481, 0.15284, 0.209395, 0.137348, 0.167087, 0.200174, 0.232838, 0.170161, 0.122885, 0.15284, 0.127496, 0.10481, 0.116183, 0.116183, 0.071867, 0.076542, 0.049374, 0.041405, 0.078022, 0.079919, 0.085092, 0.092881, 0.092881, 0.054297, 0.096677, 0.102787, 0.098513, 0.058088, 0.098513, 0.185198, 0.125101, 0.196879, 0.225814, 0.278302, 0.21291, 0.196879, 0.203355, 0.236433, 0.18812, 0.185198, 0.232838, 0.236433, 0.206376, 0.21291, 0.291804, 0.203355, 0.206376, 0.206376, 0.26085, 0.182256, 0.155435, 0.209395, 0.209395, 0.182256, 0.182256, 0.182256, 0.196879, 0.278302, 0.318242, 0.30533, 0.21291, 0.196879, 0.275179, 0.194234, 0.182256, 0.200174, 0.288399, 0.271506, 0.288399, 0.232838, 0.288399, 0.225814, 0.15284, 0.167087, 0.200174, 0.129801, 0.129801, 0.179055, 0.142424, 0.11371, 0.170161, 0.268042, 0.164327, 0.167087, 0.170161, 0.167087, 0.086953, 0.051831, 0.032017, 0.020876, 0.036378, 0.043307, 0.071867, 0.120615, 0.116183, 0.055536, 0.094817, 0.137348, 0.079919, 0.11371, 0.132295, 0.129801, 0.125101, 0.18812, 0.158265, 0.200174, 0.155435, 0.236433, 0.225814, 0.308712, 0.394753, 0.318242, 0.324872, 0.26085, 0.271506, 0.25406, 0.284882, 0.257454, 0.257454, 0.374039, 0.281712, 0.209395, 0.170161, 0.179055, 0.139895, 0.185198, 0.21291, 0.275179, 0.281712, 0.30533, 0.308712, 0.18812, 0.268042, 0.278302, 0.339168, 0.243554, 0.257454, 0.332115, 0.366687, 0.384043, 0.36309, 0.359901, 0.468512, 0.525368, 0.450668, 0.454136, 0.461924, 0.468512, 0.458154, 0.390993, 0.486429, 0.486429, 0.51388, 0.41194, 0.31487, 0.31487, 0.401658, 0.359901, 0.332115, 0.328603, 0.222385, 0.194234, 0.216401, 0.18812, 0.134866, 0.15284, 0.229226, 0.21291, 0.167087, 0.139895, 0.219301, 0.191378, 0.194234, 0.225814, 0.311707, 0.414856, 0.339168, 0.281712, 0.324872, 0.324872, 0.268042, 0.275179, 0.275179, 0.257454, 0.229226, 0.284882, 0.324872, 0.349426, 0.349426, 0.318242, 0.352862, 0.243554, 0.26085, 0.25031, 0.216401, 0.17593, 0.173081, 0.158265, 0.144935, 0.142424, 0.164327, 0.25031, 0.335645, 0.271506, 0.377384, 0.414856, 0.401658, 0.390993, 0.278302, 0.191378, 0.18812, 0.185198, 0.25406, 0.236433, 0.236433, 0.232838, 0.209395, 0.203355, 0.25406, 0.25406, 0.243554, 0.25406, 0.222385, 0.206376, 0.298791, 0.268042, 0.185198, 0.191378, 0.127496, 0.191378, 0.268042, 0.339168, 0.26085, 0.275179, 0.182256, 0.196879, 0.295083, 0.366687, 0.374039, 0.394753, 0.486429, 0.483068, 0.476583, 0.486429, 0.505461, 0.418646, 0.359901, 0.335645, 0.339168, 0.440853, 0.352862, 0.387226, 0.308712, 0.398279, 0.324872, 0.433034, 0.41194, 0.36309, 0.352862, 0.271506, 0.196879, 0.200174, 0.206376, 0.137348, 0.11371, 0.116183, 0.120615, 0.120615, 0.194234, 0.200174, 0.182256, 0.26085, 0.155435, 0.243554, 0.229226, 0.21291, 0.203355, 0.219301, 0.173081, 0.170161, 0.236433, 0.328603, 0.318242, 0.321458, 0.398279, 0.440853, 0.42561, 0.472492, 0.541878, 0.454136, 0.41194, 0.332115, 0.342579, 0.342579, 0.324872, 0.324872, 0.408655, 0.422041, 0.418646, 0.476583, 0.490133, 0.414856, 0.339168, 0.275179, 0.278302, 0.295083, 0.200174, 0.125101, 0.094817, 0.102787, 0.167087, 0.200174, 0.200174, 0.203355, 0.295083, 0.301917, 0.209395, 0.209395, 0.129801, 0.129801, 0.132295, 0.083462, 0.086953, 0.078022, 0.120615, 0.120615, 0.11371, 0.182256, 0.30533, 0.380708, 0.291804, 0.257454, 0.26085, 0.264545, 0.247041, 0.243554, 0.167087, 0.182256, 0.158265, 0.209395, 0.122885, 0.086953, 0.122885, 0.173081, 0.243554, 0.247041, 0.247041, 0.185198, 0.127496, 0.111485, 0.11371, 0.167087, 0.196879, 0.164327, 0.15008, 0.164327, 0.098513, 0.15008, 0.216401, 0.216401, 0.236433, 0.346032, 0.42561, 0.433034, 0.433034, 0.352862, 0.264545, 0.264545, 0.332115, 0.31487, 0.31487, 0.257454, 0.236433, 0.15284, 0.15008, 0.25406, 0.158265, 0.243554, 0.268042, 0.185198, 0.137348, 0.15284, 0.15008, 0.092881, 0.090864, 0.090864, 0.147574, 0.191378, 0.191378, 0.219301, 0.271506, 0.278302, 0.311707, 0.332115, 0.433034, 0.454136, 0.356642, 0.356642, 0.318242, 0.301917, 0.408655, 0.390993, 0.342579, 0.332115, 0.42561, 0.42561, 0.342579, 0.271506, 0.275179, 0.179055, 0.094817, 0.125101, 0.111485, 0.111485, 0.11371, 0.086953, 0.049374, 0.086953, 0.094817, 0.109221, 0.132295, 0.127496, 0.229226, 0.173081, 0.18812, 0.18812, 0.203355, 0.284882, 0.390993, 0.433034, 0.509769, 0.666105, 0.509769, 0.517562, 0.454136, 0.454136, 0.497853, 0.613573, 0.5017, 0.494003, 0.490133, 0.366687, 0.359901, 0.380708, 0.486429, 0.476583, 0.40511, 0.390993, 0.352862, 0.229226, 0.147574, 0.170161, 0.088832, 0.15284, 0.094817, 0.161087, 0.15284, 0.090864, 0.096677, 0.158265, 0.158265, 0.182256, 0.268042, 0.281712, 0.236433, 0.155435, 0.158265, 0.194234, 0.206376, 0.164327, 0.25031, 0.349426, 0.25031, 0.25031, 0.26085, 0.349426, 0.257454, 0.239899, 0.335645, 0.247041, 0.25406, 0.308712, 0.206376, 0.134866, 0.134866, 0.15008, 0.134866, 0.137348, 0.102787, 0.056825, 0.076542, 0.073402, 0.042364, 0.041405, 0.067594, 0.073402, 0.078022, 0.078022, 0.076542, 0.071867, 0.078022, 0.043307, 0.05306, 0.092881, 0.094817, 0.086953, 0.086953, 0.132295, 0.120615, 0.179055, 0.26085, 0.30533, 0.219301, 0.219301, 0.321458, 0.328603, 0.308712, 0.225814, 0.321458, 0.25031, 0.179055, 0.236433, 0.335645, 0.342579, 0.26085, 0.25031, 0.284882, 0.288399, 0.332115, 0.339168, 0.275179, 0.200174, 0.120615, 0.194234, 0.191378, 0.179055, 0.182256, 0.191378, 0.25406, 0.167087, 0.232838, 0.298791, 0.308712, 0.298791, 0.318242, 0.311707, 0.401658, 0.377384, 0.278302, 0.268042, 0.232838, 0.30533, 0.370445, 0.454136, 0.447574, 0.525368, 0.521092, 0.517562, 0.5017, 0.497853, 0.562014, 0.608892, 0.613573, 0.562014, 0.549308, 0.521092, 0.648219, 0.666105, 0.51388, 0.505461, 0.505461, 0.549308, 0.454136, 0.370445, 0.30533, 0.275179, 0.275179, 0.288399, 0.295083, 0.271506, 0.278302, 0.239899, 0.158265, 0.109221, 0.071867, 0.078022, 0.078022, 0.047319, 0.043307, 0.081712, 0.094817, 0.056825, 0.054297, 0.054297, 0.090864, 0.090864, 0.059222, 0.064632, 0.038858, 0.046336, 0.058088, 0.046336, 0.071867, 0.116183, 0.167087, 0.236433, 0.222385, 0.209395, 0.278302, 0.311707, 0.236433, 0.239899, 0.328603, 0.25406, 0.25406, 0.295083, 0.281712, 0.390993, 0.346032, 0.418646, 0.401658, 0.401658, 0.366687, 0.374039, 0.342579, 0.26085, 0.21291, 0.25406, 0.179055, 0.185198, 0.170161, 0.15284, 0.243554, 0.247041, 0.335645, 0.422041, 0.308712, 0.328603, 0.222385, 0.222385, 0.194234, 0.185198, 0.158265, 0.216401, 0.21291, 0.243554, 0.268042, 0.339168, 0.301917, 0.321458, 0.332115, 0.239899, 0.359901, 0.335645, 0.219301, 0.185198, 0.185198, 0.182256, 0.236433, 0.332115, 0.374039, 0.398279, 0.31487, 0.339168, 0.311707, 0.225814, 0.239899, 0.216401, 0.236433, 0.25406, 0.332115, 0.324872, 0.408655, 0.31487, 0.222385, 0.321458, 0.291804, 0.25031, 0.25406, 0.264545, 0.275179, 0.26085, 0.271506, 0.359901, 0.374039, 0.321458, 0.380708, 0.291804, 0.278302, 0.268042, 0.26085, 0.26085, 0.25031, 0.236433, 0.284882, 0.288399, 0.288399, 0.257454, 0.257454, 0.356642, 0.356642, 0.356642, 0.298791, 0.284882, 0.25031, 0.21291, 0.291804, 0.31487, 0.394753, 0.465241, 0.454136, 0.444081, 0.370445, 0.36309, 0.374039, 0.374039, 0.450668, 0.390993, 0.486429, 0.414856, 0.370445, 0.36309, 0.356642, 0.418646, 0.346032, 0.370445, 0.414856, 0.4292, 0.440853, 0.408655, 0.444081, 0.394753, 0.41194, 0.480142, 0.494003, 0.5017, 0.534167, 0.545602, 0.63748, 0.653063, 0.784345, 0.819762, 0.819762, 0.795062, 0.795062, 0.871313, 0.874069, 0.784345, 0.694846, 0.680603, 0.712013, 0.59508, 0.59917, 0.575842, 0.483068, 0.414856, 0.349426, 0.295083, 0.321458, 0.332115, 0.328603, 0.318242, 0.324872, 0.268042, 0.222385, 0.164327, 0.144935, 0.144935, 0.185198, 0.247041, 0.247041, 0.185198, 0.257454, 0.301917, 0.295083, 0.374039, 0.468512, 0.468512, 0.541878, 0.51388, 0.401658, 0.436924, 0.444081, 0.414856, 0.458154, 0.525368, 0.59917, 0.632174, 0.613573, 0.653063, 0.570702, 0.490133, 0.549308, 0.472492, 0.468512, 0.486429, 0.480142, 0.461924, 0.509769, 0.509769, 0.497853, 0.632174, 0.505461, 0.447574, 0.461924, 0.458154, 0.414856, 0.414856, 0.346032, 0.374039, 0.387226, 0.447574, 0.5017, 0.545602, 0.557691, 0.505461, 0.433034, 0.36309, 0.346032, 0.370445, 0.36309, 0.36309, 0.356642, 0.356642, 0.356642, 0.339168, 0.366687, 0.401658, 0.380708, 0.433034, 0.440853, 0.370445, 0.342579, 0.349426, 0.335645, 0.398279, 0.447574, 0.517562, 0.575842, 0.58069, 0.562014, 0.497853, 0.483068, 0.41194, 0.398279, 0.436924, 0.384043, 0.377384, 0.408655, 0.444081, 0.480142, 0.472492, 0.458154, 0.422041, 0.436924, 0.377384, 0.324872, 0.339168, 0.264545, 0.30533, 0.281712, 0.229226, 0.298791, 0.321458, 0.401658, 0.494003, 0.525368, 0.534167, 0.468512, 0.468512, 0.454136, 0.454136, 0.390993, 0.468512, 0.538167, 0.545602, 0.63748, 0.720929, 0.733139, 0.812494, 0.812494, 0.852992, 0.879233, 0.812494, 0.805026, 0.798249, 0.788093, 0.791621, 0.865454, 0.91684, 0.908098, 0.919029, 0.922952, 0.951925, 0.950334, 0.948786, 0.947281, 0.939629, 0.936162, 0.932927, 0.934618, 0.922952, 0.908098], '')</t>
  </si>
  <si>
    <t>[144, 153, 245, 289, 431, 432, 433, 434, 438, 439, 556, 557, 558, 559, 561, 562, 563, 564, 565, 566, 567, 568, 569, 570, 571, 572, 736, 737, 738, 739, 740, 741, 742, 743, 744, 745, 746, 747, 748, 749, 750, 751, 752, 753, 754, 779, 780, 786, 787, 788, 789, 790, 791, 793, 799, 800, 802, 803, 813, 814, 815, 816, 838, 839, 840, 841, 867, 868, 875, 876, 877, 878, 879, 880, 881, 882, 883, 884, 885, 886, 887, 888, 889, 890, 891, 892, 893, 894, 895, 896, 897, 898, 899, 900, 901, 902, 903]</t>
  </si>
  <si>
    <t>96)</t>
  </si>
  <si>
    <t>UPI0001730370 status=activ</t>
  </si>
  <si>
    <t>([0.044297, 0.069024, 0.111485, 0.15284, 0.081712, 0.079919, 0.06312, 0.048328, 0.067594, 0.048328, 0.036378, 0.045352, 0.081712, 0.134866, 0.10481, 0.118441, 0.067594, 0.073402, 0.096677, 0.079919, 0.083462, 0.083462, 0.086953, 0.081712, 0.044297, 0.073402, 0.098513, 0.142424, 0.203355, 0.111485, 0.173081, 0.18812, 0.18812, 0.098513, 0.10481, 0.129801, 0.137348, 0.139895, 0.081712, 0.050641, 0.069024, 0.079919, 0.155435, 0.155435, 0.106997, 0.194234, 0.239899, 0.196879, 0.209395, 0.120615, 0.206376, 0.129801, 0.185198, 0.116183, 0.118441, 0.120615, 0.094817, 0.161087, 0.236433, 0.318242, 0.40511, 0.318242, 0.30533, 0.288399, 0.206376, 0.278302, 0.26085, 0.243554, 0.206376, 0.196879, 0.232838, 0.139895, 0.191378, 0.191378, 0.173081, 0.209395, 0.200174, 0.25031, 0.239899, 0.239899, 0.167087, 0.158265, 0.232838, 0.21291, 0.209395, 0.295083, 0.206376, 0.200174, 0.142424, 0.21291, 0.219301, 0.288399, 0.366687, 0.398279, 0.311707, 0.356642, 0.422041, 0.450668, 0.447574, 0.359901, 0.356642, 0.450668, 0.458154, 0.444081, 0.352862, 0.278302, 0.26085, 0.281712, 0.288399, 0.321458, 0.311707, 0.219301, 0.25406, 0.278302, 0.179055, 0.185198, 0.278302, 0.291804, 0.278302, 0.182256, 0.291804, 0.191378, 0.129801, 0.102787, 0.111485, 0.196879, 0.291804, 0.291804, 0.328603, 0.236433, 0.18812, 0.194234, 0.200174, 0.185198, 0.125101, 0.185198, 0.275179, 0.25406, 0.25031, 0.247041, 0.25031, 0.219301, 0.239899, 0.31487, 0.278302, 0.200174, 0.196879, 0.144935, 0.144935, 0.179055, 0.281712, 0.374039, 0.335645, 0.352862, 0.346032, 0.342579, 0.311707, 0.328603, 0.328603, 0.257454, 0.173081, 0.26085, 0.232838, 0.324872, 0.25406, 0.291804, 0.356642, 0.257454, 0.291804, 0.321458, 0.318242, 0.222385, 0.232838, 0.26085, 0.328603, 0.318242, 0.398279, 0.359901, 0.359901, 0.36309, 0.4292, 0.444081, 0.447574, 0.444081, 0.433034, 0.390993, 0.380708, 0.387226, 0.408655, 0.321458, 0.308712, 0.31487, 0.377384, 0.36309, 0.298791, 0.291804, 0.21291, 0.21291, 0.247041, 0.129801, 0.129801, 0.129801, 0.179055, 0.118441, 0.139895, 0.15284, 0.25406, 0.21291, 0.179055, 0.17593, 0.257454, 0.25406, 0.239899, 0.216401, 0.15284, 0.185198, 0.164327, 0.209395, 0.155435, 0.21291, 0.31487, 0.26085, 0.26085, 0.257454, 0.321458, 0.243554, 0.155435, 0.127496, 0.203355, 0.229226, 0.232838, 0.25031, 0.179055, 0.194234, 0.147574, 0.185198, 0.206376, 0.232838, 0.257454, 0.243554, 0.25031, 0.167087, 0.216401, 0.147574, 0.155435, 0.170161, 0.243554, 0.332115, 0.298791, 0.225814, 0.15008, 0.17593, 0.167087, 0.225814, 0.243554, 0.332115, 0.370445, 0.374039, 0.308712, 0.219301, 0.311707, 0.30533, 0.387226, 0.291804, 0.384043, 0.298791, 0.278302, 0.191378, 0.106997, 0.155435, 0.209395, 0.271506, 0.281712, 0.247041, 0.219301, 0.15008, 0.11371, 0.078022, 0.05306, 0.0704, 0.134866], '')</t>
  </si>
  <si>
    <t>UPI0001730371 status=activ</t>
  </si>
  <si>
    <t>([0.0198, 0.031287, 0.047319, 0.069024, 0.048328, 0.03976, 0.032677, 0.044297, 0.049374, 0.035586, 0.046336, 0.051831, 0.049374, 0.048328, 0.060549, 0.064632, 0.111485, 0.106997, 0.191378, 0.18812, 0.271506, 0.370445, 0.384043, 0.311707, 0.335645, 0.408655, 0.476583, 0.521092, 0.517562, 0.468512, 0.494003, 0.42561, 0.356642, 0.36309, 0.374039, 0.398279, 0.480142, 0.480142, 0.553315, 0.517562, 0.458154, 0.377384, 0.346032, 0.332115, 0.42561, 0.414856, 0.418646, 0.387226, 0.42561, 0.4292, 0.497853, 0.5017, 0.59508, 0.690604, 0.680603, 0.626927, 0.59508, 0.575842, 0.618285, 0.622677, 0.626927, 0.712013, 0.779859, 0.812494, 0.812494, 0.788093, 0.771762, 0.767246, 0.801317, 0.784345, 0.779859, 0.779859, 0.882776, 0.865454], '')</t>
  </si>
  <si>
    <t>[27, 28, 38, 39, 51, 52, 53, 54, 55, 56, 57, 58, 59, 60, 61, 62, 63, 64, 65, 66, 67, 68, 69, 70, 71, 72, 73]</t>
  </si>
  <si>
    <t>UPI0001730372 status=activ</t>
  </si>
  <si>
    <t>([0.137348, 0.196879, 0.194234, 0.127496, 0.155435, 0.155435, 0.191378, 0.18812, 0.209395, 0.161087, 0.116183, 0.142424, 0.15008, 0.147574, 0.15008, 0.232838, 0.137348, 0.060549, 0.049374, 0.090864, 0.092881, 0.164327, 0.106997, 0.102787, 0.173081, 0.125101, 0.158265, 0.158265, 0.209395, 0.142424, 0.15284, 0.232838, 0.232838, 0.200174, 0.284882, 0.21291, 0.209395, 0.324872, 0.36309, 0.394753, 0.295083, 0.26085, 0.243554, 0.239899, 0.284882, 0.239899, 0.222385, 0.206376, 0.206376, 0.11371, 0.191378, 0.25406, 0.25406, 0.170161, 0.200174, 0.203355, 0.278302, 0.18812, 0.11371, 0.173081, 0.173081, 0.247041, 0.308712, 0.324872, 0.284882, 0.25031, 0.243554, 0.324872, 0.328603, 0.243554, 0.25031, 0.209395, 0.206376, 0.206376, 0.288399, 0.281712, 0.308712, 0.21291, 0.216401, 0.308712, 0.21291, 0.139895, 0.142424, 0.078022, 0.034884, 0.071867, 0.088832, 0.116183, 0.127496, 0.125101, 0.191378, 0.271506, 0.295083, 0.298791, 0.311707, 0.311707, 0.328603, 0.182256, 0.271506, 0.318242, 0.222385, 0.328603, 0.295083, 0.203355, 0.271506, 0.418646, 0.418646, 0.324872, 0.324872, 0.225814, 0.219301, 0.194234, 0.125101, 0.102787, 0.102787, 0.102787, 0.109221, 0.081712, 0.170161, 0.106997, 0.083462, 0.147574, 0.139895, 0.173081, 0.182256, 0.191378, 0.164327, 0.161087, 0.134866, 0.127496, 0.216401, 0.155435, 0.179055, 0.295083, 0.216401, 0.137348, 0.074921, 0.071867, 0.047319, 0.043307, 0.071867, 0.098513, 0.043307, 0.045352, 0.076542, 0.122885, 0.069024, 0.071867, 0.03976, 0.092881, 0.11371, 0.060549, 0.100716, 0.085092, 0.0704, 0.086953, 0.142424, 0.229226, 0.155435, 0.232838, 0.247041, 0.257454, 0.257454, 0.390993, 0.370445, 0.291804, 0.298791, 0.298791, 0.301917, 0.311707, 0.308712, 0.191378, 0.278302, 0.275179, 0.31487, 0.301917, 0.301917, 0.278302, 0.179055, 0.219301, 0.236433, 0.15284, 0.094817, 0.054297, 0.049374, 0.050641, 0.037156, 0.024393, 0.047319, 0.054297, 0.092881, 0.050641, 0.085092, 0.038858, 0.038858, 0.030003, 0.038858, 0.042364, 0.024393, 0.024393, 0.032017, 0.032677, 0.025316, 0.05306, 0.137348, 0.15284, 0.125101, 0.194234, 0.257454, 0.15284, 0.106997, 0.102787, 0.111485, 0.106997, 0.127496, 0.129801, 0.170161, 0.15008, 0.21291, 0.356642, 0.465241, 0.384043, 0.339168, 0.4292, 0.384043, 0.222385, 0.225814, 0.191378, 0.139895, 0.078022, 0.15008, 0.17593, 0.11371, 0.18812, 0.120615, 0.164327, 0.164327, 0.122885, 0.064632, 0.0704, 0.071867, 0.035586, 0.032017, 0.043307, 0.05306, 0.060549, 0.081712, 0.040537, 0.06312, 0.111485, 0.185198, 0.081712, 0.094817, 0.129801, 0.122885, 0.209395, 0.209395, 0.219301, 0.243554, 0.30533, 0.284882, 0.275179, 0.36309, 0.359901, 0.346032, 0.243554, 0.191378, 0.298791, 0.291804, 0.31487, 0.342579, 0.346032, 0.380708, 0.268042, 0.268042, 0.219301, 0.129801, 0.15284, 0.132295, 0.109221, 0.158265, 0.18812, 0.125101, 0.125101, 0.200174, 0.122885, 0.179055, 0.139895, 0.116183, 0.111485, 0.11371, 0.092881, 0.054297, 0.054297, 0.074921, 0.059222, 0.059222, 0.11371, 0.122885, 0.134866, 0.10481, 0.079919, 0.036378, 0.064632, 0.06184, 0.038042, 0.038042, 0.038858, 0.032017, 0.03976, 0.060549, 0.06312, 0.034884, 0.050641, 0.0704, 0.071867, 0.094817, 0.094817, 0.066181, 0.041405, 0.025316, 0.03976, 0.028107, 0.056825], '')</t>
  </si>
  <si>
    <t>UPI0001730373 status=activ</t>
  </si>
  <si>
    <t>([0.418646, 0.461924, 0.321458, 0.26085, 0.196879, 0.229226, 0.288399, 0.229226, 0.182256, 0.219301, 0.216401, 0.275179, 0.268042, 0.257454, 0.25406, 0.236433, 0.257454, 0.155435, 0.247041, 0.271506, 0.155435, 0.194234, 0.18812, 0.295083, 0.291804, 0.36309, 0.356642, 0.356642, 0.356642, 0.366687, 0.374039, 0.41194, 0.301917, 0.209395, 0.229226, 0.291804, 0.295083, 0.281712, 0.374039, 0.25031, 0.158265, 0.275179, 0.278302, 0.298791, 0.216401, 0.278302, 0.308712, 0.239899, 0.229226, 0.31487, 0.31487, 0.298791, 0.308712, 0.394753, 0.490133, 0.468512, 0.408655, 0.440853, 0.36309, 0.356642, 0.472492, 0.56648, 0.476583, 0.40511, 0.390993, 0.472492, 0.505461, 0.480142, 0.562014, 0.436924, 0.422041, 0.505461, 0.476583, 0.370445, 0.384043, 0.352862, 0.268042, 0.278302, 0.291804, 0.318242, 0.308712, 0.194234, 0.222385, 0.275179, 0.26085, 0.25406, 0.219301, 0.21291, 0.225814, 0.236433, 0.25031, 0.257454, 0.236433, 0.271506, 0.359901, 0.275179, 0.311707, 0.408655, 0.483068, 0.387226, 0.458154, 0.377384, 0.454136, 0.342579, 0.342579, 0.436924, 0.401658, 0.370445, 0.346032, 0.321458, 0.308712, 0.40511, 0.31487, 0.288399, 0.191378, 0.191378, 0.225814, 0.129801, 0.144935, 0.144935, 0.144935, 0.142424, 0.209395, 0.232838, 0.284882, 0.225814, 0.203355, 0.247041, 0.225814, 0.25031, 0.25031, 0.25406, 0.243554, 0.332115, 0.380708, 0.497853, 0.509769, 0.541878, 0.666105, 0.632174, 0.521092, 0.525368, 0.562014, 0.570702, 0.483068, 0.454136, 0.51388, 0.517562, 0.447574, 0.444081, 0.42561, 0.42561, 0.4292, 0.390993, 0.31487, 0.216401, 0.200174, 0.206376, 0.21291, 0.209395, 0.17593, 0.257454, 0.324872, 0.311707, 0.225814, 0.298791, 0.278302, 0.200174, 0.206376, 0.268042, 0.346032, 0.308712, 0.332115, 0.352862, 0.401658, 0.450668, 0.549308, 0.541878, 0.51388, 0.418646, 0.387226, 0.335645, 0.335645, 0.335645, 0.342579, 0.418646, 0.342579, 0.324872, 0.324872, 0.321458, 0.284882, 0.284882, 0.335645, 0.318242, 0.301917, 0.25406, 0.25406, 0.26085, 0.271506, 0.194234, 0.206376, 0.239899, 0.239899, 0.18812, 0.129801, 0.096677, 0.100716, 0.100716, 0.194234, 0.268042, 0.236433, 0.298791, 0.298791, 0.275179, 0.275179, 0.264545, 0.301917, 0.25031, 0.229226, 0.15284, 0.142424, 0.142424, 0.100716, 0.182256, 0.232838, 0.21291, 0.25031, 0.191378, 0.275179, 0.219301, 0.229226, 0.257454, 0.236433, 0.167087, 0.167087, 0.182256, 0.18812, 0.200174, 0.247041, 0.191378, 0.271506, 0.281712, 0.356642, 0.41194, 0.298791, 0.318242, 0.422041, 0.41194, 0.436924, 0.422041, 0.370445, 0.370445, 0.370445, 0.374039, 0.418646, 0.4292, 0.324872, 0.25406, 0.167087, 0.203355, 0.167087, 0.170161, 0.264545, 0.229226, 0.232838, 0.311707, 0.200174, 0.129801, 0.079919, 0.098513, 0.118441, 0.196879, 0.196879, 0.206376, 0.194234, 0.15284, 0.155435, 0.155435, 0.179055, 0.164327, 0.161087, 0.161087, 0.127496, 0.125101, 0.155435, 0.132295, 0.137348, 0.139895, 0.206376, 0.295083, 0.268042, 0.17593, 0.170161, 0.158265, 0.096677, 0.098513, 0.129801, 0.120615, 0.200174, 0.232838, 0.335645, 0.222385, 0.335645, 0.370445, 0.328603, 0.247041, 0.284882, 0.191378, 0.247041, 0.247041, 0.26085, 0.298791, 0.284882, 0.239899, 0.209395, 0.295083, 0.295083, 0.247041, 0.247041, 0.225814, 0.257454, 0.257454, 0.328603, 0.349426, 0.370445, 0.398279, 0.497853, 0.458154, 0.570702, 0.661982, 0.553315, 0.444081, 0.370445, 0.461924, 0.529623, 0.538167, 0.461924, 0.465241, 0.570702, 0.529623, 0.447574, 0.335645, 0.346032, 0.387226, 0.349426, 0.298791, 0.200174, 0.155435, 0.200174, 0.191378, 0.161087, 0.236433, 0.288399, 0.271506, 0.196879, 0.10481, 0.076542, 0.069024, 0.055536, 0.055536, 0.038858, 0.05306, 0.092881, 0.051831, 0.032017, 0.037156, 0.043307, 0.083462, 0.11371, 0.10481, 0.116183, 0.129801, 0.142424, 0.170161, 0.239899, 0.200174, 0.26085, 0.349426, 0.444081, 0.390993, 0.301917, 0.390993, 0.342579, 0.25406, 0.346032, 0.450668, 0.342579, 0.31487, 0.311707, 0.264545, 0.161087, 0.094817, 0.088832, 0.088832, 0.088832, 0.092881, 0.164327, 0.206376, 0.200174, 0.161087, 0.236433, 0.321458, 0.321458, 0.335645, 0.42561, 0.352862, 0.216401, 0.30533, 0.335645, 0.349426, 0.377384, 0.377384, 0.370445, 0.366687, 0.366687, 0.370445, 0.366687, 0.328603, 0.332115, 0.342579, 0.284882, 0.219301, 0.21291, 0.222385, 0.298791, 0.284882, 0.257454, 0.324872, 0.26085, 0.179055, 0.098513, 0.111485, 0.18812, 0.278302, 0.284882, 0.284882, 0.185198, 0.191378, 0.196879, 0.111485, 0.111485, 0.11371, 0.102787, 0.100716, 0.092881, 0.085092, 0.054297, 0.056825, 0.073402, 0.111485, 0.185198, 0.278302, 0.222385, 0.185198, 0.11371, 0.109221, 0.102787, 0.092881, 0.090864, 0.106997, 0.10481, 0.064632, 0.111485, 0.170161, 0.092881, 0.06184, 0.071867, 0.090864, 0.158265, 0.147574, 0.15008, 0.155435, 0.132295, 0.129801, 0.129801, 0.196879, 0.216401, 0.11371, 0.142424, 0.15284, 0.18812, 0.18812, 0.219301, 0.185198, 0.120615, 0.225814, 0.291804, 0.295083, 0.225814, 0.209395, 0.222385, 0.139895, 0.132295, 0.122885, 0.155435, 0.120615, 0.122885, 0.079919, 0.155435, 0.185198, 0.127496, 0.11371, 0.194234, 0.257454, 0.301917, 0.408655, 0.321458, 0.321458, 0.264545, 0.328603, 0.295083, 0.21291, 0.308712, 0.203355, 0.170161, 0.090864, 0.078022, 0.078022, 0.106997, 0.055536, 0.043307, 0.06184, 0.032677, 0.023963, 0.011903, 0.008156, 0.00558, 0.006194, 0.006194, 0.005932, 0.005932, 0.004976, 0.004976, 0.004414, 0.006142, 0.008804, 0.013265, 0.015078, 0.012727, 0.010672, 0.017447, 0.027463, 0.027463, 0.051831, 0.040537, 0.081712, 0.066181, 0.06312, 0.088832, 0.0704, 0.098513, 0.076542, 0.134866, 0.200174, 0.196879, 0.18812, 0.083462, 0.042364, 0.034884, 0.043307, 0.054297, 0.029376, 0.017138, 0.019401, 0.018787, 0.018787, 0.017797, 0.036378, 0.071867, 0.040537, 0.055536, 0.034884, 0.029376, 0.022667, 0.021381, 0.026338, 0.015344, 0.033407, 0.079919, 0.096677, 0.066181, 0.051831, 0.05306, 0.100716, 0.06312, 0.073402, 0.111485, 0.049374, 0.03976, 0.018415, 0.021816, 0.015694, 0.018787, 0.027463, 0.026892, 0.0198, 0.014315, 0.022306, 0.013437, 0.007422], '')</t>
  </si>
  <si>
    <t>[61, 66, 68, 71, 136, 137, 138, 139, 140, 141, 142, 143, 146, 147, 176, 177, 178, 328, 329, 330, 334, 335, 338, 339]</t>
  </si>
  <si>
    <t>UPI0001730376 status=activ</t>
  </si>
  <si>
    <t>([0.018415, 0.026338, 0.03976, 0.023534, 0.031287, 0.017138, 0.023087, 0.029376, 0.020876, 0.018106, 0.019109, 0.015344, 0.018106, 0.010131, 0.017138, 0.016528, 0.016257, 0.035586, 0.035586, 0.038858, 0.035586, 0.017797, 0.018415, 0.011903, 0.021816, 0.017797, 0.042364, 0.034068, 0.038042, 0.038858, 0.066181, 0.085092, 0.155435, 0.15284, 0.164327, 0.173081, 0.179055, 0.17593, 0.164327, 0.284882, 0.206376, 0.288399, 0.40511, 0.40511, 0.534167, 0.468512, 0.433034, 0.324872, 0.264545, 0.271506, 0.374039, 0.359901, 0.349426, 0.264545, 0.164327, 0.26085, 0.281712, 0.268042, 0.308712, 0.26085, 0.15284, 0.139895, 0.15008, 0.129801, 0.073402, 0.045352, 0.044297, 0.073402, 0.11371, 0.118441, 0.118441, 0.088832, 0.071867, 0.035586, 0.05306, 0.048328, 0.05306, 0.048328, 0.050641, 0.0704, 0.098513, 0.167087, 0.139895, 0.139895, 0.086953, 0.074921, 0.109221, 0.137348, 0.137348, 0.086953, 0.120615, 0.055536, 0.040537, 0.054297, 0.116183, 0.120615, 0.129801, 0.056825, 0.059222, 0.048328, 0.023963, 0.020522, 0.023534, 0.028695, 0.015344, 0.014783, 0.027463, 0.016257, 0.017138, 0.017797, 0.028107, 0.033407, 0.067594, 0.125101, 0.116183, 0.122885, 0.116183, 0.191378, 0.271506, 0.179055, 0.206376, 0.339168, 0.25406, 0.222385, 0.278302, 0.308712, 0.408655, 0.346032, 0.42561, 0.401658, 0.370445, 0.264545, 0.275179, 0.25031, 0.15284, 0.170161, 0.173081, 0.170161, 0.102787, 0.125101, 0.206376, 0.21291, 0.200174, 0.18812, 0.120615, 0.109221, 0.155435, 0.158265, 0.229226, 0.155435, 0.155435, 0.096677, 0.122885, 0.127496, 0.15008, 0.144935, 0.074921, 0.055536, 0.058088, 0.055536, 0.044297, 0.040537, 0.020522, 0.012727, 0.021816, 0.020876, 0.028107, 0.031287, 0.019401, 0.011669, 0.019401, 0.012727, 0.024826, 0.03976, 0.019109, 0.022667, 0.044297, 0.050641, 0.059222, 0.059222, 0.060549, 0.040537, 0.045352, 0.090864, 0.088832, 0.096677, 0.173081, 0.185198, 0.144935, 0.179055, 0.194234, 0.179055, 0.158265, 0.127496, 0.122885, 0.191378, 0.098513, 0.100716, 0.158265, 0.179055, 0.185198, 0.298791, 0.394753, 0.374039, 0.359901, 0.366687, 0.359901, 0.339168, 0.219301, 0.17593, 0.200174, 0.278302, 0.196879, 0.281712, 0.203355, 0.219301, 0.26085, 0.318242, 0.21291, 0.21291, 0.200174, 0.122885, 0.11371, 0.120615, 0.071867, 0.081712, 0.11371, 0.092881, 0.076542, 0.125101, 0.179055, 0.147574, 0.111485, 0.179055, 0.182256, 0.328603], '')</t>
  </si>
  <si>
    <t>[44]</t>
  </si>
  <si>
    <t>UPI0001730377 status=activ</t>
  </si>
  <si>
    <t>([0.132295, 0.051831, 0.023087, 0.016826, 0.023087, 0.019401, 0.031287, 0.03976, 0.033407, 0.047319, 0.069024, 0.078022, 0.074921, 0.03976, 0.054297, 0.048328, 0.096677, 0.088832, 0.081712, 0.15008, 0.167087, 0.173081, 0.275179, 0.370445, 0.349426, 0.25406, 0.209395, 0.185198, 0.10481, 0.147574, 0.085092, 0.083462, 0.064632, 0.076542, 0.118441, 0.167087, 0.120615, 0.116183, 0.059222, 0.074921, 0.071867, 0.045352, 0.044297, 0.054297, 0.037156, 0.074921, 0.127496, 0.164327, 0.109221, 0.209395, 0.132295, 0.132295, 0.118441, 0.173081, 0.170161, 0.194234, 0.164327, 0.164327, 0.206376, 0.311707, 0.216401, 0.122885, 0.094817, 0.100716, 0.060549, 0.098513, 0.109221, 0.134866, 0.206376, 0.194234, 0.155435, 0.257454, 0.346032, 0.370445, 0.339168, 0.321458, 0.318242, 0.219301, 0.222385, 0.194234, 0.11371, 0.125101, 0.144935, 0.257454, 0.164327, 0.232838, 0.229226, 0.229226, 0.219301, 0.109221, 0.179055, 0.232838, 0.236433, 0.170161, 0.109221, 0.078022, 0.090864, 0.044297, 0.05306, 0.098513, 0.088832, 0.147574, 0.132295, 0.222385, 0.219301, 0.321458, 0.247041, 0.275179, 0.268042, 0.268042, 0.374039, 0.394753, 0.271506, 0.247041, 0.229226, 0.284882, 0.370445, 0.370445, 0.387226, 0.465241, 0.465241, 0.401658, 0.433034, 0.509769, 0.398279, 0.401658, 0.394753, 0.450668, 0.41194, 0.318242, 0.318242, 0.339168, 0.25031, 0.275179, 0.308712, 0.414856, 0.4292, 0.450668, 0.414856, 0.486429, 0.480142, 0.440853, 0.538167, 0.490133, 0.483068, 0.622677, 0.562014, 0.497853], '')</t>
  </si>
  <si>
    <t>[123, 142, 145, 146]</t>
  </si>
  <si>
    <t>UPI0001730378 status=activ</t>
  </si>
  <si>
    <t>([0.030003, 0.055536, 0.026892, 0.03976, 0.055536, 0.078022, 0.10481, 0.066181, 0.06184, 0.06184, 0.048328, 0.037156, 0.020165, 0.025316, 0.034068, 0.020522, 0.016826, 0.017447, 0.014586, 0.009294, 0.006795, 0.008624, 0.008075, 0.010509, 0.007495, 0.005683, 0.005683, 0.005683, 0.006039, 0.006894, 0.008624, 0.008002, 0.013265, 0.022667, 0.032017, 0.028107, 0.050641, 0.030003, 0.054297, 0.066181, 0.118441, 0.118441, 0.144935, 0.15008, 0.147574, 0.243554, 0.264545, 0.257454, 0.15284, 0.142424, 0.118441, 0.10481, 0.179055, 0.155435, 0.090864, 0.050641, 0.098513, 0.073402, 0.155435, 0.155435, 0.164327, 0.170161, 0.268042, 0.18812, 0.194234, 0.232838, 0.232838, 0.21291, 0.120615, 0.222385, 0.324872, 0.268042, 0.167087, 0.167087, 0.127496, 0.127496, 0.21291, 0.216401, 0.21291, 0.200174, 0.206376, 0.200174, 0.120615, 0.074921, 0.076542, 0.076542, 0.055536, 0.026338, 0.026892, 0.026892, 0.027463, 0.024826, 0.048328, 0.056825, 0.055536, 0.079919, 0.137348, 0.129801, 0.0704, 0.086953, 0.090864, 0.088832, 0.102787, 0.10481, 0.122885, 0.185198, 0.191378, 0.147574, 0.25406, 0.352862, 0.433034, 0.328603, 0.243554, 0.225814, 0.298791, 0.295083, 0.288399, 0.301917, 0.31487, 0.408655, 0.418646, 0.324872, 0.332115, 0.222385, 0.247041, 0.25406, 0.167087, 0.155435, 0.25031, 0.278302, 0.182256, 0.225814, 0.311707, 0.335645, 0.25406, 0.25406, 0.257454, 0.17593, 0.167087, 0.182256, 0.191378, 0.185198, 0.185198, 0.17593, 0.268042, 0.25031, 0.288399, 0.384043, 0.352862, 0.342579, 0.25031, 0.346032, 0.271506, 0.194234, 0.271506, 0.36309, 0.374039, 0.295083, 0.349426, 0.384043, 0.271506, 0.26085, 0.229226, 0.311707, 0.324872, 0.346032, 0.321458, 0.229226, 0.219301, 0.247041, 0.15284, 0.132295, 0.074921, 0.066181, 0.073402, 0.044297, 0.046336, 0.046336, 0.045352, 0.054297, 0.047319, 0.086953, 0.102787, 0.132295, 0.132295, 0.125101, 0.059222, 0.0704, 0.144935, 0.155435, 0.182256, 0.185198, 0.271506, 0.370445, 0.468512, 0.541878, 0.521092, 0.51388, 0.414856, 0.509769, 0.5017, 0.401658, 0.30533, 0.288399, 0.196879, 0.116183, 0.122885, 0.116183, 0.173081, 0.127496, 0.127496, 0.111485, 0.191378, 0.18812, 0.182256, 0.120615, 0.083462, 0.094817, 0.100716, 0.158265, 0.170161, 0.147574, 0.222385, 0.206376, 0.194234, 0.268042, 0.291804, 0.216401, 0.321458, 0.318242, 0.318242, 0.318242, 0.342579, 0.342579, 0.356642, 0.352862, 0.408655, 0.468512, 0.541878, 0.529623, 0.521092, 0.517562, 0.480142, 0.450668, 0.465241, 0.40511, 0.342579, 0.436924, 0.5017, 0.468512, 0.476583, 0.480142, 0.433034, 0.414856, 0.346032, 0.257454, 0.268042, 0.278302, 0.291804, 0.264545, 0.232838, 0.179055, 0.144935, 0.209395, 0.203355, 0.278302, 0.342579, 0.401658, 0.384043, 0.380708, 0.444081, 0.433034, 0.384043, 0.328603, 0.243554, 0.30533, 0.398279, 0.281712, 0.291804, 0.281712, 0.318242, 0.284882, 0.346032, 0.374039, 0.394753, 0.444081, 0.359901, 0.374039, 0.31487, 0.239899, 0.247041, 0.229226, 0.232838, 0.284882, 0.284882, 0.278302, 0.288399, 0.25031, 0.291804, 0.196879, 0.200174, 0.125101, 0.109221, 0.120615, 0.122885, 0.086953, 0.081712, 0.161087, 0.15284, 0.219301, 0.311707, 0.229226, 0.225814, 0.155435, 0.179055, 0.225814, 0.21291, 0.132295, 0.100716, 0.142424, 0.225814, 0.229226, 0.308712, 0.308712, 0.206376, 0.203355, 0.203355, 0.137348, 0.116183, 0.11371, 0.088832, 0.085092, 0.144935, 0.142424, 0.206376, 0.15284, 0.111485, 0.134866, 0.209395, 0.219301, 0.15008, 0.086953, 0.088832, 0.109221, 0.185198, 0.271506, 0.281712, 0.281712, 0.257454, 0.25406, 0.26085, 0.295083, 0.284882, 0.284882, 0.278302, 0.194234, 0.288399, 0.390993, 0.461924, 0.465241, 0.465241, 0.521092, 0.622677, 0.622677, 0.483068, 0.476583, 0.444081, 0.401658, 0.42561, 0.444081, 0.472492, 0.377384, 0.374039, 0.275179, 0.194234, 0.206376, 0.295083, 0.268042, 0.25031, 0.257454, 0.257454, 0.335645, 0.366687, 0.366687, 0.352862, 0.394753, 0.298791, 0.243554, 0.275179, 0.18812, 0.288399, 0.225814, 0.321458, 0.328603, 0.398279, 0.476583, 0.380708, 0.295083, 0.222385, 0.222385, 0.209395, 0.17593, 0.17593, 0.094817, 0.098513, 0.081712, 0.106997, 0.185198, 0.185198, 0.185198, 0.284882, 0.182256, 0.222385, 0.142424, 0.142424, 0.170161, 0.170161, 0.203355, 0.209395, 0.21291, 0.158265, 0.158265, 0.185198, 0.122885, 0.219301, 0.222385, 0.26085, 0.196879, 0.106997, 0.170161, 0.179055, 0.142424, 0.229226, 0.229226, 0.225814, 0.127496, 0.134866, 0.132295, 0.161087, 0.147574, 0.196879, 0.271506, 0.196879, 0.206376, 0.268042, 0.26085, 0.26085, 0.209395, 0.264545, 0.30533, 0.31487, 0.21291, 0.216401, 0.206376, 0.122885, 0.167087, 0.278302, 0.275179, 0.268042, 0.268042, 0.301917, 0.30533, 0.200174, 0.182256, 0.111485, 0.06312, 0.06312, 0.029376, 0.028695, 0.032017, 0.024826, 0.023087, 0.038858, 0.027463, 0.026892, 0.047319, 0.028107, 0.020876, 0.014783, 0.011669, 0.009294, 0.009865, 0.007645, 0.009294, 0.012727, 0.017138, 0.028695], '')</t>
  </si>
  <si>
    <t>[195, 196, 197, 199, 200, 238, 239, 240, 241, 248, 361, 362, 363]</t>
  </si>
  <si>
    <t>UPI0001730379 status=activ</t>
  </si>
  <si>
    <t>([0.013613, 0.009977, 0.008723, 0.009728, 0.011106, 0.009294, 0.011903, 0.009977, 0.015344, 0.014075, 0.010926, 0.011106, 0.014586, 0.028695, 0.05306, 0.06184, 0.06184, 0.0704, 0.127496, 0.120615, 0.122885, 0.134866, 0.21291, 0.203355, 0.232838, 0.179055, 0.257454, 0.229226, 0.324872, 0.324872, 0.308712, 0.42561, 0.465241, 0.505461, 0.483068, 0.461924, 0.458154, 0.335645, 0.377384, 0.288399, 0.26085, 0.356642, 0.346032, 0.271506, 0.291804, 0.30533, 0.401658, 0.401658, 0.440853, 0.346032, 0.318242, 0.422041, 0.40511, 0.366687, 0.328603, 0.339168, 0.25406, 0.236433, 0.356642, 0.359901, 0.346032, 0.390993, 0.377384, 0.387226, 0.390993, 0.461924, 0.359901, 0.275179, 0.25031, 0.25406, 0.342579, 0.236433, 0.216401, 0.191378, 0.216401, 0.247041, 0.236433, 0.328603, 0.36309, 0.284882, 0.225814, 0.308712, 0.291804, 0.298791, 0.295083, 0.36309, 0.398279, 0.490133, 0.5017, 0.529623, 0.444081, 0.356642, 0.465241, 0.480142, 0.51388, 0.51388, 0.538167, 0.553315, 0.480142, 0.458154, 0.461924, 0.562014, 0.56648, 0.483068, 0.476583, 0.497853, 0.517562, 0.490133, 0.461924, 0.468512, 0.483068, 0.490133, 0.604312, 0.642678, 0.549308, 0.472492, 0.447574, 0.422041, 0.414856, 0.422041, 0.422041, 0.4292, 0.349426, 0.342579, 0.418646, 0.454136, 0.422041, 0.41194, 0.332115, 0.288399, 0.257454, 0.247041, 0.281712, 0.264545, 0.236433, 0.236433, 0.301917, 0.324872, 0.257454, 0.194234, 0.26085, 0.18812, 0.170161, 0.257454, 0.268042, 0.26085, 0.155435, 0.182256, 0.182256, 0.25406, 0.288399, 0.414856, 0.433034, 0.472492, 0.472492, 0.394753, 0.472492, 0.472492, 0.483068, 0.5017, 0.56648, 0.472492, 0.541878, 0.553315, 0.549308, 0.541878, 0.545602, 0.657645, 0.626927, 0.63748, 0.622677, 0.570702, 0.505461, 0.486429, 0.450668, 0.450668, 0.468512, 0.458154, 0.40511, 0.394753, 0.384043, 0.384043, 0.458154, 0.468512, 0.490133, 0.458154, 0.384043, 0.384043, 0.332115, 0.335645, 0.321458, 0.26085, 0.335645, 0.359901, 0.370445, 0.374039, 0.384043, 0.450668, 0.374039, 0.356642, 0.335645, 0.433034, 0.447574, 0.370445, 0.288399, 0.342579, 0.384043, 0.450668, 0.472492, 0.521092, 0.521092, 0.517562, 0.59508, 0.521092, 0.538167, 0.534167, 0.56648, 0.447574, 0.414856, 0.505461, 0.59014, 0.63748, 0.59014, 0.51388, 0.622677, 0.648219, 0.642678, 0.529623, 0.534167, 0.40511, 0.342579, 0.257454, 0.271506, 0.271506, 0.321458, 0.243554, 0.236433, 0.232838, 0.257454, 0.281712, 0.200174, 0.200174, 0.200174, 0.196879, 0.243554, 0.243554, 0.308712, 0.239899, 0.308712, 0.247041, 0.377384, 0.447574, 0.521092, 0.509769, 0.517562, 0.538167, 0.538167, 0.553315, 0.553315, 0.538167, 0.541878, 0.541878, 0.545602, 0.541878, 0.472492, 0.476583, 0.394753, 0.380708, 0.370445, 0.370445, 0.444081, 0.414856, 0.42561, 0.42561, 0.444081, 0.444081, 0.42561, 0.5017, 0.490133, 0.509769, 0.632174, 0.604312, 0.699094, 0.707965, 0.699094, 0.801317, 0.801317, 0.885302, 0.882776, 0.934618, 0.934618, 0.945666, 0.882776, 0.808535, 0.81615, 0.716283, 0.707965, 0.703578, 0.724957, 0.703578, 0.575842, 0.562014, 0.480142, 0.468512, 0.458154, 0.472492, 0.384043, 0.394753, 0.384043, 0.414856, 0.31487, 0.298791, 0.271506, 0.278302, 0.356642, 0.339168, 0.335645, 0.335645, 0.318242, 0.318242, 0.30533, 0.380708, 0.295083, 0.390993, 0.40511, 0.324872, 0.324872, 0.394753, 0.390993, 0.401658, 0.308712, 0.418646, 0.454136, 0.454136, 0.562014, 0.472492, 0.465241, 0.545602, 0.545602, 0.458154, 0.461924, 0.490133, 0.483068, 0.58069, 0.483068, 0.483068, 0.58069, 0.549308, 0.476583, 0.486429, 0.398279, 0.41194, 0.390993, 0.387226, 0.414856, 0.349426, 0.394753, 0.422041, 0.324872, 0.352862, 0.454136, 0.380708, 0.301917, 0.31487, 0.311707, 0.408655, 0.324872, 0.324872, 0.349426, 0.433034, 0.40511, 0.401658, 0.468512, 0.394753, 0.384043, 0.356642, 0.444081, 0.480142, 0.447574, 0.447574, 0.390993, 0.366687, 0.454136, 0.534167, 0.529623, 0.529623, 0.5017, 0.575842, 0.465241, 0.444081, 0.366687, 0.278302, 0.328603, 0.239899, 0.328603, 0.328603, 0.31487, 0.311707, 0.200174, 0.209395, 0.31487, 0.291804, 0.31487, 0.185198, 0.200174, 0.134866, 0.129801, 0.120615, 0.122885, 0.17593, 0.18812, 0.257454, 0.366687, 0.408655, 0.401658, 0.394753, 0.332115, 0.349426, 0.349426, 0.461924, 0.465241, 0.444081, 0.521092, 0.529623, 0.521092, 0.51388, 0.608892, 0.608892, 0.608892, 0.480142, 0.5017, 0.401658, 0.36309, 0.352862, 0.308712, 0.36309, 0.366687, 0.321458, 0.328603, 0.206376, 0.170161, 0.203355, 0.225814, 0.139895, 0.127496, 0.144935, 0.134866, 0.0704, 0.048328, 0.047319, 0.090864, 0.092881, 0.158265, 0.196879, 0.191378, 0.142424, 0.191378, 0.11371, 0.173081, 0.170161, 0.295083, 0.236433, 0.134866, 0.10481, 0.182256, 0.18812, 0.236433, 0.239899, 0.236433, 0.271506, 0.298791, 0.318242, 0.318242, 0.219301, 0.219301, 0.15008, 0.225814, 0.209395, 0.301917, 0.342579, 0.25031, 0.232838, 0.308712, 0.41194, 0.433034, 0.41194, 0.4292, 0.476583, 0.408655, 0.549308, 0.486429, 0.486429, 0.387226, 0.384043, 0.36309, 0.356642, 0.440853, 0.450668, 0.42561, 0.335645, 0.328603, 0.324872, 0.324872, 0.25031, 0.232838, 0.182256, 0.120615, 0.111485, 0.111485, 0.086953, 0.038042, 0.069024, 0.074921, 0.074921, 0.044297, 0.054297, 0.040537, 0.045352, 0.042364, 0.026892, 0.048328, 0.045352, 0.044297, 0.042364, 0.076542, 0.037156, 0.055536, 0.055536, 0.036378, 0.036378, 0.041405, 0.085092, 0.086953, 0.086953, 0.134866, 0.170161, 0.243554, 0.170161, 0.098513, 0.096677, 0.125101, 0.132295, 0.127496, 0.21291, 0.147574, 0.134866, 0.161087, 0.173081, 0.170161, 0.229226, 0.247041, 0.243554, 0.170161, 0.15008, 0.086953, 0.088832, 0.088832, 0.043307, 0.085092, 0.142424, 0.092881, 0.076542, 0.069024, 0.069024, 0.059222, 0.059222, 0.064632, 0.085092, 0.088832, 0.139895, 0.15008, 0.10481, 0.191378, 0.268042, 0.191378, 0.30533, 0.275179, 0.30533, 0.418646, 0.339168, 0.324872, 0.408655, 0.465241, 0.394753, 0.408655, 0.377384, 0.476583, 0.342579, 0.374039, 0.36309, 0.36309, 0.229226, 0.26085, 0.225814, 0.219301, 0.271506, 0.257454, 0.209395, 0.142424, 0.139895, 0.15284, 0.079919, 0.086953, 0.098513, 0.15008, 0.137348, 0.10481, 0.078022, 0.127496, 0.079919, 0.085092, 0.088832, 0.191378, 0.194234, 0.216401, 0.216401, 0.17593, 0.173081, 0.196879, 0.196879, 0.21291, 0.196879, 0.308712, 0.225814, 0.182256, 0.111485, 0.116183, 0.17593, 0.222385, 0.182256, 0.257454, 0.200174, 0.191378, 0.179055, 0.18812, 0.106997, 0.11371, 0.122885, 0.069024, 0.058088, 0.092881, 0.067594, 0.120615, 0.132295, 0.120615, 0.092881, 0.155435, 0.170161, 0.17593, 0.116183, 0.116183, 0.127496, 0.155435, 0.134866, 0.129801, 0.06184, 0.064632, 0.06184, 0.102787, 0.100716, 0.182256, 0.206376, 0.182256, 0.167087, 0.158265, 0.25031, 0.219301, 0.21291, 0.147574, 0.142424, 0.139895, 0.222385, 0.118441, 0.116183, 0.073402, 0.059222, 0.096677, 0.132295, 0.109221, 0.076542, 0.116183, 0.066181, 0.03976, 0.051831, 0.034068], '')</t>
  </si>
  <si>
    <t>[33, 88, 89, 94, 95, 96, 97, 101, 102, 106, 112, 113, 114, 159, 160, 162, 163, 164, 165, 166, 167, 168, 169, 170, 171, 172, 209, 210, 211, 212, 213, 214, 215, 216, 219, 220, 221, 222, 223, 224, 225, 226, 227, 228, 252, 253, 254, 255, 256, 257, 258, 259, 260, 261, 262, 263, 277, 279, 280, 281, 282, 283, 284, 285, 286, 287, 288, 289, 290, 291, 292, 293, 294, 295, 296, 297, 298, 299, 300, 301, 334, 337, 338, 343, 346, 347, 383, 384, 385, 386, 387, 422, 423, 424, 425, 426, 427, 428, 430, 489]</t>
  </si>
  <si>
    <t>79)</t>
  </si>
  <si>
    <t>UPI000173037A status=activ</t>
  </si>
  <si>
    <t>([0.004611, 0.007315, 0.01204, 0.007645, 0.007645, 0.009977, 0.007177, 0.008624, 0.010672, 0.014783, 0.019401, 0.014586, 0.014783, 0.017447, 0.013265, 0.0198, 0.010926, 0.009728, 0.007555, 0.010672, 0.019109, 0.017447, 0.015694, 0.015694, 0.033407, 0.021816, 0.011106, 0.021816, 0.01204, 0.006795, 0.006567, 0.005249, 0.008156, 0.007177, 0.011342, 0.010372, 0.008002, 0.013437, 0.016021, 0.035586, 0.015344, 0.016528, 0.024826, 0.012727, 0.006567, 0.004483, 0.007091, 0.01227, 0.007555, 0.009865, 0.011342, 0.011106, 0.009187, 0.005992, 0.00389, 0.003804, 0.003997, 0.003997, 0.002581, 0.001786, 0.001172, 0.001305, 0.00076, 0.00076, 0.001391, 0.001675, 0.001687, 0.000958, 0.000906, 0.000833, 0.000485, 0.000893, 0.000485, 0.000923, 0.001408, 0.002396, 0.001623, 0.001967, 0.001967, 0.00316, 0.004388, 0.003924, 0.005683, 0.005799, 0.003701, 0.002155, 0.002705, 0.002482, 0.002336, 0.00152, 0.00246, 0.002623, 0.001778, 0.001748, 0.001481, 0.000958, 0.000537, 0.000532, 0.00052, 0.000507, 0.000412, 0.000447, 0.000842, 0.000464, 0.000464, 0.000468, 0.000945, 0.001, 0.001155, 0.001872, 0.002606, 0.002512, 0.003701, 0.003366, 0.004689, 0.005503, 0.004921, 0.004976, 0.004513, 0.004689, 0.006894, 0.004976, 0.003478, 0.003512, 0.00515, 0.007495, 0.009015, 0.008156, 0.00558, 0.004976, 0.004921, 0.005249, 0.005932, 0.003924, 0.006795, 0.004611, 0.004315, 0.006701, 0.006482, 0.007031, 0.007031, 0.004689, 0.007495, 0.011106, 0.011106, 0.009015, 0.005932, 0.006795, 0.004899, 0.00777, 0.007645, 0.005249, 0.005249, 0.003246, 0.003804, 0.003431, 0.003512, 0.003864, 0.002662, 0.002688, 0.00407, 0.00389, 0.005318, 0.005318, 0.005734, 0.005623, 0.004247, 0.006142, 0.005318, 0.008409, 0.005223, 0.008624, 0.008895, 0.009015, 0.010131, 0.007495, 0.006795, 0.006374, 0.004899, 0.004976, 0.004577, 0.00389, 0.002705, 0.0028, 0.0028, 0.001855, 0.001344, 0.002194, 0.001434, 0.001232, 0.001112, 0.000983, 0.000507, 0.000906, 0.000498, 0.000743, 0.001344, 0.000983, 0.001172, 0.001623, 0.002327, 0.003804, 0.003431, 0.003276, 0.003212, 0.003053, 0.004388, 0.006245, 0.004414, 0.004414, 0.004414, 0.004577, 0.007177, 0.011903, 0.01078, 0.011518, 0.015344, 0.016826, 0.014783, 0.018415, 0.016826, 0.018787, 0.009015, 0.008156, 0.013821, 0.015694, 0.008723, 0.008156, 0.005683, 0.008409, 0.00962, 0.010926, 0.007422, 0.004736, 0.003478, 0.002349, 0.002336, 0.002276, 0.002117, 0.003405, 0.004161, 0.003963, 0.003276, 0.004899, 0.005734, 0.004899, 0.003963, 0.00543, 0.004513, 0.005683, 0.004358, 0.004611, 0.006039, 0.008276], '')</t>
  </si>
  <si>
    <t>UPI000173037B status=activ</t>
  </si>
  <si>
    <t>([0.009401, 0.014315, 0.020165, 0.029376, 0.044297, 0.06184, 0.079919, 0.045352, 0.06312, 0.085092, 0.109221, 0.078022, 0.045352, 0.022306, 0.0198, 0.019109, 0.035586, 0.051831, 0.073402, 0.118441, 0.203355, 0.268042, 0.26085, 0.185198, 0.191378, 0.196879, 0.125101, 0.085092, 0.161087, 0.164327, 0.096677, 0.088832, 0.088832, 0.137348, 0.229226, 0.222385, 0.236433, 0.25406, 0.170161, 0.15008, 0.086953, 0.045352, 0.022306, 0.022306, 0.035586, 0.022667, 0.023087, 0.038042, 0.027463, 0.016257, 0.017138, 0.015694, 0.011342, 0.018106, 0.018106, 0.011342, 0.018415, 0.010926, 0.008156, 0.011669, 0.008723, 0.013016, 0.020876, 0.020522, 0.023963, 0.026892, 0.020522, 0.011903, 0.009096, 0.014783, 0.025762, 0.021381, 0.047319, 0.071867, 0.040537, 0.045352, 0.043307, 0.030003, 0.055536, 0.081712, 0.083462, 0.147574, 0.088832, 0.055536, 0.125101, 0.122885, 0.106997, 0.127496, 0.127496, 0.203355, 0.21291, 0.106997, 0.122885, 0.102787, 0.100716, 0.142424, 0.079919, 0.144935, 0.129801, 0.139895, 0.088832, 0.081712, 0.074921, 0.074921, 0.134866, 0.125101, 0.06184, 0.05306, 0.100716, 0.161087, 0.0704, 0.044297, 0.05306, 0.023087, 0.025762, 0.028107, 0.035586, 0.064632, 0.026892, 0.026892, 0.026892, 0.044297, 0.054297, 0.029376, 0.056825, 0.060549, 0.064632, 0.05306, 0.030611, 0.014315, 0.014783, 0.032017, 0.049374, 0.049374, 0.120615, 0.064632, 0.064632, 0.064632, 0.034068, 0.081712, 0.081712, 0.079919, 0.096677, 0.047319, 0.069024, 0.03976, 0.023087, 0.021381, 0.050641, 0.116183, 0.232838, 0.127496, 0.067594, 0.067594, 0.098513, 0.054297, 0.078022, 0.041405, 0.043307, 0.081712, 0.047319, 0.0704, 0.035586, 0.018415, 0.033407, 0.042364, 0.036378, 0.026338, 0.027463, 0.025316, 0.023087, 0.020876, 0.025316, 0.021381, 0.020876, 0.023963, 0.041405, 0.059222, 0.100716, 0.078022, 0.041405, 0.030611, 0.040537, 0.071867, 0.125101, 0.064632, 0.06184, 0.06184, 0.125101, 0.129801, 0.142424, 0.083462, 0.083462, 0.155435, 0.158265, 0.092881, 0.094817, 0.047319, 0.023087, 0.026338, 0.032017, 0.056825, 0.056825, 0.049374, 0.049374, 0.023087, 0.023963, 0.023963, 0.045352, 0.046336, 0.023534, 0.024826, 0.047319, 0.055536, 0.023963, 0.028695, 0.051831, 0.051831, 0.058088, 0.047319, 0.046336, 0.050641, 0.031287, 0.032017, 0.033407, 0.038042, 0.088832, 0.155435, 0.155435, 0.092881, 0.054297, 0.094817, 0.086953, 0.051831, 0.041405, 0.085092, 0.142424, 0.144935, 0.073402, 0.118441, 0.222385, 0.236433, 0.144935, 0.216401, 0.257454, 0.275179, 0.268042, 0.17593, 0.102787, 0.050641, 0.088832, 0.088832, 0.041405, 0.040537, 0.036378, 0.023534, 0.023534, 0.0198, 0.0198, 0.020165, 0.013265, 0.014315, 0.009294, 0.015078, 0.009865, 0.008525, 0.008276, 0.008002, 0.010926, 0.017797, 0.03976, 0.019401, 0.036378, 0.044297, 0.042364, 0.043307, 0.074921, 0.085092, 0.059222, 0.069024, 0.144935, 0.142424, 0.134866, 0.194234, 0.122885, 0.122885, 0.219301, 0.229226, 0.236433, 0.239899, 0.15008, 0.158265, 0.275179, 0.17593, 0.185198, 0.116183, 0.196879, 0.196879, 0.191378, 0.284882, 0.26085, 0.182256, 0.194234, 0.191378, 0.102787, 0.161087, 0.239899, 0.158265, 0.144935, 0.144935, 0.144935, 0.15008, 0.081712, 0.079919, 0.081712, 0.066181, 0.118441, 0.109221, 0.102787, 0.048328, 0.050641, 0.054297, 0.05306, 0.081712, 0.074921, 0.078022, 0.078022, 0.078022, 0.132295, 0.078022, 0.078022, 0.076542, 0.10481, 0.142424, 0.118441, 0.167087, 0.275179, 0.232838, 0.194234, 0.164327, 0.30533, 0.236433], '')</t>
  </si>
  <si>
    <t>UPI000173037C status=activ</t>
  </si>
  <si>
    <t>([0.054297, 0.050641, 0.071867, 0.092881, 0.055536, 0.083462, 0.078022, 0.100716, 0.066181, 0.046336, 0.056825, 0.073402, 0.056825, 0.037156, 0.020522, 0.020876, 0.011903, 0.018106, 0.028107, 0.049374, 0.051831, 0.025762, 0.034068, 0.034068, 0.021381, 0.021381, 0.0198, 0.015078, 0.010131, 0.010221, 0.010221, 0.010221, 0.011106, 0.021816, 0.024826, 0.043307, 0.049374, 0.042364, 0.027463, 0.031287, 0.024826, 0.013265, 0.023534, 0.023534, 0.016257, 0.024826, 0.048328, 0.022667, 0.038858, 0.037156, 0.0704, 0.056825, 0.056825, 0.032017, 0.029376, 0.03976, 0.023087, 0.021381, 0.042364, 0.032017, 0.028107, 0.034068, 0.0704, 0.0704, 0.067594, 0.060549, 0.060549, 0.054297, 0.067594, 0.03976, 0.069024, 0.035586, 0.074921, 0.036378, 0.037156, 0.037156, 0.040537, 0.040537, 0.020165, 0.020165, 0.03976, 0.023963, 0.015344, 0.016257, 0.01078, 0.011106, 0.01204, 0.013265, 0.014315, 0.024393, 0.041405, 0.050641, 0.098513, 0.102787, 0.185198, 0.170161, 0.170161, 0.155435, 0.155435, 0.257454, 0.182256, 0.18812, 0.271506, 0.271506, 0.291804, 0.380708, 0.308712, 0.374039, 0.36309, 0.232838, 0.122885, 0.137348, 0.069024, 0.060549, 0.066181, 0.040537, 0.041405, 0.047319, 0.05306, 0.090864, 0.111485, 0.179055, 0.15008, 0.147574, 0.222385, 0.142424, 0.088832, 0.081712, 0.085092, 0.086953, 0.118441, 0.216401, 0.209395, 0.232838, 0.142424, 0.069024, 0.118441, 0.182256, 0.182256, 0.191378, 0.106997, 0.088832, 0.094817, 0.0704, 0.0704, 0.069024, 0.102787, 0.10481, 0.090864, 0.060549, 0.058088, 0.067594, 0.0704, 0.073402, 0.125101, 0.225814, 0.222385, 0.216401, 0.147574, 0.137348, 0.120615, 0.225814, 0.239899, 0.15284, 0.236433, 0.25031, 0.25031, 0.155435, 0.15284, 0.170161, 0.243554, 0.21291, 0.173081, 0.161087, 0.164327, 0.142424, 0.074921, 0.088832, 0.094817, 0.092881, 0.078022, 0.073402, 0.073402, 0.078022, 0.134866, 0.085092, 0.081712, 0.051831, 0.098513, 0.155435, 0.170161, 0.167087, 0.125101, 0.194234, 0.206376, 0.191378, 0.209395, 0.311707, 0.308712, 0.291804, 0.30533, 0.25406, 0.179055, 0.179055, 0.161087, 0.122885, 0.111485, 0.122885, 0.200174, 0.116183, 0.069024, 0.100716, 0.102787, 0.18812, 0.120615, 0.118441, 0.116183, 0.081712, 0.081712, 0.144935, 0.15008, 0.137348, 0.137348, 0.219301, 0.21291, 0.18812, 0.18812, 0.271506, 0.264545, 0.239899, 0.26085, 0.26085, 0.18812, 0.185198, 0.170161, 0.264545, 0.17593, 0.15284, 0.203355, 0.144935, 0.139895, 0.139895, 0.134866, 0.21291, 0.225814, 0.132295, 0.173081, 0.206376, 0.139895, 0.083462, 0.056825, 0.098513, 0.098513, 0.15284, 0.090864, 0.050641, 0.054297, 0.055536, 0.074921, 0.0704, 0.064632, 0.06184, 0.035586, 0.067594, 0.0704, 0.06184, 0.11371, 0.05306, 0.031287, 0.031287, 0.055536, 0.085092, 0.088832, 0.15008, 0.167087, 0.170161, 0.167087, 0.167087, 0.170161, 0.10481, 0.102787, 0.167087, 0.170161, 0.264545, 0.257454, 0.247041, 0.206376, 0.225814, 0.243554, 0.239899, 0.332115, 0.229226, 0.15008, 0.155435, 0.161087, 0.090864, 0.088832, 0.142424, 0.120615, 0.161087, 0.203355, 0.173081, 0.142424, 0.116183, 0.076542, 0.054297, 0.036378, 0.034884, 0.018787], '')</t>
  </si>
  <si>
    <t>UPI000173037D status=activ</t>
  </si>
  <si>
    <t>([0.060549, 0.102787, 0.129801, 0.18812, 0.222385, 0.147574, 0.164327, 0.182256, 0.127496, 0.071867, 0.085092, 0.116183, 0.098513, 0.106997, 0.088832, 0.083462, 0.127496, 0.073402, 0.125101, 0.120615, 0.132295, 0.06312, 0.056825, 0.06184, 0.025762, 0.025316, 0.028107, 0.018415, 0.019109, 0.030611, 0.0704, 0.041405, 0.037156, 0.030003, 0.028107, 0.066181, 0.066181, 0.033407, 0.066181, 0.067594, 0.06312, 0.036378, 0.060549, 0.06184, 0.055536, 0.111485, 0.106997, 0.185198, 0.222385, 0.229226, 0.264545, 0.247041, 0.352862, 0.264545, 0.332115, 0.257454, 0.206376, 0.25031, 0.36309, 0.352862, 0.25031, 0.216401, 0.25031, 0.196879, 0.194234, 0.209395, 0.116183, 0.0704, 0.058088, 0.074921, 0.076542, 0.0704, 0.079919, 0.040537, 0.059222, 0.033407, 0.030611, 0.018787, 0.026338, 0.029376, 0.031287, 0.034884, 0.024826, 0.034884, 0.06312, 0.030003, 0.030611, 0.036378, 0.069024, 0.031287, 0.034068, 0.034068, 0.017797, 0.018106, 0.029376, 0.020876, 0.020522, 0.035586, 0.074921, 0.037156, 0.038858, 0.017447, 0.025762, 0.055536, 0.030611, 0.014783, 0.014783, 0.009187, 0.013437, 0.008804, 0.014783, 0.014075, 0.009015, 0.014075, 0.010221, 0.010221, 0.010221, 0.010926, 0.011669, 0.011903, 0.013016, 0.01204, 0.023087, 0.022667, 0.011903, 0.011106, 0.025316, 0.06184, 0.122885, 0.071867, 0.074921, 0.081712, 0.088832, 0.15008, 0.081712, 0.06312, 0.06312, 0.0704, 0.120615, 0.06312, 0.067594, 0.060549, 0.032677, 0.037156, 0.037156, 0.036378, 0.051831, 0.024393, 0.017797, 0.010372, 0.013437, 0.013437, 0.009096, 0.006619, 0.007031, 0.009483, 0.014075, 0.010926, 0.013265, 0.013265, 0.016021, 0.00962, 0.010131, 0.016826, 0.009977, 0.009865, 0.016257, 0.023087, 0.022306, 0.026338, 0.024826, 0.018787, 0.034068, 0.054297, 0.038858, 0.038858, 0.042364, 0.023534, 0.020522, 0.025316, 0.023534, 0.031287, 0.066181, 0.046336, 0.043307, 0.032677, 0.020165, 0.012727, 0.010926, 0.009728, 0.007177, 0.006533, 0.009096, 0.008624, 0.00962, 0.010509, 0.007091, 0.007177, 0.01078, 0.017447, 0.018415, 0.015078, 0.009728, 0.009187, 0.01078, 0.007555, 0.013613, 0.021816, 0.038858, 0.03976, 0.090864, 0.090864, 0.127496, 0.118441, 0.118441, 0.100716, 0.173081, 0.281712, 0.278302, 0.268042, 0.25031, 0.25031, 0.164327, 0.167087, 0.167087, 0.173081, 0.17593, 0.161087, 0.10481, 0.094817, 0.049374, 0.048328, 0.086953, 0.079919, 0.043307, 0.023963, 0.026892, 0.026892, 0.015694, 0.009483, 0.006567, 0.005623, 0.004483, 0.005734, 0.006567, 0.005318, 0.006039, 0.007177, 0.00558, 0.006194, 0.004577], '')</t>
  </si>
  <si>
    <t>UPI000173037F status=activ</t>
  </si>
  <si>
    <t>([0.037156, 0.058088, 0.036378, 0.054297, 0.074921, 0.044297, 0.066181, 0.088832, 0.116183, 0.142424, 0.083462, 0.120615, 0.066181, 0.076542, 0.137348, 0.142424, 0.129801, 0.185198, 0.132295, 0.139895, 0.15008, 0.164327, 0.10481, 0.173081, 0.11371, 0.06184, 0.090864, 0.088832, 0.10481, 0.064632, 0.033407, 0.044297, 0.042364, 0.081712, 0.06312, 0.055536, 0.051831, 0.100716, 0.076542, 0.144935, 0.067594, 0.067594, 0.049374, 0.043307, 0.043307, 0.034068, 0.05306, 0.069024, 0.06312, 0.055536, 0.047319, 0.100716, 0.088832, 0.03976, 0.022667, 0.026338, 0.016257, 0.016257, 0.010131, 0.014586, 0.015078, 0.017447, 0.010372, 0.01227, 0.021381, 0.01204, 0.023087, 0.033407, 0.025762, 0.016021, 0.010509, 0.017797, 0.013613, 0.023087, 0.038042, 0.067594, 0.118441, 0.164327, 0.134866, 0.225814, 0.144935, 0.076542, 0.111485, 0.18812, 0.109221, 0.106997, 0.203355, 0.111485, 0.05306, 0.06312, 0.11371, 0.194234, 0.185198, 0.122885, 0.078022, 0.096677, 0.100716, 0.06312, 0.079919, 0.096677, 0.092881, 0.15284, 0.236433, 0.284882, 0.278302, 0.374039, 0.339168, 0.219301, 0.239899, 0.298791, 0.301917, 0.31487, 0.25406, 0.182256, 0.200174, 0.239899, 0.167087, 0.161087, 0.232838, 0.196879, 0.125101, 0.125101, 0.127496, 0.127496, 0.064632, 0.078022, 0.085092, 0.100716, 0.170161, 0.222385, 0.26085, 0.191378, 0.122885, 0.085092, 0.142424, 0.222385, 0.185198, 0.167087, 0.200174, 0.196879, 0.26085, 0.275179, 0.182256, 0.182256, 0.18812, 0.295083, 0.278302, 0.268042, 0.284882, 0.284882, 0.225814, 0.139895, 0.206376, 0.275179, 0.271506, 0.257454, 0.257454, 0.346032, 0.328603, 0.301917, 0.31487, 0.196879, 0.284882, 0.384043, 0.377384, 0.370445, 0.356642, 0.271506, 0.203355, 0.161087, 0.11371, 0.11371, 0.182256, 0.182256, 0.116183, 0.206376, 0.236433, 0.170161, 0.155435, 0.271506, 0.17593, 0.161087, 0.164327, 0.096677, 0.051831, 0.058088, 0.058088, 0.046336, 0.074921, 0.116183, 0.081712, 0.129801, 0.179055, 0.191378, 0.122885, 0.120615, 0.06184, 0.032017, 0.050641, 0.056825, 0.051831, 0.092881, 0.055536, 0.092881, 0.125101, 0.200174, 0.118441, 0.132295, 0.155435, 0.155435, 0.100716, 0.167087, 0.170161, 0.127496, 0.127496, 0.167087, 0.25406, 0.359901, 0.4292, 0.359901, 0.311707, 0.209395, 0.139895, 0.21291, 0.122885, 0.144935, 0.15284, 0.247041, 0.196879, 0.200174, 0.209395, 0.196879, 0.139895, 0.129801, 0.132295, 0.102787, 0.134866, 0.076542, 0.045352, 0.029376, 0.026892, 0.032017, 0.06312, 0.11371, 0.11371, 0.216401, 0.216401, 0.118441, 0.132295, 0.096677, 0.06184, 0.043307, 0.047319, 0.083462, 0.066181, 0.066181, 0.081712, 0.060549, 0.118441, 0.167087, 0.196879, 0.243554, 0.209395, 0.21291, 0.203355, 0.203355, 0.125101, 0.137348, 0.232838, 0.137348, 0.129801, 0.206376, 0.15284, 0.142424, 0.155435, 0.203355, 0.295083, 0.196879, 0.15284, 0.116183, 0.134866, 0.090864, 0.11371, 0.15008, 0.155435, 0.155435, 0.158265, 0.147574, 0.116183, 0.11371, 0.142424, 0.142424, 0.142424, 0.144935, 0.191378, 0.098513, 0.090864, 0.086953, 0.164327, 0.209395, 0.25031, 0.243554, 0.359901, 0.25031, 0.232838, 0.26085, 0.17593, 0.109221, 0.147574, 0.170161, 0.147574, 0.167087, 0.225814, 0.225814, 0.232838, 0.271506, 0.281712, 0.311707, 0.278302, 0.216401, 0.21291, 0.229226, 0.222385, 0.209395, 0.236433, 0.25031, 0.134866, 0.129801, 0.196879, 0.225814, 0.155435, 0.118441, 0.118441, 0.147574, 0.109221, 0.15284, 0.122885, 0.164327, 0.102787, 0.106997, 0.116183, 0.120615, 0.069024, 0.040537], '')</t>
  </si>
  <si>
    <t>UPI0001730380 status=activ</t>
  </si>
  <si>
    <t>([0.032677, 0.05306, 0.032677, 0.05306, 0.036378, 0.050641, 0.054297, 0.037156, 0.026892, 0.040537, 0.049374, 0.060549, 0.034068, 0.037156, 0.060549, 0.032677, 0.05306, 0.060549, 0.047319, 0.083462, 0.142424, 0.144935, 0.090864, 0.092881, 0.05306, 0.090864, 0.088832, 0.10481, 0.164327, 0.247041, 0.236433, 0.25406, 0.25406, 0.25406, 0.26085, 0.18812, 0.222385, 0.222385, 0.206376, 0.203355, 0.206376, 0.203355, 0.264545, 0.349426, 0.346032, 0.42561, 0.418646, 0.4292, 0.436924, 0.349426, 0.352862, 0.346032, 0.257454, 0.232838, 0.31487, 0.308712, 0.387226, 0.408655, 0.335645, 0.31487, 0.339168, 0.301917, 0.284882, 0.203355, 0.196879, 0.291804, 0.30533, 0.206376, 0.15008, 0.092881, 0.164327, 0.102787, 0.109221, 0.164327, 0.191378, 0.203355, 0.144935, 0.094817, 0.094817, 0.155435, 0.18812, 0.185198, 0.203355, 0.21291, 0.301917, 0.225814, 0.161087, 0.164327, 0.25406, 0.232838, 0.318242, 0.311707, 0.40511, 0.390993, 0.31487, 0.31487, 0.278302, 0.257454, 0.257454, 0.26085, 0.281712, 0.191378, 0.281712, 0.295083, 0.225814, 0.129801, 0.129801, 0.17593, 0.118441, 0.139895, 0.219301, 0.21291, 0.203355, 0.196879, 0.203355, 0.281712, 0.268042, 0.298791, 0.349426, 0.433034, 0.36309, 0.335645, 0.311707, 0.194234, 0.191378, 0.25406, 0.352862, 0.433034, 0.433034, 0.505461, 0.384043, 0.377384, 0.295083, 0.268042, 0.278302, 0.275179, 0.209395, 0.219301, 0.222385, 0.268042, 0.203355, 0.18812, 0.132295, 0.225814, 0.328603, 0.332115, 0.324872, 0.339168, 0.342579, 0.311707, 0.31487, 0.408655, 0.40511, 0.40511, 0.346032, 0.342579, 0.25406, 0.321458, 0.321458, 0.308712, 0.288399, 0.271506, 0.243554, 0.243554, 0.239899, 0.179055, 0.179055, 0.182256, 0.191378, 0.203355, 0.239899, 0.155435, 0.147574, 0.155435, 0.158265, 0.239899, 0.200174, 0.203355, 0.21291, 0.206376, 0.137348, 0.147574, 0.222385, 0.332115, 0.398279, 0.394753, 0.490133, 0.476583, 0.387226, 0.339168, 0.328603, 0.236433, 0.257454, 0.182256, 0.116183, 0.144935, 0.164327, 0.134866, 0.203355, 0.106997, 0.081712, 0.139895, 0.129801, 0.074921, 0.036378, 0.021816, 0.023534, 0.021816, 0.021816, 0.019109, 0.014586, 0.015694, 0.024393, 0.018787, 0.032017, 0.048328, 0.030003, 0.017797, 0.028695, 0.027463, 0.042364, 0.032017, 0.034884, 0.029376, 0.025316, 0.030003, 0.042364, 0.0198, 0.01204, 0.012491, 0.023534, 0.030611, 0.027463, 0.017797, 0.017447, 0.017138, 0.018106, 0.037156, 0.041405, 0.041405, 0.043307, 0.060549, 0.102787, 0.094817, 0.094817, 0.15284, 0.216401, 0.222385, 0.339168, 0.4292, 0.40511, 0.36309, 0.390993, 0.356642], '')</t>
  </si>
  <si>
    <t>UPI0001730381 status=activ</t>
  </si>
  <si>
    <t>([0.000854, 0.001172, 0.001048, 0.001335, 0.001541, 0.001434, 0.001335, 0.001202, 0.001202, 0.001112, 0.001434, 0.001808, 0.001906, 0.003079, 0.002688, 0.002581, 0.002482, 0.003109, 0.002581, 0.002606, 0.003512, 0.004611, 0.005223, 0.005223, 0.006421, 0.007422, 0.007177, 0.007645, 0.009187, 0.008723, 0.013016, 0.013821, 0.009096, 0.015344, 0.017138, 0.038042, 0.090864, 0.127496, 0.086953, 0.182256, 0.17593, 0.134866, 0.15284, 0.111485, 0.216401, 0.216401, 0.236433, 0.346032, 0.291804, 0.374039, 0.483068, 0.387226, 0.284882, 0.370445, 0.271506, 0.158265, 0.164327, 0.155435, 0.191378, 0.225814, 0.194234, 0.118441, 0.078022, 0.045352, 0.029376, 0.016528, 0.014075, 0.014075, 0.009294, 0.019109, 0.018106, 0.010372, 0.016528, 0.030611, 0.032017, 0.058088, 0.11371, 0.069024, 0.042364, 0.033407, 0.0198, 0.023963, 0.020522, 0.047319, 0.078022, 0.158265, 0.120615, 0.090864, 0.085092, 0.158265, 0.079919, 0.043307, 0.044297, 0.034884, 0.018106, 0.020165, 0.013265, 0.008723, 0.011342, 0.016528, 0.01227, 0.021816, 0.018415, 0.038858, 0.030003, 0.028695, 0.017797, 0.021381, 0.018415, 0.014783, 0.013821, 0.025316, 0.025762, 0.05306, 0.066181, 0.071867, 0.066181, 0.111485, 0.116183, 0.118441, 0.125101, 0.219301, 0.216401, 0.170161, 0.17593, 0.222385, 0.179055, 0.236433, 0.342579, 0.42561, 0.454136, 0.374039, 0.278302, 0.384043, 0.257454, 0.257454, 0.311707, 0.301917, 0.308712, 0.398279, 0.401658, 0.401658, 0.318242, 0.321458, 0.324872, 0.236433, 0.219301, 0.182256, 0.216401, 0.209395, 0.219301, 0.222385, 0.268042, 0.264545, 0.25406, 0.377384, 0.335645, 0.284882, 0.288399, 0.281712, 0.268042, 0.268042, 0.271506, 0.271506, 0.271506, 0.321458, 0.324872, 0.264545, 0.342579, 0.335645, 0.25406, 0.275179, 0.271506, 0.196879, 0.25406, 0.164327, 0.179055, 0.125101, 0.185198, 0.182256, 0.102787, 0.11371, 0.120615, 0.116183, 0.173081, 0.170161, 0.194234, 0.225814, 0.26085, 0.275179, 0.291804, 0.278302, 0.243554, 0.15008, 0.25031, 0.295083, 0.356642, 0.264545, 0.374039, 0.380708, 0.380708, 0.497853, 0.480142, 0.377384, 0.394753, 0.359901, 0.257454, 0.275179, 0.291804, 0.332115, 0.335645, 0.332115, 0.31487, 0.335645, 0.359901, 0.390993, 0.384043, 0.349426, 0.414856, 0.418646, 0.4292, 0.422041, 0.394753, 0.356642, 0.458154, 0.41194, 0.36309, 0.468512, 0.414856, 0.450668, 0.359901, 0.318242, 0.232838, 0.308712, 0.295083, 0.374039, 0.349426, 0.25406, 0.318242, 0.243554, 0.216401, 0.17593, 0.15008, 0.147574, 0.158265, 0.111485, 0.106997, 0.158265, 0.10481, 0.111485], '')</t>
  </si>
  <si>
    <t>UPI0001730392 status=activ</t>
  </si>
  <si>
    <t>([0.032677, 0.05306, 0.088832, 0.05306, 0.028107, 0.017138, 0.022667, 0.036378, 0.022306, 0.028107, 0.03976, 0.028107, 0.030611, 0.031287, 0.045352, 0.045352, 0.041405, 0.035586, 0.032677, 0.032677, 0.041405, 0.090864, 0.092881, 0.090864, 0.098513, 0.182256, 0.298791, 0.264545, 0.264545, 0.342579, 0.25406, 0.158265, 0.179055, 0.173081, 0.25406, 0.191378, 0.225814, 0.194234, 0.132295, 0.139895, 0.243554, 0.232838, 0.144935, 0.079919, 0.076542, 0.127496, 0.127496, 0.096677, 0.067594, 0.055536, 0.038858, 0.043307, 0.074921, 0.116183, 0.092881, 0.096677, 0.083462, 0.079919, 0.102787, 0.167087, 0.161087, 0.081712, 0.090864, 0.086953, 0.155435, 0.125101, 0.066181, 0.073402, 0.088832, 0.155435, 0.158265, 0.15284, 0.222385, 0.144935, 0.120615, 0.161087, 0.129801, 0.182256, 0.185198, 0.125101, 0.127496, 0.100716, 0.173081, 0.134866, 0.155435, 0.125101, 0.170161, 0.173081, 0.102787, 0.058088, 0.058088, 0.046336, 0.048328, 0.026338, 0.050641, 0.034884, 0.034884, 0.034884, 0.042364, 0.024393, 0.021381, 0.022306, 0.028107, 0.028107, 0.040537, 0.064632, 0.03976, 0.035586, 0.035586, 0.055536, 0.056825, 0.034068, 0.042364, 0.043307, 0.076542, 0.081712, 0.092881, 0.085092, 0.102787, 0.106997, 0.106997, 0.147574, 0.078022, 0.060549, 0.046336, 0.041405, 0.023963, 0.026892, 0.025762, 0.025762, 0.025316, 0.029376, 0.024826, 0.024826, 0.021816, 0.023534, 0.026338, 0.023963, 0.016021, 0.016826, 0.010509, 0.017797, 0.020876, 0.019401, 0.026892, 0.036378, 0.022667, 0.038858, 0.033407, 0.034884, 0.067594, 0.038042, 0.034884, 0.069024, 0.071867, 0.118441, 0.118441, 0.078022, 0.086953, 0.132295, 0.0704, 0.127496, 0.073402, 0.090864, 0.096677, 0.088832, 0.078022, 0.122885, 0.120615, 0.236433, 0.236433, 0.196879, 0.291804, 0.288399, 0.288399, 0.194234, 0.127496, 0.127496, 0.170161, 0.236433, 0.203355, 0.191378, 0.155435, 0.191378, 0.098513, 0.170161, 0.191378, 0.206376, 0.216401, 0.137348, 0.071867, 0.037156, 0.051831, 0.048328, 0.073402, 0.0704, 0.120615, 0.247041, 0.164327, 0.096677, 0.096677, 0.129801, 0.196879, 0.196879, 0.15008, 0.147574, 0.158265, 0.144935, 0.074921, 0.074921, 0.134866, 0.21291, 0.318242, 0.30533, 0.301917, 0.264545, 0.194234, 0.125101, 0.111485, 0.111485, 0.088832, 0.102787, 0.094817, 0.127496, 0.179055, 0.194234, 0.196879, 0.179055, 0.182256, 0.291804, 0.200174, 0.127496, 0.134866, 0.10481, 0.06184, 0.05306, 0.049374, 0.064632, 0.11371, 0.125101, 0.191378, 0.21291, 0.173081, 0.167087, 0.094817, 0.076542, 0.071867, 0.134866, 0.137348, 0.122885, 0.094817, 0.155435, 0.229226, 0.222385, 0.268042, 0.31487, 0.26085, 0.257454, 0.301917, 0.268042, 0.142424, 0.085092, 0.147574, 0.170161, 0.092881, 0.15284, 0.094817, 0.158265, 0.090864, 0.098513, 0.098513, 0.116183, 0.059222, 0.066181, 0.066181, 0.066181, 0.048328, 0.100716, 0.139895, 0.079919, 0.102787, 0.194234, 0.191378, 0.10481, 0.106997, 0.185198, 0.194234, 0.291804, 0.196879, 0.278302, 0.232838, 0.17593, 0.116183, 0.200174, 0.194234, 0.185198, 0.11371, 0.17593, 0.155435, 0.116183, 0.11371, 0.111485, 0.06184, 0.086953, 0.164327, 0.173081, 0.182256, 0.15284, 0.15284, 0.15284, 0.155435, 0.155435, 0.139895, 0.15008, 0.15008, 0.155435, 0.158265, 0.225814, 0.167087, 0.173081, 0.264545, 0.346032, 0.30533, 0.288399, 0.328603, 0.239899, 0.155435, 0.147574, 0.167087, 0.167087, 0.161087, 0.18812, 0.144935, 0.222385, 0.295083, 0.311707, 0.203355, 0.179055, 0.158265, 0.222385, 0.203355, 0.191378, 0.222385, 0.26085, 0.335645, 0.301917, 0.366687, 0.440853, 0.422041, 0.408655, 0.370445, 0.483068, 0.408655, 0.529623, 0.497853], '')</t>
  </si>
  <si>
    <t>[353]</t>
  </si>
  <si>
    <t>UPI0001730394 status=activ</t>
  </si>
  <si>
    <t>([0.268042, 0.359901, 0.284882, 0.332115, 0.366687, 0.243554, 0.284882, 0.30533, 0.335645, 0.380708, 0.398279, 0.465241, 0.472492, 0.374039, 0.284882, 0.328603, 0.42561, 0.335645, 0.335645, 0.324872, 0.339168, 0.328603, 0.332115, 0.308712, 0.268042, 0.18812, 0.232838, 0.139895, 0.15284, 0.147574, 0.076542, 0.076542, 0.067594, 0.050641, 0.050641, 0.067594, 0.049374, 0.03976, 0.073402, 0.129801, 0.127496, 0.120615, 0.137348, 0.122885, 0.127496, 0.081712, 0.109221, 0.15284, 0.239899, 0.134866, 0.132295, 0.137348, 0.137348, 0.155435, 0.182256, 0.164327, 0.129801, 0.161087, 0.18812, 0.116183, 0.096677, 0.106997, 0.059222, 0.049374, 0.047319, 0.045352, 0.096677, 0.074921, 0.078022, 0.081712, 0.161087, 0.179055, 0.17593, 0.179055, 0.096677, 0.098513, 0.111485, 0.191378, 0.15284, 0.158265, 0.15284, 0.15284, 0.134866, 0.206376, 0.271506, 0.161087, 0.21291, 0.173081, 0.158265, 0.15284, 0.167087, 0.161087, 0.142424, 0.219301, 0.179055, 0.225814, 0.158265, 0.219301, 0.196879, 0.243554, 0.236433, 0.257454, 0.26085, 0.179055, 0.122885, 0.142424, 0.155435, 0.200174, 0.225814, 0.222385, 0.25031, 0.232838, 0.129801, 0.132295, 0.076542, 0.106997, 0.086953, 0.155435, 0.15284, 0.086953, 0.086953, 0.090864, 0.137348, 0.11371, 0.17593, 0.239899, 0.155435, 0.15008, 0.079919, 0.092881, 0.158265, 0.081712, 0.096677, 0.179055, 0.147574, 0.144935, 0.134866, 0.196879, 0.10481, 0.10481, 0.179055, 0.182256, 0.182256, 0.196879, 0.144935, 0.15008, 0.127496, 0.129801, 0.219301, 0.30533, 0.278302, 0.236433, 0.332115, 0.264545, 0.232838, 0.229226, 0.222385, 0.164327, 0.109221, 0.185198, 0.185198, 0.185198, 0.109221, 0.067594, 0.048328, 0.049374, 0.024393, 0.034068, 0.064632, 0.03976, 0.03976, 0.040537, 0.051831, 0.054297, 0.054297, 0.038042, 0.051831, 0.094817, 0.083462, 0.073402, 0.067594, 0.037156, 0.020876, 0.029376, 0.047319, 0.067594, 0.125101, 0.134866, 0.127496, 0.122885, 0.17593, 0.109221, 0.10481, 0.050641, 0.030611, 0.024393, 0.034068, 0.032017, 0.031287, 0.056825, 0.079919, 0.078022, 0.078022, 0.15008, 0.109221, 0.058088, 0.050641, 0.046336, 0.054297, 0.03976, 0.03976, 0.022667, 0.043307, 0.023963, 0.047319, 0.040537, 0.035586, 0.036378, 0.034068, 0.019401, 0.018787, 0.018787, 0.023534, 0.043307, 0.036378, 0.050641, 0.073402, 0.038042, 0.040537, 0.036378, 0.035586, 0.034068, 0.064632, 0.058088, 0.10481, 0.059222, 0.106997, 0.106997, 0.10481, 0.10481, 0.094817, 0.059222, 0.074921, 0.059222, 0.06184, 0.06184, 0.037156, 0.029376, 0.030611, 0.017138, 0.029376, 0.043307, 0.023087, 0.017447, 0.013821, 0.01078, 0.014315, 0.010509, 0.014075, 0.013265, 0.009728, 0.016826, 0.023963], '')</t>
  </si>
  <si>
    <t>UPI0001730397 status=activ</t>
  </si>
  <si>
    <t>([0.525368, 0.56648, 0.59917, 0.613573, 0.5017, 0.440853, 0.472492, 0.486429, 0.472492, 0.486429, 0.509769, 0.465241, 0.370445, 0.436924, 0.436924, 0.433034, 0.433034, 0.342579, 0.408655, 0.408655, 0.335645, 0.321458, 0.239899, 0.209395, 0.222385, 0.219301, 0.25031, 0.236433, 0.239899, 0.239899, 0.239899, 0.144935, 0.209395, 0.311707, 0.308712, 0.308712, 0.219301, 0.15284, 0.219301, 0.222385, 0.139895, 0.194234, 0.194234, 0.26085, 0.291804, 0.288399, 0.284882, 0.25031, 0.25406, 0.179055, 0.206376, 0.179055, 0.268042, 0.278302, 0.268042, 0.191378, 0.200174, 0.298791, 0.31487, 0.247041, 0.229226, 0.324872, 0.25031, 0.26085, 0.268042, 0.18812, 0.191378, 0.191378, 0.284882, 0.284882, 0.268042, 0.191378, 0.222385, 0.206376, 0.132295, 0.092881, 0.144935, 0.134866, 0.132295, 0.191378, 0.26085, 0.275179, 0.284882, 0.36309, 0.359901, 0.36309, 0.440853, 0.346032, 0.42561, 0.31487, 0.31487, 0.387226, 0.384043, 0.380708, 0.31487, 0.401658, 0.440853, 0.414856, 0.41194, 0.414856, 0.440853, 0.450668, 0.458154, 0.377384, 0.374039, 0.298791, 0.308712, 0.209395, 0.308712, 0.318242, 0.394753, 0.308712, 0.349426, 0.433034, 0.356642, 0.359901, 0.370445, 0.295083, 0.243554, 0.222385, 0.225814, 0.209395, 0.200174, 0.164327, 0.216401, 0.229226, 0.229226, 0.21291, 0.236433, 0.236433, 0.222385, 0.236433, 0.332115, 0.239899, 0.229226, 0.298791, 0.380708, 0.339168, 0.359901, 0.454136, 0.394753, 0.311707, 0.271506, 0.275179, 0.301917, 0.243554, 0.236433, 0.278302, 0.203355, 0.25406, 0.170161, 0.167087, 0.15008, 0.122885, 0.11371, 0.142424, 0.158265, 0.155435, 0.17593, 0.26085, 0.179055, 0.25031, 0.335645, 0.377384, 0.298791, 0.225814, 0.30533, 0.301917, 0.232838, 0.30533, 0.342579, 0.418646, 0.346032, 0.284882, 0.298791, 0.31487, 0.284882, 0.284882, 0.26085, 0.236433, 0.196879, 0.257454, 0.229226, 0.179055, 0.127496, 0.18812, 0.268042, 0.196879], '')</t>
  </si>
  <si>
    <t>[0, 1, 2, 3, 4, 10]</t>
  </si>
  <si>
    <t>UPI0001730398 status=activ</t>
  </si>
  <si>
    <t>([0.116183, 0.11371, 0.15008, 0.18812, 0.216401, 0.139895, 0.164327, 0.194234, 0.15284, 0.116183, 0.116183, 0.147574, 0.15008, 0.122885, 0.096677, 0.100716, 0.10481, 0.15008, 0.15284, 0.247041, 0.164327, 0.102787, 0.074921, 0.048328, 0.038858, 0.040537, 0.078022, 0.083462, 0.090864, 0.139895, 0.127496, 0.158265, 0.15284, 0.085092, 0.158265, 0.185198, 0.18812, 0.116183, 0.122885, 0.200174, 0.191378, 0.194234, 0.278302, 0.288399, 0.366687, 0.324872, 0.339168, 0.222385, 0.137348, 0.132295, 0.106997, 0.182256, 0.10481, 0.102787, 0.18812, 0.194234, 0.200174, 0.200174, 0.194234, 0.18812, 0.173081, 0.100716, 0.173081, 0.185198, 0.185198, 0.106997, 0.158265, 0.155435, 0.264545, 0.324872, 0.324872, 0.264545, 0.271506, 0.268042, 0.182256, 0.116183, 0.118441, 0.125101, 0.096677, 0.164327, 0.094817, 0.078022, 0.083462, 0.081712, 0.076542, 0.127496, 0.116183, 0.067594, 0.06312, 0.06312, 0.083462, 0.079919, 0.15284, 0.15284, 0.15284, 0.25031, 0.321458, 0.219301, 0.132295, 0.161087, 0.098513, 0.179055, 0.17593, 0.268042, 0.222385, 0.158265, 0.098513, 0.179055, 0.17593, 0.170161, 0.170161, 0.137348, 0.111485, 0.102787, 0.098513, 0.164327, 0.090864, 0.050641, 0.088832, 0.144935, 0.139895, 0.216401, 0.200174, 0.206376, 0.127496, 0.092881, 0.15008, 0.137348, 0.137348, 0.216401, 0.155435, 0.090864, 0.109221, 0.079919, 0.067594, 0.079919, 0.088832, 0.079919, 0.137348, 0.137348, 0.144935, 0.085092, 0.049374, 0.050641, 0.050641, 0.086953, 0.144935, 0.134866, 0.120615, 0.0704, 0.074921, 0.060549, 0.05306, 0.051831, 0.096677, 0.116183, 0.054297, 0.049374, 0.056825, 0.06312, 0.036378, 0.034884, 0.069024, 0.120615, 0.118441, 0.094817, 0.098513, 0.066181, 0.0704, 0.11371, 0.127496, 0.0704, 0.158265, 0.25406, 0.222385, 0.219301, 0.219301, 0.311707, 0.321458, 0.318242, 0.203355, 0.30533, 0.311707, 0.295083, 0.291804, 0.200174, 0.281712, 0.191378, 0.25406, 0.25406, 0.216401, 0.318242, 0.440853, 0.318242, 0.284882, 0.324872, 0.25031, 0.264545, 0.268042, 0.173081, 0.191378, 0.301917, 0.25406, 0.222385, 0.15008, 0.088832, 0.15284, 0.076542, 0.134866, 0.139895, 0.129801, 0.200174, 0.17593, 0.088832, 0.15008, 0.111485, 0.127496, 0.127496, 0.071867, 0.066181, 0.118441, 0.185198, 0.18812, 0.225814, 0.161087, 0.25406, 0.359901, 0.243554, 0.374039, 0.356642, 0.349426, 0.349426, 0.298791, 0.298791, 0.30533, 0.219301, 0.342579, 0.324872, 0.284882, 0.366687, 0.366687, 0.324872, 0.321458, 0.243554, 0.209395, 0.318242, 0.30533, 0.200174, 0.308712, 0.30533, 0.288399, 0.268042, 0.243554, 0.257454, 0.219301, 0.298791, 0.387226, 0.308712, 0.247041, 0.40511], '')</t>
  </si>
  <si>
    <t>UPI0001730399 status=activ</t>
  </si>
  <si>
    <t>([0.194234, 0.196879, 0.139895, 0.170161, 0.194234, 0.111485, 0.147574, 0.209395, 0.21291, 0.139895, 0.170161, 0.125101, 0.116183, 0.173081, 0.268042, 0.268042, 0.291804, 0.377384, 0.394753, 0.31487, 0.239899, 0.257454, 0.291804, 0.295083, 0.216401, 0.200174, 0.321458, 0.284882, 0.288399, 0.311707, 0.390993, 0.278302, 0.377384, 0.291804, 0.291804, 0.284882, 0.179055, 0.17593, 0.209395, 0.144935, 0.142424, 0.155435, 0.161087, 0.164327, 0.200174, 0.295083, 0.232838, 0.21291, 0.247041, 0.209395, 0.137348, 0.15284, 0.222385, 0.134866, 0.182256, 0.106997, 0.111485, 0.191378, 0.225814, 0.203355, 0.203355, 0.288399, 0.370445, 0.356642, 0.342579, 0.281712, 0.185198, 0.185198, 0.134866, 0.076542, 0.050641, 0.073402, 0.074921, 0.058088, 0.106997, 0.129801, 0.129801, 0.129801, 0.081712, 0.073402, 0.058088, 0.086953, 0.081712, 0.048328, 0.026338, 0.029376, 0.051831, 0.073402, 0.125101, 0.206376, 0.30533, 0.30533, 0.342579, 0.356642, 0.339168, 0.291804, 0.216401, 0.31487, 0.271506, 0.25406, 0.25406, 0.291804, 0.200174, 0.127496, 0.17593, 0.284882, 0.264545, 0.295083, 0.332115, 0.335645, 0.31487, 0.295083, 0.377384, 0.387226, 0.30533, 0.352862, 0.384043, 0.454136, 0.418646, 0.450668, 0.447574, 0.321458, 0.284882, 0.387226, 0.490133, 0.408655, 0.349426, 0.271506, 0.158265, 0.129801, 0.132295, 0.139895, 0.139895, 0.129801, 0.0704, 0.116183, 0.142424, 0.098513, 0.120615, 0.11371, 0.122885, 0.194234, 0.194234, 0.236433, 0.132295, 0.139895, 0.185198, 0.185198, 0.236433, 0.31487, 0.26085, 0.170161, 0.164327, 0.102787, 0.122885, 0.206376, 0.209395, 0.206376, 0.209395, 0.127496, 0.10481, 0.056825, 0.043307, 0.049374, 0.036378, 0.047319, 0.042364, 0.049374, 0.064632, 0.064632, 0.066181, 0.125101, 0.222385, 0.134866, 0.239899, 0.206376, 0.134866, 0.122885, 0.120615, 0.109221, 0.185198, 0.167087, 0.264545, 0.321458, 0.342579, 0.295083, 0.278302, 0.275179, 0.291804, 0.298791, 0.216401, 0.191378, 0.15008, 0.100716, 0.15284, 0.098513, 0.076542, 0.102787, 0.074921, 0.054297, 0.094817], '')</t>
  </si>
  <si>
    <t>UPI000173039A status=activ</t>
  </si>
  <si>
    <t>([0.384043, 0.342579, 0.216401, 0.271506, 0.308712, 0.17593, 0.216401, 0.236433, 0.164327, 0.122885, 0.139895, 0.142424, 0.209395, 0.109221, 0.111485, 0.106997, 0.069024, 0.042364, 0.042364, 0.043307, 0.03976, 0.021381, 0.028695, 0.05306, 0.050641, 0.050641, 0.069024, 0.034068, 0.034068, 0.038042, 0.042364, 0.049374, 0.034068, 0.026892, 0.056825, 0.06312, 0.06312, 0.100716, 0.129801, 0.129801, 0.058088, 0.031287, 0.064632, 0.032677, 0.016257, 0.015694, 0.016257, 0.024826, 0.050641, 0.03976, 0.035586, 0.024393, 0.014315, 0.026892, 0.024826, 0.026892, 0.046336, 0.048328, 0.022667, 0.013613, 0.011342, 0.023534, 0.022667, 0.020165, 0.035586, 0.046336, 0.025316, 0.013613, 0.013437, 0.009015, 0.007315, 0.011518, 0.024393, 0.021816, 0.01204, 0.016528, 0.009865, 0.010221, 0.007177, 0.012491, 0.023534, 0.023534, 0.012727, 0.022667, 0.023534, 0.014075, 0.011106, 0.010926, 0.018106, 0.011106, 0.016257, 0.032017, 0.014075, 0.008723, 0.010509, 0.016826, 0.017138, 0.032677, 0.031287, 0.058088, 0.025762, 0.01204, 0.009483, 0.009401, 0.006567, 0.006421, 0.006701, 0.010221, 0.016257, 0.016257, 0.015694, 0.015694, 0.014586, 0.032677, 0.046336, 0.059222, 0.059222, 0.033407, 0.030003, 0.021816, 0.014586, 0.024393, 0.041405, 0.040537, 0.086953, 0.096677, 0.05306, 0.067594, 0.036378, 0.042364, 0.023534, 0.034068, 0.024393, 0.023087, 0.020165, 0.029376, 0.034068, 0.021381, 0.019109, 0.019109, 0.013613, 0.020165, 0.022667, 0.016257, 0.027463, 0.018787, 0.021816, 0.024393, 0.017447, 0.017447, 0.009728, 0.009865, 0.011518, 0.015078, 0.015078, 0.00962, 0.007645, 0.005249, 0.006795, 0.007877, 0.008525, 0.00777, 0.005318, 0.00515, 0.007031, 0.007555, 0.00962, 0.009401, 0.013265, 0.011518, 0.020165, 0.017447, 0.034884, 0.040537, 0.022667, 0.015344, 0.028107, 0.025316, 0.026338, 0.014783, 0.021816, 0.011903, 0.023963, 0.036378, 0.033407, 0.018787, 0.010221, 0.010509, 0.014075, 0.014783, 0.032017, 0.034068, 0.076542, 0.041405, 0.028695, 0.042364, 0.056825, 0.040537, 0.048328, 0.079919, 0.137348, 0.096677, 0.182256, 0.139895, 0.18812], '')</t>
  </si>
  <si>
    <t>UPI000173039B status=activ</t>
  </si>
  <si>
    <t>([0.342579, 0.179055, 0.222385, 0.264545, 0.318242, 0.257454, 0.301917, 0.225814, 0.26085, 0.196879, 0.225814, 0.278302, 0.264545, 0.257454, 0.284882, 0.284882, 0.284882, 0.179055, 0.111485, 0.06184, 0.069024, 0.122885, 0.236433, 0.26085, 0.194234, 0.125101, 0.185198, 0.173081, 0.17593, 0.090864, 0.102787, 0.066181, 0.036378, 0.034884, 0.028695, 0.023534, 0.0198, 0.023087, 0.038042, 0.064632, 0.118441, 0.086953, 0.038858, 0.017797, 0.010131, 0.014783, 0.020876, 0.013016, 0.013265, 0.022306, 0.028695, 0.044297, 0.074921, 0.129801, 0.078022, 0.092881, 0.120615, 0.229226, 0.200174, 0.155435, 0.100716, 0.098513, 0.127496, 0.147574, 0.247041, 0.308712, 0.185198, 0.118441, 0.164327, 0.167087, 0.164327, 0.200174, 0.109221, 0.102787, 0.096677, 0.155435, 0.170161, 0.170161, 0.158265, 0.164327, 0.164327, 0.257454, 0.26085, 0.26085, 0.271506, 0.18812, 0.219301, 0.332115, 0.436924, 0.377384, 0.398279, 0.398279, 0.359901, 0.408655, 0.41194, 0.321458, 0.335645, 0.291804, 0.284882, 0.291804, 0.284882, 0.335645, 0.318242, 0.21291, 0.209395, 0.288399, 0.288399, 0.278302, 0.291804, 0.185198, 0.264545, 0.206376, 0.134866, 0.200174, 0.271506, 0.191378, 0.284882, 0.239899, 0.275179, 0.206376, 0.139895, 0.11371, 0.144935, 0.15008, 0.147574, 0.147574, 0.125101, 0.200174, 0.122885, 0.098513, 0.164327, 0.100716, 0.069024, 0.06184, 0.059222, 0.056825, 0.088832, 0.048328, 0.032017, 0.031287, 0.03976, 0.06312, 0.083462, 0.079919, 0.079919, 0.144935, 0.137348, 0.164327, 0.173081, 0.179055, 0.122885, 0.129801, 0.122885, 0.203355, 0.264545, 0.17593, 0.182256, 0.196879, 0.196879, 0.30533, 0.311707, 0.339168, 0.335645, 0.264545, 0.229226, 0.125101, 0.120615, 0.081712, 0.047319, 0.047319, 0.069024, 0.071867, 0.067594, 0.125101, 0.129801, 0.15008, 0.225814, 0.21291, 0.216401, 0.30533, 0.291804, 0.21291, 0.185198, 0.116183, 0.142424, 0.164327, 0.203355, 0.170161, 0.232838, 0.229226, 0.132295, 0.158265, 0.278302, 0.185198, 0.111485, 0.048328, 0.049374, 0.028107, 0.016021, 0.009483, 0.009483, 0.006894, 0.006482, 0.007031, 0.009483, 0.010672, 0.010926, 0.009865, 0.01204, 0.00777, 0.01078, 0.010926, 0.010672, 0.00962, 0.009728, 0.014783, 0.028695, 0.028695, 0.026892, 0.028695, 0.029376, 0.029376, 0.025316, 0.045352, 0.045352, 0.024826, 0.026892, 0.025762, 0.030003, 0.026892, 0.031287, 0.017797, 0.029376, 0.029376, 0.023534, 0.020876, 0.014075, 0.014075, 0.011669, 0.01204, 0.0198, 0.022306, 0.021816, 0.036378, 0.03976, 0.044297, 0.038042, 0.035586, 0.043307, 0.037156, 0.040537, 0.058088, 0.109221, 0.116183, 0.127496, 0.158265, 0.173081, 0.25031, 0.209395, 0.26085, 0.229226, 0.229226, 0.31487, 0.318242, 0.25406, 0.137348, 0.122885, 0.236433, 0.194234, 0.164327, 0.15008, 0.079919, 0.10481, 0.100716, 0.054297, 0.026338, 0.024393, 0.034884, 0.024826, 0.024393, 0.017138, 0.030003, 0.020876, 0.013437, 0.00962, 0.014075, 0.030611], '')</t>
  </si>
  <si>
    <t>UPI000173039E status=activ</t>
  </si>
  <si>
    <t>([0.158265, 0.222385, 0.291804, 0.219301, 0.25406, 0.164327, 0.225814, 0.15284, 0.182256, 0.236433, 0.278302, 0.31487, 0.194234, 0.182256, 0.17593, 0.17593, 0.164327, 0.090864, 0.155435, 0.088832, 0.049374, 0.086953, 0.078022, 0.066181, 0.116183, 0.122885, 0.122885, 0.100716, 0.109221, 0.100716, 0.081712, 0.073402, 0.074921, 0.15284, 0.085092, 0.050641, 0.045352, 0.081712, 0.078022, 0.085092, 0.161087, 0.161087, 0.155435, 0.170161, 0.094817, 0.088832, 0.081712, 0.086953, 0.051831, 0.092881, 0.094817, 0.092881, 0.054297, 0.050641, 0.027463, 0.059222, 0.094817, 0.164327, 0.092881, 0.098513, 0.049374, 0.05306, 0.090864, 0.046336, 0.041405, 0.049374, 0.049374, 0.024393, 0.041405, 0.043307, 0.038858, 0.042364, 0.044297, 0.079919, 0.040537, 0.069024, 0.0704, 0.042364, 0.042364, 0.074921, 0.120615, 0.209395, 0.164327, 0.100716, 0.17593, 0.17593, 0.155435, 0.085092, 0.17593, 0.17593, 0.25406, 0.25406, 0.161087, 0.167087, 0.167087, 0.278302, 0.271506, 0.164327, 0.257454, 0.15284, 0.161087, 0.088832, 0.076542, 0.051831, 0.051831, 0.029376, 0.030003, 0.028695, 0.054297, 0.047319, 0.044297, 0.054297, 0.058088, 0.056825, 0.060549, 0.060549, 0.064632, 0.074921, 0.074921, 0.073402, 0.074921, 0.037156, 0.037156, 0.022667, 0.038042, 0.067594, 0.067594, 0.078022, 0.15008, 0.139895, 0.083462, 0.094817, 0.083462, 0.090864, 0.161087, 0.074921, 0.0704, 0.038042, 0.019401, 0.038042, 0.0198, 0.034068, 0.034884, 0.078022, 0.132295, 0.139895, 0.15284, 0.247041, 0.222385, 0.134866, 0.116183, 0.116183, 0.111485, 0.060549, 0.030003, 0.028107, 0.047319, 0.024826, 0.040537, 0.076542, 0.066181, 0.0704, 0.079919, 0.15008, 0.083462, 0.069024, 0.038858, 0.034068, 0.038858, 0.03976, 0.044297, 0.031287, 0.055536, 0.059222, 0.098513, 0.10481, 0.118441, 0.134866, 0.144935, 0.15284, 0.15284, 0.173081, 0.164327, 0.078022, 0.034068, 0.048328, 0.060549, 0.055536, 0.035586, 0.034884, 0.028107, 0.023963, 0.020522, 0.012727, 0.008723, 0.006374, 0.008276, 0.005734, 0.005799, 0.005734, 0.005683, 0.004135, 0.004315, 0.004483, 0.005623, 0.008276, 0.009728, 0.010131, 0.016528, 0.026338, 0.022667, 0.016257, 0.032017, 0.069024, 0.127496, 0.116183, 0.129801, 0.134866, 0.147574, 0.164327, 0.164327, 0.161087, 0.264545, 0.25031, 0.25031, 0.284882, 0.284882, 0.271506, 0.164327, 0.158265, 0.15008, 0.096677, 0.106997, 0.10481, 0.054297, 0.027463, 0.058088, 0.048328, 0.047319, 0.083462, 0.038858, 0.079919, 0.083462, 0.078022, 0.074921, 0.066181, 0.066181, 0.069024, 0.034068, 0.06184, 0.066181, 0.066181, 0.118441, 0.17593, 0.191378, 0.182256, 0.291804, 0.271506, 0.271506, 0.167087, 0.173081, 0.268042, 0.275179, 0.268042, 0.275179, 0.278302, 0.298791, 0.257454, 0.15008, 0.247041, 0.155435, 0.15284, 0.086953, 0.03976, 0.023963, 0.013016, 0.013265, 0.007555, 0.00543, 0.005378, 0.008276, 0.005223, 0.00407, 0.003053, 0.003079, 0.003079, 0.002211, 0.002035, 0.002336, 0.00243, 0.002366, 0.002336, 0.002435, 0.002529, 0.00243, 0.003276, 0.004431, 0.006039, 0.009015, 0.008525, 0.008723, 0.005799, 0.006795, 0.00962, 0.015694, 0.010221, 0.010131, 0.015344, 0.029376, 0.029376, 0.026892, 0.028107, 0.056825, 0.028695, 0.049374, 0.111485, 0.100716, 0.098513, 0.094817, 0.096677, 0.106997, 0.185198, 0.194234, 0.170161, 0.15008, 0.060549, 0.102787, 0.06184, 0.026338, 0.016021, 0.016257, 0.027463, 0.014783, 0.015078, 0.011903, 0.011518, 0.007645, 0.005503, 0.004775, 0.004775, 0.003757, 0.003804, 0.002503, 0.003298, 0.003478, 0.002503, 0.003757, 0.003276, 0.003014, 0.003461, 0.00292, 0.002349, 0.001786, 0.002155, 0.001541, 0.002014, 0.00146, 0.001675, 0.001967, 0.001623, 0.00103], '')</t>
  </si>
  <si>
    <t>UPI000173039F status=activ</t>
  </si>
  <si>
    <t>([0.26085, 0.139895, 0.182256, 0.216401, 0.25406, 0.155435, 0.18812, 0.25406, 0.301917, 0.203355, 0.15008, 0.196879, 0.194234, 0.209395, 0.25406, 0.239899, 0.200174, 0.200174, 0.118441, 0.060549, 0.044297, 0.069024, 0.127496, 0.10481, 0.111485, 0.11371, 0.122885, 0.144935, 0.129801, 0.11371, 0.209395, 0.268042, 0.17593, 0.098513, 0.098513, 0.125101, 0.209395, 0.239899, 0.232838, 0.243554, 0.352862, 0.284882, 0.288399, 0.30533, 0.25406, 0.155435, 0.158265, 0.25031, 0.194234, 0.118441, 0.069024, 0.051831, 0.05306, 0.096677, 0.164327, 0.092881, 0.094817, 0.051831, 0.051831, 0.050641, 0.058088, 0.055536, 0.122885, 0.122885, 0.109221, 0.106997, 0.127496, 0.122885, 0.071867, 0.048328, 0.050641, 0.106997, 0.132295, 0.155435, 0.088832, 0.100716, 0.100716, 0.071867, 0.11371, 0.098513, 0.102787, 0.094817, 0.081712, 0.038042, 0.023963, 0.015344, 0.024393, 0.036378, 0.030003, 0.041405, 0.040537, 0.03976, 0.03976, 0.020876, 0.022667, 0.030611, 0.029376, 0.050641, 0.100716, 0.086953, 0.11371, 0.106997, 0.10481, 0.10481, 0.118441, 0.118441, 0.116183, 0.134866, 0.144935, 0.142424, 0.185198, 0.243554, 0.257454, 0.229226, 0.295083, 0.191378, 0.229226, 0.219301, 0.229226, 0.222385, 0.167087, 0.090864, 0.102787, 0.164327, 0.118441, 0.142424, 0.229226, 0.247041, 0.25406, 0.243554, 0.281712, 0.25406, 0.18812, 0.257454, 0.268042, 0.311707, 0.422041, 0.328603, 0.332115, 0.311707, 0.318242, 0.318242, 0.41194, 0.408655, 0.408655, 0.42561, 0.458154, 0.342579, 0.384043, 0.346032, 0.346032, 0.346032, 0.380708, 0.494003, 0.494003, 0.51388, 0.476583, 0.359901, 0.356642, 0.26085, 0.17593, 0.155435, 0.232838, 0.239899, 0.21291, 0.222385, 0.295083, 0.291804, 0.408655, 0.433034, 0.440853, 0.346032, 0.275179, 0.164327, 0.155435, 0.155435, 0.127496, 0.158265, 0.167087, 0.173081, 0.25406, 0.243554, 0.161087, 0.158265, 0.15284, 0.17593, 0.182256, 0.17593, 0.116183, 0.059222, 0.06312, 0.035586, 0.067594, 0.116183, 0.191378, 0.200174, 0.191378, 0.142424, 0.079919, 0.137348, 0.21291, 0.127496, 0.21291, 0.232838, 0.21291, 0.129801, 0.127496, 0.096677, 0.096677, 0.085092, 0.15284, 0.167087, 0.170161, 0.094817, 0.049374, 0.046336, 0.024393, 0.016528, 0.016826, 0.028107, 0.023087, 0.023534, 0.028107, 0.016528, 0.014783, 0.014783, 0.031287, 0.026892, 0.033407, 0.021381, 0.026892, 0.023534, 0.022667, 0.045352, 0.094817, 0.15008, 0.096677, 0.10481, 0.167087, 0.229226, 0.15284, 0.170161, 0.173081, 0.264545, 0.370445, 0.36309, 0.398279, 0.301917, 0.225814, 0.225814, 0.278302, 0.275179, 0.30533, 0.298791, 0.18812, 0.109221, 0.090864, 0.088832, 0.073402, 0.083462, 0.090864, 0.155435, 0.111485, 0.127496, 0.120615, 0.0704, 0.118441, 0.066181, 0.056825, 0.100716, 0.060549, 0.073402, 0.11371, 0.106997, 0.081712, 0.083462, 0.158265, 0.200174, 0.281712, 0.30533, 0.206376, 0.206376, 0.185198, 0.155435, 0.11371, 0.06312, 0.127496, 0.125101, 0.191378, 0.288399, 0.239899, 0.216401, 0.225814, 0.232838, 0.134866, 0.164327, 0.268042, 0.247041, 0.25406, 0.264545, 0.356642, 0.359901, 0.339168, 0.31487, 0.418646, 0.36309, 0.468512, 0.356642, 0.281712, 0.30533, 0.291804, 0.332115, 0.436924, 0.454136, 0.377384, 0.483068, 0.387226, 0.359901, 0.346032, 0.352862, 0.264545, 0.288399, 0.366687, 0.278302, 0.308712, 0.281712, 0.288399, 0.203355, 0.200174, 0.288399, 0.268042, 0.298791, 0.288399, 0.318242, 0.206376, 0.194234, 0.203355, 0.301917, 0.301917, 0.328603, 0.308712, 0.390993, 0.380708, 0.288399, 0.298791, 0.203355, 0.139895, 0.206376, 0.301917, 0.387226, 0.308712, 0.278302, 0.268042, 0.275179, 0.170161, 0.170161, 0.247041, 0.216401, 0.239899, 0.25406, 0.158265, 0.158265, 0.134866, 0.129801, 0.191378, 0.173081, 0.17593, 0.298791, 0.308712, 0.311707, 0.216401, 0.257454, 0.257454, 0.243554, 0.179055, 0.284882, 0.387226, 0.408655, 0.332115, 0.219301, 0.132295, 0.196879, 0.196879, 0.225814, 0.225814, 0.161087, 0.225814, 0.30533, 0.196879, 0.203355, 0.191378, 0.185198, 0.209395, 0.25406, 0.18812, 0.25406, 0.170161, 0.094817, 0.085092, 0.132295, 0.173081, 0.271506, 0.291804, 0.291804, 0.219301, 0.196879, 0.191378, 0.209395, 0.219301, 0.206376, 0.185198, 0.116183, 0.21291, 0.139895, 0.134866, 0.206376, 0.132295, 0.203355, 0.26085, 0.232838, 0.164327, 0.134866, 0.134866, 0.073402, 0.076542, 0.118441, 0.073402, 0.127496, 0.139895, 0.120615, 0.17593, 0.127496, 0.116183, 0.06312, 0.100716, 0.120615, 0.120615, 0.203355, 0.191378, 0.139895, 0.173081, 0.26085, 0.247041, 0.15008, 0.203355, 0.106997, 0.06184, 0.090864, 0.109221, 0.11371, 0.076542, 0.098513, 0.125101, 0.18812, 0.281712, 0.26085, 0.147574, 0.147574, 0.079919, 0.074921, 0.139895, 0.076542, 0.067594, 0.116183, 0.194234, 0.142424, 0.236433, 0.335645, 0.356642, 0.232838, 0.25031, 0.374039, 0.278302, 0.278302, 0.21291, 0.232838, 0.275179, 0.359901, 0.229226, 0.339168, 0.25406, 0.15284, 0.25031, 0.278302, 0.200174, 0.222385, 0.308712, 0.216401, 0.129801, 0.134866, 0.21291, 0.179055, 0.086953, 0.15284, 0.173081, 0.236433, 0.17593, 0.102787, 0.102787, 0.158265, 0.142424, 0.257454, 0.257454, 0.25031, 0.232838, 0.236433, 0.142424, 0.158265, 0.236433, 0.328603, 0.346032, 0.346032, 0.366687, 0.476583, 0.494003, 0.51388, 0.529623, 0.613573, 0.694846, 0.720929, 0.784345, 0.671169, 0.517562, 0.497853, 0.505461, 0.40511, 0.387226, 0.480142, 0.458154, 0.370445, 0.26085, 0.275179, 0.288399, 0.236433, 0.25406, 0.139895, 0.129801, 0.067594, 0.06184, 0.073402, 0.071867, 0.031287, 0.026892, 0.050641, 0.109221, 0.054297, 0.100716, 0.164327, 0.15284, 0.155435, 0.155435, 0.173081, 0.125101, 0.096677, 0.074921, 0.034884, 0.034884, 0.034884, 0.0704, 0.034884, 0.034884, 0.035586, 0.073402, 0.118441, 0.120615, 0.06184, 0.106997, 0.10481, 0.056825, 0.060549, 0.031287, 0.059222, 0.111485, 0.073402, 0.049374, 0.083462, 0.11371, 0.18812, 0.18812, 0.11371, 0.185198, 0.15284, 0.074921, 0.060549, 0.059222, 0.027463, 0.037156, 0.020876, 0.023534, 0.045352, 0.051831, 0.109221, 0.122885, 0.118441, 0.116183, 0.096677, 0.100716, 0.120615, 0.127496, 0.067594, 0.109221, 0.116183, 0.15008, 0.26085, 0.324872, 0.359901, 0.472492, 0.538167, 0.680603, 0.517562, 0.5017, 0.342579, 0.219301, 0.137348, 0.132295, 0.122885, 0.18812, 0.185198, 0.10481, 0.059222, 0.118441, 0.058088, 0.064632, 0.034068, 0.017138, 0.009015, 0.008895, 0.005872, 0.005932, 0.004135, 0.00407, 0.004208, 0.004161, 0.004161, 0.004414, 0.004736, 0.004431, 0.003431, 0.003405, 0.003431, 0.004315, 0.003109, 0.00292, 0.002705, 0.003512, 0.004689, 0.006795, 0.006988, 0.010926, 0.009977, 0.009977, 0.019109, 0.01078, 0.016257, 0.016021, 0.016021, 0.008804, 0.015344, 0.017797, 0.010372, 0.011518, 0.008075, 0.008804, 0.015078, 0.010131, 0.006988, 0.005932, 0.005734, 0.005623, 0.003727, 0.003014, 0.00316, 0.002761, 0.002688, 0.003212, 0.003478, 0.00389, 0.005378, 0.003997, 0.003963, 0.004611, 0.004315, 0.005799, 0.005249, 0.005318, 0.006039, 0.008624, 0.010509, 0.007495, 0.008409, 0.009015, 0.00777, 0.011342, 0.00777, 0.01227, 0.008156, 0.006894, 0.006988, 0.004775, 0.004611, 0.004646, 0.004835, 0.006988, 0.007031, 0.006988, 0.006894, 0.008409, 0.005799, 0.005683, 0.008525, 0.005992, 0.006039, 0.006374, 0.004611, 0.006245, 0.006078, 0.008276, 0.014783, 0.009294, 0.009728, 0.018415, 0.018106, 0.013437, 0.008409, 0.008276, 0.010672, 0.007645, 0.007259, 0.009401, 0.009483, 0.006142, 0.008002, 0.011342, 0.020876, 0.024826, 0.026892, 0.015344, 0.015344, 0.014586, 0.017138, 0.031287, 0.016021, 0.029376, 0.040537, 0.094817, 0.094817, 0.067594, 0.069024, 0.073402, 0.047319, 0.055536, 0.116183, 0.116183, 0.074921, 0.067594, 0.056825, 0.05306, 0.100716, 0.106997, 0.069024, 0.118441, 0.066181, 0.137348, 0.147574, 0.15284, 0.129801, 0.085092, 0.164327, 0.25031, 0.239899, 0.346032, 0.229226, 0.15008, 0.086953, 0.134866, 0.134866, 0.134866, 0.132295, 0.074921, 0.0704, 0.116183, 0.116183, 0.18812, 0.100716, 0.056825, 0.071867, 0.0704, 0.06184, 0.042364, 0.026892, 0.015694, 0.017447, 0.034884, 0.06184, 0.118441, 0.074921, 0.040537, 0.090864, 0.090864, 0.167087, 0.139895, 0.132295, 0.076542, 0.086953, 0.120615, 0.10481, 0.111485, 0.111485, 0.10481, 0.147574, 0.129801, 0.229226, 0.219301, 0.132295, 0.076542, 0.086953, 0.15284, 0.239899, 0.243554, 0.15008, 0.074921, 0.10481, 0.102787, 0.167087, 0.179055, 0.179055, 0.284882, 0.275179, 0.17593, 0.278302, 0.257454, 0.25031, 0.25031, 0.268042, 0.356642, 0.394753, 0.36309, 0.239899, 0.271506, 0.271506, 0.380708, 0.525368, 0.505461, 0.40511, 0.394753, 0.243554, 0.182256, 0.17593, 0.173081, 0.17593, 0.144935, 0.161087, 0.164327, 0.15008, 0.073402, 0.036378, 0.046336, 0.028695, 0.05306, 0.034884, 0.017447, 0.010372, 0.006619, 0.005992, 0.006533, 0.004899, 0.004835, 0.004513, 0.003366, 0.003607, 0.00359, 0.002688, 0.002705, 0.003671, 0.002503, 0.002482, 0.002482, 0.001906, 0.002555, 0.001778, 0.001481, 0.002155, 0.002336, 0.003298, 0.002881, 0.002435, 0.003461, 0.003671, 0.005503, 0.008409, 0.008002, 0.012727, 0.024826, 0.012727, 0.013821, 0.015694, 0.021816, 0.022306, 0.018787, 0.010372, 0.009977, 0.009977, 0.006795, 0.00777, 0.005378, 0.007422, 0.009865, 0.009294, 0.011903, 0.009015, 0.006701, 0.005503, 0.004431, 0.003366, 0.004577, 0.003924, 0.004247, 0.003555, 0.004646, 0.006374, 0.008895, 0.009483, 0.015344, 0.025762, 0.018106, 0.025762, 0.013016, 0.018106, 0.019109, 0.013821, 0.020876, 0.030611, 0.043307, 0.066181, 0.06184, 0.045352, 0.034884, 0.055536, 0.102787, 0.102787, 0.109221, 0.054297, 0.050641, 0.050641, 0.050641, 0.049374, 0.028107, 0.041405, 0.026892, 0.028107, 0.027463, 0.013821, 0.015078, 0.016021, 0.014783, 0.015344, 0.020522, 0.034068, 0.019401, 0.019401, 0.0198, 0.011518, 0.010926, 0.015694, 0.016021, 0.010131, 0.010221, 0.015694, 0.023087, 0.031287, 0.016528, 0.015694, 0.028107, 0.017797, 0.01078, 0.010926, 0.015344, 0.014315, 0.009977, 0.016257, 0.016528, 0.017797, 0.032677, 0.083462, 0.059222, 0.055536, 0.109221, 0.158265, 0.196879, 0.173081, 0.116183, 0.122885, 0.25031, 0.275179, 0.278302, 0.281712, 0.288399, 0.236433, 0.239899, 0.332115, 0.356642, 0.356642, 0.236433, 0.15008, 0.111485, 0.194234, 0.167087, 0.11371, 0.10481, 0.059222, 0.060549, 0.096677, 0.182256, 0.173081, 0.090864, 0.122885, 0.196879, 0.191378, 0.182256, 0.144935, 0.127496, 0.066181, 0.064632, 0.102787, 0.173081, 0.196879, 0.116183, 0.139895, 0.203355, 0.25031, 0.335645, 0.222385, 0.15284, 0.137348, 0.132295, 0.206376, 0.17593, 0.102787, 0.058088, 0.086953, 0.120615, 0.122885, 0.196879, 0.139895, 0.100716, 0.116183, 0.127496, 0.216401, 0.15284, 0.083462, 0.044297, 0.044297, 0.058088, 0.096677, 0.096677, 0.086953, 0.092881, 0.134866, 0.229226, 0.332115, 0.370445, 0.384043, 0.332115, 0.222385, 0.30533, 0.394753, 0.374039, 0.370445, 0.26085, 0.21291, 0.298791, 0.398279, 0.4292, 0.465241, 0.356642, 0.268042, 0.179055, 0.200174, 0.142424, 0.132295, 0.142424, 0.11371, 0.076542, 0.120615, 0.200174, 0.109221, 0.132295, 0.134866, 0.125101, 0.122885, 0.232838, 0.129801, 0.127496, 0.127496, 0.15284, 0.144935, 0.219301, 0.311707, 0.281712, 0.219301, 0.167087, 0.147574, 0.179055, 0.11371, 0.050641, 0.059222, 0.111485, 0.049374, 0.045352, 0.024393, 0.028695, 0.015694, 0.037156, 0.029376, 0.019401, 0.011669, 0.016257, 0.009865, 0.009865, 0.007495, 0.010509, 0.008895, 0.007315, 0.005378, 0.006142, 0.006194, 0.006039, 0.004775, 0.004646, 0.004835, 0.005223, 0.004646, 0.006533, 0.006245, 0.00515, 0.006078, 0.005932, 0.007177, 0.01078, 0.01078, 0.009977, 0.007555, 0.009483, 0.008075, 0.012727, 0.011342, 0.015344, 0.014075, 0.012491, 0.013016, 0.008156, 0.01078, 0.012491, 0.011669, 0.008723, 0.008156, 0.005734, 0.005872, 0.004358, 0.003757, 0.002727, 0.002727, 0.003478, 0.002727, 0.002705, 0.001906, 0.001872, 0.002211, 0.002211, 0.002155, 0.003053, 0.004431, 0.004431, 0.00558, 0.005734, 0.007555, 0.009728, 0.009294, 0.015344, 0.017447, 0.011342, 0.012491, 0.011903, 0.008075, 0.012491, 0.024393, 0.045352, 0.043307, 0.047319, 0.046336, 0.046336, 0.022667, 0.021816, 0.021381, 0.014075, 0.01078, 0.006619, 0.008895, 0.015078, 0.008276, 0.006894, 0.011342, 0.010221, 0.010509, 0.017797, 0.017797, 0.016826, 0.0198, 0.026892, 0.014315, 0.016826, 0.014783, 0.013613, 0.008156, 0.008276, 0.007555, 0.006374, 0.009096, 0.006374, 0.006078, 0.006567, 0.009294, 0.009015, 0.014783, 0.017447, 0.010509, 0.008804, 0.008895, 0.008276, 0.008895, 0.014586, 0.008409, 0.015078, 0.034068, 0.030003, 0.032017, 0.042364, 0.050641, 0.049374, 0.042364, 0.041405, 0.088832, 0.092881, 0.071867, 0.074921, 0.055536, 0.11371, 0.147574, 0.066181, 0.060549, 0.078022, 0.083462, 0.161087, 0.161087, 0.139895, 0.161087, 0.074921, 0.122885, 0.194234, 0.200174, 0.209395, 0.164327, 0.155435, 0.088832, 0.11371, 0.109221, 0.147574, 0.15008, 0.102787, 0.200174, 0.219301, 0.232838, 0.147574, 0.094817, 0.056825, 0.064632, 0.094817, 0.185198, 0.167087, 0.090864, 0.049374, 0.051831, 0.038042, 0.041405, 0.06184, 0.066181, 0.038042, 0.059222, 0.059222, 0.090864, 0.073402, 0.042364, 0.022667, 0.034068, 0.06312, 0.055536, 0.054297, 0.038042, 0.024826, 0.019109, 0.034068, 0.06312, 0.122885, 0.216401, 0.127496, 0.17593, 0.139895, 0.200174, 0.203355, 0.161087, 0.096677, 0.069024, 0.10481, 0.170161, 0.196879, 0.147574, 0.170161, 0.18812, 0.191378, 0.196879, 0.243554, 0.239899, 0.216401, 0.17593, 0.137348, 0.203355, 0.144935, 0.15284, 0.120615, 0.092881, 0.094817, 0.179055], '')</t>
  </si>
  <si>
    <t>[155, 515, 516, 517, 518, 519, 520, 521, 522, 524, 607, 608, 609, 610, 841, 842]</t>
  </si>
  <si>
    <t>UPI00017303A1 status=activ</t>
  </si>
  <si>
    <t>([0.034884, 0.054297, 0.079919, 0.118441, 0.144935, 0.191378, 0.182256, 0.120615, 0.144935, 0.098513, 0.056825, 0.079919, 0.06312, 0.086953, 0.147574, 0.257454, 0.352862, 0.370445, 0.324872, 0.339168, 0.30533, 0.346032, 0.229226, 0.239899, 0.247041, 0.179055, 0.167087, 0.122885, 0.21291, 0.222385, 0.222385, 0.370445, 0.284882, 0.278302, 0.318242, 0.216401, 0.132295, 0.125101, 0.096677, 0.069024, 0.031287, 0.038042, 0.036378, 0.079919, 0.076542, 0.069024, 0.06312, 0.031287, 0.060549, 0.059222, 0.045352, 0.098513, 0.086953, 0.069024, 0.050641, 0.025316, 0.044297, 0.050641, 0.049374, 0.060549, 0.111485, 0.203355, 0.216401, 0.125101, 0.125101, 0.078022, 0.042364, 0.042364, 0.049374, 0.046336, 0.044297, 0.031287, 0.014586, 0.014315, 0.026892, 0.03976, 0.083462, 0.086953, 0.078022, 0.044297, 0.025316, 0.0198, 0.0198, 0.021816, 0.042364, 0.023087, 0.044297, 0.046336, 0.081712, 0.096677, 0.047319, 0.048328, 0.046336, 0.076542, 0.047319, 0.037156, 0.056825, 0.059222, 0.060549, 0.11371, 0.185198, 0.185198, 0.247041, 0.21291, 0.200174, 0.216401, 0.308712, 0.206376, 0.209395, 0.144935, 0.206376, 0.318242, 0.311707, 0.380708, 0.318242, 0.408655, 0.472492, 0.349426, 0.335645, 0.339168, 0.342579, 0.339168, 0.4292, 0.40511, 0.440853, 0.394753, 0.377384, 0.374039, 0.359901, 0.356642, 0.342579, 0.308712, 0.21291, 0.21291, 0.239899, 0.328603, 0.308712, 0.281712, 0.370445, 0.370445, 0.36309, 0.257454, 0.271506, 0.278302, 0.288399, 0.281712, 0.239899, 0.158265, 0.094817, 0.155435, 0.170161, 0.26085, 0.288399, 0.295083, 0.222385, 0.232838, 0.25031, 0.264545, 0.295083, 0.30533, 0.275179, 0.278302, 0.284882, 0.191378, 0.11371, 0.109221, 0.11371, 0.167087, 0.25406, 0.342579, 0.349426, 0.454136, 0.414856, 0.4292, 0.414856, 0.401658, 0.40511, 0.30533, 0.209395, 0.182256, 0.179055, 0.209395, 0.196879, 0.182256, 0.239899, 0.332115, 0.332115, 0.239899, 0.247041, 0.167087, 0.094817, 0.111485, 0.060549, 0.078022, 0.074921, 0.142424, 0.243554, 0.232838, 0.318242, 0.31487, 0.232838, 0.139895, 0.142424, 0.15284, 0.216401, 0.247041, 0.239899, 0.206376, 0.30533, 0.275179, 0.288399, 0.298791, 0.196879, 0.271506, 0.268042, 0.278302, 0.268042, 0.173081, 0.167087, 0.142424, 0.158265, 0.144935, 0.247041, 0.209395, 0.125101, 0.15008, 0.127496, 0.132295, 0.106997, 0.096677, 0.073402, 0.11371, 0.129801, 0.120615, 0.102787, 0.055536, 0.056825, 0.056825, 0.049374, 0.048328, 0.064632, 0.109221, 0.185198, 0.109221, 0.129801, 0.206376, 0.200174, 0.147574, 0.158265, 0.216401, 0.191378, 0.179055, 0.191378, 0.257454, 0.342579, 0.281712, 0.281712, 0.264545, 0.271506, 0.370445, 0.384043, 0.298791, 0.209395, 0.15008, 0.229226, 0.147574, 0.170161, 0.173081, 0.291804, 0.185198, 0.158265, 0.10481, 0.161087, 0.161087, 0.137348, 0.147574, 0.219301, 0.225814, 0.200174, 0.203355, 0.118441, 0.067594, 0.058088, 0.076542, 0.11371, 0.118441, 0.164327, 0.116183, 0.092881, 0.055536, 0.086953, 0.083462, 0.158265, 0.129801, 0.078022, 0.076542], '')</t>
  </si>
  <si>
    <t>UPI00017303A2 status=activ</t>
  </si>
  <si>
    <t>([0.032017, 0.055536, 0.086953, 0.116183, 0.158265, 0.102787, 0.066181, 0.090864, 0.055536, 0.071867, 0.094817, 0.100716, 0.092881, 0.092881, 0.111485, 0.0704, 0.038042, 0.036378, 0.037156, 0.078022, 0.074921, 0.142424, 0.073402, 0.069024, 0.050641, 0.046336, 0.05306, 0.045352, 0.048328, 0.090864, 0.058088, 0.055536, 0.055536, 0.028695, 0.058088, 0.058088, 0.106997, 0.17593, 0.173081, 0.173081, 0.147574, 0.15284, 0.079919, 0.147574, 0.090864, 0.129801, 0.137348, 0.194234, 0.308712, 0.291804, 0.298791, 0.281712, 0.196879, 0.239899, 0.339168, 0.291804, 0.291804, 0.179055, 0.10481, 0.11371, 0.081712, 0.100716, 0.116183, 0.232838, 0.142424, 0.225814, 0.222385, 0.18812, 0.161087, 0.098513, 0.109221, 0.11371, 0.15284, 0.243554, 0.15008, 0.158265, 0.134866, 0.092881, 0.155435, 0.268042, 0.268042, 0.318242, 0.229226, 0.264545, 0.232838, 0.257454, 0.158265, 0.092881, 0.11371, 0.158265, 0.161087, 0.088832, 0.044297, 0.031287, 0.028695, 0.049374, 0.05306, 0.079919, 0.069024, 0.064632, 0.032677, 0.025316, 0.021381, 0.035586, 0.047319, 0.051831, 0.086953, 0.092881, 0.15008, 0.125101, 0.086953, 0.098513, 0.134866, 0.18812, 0.182256, 0.155435, 0.092881, 0.079919, 0.066181, 0.06312, 0.037156, 0.064632, 0.081712, 0.111485, 0.090864, 0.06312, 0.047319, 0.046336, 0.079919, 0.044297, 0.056825, 0.045352, 0.069024, 0.085092, 0.102787, 0.173081, 0.118441, 0.196879, 0.203355, 0.236433, 0.335645, 0.450668, 0.468512, 0.390993, 0.374039, 0.359901, 0.324872, 0.356642, 0.324872, 0.324872, 0.377384, 0.370445, 0.433034, 0.447574, 0.346032, 0.349426, 0.264545, 0.370445, 0.281712, 0.196879, 0.167087, 0.164327, 0.15008, 0.155435, 0.158265, 0.132295, 0.170161, 0.239899, 0.239899, 0.185198, 0.196879, 0.25031, 0.219301, 0.185198, 0.11371, 0.15284, 0.155435, 0.26085, 0.275179, 0.356642, 0.346032, 0.31487, 0.229226, 0.229226, 0.206376, 0.268042, 0.295083, 0.31487, 0.324872, 0.268042, 0.264545, 0.179055, 0.10481, 0.122885, 0.161087, 0.236433, 0.216401, 0.142424, 0.122885, 0.116183, 0.137348, 0.225814, 0.21291, 0.264545, 0.25406, 0.25406, 0.225814, 0.155435, 0.147574, 0.137348, 0.125101, 0.206376, 0.284882, 0.374039, 0.380708, 0.311707, 0.271506, 0.332115, 0.335645, 0.30533, 0.298791, 0.278302, 0.194234, 0.271506, 0.21291, 0.232838, 0.179055, 0.155435, 0.247041, 0.239899, 0.247041, 0.25031, 0.25031, 0.25031, 0.25031, 0.268042, 0.225814, 0.18812, 0.127496, 0.164327, 0.196879, 0.222385, 0.18812, 0.167087, 0.098513, 0.161087, 0.144935, 0.196879, 0.222385, 0.179055, 0.194234, 0.137348, 0.206376, 0.232838, 0.158265, 0.15008, 0.15008, 0.161087, 0.25031, 0.335645, 0.36309, 0.36309, 0.268042, 0.298791, 0.366687, 0.465241, 0.387226, 0.387226, 0.384043, 0.447574, 0.398279, 0.380708, 0.450668, 0.465241, 0.356642, 0.447574, 0.433034, 0.414856, 0.408655, 0.298791, 0.295083, 0.268042, 0.196879, 0.281712, 0.284882, 0.301917, 0.311707, 0.414856, 0.40511, 0.321458, 0.308712, 0.387226, 0.298791, 0.219301, 0.203355, 0.200174, 0.139895, 0.139895, 0.116183, 0.170161, 0.243554, 0.203355, 0.206376, 0.257454, 0.206376, 0.170161, 0.147574, 0.096677], '')</t>
  </si>
  <si>
    <t>UPI00017303A3 status=activ</t>
  </si>
  <si>
    <t>([0.288399, 0.268042, 0.298791, 0.335645, 0.225814, 0.21291, 0.268042, 0.298791, 0.239899, 0.170161, 0.194234, 0.147574, 0.137348, 0.164327, 0.125101, 0.079919, 0.081712, 0.088832, 0.094817, 0.098513, 0.100716, 0.109221, 0.071867, 0.079919, 0.079919, 0.0704, 0.0704, 0.050641, 0.06184, 0.054297, 0.096677, 0.098513, 0.185198, 0.185198, 0.106997, 0.073402, 0.118441, 0.118441, 0.066181, 0.071867, 0.034884, 0.066181, 0.034068, 0.0704, 0.064632, 0.032677, 0.0704, 0.094817, 0.127496, 0.055536, 0.10481, 0.056825, 0.042364, 0.036378, 0.029376, 0.030611, 0.054297, 0.028695, 0.029376, 0.045352, 0.040537, 0.074921, 0.03976, 0.059222, 0.025762, 0.025316, 0.026338, 0.015694, 0.009483, 0.009015, 0.014586, 0.01204, 0.021381, 0.027463, 0.016257, 0.0198, 0.037156, 0.023534, 0.026338, 0.048328, 0.026338, 0.027463, 0.027463, 0.056825, 0.038042, 0.076542, 0.083462, 0.073402, 0.106997, 0.18812, 0.155435, 0.142424, 0.098513, 0.059222, 0.046336, 0.0704, 0.066181, 0.048328, 0.037156, 0.049374, 0.046336, 0.051831, 0.040537, 0.022667, 0.013437, 0.019109, 0.018787, 0.017138, 0.034068, 0.047319, 0.055536, 0.036378, 0.035586, 0.035586, 0.055536, 0.069024, 0.081712, 0.05306, 0.069024, 0.144935, 0.100716, 0.058088, 0.060549, 0.046336, 0.0704, 0.086953, 0.106997, 0.109221, 0.059222, 0.059222, 0.041405, 0.034884, 0.073402, 0.03976, 0.079919, 0.043307, 0.042364, 0.042364, 0.073402, 0.037156, 0.037156, 0.038042, 0.038042, 0.030003, 0.038858, 0.023534, 0.032017, 0.035586, 0.038042, 0.071867, 0.078022, 0.100716, 0.102787, 0.094817, 0.161087, 0.15008, 0.173081, 0.10481, 0.111485, 0.067594, 0.127496, 0.129801, 0.111485, 0.127496, 0.142424, 0.100716, 0.11371, 0.106997, 0.10481, 0.096677, 0.054297, 0.028107, 0.016021, 0.009728, 0.007091, 0.007555, 0.007645, 0.007091, 0.010131, 0.008804, 0.011903, 0.011342, 0.007259, 0.008624, 0.007315, 0.009977, 0.01078, 0.018415, 0.014586, 0.013613, 0.009187, 0.013437, 0.026338, 0.025316, 0.045352, 0.086953, 0.078022, 0.078022, 0.111485, 0.059222, 0.059222, 0.030003, 0.030003, 0.06312, 0.079919, 0.132295, 0.076542, 0.129801, 0.120615, 0.090864, 0.050641, 0.092881, 0.098513, 0.079919, 0.142424, 0.139895, 0.144935, 0.078022, 0.086953, 0.102787, 0.10481, 0.10481, 0.100716, 0.058088, 0.056825, 0.056825, 0.066181, 0.076542, 0.042364, 0.046336, 0.083462, 0.144935, 0.144935, 0.15008, 0.15284, 0.158265, 0.170161, 0.092881, 0.098513, 0.096677, 0.078022, 0.142424, 0.161087, 0.291804, 0.271506, 0.203355, 0.137348, 0.137348, 0.191378, 0.173081, 0.111485, 0.118441, 0.066181, 0.0704, 0.05306, 0.025316, 0.020522, 0.016528, 0.022306, 0.038042, 0.037156, 0.038042, 0.034884, 0.030611, 0.0198, 0.022306, 0.037156, 0.073402, 0.083462, 0.055536, 0.055536, 0.085092, 0.076542, 0.137348, 0.076542, 0.100716, 0.194234, 0.232838, 0.179055, 0.21291, 0.139895, 0.134866, 0.142424, 0.147574, 0.17593, 0.134866, 0.206376, 0.206376, 0.137348, 0.134866, 0.111485, 0.116183, 0.079919, 0.086953, 0.054297, 0.049374, 0.046336, 0.024826, 0.014586, 0.014783, 0.015344, 0.025316, 0.025316, 0.029376, 0.027463, 0.029376, 0.029376, 0.032017, 0.031287, 0.05306, 0.050641, 0.0704, 0.071867, 0.0704, 0.069024, 0.06184, 0.129801, 0.129801, 0.129801, 0.206376, 0.308712, 0.278302, 0.278302, 0.194234, 0.129801, 0.147574, 0.132295, 0.209395, 0.185198, 0.120615, 0.129801, 0.137348, 0.116183, 0.194234, 0.275179, 0.25031, 0.25406, 0.161087, 0.085092, 0.086953, 0.081712, 0.071867, 0.054297, 0.058088, 0.102787, 0.142424, 0.076542, 0.083462, 0.069024, 0.046336, 0.081712, 0.083462, 0.079919, 0.137348, 0.132295, 0.127496, 0.090864, 0.086953, 0.17593, 0.291804, 0.390993, 0.370445, 0.390993, 0.377384, 0.352862, 0.349426, 0.366687, 0.366687, 0.275179, 0.31487, 0.408655, 0.30533, 0.298791, 0.191378, 0.191378, 0.185198, 0.102787, 0.179055, 0.278302, 0.144935, 0.078022, 0.079919, 0.059222, 0.031287, 0.06184, 0.0704, 0.067594, 0.069024, 0.118441, 0.182256, 0.11371, 0.106997, 0.116183, 0.116183, 0.111485, 0.10481, 0.106997, 0.118441, 0.06184, 0.060549, 0.125101, 0.206376, 0.194234, 0.268042, 0.370445, 0.328603, 0.288399, 0.301917, 0.321458, 0.335645, 0.229226, 0.308712, 0.31487, 0.301917, 0.31487, 0.4292, 0.436924, 0.342579, 0.444081, 0.562014, 0.465241, 0.36309, 0.370445, 0.384043, 0.401658, 0.356642, 0.377384, 0.422041, 0.324872, 0.216401, 0.203355, 0.328603, 0.21291, 0.122885, 0.194234, 0.185198, 0.182256, 0.158265, 0.158265, 0.144935, 0.132295, 0.122885, 0.225814, 0.209395, 0.21291, 0.17593, 0.139895, 0.144935, 0.127496, 0.129801, 0.203355, 0.209395, 0.109221, 0.111485, 0.232838, 0.232838, 0.15284, 0.088832, 0.11371, 0.158265, 0.096677, 0.058088, 0.100716, 0.079919, 0.086953, 0.079919, 0.116183, 0.173081, 0.173081, 0.158265, 0.158265, 0.098513, 0.090864, 0.102787, 0.158265, 0.158265, 0.096677, 0.090864, 0.161087, 0.15008, 0.116183, 0.161087, 0.236433, 0.229226, 0.236433, 0.158265, 0.094817, 0.045352, 0.028107, 0.022667, 0.016257, 0.015344, 0.027463, 0.028107, 0.048328, 0.060549, 0.03976, 0.03976, 0.076542, 0.069024, 0.03976, 0.040537, 0.048328, 0.03976, 0.034068, 0.034068, 0.034068, 0.059222, 0.125101, 0.096677, 0.06312, 0.074921, 0.144935, 0.142424, 0.086953, 0.092881, 0.094817, 0.06312, 0.129801, 0.081712, 0.049374, 0.048328, 0.081712, 0.090864, 0.054297, 0.037156, 0.034884, 0.044297, 0.048328, 0.018787, 0.03976, 0.043307, 0.076542, 0.069024, 0.06312, 0.106997, 0.109221, 0.06184, 0.118441, 0.102787, 0.15284, 0.15008, 0.222385, 0.216401, 0.209395, 0.236433, 0.232838, 0.232838, 0.173081, 0.179055, 0.194234, 0.194234, 0.284882, 0.182256, 0.196879, 0.209395, 0.21291, 0.164327, 0.243554, 0.164327, 0.092881, 0.092881, 0.092881, 0.044297, 0.041405, 0.03976, 0.0704, 0.129801, 0.085092, 0.092881, 0.086953, 0.102787, 0.076542, 0.060549, 0.094817, 0.092881, 0.054297, 0.030611, 0.032017, 0.036378, 0.058088, 0.122885, 0.073402, 0.096677, 0.179055, 0.125101, 0.127496, 0.134866, 0.102787, 0.092881, 0.155435, 0.161087, 0.144935, 0.144935, 0.18812, 0.132295, 0.122885, 0.122885, 0.206376, 0.206376, 0.194234, 0.125101, 0.111485, 0.11371, 0.120615, 0.074921, 0.122885, 0.127496, 0.079919, 0.081712, 0.129801, 0.122885, 0.116183, 0.191378, 0.147574, 0.164327, 0.219301, 0.232838, 0.232838, 0.236433, 0.271506, 0.26085, 0.342579, 0.268042, 0.352862, 0.301917, 0.394753, 0.301917, 0.291804, 0.324872, 0.247041, 0.222385, 0.167087, 0.100716, 0.100716, 0.098513, 0.078022, 0.078022, 0.047319, 0.073402, 0.066181, 0.035586, 0.041405, 0.024393, 0.035586, 0.020876, 0.034068, 0.032017, 0.059222, 0.034884, 0.046336, 0.055536, 0.043307, 0.032017, 0.031287, 0.032017, 0.031287, 0.019109, 0.020522, 0.034068, 0.035586, 0.028695, 0.056825, 0.051831, 0.094817, 0.094817, 0.158265, 0.155435, 0.15284, 0.086953, 0.144935, 0.137348, 0.116183, 0.182256, 0.182256, 0.239899, 0.196879, 0.281712, 0.30533, 0.264545, 0.257454, 0.243554, 0.170161, 0.132295, 0.129801, 0.074921, 0.044297, 0.044297, 0.047319, 0.050641, 0.090864, 0.05306, 0.056825, 0.11371, 0.102787, 0.134866, 0.098513, 0.134866, 0.083462, 0.127496, 0.15284, 0.147574, 0.096677, 0.17593, 0.247041, 0.247041, 0.328603, 0.4292, 0.394753, 0.387226, 0.298791, 0.21291, 0.229226, 0.222385, 0.222385, 0.147574, 0.200174, 0.25031, 0.155435, 0.247041, 0.243554, 0.158265, 0.164327, 0.161087, 0.155435, 0.129801, 0.109221, 0.056825, 0.030003, 0.0198, 0.021816, 0.036378, 0.064632, 0.081712, 0.046336, 0.030611, 0.05306, 0.045352, 0.054297, 0.094817, 0.049374, 0.040537, 0.073402, 0.073402, 0.134866, 0.118441, 0.073402, 0.058088, 0.118441, 0.182256, 0.17593, 0.17593, 0.111485, 0.05306, 0.064632, 0.106997, 0.167087, 0.109221, 0.079919, 0.083462, 0.090864, 0.144935, 0.167087, 0.173081, 0.179055, 0.142424, 0.102787, 0.11371, 0.161087, 0.164327, 0.182256, 0.225814, 0.137348, 0.206376, 0.281712, 0.281712, 0.291804, 0.275179, 0.321458, 0.401658, 0.40511, 0.401658, 0.321458, 0.324872, 0.31487, 0.301917, 0.324872, 0.4292, 0.509769, 0.509769, 0.490133, 0.476583, 0.553315, 0.549308, 0.433034, 0.476583, 0.390993, 0.380708, 0.390993, 0.436924, 0.41194, 0.401658, 0.398279, 0.394753, 0.332115, 0.342579, 0.257454, 0.275179, 0.158265, 0.127496, 0.109221, 0.118441, 0.066181, 0.056825, 0.066181, 0.078022, 0.064632, 0.058088, 0.056825, 0.054297, 0.05306, 0.06184, 0.076542, 0.079919, 0.081712, 0.100716, 0.098513, 0.096677, 0.086953, 0.170161, 0.21291, 0.179055, 0.170161, 0.17593, 0.132295, 0.191378, 0.281712, 0.281712, 0.356642, 0.356642, 0.328603, 0.332115, 0.26085, 0.155435, 0.147574, 0.216401, 0.25406, 0.26085, 0.321458, 0.328603, 0.295083, 0.206376, 0.18812, 0.18812, 0.243554, 0.239899, 0.158265, 0.15008, 0.185198, 0.206376, 0.18812, 0.225814, 0.21291, 0.295083, 0.370445, 0.295083, 0.271506, 0.182256, 0.155435, 0.18812, 0.194234, 0.216401, 0.257454, 0.352862, 0.298791, 0.318242, 0.377384, 0.4292, 0.444081, 0.328603, 0.328603, 0.352862, 0.339168, 0.339168, 0.30533, 0.25031, 0.268042, 0.222385, 0.311707, 0.25406, 0.155435, 0.155435, 0.15284, 0.116183, 0.06312, 0.098513, 0.120615, 0.142424, 0.139895, 0.127496, 0.15008, 0.170161, 0.109221, 0.11371, 0.11371, 0.147574, 0.173081, 0.206376, 0.257454, 0.21291, 0.288399, 0.390993, 0.349426, 0.328603, 0.444081, 0.604312], '')</t>
  </si>
  <si>
    <t>[419, 788, 789, 792, 793, 915]</t>
  </si>
  <si>
    <t>UPI00017303A5 status=activ</t>
  </si>
  <si>
    <t>([0.517562, 0.486429, 0.505461, 0.59014, 0.648219, 0.680603, 0.562014, 0.480142, 0.51388, 0.529623, 0.472492, 0.517562, 0.529623, 0.490133, 0.486429, 0.570702, 0.570702, 0.51388, 0.538167, 0.529623, 0.433034, 0.321458, 0.349426, 0.324872, 0.219301, 0.196879, 0.191378, 0.229226, 0.308712, 0.18812, 0.196879, 0.271506, 0.271506, 0.185198, 0.18812, 0.26085, 0.271506, 0.295083, 0.26085, 0.25031, 0.219301, 0.225814, 0.268042, 0.182256, 0.206376, 0.206376, 0.209395, 0.144935, 0.182256, 0.129801, 0.222385, 0.232838, 0.142424, 0.078022, 0.134866, 0.144935, 0.088832, 0.081712, 0.060549, 0.098513, 0.073402, 0.067594, 0.098513, 0.096677, 0.15284, 0.120615, 0.17593, 0.132295, 0.203355], '')</t>
  </si>
  <si>
    <t>[0, 2, 3, 4, 5, 6, 8, 9, 11, 12, 15, 16, 17, 18, 19]</t>
  </si>
  <si>
    <t>UPI00017303A6 status=activ</t>
  </si>
  <si>
    <t>([0.436924, 0.295083, 0.31487, 0.21291, 0.147574, 0.167087, 0.206376, 0.147574, 0.170161, 0.203355, 0.216401, 0.185198, 0.191378, 0.194234, 0.25406, 0.185198, 0.191378, 0.206376, 0.196879, 0.111485, 0.064632, 0.066181, 0.11371, 0.134866, 0.179055, 0.170161, 0.15284, 0.142424, 0.206376, 0.132295, 0.127496, 0.142424, 0.206376, 0.132295, 0.194234, 0.164327, 0.17593, 0.161087, 0.106997, 0.100716, 0.147574, 0.225814, 0.147574, 0.129801, 0.066181, 0.085092, 0.118441, 0.158265, 0.098513, 0.100716, 0.142424, 0.139895, 0.127496, 0.129801, 0.116183, 0.06184, 0.042364, 0.071867, 0.074921, 0.066181, 0.06312, 0.064632, 0.059222, 0.060549, 0.083462, 0.15008, 0.15008, 0.18812, 0.092881, 0.147574, 0.10481, 0.074921, 0.042364, 0.025762, 0.028695, 0.041405, 0.041405, 0.067594, 0.076542, 0.074921, 0.074921, 0.045352, 0.059222, 0.066181, 0.134866, 0.064632, 0.034884, 0.033407, 0.019109, 0.034884, 0.028695, 0.047319, 0.047319, 0.0704, 0.129801, 0.085092, 0.060549, 0.127496, 0.129801, 0.134866, 0.139895, 0.219301, 0.318242, 0.219301, 0.219301, 0.194234, 0.206376, 0.281712, 0.298791, 0.387226, 0.301917, 0.339168, 0.31487, 0.374039, 0.311707, 0.291804, 0.321458, 0.318242, 0.219301, 0.236433, 0.229226, 0.139895, 0.164327, 0.125101, 0.127496, 0.071867, 0.03976, 0.040537, 0.024393, 0.022667, 0.022667, 0.038042, 0.022667, 0.016257, 0.018787, 0.024826, 0.025316, 0.024826, 0.023963, 0.032677, 0.025762, 0.028695, 0.031287, 0.021381, 0.029376, 0.050641, 0.055536, 0.106997, 0.167087, 0.164327, 0.155435, 0.155435, 0.134866, 0.216401, 0.295083, 0.182256, 0.216401, 0.209395, 0.26085, 0.318242, 0.31487, 0.31487, 0.200174, 0.18812, 0.229226, 0.232838, 0.222385, 0.206376, 0.200174, 0.222385, 0.311707, 0.225814, 0.219301, 0.216401, 0.216401, 0.147574, 0.271506, 0.288399, 0.203355, 0.196879, 0.222385, 0.275179, 0.275179, 0.374039, 0.458154, 0.352862, 0.342579, 0.264545, 0.243554, 0.225814, 0.225814, 0.194234, 0.200174, 0.17593, 0.200174, 0.118441, 0.179055, 0.158265, 0.142424, 0.142424, 0.142424, 0.142424, 0.15284, 0.096677, 0.058088, 0.028107, 0.026892, 0.017138, 0.028695, 0.066181, 0.038042, 0.035586, 0.044297, 0.048328, 0.058088, 0.073402, 0.139895, 0.066181, 0.055536, 0.031287, 0.055536, 0.030003, 0.017797, 0.016528, 0.026892, 0.023534, 0.047319, 0.088832, 0.067594, 0.030611, 0.029376, 0.028695, 0.032677, 0.032017, 0.032017, 0.021381, 0.010372, 0.007177, 0.008075, 0.008075, 0.008156, 0.008624, 0.01204, 0.020165, 0.019401, 0.011903, 0.020522, 0.022667, 0.021816, 0.023963, 0.055536, 0.058088, 0.048328, 0.023087, 0.023534, 0.017447, 0.025316, 0.058088, 0.10481, 0.137348, 0.17593, 0.179055, 0.094817, 0.10481, 0.100716, 0.042364, 0.041405, 0.03976, 0.017447, 0.017447, 0.017138, 0.012491, 0.008002, 0.012727, 0.019401, 0.019401, 0.042364, 0.023087, 0.021816, 0.020876, 0.028695, 0.025762, 0.024826, 0.044297, 0.044297, 0.023963, 0.026892, 0.049374, 0.05306, 0.066181, 0.076542, 0.144935, 0.18812, 0.164327, 0.17593, 0.10481, 0.056825, 0.028695, 0.058088, 0.054297, 0.056825, 0.055536, 0.028695, 0.050641, 0.028107, 0.015694, 0.020876, 0.043307, 0.023534, 0.013821, 0.024393, 0.013265, 0.008804, 0.008409, 0.016257, 0.016826, 0.034884, 0.066181, 0.129801, 0.067594, 0.035586, 0.034884, 0.017797, 0.017797, 0.020165, 0.035586, 0.026892, 0.035586, 0.017797, 0.017797, 0.027463, 0.028107, 0.058088, 0.055536, 0.059222, 0.055536, 0.049374, 0.041405, 0.040537, 0.021381, 0.019109, 0.020165, 0.01078, 0.011342, 0.010131, 0.007031, 0.005378, 0.006245, 0.006194, 0.009187, 0.01078, 0.010926, 0.007315, 0.005318, 0.007495, 0.007495, 0.005503, 0.00543, 0.005799, 0.004414, 0.006078, 0.005992, 0.005932, 0.009294, 0.013437, 0.013265, 0.013437, 0.023534, 0.022306, 0.022306, 0.012491, 0.017797, 0.009728, 0.014586, 0.025316, 0.014315, 0.014075, 0.011518, 0.011518, 0.011342, 0.011669, 0.009483, 0.01078, 0.018787, 0.017138, 0.017138, 0.035586, 0.067594, 0.06184, 0.106997, 0.122885, 0.164327, 0.122885, 0.229226, 0.15008, 0.079919, 0.142424, 0.085092, 0.10481, 0.106997, 0.056825, 0.092881, 0.073402, 0.076542, 0.067594, 0.029376, 0.033407, 0.033407, 0.033407, 0.032017, 0.032017, 0.017138, 0.010926, 0.013437, 0.009187, 0.008276, 0.007422, 0.005623, 0.005623, 0.005623, 0.005799, 0.007315, 0.005683, 0.007031, 0.009294, 0.009187, 0.016528, 0.016528, 0.017138, 0.010221, 0.010372, 0.011518, 0.011518, 0.021816, 0.023087, 0.032017, 0.03976, 0.050641, 0.098513, 0.164327, 0.268042, 0.247041, 0.167087, 0.25031, 0.268042, 0.281712, 0.203355, 0.137348, 0.129801, 0.139895, 0.106997, 0.10481, 0.090864, 0.096677, 0.067594, 0.058088, 0.051831, 0.054297, 0.106997, 0.090864, 0.073402, 0.05306, 0.042364, 0.067594, 0.05306, 0.033407, 0.022667, 0.035586, 0.058088, 0.035586], '')</t>
  </si>
  <si>
    <t>UPI00017303A7 status=activ</t>
  </si>
  <si>
    <t>([0.004899, 0.00389, 0.00543, 0.004431, 0.003366, 0.00292, 0.002349, 0.002276, 0.002057, 0.001675, 0.001649, 0.001533, 0.001481, 0.001061, 0.000614, 0.001202, 0.001271, 0.001142, 0.001155, 0.001597, 0.001709, 0.001967, 0.002761, 0.002662, 0.002688, 0.004135, 0.003757, 0.005623, 0.007645, 0.007555, 0.01204, 0.011669, 0.011342, 0.008624, 0.012727, 0.012491, 0.008895, 0.006078, 0.009401, 0.009294, 0.006619, 0.006482, 0.004835, 0.003757, 0.003757, 0.004921, 0.003701, 0.005318, 0.005086, 0.003727, 0.003727, 0.003864, 0.004921, 0.006894, 0.008804, 0.008804, 0.015078, 0.022667, 0.047319, 0.024393, 0.021816, 0.020876, 0.040537, 0.040537, 0.051831, 0.030611, 0.031287, 0.060549, 0.064632, 0.06312, 0.111485, 0.182256, 0.102787, 0.102787, 0.098513, 0.058088, 0.06312, 0.071867, 0.038858, 0.016826, 0.032017, 0.067594, 0.111485, 0.054297, 0.11371, 0.155435, 0.232838, 0.15284, 0.086953, 0.100716, 0.047319, 0.045352, 0.05306, 0.094817, 0.106997, 0.109221, 0.194234, 0.109221, 0.106997, 0.144935, 0.278302, 0.281712, 0.203355, 0.216401, 0.332115, 0.332115, 0.216401, 0.222385, 0.328603, 0.414856, 0.288399, 0.433034, 0.335645, 0.275179, 0.275179, 0.271506, 0.275179, 0.25406, 0.268042, 0.139895, 0.179055, 0.179055, 0.079919, 0.127496, 0.127496, 0.11371, 0.06184, 0.118441, 0.071867, 0.071867, 0.058088, 0.058088, 0.031287, 0.06312, 0.038042, 0.019109, 0.011342, 0.01078, 0.011903, 0.015344, 0.029376, 0.030003, 0.016021, 0.035586, 0.038858, 0.037156, 0.023963, 0.038858, 0.037156, 0.069024, 0.034068, 0.049374, 0.096677, 0.088832, 0.081712, 0.158265, 0.268042, 0.324872, 0.225814, 0.132295, 0.17593, 0.106997, 0.106997, 0.109221, 0.096677, 0.071867, 0.055536, 0.049374, 0.049374, 0.028107, 0.024826, 0.043307, 0.022306, 0.013437, 0.014075, 0.009401, 0.009483, 0.010131, 0.00777, 0.008276, 0.008895, 0.008895, 0.009401, 0.00962, 0.016021, 0.00962, 0.011106, 0.013437, 0.013437, 0.014783, 0.026892, 0.022667, 0.014315, 0.014315, 0.025316, 0.044297, 0.040537, 0.049374, 0.044297, 0.073402, 0.066181, 0.051831, 0.029376, 0.026892, 0.015694, 0.009483, 0.017138, 0.011669, 0.00777, 0.009401, 0.006701, 0.004611, 0.003701, 0.003607, 0.004646, 0.003405, 0.002529, 0.003555, 0.003298, 0.003341, 0.002688, 0.003701, 0.005223, 0.004835, 0.006374, 0.006482, 0.006619, 0.006482, 0.008804, 0.015078, 0.011106, 0.017447, 0.036378, 0.03976, 0.079919, 0.081712, 0.139895, 0.225814, 0.144935, 0.116183, 0.073402, 0.134866, 0.071867, 0.054297, 0.098513, 0.102787, 0.161087, 0.257454, 0.264545, 0.257454, 0.236433, 0.239899, 0.144935, 0.137348, 0.134866, 0.085092, 0.045352, 0.051831, 0.046336, 0.045352, 0.030611, 0.049374, 0.049374, 0.102787, 0.129801, 0.142424, 0.0704, 0.038042, 0.0198, 0.020165, 0.019401, 0.020522, 0.037156, 0.069024, 0.069024, 0.0704, 0.11371, 0.118441, 0.116183, 0.116183, 0.209395, 0.308712, 0.219301, 0.209395, 0.191378, 0.200174, 0.200174, 0.318242, 0.433034, 0.557691, 0.541878, 0.440853, 0.436924, 0.356642, 0.275179, 0.264545, 0.370445, 0.26085, 0.268042, 0.247041, 0.247041, 0.206376, 0.179055, 0.257454, 0.232838, 0.209395, 0.164327, 0.118441, 0.085092, 0.050641, 0.027463], '')</t>
  </si>
  <si>
    <t>UPI00017303A8 status=activ</t>
  </si>
  <si>
    <t>([0.100716, 0.144935, 0.21291, 0.142424, 0.088832, 0.090864, 0.116183, 0.076542, 0.120615, 0.085092, 0.116183, 0.147574, 0.134866, 0.203355, 0.17593, 0.170161, 0.278302, 0.194234, 0.222385, 0.209395, 0.206376, 0.185198, 0.15284, 0.137348, 0.203355, 0.301917, 0.239899, 0.247041, 0.346032, 0.31487, 0.36309, 0.232838, 0.232838, 0.247041, 0.158265, 0.11371, 0.122885, 0.073402, 0.060549, 0.11371, 0.125101, 0.194234, 0.196879, 0.15284, 0.098513, 0.06312, 0.034068, 0.067594, 0.071867, 0.0704, 0.067594, 0.055536, 0.088832, 0.081712, 0.06312, 0.111485, 0.116183, 0.106997, 0.170161, 0.275179, 0.25406, 0.206376, 0.21291, 0.203355, 0.288399, 0.342579, 0.321458, 0.42561, 0.324872, 0.232838, 0.161087, 0.185198, 0.247041, 0.247041, 0.17593, 0.216401, 0.222385, 0.31487, 0.328603, 0.298791, 0.216401, 0.161087, 0.191378, 0.11371, 0.109221, 0.090864, 0.106997, 0.18812, 0.170161, 0.284882, 0.359901, 0.398279, 0.380708, 0.352862, 0.408655, 0.408655, 0.284882, 0.216401, 0.206376, 0.216401, 0.25406, 0.356642, 0.332115, 0.356642, 0.380708, 0.298791, 0.264545, 0.264545, 0.25031, 0.25031, 0.225814, 0.247041, 0.291804, 0.209395, 0.142424, 0.088832, 0.098513, 0.194234, 0.158265, 0.155435, 0.15284, 0.167087, 0.098513, 0.106997, 0.10481, 0.106997, 0.111485, 0.173081, 0.182256, 0.11371, 0.11371, 0.116183, 0.06312, 0.0704, 0.067594, 0.15008, 0.236433, 0.216401, 0.116183, 0.216401, 0.216401, 0.222385, 0.170161, 0.264545, 0.356642, 0.243554, 0.31487, 0.40511, 0.401658, 0.394753, 0.394753, 0.40511, 0.401658, 0.418646, 0.288399, 0.384043, 0.366687, 0.366687, 0.472492, 0.59508, 0.476583, 0.447574, 0.4292, 0.390993, 0.349426, 0.30533, 0.418646, 0.414856, 0.384043, 0.36309, 0.281712, 0.377384, 0.26085, 0.268042, 0.349426, 0.472492, 0.380708, 0.288399, 0.229226, 0.206376, 0.137348, 0.219301, 0.257454, 0.25031, 0.318242, 0.278302, 0.298791, 0.26085, 0.264545, 0.185198, 0.132295, 0.203355, 0.129801, 0.216401, 0.147574, 0.134866, 0.100716, 0.158265, 0.236433, 0.164327, 0.137348, 0.236433, 0.161087, 0.15284, 0.164327, 0.173081, 0.247041, 0.170161, 0.179055, 0.185198, 0.291804, 0.288399, 0.243554, 0.324872, 0.321458, 0.414856, 0.311707, 0.271506, 0.281712, 0.206376, 0.342579, 0.394753, 0.384043, 0.461924, 0.370445, 0.374039, 0.281712, 0.18812, 0.194234, 0.158265, 0.15284, 0.147574, 0.179055, 0.21291, 0.21291, 0.229226, 0.203355, 0.232838, 0.219301, 0.182256, 0.182256, 0.155435, 0.15008, 0.139895, 0.11371, 0.185198, 0.17593, 0.222385, 0.216401, 0.318242, 0.346032, 0.311707, 0.284882, 0.324872, 0.291804, 0.295083, 0.278302, 0.284882, 0.346032, 0.339168, 0.335645, 0.366687, 0.268042, 0.268042, 0.264545, 0.301917, 0.301917, 0.311707, 0.25031, 0.222385, 0.127496, 0.074921, 0.109221, 0.129801, 0.069024, 0.094817, 0.044297, 0.028695, 0.017447, 0.012727, 0.021381, 0.025762, 0.019109, 0.020165, 0.020165, 0.021816, 0.011518, 0.011106, 0.007645, 0.01227, 0.025316, 0.043307, 0.083462, 0.038042, 0.022667, 0.030003, 0.016528, 0.021381, 0.032017, 0.046336, 0.03976, 0.037156, 0.03976, 0.069024, 0.134866, 0.142424, 0.076542, 0.088832, 0.073402, 0.10481, 0.046336, 0.046336, 0.046336, 0.035586, 0.040537, 0.069024, 0.096677, 0.158265, 0.137348, 0.139895, 0.088832, 0.074921, 0.074921, 0.037156, 0.036378, 0.032677, 0.023963, 0.030611, 0.030611, 0.021381, 0.026892, 0.049374, 0.023963, 0.027463, 0.022306, 0.025762, 0.020876, 0.014783, 0.011106, 0.015078, 0.01078, 0.017797, 0.034068, 0.023087, 0.044297], '')</t>
  </si>
  <si>
    <t>[159]</t>
  </si>
  <si>
    <t>UPI00017303A9 status=activ</t>
  </si>
  <si>
    <t>([0.200174, 0.096677, 0.129801, 0.158265, 0.191378, 0.222385, 0.275179, 0.30533, 0.335645, 0.281712, 0.17593, 0.225814, 0.216401, 0.219301, 0.182256, 0.179055, 0.127496, 0.05306, 0.05306, 0.051831, 0.098513, 0.106997, 0.18812, 0.182256, 0.191378, 0.196879, 0.206376, 0.196879, 0.209395, 0.120615, 0.10481, 0.222385, 0.191378, 0.100716, 0.170161, 0.229226, 0.118441, 0.200174, 0.349426, 0.349426, 0.380708, 0.398279, 0.288399, 0.291804, 0.170161, 0.106997, 0.116183, 0.111485, 0.058088, 0.050641, 0.049374, 0.050641, 0.024393, 0.029376, 0.029376, 0.0198, 0.016528, 0.019401, 0.0198, 0.018415, 0.01078, 0.00777, 0.004976, 0.006894, 0.005011, 0.005223, 0.004577, 0.004358, 0.004611, 0.006142, 0.004611, 0.006421, 0.006245, 0.008525, 0.005734, 0.00777, 0.007091, 0.00543, 0.004976, 0.004483, 0.003079, 0.003109, 0.004135, 0.005992, 0.00407, 0.004135, 0.005318, 0.005734, 0.004388, 0.003079, 0.002327, 0.003298, 0.003478, 0.004736, 0.004835, 0.00777, 0.005932, 0.008075, 0.012491, 0.016257, 0.011669, 0.022306, 0.021816, 0.013016, 0.013821, 0.028695, 0.050641, 0.045352, 0.085092, 0.122885, 0.116183, 0.191378, 0.100716, 0.085092, 0.042364, 0.041405, 0.016257, 0.028695, 0.030003, 0.015344, 0.027463, 0.041405, 0.022667, 0.021816, 0.047319, 0.022306, 0.022306, 0.018415, 0.025762, 0.029376, 0.019401, 0.019401, 0.013016, 0.013016, 0.01227, 0.020876, 0.01204, 0.024393, 0.024393, 0.022306, 0.018415, 0.018415, 0.012727, 0.01078, 0.0198, 0.017138, 0.031287, 0.033407, 0.048328, 0.035586, 0.033407, 0.074921, 0.073402, 0.122885, 0.225814, 0.122885, 0.100716, 0.173081, 0.11371, 0.111485, 0.05306, 0.134866, 0.125101, 0.216401, 0.247041, 0.232838, 0.25031, 0.247041, 0.236433, 0.147574, 0.10481, 0.050641, 0.020522, 0.038858, 0.020522, 0.018415, 0.021816, 0.017138, 0.019401, 0.035586, 0.019109, 0.050641, 0.024393, 0.013613, 0.014075, 0.026338, 0.026892, 0.027463, 0.027463, 0.028695, 0.046336, 0.086953, 0.086953, 0.118441, 0.118441, 0.216401, 0.134866, 0.219301, 0.298791, 0.295083, 0.185198, 0.164327, 0.139895, 0.196879, 0.179055, 0.102787, 0.044297, 0.045352, 0.022667, 0.013821, 0.011106, 0.008002, 0.008075, 0.008156, 0.00962, 0.007495, 0.006988, 0.010221, 0.01078, 0.01078, 0.010131, 0.016021, 0.016257, 0.009483, 0.011518, 0.025316, 0.025316, 0.030003, 0.027463, 0.056825, 0.047319, 0.06184, 0.109221, 0.102787, 0.182256, 0.132295, 0.122885, 0.073402, 0.073402, 0.073402, 0.081712, 0.046336, 0.045352, 0.054297, 0.054297, 0.049374, 0.040537, 0.079919, 0.144935, 0.144935, 0.137348, 0.158265, 0.127496, 0.129801, 0.144935, 0.109221, 0.173081, 0.291804, 0.377384, 0.264545, 0.25406, 0.15008, 0.232838, 0.15008, 0.229226, 0.356642, 0.232838, 0.125101, 0.122885, 0.116183, 0.055536, 0.050641, 0.094817, 0.120615, 0.069024, 0.034884, 0.025316, 0.025762, 0.021816, 0.024393, 0.050641, 0.05306, 0.055536, 0.030611, 0.037156, 0.021381, 0.01227, 0.023534, 0.056825, 0.056825, 0.060549, 0.071867, 0.033407, 0.034884, 0.033407, 0.033407, 0.058088, 0.102787, 0.102787, 0.098513, 0.100716, 0.049374, 0.045352, 0.088832, 0.086953, 0.15284, 0.209395, 0.209395, 0.206376, 0.194234, 0.185198, 0.109221, 0.182256, 0.30533, 0.257454, 0.257454, 0.31487, 0.352862, 0.366687, 0.271506, 0.298791, 0.275179, 0.25031, 0.26085, 0.26085, 0.239899, 0.173081, 0.127496, 0.216401, 0.142424, 0.083462, 0.083462, 0.120615, 0.098513, 0.076542, 0.078022, 0.058088, 0.058088, 0.030003, 0.018787, 0.032017, 0.016257], '')</t>
  </si>
  <si>
    <t>UPI00017303AA status=activ</t>
  </si>
  <si>
    <t>([0.00283, 0.002705, 0.002623, 0.00243, 0.002194, 0.002529, 0.002276, 0.002881, 0.002606, 0.003366, 0.003053, 0.003431, 0.003512, 0.003701, 0.003671, 0.004135, 0.00543, 0.005799, 0.00558, 0.005799, 0.007091, 0.01078, 0.015694, 0.023534, 0.034068, 0.032677, 0.032677, 0.073402, 0.045352, 0.0704, 0.074921, 0.069024, 0.076542, 0.0704, 0.064632, 0.116183, 0.116183, 0.11371, 0.191378, 0.209395, 0.209395, 0.209395, 0.127496, 0.142424, 0.15008, 0.182256, 0.191378, 0.236433, 0.222385, 0.209395, 0.247041, 0.236433, 0.239899, 0.239899, 0.236433, 0.229226, 0.239899, 0.222385, 0.243554, 0.239899, 0.257454, 0.247041, 0.25031, 0.25031, 0.236433, 0.232838, 0.229226, 0.232838, 0.139895, 0.137348, 0.134866, 0.142424, 0.090864, 0.17593, 0.167087, 0.173081, 0.185198, 0.109221, 0.15284, 0.144935, 0.085092, 0.137348, 0.137348, 0.096677, 0.17593, 0.173081, 0.134866, 0.129801, 0.203355, 0.308712, 0.222385, 0.222385, 0.21291, 0.284882, 0.18812, 0.196879, 0.134866, 0.085092, 0.096677, 0.125101, 0.132295, 0.139895, 0.158265, 0.164327, 0.173081, 0.155435, 0.137348, 0.182256, 0.18812, 0.127496, 0.073402, 0.125101, 0.196879, 0.164327, 0.139895, 0.225814, 0.222385, 0.209395, 0.288399, 0.374039, 0.36309, 0.36309, 0.465241, 0.447574, 0.366687, 0.450668, 0.4292, 0.4292, 0.339168, 0.332115, 0.328603, 0.308712, 0.321458, 0.328603, 0.380708, 0.346032, 0.352862, 0.281712, 0.264545, 0.275179, 0.275179, 0.275179, 0.179055, 0.182256, 0.118441, 0.098513, 0.118441, 0.147574, 0.182256, 0.182256, 0.120615, 0.196879, 0.298791, 0.25031, 0.25406, 0.164327, 0.222385, 0.203355, 0.264545, 0.366687, 0.264545, 0.25031, 0.278302, 0.26085, 0.247041, 0.321458, 0.440853, 0.321458, 0.278302, 0.268042, 0.36309, 0.461924, 0.342579, 0.349426, 0.301917, 0.291804, 0.40511, 0.418646, 0.321458, 0.30533, 0.278302, 0.352862, 0.324872, 0.25406, 0.366687, 0.332115, 0.281712, 0.21291, 0.321458], '')</t>
  </si>
  <si>
    <t>UPI00017303AB status=activ</t>
  </si>
  <si>
    <t>([0.359901, 0.339168, 0.377384, 0.408655, 0.436924, 0.461924, 0.370445, 0.401658, 0.324872, 0.359901, 0.380708, 0.42561, 0.356642, 0.394753, 0.394753, 0.398279, 0.525368, 0.447574, 0.332115, 0.295083, 0.324872, 0.25406, 0.284882, 0.288399, 0.194234, 0.194234, 0.196879, 0.209395, 0.203355, 0.288399, 0.236433, 0.15284, 0.17593, 0.243554, 0.321458, 0.219301, 0.229226, 0.206376, 0.191378, 0.301917, 0.308712, 0.288399, 0.275179, 0.191378, 0.120615, 0.196879, 0.206376, 0.206376, 0.17593, 0.182256, 0.116183, 0.083462, 0.086953, 0.073402, 0.086953, 0.083462, 0.085092, 0.083462, 0.051831, 0.05306, 0.048328, 0.06312, 0.059222, 0.102787, 0.161087, 0.164327, 0.164327, 0.158265, 0.085092, 0.098513, 0.096677, 0.085092, 0.155435, 0.229226, 0.257454, 0.15284, 0.096677, 0.158265, 0.15284, 0.209395, 0.295083, 0.298791, 0.185198, 0.194234, 0.137348, 0.073402, 0.120615, 0.071867, 0.069024, 0.111485, 0.142424, 0.144935, 0.232838, 0.144935, 0.144935, 0.134866, 0.219301, 0.301917, 0.229226, 0.229226, 0.137348, 0.134866, 0.132295, 0.257454, 0.161087, 0.229226, 0.335645, 0.332115, 0.41194, 0.342579, 0.264545, 0.21291, 0.21291, 0.243554, 0.349426, 0.264545, 0.247041, 0.191378, 0.206376, 0.18812, 0.194234, 0.298791, 0.229226, 0.155435, 0.139895, 0.216401, 0.216401, 0.142424, 0.098513, 0.079919, 0.071867, 0.071867, 0.127496, 0.139895, 0.078022, 0.071867, 0.142424, 0.083462, 0.127496, 0.096677, 0.161087, 0.15284, 0.167087, 0.247041, 0.30533, 0.30533, 0.30533, 0.295083, 0.298791, 0.377384, 0.332115, 0.418646, 0.447574, 0.436924, 0.318242, 0.359901, 0.349426, 0.318242, 0.339168, 0.30533, 0.339168, 0.335645, 0.332115, 0.31487, 0.308712, 0.352862, 0.26085, 0.26085, 0.271506, 0.349426, 0.346032, 0.401658, 0.324872, 0.301917, 0.301917, 0.321458, 0.268042, 0.288399, 0.288399, 0.359901, 0.328603, 0.232838, 0.247041, 0.257454, 0.182256, 0.173081, 0.167087, 0.25406, 0.26085, 0.179055, 0.194234, 0.185198, 0.144935, 0.147574, 0.257454, 0.182256, 0.26085, 0.236433, 0.232838, 0.232838, 0.15284, 0.164327, 0.173081, 0.161087, 0.15284, 0.155435, 0.155435, 0.106997, 0.096677, 0.10481, 0.182256, 0.167087, 0.179055, 0.264545, 0.298791, 0.206376, 0.278302, 0.222385, 0.25031, 0.25031, 0.167087, 0.179055, 0.225814, 0.311707, 0.308712, 0.271506, 0.370445, 0.366687, 0.436924, 0.436924, 0.447574, 0.418646, 0.335645, 0.25031, 0.200174, 0.232838, 0.257454, 0.257454, 0.311707, 0.414856, 0.422041, 0.521092, 0.517562, 0.4292, 0.433034, 0.40511, 0.390993, 0.36309, 0.36309, 0.356642, 0.298791, 0.278302, 0.232838, 0.21291, 0.288399, 0.225814, 0.17593, 0.18812, 0.219301, 0.222385, 0.196879, 0.194234, 0.164327, 0.236433, 0.301917, 0.284882, 0.308712, 0.281712, 0.182256, 0.132295, 0.139895, 0.196879, 0.191378, 0.161087, 0.203355, 0.196879, 0.216401, 0.271506, 0.321458, 0.295083, 0.284882, 0.203355, 0.191378, 0.21291, 0.219301, 0.225814, 0.225814, 0.257454, 0.268042, 0.377384, 0.465241, 0.454136, 0.342579, 0.352862, 0.328603, 0.301917, 0.308712, 0.284882, 0.284882, 0.284882, 0.179055, 0.191378, 0.271506, 0.247041, 0.173081, 0.116183, 0.056825, 0.056825, 0.030611, 0.054297, 0.050641, 0.022667, 0.023087, 0.046336, 0.033407, 0.03976, 0.059222, 0.056825, 0.083462, 0.055536, 0.050641, 0.102787, 0.06312, 0.060549, 0.076542, 0.083462, 0.122885, 0.134866, 0.085092, 0.137348, 0.127496, 0.083462, 0.15284, 0.167087, 0.15284, 0.155435, 0.219301, 0.25031, 0.222385, 0.194234, 0.268042, 0.278302, 0.271506, 0.346032, 0.247041, 0.239899, 0.321458, 0.216401, 0.25031, 0.349426, 0.339168, 0.232838, 0.222385, 0.194234, 0.179055, 0.182256, 0.216401, 0.155435, 0.161087, 0.139895, 0.225814, 0.25031, 0.134866, 0.158265, 0.11371, 0.200174, 0.209395, 0.17593, 0.257454, 0.291804, 0.247041, 0.209395, 0.321458, 0.418646, 0.440853, 0.414856, 0.384043], '')</t>
  </si>
  <si>
    <t>[16, 241, 242]</t>
  </si>
  <si>
    <t>UPI00017303B3 status=activ</t>
  </si>
  <si>
    <t>([0.019401, 0.011342, 0.011669, 0.01204, 0.01204, 0.015694, 0.01078, 0.007877, 0.009294, 0.011669, 0.010131, 0.01078, 0.008624, 0.009977, 0.009187, 0.010672, 0.021816, 0.01227, 0.015078, 0.017797, 0.017447, 0.037156, 0.078022, 0.111485, 0.109221, 0.144935, 0.164327, 0.167087, 0.284882, 0.247041, 0.147574, 0.129801, 0.118441, 0.078022, 0.054297, 0.028695, 0.011903, 0.008276, 0.012727, 0.007555, 0.007091, 0.005992, 0.003804, 0.002623, 0.002581, 0.003014, 0.002155, 0.001743, 0.002194, 0.002194, 0.002555, 0.003607, 0.005011, 0.005992, 0.007877, 0.01227, 0.022667, 0.022306, 0.018106, 0.019109, 0.031287, 0.030003, 0.056825, 0.125101, 0.120615, 0.111485, 0.109221, 0.088832, 0.120615, 0.164327, 0.164327, 0.081712, 0.058088, 0.026338, 0.021381, 0.026892, 0.027463, 0.013613, 0.020165, 0.038858, 0.027463, 0.027463, 0.026338, 0.012727, 0.008276, 0.012727, 0.008156, 0.008075, 0.011106, 0.008525, 0.006078, 0.003997, 0.00543, 0.006078, 0.008723, 0.006245, 0.006567, 0.006245, 0.006374, 0.00543, 0.003864, 0.004388, 0.00359, 0.003607, 0.00359, 0.00407, 0.003177, 0.004388, 0.003298, 0.004161, 0.003555, 0.003512, 0.003804, 0.002529, 0.001748, 0.001344, 0.001786, 0.001906, 0.002014, 0.001936, 0.00283, 0.004315, 0.003079, 0.004208, 0.004315, 0.004414, 0.005623, 0.005011, 0.005011, 0.007177, 0.004835, 0.005223, 0.006701, 0.006039, 0.009865, 0.009728, 0.016826, 0.025762, 0.022306, 0.025762, 0.030611, 0.030611, 0.029376, 0.030611, 0.023534, 0.017797, 0.016528, 0.014783, 0.028695, 0.015694, 0.009728, 0.009977, 0.010131, 0.008804, 0.008895, 0.005799, 0.005932, 0.003821, 0.003079, 0.003177, 0.002336, 0.002336, 0.002276, 0.001778, 0.002581, 0.00316, 0.002529, 0.002705, 0.0028, 0.002014, 0.002014, 0.001623, 0.002211, 0.002035, 0.002482, 0.002606, 0.003924, 0.003864, 0.004646, 0.004161, 0.003109, 0.002606, 0.002606, 0.002606, 0.002194, 0.001481, 0.001159, 0.001344, 0.001687, 0.001103, 0.001202, 0.001159, 0.001159, 0.001159, 0.001675, 0.001305, 0.001374, 0.001069, 0.001687, 0.002117, 0.001936, 0.001967, 0.002976, 0.002688, 0.001855, 0.002727, 0.003405, 0.003177, 0.003246, 0.002623, 0.002727, 0.003607, 0.005011, 0.006795, 0.007091, 0.004646, 0.004646, 0.005683, 0.004315, 0.003431, 0.002503, 0.00283, 0.003757, 0.003177, 0.003405, 0.004689, 0.003053, 0.003431, 0.00283, 0.003431, 0.004921, 0.005683, 0.003727, 0.003864, 0.004611, 0.004414, 0.004736, 0.006194, 0.00543, 0.005378, 0.006482, 0.008895, 0.008075, 0.008002, 0.009977, 0.009977, 0.009977, 0.009977, 0.011518, 0.026892, 0.020522, 0.014315, 0.020522, 0.024393, 0.015694, 0.014586, 0.017797, 0.034884, 0.030003, 0.026892, 0.051831, 0.038858, 0.041405, 0.094817, 0.045352, 0.045352, 0.060549, 0.030611, 0.076542, 0.031287, 0.028107, 0.0198, 0.020165, 0.011342, 0.014586, 0.010221, 0.010372, 0.009483, 0.008156, 0.008002, 0.007877, 0.010509, 0.013265, 0.007877, 0.004976, 0.005872, 0.005932, 0.004483, 0.004135, 0.004315, 0.004577, 0.004646, 0.006795, 0.006795, 0.009977, 0.016021, 0.026892, 0.030003, 0.028695, 0.038042, 0.023087, 0.026892, 0.014075, 0.011106, 0.020876, 0.040537, 0.025762, 0.013437, 0.028695, 0.032677, 0.014783, 0.013016, 0.008525, 0.005932, 0.007031, 0.004611, 0.00316, 0.002581, 0.002503, 0.001602, 0.001602, 0.001855, 0.001743, 0.001687, 0.001305, 0.000893, 0.000893, 0.001572, 0.00243, 0.002662, 0.003963, 0.003963, 0.004161, 0.005799, 0.006039, 0.00515, 0.007877, 0.009294, 0.01204, 0.00962, 0.018787, 0.018787, 0.023963, 0.023963, 0.05306, 0.06184, 0.060549, 0.060549, 0.054297, 0.054297, 0.047319, 0.029376, 0.050641, 0.073402, 0.038858, 0.069024, 0.045352, 0.044297, 0.067594, 0.066181, 0.046336, 0.042364, 0.042364, 0.044297, 0.043307, 0.016021, 0.020165, 0.032677, 0.014783, 0.009096, 0.008525, 0.006894, 0.006245, 0.006245, 0.004775, 0.005378, 0.005503, 0.005378, 0.003963, 0.003366, 0.003014, 0.003246, 0.002761, 0.002761, 0.001872, 0.002727, 0.003053, 0.00359, 0.003555, 0.004611, 0.006482, 0.005683, 0.004577, 0.005872, 0.006701, 0.011518, 0.009015, 0.005932, 0.007177, 0.010926, 0.009401, 0.00777, 0.010509, 0.013437, 0.013437, 0.025316, 0.025316, 0.055536, 0.0704, 0.05306, 0.0704, 0.086953, 0.059222, 0.127496, 0.094817, 0.090864, 0.085092, 0.085092, 0.132295, 0.179055, 0.092881, 0.15008, 0.179055, 0.142424, 0.071867, 0.031287, 0.022667, 0.016021, 0.009187, 0.005872, 0.006619, 0.004835, 0.003341, 0.003079, 0.003276, 0.003821, 0.003997, 0.004161, 0.004577, 0.004577, 0.003053, 0.00359, 0.0028, 0.003864, 0.003276, 0.003924, 0.003924, 0.004431, 0.004135, 0.004976, 0.005623, 0.004577, 0.005623, 0.008075, 0.008075, 0.008156, 0.005799, 0.004161, 0.003212, 0.002976, 0.003341, 0.004161, 0.003341, 0.003246, 0.003276, 0.004414, 0.003701, 0.005623, 0.005872, 0.007645, 0.008895, 0.009865, 0.00962, 0.00777, 0.007422, 0.01227, 0.008075, 0.009015, 0.013613, 0.01227, 0.014075, 0.015078, 0.016021, 0.021816, 0.023534, 0.013821, 0.009096, 0.009294, 0.006533, 0.006245, 0.006142, 0.00543, 0.004899, 0.004689, 0.005086, 0.005318, 0.005503, 0.005011, 0.006482, 0.004736, 0.006374, 0.008525, 0.008525, 0.010926, 0.009865, 0.014586, 0.030003, 0.024826, 0.049374, 0.090864, 0.11371, 0.086953, 0.058088, 0.040537, 0.055536, 0.064632, 0.073402, 0.034884, 0.064632, 0.026892, 0.026338, 0.018106, 0.011669, 0.008156, 0.004899, 0.004513, 0.004315, 0.00316, 0.004646, 0.004611, 0.004577, 0.004135, 0.004135, 0.005734, 0.007555, 0.008895, 0.010672, 0.010509, 0.018787, 0.015694, 0.031287, 0.027463, 0.047319, 0.059222, 0.109221, 0.118441, 0.161087, 0.173081, 0.239899, 0.191378, 0.185198, 0.191378, 0.118441, 0.15008, 0.118441, 0.142424, 0.142424, 0.11371, 0.094817, 0.096677, 0.120615, 0.106997, 0.194234, 0.161087, 0.179055, 0.142424, 0.257454, 0.335645, 0.301917, 0.284882, 0.339168], '')</t>
  </si>
  <si>
    <t>UPI00017303B5 status=activ</t>
  </si>
  <si>
    <t>([0.00283, 0.002194, 0.001649, 0.001383, 0.001572, 0.001335, 0.001142, 0.000833, 0.000816, 0.000859, 0.000983, 0.000713, 0.000309, 0.000318, 0.000687, 0.001159, 0.001597, 0.002014, 0.001936, 0.002555, 0.002512, 0.00243, 0.003555, 0.005011, 0.007031, 0.008276, 0.009865, 0.008804, 0.009483, 0.007645, 0.009483, 0.007259, 0.013437, 0.015078, 0.015078, 0.009187, 0.006142, 0.005249, 0.006039, 0.006039, 0.004208, 0.006194, 0.004161, 0.00283, 0.0028, 0.002482, 0.002529, 0.00316, 0.004161, 0.00515, 0.006194, 0.006482, 0.010672, 0.010221, 0.01204, 0.00777, 0.006567, 0.006567, 0.009096, 0.006194, 0.004483, 0.004483, 0.004388, 0.007259, 0.007259, 0.005086, 0.003864, 0.002881, 0.002014, 0.001434, 0.001687, 0.001541, 0.00155, 0.000923, 0.00055, 0.000859, 0.001408, 0.001533, 0.00231, 0.002117, 0.002349, 0.003405, 0.004899, 0.004835, 0.004414, 0.00543, 0.00543, 0.008409, 0.011342, 0.011518, 0.018787, 0.0198, 0.016826, 0.010372, 0.014315, 0.020522, 0.020165, 0.01078, 0.019109, 0.0198, 0.018415, 0.030003, 0.017447, 0.00962, 0.008409, 0.008276, 0.006567, 0.007259, 0.007555, 0.005503, 0.005623, 0.005683, 0.004315, 0.004689, 0.00543, 0.004513, 0.003757, 0.00407, 0.004161, 0.003053, 0.002606, 0.001855, 0.001936, 0.001748, 0.002623, 0.002662, 0.001872, 0.00243, 0.002276, 0.002138, 0.003109, 0.004208, 0.003727, 0.003431, 0.003997, 0.004899, 0.006988, 0.010131, 0.008804, 0.013821, 0.013437, 0.016528, 0.034068, 0.034884, 0.078022, 0.083462, 0.106997, 0.122885, 0.079919, 0.079919, 0.03976, 0.03976, 0.040537, 0.038858, 0.038042, 0.041405, 0.017797, 0.010131, 0.008895, 0.007555, 0.005378, 0.005086, 0.00515, 0.00515, 0.005011, 0.004921, 0.003431, 0.003109, 0.004247, 0.006078, 0.00962, 0.016826, 0.016021, 0.016528, 0.027463, 0.028695, 0.027463, 0.028107, 0.044297, 0.032017, 0.034068, 0.029376, 0.083462, 0.079919, 0.030611, 0.017797, 0.017447, 0.017138, 0.010672, 0.008624, 0.005799, 0.003821, 0.00316, 0.002366, 0.002078, 0.001408, 0.001318, 0.000906, 0.000893, 0.000567, 0.000958, 0.001159, 0.002057, 0.001597, 0.001709, 0.001808, 0.002482, 0.002503, 0.003053, 0.004646, 0.005223, 0.00777, 0.008525, 0.011518, 0.019109, 0.025762, 0.021816, 0.05306, 0.139895, 0.161087, 0.301917, 0.167087, 0.078022, 0.064632, 0.049374, 0.054297, 0.129801, 0.142424, 0.059222, 0.041405, 0.019109, 0.020522, 0.0198, 0.017797, 0.009728, 0.008276, 0.008075, 0.008895, 0.007495, 0.004835, 0.004431, 0.00359, 0.00359, 0.005932, 0.005932, 0.008002, 0.004611, 0.004247, 0.003177, 0.004161, 0.004388, 0.004689, 0.004921, 0.003461, 0.004736, 0.006894, 0.008723, 0.008723, 0.013613, 0.009728, 0.017138, 0.034884, 0.041405, 0.086953, 0.071867, 0.034068, 0.014586, 0.025762, 0.016257, 0.014315, 0.010372, 0.009483, 0.008804, 0.008409, 0.008276, 0.005734, 0.004775, 0.003177, 0.002194, 0.00243, 0.002396, 0.002078, 0.002014, 0.00152, 0.001335, 0.000816, 0.001267, 0.001692, 0.001687, 0.002482, 0.00359, 0.003276, 0.003276, 0.004611, 0.003461, 0.005378, 0.008002, 0.006701, 0.008895, 0.009865, 0.006142, 0.008895, 0.006988, 0.007877, 0.008075, 0.009187, 0.009096, 0.009977, 0.012491, 0.017797, 0.009015, 0.006039, 0.008409, 0.008276, 0.005503, 0.006374, 0.003727, 0.002503, 0.003341, 0.003757, 0.003177, 0.004315, 0.003821, 0.005249, 0.004921, 0.007091, 0.006039, 0.006078, 0.003997, 0.003014, 0.002705, 0.003821, 0.004135, 0.00407, 0.003997, 0.005623, 0.004414, 0.005734, 0.005734, 0.00558, 0.005872, 0.009977, 0.006795, 0.005378, 0.004513, 0.004775, 0.004161, 0.003512, 0.003461, 0.004899, 0.004161, 0.004315, 0.003109, 0.00283, 0.003276, 0.004611, 0.004611, 0.007031, 0.008895, 0.014315, 0.008895, 0.009294, 0.009096, 0.009977, 0.009977, 0.013613, 0.006701, 0.007555, 0.01204, 0.023963, 0.01204, 0.025762, 0.013016, 0.014783, 0.022306, 0.014075, 0.010509, 0.007177, 0.004835, 0.004775, 0.003212, 0.003298, 0.001808, 0.001142, 0.00152, 0.001391, 0.00076, 0.001481, 0.001597, 0.00103, 0.001103, 0.001722, 0.001249, 0.001748, 0.001748, 0.001318, 0.001722, 0.001434, 0.001434, 0.001778, 0.001069, 0.001709, 0.002211, 0.002555, 0.003478, 0.003671, 0.003607, 0.004775, 0.004976, 0.004208, 0.004208, 0.002727, 0.002662, 0.003804, 0.002705, 0.002512, 0.002662, 0.002688, 0.003864, 0.005503, 0.006142, 0.010221, 0.011106, 0.014075, 0.014075, 0.010131, 0.008409, 0.016257, 0.011342, 0.006795, 0.00558, 0.008156, 0.007555, 0.005378, 0.004513, 0.004414, 0.006142, 0.006374, 0.006482, 0.004611, 0.003366, 0.002276, 0.002435, 0.00243, 0.001675, 0.001572, 0.002366, 0.002606, 0.001786, 0.00292, 0.004388, 0.005378, 0.003864, 0.006142, 0.00962, 0.013016, 0.0198, 0.022306, 0.043307, 0.020522, 0.020876, 0.020876, 0.021381, 0.018787, 0.020522, 0.018106, 0.034884, 0.018106, 0.020522, 0.031287, 0.014586, 0.013265, 0.019109, 0.043307, 0.038042, 0.018106, 0.009294, 0.010926, 0.006619, 0.007315, 0.010672, 0.009865, 0.013613, 0.034884, 0.019109, 0.017138, 0.037156, 0.037156, 0.046336, 0.022306, 0.015344, 0.026892, 0.015344, 0.013437, 0.008075, 0.008804, 0.009015, 0.011106, 0.007645, 0.008624, 0.005799, 0.004247, 0.004646, 0.005086, 0.004646, 0.004689, 0.003405, 0.003461, 0.003701, 0.004513, 0.004835, 0.006142, 0.006701, 0.009865, 0.006988, 0.010221, 0.008624, 0.014315, 0.020876, 0.018787, 0.017447, 0.017138, 0.017797, 0.037156, 0.040537, 0.040537, 0.092881, 0.096677, 0.11371, 0.092881, 0.116183, 0.170161, 0.209395, 0.185198, 0.182256, 0.291804, 0.191378, 0.232838, 0.127496, 0.074921, 0.17593, 0.288399, 0.408655, 0.483068, 0.422041, 0.414856, 0.324872, 0.295083, 0.318242, 0.295083, 0.31487, 0.196879, 0.111485, 0.088832, 0.051831, 0.03976, 0.035586, 0.066181, 0.034068, 0.067594, 0.120615, 0.11371, 0.122885, 0.132295, 0.164327, 0.200174, 0.206376, 0.268042, 0.164327, 0.25031, 0.264545, 0.144935, 0.161087, 0.288399, 0.328603, 0.433034, 0.465241, 0.374039, 0.377384, 0.380708, 0.387226, 0.414856, 0.408655, 0.394753, 0.268042, 0.225814, 0.232838, 0.222385, 0.206376, 0.21291, 0.111485, 0.106997, 0.10481, 0.158265, 0.158265, 0.158265, 0.083462, 0.049374, 0.071867, 0.069024, 0.0704, 0.036378, 0.030003, 0.023087, 0.0198, 0.034068, 0.034884, 0.032677, 0.034068, 0.028107, 0.032677, 0.066181, 0.066181, 0.11371, 0.085092, 0.042364, 0.044297, 0.088832, 0.147574, 0.111485, 0.094817, 0.100716, 0.161087, 0.173081, 0.147574, 0.15008, 0.164327, 0.122885, 0.074921, 0.076542, 0.132295, 0.173081, 0.167087, 0.170161, 0.118441, 0.158265, 0.239899, 0.134866, 0.134866, 0.142424, 0.222385, 0.173081, 0.173081, 0.139895, 0.134866, 0.15008, 0.109221, 0.106997, 0.173081, 0.203355, 0.203355, 0.200174, 0.225814, 0.170161, 0.161087, 0.18812, 0.129801, 0.134866, 0.229226, 0.225814, 0.179055, 0.106997, 0.106997, 0.118441, 0.127496, 0.0704, 0.096677, 0.167087, 0.167087, 0.096677, 0.074921, 0.073402, 0.040537, 0.021816, 0.032017, 0.018415, 0.032677, 0.049374, 0.049374, 0.028695, 0.018787, 0.014315, 0.015344, 0.024393, 0.023087, 0.034068, 0.035586, 0.027463, 0.027463, 0.016528, 0.017447, 0.028107, 0.016528, 0.028107, 0.045352, 0.050641, 0.094817, 0.076542, 0.083462, 0.049374, 0.083462, 0.147574, 0.229226, 0.298791, 0.232838, 0.321458, 0.30533, 0.398279, 0.36309, 0.356642, 0.444081, 0.541878, 0.450668, 0.56648, 0.447574, 0.440853, 0.42561, 0.352862, 0.356642, 0.339168, 0.384043, 0.394753, 0.377384, 0.271506, 0.288399, 0.352862, 0.25406, 0.239899, 0.232838, 0.308712, 0.308712, 0.308712, 0.239899, 0.243554, 0.239899, 0.301917, 0.339168, 0.339168, 0.418646, 0.454136, 0.370445, 0.370445, 0.36309, 0.349426, 0.461924, 0.339168, 0.275179, 0.36309, 0.370445, 0.268042, 0.229226, 0.239899, 0.158265, 0.219301, 0.275179, 0.164327, 0.194234, 0.170161, 0.179055, 0.182256, 0.129801, 0.144935, 0.109221, 0.118441, 0.100716, 0.100716, 0.125101, 0.17593, 0.182256, 0.17593, 0.281712, 0.321458, 0.324872, 0.332115, 0.301917, 0.342579, 0.42561, 0.346032, 0.384043, 0.387226, 0.384043, 0.42561, 0.41194, 0.472492, 0.454136, 0.5017, 0.517562, 0.562014, 0.58069, 0.529623, 0.5017, 0.509769, 0.465241, 0.454136, 0.541878, 0.575842, 0.562014, 0.476583, 0.468512, 0.436924, 0.394753, 0.359901, 0.349426, 0.436924, 0.476583, 0.390993, 0.295083, 0.295083, 0.356642, 0.31487, 0.352862, 0.349426, 0.308712, 0.335645, 0.25031, 0.15284, 0.15284, 0.158265, 0.185198, 0.182256, 0.219301, 0.25406, 0.278302, 0.191378, 0.182256, 0.17593, 0.268042, 0.36309, 0.36309, 0.324872, 0.366687, 0.36309, 0.301917, 0.335645, 0.346032, 0.346032, 0.465241, 0.465241, 0.4292, 0.41194, 0.408655, 0.394753, 0.356642, 0.374039, 0.461924, 0.4292, 0.332115, 0.318242, 0.275179, 0.182256, 0.116183, 0.118441, 0.066181, 0.096677, 0.090864, 0.049374, 0.092881, 0.088832, 0.090864, 0.111485, 0.106997, 0.179055, 0.209395, 0.236433, 0.219301, 0.229226, 0.298791, 0.301917, 0.339168, 0.281712, 0.377384, 0.480142, 0.377384, 0.380708, 0.40511, 0.418646, 0.418646, 0.418646, 0.328603, 0.332115, 0.219301, 0.308712, 0.301917, 0.179055, 0.155435, 0.137348, 0.137348, 0.109221, 0.185198, 0.090864, 0.147574, 0.083462, 0.076542, 0.083462, 0.142424, 0.15284, 0.094817, 0.15284, 0.074921, 0.066181, 0.034068, 0.073402, 0.076542, 0.083462, 0.167087, 0.196879, 0.129801, 0.073402, 0.071867, 0.066181, 0.064632, 0.036378, 0.067594, 0.071867, 0.056825, 0.034884, 0.031287, 0.054297, 0.045352, 0.051831, 0.100716, 0.102787, 0.098513, 0.078022, 0.071867, 0.059222, 0.055536, 0.0704, 0.078022, 0.050641, 0.051831, 0.058088, 0.059222, 0.056825, 0.051831, 0.085092, 0.134866, 0.139895, 0.129801, 0.15284, 0.232838, 0.15008, 0.229226, 0.139895, 0.164327, 0.11371, 0.060549, 0.067594, 0.109221, 0.161087, 0.257454, 0.25406, 0.236433, 0.298791, 0.311707, 0.324872, 0.36309, 0.356642, 0.257454, 0.257454, 0.173081, 0.092881, 0.164327, 0.173081, 0.158265, 0.167087, 0.232838, 0.26085, 0.25031, 0.239899, 0.158265, 0.132295, 0.155435, 0.147574, 0.173081, 0.173081, 0.164327, 0.161087, 0.098513, 0.164327, 0.098513, 0.164327, 0.179055, 0.15008, 0.081712, 0.10481, 0.098513, 0.096677, 0.118441, 0.120615, 0.122885, 0.122885, 0.071867, 0.064632, 0.066181, 0.078022, 0.045352, 0.044297, 0.027463, 0.026892, 0.026338, 0.051831, 0.029376, 0.05306, 0.06312, 0.111485, 0.164327, 0.109221, 0.059222, 0.060549, 0.032017, 0.034884, 0.038858, 0.085092, 0.043307, 0.050641, 0.046336, 0.090864, 0.109221, 0.158265, 0.179055, 0.158265, 0.15284, 0.268042, 0.236433, 0.173081, 0.17593, 0.15284, 0.15284, 0.281712, 0.229226, 0.318242, 0.311707, 0.380708, 0.324872, 0.324872, 0.394753, 0.288399, 0.179055, 0.100716, 0.060549, 0.102787, 0.129801, 0.137348, 0.125101, 0.15284, 0.137348, 0.081712, 0.106997, 0.158265, 0.111485, 0.17593, 0.179055, 0.106997, 0.064632, 0.078022, 0.129801, 0.073402, 0.127496, 0.122885, 0.185198, 0.200174, 0.10481, 0.094817, 0.071867, 0.067594, 0.0704, 0.144935, 0.236433, 0.222385, 0.194234, 0.15284, 0.167087, 0.098513, 0.092881, 0.15284, 0.15008, 0.167087, 0.275179, 0.179055, 0.275179, 0.196879, 0.173081, 0.194234, 0.120615, 0.15284, 0.15008, 0.142424, 0.071867, 0.0704, 0.069024, 0.090864, 0.15008, 0.085092, 0.147574, 0.170161, 0.179055, 0.102787, 0.051831, 0.048328, 0.092881, 0.098513, 0.144935, 0.236433, 0.335645, 0.447574, 0.359901, 0.387226, 0.311707, 0.370445, 0.275179, 0.185198, 0.179055, 0.15008, 0.243554, 0.239899, 0.31487, 0.332115, 0.454136, 0.461924, 0.490133, 0.490133, 0.483068, 0.394753, 0.387226, 0.387226, 0.284882, 0.370445, 0.247041, 0.25406, 0.196879, 0.194234, 0.281712, 0.271506, 0.328603, 0.225814, 0.222385, 0.25031, 0.194234, 0.179055, 0.182256, 0.15008, 0.127496, 0.069024, 0.0704, 0.0704, 0.064632, 0.064632, 0.058088, 0.058088, 0.076542, 0.125101, 0.196879, 0.209395, 0.225814, 0.170161, 0.232838, 0.209395, 0.144935, 0.142424, 0.11371, 0.17593, 0.144935, 0.139895, 0.25406], '')</t>
  </si>
  <si>
    <t>[711, 713, 785, 786, 787, 788, 789, 790, 791, 794, 795, 796]</t>
  </si>
  <si>
    <t>UPI00017303B7 status=activ</t>
  </si>
  <si>
    <t>([0.680603, 0.509769, 0.36309, 0.332115, 0.219301, 0.278302, 0.321458, 0.359901, 0.271506, 0.257454, 0.278302, 0.209395, 0.147574, 0.147574, 0.102787, 0.079919, 0.088832, 0.155435, 0.122885, 0.071867, 0.071867, 0.035586, 0.071867, 0.06312, 0.083462, 0.144935, 0.137348, 0.127496, 0.064632, 0.118441, 0.118441, 0.127496, 0.194234, 0.196879, 0.118441, 0.15008, 0.191378, 0.106997, 0.127496, 0.090864, 0.118441, 0.11371, 0.203355, 0.118441, 0.185198, 0.182256, 0.094817, 0.073402, 0.03976, 0.078022, 0.054297, 0.034884, 0.026892, 0.018787, 0.013265, 0.021381, 0.017797, 0.017447, 0.031287, 0.015078, 0.025316, 0.019109, 0.022667, 0.021816, 0.034884, 0.042364, 0.022667, 0.048328, 0.0704, 0.078022, 0.038042, 0.055536, 0.055536, 0.05306, 0.059222, 0.067594, 0.071867, 0.0704, 0.041405, 0.023963, 0.045352, 0.020522, 0.020522, 0.020522, 0.013016, 0.01078, 0.01078, 0.018415, 0.010509, 0.006245, 0.008624, 0.008525, 0.005683, 0.005623, 0.006245, 0.009015, 0.01204, 0.011518, 0.013821, 0.017138, 0.014783, 0.015694, 0.0198, 0.0198, 0.016826, 0.026892, 0.033407, 0.017797, 0.017447, 0.035586, 0.090864, 0.03976, 0.06184, 0.069024, 0.137348, 0.132295, 0.120615, 0.06312, 0.06184, 0.035586, 0.026892, 0.051831, 0.056825, 0.047319, 0.03976, 0.03976, 0.043307, 0.044297, 0.043307, 0.048328, 0.043307, 0.038042, 0.083462, 0.109221, 0.196879, 0.185198, 0.155435, 0.066181, 0.067594, 0.0704, 0.127496, 0.216401, 0.147574, 0.076542, 0.142424, 0.142424, 0.076542, 0.033407, 0.017447, 0.032017, 0.015078, 0.017138, 0.018106, 0.010131, 0.006795, 0.006795, 0.006194, 0.004646, 0.00543, 0.005378, 0.00389, 0.002662, 0.001709, 0.002349, 0.002155, 0.001906, 0.002078, 0.002057, 0.001967, 0.002761, 0.002529, 0.003512, 0.002336, 0.001533, 0.001499, 0.002211, 0.001481, 0.001112, 0.001743, 0.00243, 0.002761, 0.003212, 0.003607, 0.004247, 0.003366, 0.003963, 0.00359, 0.00389, 0.004921, 0.006619, 0.004775], '')</t>
  </si>
  <si>
    <t>UPI00017303B9 status=activ</t>
  </si>
  <si>
    <t>([0.018415, 0.014315, 0.021381, 0.017447, 0.016826, 0.023534, 0.019109, 0.028107, 0.03976, 0.054297, 0.071867, 0.079919, 0.142424, 0.155435, 0.161087, 0.185198, 0.284882, 0.349426, 0.4292, 0.545602, 0.56648, 0.549308, 0.666105, 0.56648, 0.707965, 0.76285, 0.666105, 0.694846, 0.59917, 0.521092, 0.517562, 0.509769, 0.517562, 0.517562, 0.472492, 0.472492, 0.447574, 0.339168, 0.335645, 0.370445, 0.349426, 0.335645, 0.418646, 0.339168, 0.387226, 0.349426, 0.281712, 0.366687, 0.41194, 0.444081, 0.422041, 0.4292, 0.436924, 0.444081, 0.41194, 0.447574, 0.349426, 0.295083, 0.384043, 0.418646, 0.390993, 0.30533, 0.243554, 0.239899, 0.311707, 0.328603, 0.339168, 0.418646, 0.346032, 0.284882, 0.25031, 0.30533, 0.291804, 0.284882, 0.298791, 0.335645, 0.342579, 0.36309, 0.444081, 0.42561, 0.394753, 0.387226, 0.476583, 0.476583, 0.476583, 0.472492, 0.40511, 0.394753, 0.40511, 0.36309, 0.408655, 0.476583, 0.505461, 0.497853, 0.483068, 0.468512, 0.444081, 0.440853, 0.440853, 0.447574, 0.447574, 0.387226, 0.394753, 0.308712, 0.370445, 0.370445, 0.275179, 0.25031, 0.25406, 0.26085, 0.370445, 0.298791, 0.295083, 0.222385, 0.229226, 0.25406, 0.182256, 0.200174, 0.196879, 0.200174, 0.185198, 0.161087, 0.21291, 0.219301, 0.291804, 0.206376, 0.236433, 0.349426, 0.342579, 0.342579, 0.356642, 0.318242, 0.436924, 0.433034, 0.483068, 0.40511, 0.40511, 0.490133, 0.401658, 0.31487, 0.42561, 0.370445, 0.433034, 0.433034, 0.339168, 0.352862, 0.447574, 0.332115, 0.236433, 0.356642, 0.281712, 0.222385, 0.264545, 0.222385, 0.236433, 0.191378, 0.257454, 0.229226, 0.222385, 0.298791, 0.366687, 0.25031, 0.229226, 0.200174, 0.139895, 0.139895, 0.079919, 0.081712, 0.132295, 0.191378, 0.182256, 0.288399, 0.311707, 0.222385, 0.158265, 0.139895, 0.219301, 0.236433, 0.26085, 0.18812, 0.164327, 0.139895, 0.222385, 0.311707, 0.311707, 0.308712, 0.308712, 0.384043, 0.366687, 0.291804, 0.271506, 0.257454, 0.155435, 0.15008, 0.147574, 0.232838, 0.247041, 0.236433, 0.15284, 0.120615, 0.206376, 0.17593, 0.142424, 0.085092, 0.086953, 0.085092, 0.0704, 0.120615, 0.088832, 0.094817, 0.158265, 0.122885, 0.125101, 0.194234, 0.137348, 0.196879, 0.203355, 0.216401, 0.144935, 0.225814, 0.185198, 0.164327, 0.21291, 0.291804, 0.295083, 0.278302, 0.281712, 0.359901, 0.356642, 0.335645, 0.243554, 0.239899, 0.247041, 0.179055, 0.179055, 0.243554, 0.247041, 0.239899, 0.219301, 0.298791, 0.318242, 0.36309, 0.366687, 0.268042, 0.206376, 0.298791, 0.298791, 0.291804, 0.328603, 0.31487, 0.390993, 0.472492, 0.377384, 0.418646, 0.505461, 0.422041, 0.394753, 0.401658, 0.370445, 0.387226, 0.380708, 0.278302, 0.301917, 0.301917, 0.349426, 0.380708, 0.356642, 0.281712, 0.257454, 0.264545, 0.264545, 0.21291, 0.209395, 0.321458, 0.346032, 0.335645, 0.40511, 0.352862, 0.278302, 0.236433, 0.222385, 0.132295, 0.206376, 0.229226, 0.225814, 0.284882, 0.308712, 0.232838, 0.308712, 0.335645, 0.31487, 0.318242, 0.271506, 0.196879, 0.15008, 0.158265, 0.142424, 0.144935, 0.216401, 0.268042, 0.335645, 0.268042, 0.366687, 0.295083, 0.284882, 0.308712, 0.229226, 0.232838, 0.21291, 0.225814, 0.25406, 0.275179, 0.288399, 0.408655, 0.384043, 0.346032, 0.366687, 0.366687, 0.390993, 0.321458, 0.342579, 0.26085, 0.324872, 0.36309, 0.4292, 0.414856, 0.41194, 0.465241, 0.486429, 0.618285, 0.505461, 0.505461, 0.483068, 0.468512, 0.42561, 0.465241, 0.529623, 0.517562, 0.436924, 0.42561, 0.468512, 0.390993, 0.377384, 0.370445, 0.31487, 0.30533, 0.257454, 0.236433, 0.264545, 0.196879, 0.11371, 0.179055, 0.161087, 0.173081, 0.196879, 0.194234, 0.191378, 0.196879, 0.18812, 0.301917, 0.257454, 0.229226, 0.311707, 0.42561, 0.328603, 0.377384, 0.370445, 0.394753, 0.332115, 0.324872, 0.359901, 0.450668, 0.433034, 0.401658, 0.366687, 0.301917, 0.311707, 0.384043, 0.356642, 0.30533], '')</t>
  </si>
  <si>
    <t>[19, 20, 21, 22, 23, 24, 25, 26, 27, 28, 29, 30, 31, 32, 33, 92, 254, 329, 330, 331, 336, 337]</t>
  </si>
  <si>
    <t>UPI00017303BE status=activ</t>
  </si>
  <si>
    <t>([0.009483, 0.015078, 0.025316, 0.036378, 0.049374, 0.074921, 0.048328, 0.032017, 0.045352, 0.047319, 0.034068, 0.044297, 0.081712, 0.067594, 0.041405, 0.043307, 0.047319, 0.047319, 0.090864, 0.111485, 0.225814, 0.161087, 0.096677, 0.056825, 0.036378, 0.036378, 0.034068, 0.06312, 0.067594, 0.064632, 0.083462, 0.139895, 0.118441, 0.111485, 0.134866, 0.219301, 0.31487, 0.194234, 0.100716, 0.094817, 0.048328, 0.044297, 0.073402, 0.073402, 0.066181, 0.106997, 0.109221, 0.06184, 0.066181, 0.066181, 0.073402, 0.03976, 0.023534, 0.019401, 0.013821, 0.024826, 0.023534, 0.024393, 0.049374, 0.106997, 0.06312, 0.122885, 0.071867, 0.038858, 0.067594, 0.074921, 0.033407, 0.038042, 0.067594, 0.029376, 0.024826, 0.021381, 0.041405, 0.033407, 0.054297, 0.083462, 0.040537, 0.040537, 0.021381, 0.01204, 0.007555, 0.010372, 0.009977, 0.009977, 0.016257, 0.018787, 0.028107, 0.033407, 0.033407, 0.034068, 0.076542, 0.144935, 0.074921, 0.037156, 0.046336, 0.028695, 0.028695, 0.033407, 0.035586, 0.06312, 0.074921, 0.147574, 0.147574, 0.139895, 0.139895, 0.127496, 0.11371, 0.11371, 0.182256, 0.167087, 0.102787, 0.092881, 0.054297, 0.120615, 0.200174, 0.200174, 0.278302, 0.247041, 0.321458, 0.219301, 0.236433, 0.328603, 0.239899, 0.243554, 0.247041, 0.339168, 0.366687, 0.36309, 0.374039, 0.374039, 0.291804, 0.380708, 0.298791, 0.318242, 0.239899, 0.127496, 0.194234, 0.196879, 0.247041, 0.137348, 0.137348, 0.129801, 0.139895, 0.236433, 0.236433, 0.247041, 0.247041, 0.219301, 0.219301, 0.129801, 0.132295, 0.206376, 0.144935, 0.243554, 0.239899, 0.216401, 0.335645, 0.342579, 0.239899, 0.191378, 0.21291, 0.318242, 0.318242, 0.173081, 0.15284, 0.15008, 0.139895, 0.139895, 0.086953, 0.041405, 0.073402, 0.054297, 0.030003, 0.047319, 0.040537, 0.06184, 0.06184, 0.060549, 0.060549, 0.10481, 0.10481, 0.111485, 0.059222, 0.060549, 0.078022, 0.079919, 0.086953, 0.049374, 0.028107, 0.048328, 0.056825, 0.058088, 0.044297, 0.079919, 0.081712, 0.094817, 0.056825, 0.049374, 0.051831, 0.030003, 0.030003, 0.030003, 0.050641, 0.088832, 0.071867, 0.120615, 0.118441, 0.109221, 0.179055, 0.179055, 0.111485, 0.179055, 0.17593, 0.275179, 0.295083, 0.308712, 0.281712, 0.25031, 0.374039, 0.370445, 0.370445, 0.36309, 0.408655, 0.42561, 0.42561, 0.458154, 0.366687, 0.387226, 0.384043, 0.278302, 0.25031, 0.222385, 0.239899, 0.15008, 0.139895, 0.071867, 0.064632, 0.038042, 0.038042, 0.038858, 0.023087, 0.023534, 0.018787, 0.013437, 0.00962, 0.007645, 0.006078, 0.006988, 0.005011, 0.003821, 0.004483, 0.006039], '')</t>
  </si>
  <si>
    <t>UPI00017303BF status=activ</t>
  </si>
  <si>
    <t>([0.570702, 0.42561, 0.454136, 0.5017, 0.525368, 0.549308, 0.454136, 0.476583, 0.534167, 0.570702, 0.486429, 0.436924, 0.359901, 0.36309, 0.422041, 0.384043, 0.394753, 0.390993, 0.318242, 0.301917, 0.216401, 0.209395, 0.298791, 0.21291, 0.179055, 0.118441, 0.118441, 0.191378, 0.196879, 0.179055, 0.167087, 0.216401, 0.30533, 0.370445, 0.281712, 0.31487, 0.342579, 0.384043, 0.366687, 0.450668, 0.4292, 0.490133, 0.486429, 0.521092, 0.642678, 0.694846, 0.694846, 0.699094, 0.562014, 0.458154, 0.447574, 0.444081, 0.40511, 0.40511, 0.318242, 0.401658, 0.390993, 0.398279, 0.328603, 0.332115, 0.321458, 0.380708, 0.40511, 0.40511, 0.366687, 0.352862, 0.342579, 0.339168, 0.332115, 0.349426, 0.444081, 0.359901, 0.291804, 0.332115, 0.239899, 0.339168, 0.308712, 0.31487, 0.31487, 0.422041, 0.398279, 0.4292, 0.311707, 0.229226, 0.236433, 0.21291, 0.144935, 0.15284, 0.236433, 0.243554, 0.308712, 0.298791, 0.295083, 0.359901, 0.356642, 0.447574, 0.436924, 0.436924, 0.444081, 0.366687, 0.271506, 0.222385, 0.203355, 0.203355, 0.203355, 0.18812, 0.209395, 0.222385, 0.134866, 0.129801, 0.064632, 0.069024, 0.038858, 0.03976, 0.041405, 0.051831, 0.032677, 0.0198, 0.024393, 0.022667, 0.022306, 0.040537, 0.0704, 0.069024, 0.134866, 0.21291, 0.216401, 0.144935, 0.209395, 0.298791, 0.30533, 0.422041, 0.328603, 0.387226, 0.472492, 0.436924, 0.346032, 0.346032, 0.440853, 0.4292, 0.447574, 0.444081, 0.359901, 0.346032, 0.335645, 0.335645, 0.332115, 0.339168, 0.394753, 0.284882, 0.298791, 0.291804, 0.182256, 0.182256, 0.206376, 0.219301, 0.247041, 0.324872, 0.394753, 0.352862, 0.25406, 0.179055, 0.239899, 0.206376, 0.219301, 0.219301, 0.127496, 0.122885, 0.069024, 0.081712, 0.158265, 0.155435, 0.096677, 0.182256, 0.196879, 0.129801, 0.125101, 0.134866, 0.134866, 0.132295, 0.155435, 0.15284, 0.18812, 0.134866, 0.15008, 0.120615, 0.125101, 0.216401, 0.219301, 0.30533, 0.216401, 0.21291, 0.134866, 0.206376, 0.170161, 0.236433, 0.328603, 0.328603, 0.31487, 0.225814, 0.155435, 0.096677, 0.182256, 0.134866, 0.111485, 0.15008, 0.173081, 0.102787, 0.088832, 0.086953, 0.092881, 0.134866, 0.086953, 0.15284, 0.098513, 0.134866, 0.15284, 0.167087, 0.116183, 0.122885, 0.219301, 0.222385, 0.30533, 0.298791, 0.384043, 0.505461, 0.494003, 0.408655, 0.51388, 0.51388, 0.468512, 0.370445, 0.41194, 0.494003, 0.483068, 0.585406, 0.454136, 0.398279, 0.288399, 0.349426, 0.26085, 0.236433, 0.31487, 0.324872, 0.216401, 0.216401, 0.206376, 0.26085, 0.356642, 0.30533, 0.332115, 0.264545, 0.268042, 0.25031, 0.158265, 0.158265, 0.167087, 0.25031, 0.30533, 0.380708, 0.41194, 0.468512, 0.461924, 0.480142, 0.483068, 0.63748, 0.63748, 0.525368, 0.394753, 0.40511, 0.447574, 0.31487, 0.339168, 0.40511, 0.390993, 0.468512, 0.447574, 0.408655, 0.374039, 0.30533, 0.278302, 0.191378, 0.194234], '')</t>
  </si>
  <si>
    <t>[0, 3, 4, 5, 8, 9, 43, 44, 45, 46, 47, 48, 225, 228, 229, 235, 265, 266, 267]</t>
  </si>
  <si>
    <t>UPI00017303C0 status=activ</t>
  </si>
  <si>
    <t>([0.25031, 0.15008, 0.125101, 0.086953, 0.054297, 0.073402, 0.096677, 0.106997, 0.132295, 0.142424, 0.122885, 0.147574, 0.173081, 0.206376, 0.206376, 0.206376, 0.247041, 0.229226, 0.30533, 0.398279, 0.436924, 0.494003, 0.575842, 0.613573, 0.712013, 0.81615, 0.819762, 0.834292, 0.83125, 0.827927, 0.882776, 0.903857, 0.915074, 0.891961, 0.903857, 0.899122, 0.899122, 0.805026, 0.798249, 0.795062, 0.791621, 0.707965, 0.707965, 0.73685, 0.767246, 0.733139, 0.775545, 0.775545, 0.750527, 0.784345, 0.788093, 0.784345, 0.728858, 0.680603, 0.63748, 0.666105, 0.703578, 0.585406, 0.63748, 0.671169, 0.699094, 0.642678, 0.690604, 0.690604, 0.694846, 0.712013, 0.712013, 0.661982, 0.545602, 0.545602, 0.51388, 0.433034, 0.335645, 0.41194, 0.42561, 0.458154, 0.41194, 0.40511, 0.505461, 0.454136, 0.454136, 0.444081, 0.370445, 0.384043, 0.398279, 0.366687, 0.36309, 0.318242, 0.339168, 0.394753, 0.324872, 0.324872, 0.401658, 0.480142, 0.480142, 0.480142, 0.401658, 0.433034, 0.36309, 0.352862, 0.444081, 0.461924, 0.476583, 0.480142, 0.461924, 0.384043, 0.418646, 0.342579, 0.422041, 0.342579, 0.30533, 0.380708, 0.40511, 0.422041, 0.414856, 0.41194, 0.370445, 0.447574, 0.422041, 0.401658, 0.335645, 0.243554, 0.225814, 0.18812, 0.194234, 0.196879, 0.185198, 0.158265, 0.21291, 0.206376, 0.203355, 0.196879, 0.132295, 0.134866, 0.067594, 0.034068, 0.020876, 0.020522, 0.020165, 0.014783, 0.016826, 0.015694, 0.023963, 0.023963, 0.028107, 0.043307, 0.044297, 0.069024, 0.043307, 0.032677, 0.024393, 0.028107, 0.035586, 0.047319, 0.033407, 0.056825, 0.100716, 0.170161, 0.164327], '')</t>
  </si>
  <si>
    <t>[22, 23, 24, 25, 26, 27, 28, 29, 30, 31, 32, 33, 34, 35, 36, 37, 38, 39, 40, 41, 42, 43, 44, 45, 46, 47, 48, 49, 50, 51, 52, 53, 54, 55, 56, 57, 58, 59, 60, 61, 62, 63, 64, 65, 66, 67, 68, 69, 70, 78]</t>
  </si>
  <si>
    <t>UPI00017303C1 status=activ</t>
  </si>
  <si>
    <t>([0.549308, 0.398279, 0.444081, 0.301917, 0.356642, 0.374039, 0.281712, 0.318242, 0.342579, 0.268042, 0.30533, 0.275179, 0.295083, 0.206376, 0.206376, 0.194234, 0.209395, 0.185198, 0.179055, 0.182256, 0.147574, 0.081712, 0.071867, 0.066181, 0.122885, 0.120615, 0.134866, 0.216401, 0.134866, 0.078022, 0.144935, 0.137348, 0.18812, 0.158265, 0.179055, 0.100716, 0.059222, 0.06184, 0.125101, 0.132295, 0.134866, 0.120615, 0.185198, 0.30533, 0.301917, 0.21291, 0.179055, 0.17593, 0.106997, 0.179055, 0.275179, 0.15284, 0.161087, 0.100716, 0.050641, 0.074921, 0.096677, 0.158265, 0.161087, 0.161087, 0.15284, 0.073402, 0.127496, 0.134866, 0.127496, 0.076542, 0.142424, 0.098513, 0.051831, 0.076542, 0.03976, 0.0198, 0.043307, 0.022667, 0.020876, 0.045352, 0.051831, 0.051831, 0.047319, 0.05306, 0.055536, 0.058088, 0.11371, 0.106997, 0.098513, 0.055536, 0.094817, 0.073402, 0.073402, 0.122885, 0.096677, 0.173081, 0.271506, 0.15284, 0.264545, 0.275179, 0.25406, 0.236433, 0.275179, 0.295083, 0.179055, 0.100716, 0.088832, 0.076542, 0.044297, 0.049374, 0.055536, 0.029376, 0.037156, 0.073402, 0.042364, 0.064632, 0.0704, 0.03976, 0.079919, 0.064632, 0.120615, 0.073402, 0.041405, 0.055536, 0.055536, 0.05306, 0.11371, 0.058088, 0.085092, 0.086953, 0.069024, 0.109221, 0.132295, 0.122885, 0.109221, 0.111485, 0.109221, 0.043307, 0.094817, 0.106997, 0.118441, 0.106997, 0.092881, 0.15284, 0.081712, 0.079919, 0.085092, 0.036378, 0.042364, 0.035586, 0.067594, 0.067594, 0.0704, 0.116183, 0.067594, 0.032017, 0.069024, 0.069024, 0.111485, 0.060549, 0.055536, 0.05306, 0.054297, 0.094817, 0.06184, 0.118441, 0.094817, 0.088832, 0.081712, 0.079919, 0.083462, 0.081712, 0.046336, 0.036378, 0.040537, 0.0704, 0.098513, 0.088832, 0.111485, 0.144935, 0.170161, 0.098513, 0.102787, 0.111485, 0.139895, 0.139895, 0.074921, 0.096677, 0.182256, 0.203355, 0.222385, 0.209395, 0.129801, 0.222385, 0.26085, 0.142424, 0.15008, 0.21291, 0.206376, 0.098513, 0.078022, 0.094817, 0.086953, 0.076542, 0.045352, 0.034068, 0.055536, 0.055536, 0.029376, 0.026338, 0.046336, 0.074921, 0.043307, 0.078022, 0.067594, 0.06312, 0.120615, 0.076542, 0.078022, 0.042364, 0.090864, 0.106997, 0.129801, 0.225814, 0.236433, 0.194234, 0.225814, 0.219301, 0.311707, 0.398279, 0.414856, 0.380708, 0.288399, 0.377384, 0.346032, 0.308712, 0.209395, 0.206376, 0.247041, 0.264545, 0.281712, 0.271506, 0.288399, 0.275179, 0.18812, 0.116183, 0.132295, 0.139895, 0.167087, 0.116183, 0.118441, 0.116183, 0.147574, 0.129801, 0.134866, 0.081712, 0.129801, 0.219301, 0.229226, 0.264545, 0.15008, 0.18812, 0.134866, 0.0704, 0.064632, 0.094817, 0.158265, 0.158265, 0.125101, 0.106997, 0.098513, 0.094817, 0.090864, 0.073402, 0.079919, 0.06312, 0.066181, 0.05306, 0.05306, 0.050641, 0.050641, 0.092881, 0.11371, 0.11371, 0.191378, 0.120615, 0.073402, 0.079919, 0.139895, 0.167087, 0.111485, 0.209395, 0.137348, 0.132295, 0.155435, 0.219301, 0.243554, 0.356642, 0.401658, 0.42561, 0.335645, 0.308712, 0.219301, 0.137348, 0.21291, 0.239899, 0.328603, 0.352862, 0.268042, 0.298791, 0.203355, 0.291804, 0.268042, 0.352862, 0.359901, 0.377384, 0.41194, 0.324872, 0.288399, 0.281712, 0.167087, 0.247041, 0.173081, 0.264545, 0.352862, 0.311707, 0.194234, 0.209395, 0.191378, 0.173081, 0.142424, 0.236433, 0.127496, 0.125101, 0.109221, 0.054297, 0.047319, 0.056825, 0.055536, 0.071867, 0.038042, 0.069024, 0.073402, 0.111485, 0.088832, 0.049374, 0.058088, 0.106997, 0.081712, 0.155435, 0.25031, 0.173081, 0.100716, 0.194234, 0.120615, 0.120615, 0.222385, 0.229226, 0.122885, 0.225814, 0.194234, 0.298791, 0.200174, 0.137348, 0.167087, 0.200174, 0.295083, 0.301917, 0.284882, 0.308712, 0.219301, 0.222385, 0.30533, 0.40511, 0.298791, 0.418646, 0.450668, 0.346032, 0.26085, 0.268042, 0.239899, 0.291804, 0.247041, 0.335645, 0.377384, 0.301917, 0.291804, 0.31487, 0.311707, 0.321458, 0.239899, 0.324872, 0.324872, 0.349426, 0.243554, 0.25031, 0.225814, 0.222385, 0.342579, 0.422041, 0.41194, 0.42561, 0.321458, 0.346032, 0.257454, 0.257454, 0.339168, 0.25031, 0.225814, 0.225814, 0.147574, 0.144935, 0.139895, 0.064632, 0.064632, 0.122885, 0.185198, 0.122885, 0.129801, 0.064632, 0.06184, 0.106997, 0.094817, 0.164327, 0.185198, 0.278302, 0.311707, 0.216401, 0.324872, 0.291804, 0.30533, 0.387226, 0.408655, 0.342579, 0.387226, 0.288399, 0.200174, 0.179055, 0.243554, 0.257454, 0.339168, 0.318242, 0.295083, 0.216401, 0.116183, 0.11371, 0.120615, 0.0704, 0.139895, 0.076542, 0.056825, 0.048328, 0.058088, 0.051831, 0.078022, 0.118441, 0.18812, 0.196879, 0.222385, 0.132295, 0.079919, 0.088832, 0.11371, 0.129801, 0.111485, 0.173081, 0.158265, 0.094817, 0.173081, 0.092881, 0.158265, 0.25031, 0.225814, 0.125101, 0.194234, 0.122885, 0.122885, 0.118441, 0.102787, 0.059222, 0.090864, 0.139895, 0.076542, 0.076542, 0.079919, 0.147574, 0.185198, 0.116183, 0.111485, 0.055536, 0.092881, 0.0704, 0.060549, 0.034884, 0.034884, 0.042364, 0.081712, 0.081712, 0.088832, 0.161087, 0.247041, 0.301917, 0.225814, 0.225814, 0.142424, 0.147574, 0.164327, 0.15008, 0.161087, 0.243554, 0.342579, 0.225814, 0.275179, 0.196879, 0.222385, 0.31487, 0.284882, 0.203355, 0.11371, 0.122885, 0.11371, 0.06312, 0.046336, 0.071867, 0.122885, 0.125101, 0.132295, 0.139895, 0.094817, 0.15008, 0.155435, 0.079919, 0.158265, 0.144935, 0.216401, 0.271506, 0.264545, 0.200174, 0.271506, 0.349426, 0.332115, 0.324872, 0.444081, 0.490133, 0.398279, 0.278302, 0.387226, 0.278302, 0.185198, 0.25406, 0.239899, 0.194234, 0.30533, 0.31487, 0.328603, 0.321458, 0.356642, 0.271506, 0.335645, 0.339168, 0.25406, 0.216401, 0.222385, 0.132295, 0.122885, 0.191378, 0.298791, 0.275179, 0.243554, 0.236433, 0.137348, 0.116183, 0.164327, 0.100716, 0.05306, 0.047319, 0.05306, 0.033407, 0.035586, 0.024393, 0.020165, 0.042364, 0.029376, 0.018787, 0.030611, 0.032677, 0.028107, 0.018106, 0.020876, 0.026338, 0.051831, 0.10481, 0.122885, 0.064632, 0.066181, 0.120615, 0.122885, 0.0704, 0.118441, 0.155435, 0.222385, 0.25406, 0.142424, 0.225814, 0.30533, 0.301917, 0.219301, 0.25031, 0.356642, 0.328603, 0.401658, 0.398279, 0.30533, 0.200174, 0.281712, 0.352862, 0.349426, 0.328603, 0.394753, 0.359901, 0.370445, 0.335645, 0.301917, 0.447574, 0.41194, 0.380708, 0.346032], '')</t>
  </si>
  <si>
    <t>UPI00017303C4 status=activ</t>
  </si>
  <si>
    <t>([0.36309, 0.232838, 0.268042, 0.167087, 0.209395, 0.25031, 0.173081, 0.167087, 0.15284, 0.203355, 0.194234, 0.25031, 0.257454, 0.247041, 0.196879, 0.295083, 0.291804, 0.30533, 0.209395, 0.111485, 0.111485, 0.173081, 0.179055, 0.120615, 0.139895, 0.129801, 0.132295, 0.170161, 0.209395, 0.173081, 0.127496, 0.155435, 0.125101, 0.074921, 0.071867, 0.098513, 0.111485, 0.11371, 0.055536, 0.083462, 0.15284, 0.15284, 0.15284, 0.170161, 0.216401, 0.288399, 0.209395, 0.200174, 0.161087, 0.158265, 0.247041, 0.239899, 0.239899, 0.173081, 0.170161, 0.118441, 0.164327, 0.102787, 0.098513, 0.120615, 0.125101, 0.066181, 0.043307, 0.025762, 0.037156, 0.030611, 0.017138, 0.028107, 0.028107, 0.028107, 0.016528, 0.015694, 0.013437, 0.013265, 0.023963, 0.041405, 0.06312, 0.030611, 0.049374, 0.03976, 0.064632, 0.038042, 0.081712, 0.079919, 0.078022, 0.086953, 0.122885, 0.203355, 0.209395, 0.222385, 0.301917, 0.387226, 0.359901, 0.461924, 0.374039, 0.366687, 0.278302, 0.284882, 0.384043, 0.377384, 0.346032, 0.232838, 0.318242, 0.200174, 0.200174, 0.25406, 0.17593, 0.18812, 0.132295, 0.120615, 0.11371, 0.122885, 0.118441, 0.139895, 0.122885, 0.122885, 0.142424, 0.225814, 0.236433, 0.18812, 0.185198, 0.257454, 0.359901, 0.25406, 0.271506, 0.308712, 0.335645, 0.41194, 0.414856, 0.483068, 0.472492, 0.454136, 0.4292, 0.414856, 0.394753, 0.36309, 0.465241, 0.390993, 0.339168, 0.281712], '')</t>
  </si>
  <si>
    <t>UPI00017303C5 status=activ</t>
  </si>
  <si>
    <t>([0.014783, 0.024826, 0.038042, 0.030003, 0.05306, 0.081712, 0.118441, 0.142424, 0.10481, 0.132295, 0.134866, 0.158265, 0.25031, 0.318242, 0.271506, 0.394753, 0.4292, 0.321458, 0.447574, 0.436924, 0.490133, 0.414856, 0.332115, 0.352862, 0.339168, 0.332115, 0.342579, 0.247041, 0.264545, 0.264545, 0.268042, 0.308712, 0.308712, 0.295083, 0.203355, 0.308712, 0.318242, 0.216401, 0.247041, 0.25031, 0.25406, 0.225814, 0.318242, 0.31487, 0.318242, 0.318242, 0.229226, 0.139895, 0.225814, 0.144935, 0.139895, 0.11371, 0.11371, 0.064632, 0.030611, 0.058088, 0.0704, 0.033407, 0.060549, 0.085092, 0.069024, 0.055536, 0.067594, 0.060549, 0.054297, 0.038858, 0.067594, 0.071867, 0.098513, 0.088832, 0.142424, 0.222385, 0.278302, 0.26085, 0.288399, 0.318242, 0.219301, 0.173081, 0.271506, 0.194234, 0.229226, 0.26085, 0.301917, 0.291804, 0.284882, 0.408655, 0.436924, 0.349426, 0.408655, 0.440853, 0.418646, 0.31487, 0.31487, 0.225814, 0.225814, 0.284882, 0.284882, 0.408655, 0.444081, 0.370445, 0.390993, 0.308712, 0.278302, 0.275179, 0.257454, 0.268042, 0.247041, 0.264545, 0.278302, 0.257454, 0.25031, 0.247041, 0.339168, 0.332115, 0.370445, 0.291804, 0.295083, 0.346032, 0.346032, 0.356642, 0.346032, 0.414856, 0.5017, 0.4292, 0.339168, 0.356642, 0.356642, 0.359901, 0.264545, 0.335645, 0.36309, 0.377384, 0.301917, 0.308712, 0.301917, 0.30533, 0.370445, 0.349426, 0.356642, 0.295083, 0.239899, 0.324872, 0.278302, 0.222385, 0.356642], '')</t>
  </si>
  <si>
    <t>[122]</t>
  </si>
  <si>
    <t>UPI00017303C6 status=activ</t>
  </si>
  <si>
    <t>([0.013613, 0.026892, 0.020165, 0.032677, 0.050641, 0.079919, 0.064632, 0.043307, 0.042364, 0.042364, 0.058088, 0.03976, 0.022306, 0.016528, 0.035586, 0.034068, 0.056825, 0.054297, 0.050641, 0.092881, 0.158265, 0.191378, 0.11371, 0.100716, 0.05306, 0.034068, 0.023963, 0.033407, 0.058088, 0.034068, 0.034068, 0.030611, 0.034884, 0.069024, 0.127496, 0.05306, 0.05306, 0.028107, 0.015694, 0.015694, 0.009728, 0.008723, 0.010221, 0.014783, 0.013265, 0.017138, 0.024826, 0.024826, 0.024826, 0.014783, 0.023087, 0.019109, 0.01227, 0.012727, 0.007877, 0.008075, 0.008624, 0.008804, 0.008723, 0.008276, 0.007877, 0.011342, 0.013613, 0.013265, 0.012727, 0.023534, 0.035586, 0.034884, 0.051831, 0.036378, 0.038858, 0.048328, 0.042364, 0.083462, 0.139895, 0.25406, 0.15284, 0.268042, 0.275179, 0.26085, 0.370445, 0.380708, 0.328603, 0.236433, 0.243554, 0.155435, 0.127496, 0.106997, 0.10481, 0.056825, 0.079919, 0.069024, 0.038042, 0.076542, 0.076542, 0.079919, 0.078022, 0.078022, 0.044297, 0.023087, 0.023087, 0.022667, 0.022667, 0.030611, 0.030611, 0.028107, 0.051831, 0.066181, 0.035586, 0.026892, 0.024393, 0.023963, 0.028107, 0.03976, 0.035586, 0.035586, 0.0198, 0.019401, 0.036378, 0.031287, 0.058088, 0.090864, 0.049374, 0.033407, 0.021816, 0.040537, 0.022667, 0.026338, 0.015694, 0.017797, 0.023963, 0.041405, 0.033407, 0.066181, 0.086953, 0.069024, 0.06184, 0.060549, 0.032677, 0.034884, 0.035586, 0.035586, 0.047319, 0.047319, 0.081712, 0.134866, 0.102787, 0.10481, 0.090864, 0.094817, 0.142424, 0.129801, 0.139895, 0.185198, 0.102787, 0.071867, 0.092881, 0.090864, 0.155435, 0.194234, 0.170161, 0.17593, 0.179055, 0.196879, 0.291804, 0.271506, 0.173081, 0.229226, 0.25031, 0.182256, 0.288399, 0.301917, 0.206376, 0.196879, 0.111485, 0.129801, 0.086953, 0.06184, 0.071867, 0.074921, 0.083462, 0.090864, 0.147574, 0.076542, 0.034884, 0.034884, 0.019109, 0.019109, 0.016528, 0.014586, 0.014586, 0.014586, 0.015694, 0.029376, 0.016826, 0.016257, 0.012491, 0.023087, 0.032677, 0.032017, 0.020165, 0.028695, 0.021381, 0.022306, 0.025316, 0.022667, 0.011903, 0.021816, 0.021381, 0.016021, 0.028107, 0.023963, 0.022667, 0.022306, 0.012491, 0.022667, 0.023534, 0.030611, 0.032017, 0.034884, 0.017797, 0.029376, 0.015078, 0.020522, 0.013821, 0.012727, 0.012727, 0.014783, 0.011518, 0.015344, 0.022306, 0.021381, 0.043307, 0.041405, 0.020876, 0.020876, 0.022306, 0.021816, 0.038042, 0.036378, 0.032677, 0.06312, 0.064632, 0.092881, 0.064632, 0.106997, 0.18812, 0.21291, 0.268042, 0.324872, 0.236433, 0.158265, 0.158265, 0.079919, 0.078022, 0.147574, 0.125101, 0.120615, 0.147574, 0.132295, 0.127496, 0.059222, 0.06312, 0.030003, 0.020165, 0.023534, 0.022667, 0.020165, 0.017447, 0.01078, 0.01078, 0.020165, 0.024393, 0.016257, 0.030611, 0.034068, 0.032677, 0.038042, 0.03976, 0.026338, 0.015078, 0.015078, 0.033407, 0.028695, 0.028107, 0.056825, 0.035586, 0.024826, 0.020165, 0.034068, 0.069024, 0.043307, 0.032017, 0.032017, 0.046336, 0.028695, 0.018106, 0.010221], '')</t>
  </si>
  <si>
    <t>UPI00017303C7 status=activ</t>
  </si>
  <si>
    <t>([0.200174, 0.200174, 0.137348, 0.142424, 0.122885, 0.15284, 0.11371, 0.118441, 0.096677, 0.098513, 0.118441, 0.088832, 0.129801, 0.127496, 0.125101, 0.116183, 0.158265, 0.167087, 0.219301, 0.161087, 0.155435, 0.164327, 0.196879, 0.26085, 0.284882, 0.328603, 0.342579, 0.42561, 0.450668, 0.51388, 0.545602, 0.538167, 0.632174, 0.657645, 0.680603, 0.680603, 0.680603, 0.685117, 0.685117, 0.703578, 0.754692, 0.83125, 0.791621, 0.779859, 0.754692, 0.675549, 0.671169, 0.553315, 0.56648, 0.494003, 0.509769, 0.505461, 0.447574, 0.447574, 0.387226, 0.349426, 0.328603, 0.332115, 0.346032, 0.346032, 0.335645, 0.30533, 0.30533, 0.284882, 0.281712, 0.26085, 0.332115, 0.311707, 0.321458, 0.311707, 0.370445, 0.370445, 0.366687, 0.42561, 0.42561, 0.42561, 0.42561, 0.447574, 0.422041, 0.422041, 0.359901, 0.359901, 0.359901, 0.380708, 0.366687, 0.377384, 0.440853, 0.468512, 0.494003, 0.585406, 0.585406, 0.534167, 0.517562, 0.444081, 0.472492, 0.472492, 0.472492, 0.497853, 0.497853, 0.538167, 0.525368, 0.585406, 0.59917, 0.653063, 0.59014, 0.675549, 0.675549, 0.632174, 0.494003, 0.433034, 0.349426, 0.271506, 0.311707, 0.311707, 0.4292, 0.398279, 0.401658, 0.450668, 0.450668, 0.447574, 0.366687, 0.384043, 0.401658, 0.335645, 0.311707, 0.332115, 0.346032, 0.332115, 0.275179, 0.335645, 0.335645, 0.398279, 0.418646, 0.422041, 0.422041, 0.394753, 0.414856, 0.414856, 0.414856, 0.352862, 0.356642, 0.433034, 0.440853, 0.422041, 0.483068, 0.476583, 0.483068, 0.414856, 0.414856, 0.5017, 0.509769, 0.604312, 0.608892, 0.680603, 0.613573, 0.642678, 0.59014, 0.58069, 0.58069, 0.585406, 0.666105, 0.56648, 0.5017, 0.414856, 0.321458, 0.332115, 0.356642, 0.356642, 0.401658, 0.401658, 0.398279, 0.335645, 0.335645, 0.284882, 0.291804, 0.342579, 0.332115, 0.359901, 0.352862, 0.352862, 0.295083, 0.298791, 0.301917, 0.352862, 0.387226, 0.422041, 0.42561, 0.422041, 0.436924, 0.444081, 0.414856, 0.418646, 0.414856, 0.377384, 0.444081, 0.440853, 0.414856, 0.324872, 0.321458, 0.25406, 0.243554, 0.243554, 0.25406, 0.335645, 0.332115, 0.30533, 0.288399, 0.291804, 0.31487, 0.247041, 0.239899, 0.17593, 0.17593, 0.275179, 0.31487, 0.271506, 0.268042, 0.298791, 0.377384, 0.390993, 0.401658, 0.42561, 0.483068, 0.476583, 0.380708, 0.384043, 0.370445, 0.444081, 0.356642, 0.356642, 0.311707, 0.318242, 0.440853, 0.454136, 0.422041, 0.414856, 0.447574, 0.444081, 0.436924, 0.36309, 0.349426, 0.377384, 0.359901, 0.366687, 0.264545, 0.288399, 0.291804, 0.374039, 0.387226, 0.387226, 0.335645, 0.366687, 0.387226, 0.335645, 0.335645, 0.229226, 0.219301, 0.225814, 0.225814, 0.229226, 0.291804, 0.209395, 0.173081, 0.17593, 0.118441, 0.18812, 0.17593, 0.18812, 0.132295, 0.086953, 0.139895, 0.185198, 0.268042, 0.18812, 0.25031, 0.182256, 0.25031, 0.194234, 0.18812, 0.161087, 0.102787, 0.088832, 0.10481, 0.132295, 0.086953, 0.142424, 0.173081, 0.243554, 0.232838, 0.247041, 0.321458, 0.321458, 0.321458, 0.30533, 0.380708, 0.346032, 0.342579, 0.301917, 0.291804, 0.225814, 0.25031, 0.346032, 0.295083, 0.352862, 0.324872, 0.40511, 0.332115, 0.30533, 0.318242, 0.257454, 0.31487, 0.295083, 0.271506, 0.301917, 0.222385, 0.236433, 0.25406, 0.321458, 0.408655, 0.418646, 0.433034, 0.394753, 0.377384, 0.394753, 0.41194, 0.436924, 0.352862, 0.377384, 0.301917, 0.21291, 0.264545, 0.243554, 0.25406, 0.191378, 0.161087, 0.142424, 0.085092, 0.086953, 0.083462, 0.074921, 0.116183, 0.185198, 0.225814, 0.243554, 0.301917, 0.278302, 0.339168, 0.4292, 0.483068, 0.480142, 0.480142, 0.517562, 0.458154, 0.366687, 0.450668, 0.454136, 0.529623, 0.517562, 0.5017, 0.494003, 0.529623, 0.450668, 0.4292, 0.394753, 0.321458, 0.339168, 0.291804, 0.278302, 0.257454, 0.25406, 0.278302, 0.271506, 0.257454, 0.321458, 0.335645, 0.318242, 0.346032, 0.311707, 0.374039, 0.394753, 0.408655, 0.380708, 0.440853, 0.380708, 0.422041, 0.4292, 0.36309, 0.422041, 0.335645, 0.264545, 0.26085, 0.311707, 0.36309, 0.346032, 0.339168, 0.377384, 0.352862, 0.324872, 0.408655, 0.42561, 0.398279, 0.31487, 0.318242, 0.318242, 0.387226, 0.346032, 0.408655, 0.458154, 0.468512, 0.444081, 0.545602, 0.458154, 0.454136, 0.40511, 0.418646, 0.342579, 0.40511, 0.433034, 0.349426, 0.268042, 0.222385, 0.225814, 0.21291, 0.155435, 0.15284, 0.106997, 0.132295, 0.083462, 0.085092, 0.067594, 0.116183, 0.10481, 0.15284, 0.118441, 0.179055, 0.167087, 0.229226, 0.15008, 0.10481, 0.155435, 0.219301, 0.247041, 0.247041, 0.332115, 0.328603, 0.328603, 0.31487, 0.301917, 0.295083, 0.225814, 0.257454, 0.26085, 0.275179, 0.222385, 0.271506, 0.206376, 0.209395, 0.225814, 0.219301, 0.301917, 0.30533, 0.335645, 0.352862, 0.31487, 0.335645, 0.398279, 0.4292, 0.42561, 0.42561, 0.418646, 0.5017, 0.534167, 0.553315, 0.458154, 0.509769, 0.529623, 0.608892, 0.622677, 0.59508, 0.685117, 0.657645, 0.653063, 0.585406, 0.549308, 0.604312, 0.545602, 0.534167, 0.447574], '')</t>
  </si>
  <si>
    <t>[29, 30, 31, 32, 33, 34, 35, 36, 37, 38, 39, 40, 41, 42, 43, 44, 45, 46, 47, 48, 50, 51, 89, 90, 91, 92, 99, 100, 101, 102, 103, 104, 105, 106, 107, 149, 150, 151, 152, 153, 154, 155, 156, 157, 158, 159, 160, 161, 162, 351, 356, 357, 358, 360, 410, 470, 471, 472, 474, 475, 476, 477, 478, 479, 480, 481, 482, 483, 484, 485, 486]</t>
  </si>
  <si>
    <t>UPI00017303C9 status=activ</t>
  </si>
  <si>
    <t>([0.001675, 0.001249, 0.000859, 0.000704, 0.000412, 0.000708, 0.00055, 0.000447, 0.000537, 0.000447, 0.000335, 0.000498, 0.000558, 0.000283, 0.000301, 0.000206, 0.000107, 0.000133, 0.000206, 0.000485, 0.000631, 0.001271, 0.002014, 0.003212, 0.004611, 0.00515, 0.005011, 0.007877, 0.007177, 0.008723, 0.01204, 0.011342, 0.008002, 0.01227, 0.01227, 0.007091, 0.007259, 0.007177, 0.006795, 0.004921, 0.004646, 0.003431, 0.002366, 0.001533, 0.000906, 0.000945, 0.000936, 0.000558, 0.000253, 0.000262, 0.000275, 0.000189, 0.000245, 0.000305, 0.000322, 0.000318, 0.000335, 0.000447, 0.000485, 0.000498, 0.000893, 0.00052, 0.000893, 0.00152, 0.002366, 0.002396, 0.001391, 0.001434, 0.001383, 0.00152, 0.001649, 0.001541, 0.002336, 0.002349, 0.001808, 0.001305, 0.001383, 0.001722, 0.001709, 0.001597, 0.001602, 0.001743, 0.002727, 0.002761, 0.00225, 0.001597, 0.002349, 0.002727, 0.003997, 0.004736, 0.006533, 0.010131, 0.007091, 0.007091, 0.007177, 0.011518, 0.023534, 0.050641, 0.066181, 0.066181, 0.067594, 0.10481, 0.094817, 0.096677, 0.060549, 0.088832, 0.088832, 0.071867, 0.066181, 0.030611, 0.043307, 0.049374, 0.024393, 0.046336, 0.023963, 0.049374, 0.023534, 0.010672, 0.009977, 0.010131, 0.009977, 0.021816, 0.026892, 0.028695, 0.014075, 0.022306, 0.012727, 0.011518, 0.009483, 0.015078, 0.026338, 0.018106, 0.018787, 0.03976, 0.044297, 0.094817, 0.109221, 0.203355, 0.232838, 0.161087, 0.10481, 0.067594, 0.048328, 0.050641, 0.051831, 0.048328, 0.051831, 0.055536, 0.118441, 0.209395, 0.229226, 0.247041, 0.349426, 0.243554, 0.158265, 0.161087, 0.164327, 0.086953, 0.079919, 0.096677, 0.090864, 0.142424, 0.222385, 0.167087, 0.164327, 0.132295, 0.264545, 0.18812, 0.194234, 0.182256, 0.109221, 0.116183, 0.109221, 0.122885, 0.196879, 0.284882, 0.284882, 0.284882, 0.281712, 0.308712, 0.387226, 0.509769, 0.545602, 0.433034, 0.553315, 0.570702, 0.509769, 0.394753, 0.465241, 0.59014, 0.553315, 0.538167, 0.505461, 0.408655, 0.40511, 0.418646, 0.339168, 0.284882, 0.281712, 0.281712, 0.271506, 0.268042, 0.239899, 0.134866, 0.15284, 0.155435, 0.076542, 0.132295, 0.216401, 0.125101, 0.116183, 0.081712, 0.078022, 0.079919, 0.079919, 0.074921, 0.074921, 0.069024, 0.045352, 0.035586, 0.066181, 0.059222, 0.060549, 0.067594, 0.090864, 0.132295, 0.120615, 0.173081, 0.185198, 0.182256, 0.209395, 0.236433, 0.328603, 0.436924, 0.4292, 0.557691, 0.440853, 0.342579, 0.332115, 0.352862, 0.380708, 0.374039, 0.390993, 0.408655, 0.408655, 0.461924, 0.394753, 0.408655, 0.408655, 0.31487, 0.328603, 0.408655, 0.295083, 0.308712, 0.308712, 0.311707, 0.308712, 0.328603, 0.366687, 0.374039, 0.458154, 0.461924, 0.461924, 0.454136, 0.42561, 0.414856, 0.41194, 0.497853, 0.414856, 0.480142, 0.458154, 0.458154, 0.349426, 0.370445, 0.349426, 0.349426, 0.25031, 0.144935, 0.173081, 0.21291, 0.295083, 0.222385, 0.222385, 0.144935, 0.083462, 0.086953, 0.081712, 0.078022, 0.0704, 0.106997, 0.046336, 0.041405, 0.035586, 0.067594, 0.11371, 0.10481, 0.081712, 0.15008, 0.170161, 0.122885, 0.083462, 0.088832, 0.088832, 0.088832, 0.158265, 0.239899, 0.194234, 0.142424, 0.147574, 0.086953, 0.100716, 0.118441, 0.200174, 0.111485, 0.118441, 0.071867, 0.088832, 0.122885, 0.120615, 0.10481, 0.196879, 0.179055, 0.106997, 0.173081, 0.106997, 0.0704, 0.05306, 0.056825, 0.0704, 0.050641, 0.081712, 0.047319, 0.074921, 0.050641, 0.111485, 0.073402], '')</t>
  </si>
  <si>
    <t>[181, 182, 184, 185, 186, 189, 190, 191, 192, 235]</t>
  </si>
  <si>
    <t>UPI00017303CA status=activ</t>
  </si>
  <si>
    <t>([0.335645, 0.374039, 0.40511, 0.447574, 0.352862, 0.335645, 0.380708, 0.398279, 0.295083, 0.232838, 0.173081, 0.194234, 0.191378, 0.179055, 0.111485, 0.139895, 0.088832, 0.055536, 0.054297, 0.050641, 0.042364, 0.032677, 0.021816, 0.018106, 0.011106, 0.017138, 0.0198, 0.01227, 0.01227, 0.021816, 0.020876, 0.044297, 0.045352, 0.058088, 0.058088, 0.125101, 0.191378, 0.288399, 0.275179, 0.288399, 0.203355, 0.281712, 0.31487, 0.390993, 0.324872, 0.422041, 0.422041, 0.422041, 0.51388, 0.521092, 0.517562, 0.517562, 0.476583, 0.480142, 0.374039, 0.281712, 0.25031, 0.268042, 0.155435, 0.247041, 0.25406, 0.342579, 0.390993, 0.418646, 0.42561, 0.436924, 0.4292, 0.422041, 0.335645, 0.332115, 0.239899, 0.164327, 0.257454, 0.268042, 0.295083, 0.301917, 0.41194, 0.374039, 0.257454, 0.31487, 0.275179, 0.268042, 0.182256, 0.173081, 0.090864, 0.045352, 0.081712, 0.083462, 0.069024, 0.127496, 0.125101, 0.200174, 0.196879, 0.18812, 0.116183, 0.10481, 0.102787, 0.055536, 0.037156, 0.032017, 0.040537, 0.055536, 0.054297, 0.096677, 0.060549, 0.100716, 0.139895, 0.081712, 0.064632, 0.045352, 0.043307, 0.034068, 0.019401, 0.019109, 0.019109, 0.025762, 0.0198, 0.034884, 0.06312, 0.109221, 0.139895, 0.137348, 0.085092, 0.085092, 0.048328, 0.044297, 0.025316, 0.032677, 0.059222, 0.081712, 0.147574, 0.120615, 0.144935, 0.225814, 0.275179, 0.281712, 0.311707, 0.278302, 0.18812, 0.116183, 0.096677, 0.085092, 0.083462, 0.132295, 0.132295, 0.203355, 0.298791, 0.295083, 0.301917, 0.225814, 0.21291, 0.125101, 0.074921, 0.081712, 0.098513, 0.076542, 0.071867, 0.034068, 0.05306, 0.094817, 0.094817, 0.116183, 0.155435, 0.118441, 0.116183, 0.083462, 0.045352, 0.023534, 0.045352, 0.023534, 0.036378, 0.036378, 0.034068, 0.081712, 0.073402, 0.06184, 0.078022, 0.079919, 0.170161, 0.173081, 0.170161, 0.142424, 0.081712, 0.081712, 0.116183, 0.122885, 0.170161, 0.194234, 0.25031, 0.158265, 0.158265, 0.15284, 0.15008, 0.236433, 0.236433, 0.18812, 0.18812, 0.25031, 0.257454, 0.158265, 0.094817, 0.10481, 0.139895, 0.219301, 0.257454, 0.25031, 0.15284, 0.15284, 0.118441, 0.139895, 0.219301, 0.247041, 0.25406, 0.194234, 0.158265, 0.088832, 0.083462, 0.081712, 0.06184, 0.047319, 0.055536, 0.098513, 0.092881, 0.081712, 0.054297, 0.059222, 0.059222, 0.049374, 0.048328, 0.10481, 0.064632, 0.030003, 0.051831, 0.051831, 0.085092, 0.064632, 0.090864, 0.079919, 0.079919, 0.06184, 0.079919, 0.118441, 0.069024, 0.043307, 0.074921, 0.094817, 0.092881, 0.098513, 0.18812, 0.182256, 0.111485, 0.17593, 0.200174, 0.194234, 0.18812, 0.11371, 0.17593, 0.21291, 0.308712, 0.225814, 0.301917, 0.26085, 0.268042, 0.271506, 0.346032, 0.356642, 0.359901, 0.349426, 0.271506, 0.278302, 0.295083, 0.268042, 0.185198, 0.278302, 0.18812, 0.191378, 0.271506, 0.271506, 0.257454, 0.25031, 0.301917, 0.182256, 0.216401, 0.209395, 0.191378, 0.116183, 0.116183, 0.137348, 0.147574, 0.129801, 0.120615, 0.054297, 0.11371, 0.096677, 0.060549, 0.098513, 0.081712, 0.088832, 0.058088, 0.038858, 0.036378, 0.047319, 0.096677, 0.109221, 0.116183, 0.196879, 0.194234, 0.185198, 0.179055, 0.161087, 0.219301, 0.216401, 0.328603, 0.328603, 0.454136, 0.538167, 0.450668, 0.5017, 0.374039, 0.454136, 0.444081, 0.36309, 0.370445, 0.380708, 0.275179, 0.275179, 0.275179, 0.394753, 0.40511, 0.40511, 0.42561, 0.390993, 0.401658, 0.324872, 0.229226, 0.216401, 0.18812, 0.191378, 0.096677, 0.11371, 0.129801, 0.200174, 0.281712, 0.275179, 0.268042, 0.318242, 0.308712, 0.225814, 0.134866, 0.125101, 0.129801, 0.073402, 0.090864, 0.086953, 0.144935, 0.216401, 0.164327, 0.194234, 0.206376, 0.31487, 0.335645, 0.222385, 0.219301, 0.232838, 0.222385, 0.127496, 0.144935, 0.125101, 0.206376, 0.288399, 0.225814, 0.200174, 0.21291, 0.182256, 0.191378, 0.158265, 0.086953, 0.076542, 0.071867, 0.106997, 0.06312, 0.094817, 0.144935, 0.15284, 0.088832, 0.056825, 0.111485, 0.122885, 0.142424, 0.090864, 0.096677, 0.088832, 0.06312, 0.100716, 0.074921, 0.044297, 0.06312, 0.122885, 0.216401, 0.219301, 0.219301, 0.308712, 0.31487, 0.243554, 0.247041, 0.324872, 0.418646, 0.42561, 0.414856, 0.4292, 0.414856, 0.377384, 0.458154, 0.545602, 0.5017, 0.63748, 0.653063, 0.63748, 0.575842, 0.538167, 0.529623, 0.447574, 0.440853, 0.436924, 0.51388, 0.490133, 0.41194, 0.398279, 0.398279, 0.390993, 0.298791, 0.328603, 0.324872, 0.243554, 0.25406, 0.291804, 0.30533, 0.308712, 0.185198, 0.147574, 0.147574, 0.147574, 0.122885, 0.134866, 0.069024, 0.071867, 0.086953, 0.137348, 0.132295, 0.111485, 0.064632, 0.066181, 0.094817, 0.116183, 0.185198, 0.11371, 0.10481, 0.067594, 0.058088, 0.071867, 0.122885, 0.120615, 0.142424, 0.236433, 0.15284, 0.229226, 0.222385, 0.200174, 0.127496, 0.129801, 0.15008, 0.232838, 0.264545, 0.25406, 0.264545, 0.268042, 0.281712, 0.295083, 0.356642, 0.349426, 0.401658, 0.30533, 0.308712, 0.206376, 0.209395, 0.209395, 0.243554, 0.271506, 0.284882, 0.387226, 0.384043, 0.301917, 0.209395, 0.155435, 0.167087, 0.170161, 0.167087, 0.239899, 0.25031, 0.25031, 0.342579, 0.394753, 0.42561, 0.346032, 0.324872, 0.324872, 0.401658, 0.41194, 0.408655, 0.408655, 0.342579, 0.346032, 0.31487, 0.295083, 0.414856, 0.401658, 0.356642, 0.342579, 0.295083, 0.264545, 0.18812, 0.125101, 0.10481, 0.074921, 0.074921, 0.15008, 0.092881, 0.102787, 0.094817, 0.038858, 0.026338, 0.026892, 0.020876, 0.032677, 0.058088, 0.037156, 0.026338, 0.023087, 0.015694, 0.016021, 0.010372], '')</t>
  </si>
  <si>
    <t>[48, 49, 50, 51, 315, 317, 413, 414, 415, 416, 417, 418, 419, 420, 424]</t>
  </si>
  <si>
    <t>UPI00017303CB status=activ</t>
  </si>
  <si>
    <t>([0.366687, 0.229226, 0.268042, 0.301917, 0.167087, 0.191378, 0.219301, 0.147574, 0.170161, 0.118441, 0.079919, 0.102787, 0.100716, 0.098513, 0.06184, 0.06184, 0.06184, 0.090864, 0.139895, 0.10481, 0.086953, 0.046336, 0.081712, 0.088832, 0.086953, 0.088832, 0.051831, 0.029376, 0.034884, 0.020165, 0.035586, 0.066181, 0.066181, 0.037156, 0.020876, 0.032017, 0.032677, 0.03976, 0.054297, 0.058088, 0.085092, 0.069024, 0.129801, 0.139895, 0.134866, 0.078022, 0.098513, 0.170161, 0.167087, 0.132295, 0.15008, 0.147574, 0.15284, 0.092881, 0.102787, 0.179055, 0.125101, 0.060549, 0.056825, 0.029376, 0.028695, 0.016826, 0.025762, 0.016826, 0.016528, 0.016021, 0.027463, 0.024826, 0.028107, 0.054297, 0.118441, 0.196879, 0.164327, 0.098513, 0.094817, 0.096677, 0.088832, 0.142424, 0.247041, 0.15008, 0.225814, 0.134866, 0.120615, 0.120615, 0.10481, 0.085092, 0.055536, 0.030003, 0.05306, 0.043307, 0.041405, 0.030611, 0.026338, 0.021816, 0.019109, 0.017447, 0.015694, 0.013437, 0.012491, 0.010509, 0.017447, 0.011106, 0.019109, 0.032017, 0.017447, 0.034068, 0.023963, 0.021381, 0.036378, 0.03976, 0.023087, 0.019401, 0.023534, 0.023087, 0.034884, 0.071867, 0.144935, 0.144935, 0.092881, 0.050641, 0.06312, 0.059222, 0.10481, 0.096677, 0.096677, 0.17593, 0.15008, 0.15008, 0.232838, 0.15008, 0.139895, 0.236433, 0.275179, 0.185198, 0.194234, 0.206376, 0.116183, 0.064632, 0.11371, 0.209395, 0.31487, 0.222385, 0.25406, 0.182256, 0.116183, 0.059222, 0.026892, 0.033407, 0.067594, 0.055536, 0.10481, 0.109221, 0.106997, 0.109221, 0.182256, 0.179055, 0.167087, 0.200174, 0.288399, 0.288399, 0.21291, 0.206376, 0.301917, 0.275179, 0.26085, 0.26085, 0.374039, 0.461924, 0.401658, 0.295083, 0.339168, 0.298791, 0.295083, 0.288399, 0.30533, 0.229226, 0.229226, 0.164327, 0.170161, 0.10481, 0.059222, 0.06184, 0.032677, 0.020876, 0.022306, 0.038858, 0.071867, 0.071867, 0.092881, 0.064632, 0.120615, 0.116183, 0.090864, 0.073402, 0.086953, 0.037156, 0.033407, 0.032017, 0.055536, 0.0704, 0.122885, 0.11371, 0.11371, 0.196879, 0.278302, 0.17593, 0.179055, 0.17593, 0.120615, 0.069024, 0.125101, 0.100716, 0.11371, 0.167087, 0.134866, 0.120615, 0.182256, 0.278302, 0.194234, 0.118441, 0.144935, 0.090864, 0.18812, 0.284882, 0.185198, 0.179055, 0.196879, 0.203355, 0.200174, 0.278302, 0.374039, 0.288399, 0.31487, 0.284882, 0.206376, 0.284882, 0.281712, 0.321458, 0.243554, 0.332115, 0.433034, 0.422041, 0.480142, 0.374039, 0.359901, 0.454136, 0.374039, 0.422041, 0.41194, 0.332115, 0.332115, 0.321458, 0.394753, 0.324872, 0.243554, 0.328603, 0.349426, 0.346032, 0.236433, 0.284882, 0.257454, 0.209395, 0.182256, 0.185198, 0.243554, 0.18812, 0.15008, 0.225814, 0.222385], '')</t>
  </si>
  <si>
    <t>UPI00017303D3 status=activ</t>
  </si>
  <si>
    <t>([0.158265, 0.200174, 0.26085, 0.30533, 0.206376, 0.134866, 0.111485, 0.060549, 0.074921, 0.102787, 0.098513, 0.129801, 0.120615, 0.200174, 0.106997, 0.066181, 0.060549, 0.033407, 0.06312, 0.06312, 0.074921, 0.042364, 0.041405, 0.021816, 0.011106, 0.011518, 0.011518, 0.01227, 0.022667, 0.014075, 0.011106, 0.013437, 0.015078, 0.011669, 0.009483, 0.013016, 0.015078, 0.011342, 0.015694, 0.010926, 0.008002, 0.009096, 0.012491], '')</t>
  </si>
  <si>
    <t>UPI00017303D6 status=activ</t>
  </si>
  <si>
    <t>([0.048328, 0.086953, 0.144935, 0.17593, 0.206376, 0.236433, 0.139895, 0.170161, 0.164327, 0.18812, 0.206376, 0.25031, 0.271506, 0.25031, 0.26085, 0.182256, 0.17593, 0.264545, 0.185198, 0.232838, 0.328603, 0.349426, 0.222385, 0.209395, 0.232838, 0.155435, 0.155435, 0.155435, 0.170161, 0.122885, 0.132295, 0.090864, 0.044297, 0.043307, 0.023534, 0.040537, 0.081712, 0.078022, 0.076542, 0.074921, 0.046336, 0.048328, 0.079919, 0.092881, 0.047319, 0.045352, 0.088832, 0.056825, 0.06184, 0.055536, 0.102787, 0.098513, 0.144935, 0.257454, 0.25031, 0.356642, 0.356642, 0.342579, 0.324872, 0.243554, 0.257454, 0.301917, 0.25406, 0.206376, 0.291804, 0.384043, 0.380708, 0.359901, 0.444081, 0.450668, 0.461924, 0.422041, 0.346032, 0.31487, 0.311707, 0.295083, 0.191378, 0.17593, 0.182256, 0.191378, 0.26085, 0.229226, 0.328603, 0.318242, 0.349426, 0.25406, 0.179055, 0.191378, 0.125101, 0.118441, 0.194234, 0.094817, 0.127496, 0.116183, 0.092881, 0.0704, 0.069024, 0.076542, 0.044297, 0.044297, 0.023087, 0.027463, 0.030003, 0.026338, 0.020876, 0.013437, 0.024826, 0.034068, 0.023087, 0.044297, 0.028107, 0.015694, 0.024393, 0.023087, 0.038042, 0.060549, 0.092881, 0.094817, 0.142424, 0.15284, 0.142424, 0.161087, 0.11371, 0.122885, 0.06312, 0.118441, 0.194234, 0.185198, 0.132295, 0.098513, 0.050641, 0.086953, 0.167087, 0.167087, 0.161087, 0.100716, 0.098513, 0.046336, 0.024826, 0.030611, 0.027463, 0.014315, 0.01227, 0.015078, 0.022306, 0.043307, 0.043307, 0.023534, 0.013821, 0.025762, 0.045352, 0.044297, 0.023087, 0.020522, 0.025762, 0.016021, 0.031287, 0.018787, 0.032017, 0.045352, 0.021381, 0.037156, 0.076542, 0.11371, 0.064632, 0.067594, 0.040537, 0.021381, 0.020876, 0.038042, 0.038042, 0.041405, 0.074921, 0.125101, 0.098513, 0.094817, 0.092881, 0.076542, 0.071867, 0.071867, 0.056825, 0.109221, 0.102787, 0.10481, 0.129801, 0.125101, 0.139895, 0.139895, 0.21291, 0.268042, 0.288399, 0.185198, 0.098513, 0.046336, 0.022667, 0.028695, 0.031287, 0.06312, 0.066181, 0.073402, 0.073402, 0.067594, 0.038042, 0.041405, 0.031287, 0.031287, 0.033407, 0.028695, 0.024393, 0.020165, 0.026892, 0.014783, 0.0198, 0.028695, 0.064632, 0.129801, 0.137348, 0.083462, 0.060549, 0.056825, 0.06312, 0.038042, 0.035586, 0.06184, 0.058088, 0.074921, 0.079919, 0.134866, 0.076542, 0.134866, 0.100716, 0.05306, 0.096677, 0.092881, 0.067594, 0.034068, 0.037156, 0.0198, 0.0198, 0.025316, 0.025316, 0.038858, 0.03976, 0.081712, 0.083462, 0.066181, 0.069024, 0.069024, 0.044297, 0.043307, 0.043307, 0.036378, 0.037156, 0.027463, 0.038042, 0.067594, 0.081712, 0.043307, 0.05306, 0.088832, 0.050641, 0.041405, 0.041405, 0.064632, 0.060549, 0.058088, 0.040537, 0.040537, 0.025316, 0.032017, 0.034068, 0.036378, 0.073402, 0.132295, 0.092881, 0.048328, 0.05306, 0.06312, 0.109221, 0.185198, 0.203355, 0.196879, 0.239899, 0.139895, 0.144935, 0.094817, 0.10481, 0.167087, 0.173081, 0.203355, 0.15284, 0.236433, 0.144935, 0.122885, 0.074921, 0.155435, 0.25031, 0.170161, 0.209395, 0.216401, 0.185198, 0.111485, 0.15284, 0.122885, 0.203355, 0.173081, 0.225814, 0.17593, 0.144935, 0.102787, 0.106997, 0.191378], '')</t>
  </si>
  <si>
    <t>UPI00017303D7 status=activ</t>
  </si>
  <si>
    <t>([0.31487, 0.185198, 0.236433, 0.144935, 0.142424, 0.10481, 0.06312, 0.081712, 0.102787, 0.122885, 0.081712, 0.11371, 0.111485, 0.109221, 0.098513, 0.044297, 0.032677, 0.034068, 0.067594, 0.054297, 0.041405, 0.074921, 0.137348, 0.129801, 0.127496, 0.15284, 0.15284, 0.137348, 0.081712, 0.054297, 0.060549, 0.11371, 0.109221, 0.11371, 0.100716, 0.083462, 0.144935, 0.17593, 0.170161, 0.164327, 0.191378, 0.191378, 0.191378, 0.18812, 0.191378, 0.194234, 0.122885, 0.179055, 0.291804, 0.377384, 0.356642, 0.342579, 0.243554, 0.155435, 0.161087, 0.247041, 0.281712, 0.298791, 0.179055, 0.173081, 0.109221, 0.073402, 0.092881, 0.100716, 0.083462, 0.048328, 0.067594, 0.127496, 0.127496, 0.137348, 0.094817, 0.096677, 0.056825, 0.083462, 0.139895, 0.106997, 0.125101, 0.129801, 0.067594, 0.079919, 0.079919, 0.155435, 0.179055, 0.179055, 0.086953, 0.060549, 0.081712, 0.118441, 0.11371, 0.111485, 0.122885, 0.179055, 0.17593, 0.257454, 0.318242, 0.284882, 0.206376, 0.11371, 0.06184, 0.109221, 0.15008, 0.147574, 0.074921, 0.047319, 0.023534, 0.026338, 0.048328, 0.064632, 0.030611, 0.029376, 0.029376, 0.024393, 0.025762, 0.045352, 0.025762, 0.013821, 0.016528, 0.029376, 0.056825, 0.059222, 0.033407, 0.023534, 0.013016, 0.020522, 0.043307, 0.092881, 0.15284, 0.170161, 0.102787, 0.167087, 0.191378, 0.164327, 0.098513, 0.094817, 0.094817, 0.155435, 0.132295, 0.139895, 0.083462, 0.074921, 0.129801, 0.139895, 0.225814, 0.268042, 0.275179, 0.271506, 0.229226, 0.232838, 0.132295, 0.144935, 0.096677, 0.045352, 0.060549, 0.090864, 0.047319, 0.050641, 0.040537, 0.086953, 0.086953, 0.15008, 0.15284, 0.122885, 0.185198, 0.120615, 0.118441, 0.118441, 0.11371, 0.142424, 0.142424, 0.15284, 0.15008, 0.21291, 0.271506, 0.170161, 0.196879, 0.298791, 0.298791, 0.346032, 0.25406, 0.144935, 0.144935, 0.086953, 0.116183, 0.066181, 0.109221, 0.164327, 0.155435, 0.132295, 0.137348, 0.0704, 0.064632, 0.106997, 0.059222, 0.071867, 0.10481, 0.100716, 0.076542, 0.040537, 0.024393, 0.046336, 0.074921, 0.060549, 0.102787, 0.11371, 0.102787, 0.064632, 0.0704, 0.076542, 0.054297, 0.028695, 0.058088, 0.106997, 0.111485, 0.116183, 0.116183, 0.083462, 0.085092, 0.102787, 0.194234, 0.185198, 0.17593, 0.134866, 0.158265, 0.102787, 0.050641, 0.102787, 0.147574, 0.137348, 0.129801, 0.132295, 0.15008, 0.106997, 0.116183, 0.102787, 0.10481, 0.066181, 0.120615, 0.074921, 0.078022, 0.06184, 0.086953, 0.043307, 0.043307, 0.035586, 0.060549, 0.109221, 0.116183, 0.125101, 0.125101, 0.125101, 0.122885, 0.122885, 0.098513, 0.069024, 0.041405, 0.085092, 0.086953, 0.047319, 0.086953, 0.083462, 0.051831, 0.064632, 0.073402, 0.073402, 0.090864, 0.090864, 0.085092, 0.083462, 0.079919, 0.090864, 0.05306, 0.094817, 0.134866, 0.236433, 0.295083, 0.387226, 0.349426, 0.359901, 0.465241, 0.359901, 0.370445, 0.468512, 0.398279, 0.505461, 0.505461, 0.521092, 0.4292, 0.342579, 0.25031, 0.247041, 0.170161, 0.25031, 0.26085, 0.257454, 0.243554, 0.125101, 0.11371, 0.11371, 0.173081, 0.098513, 0.164327, 0.155435, 0.122885, 0.18812, 0.106997, 0.122885, 0.111485, 0.182256, 0.182256, 0.26085, 0.257454, 0.26085, 0.25406, 0.21291, 0.144935, 0.098513, 0.18812, 0.206376, 0.236433, 0.222385, 0.31487, 0.321458, 0.359901, 0.384043, 0.342579, 0.346032, 0.41194, 0.408655, 0.408655, 0.40511, 0.41194, 0.332115, 0.366687, 0.291804, 0.332115, 0.384043, 0.476583, 0.476583, 0.454136, 0.436924, 0.444081, 0.465241, 0.374039, 0.268042, 0.268042, 0.236433, 0.216401, 0.216401, 0.222385, 0.203355, 0.206376, 0.206376, 0.284882, 0.229226, 0.298791, 0.278302, 0.225814, 0.185198, 0.194234, 0.179055, 0.155435, 0.100716, 0.094817, 0.142424, 0.142424, 0.127496, 0.200174, 0.200174, 0.118441, 0.125101, 0.137348, 0.17593, 0.15284, 0.164327, 0.257454, 0.173081, 0.185198, 0.232838, 0.264545, 0.264545, 0.318242, 0.26085, 0.370445, 0.349426, 0.324872, 0.418646, 0.458154, 0.321458, 0.42561, 0.541878, 0.440853, 0.440853, 0.483068, 0.4292, 0.328603, 0.324872, 0.433034, 0.349426, 0.366687, 0.36309, 0.335645, 0.247041, 0.321458, 0.295083, 0.209395, 0.232838, 0.222385, 0.209395, 0.229226, 0.203355, 0.209395, 0.281712, 0.179055, 0.15008, 0.216401, 0.271506, 0.179055, 0.170161, 0.25406, 0.25031, 0.18812, 0.118441, 0.173081, 0.144935, 0.090864, 0.139895, 0.155435, 0.142424, 0.15284, 0.200174, 0.147574, 0.15284, 0.170161, 0.185198, 0.209395, 0.225814, 0.243554, 0.222385, 0.222385, 0.21291, 0.229226, 0.209395, 0.200174, 0.203355, 0.173081, 0.268042, 0.21291, 0.185198, 0.122885, 0.0704, 0.05306, 0.098513, 0.050641, 0.051831, 0.045352, 0.038042, 0.034884, 0.036378, 0.06312, 0.069024, 0.073402, 0.041405, 0.043307, 0.046336, 0.038042, 0.054297, 0.047319, 0.066181, 0.042364, 0.078022, 0.078022, 0.10481, 0.049374, 0.092881, 0.092881, 0.158265, 0.18812, 0.142424, 0.134866, 0.111485, 0.060549, 0.06184, 0.088832, 0.083462, 0.092881, 0.096677, 0.11371, 0.109221, 0.10481, 0.102787, 0.098513, 0.158265, 0.179055, 0.25031, 0.216401, 0.182256, 0.161087, 0.125101, 0.15284, 0.129801, 0.161087, 0.236433, 0.182256, 0.179055, 0.288399], '')</t>
  </si>
  <si>
    <t>[283, 284, 285, 389]</t>
  </si>
  <si>
    <t>UPI00017303D8 status=activ</t>
  </si>
  <si>
    <t>([0.147574, 0.078022, 0.125101, 0.164327, 0.200174, 0.236433, 0.271506, 0.295083, 0.31487, 0.332115, 0.328603, 0.291804, 0.232838, 0.147574, 0.209395, 0.185198, 0.203355, 0.182256, 0.284882, 0.298791, 0.298791, 0.318242, 0.335645, 0.295083, 0.291804, 0.288399, 0.298791, 0.200174, 0.206376, 0.21291, 0.147574, 0.102787, 0.17593, 0.232838, 0.342579, 0.324872, 0.243554, 0.170161, 0.203355, 0.194234, 0.268042, 0.352862, 0.311707, 0.40511, 0.349426, 0.268042, 0.243554, 0.229226, 0.328603, 0.324872, 0.295083, 0.311707, 0.321458, 0.232838, 0.243554, 0.194234, 0.125101, 0.167087, 0.229226, 0.191378, 0.196879, 0.122885, 0.102787, 0.125101, 0.125101, 0.191378, 0.209395, 0.209395, 0.185198, 0.118441, 0.122885, 0.086953, 0.127496, 0.203355, 0.268042, 0.25031, 0.291804, 0.377384, 0.408655, 0.321458, 0.288399, 0.203355, 0.291804, 0.295083, 0.291804, 0.281712, 0.281712, 0.339168, 0.390993, 0.335645, 0.321458, 0.332115, 0.387226, 0.30533, 0.232838, 0.15008, 0.158265, 0.142424, 0.134866, 0.134866, 0.203355, 0.268042, 0.366687, 0.275179, 0.225814, 0.243554, 0.247041, 0.161087, 0.098513, 0.081712, 0.11371, 0.18812, 0.109221, 0.129801, 0.209395, 0.182256, 0.185198, 0.173081, 0.173081, 0.185198, 0.185198, 0.185198, 0.116183, 0.071867, 0.073402, 0.106997, 0.118441, 0.064632, 0.060549, 0.106997, 0.094817, 0.11371, 0.106997, 0.111485, 0.10481, 0.055536, 0.059222, 0.058088, 0.066181, 0.067594, 0.043307, 0.046336, 0.046336, 0.078022, 0.109221, 0.185198, 0.170161, 0.127496, 0.216401, 0.311707, 0.31487, 0.356642, 0.264545, 0.18812, 0.17593, 0.182256, 0.271506, 0.288399, 0.384043, 0.377384, 0.295083, 0.278302, 0.185198, 0.116183, 0.11371, 0.069024, 0.06312, 0.069024, 0.083462, 0.06312, 0.043307, 0.042364, 0.025762, 0.045352, 0.081712, 0.081712, 0.081712, 0.085092, 0.10481, 0.096677, 0.092881, 0.15008, 0.18812, 0.182256, 0.170161, 0.185198, 0.18812, 0.200174, 0.185198, 0.118441, 0.15008, 0.132295, 0.139895, 0.209395, 0.200174, 0.125101, 0.139895, 0.142424, 0.11371, 0.079919, 0.086953, 0.051831, 0.06312, 0.078022, 0.106997, 0.15008, 0.088832, 0.167087, 0.167087, 0.122885, 0.18812, 0.170161, 0.247041, 0.232838, 0.232838, 0.179055, 0.173081, 0.247041, 0.158265, 0.18812, 0.268042, 0.264545, 0.26085, 0.225814, 0.225814, 0.268042, 0.324872, 0.346032, 0.31487, 0.21291, 0.308712, 0.229226, 0.206376, 0.206376, 0.139895, 0.106997, 0.15284, 0.243554, 0.25031, 0.349426, 0.31487, 0.288399, 0.203355, 0.18812, 0.191378, 0.196879, 0.155435, 0.086953, 0.086953, 0.098513, 0.155435, 0.127496, 0.203355, 0.196879, 0.194234, 0.284882, 0.318242, 0.225814, 0.216401, 0.21291, 0.206376, 0.161087, 0.106997, 0.106997, 0.125101, 0.100716, 0.102787, 0.132295, 0.200174, 0.257454, 0.229226, 0.158265, 0.11371, 0.111485, 0.129801, 0.15008, 0.144935, 0.139895, 0.147574, 0.092881, 0.092881, 0.096677, 0.094817, 0.142424, 0.139895, 0.206376, 0.21291, 0.200174, 0.194234, 0.21291, 0.161087, 0.17593, 0.173081, 0.200174, 0.132295, 0.15008, 0.134866, 0.111485, 0.078022, 0.0704, 0.122885, 0.118441, 0.11371, 0.179055, 0.137348, 0.15008, 0.158265, 0.122885, 0.079919, 0.081712, 0.078022, 0.127496, 0.074921, 0.122885, 0.100716, 0.098513, 0.083462, 0.088832, 0.088832, 0.122885, 0.216401, 0.206376, 0.229226, 0.155435, 0.096677, 0.132295, 0.18812, 0.182256, 0.194234, 0.264545, 0.278302, 0.275179, 0.264545, 0.342579, 0.284882, 0.264545, 0.284882, 0.225814, 0.25406, 0.25406, 0.161087, 0.155435, 0.155435, 0.086953, 0.137348, 0.182256, 0.243554, 0.155435, 0.098513, 0.15008, 0.185198, 0.17593, 0.142424, 0.134866, 0.134866, 0.161087, 0.161087, 0.129801, 0.179055, 0.092881, 0.116183, 0.196879, 0.191378, 0.167087, 0.239899, 0.164327, 0.209395, 0.182256, 0.185198, 0.185198, 0.173081, 0.122885, 0.125101, 0.092881, 0.106997, 0.106997, 0.076542, 0.106997, 0.106997, 0.11371, 0.185198, 0.17593, 0.191378, 0.137348, 0.102787, 0.111485, 0.15284, 0.11371, 0.116183, 0.18812, 0.281712, 0.257454, 0.30533, 0.31487, 0.41194, 0.308712, 0.308712, 0.398279, 0.346032, 0.447574, 0.374039, 0.380708, 0.384043, 0.374039, 0.374039, 0.465241, 0.468512, 0.517562, 0.58069, 0.450668, 0.36309, 0.31487, 0.352862, 0.232838, 0.225814, 0.185198, 0.275179, 0.200174, 0.129801, 0.173081, 0.182256, 0.278302, 0.203355, 0.219301, 0.21291, 0.311707, 0.222385, 0.17593, 0.158265, 0.164327, 0.268042, 0.352862, 0.36309, 0.268042, 0.377384, 0.339168, 0.339168, 0.225814, 0.229226, 0.281712, 0.311707, 0.225814, 0.170161, 0.236433, 0.222385, 0.137348, 0.064632, 0.116183, 0.15008, 0.096677, 0.088832, 0.096677, 0.054297, 0.06184, 0.11371, 0.106997, 0.122885, 0.125101, 0.137348, 0.222385, 0.243554, 0.182256, 0.164327, 0.203355, 0.232838, 0.219301, 0.288399, 0.380708, 0.366687, 0.374039, 0.468512, 0.461924, 0.461924, 0.517562, 0.440853, 0.332115, 0.332115, 0.339168, 0.275179, 0.281712, 0.25406, 0.236433, 0.239899, 0.332115, 0.30533, 0.268042, 0.284882, 0.31487, 0.229226, 0.206376, 0.206376, 0.206376, 0.185198, 0.144935, 0.144935, 0.196879, 0.284882, 0.26085, 0.219301, 0.324872, 0.422041, 0.40511], '')</t>
  </si>
  <si>
    <t>[407, 408, 473]</t>
  </si>
  <si>
    <t>UPI00017303D9 status=activ</t>
  </si>
  <si>
    <t>([0.56648, 0.570702, 0.570702, 0.618285, 0.461924, 0.494003, 0.51388, 0.525368, 0.545602, 0.56648, 0.461924, 0.521092, 0.604312, 0.476583, 0.36309, 0.332115, 0.335645, 0.324872, 0.321458, 0.318242, 0.328603, 0.196879, 0.134866, 0.158265, 0.079919, 0.074921, 0.074921, 0.036378, 0.019401, 0.012491, 0.008002, 0.009728, 0.008525, 0.005734, 0.008002, 0.007877, 0.005683, 0.003924, 0.003555, 0.003924, 0.003512, 0.002349, 0.002194, 0.003053, 0.002727, 0.003757, 0.005086, 0.005086, 0.007177, 0.009096, 0.013265, 0.013821, 0.010672, 0.013821, 0.021816, 0.016826, 0.023534, 0.024393, 0.023963, 0.024393, 0.016257, 0.020165, 0.020165, 0.023534, 0.014783, 0.015344, 0.018415, 0.011106, 0.010509, 0.008804, 0.006988, 0.004899, 0.00558, 0.007315, 0.005086, 0.004208, 0.004646, 0.005503, 0.007495, 0.01204, 0.014586, 0.022667, 0.022667, 0.037156, 0.069024, 0.051831, 0.051831, 0.022667, 0.040537, 0.025316, 0.034884, 0.035586, 0.049374, 0.045352, 0.023534, 0.045352, 0.086953, 0.045352, 0.021816, 0.011903, 0.009977, 0.007422, 0.007495, 0.008409, 0.009483, 0.006482, 0.009865, 0.009401, 0.008895, 0.009015, 0.008723, 0.005503, 0.006533, 0.008723, 0.007422, 0.007315, 0.005249, 0.004208, 0.004135, 0.004835, 0.006795, 0.00558, 0.00515, 0.00515, 0.004646, 0.003478, 0.004736, 0.003512, 0.003555, 0.004921, 0.005378, 0.004921, 0.007495, 0.007495, 0.006701, 0.008525, 0.013821, 0.013821, 0.012727, 0.022667, 0.034068, 0.024393, 0.038042, 0.088832, 0.085092, 0.092881, 0.173081, 0.182256, 0.264545, 0.144935, 0.069024, 0.056825, 0.11371, 0.049374, 0.069024, 0.034068, 0.026338, 0.026338, 0.027463, 0.026892, 0.021381, 0.018787, 0.026338, 0.018415, 0.017138, 0.013613, 0.008525, 0.006567, 0.005086, 0.003821, 0.004161, 0.004483, 0.003431, 0.003512, 0.004431, 0.003276, 0.003431, 0.004414, 0.004577, 0.006701, 0.009865, 0.008075, 0.008075, 0.008276, 0.008002, 0.007645, 0.006142, 0.008804, 0.008276, 0.013016, 0.011342, 0.009977, 0.009865, 0.015344, 0.01204, 0.009728, 0.009728, 0.01227, 0.008002, 0.005799, 0.004247, 0.00283, 0.00389, 0.002881, 0.002761, 0.003963, 0.003963, 0.004161, 0.003053, 0.004135, 0.003821, 0.005799, 0.008723, 0.008002, 0.008002, 0.009728, 0.012727, 0.022667, 0.022306, 0.049374, 0.086953, 0.147574, 0.271506, 0.301917, 0.401658, 0.390993, 0.387226, 0.332115, 0.308712, 0.370445, 0.247041, 0.127496, 0.118441, 0.118441, 0.129801, 0.158265, 0.142424, 0.196879, 0.155435, 0.094817, 0.085092, 0.048328, 0.023534, 0.011342, 0.006894, 0.007091, 0.006374, 0.006374, 0.007422, 0.01227, 0.009294, 0.011669, 0.011518, 0.007645, 0.008075, 0.008002, 0.007259, 0.007495, 0.004899, 0.004135, 0.006142, 0.006039, 0.005503, 0.005503, 0.006421, 0.00962, 0.00962, 0.011106, 0.011106, 0.006988, 0.006988, 0.009977, 0.014075, 0.034068, 0.05306, 0.05306, 0.11371, 0.056825, 0.056825, 0.120615, 0.120615, 0.090864, 0.047319, 0.042364, 0.042364, 0.030003, 0.019401, 0.012727, 0.008723, 0.009015, 0.019109, 0.010926, 0.009294, 0.008409, 0.006619, 0.005623, 0.005378, 0.005378, 0.007645, 0.00543, 0.005318, 0.007422, 0.008624, 0.014783, 0.017447, 0.022667, 0.026338, 0.029376, 0.020522, 0.038042, 0.021816, 0.019109, 0.034884, 0.026892, 0.015344, 0.009728, 0.016021, 0.009483, 0.006482, 0.004611, 0.004161, 0.004315, 0.004247, 0.00316, 0.002482, 0.003512, 0.004247, 0.00558, 0.006619, 0.007031, 0.004921, 0.006482, 0.00558, 0.003727, 0.003431, 0.003405, 0.004135, 0.00292, 0.004135, 0.005623, 0.00558, 0.006533, 0.005249, 0.003997, 0.005683, 0.006482, 0.004388, 0.004388, 0.004388, 0.003053, 0.004431, 0.00543, 0.004247, 0.003804, 0.005683, 0.006988, 0.011106, 0.00962, 0.008723, 0.00962, 0.008409, 0.01227, 0.01078, 0.015344, 0.019109, 0.010672, 0.01078, 0.012491, 0.009977, 0.007031, 0.011518, 0.007031, 0.007091, 0.006482, 0.007259, 0.007555, 0.009187, 0.005799, 0.005223, 0.008002, 0.007177, 0.008723, 0.007495, 0.012727, 0.007177, 0.005318, 0.006482, 0.004611, 0.005872, 0.004414, 0.006194, 0.006142, 0.00777, 0.009015, 0.013821, 0.020522, 0.018106, 0.009977, 0.009187, 0.009294, 0.006482, 0.004513, 0.003461, 0.003864, 0.002512, 0.003212, 0.003461, 0.002512, 0.002529, 0.002512, 0.002688, 0.001872, 0.001232, 0.000876, 0.000507, 0.000266, 0.000146, 0.000163, 0.000313, 0.000674, 0.001249, 0.001687, 0.00246, 0.00316, 0.003246, 0.003298, 0.003997, 0.006078, 0.009401, 0.012491, 0.010372, 0.015344, 0.024393, 0.043307, 0.096677, 0.18812, 0.384043, 0.483068, 0.465241], '')</t>
  </si>
  <si>
    <t>[0, 1, 2, 3, 6, 7, 8, 9, 11, 12]</t>
  </si>
  <si>
    <t>UPI00017303DA status=activ</t>
  </si>
  <si>
    <t>([0.06312, 0.11371, 0.139895, 0.078022, 0.044297, 0.066181, 0.067594, 0.042364, 0.051831, 0.074921, 0.059222, 0.042364, 0.051831, 0.078022, 0.041405, 0.102787, 0.05306, 0.074921, 0.064632, 0.067594, 0.111485, 0.05306, 0.054297, 0.064632, 0.118441, 0.219301, 0.129801, 0.15008, 0.15284, 0.098513, 0.048328, 0.042364, 0.090864, 0.092881, 0.06312, 0.05306, 0.055536, 0.10481, 0.144935, 0.164327, 0.092881, 0.096677, 0.17593, 0.173081, 0.10481, 0.055536, 0.044297, 0.078022, 0.041405, 0.040537, 0.076542, 0.144935, 0.236433, 0.236433, 0.127496, 0.111485, 0.125101, 0.049374, 0.025316, 0.013613, 0.011903, 0.018787, 0.017138, 0.009977, 0.008276, 0.009096, 0.011669, 0.012727, 0.008804, 0.008895, 0.008895, 0.007555, 0.007555, 0.008276, 0.007177, 0.009865, 0.010509, 0.016826, 0.037156, 0.0704, 0.083462, 0.066181, 0.036378, 0.040537, 0.034068, 0.042364, 0.045352, 0.056825, 0.05306, 0.098513, 0.116183, 0.132295, 0.137348, 0.069024, 0.047319, 0.042364, 0.043307, 0.054297, 0.045352, 0.042364, 0.035586, 0.055536, 0.079919, 0.094817, 0.048328, 0.064632, 0.038042, 0.051831, 0.028107, 0.031287, 0.033407, 0.034068, 0.051831, 0.034068, 0.067594, 0.067594, 0.048328, 0.047319, 0.069024, 0.088832, 0.073402, 0.048328, 0.028695, 0.032677, 0.055536, 0.06312, 0.11371, 0.102787, 0.10481, 0.100716, 0.05306, 0.05306, 0.086953, 0.050641, 0.049374, 0.043307, 0.043307, 0.079919, 0.090864, 0.051831, 0.051831, 0.040537, 0.040537, 0.03976, 0.030003, 0.023534, 0.038042, 0.022667, 0.023087, 0.012491, 0.022306, 0.041405, 0.022667, 0.022667, 0.037156, 0.031287, 0.016528, 0.01227, 0.011903, 0.01227, 0.009865, 0.007091, 0.008804, 0.007877, 0.009728, 0.012727, 0.016257, 0.010926, 0.009977, 0.010926, 0.015344, 0.015344, 0.014315, 0.022306, 0.014315, 0.014586, 0.030611, 0.030611, 0.05306, 0.048328, 0.05306, 0.106997, 0.10481, 0.120615, 0.21291, 0.161087, 0.147574, 0.15008, 0.200174, 0.288399, 0.321458, 0.359901, 0.356642, 0.26085, 0.298791, 0.374039, 0.298791, 0.295083, 0.4292, 0.401658, 0.398279, 0.380708, 0.268042, 0.342579, 0.335645, 0.278302, 0.36309, 0.229226, 0.144935, 0.144935, 0.15284, 0.116183, 0.092881, 0.073402, 0.116183, 0.073402, 0.051831, 0.079919, 0.054297, 0.032677, 0.030003, 0.021381], '')</t>
  </si>
  <si>
    <t>UPI00017303DB status=activ</t>
  </si>
  <si>
    <t>([0.066181, 0.094817, 0.137348, 0.079919, 0.122885, 0.173081, 0.219301, 0.161087, 0.120615, 0.098513, 0.118441, 0.094817, 0.122885, 0.155435, 0.142424, 0.206376, 0.167087, 0.161087, 0.170161, 0.191378, 0.264545, 0.298791, 0.339168, 0.239899, 0.257454, 0.206376, 0.196879, 0.116183, 0.118441, 0.125101, 0.173081, 0.185198, 0.26085, 0.239899, 0.236433, 0.318242, 0.291804, 0.332115, 0.243554, 0.17593, 0.179055, 0.15008, 0.142424, 0.11371, 0.191378, 0.232838, 0.191378, 0.185198, 0.275179, 0.288399, 0.349426, 0.31487, 0.31487, 0.30533, 0.225814, 0.25406, 0.167087, 0.21291, 0.137348, 0.25031, 0.324872, 0.342579, 0.387226, 0.398279, 0.408655, 0.418646, 0.465241, 0.458154, 0.374039, 0.335645, 0.42561, 0.332115, 0.390993, 0.377384, 0.291804, 0.384043, 0.352862, 0.458154, 0.472492, 0.58069, 0.465241, 0.465241, 0.440853, 0.342579, 0.25406, 0.170161, 0.161087, 0.161087, 0.268042, 0.284882, 0.352862, 0.298791, 0.401658, 0.288399, 0.301917, 0.408655, 0.401658, 0.40511, 0.311707, 0.182256, 0.185198, 0.216401, 0.132295, 0.137348, 0.142424, 0.182256, 0.257454, 0.26085, 0.185198, 0.167087, 0.222385, 0.137348, 0.167087, 0.102787, 0.109221, 0.098513, 0.046336, 0.043307, 0.055536, 0.071867, 0.109221, 0.079919, 0.094817, 0.173081, 0.147574, 0.18812, 0.139895, 0.137348, 0.129801, 0.155435, 0.15008, 0.185198, 0.216401, 0.206376, 0.200174, 0.243554, 0.25406, 0.268042, 0.191378, 0.18812, 0.243554, 0.284882, 0.332115, 0.247041, 0.247041, 0.191378, 0.191378, 0.281712, 0.281712, 0.288399, 0.288399, 0.216401, 0.132295, 0.106997, 0.106997, 0.17593, 0.209395, 0.179055, 0.179055, 0.179055, 0.179055, 0.158265, 0.179055, 0.139895, 0.18812, 0.139895, 0.182256, 0.139895, 0.086953, 0.092881, 0.071867, 0.092881, 0.116183, 0.170161, 0.170161, 0.179055, 0.106997, 0.067594, 0.085092, 0.144935, 0.219301, 0.229226, 0.239899, 0.216401, 0.173081, 0.232838, 0.291804, 0.247041, 0.264545, 0.342579, 0.342579, 0.339168, 0.342579, 0.288399, 0.194234, 0.196879, 0.18812, 0.239899, 0.247041, 0.229226, 0.225814, 0.18812, 0.203355, 0.127496, 0.0704, 0.125101, 0.100716, 0.096677, 0.10481, 0.092881, 0.092881, 0.092881, 0.111485, 0.083462, 0.094817, 0.106997, 0.10481, 0.118441, 0.120615, 0.170161, 0.102787, 0.11371, 0.164327, 0.15284, 0.243554, 0.328603, 0.318242, 0.318242, 0.232838, 0.301917, 0.408655, 0.318242, 0.318242, 0.232838, 0.275179, 0.339168, 0.31487, 0.40511, 0.408655, 0.370445, 0.342579, 0.444081, 0.398279, 0.271506, 0.271506, 0.288399, 0.219301, 0.257454, 0.257454, 0.324872, 0.257454, 0.236433, 0.366687, 0.321458, 0.414856, 0.318242, 0.328603, 0.4292, 0.324872, 0.219301, 0.295083, 0.328603, 0.335645, 0.295083, 0.41194, 0.374039, 0.308712, 0.401658, 0.359901, 0.335645, 0.257454, 0.324872, 0.308712, 0.247041, 0.26085, 0.222385, 0.308712, 0.271506, 0.222385, 0.31487, 0.436924, 0.394753], '')</t>
  </si>
  <si>
    <t>[79]</t>
  </si>
  <si>
    <t>UPI00017303DD status=activ</t>
  </si>
  <si>
    <t>([0.301917, 0.173081, 0.096677, 0.043307, 0.025762, 0.034884, 0.036378, 0.023963, 0.017138, 0.01204, 0.009294, 0.007877, 0.008002, 0.005378, 0.004611, 0.004611, 0.00407, 0.004414, 0.005086, 0.005086, 0.003727, 0.005086, 0.006795, 0.009483, 0.010372, 0.010509, 0.007177, 0.007877, 0.01204, 0.021381, 0.045352, 0.048328, 0.086953, 0.034068, 0.043307, 0.051831, 0.029376, 0.035586, 0.020876, 0.020165, 0.036378, 0.081712, 0.079919, 0.044297, 0.023963, 0.023534, 0.047319, 0.078022, 0.098513, 0.096677, 0.098513, 0.050641, 0.046336, 0.048328, 0.102787, 0.081712, 0.081712, 0.139895, 0.081712, 0.147574, 0.15008, 0.15008, 0.147574, 0.134866, 0.225814, 0.229226, 0.222385, 0.139895, 0.161087, 0.086953, 0.045352, 0.033407, 0.067594, 0.083462, 0.088832, 0.094817, 0.185198, 0.196879, 0.191378, 0.288399, 0.295083, 0.191378, 0.11371, 0.060549, 0.060549, 0.030611, 0.06184, 0.109221, 0.098513, 0.109221, 0.182256, 0.196879, 0.222385, 0.125101, 0.196879, 0.200174, 0.18812, 0.122885, 0.116183, 0.058088, 0.030003, 0.029376, 0.044297, 0.042364, 0.074921, 0.083462, 0.073402, 0.071867, 0.081712, 0.134866, 0.139895, 0.106997, 0.142424, 0.122885, 0.191378, 0.15008, 0.106997, 0.078022, 0.11371, 0.085092, 0.17593], '')</t>
  </si>
  <si>
    <t>UPI00017303DE status=activ</t>
  </si>
  <si>
    <t>([0.066181, 0.10481, 0.079919, 0.11371, 0.15008, 0.102787, 0.134866, 0.096677, 0.134866, 0.098513, 0.120615, 0.144935, 0.170161, 0.257454, 0.275179, 0.243554, 0.328603, 0.206376, 0.139895, 0.147574, 0.161087, 0.243554, 0.271506, 0.346032, 0.346032, 0.243554, 0.324872, 0.335645, 0.422041, 0.40511, 0.486429, 0.497853, 0.505461, 0.476583, 0.374039, 0.465241, 0.5017, 0.468512, 0.486429, 0.608892, 0.608892, 0.666105, 0.545602, 0.509769, 0.458154, 0.36309, 0.486429, 0.494003, 0.476583, 0.447574, 0.454136, 0.366687, 0.271506, 0.275179, 0.185198, 0.268042, 0.25406, 0.268042, 0.298791, 0.374039, 0.356642, 0.380708, 0.408655, 0.468512, 0.468512, 0.525368, 0.549308, 0.454136, 0.380708, 0.398279, 0.444081, 0.458154, 0.480142, 0.58069, 0.557691, 0.585406, 0.5017, 0.541878, 0.444081, 0.374039, 0.384043, 0.359901, 0.243554, 0.243554, 0.278302, 0.284882, 0.278302, 0.278302, 0.25406, 0.239899, 0.222385, 0.129801, 0.127496, 0.18812, 0.191378, 0.196879, 0.298791, 0.380708, 0.278302, 0.257454, 0.324872, 0.281712, 0.281712, 0.359901, 0.332115, 0.298791, 0.291804, 0.25031, 0.328603, 0.328603, 0.318242, 0.328603, 0.436924, 0.349426, 0.339168, 0.311707, 0.222385, 0.194234, 0.179055, 0.275179, 0.377384, 0.349426, 0.295083, 0.31487, 0.324872, 0.324872, 0.281712, 0.295083, 0.239899, 0.243554, 0.239899, 0.366687, 0.284882, 0.203355, 0.182256, 0.155435, 0.18812, 0.232838, 0.225814, 0.225814, 0.209395, 0.229226, 0.264545, 0.352862, 0.321458, 0.324872, 0.359901, 0.342579, 0.342579, 0.433034, 0.328603, 0.4292, 0.408655, 0.408655, 0.486429, 0.494003, 0.549308, 0.458154, 0.461924, 0.468512, 0.483068, 0.380708, 0.356642, 0.352862, 0.346032, 0.284882, 0.284882, 0.291804, 0.346032, 0.247041, 0.21291, 0.271506, 0.264545, 0.182256, 0.25031, 0.239899, 0.335645, 0.335645, 0.308712, 0.25031, 0.17593, 0.173081, 0.288399, 0.278302, 0.170161, 0.170161, 0.161087, 0.127496, 0.118441, 0.15008, 0.200174, 0.232838, 0.268042, 0.284882, 0.268042, 0.268042, 0.185198, 0.109221, 0.102787, 0.185198, 0.173081, 0.15284, 0.144935, 0.071867, 0.079919, 0.158265, 0.098513, 0.17593, 0.125101, 0.15008, 0.079919, 0.056825, 0.054297, 0.051831, 0.026892, 0.047319, 0.047319, 0.081712, 0.137348, 0.073402, 0.036378, 0.0704, 0.134866, 0.11371, 0.11371, 0.106997, 0.098513, 0.137348, 0.164327, 0.222385, 0.203355, 0.298791, 0.384043, 0.356642, 0.284882, 0.370445, 0.370445, 0.295083, 0.301917, 0.298791, 0.414856, 0.42561, 0.339168, 0.321458, 0.257454, 0.349426, 0.346032, 0.346032, 0.346032, 0.308712, 0.243554, 0.164327, 0.158265, 0.132295, 0.167087, 0.243554, 0.173081, 0.17593, 0.25406, 0.21291, 0.229226, 0.229226, 0.284882, 0.278302, 0.191378, 0.209395, 0.129801, 0.127496, 0.106997, 0.100716, 0.106997, 0.185198, 0.185198, 0.158265, 0.158265, 0.122885, 0.088832, 0.125101, 0.094817, 0.060549, 0.060549, 0.034068, 0.018787], '')</t>
  </si>
  <si>
    <t>[32, 36, 39, 40, 41, 42, 43, 65, 66, 73, 74, 75, 76, 77, 156]</t>
  </si>
  <si>
    <t>UPI00017303DF status=activ</t>
  </si>
  <si>
    <t>([0.161087, 0.203355, 0.25031, 0.164327, 0.094817, 0.116183, 0.142424, 0.173081, 0.200174, 0.147574, 0.170161, 0.17593, 0.182256, 0.179055, 0.15008, 0.179055, 0.257454, 0.332115, 0.384043, 0.398279, 0.370445, 0.257454, 0.271506, 0.271506, 0.324872, 0.390993, 0.398279, 0.398279, 0.311707, 0.321458, 0.4292, 0.346032, 0.298791, 0.298791, 0.311707, 0.346032, 0.339168, 0.25406, 0.225814, 0.21291, 0.284882, 0.264545, 0.298791, 0.291804, 0.206376, 0.243554, 0.196879, 0.225814, 0.232838, 0.232838, 0.222385, 0.209395, 0.298791, 0.374039, 0.288399, 0.284882, 0.275179, 0.298791, 0.387226, 0.356642, 0.370445, 0.356642, 0.436924, 0.5017, 0.41194, 0.5017, 0.486429, 0.509769, 0.387226, 0.352862, 0.444081, 0.444081, 0.356642, 0.275179, 0.196879, 0.275179, 0.278302, 0.182256, 0.191378, 0.120615, 0.109221, 0.096677, 0.094817, 0.102787, 0.055536, 0.090864, 0.086953, 0.10481, 0.15284, 0.222385, 0.17593, 0.167087, 0.185198, 0.179055, 0.17593, 0.26085, 0.229226, 0.219301, 0.30533, 0.21291, 0.232838, 0.281712, 0.200174, 0.179055, 0.179055, 0.194234, 0.203355, 0.209395, 0.18812, 0.17593, 0.116183, 0.182256, 0.182256, 0.106997, 0.111485, 0.173081, 0.17593, 0.196879, 0.194234, 0.161087, 0.219301, 0.291804, 0.318242, 0.308712, 0.25406, 0.173081, 0.219301, 0.206376, 0.219301, 0.232838, 0.161087, 0.239899, 0.25406, 0.271506, 0.370445, 0.418646, 0.335645, 0.298791, 0.298791, 0.271506, 0.298791, 0.26085, 0.158265, 0.158265, 0.236433, 0.243554, 0.328603, 0.356642, 0.281712, 0.275179, 0.18812, 0.243554, 0.229226, 0.229226, 0.137348, 0.076542, 0.098513, 0.182256, 0.209395, 0.21291, 0.147574, 0.164327, 0.122885, 0.203355, 0.222385, 0.219301, 0.295083, 0.203355, 0.147574, 0.144935, 0.134866, 0.194234, 0.216401, 0.132295, 0.122885, 0.200174, 0.311707, 0.318242, 0.209395, 0.200174, 0.129801, 0.222385, 0.15284, 0.173081, 0.15008, 0.083462, 0.090864, 0.05306, 0.088832, 0.090864, 0.139895, 0.147574, 0.161087, 0.102787, 0.122885, 0.120615, 0.092881, 0.047319, 0.034884, 0.06184, 0.064632, 0.111485, 0.059222, 0.083462, 0.074921, 0.092881, 0.111485, 0.071867, 0.144935, 0.127496, 0.194234, 0.200174, 0.225814, 0.191378, 0.291804, 0.36309, 0.30533, 0.268042, 0.31487, 0.271506, 0.271506, 0.298791, 0.311707, 0.408655, 0.352862, 0.328603, 0.25031, 0.308712, 0.377384, 0.342579, 0.40511, 0.380708, 0.387226, 0.387226, 0.387226, 0.339168, 0.25031, 0.318242, 0.298791, 0.298791, 0.291804, 0.301917, 0.243554, 0.179055, 0.179055, 0.236433, 0.257454, 0.275179, 0.298791, 0.291804, 0.298791, 0.271506, 0.203355, 0.222385, 0.147574, 0.098513, 0.116183, 0.125101, 0.069024, 0.076542, 0.090864, 0.147574, 0.142424, 0.10481, 0.096677, 0.083462, 0.050641, 0.071867, 0.100716, 0.088832, 0.073402, 0.0704, 0.0704, 0.074921, 0.06184, 0.0704, 0.137348, 0.139895, 0.209395, 0.30533, 0.387226, 0.384043, 0.356642, 0.352862, 0.444081, 0.562014, 0.521092, 0.642678, 0.699094, 0.59508, 0.626927, 0.680603, 0.685117, 0.685117, 0.690604, 0.653063, 0.59014, 0.575842, 0.56648, 0.59014, 0.59917, 0.59917, 0.604312, 0.509769, 0.472492, 0.40511, 0.387226, 0.422041, 0.433034, 0.422041, 0.42561, 0.436924, 0.398279, 0.41194, 0.332115, 0.387226, 0.394753, 0.480142, 0.483068, 0.480142, 0.461924, 0.377384, 0.275179, 0.284882, 0.387226, 0.41194, 0.398279, 0.40511, 0.4292, 0.328603, 0.332115, 0.41194, 0.384043, 0.422041, 0.40511, 0.517562, 0.494003, 0.414856, 0.41194, 0.30533, 0.321458, 0.324872, 0.408655, 0.549308, 0.562014, 0.534167, 0.525368, 0.666105, 0.648219, 0.690604, 0.795062, 0.801317, 0.680603, 0.648219, 0.675549, 0.575842, 0.433034, 0.472492, 0.608892, 0.490133, 0.521092, 0.529623, 0.454136, 0.370445, 0.359901, 0.318242, 0.339168, 0.342579, 0.332115, 0.308712, 0.25031, 0.209395, 0.167087, 0.247041, 0.243554, 0.161087, 0.225814, 0.346032, 0.288399], '')</t>
  </si>
  <si>
    <t>[63, 65, 67, 285, 286, 287, 288, 289, 290, 291, 292, 293, 294, 295, 296, 297, 298, 299, 300, 301, 302, 303, 335, 343, 344, 345, 346, 347, 348, 349, 350, 351, 352, 353, 354, 355, 358, 360, 361]</t>
  </si>
  <si>
    <t>UPI00017303E0 status=activ</t>
  </si>
  <si>
    <t>([0.017138, 0.016021, 0.023534, 0.017797, 0.027463, 0.038858, 0.041405, 0.055536, 0.037156, 0.03976, 0.041405, 0.055536, 0.034068, 0.035586, 0.060549, 0.067594, 0.059222, 0.066181, 0.078022, 0.073402, 0.11371, 0.167087, 0.21291, 0.216401, 0.288399, 0.278302, 0.30533, 0.335645, 0.301917, 0.401658, 0.374039, 0.422041, 0.332115, 0.422041, 0.418646, 0.440853, 0.480142, 0.58069, 0.557691, 0.557691, 0.549308, 0.505461, 0.497853, 0.497853, 0.41194, 0.359901, 0.356642, 0.243554, 0.247041, 0.308712, 0.311707, 0.398279, 0.377384, 0.370445, 0.36309, 0.394753, 0.377384, 0.42561, 0.332115, 0.26085, 0.264545, 0.36309, 0.318242, 0.352862, 0.321458, 0.436924, 0.40511, 0.408655, 0.505461, 0.5017, 0.5017, 0.408655, 0.30533, 0.30533, 0.31487, 0.318242, 0.209395, 0.185198, 0.170161, 0.243554, 0.243554, 0.236433, 0.236433, 0.311707, 0.288399, 0.328603, 0.298791, 0.387226, 0.298791, 0.288399, 0.288399, 0.25406, 0.332115, 0.324872, 0.25406, 0.335645, 0.359901, 0.458154, 0.490133, 0.483068, 0.486429, 0.51388, 0.433034, 0.414856, 0.346032, 0.335645, 0.298791, 0.295083, 0.222385, 0.311707, 0.284882, 0.298791, 0.298791, 0.298791, 0.390993, 0.398279, 0.398279, 0.335645, 0.335645, 0.332115, 0.26085, 0.203355, 0.25031, 0.281712, 0.281712, 0.324872, 0.26085, 0.284882, 0.298791, 0.377384, 0.390993, 0.342579, 0.247041, 0.179055, 0.191378, 0.129801, 0.194234, 0.164327, 0.167087, 0.132295, 0.111485, 0.15008, 0.191378, 0.161087, 0.191378, 0.15008, 0.147574], '')</t>
  </si>
  <si>
    <t>[37, 38, 39, 40, 41, 68, 69, 70, 101]</t>
  </si>
  <si>
    <t>UPI00017303E1 status=activ</t>
  </si>
  <si>
    <t>([0.079919, 0.05306, 0.088832, 0.116183, 0.085092, 0.043307, 0.066181, 0.067594, 0.045352, 0.056825, 0.059222, 0.041405, 0.023534, 0.023963, 0.026892, 0.026338, 0.023963, 0.021816, 0.034068, 0.074921, 0.078022, 0.081712, 0.127496, 0.06184, 0.035586, 0.032017, 0.034068, 0.025762, 0.030611, 0.058088, 0.033407, 0.026892, 0.038858, 0.067594, 0.069024, 0.067594, 0.127496, 0.127496, 0.158265, 0.15284, 0.106997, 0.059222, 0.054297, 0.025316, 0.028107, 0.047319, 0.076542, 0.083462, 0.083462, 0.088832, 0.081712, 0.134866, 0.161087, 0.161087, 0.139895, 0.142424, 0.088832, 0.047319, 0.047319, 0.079919, 0.078022, 0.100716, 0.100716, 0.10481, 0.118441, 0.120615, 0.10481, 0.109221, 0.15284, 0.173081, 0.164327, 0.106997, 0.102787, 0.137348, 0.098513, 0.11371, 0.125101, 0.173081, 0.264545, 0.26085, 0.25031, 0.264545, 0.26085, 0.284882, 0.194234, 0.288399, 0.349426, 0.311707, 0.321458, 0.349426, 0.36309, 0.370445, 0.370445, 0.288399, 0.278302, 0.281712, 0.200174, 0.17593, 0.17593, 0.179055, 0.219301, 0.142424, 0.085092, 0.048328, 0.036378, 0.081712, 0.085092, 0.11371, 0.17593, 0.173081, 0.106997, 0.060549, 0.059222, 0.100716, 0.142424, 0.137348, 0.155435, 0.271506, 0.206376, 0.142424, 0.078022, 0.064632, 0.092881, 0.15284, 0.222385, 0.335645, 0.271506, 0.229226, 0.139895, 0.111485, 0.10481, 0.18812, 0.209395, 0.222385, 0.203355, 0.173081, 0.109221, 0.134866, 0.106997, 0.167087, 0.257454, 0.26085, 0.25031, 0.219301, 0.137348, 0.147574, 0.125101, 0.079919, 0.056825, 0.081712, 0.109221, 0.090864, 0.044297, 0.066181, 0.058088, 0.066181, 0.116183, 0.18812, 0.142424, 0.085092, 0.083462, 0.083462, 0.144935, 0.090864, 0.132295, 0.203355, 0.203355, 0.25031, 0.346032, 0.346032, 0.36309, 0.264545, 0.216401, 0.31487, 0.324872, 0.232838, 0.164327, 0.139895, 0.127496, 0.158265, 0.232838, 0.15284, 0.147574, 0.147574, 0.196879, 0.21291, 0.21291, 0.179055, 0.100716, 0.118441, 0.100716, 0.102787, 0.083462, 0.132295, 0.137348, 0.132295, 0.139895, 0.222385, 0.191378, 0.229226, 0.225814, 0.268042, 0.374039, 0.370445, 0.264545, 0.209395, 0.219301, 0.137348, 0.085092, 0.155435, 0.071867, 0.164327, 0.164327, 0.264545, 0.239899, 0.200174, 0.206376, 0.295083, 0.278302, 0.318242, 0.203355, 0.144935, 0.06312, 0.056825, 0.054297, 0.054297, 0.076542, 0.051831, 0.055536, 0.122885, 0.109221, 0.191378, 0.170161, 0.109221, 0.109221, 0.144935, 0.161087, 0.092881, 0.098513, 0.111485, 0.069024, 0.122885, 0.21291, 0.324872, 0.25406, 0.194234, 0.191378, 0.219301, 0.243554, 0.339168, 0.239899, 0.164327, 0.15284, 0.085092, 0.137348, 0.086953, 0.086953, 0.096677, 0.164327, 0.161087, 0.111485, 0.086953, 0.079919, 0.051831, 0.049374, 0.083462, 0.142424, 0.173081, 0.137348, 0.120615, 0.090864, 0.125101, 0.170161, 0.167087, 0.257454, 0.229226, 0.324872, 0.257454, 0.200174], '')</t>
  </si>
  <si>
    <t>UPI00017303E3 status=activ</t>
  </si>
  <si>
    <t>([0.257454, 0.308712, 0.196879, 0.120615, 0.15008, 0.17593, 0.173081, 0.21291, 0.25406, 0.161087, 0.179055, 0.219301, 0.222385, 0.173081, 0.094817, 0.083462, 0.038858, 0.023534, 0.024393, 0.0198, 0.021381, 0.037156, 0.038858, 0.038858, 0.069024, 0.040537, 0.045352, 0.032677, 0.018415, 0.012491, 0.023534, 0.025762, 0.026338, 0.029376, 0.069024, 0.132295, 0.144935, 0.164327, 0.216401, 0.298791, 0.236433, 0.239899, 0.271506, 0.173081, 0.275179, 0.288399, 0.288399, 0.30533, 0.342579, 0.342579, 0.339168, 0.352862, 0.352862, 0.366687, 0.264545, 0.25031, 0.15284, 0.071867, 0.120615, 0.116183, 0.139895, 0.134866, 0.0704, 0.046336, 0.092881, 0.045352, 0.023963, 0.044297, 0.038858, 0.051831, 0.048328, 0.074921, 0.071867, 0.073402, 0.066181, 0.066181, 0.036378, 0.05306, 0.118441, 0.098513, 0.139895, 0.088832, 0.127496, 0.203355, 0.200174, 0.196879, 0.30533, 0.394753, 0.394753, 0.284882, 0.196879, 0.173081, 0.17593, 0.100716, 0.100716, 0.111485, 0.18812, 0.164327, 0.102787, 0.096677, 0.067594, 0.046336, 0.066181, 0.079919, 0.06184, 0.043307, 0.038858, 0.034884, 0.028695, 0.028695, 0.054297, 0.055536, 0.129801, 0.085092, 0.15284, 0.15008, 0.137348, 0.137348, 0.247041, 0.332115, 0.342579, 0.433034, 0.483068, 0.384043, 0.387226, 0.440853, 0.545602, 0.454136, 0.366687, 0.398279, 0.30533, 0.30533, 0.422041, 0.321458, 0.281712, 0.278302, 0.264545, 0.155435, 0.170161, 0.102787, 0.06184, 0.043307, 0.042364, 0.042364, 0.079919, 0.038042, 0.034884, 0.0198, 0.0198, 0.034884, 0.021816, 0.027463, 0.016826, 0.01227, 0.021816, 0.025316, 0.013016, 0.009728, 0.016826, 0.009865, 0.016257, 0.030611, 0.030611, 0.031287, 0.017797, 0.017138, 0.020165, 0.023963, 0.041405, 0.078022, 0.079919, 0.079919, 0.102787, 0.18812, 0.142424, 0.06184, 0.064632, 0.071867, 0.066181, 0.067594, 0.11371, 0.060549, 0.030003, 0.043307, 0.042364, 0.086953, 0.081712, 0.067594, 0.035586, 0.035586, 0.032017, 0.023087, 0.038858, 0.046336, 0.041405, 0.078022, 0.15284, 0.229226, 0.332115, 0.31487, 0.328603, 0.339168, 0.346032, 0.377384, 0.377384, 0.339168, 0.324872, 0.308712, 0.414856, 0.480142, 0.461924, 0.450668, 0.490133, 0.465241, 0.398279, 0.349426, 0.288399], '')</t>
  </si>
  <si>
    <t>[126]</t>
  </si>
  <si>
    <t>UPI00017303E4 status=activ</t>
  </si>
  <si>
    <t>([0.019401, 0.032017, 0.0198, 0.027463, 0.018787, 0.026892, 0.035586, 0.06312, 0.083462, 0.06184, 0.046336, 0.06312, 0.076542, 0.090864, 0.10481, 0.142424, 0.216401, 0.229226, 0.301917, 0.422041, 0.444081, 0.346032, 0.25031, 0.356642, 0.377384, 0.401658, 0.41194, 0.324872, 0.206376, 0.206376, 0.200174, 0.284882, 0.264545, 0.182256, 0.173081, 0.142424, 0.10481, 0.050641, 0.044297, 0.046336, 0.045352, 0.051831, 0.094817, 0.15284, 0.085092, 0.047319, 0.078022, 0.078022, 0.078022, 0.125101, 0.125101, 0.170161, 0.182256, 0.219301, 0.219301, 0.229226, 0.15284, 0.232838, 0.349426, 0.288399, 0.26085, 0.243554, 0.236433, 0.15008, 0.158265, 0.243554, 0.321458, 0.308712, 0.298791, 0.40511, 0.408655, 0.401658, 0.36309, 0.271506, 0.229226, 0.324872, 0.40511, 0.517562, 0.4292, 0.4292, 0.509769, 0.538167, 0.447574, 0.436924, 0.545602, 0.447574, 0.36309, 0.342579, 0.268042, 0.268042, 0.17593, 0.182256, 0.200174, 0.185198, 0.275179, 0.284882, 0.18812, 0.203355, 0.203355, 0.284882, 0.271506, 0.268042, 0.170161, 0.25031, 0.257454, 0.236433, 0.321458, 0.318242, 0.332115, 0.436924, 0.346032, 0.339168, 0.25406, 0.236433, 0.321458, 0.239899, 0.25406, 0.339168, 0.239899, 0.219301, 0.216401, 0.216401, 0.18812, 0.311707, 0.324872, 0.21291, 0.155435, 0.083462, 0.134866, 0.142424, 0.137348, 0.209395, 0.21291, 0.298791, 0.318242, 0.232838, 0.21291, 0.196879, 0.194234, 0.268042, 0.301917, 0.232838, 0.25031, 0.281712, 0.284882, 0.291804, 0.31487, 0.380708, 0.40511, 0.42561, 0.394753, 0.387226, 0.349426, 0.4292, 0.447574, 0.31487, 0.41194, 0.505461, 0.468512, 0.398279, 0.41194, 0.380708, 0.422041, 0.40511, 0.433034, 0.414856, 0.398279, 0.505461, 0.529623, 0.525368, 0.509769, 0.461924, 0.476583, 0.541878, 0.549308, 0.56648, 0.585406, 0.59917, 0.608892, 0.509769, 0.483068, 0.51388, 0.480142, 0.398279, 0.394753, 0.352862, 0.278302, 0.18812, 0.147574, 0.158265, 0.158265, 0.109221, 0.142424, 0.076542, 0.056825, 0.032017, 0.016257, 0.028107, 0.014783, 0.009728, 0.010131, 0.011518, 0.008804, 0.007031, 0.010372, 0.010509, 0.008002, 0.008002, 0.009096, 0.008156, 0.005932, 0.006482, 0.006701, 0.005872, 0.006533, 0.00558, 0.006421, 0.007422], '')</t>
  </si>
  <si>
    <t>[77, 80, 81, 84, 157, 167, 168, 169, 170, 173, 174, 175, 176, 177, 178, 179, 181]</t>
  </si>
  <si>
    <t>UPI00017303E5 status=activ</t>
  </si>
  <si>
    <t>([0.048328, 0.0704, 0.120615, 0.073402, 0.071867, 0.055536, 0.078022, 0.06184, 0.058088, 0.079919, 0.098513, 0.102787, 0.10481, 0.155435, 0.125101, 0.125101, 0.116183, 0.18812, 0.25406, 0.18812, 0.147574, 0.096677, 0.055536, 0.047319, 0.088832, 0.086953, 0.139895, 0.139895, 0.203355, 0.209395, 0.203355, 0.206376, 0.182256, 0.194234, 0.25031, 0.257454, 0.275179, 0.390993, 0.342579, 0.275179, 0.291804, 0.247041, 0.308712, 0.370445, 0.370445, 0.349426, 0.318242, 0.30533, 0.318242, 0.308712, 0.25031, 0.167087, 0.158265, 0.144935, 0.111485, 0.096677, 0.073402, 0.03976, 0.03976, 0.03976, 0.037156, 0.06312, 0.102787, 0.109221, 0.129801, 0.109221, 0.122885, 0.147574, 0.100716, 0.094817, 0.11371, 0.182256, 0.17593, 0.173081, 0.158265, 0.122885, 0.127496, 0.21291, 0.30533, 0.291804, 0.342579, 0.318242, 0.288399, 0.301917, 0.264545, 0.191378, 0.15008, 0.15284, 0.191378, 0.268042, 0.17593, 0.155435, 0.090864, 0.094817, 0.094817, 0.196879, 0.284882, 0.25031, 0.229226, 0.191378, 0.120615, 0.125101, 0.137348, 0.134866, 0.125101, 0.15008, 0.21291, 0.298791, 0.200174, 0.191378, 0.17593, 0.179055, 0.147574, 0.200174, 0.200174, 0.222385, 0.161087, 0.155435, 0.129801, 0.15284, 0.11371, 0.125101, 0.132295, 0.196879, 0.155435, 0.17593, 0.173081, 0.194234, 0.191378, 0.278302, 0.295083, 0.219301, 0.321458, 0.268042, 0.225814, 0.278302, 0.264545, 0.30533, 0.275179, 0.36309, 0.339168, 0.342579, 0.41194, 0.278302, 0.311707, 0.318242, 0.264545, 0.203355, 0.182256, 0.155435, 0.147574, 0.116183, 0.179055, 0.161087, 0.239899, 0.318242, 0.352862, 0.342579, 0.301917, 0.335645, 0.239899, 0.170161, 0.257454, 0.268042, 0.335645, 0.30533, 0.408655, 0.359901, 0.321458, 0.349426, 0.349426, 0.268042, 0.308712, 0.31487, 0.284882, 0.288399, 0.288399, 0.30533, 0.275179, 0.328603, 0.335645, 0.380708, 0.342579, 0.328603, 0.318242, 0.349426, 0.370445, 0.268042, 0.268042, 0.288399, 0.288399, 0.311707, 0.36309, 0.288399, 0.196879, 0.196879, 0.225814, 0.225814, 0.21291, 0.182256, 0.179055, 0.106997, 0.132295, 0.158265, 0.090864, 0.090864, 0.100716, 0.094817, 0.155435, 0.225814, 0.321458, 0.209395, 0.15284, 0.111485, 0.10481, 0.092881, 0.125101, 0.102787, 0.116183, 0.067594, 0.102787, 0.05306, 0.094817, 0.088832, 0.129801, 0.225814, 0.232838, 0.209395, 0.142424, 0.090864, 0.102787, 0.106997, 0.15008, 0.243554, 0.257454, 0.370445, 0.40511, 0.349426, 0.36309, 0.377384, 0.483068, 0.398279, 0.486429, 0.486429, 0.483068, 0.450668, 0.444081, 0.458154, 0.433034, 0.480142, 0.483068, 0.433034, 0.387226, 0.390993, 0.352862, 0.40511, 0.291804, 0.335645, 0.281712, 0.200174, 0.173081, 0.137348, 0.206376, 0.219301, 0.15284, 0.173081, 0.118441, 0.071867, 0.038858, 0.050641, 0.050641, 0.078022, 0.094817, 0.094817, 0.058088, 0.034068, 0.021381, 0.020876, 0.026892, 0.036378, 0.06312, 0.066181, 0.076542, 0.044297, 0.043307, 0.044297, 0.043307, 0.086953, 0.161087, 0.173081, 0.167087, 0.206376, 0.137348, 0.079919, 0.098513, 0.17593, 0.182256, 0.298791, 0.295083, 0.209395, 0.268042, 0.161087, 0.158265, 0.100716, 0.158265, 0.10481, 0.132295, 0.129801, 0.127496, 0.118441, 0.17593, 0.106997, 0.116183, 0.116183, 0.182256, 0.182256, 0.185198, 0.281712, 0.185198, 0.275179, 0.26085, 0.257454, 0.356642, 0.356642, 0.41194, 0.318242, 0.40511, 0.36309, 0.346032, 0.268042, 0.164327, 0.134866, 0.222385, 0.206376, 0.324872, 0.324872, 0.324872, 0.332115, 0.206376, 0.206376, 0.232838, 0.321458, 0.31487, 0.31487, 0.318242, 0.25031, 0.26085, 0.243554, 0.209395, 0.209395, 0.324872, 0.387226, 0.387226, 0.281712, 0.301917, 0.284882, 0.21291, 0.203355, 0.111485, 0.21291, 0.301917, 0.268042, 0.222385, 0.139895, 0.120615, 0.120615, 0.209395, 0.311707, 0.239899, 0.342579, 0.380708, 0.232838, 0.17593, 0.216401, 0.335645, 0.264545, 0.182256, 0.222385, 0.225814, 0.257454, 0.155435, 0.132295, 0.076542, 0.100716, 0.161087, 0.191378, 0.185198, 0.18812, 0.18812, 0.229226, 0.142424, 0.118441, 0.137348, 0.139895, 0.111485, 0.090864, 0.096677, 0.094817, 0.122885, 0.134866, 0.191378, 0.21291, 0.158265, 0.161087, 0.161087, 0.109221, 0.116183, 0.11371, 0.11371, 0.102787, 0.122885, 0.11371, 0.067594, 0.071867, 0.132295, 0.094817, 0.055536, 0.066181, 0.106997, 0.120615, 0.0704, 0.044297, 0.044297, 0.078022, 0.129801, 0.139895, 0.206376, 0.206376, 0.21291, 0.173081, 0.092881, 0.049374, 0.102787, 0.167087, 0.239899, 0.125101, 0.200174, 0.301917, 0.31487, 0.342579, 0.30533, 0.288399, 0.366687, 0.444081, 0.444081, 0.366687, 0.264545, 0.257454, 0.155435, 0.167087, 0.196879, 0.216401, 0.281712, 0.182256, 0.15284, 0.125101, 0.191378, 0.120615, 0.05306, 0.048328, 0.03976, 0.03976, 0.069024, 0.067594, 0.069024, 0.054297, 0.055536, 0.050641, 0.05306, 0.094817, 0.085092, 0.047319, 0.083462, 0.064632, 0.144935, 0.10481, 0.15284, 0.11371, 0.179055, 0.200174, 0.206376, 0.206376, 0.179055, 0.194234, 0.196879, 0.196879, 0.139895, 0.206376, 0.216401, 0.21291, 0.134866, 0.134866, 0.209395, 0.147574, 0.225814, 0.206376, 0.194234, 0.085092, 0.147574, 0.098513, 0.164327, 0.083462, 0.05306, 0.071867, 0.067594, 0.067594, 0.040537, 0.047319, 0.025316, 0.049374, 0.030003, 0.030003, 0.034068, 0.033407, 0.055536, 0.064632, 0.064632, 0.120615, 0.137348, 0.086953, 0.083462, 0.048328, 0.054297, 0.092881, 0.085092, 0.051831, 0.050641, 0.083462, 0.127496, 0.144935, 0.132295, 0.127496, 0.137348, 0.073402, 0.083462, 0.090864, 0.078022, 0.0704, 0.038858, 0.040537, 0.036378, 0.069024, 0.118441, 0.209395, 0.203355, 0.203355, 0.291804, 0.21291, 0.137348, 0.076542, 0.120615, 0.132295, 0.167087, 0.239899, 0.247041, 0.200174, 0.155435, 0.173081, 0.18812, 0.243554, 0.328603, 0.440853, 0.346032, 0.311707, 0.291804, 0.295083, 0.295083, 0.278302, 0.257454, 0.346032, 0.408655, 0.450668, 0.398279, 0.454136, 0.450668, 0.505461, 0.454136, 0.408655, 0.384043, 0.275179, 0.216401, 0.147574, 0.144935, 0.222385, 0.25406, 0.271506, 0.25031, 0.179055, 0.122885, 0.196879, 0.194234, 0.225814, 0.194234, 0.147574, 0.079919, 0.044297, 0.030611, 0.055536, 0.073402, 0.05306, 0.092881, 0.086953, 0.137348, 0.127496, 0.118441, 0.066181, 0.056825, 0.059222, 0.106997, 0.106997, 0.122885, 0.122885, 0.079919, 0.048328, 0.0704, 0.127496, 0.127496, 0.127496, 0.116183, 0.139895, 0.170161, 0.173081, 0.268042, 0.275179, 0.196879, 0.194234, 0.288399, 0.295083, 0.291804, 0.236433, 0.225814, 0.127496, 0.134866, 0.120615, 0.182256, 0.132295, 0.100716, 0.15008, 0.209395, 0.185198, 0.15008, 0.118441, 0.092881, 0.064632, 0.040537, 0.06184], '')</t>
  </si>
  <si>
    <t>[575]</t>
  </si>
  <si>
    <t>UPI00017303E8 status=activ</t>
  </si>
  <si>
    <t>([0.118441, 0.155435, 0.216401, 0.271506, 0.182256, 0.225814, 0.264545, 0.301917, 0.321458, 0.359901, 0.346032, 0.301917, 0.219301, 0.275179, 0.36309, 0.25031, 0.25406, 0.25406, 0.278302, 0.31487, 0.352862, 0.271506, 0.281712, 0.278302, 0.268042, 0.352862, 0.257454, 0.264545, 0.25406, 0.257454, 0.158265, 0.158265, 0.200174, 0.275179, 0.275179, 0.264545, 0.239899, 0.25406, 0.236433, 0.298791, 0.291804, 0.318242, 0.318242, 0.232838, 0.257454, 0.268042, 0.288399, 0.380708, 0.301917, 0.308712, 0.225814, 0.236433, 0.191378, 0.232838, 0.203355, 0.247041, 0.247041, 0.380708, 0.268042, 0.185198, 0.200174, 0.134866, 0.088832, 0.142424, 0.142424, 0.079919, 0.071867, 0.036378, 0.037156, 0.045352, 0.047319, 0.085092, 0.144935, 0.21291, 0.21291, 0.243554, 0.232838, 0.25031, 0.18812, 0.281712, 0.366687, 0.346032, 0.359901, 0.346032, 0.31487, 0.390993, 0.366687, 0.366687, 0.356642, 0.281712, 0.31487, 0.301917, 0.219301, 0.21291, 0.147574, 0.085092, 0.058088, 0.058088, 0.041405, 0.051831, 0.058088, 0.059222, 0.048328, 0.041405, 0.071867, 0.086953, 0.086953, 0.15008, 0.122885, 0.203355, 0.30533, 0.264545, 0.264545, 0.264545, 0.268042, 0.342579, 0.4292, 0.41194, 0.422041, 0.374039, 0.384043, 0.370445, 0.281712, 0.281712, 0.291804, 0.31487, 0.328603, 0.332115, 0.247041, 0.321458, 0.278302, 0.158265, 0.200174, 0.137348, 0.200174, 0.21291, 0.21291, 0.203355, 0.281712, 0.236433, 0.328603, 0.236433, 0.25031, 0.25031, 0.25031, 0.295083, 0.298791, 0.219301, 0.132295, 0.206376, 0.106997, 0.132295, 0.206376, 0.161087, 0.243554, 0.144935, 0.10481, 0.111485, 0.120615, 0.102787, 0.127496, 0.074921, 0.120615, 0.094817, 0.134866, 0.155435, 0.118441, 0.125101, 0.185198, 0.209395, 0.17593, 0.206376, 0.15284, 0.167087, 0.200174, 0.203355, 0.275179, 0.318242, 0.275179, 0.264545, 0.295083, 0.257454, 0.243554, 0.25406, 0.318242, 0.349426, 0.275179, 0.36309, 0.346032, 0.247041, 0.264545, 0.206376, 0.239899, 0.243554, 0.232838, 0.232838, 0.229226, 0.271506, 0.284882, 0.278302, 0.206376, 0.144935, 0.15008, 0.229226, 0.257454, 0.257454, 0.18812, 0.18812, 0.127496, 0.096677, 0.137348, 0.194234, 0.278302, 0.328603, 0.321458, 0.291804, 0.30533, 0.264545, 0.278302, 0.278302, 0.239899, 0.311707, 0.387226, 0.384043, 0.408655, 0.332115, 0.301917, 0.342579, 0.433034, 0.444081, 0.440853, 0.468512, 0.468512, 0.436924, 0.436924, 0.41194, 0.36309, 0.321458, 0.380708, 0.366687, 0.359901, 0.408655, 0.4292, 0.4292, 0.370445, 0.346032, 0.308712, 0.275179, 0.30533, 0.318242, 0.295083, 0.225814, 0.25031, 0.25031, 0.200174, 0.191378, 0.194234, 0.268042, 0.318242, 0.308712, 0.308712, 0.281712, 0.346032, 0.264545, 0.281712, 0.301917, 0.308712, 0.298791, 0.321458, 0.346032, 0.356642, 0.444081, 0.454136, 0.447574, 0.447574, 0.562014, 0.58069, 0.59014, 0.5017, 0.476583, 0.398279, 0.301917, 0.339168, 0.308712, 0.387226, 0.40511, 0.465241, 0.468512, 0.618285, 0.497853, 0.486429, 0.414856, 0.41194, 0.529623, 0.444081, 0.374039, 0.321458, 0.298791, 0.291804, 0.281712, 0.295083, 0.374039, 0.461924, 0.440853, 0.339168, 0.247041, 0.232838, 0.15008, 0.137348, 0.0704, 0.144935, 0.079919, 0.109221, 0.122885, 0.064632, 0.098513, 0.098513, 0.069024, 0.069024, 0.069024, 0.096677, 0.085092, 0.045352, 0.045352, 0.041405, 0.045352, 0.074921, 0.038042, 0.073402, 0.045352, 0.044297, 0.03976, 0.073402, 0.071867, 0.066181, 0.127496, 0.073402, 0.111485, 0.200174, 0.21291, 0.298791, 0.295083, 0.271506, 0.352862, 0.321458, 0.291804, 0.387226, 0.281712, 0.278302, 0.281712, 0.278302, 0.278302, 0.291804, 0.295083, 0.288399, 0.298791, 0.275179, 0.387226, 0.30533, 0.196879, 0.111485, 0.069024, 0.085092, 0.111485, 0.116183, 0.142424, 0.167087, 0.088832, 0.132295, 0.144935, 0.144935, 0.222385, 0.321458, 0.271506, 0.281712, 0.288399, 0.288399, 0.284882, 0.173081, 0.170161, 0.239899, 0.342579, 0.422041, 0.414856, 0.40511, 0.31487, 0.222385, 0.236433, 0.30533, 0.275179, 0.308712, 0.321458, 0.229226, 0.219301, 0.185198, 0.196879, 0.185198, 0.111485, 0.111485, 0.111485, 0.125101, 0.086953, 0.069024, 0.069024, 0.069024, 0.037156, 0.06312, 0.086953, 0.081712, 0.10481, 0.088832, 0.086953, 0.064632, 0.06312, 0.060549, 0.098513, 0.079919, 0.046336, 0.079919, 0.098513, 0.167087, 0.139895, 0.125101, 0.083462, 0.0704, 0.03976, 0.092881, 0.100716, 0.120615, 0.127496, 0.079919, 0.120615, 0.098513, 0.100716, 0.164327, 0.139895, 0.11371, 0.120615, 0.161087, 0.164327, 0.137348, 0.085092, 0.094817, 0.158265, 0.170161, 0.139895, 0.18812, 0.173081, 0.164327, 0.164327, 0.164327, 0.225814, 0.222385, 0.288399, 0.324872, 0.335645, 0.384043, 0.450668, 0.454136, 0.521092, 0.534167, 0.490133, 0.480142, 0.59508, 0.465241, 0.472492, 0.570702, 0.626927, 0.59917, 0.608892, 0.56648, 0.51388, 0.51388, 0.454136, 0.476583, 0.486429, 0.486429, 0.465241, 0.436924, 0.390993, 0.275179, 0.167087, 0.21291, 0.298791, 0.25406, 0.31487, 0.31487, 0.301917, 0.308712, 0.321458, 0.318242, 0.264545, 0.21291, 0.225814, 0.346032, 0.332115, 0.339168, 0.335645, 0.342579, 0.332115, 0.284882, 0.288399, 0.311707, 0.200174, 0.129801, 0.098513, 0.132295, 0.206376, 0.132295, 0.069024, 0.0704, 0.058088, 0.10481, 0.179055, 0.170161, 0.158265, 0.094817, 0.096677, 0.116183, 0.116183, 0.118441, 0.102787, 0.161087, 0.170161, 0.268042, 0.349426, 0.328603, 0.298791, 0.268042, 0.339168, 0.433034, 0.387226, 0.40511, 0.36309, 0.31487, 0.271506, 0.196879], '')</t>
  </si>
  <si>
    <t>[275, 276, 277, 278, 288, 293, 459, 460, 463, 466, 467, 468, 469, 470, 471, 472]</t>
  </si>
  <si>
    <t>UPI00017303EA status=activ</t>
  </si>
  <si>
    <t>([0.618285, 0.483068, 0.505461, 0.374039, 0.390993, 0.318242, 0.298791, 0.318242, 0.332115, 0.229226, 0.164327, 0.200174, 0.243554, 0.232838, 0.232838, 0.222385, 0.179055, 0.142424, 0.067594, 0.0704, 0.037156, 0.037156, 0.060549, 0.034068, 0.06312, 0.0704, 0.059222, 0.081712, 0.045352, 0.027463, 0.037156, 0.032677, 0.036378, 0.019401, 0.01227, 0.011518, 0.01227, 0.00962, 0.011342, 0.016826, 0.015694, 0.015078, 0.018106, 0.014586, 0.023534, 0.019109, 0.018106, 0.024826, 0.015694, 0.029376, 0.06184, 0.094817, 0.185198, 0.173081, 0.173081, 0.222385, 0.147574, 0.142424, 0.129801, 0.083462, 0.106997, 0.111485, 0.125101, 0.122885, 0.120615, 0.144935, 0.106997, 0.06184, 0.079919, 0.120615, 0.060549, 0.038858, 0.044297, 0.041405, 0.042364, 0.040537, 0.050641, 0.055536, 0.026892, 0.055536, 0.094817, 0.076542, 0.071867, 0.109221, 0.092881, 0.122885, 0.122885, 0.120615, 0.161087, 0.11371, 0.116183, 0.203355, 0.203355, 0.116183, 0.122885, 0.122885, 0.122885, 0.066181, 0.102787, 0.196879, 0.118441, 0.106997, 0.074921, 0.085092, 0.047319, 0.074921, 0.042364, 0.027463, 0.030611, 0.024393, 0.021816, 0.020876, 0.020876, 0.027463, 0.028107, 0.016021, 0.019109, 0.034068, 0.067594, 0.076542, 0.0704, 0.073402, 0.073402, 0.127496, 0.122885, 0.209395, 0.127496, 0.196879, 0.25031, 0.281712, 0.236433, 0.324872, 0.324872, 0.332115, 0.284882, 0.288399, 0.41194, 0.401658, 0.41194, 0.335645, 0.284882, 0.275179, 0.366687, 0.384043, 0.352862, 0.25406, 0.164327, 0.257454, 0.216401, 0.137348, 0.147574, 0.164327, 0.167087, 0.185198, 0.139895, 0.102787, 0.182256, 0.094817, 0.081712, 0.06312, 0.109221, 0.076542, 0.048328, 0.026892, 0.025316, 0.030611, 0.055536, 0.060549, 0.038858, 0.054297, 0.083462, 0.083462, 0.098513, 0.06312, 0.032677, 0.032677, 0.071867, 0.036378, 0.036378, 0.037156, 0.054297, 0.026892, 0.051831, 0.046336, 0.10481, 0.058088, 0.067594, 0.076542, 0.067594, 0.116183, 0.100716, 0.059222, 0.059222, 0.094817, 0.139895, 0.21291, 0.167087, 0.118441, 0.185198, 0.275179, 0.203355, 0.111485, 0.200174, 0.134866, 0.209395, 0.15284, 0.239899, 0.155435, 0.144935, 0.222385, 0.206376, 0.225814, 0.206376, 0.247041, 0.26085, 0.179055, 0.185198, 0.191378, 0.158265, 0.164327, 0.158265, 0.127496, 0.222385, 0.21291, 0.243554, 0.243554, 0.167087, 0.191378, 0.194234, 0.132295, 0.147574, 0.100716, 0.092881, 0.185198, 0.196879, 0.179055, 0.26085, 0.15284, 0.164327, 0.161087, 0.161087, 0.155435, 0.291804, 0.278302, 0.264545, 0.311707, 0.311707, 0.422041, 0.301917, 0.298791, 0.366687, 0.352862, 0.390993, 0.398279, 0.30533, 0.25406, 0.275179, 0.281712, 0.301917, 0.301917, 0.288399, 0.298791, 0.216401, 0.185198, 0.194234, 0.222385, 0.219301, 0.194234, 0.125101, 0.129801, 0.120615, 0.142424, 0.15284, 0.125101, 0.073402, 0.094817, 0.127496, 0.059222, 0.056825, 0.100716, 0.102787, 0.167087, 0.096677, 0.17593, 0.182256, 0.118441, 0.098513, 0.106997, 0.132295, 0.206376, 0.219301, 0.30533, 0.206376, 0.196879, 0.26085, 0.31487, 0.339168, 0.318242, 0.4292, 0.398279, 0.42561, 0.5017, 0.505461, 0.608892, 0.476583, 0.465241, 0.465241, 0.461924, 0.41194, 0.41194, 0.31487, 0.414856, 0.4292, 0.5017, 0.398279, 0.401658, 0.36309, 0.284882, 0.216401, 0.21291, 0.147574, 0.078022, 0.043307, 0.034068, 0.033407, 0.06312, 0.073402, 0.092881, 0.111485, 0.134866, 0.127496, 0.173081, 0.15284, 0.094817, 0.054297, 0.078022, 0.083462, 0.10481, 0.100716, 0.092881, 0.098513, 0.173081, 0.179055, 0.281712, 0.318242, 0.247041, 0.161087, 0.120615, 0.116183, 0.102787, 0.098513, 0.064632, 0.094817, 0.106997, 0.085092, 0.142424, 0.185198, 0.170161, 0.196879, 0.21291, 0.31487, 0.219301, 0.15008, 0.21291, 0.122885, 0.129801, 0.18812, 0.278302, 0.219301, 0.257454, 0.268042, 0.281712, 0.321458, 0.298791, 0.275179, 0.301917, 0.318242, 0.298791, 0.30533, 0.324872, 0.328603, 0.243554, 0.26085, 0.339168, 0.25031, 0.308712, 0.222385, 0.216401, 0.219301, 0.278302, 0.17593, 0.158265, 0.167087, 0.167087, 0.111485, 0.086953, 0.076542, 0.036378, 0.030611, 0.029376, 0.029376, 0.026338, 0.032677, 0.054297, 0.044297, 0.078022, 0.098513, 0.147574, 0.122885, 0.096677, 0.139895, 0.200174, 0.132295, 0.098513, 0.118441, 0.10481, 0.081712, 0.147574, 0.239899, 0.271506, 0.30533, 0.281712, 0.339168, 0.370445, 0.394753, 0.356642, 0.271506, 0.26085, 0.179055, 0.125101, 0.147574, 0.066181, 0.047319, 0.047319, 0.064632, 0.06312, 0.118441, 0.182256, 0.125101, 0.134866, 0.088832, 0.081712, 0.047319, 0.064632, 0.032017, 0.029376, 0.045352, 0.083462, 0.086953, 0.147574, 0.21291, 0.15008, 0.268042, 0.26085, 0.380708, 0.374039, 0.377384, 0.291804, 0.284882, 0.36309, 0.370445, 0.450668, 0.346032, 0.349426, 0.342579, 0.36309, 0.356642, 0.324872, 0.311707, 0.328603, 0.335645, 0.335645, 0.335645, 0.222385, 0.321458, 0.291804, 0.298791, 0.318242, 0.295083, 0.31487, 0.229226, 0.243554, 0.155435, 0.15008, 0.247041, 0.15284, 0.200174, 0.200174, 0.200174, 0.203355, 0.185198, 0.173081, 0.219301, 0.288399, 0.380708, 0.384043, 0.398279, 0.384043, 0.380708, 0.380708, 0.359901, 0.36309, 0.239899, 0.295083, 0.390993, 0.370445, 0.433034, 0.483068, 0.380708, 0.328603, 0.359901, 0.268042, 0.179055, 0.164327, 0.139895, 0.120615, 0.066181, 0.066181, 0.073402, 0.0704, 0.125101, 0.081712, 0.10481, 0.173081, 0.129801, 0.102787, 0.109221, 0.137348, 0.081712, 0.085092, 0.15284, 0.106997, 0.194234, 0.284882, 0.284882, 0.31487, 0.278302, 0.271506, 0.26085, 0.161087, 0.170161, 0.106997, 0.18812, 0.216401, 0.142424, 0.232838, 0.243554, 0.158265, 0.164327, 0.137348, 0.17593, 0.102787, 0.137348, 0.132295, 0.11371, 0.069024, 0.067594, 0.102787, 0.170161, 0.170161, 0.185198, 0.142424, 0.216401, 0.118441, 0.118441, 0.111485, 0.111485, 0.155435, 0.239899, 0.222385, 0.328603, 0.335645, 0.311707, 0.26085, 0.257454, 0.301917, 0.298791, 0.216401, 0.229226, 0.194234, 0.225814, 0.222385, 0.257454, 0.18812, 0.30533, 0.271506, 0.380708, 0.281712, 0.173081, 0.17593, 0.182256, 0.155435, 0.158265, 0.243554, 0.25031, 0.203355, 0.15284, 0.229226, 0.324872, 0.264545, 0.301917], '')</t>
  </si>
  <si>
    <t>[0, 2, 301, 302, 303, 313]</t>
  </si>
  <si>
    <t>UPI00017303EB status=activ</t>
  </si>
  <si>
    <t>([0.281712, 0.173081, 0.271506, 0.203355, 0.116183, 0.155435, 0.200174, 0.225814, 0.291804, 0.318242, 0.339168, 0.377384, 0.366687, 0.30533, 0.30533, 0.30533, 0.36309, 0.311707, 0.206376, 0.206376, 0.096677, 0.088832, 0.142424, 0.125101, 0.17593, 0.185198, 0.185198, 0.173081, 0.17593, 0.15008, 0.098513, 0.100716, 0.111485, 0.111485, 0.155435, 0.161087, 0.085092, 0.059222, 0.071867, 0.071867, 0.127496, 0.216401, 0.21291, 0.216401, 0.132295, 0.069024, 0.125101, 0.120615, 0.06312, 0.060549, 0.058088, 0.088832, 0.092881, 0.086953, 0.086953, 0.060549, 0.046336, 0.094817, 0.106997, 0.081712, 0.155435, 0.155435, 0.158265, 0.096677, 0.055536, 0.05306, 0.111485, 0.060549, 0.047319, 0.094817, 0.05306, 0.059222, 0.06312, 0.048328, 0.037156, 0.067594, 0.122885, 0.142424, 0.144935, 0.21291, 0.288399, 0.284882, 0.284882, 0.291804, 0.288399, 0.377384, 0.444081, 0.335645, 0.342579, 0.370445, 0.339168, 0.450668, 0.346032, 0.247041, 0.278302, 0.216401, 0.216401, 0.209395, 0.219301, 0.219301, 0.21291, 0.158265, 0.122885, 0.088832, 0.0704, 0.081712, 0.046336, 0.036378, 0.034884, 0.069024, 0.035586, 0.021816, 0.016826, 0.016528, 0.026338, 0.026338, 0.05306, 0.050641, 0.051831, 0.051831, 0.026892, 0.016528, 0.01204, 0.013613, 0.013613, 0.015344, 0.023963, 0.046336, 0.038042, 0.078022, 0.074921, 0.079919, 0.086953, 0.058088, 0.109221, 0.06312, 0.035586, 0.035586, 0.035586, 0.019401, 0.018415, 0.032677, 0.06184, 0.109221, 0.109221, 0.094817, 0.094817, 0.086953, 0.081712, 0.125101, 0.058088, 0.031287, 0.030003, 0.055536, 0.096677, 0.050641, 0.050641, 0.092881, 0.083462, 0.0704, 0.071867, 0.073402, 0.038042, 0.037156, 0.023963, 0.024826, 0.022306, 0.013613, 0.013437, 0.012491, 0.015694, 0.028695, 0.049374, 0.060549, 0.059222, 0.034884, 0.066181, 0.125101, 0.069024, 0.0704, 0.090864, 0.118441, 0.076542, 0.076542, 0.079919, 0.090864, 0.071867, 0.069024, 0.120615, 0.102787, 0.085092, 0.060549, 0.045352, 0.034884, 0.045352, 0.034068, 0.058088, 0.035586, 0.0198], '')</t>
  </si>
  <si>
    <t>UPI00017303EC status=activ</t>
  </si>
  <si>
    <t>([0.15284, 0.196879, 0.120615, 0.120615, 0.06184, 0.064632, 0.096677, 0.129801, 0.098513, 0.120615, 0.142424, 0.102787, 0.060549, 0.116183, 0.102787, 0.100716, 0.127496, 0.219301, 0.346032, 0.225814, 0.139895, 0.139895, 0.158265, 0.147574, 0.18812, 0.318242, 0.31487, 0.321458, 0.321458, 0.288399, 0.318242, 0.318242, 0.454136, 0.440853, 0.324872, 0.324872, 0.295083, 0.311707, 0.271506, 0.264545, 0.288399, 0.359901, 0.26085, 0.158265, 0.25031, 0.155435, 0.137348, 0.090864, 0.078022, 0.083462, 0.173081, 0.086953, 0.086953, 0.074921, 0.073402, 0.15008, 0.170161, 0.144935, 0.185198, 0.243554, 0.129801, 0.127496, 0.127496, 0.125101, 0.125101, 0.10481, 0.164327, 0.102787, 0.203355, 0.161087, 0.120615, 0.100716, 0.142424, 0.142424, 0.139895, 0.216401, 0.18812, 0.122885, 0.15008, 0.083462, 0.069024, 0.079919, 0.10481, 0.0704, 0.120615, 0.194234, 0.147574, 0.147574, 0.194234, 0.200174, 0.278302, 0.222385, 0.247041, 0.284882, 0.182256, 0.182256, 0.182256, 0.203355, 0.291804, 0.203355, 0.284882, 0.25406, 0.335645, 0.318242, 0.30533, 0.332115, 0.324872, 0.328603, 0.243554, 0.278302, 0.247041, 0.239899, 0.318242, 0.219301, 0.216401, 0.288399, 0.209395, 0.182256, 0.102787, 0.092881, 0.167087, 0.200174, 0.232838, 0.232838, 0.295083, 0.377384, 0.356642, 0.291804, 0.342579, 0.394753, 0.311707, 0.324872, 0.308712, 0.311707, 0.36309, 0.298791, 0.332115, 0.42561, 0.458154, 0.56648, 0.450668, 0.328603, 0.209395, 0.15284, 0.15008, 0.147574, 0.170161, 0.155435, 0.219301, 0.15008, 0.109221, 0.17593, 0.161087, 0.155435, 0.094817, 0.118441, 0.139895, 0.144935, 0.074921, 0.03976, 0.038042, 0.046336, 0.069024, 0.079919, 0.120615, 0.125101, 0.134866, 0.137348, 0.144935, 0.137348, 0.239899, 0.324872, 0.288399, 0.308712, 0.311707, 0.311707, 0.30533, 0.298791, 0.203355, 0.216401, 0.225814, 0.229226, 0.268042, 0.301917, 0.366687, 0.384043, 0.377384, 0.278302, 0.25406, 0.247041, 0.25406, 0.278302, 0.194234, 0.222385, 0.200174, 0.164327, 0.247041, 0.161087, 0.122885, 0.161087, 0.239899, 0.332115, 0.328603, 0.328603, 0.328603, 0.25031, 0.232838, 0.142424, 0.225814, 0.229226, 0.173081, 0.173081, 0.102787, 0.191378, 0.167087, 0.170161, 0.219301, 0.147574, 0.158265, 0.247041, 0.275179, 0.295083, 0.301917, 0.268042, 0.298791, 0.18812, 0.268042, 0.196879, 0.216401, 0.170161, 0.173081, 0.247041, 0.144935, 0.209395, 0.144935, 0.185198, 0.18812, 0.098513, 0.083462, 0.083462, 0.081712, 0.055536, 0.032677, 0.024826, 0.017138, 0.017138, 0.018106, 0.016021, 0.014586, 0.016257, 0.014586, 0.009015, 0.009096, 0.016021, 0.012727, 0.010672, 0.010672, 0.007422, 0.009728, 0.016826, 0.027463, 0.028107, 0.043307, 0.067594, 0.041405, 0.078022, 0.078022, 0.142424, 0.106997, 0.102787, 0.15284, 0.216401, 0.318242, 0.239899, 0.161087, 0.191378, 0.275179, 0.257454, 0.271506, 0.236433, 0.236433, 0.18812, 0.158265, 0.164327, 0.164327, 0.182256, 0.18812, 0.18812, 0.18812, 0.268042, 0.324872, 0.232838, 0.15284, 0.158265, 0.229226, 0.301917, 0.268042, 0.170161, 0.170161, 0.206376, 0.278302, 0.278302, 0.349426, 0.380708, 0.291804, 0.288399, 0.370445, 0.398279, 0.41194, 0.324872, 0.25406, 0.216401, 0.301917, 0.298791, 0.284882, 0.225814, 0.144935, 0.170161, 0.278302, 0.206376, 0.219301, 0.219301, 0.216401, 0.194234, 0.15284, 0.232838, 0.132295, 0.092881, 0.06184, 0.060549, 0.083462, 0.102787, 0.102787, 0.100716, 0.170161, 0.109221, 0.137348, 0.206376, 0.170161, 0.155435, 0.129801, 0.122885, 0.120615, 0.116183, 0.116183, 0.147574, 0.147574, 0.26085, 0.328603, 0.281712, 0.182256, 0.216401, 0.264545, 0.268042, 0.264545, 0.194234, 0.291804, 0.26085, 0.185198, 0.222385, 0.225814, 0.328603, 0.342579, 0.352862, 0.370445, 0.281712, 0.247041, 0.247041, 0.243554, 0.167087, 0.170161, 0.26085, 0.25406, 0.247041, 0.232838, 0.232838, 0.203355, 0.164327, 0.173081, 0.229226, 0.203355, 0.173081, 0.142424, 0.144935, 0.096677, 0.059222, 0.10481], '')</t>
  </si>
  <si>
    <t>UPI00017303ED status=activ</t>
  </si>
  <si>
    <t>([0.622677, 0.486429, 0.521092, 0.505461, 0.433034, 0.370445, 0.40511, 0.349426, 0.301917, 0.318242, 0.349426, 0.366687, 0.295083, 0.30533, 0.30533, 0.321458, 0.239899, 0.30533, 0.298791, 0.301917, 0.298791, 0.298791, 0.295083, 0.301917, 0.219301, 0.284882, 0.359901, 0.295083, 0.352862, 0.398279, 0.398279, 0.318242, 0.25406, 0.356642, 0.342579, 0.380708, 0.377384, 0.444081, 0.370445, 0.278302, 0.275179, 0.216401, 0.209395, 0.295083, 0.26085, 0.374039, 0.384043, 0.374039, 0.433034, 0.444081, 0.476583, 0.517562, 0.608892, 0.632174, 0.545602, 0.525368, 0.40511, 0.408655, 0.41194, 0.486429, 0.604312, 0.608892, 0.716283, 0.59917, 0.497853, 0.422041, 0.352862, 0.349426, 0.275179, 0.271506, 0.243554, 0.243554, 0.216401, 0.236433, 0.298791, 0.352862, 0.366687, 0.444081, 0.42561, 0.359901, 0.268042, 0.194234, 0.194234, 0.179055, 0.264545, 0.308712, 0.332115, 0.398279, 0.387226, 0.454136, 0.450668, 0.483068, 0.472492, 0.505461, 0.505461, 0.490133, 0.5017, 0.505461, 0.486429, 0.40511, 0.490133, 0.5017, 0.525368, 0.525368, 0.541878, 0.447574, 0.472492, 0.525368, 0.525368, 0.450668, 0.380708, 0.390993, 0.394753, 0.401658, 0.380708, 0.271506, 0.278302, 0.275179, 0.203355, 0.232838, 0.318242, 0.236433, 0.311707, 0.384043, 0.275179, 0.275179, 0.278302, 0.271506, 0.298791, 0.288399, 0.356642, 0.328603, 0.25406, 0.219301, 0.21291, 0.232838, 0.321458, 0.335645, 0.25031, 0.31487, 0.298791, 0.216401, 0.291804, 0.288399, 0.25031, 0.281712, 0.179055, 0.219301, 0.239899, 0.229226, 0.225814, 0.155435, 0.25031, 0.31487, 0.278302, 0.179055, 0.100716, 0.059222, 0.054297, 0.094817, 0.098513, 0.086953, 0.137348, 0.134866, 0.085092, 0.06184, 0.081712, 0.122885, 0.137348, 0.129801, 0.073402, 0.073402, 0.071867, 0.042364, 0.026892, 0.038042, 0.048328, 0.06184, 0.079919, 0.06184, 0.043307, 0.031287, 0.028107, 0.018787, 0.013265, 0.017447, 0.024393], '')</t>
  </si>
  <si>
    <t>[0, 2, 3, 51, 52, 53, 54, 55, 60, 61, 62, 63, 93, 94, 96, 97, 101, 102, 103, 104, 107, 108]</t>
  </si>
  <si>
    <t>UPI00017303EF status=activ</t>
  </si>
  <si>
    <t>([0.000378, 0.000249, 0.000163, 0.000146, 0.000146, 9.4e-05, 7.3e-05, 6.4e-05, 6.9e-05, 0.000142, 0.00012, 7.7e-05, 0.000103, 9e-05, 0.000125, 0.000125, 9.4e-05, 7.7e-05, 0.000146, 0.000146, 0.000146, 0.000172, 0.000249, 0.000485, 0.000412, 0.000412, 0.000532, 0.000713, 0.001288, 0.000983, 0.001142, 0.001288, 0.001112, 0.001142, 0.000906, 0.001597, 0.001597, 0.001103, 0.001249, 0.001249, 0.001172, 0.001159, 0.001048, 0.001408, 0.001408, 0.002336, 0.003298, 0.004315, 0.005249, 0.005011, 0.007259, 0.004388, 0.005992, 0.005932, 0.005318, 0.006078, 0.003864, 0.005623, 0.007177, 0.009977, 0.005872, 0.007645, 0.00515, 0.005378, 0.003555, 0.003431, 0.00231, 0.001748, 0.001786, 0.001232, 0.000614, 0.000412, 0.000447, 0.000468, 0.000558, 0.000674, 0.000713, 0.000614, 0.000292, 0.000292, 0.000228, 0.000283, 0.000228, 0.000245, 0.000309, 0.000447, 0.000215, 0.000309, 0.000232, 8.2e-05], '')</t>
  </si>
  <si>
    <t>UPI00017303F3 status=activ</t>
  </si>
  <si>
    <t>([0.271506, 0.200174, 0.132295, 0.086953, 0.116183, 0.144935, 0.170161, 0.200174, 0.196879, 0.239899, 0.268042, 0.275179, 0.209395, 0.196879, 0.155435, 0.161087, 0.164327, 0.26085, 0.268042, 0.243554, 0.247041, 0.194234, 0.271506, 0.318242, 0.318242, 0.236433, 0.236433, 0.239899, 0.239899, 0.203355, 0.194234, 0.164327, 0.206376, 0.239899, 0.15008, 0.232838, 0.257454, 0.264545, 0.278302, 0.271506, 0.301917, 0.298791, 0.384043, 0.387226, 0.335645, 0.352862, 0.447574, 0.359901, 0.374039, 0.377384, 0.414856, 0.30533, 0.25031, 0.17593, 0.132295, 0.229226, 0.21291, 0.182256, 0.17593, 0.164327, 0.179055, 0.191378, 0.257454, 0.26085, 0.161087, 0.243554, 0.308712, 0.229226, 0.232838, 0.236433, 0.167087, 0.125101, 0.219301, 0.219301, 0.321458, 0.311707, 0.308712, 0.308712, 0.31487, 0.31487, 0.247041, 0.236433, 0.222385, 0.222385, 0.18812, 0.191378, 0.185198, 0.15284, 0.222385, 0.301917, 0.216401, 0.288399, 0.374039, 0.356642, 0.454136, 0.328603, 0.332115, 0.335645, 0.335645, 0.332115, 0.346032, 0.328603, 0.352862, 0.359901, 0.332115, 0.394753, 0.394753, 0.390993, 0.339168, 0.239899, 0.25031, 0.311707, 0.335645, 0.335645, 0.359901, 0.268042, 0.374039, 0.458154, 0.380708, 0.295083, 0.268042, 0.271506, 0.275179, 0.243554, 0.161087, 0.216401, 0.132295, 0.137348, 0.086953, 0.134866, 0.236433, 0.170161, 0.179055, 0.17593, 0.170161, 0.155435, 0.229226, 0.155435, 0.155435, 0.182256, 0.26085, 0.281712, 0.194234, 0.291804, 0.281712, 0.332115, 0.318242, 0.401658, 0.380708, 0.436924, 0.414856, 0.356642, 0.342579, 0.359901, 0.332115, 0.30533, 0.311707, 0.318242, 0.387226, 0.40511, 0.41194, 0.349426, 0.291804, 0.321458, 0.275179, 0.301917, 0.321458, 0.219301, 0.134866, 0.225814, 0.25406, 0.281712, 0.328603, 0.308712, 0.295083, 0.219301, 0.247041, 0.15284, 0.092881, 0.100716, 0.090864, 0.111485, 0.185198, 0.170161, 0.232838, 0.196879, 0.116183, 0.120615, 0.122885, 0.194234, 0.216401, 0.243554, 0.216401, 0.21291, 0.243554, 0.209395, 0.191378, 0.120615, 0.216401, 0.203355, 0.21291, 0.182256, 0.167087, 0.085092, 0.142424, 0.118441, 0.17593, 0.271506, 0.206376, 0.308712, 0.209395, 0.185198, 0.098513, 0.139895, 0.081712, 0.122885, 0.088832, 0.158265, 0.26085, 0.25031, 0.359901, 0.359901, 0.384043, 0.384043, 0.394753, 0.394753, 0.366687, 0.278302, 0.18812, 0.179055, 0.155435, 0.21291, 0.125101, 0.200174, 0.15008, 0.155435, 0.155435, 0.200174, 0.222385, 0.203355, 0.127496, 0.11371, 0.096677, 0.060549, 0.0704, 0.096677, 0.071867, 0.090864, 0.155435, 0.243554, 0.328603, 0.332115, 0.370445, 0.370445, 0.281712, 0.229226, 0.216401, 0.236433, 0.200174, 0.191378, 0.196879, 0.209395, 0.239899, 0.247041, 0.291804, 0.284882, 0.308712, 0.346032, 0.335645, 0.239899, 0.161087, 0.182256, 0.173081, 0.137348, 0.196879, 0.271506, 0.318242, 0.335645, 0.31487, 0.295083, 0.281712, 0.17593, 0.257454, 0.25031, 0.173081, 0.134866, 0.088832, 0.076542, 0.046336, 0.029376, 0.055536, 0.088832, 0.074921, 0.047319, 0.066181, 0.079919, 0.086953, 0.086953, 0.106997, 0.086953, 0.127496, 0.102787, 0.173081, 0.122885, 0.078022, 0.122885, 0.203355, 0.278302], '')</t>
  </si>
  <si>
    <t>UPI00017303F7 status=activ</t>
  </si>
  <si>
    <t>([0.012727, 0.019109, 0.029376, 0.054297, 0.079919, 0.106997, 0.098513, 0.0704, 0.071867, 0.069024, 0.083462, 0.120615, 0.164327, 0.158265, 0.155435, 0.081712, 0.144935, 0.219301, 0.264545, 0.144935, 0.25031, 0.236433, 0.236433, 0.142424, 0.129801, 0.078022, 0.048328, 0.06312, 0.06312, 0.06184, 0.064632, 0.036378, 0.035586, 0.054297, 0.05306, 0.028695, 0.044297, 0.049374, 0.027463, 0.020165, 0.021816, 0.0198, 0.020522, 0.020522, 0.038858, 0.03976, 0.071867, 0.127496, 0.071867, 0.060549, 0.086953, 0.106997, 0.185198, 0.173081, 0.15284, 0.164327, 0.170161, 0.125101, 0.125101, 0.120615, 0.118441, 0.194234, 0.196879, 0.158265, 0.158265, 0.158265, 0.15284, 0.071867, 0.035586, 0.064632, 0.134866, 0.120615, 0.066181, 0.06312, 0.037156, 0.03976, 0.074921, 0.127496, 0.127496, 0.066181, 0.137348, 0.216401, 0.109221, 0.067594, 0.050641, 0.055536, 0.06184, 0.069024, 0.073402, 0.069024, 0.069024, 0.048328, 0.03976, 0.073402, 0.079919, 0.073402, 0.071867, 0.054297, 0.060549, 0.06184, 0.060549, 0.033407, 0.027463, 0.055536, 0.090864, 0.15284, 0.142424, 0.129801, 0.122885, 0.206376, 0.229226, 0.229226, 0.26085, 0.200174, 0.134866, 0.069024, 0.122885, 0.11371, 0.085092, 0.06312, 0.109221, 0.179055, 0.17593, 0.127496, 0.127496, 0.139895, 0.132295, 0.139895, 0.074921, 0.090864, 0.055536, 0.05306, 0.028107, 0.018415, 0.031287, 0.040537, 0.060549, 0.046336, 0.034068, 0.047319, 0.046336, 0.032677, 0.023087, 0.034068, 0.067594], '')</t>
  </si>
  <si>
    <t>UPI00017303F9 status=activ</t>
  </si>
  <si>
    <t>([0.033407, 0.022306, 0.016257, 0.011903, 0.01078, 0.014586, 0.011342, 0.015344, 0.020522, 0.028107, 0.042364, 0.06184, 0.038858, 0.024393, 0.038858, 0.0704, 0.118441, 0.17593, 0.275179, 0.275179, 0.200174, 0.194234, 0.243554, 0.324872, 0.414856, 0.490133, 0.517562, 0.525368, 0.454136, 0.476583, 0.398279, 0.374039, 0.243554, 0.257454, 0.229226, 0.232838, 0.222385, 0.222385, 0.222385, 0.222385, 0.236433, 0.281712, 0.284882, 0.311707, 0.196879, 0.200174, 0.206376, 0.118441, 0.191378, 0.26085, 0.206376, 0.278302, 0.275179, 0.390993, 0.370445, 0.476583, 0.394753, 0.311707, 0.311707, 0.308712, 0.203355, 0.127496, 0.10481, 0.109221, 0.116183, 0.200174, 0.206376, 0.206376, 0.288399, 0.196879, 0.106997, 0.129801, 0.064632, 0.066181, 0.036378, 0.060549, 0.064632, 0.06184, 0.060549, 0.064632, 0.037156, 0.069024, 0.125101, 0.094817, 0.088832, 0.085092, 0.051831, 0.047319, 0.024826, 0.025762, 0.026338, 0.051831, 0.055536, 0.116183, 0.071867, 0.127496, 0.134866, 0.147574, 0.15008, 0.247041, 0.155435, 0.232838, 0.222385, 0.222385, 0.332115, 0.264545, 0.288399, 0.342579, 0.339168, 0.370445, 0.380708, 0.465241, 0.377384, 0.264545, 0.278302, 0.356642, 0.349426, 0.342579, 0.291804, 0.370445, 0.346032, 0.436924, 0.380708, 0.301917, 0.232838, 0.139895, 0.137348, 0.071867, 0.088832, 0.076542, 0.064632, 0.058088, 0.056825, 0.096677, 0.096677, 0.083462, 0.043307, 0.044297, 0.045352, 0.037156, 0.038042, 0.037156, 0.036378, 0.044297, 0.036378, 0.056825, 0.116183, 0.18812, 0.268042, 0.26085, 0.311707, 0.291804, 0.219301, 0.15284, 0.098513, 0.17593, 0.100716, 0.18812, 0.18812, 0.120615, 0.179055, 0.111485, 0.125101, 0.074921, 0.094817, 0.147574, 0.139895, 0.125101, 0.079919, 0.079919, 0.086953, 0.059222, 0.11371, 0.170161, 0.185198, 0.167087, 0.161087, 0.185198, 0.170161, 0.161087, 0.179055, 0.098513, 0.137348, 0.147574, 0.21291, 0.17593, 0.206376, 0.206376, 0.219301, 0.281712, 0.308712, 0.298791, 0.349426, 0.271506, 0.232838, 0.295083, 0.394753, 0.36309, 0.458154, 0.370445, 0.370445, 0.352862, 0.450668, 0.472492, 0.447574, 0.447574, 0.398279, 0.40511, 0.414856, 0.328603, 0.324872, 0.196879, 0.196879, 0.209395, 0.225814, 0.275179, 0.194234, 0.206376, 0.239899, 0.15284, 0.161087, 0.158265, 0.229226, 0.147574, 0.161087, 0.173081, 0.106997, 0.185198, 0.155435, 0.122885, 0.164327, 0.139895, 0.229226, 0.194234, 0.132295, 0.170161, 0.120615, 0.194234], '')</t>
  </si>
  <si>
    <t>[26, 27]</t>
  </si>
  <si>
    <t>UPI00017303FA status=activ</t>
  </si>
  <si>
    <t>([0.008002, 0.011669, 0.013265, 0.009483, 0.014586, 0.0198, 0.020522, 0.028695, 0.017138, 0.025316, 0.037156, 0.038858, 0.020876, 0.019109, 0.013265, 0.011518, 0.023963, 0.012491, 0.023087, 0.024393, 0.048328, 0.046336, 0.044297, 0.056825, 0.058088, 0.028695, 0.017138, 0.01227, 0.012727, 0.014783, 0.011342, 0.007315, 0.008895, 0.013613, 0.012727, 0.015078, 0.031287, 0.025762, 0.047319, 0.025762, 0.026892, 0.020165, 0.03976, 0.045352, 0.025762, 0.025316, 0.045352, 0.048328, 0.11371, 0.116183, 0.194234, 0.219301, 0.216401, 0.191378, 0.182256, 0.200174, 0.200174, 0.209395, 0.222385, 0.247041, 0.229226, 0.222385, 0.167087, 0.173081, 0.15284, 0.247041, 0.36309, 0.359901, 0.349426, 0.321458, 0.17593, 0.139895, 0.158265, 0.164327, 0.096677, 0.10481, 0.090864, 0.049374, 0.023087, 0.011342, 0.01078, 0.018415, 0.014783, 0.028695, 0.027463, 0.017447, 0.015344, 0.014783, 0.012727, 0.012491, 0.011903, 0.025762, 0.024393, 0.013265, 0.011342, 0.018787, 0.017447, 0.0198, 0.03976, 0.079919, 0.173081, 0.173081, 0.096677, 0.066181, 0.032017, 0.014586, 0.022306, 0.022667, 0.017447, 0.023534, 0.046336, 0.025762, 0.024393, 0.018106, 0.025762, 0.031287, 0.031287, 0.025762, 0.06184, 0.06184, 0.06184, 0.032017, 0.030003, 0.064632, 0.066181, 0.054297, 0.069024, 0.038858, 0.023963, 0.030003, 0.026892, 0.015078, 0.015344, 0.014586, 0.015344, 0.021816, 0.031287, 0.034068, 0.023963, 0.0198, 0.017797, 0.010672, 0.00962, 0.006421, 0.004483, 0.006039, 0.009294, 0.009187, 0.013437, 0.01078, 0.01078, 0.011518, 0.018787, 0.020165, 0.013016, 0.021816, 0.021816, 0.016021, 0.014783, 0.030003, 0.017797, 0.011106, 0.014783, 0.029376, 0.078022, 0.088832, 0.047319, 0.046336, 0.083462, 0.051831, 0.06184, 0.034068, 0.017447, 0.017138, 0.025762, 0.047319, 0.020522, 0.018106, 0.034068, 0.019109, 0.010672, 0.010672, 0.017138, 0.013265, 0.013016, 0.01227, 0.018106, 0.035586, 0.036378, 0.036378, 0.032677, 0.060549, 0.048328, 0.040537, 0.041405, 0.0198, 0.01227, 0.025316, 0.025762, 0.014586, 0.023963, 0.043307, 0.044297, 0.047319, 0.085092, 0.06312, 0.035586, 0.042364, 0.022306, 0.013437, 0.013821, 0.014315, 0.008723, 0.015694, 0.034884, 0.035586, 0.078022, 0.086953, 0.090864, 0.067594, 0.118441, 0.118441, 0.064632, 0.111485, 0.098513, 0.106997, 0.142424, 0.203355, 0.111485, 0.109221, 0.194234, 0.118441, 0.120615, 0.222385, 0.219301, 0.209395, 0.134866, 0.066181, 0.102787, 0.102787, 0.094817, 0.055536, 0.058088, 0.11371, 0.11371, 0.122885, 0.11371, 0.106997, 0.11371, 0.182256, 0.281712, 0.268042, 0.370445, 0.422041, 0.332115, 0.339168, 0.346032, 0.349426, 0.472492, 0.387226, 0.377384, 0.339168, 0.42561, 0.301917, 0.30533, 0.30533, 0.209395, 0.222385, 0.25406, 0.142424, 0.088832, 0.081712, 0.078022, 0.081712, 0.106997, 0.106997, 0.109221, 0.059222, 0.081712, 0.092881, 0.074921, 0.081712, 0.111485, 0.076542, 0.078022, 0.069024, 0.03976, 0.079919, 0.083462, 0.076542, 0.144935, 0.247041, 0.167087, 0.164327, 0.158265, 0.147574, 0.219301, 0.232838, 0.203355, 0.17593, 0.100716, 0.18812, 0.142424, 0.17593, 0.203355, 0.311707, 0.311707, 0.398279, 0.295083, 0.295083, 0.298791, 0.191378, 0.161087, 0.239899, 0.164327, 0.158265, 0.102787, 0.116183, 0.058088, 0.071867, 0.071867, 0.071867, 0.059222, 0.081712, 0.085092, 0.106997, 0.064632, 0.064632, 0.067594, 0.066181, 0.058088, 0.058088, 0.125101, 0.125101, 0.076542, 0.106997, 0.060549, 0.102787, 0.055536, 0.094817, 0.158265, 0.142424, 0.219301, 0.264545, 0.216401, 0.196879, 0.122885, 0.191378, 0.122885, 0.067594, 0.11371, 0.094817, 0.083462, 0.043307, 0.048328, 0.090864, 0.109221, 0.182256, 0.15008, 0.225814, 0.239899, 0.147574, 0.127496, 0.134866, 0.071867, 0.090864, 0.044297, 0.088832, 0.092881, 0.15008, 0.232838, 0.155435, 0.158265, 0.096677, 0.083462, 0.083462, 0.076542, 0.043307, 0.022306, 0.028107, 0.028695, 0.028107, 0.050641, 0.085092, 0.043307, 0.044297, 0.046336, 0.055536, 0.05306, 0.025316, 0.016021, 0.013437, 0.013437, 0.015344, 0.024826, 0.054297, 0.047319, 0.047319, 0.05306, 0.079919, 0.045352, 0.024393, 0.024826, 0.024393, 0.0198, 0.0198, 0.019401, 0.020522, 0.037156, 0.0198, 0.028695, 0.050641, 0.034884, 0.06184, 0.066181, 0.05306, 0.051831, 0.06312, 0.073402, 0.118441, 0.139895, 0.134866, 0.134866, 0.081712, 0.047319, 0.043307, 0.076542, 0.0704, 0.06184, 0.035586, 0.071867, 0.047319, 0.045352, 0.096677, 0.054297, 0.051831, 0.064632, 0.0704, 0.06312, 0.056825, 0.05306, 0.029376, 0.042364, 0.076542, 0.067594, 0.066181, 0.11371, 0.120615, 0.173081, 0.173081, 0.206376, 0.206376, 0.225814, 0.15008, 0.086953, 0.147574, 0.142424, 0.142424, 0.109221, 0.098513, 0.100716, 0.056825, 0.109221, 0.15284, 0.088832, 0.158265, 0.158265, 0.094817, 0.096677, 0.125101, 0.125101, 0.17593, 0.111485, 0.122885, 0.106997, 0.167087, 0.100716, 0.100716, 0.111485, 0.111485, 0.074921, 0.035586, 0.0704, 0.064632, 0.059222, 0.10481, 0.109221, 0.109221, 0.194234, 0.191378, 0.18812, 0.203355, 0.15008, 0.137348, 0.222385, 0.225814, 0.21291, 0.222385, 0.144935, 0.109221, 0.137348, 0.122885, 0.229226, 0.139895, 0.118441, 0.106997, 0.118441, 0.060549, 0.06312, 0.058088, 0.030611, 0.017447, 0.019109, 0.014315, 0.014075, 0.012491, 0.024393, 0.026338, 0.024826, 0.047319, 0.060549, 0.028695, 0.027463, 0.026892, 0.058088, 0.03976, 0.049374, 0.028107, 0.055536, 0.078022, 0.085092, 0.155435, 0.142424, 0.120615, 0.18812, 0.239899, 0.236433, 0.142424, 0.078022, 0.10481, 0.102787, 0.098513, 0.111485, 0.116183, 0.11371, 0.11371, 0.206376, 0.191378, 0.17593, 0.127496, 0.125101, 0.111485, 0.106997, 0.206376, 0.203355, 0.132295, 0.158265, 0.164327, 0.164327, 0.164327, 0.222385, 0.15008, 0.147574, 0.132295, 0.182256, 0.15284, 0.106997, 0.071867, 0.047319, 0.076542, 0.086953, 0.088832, 0.064632, 0.037156], '')</t>
  </si>
  <si>
    <t>UPI00017303FB status=activ</t>
  </si>
  <si>
    <t>([0.011106, 0.016826, 0.011518, 0.008075, 0.006795, 0.009294, 0.011669, 0.009728, 0.009096, 0.010672, 0.013265, 0.010926, 0.01204, 0.018106, 0.020165, 0.037156, 0.038858, 0.092881, 0.092881, 0.055536, 0.028695, 0.025316, 0.015694, 0.024826, 0.023963, 0.042364, 0.047319, 0.048328, 0.088832, 0.129801, 0.132295, 0.088832, 0.132295, 0.088832, 0.041405, 0.073402, 0.067594, 0.069024, 0.060549, 0.060549, 0.067594, 0.067594, 0.137348, 0.222385, 0.196879, 0.321458, 0.225814, 0.206376, 0.132295, 0.06312, 0.069024, 0.033407, 0.031287, 0.034068, 0.056825, 0.120615, 0.060549, 0.060549, 0.066181, 0.0704, 0.073402, 0.064632, 0.134866, 0.139895, 0.078022, 0.054297, 0.051831, 0.054297, 0.05306, 0.059222, 0.102787, 0.055536, 0.122885, 0.120615, 0.125101, 0.116183, 0.116183, 0.206376, 0.118441, 0.109221, 0.109221, 0.060549, 0.118441, 0.10481, 0.106997, 0.120615, 0.185198, 0.185198, 0.278302, 0.158265, 0.219301, 0.264545, 0.366687, 0.349426, 0.356642, 0.339168, 0.342579, 0.335645, 0.26085, 0.377384, 0.243554, 0.243554, 0.339168, 0.318242, 0.232838, 0.219301, 0.203355, 0.182256, 0.100716, 0.056825, 0.125101, 0.134866, 0.134866, 0.076542, 0.046336, 0.079919, 0.078022, 0.066181, 0.038858, 0.038858, 0.038858, 0.079919, 0.043307, 0.03976, 0.023963, 0.040537, 0.040537, 0.085092, 0.111485, 0.111485, 0.096677, 0.094817, 0.096677, 0.088832, 0.15284, 0.15008, 0.161087, 0.10481, 0.10481, 0.10481, 0.161087, 0.170161, 0.164327, 0.170161, 0.17593, 0.222385, 0.216401, 0.216401, 0.216401, 0.216401, 0.243554, 0.346032, 0.25031, 0.232838, 0.225814, 0.139895, 0.225814, 0.222385, 0.239899, 0.164327, 0.239899, 0.144935, 0.142424, 0.147574, 0.144935, 0.122885, 0.147574, 0.076542, 0.046336, 0.042364, 0.042364, 0.071867, 0.078022, 0.067594, 0.041405, 0.046336, 0.046336, 0.034884, 0.030611, 0.047319, 0.056825, 0.059222, 0.096677, 0.100716, 0.098513, 0.096677, 0.118441, 0.096677, 0.11371, 0.15008, 0.134866, 0.134866, 0.129801, 0.118441, 0.219301, 0.298791, 0.17593, 0.257454, 0.298791, 0.219301, 0.142424, 0.232838, 0.219301, 0.268042, 0.21291, 0.182256, 0.158265, 0.094817, 0.116183, 0.17593, 0.216401, 0.144935, 0.142424, 0.161087, 0.182256, 0.170161, 0.164327, 0.164327, 0.102787, 0.056825, 0.096677, 0.096677, 0.042364, 0.05306, 0.038858, 0.028695, 0.037156, 0.078022, 0.139895, 0.083462, 0.086953, 0.088832, 0.088832, 0.090864, 0.081712, 0.048328, 0.049374, 0.051831, 0.069024, 0.118441, 0.182256, 0.116183, 0.116183, 0.173081, 0.094817, 0.069024, 0.129801, 0.125101, 0.060549, 0.066181, 0.073402, 0.079919, 0.076542, 0.122885, 0.132295, 0.144935, 0.132295, 0.067594, 0.078022, 0.11371, 0.064632, 0.042364, 0.059222, 0.079919, 0.055536, 0.102787, 0.100716, 0.071867, 0.03976, 0.085092, 0.076542, 0.056825, 0.030003, 0.027463, 0.032677, 0.026892, 0.025316, 0.051831, 0.058088, 0.049374, 0.041405, 0.034884, 0.03976, 0.027463, 0.036378, 0.064632, 0.056825, 0.109221, 0.129801, 0.222385, 0.139895, 0.15284, 0.170161, 0.243554, 0.164327, 0.144935, 0.120615, 0.125101, 0.085092, 0.120615, 0.096677, 0.067594, 0.078022, 0.074921, 0.076542, 0.073402, 0.073402, 0.043307, 0.040537, 0.047319, 0.023534, 0.041405, 0.036378, 0.06312, 0.069024, 0.125101, 0.076542, 0.055536, 0.047319, 0.034068, 0.034068, 0.048328, 0.083462, 0.083462, 0.094817, 0.15284, 0.147574, 0.088832, 0.088832, 0.092881, 0.046336, 0.054297, 0.055536, 0.066181, 0.071867, 0.067594, 0.034884, 0.06184, 0.109221, 0.111485, 0.120615, 0.086953, 0.085092, 0.050641, 0.102787, 0.137348, 0.083462, 0.090864, 0.090864, 0.144935, 0.144935, 0.219301, 0.170161, 0.167087, 0.083462, 0.043307, 0.024826, 0.023963, 0.024393, 0.023534, 0.026892, 0.032677, 0.046336, 0.023963, 0.033407, 0.017138, 0.010372, 0.016257, 0.010221, 0.010372, 0.011106, 0.007315, 0.007877, 0.013613, 0.013821, 0.022667, 0.041405, 0.043307, 0.044297, 0.044297, 0.047319, 0.026338, 0.033407, 0.023963, 0.030003, 0.018415, 0.034068, 0.067594, 0.030003, 0.028107, 0.049374, 0.044297, 0.083462, 0.041405, 0.043307, 0.040537, 0.023087, 0.022667, 0.040537, 0.071867, 0.030003, 0.017447, 0.025762, 0.015694, 0.017138, 0.023087, 0.055536, 0.055536, 0.027463, 0.06184, 0.111485, 0.06312, 0.03976, 0.045352, 0.092881, 0.090864, 0.092881, 0.092881, 0.042364, 0.022667, 0.011669, 0.022667, 0.022306, 0.024826, 0.050641, 0.044297, 0.024393, 0.022306, 0.019401, 0.016257, 0.010221, 0.006619, 0.006701, 0.008895, 0.008624, 0.008156, 0.007645, 0.00777, 0.011106, 0.013265, 0.017797, 0.038858, 0.022667, 0.022306, 0.022306, 0.014586, 0.014586, 0.017797, 0.014586, 0.01227, 0.014315, 0.023534, 0.035586, 0.040537, 0.043307, 0.03976, 0.022306, 0.022306, 0.023534, 0.024826, 0.043307, 0.054297, 0.059222, 0.083462, 0.085092, 0.034068, 0.055536, 0.106997, 0.120615, 0.086953, 0.078022, 0.134866, 0.147574, 0.122885, 0.182256, 0.164327, 0.098513, 0.100716, 0.102787, 0.041405, 0.03976, 0.031287, 0.035586, 0.015344, 0.020522, 0.036378, 0.083462, 0.074921, 0.031287, 0.019109, 0.019109, 0.029376, 0.033407, 0.018106, 0.024826, 0.018415, 0.011518, 0.013821, 0.018106, 0.018106, 0.044297, 0.044297, 0.055536, 0.028695, 0.036378, 0.032677, 0.025316, 0.012727, 0.008804, 0.010372, 0.019401, 0.033407, 0.029376, 0.027463, 0.022306, 0.028107, 0.024393, 0.046336, 0.034884, 0.045352, 0.046336, 0.043307, 0.047319, 0.048328, 0.094817, 0.092881, 0.092881, 0.116183, 0.129801, 0.134866, 0.167087, 0.094817, 0.06312, 0.060549, 0.06184, 0.06312, 0.0704, 0.111485, 0.106997, 0.196879, 0.120615, 0.098513, 0.071867, 0.049374, 0.037156, 0.023534, 0.037156, 0.026338, 0.018415, 0.032677, 0.06184], '')</t>
  </si>
  <si>
    <t>UPI0001730404 status=activ</t>
  </si>
  <si>
    <t>([0.008002, 0.014315, 0.00962, 0.015694, 0.016826, 0.024826, 0.017797, 0.018787, 0.023087, 0.031287, 0.042364, 0.031287, 0.032677, 0.047319, 0.036378, 0.055536, 0.049374, 0.06312, 0.048328, 0.054297, 0.032677, 0.076542, 0.069024, 0.137348, 0.116183, 0.144935, 0.085092, 0.15008, 0.142424, 0.158265, 0.088832, 0.03976, 0.037156, 0.031287, 0.041405, 0.071867, 0.041405, 0.0704, 0.060549, 0.047319, 0.088832, 0.086953, 0.045352, 0.026892, 0.028695, 0.033407, 0.034884, 0.031287, 0.0198, 0.026338, 0.027463, 0.040537, 0.079919, 0.086953, 0.044297, 0.023963, 0.032677, 0.055536, 0.058088, 0.027463, 0.040537, 0.043307, 0.083462, 0.081712, 0.134866, 0.125101, 0.109221, 0.048328, 0.090864, 0.147574, 0.15008, 0.132295, 0.173081, 0.10481, 0.100716, 0.21291, 0.31487, 0.206376, 0.21291, 0.196879, 0.222385, 0.239899, 0.155435, 0.155435, 0.173081, 0.167087, 0.161087, 0.164327, 0.278302, 0.268042, 0.243554, 0.222385, 0.200174, 0.098513, 0.109221, 0.127496, 0.054297, 0.038042, 0.033407, 0.017447, 0.018106, 0.018415, 0.020165, 0.020522, 0.010672, 0.014586, 0.008624, 0.008156, 0.008723, 0.008723, 0.008723, 0.008723, 0.006421, 0.006894, 0.010131, 0.009401, 0.01227, 0.020876, 0.014075, 0.015344, 0.030611, 0.023963, 0.032017, 0.020522, 0.027463, 0.049374, 0.038858, 0.081712, 0.064632, 0.03976, 0.025316], '')</t>
  </si>
  <si>
    <t>UPI0001730406 status=activ</t>
  </si>
  <si>
    <t>([0.25406, 0.15008, 0.209395, 0.26085, 0.182256, 0.122885, 0.164327, 0.206376, 0.147574, 0.182256, 0.179055, 0.209395, 0.21291, 0.122885, 0.102787, 0.05306, 0.06184, 0.055536, 0.054297, 0.092881, 0.100716, 0.092881, 0.132295, 0.134866, 0.074921, 0.122885, 0.194234, 0.191378, 0.127496, 0.179055, 0.164327, 0.209395, 0.129801, 0.125101, 0.21291, 0.232838, 0.203355, 0.281712, 0.288399, 0.173081, 0.191378, 0.298791, 0.278302, 0.308712, 0.209395, 0.311707, 0.324872, 0.321458, 0.25031, 0.25031, 0.271506, 0.278302, 0.179055, 0.271506, 0.271506, 0.291804, 0.291804, 0.321458, 0.225814, 0.125101, 0.144935, 0.158265, 0.155435, 0.173081, 0.106997, 0.191378, 0.129801, 0.10481, 0.11371, 0.167087, 0.222385, 0.167087, 0.179055, 0.26085, 0.182256, 0.182256, 0.167087, 0.092881, 0.086953, 0.144935, 0.236433, 0.229226, 0.229226, 0.219301, 0.203355, 0.182256, 0.086953, 0.076542, 0.090864, 0.047319, 0.044297, 0.050641, 0.050641, 0.049374, 0.040537, 0.069024, 0.034884, 0.030611, 0.035586, 0.034884, 0.035586, 0.043307, 0.076542, 0.076542, 0.035586, 0.023963, 0.040537, 0.045352, 0.076542, 0.073402, 0.132295, 0.142424, 0.15008, 0.21291, 0.206376, 0.229226, 0.247041, 0.370445, 0.390993, 0.394753, 0.450668, 0.4292, 0.40511, 0.335645, 0.229226, 0.25031, 0.25406, 0.275179, 0.390993, 0.40511, 0.301917, 0.295083, 0.295083, 0.278302, 0.167087, 0.164327, 0.170161, 0.164327, 0.090864, 0.090864, 0.086953, 0.11371, 0.125101, 0.122885, 0.185198, 0.288399, 0.288399, 0.268042, 0.268042, 0.161087, 0.090864, 0.170161, 0.18812, 0.191378, 0.203355, 0.324872, 0.31487, 0.219301, 0.15284, 0.158265, 0.086953, 0.15284, 0.142424, 0.144935, 0.086953, 0.045352, 0.040537, 0.078022, 0.100716, 0.059222, 0.067594, 0.109221, 0.106997, 0.094817, 0.092881, 0.076542, 0.038858, 0.038858, 0.03976, 0.06312, 0.090864, 0.090864, 0.049374, 0.049374, 0.043307, 0.078022, 0.142424, 0.142424, 0.079919, 0.06184, 0.071867, 0.088832, 0.073402, 0.058088, 0.040537, 0.027463, 0.020522, 0.031287, 0.022306, 0.036378, 0.021816], '')</t>
  </si>
  <si>
    <t>UPI0001730407 status=activ</t>
  </si>
  <si>
    <t>([0.100716, 0.132295, 0.127496, 0.092881, 0.058088, 0.03976, 0.028695, 0.038042, 0.027463, 0.034884, 0.027463, 0.036378, 0.021816, 0.017138, 0.014783, 0.026892, 0.038042, 0.040537, 0.020522, 0.022667, 0.047319, 0.06312, 0.038858, 0.05306, 0.066181, 0.092881, 0.155435, 0.222385, 0.219301, 0.321458, 0.328603, 0.374039, 0.301917, 0.311707, 0.36309, 0.40511, 0.295083, 0.281712, 0.194234, 0.271506, 0.209395, 0.196879, 0.243554, 0.339168, 0.264545, 0.219301, 0.25031, 0.155435, 0.096677, 0.118441, 0.122885, 0.0704, 0.048328, 0.076542, 0.076542, 0.073402, 0.071867, 0.132295, 0.078022, 0.125101, 0.078022, 0.109221, 0.102787, 0.11371, 0.102787, 0.144935, 0.137348, 0.096677, 0.155435, 0.142424, 0.100716, 0.092881, 0.155435, 0.15284, 0.185198, 0.268042, 0.25031, 0.21291, 0.167087, 0.206376, 0.229226, 0.339168, 0.25031, 0.225814, 0.167087, 0.182256, 0.11371, 0.127496, 0.194234, 0.216401, 0.321458, 0.291804, 0.281712, 0.284882, 0.346032, 0.332115, 0.216401, 0.191378, 0.216401, 0.225814, 0.26085, 0.278302, 0.191378, 0.191378, 0.25406, 0.200174, 0.129801, 0.203355, 0.281712, 0.295083, 0.295083, 0.30533, 0.339168, 0.36309, 0.370445, 0.324872, 0.278302, 0.308712, 0.311707, 0.324872, 0.295083, 0.291804, 0.222385, 0.311707, 0.390993, 0.352862, 0.465241, 0.5017, 0.418646, 0.335645, 0.191378, 0.144935, 0.155435, 0.111485, 0.096677, 0.100716, 0.106997, 0.0704, 0.067594, 0.067594, 0.066181, 0.111485, 0.106997, 0.132295, 0.158265, 0.179055, 0.179055, 0.102787, 0.071867, 0.118441, 0.109221, 0.196879, 0.229226, 0.179055, 0.229226, 0.158265, 0.139895, 0.194234, 0.324872, 0.324872, 0.318242, 0.311707, 0.26085, 0.271506, 0.281712, 0.247041, 0.236433, 0.247041, 0.328603, 0.339168, 0.247041, 0.26085, 0.271506, 0.18812, 0.225814, 0.229226, 0.308712, 0.229226, 0.229226, 0.194234, 0.281712, 0.288399, 0.206376, 0.206376, 0.206376, 0.158265, 0.164327, 0.164327, 0.100716, 0.096677, 0.096677, 0.173081, 0.161087, 0.15284, 0.15284, 0.125101, 0.15284, 0.098513, 0.167087, 0.17593, 0.106997, 0.109221, 0.106997, 0.179055, 0.239899, 0.158265, 0.200174, 0.125101, 0.073402, 0.066181, 0.066181, 0.088832, 0.098513, 0.155435, 0.161087, 0.25031, 0.301917, 0.222385, 0.321458, 0.216401, 0.179055, 0.182256, 0.111485, 0.079919, 0.035586, 0.023963, 0.023963, 0.021816, 0.037156, 0.036378, 0.055536, 0.06312, 0.085092, 0.076542, 0.045352, 0.043307, 0.043307, 0.032017, 0.025316, 0.019401, 0.036378, 0.030003, 0.055536, 0.094817, 0.109221, 0.170161, 0.203355, 0.284882, 0.291804, 0.324872, 0.4292, 0.461924, 0.377384, 0.370445, 0.356642, 0.356642, 0.278302, 0.182256, 0.209395, 0.321458, 0.288399, 0.243554, 0.229226, 0.147574, 0.144935, 0.200174, 0.236433, 0.232838, 0.17593, 0.134866, 0.111485, 0.111485, 0.122885, 0.096677, 0.100716, 0.102787, 0.17593, 0.191378, 0.196879, 0.203355, 0.134866, 0.106997, 0.137348, 0.179055, 0.257454, 0.182256, 0.185198, 0.118441, 0.137348, 0.127496, 0.161087, 0.18812, 0.18812, 0.185198, 0.26085, 0.26085, 0.179055, 0.109221, 0.134866, 0.200174, 0.203355, 0.25406, 0.278302, 0.264545, 0.18812, 0.191378, 0.236433, 0.137348, 0.216401, 0.185198, 0.18812, 0.127496, 0.106997, 0.083462, 0.046336, 0.059222, 0.05306, 0.067594, 0.106997, 0.088832, 0.086953, 0.086953, 0.102787, 0.170161, 0.179055, 0.291804, 0.295083, 0.216401, 0.339168, 0.25406, 0.158265, 0.161087, 0.209395, 0.206376, 0.209395, 0.291804, 0.295083, 0.308712, 0.349426, 0.352862, 0.422041, 0.42561, 0.4292, 0.4292, 0.414856, 0.422041, 0.414856, 0.387226, 0.517562, 0.5017, 0.494003, 0.525368, 0.613573, 0.648219, 0.545602, 0.545602, 0.553315, 0.538167, 0.525368, 0.534167, 0.541878, 0.444081, 0.450668, 0.450668, 0.377384, 0.30533, 0.268042, 0.264545, 0.298791, 0.281712, 0.21291, 0.291804, 0.318242, 0.31487, 0.239899, 0.335645, 0.366687, 0.366687, 0.401658, 0.321458, 0.332115, 0.332115, 0.422041, 0.447574, 0.433034, 0.486429, 0.56648, 0.608892, 0.517562, 0.505461, 0.505461, 0.505461, 0.51388, 0.59917, 0.622677, 0.626927, 0.608892, 0.486429, 0.486429, 0.454136, 0.517562, 0.394753, 0.387226, 0.30533, 0.275179, 0.275179, 0.222385, 0.239899, 0.21291, 0.298791, 0.332115, 0.335645, 0.328603, 0.324872, 0.324872, 0.311707, 0.398279, 0.284882, 0.401658, 0.275179, 0.257454, 0.229226, 0.328603, 0.346032, 0.394753, 0.31487, 0.247041, 0.335645, 0.324872, 0.352862, 0.342579, 0.311707, 0.243554, 0.257454, 0.191378, 0.158265, 0.139895, 0.116183, 0.206376, 0.194234, 0.278302, 0.30533, 0.359901, 0.31487, 0.295083, 0.206376, 0.206376, 0.284882, 0.271506, 0.239899, 0.161087, 0.098513, 0.085092, 0.109221, 0.161087, 0.225814, 0.25031, 0.278302, 0.31487, 0.31487, 0.31487, 0.356642, 0.356642, 0.352862, 0.311707, 0.318242, 0.342579, 0.370445, 0.366687, 0.390993, 0.422041, 0.509769, 0.622677, 0.680603, 0.642678, 0.562014, 0.557691, 0.557691, 0.553315, 0.440853, 0.454136, 0.422041, 0.40511, 0.318242, 0.321458, 0.440853, 0.40511, 0.380708, 0.408655, 0.318242, 0.291804, 0.21291, 0.167087, 0.167087, 0.167087, 0.232838, 0.281712, 0.288399, 0.18812, 0.144935, 0.222385, 0.209395, 0.206376, 0.209395, 0.288399, 0.284882, 0.203355, 0.229226, 0.311707, 0.335645, 0.42561, 0.352862, 0.374039, 0.440853, 0.356642, 0.284882, 0.295083, 0.308712, 0.308712, 0.377384, 0.4292, 0.352862, 0.275179, 0.275179, 0.278302, 0.291804, 0.239899, 0.291804, 0.311707, 0.342579, 0.25406, 0.268042, 0.366687, 0.390993, 0.349426, 0.356642, 0.408655, 0.398279, 0.339168, 0.349426, 0.384043, 0.398279, 0.394753, 0.483068, 0.422041, 0.414856, 0.40511, 0.359901, 0.281712, 0.194234, 0.191378, 0.229226, 0.15008, 0.139895, 0.161087, 0.196879, 0.200174, 0.200174, 0.196879, 0.26085, 0.275179, 0.21291, 0.139895, 0.179055, 0.179055, 0.229226, 0.229226, 0.147574, 0.247041, 0.301917, 0.370445, 0.398279, 0.461924, 0.553315, 0.505461, 0.51388, 0.509769, 0.468512, 0.483068, 0.494003, 0.494003, 0.374039, 0.444081, 0.553315, 0.494003, 0.509769, 0.509769, 0.525368, 0.657645, 0.521092, 0.562014, 0.59014, 0.562014, 0.454136, 0.480142, 0.436924, 0.352862, 0.36309, 0.480142, 0.476583, 0.465241, 0.359901, 0.390993, 0.380708, 0.359901, 0.380708, 0.31487, 0.349426, 0.349426, 0.308712, 0.401658, 0.40511, 0.298791, 0.295083, 0.31487, 0.209395, 0.21291, 0.284882, 0.278302, 0.271506, 0.232838, 0.225814, 0.31487, 0.30533, 0.229226, 0.236433, 0.301917, 0.301917, 0.295083, 0.222385, 0.179055, 0.196879, 0.196879, 0.288399, 0.288399, 0.346032, 0.450668, 0.51388, 0.497853, 0.468512, 0.450668, 0.472492, 0.436924, 0.408655, 0.494003, 0.626927, 0.58069], '')</t>
  </si>
  <si>
    <t>[127, 348, 349, 351, 352, 353, 354, 355, 356, 357, 358, 359, 360, 386, 387, 388, 389, 390, 391, 392, 393, 394, 395, 396, 400, 471, 472, 473, 474, 475, 476, 477, 478, 573, 574, 575, 576, 583, 585, 586, 587, 588, 589, 590, 591, 592, 637, 645, 646]</t>
  </si>
  <si>
    <t>UPI0001730408 status=activ</t>
  </si>
  <si>
    <t>([0.374039, 0.394753, 0.384043, 0.377384, 0.401658, 0.447574, 0.476583, 0.497853, 0.450668, 0.468512, 0.490133, 0.557691, 0.557691, 0.63748, 0.622677, 0.626927, 0.759478, 0.779859, 0.741537, 0.626927, 0.622677, 0.648219, 0.562014, 0.5017, 0.450668, 0.468512, 0.454136, 0.454136, 0.450668, 0.418646, 0.42561, 0.387226, 0.366687, 0.384043, 0.295083, 0.30533, 0.301917, 0.295083, 0.352862, 0.321458, 0.374039, 0.390993, 0.332115, 0.335645, 0.414856, 0.5017, 0.483068, 0.490133, 0.483068, 0.401658, 0.433034, 0.356642, 0.387226, 0.390993, 0.384043, 0.5017, 0.5017, 0.517562, 0.486429, 0.494003, 0.450668, 0.40511, 0.321458, 0.359901, 0.436924, 0.440853, 0.349426, 0.349426, 0.264545, 0.268042, 0.36309, 0.41194, 0.458154, 0.465241, 0.468512, 0.450668, 0.359901, 0.25406, 0.236433, 0.278302, 0.194234, 0.268042, 0.335645, 0.31487, 0.349426, 0.328603, 0.25406, 0.328603, 0.342579, 0.42561, 0.433034, 0.444081, 0.461924, 0.408655, 0.339168, 0.25031, 0.25406, 0.257454, 0.349426, 0.349426, 0.239899, 0.257454, 0.229226, 0.225814, 0.321458, 0.332115, 0.339168, 0.422041, 0.436924, 0.346032, 0.346032, 0.328603, 0.298791, 0.26085, 0.359901, 0.335645, 0.346032, 0.359901, 0.387226, 0.308712, 0.206376, 0.301917, 0.387226, 0.418646, 0.42561, 0.342579, 0.328603, 0.328603, 0.239899, 0.257454, 0.342579, 0.301917, 0.232838, 0.247041, 0.281712, 0.257454, 0.342579, 0.377384, 0.374039, 0.339168, 0.433034, 0.534167, 0.56648, 0.525368, 0.509769, 0.517562, 0.604312, 0.5017, 0.494003, 0.494003, 0.394753, 0.398279, 0.349426, 0.422041, 0.308712, 0.328603, 0.339168, 0.25406, 0.295083, 0.278302, 0.239899, 0.236433, 0.15284, 0.081712, 0.102787, 0.11371, 0.122885, 0.125101, 0.132295, 0.147574, 0.216401, 0.185198, 0.167087, 0.21291, 0.129801, 0.155435, 0.132295, 0.074921, 0.10481, 0.10481, 0.109221, 0.118441, 0.109221, 0.179055, 0.173081, 0.088832, 0.083462, 0.035586, 0.020876, 0.020876, 0.013613, 0.015694, 0.017138, 0.018787, 0.021381, 0.03976, 0.067594, 0.076542, 0.083462, 0.098513, 0.088832, 0.10481, 0.11371, 0.122885, 0.137348, 0.15284, 0.164327, 0.142424, 0.25031, 0.26085, 0.298791, 0.366687, 0.257454, 0.31487, 0.324872, 0.321458, 0.321458, 0.236433, 0.219301, 0.301917, 0.216401, 0.219301, 0.127496, 0.127496, 0.118441, 0.116183, 0.17593, 0.185198, 0.219301, 0.206376, 0.203355, 0.229226, 0.229226, 0.324872, 0.359901, 0.232838, 0.25406, 0.25406, 0.321458, 0.236433, 0.147574, 0.229226, 0.134866, 0.225814, 0.321458, 0.239899, 0.15284, 0.139895, 0.127496, 0.079919, 0.064632, 0.120615, 0.073402, 0.086953, 0.079919, 0.044297, 0.090864, 0.079919, 0.046336, 0.045352, 0.044297, 0.079919, 0.079919, 0.147574, 0.125101, 0.132295, 0.132295, 0.216401, 0.125101, 0.191378, 0.271506, 0.318242, 0.219301, 0.222385, 0.206376, 0.132295, 0.134866, 0.147574, 0.158265, 0.164327, 0.191378, 0.291804, 0.25031, 0.185198, 0.185198, 0.18812, 0.106997, 0.170161, 0.102787, 0.21291, 0.161087, 0.164327, 0.15008, 0.222385, 0.308712, 0.308712, 0.41194, 0.433034, 0.332115, 0.31487, 0.366687, 0.308712, 0.291804, 0.321458, 0.398279, 0.40511, 0.41194, 0.40511, 0.418646, 0.433034, 0.318242, 0.301917, 0.301917, 0.295083, 0.21291, 0.18812, 0.170161, 0.102787, 0.147574, 0.209395, 0.144935, 0.164327, 0.222385, 0.239899, 0.21291, 0.203355, 0.134866, 0.132295, 0.196879, 0.200174, 0.164327, 0.167087, 0.170161, 0.164327, 0.092881, 0.173081, 0.200174, 0.219301, 0.30533, 0.31487, 0.339168, 0.436924, 0.328603, 0.271506, 0.278302, 0.311707, 0.225814, 0.318242, 0.21291, 0.142424, 0.129801, 0.229226, 0.225814, 0.31487, 0.206376, 0.321458, 0.291804, 0.291804, 0.194234, 0.191378, 0.102787, 0.06312, 0.033407, 0.066181, 0.074921, 0.066181, 0.079919, 0.129801, 0.122885, 0.239899, 0.295083, 0.301917, 0.301917, 0.298791, 0.318242, 0.436924, 0.4292, 0.433034, 0.468512, 0.585406, 0.59014, 0.642678, 0.720929, 0.808535, 0.827927, 0.837511, 0.750527, 0.671169, 0.685117, 0.59508, 0.56648, 0.618285, 0.538167, 0.436924, 0.517562, 0.494003, 0.483068, 0.476583, 0.384043, 0.366687, 0.342579, 0.342579, 0.418646, 0.398279, 0.370445, 0.271506, 0.275179, 0.346032, 0.284882, 0.291804, 0.352862, 0.275179, 0.185198, 0.170161, 0.264545, 0.264545, 0.18812, 0.18812, 0.196879, 0.291804, 0.288399, 0.328603, 0.335645, 0.247041, 0.196879, 0.167087, 0.247041, 0.25031, 0.229226, 0.328603, 0.324872, 0.332115, 0.394753, 0.394753, 0.414856, 0.401658, 0.308712, 0.311707, 0.31487, 0.318242, 0.281712, 0.268042, 0.15008, 0.085092, 0.139895, 0.203355, 0.167087, 0.142424, 0.15284, 0.111485, 0.11371, 0.06184, 0.06184, 0.071867, 0.067594, 0.096677, 0.096677, 0.109221, 0.164327, 0.106997, 0.067594, 0.049374, 0.050641, 0.102787, 0.109221, 0.067594, 0.074921, 0.086953, 0.11371, 0.125101, 0.206376, 0.137348, 0.18812, 0.158265, 0.120615, 0.170161, 0.147574, 0.116183, 0.164327, 0.118441, 0.17593, 0.232838, 0.324872], '')</t>
  </si>
  <si>
    <t>[11, 12, 13, 14, 15, 16, 17, 18, 19, 20, 21, 22, 23, 45, 55, 56, 57, 141, 142, 143, 144, 145, 146, 147, 379, 380, 381, 382, 383, 384, 385, 386, 387, 388, 389, 390, 391, 392, 394]</t>
  </si>
  <si>
    <t>UPI0001730409 status=activ</t>
  </si>
  <si>
    <t>([0.086953, 0.127496, 0.164327, 0.247041, 0.30533, 0.225814, 0.275179, 0.206376, 0.225814, 0.25031, 0.243554, 0.275179, 0.200174, 0.288399, 0.284882, 0.271506, 0.17593, 0.271506, 0.275179, 0.278302, 0.179055, 0.275179, 0.275179, 0.206376, 0.179055, 0.106997, 0.161087, 0.164327, 0.257454, 0.185198, 0.206376, 0.15008, 0.15008, 0.144935, 0.132295, 0.083462, 0.098513, 0.182256, 0.109221, 0.116183, 0.125101, 0.194234, 0.200174, 0.203355, 0.191378, 0.200174, 0.200174, 0.21291, 0.129801, 0.11371, 0.196879, 0.173081, 0.278302, 0.268042, 0.390993, 0.422041, 0.521092, 0.521092, 0.418646, 0.509769, 0.374039, 0.387226, 0.387226, 0.401658, 0.30533, 0.418646, 0.42561, 0.538167, 0.454136, 0.458154, 0.497853, 0.444081, 0.370445, 0.370445, 0.349426, 0.236433, 0.264545, 0.173081, 0.236433, 0.335645, 0.25406, 0.295083, 0.173081, 0.11371, 0.058088, 0.122885, 0.067594, 0.038042, 0.020876, 0.032677, 0.06184, 0.042364, 0.030611, 0.058088, 0.054297, 0.060549, 0.094817, 0.081712, 0.11371, 0.116183, 0.11371, 0.179055, 0.147574, 0.203355, 0.288399, 0.298791, 0.191378, 0.191378, 0.26085, 0.339168, 0.268042, 0.173081, 0.196879, 0.200174, 0.118441, 0.116183, 0.074921, 0.088832, 0.085092, 0.11371, 0.116183, 0.106997, 0.116183, 0.222385, 0.268042, 0.232838, 0.335645, 0.440853, 0.476583, 0.497853, 0.497853, 0.483068, 0.608892, 0.486429, 0.613573, 0.59508, 0.5017, 0.56648, 0.538167, 0.447574, 0.440853, 0.335645, 0.308712, 0.30533, 0.318242, 0.216401, 0.25406, 0.257454, 0.206376, 0.21291, 0.161087, 0.132295, 0.191378, 0.132295, 0.216401, 0.147574, 0.247041, 0.346032], '')</t>
  </si>
  <si>
    <t>[56, 57, 59, 67, 132, 134, 135, 136, 137, 138]</t>
  </si>
  <si>
    <t>UPI000173040A status=activ</t>
  </si>
  <si>
    <t>([0.200174, 0.086953, 0.042364, 0.023963, 0.015344, 0.010372, 0.015078, 0.022667, 0.030611, 0.024826, 0.017138, 0.013821, 0.020165, 0.017447, 0.011106, 0.008156, 0.006194, 0.007645, 0.005872, 0.005992, 0.004315, 0.003924, 0.004315, 0.004161, 0.004513, 0.004689, 0.004976, 0.003757, 0.003701, 0.002606, 0.003109, 0.003821, 0.00543, 0.005378, 0.006421, 0.008624, 0.013016, 0.021381, 0.024393, 0.044297, 0.078022, 0.144935, 0.086953, 0.127496, 0.144935, 0.206376, 0.206376, 0.291804, 0.41194, 0.41194, 0.545602, 0.59917, 0.545602, 0.418646, 0.444081, 0.422041, 0.394753, 0.394753, 0.281712, 0.200174, 0.170161, 0.17593, 0.139895, 0.229226, 0.26085, 0.352862, 0.36309, 0.450668, 0.454136, 0.394753, 0.281712, 0.268042, 0.268042, 0.311707, 0.41194, 0.41194, 0.374039, 0.401658, 0.380708, 0.51388, 0.618285, 0.703578, 0.657645, 0.73685, 0.675549, 0.716283, 0.703578, 0.716283, 0.685117, 0.675549, 0.712013, 0.84206, 0.852992, 0.808535, 0.84206, 0.733139, 0.750527, 0.795062, 0.690604, 0.712013, 0.690604, 0.59014, 0.553315, 0.59917, 0.562014, 0.608892, 0.58069, 0.486429, 0.468512, 0.390993, 0.408655, 0.418646, 0.414856, 0.332115, 0.284882, 0.25406, 0.342579, 0.26085, 0.185198, 0.268042, 0.164327, 0.170161, 0.232838, 0.232838, 0.203355, 0.209395, 0.219301, 0.206376, 0.291804, 0.298791, 0.398279, 0.380708, 0.346032, 0.278302, 0.356642, 0.440853, 0.394753, 0.394753, 0.465241, 0.557691, 0.450668, 0.56648, 0.534167, 0.534167, 0.5017, 0.505461, 0.468512, 0.390993, 0.370445, 0.366687, 0.295083, 0.308712, 0.288399, 0.311707, 0.30533, 0.222385, 0.225814, 0.295083, 0.298791, 0.301917, 0.311707, 0.31487, 0.311707, 0.335645, 0.342579, 0.370445, 0.390993, 0.335645, 0.394753, 0.422041, 0.356642, 0.440853, 0.433034, 0.377384, 0.377384, 0.433034, 0.505461, 0.497853, 0.51388, 0.483068, 0.476583, 0.436924, 0.509769, 0.422041, 0.346032, 0.352862, 0.346032, 0.247041, 0.324872, 0.332115, 0.324872, 0.321458, 0.31487, 0.232838, 0.232838, 0.229226, 0.271506, 0.268042, 0.191378, 0.116183, 0.158265, 0.164327, 0.191378, 0.18812, 0.26085, 0.342579, 0.332115, 0.342579, 0.359901, 0.359901, 0.352862, 0.36309, 0.359901, 0.352862, 0.349426, 0.40511, 0.335645, 0.239899, 0.170161, 0.26085, 0.31487, 0.288399, 0.281712, 0.278302, 0.219301, 0.222385, 0.194234, 0.125101, 0.120615, 0.120615, 0.074921, 0.078022, 0.074921, 0.11371, 0.116183, 0.18812, 0.25031, 0.247041, 0.243554, 0.332115, 0.324872, 0.321458, 0.291804, 0.284882, 0.257454, 0.335645, 0.271506, 0.291804, 0.374039, 0.374039, 0.42561, 0.553315, 0.4292, 0.433034, 0.4292, 0.324872, 0.321458, 0.219301, 0.30533, 0.352862, 0.342579, 0.342579, 0.288399, 0.31487, 0.324872, 0.271506, 0.268042, 0.25406, 0.179055, 0.17593, 0.182256, 0.125101, 0.100716, 0.098513, 0.102787, 0.125101, 0.179055, 0.179055, 0.21291, 0.209395, 0.142424, 0.15008, 0.096677, 0.158265, 0.134866, 0.106997, 0.147574, 0.122885, 0.17593, 0.247041, 0.216401, 0.167087, 0.284882, 0.247041], '')</t>
  </si>
  <si>
    <t>[50, 51, 52, 79, 80, 81, 82, 83, 84, 85, 86, 87, 88, 89, 90, 91, 92, 93, 94, 95, 96, 97, 98, 99, 100, 101, 102, 103, 104, 105, 106, 139, 141, 142, 143, 144, 145, 176, 178, 182, 251]</t>
  </si>
  <si>
    <t>UPI000173040B status=activ</t>
  </si>
  <si>
    <t>([0.038858, 0.022306, 0.034068, 0.046336, 0.033407, 0.022667, 0.030003, 0.038042, 0.03976, 0.056825, 0.059222, 0.035586, 0.019401, 0.020522, 0.038042, 0.090864, 0.090864, 0.096677, 0.076542, 0.120615, 0.069024, 0.069024, 0.120615, 0.122885, 0.059222, 0.051831, 0.102787, 0.085092, 0.088832, 0.059222, 0.060549, 0.073402, 0.085092, 0.096677, 0.088832, 0.092881, 0.092881, 0.058088, 0.060549, 0.06184, 0.033407, 0.066181, 0.0704, 0.036378, 0.035586, 0.064632, 0.118441, 0.058088, 0.03976, 0.038858, 0.074921, 0.032017, 0.018106, 0.031287, 0.027463, 0.016021, 0.01227, 0.011342, 0.013265, 0.01227, 0.015344, 0.024826, 0.023963, 0.013613, 0.024826, 0.025316, 0.032017, 0.017797, 0.030003, 0.032677, 0.034068, 0.018415, 0.036378, 0.037156, 0.020876, 0.038858, 0.05306, 0.071867, 0.030611, 0.046336, 0.045352, 0.083462, 0.088832, 0.092881, 0.092881, 0.045352, 0.026892, 0.013265, 0.024393, 0.025762, 0.022306, 0.021381, 0.043307, 0.045352, 0.086953, 0.086953, 0.051831, 0.076542, 0.056825, 0.122885, 0.06312, 0.06184, 0.06312, 0.028107, 0.014586, 0.025762, 0.047319, 0.041405, 0.076542, 0.043307, 0.03976, 0.06312, 0.054297, 0.026338, 0.013613, 0.009187, 0.009483, 0.013265, 0.011903, 0.009187, 0.006795, 0.009096, 0.009096, 0.008804, 0.017447, 0.019109, 0.018106, 0.015078, 0.015078, 0.011106, 0.017797, 0.017797, 0.011342, 0.013613, 0.015078, 0.023963, 0.043307, 0.085092, 0.081712, 0.090864, 0.164327, 0.164327, 0.098513, 0.048328, 0.025316, 0.022306, 0.021816, 0.023963, 0.030611, 0.029376, 0.025316, 0.019401, 0.019401, 0.038858, 0.030003, 0.047319, 0.032017, 0.017797, 0.017447, 0.018415, 0.01078, 0.010509, 0.016021, 0.017447, 0.035586, 0.035586, 0.037156, 0.038858, 0.028695, 0.028107, 0.032677, 0.067594, 0.090864, 0.076542, 0.086953, 0.059222, 0.036378, 0.041405, 0.036378, 0.033407, 0.035586, 0.03976, 0.044297, 0.024826, 0.032677, 0.026338, 0.026338, 0.014783, 0.013265, 0.015078, 0.016257, 0.026338, 0.028107, 0.026892, 0.034884, 0.031287, 0.06312, 0.10481, 0.170161, 0.185198, 0.185198, 0.17593, 0.257454, 0.25406, 0.25406, 0.291804, 0.359901, 0.356642, 0.465241, 0.618285, 0.613573, 0.613573, 0.505461, 0.486429, 0.465241, 0.440853, 0.42561, 0.387226, 0.356642, 0.308712, 0.436924, 0.41194, 0.370445], '')</t>
  </si>
  <si>
    <t>[209, 210, 211, 212]</t>
  </si>
  <si>
    <t>UPI000173040C status=activ</t>
  </si>
  <si>
    <t>([0.127496, 0.167087, 0.088832, 0.058088, 0.033407, 0.045352, 0.067594, 0.092881, 0.069024, 0.046336, 0.058088, 0.046336, 0.047319, 0.047319, 0.043307, 0.021381, 0.022306, 0.023534, 0.046336, 0.046336, 0.048328, 0.05306, 0.032677, 0.032677, 0.041405, 0.081712, 0.088832, 0.043307, 0.040537, 0.064632, 0.129801, 0.064632, 0.085092, 0.06312, 0.081712, 0.079919, 0.139895, 0.137348, 0.106997, 0.100716, 0.098513, 0.094817, 0.074921, 0.064632, 0.06184, 0.081712, 0.03976, 0.042364, 0.064632, 0.064632, 0.064632, 0.029376, 0.049374, 0.078022, 0.079919, 0.03976, 0.064632, 0.051831, 0.047319, 0.032017, 0.036378, 0.037156, 0.035586, 0.022306, 0.05306, 0.06184, 0.031287, 0.029376, 0.020876, 0.026338, 0.026338, 0.016021, 0.029376, 0.036378, 0.016826, 0.021381, 0.021816, 0.026892, 0.036378, 0.03976, 0.040537, 0.020522, 0.038042, 0.030611, 0.050641, 0.024393, 0.020165, 0.036378, 0.036378, 0.047319, 0.045352, 0.048328, 0.090864, 0.096677, 0.096677, 0.170161, 0.094817, 0.134866, 0.074921, 0.069024, 0.0704, 0.122885, 0.203355, 0.120615, 0.158265, 0.158265, 0.229226, 0.356642, 0.352862, 0.436924, 0.332115, 0.26085, 0.161087, 0.167087, 0.161087, 0.085092, 0.045352, 0.069024, 0.094817, 0.164327, 0.173081, 0.132295, 0.109221, 0.058088, 0.106997, 0.054297, 0.029376, 0.032017, 0.017447, 0.01078, 0.013437, 0.023087, 0.029376, 0.060549, 0.043307, 0.045352, 0.058088, 0.064632, 0.079919, 0.044297, 0.044297, 0.023087, 0.018415, 0.013437, 0.024826, 0.024393, 0.043307, 0.038042, 0.037156, 0.085092, 0.144935, 0.142424, 0.144935, 0.106997, 0.055536, 0.038858, 0.038858, 0.06184, 0.098513, 0.058088, 0.096677, 0.060549, 0.120615, 0.17593, 0.185198, 0.139895, 0.142424, 0.094817, 0.185198, 0.17593, 0.088832, 0.073402, 0.076542, 0.0704, 0.125101, 0.137348, 0.222385, 0.116183, 0.076542, 0.076542, 0.139895, 0.116183, 0.15284, 0.118441, 0.096677, 0.15008, 0.155435, 0.122885, 0.179055, 0.132295, 0.098513], '')</t>
  </si>
  <si>
    <t>UPI000173040D status=activ</t>
  </si>
  <si>
    <t>([0.008075, 0.01078, 0.008409, 0.010926, 0.014783, 0.021816, 0.028695, 0.046336, 0.043307, 0.044297, 0.056825, 0.048328, 0.028107, 0.020522, 0.038042, 0.064632, 0.0704, 0.116183, 0.170161, 0.225814, 0.318242, 0.264545, 0.278302, 0.311707, 0.311707, 0.229226, 0.229226, 0.239899, 0.161087, 0.225814, 0.271506, 0.185198, 0.222385, 0.308712, 0.278302, 0.206376, 0.216401, 0.298791, 0.239899, 0.271506, 0.328603, 0.324872, 0.301917, 0.31487, 0.40511, 0.433034, 0.525368, 0.538167, 0.436924, 0.401658, 0.291804, 0.288399, 0.301917, 0.359901, 0.380708, 0.366687, 0.398279, 0.40511, 0.295083, 0.298791, 0.275179, 0.179055, 0.158265, 0.170161, 0.15008, 0.129801, 0.129801, 0.137348, 0.129801, 0.118441, 0.194234, 0.288399, 0.239899, 0.284882, 0.26085, 0.257454, 0.291804, 0.318242, 0.219301, 0.206376, 0.147574, 0.158265, 0.232838, 0.271506, 0.346032, 0.346032, 0.278302, 0.161087, 0.10481, 0.106997, 0.185198, 0.161087, 0.102787, 0.132295, 0.161087, 0.161087, 0.164327, 0.17593, 0.111485, 0.134866, 0.137348, 0.225814, 0.209395, 0.200174, 0.194234, 0.18812, 0.161087, 0.232838, 0.328603, 0.401658, 0.401658, 0.42561, 0.450668, 0.538167, 0.461924, 0.380708, 0.387226, 0.328603, 0.288399, 0.408655, 0.494003, 0.525368, 0.418646, 0.422041, 0.42561, 0.42561, 0.398279, 0.401658, 0.318242, 0.25406, 0.25406, 0.17593, 0.185198, 0.194234, 0.18812, 0.179055, 0.275179, 0.243554, 0.206376, 0.275179, 0.25406, 0.229226, 0.298791, 0.398279, 0.394753, 0.390993, 0.394753, 0.454136, 0.387226, 0.465241, 0.509769, 0.505461, 0.59508, 0.494003, 0.480142, 0.483068, 0.613573, 0.585406, 0.622677, 0.728858, 0.750527, 0.733139, 0.63748, 0.63748, 0.653063, 0.666105, 0.694846, 0.694846, 0.549308, 0.585406, 0.486429, 0.541878, 0.483068, 0.494003, 0.562014, 0.56648, 0.58069, 0.465241, 0.458154, 0.472492, 0.384043, 0.318242, 0.324872, 0.398279, 0.328603, 0.321458, 0.311707, 0.271506, 0.239899, 0.301917, 0.356642, 0.444081, 0.390993, 0.447574, 0.398279, 0.366687, 0.328603], '')</t>
  </si>
  <si>
    <t>[46, 47, 113, 121, 150, 151, 152, 156, 157, 158, 159, 160, 161, 162, 163, 164, 165, 166, 167, 168, 169, 171, 174, 175, 176]</t>
  </si>
  <si>
    <t>UPI000173040E status=activ</t>
  </si>
  <si>
    <t>([0.335645, 0.390993, 0.447574, 0.332115, 0.390993, 0.374039, 0.394753, 0.433034, 0.418646, 0.335645, 0.377384, 0.444081, 0.356642, 0.275179, 0.170161, 0.109221, 0.102787, 0.067594, 0.102787, 0.10481, 0.079919, 0.17593, 0.144935, 0.144935, 0.229226, 0.15008, 0.106997, 0.125101, 0.120615, 0.142424, 0.196879, 0.17593, 0.139895, 0.118441, 0.185198, 0.311707, 0.308712, 0.209395, 0.191378, 0.164327, 0.078022, 0.092881, 0.079919, 0.060549, 0.030611, 0.033407, 0.032017, 0.06312, 0.029376, 0.030611, 0.032017, 0.021816, 0.023963, 0.017138, 0.020165, 0.020522, 0.021816, 0.05306, 0.11371, 0.11371, 0.132295, 0.144935, 0.074921, 0.042364, 0.079919, 0.155435, 0.083462, 0.132295, 0.120615, 0.200174, 0.182256, 0.17593, 0.179055, 0.179055, 0.264545, 0.366687, 0.380708, 0.281712, 0.26085, 0.236433, 0.298791, 0.301917, 0.318242, 0.346032, 0.36309, 0.339168, 0.328603, 0.422041, 0.328603, 0.25406, 0.264545, 0.264545, 0.182256, 0.301917, 0.291804, 0.291804, 0.247041, 0.229226, 0.209395, 0.134866, 0.081712, 0.100716, 0.096677, 0.15008, 0.155435, 0.155435, 0.179055, 0.139895, 0.086953, 0.086953, 0.147574, 0.139895, 0.086953, 0.142424, 0.125101, 0.132295, 0.15284, 0.182256, 0.191378, 0.301917, 0.387226, 0.483068, 0.408655, 0.4292, 0.339168, 0.324872, 0.394753, 0.284882, 0.229226, 0.321458, 0.335645, 0.239899, 0.164327, 0.25406, 0.264545, 0.17593, 0.094817, 0.083462, 0.066181, 0.067594, 0.034884, 0.022667, 0.021381, 0.031287, 0.016826, 0.017447, 0.035586, 0.036378, 0.06312, 0.11371, 0.109221, 0.182256, 0.229226, 0.229226, 0.18812, 0.182256, 0.17593, 0.18812, 0.194234, 0.236433, 0.144935, 0.219301, 0.295083, 0.219301, 0.25406, 0.31487, 0.408655, 0.394753, 0.387226, 0.387226, 0.291804, 0.298791, 0.284882, 0.232838, 0.284882, 0.332115, 0.332115, 0.328603, 0.42561, 0.366687, 0.359901, 0.465241, 0.465241, 0.461924, 0.450668, 0.387226, 0.418646, 0.311707, 0.295083, 0.30533, 0.301917, 0.40511, 0.308712, 0.291804, 0.332115, 0.359901, 0.257454, 0.257454, 0.370445, 0.229226, 0.275179, 0.281712, 0.264545, 0.179055, 0.17593, 0.191378, 0.179055, 0.17593, 0.236433, 0.196879, 0.194234, 0.158265, 0.088832, 0.158265, 0.164327, 0.200174, 0.200174, 0.291804, 0.196879, 0.196879, 0.31487, 0.219301, 0.182256, 0.094817, 0.161087, 0.098513, 0.147574, 0.106997, 0.088832, 0.10481, 0.111485, 0.106997, 0.116183, 0.100716, 0.05306, 0.026892, 0.021381, 0.01204, 0.011903, 0.019401, 0.010221, 0.008804, 0.013016, 0.009294, 0.015694, 0.017447, 0.030003, 0.032017, 0.030003, 0.037156, 0.038042, 0.027463, 0.015694, 0.0198, 0.028695, 0.03976, 0.060549, 0.06312, 0.11371, 0.088832, 0.06184, 0.134866, 0.15284, 0.11371], '')</t>
  </si>
  <si>
    <t>UPI000173040F status=activ</t>
  </si>
  <si>
    <t>([0.206376, 0.257454, 0.288399, 0.318242, 0.219301, 0.222385, 0.268042, 0.295083, 0.25031, 0.275179, 0.308712, 0.26085, 0.271506, 0.275179, 0.25406, 0.194234, 0.222385, 0.225814, 0.301917, 0.390993, 0.41194, 0.394753, 0.295083, 0.216401, 0.21291, 0.332115, 0.384043, 0.370445, 0.366687, 0.349426, 0.275179, 0.264545, 0.26085, 0.264545, 0.268042, 0.295083, 0.247041, 0.216401, 0.139895, 0.15284, 0.15284, 0.185198, 0.17593, 0.275179, 0.349426, 0.278302, 0.243554, 0.127496, 0.142424, 0.090864, 0.155435, 0.132295, 0.090864, 0.090864, 0.079919, 0.042364, 0.044297, 0.076542, 0.094817, 0.094817, 0.085092, 0.071867, 0.090864, 0.15284, 0.158265, 0.18812, 0.275179, 0.271506, 0.308712, 0.209395, 0.301917, 0.26085, 0.281712, 0.346032, 0.401658, 0.342579, 0.436924, 0.342579, 0.335645, 0.222385, 0.321458, 0.247041, 0.25031, 0.158265, 0.15008, 0.15008, 0.079919, 0.079919, 0.088832, 0.142424, 0.144935, 0.132295, 0.164327, 0.236433, 0.232838, 0.271506, 0.366687, 0.275179, 0.380708, 0.370445, 0.42561, 0.40511, 0.461924, 0.346032, 0.444081, 0.454136, 0.436924, 0.447574, 0.370445, 0.278302, 0.232838, 0.324872, 0.247041, 0.173081, 0.18812, 0.132295, 0.122885, 0.11371, 0.11371, 0.102787, 0.116183, 0.081712, 0.096677, 0.125101, 0.219301, 0.196879, 0.111485, 0.116183, 0.092881, 0.129801, 0.127496, 0.155435, 0.15284, 0.25031, 0.229226, 0.209395, 0.281712, 0.298791, 0.281712, 0.380708, 0.380708, 0.339168, 0.342579, 0.239899, 0.191378, 0.10481, 0.118441, 0.132295, 0.111485, 0.122885, 0.078022, 0.079919, 0.049374, 0.049374, 0.025316, 0.046336, 0.05306, 0.033407, 0.017447, 0.016826, 0.010672, 0.011518, 0.016021, 0.025316, 0.045352, 0.037156, 0.041405, 0.030003, 0.054297, 0.064632, 0.11371, 0.209395, 0.264545, 0.332115, 0.25406, 0.342579, 0.370445, 0.275179, 0.349426, 0.42561, 0.4292, 0.529623, 0.517562, 0.387226, 0.377384, 0.324872, 0.394753, 0.401658, 0.4292, 0.4292, 0.398279, 0.398279, 0.370445, 0.408655, 0.298791, 0.301917, 0.21291, 0.200174, 0.288399, 0.170161, 0.137348, 0.127496, 0.100716, 0.078022, 0.109221, 0.094817, 0.098513, 0.074921, 0.11371, 0.094817, 0.066181, 0.06184, 0.038042], '')</t>
  </si>
  <si>
    <t>UPI0001730411 status=activ</t>
  </si>
  <si>
    <t>([0.384043, 0.219301, 0.129801, 0.18812, 0.122885, 0.120615, 0.081712, 0.098513, 0.125101, 0.147574, 0.118441, 0.096677, 0.090864, 0.042364, 0.034884, 0.06184, 0.030003, 0.066181, 0.036378, 0.029376, 0.026338, 0.032017, 0.067594, 0.074921, 0.064632, 0.129801, 0.088832, 0.076542, 0.038858, 0.040537, 0.032677, 0.050641, 0.048328, 0.028107, 0.06312, 0.069024, 0.060549, 0.137348, 0.109221, 0.109221, 0.109221, 0.064632, 0.037156, 0.029376, 0.048328, 0.049374, 0.022306, 0.032017, 0.069024, 0.132295, 0.0704, 0.090864, 0.096677, 0.111485, 0.196879, 0.196879, 0.129801, 0.139895, 0.083462, 0.058088, 0.049374, 0.050641, 0.109221, 0.147574, 0.106997, 0.098513, 0.100716, 0.102787, 0.15008, 0.074921, 0.049374, 0.071867, 0.056825, 0.055536, 0.069024, 0.038042, 0.028695, 0.025762, 0.023963, 0.038858, 0.073402, 0.144935, 0.158265, 0.129801, 0.15284, 0.167087, 0.203355, 0.132295, 0.209395, 0.096677, 0.18812, 0.25406, 0.281712, 0.332115, 0.291804, 0.318242, 0.40511, 0.447574, 0.545602, 0.570702, 0.557691, 0.545602, 0.461924, 0.359901, 0.295083, 0.295083, 0.335645, 0.268042, 0.284882, 0.30533, 0.414856, 0.394753, 0.387226, 0.321458, 0.222385, 0.170161, 0.10481, 0.10481, 0.109221, 0.071867, 0.035586, 0.038042, 0.031287, 0.048328, 0.085092, 0.106997, 0.060549, 0.074921, 0.10481, 0.10481, 0.06184, 0.066181, 0.038042, 0.023534, 0.034884, 0.06312, 0.092881, 0.15284, 0.118441, 0.116183, 0.100716, 0.142424, 0.134866, 0.111485, 0.069024, 0.042364, 0.043307, 0.046336, 0.049374, 0.044297, 0.0704, 0.120615, 0.116183, 0.185198, 0.275179, 0.278302, 0.281712, 0.225814, 0.229226, 0.232838, 0.144935, 0.232838, 0.284882, 0.219301, 0.291804, 0.370445, 0.458154, 0.401658, 0.509769, 0.398279, 0.433034, 0.356642, 0.352862, 0.321458, 0.247041, 0.158265, 0.167087, 0.127496, 0.194234, 0.203355, 0.161087, 0.209395, 0.21291, 0.125101, 0.116183, 0.120615, 0.10481, 0.088832, 0.144935, 0.144935, 0.219301, 0.203355, 0.239899, 0.15284, 0.15008, 0.232838, 0.281712, 0.278302, 0.281712, 0.200174, 0.18812, 0.288399, 0.31487, 0.216401, 0.298791, 0.288399, 0.25031, 0.257454, 0.236433, 0.21291, 0.161087, 0.137348, 0.090864, 0.088832, 0.147574, 0.15008], '')</t>
  </si>
  <si>
    <t>[98, 99, 100, 101, 168]</t>
  </si>
  <si>
    <t>UPI0001730412 status=activ</t>
  </si>
  <si>
    <t>([0.377384, 0.394753, 0.291804, 0.200174, 0.225814, 0.17593, 0.139895, 0.164327, 0.116183, 0.15008, 0.120615, 0.155435, 0.232838, 0.132295, 0.132295, 0.122885, 0.11371, 0.129801, 0.116183, 0.116183, 0.111485, 0.100716, 0.06184, 0.11371, 0.102787, 0.06312, 0.106997, 0.161087, 0.161087, 0.25406, 0.21291, 0.295083, 0.216401, 0.15284, 0.173081, 0.144935, 0.158265, 0.17593, 0.236433, 0.222385, 0.15008, 0.15008, 0.225814, 0.321458, 0.31487, 0.31487, 0.40511, 0.401658, 0.384043, 0.278302, 0.26085, 0.318242, 0.321458, 0.387226, 0.352862, 0.414856, 0.461924, 0.447574, 0.342579, 0.236433, 0.271506, 0.328603, 0.335645, 0.332115, 0.288399, 0.281712, 0.298791, 0.264545, 0.25031, 0.257454, 0.339168, 0.26085, 0.15284, 0.137348, 0.134866, 0.144935, 0.170161, 0.090864, 0.06184, 0.102787, 0.120615, 0.100716, 0.127496, 0.118441, 0.071867, 0.086953, 0.043307, 0.083462, 0.058088, 0.048328, 0.049374, 0.058088, 0.102787, 0.167087, 0.167087, 0.092881, 0.094817, 0.076542, 0.122885, 0.182256, 0.100716, 0.167087, 0.10481, 0.098513, 0.056825, 0.094817, 0.092881, 0.191378, 0.129801, 0.196879, 0.147574, 0.122885, 0.122885, 0.067594, 0.038042, 0.023534, 0.055536, 0.088832, 0.092881, 0.106997, 0.096677, 0.179055, 0.182256, 0.281712, 0.25406, 0.349426, 0.328603, 0.321458, 0.291804, 0.36309, 0.281712, 0.257454, 0.200174, 0.206376, 0.30533, 0.301917, 0.359901, 0.328603, 0.26085, 0.17593, 0.179055, 0.194234, 0.11371, 0.102787, 0.098513, 0.122885, 0.122885, 0.137348, 0.139895, 0.088832, 0.050641, 0.05306, 0.064632, 0.109221, 0.111485, 0.058088, 0.109221, 0.076542, 0.051831, 0.079919, 0.129801, 0.125101, 0.0704, 0.134866, 0.085092, 0.079919, 0.079919, 0.038858, 0.038042, 0.03976, 0.071867, 0.125101, 0.185198, 0.25031, 0.243554, 0.236433, 0.26085, 0.164327, 0.268042, 0.324872, 0.342579, 0.339168, 0.318242, 0.30533, 0.209395, 0.301917, 0.298791, 0.209395, 0.216401, 0.229226, 0.239899, 0.147574, 0.142424, 0.085092, 0.059222, 0.066181, 0.066181, 0.051831, 0.086953, 0.050641, 0.035586, 0.031287, 0.033407, 0.042364, 0.067594, 0.120615, 0.067594, 0.038858, 0.06312, 0.06184, 0.031287, 0.028107, 0.05306, 0.049374, 0.088832, 0.134866, 0.111485, 0.10481, 0.164327, 0.170161, 0.232838, 0.232838, 0.243554, 0.155435, 0.142424, 0.10481, 0.102787, 0.098513, 0.15284, 0.137348, 0.158265, 0.239899, 0.264545, 0.26085, 0.179055, 0.17593, 0.147574, 0.158265, 0.164327, 0.139895, 0.15008, 0.125101, 0.100716, 0.071867, 0.073402, 0.076542, 0.127496, 0.132295, 0.129801, 0.073402, 0.083462, 0.129801, 0.127496, 0.098513, 0.106997, 0.134866, 0.088832, 0.066181, 0.071867, 0.038858, 0.056825, 0.032677, 0.040537, 0.078022, 0.090864, 0.129801, 0.109221, 0.083462, 0.059222, 0.096677, 0.179055, 0.15284, 0.111485, 0.090864], '')</t>
  </si>
  <si>
    <t>UPI0001730421 status=activ</t>
  </si>
  <si>
    <t>([0.517562, 0.422041, 0.472492, 0.517562, 0.538167, 0.553315, 0.575842, 0.59917, 0.618285, 0.632174, 0.557691, 0.59917, 0.562014, 0.666105, 0.671169, 0.545602, 0.545602, 0.461924, 0.447574, 0.450668, 0.370445, 0.298791, 0.301917, 0.26085, 0.164327, 0.118441, 0.100716, 0.060549, 0.056825, 0.030611, 0.017797, 0.024826, 0.017447, 0.021381, 0.025316, 0.025762, 0.043307, 0.037156, 0.033407, 0.056825, 0.046336, 0.076542, 0.11371, 0.164327, 0.134866, 0.216401, 0.25031, 0.275179, 0.356642, 0.374039, 0.465241, 0.59014, 0.549308, 0.642678, 0.59014, 0.59508, 0.608892, 0.59508, 0.534167, 0.657645, 0.613573, 0.675549, 0.680603, 0.661982, 0.675549, 0.720929, 0.716283, 0.767246, 0.648219, 0.557691, 0.549308, 0.557691, 0.476583, 0.42561, 0.398279, 0.440853, 0.40511, 0.408655, 0.422041, 0.505461, 0.414856, 0.447574, 0.465241, 0.380708, 0.295083, 0.268042, 0.301917, 0.225814, 0.21291, 0.301917, 0.366687, 0.278302, 0.278302, 0.377384, 0.490133, 0.509769, 0.414856, 0.349426, 0.26085, 0.161087, 0.158265, 0.232838, 0.203355, 0.116183, 0.173081, 0.264545, 0.275179, 0.194234, 0.271506, 0.271506, 0.25031, 0.247041, 0.332115, 0.301917, 0.232838, 0.200174, 0.239899, 0.216401, 0.196879, 0.18812, 0.31487, 0.291804, 0.308712, 0.339168, 0.408655, 0.342579, 0.26085, 0.191378, 0.281712, 0.281712, 0.298791, 0.239899, 0.161087, 0.155435, 0.196879, 0.203355, 0.203355, 0.191378, 0.288399, 0.349426, 0.436924, 0.324872, 0.349426, 0.335645, 0.352862, 0.36309, 0.440853, 0.534167, 0.626927, 0.626927, 0.534167, 0.509769, 0.618285, 0.73685, 0.771762, 0.745909, 0.750527, 0.754692, 0.750527, 0.626927, 0.632174, 0.632174, 0.699094, 0.585406, 0.509769, 0.42561, 0.398279, 0.394753, 0.408655, 0.346032, 0.328603, 0.40511, 0.414856, 0.349426, 0.352862, 0.335645, 0.26085, 0.21291, 0.21291, 0.137348, 0.21291, 0.232838, 0.232838, 0.196879, 0.278302, 0.342579, 0.380708, 0.40511, 0.374039, 0.359901, 0.359901, 0.356642, 0.356642, 0.349426, 0.4292, 0.4292, 0.436924, 0.517562, 0.517562, 0.509769, 0.525368, 0.529623, 0.534167, 0.549308, 0.538167, 0.538167, 0.505461, 0.553315, 0.458154, 0.408655, 0.384043, 0.447574, 0.380708, 0.291804, 0.268042, 0.264545, 0.271506, 0.271506, 0.271506, 0.346032, 0.346032, 0.408655, 0.41194, 0.318242, 0.229226, 0.318242, 0.318242, 0.342579, 0.342579, 0.366687, 0.454136, 0.490133, 0.468512, 0.521092, 0.657645, 0.661982, 0.618285, 0.608892, 0.59014, 0.497853, 0.497853, 0.521092, 0.541878, 0.454136, 0.472492, 0.557691, 0.534167, 0.529623, 0.5017, 0.486429, 0.557691, 0.541878, 0.461924, 0.414856, 0.480142, 0.480142, 0.497853, 0.418646, 0.418646, 0.436924, 0.51388, 0.509769, 0.486429, 0.483068, 0.570702, 0.666105, 0.63748, 0.666105, 0.557691, 0.483068, 0.483068, 0.418646, 0.418646, 0.40511, 0.465241, 0.42561, 0.41194, 0.4292, 0.454136, 0.450668, 0.444081, 0.356642, 0.377384, 0.377384, 0.281712, 0.291804, 0.301917, 0.321458, 0.239899, 0.295083, 0.366687, 0.342579, 0.390993, 0.359901, 0.436924, 0.418646, 0.390993, 0.352862, 0.284882], '')</t>
  </si>
  <si>
    <t>[0, 3, 4, 5, 6, 7, 8, 9, 10, 11, 12, 13, 14, 15, 16, 51, 52, 53, 54, 55, 56, 57, 58, 59, 60, 61, 62, 63, 64, 65, 66, 67, 68, 69, 70, 71, 79, 95, 147, 148, 149, 150, 151, 152, 153, 154, 155, 156, 157, 158, 159, 160, 161, 162, 163, 164, 197, 198, 199, 200, 201, 202, 203, 204, 205, 206, 207, 233, 234, 235, 236, 237, 238, 241, 242, 245, 246, 247, 248, 250, 251, 260, 261, 264, 265, 266, 267, 268]</t>
  </si>
  <si>
    <t>UPI0001730422 status=activ</t>
  </si>
  <si>
    <t>([0.056825, 0.079919, 0.106997, 0.182256, 0.209395, 0.239899, 0.164327, 0.209395, 0.203355, 0.200174, 0.147574, 0.179055, 0.155435, 0.122885, 0.122885, 0.137348, 0.127496, 0.11371, 0.155435, 0.155435, 0.206376, 0.134866, 0.081712, 0.092881, 0.074921, 0.078022, 0.046336, 0.085092, 0.083462, 0.098513, 0.116183, 0.21291, 0.209395, 0.164327, 0.191378, 0.179055, 0.264545, 0.185198, 0.203355, 0.21291, 0.209395, 0.236433, 0.239899, 0.243554, 0.26085, 0.26085, 0.25406, 0.311707, 0.222385, 0.142424, 0.15284, 0.155435, 0.127496, 0.132295, 0.203355, 0.132295, 0.144935, 0.15284, 0.232838, 0.247041, 0.243554, 0.318242, 0.236433, 0.291804, 0.390993, 0.36309, 0.36309, 0.278302, 0.311707, 0.401658, 0.483068, 0.490133, 0.422041, 0.433034, 0.321458, 0.328603, 0.335645, 0.288399, 0.271506, 0.18812, 0.173081, 0.142424, 0.139895, 0.206376, 0.25031, 0.232838, 0.147574, 0.100716, 0.17593, 0.179055, 0.109221, 0.11371, 0.102787, 0.147574, 0.079919, 0.155435, 0.15008, 0.147574, 0.109221, 0.109221, 0.170161, 0.257454, 0.288399, 0.194234, 0.21291, 0.129801, 0.079919, 0.134866, 0.18812, 0.185198, 0.17593, 0.25406, 0.167087, 0.10481, 0.088832, 0.15008, 0.137348, 0.129801, 0.142424, 0.232838, 0.142424, 0.098513, 0.111485, 0.118441, 0.206376, 0.18812, 0.288399, 0.380708, 0.390993, 0.301917, 0.209395, 0.225814, 0.264545, 0.346032, 0.342579, 0.30533, 0.21291, 0.144935, 0.125101, 0.179055, 0.161087, 0.264545, 0.26085, 0.264545, 0.191378, 0.18812, 0.116183, 0.127496, 0.081712, 0.064632, 0.137348, 0.15008, 0.144935, 0.125101, 0.137348, 0.134866, 0.122885, 0.139895, 0.222385, 0.257454, 0.264545, 0.264545, 0.232838, 0.219301, 0.196879, 0.167087, 0.185198, 0.291804, 0.18812, 0.288399, 0.311707, 0.278302, 0.26085, 0.247041, 0.173081, 0.098513, 0.158265, 0.209395, 0.275179, 0.194234, 0.122885, 0.116183, 0.0704, 0.092881, 0.092881, 0.085092, 0.155435, 0.086953, 0.047319, 0.073402, 0.059222, 0.035586, 0.035586, 0.050641, 0.056825, 0.058088, 0.067594, 0.044297, 0.028695, 0.032017, 0.040537, 0.059222, 0.066181, 0.090864, 0.043307, 0.043307, 0.054297, 0.043307, 0.055536, 0.098513, 0.094817, 0.079919, 0.079919, 0.081712, 0.094817, 0.094817, 0.085092, 0.129801, 0.179055, 0.18812, 0.11371, 0.139895, 0.158265, 0.15284, 0.179055, 0.194234, 0.291804, 0.170161, 0.200174, 0.144935, 0.134866, 0.118441, 0.134866, 0.144935, 0.144935, 0.15008, 0.142424, 0.236433, 0.167087, 0.185198, 0.268042, 0.349426, 0.359901, 0.298791, 0.301917, 0.232838, 0.311707, 0.209395, 0.308712, 0.318242, 0.408655, 0.408655, 0.461924, 0.480142, 0.553315, 0.575842, 0.585406, 0.585406, 0.444081, 0.534167, 0.509769, 0.42561, 0.335645, 0.25406, 0.257454, 0.185198, 0.25031, 0.25406, 0.332115, 0.295083, 0.206376, 0.182256, 0.200174, 0.179055, 0.109221, 0.069024, 0.050641, 0.054297, 0.055536, 0.106997, 0.098513, 0.060549, 0.096677, 0.100716, 0.15284, 0.225814, 0.291804, 0.291804, 0.216401, 0.167087, 0.206376, 0.225814, 0.268042, 0.26085, 0.275179, 0.288399, 0.339168, 0.374039, 0.356642, 0.284882, 0.301917, 0.301917, 0.321458, 0.243554, 0.298791, 0.206376, 0.18812, 0.196879, 0.134866, 0.147574, 0.203355, 0.182256, 0.278302, 0.232838, 0.15284, 0.122885, 0.185198, 0.206376, 0.17593, 0.144935, 0.216401, 0.216401, 0.216401, 0.216401, 0.264545, 0.26085, 0.278302, 0.301917, 0.295083, 0.284882, 0.359901, 0.356642, 0.366687, 0.30533, 0.311707, 0.394753, 0.359901, 0.359901, 0.275179, 0.31487, 0.359901, 0.25406, 0.158265, 0.161087, 0.158265, 0.122885, 0.085092, 0.129801, 0.122885, 0.144935, 0.239899, 0.200174, 0.17593, 0.106997, 0.083462, 0.098513, 0.055536, 0.086953, 0.092881, 0.173081, 0.173081, 0.139895, 0.209395, 0.318242, 0.31487, 0.380708, 0.480142, 0.618285, 0.521092, 0.509769, 0.480142, 0.458154, 0.5017, 0.414856, 0.505461, 0.465241, 0.436924, 0.454136, 0.461924, 0.436924, 0.418646, 0.377384, 0.324872, 0.301917, 0.25031, 0.25031, 0.275179, 0.26085, 0.209395, 0.278302, 0.17593, 0.118441, 0.118441, 0.056825, 0.073402, 0.060549, 0.125101, 0.125101, 0.17593, 0.173081, 0.185198, 0.18812, 0.139895, 0.137348, 0.161087, 0.15008, 0.161087, 0.098513, 0.056825, 0.069024, 0.085092, 0.134866, 0.164327, 0.167087, 0.281712, 0.26085, 0.222385, 0.222385, 0.268042, 0.268042, 0.219301, 0.132295, 0.109221, 0.109221, 0.191378, 0.106997, 0.090864, 0.083462, 0.125101, 0.139895, 0.155435, 0.137348, 0.098513, 0.125101, 0.073402, 0.05306, 0.096677, 0.073402, 0.069024, 0.069024, 0.083462, 0.111485, 0.098513, 0.116183, 0.203355, 0.129801, 0.161087, 0.236433, 0.25406, 0.225814, 0.271506, 0.170161, 0.139895, 0.15284, 0.15008, 0.229226, 0.275179, 0.239899, 0.264545, 0.278302, 0.239899, 0.129801, 0.134866, 0.236433, 0.236433, 0.219301, 0.291804, 0.339168, 0.301917, 0.25406, 0.26085, 0.268042, 0.352862, 0.366687, 0.454136, 0.41194, 0.380708], '')</t>
  </si>
  <si>
    <t>[254, 255, 256, 257, 259, 260, 367, 368, 369, 372, 374]</t>
  </si>
  <si>
    <t>UPI0001730423 status=activ</t>
  </si>
  <si>
    <t>([0.291804, 0.370445, 0.401658, 0.332115, 0.321458, 0.380708, 0.40511, 0.436924, 0.359901, 0.356642, 0.384043, 0.36309, 0.408655, 0.387226, 0.349426, 0.374039, 0.387226, 0.444081, 0.444081, 0.444081, 0.545602, 0.505461, 0.5017, 0.529623, 0.534167, 0.472492, 0.387226, 0.408655, 0.318242, 0.422041, 0.458154, 0.472492, 0.517562, 0.436924, 0.387226, 0.328603, 0.414856, 0.352862, 0.271506, 0.21291, 0.311707, 0.288399, 0.308712, 0.288399, 0.268042, 0.257454, 0.278302, 0.31487, 0.219301, 0.222385, 0.194234, 0.18812, 0.18812, 0.196879, 0.275179, 0.342579, 0.356642, 0.26085, 0.321458, 0.401658, 0.447574, 0.349426, 0.298791, 0.25406, 0.26085, 0.17593, 0.26085, 0.295083, 0.318242, 0.374039, 0.454136, 0.436924, 0.41194, 0.366687, 0.342579, 0.298791, 0.324872, 0.359901, 0.408655, 0.346032, 0.346032, 0.332115, 0.370445, 0.387226, 0.387226, 0.384043, 0.486429, 0.472492, 0.472492, 0.472492, 0.472492, 0.447574, 0.509769, 0.468512, 0.4292, 0.472492, 0.5017, 0.480142, 0.525368, 0.562014, 0.56648, 0.545602, 0.553315, 0.59508, 0.642678, 0.724957, 0.680603, 0.585406, 0.575842, 0.604312, 0.570702, 0.51388, 0.553315, 0.529623, 0.608892, 0.694846, 0.557691, 0.529623, 0.486429, 0.468512, 0.476583, 0.468512, 0.476583, 0.461924, 0.461924, 0.486429, 0.454136, 0.480142, 0.545602, 0.549308, 0.465241, 0.497853, 0.58069, 0.59014, 0.59014, 0.505461, 0.480142, 0.59014, 0.648219, 0.699094, 0.657645, 0.632174, 0.76285, 0.720929, 0.685117, 0.694846, 0.608892, 0.618285, 0.661982, 0.562014, 0.557691, 0.59014, 0.545602, 0.476583, 0.458154, 0.461924, 0.538167, 0.472492, 0.476583, 0.454136, 0.447574, 0.41194, 0.447574, 0.377384, 0.41194, 0.444081, 0.352862, 0.422041, 0.414856, 0.384043, 0.398279, 0.366687, 0.444081, 0.480142, 0.468512, 0.394753, 0.352862, 0.318242, 0.41194, 0.401658, 0.418646, 0.422041, 0.458154, 0.390993, 0.349426, 0.349426, 0.352862, 0.324872, 0.335645, 0.349426, 0.284882, 0.359901, 0.352862, 0.335645, 0.359901, 0.352862, 0.387226, 0.4292, 0.380708, 0.377384, 0.36309, 0.36309, 0.271506, 0.295083, 0.339168, 0.380708, 0.275179, 0.281712, 0.377384, 0.366687, 0.36309, 0.42561, 0.380708, 0.418646, 0.346032, 0.308712, 0.288399, 0.288399, 0.275179, 0.25031, 0.155435, 0.11371, 0.102787, 0.139895, 0.120615, 0.118441, 0.15008, 0.21291, 0.134866, 0.134866, 0.134866, 0.074921, 0.092881, 0.092881, 0.060549, 0.10481, 0.088832, 0.158265, 0.122885, 0.127496, 0.206376, 0.31487, 0.384043, 0.301917, 0.271506, 0.21291, 0.216401, 0.200174, 0.147574, 0.137348, 0.147574, 0.086953, 0.142424, 0.081712, 0.079919, 0.078022, 0.073402, 0.088832, 0.092881, 0.155435, 0.147574, 0.092881, 0.059222, 0.036378, 0.076542, 0.074921, 0.078022, 0.076542, 0.083462, 0.144935, 0.236433, 0.229226, 0.268042, 0.271506, 0.239899, 0.236433, 0.321458, 0.25406, 0.275179, 0.229226, 0.219301, 0.142424, 0.182256, 0.209395, 0.182256, 0.129801, 0.15008, 0.219301, 0.182256, 0.173081, 0.179055, 0.167087, 0.158265, 0.129801, 0.129801, 0.132295, 0.17593, 0.173081, 0.191378, 0.179055, 0.206376, 0.206376, 0.301917, 0.222385, 0.264545, 0.26085, 0.301917, 0.349426, 0.352862, 0.384043, 0.387226, 0.26085, 0.26085, 0.264545, 0.26085, 0.17593, 0.268042, 0.25406, 0.268042, 0.219301, 0.139895, 0.15284, 0.164327, 0.185198, 0.311707, 0.311707, 0.40511, 0.301917, 0.203355, 0.203355, 0.161087, 0.158265, 0.26085, 0.173081, 0.182256, 0.295083, 0.384043, 0.418646, 0.359901, 0.291804, 0.318242, 0.418646, 0.401658, 0.401658, 0.295083, 0.308712, 0.206376, 0.137348, 0.25031, 0.291804, 0.25406, 0.209395, 0.137348, 0.118441, 0.127496, 0.120615, 0.056825, 0.06184, 0.051831, 0.071867, 0.067594, 0.056825, 0.058088, 0.058088, 0.051831, 0.096677, 0.066181, 0.078022, 0.129801, 0.055536, 0.043307, 0.036378, 0.05306, 0.048328, 0.059222, 0.116183, 0.067594, 0.071867, 0.076542, 0.086953, 0.106997, 0.111485, 0.182256, 0.109221, 0.06184, 0.037156, 0.034884, 0.025316, 0.030003, 0.023534, 0.036378, 0.050641, 0.067594, 0.067594, 0.116183, 0.090864, 0.046336, 0.081712], '')</t>
  </si>
  <si>
    <t>[20, 21, 22, 23, 24, 32, 92, 96, 98, 99, 100, 101, 102, 103, 104, 105, 106, 107, 108, 109, 110, 111, 112, 113, 114, 115, 116, 117, 128, 129, 132, 133, 134, 135, 137, 138, 139, 140, 141, 142, 143, 144, 145, 146, 147, 148, 149, 150, 151, 152, 156]</t>
  </si>
  <si>
    <t>UPI0001730427 status=activ</t>
  </si>
  <si>
    <t>([0.10481, 0.041405, 0.0198, 0.011669, 0.018415, 0.011669, 0.017447, 0.025762, 0.032677, 0.043307, 0.059222, 0.088832, 0.034068, 0.030003, 0.016257, 0.010672, 0.011342, 0.008075, 0.01227, 0.012491, 0.022306, 0.022667, 0.0198, 0.03976, 0.083462, 0.031287, 0.032677, 0.030611, 0.032677, 0.020522, 0.011669, 0.010926, 0.007495, 0.010509, 0.007315, 0.007315, 0.006894, 0.004611, 0.006988, 0.005086, 0.003804, 0.0028, 0.002727, 0.002761, 0.002688, 0.002623, 0.00316, 0.004208, 0.004208, 0.002761, 0.002623, 0.0028, 0.002512, 0.002555, 0.00292, 0.003212, 0.002976, 0.002705, 0.003053, 0.002366, 0.002688, 0.003757, 0.005011, 0.003804, 0.004689, 0.004835, 0.003671, 0.003341, 0.002482, 0.001722, 0.002662, 0.003109, 0.003366, 0.002529, 0.003461, 0.003512, 0.004513, 0.004483, 0.005086, 0.007031, 0.006567, 0.008075, 0.005249, 0.005249, 0.007091, 0.008624, 0.009015, 0.014075, 0.025762, 0.025316, 0.051831, 0.022667, 0.017797, 0.024826, 0.060549, 0.031287, 0.014586, 0.015344, 0.017797, 0.016021, 0.01227, 0.016826, 0.016257, 0.035586, 0.035586, 0.037156, 0.029376, 0.016528, 0.016528, 0.009977, 0.015694, 0.016257, 0.017447, 0.032017, 0.032017, 0.014315, 0.0198, 0.044297, 0.038858, 0.076542, 0.073402, 0.100716, 0.067594, 0.045352, 0.022667, 0.025316, 0.013821, 0.017138, 0.030611, 0.029376, 0.060549, 0.036378, 0.018106, 0.016528, 0.010672, 0.011903, 0.023534, 0.032017, 0.024393, 0.01227, 0.010221, 0.017797, 0.013821, 0.023963, 0.037156, 0.076542, 0.071867, 0.076542, 0.033407, 0.032677, 0.037156, 0.037156, 0.028107, 0.055536, 0.10481, 0.144935, 0.102787, 0.085092, 0.064632, 0.069024, 0.158265, 0.179055, 0.139895, 0.161087, 0.129801], '')</t>
  </si>
  <si>
    <t>UPI0001730428 status=activ</t>
  </si>
  <si>
    <t>([0.009728, 0.016021, 0.023534, 0.037156, 0.056825, 0.060549, 0.085092, 0.118441, 0.15284, 0.120615, 0.122885, 0.088832, 0.088832, 0.137348, 0.200174, 0.236433, 0.25406, 0.25406, 0.374039, 0.40511, 0.509769, 0.529623, 0.538167, 0.549308, 0.534167, 0.41194, 0.356642, 0.36309, 0.264545, 0.173081, 0.232838, 0.275179, 0.36309, 0.366687, 0.390993, 0.332115, 0.239899, 0.196879, 0.200174, 0.18812, 0.173081, 0.191378, 0.109221, 0.096677, 0.096677, 0.096677, 0.185198, 0.278302, 0.281712, 0.281712, 0.380708, 0.380708, 0.281712, 0.194234, 0.200174, 0.222385, 0.278302, 0.278302, 0.30533, 0.394753, 0.384043, 0.401658, 0.380708, 0.444081, 0.339168, 0.346032, 0.346032, 0.335645, 0.31487, 0.291804, 0.377384, 0.328603, 0.264545, 0.268042, 0.26085, 0.15284, 0.142424, 0.170161, 0.247041, 0.25406, 0.25406, 0.257454, 0.132295, 0.078022, 0.102787, 0.191378, 0.120615, 0.073402, 0.079919, 0.05306, 0.030611, 0.030003, 0.037156, 0.034068, 0.034068, 0.073402, 0.118441, 0.129801, 0.10481, 0.0704, 0.064632, 0.06312, 0.069024, 0.144935, 0.236433, 0.216401, 0.137348, 0.206376, 0.288399, 0.167087, 0.203355, 0.264545, 0.271506, 0.236433, 0.324872, 0.418646, 0.31487, 0.257454, 0.144935, 0.10481, 0.170161, 0.185198, 0.191378, 0.179055, 0.109221, 0.060549, 0.06184, 0.100716, 0.054297, 0.059222, 0.125101, 0.155435, 0.098513, 0.109221, 0.073402, 0.03976, 0.032017, 0.055536, 0.102787, 0.100716, 0.194234, 0.11371, 0.059222, 0.054297, 0.06312, 0.102787, 0.158265, 0.170161, 0.15008, 0.15284, 0.125101, 0.118441, 0.056825, 0.092881, 0.051831, 0.05306, 0.102787, 0.078022, 0.03976, 0.030003, 0.067594, 0.058088, 0.106997, 0.109221, 0.11371, 0.085092, 0.078022, 0.044297, 0.045352, 0.055536, 0.050641, 0.067594, 0.076542, 0.088832, 0.06184, 0.10481, 0.191378, 0.173081, 0.158265, 0.257454, 0.295083, 0.268042, 0.15284, 0.15284, 0.15284, 0.17593, 0.17593, 0.200174, 0.209395, 0.194234, 0.118441, 0.194234, 0.15284, 0.137348, 0.134866, 0.147574, 0.073402, 0.064632, 0.064632, 0.066181, 0.069024, 0.067594, 0.058088, 0.096677, 0.090864, 0.167087, 0.137348, 0.137348, 0.06184, 0.060549, 0.0704, 0.134866, 0.15284, 0.173081, 0.161087, 0.142424, 0.194234, 0.308712, 0.194234, 0.203355, 0.268042, 0.219301, 0.191378, 0.194234, 0.200174, 0.167087, 0.11371, 0.090864, 0.088832, 0.203355], '')</t>
  </si>
  <si>
    <t>[20, 21, 22, 23, 24]</t>
  </si>
  <si>
    <t>UPI000173042A status=activ</t>
  </si>
  <si>
    <t>([0.017138, 0.01078, 0.016021, 0.022667, 0.035586, 0.051831, 0.069024, 0.035586, 0.044297, 0.029376, 0.018787, 0.014315, 0.013437, 0.011903, 0.013613, 0.013265, 0.023087, 0.022306, 0.045352, 0.044297, 0.046336, 0.025316, 0.025316, 0.024393, 0.024393, 0.013437, 0.013265, 0.008895, 0.01227, 0.014783, 0.014783, 0.016826, 0.023087, 0.022667, 0.025762, 0.026338, 0.026338, 0.026338, 0.016257, 0.011342, 0.011342, 0.011518, 0.018106, 0.032017, 0.018787, 0.019109, 0.034068, 0.032677, 0.032677, 0.022667, 0.019401, 0.022306, 0.038042, 0.027463, 0.016826, 0.028107, 0.017138, 0.031287, 0.025316, 0.035586, 0.054297, 0.029376, 0.016528, 0.010372, 0.010131, 0.015694, 0.016021, 0.017447, 0.010131, 0.013265, 0.021381, 0.020165, 0.020165, 0.012727, 0.024393, 0.042364, 0.023963, 0.023534, 0.023087, 0.032017, 0.044297, 0.036378, 0.036378, 0.064632, 0.120615, 0.0704, 0.040537, 0.021381, 0.019109, 0.036378, 0.049374, 0.05306, 0.05306, 0.086953, 0.15284, 0.086953, 0.059222, 0.071867, 0.085092, 0.079919, 0.056825, 0.050641, 0.035586, 0.064632, 0.042364, 0.024393, 0.023963, 0.046336, 0.085092, 0.046336, 0.025762, 0.024393, 0.022667, 0.014315, 0.014586, 0.009401, 0.013265, 0.013016, 0.011518, 0.010221, 0.01078, 0.013437, 0.009187, 0.014586, 0.009865, 0.014075, 0.023963, 0.040537, 0.021816, 0.013821, 0.023963, 0.041405, 0.025316, 0.014315, 0.014586, 0.014586, 0.023087, 0.023087, 0.019109, 0.031287, 0.034884, 0.019109, 0.020165, 0.034068, 0.020876, 0.038858, 0.036378, 0.0198, 0.0198, 0.035586, 0.06184, 0.034884, 0.03976, 0.037156, 0.076542, 0.134866, 0.076542, 0.081712, 0.042364, 0.046336, 0.028695, 0.038858, 0.040537, 0.035586, 0.038858, 0.06184, 0.069024, 0.073402, 0.134866, 0.085092, 0.066181, 0.049374, 0.048328, 0.049374, 0.050641, 0.03976, 0.035586, 0.060549, 0.058088, 0.060549, 0.06184, 0.100716, 0.06312, 0.109221, 0.122885, 0.064632, 0.069024, 0.046336, 0.033407, 0.023963, 0.032677, 0.032017, 0.034068, 0.058088, 0.034884, 0.06312, 0.066181], '')</t>
  </si>
  <si>
    <t>UPI000173042C status=activ</t>
  </si>
  <si>
    <t>([0.034884, 0.058088, 0.036378, 0.078022, 0.109221, 0.179055, 0.206376, 0.127496, 0.173081, 0.200174, 0.142424, 0.173081, 0.191378, 0.288399, 0.380708, 0.324872, 0.356642, 0.352862, 0.458154, 0.359901, 0.359901, 0.390993, 0.356642, 0.349426, 0.311707, 0.281712, 0.243554, 0.25031, 0.380708, 0.25406, 0.17593, 0.284882, 0.284882, 0.281712, 0.264545, 0.216401, 0.271506, 0.31487, 0.308712, 0.311707, 0.408655, 0.42561, 0.42561, 0.458154, 0.468512, 0.436924, 0.398279, 0.31487, 0.332115, 0.31487, 0.324872, 0.42561, 0.380708, 0.298791, 0.401658, 0.414856, 0.461924, 0.408655, 0.366687, 0.390993, 0.366687, 0.25031, 0.229226, 0.167087, 0.10481, 0.161087, 0.191378, 0.17593, 0.268042, 0.219301, 0.155435, 0.206376, 0.203355, 0.247041, 0.301917, 0.301917, 0.288399, 0.271506, 0.374039, 0.308712, 0.206376, 0.21291, 0.321458, 0.243554, 0.229226, 0.349426, 0.324872, 0.239899, 0.318242, 0.321458, 0.271506, 0.257454, 0.298791, 0.284882, 0.194234, 0.222385, 0.206376, 0.21291, 0.216401, 0.173081, 0.167087, 0.17593, 0.17593, 0.182256, 0.185198, 0.268042, 0.161087, 0.116183, 0.185198, 0.203355, 0.182256, 0.264545, 0.339168, 0.26085, 0.25406, 0.321458, 0.239899, 0.232838, 0.26085, 0.225814, 0.257454, 0.339168, 0.408655, 0.374039, 0.278302, 0.352862, 0.271506, 0.31487, 0.324872, 0.31487, 0.311707, 0.206376, 0.194234, 0.132295, 0.191378, 0.194234, 0.144935, 0.185198, 0.125101, 0.11371, 0.134866, 0.144935, 0.155435, 0.15284, 0.170161, 0.25031, 0.179055, 0.225814, 0.271506, 0.264545, 0.26085, 0.216401, 0.321458, 0.25406, 0.332115, 0.342579, 0.264545, 0.328603, 0.352862, 0.447574, 0.318242, 0.31487, 0.31487, 0.301917, 0.243554, 0.179055, 0.196879, 0.239899, 0.271506, 0.26085, 0.31487, 0.243554, 0.170161, 0.167087, 0.268042, 0.194234, 0.191378, 0.284882, 0.301917, 0.321458, 0.229226, 0.332115, 0.332115, 0.236433, 0.264545, 0.346032, 0.422041, 0.422041, 0.390993, 0.40511, 0.318242, 0.271506, 0.339168, 0.458154, 0.384043, 0.349426, 0.422041, 0.4292, 0.408655, 0.41194, 0.31487, 0.408655, 0.42561, 0.398279, 0.41194, 0.346032, 0.332115, 0.26085, 0.257454, 0.209395, 0.225814, 0.278302, 0.275179, 0.17593, 0.144935, 0.139895, 0.116183, 0.125101, 0.071867, 0.060549, 0.059222, 0.10481, 0.094817, 0.074921, 0.054297, 0.079919, 0.106997, 0.116183, 0.116183, 0.066181, 0.120615, 0.083462, 0.060549, 0.067594, 0.134866, 0.15008, 0.203355, 0.232838, 0.239899, 0.332115, 0.356642, 0.36309, 0.356642, 0.36309, 0.41194, 0.380708, 0.401658, 0.398279, 0.377384, 0.447574, 0.440853, 0.41194, 0.461924, 0.570702, 0.545602, 0.458154, 0.461924, 0.41194, 0.408655, 0.40511, 0.414856, 0.377384, 0.332115, 0.311707, 0.232838, 0.144935, 0.243554, 0.132295, 0.132295, 0.147574, 0.096677, 0.132295, 0.17593, 0.102787, 0.090864, 0.092881, 0.122885, 0.122885, 0.17593, 0.144935, 0.118441, 0.127496, 0.170161, 0.137348, 0.137348, 0.209395, 0.216401, 0.219301, 0.346032, 0.219301, 0.137348, 0.147574, 0.18812, 0.111485, 0.147574, 0.164327, 0.239899, 0.236433, 0.232838, 0.247041, 0.318242, 0.31487, 0.196879, 0.194234, 0.281712, 0.216401, 0.182256, 0.268042, 0.182256, 0.17593, 0.25031, 0.243554, 0.281712, 0.257454, 0.349426, 0.390993, 0.377384, 0.288399, 0.328603, 0.352862, 0.264545, 0.225814, 0.291804, 0.268042, 0.275179, 0.26085, 0.339168, 0.281712, 0.179055, 0.257454, 0.264545, 0.288399, 0.291804, 0.31487, 0.332115, 0.332115, 0.324872, 0.21291, 0.31487, 0.216401, 0.200174, 0.288399, 0.311707, 0.25031, 0.275179, 0.257454, 0.278302, 0.182256, 0.164327, 0.275179, 0.247041, 0.26085, 0.26085, 0.275179, 0.191378, 0.191378, 0.185198, 0.11371, 0.11371, 0.111485, 0.106997, 0.0704, 0.071867, 0.064632, 0.045352, 0.041405, 0.043307, 0.020876, 0.040537, 0.047319, 0.025316, 0.034884, 0.028695, 0.033407, 0.043307, 0.092881, 0.056825, 0.029376, 0.050641, 0.120615, 0.122885, 0.170161, 0.232838, 0.139895, 0.073402, 0.134866, 0.139895, 0.15284, 0.247041, 0.239899, 0.328603, 0.418646, 0.328603, 0.26085, 0.247041, 0.278302, 0.147574, 0.118441, 0.11371, 0.120615, 0.059222, 0.029376, 0.029376, 0.028695, 0.054297, 0.111485, 0.096677, 0.15284, 0.139895, 0.134866, 0.109221, 0.056825, 0.038042, 0.058088, 0.092881, 0.044297, 0.041405, 0.081712, 0.15008, 0.209395, 0.203355, 0.295083, 0.321458, 0.342579, 0.352862, 0.26085, 0.264545, 0.268042, 0.301917, 0.209395, 0.144935, 0.096677, 0.137348, 0.116183, 0.078022, 0.083462, 0.079919, 0.086953, 0.106997, 0.129801, 0.111485, 0.109221, 0.11371, 0.173081, 0.203355, 0.173081, 0.170161, 0.098513, 0.10481, 0.085092, 0.15284, 0.232838, 0.26085, 0.209395, 0.288399, 0.271506, 0.15008, 0.25031, 0.264545, 0.132295, 0.11371, 0.164327, 0.164327, 0.094817, 0.086953, 0.0704, 0.066181, 0.067594, 0.122885, 0.129801, 0.090864, 0.090864, 0.086953, 0.079919, 0.134866, 0.086953, 0.125101, 0.229226, 0.239899, 0.216401, 0.335645, 0.264545, 0.239899, 0.139895, 0.225814, 0.206376, 0.15008, 0.200174, 0.200174, 0.225814, 0.203355, 0.278302, 0.155435, 0.116183, 0.200174, 0.109221, 0.085092, 0.098513, 0.048328, 0.050641, 0.050641, 0.056825, 0.085092, 0.059222, 0.122885, 0.076542, 0.051831, 0.078022, 0.078022, 0.127496, 0.060549, 0.0704, 0.064632, 0.129801, 0.170161, 0.158265, 0.182256, 0.318242, 0.332115, 0.465241, 0.36309, 0.278302, 0.268042, 0.243554, 0.239899, 0.15008, 0.222385, 0.281712, 0.281712, 0.155435, 0.081712, 0.144935, 0.127496, 0.132295, 0.106997, 0.106997, 0.106997, 0.106997, 0.088832, 0.088832, 0.043307, 0.086953, 0.073402, 0.056825, 0.038858, 0.032017, 0.060549, 0.031287, 0.038858, 0.022667, 0.045352, 0.098513, 0.088832, 0.094817, 0.11371, 0.122885, 0.067594, 0.071867, 0.120615, 0.134866, 0.137348, 0.134866, 0.127496, 0.236433, 0.271506, 0.268042, 0.401658, 0.401658, 0.40511, 0.394753, 0.483068, 0.494003, 0.394753, 0.374039, 0.301917, 0.200174, 0.264545, 0.352862, 0.271506, 0.284882, 0.17593, 0.182256, 0.26085, 0.147574, 0.147574, 0.144935, 0.216401, 0.11371, 0.10481, 0.167087, 0.109221, 0.058088, 0.045352, 0.081712, 0.098513, 0.085092, 0.109221, 0.074921, 0.074921, 0.067594, 0.036378, 0.064632, 0.033407, 0.034068, 0.035586, 0.028107, 0.031287, 0.021816, 0.025316, 0.022306, 0.021816, 0.038042, 0.064632, 0.038042, 0.03976, 0.038858, 0.033407, 0.044297, 0.059222, 0.064632, 0.109221, 0.109221, 0.056825, 0.106997, 0.111485, 0.203355, 0.232838, 0.219301, 0.281712, 0.380708, 0.301917, 0.308712, 0.308712, 0.308712, 0.335645, 0.247041, 0.216401, 0.26085, 0.247041, 0.229226, 0.209395, 0.216401, 0.30533, 0.387226, 0.288399, 0.298791, 0.26085, 0.161087, 0.116183, 0.129801, 0.06184, 0.120615, 0.120615, 0.11371, 0.147574, 0.25031, 0.324872, 0.275179, 0.349426, 0.321458, 0.236433, 0.164327, 0.158265, 0.155435, 0.191378, 0.271506, 0.164327, 0.191378, 0.30533, 0.374039, 0.374039, 0.472492, 0.476583, 0.444081, 0.42561, 0.390993, 0.332115, 0.31487, 0.390993, 0.356642, 0.374039, 0.480142, 0.63748, 0.618285], '')</t>
  </si>
  <si>
    <t>[253, 254, 682, 683]</t>
  </si>
  <si>
    <t>UPI000173042D status=activ</t>
  </si>
  <si>
    <t>([0.553315, 0.444081, 0.332115, 0.247041, 0.191378, 0.134866, 0.173081, 0.209395, 0.167087, 0.191378, 0.15008, 0.116183, 0.067594, 0.071867, 0.045352, 0.025316, 0.016021, 0.014075, 0.011669, 0.01204, 0.008895, 0.008276, 0.007555, 0.010131, 0.014075, 0.020522, 0.035586, 0.034884, 0.033407, 0.046336, 0.058088, 0.085092, 0.085092, 0.137348, 0.219301, 0.288399, 0.414856, 0.490133, 0.509769, 0.461924, 0.494003, 0.570702, 0.741537, 0.859585, 0.859585, 0.868118, 0.868118, 0.871313, 0.894241, 0.894241, 0.91684, 0.891961, 0.903857, 0.948786, 0.956248, 0.901269, 0.849326, 0.812494, 0.837511, 0.84206, 0.901269, 0.856457, 0.88723, 0.859585, 0.846163, 0.852992, 0.767246, 0.680603, 0.680603, 0.648219, 0.675549, 0.56648, 0.486429, 0.483068, 0.468512, 0.468512, 0.450668, 0.562014, 0.538167, 0.534167, 0.545602, 0.541878, 0.483068, 0.444081, 0.440853, 0.454136, 0.465241, 0.468512, 0.541878, 0.517562, 0.42561, 0.422041, 0.51388, 0.5017, 0.525368, 0.521092, 0.483068, 0.494003, 0.458154, 0.497853, 0.497853, 0.497853, 0.480142, 0.56648, 0.505461, 0.5017, 0.468512, 0.454136, 0.549308, 0.529623, 0.557691, 0.63748, 0.642678, 0.618285, 0.653063, 0.541878, 0.534167, 0.468512, 0.545602, 0.562014, 0.553315, 0.557691, 0.483068, 0.497853, 0.440853, 0.461924, 0.486429, 0.494003, 0.497853, 0.422041, 0.436924, 0.414856, 0.433034, 0.394753, 0.370445, 0.418646, 0.483068, 0.472492, 0.538167, 0.529623, 0.480142, 0.4292, 0.390993], '')</t>
  </si>
  <si>
    <t>[0, 38, 41, 42, 43, 44, 45, 46, 47, 48, 49, 50, 51, 52, 53, 54, 55, 56, 57, 58, 59, 60, 61, 62, 63, 64, 65, 66, 67, 68, 69, 70, 71, 77, 78, 79, 80, 81, 88, 89, 92, 93, 94, 95, 103, 104, 105, 108, 109, 110, 111, 112, 113, 114, 115, 116, 118, 119, 120, 121, 138, 139]</t>
  </si>
  <si>
    <t>UPI000173042F status=activ</t>
  </si>
  <si>
    <t>([0.010509, 0.006567, 0.00543, 0.005683, 0.007091, 0.006374, 0.004775, 0.005683, 0.004921, 0.005734, 0.005872, 0.005799, 0.00389, 0.00389, 0.003246, 0.002555, 0.003997, 0.003924, 0.002623, 0.00155, 0.001417, 0.001417, 0.001391, 0.001855, 0.002366, 0.002327, 0.001967, 0.002014, 0.002078, 0.002976, 0.001748, 0.001383, 0.001743, 0.001748, 0.001112, 0.00155, 0.002336, 0.002057, 0.001305, 0.001434, 0.002327, 0.002503, 0.003671, 0.003701, 0.002512, 0.002276, 0.001391, 0.001408, 0.001417, 0.001499, 0.001112, 0.001533, 0.002057, 0.001232, 0.001597, 0.001936, 0.001288, 0.001602, 0.000958, 0.00103, 0.000816, 0.000936, 0.001335, 0.001374, 0.002138, 0.002366, 0.001649, 0.002606, 0.002606, 0.002623, 0.002482, 0.002138, 0.001743, 0.001383, 0.001541, 0.001211, 0.001649, 0.002623, 0.001499, 0.001675, 0.002435, 0.002662, 0.001808, 0.001202, 0.000674, 0.000301, 0.000262, 0.000262, 0.000309, 0.000614, 0.000614, 0.000674, 0.000906, 0.000893, 0.001249, 0.001778, 0.001748, 0.001597, 0.00146, 0.001743, 0.001743, 0.001692, 0.002512, 0.002327, 0.00246, 0.003671, 0.004899, 0.005378, 0.006701, 0.004388, 0.003212, 0.003177, 0.002078, 0.002482, 0.002435, 0.002761, 0.0028, 0.004414, 0.004483, 0.004736, 0.003963, 0.004976, 0.003431, 0.002396, 0.002606, 0.002623, 0.002555, 0.002057, 0.001786, 0.001572, 0.002057, 0.002705, 0.002761, 0.002761, 0.001786, 0.003053, 0.003246, 0.003298, 0.001808, 0.001786, 0.001748, 0.003079, 0.003461, 0.005503, 0.006701, 0.009483, 0.00962, 0.006374, 0.009401, 0.016021, 0.031287, 0.023534, 0.01204, 0.024393, 0.06312, 0.098513, 0.078022, 0.032677, 0.015694, 0.038042, 0.028695, 0.013821, 0.013016, 0.013016, 0.009865, 0.007645, 0.004689, 0.006619, 0.010131, 0.008075, 0.005872, 0.003804, 0.00359, 0.00359, 0.003555, 0.003405, 0.002529, 0.002606, 0.00316, 0.003701, 0.003053, 0.0028, 0.003555, 0.002705, 0.002057, 0.001778, 0.002482, 0.00389], '')</t>
  </si>
  <si>
    <t>UPI0001730431 status=activ</t>
  </si>
  <si>
    <t>([0.472492, 0.418646, 0.31487, 0.387226, 0.41194, 0.436924, 0.36309, 0.268042, 0.308712, 0.349426, 0.384043, 0.4292, 0.433034, 0.408655, 0.30533, 0.332115, 0.4292, 0.436924, 0.346032, 0.4292, 0.394753, 0.284882, 0.239899, 0.339168, 0.308712, 0.328603, 0.264545, 0.278302, 0.408655, 0.408655, 0.311707, 0.31487, 0.308712, 0.206376, 0.25031, 0.342579, 0.356642, 0.349426, 0.349426, 0.349426, 0.366687, 0.374039, 0.486429, 0.505461, 0.384043, 0.401658, 0.377384, 0.41194, 0.476583, 0.422041, 0.335645, 0.414856, 0.321458, 0.257454, 0.281712, 0.268042, 0.278302, 0.225814, 0.243554, 0.26085, 0.332115, 0.232838, 0.229226, 0.216401, 0.257454, 0.352862, 0.281712, 0.298791, 0.324872, 0.247041, 0.185198, 0.25406, 0.209395, 0.206376, 0.203355, 0.191378, 0.200174, 0.21291, 0.264545, 0.206376, 0.120615, 0.096677, 0.127496, 0.134866, 0.134866, 0.155435, 0.158265, 0.209395, 0.118441, 0.118441, 0.116183, 0.18812, 0.18812, 0.236433, 0.236433, 0.247041, 0.298791, 0.288399, 0.185198, 0.116183, 0.142424, 0.225814, 0.161087, 0.194234, 0.191378, 0.209395, 0.229226, 0.232838, 0.225814, 0.335645, 0.328603, 0.321458, 0.247041, 0.278302, 0.257454, 0.301917, 0.328603, 0.359901, 0.346032, 0.450668, 0.541878, 0.458154, 0.450668, 0.529623, 0.447574, 0.40511, 0.346032, 0.328603, 0.339168, 0.380708, 0.366687, 0.377384, 0.458154, 0.538167, 0.51388, 0.440853, 0.490133, 0.486429, 0.422041, 0.4292, 0.41194, 0.414856, 0.444081, 0.377384, 0.324872, 0.414856, 0.440853, 0.490133, 0.51388, 0.390993, 0.295083, 0.21291, 0.219301, 0.216401, 0.216401, 0.200174, 0.194234, 0.109221, 0.078022, 0.118441, 0.120615, 0.116183, 0.06312, 0.045352, 0.040537, 0.073402, 0.050641, 0.042364, 0.023534, 0.014783, 0.017447, 0.016021, 0.024826, 0.024393, 0.024393, 0.025762, 0.026338, 0.048328, 0.088832, 0.139895, 0.134866, 0.106997, 0.116183, 0.127496, 0.194234, 0.191378, 0.118441, 0.096677, 0.079919, 0.144935, 0.170161, 0.236433, 0.318242, 0.291804, 0.284882, 0.191378, 0.185198, 0.182256, 0.170161, 0.170161, 0.200174, 0.134866, 0.167087, 0.155435, 0.155435, 0.15284, 0.18812, 0.26085, 0.339168, 0.41194, 0.398279, 0.436924, 0.335645, 0.352862, 0.301917, 0.206376, 0.203355, 0.206376, 0.219301, 0.164327, 0.170161, 0.098513, 0.185198, 0.173081, 0.194234, 0.281712, 0.203355, 0.164327, 0.167087, 0.137348, 0.144935, 0.134866, 0.10481, 0.167087, 0.079919, 0.076542, 0.111485, 0.122885, 0.092881, 0.085092, 0.137348, 0.081712, 0.098513, 0.045352, 0.05306, 0.048328, 0.034068, 0.033407, 0.036378, 0.029376, 0.022667, 0.013016, 0.008895, 0.010672, 0.009401, 0.015078, 0.019401, 0.026338, 0.036378, 0.037156, 0.0198, 0.014783, 0.023534, 0.030003, 0.034068, 0.032677, 0.018106, 0.023534, 0.038858, 0.064632, 0.081712, 0.134866, 0.17593, 0.167087, 0.155435, 0.185198, 0.219301, 0.17593, 0.155435, 0.158265, 0.102787, 0.196879, 0.243554, 0.247041, 0.247041, 0.203355, 0.18812, 0.200174, 0.167087, 0.185198, 0.111485, 0.111485, 0.118441, 0.155435, 0.173081, 0.182256, 0.100716, 0.048328, 0.086953, 0.090864, 0.060549, 0.071867, 0.0704, 0.066181, 0.036378, 0.026338, 0.060549, 0.035586, 0.066181, 0.046336, 0.043307, 0.085092, 0.081712, 0.044297, 0.03976, 0.043307, 0.047319, 0.074921, 0.102787, 0.081712, 0.06312, 0.092881, 0.15008, 0.078022, 0.076542, 0.074921, 0.098513, 0.092881, 0.116183, 0.05306, 0.092881, 0.086953, 0.049374, 0.032017, 0.059222, 0.067594, 0.06184, 0.031287, 0.042364, 0.030611, 0.038042, 0.046336, 0.058088, 0.031287, 0.059222, 0.032677, 0.044297, 0.033407, 0.035586, 0.026892, 0.067594, 0.03976, 0.032677, 0.051831, 0.066181, 0.035586, 0.019401, 0.033407, 0.059222, 0.056825, 0.078022, 0.083462, 0.088832, 0.054297, 0.056825, 0.047319, 0.081712, 0.109221, 0.15008, 0.15008, 0.158265, 0.102787, 0.161087, 0.206376, 0.134866, 0.100716, 0.167087, 0.243554, 0.243554, 0.161087, 0.137348, 0.142424, 0.109221, 0.085092, 0.127496, 0.194234, 0.206376, 0.179055, 0.137348, 0.086953], '')</t>
  </si>
  <si>
    <t>[43, 120, 123, 133, 134, 148]</t>
  </si>
  <si>
    <t>UPI0001730432 status=activ</t>
  </si>
  <si>
    <t>([0.059222, 0.06184, 0.090864, 0.054297, 0.073402, 0.096677, 0.064632, 0.085092, 0.066181, 0.067594, 0.069024, 0.088832, 0.046336, 0.045352, 0.040537, 0.0704, 0.066181, 0.120615, 0.200174, 0.278302, 0.374039, 0.26085, 0.301917, 0.216401, 0.216401, 0.229226, 0.229226, 0.31487, 0.324872, 0.390993, 0.308712, 0.339168, 0.335645, 0.433034, 0.339168, 0.346032, 0.247041, 0.15008, 0.127496, 0.069024, 0.081712, 0.074921, 0.088832, 0.085092, 0.132295, 0.21291, 0.200174, 0.206376, 0.167087, 0.155435, 0.161087, 0.161087, 0.161087, 0.086953, 0.092881, 0.085092, 0.081712, 0.155435, 0.170161, 0.170161, 0.25406, 0.200174, 0.21291, 0.232838, 0.155435, 0.137348, 0.139895, 0.142424, 0.118441, 0.144935, 0.092881, 0.090864, 0.167087, 0.102787, 0.118441, 0.109221, 0.206376, 0.15008, 0.079919, 0.144935, 0.15284, 0.083462, 0.098513, 0.051831, 0.078022, 0.139895, 0.158265, 0.094817, 0.096677, 0.059222, 0.060549, 0.102787, 0.106997, 0.071867, 0.074921, 0.120615, 0.100716, 0.102787, 0.085092, 0.144935, 0.134866, 0.106997, 0.125101, 0.125101, 0.194234, 0.122885, 0.116183, 0.079919, 0.081712, 0.054297, 0.11371, 0.120615, 0.127496, 0.122885, 0.170161, 0.247041, 0.264545, 0.308712, 0.298791, 0.295083, 0.219301, 0.194234, 0.236433, 0.209395, 0.155435, 0.11371, 0.185198, 0.129801, 0.182256, 0.257454, 0.222385, 0.129801, 0.134866, 0.0704, 0.074921, 0.081712, 0.083462, 0.042364, 0.032677, 0.037156, 0.071867, 0.054297, 0.076542, 0.076542, 0.15284, 0.219301, 0.25031, 0.15008, 0.206376, 0.203355, 0.216401, 0.229226, 0.243554, 0.236433, 0.356642, 0.359901, 0.352862, 0.257454, 0.377384, 0.418646, 0.408655, 0.318242, 0.440853, 0.318242, 0.30533, 0.291804, 0.278302, 0.308712, 0.352862, 0.288399, 0.206376, 0.127496, 0.194234, 0.271506, 0.264545, 0.209395, 0.203355, 0.170161, 0.185198, 0.164327, 0.098513, 0.06184, 0.118441, 0.094817, 0.127496, 0.125101, 0.127496, 0.127496, 0.127496, 0.15284, 0.209395, 0.295083, 0.31487, 0.318242, 0.278302, 0.196879, 0.236433, 0.239899, 0.268042, 0.377384, 0.377384, 0.36309, 0.342579, 0.291804, 0.318242, 0.301917, 0.328603, 0.324872, 0.247041, 0.257454, 0.185198, 0.125101, 0.071867, 0.11371, 0.111485, 0.144935, 0.222385, 0.219301, 0.125101, 0.100716, 0.085092, 0.090864, 0.164327, 0.209395, 0.209395, 0.137348, 0.18812, 0.092881, 0.096677, 0.155435, 0.127496, 0.216401, 0.308712, 0.318242, 0.30533, 0.271506, 0.278302, 0.278302, 0.243554, 0.268042, 0.219301, 0.194234, 0.120615, 0.111485, 0.137348, 0.158265, 0.247041, 0.281712, 0.384043, 0.384043, 0.311707, 0.349426, 0.349426, 0.257454, 0.264545, 0.185198, 0.219301, 0.182256, 0.11371, 0.142424, 0.179055, 0.275179, 0.222385, 0.301917, 0.301917, 0.291804, 0.225814, 0.225814, 0.164327, 0.164327, 0.167087, 0.137348, 0.134866, 0.15284, 0.222385, 0.206376, 0.295083, 0.328603, 0.257454, 0.349426, 0.346032, 0.390993, 0.301917, 0.321458, 0.257454, 0.196879, 0.225814, 0.301917, 0.291804, 0.339168, 0.257454, 0.15008, 0.243554, 0.161087, 0.083462, 0.085092, 0.161087, 0.147574, 0.125101, 0.17593, 0.167087, 0.109221, 0.11371, 0.179055, 0.243554, 0.318242, 0.295083, 0.281712, 0.271506, 0.167087, 0.161087, 0.25406, 0.36309, 0.36309, 0.36309, 0.461924, 0.374039, 0.352862, 0.356642, 0.356642, 0.387226, 0.390993, 0.377384, 0.374039, 0.335645, 0.339168, 0.243554, 0.247041, 0.173081, 0.17593, 0.247041, 0.247041, 0.229226, 0.15284, 0.164327, 0.182256, 0.182256, 0.179055, 0.144935, 0.142424, 0.142424, 0.102787, 0.106997, 0.142424, 0.137348, 0.100716, 0.102787, 0.161087, 0.257454, 0.349426, 0.284882, 0.31487, 0.311707, 0.31487, 0.414856, 0.408655, 0.433034, 0.342579, 0.342579, 0.398279, 0.398279, 0.339168, 0.36309, 0.275179, 0.30533, 0.31487, 0.339168, 0.356642, 0.370445, 0.311707, 0.25406, 0.278302, 0.200174, 0.132295, 0.132295, 0.0704, 0.046336, 0.066181, 0.088832, 0.147574, 0.081712, 0.083462, 0.074921, 0.092881, 0.102787, 0.109221, 0.06184, 0.076542, 0.051831, 0.051831, 0.038858, 0.028107, 0.024826, 0.042364, 0.044297, 0.028107, 0.051831, 0.045352, 0.033407, 0.043307, 0.041405, 0.081712, 0.085092, 0.081712, 0.090864, 0.142424, 0.094817, 0.094817, 0.132295, 0.15284, 0.142424, 0.229226, 0.308712, 0.370445, 0.30533, 0.335645, 0.4292, 0.433034, 0.538167, 0.585406, 0.497853, 0.458154, 0.440853, 0.4292, 0.436924, 0.42561, 0.408655, 0.468512, 0.465241, 0.349426, 0.349426, 0.356642, 0.31487, 0.288399, 0.298791, 0.301917, 0.264545, 0.275179, 0.257454, 0.257454, 0.25406, 0.311707, 0.366687, 0.339168, 0.366687, 0.346032, 0.359901, 0.301917, 0.308712, 0.40511, 0.505461, 0.414856, 0.335645, 0.380708, 0.418646, 0.41194, 0.468512, 0.562014, 0.444081, 0.444081, 0.444081, 0.414856, 0.414856, 0.295083, 0.335645, 0.31487, 0.41194, 0.342579, 0.324872, 0.324872, 0.209395, 0.200174, 0.278302, 0.356642, 0.339168, 0.339168, 0.281712, 0.284882, 0.284882, 0.36309, 0.359901, 0.377384, 0.40511, 0.339168, 0.394753, 0.384043, 0.356642, 0.339168, 0.380708, 0.450668, 0.42561, 0.56648, 0.541878, 0.534167, 0.509769, 0.486429], '')</t>
  </si>
  <si>
    <t>[418, 419, 450, 457, 491, 492, 493, 494]</t>
  </si>
  <si>
    <t>UPI0001730435 status=activ</t>
  </si>
  <si>
    <t>([0.324872, 0.216401, 0.25406, 0.142424, 0.191378, 0.232838, 0.268042, 0.324872, 0.380708, 0.390993, 0.414856, 0.422041, 0.40511, 0.339168, 0.339168, 0.349426, 0.321458, 0.318242, 0.281712, 0.275179, 0.18812, 0.167087, 0.239899, 0.243554, 0.346032, 0.247041, 0.257454, 0.25406, 0.158265, 0.139895, 0.155435, 0.092881, 0.06184, 0.060549, 0.060549, 0.056825, 0.056825, 0.030003, 0.059222, 0.045352, 0.024826, 0.042364, 0.096677, 0.079919, 0.037156, 0.038042, 0.035586, 0.031287, 0.024826, 0.041405, 0.045352, 0.032677, 0.056825, 0.11371, 0.049374, 0.083462, 0.144935, 0.137348, 0.25031, 0.229226, 0.225814, 0.321458, 0.324872, 0.275179, 0.209395, 0.335645, 0.216401, 0.308712, 0.21291, 0.247041, 0.206376, 0.120615, 0.15284, 0.155435, 0.079919, 0.158265, 0.15008, 0.092881, 0.042364, 0.020876, 0.018106, 0.032677, 0.030611, 0.018106, 0.022667, 0.043307, 0.022306, 0.025316, 0.028695, 0.055536, 0.026338, 0.038858, 0.071867, 0.038042, 0.038042, 0.079919, 0.081712, 0.100716, 0.098513, 0.18812, 0.301917, 0.339168, 0.222385, 0.225814, 0.203355, 0.127496, 0.079919, 0.139895, 0.158265, 0.085092, 0.090864, 0.173081, 0.083462, 0.038042, 0.066181, 0.0704, 0.034068, 0.0198, 0.01078, 0.017138, 0.017447, 0.015344, 0.014783, 0.028107, 0.016528, 0.025762, 0.025316, 0.048328, 0.036378, 0.036378, 0.037156, 0.019401, 0.020876, 0.038858, 0.045352, 0.045352, 0.034068, 0.032677, 0.06312, 0.118441, 0.11371, 0.118441, 0.066181, 0.05306, 0.043307, 0.081712, 0.055536, 0.06312, 0.028695, 0.022667, 0.022667, 0.03976, 0.0704, 0.036378, 0.020876, 0.026892, 0.030003, 0.038042, 0.03976, 0.038042, 0.017447, 0.017797, 0.017447, 0.023534, 0.028695, 0.016826, 0.016021, 0.026338, 0.022306, 0.038858, 0.076542, 0.120615, 0.069024, 0.038858, 0.056825, 0.102787, 0.139895, 0.137348, 0.134866, 0.225814, 0.229226, 0.301917, 0.209395, 0.118441, 0.083462, 0.090864, 0.088832, 0.098513, 0.106997, 0.182256, 0.18812, 0.179055, 0.098513, 0.161087, 0.209395, 0.26085, 0.243554, 0.243554, 0.232838, 0.129801, 0.118441, 0.122885, 0.092881, 0.090864, 0.17593, 0.275179, 0.170161, 0.196879, 0.194234, 0.18812, 0.203355, 0.229226, 0.225814, 0.229226, 0.236433, 0.275179, 0.167087, 0.179055, 0.106997, 0.060549, 0.125101, 0.125101, 0.116183, 0.147574, 0.232838, 0.21291, 0.129801, 0.15008, 0.21291, 0.206376, 0.203355, 0.164327, 0.083462, 0.03976, 0.040537, 0.038858, 0.03976, 0.081712, 0.083462, 0.109221, 0.109221, 0.120615, 0.059222, 0.032017, 0.045352, 0.034068, 0.022667, 0.044297, 0.073402, 0.042364, 0.026892, 0.018106, 0.013265, 0.020876, 0.040537, 0.092881, 0.092881, 0.090864, 0.081712, 0.06184, 0.054297, 0.056825, 0.058088, 0.120615, 0.106997, 0.10481, 0.0704, 0.088832, 0.046336, 0.047319, 0.086953, 0.129801, 0.120615, 0.194234, 0.170161, 0.092881, 0.092881, 0.044297, 0.029376, 0.029376, 0.021816, 0.018787, 0.031287, 0.030611, 0.018415, 0.023534, 0.025762, 0.028695, 0.035586, 0.06184, 0.06184, 0.058088, 0.031287, 0.031287, 0.033407, 0.023534, 0.048328, 0.03976, 0.081712, 0.120615, 0.078022, 0.132295, 0.219301, 0.229226, 0.225814, 0.200174, 0.284882, 0.17593, 0.219301, 0.229226, 0.196879, 0.18812, 0.11371, 0.185198, 0.222385, 0.170161, 0.264545, 0.275179, 0.288399, 0.291804, 0.257454, 0.359901, 0.321458, 0.342579, 0.239899, 0.257454, 0.374039, 0.352862, 0.356642, 0.418646, 0.414856, 0.328603, 0.239899, 0.268042, 0.232838, 0.284882, 0.339168, 0.239899, 0.247041, 0.129801, 0.142424, 0.170161, 0.096677, 0.118441, 0.109221, 0.17593, 0.129801, 0.078022, 0.081712, 0.094817, 0.048328, 0.047319, 0.106997, 0.10481, 0.094817, 0.074921, 0.074921, 0.045352, 0.079919, 0.0704, 0.120615, 0.06184, 0.06312, 0.109221, 0.109221, 0.120615, 0.132295, 0.182256, 0.264545, 0.15284, 0.225814, 0.229226, 0.225814, 0.155435, 0.268042, 0.36309, 0.433034, 0.433034, 0.505461, 0.476583, 0.408655, 0.332115, 0.335645, 0.335645, 0.232838, 0.25031, 0.219301, 0.116183, 0.109221, 0.064632, 0.139895, 0.076542, 0.127496, 0.129801, 0.18812, 0.116183, 0.090864, 0.102787, 0.11371, 0.069024, 0.085092, 0.125101, 0.122885, 0.125101, 0.073402, 0.139895, 0.129801, 0.086953, 0.17593, 0.173081, 0.170161, 0.109221, 0.18812, 0.200174, 0.200174, 0.127496, 0.191378, 0.219301, 0.203355, 0.118441, 0.116183, 0.122885, 0.094817, 0.194234, 0.291804, 0.291804, 0.271506, 0.185198, 0.268042, 0.264545, 0.167087, 0.268042, 0.332115, 0.229226, 0.158265, 0.173081, 0.264545, 0.222385, 0.191378, 0.161087, 0.229226, 0.31487, 0.268042, 0.301917, 0.222385, 0.158265, 0.264545], '')</t>
  </si>
  <si>
    <t>[378]</t>
  </si>
  <si>
    <t>UPI000173043E status=activ</t>
  </si>
  <si>
    <t>([0.328603, 0.390993, 0.239899, 0.278302, 0.308712, 0.332115, 0.359901, 0.25031, 0.147574, 0.139895, 0.173081, 0.179055, 0.137348, 0.109221, 0.074921, 0.034884, 0.019401, 0.020165, 0.013613, 0.009096, 0.007031, 0.004689, 0.004513, 0.004611, 0.003461, 0.002503, 0.00231, 0.002349, 0.003276, 0.003341, 0.002705, 0.00283, 0.003555, 0.002881, 0.003963, 0.005623, 0.005683, 0.005223, 0.006619, 0.006142, 0.006194, 0.007645, 0.008002, 0.008002, 0.009977, 0.017797, 0.025762, 0.033407, 0.019109, 0.012491, 0.023963, 0.045352, 0.020876, 0.016021, 0.031287, 0.016257, 0.00962, 0.012727, 0.012727, 0.013265, 0.014783, 0.014783, 0.010509, 0.017138, 0.018415, 0.026338, 0.012727, 0.015344, 0.015344, 0.014075, 0.025316, 0.014586, 0.016826, 0.029376, 0.018415, 0.010672, 0.018106, 0.035586, 0.045352, 0.092881, 0.096677, 0.085092, 0.081712, 0.185198, 0.185198, 0.185198, 0.161087, 0.243554, 0.239899, 0.147574, 0.206376, 0.194234, 0.291804, 0.219301, 0.219301, 0.335645, 0.311707, 0.232838, 0.222385, 0.232838, 0.239899, 0.125101, 0.127496, 0.209395, 0.209395, 0.21291, 0.132295, 0.081712, 0.109221, 0.106997, 0.182256, 0.129801, 0.129801, 0.132295, 0.173081, 0.182256, 0.111485, 0.203355, 0.191378, 0.164327, 0.086953, 0.079919, 0.164327, 0.161087, 0.100716, 0.0704, 0.069024, 0.134866, 0.203355, 0.206376, 0.222385, 0.232838, 0.335645, 0.247041, 0.179055, 0.17593, 0.098513, 0.098513, 0.102787, 0.173081, 0.203355, 0.225814, 0.257454, 0.25406, 0.281712, 0.264545, 0.301917, 0.200174, 0.116183, 0.111485, 0.10481, 0.100716, 0.098513, 0.054297, 0.073402, 0.125101, 0.064632, 0.073402, 0.132295, 0.142424, 0.15008, 0.144935, 0.147574, 0.127496, 0.073402, 0.073402, 0.137348, 0.139895, 0.243554, 0.318242, 0.25406, 0.264545, 0.25406, 0.173081, 0.236433, 0.26085, 0.25406, 0.332115, 0.318242, 0.311707, 0.271506, 0.191378, 0.125101, 0.18812, 0.196879, 0.30533, 0.271506, 0.284882, 0.271506, 0.278302, 0.206376, 0.196879, 0.185198, 0.179055, 0.268042, 0.206376, 0.222385, 0.137348, 0.142424, 0.222385, 0.239899, 0.173081, 0.173081, 0.185198, 0.179055, 0.179055, 0.194234, 0.311707, 0.301917, 0.308712, 0.288399, 0.370445, 0.366687, 0.366687, 0.370445, 0.36309, 0.414856, 0.295083, 0.380708, 0.377384, 0.284882, 0.275179, 0.301917, 0.278302, 0.346032, 0.26085, 0.219301, 0.18812, 0.17593, 0.155435, 0.15008, 0.090864, 0.047319, 0.083462, 0.045352, 0.050641, 0.032677, 0.040537, 0.083462, 0.081712, 0.098513, 0.094817, 0.100716, 0.147574, 0.15008, 0.102787, 0.17593, 0.196879, 0.139895, 0.147574, 0.167087, 0.144935, 0.15008, 0.206376, 0.216401, 0.31487, 0.31487, 0.394753, 0.42561, 0.324872, 0.328603, 0.328603, 0.436924, 0.328603, 0.346032, 0.440853, 0.422041, 0.380708, 0.387226, 0.458154, 0.356642, 0.324872, 0.268042, 0.370445, 0.308712, 0.271506, 0.275179, 0.295083, 0.301917, 0.264545, 0.271506, 0.247041, 0.239899, 0.232838, 0.318242, 0.219301, 0.225814, 0.311707, 0.339168, 0.328603, 0.342579, 0.401658, 0.352862, 0.356642, 0.349426, 0.436924, 0.497853, 0.494003, 0.390993, 0.291804, 0.30533, 0.291804, 0.229226, 0.229226, 0.222385, 0.203355, 0.222385, 0.216401, 0.139895, 0.085092, 0.06184, 0.06184, 0.059222, 0.056825, 0.094817, 0.098513, 0.10481, 0.048328, 0.035586, 0.05306, 0.100716, 0.100716, 0.17593, 0.257454, 0.170161, 0.144935, 0.137348, 0.200174, 0.122885, 0.18812, 0.239899, 0.264545, 0.167087, 0.200174, 0.295083, 0.209395, 0.191378, 0.196879, 0.298791, 0.247041, 0.182256, 0.173081, 0.173081, 0.118441, 0.118441, 0.132295, 0.15284, 0.200174, 0.132295, 0.134866, 0.144935, 0.170161, 0.21291, 0.268042, 0.268042, 0.257454, 0.257454, 0.225814, 0.17593, 0.17593, 0.158265, 0.229226, 0.232838, 0.229226, 0.209395, 0.21291, 0.291804, 0.291804, 0.182256, 0.158265, 0.239899, 0.147574, 0.098513, 0.086953, 0.122885, 0.116183, 0.066181, 0.118441, 0.155435, 0.111485, 0.111485, 0.196879, 0.18812, 0.194234, 0.15284, 0.147574, 0.144935, 0.137348, 0.078022, 0.15008, 0.247041, 0.268042, 0.281712, 0.349426, 0.346032, 0.339168, 0.239899, 0.342579, 0.291804, 0.179055, 0.271506, 0.185198, 0.194234, 0.191378, 0.118441, 0.098513, 0.111485, 0.111485, 0.092881, 0.088832, 0.043307, 0.03976, 0.020165, 0.034068, 0.020165, 0.020165, 0.013265, 0.013265, 0.012727, 0.013265, 0.018787, 0.011518, 0.018415, 0.017447, 0.010926, 0.010131, 0.011106, 0.012727, 0.010131, 0.009401, 0.012491, 0.017138, 0.012491, 0.018106, 0.010926, 0.016528], '')</t>
  </si>
  <si>
    <t>UPI0001730442 status=activ</t>
  </si>
  <si>
    <t>([0.301917, 0.366687, 0.408655, 0.440853, 0.418646, 0.447574, 0.42561, 0.444081, 0.36309, 0.311707, 0.268042, 0.275179, 0.232838, 0.185198, 0.116183, 0.173081, 0.085092, 0.079919, 0.139895, 0.11371, 0.094817, 0.15008, 0.161087, 0.137348, 0.142424, 0.10481, 0.106997, 0.129801, 0.129801, 0.134866, 0.122885, 0.185198, 0.137348, 0.109221, 0.164327, 0.25031, 0.161087, 0.275179, 0.196879, 0.134866, 0.191378, 0.18812, 0.118441, 0.056825, 0.044297, 0.034068, 0.058088, 0.06184, 0.059222, 0.033407, 0.06184, 0.102787, 0.096677, 0.109221, 0.137348, 0.142424, 0.144935, 0.222385, 0.225814, 0.281712, 0.257454, 0.268042, 0.268042, 0.264545, 0.352862, 0.42561, 0.349426, 0.275179, 0.185198, 0.196879, 0.301917, 0.288399, 0.18812, 0.196879, 0.236433, 0.229226, 0.243554, 0.158265, 0.15284, 0.15284, 0.17593, 0.257454, 0.247041, 0.239899, 0.335645, 0.324872, 0.349426, 0.349426, 0.42561, 0.497853, 0.447574, 0.422041, 0.339168, 0.433034, 0.339168, 0.356642, 0.380708, 0.380708, 0.384043, 0.328603, 0.31487, 0.236433, 0.232838, 0.173081, 0.185198, 0.127496, 0.125101, 0.125101, 0.206376, 0.21291, 0.15284, 0.127496, 0.132295, 0.203355, 0.142424, 0.144935, 0.155435, 0.191378, 0.170161, 0.26085, 0.225814, 0.236433, 0.328603, 0.25406, 0.239899, 0.203355, 0.26085, 0.275179, 0.247041, 0.191378, 0.125101, 0.127496, 0.120615, 0.125101, 0.125101, 0.185198, 0.268042, 0.268042, 0.158265, 0.179055, 0.106997, 0.170161, 0.139895, 0.129801, 0.194234, 0.17593, 0.191378, 0.194234, 0.170161, 0.111485, 0.158265, 0.257454, 0.318242, 0.401658, 0.408655, 0.408655, 0.311707, 0.298791, 0.30533, 0.288399, 0.301917, 0.398279, 0.321458, 0.291804, 0.281712, 0.268042, 0.377384, 0.318242, 0.328603, 0.36309, 0.436924, 0.418646, 0.401658, 0.398279, 0.384043, 0.301917, 0.275179, 0.346032, 0.25406, 0.15284, 0.247041, 0.219301, 0.206376, 0.219301, 0.271506, 0.18812, 0.206376, 0.185198, 0.25031, 0.239899, 0.225814, 0.164327, 0.120615, 0.074921, 0.083462, 0.096677, 0.144935, 0.094817, 0.106997, 0.191378, 0.229226, 0.155435, 0.155435, 0.10481, 0.147574, 0.15008, 0.239899, 0.164327, 0.120615, 0.11371, 0.069024, 0.044297, 0.074921, 0.125101, 0.182256, 0.196879, 0.209395, 0.216401, 0.321458, 0.328603, 0.243554, 0.216401, 0.308712, 0.308712, 0.390993, 0.295083, 0.203355, 0.158265, 0.137348, 0.200174, 0.209395, 0.288399, 0.359901, 0.324872, 0.26085, 0.26085, 0.232838, 0.206376, 0.155435, 0.155435, 0.167087, 0.229226, 0.291804, 0.288399, 0.222385, 0.200174, 0.196879, 0.288399, 0.318242, 0.298791, 0.295083, 0.209395, 0.239899, 0.173081, 0.194234, 0.271506, 0.278302, 0.288399, 0.284882, 0.31487, 0.236433, 0.25031, 0.247041, 0.18812, 0.191378, 0.25406, 0.26085, 0.318242, 0.311707, 0.216401, 0.257454, 0.17593, 0.147574, 0.085092, 0.132295, 0.125101, 0.111485, 0.10481, 0.106997, 0.10481, 0.122885, 0.170161, 0.129801, 0.132295, 0.127496, 0.116183, 0.100716, 0.098513, 0.139895, 0.139895, 0.25406, 0.25031, 0.311707, 0.41194, 0.461924, 0.444081, 0.447574, 0.433034, 0.42561, 0.342579, 0.332115, 0.30533, 0.291804, 0.295083, 0.271506, 0.370445, 0.352862, 0.359901, 0.335645, 0.288399], '')</t>
  </si>
  <si>
    <t>UPI0001730445 status=activ</t>
  </si>
  <si>
    <t>([0.167087, 0.222385, 0.116183, 0.167087, 0.219301, 0.15008, 0.18812, 0.225814, 0.158265, 0.191378, 0.21291, 0.247041, 0.15008, 0.232838, 0.219301, 0.182256, 0.15008, 0.158265, 0.155435, 0.232838, 0.328603, 0.342579, 0.332115, 0.454136, 0.454136, 0.458154, 0.557691, 0.521092, 0.521092, 0.666105, 0.545602, 0.436924, 0.356642, 0.384043, 0.377384, 0.380708, 0.422041, 0.436924, 0.356642, 0.356642, 0.356642, 0.352862, 0.346032, 0.356642, 0.31487, 0.301917, 0.288399, 0.31487, 0.352862, 0.342579, 0.243554, 0.243554, 0.25406, 0.366687, 0.447574, 0.454136, 0.36309, 0.394753, 0.31487, 0.31487, 0.408655, 0.408655, 0.408655, 0.408655, 0.398279, 0.422041, 0.433034, 0.36309, 0.335645, 0.222385, 0.219301, 0.30533, 0.418646, 0.509769, 0.483068, 0.398279, 0.318242, 0.380708, 0.257454, 0.216401, 0.239899, 0.134866, 0.142424, 0.081712, 0.086953, 0.086953, 0.051831, 0.047319, 0.036378, 0.038858, 0.048328, 0.047319, 0.048328, 0.023534, 0.016257, 0.015344, 0.013613, 0.016257, 0.020165, 0.036378, 0.035586, 0.034884, 0.040537, 0.040537, 0.045352, 0.024393, 0.023963, 0.038858, 0.023087, 0.047319, 0.024826, 0.042364, 0.035586, 0.020165, 0.028107, 0.041405, 0.051831, 0.109221, 0.106997, 0.116183, 0.111485, 0.137348, 0.10481, 0.116183, 0.116183, 0.167087, 0.243554, 0.243554, 0.161087, 0.243554, 0.229226, 0.225814, 0.209395, 0.139895, 0.21291, 0.158265, 0.161087, 0.139895, 0.129801, 0.15284, 0.129801, 0.074921, 0.11371, 0.179055, 0.164327, 0.127496, 0.074921, 0.079919, 0.046336, 0.088832, 0.054297, 0.043307, 0.043307, 0.045352, 0.090864, 0.044297, 0.083462, 0.085092, 0.047319, 0.051831, 0.06184, 0.036378, 0.066181, 0.036378, 0.028695, 0.050641, 0.034068, 0.067594, 0.044297, 0.049374, 0.046336, 0.041405, 0.055536, 0.10481, 0.055536, 0.034884, 0.074921, 0.085092, 0.044297, 0.094817, 0.049374, 0.020522, 0.036378, 0.03976, 0.040537, 0.030003, 0.032017, 0.06312, 0.026892, 0.021816, 0.038042, 0.021816, 0.022667, 0.020522, 0.018787, 0.034068, 0.054297, 0.030003, 0.013821, 0.024393, 0.022667, 0.046336, 0.106997, 0.06312, 0.056825, 0.056825, 0.10481, 0.081712, 0.060549, 0.109221, 0.164327, 0.120615, 0.185198, 0.281712, 0.26085, 0.229226, 0.179055], '')</t>
  </si>
  <si>
    <t>[26, 27, 28, 29, 30, 73]</t>
  </si>
  <si>
    <t>UPI0001730446 status=activ</t>
  </si>
  <si>
    <t>([0.019109, 0.015078, 0.021816, 0.017447, 0.012491, 0.013613, 0.018106, 0.025762, 0.027463, 0.028695, 0.022306, 0.032677, 0.042364, 0.024393, 0.024393, 0.022667, 0.046336, 0.023963, 0.038042, 0.078022, 0.073402, 0.060549, 0.074921, 0.074921, 0.118441, 0.216401, 0.17593, 0.109221, 0.056825, 0.074921, 0.100716, 0.158265, 0.139895, 0.092881, 0.161087, 0.11371, 0.21291, 0.191378, 0.196879, 0.155435, 0.158265, 0.268042, 0.182256, 0.236433, 0.209395, 0.17593, 0.079919, 0.129801, 0.209395, 0.311707, 0.318242, 0.268042, 0.209395, 0.134866, 0.191378, 0.191378, 0.164327, 0.081712, 0.088832, 0.15284, 0.164327, 0.179055, 0.179055, 0.281712, 0.25406, 0.288399, 0.236433, 0.370445, 0.301917, 0.225814, 0.225814, 0.139895, 0.139895, 0.161087, 0.268042, 0.232838, 0.144935, 0.206376, 0.321458, 0.321458, 0.30533, 0.301917, 0.284882, 0.222385, 0.132295, 0.078022, 0.064632, 0.071867, 0.06184, 0.094817, 0.137348, 0.132295, 0.147574, 0.106997, 0.139895, 0.127496, 0.15284, 0.232838, 0.196879, 0.194234, 0.194234, 0.122885, 0.120615, 0.074921, 0.092881, 0.17593, 0.264545, 0.295083, 0.377384, 0.390993, 0.311707, 0.236433, 0.25406, 0.222385, 0.31487, 0.298791, 0.257454, 0.264545, 0.281712, 0.236433, 0.26085, 0.243554, 0.366687, 0.36309, 0.42561, 0.458154, 0.318242, 0.21291, 0.161087, 0.092881, 0.102787, 0.164327, 0.239899, 0.222385, 0.31487, 0.321458, 0.321458, 0.356642, 0.380708, 0.30533, 0.387226, 0.318242, 0.26085, 0.200174, 0.219301, 0.167087, 0.142424, 0.25406, 0.366687, 0.444081, 0.534167, 0.51388, 0.440853, 0.4292, 0.352862, 0.321458, 0.206376, 0.182256, 0.182256, 0.094817, 0.078022, 0.047319, 0.046336, 0.083462, 0.10481, 0.120615, 0.139895, 0.083462, 0.046336, 0.048328, 0.054297, 0.059222, 0.040537, 0.06312, 0.038858, 0.066181, 0.048328, 0.116183, 0.164327, 0.170161, 0.179055, 0.271506, 0.311707, 0.30533, 0.281712, 0.271506, 0.257454, 0.308712, 0.36309, 0.36309, 0.356642, 0.328603, 0.232838, 0.21291, 0.232838, 0.281712, 0.182256, 0.264545, 0.155435, 0.100716, 0.078022, 0.10481, 0.109221, 0.158265, 0.132295, 0.127496, 0.139895, 0.15008, 0.078022, 0.076542, 0.122885, 0.096677, 0.090864, 0.085092, 0.125101, 0.109221, 0.074921, 0.132295, 0.147574, 0.236433, 0.206376, 0.139895, 0.179055, 0.116183, 0.058088, 0.111485, 0.122885, 0.132295, 0.173081, 0.281712, 0.31487, 0.328603, 0.36309, 0.374039, 0.387226, 0.41194, 0.324872, 0.387226, 0.401658, 0.339168, 0.321458, 0.408655, 0.480142, 0.4292, 0.497853, 0.483068, 0.418646, 0.291804, 0.257454, 0.26085, 0.243554, 0.200174, 0.132295, 0.134866, 0.078022, 0.086953, 0.076542, 0.127496, 0.098513, 0.088832, 0.116183, 0.094817, 0.056825, 0.074921, 0.076542, 0.050641, 0.076542, 0.098513, 0.118441, 0.142424, 0.137348, 0.137348, 0.11371, 0.102787, 0.081712, 0.142424, 0.134866, 0.0704, 0.042364, 0.086953, 0.050641, 0.032017, 0.023963, 0.044297, 0.025316, 0.033407, 0.050641, 0.067594, 0.042364, 0.076542, 0.060549, 0.06184, 0.06312, 0.056825, 0.094817, 0.134866, 0.076542, 0.074921, 0.086953, 0.164327, 0.085092, 0.122885, 0.170161, 0.21291, 0.203355, 0.200174, 0.120615, 0.100716, 0.098513, 0.15008, 0.167087, 0.144935, 0.142424, 0.15008, 0.239899, 0.209395, 0.206376, 0.288399, 0.339168, 0.321458, 0.257454, 0.346032, 0.284882, 0.206376, 0.209395, 0.164327, 0.257454, 0.359901, 0.398279, 0.301917, 0.191378, 0.161087, 0.120615, 0.120615, 0.11371, 0.066181, 0.098513, 0.094817, 0.096677, 0.069024, 0.125101, 0.164327, 0.164327, 0.25031, 0.332115, 0.291804, 0.332115, 0.346032, 0.301917, 0.30533, 0.301917, 0.422041, 0.440853, 0.458154, 0.418646, 0.436924, 0.529623, 0.458154, 0.366687, 0.377384, 0.476583, 0.468512, 0.447574, 0.346032, 0.25406, 0.170161, 0.25031, 0.278302, 0.26085, 0.308712, 0.268042, 0.352862, 0.257454, 0.236433, 0.318242, 0.268042, 0.247041, 0.264545, 0.206376, 0.21291, 0.206376, 0.194234, 0.170161, 0.100716, 0.147574, 0.209395, 0.281712, 0.236433, 0.164327, 0.137348, 0.090864, 0.090864, 0.06312, 0.11371], '')</t>
  </si>
  <si>
    <t>[150, 151, 356]</t>
  </si>
  <si>
    <t>UPI0001730447 status=activ</t>
  </si>
  <si>
    <t>([0.41194, 0.440853, 0.291804, 0.339168, 0.36309, 0.40511, 0.295083, 0.225814, 0.147574, 0.081712, 0.096677, 0.069024, 0.033407, 0.016257, 0.015344, 0.015694, 0.00962, 0.008156, 0.005872, 0.00389, 0.003963, 0.004775, 0.003478, 0.004736, 0.003405, 0.002276, 0.00225, 0.00316, 0.002555, 0.003512, 0.003671, 0.00292, 0.003924, 0.005932, 0.008624, 0.013016, 0.013016, 0.022306, 0.026892, 0.030611, 0.073402, 0.071867, 0.059222, 0.058088, 0.026892, 0.022667, 0.03976, 0.019109, 0.01204, 0.019401, 0.010926, 0.01078, 0.00962, 0.010131, 0.009096, 0.006078, 0.006078, 0.004388, 0.004388, 0.004388, 0.004577, 0.003014, 0.00292, 0.003079, 0.003053, 0.004513, 0.006619, 0.007422, 0.01078, 0.016021, 0.015344, 0.015694, 0.030003, 0.030003, 0.021816, 0.023087, 0.048328, 0.048328, 0.047319, 0.045352, 0.056825, 0.096677, 0.116183, 0.11371, 0.045352, 0.06312, 0.030611, 0.031287, 0.016528, 0.016257, 0.016257, 0.011342, 0.011342, 0.011669, 0.011669, 0.009096, 0.006142, 0.006039, 0.006567, 0.006619, 0.005249, 0.005086, 0.003461, 0.003177, 0.002276, 0.002976, 0.003727, 0.003431, 0.002435, 0.00246, 0.002512, 0.00225, 0.00231, 0.002057, 0.002138, 0.003276, 0.003478, 0.004976, 0.005378, 0.003555, 0.00359, 0.003341, 0.00246, 0.002503, 0.003555, 0.00359, 0.004208, 0.003555, 0.003671, 0.004315, 0.006142, 0.004775, 0.00407, 0.005992, 0.006567, 0.00407, 0.003757, 0.004247, 0.004135, 0.002555, 0.002881, 0.003512, 0.004921, 0.004208, 0.006078, 0.005932, 0.008723, 0.005872, 0.00515, 0.005623, 0.004775, 0.004775, 0.004388, 0.006039, 0.004431, 0.004414, 0.004388, 0.003212, 0.002396, 0.001748, 0.001967, 0.002606, 0.002366, 0.001602, 0.001743, 0.001202, 0.00076, 0.00076, 0.001288, 0.001649, 0.001623, 0.001649, 0.001391, 0.002155, 0.002155, 0.0028, 0.0028, 0.004431, 0.006701, 0.011669, 0.017447, 0.024826, 0.028107, 0.023087, 0.023087, 0.043307, 0.042364, 0.090864, 0.102787, 0.038858, 0.0198, 0.035586, 0.079919, 0.0704, 0.067594, 0.064632, 0.028107, 0.055536, 0.036378, 0.016257, 0.009015, 0.009015, 0.010672, 0.008075, 0.013437, 0.015078, 0.009401, 0.011669, 0.006795, 0.006142, 0.006142, 0.009294, 0.008804, 0.005249, 0.006701, 0.005734, 0.004208, 0.005872, 0.005932, 0.004835, 0.005932, 0.009483, 0.010509, 0.010926, 0.013821, 0.014075, 0.017447, 0.03976, 0.059222, 0.144935, 0.079919, 0.203355, 0.194234, 0.155435, 0.185198, 0.079919, 0.102787, 0.196879, 0.164327, 0.092881, 0.098513, 0.100716, 0.083462, 0.034884, 0.017797, 0.009483, 0.006245, 0.005623, 0.005086, 0.005249, 0.003727, 0.003478, 0.002327, 0.002366, 0.001906, 0.001936, 0.001906, 0.002194, 0.002078, 0.002503, 0.003757, 0.005378, 0.004431, 0.003298, 0.003109, 0.004208, 0.006894, 0.007031, 0.009865, 0.011342, 0.010672, 0.0198, 0.054297, 0.066181, 0.042364, 0.049374, 0.074921, 0.129801, 0.056825, 0.058088, 0.049374, 0.020876, 0.015078, 0.013016, 0.023087, 0.055536, 0.028107, 0.015078, 0.015078, 0.008895, 0.005318, 0.004736, 0.00359, 0.002529, 0.00283, 0.002581, 0.0028, 0.002761, 0.003177, 0.004315, 0.00316, 0.003177, 0.003804, 0.004315, 0.005623, 0.005623, 0.004247, 0.005683, 0.007495, 0.007315, 0.008804, 0.009483, 0.008276, 0.009015, 0.012491, 0.016528, 0.028107, 0.03976, 0.031287, 0.016826, 0.018415, 0.035586, 0.037156, 0.024826, 0.011903, 0.014783, 0.014783, 0.012491, 0.012491, 0.013821, 0.025762, 0.018415, 0.034068, 0.064632, 0.109221, 0.116183, 0.054297, 0.055536, 0.025762, 0.022306, 0.021816, 0.01227, 0.01204, 0.008525, 0.009187, 0.013613, 0.008723, 0.008624, 0.011106, 0.011342, 0.006374, 0.004483, 0.006567, 0.004775, 0.004976, 0.004611, 0.003298, 0.003607, 0.003607, 0.003757, 0.003804, 0.005249, 0.004577, 0.004611, 0.005249, 0.004976, 0.005992, 0.007315, 0.004899, 0.005623, 0.003757, 0.004414, 0.006421, 0.003997, 0.005503, 0.003963, 0.00283, 0.00389, 0.005086, 0.003512, 0.004208, 0.004208, 0.004388, 0.006795, 0.006795, 0.008002, 0.013265, 0.012727, 0.015694, 0.017797, 0.018415, 0.044297, 0.038042, 0.017797, 0.046336, 0.023963, 0.021381, 0.022306, 0.014586, 0.016257, 0.032017, 0.021816, 0.042364, 0.018106, 0.013613, 0.013613, 0.009401, 0.005799, 0.004161, 0.003555, 0.003555, 0.002512, 0.002581, 0.002581, 0.003727, 0.00359, 0.00359, 0.004358, 0.004315, 0.005623, 0.003727, 0.003607, 0.00359, 0.003212, 0.003405, 0.003405, 0.002606, 0.002276, 0.003366, 0.003555, 0.004208, 0.004247, 0.004208, 0.003478, 0.003512, 0.003431, 0.003478, 0.004775, 0.005378, 0.004899, 0.004689, 0.004736, 0.004976, 0.006078, 0.007555, 0.01227, 0.015078, 0.025762, 0.0704, 0.0704, 0.132295, 0.11371, 0.182256, 0.281712, 0.311707, 0.433034, 0.414856, 0.380708, 0.356642, 0.335645, 0.604312], '')</t>
  </si>
  <si>
    <t>[460]</t>
  </si>
  <si>
    <t>UPI0001730448 status=activ</t>
  </si>
  <si>
    <t>([0.025762, 0.038042, 0.058088, 0.032677, 0.047319, 0.064632, 0.085092, 0.10481, 0.085092, 0.069024, 0.071867, 0.106997, 0.11371, 0.055536, 0.048328, 0.048328, 0.088832, 0.060549, 0.096677, 0.116183, 0.196879, 0.21291, 0.144935, 0.15008, 0.158265, 0.167087, 0.173081, 0.18812, 0.194234, 0.271506, 0.25031, 0.281712, 0.281712, 0.288399, 0.401658, 0.352862, 0.359901, 0.342579, 0.349426, 0.346032, 0.390993, 0.356642, 0.436924, 0.529623, 0.4292, 0.458154, 0.342579, 0.335645, 0.288399, 0.321458, 0.311707, 0.30533, 0.271506, 0.25406, 0.247041, 0.209395, 0.321458, 0.225814, 0.232838, 0.216401, 0.200174, 0.182256, 0.125101, 0.111485, 0.118441, 0.161087, 0.216401, 0.31487, 0.308712, 0.275179, 0.167087, 0.094817, 0.158265, 0.191378, 0.18812, 0.122885, 0.147574, 0.129801, 0.18812, 0.132295, 0.132295, 0.116183, 0.120615, 0.120615, 0.142424, 0.142424, 0.158265, 0.134866, 0.134866, 0.086953, 0.134866, 0.196879, 0.311707, 0.301917, 0.308712, 0.243554, 0.321458, 0.236433, 0.15008, 0.158265, 0.144935, 0.243554, 0.271506, 0.194234, 0.271506, 0.264545, 0.257454, 0.264545, 0.295083, 0.298791, 0.298791, 0.21291, 0.158265, 0.144935, 0.094817, 0.092881, 0.085092, 0.049374, 0.10481, 0.142424, 0.147574, 0.219301, 0.206376, 0.216401, 0.271506, 0.298791, 0.301917, 0.31487, 0.321458, 0.26085, 0.271506, 0.366687, 0.359901, 0.42561, 0.4292, 0.509769, 0.440853, 0.529623, 0.529623, 0.408655, 0.374039, 0.366687, 0.359901, 0.401658, 0.380708, 0.418646, 0.390993, 0.384043, 0.30533, 0.30533, 0.380708, 0.30533, 0.328603, 0.408655, 0.408655, 0.418646, 0.342579, 0.418646, 0.418646, 0.472492, 0.557691, 0.557691, 0.454136, 0.433034, 0.390993, 0.398279, 0.324872, 0.359901, 0.335645, 0.311707, 0.239899, 0.236433, 0.298791, 0.179055, 0.118441, 0.116183, 0.090864, 0.122885, 0.090864, 0.0704, 0.066181, 0.050641, 0.06312, 0.102787, 0.096677, 0.0704], '')</t>
  </si>
  <si>
    <t>[43, 135, 137, 138, 160, 161]</t>
  </si>
  <si>
    <t>UPI0001730449 status=activ</t>
  </si>
  <si>
    <t>([0.023534, 0.038858, 0.060549, 0.043307, 0.079919, 0.079919, 0.102787, 0.067594, 0.038858, 0.024393, 0.034884, 0.043307, 0.023963, 0.019109, 0.030611, 0.055536, 0.028107, 0.032017, 0.017797, 0.018106, 0.0198, 0.01204, 0.012727, 0.008723, 0.008075, 0.007555, 0.008723, 0.009096, 0.013613, 0.024826, 0.051831, 0.023534, 0.025316, 0.026338, 0.018787, 0.017447, 0.017447, 0.034884, 0.030611, 0.059222, 0.100716, 0.098513, 0.161087, 0.173081, 0.26085, 0.275179, 0.17593, 0.170161, 0.161087, 0.155435, 0.088832, 0.085092, 0.132295, 0.0704, 0.132295, 0.209395, 0.222385, 0.225814, 0.120615, 0.120615, 0.122885, 0.122885, 0.196879, 0.122885, 0.10481, 0.11371, 0.17593, 0.26085, 0.291804, 0.194234, 0.194234, 0.209395, 0.222385, 0.173081, 0.257454, 0.158265, 0.161087, 0.17593, 0.106997, 0.191378, 0.288399, 0.288399, 0.21291, 0.18812, 0.25031, 0.206376, 0.170161, 0.098513, 0.102787, 0.047319, 0.086953, 0.094817, 0.079919, 0.059222, 0.118441, 0.122885, 0.209395, 0.127496, 0.118441, 0.194234, 0.134866, 0.078022, 0.059222, 0.078022, 0.098513, 0.066181, 0.067594, 0.045352, 0.088832, 0.094817, 0.155435, 0.092881, 0.048328, 0.10481, 0.129801, 0.100716, 0.079919, 0.056825, 0.086953, 0.060549, 0.042364, 0.059222, 0.096677, 0.094817, 0.094817, 0.059222], '')</t>
  </si>
  <si>
    <t>UPI000173044A status=activ</t>
  </si>
  <si>
    <t>([0.018106, 0.030611, 0.050641, 0.071867, 0.046336, 0.029376, 0.0198, 0.016021, 0.020522, 0.026338, 0.034068, 0.043307, 0.021816, 0.032017, 0.035586, 0.028695, 0.05306, 0.041405, 0.081712, 0.045352, 0.045352, 0.034068, 0.032017, 0.024393, 0.024393, 0.032677, 0.031287, 0.031287, 0.056825, 0.034884, 0.022667, 0.018787, 0.021816, 0.032017, 0.022306, 0.045352, 0.049374, 0.05306, 0.038042, 0.020876, 0.038858, 0.040537, 0.028107, 0.028107, 0.037156, 0.03976, 0.055536, 0.100716, 0.18812, 0.206376, 0.17593, 0.161087, 0.206376, 0.15284, 0.100716, 0.144935, 0.144935, 0.134866, 0.069024, 0.0704, 0.120615, 0.120615, 0.219301, 0.222385, 0.225814, 0.144935, 0.094817, 0.049374, 0.040537, 0.030003, 0.025316, 0.055536, 0.106997, 0.079919, 0.106997, 0.129801, 0.164327, 0.15008, 0.155435, 0.18812, 0.173081, 0.18812, 0.191378, 0.109221, 0.191378, 0.164327, 0.243554, 0.321458, 0.321458, 0.268042, 0.225814, 0.232838, 0.219301, 0.144935, 0.182256, 0.182256, 0.167087, 0.185198, 0.191378, 0.127496, 0.182256, 0.182256, 0.144935, 0.092881, 0.167087, 0.132295, 0.096677, 0.056825, 0.056825, 0.096677, 0.155435, 0.247041, 0.158265, 0.098513, 0.102787, 0.092881, 0.056825, 0.083462, 0.067594, 0.0704, 0.111485, 0.118441, 0.200174, 0.26085, 0.264545, 0.158265, 0.182256, 0.257454, 0.356642, 0.25406, 0.25406, 0.264545, 0.243554, 0.247041, 0.349426, 0.42561, 0.42561, 0.401658, 0.461924, 0.468512, 0.458154, 0.418646, 0.414856, 0.41194, 0.298791, 0.335645, 0.436924, 0.328603, 0.332115, 0.324872, 0.408655, 0.31487, 0.30533, 0.308712, 0.398279, 0.31487, 0.30533, 0.321458, 0.408655, 0.288399, 0.284882, 0.295083, 0.356642, 0.36309, 0.384043, 0.465241, 0.494003, 0.387226, 0.398279, 0.30533, 0.318242, 0.332115, 0.352862, 0.271506, 0.232838, 0.222385, 0.318242, 0.239899, 0.222385, 0.239899, 0.339168, 0.278302, 0.167087, 0.15284, 0.15284, 0.155435, 0.098513, 0.106997, 0.120615, 0.17593, 0.275179, 0.26085, 0.216401, 0.216401, 0.311707, 0.346032, 0.318242, 0.209395, 0.301917, 0.311707, 0.203355, 0.194234, 0.229226, 0.36309, 0.346032, 0.335645, 0.332115, 0.349426, 0.257454, 0.243554, 0.209395, 0.196879, 0.17593, 0.203355, 0.311707, 0.301917, 0.30533, 0.36309, 0.458154, 0.366687, 0.275179, 0.377384, 0.295083, 0.321458, 0.264545, 0.18812, 0.185198, 0.116183, 0.137348, 0.21291, 0.301917, 0.335645, 0.349426, 0.308712, 0.243554, 0.139895, 0.083462, 0.083462, 0.069024, 0.038042, 0.041405, 0.0704, 0.055536, 0.111485, 0.066181, 0.046336, 0.083462, 0.049374, 0.050641, 0.06312, 0.059222, 0.060549, 0.060549, 0.058088, 0.086953, 0.076542, 0.076542, 0.086953, 0.079919, 0.078022, 0.106997, 0.15284, 0.15284, 0.18812, 0.164327, 0.243554, 0.257454, 0.275179, 0.36309, 0.458154, 0.458154, 0.36309, 0.36309, 0.359901, 0.271506, 0.196879, 0.21291, 0.311707, 0.288399, 0.257454, 0.257454, 0.281712, 0.281712, 0.278302, 0.264545, 0.191378, 0.127496, 0.179055, 0.096677, 0.088832, 0.079919, 0.079919, 0.15008, 0.164327, 0.109221, 0.10481, 0.088832, 0.132295, 0.120615, 0.191378, 0.216401, 0.236433, 0.257454, 0.170161, 0.182256, 0.200174, 0.18812, 0.170161, 0.17593, 0.225814, 0.225814, 0.167087, 0.194234, 0.100716, 0.088832, 0.109221, 0.122885, 0.239899, 0.239899, 0.155435, 0.161087, 0.137348, 0.10481, 0.096677, 0.158265, 0.096677, 0.086953, 0.118441, 0.132295, 0.109221, 0.129801, 0.076542, 0.134866, 0.067594, 0.134866, 0.134866, 0.191378, 0.275179, 0.164327, 0.139895, 0.229226, 0.219301, 0.18812, 0.219301, 0.132295, 0.081712, 0.139895, 0.139895, 0.167087, 0.173081, 0.196879, 0.21291, 0.301917, 0.271506, 0.387226, 0.394753, 0.30533, 0.335645, 0.229226, 0.328603, 0.374039, 0.288399, 0.219301, 0.203355, 0.216401, 0.332115, 0.418646, 0.418646, 0.335645, 0.26085, 0.257454, 0.17593, 0.137348, 0.137348, 0.085092, 0.045352, 0.041405, 0.041405, 0.038042, 0.069024, 0.035586, 0.020522, 0.036378, 0.058088, 0.059222, 0.030611, 0.023963, 0.023963, 0.023087, 0.03976, 0.060549, 0.122885, 0.206376, 0.203355, 0.232838, 0.247041, 0.288399, 0.206376, 0.203355, 0.18812, 0.182256, 0.271506, 0.359901, 0.349426, 0.377384, 0.483068, 0.59014, 0.626927, 0.534167, 0.458154, 0.380708, 0.384043, 0.352862, 0.25406, 0.26085, 0.247041, 0.225814, 0.225814, 0.308712, 0.394753, 0.324872, 0.339168, 0.352862, 0.346032, 0.342579, 0.219301, 0.206376, 0.179055, 0.206376, 0.284882, 0.268042, 0.346032, 0.25406, 0.170161, 0.25031, 0.295083, 0.209395, 0.232838, 0.257454, 0.179055, 0.179055, 0.26085, 0.25406, 0.161087, 0.161087, 0.088832, 0.161087, 0.134866, 0.134866, 0.090864, 0.064632, 0.096677, 0.067594, 0.109221, 0.182256, 0.139895, 0.085092], '')</t>
  </si>
  <si>
    <t>[406, 407, 408]</t>
  </si>
  <si>
    <t>UPI000173044B status=activ</t>
  </si>
  <si>
    <t>([0.298791, 0.359901, 0.291804, 0.236433, 0.291804, 0.295083, 0.298791, 0.247041, 0.25406, 0.275179, 0.295083, 0.31487, 0.335645, 0.332115, 0.225814, 0.243554, 0.257454, 0.339168, 0.352862, 0.268042, 0.236433, 0.318242, 0.239899, 0.308712, 0.377384, 0.359901, 0.374039, 0.387226, 0.472492, 0.418646, 0.436924, 0.440853, 0.433034, 0.5017, 0.505461, 0.58069, 0.480142, 0.557691, 0.525368, 0.525368, 0.613573, 0.653063, 0.622677, 0.720929, 0.680603, 0.661982, 0.685117, 0.608892, 0.622677, 0.613573, 0.608892, 0.585406, 0.570702, 0.58069, 0.575842, 0.562014, 0.585406, 0.657645, 0.642678, 0.685117, 0.562014, 0.545602, 0.509769, 0.525368, 0.497853, 0.529623, 0.51388, 0.422041, 0.486429, 0.494003, 0.497853, 0.490133, 0.494003, 0.480142, 0.458154, 0.468512, 0.40511, 0.374039, 0.321458, 0.321458, 0.321458, 0.324872, 0.356642, 0.387226, 0.408655, 0.349426, 0.356642, 0.384043, 0.458154, 0.4292, 0.346032, 0.332115, 0.332115, 0.377384, 0.408655, 0.356642, 0.380708, 0.450668, 0.486429, 0.56648, 0.497853, 0.525368, 0.58069, 0.570702, 0.549308, 0.545602, 0.671169, 0.671169, 0.671169, 0.699094, 0.648219, 0.76285, 0.661982, 0.76285, 0.707965, 0.56648, 0.671169, 0.626927, 0.661982, 0.632174, 0.648219, 0.604312, 0.570702, 0.486429, 0.5017, 0.4292, 0.408655, 0.40511, 0.401658, 0.394753, 0.394753, 0.384043, 0.370445, 0.465241, 0.374039, 0.356642, 0.447574, 0.447574, 0.366687, 0.349426, 0.257454, 0.268042, 0.36309, 0.324872, 0.422041, 0.398279, 0.398279, 0.41194, 0.401658, 0.390993, 0.380708, 0.271506, 0.339168, 0.275179, 0.18812, 0.264545, 0.295083, 0.321458, 0.247041, 0.295083, 0.271506, 0.291804, 0.288399, 0.275179, 0.278302, 0.196879, 0.21291, 0.298791, 0.196879, 0.170161, 0.116183, 0.125101, 0.21291, 0.21291, 0.278302, 0.278302, 0.281712, 0.291804, 0.264545, 0.257454, 0.288399, 0.308712, 0.359901, 0.268042, 0.216401, 0.271506, 0.268042, 0.191378, 0.132295, 0.229226, 0.232838, 0.318242, 0.30533, 0.229226, 0.222385, 0.222385, 0.298791, 0.311707, 0.308712, 0.229226, 0.342579, 0.328603, 0.21291, 0.25406, 0.346032, 0.418646, 0.308712, 0.288399, 0.349426, 0.332115, 0.324872, 0.352862, 0.359901, 0.352862, 0.444081, 0.356642, 0.268042, 0.191378, 0.120615, 0.137348, 0.203355, 0.147574, 0.170161, 0.203355, 0.219301, 0.147574, 0.142424, 0.219301, 0.21291, 0.164327, 0.232838, 0.232838, 0.25031, 0.155435, 0.098513, 0.094817, 0.132295, 0.21291, 0.288399, 0.291804, 0.291804, 0.209395, 0.229226, 0.139895, 0.170161, 0.120615, 0.170161, 0.170161, 0.18812, 0.21291, 0.173081, 0.173081, 0.164327, 0.164327, 0.21291, 0.298791, 0.288399, 0.232838, 0.222385, 0.222385, 0.311707, 0.284882, 0.36309, 0.370445, 0.380708, 0.328603, 0.359901, 0.370445, 0.36309, 0.342579, 0.318242, 0.436924, 0.433034, 0.374039, 0.370445, 0.36309, 0.301917, 0.311707, 0.318242, 0.257454, 0.25031, 0.271506, 0.281712, 0.288399, 0.288399, 0.321458, 0.41194, 0.380708, 0.298791, 0.311707, 0.318242, 0.349426, 0.342579, 0.318242, 0.384043, 0.339168, 0.394753, 0.454136, 0.36309, 0.370445, 0.440853, 0.418646, 0.311707, 0.295083, 0.21291, 0.243554, 0.200174, 0.191378, 0.21291, 0.209395, 0.134866, 0.079919, 0.079919, 0.076542, 0.090864, 0.094817, 0.088832, 0.079919, 0.042364, 0.0704, 0.092881, 0.090864, 0.10481, 0.167087, 0.102787, 0.164327, 0.090864, 0.158265, 0.11371, 0.06184, 0.0704, 0.129801, 0.194234, 0.275179, 0.288399, 0.295083, 0.196879, 0.239899, 0.25406, 0.275179, 0.275179, 0.30533, 0.219301, 0.225814, 0.229226, 0.281712, 0.271506, 0.356642, 0.243554, 0.311707, 0.387226, 0.450668, 0.418646, 0.380708, 0.366687, 0.324872, 0.321458, 0.321458, 0.318242, 0.268042, 0.356642, 0.36309, 0.359901, 0.436924, 0.444081, 0.447574, 0.408655, 0.346032, 0.339168, 0.447574, 0.359901, 0.398279, 0.394753, 0.394753, 0.433034, 0.356642, 0.356642, 0.295083, 0.380708, 0.380708, 0.422041, 0.339168, 0.257454, 0.232838, 0.179055, 0.139895, 0.139895, 0.21291, 0.18812, 0.194234, 0.18812, 0.26085, 0.26085, 0.257454, 0.257454, 0.179055, 0.268042, 0.209395, 0.301917, 0.318242, 0.26085, 0.182256, 0.25406, 0.359901, 0.30533, 0.324872, 0.36309, 0.342579, 0.301917, 0.398279, 0.288399, 0.21291, 0.222385, 0.18812, 0.167087, 0.139895, 0.196879, 0.15008, 0.219301, 0.147574, 0.098513, 0.127496, 0.196879], '')</t>
  </si>
  <si>
    <t>[33, 34, 35, 37, 38, 39, 40, 41, 42, 43, 44, 45, 46, 47, 48, 49, 50, 51, 52, 53, 54, 55, 56, 57, 58, 59, 60, 61, 62, 63, 65, 66, 99, 101, 102, 103, 104, 105, 106, 107, 108, 109, 110, 111, 112, 113, 114, 115, 116, 117, 118, 119, 120, 121, 122, 124]</t>
  </si>
  <si>
    <t>UPI000173044C status=activ</t>
  </si>
  <si>
    <t>([0.018106, 0.014586, 0.028107, 0.031287, 0.024826, 0.028695, 0.032677, 0.036378, 0.032017, 0.035586, 0.032017, 0.038042, 0.037156, 0.035586, 0.066181, 0.0704, 0.069024, 0.0704, 0.116183, 0.15008, 0.229226, 0.324872, 0.408655, 0.387226, 0.444081, 0.486429, 0.51388, 0.538167, 0.538167, 0.608892, 0.553315, 0.626927, 0.653063, 0.657645, 0.754692, 0.754692, 0.680603, 0.707965, 0.622677, 0.657645, 0.604312, 0.51388, 0.497853, 0.450668, 0.440853, 0.352862, 0.318242, 0.346032, 0.284882, 0.308712, 0.236433, 0.328603, 0.328603, 0.339168, 0.328603, 0.271506, 0.182256, 0.144935, 0.144935, 0.21291, 0.191378, 0.170161, 0.247041, 0.257454, 0.200174, 0.219301, 0.179055, 0.247041, 0.222385, 0.219301, 0.232838, 0.311707, 0.298791, 0.311707, 0.281712, 0.200174, 0.185198, 0.281712, 0.370445, 0.271506, 0.155435, 0.158265, 0.25031, 0.25406, 0.161087, 0.236433, 0.216401, 0.291804, 0.301917, 0.324872, 0.40511, 0.370445, 0.26085, 0.219301, 0.225814, 0.164327, 0.219301, 0.31487, 0.298791, 0.308712, 0.335645, 0.458154, 0.390993, 0.408655, 0.414856, 0.505461, 0.525368, 0.56648, 0.604312, 0.575842, 0.538167, 0.529623, 0.557691, 0.666105, 0.59014, 0.480142, 0.494003, 0.525368, 0.422041, 0.349426, 0.318242, 0.387226, 0.387226, 0.36309, 0.349426, 0.257454, 0.229226, 0.216401, 0.106997, 0.092881, 0.047319, 0.050641, 0.049374, 0.030003, 0.034068, 0.032677, 0.05306, 0.064632, 0.06312, 0.085092, 0.109221, 0.109221, 0.10481, 0.0704, 0.11371, 0.102787, 0.167087, 0.209395, 0.116183, 0.147574, 0.182256, 0.179055, 0.18812, 0.120615, 0.122885, 0.134866, 0.200174, 0.194234, 0.222385, 0.147574, 0.179055, 0.15008, 0.167087, 0.185198, 0.158265, 0.098513, 0.096677, 0.10481, 0.102787, 0.132295, 0.203355, 0.185198, 0.308712, 0.209395, 0.219301, 0.31487, 0.268042, 0.196879, 0.11371, 0.125101, 0.164327, 0.17593, 0.247041, 0.239899, 0.125101, 0.127496, 0.209395, 0.239899, 0.21291, 0.216401, 0.191378, 0.170161, 0.17593, 0.185198, 0.257454, 0.239899, 0.236433, 0.191378, 0.264545, 0.401658, 0.401658, 0.31487, 0.216401, 0.134866, 0.122885, 0.182256, 0.275179, 0.26085, 0.15008, 0.102787, 0.042364, 0.048328, 0.028107, 0.032677, 0.016257, 0.01078, 0.018415, 0.011106, 0.013821, 0.013821, 0.008804, 0.007315, 0.012491, 0.019109, 0.022306, 0.021816, 0.030611, 0.017138, 0.017797, 0.018415, 0.032017, 0.040537, 0.029376, 0.060549, 0.040537, 0.06184, 0.102787, 0.051831, 0.049374, 0.060549, 0.071867, 0.137348, 0.102787, 0.051831, 0.06184, 0.086953, 0.055536, 0.056825, 0.106997, 0.060549, 0.11371, 0.056825, 0.078022, 0.137348, 0.098513, 0.100716, 0.10481, 0.085092, 0.137348, 0.229226, 0.200174, 0.122885], '')</t>
  </si>
  <si>
    <t>[26, 27, 28, 29, 30, 31, 32, 33, 34, 35, 36, 37, 38, 39, 40, 41, 105, 106, 107, 108, 109, 110, 111, 112, 113, 114, 117]</t>
  </si>
  <si>
    <t>UPI000173044F status=activ</t>
  </si>
  <si>
    <t>([0.398279, 0.281712, 0.311707, 0.298791, 0.366687, 0.394753, 0.408655, 0.394753, 0.444081, 0.476583, 0.374039, 0.332115, 0.356642, 0.36309, 0.301917, 0.301917, 0.31487, 0.454136, 0.359901, 0.25031, 0.239899, 0.288399, 0.366687, 0.374039, 0.31487, 0.203355, 0.116183, 0.116183, 0.132295, 0.116183, 0.10481, 0.18812, 0.194234, 0.096677, 0.10481, 0.15284, 0.139895, 0.064632, 0.054297, 0.096677, 0.200174, 0.122885, 0.155435, 0.096677, 0.092881, 0.090864, 0.15008, 0.25031, 0.25406, 0.257454, 0.257454, 0.288399, 0.295083, 0.377384, 0.370445, 0.359901, 0.271506, 0.275179, 0.390993, 0.40511, 0.301917, 0.243554, 0.346032, 0.268042, 0.377384, 0.384043, 0.476583, 0.390993, 0.298791, 0.229226, 0.155435, 0.096677, 0.069024, 0.079919, 0.074921, 0.144935, 0.090864, 0.139895, 0.118441, 0.06312, 0.06312, 0.066181, 0.051831, 0.05306, 0.076542, 0.056825, 0.037156, 0.022306, 0.030003, 0.054297, 0.086953, 0.144935, 0.236433, 0.200174, 0.100716, 0.069024, 0.083462, 0.142424, 0.158265, 0.111485, 0.111485, 0.100716, 0.185198, 0.26085, 0.167087, 0.191378, 0.216401, 0.196879, 0.291804, 0.229226, 0.15008, 0.144935, 0.144935, 0.137348, 0.118441, 0.200174, 0.17593, 0.161087, 0.106997, 0.106997, 0.125101, 0.127496, 0.137348, 0.137348, 0.073402, 0.127496, 0.076542, 0.076542, 0.122885, 0.055536, 0.106997, 0.196879, 0.200174, 0.196879, 0.182256, 0.278302, 0.275179, 0.281712, 0.18812, 0.158265, 0.090864, 0.147574, 0.200174, 0.158265, 0.132295, 0.209395, 0.144935, 0.203355, 0.132295, 0.15284, 0.15284, 0.170161, 0.15284, 0.094817, 0.088832, 0.073402, 0.041405, 0.027463, 0.046336, 0.078022, 0.118441, 0.182256, 0.134866, 0.164327, 0.191378, 0.137348, 0.085092, 0.127496, 0.102787, 0.10481, 0.096677, 0.196879, 0.170161, 0.090864, 0.15008, 0.129801, 0.155435, 0.155435, 0.18812, 0.102787, 0.11371, 0.118441, 0.059222, 0.078022, 0.037156, 0.036378, 0.060549, 0.116183, 0.116183, 0.086953, 0.142424, 0.092881, 0.090864, 0.051831, 0.100716, 0.058088, 0.071867, 0.059222, 0.060549, 0.074921, 0.144935, 0.078022, 0.11371, 0.203355, 0.194234, 0.30533, 0.308712, 0.308712, 0.200174, 0.129801, 0.164327, 0.167087, 0.219301, 0.15284, 0.167087, 0.167087, 0.25406, 0.264545, 0.308712, 0.390993, 0.301917, 0.30533, 0.398279, 0.366687, 0.288399, 0.17593, 0.17593, 0.144935, 0.139895, 0.18812, 0.185198, 0.144935, 0.142424, 0.086953, 0.122885, 0.120615, 0.116183, 0.11371, 0.111485, 0.10481, 0.106997, 0.144935, 0.15008, 0.086953, 0.092881, 0.15008, 0.25031, 0.167087, 0.170161, 0.170161, 0.158265, 0.232838, 0.229226, 0.232838, 0.225814, 0.25031, 0.328603, 0.346032, 0.339168, 0.346032, 0.352862, 0.318242, 0.352862, 0.342579, 0.349426, 0.247041, 0.247041, 0.155435, 0.15284, 0.182256, 0.196879, 0.247041, 0.284882, 0.380708, 0.26085, 0.328603, 0.321458, 0.239899, 0.15008, 0.15284, 0.170161, 0.155435, 0.18812, 0.18812, 0.161087, 0.21291, 0.335645, 0.332115, 0.440853, 0.549308, 0.444081, 0.318242, 0.318242, 0.301917, 0.200174, 0.239899, 0.271506, 0.264545, 0.332115, 0.422041, 0.422041, 0.356642, 0.359901, 0.264545, 0.196879, 0.222385, 0.185198, 0.109221, 0.05306, 0.05306, 0.049374, 0.094817, 0.100716, 0.100716, 0.050641, 0.090864, 0.120615, 0.079919, 0.078022, 0.079919, 0.038042, 0.023534, 0.030003, 0.024826, 0.024393, 0.037156, 0.022306, 0.017797, 0.025762, 0.029376, 0.029376, 0.015694, 0.014783, 0.014315, 0.013613, 0.022306, 0.026892, 0.021816, 0.032017, 0.019109, 0.013265, 0.0198, 0.019109, 0.011106, 0.013613, 0.013821, 0.013821, 0.017797, 0.026338, 0.026338, 0.047319, 0.026892, 0.060549, 0.067594, 0.125101, 0.125101, 0.074921, 0.06312, 0.100716, 0.100716, 0.098513, 0.086953, 0.0704, 0.118441, 0.10481, 0.058088, 0.056825, 0.056825, 0.040537, 0.056825, 0.060549, 0.074921, 0.132295, 0.129801, 0.069024, 0.037156, 0.038858, 0.071867, 0.037156, 0.03976, 0.042364, 0.060549, 0.059222, 0.090864, 0.094817, 0.144935, 0.191378, 0.264545, 0.239899, 0.321458, 0.278302, 0.229226, 0.155435, 0.116183, 0.074921, 0.142424], '')</t>
  </si>
  <si>
    <t>[289]</t>
  </si>
  <si>
    <t>UPI0001730450 status=activ</t>
  </si>
  <si>
    <t>([0.035586, 0.059222, 0.032017, 0.020522, 0.021381, 0.015078, 0.013016, 0.013821, 0.018415, 0.028695, 0.037156, 0.05306, 0.040537, 0.088832, 0.045352, 0.046336, 0.050641, 0.038858, 0.040537, 0.03976, 0.038858, 0.071867, 0.074921, 0.078022, 0.078022, 0.064632, 0.11371, 0.173081, 0.216401, 0.216401, 0.120615, 0.078022, 0.073402, 0.058088, 0.030003, 0.055536, 0.026338, 0.037156, 0.047319, 0.042364, 0.081712, 0.11371, 0.056825, 0.028695, 0.027463, 0.049374, 0.041405, 0.043307, 0.041405, 0.038042, 0.036378, 0.06312, 0.098513, 0.054297, 0.086953, 0.078022, 0.083462, 0.185198, 0.222385, 0.191378, 0.120615, 0.125101, 0.064632, 0.122885, 0.125101, 0.203355, 0.203355, 0.203355, 0.137348, 0.142424, 0.083462, 0.047319, 0.049374, 0.049374, 0.100716, 0.098513, 0.167087, 0.090864, 0.047319, 0.05306, 0.038858, 0.076542, 0.071867, 0.147574, 0.173081, 0.182256, 0.125101, 0.0704, 0.129801, 0.185198, 0.185198, 0.196879, 0.281712, 0.18812, 0.18812, 0.17593, 0.102787, 0.056825, 0.111485, 0.170161, 0.129801, 0.125101, 0.127496, 0.122885, 0.05306, 0.024826, 0.043307, 0.069024, 0.0704, 0.074921, 0.078022, 0.043307, 0.074921, 0.042364, 0.074921, 0.083462, 0.05306, 0.055536, 0.098513, 0.092881, 0.111485, 0.132295, 0.209395, 0.164327, 0.164327, 0.278302, 0.370445, 0.36309, 0.398279, 0.390993, 0.346032, 0.236433, 0.239899, 0.239899, 0.243554, 0.219301, 0.179055, 0.229226, 0.311707, 0.278302, 0.243554, 0.164327, 0.129801, 0.098513, 0.098513], '')</t>
  </si>
  <si>
    <t>UPI0001730451 status=activ</t>
  </si>
  <si>
    <t>([0.865454, 0.812494, 0.83125, 0.712013, 0.671169, 0.73685, 0.745909, 0.771762, 0.775545, 0.675549, 0.680603, 0.59508, 0.59508, 0.585406, 0.59014, 0.618285, 0.626927, 0.675549, 0.632174, 0.521092, 0.521092, 0.486429, 0.42561, 0.390993, 0.40511, 0.444081, 0.408655, 0.335645, 0.339168, 0.239899, 0.25031, 0.257454, 0.356642, 0.318242, 0.324872, 0.225814, 0.139895, 0.111485, 0.092881, 0.090864, 0.164327, 0.164327, 0.127496, 0.173081, 0.132295, 0.125101, 0.081712, 0.086953, 0.137348, 0.127496, 0.203355, 0.18812, 0.191378, 0.116183, 0.116183, 0.058088, 0.088832, 0.132295, 0.161087, 0.161087, 0.200174, 0.15008, 0.147574, 0.216401, 0.239899, 0.31487, 0.352862, 0.324872, 0.332115, 0.291804, 0.21291, 0.216401, 0.318242, 0.321458, 0.41194, 0.450668, 0.480142, 0.476583, 0.480142, 0.447574, 0.447574, 0.436924, 0.468512, 0.5017, 0.494003, 0.5017, 0.509769, 0.557691, 0.622677, 0.490133, 0.545602, 0.51388, 0.394753, 0.377384, 0.284882, 0.281712, 0.284882, 0.394753, 0.433034, 0.436924, 0.472492, 0.387226, 0.31487, 0.318242, 0.206376, 0.236433, 0.229226, 0.139895, 0.129801, 0.092881, 0.129801, 0.098513, 0.122885, 0.239899, 0.25406, 0.342579, 0.301917, 0.288399, 0.26085, 0.185198, 0.092881, 0.094817, 0.155435, 0.229226, 0.142424, 0.229226, 0.216401, 0.132295, 0.139895, 0.079919, 0.147574, 0.17593, 0.206376, 0.275179, 0.161087, 0.161087, 0.15284, 0.122885, 0.079919, 0.045352, 0.043307, 0.069024, 0.069024, 0.037156, 0.034068, 0.06312, 0.071867, 0.038858, 0.079919, 0.137348, 0.125101, 0.127496, 0.102787, 0.081712, 0.066181, 0.069024, 0.0704, 0.034068, 0.049374, 0.042364, 0.071867, 0.120615, 0.15284, 0.092881, 0.083462, 0.05306, 0.054297, 0.024393, 0.024393, 0.014783, 0.014586, 0.026892, 0.021816, 0.028695, 0.036378, 0.026338, 0.049374, 0.044297, 0.092881, 0.129801, 0.182256, 0.196879, 0.196879, 0.132295, 0.129801, 0.15008, 0.225814, 0.15284, 0.236433, 0.328603, 0.422041, 0.328603, 0.324872, 0.352862, 0.301917, 0.298791, 0.298791, 0.291804, 0.179055, 0.17593, 0.085092, 0.106997, 0.056825, 0.026892, 0.042364, 0.071867, 0.071867, 0.071867, 0.111485, 0.066181, 0.06184, 0.032677, 0.06312, 0.0704, 0.040537, 0.044297, 0.044297, 0.048328, 0.035586, 0.06312, 0.064632, 0.116183, 0.06312, 0.109221, 0.106997, 0.111485, 0.06312, 0.120615, 0.116183, 0.125101, 0.229226, 0.243554, 0.206376, 0.203355, 0.127496, 0.209395, 0.243554, 0.15008, 0.25031, 0.30533, 0.30533, 0.301917, 0.31487, 0.418646, 0.42561, 0.529623, 0.541878, 0.690604, 0.657645, 0.626927, 0.59508, 0.525368, 0.486429, 0.685117, 0.653063, 0.795062, 0.771762, 0.750527], '')</t>
  </si>
  <si>
    <t>[0, 1, 2, 3, 4, 5, 6, 7, 8, 9, 10, 11, 12, 13, 14, 15, 16, 17, 18, 19, 20, 83, 85, 86, 87, 88, 90, 91, 245, 246, 247, 248, 249, 250, 251, 253, 254, 255, 256, 257]</t>
  </si>
  <si>
    <t>UPI0001730452 status=activ</t>
  </si>
  <si>
    <t>([0.032677, 0.019401, 0.029376, 0.041405, 0.056825, 0.035586, 0.050641, 0.032677, 0.043307, 0.030611, 0.022667, 0.034068, 0.034884, 0.06184, 0.067594, 0.0704, 0.069024, 0.120615, 0.06184, 0.056825, 0.059222, 0.073402, 0.144935, 0.096677, 0.10481, 0.056825, 0.056825, 0.064632, 0.127496, 0.134866, 0.239899, 0.216401, 0.167087, 0.164327, 0.094817, 0.073402, 0.040537, 0.094817, 0.098513, 0.106997, 0.118441, 0.122885, 0.069024, 0.032677, 0.060549, 0.047319, 0.092881, 0.164327, 0.071867, 0.033407, 0.016021, 0.010131, 0.017447, 0.012727, 0.008723, 0.013821, 0.025316, 0.028107, 0.015694, 0.016826, 0.028107, 0.015344, 0.014586, 0.024826, 0.048328, 0.03976, 0.027463, 0.026338, 0.026338, 0.058088, 0.071867, 0.15284, 0.185198, 0.098513, 0.098513, 0.167087, 0.164327, 0.179055, 0.216401, 0.26085, 0.229226, 0.203355, 0.308712, 0.275179, 0.264545, 0.25406, 0.25406, 0.311707, 0.328603, 0.31487, 0.321458, 0.298791, 0.196879, 0.222385, 0.308712, 0.398279, 0.414856, 0.31487, 0.308712, 0.25031, 0.308712, 0.308712, 0.352862, 0.247041, 0.288399, 0.200174, 0.155435, 0.170161, 0.118441, 0.06312, 0.030003, 0.028695, 0.054297, 0.078022, 0.044297, 0.044297, 0.048328, 0.043307, 0.088832, 0.03976, 0.074921, 0.069024, 0.078022, 0.045352, 0.092881, 0.094817, 0.078022, 0.060549, 0.059222, 0.118441, 0.200174, 0.203355, 0.206376, 0.127496, 0.074921, 0.127496, 0.088832, 0.083462, 0.055536, 0.025316, 0.044297, 0.042364, 0.026892, 0.026892, 0.041405, 0.025762, 0.025316, 0.034884, 0.03976, 0.020876, 0.019109, 0.017797, 0.019109, 0.015344, 0.015694, 0.017797, 0.019401, 0.033407, 0.032677, 0.025762, 0.051831, 0.0704, 0.037156, 0.060549, 0.044297, 0.048328, 0.079919, 0.085092, 0.092881, 0.092881, 0.167087, 0.098513, 0.06184, 0.11371, 0.069024, 0.116183, 0.194234, 0.17593, 0.194234, 0.21291, 0.222385, 0.225814, 0.203355, 0.288399, 0.291804, 0.25406, 0.21291, 0.096677, 0.094817, 0.071867, 0.060549, 0.05306, 0.092881, 0.079919, 0.081712, 0.158265, 0.161087, 0.090864, 0.067594, 0.071867, 0.06184, 0.059222, 0.027463, 0.017138, 0.017447, 0.010509, 0.012727, 0.010509, 0.011903, 0.008723, 0.008804, 0.009865, 0.007422, 0.007645, 0.00777, 0.00558, 0.004483, 0.004646, 0.006374, 0.006795, 0.005734, 0.005734, 0.005872, 0.006701, 0.009187, 0.009483, 0.015694, 0.020876, 0.030611, 0.025762, 0.032677, 0.06312, 0.079919, 0.11371, 0.109221, 0.17593, 0.275179, 0.222385, 0.11371, 0.127496, 0.127496, 0.079919, 0.05306, 0.081712, 0.064632, 0.073402, 0.034884, 0.017797, 0.015344, 0.010131, 0.018106, 0.020522, 0.019109, 0.024826, 0.033407, 0.037156, 0.024826, 0.015694, 0.036378, 0.085092, 0.086953, 0.058088, 0.059222, 0.051831, 0.034068, 0.050641, 0.049374, 0.10481, 0.106997, 0.116183, 0.111485, 0.064632, 0.047319, 0.056825, 0.025316, 0.013613, 0.013613, 0.022667, 0.024826, 0.021381, 0.021816, 0.018787, 0.032677, 0.067594, 0.129801, 0.222385, 0.216401, 0.139895, 0.129801, 0.122885, 0.06312, 0.118441, 0.203355, 0.25406, 0.25406, 0.324872, 0.394753, 0.377384, 0.346032, 0.384043, 0.401658, 0.281712, 0.291804, 0.264545, 0.225814, 0.185198, 0.144935, 0.15284, 0.203355, 0.179055, 0.288399, 0.398279, 0.380708, 0.324872, 0.298791], '')</t>
  </si>
  <si>
    <t>UPI0001730459 status=activ</t>
  </si>
  <si>
    <t>([0.045352, 0.071867, 0.038042, 0.024393, 0.034068, 0.017138, 0.023963, 0.023963, 0.017447, 0.024393, 0.020165, 0.017447, 0.011106, 0.00962, 0.014783, 0.012491, 0.015078, 0.016257, 0.028107, 0.048328, 0.046336, 0.026892, 0.015694, 0.025316, 0.019109, 0.019109, 0.026338, 0.024826, 0.035586, 0.034068, 0.034884, 0.059222, 0.098513, 0.10481, 0.06184, 0.076542, 0.094817, 0.047319, 0.046336, 0.024393, 0.015078, 0.015694, 0.025316, 0.024826, 0.028107, 0.074921, 0.081712, 0.069024, 0.073402, 0.064632, 0.066181, 0.038858, 0.041405, 0.022306, 0.034884, 0.036378, 0.029376, 0.06184, 0.10481, 0.111485, 0.11371, 0.196879, 0.120615, 0.066181, 0.116183, 0.102787, 0.050641, 0.046336, 0.03976, 0.021381, 0.021381, 0.038042, 0.06312, 0.025762, 0.029376, 0.032017, 0.032017, 0.019109, 0.019109, 0.011342, 0.006988, 0.009728, 0.006894, 0.009187, 0.013437, 0.013437, 0.008276, 0.008409, 0.008409, 0.011903, 0.019109, 0.01204, 0.012727, 0.013016, 0.026338, 0.043307, 0.03976, 0.038858, 0.074921, 0.038042, 0.066181, 0.078022, 0.079919, 0.139895, 0.167087, 0.139895, 0.094817, 0.191378, 0.25406, 0.219301, 0.216401, 0.118441, 0.206376, 0.125101, 0.056825, 0.033407, 0.0198, 0.017447, 0.017447, 0.011518, 0.020165, 0.022667, 0.023087, 0.013613, 0.008409, 0.007422, 0.008409, 0.00777, 0.007495, 0.008624, 0.010131, 0.012727, 0.015694, 0.008895, 0.010926, 0.021381, 0.032677, 0.06312, 0.073402, 0.120615, 0.109221, 0.102787, 0.079919, 0.132295, 0.129801, 0.247041, 0.164327, 0.100716, 0.179055, 0.18812, 0.111485, 0.11371, 0.100716, 0.15284, 0.271506, 0.311707, 0.328603, 0.342579, 0.339168, 0.380708, 0.418646, 0.390993, 0.288399, 0.239899, 0.243554, 0.342579, 0.206376, 0.301917, 0.401658, 0.387226, 0.374039, 0.465241, 0.349426, 0.349426, 0.229226, 0.236433, 0.129801, 0.11371, 0.100716, 0.094817, 0.047319, 0.024393, 0.043307, 0.066181, 0.050641, 0.050641, 0.051831, 0.118441, 0.074921, 0.086953, 0.098513, 0.066181, 0.032677, 0.058088, 0.060549, 0.132295, 0.120615, 0.232838, 0.155435, 0.096677, 0.055536, 0.074921, 0.11371, 0.147574, 0.102787, 0.209395, 0.132295, 0.125101, 0.144935, 0.129801, 0.109221, 0.102787, 0.120615, 0.191378, 0.194234, 0.203355, 0.106997, 0.064632, 0.06312, 0.083462, 0.071867, 0.129801, 0.132295, 0.081712, 0.076542, 0.088832, 0.078022, 0.083462, 0.078022, 0.067594, 0.056825, 0.060549, 0.056825, 0.06312, 0.064632, 0.038042, 0.037156, 0.081712, 0.069024, 0.041405, 0.05306, 0.120615, 0.06312, 0.074921, 0.127496, 0.127496, 0.11371, 0.120615, 0.118441, 0.102787, 0.058088, 0.120615, 0.118441, 0.079919, 0.06184, 0.074921, 0.094817, 0.090864, 0.073402, 0.0704, 0.06184, 0.056825, 0.05306, 0.045352, 0.047319, 0.026338, 0.015344, 0.013265, 0.011342, 0.017447, 0.013016, 0.011106, 0.011342, 0.010926, 0.010221, 0.014075, 0.013821, 0.018106, 0.017138, 0.020165, 0.043307, 0.094817, 0.051831, 0.056825, 0.06184, 0.059222, 0.106997, 0.170161, 0.25031, 0.191378, 0.164327, 0.239899, 0.264545, 0.257454, 0.247041, 0.247041, 0.239899, 0.155435, 0.158265, 0.164327, 0.158265, 0.155435, 0.125101, 0.161087, 0.088832, 0.164327, 0.085092, 0.079919, 0.086953, 0.10481, 0.106997, 0.139895, 0.083462, 0.173081, 0.170161, 0.15008, 0.134866, 0.15284, 0.158265, 0.147574, 0.155435, 0.096677, 0.046336, 0.046336, 0.064632, 0.109221, 0.05306, 0.118441, 0.081712, 0.074921, 0.036378, 0.06312, 0.032677, 0.058088, 0.045352, 0.05306, 0.037156, 0.073402, 0.071867, 0.127496, 0.100716, 0.092881, 0.164327, 0.275179, 0.318242, 0.222385, 0.239899, 0.268042, 0.194234, 0.17593, 0.173081, 0.203355, 0.147574, 0.243554, 0.182256, 0.196879, 0.185198, 0.281712, 0.275179, 0.196879, 0.164327, 0.200174, 0.129801, 0.116183, 0.120615, 0.094817, 0.185198, 0.170161, 0.247041, 0.311707, 0.356642, 0.36309, 0.458154, 0.545602, 0.529623, 0.613573, 0.472492, 0.394753, 0.352862, 0.275179, 0.26085, 0.291804, 0.311707, 0.335645, 0.232838, 0.236433, 0.164327, 0.15008, 0.164327, 0.109221, 0.111485, 0.15284, 0.129801, 0.076542, 0.055536, 0.040537, 0.030611, 0.049374, 0.067594, 0.06312, 0.100716, 0.15008, 0.11371, 0.0704], '')</t>
  </si>
  <si>
    <t>[373, 374, 375]</t>
  </si>
  <si>
    <t>UPI000173045D status=activ</t>
  </si>
  <si>
    <t>([0.03976, 0.092881, 0.05306, 0.037156, 0.059222, 0.043307, 0.059222, 0.079919, 0.109221, 0.161087, 0.116183, 0.147574, 0.090864, 0.092881, 0.059222, 0.047319, 0.090864, 0.03976, 0.051831, 0.046336, 0.047319, 0.066181, 0.051831, 0.096677, 0.085092, 0.064632, 0.10481, 0.106997, 0.102787, 0.118441, 0.094817, 0.081712, 0.041405, 0.081712, 0.081712, 0.081712, 0.102787, 0.109221, 0.185198, 0.185198, 0.170161, 0.173081, 0.127496, 0.137348, 0.073402, 0.127496, 0.155435, 0.161087, 0.096677, 0.098513, 0.050641, 0.041405, 0.088832, 0.164327, 0.088832, 0.086953, 0.076542, 0.081712, 0.079919, 0.078022, 0.098513, 0.109221, 0.111485, 0.191378, 0.122885, 0.17593, 0.17593, 0.170161, 0.194234, 0.295083, 0.291804, 0.332115, 0.374039, 0.257454, 0.161087, 0.167087, 0.264545, 0.247041, 0.200174, 0.203355, 0.200174, 0.206376, 0.311707, 0.30533, 0.229226, 0.301917, 0.335645, 0.247041, 0.167087, 0.139895, 0.129801, 0.134866, 0.18812, 0.185198, 0.264545, 0.243554, 0.298791, 0.288399, 0.40511, 0.398279, 0.40511, 0.41194, 0.398279, 0.387226, 0.295083, 0.366687, 0.332115, 0.342579, 0.4292, 0.534167, 0.414856, 0.414856, 0.318242, 0.200174, 0.139895, 0.100716, 0.102787, 0.134866, 0.142424, 0.120615, 0.125101, 0.118441, 0.067594, 0.038858, 0.049374, 0.106997, 0.106997, 0.078022, 0.088832, 0.086953, 0.102787, 0.127496, 0.125101, 0.203355, 0.288399, 0.288399, 0.384043, 0.505461, 0.458154, 0.450668, 0.450668, 0.380708, 0.298791, 0.377384, 0.480142, 0.444081, 0.41194, 0.414856, 0.509769, 0.458154, 0.444081, 0.384043, 0.454136, 0.436924, 0.401658, 0.377384, 0.461924, 0.422041, 0.366687], '')</t>
  </si>
  <si>
    <t>[109, 137, 148]</t>
  </si>
  <si>
    <t>UPI000173045E status=activ</t>
  </si>
  <si>
    <t>([0.096677, 0.05306, 0.032677, 0.020165, 0.013613, 0.018787, 0.012491, 0.013613, 0.010926, 0.015078, 0.020165, 0.013437, 0.014315, 0.010926, 0.007495, 0.00543, 0.004775, 0.004921, 0.006619, 0.009977, 0.011903, 0.008525, 0.012727, 0.021816, 0.042364, 0.081712, 0.066181, 0.125101, 0.15284, 0.232838, 0.225814, 0.137348, 0.196879, 0.291804, 0.377384, 0.454136, 0.450668, 0.40511, 0.359901, 0.36309, 0.346032, 0.239899, 0.324872, 0.332115, 0.209395, 0.21291, 0.243554, 0.239899, 0.257454, 0.26085, 0.185198, 0.17593, 0.173081, 0.173081, 0.098513, 0.051831, 0.038858, 0.081712, 0.129801, 0.094817, 0.0704, 0.076542, 0.15008, 0.182256, 0.161087, 0.185198, 0.139895, 0.11371, 0.076542, 0.0704, 0.034884, 0.032017, 0.034884, 0.05306, 0.073402, 0.132295, 0.229226, 0.191378, 0.106997, 0.086953, 0.155435, 0.185198, 0.17593, 0.134866, 0.109221, 0.11371, 0.179055, 0.209395, 0.216401, 0.318242, 0.335645, 0.335645, 0.321458, 0.236433, 0.275179, 0.271506, 0.236433, 0.147574, 0.216401, 0.328603, 0.377384, 0.370445, 0.377384, 0.301917, 0.339168, 0.342579, 0.243554, 0.25031, 0.161087, 0.164327, 0.10481, 0.054297, 0.102787, 0.219301, 0.291804, 0.200174, 0.18812, 0.232838, 0.236433, 0.161087, 0.147574, 0.139895, 0.142424, 0.079919, 0.076542, 0.06312, 0.035586, 0.038858, 0.029376, 0.054297, 0.030003, 0.026338, 0.028107, 0.030003, 0.016528, 0.010926, 0.011518, 0.007877, 0.005799, 0.006988, 0.006988, 0.006988, 0.006245, 0.004646, 0.005683, 0.007315, 0.009096, 0.013613, 0.021381, 0.024393, 0.026338, 0.026338, 0.028695, 0.03976, 0.037156, 0.032017, 0.060549, 0.109221, 0.196879, 0.295083, 0.324872, 0.321458, 0.318242, 0.356642, 0.468512, 0.401658, 0.398279, 0.380708, 0.284882, 0.284882, 0.291804, 0.25031, 0.25031, 0.308712, 0.25406, 0.264545, 0.359901, 0.342579, 0.346032, 0.339168, 0.25406, 0.25406, 0.25406, 0.18812, 0.155435, 0.147574, 0.203355, 0.206376, 0.196879, 0.284882, 0.25031, 0.247041, 0.243554, 0.324872, 0.387226, 0.377384, 0.291804, 0.291804, 0.288399, 0.271506, 0.298791, 0.387226, 0.380708, 0.465241, 0.440853, 0.486429, 0.480142, 0.517562, 0.529623, 0.525368, 0.541878, 0.59014, 0.486429, 0.486429, 0.394753, 0.377384, 0.377384, 0.450668, 0.332115, 0.25031, 0.257454, 0.257454, 0.239899, 0.243554, 0.167087, 0.173081, 0.155435, 0.155435, 0.102787, 0.10481, 0.10481, 0.092881, 0.059222, 0.100716, 0.079919, 0.158265, 0.092881, 0.086953, 0.085092, 0.106997, 0.106997, 0.102787, 0.051831, 0.026892, 0.017447, 0.031287, 0.054297, 0.054297, 0.032017, 0.055536, 0.030003, 0.017797, 0.018415, 0.026892, 0.029376, 0.027463, 0.024393, 0.024826, 0.048328, 0.040537, 0.069024, 0.127496, 0.071867, 0.125101, 0.15284, 0.158265, 0.158265, 0.173081, 0.092881, 0.161087, 0.127496, 0.206376, 0.295083, 0.26085, 0.268042, 0.179055, 0.225814, 0.139895, 0.203355, 0.206376, 0.232838, 0.239899, 0.26085, 0.359901, 0.31487, 0.31487, 0.401658, 0.298791, 0.203355, 0.239899, 0.194234, 0.164327, 0.15008, 0.15284, 0.125101, 0.06184, 0.10481, 0.076542, 0.081712, 0.081712, 0.085092, 0.058088, 0.032017, 0.016021, 0.015078, 0.018106, 0.016021, 0.015078, 0.026892, 0.048328, 0.079919, 0.102787, 0.074921, 0.06312, 0.036378, 0.059222, 0.120615, 0.120615, 0.179055, 0.222385, 0.167087, 0.092881, 0.147574, 0.191378, 0.21291, 0.229226, 0.196879, 0.25031, 0.25406, 0.155435, 0.15284, 0.129801, 0.127496, 0.243554, 0.243554, 0.291804, 0.295083, 0.295083, 0.209395, 0.185198, 0.222385, 0.298791, 0.311707, 0.308712, 0.308712, 0.377384, 0.377384, 0.408655, 0.414856, 0.332115, 0.328603, 0.243554, 0.288399, 0.301917, 0.301917, 0.346032, 0.298791, 0.291804, 0.257454, 0.25031, 0.291804, 0.295083, 0.288399, 0.278302, 0.278302, 0.229226, 0.173081, 0.134866, 0.111485, 0.155435, 0.236433, 0.359901, 0.436924, 0.436924, 0.356642, 0.301917, 0.295083, 0.380708, 0.394753, 0.390993, 0.374039, 0.328603, 0.229226, 0.243554, 0.332115, 0.284882, 0.374039, 0.40511, 0.450668, 0.408655, 0.346032, 0.349426, 0.243554, 0.216401, 0.21291, 0.291804, 0.243554, 0.243554, 0.239899, 0.247041, 0.196879, 0.229226, 0.232838, 0.31487, 0.30533, 0.311707, 0.349426, 0.257454, 0.321458, 0.318242, 0.408655, 0.458154, 0.440853, 0.562014, 0.604312, 0.59014, 0.538167, 0.613573, 0.608892, 0.59014, 0.553315, 0.661982, 0.76285, 0.805026, 0.808535, 0.801317, 0.798249, 0.791621, 0.919029], '')</t>
  </si>
  <si>
    <t>[207, 208, 209, 210, 211, 413, 414, 415, 416, 417, 418, 419, 420, 421, 422, 423, 424, 425, 426, 427, 428]</t>
  </si>
  <si>
    <t>UPI0001730462 status=activ</t>
  </si>
  <si>
    <t>([0.041405, 0.066181, 0.094817, 0.132295, 0.173081, 0.161087, 0.196879, 0.229226, 0.26085, 0.196879, 0.257454, 0.295083, 0.222385, 0.144935, 0.142424, 0.236433, 0.247041, 0.308712, 0.394753, 0.4292, 0.497853, 0.408655, 0.324872, 0.321458, 0.328603, 0.25406, 0.200174, 0.194234, 0.200174, 0.167087, 0.25031, 0.219301, 0.147574, 0.137348, 0.182256, 0.194234, 0.179055, 0.173081, 0.125101, 0.129801, 0.071867, 0.032677, 0.056825, 0.100716, 0.100716, 0.094817, 0.15008, 0.247041, 0.182256, 0.17593, 0.203355, 0.206376, 0.125101, 0.170161, 0.25031, 0.295083, 0.295083, 0.191378, 0.288399, 0.288399, 0.21291, 0.321458, 0.414856, 0.384043, 0.390993, 0.394753, 0.311707, 0.298791, 0.291804, 0.359901, 0.370445, 0.342579, 0.268042, 0.366687, 0.359901, 0.359901, 0.26085, 0.278302, 0.301917, 0.21291, 0.339168, 0.408655, 0.40511, 0.401658, 0.339168, 0.324872, 0.239899, 0.236433, 0.164327, 0.100716, 0.100716, 0.102787, 0.079919, 0.142424, 0.086953, 0.0704, 0.069024, 0.118441, 0.100716, 0.15008, 0.15008, 0.137348, 0.142424, 0.081712, 0.046336, 0.092881, 0.059222, 0.098513, 0.170161, 0.239899, 0.332115, 0.332115, 0.225814, 0.295083, 0.225814, 0.222385, 0.295083, 0.209395, 0.21291, 0.144935, 0.155435, 0.239899, 0.257454, 0.26085, 0.339168, 0.346032, 0.324872, 0.398279, 0.308712, 0.222385, 0.225814, 0.222385, 0.239899, 0.332115, 0.324872, 0.275179, 0.366687, 0.335645, 0.332115, 0.257454, 0.346032, 0.339168, 0.318242, 0.30533, 0.271506, 0.278302, 0.380708, 0.352862, 0.356642, 0.444081, 0.521092, 0.4292, 0.4292, 0.433034, 0.342579, 0.36309, 0.458154, 0.458154, 0.394753, 0.401658, 0.40511, 0.31487, 0.308712, 0.328603, 0.284882, 0.30533, 0.21291, 0.203355, 0.25031, 0.164327, 0.10481, 0.125101, 0.191378, 0.120615, 0.109221, 0.18812, 0.191378, 0.196879, 0.170161, 0.25406, 0.335645, 0.418646, 0.40511, 0.318242, 0.219301, 0.25406, 0.275179, 0.271506, 0.196879, 0.155435, 0.206376, 0.26085, 0.164327, 0.147574, 0.232838, 0.229226, 0.144935, 0.144935, 0.081712, 0.083462, 0.081712, 0.047319, 0.042364, 0.088832, 0.155435, 0.158265, 0.132295, 0.066181, 0.125101, 0.125101, 0.158265, 0.185198, 0.147574, 0.219301, 0.264545, 0.247041, 0.170161, 0.25406, 0.158265, 0.209395, 0.209395, 0.137348, 0.229226, 0.225814, 0.209395, 0.11371, 0.182256, 0.200174, 0.30533, 0.291804, 0.328603, 0.301917, 0.324872, 0.308712, 0.264545, 0.25406, 0.26085, 0.339168, 0.264545, 0.356642, 0.288399, 0.284882, 0.380708, 0.398279, 0.366687, 0.346032, 0.346032, 0.356642, 0.281712, 0.275179, 0.268042, 0.30533, 0.239899, 0.216401, 0.229226, 0.26085, 0.26085, 0.271506, 0.203355, 0.271506, 0.179055, 0.284882, 0.247041, 0.243554, 0.15008, 0.111485, 0.064632, 0.134866, 0.122885, 0.203355, 0.139895, 0.158265, 0.096677, 0.139895, 0.155435, 0.134866, 0.092881, 0.102787, 0.054297, 0.083462, 0.069024, 0.116183, 0.066181, 0.059222, 0.032677, 0.048328, 0.088832, 0.15284, 0.139895, 0.086953, 0.066181, 0.085092, 0.073402, 0.125101, 0.122885, 0.074921, 0.139895, 0.170161, 0.094817, 0.15284, 0.109221, 0.073402, 0.081712, 0.127496, 0.170161, 0.185198, 0.139895, 0.129801, 0.137348, 0.139895, 0.219301, 0.257454, 0.206376, 0.206376, 0.232838, 0.15284, 0.185198, 0.182256, 0.139895, 0.216401, 0.25031, 0.311707, 0.380708, 0.359901, 0.281712, 0.281712, 0.356642, 0.444081, 0.380708, 0.370445, 0.278302, 0.268042, 0.271506, 0.257454, 0.200174, 0.185198, 0.216401, 0.239899, 0.243554, 0.332115, 0.332115, 0.21291, 0.216401, 0.170161, 0.173081, 0.247041, 0.275179, 0.232838, 0.222385, 0.298791, 0.196879, 0.281712, 0.206376, 0.132295, 0.209395, 0.284882, 0.229226, 0.311707, 0.236433, 0.222385, 0.191378, 0.203355, 0.281712, 0.291804, 0.291804, 0.291804, 0.26085, 0.264545, 0.298791, 0.209395, 0.200174, 0.216401, 0.222385, 0.219301, 0.308712, 0.308712, 0.268042, 0.308712, 0.288399, 0.384043, 0.384043, 0.418646, 0.40511, 0.324872, 0.311707, 0.40511, 0.380708, 0.352862, 0.268042, 0.18812, 0.26085, 0.257454, 0.346032, 0.332115, 0.414856, 0.328603, 0.275179, 0.278302, 0.298791, 0.243554, 0.232838, 0.167087, 0.161087, 0.170161, 0.239899, 0.216401, 0.209395, 0.185198, 0.236433, 0.298791, 0.374039, 0.374039, 0.318242, 0.229226, 0.236433, 0.236433, 0.321458, 0.321458, 0.324872, 0.308712, 0.380708, 0.374039, 0.377384, 0.377384, 0.275179, 0.298791, 0.335645, 0.30533, 0.370445, 0.384043, 0.335645, 0.335645, 0.335645, 0.36309, 0.450668, 0.370445, 0.380708, 0.384043, 0.476583, 0.517562, 0.494003, 0.408655, 0.40511, 0.476583, 0.465241, 0.557691, 0.521092, 0.490133, 0.51388, 0.483068, 0.447574, 0.557691, 0.541878, 0.529623], '')</t>
  </si>
  <si>
    <t>[150, 439, 445, 446, 448, 451, 452, 453]</t>
  </si>
  <si>
    <t>UPI0001730463 status=activ</t>
  </si>
  <si>
    <t>([0.028695, 0.015694, 0.025762, 0.037156, 0.059222, 0.034884, 0.058088, 0.085092, 0.134866, 0.164327, 0.161087, 0.127496, 0.067594, 0.137348, 0.139895, 0.26085, 0.161087, 0.081712, 0.041405, 0.096677, 0.106997, 0.064632, 0.132295, 0.100716, 0.054297, 0.049374, 0.11371, 0.096677, 0.094817, 0.094817, 0.086953, 0.118441, 0.185198, 0.298791, 0.30533, 0.182256, 0.185198, 0.298791, 0.394753, 0.390993, 0.387226, 0.454136, 0.414856, 0.298791, 0.346032, 0.447574, 0.349426, 0.216401, 0.137348, 0.129801, 0.129801, 0.134866, 0.102787, 0.122885, 0.094817, 0.045352, 0.047319, 0.044297, 0.042364, 0.021381, 0.022667, 0.013016, 0.015078, 0.016826, 0.017138, 0.017138, 0.018415, 0.019109, 0.032677, 0.066181, 0.038042, 0.030003, 0.016528, 0.01227, 0.009187, 0.01078, 0.017138, 0.030003, 0.016021, 0.009865, 0.016826, 0.016528, 0.031287, 0.032017, 0.028695, 0.026892, 0.026892, 0.026892, 0.026338, 0.026892, 0.026892, 0.043307, 0.023963, 0.045352, 0.083462, 0.100716, 0.045352, 0.024826, 0.030611, 0.031287, 0.031287, 0.036378, 0.076542, 0.056825, 0.054297, 0.118441, 0.127496, 0.11371, 0.058088, 0.059222, 0.030611, 0.029376, 0.028695, 0.028695, 0.015078, 0.009977, 0.007091, 0.011669, 0.018787, 0.017138, 0.029376, 0.030003, 0.014586, 0.009096, 0.01078, 0.011669, 0.008525, 0.013613, 0.015078, 0.025316, 0.051831, 0.048328, 0.038042, 0.041405, 0.041405, 0.040537, 0.0704, 0.071867, 0.032677, 0.033407, 0.032017, 0.031287, 0.064632, 0.120615, 0.206376, 0.129801, 0.129801, 0.209395, 0.18812, 0.173081, 0.15008, 0.074921, 0.147574, 0.17593, 0.185198, 0.236433, 0.25406, 0.247041, 0.308712, 0.308712, 0.31487, 0.229226, 0.144935, 0.132295, 0.079919, 0.071867, 0.06312, 0.056825, 0.050641, 0.026892, 0.026892, 0.018787, 0.0198, 0.022667, 0.025316, 0.01227, 0.009483, 0.016257, 0.013613, 0.017138, 0.037156, 0.03976, 0.034884, 0.067594, 0.076542, 0.078022, 0.088832, 0.15284, 0.182256, 0.096677, 0.098513, 0.06184, 0.118441, 0.200174, 0.170161, 0.170161, 0.185198, 0.18812, 0.191378, 0.125101, 0.067594, 0.060549, 0.05306, 0.058088, 0.05306, 0.046336, 0.083462, 0.079919, 0.043307, 0.034884, 0.073402, 0.137348, 0.216401, 0.127496, 0.096677, 0.06312, 0.031287, 0.073402, 0.155435, 0.167087, 0.291804, 0.356642, 0.335645, 0.346032, 0.401658, 0.295083, 0.229226, 0.191378, 0.11371, 0.206376, 0.216401, 0.158265, 0.147574, 0.147574, 0.170161, 0.142424, 0.132295, 0.203355, 0.106997, 0.086953, 0.0704, 0.05306, 0.069024, 0.067594, 0.064632, 0.043307, 0.086953, 0.086953, 0.10481, 0.102787, 0.090864, 0.048328, 0.078022, 0.045352, 0.023963, 0.021381, 0.031287, 0.030611, 0.018415, 0.035586, 0.037156, 0.023963, 0.017447, 0.018106, 0.018787, 0.011518, 0.020522, 0.013016, 0.011903, 0.008624, 0.008624, 0.006482, 0.006988, 0.005503, 0.007315, 0.010509, 0.016257, 0.018415, 0.030611, 0.055536, 0.026892, 0.017447, 0.025316, 0.024826, 0.023087, 0.024826, 0.024826, 0.013265, 0.020522, 0.036378, 0.034884, 0.064632, 0.109221, 0.129801, 0.18812, 0.10481, 0.096677, 0.111485, 0.096677, 0.096677, 0.060549, 0.111485, 0.161087, 0.098513, 0.100716, 0.098513, 0.094817, 0.164327, 0.257454, 0.281712, 0.182256, 0.182256, 0.144935, 0.0704, 0.094817, 0.059222, 0.111485, 0.127496, 0.122885, 0.098513, 0.098513, 0.155435, 0.15284, 0.15284, 0.257454, 0.352862, 0.257454, 0.179055, 0.173081, 0.179055, 0.167087, 0.26085, 0.359901, 0.394753, 0.394753, 0.278302, 0.342579, 0.291804, 0.17593, 0.164327, 0.161087, 0.132295, 0.098513, 0.094817, 0.073402, 0.06312, 0.037156, 0.035586, 0.029376, 0.023534, 0.015694, 0.011518, 0.009483, 0.009294, 0.006619, 0.010131, 0.010372, 0.007315, 0.007422, 0.009096, 0.009294, 0.009015, 0.010672, 0.010221, 0.009015, 0.01204, 0.008276, 0.009096, 0.014783, 0.020876, 0.013613, 0.020165, 0.013821, 0.016826, 0.013265, 0.024826, 0.014075, 0.023963, 0.024393, 0.030611, 0.019109, 0.010926, 0.009294, 0.006482, 0.00777, 0.006988, 0.004689, 0.006482, 0.005223, 0.00515, 0.004611, 0.005992, 0.005992, 0.008895, 0.009294, 0.013265, 0.010221, 0.013265, 0.013613, 0.018106, 0.014586, 0.022667, 0.022306, 0.030611, 0.044297, 0.044297, 0.042364, 0.085092, 0.088832, 0.185198, 0.185198, 0.25406, 0.288399, 0.284882, 0.291804, 0.236433, 0.216401, 0.158265, 0.167087, 0.185198, 0.134866, 0.134866, 0.134866, 0.137348, 0.094817, 0.06312, 0.067594, 0.056825, 0.025762, 0.026338, 0.025316, 0.026892, 0.013613, 0.008895, 0.007495, 0.005249, 0.004431, 0.004247, 0.006078, 0.004921, 0.004577, 0.004431, 0.004431, 0.003701, 0.00543, 0.00777, 0.009728, 0.007877, 0.008075, 0.008002, 0.007877, 0.00515, 0.004388, 0.004577, 0.006567, 0.005011, 0.004976, 0.004976, 0.005223, 0.005318, 0.008409, 0.006078, 0.006194, 0.007259, 0.01078, 0.009977, 0.009865, 0.009728, 0.01227, 0.011669, 0.011903, 0.00777, 0.013265, 0.016257, 0.016826, 0.017138, 0.045352, 0.03976, 0.081712, 0.074921, 0.032017, 0.020522, 0.022667, 0.054297, 0.05306, 0.038858, 0.028107, 0.014783, 0.015078, 0.014315, 0.016528, 0.020165, 0.020522, 0.01078, 0.007555, 0.011106, 0.010221, 0.006421, 0.006795, 0.005872, 0.005872, 0.005872, 0.004513, 0.006039, 0.005734, 0.004775, 0.004736, 0.004208, 0.004208, 0.004835, 0.004899, 0.004835, 0.005932, 0.009096, 0.016021, 0.015078, 0.015344, 0.01227, 0.020876, 0.042364, 0.059222, 0.028107, 0.059222, 0.139895, 0.064632, 0.024826, 0.033407, 0.048328, 0.096677, 0.185198, 0.094817, 0.102787, 0.170161, 0.079919, 0.049374, 0.054297, 0.055536, 0.026338, 0.041405, 0.044297, 0.046336, 0.022306, 0.045352, 0.032677, 0.016257, 0.023963, 0.056825, 0.06312, 0.024826, 0.012491, 0.007259, 0.01078, 0.007555, 0.006245, 0.006795, 0.007877, 0.007259, 0.008895, 0.014586, 0.013821, 0.008525, 0.008002, 0.007422, 0.00543, 0.004513, 0.006245, 0.005223, 0.005799, 0.00407, 0.006245, 0.006194, 0.009865, 0.009865, 0.009187, 0.009728, 0.009187, 0.008075, 0.008075, 0.008525, 0.009015, 0.005734, 0.005872, 0.006078, 0.009401, 0.009483, 0.011903, 0.012727, 0.012491, 0.011669, 0.020165, 0.018787, 0.043307, 0.044297, 0.023087, 0.044297, 0.030611, 0.035586, 0.023963, 0.016021, 0.019401, 0.009865, 0.011106, 0.019109, 0.01204, 0.008276, 0.009483, 0.00777, 0.007555, 0.00777, 0.007645, 0.008075, 0.006039, 0.003821, 0.003014, 0.003997, 0.002761, 0.003864, 0.003864, 0.005378, 0.004976, 0.003757, 0.004247, 0.005011, 0.003727, 0.004689, 0.005623, 0.006894, 0.009865, 0.007315, 0.010509, 0.006567, 0.006619, 0.009728, 0.010131, 0.014783, 0.017797, 0.0198, 0.015078, 0.026892, 0.014315, 0.016021, 0.021381, 0.037156, 0.047319, 0.040537, 0.021381, 0.028107, 0.028107, 0.034068, 0.056825, 0.059222, 0.06184, 0.024826, 0.013265, 0.028695, 0.034884, 0.028695, 0.060549, 0.094817, 0.047319, 0.102787, 0.088832, 0.132295, 0.137348, 0.15008, 0.232838, 0.349426, 0.30533, 0.31487, 0.278302, 0.288399, 0.281712, 0.40511, 0.494003, 0.653063, 0.604312, 0.549308, 0.538167, 0.509769, 0.458154, 0.604312, 0.557691, 0.754692, 0.716283, 0.666105, 0.613573], '')</t>
  </si>
  <si>
    <t>[674, 675, 676, 677, 678, 680, 681, 682, 683, 684, 685]</t>
  </si>
  <si>
    <t>UPI0001730464 status=activ</t>
  </si>
  <si>
    <t>([0.000575, 0.000339, 0.000275, 0.000537, 0.000447, 0.00076, 0.00076, 0.000631, 0.000936, 0.000833, 0.000614, 0.00055, 0.000537, 0.000936, 0.000958, 0.001541, 0.002276, 0.002194, 0.003341, 0.002396, 0.002336, 0.003109, 0.003727, 0.005318, 0.00558, 0.005623, 0.00558, 0.006795, 0.009483, 0.009865, 0.009865, 0.021381, 0.017797, 0.009483, 0.010131, 0.018415, 0.010131, 0.01078, 0.020165, 0.009483, 0.009483, 0.012491, 0.01227, 0.01227, 0.011669, 0.010926, 0.013821, 0.016257, 0.009015, 0.007091, 0.004835, 0.004414, 0.003079, 0.004247, 0.003821, 0.002606, 0.001967, 0.001936, 0.001305, 0.00076, 0.000859, 0.001142, 0.000833, 0.000447, 0.000704, 0.000721, 0.000412, 0.000309, 0.000301, 0.000412, 0.000339, 0.000305, 0.000365, 0.000614, 0.000365, 0.000743, 0.000833, 0.000713, 0.001172, 0.001675, 0.001675, 0.002482, 0.002366, 0.003366, 0.003366, 0.002336, 0.00152, 0.002336, 0.00231, 0.001533, 0.00152, 0.002336, 0.003607, 0.005378, 0.00558, 0.008723, 0.009483, 0.015694, 0.022667, 0.01227, 0.011669, 0.011903, 0.008409, 0.011903, 0.011669, 0.011518, 0.021381, 0.032677, 0.030611, 0.025762, 0.059222, 0.096677, 0.067594, 0.059222, 0.048328, 0.028107, 0.012727, 0.009483, 0.008624, 0.010372, 0.010509, 0.009483, 0.010131, 0.009096, 0.007177, 0.006039, 0.006194, 0.005086, 0.004161, 0.003246, 0.004611, 0.004388, 0.004247, 0.004921, 0.003757, 0.003963, 0.004899, 0.007495, 0.005872, 0.004315, 0.003298, 0.003298, 0.002623, 0.003478, 0.003607, 0.002881, 0.002503, 0.002276, 0.002138, 0.00225, 0.00243, 0.002512, 0.001675, 0.001709, 0.001687, 0.001687, 0.001061, 0.000893, 0.000833, 0.000983, 0.001434, 0.001202, 0.001808, 0.002688, 0.00292, 0.003109, 0.00316, 0.003821, 0.005932, 0.00543, 0.007422, 0.006533, 0.006533, 0.006245, 0.004646, 0.003405, 0.003461, 0.004414, 0.003671, 0.002623, 0.00246, 0.001778, 0.002035, 0.001335, 0.000833, 0.000833, 0.001211, 0.001748, 0.002057, 0.002078, 0.002138, 0.002078, 0.002976, 0.003053, 0.004611, 0.004611, 0.004431, 0.003963, 0.003757, 0.004414, 0.005223, 0.006421, 0.008156, 0.011106, 0.018415, 0.036378, 0.022667, 0.014075], '')</t>
  </si>
  <si>
    <t>UPI0001730465 status=activ</t>
  </si>
  <si>
    <t>([0.164327, 0.167087, 0.109221, 0.116183, 0.083462, 0.086953, 0.118441, 0.142424, 0.100716, 0.10481, 0.083462, 0.067594, 0.069024, 0.050641, 0.051831, 0.081712, 0.129801, 0.15008, 0.139895, 0.173081, 0.243554, 0.239899, 0.271506, 0.31487, 0.31487, 0.359901, 0.356642, 0.352862, 0.352862, 0.41194, 0.476583, 0.604312, 0.648219, 0.666105, 0.690604, 0.690604, 0.608892, 0.505461, 0.444081, 0.398279, 0.384043, 0.418646, 0.418646, 0.41194, 0.377384, 0.418646, 0.450668, 0.476583, 0.408655, 0.42561, 0.377384, 0.339168, 0.30533, 0.339168, 0.328603, 0.390993, 0.36309, 0.342579, 0.4292, 0.401658, 0.42561, 0.440853, 0.342579, 0.346032, 0.384043, 0.450668, 0.440853, 0.436924, 0.436924, 0.440853, 0.339168, 0.339168, 0.339168, 0.346032, 0.268042, 0.170161, 0.147574, 0.185198, 0.26085, 0.257454, 0.268042, 0.206376, 0.200174, 0.278302, 0.271506, 0.236433, 0.206376, 0.142424, 0.092881, 0.102787, 0.094817, 0.167087, 0.232838, 0.239899, 0.239899, 0.328603, 0.433034, 0.433034, 0.422041, 0.352862, 0.370445, 0.465241, 0.497853, 0.490133, 0.447574, 0.447574, 0.374039, 0.328603, 0.40511, 0.486429, 0.472492, 0.525368, 0.521092, 0.447574, 0.414856, 0.41194, 0.324872, 0.324872, 0.359901, 0.352862, 0.349426, 0.349426, 0.339168, 0.298791, 0.298791, 0.324872, 0.25406, 0.26085, 0.332115, 0.328603, 0.342579, 0.31487, 0.278302, 0.264545, 0.332115, 0.359901, 0.370445, 0.374039, 0.387226, 0.398279, 0.328603, 0.332115, 0.31487, 0.31487, 0.324872, 0.342579, 0.281712, 0.324872, 0.401658, 0.374039, 0.377384, 0.301917, 0.301917, 0.339168, 0.311707, 0.311707, 0.281712, 0.271506, 0.278302, 0.264545, 0.264545, 0.30533, 0.390993, 0.332115, 0.346032, 0.335645, 0.318242, 0.311707, 0.335645, 0.328603, 0.271506, 0.271506, 0.328603, 0.394753, 0.335645, 0.359901, 0.359901, 0.394753, 0.387226, 0.450668, 0.450668, 0.433034, 0.461924, 0.384043, 0.450668, 0.40511, 0.480142, 0.450668, 0.447574, 0.390993, 0.387226, 0.450668, 0.461924, 0.465241, 0.4292, 0.541878, 0.59014, 0.505461, 0.433034, 0.440853, 0.349426, 0.349426, 0.352862, 0.281712, 0.359901, 0.390993, 0.328603, 0.257454, 0.222385, 0.308712, 0.278302, 0.291804, 0.321458, 0.30533, 0.301917, 0.268042, 0.268042, 0.164327, 0.161087, 0.225814, 0.15284, 0.243554, 0.243554, 0.243554, 0.243554, 0.222385, 0.18812, 0.275179, 0.346032, 0.335645, 0.332115, 0.440853, 0.422041, 0.433034, 0.450668, 0.458154, 0.486429, 0.401658, 0.476583, 0.476583, 0.465241, 0.465241, 0.476583, 0.490133, 0.483068, 0.575842, 0.58069, 0.490133, 0.534167, 0.440853, 0.541878, 0.521092, 0.509769, 0.4292, 0.384043, 0.275179, 0.268042, 0.288399, 0.321458, 0.324872, 0.335645, 0.352862, 0.433034, 0.433034, 0.418646, 0.418646, 0.42561, 0.328603, 0.414856, 0.301917, 0.398279, 0.352862, 0.291804, 0.194234, 0.271506, 0.311707, 0.444081, 0.461924, 0.458154, 0.414856, 0.342579, 0.332115, 0.352862, 0.349426, 0.30533, 0.222385, 0.229226, 0.229226, 0.291804, 0.291804, 0.281712, 0.21291, 0.247041, 0.308712, 0.342579, 0.281712, 0.298791, 0.281712, 0.239899, 0.158265, 0.161087, 0.15284, 0.25406, 0.222385, 0.200174, 0.203355, 0.200174, 0.200174, 0.203355, 0.167087, 0.194234, 0.281712, 0.342579, 0.342579, 0.318242, 0.318242, 0.356642, 0.295083, 0.216401, 0.185198, 0.275179, 0.31487, 0.398279, 0.36309, 0.298791, 0.268042, 0.308712, 0.390993, 0.398279, 0.422041, 0.4292, 0.41194, 0.41194, 0.414856, 0.408655, 0.370445, 0.440853, 0.465241, 0.497853, 0.59917, 0.585406, 0.476583, 0.436924, 0.444081, 0.461924, 0.525368, 0.509769, 0.490133, 0.461924, 0.450668, 0.440853, 0.5017, 0.422041, 0.335645, 0.275179, 0.295083, 0.356642, 0.288399, 0.264545, 0.257454, 0.185198, 0.25031, 0.349426, 0.408655, 0.408655, 0.408655, 0.346032, 0.418646, 0.394753, 0.418646, 0.454136, 0.346032, 0.349426, 0.387226, 0.476583, 0.585406, 0.525368, 0.545602, 0.626927, 0.666105, 0.666105, 0.716283, 0.680603, 0.703578, 0.720929, 0.680603, 0.626927, 0.712013, 0.750527, 0.754692, 0.759478, 0.720929, 0.819762, 0.812494, 0.871313, 0.871313, 0.81615, 0.859585, 0.849326, 0.846163, 0.819762, 0.798249, 0.827927, 0.868118, 0.812494, 0.795062, 0.819762, 0.849326, 0.849326, 0.801317, 0.837511, 0.83125, 0.827927, 0.823549, 0.823549], '')</t>
  </si>
  <si>
    <t>[31, 32, 33, 34, 35, 36, 37, 111, 112, 195, 196, 197, 245, 246, 248, 250, 251, 252, 339, 340, 345, 346, 351, 375, 376, 377, 378, 379, 380, 381, 382, 383, 384, 385, 386, 387, 388, 389, 390, 391, 392, 393, 394, 395, 396, 397, 398, 399, 400, 401, 402, 403, 404, 405, 406, 407, 408, 409, 410, 411, 412, 413, 414]</t>
  </si>
  <si>
    <t>UPI0001730466 status=activ</t>
  </si>
  <si>
    <t>([0.173081, 0.236433, 0.284882, 0.182256, 0.120615, 0.15008, 0.18812, 0.132295, 0.17593, 0.137348, 0.109221, 0.079919, 0.132295, 0.206376, 0.21291, 0.139895, 0.219301, 0.203355, 0.200174, 0.284882, 0.182256, 0.182256, 0.179055, 0.191378, 0.200174, 0.243554, 0.21291, 0.206376, 0.206376, 0.191378, 0.275179, 0.25031, 0.271506, 0.271506, 0.268042, 0.278302, 0.264545, 0.271506, 0.268042, 0.182256, 0.182256, 0.271506, 0.191378, 0.118441, 0.120615, 0.203355, 0.236433, 0.275179, 0.281712, 0.384043, 0.352862, 0.298791, 0.398279, 0.476583, 0.440853, 0.342579, 0.25406, 0.339168, 0.298791, 0.30533, 0.401658, 0.308712, 0.288399, 0.339168, 0.440853, 0.387226, 0.275179, 0.203355, 0.200174, 0.118441, 0.109221, 0.069024, 0.086953, 0.088832, 0.086953, 0.120615, 0.118441, 0.144935, 0.15008, 0.179055, 0.144935, 0.139895, 0.232838, 0.158265, 0.10481, 0.06184, 0.043307, 0.078022, 0.125101, 0.10481, 0.120615, 0.076542, 0.098513, 0.100716, 0.116183, 0.094817, 0.106997, 0.18812, 0.144935, 0.167087, 0.179055, 0.243554, 0.144935, 0.132295, 0.170161, 0.247041, 0.298791, 0.377384, 0.352862, 0.318242, 0.332115, 0.408655, 0.5017, 0.626927, 0.59014], '')</t>
  </si>
  <si>
    <t>UPI0001730467 status=activ</t>
  </si>
  <si>
    <t>([0.00292, 0.002482, 0.002211, 0.001872, 0.001533, 0.002155, 0.001872, 0.002512, 0.002138, 0.002435, 0.002057, 0.002366, 0.002349, 0.00231, 0.002349, 0.003298, 0.004736, 0.004689, 0.006567, 0.006194, 0.009015, 0.016826, 0.016826, 0.016826, 0.032017, 0.073402, 0.081712, 0.155435, 0.161087, 0.161087, 0.161087, 0.284882, 0.18812, 0.191378, 0.109221, 0.191378, 0.185198, 0.196879, 0.196879, 0.100716, 0.144935, 0.139895, 0.127496, 0.216401, 0.324872, 0.209395, 0.203355, 0.196879, 0.098513, 0.050641, 0.106997, 0.129801, 0.137348, 0.15284, 0.098513, 0.098513, 0.094817, 0.092881, 0.088832, 0.047319, 0.047319, 0.060549, 0.031287, 0.020165, 0.011669, 0.009728, 0.015344, 0.009728, 0.00962, 0.018415, 0.020522, 0.01227, 0.012491, 0.011518, 0.017447, 0.015344, 0.025762, 0.025762, 0.014783, 0.015344, 0.025316, 0.029376, 0.018787, 0.035586, 0.060549, 0.088832, 0.111485, 0.116183, 0.209395, 0.17593, 0.094817, 0.094817, 0.167087, 0.096677, 0.096677, 0.100716, 0.179055, 0.15008, 0.158265, 0.247041, 0.161087, 0.164327, 0.222385, 0.31487, 0.308712, 0.216401, 0.216401, 0.21291, 0.15008, 0.142424, 0.106997, 0.179055, 0.264545, 0.268042, 0.384043, 0.295083, 0.288399, 0.243554, 0.284882, 0.278302, 0.281712, 0.318242, 0.247041, 0.295083, 0.21291, 0.116183, 0.158265, 0.122885, 0.120615, 0.182256, 0.147574, 0.164327, 0.164327, 0.164327, 0.134866, 0.10481, 0.147574, 0.122885, 0.129801, 0.096677, 0.073402, 0.051831, 0.05306, 0.079919], '')</t>
  </si>
  <si>
    <t>UPI0001730468 status=activ</t>
  </si>
  <si>
    <t>([0.085092, 0.044297, 0.067594, 0.086953, 0.038858, 0.056825, 0.036378, 0.029376, 0.018106, 0.024393, 0.032677, 0.040537, 0.041405, 0.019401, 0.019401, 0.026892, 0.014586, 0.016257, 0.027463, 0.028107, 0.016021, 0.0198, 0.035586, 0.036378, 0.022306, 0.050641, 0.030611, 0.058088, 0.050641, 0.060549, 0.060549, 0.027463, 0.028107, 0.025316, 0.059222, 0.067594, 0.045352, 0.050641, 0.030611, 0.019401, 0.032017, 0.030003, 0.034884, 0.035586, 0.017447, 0.028695, 0.026892, 0.040537, 0.038042, 0.0704, 0.125101, 0.102787, 0.118441, 0.118441, 0.11371, 0.060549, 0.049374, 0.049374, 0.098513, 0.139895, 0.209395, 0.134866, 0.219301, 0.236433, 0.25406, 0.281712, 0.200174, 0.196879, 0.132295, 0.142424, 0.142424, 0.142424, 0.164327, 0.219301, 0.127496, 0.076542, 0.139895, 0.078022, 0.144935, 0.081712, 0.088832, 0.048328, 0.048328, 0.049374, 0.022667, 0.018787, 0.033407, 0.06184, 0.067594, 0.064632, 0.029376, 0.026892, 0.024826, 0.013613, 0.016021, 0.029376, 0.029376, 0.016528, 0.015694, 0.014783, 0.014783, 0.01227, 0.018787, 0.032677, 0.034884, 0.076542, 0.078022, 0.035586, 0.032677, 0.019401, 0.032677, 0.067594, 0.041405, 0.021816, 0.046336, 0.045352, 0.026338, 0.047319, 0.083462, 0.170161, 0.106997, 0.17593, 0.21291, 0.239899, 0.232838, 0.155435, 0.144935, 0.078022, 0.144935, 0.125101, 0.161087, 0.158265, 0.164327, 0.134866, 0.206376, 0.17593, 0.155435, 0.222385, 0.191378, 0.158265, 0.116183, 0.182256, 0.144935, 0.094817], '')</t>
  </si>
  <si>
    <t>UPI0001730469 status=activ</t>
  </si>
  <si>
    <t>([0.21291, 0.144935, 0.081712, 0.046336, 0.0704, 0.094817, 0.098513, 0.122885, 0.147574, 0.173081, 0.125101, 0.147574, 0.170161, 0.147574, 0.15008, 0.118441, 0.116183, 0.196879, 0.11371, 0.088832, 0.05306, 0.081712, 0.125101, 0.139895, 0.219301, 0.15008, 0.090864, 0.064632, 0.066181, 0.066181, 0.066181, 0.11371, 0.058088, 0.064632, 0.085092, 0.083462, 0.109221, 0.120615, 0.069024, 0.129801, 0.098513, 0.161087, 0.098513, 0.058088, 0.096677, 0.118441, 0.182256, 0.268042, 0.359901, 0.264545, 0.264545, 0.194234, 0.137348, 0.200174, 0.196879, 0.111485, 0.182256, 0.182256, 0.170161, 0.243554, 0.247041, 0.247041, 0.25031, 0.352862, 0.408655, 0.30533, 0.284882, 0.275179, 0.185198, 0.111485, 0.17593, 0.15284, 0.21291, 0.284882, 0.31487, 0.206376, 0.318242, 0.219301, 0.132295, 0.074921, 0.079919, 0.086953, 0.111485, 0.109221, 0.056825, 0.069024, 0.120615, 0.109221, 0.088832, 0.092881, 0.088832, 0.090864, 0.116183, 0.122885, 0.127496, 0.102787, 0.18812, 0.182256, 0.288399, 0.377384, 0.444081, 0.335645, 0.284882, 0.335645, 0.264545, 0.370445, 0.284882, 0.182256, 0.182256, 0.21291, 0.229226, 0.295083, 0.206376, 0.203355, 0.194234, 0.196879, 0.167087, 0.094817, 0.11371, 0.106997, 0.085092, 0.060549, 0.10481, 0.129801, 0.116183, 0.170161, 0.155435, 0.236433, 0.271506, 0.203355, 0.116183, 0.118441, 0.137348, 0.209395, 0.144935, 0.125101, 0.120615, 0.11371, 0.11371, 0.090864, 0.090864, 0.11371, 0.111485, 0.116183, 0.094817, 0.096677, 0.056825, 0.056825, 0.045352, 0.059222, 0.088832, 0.134866, 0.164327, 0.102787, 0.109221, 0.129801, 0.092881, 0.076542, 0.134866, 0.203355, 0.134866, 0.134866, 0.111485, 0.191378, 0.132295, 0.15284, 0.161087, 0.247041, 0.247041, 0.209395, 0.25406, 0.191378, 0.219301, 0.185198, 0.185198, 0.096677, 0.142424, 0.219301, 0.15008, 0.094817, 0.094817, 0.155435, 0.164327, 0.134866, 0.125101, 0.100716, 0.109221, 0.085092, 0.049374, 0.055536, 0.085092, 0.06312, 0.096677, 0.098513, 0.170161, 0.257454, 0.36309, 0.342579, 0.346032, 0.468512, 0.562014, 0.525368, 0.418646, 0.418646, 0.509769, 0.505461, 0.534167, 0.534167, 0.529623, 0.657645, 0.545602, 0.4292, 0.42561, 0.444081, 0.444081, 0.41194, 0.335645, 0.339168, 0.298791, 0.21291, 0.167087, 0.158265, 0.185198, 0.278302, 0.278302, 0.173081, 0.109221, 0.118441, 0.071867, 0.086953, 0.078022, 0.122885, 0.21291, 0.26085, 0.247041, 0.170161, 0.167087, 0.170161, 0.139895, 0.11371, 0.17593, 0.216401, 0.17593, 0.179055, 0.203355, 0.191378, 0.203355, 0.21291, 0.191378, 0.257454, 0.225814, 0.15008, 0.147574, 0.147574, 0.139895, 0.139895, 0.147574, 0.147574, 0.182256, 0.194234, 0.239899, 0.209395, 0.173081, 0.18812, 0.155435, 0.088832, 0.06312, 0.10481], '')</t>
  </si>
  <si>
    <t>[200, 201, 204, 205, 206, 207, 208, 209, 210]</t>
  </si>
  <si>
    <t>UPI000173046A status=activ</t>
  </si>
  <si>
    <t>([0.020876, 0.031287, 0.049374, 0.031287, 0.046336, 0.066181, 0.035586, 0.038858, 0.049374, 0.035586, 0.045352, 0.06184, 0.060549, 0.060549, 0.06184, 0.078022, 0.15284, 0.164327, 0.170161, 0.268042, 0.268042, 0.26085, 0.264545, 0.25031, 0.268042, 0.185198, 0.185198, 0.308712, 0.268042, 0.191378, 0.275179, 0.291804, 0.196879, 0.203355, 0.229226, 0.247041, 0.196879, 0.129801, 0.196879, 0.200174, 0.132295, 0.071867, 0.0704, 0.046336, 0.029376, 0.027463, 0.043307, 0.047319, 0.048328, 0.074921, 0.132295, 0.142424, 0.132295, 0.203355, 0.173081, 0.229226, 0.229226, 0.30533, 0.387226, 0.370445, 0.288399, 0.370445, 0.476583, 0.490133, 0.562014, 0.575842, 0.575842, 0.585406, 0.56648, 0.450668, 0.370445, 0.366687, 0.356642, 0.247041, 0.243554, 0.271506, 0.18812, 0.15008, 0.185198, 0.102787, 0.102787, 0.109221, 0.100716, 0.051831, 0.023963, 0.025316, 0.042364, 0.078022, 0.078022, 0.047319, 0.048328, 0.098513, 0.055536, 0.034068, 0.074921, 0.045352, 0.038858, 0.067594, 0.081712, 0.040537, 0.066181, 0.064632, 0.109221, 0.111485, 0.206376, 0.318242, 0.328603, 0.247041, 0.161087, 0.098513, 0.158265, 0.155435, 0.158265, 0.15284, 0.216401, 0.239899, 0.318242, 0.268042, 0.196879, 0.200174, 0.278302, 0.278302, 0.284882, 0.275179, 0.191378, 0.182256, 0.194234, 0.185198, 0.164327, 0.239899, 0.342579, 0.339168, 0.440853, 0.366687, 0.461924, 0.454136, 0.349426, 0.36309, 0.444081, 0.486429, 0.370445, 0.370445, 0.40511, 0.324872, 0.236433, 0.321458, 0.232838, 0.158265, 0.167087, 0.17593, 0.17593, 0.111485, 0.11371, 0.102787, 0.079919, 0.050641, 0.05306, 0.090864, 0.098513, 0.100716, 0.116183, 0.206376, 0.132295, 0.127496, 0.10481, 0.182256, 0.11371, 0.122885, 0.120615, 0.118441, 0.179055, 0.182256, 0.170161, 0.182256, 0.182256, 0.191378, 0.170161, 0.182256, 0.137348, 0.118441, 0.122885, 0.129801, 0.078022, 0.129801, 0.078022, 0.15008, 0.142424, 0.142424, 0.219301, 0.291804, 0.200174, 0.200174, 0.161087, 0.239899, 0.161087, 0.167087, 0.232838, 0.328603, 0.318242, 0.328603, 0.328603, 0.335645, 0.247041, 0.243554, 0.26085, 0.356642, 0.25406, 0.170161, 0.219301, 0.120615, 0.098513, 0.164327, 0.164327, 0.17593, 0.15284, 0.18812, 0.155435, 0.127496, 0.100716, 0.074921, 0.071867, 0.048328, 0.029376, 0.045352, 0.083462], '')</t>
  </si>
  <si>
    <t>[64, 65, 66, 67, 68]</t>
  </si>
  <si>
    <t>UPI000173046C status=activ</t>
  </si>
  <si>
    <t>([0.21291, 0.109221, 0.134866, 0.158265, 0.194234, 0.257454, 0.17593, 0.116183, 0.155435, 0.17593, 0.164327, 0.122885, 0.11371, 0.054297, 0.025316, 0.05306, 0.096677, 0.046336, 0.100716, 0.058088, 0.036378, 0.024826, 0.024826, 0.027463, 0.017138, 0.016528, 0.00962, 0.014075, 0.018415, 0.016528, 0.017797, 0.024393, 0.042364, 0.033407, 0.032677, 0.03976, 0.018787, 0.016826, 0.028107, 0.023963, 0.020165, 0.033407, 0.026338, 0.046336, 0.033407, 0.026892, 0.028695, 0.027463, 0.026892, 0.019401, 0.020876, 0.015694, 0.014783, 0.015078, 0.01204, 0.01227, 0.020876, 0.040537, 0.042364, 0.0198, 0.019401, 0.045352, 0.044297, 0.0704, 0.071867, 0.03976, 0.049374, 0.020876, 0.020876, 0.020876, 0.042364, 0.038042, 0.022306, 0.023534, 0.025316, 0.019109, 0.036378, 0.016257, 0.017797, 0.017138, 0.034884, 0.034884, 0.018106, 0.010672, 0.007645, 0.006894, 0.010509, 0.016257, 0.032677, 0.032017, 0.016257, 0.008409, 0.006421, 0.010372, 0.010672, 0.009977, 0.011342, 0.006795, 0.007555, 0.006701, 0.005503, 0.004161, 0.004208, 0.005623, 0.006421, 0.006374, 0.007422, 0.006619, 0.004976, 0.004921, 0.007177, 0.011518, 0.022667, 0.021381, 0.011669, 0.007877, 0.006245, 0.009015, 0.009865, 0.009728, 0.009977, 0.009294, 0.009187, 0.00962, 0.010509, 0.008409, 0.009096, 0.006245, 0.007091, 0.011342, 0.013437, 0.01227, 0.01204, 0.007177, 0.007091, 0.010131, 0.008156, 0.010926, 0.007315, 0.011106, 0.0198, 0.011903, 0.016021, 0.029376, 0.015344, 0.008002, 0.008276, 0.008156, 0.012491, 0.007315, 0.007091, 0.004736, 0.003478, 0.002349, 0.003366, 0.004414, 0.004689, 0.005223, 0.005378, 0.008075, 0.008075, 0.00558, 0.008276, 0.006533, 0.004513, 0.006701, 0.01078, 0.010672, 0.009728, 0.009294, 0.018415, 0.009483, 0.014315, 0.013821, 0.026338, 0.021381, 0.012491, 0.007555, 0.007422, 0.007315, 0.006701, 0.006245, 0.009401, 0.005503, 0.006533, 0.008075, 0.006142, 0.004921, 0.006039, 0.007495, 0.006039, 0.004431, 0.006245, 0.004921], '')</t>
  </si>
  <si>
    <t>UPI000173046D status=activ</t>
  </si>
  <si>
    <t>([0.102787, 0.142424, 0.182256, 0.232838, 0.321458, 0.346032, 0.339168, 0.36309, 0.384043, 0.40511, 0.422041, 0.36309, 0.380708, 0.490133, 0.390993, 0.387226, 0.401658, 0.480142, 0.387226, 0.486429, 0.486429, 0.486429, 0.490133, 0.414856, 0.40511, 0.284882, 0.288399, 0.311707, 0.209395, 0.209395, 0.225814, 0.203355, 0.291804, 0.25031, 0.25406, 0.25406, 0.346032, 0.328603, 0.25031, 0.257454, 0.247041, 0.247041, 0.243554, 0.170161, 0.21291, 0.25406, 0.264545, 0.191378, 0.206376, 0.324872, 0.243554, 0.239899, 0.268042, 0.200174, 0.155435, 0.086953, 0.139895, 0.139895, 0.090864, 0.147574, 0.222385, 0.155435, 0.088832, 0.100716, 0.100716, 0.073402, 0.066181, 0.100716, 0.173081, 0.164327, 0.090864, 0.142424, 0.129801, 0.116183, 0.182256, 0.182256, 0.278302, 0.275179, 0.203355, 0.295083, 0.295083, 0.295083, 0.291804, 0.370445, 0.352862, 0.356642, 0.408655, 0.387226, 0.366687, 0.271506, 0.264545, 0.356642, 0.356642, 0.356642, 0.352862, 0.264545, 0.339168, 0.321458, 0.332115, 0.40511, 0.321458, 0.328603, 0.26085, 0.275179, 0.291804, 0.291804, 0.291804, 0.328603, 0.349426, 0.281712, 0.284882, 0.284882, 0.284882, 0.301917, 0.284882, 0.288399, 0.370445, 0.366687, 0.370445, 0.356642, 0.352862, 0.436924, 0.414856, 0.483068, 0.534167, 0.534167, 0.534167, 0.529623, 0.505461, 0.486429, 0.608892, 0.604312, 0.618285, 0.632174, 0.608892, 0.541878, 0.585406, 0.570702, 0.575842, 0.509769, 0.525368, 0.450668, 0.444081, 0.454136, 0.476583, 0.401658, 0.414856, 0.41194, 0.414856, 0.401658, 0.380708, 0.377384, 0.454136, 0.447574, 0.436924, 0.41194, 0.483068, 0.458154, 0.461924, 0.436924, 0.509769, 0.5017, 0.59014, 0.575842, 0.562014, 0.541878, 0.671169, 0.648219, 0.648219, 0.754692, 0.779859, 0.779859, 0.779859, 0.779859, 0.754692, 0.728858, 0.728858, 0.733139, 0.73685, 0.642678, 0.666105, 0.675549, 0.58069, 0.494003, 0.418646, 0.41194, 0.335645, 0.31487, 0.301917, 0.281712, 0.196879, 0.216401, 0.278302, 0.284882, 0.284882, 0.31487, 0.332115, 0.370445, 0.384043, 0.384043, 0.450668, 0.447574, 0.458154, 0.541878, 0.626927, 0.728858, 0.745909, 0.754692, 0.661982, 0.690604, 0.712013, 0.784345, 0.759478, 0.712013, 0.661982, 0.56648, 0.562014, 0.553315, 0.534167, 0.538167, 0.461924, 0.374039, 0.308712, 0.225814, 0.155435, 0.155435, 0.102787, 0.096677, 0.094817, 0.155435, 0.10481, 0.111485, 0.122885, 0.134866, 0.132295, 0.147574, 0.144935, 0.139895, 0.127496, 0.125101, 0.122885, 0.118441, 0.191378, 0.236433, 0.31487, 0.384043, 0.318242, 0.390993, 0.295083, 0.288399, 0.288399, 0.288399, 0.25406, 0.185198, 0.182256, 0.167087, 0.164327, 0.229226, 0.225814, 0.25031, 0.182256, 0.182256, 0.25031, 0.25031, 0.18812, 0.158265, 0.170161, 0.158265, 0.102787, 0.185198, 0.257454, 0.158265, 0.225814, 0.170161, 0.21291, 0.196879, 0.236433, 0.170161, 0.167087, 0.11371, 0.120615, 0.191378, 0.125101, 0.134866, 0.078022, 0.132295, 0.158265, 0.102787, 0.106997, 0.158265, 0.129801, 0.086953, 0.173081, 0.15008, 0.232838, 0.194234, 0.17593, 0.170161, 0.161087, 0.161087, 0.225814, 0.21291, 0.132295, 0.18812, 0.098513, 0.173081, 0.173081, 0.173081, 0.236433, 0.232838, 0.232838, 0.271506, 0.30533, 0.291804, 0.311707, 0.222385, 0.288399, 0.311707, 0.225814, 0.31487, 0.288399, 0.203355, 0.132295, 0.200174, 0.219301, 0.321458, 0.236433, 0.164327, 0.129801, 0.106997, 0.15284, 0.127496, 0.092881, 0.090864, 0.069024, 0.049374, 0.074921, 0.050641], '')</t>
  </si>
  <si>
    <t>[124, 125, 126, 127, 128, 130, 131, 132, 133, 134, 135, 136, 137, 138, 139, 140, 160, 161, 162, 163, 164, 165, 166, 167, 168, 169, 170, 171, 172, 173, 174, 175, 176, 177, 178, 179, 180, 181, 182, 203, 204, 205, 206, 207, 208, 209, 210, 211, 212, 213, 214, 215, 216, 217, 218, 219]</t>
  </si>
  <si>
    <t>UPI000173046E status=activ</t>
  </si>
  <si>
    <t>([0.001967, 0.001687, 0.001872, 0.001499, 0.001202, 0.001335, 0.001722, 0.002349, 0.001872, 0.001602, 0.001267, 0.001572, 0.001499, 0.000958, 0.001572, 0.001318, 0.001159, 0.001159, 0.001778, 0.003276, 0.001748, 0.001722, 0.002035, 0.002366, 0.002881, 0.004513, 0.005378, 0.003804, 0.003997, 0.003963, 0.00389, 0.004247, 0.002881, 0.001692, 0.002761, 0.002349, 0.002555, 0.002881, 0.001748, 0.001687, 0.001597, 0.001778, 0.002688, 0.003341, 0.00283, 0.003431, 0.002138, 0.002194, 0.002211, 0.002138, 0.003079, 0.003109, 0.004414, 0.006567, 0.009483, 0.005683, 0.004513, 0.005623, 0.006619, 0.007422, 0.005683, 0.004135, 0.004483, 0.003246, 0.002606, 0.002336, 0.002366, 0.003053, 0.001743, 0.001748, 0.001172, 0.000704, 0.000704, 0.000743, 0.000485, 0.000301, 0.000318, 0.000614, 0.000412, 0.000648, 0.001249, 0.001417, 0.002014, 0.001602, 0.00243, 0.002117, 0.002727, 0.001967, 0.00243, 0.003727, 0.004414, 0.004689, 0.007091, 0.006421, 0.006567, 0.008525, 0.009401, 0.009015, 0.009096, 0.009294, 0.007091, 0.004513, 0.003997, 0.003997, 0.006245, 0.004431, 0.003821, 0.003924, 0.005086, 0.005318, 0.00543, 0.005503, 0.006374, 0.004315, 0.004736, 0.00389, 0.002581, 0.002623, 0.002705, 0.002396, 0.002396, 0.002276, 0.002211, 0.003246, 0.002155, 0.001572, 0.002482, 0.002881, 0.001855, 0.001872, 0.001288, 0.000773, 0.000833, 0.000558, 0.001061, 0.001572, 0.001872, 0.003109, 0.004358, 0.00515, 0.00515, 0.005011, 0.006374, 0.010926, 0.007031, 0.006988, 0.006245, 0.005086, 0.004736, 0.004835, 0.004976, 0.007031, 0.012491, 0.009294, 0.009096, 0.007259, 0.007259, 0.005683, 0.003924, 0.002688, 0.003246, 0.003212, 0.003512, 0.002581, 0.002503, 0.002881, 0.00292, 0.004247, 0.003431, 0.005318, 0.005249, 0.003757, 0.003864, 0.003555, 0.003298, 0.004921, 0.005932, 0.00389, 0.003405, 0.004513, 0.004736, 0.003177, 0.00359, 0.003607, 0.004646, 0.004414, 0.003607, 0.005623, 0.003963, 0.005734, 0.003701, 0.003757, 0.004135, 0.00283, 0.00283, 0.003804, 0.003212, 0.002194, 0.003405, 0.003177, 0.002581, 0.003727, 0.00389, 0.003963, 0.005318, 0.005683, 0.003924, 0.004315, 0.002976, 0.002976, 0.002529, 0.003212, 0.004689, 0.006194, 0.005249, 0.004577, 0.00543, 0.004414, 0.004431, 0.003821, 0.004483, 0.005799, 0.004921, 0.005086, 0.004414, 0.003079, 0.00246, 0.002688, 0.0028, 0.003212, 0.003405, 0.002512, 0.00316, 0.002057, 0.002211, 0.003405, 0.002688, 0.002688, 0.003963, 0.005734, 0.004577, 0.004247, 0.002976, 0.002366, 0.002155, 0.001533, 0.001967, 0.00155, 0.002396, 0.003109, 0.003177, 0.004135, 0.00543, 0.005011, 0.004921, 0.003212, 0.00231, 0.003341, 0.003298, 0.00243, 0.001572, 0.00243, 0.003461, 0.004689, 0.006619, 0.011518, 0.013016, 0.01227, 0.017797, 0.011903, 0.008075, 0.006374, 0.006421, 0.004689, 0.004835, 0.007315, 0.007259, 0.008525, 0.008525, 0.007091, 0.007091, 0.011106, 0.007259, 0.008156, 0.005318, 0.004208, 0.0028, 0.003053, 0.002606, 0.002078, 0.002366, 0.002512, 0.003079, 0.002503, 0.003431, 0.002581, 0.001808, 0.002396, 0.00246, 0.00155, 0.001344], '')</t>
  </si>
  <si>
    <t>UPI000173046F status=activ</t>
  </si>
  <si>
    <t>([0.015344, 0.010509, 0.011903, 0.020876, 0.014586, 0.019109, 0.024826, 0.016021, 0.021816, 0.023087, 0.030611, 0.029376, 0.032677, 0.06184, 0.032677, 0.032017, 0.031287, 0.026338, 0.049374, 0.094817, 0.092881, 0.102787, 0.167087, 0.200174, 0.15008, 0.15284, 0.15008, 0.15008, 0.167087, 0.182256, 0.216401, 0.216401, 0.15284, 0.137348, 0.083462, 0.15284, 0.090864, 0.090864, 0.090864, 0.086953, 0.092881, 0.11371, 0.164327, 0.179055, 0.106997, 0.144935, 0.142424, 0.155435, 0.164327, 0.257454, 0.239899, 0.239899, 0.243554, 0.25406, 0.164327, 0.257454, 0.247041, 0.26085, 0.346032, 0.370445, 0.284882, 0.185198, 0.179055, 0.109221, 0.098513, 0.179055, 0.167087, 0.164327, 0.179055, 0.164327, 0.179055, 0.118441, 0.092881, 0.073402, 0.071867, 0.125101, 0.122885, 0.0704, 0.120615, 0.142424, 0.127496, 0.21291, 0.21291, 0.209395, 0.209395, 0.216401, 0.200174, 0.106997, 0.179055, 0.134866, 0.139895, 0.120615, 0.17593, 0.127496, 0.090864, 0.092881, 0.051831, 0.06312, 0.127496, 0.067594, 0.032017, 0.036378, 0.028107, 0.025762, 0.025762, 0.050641, 0.032677, 0.019401, 0.047319, 0.044297, 0.030003, 0.034884, 0.020165, 0.013016, 0.012727, 0.022306, 0.045352, 0.081712, 0.076542, 0.073402, 0.125101, 0.219301, 0.134866, 0.134866, 0.236433, 0.139895, 0.076542, 0.064632, 0.127496, 0.102787, 0.10481, 0.102787, 0.102787, 0.11371, 0.182256, 0.164327, 0.088832, 0.042364, 0.032677, 0.034884, 0.034884, 0.041405, 0.035586, 0.026892, 0.037156, 0.038042, 0.035586, 0.078022, 0.078022, 0.036378, 0.041405, 0.047319, 0.088832, 0.035586, 0.035586, 0.028695, 0.032677, 0.031287, 0.069024, 0.086953, 0.071867, 0.035586, 0.036378, 0.020876, 0.034884, 0.033407, 0.033407, 0.038858, 0.018787, 0.018415, 0.035586, 0.037156, 0.026338, 0.028695, 0.032677, 0.060549, 0.083462, 0.098513, 0.194234, 0.086953, 0.047319, 0.035586, 0.069024, 0.043307, 0.064632, 0.079919, 0.074921, 0.0704, 0.122885, 0.206376, 0.225814, 0.225814, 0.122885, 0.086953, 0.043307, 0.079919, 0.079919, 0.033407, 0.055536, 0.028107, 0.059222, 0.127496, 0.173081, 0.094817, 0.122885, 0.073402, 0.03976, 0.024826, 0.024826, 0.026338, 0.014783, 0.013613, 0.012491, 0.012491, 0.013821, 0.023087, 0.018415, 0.011518, 0.021816, 0.021816, 0.037156, 0.020876, 0.018415, 0.010372, 0.016528, 0.010221, 0.01204, 0.0198, 0.034068, 0.025762, 0.016257, 0.016021, 0.028107, 0.028695, 0.060549, 0.05306, 0.029376, 0.037156, 0.034068, 0.019109, 0.020522, 0.021381, 0.023963, 0.015344, 0.026892, 0.028695, 0.064632, 0.048328, 0.049374, 0.054297, 0.078022, 0.0704, 0.132295, 0.129801, 0.127496, 0.06184, 0.11371, 0.11371, 0.094817, 0.10481, 0.179055, 0.170161, 0.158265, 0.232838, 0.321458, 0.219301, 0.21291, 0.209395, 0.298791, 0.219301, 0.200174, 0.155435, 0.139895, 0.076542, 0.078022, 0.048328, 0.074921, 0.078022, 0.144935, 0.111485, 0.094817, 0.092881, 0.088832, 0.092881, 0.073402, 0.055536, 0.086953, 0.069024, 0.042364, 0.041405, 0.060549, 0.03976, 0.038042, 0.098513], '')</t>
  </si>
  <si>
    <t>UPI0001730470 status=activ</t>
  </si>
  <si>
    <t>([0.001271, 0.001936, 0.00225, 0.002035, 0.001675, 0.001572, 0.001383, 0.001533, 0.001597, 0.002117, 0.002276, 0.002688, 0.001597, 0.001318, 0.001069, 0.000614, 0.001159, 0.001288, 0.002035, 0.002976, 0.00316, 0.004431, 0.004414, 0.005086, 0.007031, 0.010926, 0.01078, 0.020876, 0.020876, 0.016257, 0.015694, 0.020876, 0.011669, 0.014075, 0.019401, 0.050641, 0.042364, 0.026338, 0.026892, 0.026892, 0.019401, 0.017447, 0.013265, 0.008409, 0.005249, 0.003341, 0.00246, 0.003246, 0.002117, 0.001649, 0.001623, 0.001623, 0.001061, 0.001572, 0.002396, 0.002327, 0.001383, 0.001383, 0.001572, 0.002396, 0.00243, 0.0028, 0.003109, 0.002482, 0.003478, 0.00558, 0.009187, 0.013016, 0.013016, 0.012727, 0.026338, 0.026892, 0.019109, 0.041405, 0.026892, 0.01204, 0.007259, 0.008156, 0.009187, 0.00962, 0.005872, 0.00515, 0.004431, 0.005011, 0.00515, 0.005799, 0.004775, 0.003405, 0.002435, 0.00243, 0.003478, 0.003298, 0.003298, 0.003512, 0.003701, 0.004611, 0.006078, 0.009865, 0.011669, 0.021381, 0.0198, 0.051831, 0.051831, 0.033407, 0.032677, 0.071867, 0.028695, 0.029376, 0.030003, 0.036378, 0.028695, 0.016021, 0.010672, 0.010509, 0.015344, 0.00777, 0.005011, 0.006245, 0.006142, 0.006194, 0.004736, 0.00359, 0.00359, 0.00407, 0.005932, 0.004646, 0.004513, 0.004513, 0.005378, 0.007495, 0.007031, 0.005734, 0.008804, 0.012727, 0.025316, 0.010509, 0.020522, 0.034884, 0.023534, 0.011903, 0.016021, 0.026892, 0.023534, 0.016826, 0.017138, 0.015344, 0.019401, 0.013265, 0.015694, 0.014315, 0.011518, 0.014586, 0.026338, 0.022667, 0.013016, 0.008156, 0.011903, 0.008075, 0.008276, 0.008409, 0.010131, 0.007031, 0.004921, 0.00543, 0.006142, 0.005503, 0.005683, 0.007091, 0.009187, 0.013265, 0.008156, 0.00962, 0.012491, 0.013613, 0.013613, 0.023534, 0.026892, 0.034884, 0.050641, 0.067594, 0.10481, 0.18812, 0.288399, 0.387226, 0.380708, 0.414856, 0.332115, 0.219301, 0.185198, 0.109221, 0.102787, 0.194234, 0.118441, 0.059222, 0.028695, 0.016021, 0.010509, 0.015344, 0.010131, 0.007495, 0.007422, 0.004513, 0.004315, 0.003461, 0.002881, 0.003924, 0.003212, 0.004736, 0.006567, 0.005872, 0.008525, 0.007422, 0.005378, 0.007031, 0.009977, 0.009865, 0.010926, 0.013265, 0.008723, 0.013265, 0.025762, 0.014783, 0.022306, 0.016528, 0.018787, 0.016826, 0.017138, 0.021381, 0.020876, 0.011518, 0.018415, 0.013613, 0.017797, 0.025316, 0.014586, 0.014586, 0.026338, 0.046336, 0.066181, 0.147574, 0.137348, 0.064632, 0.06312, 0.090864, 0.125101, 0.164327, 0.271506, 0.167087, 0.134866, 0.125101, 0.122885, 0.069024, 0.069024, 0.030611, 0.025762, 0.038042, 0.038042, 0.035586, 0.036378, 0.017447, 0.009977, 0.010221, 0.023087, 0.026892, 0.025762, 0.019109, 0.011518, 0.007555, 0.007645, 0.008895, 0.008895, 0.011518, 0.014075, 0.017447, 0.025762, 0.028107, 0.018106, 0.01204, 0.008002, 0.00543, 0.005249, 0.006988, 0.004921, 0.004611, 0.006078, 0.006374, 0.007259, 0.007091, 0.009401, 0.010221, 0.010926, 0.011903, 0.010131, 0.008075, 0.008002, 0.007031, 0.006482, 0.011342, 0.010221, 0.018106, 0.032677, 0.043307, 0.025762, 0.051831, 0.037156, 0.017138, 0.016021, 0.015344, 0.015694, 0.012491, 0.012727, 0.011518, 0.007315, 0.006533, 0.009294, 0.009728, 0.014315, 0.014315, 0.008075, 0.011903, 0.011518, 0.007877, 0.010372, 0.014075, 0.009977, 0.011903, 0.011903, 0.008156, 0.008156, 0.013265, 0.010131, 0.009294, 0.009294, 0.015694, 0.023963, 0.014075, 0.01078, 0.007315, 0.008525, 0.008276, 0.007259, 0.005249, 0.006374, 0.006374, 0.006374, 0.00558, 0.003997, 0.004431, 0.004388, 0.004388, 0.003079, 0.003014, 0.003997, 0.00359, 0.00359, 0.002976, 0.003924, 0.003276, 0.004483, 0.003701, 0.004976, 0.005872, 0.009096, 0.011342, 0.013265, 0.008075, 0.013613, 0.023963, 0.030003, 0.067594, 0.034068, 0.066181, 0.067594, 0.067594, 0.086953, 0.040537, 0.079919, 0.06184, 0.127496, 0.120615, 0.236433, 0.264545, 0.25031, 0.182256, 0.088832, 0.06184, 0.116183, 0.092881, 0.076542, 0.086953, 0.059222, 0.120615, 0.096677, 0.200174, 0.167087], '')</t>
  </si>
  <si>
    <t>UPI0001730472 status=activ</t>
  </si>
  <si>
    <t>([0.374039, 0.414856, 0.339168, 0.370445, 0.398279, 0.422041, 0.36309, 0.30533, 0.342579, 0.291804, 0.257454, 0.219301, 0.225814, 0.257454, 0.268042, 0.206376, 0.239899, 0.243554, 0.25031, 0.206376, 0.308712, 0.31487, 0.324872, 0.418646, 0.352862, 0.352862, 0.36309, 0.440853, 0.525368, 0.521092, 0.626927, 0.675549, 0.754692, 0.754692, 0.733139, 0.720929, 0.801317, 0.868118, 0.801317, 0.716283, 0.712013, 0.562014, 0.483068, 0.390993, 0.366687, 0.450668, 0.450668, 0.436924, 0.422041, 0.408655, 0.414856, 0.380708, 0.332115, 0.275179, 0.203355, 0.203355, 0.206376, 0.209395, 0.219301, 0.278302, 0.335645, 0.321458, 0.418646, 0.40511, 0.480142, 0.5017, 0.461924, 0.384043, 0.398279, 0.4292, 0.356642, 0.278302, 0.21291, 0.291804, 0.356642, 0.422041, 0.414856, 0.42561, 0.41194, 0.380708, 0.380708, 0.321458, 0.324872, 0.203355, 0.206376, 0.21291, 0.18812, 0.225814, 0.311707, 0.31487, 0.301917, 0.394753, 0.380708, 0.394753, 0.408655, 0.4292, 0.454136, 0.476583, 0.465241, 0.444081, 0.356642, 0.387226, 0.480142, 0.562014, 0.604312, 0.58069, 0.56648, 0.480142, 0.374039, 0.374039, 0.298791, 0.209395, 0.203355, 0.25031, 0.342579, 0.352862, 0.339168, 0.236433, 0.222385, 0.144935, 0.17593, 0.206376, 0.132295, 0.132295, 0.094817, 0.15008, 0.173081, 0.120615, 0.094817, 0.158265, 0.144935, 0.194234, 0.295083, 0.301917, 0.321458, 0.318242, 0.301917, 0.288399, 0.247041, 0.137348, 0.209395, 0.134866, 0.132295, 0.100716, 0.085092, 0.132295, 0.132295, 0.096677, 0.129801, 0.232838, 0.26085, 0.264545, 0.275179, 0.185198, 0.173081, 0.182256, 0.11371, 0.0704, 0.078022, 0.090864, 0.170161, 0.111485, 0.173081, 0.247041, 0.346032, 0.356642, 0.342579, 0.257454, 0.291804, 0.328603, 0.209395, 0.18812, 0.200174, 0.216401, 0.291804, 0.291804, 0.200174, 0.271506, 0.349426, 0.25031, 0.275179, 0.281712, 0.278302, 0.25031, 0.257454, 0.257454, 0.25031, 0.173081, 0.278302, 0.374039, 0.278302, 0.384043, 0.408655, 0.370445, 0.349426, 0.257454, 0.173081, 0.185198, 0.18812, 0.182256, 0.179055, 0.257454, 0.25406, 0.257454, 0.196879, 0.200174, 0.194234, 0.200174, 0.271506, 0.25406, 0.179055, 0.196879, 0.129801, 0.11371, 0.15284, 0.15284, 0.15008, 0.229226, 0.30533, 0.301917, 0.288399, 0.387226, 0.30533, 0.257454, 0.342579, 0.42561, 0.346032, 0.268042, 0.26085, 0.264545, 0.247041, 0.318242, 0.31487, 0.40511, 0.414856, 0.356642, 0.25031, 0.332115, 0.332115, 0.335645, 0.339168, 0.25031, 0.232838, 0.298791, 0.335645, 0.232838, 0.236433, 0.257454, 0.257454, 0.271506, 0.239899, 0.257454, 0.247041, 0.311707, 0.271506, 0.167087, 0.194234, 0.203355, 0.144935, 0.161087, 0.158265, 0.094817, 0.109221, 0.109221, 0.116183, 0.071867, 0.125101, 0.125101, 0.158265, 0.203355, 0.132295, 0.158265, 0.073402, 0.059222, 0.06184, 0.042364, 0.06312, 0.035586, 0.06312, 0.096677, 0.049374, 0.020522, 0.038042, 0.06312, 0.036378, 0.020876, 0.035586, 0.034884, 0.022667, 0.024826, 0.0198, 0.029376, 0.032017, 0.031287, 0.038858, 0.038858, 0.043307, 0.055536, 0.10481, 0.056825, 0.045352, 0.079919, 0.173081, 0.106997, 0.106997, 0.10481, 0.11371, 0.064632, 0.0704, 0.127496, 0.079919, 0.125101, 0.127496, 0.116183, 0.216401, 0.137348, 0.134866, 0.122885, 0.073402, 0.038858, 0.038858, 0.048328, 0.027463, 0.018106, 0.016826, 0.010372, 0.016257, 0.023963, 0.03976, 0.021381, 0.014075, 0.013613, 0.015344, 0.010131, 0.007259, 0.006421, 0.007645, 0.007495, 0.010372, 0.017138, 0.016528, 0.030003, 0.017797, 0.034068, 0.024393, 0.028107, 0.048328, 0.051831, 0.028695, 0.017797, 0.030611, 0.041405, 0.064632, 0.054297, 0.074921, 0.064632, 0.038042, 0.026338, 0.026892, 0.026338, 0.023963, 0.020165, 0.019109, 0.032677, 0.030611, 0.066181, 0.059222, 0.033407, 0.032677, 0.058088, 0.064632, 0.028695, 0.029376, 0.032677, 0.019401, 0.014586, 0.017138, 0.033407, 0.034068, 0.0198, 0.019401, 0.0198, 0.046336, 0.048328, 0.056825, 0.028695, 0.032017, 0.031287, 0.026338, 0.015078, 0.016528, 0.023963, 0.050641, 0.05306, 0.047319, 0.086953, 0.15284, 0.232838, 0.239899, 0.243554, 0.247041, 0.275179, 0.295083, 0.281712, 0.281712, 0.25406, 0.298791, 0.196879, 0.25406, 0.324872, 0.433034, 0.346032, 0.349426, 0.352862, 0.349426, 0.264545, 0.264545, 0.25406, 0.26085, 0.219301, 0.308712, 0.42561, 0.30533, 0.21291, 0.125101, 0.078022, 0.092881, 0.132295, 0.129801, 0.092881, 0.122885, 0.069024, 0.116183, 0.118441, 0.071867, 0.054297, 0.102787, 0.098513, 0.100716, 0.10481, 0.074921, 0.048328, 0.040537, 0.079919, 0.094817, 0.182256, 0.247041, 0.219301, 0.236433, 0.321458, 0.433034, 0.398279, 0.505461, 0.486429, 0.387226, 0.359901, 0.401658, 0.295083, 0.216401, 0.216401, 0.21291, 0.219301, 0.291804, 0.291804, 0.185198, 0.243554, 0.236433, 0.15284, 0.081712, 0.069024, 0.069024, 0.040537, 0.051831, 0.030611, 0.034068, 0.030611, 0.06312, 0.0704, 0.139895, 0.15284, 0.086953, 0.050641, 0.092881, 0.098513, 0.060549, 0.064632, 0.058088, 0.060549, 0.109221, 0.206376, 0.179055, 0.194234, 0.278302, 0.203355, 0.18812, 0.106997, 0.206376, 0.203355, 0.203355, 0.191378, 0.264545, 0.390993, 0.398279, 0.414856, 0.4292, 0.480142, 0.490133, 0.494003, 0.497853, 0.458154, 0.370445, 0.414856, 0.401658, 0.387226, 0.418646, 0.525368, 0.59917, 0.468512, 0.380708, 0.380708, 0.384043, 0.275179, 0.26085, 0.332115, 0.271506, 0.173081, 0.142424, 0.122885, 0.134866, 0.142424, 0.11371, 0.164327, 0.092881, 0.051831, 0.051831, 0.034068, 0.018106, 0.013613, 0.013821, 0.018415, 0.017797, 0.019109, 0.033407, 0.032017, 0.033407, 0.023963, 0.040537, 0.0704, 0.137348, 0.069024, 0.037156, 0.030611, 0.030611, 0.059222, 0.055536, 0.06184, 0.090864, 0.096677, 0.158265, 0.257454, 0.196879, 0.155435, 0.132295, 0.144935, 0.067594, 0.074921, 0.076542, 0.076542, 0.073402, 0.066181, 0.127496, 0.196879, 0.222385, 0.232838, 0.25031, 0.257454, 0.236433, 0.271506, 0.356642, 0.374039, 0.25406, 0.247041, 0.25031, 0.173081, 0.158265, 0.182256, 0.158265, 0.15284, 0.142424, 0.079919, 0.042364, 0.038858, 0.034884, 0.034884, 0.034884, 0.030003, 0.044297, 0.025316, 0.025316, 0.028107, 0.014586, 0.014783, 0.021381, 0.015078, 0.026338, 0.029376, 0.059222, 0.06184, 0.088832, 0.055536, 0.055536, 0.058088, 0.06312, 0.036378, 0.028695, 0.027463, 0.029376, 0.040537, 0.038042, 0.022306, 0.020876, 0.030611, 0.027463, 0.021816, 0.022306, 0.023963, 0.021816, 0.01227, 0.008156, 0.008156, 0.010509, 0.010509, 0.011342, 0.011903, 0.019109, 0.041405, 0.040537, 0.036378, 0.018787, 0.033407, 0.059222, 0.046336, 0.06312, 0.074921, 0.118441, 0.206376, 0.120615, 0.069024, 0.073402, 0.137348, 0.100716, 0.06184, 0.132295, 0.10481, 0.05306, 0.050641, 0.036378, 0.041405, 0.023963, 0.022306, 0.013821, 0.013613, 0.009483, 0.009015, 0.012727, 0.012727, 0.012727, 0.011669, 0.019109, 0.034068, 0.033407, 0.030611, 0.058088, 0.048328, 0.058088, 0.081712, 0.088832, 0.088832, 0.044297, 0.046336, 0.098513, 0.158265, 0.17593, 0.196879, 0.118441, 0.122885, 0.127496, 0.125101, 0.21291, 0.232838, 0.216401, 0.225814, 0.239899, 0.139895, 0.132295, 0.203355, 0.206376, 0.225814, 0.278302, 0.377384, 0.480142, 0.494003, 0.505461, 0.505461, 0.626927, 0.648219, 0.538167, 0.450668, 0.346032, 0.298791, 0.288399, 0.321458, 0.229226, 0.31487, 0.418646, 0.418646, 0.332115, 0.384043, 0.352862, 0.25031, 0.164327, 0.122885, 0.116183, 0.066181, 0.048328, 0.027463, 0.027463, 0.046336, 0.076542, 0.127496, 0.15284, 0.147574, 0.122885, 0.196879, 0.127496, 0.122885, 0.10481, 0.167087, 0.15284, 0.102787, 0.182256, 0.281712, 0.232838, 0.225814, 0.318242, 0.268042, 0.271506, 0.36309, 0.359901, 0.356642, 0.278302, 0.275179, 0.206376, 0.137348, 0.078022, 0.144935, 0.079919, 0.106997, 0.109221, 0.132295, 0.206376, 0.111485, 0.054297, 0.100716, 0.098513, 0.079919, 0.083462, 0.073402, 0.074921, 0.073402, 0.038858, 0.037156, 0.037156, 0.037156, 0.037156, 0.064632, 0.060549, 0.118441, 0.118441, 0.074921, 0.034068, 0.031287, 0.060549, 0.125101, 0.122885, 0.129801, 0.15008, 0.222385, 0.236433, 0.25031, 0.15284, 0.257454, 0.356642, 0.380708, 0.342579, 0.42561, 0.42561, 0.387226, 0.359901, 0.31487, 0.394753, 0.450668, 0.454136, 0.366687, 0.278302, 0.182256, 0.191378, 0.200174, 0.137348, 0.21291, 0.132295, 0.225814, 0.185198, 0.111485, 0.102787, 0.18812, 0.118441, 0.118441, 0.142424, 0.088832, 0.106997, 0.111485, 0.142424, 0.15008, 0.15008, 0.209395, 0.30533, 0.271506, 0.179055, 0.26085, 0.229226, 0.284882, 0.25406, 0.284882, 0.370445, 0.370445, 0.335645, 0.422041, 0.414856, 0.408655, 0.436924, 0.42561, 0.414856, 0.394753, 0.377384, 0.433034, 0.418646, 0.384043, 0.394753, 0.476583, 0.440853, 0.458154, 0.480142, 0.5017, 0.483068, 0.447574], '')</t>
  </si>
  <si>
    <t>[28, 29, 30, 31, 32, 33, 34, 35, 36, 37, 38, 39, 40, 41, 65, 103, 104, 105, 106, 452, 515, 516, 702, 703, 704, 705, 706, 853]</t>
  </si>
  <si>
    <t>UPI0001730474 status=activ</t>
  </si>
  <si>
    <t>([0.024393, 0.038858, 0.06312, 0.090864, 0.069024, 0.071867, 0.088832, 0.120615, 0.088832, 0.055536, 0.078022, 0.096677, 0.094817, 0.155435, 0.239899, 0.268042, 0.359901, 0.36309, 0.359901, 0.359901, 0.366687, 0.36309, 0.384043, 0.374039, 0.377384, 0.454136, 0.521092, 0.440853, 0.436924, 0.525368, 0.666105, 0.529623, 0.468512, 0.476583, 0.486429, 0.387226, 0.36309, 0.36309, 0.275179, 0.366687, 0.284882, 0.281712, 0.298791, 0.194234, 0.173081, 0.194234, 0.129801, 0.118441, 0.127496, 0.086953, 0.050641, 0.029376, 0.029376, 0.026338, 0.024826, 0.026892, 0.049374, 0.102787, 0.100716, 0.164327, 0.106997, 0.185198, 0.185198, 0.111485, 0.182256, 0.209395, 0.18812, 0.17593, 0.118441, 0.17593, 0.236433, 0.232838, 0.332115, 0.444081, 0.444081, 0.447574, 0.4292, 0.390993, 0.295083, 0.291804, 0.288399, 0.352862, 0.36309, 0.295083, 0.370445, 0.36309, 0.278302, 0.194234, 0.206376, 0.203355, 0.194234, 0.194234, 0.278302, 0.264545, 0.173081, 0.17593, 0.17593, 0.182256, 0.219301, 0.30533, 0.308712, 0.324872, 0.328603, 0.216401, 0.295083, 0.311707, 0.311707, 0.394753, 0.5017, 0.476583, 0.549308, 0.585406, 0.608892, 0.622677, 0.58069, 0.685117, 0.788093, 0.788093, 0.648219, 0.517562, 0.517562, 0.534167, 0.468512, 0.483068, 0.483068, 0.380708, 0.247041, 0.257454, 0.257454, 0.161087, 0.137348, 0.155435, 0.134866, 0.132295, 0.081712, 0.064632, 0.032677, 0.021816, 0.021816, 0.044297, 0.078022, 0.079919, 0.040537, 0.030003, 0.026892, 0.038858, 0.066181, 0.078022, 0.078022, 0.079919, 0.079919, 0.155435, 0.134866, 0.109221, 0.083462, 0.137348, 0.194234, 0.288399, 0.370445, 0.374039, 0.257454, 0.278302, 0.291804, 0.291804, 0.380708, 0.288399, 0.311707, 0.328603, 0.42561, 0.321458, 0.318242, 0.31487, 0.324872, 0.332115, 0.288399, 0.288399, 0.275179, 0.161087, 0.098513, 0.076542, 0.034884, 0.036378, 0.025316, 0.024393, 0.020876, 0.023087, 0.040537, 0.048328, 0.043307, 0.042364, 0.074921, 0.041405, 0.043307, 0.026892, 0.021816, 0.03976, 0.05306, 0.042364, 0.106997, 0.118441, 0.158265, 0.182256, 0.26085, 0.311707, 0.232838, 0.268042, 0.167087, 0.083462, 0.032017, 0.035586, 0.034884, 0.038858, 0.038858, 0.0704, 0.059222, 0.083462, 0.041405, 0.021816, 0.026338, 0.013613, 0.020522, 0.017138, 0.023087, 0.022667, 0.013613, 0.018787, 0.031287, 0.054297, 0.116183, 0.132295, 0.069024, 0.058088, 0.05306, 0.092881, 0.049374, 0.03976, 0.038042, 0.071867, 0.125101, 0.055536, 0.109221, 0.059222, 0.069024, 0.085092, 0.10481, 0.088832, 0.05306, 0.023963, 0.026338, 0.026892, 0.026892, 0.028107, 0.020522, 0.012727, 0.008895, 0.014075, 0.022667, 0.0198, 0.019401, 0.0198, 0.047319, 0.032677, 0.048328, 0.031287, 0.023963, 0.014315, 0.021381, 0.031287, 0.078022, 0.044297, 0.025762], '')</t>
  </si>
  <si>
    <t>[26, 29, 30, 31, 108, 110, 111, 112, 113, 114, 115, 116, 117, 118, 119, 120, 121]</t>
  </si>
  <si>
    <t>UPI0001730475 status=activ</t>
  </si>
  <si>
    <t>([0.301917, 0.339168, 0.318242, 0.346032, 0.328603, 0.31487, 0.236433, 0.170161, 0.21291, 0.236433, 0.179055, 0.232838, 0.144935, 0.074921, 0.118441, 0.122885, 0.120615, 0.191378, 0.11371, 0.069024, 0.05306, 0.055536, 0.032017, 0.047319, 0.048328, 0.06312, 0.044297, 0.083462, 0.142424, 0.134866, 0.134866, 0.216401, 0.125101, 0.125101, 0.25406, 0.206376, 0.216401, 0.216401, 0.142424, 0.158265, 0.173081, 0.281712, 0.278302, 0.36309, 0.247041, 0.170161, 0.10481, 0.182256, 0.170161, 0.17593, 0.120615, 0.118441, 0.11371, 0.129801, 0.216401, 0.10481, 0.15284, 0.167087, 0.158265, 0.229226, 0.298791, 0.36309, 0.36309, 0.321458, 0.295083, 0.349426, 0.352862, 0.342579, 0.339168, 0.346032, 0.346032, 0.30533, 0.308712, 0.308712, 0.308712, 0.30533, 0.335645, 0.308712, 0.173081, 0.111485, 0.116183, 0.064632, 0.038858, 0.038042, 0.054297, 0.038858, 0.048328, 0.085092, 0.142424, 0.078022, 0.073402, 0.081712, 0.15284, 0.167087, 0.173081, 0.161087, 0.158265, 0.15008, 0.078022, 0.147574, 0.236433, 0.170161, 0.26085, 0.278302, 0.278302, 0.232838, 0.31487, 0.311707, 0.219301, 0.236433, 0.247041, 0.170161, 0.15008, 0.17593, 0.173081, 0.102787, 0.173081, 0.109221, 0.109221, 0.209395, 0.222385, 0.21291, 0.288399, 0.311707, 0.298791, 0.324872, 0.356642, 0.359901, 0.370445, 0.366687, 0.359901, 0.41194, 0.401658, 0.308712, 0.308712, 0.295083, 0.394753, 0.394753, 0.476583, 0.486429, 0.476583, 0.472492, 0.433034, 0.42561, 0.311707, 0.401658, 0.387226, 0.298791, 0.222385, 0.21291, 0.30533, 0.271506, 0.219301, 0.311707, 0.408655, 0.390993, 0.390993, 0.394753, 0.352862, 0.271506, 0.380708, 0.387226, 0.295083, 0.239899, 0.271506, 0.356642, 0.359901, 0.26085, 0.352862, 0.444081, 0.444081, 0.342579, 0.346032, 0.346032, 0.349426, 0.349426, 0.311707, 0.229226, 0.232838, 0.182256, 0.173081, 0.161087, 0.161087, 0.268042, 0.384043, 0.284882, 0.295083, 0.257454, 0.359901, 0.321458, 0.209395, 0.216401, 0.222385, 0.219301, 0.308712, 0.30533, 0.291804, 0.332115, 0.447574, 0.40511, 0.5017, 0.626927, 0.618285, 0.497853, 0.366687, 0.225814, 0.31487, 0.318242, 0.264545, 0.179055, 0.185198, 0.288399, 0.288399, 0.275179, 0.301917, 0.21291, 0.142424, 0.147574, 0.142424, 0.122885, 0.122885, 0.067594, 0.034884, 0.034068, 0.060549, 0.060549, 0.098513, 0.088832, 0.094817, 0.127496, 0.098513, 0.137348, 0.127496, 0.120615, 0.196879, 0.139895, 0.137348, 0.179055, 0.179055, 0.17593, 0.109221, 0.076542, 0.142424, 0.200174, 0.125101, 0.142424, 0.129801, 0.158265, 0.129801, 0.11371, 0.147574, 0.222385, 0.203355, 0.206376, 0.21291, 0.147574, 0.206376, 0.291804, 0.339168, 0.239899, 0.158265, 0.25406, 0.349426, 0.25031, 0.281712, 0.374039, 0.352862, 0.476583, 0.5017, 0.5017, 0.401658, 0.387226, 0.328603, 0.243554, 0.25031, 0.247041, 0.332115, 0.257454, 0.25406, 0.209395, 0.30533, 0.394753, 0.384043, 0.281712, 0.295083, 0.26085, 0.225814, 0.147574, 0.122885, 0.085092, 0.071867, 0.132295, 0.109221, 0.109221, 0.173081, 0.144935, 0.15284, 0.079919, 0.129801, 0.083462, 0.083462, 0.047319, 0.037156, 0.029376, 0.064632, 0.106997, 0.134866, 0.092881, 0.086953, 0.086953, 0.111485, 0.167087, 0.164327, 0.116183, 0.118441, 0.120615, 0.073402, 0.0704, 0.129801, 0.0704, 0.056825, 0.074921, 0.15284, 0.116183, 0.137348, 0.06312, 0.06312, 0.037156, 0.058088, 0.054297, 0.038042, 0.034884, 0.033407, 0.031287, 0.060549, 0.102787, 0.094817, 0.173081, 0.15008, 0.147574, 0.203355, 0.321458, 0.281712, 0.264545, 0.356642, 0.366687, 0.370445, 0.366687, 0.454136, 0.486429, 0.613573, 0.694846, 0.716283, 0.604312, 0.490133, 0.41194, 0.414856, 0.418646, 0.42561, 0.42561, 0.342579, 0.271506, 0.271506, 0.308712, 0.30533, 0.229226, 0.236433, 0.222385, 0.196879, 0.179055, 0.111485, 0.106997, 0.074921, 0.044297, 0.044297, 0.045352, 0.074921, 0.081712, 0.081712, 0.079919, 0.092881, 0.079919, 0.144935, 0.094817, 0.096677, 0.090864, 0.132295, 0.074921, 0.120615, 0.086953, 0.086953, 0.15284, 0.147574, 0.225814, 0.268042, 0.370445, 0.465241, 0.370445, 0.359901, 0.387226, 0.387226, 0.398279, 0.422041, 0.356642, 0.394753, 0.387226, 0.356642, 0.36309, 0.483068, 0.422041, 0.545602, 0.549308, 0.541878, 0.458154, 0.433034, 0.42561, 0.408655, 0.377384, 0.370445, 0.366687, 0.346032, 0.268042, 0.271506, 0.356642, 0.422041, 0.370445, 0.281712, 0.318242, 0.328603, 0.219301, 0.335645, 0.335645, 0.339168, 0.332115, 0.418646, 0.480142, 0.422041, 0.4292, 0.461924, 0.483068, 0.486429, 0.384043, 0.5017, 0.401658, 0.41194, 0.408655, 0.494003, 0.622677, 0.632174, 0.525368, 0.521092, 0.490133, 0.450668, 0.359901, 0.335645, 0.328603, 0.308712, 0.324872, 0.318242, 0.328603, 0.394753, 0.384043, 0.480142, 0.414856, 0.414856, 0.30533, 0.243554, 0.179055, 0.170161, 0.100716, 0.100716, 0.170161, 0.167087, 0.170161, 0.271506, 0.30533, 0.225814, 0.222385, 0.268042, 0.275179, 0.229226, 0.200174, 0.219301, 0.191378, 0.219301, 0.216401, 0.31487, 0.398279, 0.440853, 0.4292, 0.529623, 0.613573, 0.476583, 0.505461, 0.525368, 0.42561, 0.433034, 0.422041, 0.41194, 0.359901, 0.288399, 0.321458, 0.349426, 0.328603, 0.324872, 0.311707, 0.370445, 0.377384, 0.377384, 0.401658, 0.41194, 0.366687, 0.301917, 0.370445, 0.342579, 0.301917, 0.278302, 0.26085, 0.359901, 0.370445, 0.465241, 0.454136, 0.450668, 0.374039, 0.30533, 0.25031, 0.232838, 0.268042, 0.264545, 0.18812, 0.125101, 0.129801, 0.10481, 0.15008, 0.122885, 0.127496, 0.100716, 0.203355, 0.219301, 0.185198, 0.17593, 0.100716, 0.134866, 0.088832, 0.085092, 0.139895, 0.222385, 0.219301, 0.225814, 0.216401, 0.203355, 0.284882, 0.194234, 0.257454, 0.26085, 0.25031, 0.247041, 0.318242, 0.206376, 0.194234, 0.216401, 0.21291, 0.229226, 0.257454, 0.31487, 0.401658, 0.36309, 0.346032, 0.346032, 0.335645, 0.232838, 0.247041, 0.182256, 0.182256, 0.122885, 0.071867, 0.111485, 0.129801, 0.15284, 0.15008, 0.15284, 0.161087, 0.17593, 0.239899, 0.247041, 0.264545, 0.264545, 0.209395, 0.21291, 0.155435, 0.100716, 0.173081, 0.25031, 0.318242, 0.408655, 0.505461, 0.608892, 0.480142, 0.374039, 0.247041, 0.301917, 0.311707, 0.30533, 0.30533, 0.222385, 0.229226, 0.144935, 0.142424, 0.209395, 0.243554, 0.332115, 0.42561, 0.346032, 0.247041, 0.247041, 0.239899, 0.225814, 0.232838, 0.349426, 0.418646, 0.534167, 0.525368, 0.509769, 0.394753, 0.377384, 0.390993, 0.349426, 0.4292, 0.349426, 0.36309, 0.324872, 0.342579, 0.342579, 0.433034, 0.436924, 0.359901, 0.349426, 0.359901, 0.324872, 0.324872, 0.243554, 0.167087, 0.173081, 0.182256, 0.295083, 0.236433, 0.229226, 0.257454, 0.271506, 0.271506, 0.295083, 0.308712, 0.301917, 0.26085, 0.264545, 0.31487, 0.318242, 0.239899, 0.229226, 0.257454, 0.15008, 0.155435, 0.247041, 0.288399, 0.25031, 0.275179, 0.332115, 0.324872, 0.301917, 0.209395, 0.222385, 0.164327, 0.132295, 0.102787, 0.098513, 0.067594, 0.06312, 0.090864, 0.134866, 0.100716, 0.0704], '')</t>
  </si>
  <si>
    <t>[200, 201, 202, 268, 269, 350, 351, 352, 353, 410, 411, 412, 442, 447, 448, 449, 450, 490, 491, 493, 494, 595, 596, 620, 621, 622]</t>
  </si>
  <si>
    <t>UPI0001730476 status=activ</t>
  </si>
  <si>
    <t>([0.005734, 0.007645, 0.006421, 0.005503, 0.006894, 0.009865, 0.007645, 0.006619, 0.005932, 0.005011, 0.006194, 0.005223, 0.007495, 0.007555, 0.01204, 0.020522, 0.019109, 0.010672, 0.010672, 0.010509, 0.009977, 0.017797, 0.019109, 0.017447, 0.015078, 0.016528, 0.014075, 0.015344, 0.030003, 0.025762, 0.029376, 0.027463, 0.051831, 0.054297, 0.028695, 0.027463, 0.025762, 0.028107, 0.056825, 0.058088, 0.100716, 0.120615, 0.069024, 0.03976, 0.064632, 0.073402, 0.071867, 0.040537, 0.06184, 0.028695, 0.071867, 0.0704, 0.076542, 0.078022, 0.041405, 0.043307, 0.043307, 0.041405, 0.019401, 0.018415, 0.011903, 0.012491, 0.018106, 0.030003, 0.027463, 0.033407, 0.035586, 0.034068, 0.06312, 0.042364, 0.043307, 0.029376, 0.058088, 0.032017, 0.019109, 0.032017, 0.058088, 0.032677, 0.034068, 0.033407, 0.03976, 0.0704, 0.041405, 0.042364, 0.034068, 0.033407, 0.021381, 0.043307, 0.036378, 0.042364, 0.041405, 0.0704, 0.086953, 0.081712, 0.127496, 0.127496, 0.132295, 0.139895, 0.222385, 0.219301, 0.222385, 0.209395, 0.206376, 0.278302, 0.194234, 0.147574, 0.15284, 0.194234, 0.179055, 0.134866, 0.069024, 0.118441, 0.122885, 0.120615, 0.073402, 0.073402, 0.071867, 0.085092, 0.050641, 0.025316, 0.024826, 0.060549, 0.034884, 0.035586, 0.037156, 0.036378, 0.0704, 0.125101, 0.155435, 0.142424, 0.216401, 0.30533, 0.308712, 0.219301, 0.219301, 0.311707, 0.219301, 0.324872, 0.301917, 0.26085, 0.377384, 0.398279, 0.271506, 0.352862, 0.356642, 0.352862, 0.332115, 0.239899, 0.203355, 0.122885, 0.129801, 0.129801, 0.134866, 0.137348, 0.216401, 0.225814, 0.144935, 0.229226, 0.222385, 0.15284, 0.179055, 0.10481, 0.05306, 0.102787, 0.10481, 0.067594, 0.037156, 0.078022, 0.125101, 0.147574, 0.222385, 0.216401, 0.137348, 0.139895, 0.116183, 0.067594, 0.064632, 0.109221, 0.088832, 0.050641, 0.081712, 0.132295, 0.134866, 0.216401, 0.142424, 0.137348, 0.194234, 0.200174, 0.203355, 0.173081, 0.170161, 0.11371, 0.069024, 0.102787, 0.081712, 0.081712, 0.129801, 0.129801, 0.132295, 0.15008, 0.15284, 0.127496, 0.10481, 0.147574, 0.120615, 0.164327, 0.129801, 0.102787, 0.167087, 0.118441, 0.11371], '')</t>
  </si>
  <si>
    <t>UPI0001730477 status=activ</t>
  </si>
  <si>
    <t>([0.055536, 0.034068, 0.060549, 0.098513, 0.134866, 0.179055, 0.229226, 0.170161, 0.127496, 0.094817, 0.076542, 0.088832, 0.088832, 0.079919, 0.144935, 0.144935, 0.21291, 0.216401, 0.15284, 0.15284, 0.216401, 0.225814, 0.308712, 0.298791, 0.275179, 0.185198, 0.18812, 0.200174, 0.288399, 0.384043, 0.433034, 0.541878, 0.562014, 0.56648, 0.538167, 0.4292, 0.42561, 0.418646, 0.461924, 0.472492, 0.414856, 0.42561, 0.517562, 0.422041, 0.422041, 0.422041, 0.549308, 0.458154, 0.356642, 0.257454, 0.257454, 0.291804, 0.167087, 0.094817, 0.096677, 0.111485, 0.102787, 0.109221, 0.116183, 0.088832, 0.127496, 0.170161, 0.167087, 0.167087, 0.278302, 0.291804, 0.301917, 0.268042, 0.25031, 0.232838, 0.318242, 0.311707, 0.222385, 0.232838, 0.239899, 0.173081, 0.173081, 0.18812, 0.167087, 0.164327, 0.185198, 0.239899, 0.271506, 0.17593, 0.139895, 0.102787, 0.102787, 0.056825, 0.049374, 0.090864, 0.127496, 0.125101, 0.0704, 0.074921, 0.122885, 0.111485, 0.173081, 0.191378, 0.271506, 0.291804, 0.295083, 0.291804, 0.18812, 0.161087, 0.275179, 0.216401, 0.25406, 0.232838, 0.335645, 0.281712, 0.203355, 0.161087, 0.191378, 0.191378, 0.191378, 0.21291, 0.318242, 0.318242, 0.216401, 0.216401, 0.132295, 0.132295, 0.085092, 0.11371, 0.109221, 0.0704, 0.102787, 0.073402, 0.055536, 0.033407, 0.051831, 0.0704, 0.116183], '')</t>
  </si>
  <si>
    <t>[31, 32, 33, 34, 42, 46]</t>
  </si>
  <si>
    <t>UPI0001730478 status=activ</t>
  </si>
  <si>
    <t>([0.022667, 0.015344, 0.022306, 0.032677, 0.051831, 0.094817, 0.060549, 0.036378, 0.050641, 0.069024, 0.048328, 0.049374, 0.049374, 0.028107, 0.05306, 0.086953, 0.164327, 0.225814, 0.216401, 0.18812, 0.18812, 0.191378, 0.271506, 0.275179, 0.281712, 0.185198, 0.10481, 0.098513, 0.170161, 0.161087, 0.15284, 0.236433, 0.268042, 0.257454, 0.25406, 0.206376, 0.206376, 0.127496, 0.102787, 0.137348, 0.17593, 0.17593, 0.142424, 0.086953, 0.090864, 0.0704, 0.118441, 0.170161, 0.275179, 0.203355, 0.129801, 0.132295, 0.085092, 0.047319, 0.06184, 0.109221, 0.11371, 0.067594, 0.067594, 0.11371, 0.139895, 0.144935, 0.086953, 0.086953, 0.147574, 0.170161, 0.200174, 0.127496, 0.132295, 0.125101, 0.111485, 0.109221, 0.0704, 0.0704, 0.137348, 0.120615, 0.092881, 0.116183, 0.203355, 0.278302, 0.26085, 0.264545, 0.236433, 0.288399, 0.291804, 0.30533, 0.185198, 0.185198, 0.288399, 0.284882, 0.185198, 0.18812, 0.25031, 0.232838, 0.342579, 0.321458, 0.311707, 0.321458, 0.318242, 0.301917, 0.21291, 0.239899, 0.25406, 0.173081, 0.122885, 0.164327, 0.155435, 0.158265, 0.164327, 0.094817, 0.078022, 0.15008, 0.15284, 0.179055, 0.179055, 0.155435, 0.161087, 0.158265, 0.219301, 0.161087, 0.134866, 0.122885, 0.064632, 0.06184, 0.069024, 0.109221, 0.096677, 0.047319, 0.044297, 0.048328, 0.090864, 0.064632, 0.034884, 0.059222, 0.045352, 0.044297, 0.045352, 0.043307, 0.046336, 0.023963, 0.038858, 0.051831, 0.098513, 0.086953, 0.079919, 0.129801, 0.129801, 0.127496, 0.127496, 0.144935, 0.142424, 0.125101, 0.127496, 0.127496, 0.11371, 0.142424, 0.236433, 0.219301, 0.144935, 0.155435, 0.232838, 0.142424, 0.079919, 0.085092, 0.167087, 0.090864, 0.098513, 0.122885, 0.069024, 0.137348, 0.170161, 0.185198, 0.164327, 0.278302, 0.356642, 0.295083, 0.301917, 0.298791, 0.278302, 0.380708, 0.288399, 0.284882, 0.40511, 0.480142, 0.450668, 0.422041, 0.545602, 0.497853, 0.468512, 0.622677, 0.59014, 0.642678, 0.541878], '')</t>
  </si>
  <si>
    <t>[186, 189, 190, 191, 192]</t>
  </si>
  <si>
    <t>UPI0001730479 status=activ</t>
  </si>
  <si>
    <t>([0.15008, 0.18812, 0.11371, 0.17593, 0.229226, 0.219301, 0.257454, 0.182256, 0.222385, 0.25406, 0.278302, 0.203355, 0.295083, 0.185198, 0.209395, 0.352862, 0.458154, 0.394753, 0.324872, 0.18812, 0.122885, 0.129801, 0.078022, 0.076542, 0.055536, 0.06312, 0.074921, 0.079919, 0.15008, 0.15284, 0.164327, 0.17593, 0.173081, 0.116183, 0.116183, 0.125101, 0.085092, 0.042364, 0.079919, 0.129801, 0.243554, 0.243554, 0.268042, 0.356642, 0.356642, 0.380708, 0.342579, 0.257454, 0.264545, 0.25406, 0.15008, 0.137348, 0.125101, 0.222385, 0.25406, 0.328603, 0.203355, 0.15284, 0.222385, 0.216401, 0.21291, 0.206376, 0.295083, 0.173081, 0.106997, 0.170161, 0.106997, 0.106997, 0.17593, 0.098513, 0.045352, 0.048328, 0.050641, 0.049374, 0.055536, 0.064632, 0.074921, 0.090864, 0.161087, 0.118441, 0.118441, 0.11371, 0.11371, 0.094817, 0.17593, 0.264545, 0.268042, 0.356642, 0.356642, 0.311707, 0.31487, 0.40511, 0.450668, 0.380708, 0.401658, 0.390993, 0.332115, 0.291804, 0.268042, 0.170161, 0.158265, 0.147574, 0.142424, 0.144935, 0.161087, 0.088832, 0.040537, 0.042364, 0.024393, 0.023963, 0.030611, 0.059222, 0.067594, 0.049374, 0.048328, 0.037156, 0.018415, 0.024826, 0.024393, 0.023534, 0.038858, 0.055536, 0.054297, 0.046336, 0.041405, 0.042364, 0.079919, 0.158265, 0.098513, 0.173081, 0.147574, 0.15008, 0.083462, 0.085092, 0.144935, 0.239899, 0.271506, 0.264545, 0.185198, 0.139895, 0.164327, 0.170161, 0.125101, 0.076542, 0.102787, 0.088832, 0.088832, 0.045352, 0.045352, 0.085092, 0.042364, 0.045352, 0.044297, 0.041405, 0.024393, 0.025762, 0.021381, 0.012727, 0.024393, 0.041405, 0.073402, 0.0704, 0.078022, 0.127496, 0.127496, 0.116183, 0.139895, 0.155435, 0.17593, 0.106997, 0.106997, 0.18812, 0.216401, 0.222385, 0.311707, 0.418646, 0.414856, 0.318242, 0.324872, 0.332115, 0.247041, 0.25031, 0.346032, 0.291804, 0.200174, 0.288399, 0.284882, 0.191378, 0.15008, 0.219301, 0.321458, 0.321458, 0.311707, 0.275179, 0.17593, 0.182256, 0.164327, 0.129801, 0.219301, 0.219301, 0.158265, 0.161087, 0.092881, 0.092881, 0.064632, 0.11371, 0.106997, 0.0704, 0.0704, 0.088832, 0.038042, 0.0198, 0.018106, 0.016826, 0.025316, 0.043307, 0.034068, 0.0198, 0.023534, 0.021381, 0.035586, 0.027463, 0.026338, 0.049374, 0.038042, 0.071867, 0.038042, 0.038042, 0.0704, 0.066181, 0.06184, 0.142424, 0.232838, 0.161087, 0.158265, 0.129801, 0.0704, 0.05306, 0.109221, 0.10481, 0.111485, 0.092881, 0.079919, 0.076542, 0.032677, 0.044297, 0.041405, 0.048328, 0.048328, 0.0198, 0.0198, 0.011903, 0.011106, 0.011106, 0.017447, 0.017447, 0.018106, 0.016257, 0.014586, 0.014075, 0.015078, 0.016021, 0.020522, 0.047319, 0.094817, 0.194234, 0.102787, 0.102787, 0.161087, 0.078022, 0.158265, 0.158265, 0.155435, 0.17593, 0.167087, 0.122885, 0.064632, 0.048328, 0.129801, 0.247041, 0.185198, 0.100716, 0.045352, 0.032677, 0.029376, 0.015344, 0.009294, 0.014783, 0.011669, 0.012491, 0.025762, 0.027463, 0.030003, 0.029376, 0.028107, 0.013821, 0.014315, 0.024393, 0.031287, 0.026892, 0.023534, 0.030611, 0.025762, 0.025762, 0.018106, 0.01204, 0.011669, 0.011342, 0.007645, 0.006533, 0.004577, 0.004483, 0.003053, 0.002623, 0.002688, 0.002503, 0.003997, 0.003366, 0.002529, 0.001743, 0.001112, 0.001061, 0.000631, 0.001142, 0.00155, 0.001481, 0.001383, 0.00152, 0.001692, 0.001872, 0.002155, 0.002435, 0.001709, 0.00231, 0.003014, 0.00359, 0.00246], '')</t>
  </si>
  <si>
    <t>UPI000173047A status=activ</t>
  </si>
  <si>
    <t>([0.191378, 0.229226, 0.147574, 0.096677, 0.122885, 0.155435, 0.142424, 0.098513, 0.098513, 0.118441, 0.142424, 0.147574, 0.073402, 0.059222, 0.078022, 0.164327, 0.161087, 0.167087, 0.137348, 0.236433, 0.264545, 0.30533, 0.206376, 0.209395, 0.288399, 0.30533, 0.239899, 0.25031, 0.342579, 0.374039, 0.301917, 0.219301, 0.247041, 0.36309, 0.321458, 0.352862, 0.288399, 0.301917, 0.291804, 0.295083, 0.26085, 0.161087, 0.164327, 0.278302, 0.374039, 0.40511, 0.36309, 0.349426, 0.321458, 0.311707, 0.31487, 0.308712, 0.328603, 0.342579, 0.342579, 0.436924, 0.359901, 0.398279, 0.422041, 0.324872, 0.295083, 0.30533, 0.377384, 0.377384, 0.328603, 0.21291, 0.185198, 0.222385, 0.216401, 0.21291, 0.179055, 0.17593, 0.25406, 0.225814, 0.18812, 0.179055, 0.179055, 0.264545, 0.173081, 0.144935, 0.222385, 0.25406, 0.21291, 0.229226, 0.225814, 0.225814, 0.342579, 0.236433, 0.243554, 0.328603, 0.40511, 0.346032, 0.356642, 0.370445, 0.461924, 0.414856, 0.328603, 0.332115, 0.335645, 0.339168, 0.339168, 0.335645, 0.339168, 0.271506, 0.232838, 0.222385, 0.173081, 0.164327, 0.278302, 0.275179, 0.275179, 0.182256, 0.281712, 0.232838, 0.229226, 0.26085, 0.257454, 0.339168, 0.291804, 0.278302, 0.335645, 0.335645, 0.339168, 0.384043, 0.521092, 0.486429, 0.422041, 0.51388, 0.4292, 0.422041, 0.311707, 0.328603, 0.422041, 0.440853, 0.476583, 0.480142, 0.444081, 0.447574, 0.480142, 0.447574, 0.444081, 0.377384, 0.387226, 0.31487, 0.271506, 0.247041, 0.30533, 0.36309, 0.359901, 0.447574, 0.349426, 0.447574, 0.352862, 0.349426, 0.349426, 0.275179, 0.278302, 0.216401, 0.291804, 0.257454, 0.239899, 0.25031, 0.275179, 0.26085, 0.26085, 0.298791, 0.200174, 0.209395, 0.225814, 0.239899, 0.147574, 0.200174, 0.179055, 0.25031, 0.185198, 0.170161, 0.25031, 0.25406, 0.308712, 0.311707, 0.321458, 0.324872, 0.332115, 0.40511, 0.380708, 0.380708, 0.342579, 0.440853, 0.332115, 0.332115, 0.352862, 0.450668, 0.447574, 0.483068, 0.454136, 0.490133, 0.4292, 0.433034, 0.4292, 0.447574, 0.450668, 0.454136, 0.538167, 0.505461, 0.490133, 0.505461, 0.59917, 0.632174, 0.618285, 0.779859, 0.754692, 0.675549, 0.648219], '')</t>
  </si>
  <si>
    <t>[124, 127, 202, 203, 205, 206, 207, 208, 209, 210, 211, 212]</t>
  </si>
  <si>
    <t>UPI000173047B status=activ</t>
  </si>
  <si>
    <t>([0.004414, 0.003177, 0.004835, 0.006533, 0.004736, 0.006142, 0.007495, 0.005734, 0.006795, 0.006039, 0.006142, 0.006421, 0.004388, 0.00359, 0.003804, 0.003246, 0.004646, 0.004611, 0.003366, 0.002211, 0.003212, 0.003014, 0.004775, 0.004431, 0.003804, 0.00558, 0.005378, 0.003727, 0.005318, 0.00558, 0.004899, 0.004414, 0.003671, 0.00515, 0.00515, 0.007259, 0.011106, 0.007877, 0.012491, 0.014586, 0.021816, 0.021816, 0.022306, 0.010672, 0.007031, 0.005683, 0.005992, 0.004611, 0.006795, 0.006894, 0.004775, 0.004775, 0.004388, 0.006078, 0.004247, 0.003821, 0.002688, 0.002623, 0.00246, 0.002512, 0.003298, 0.002688, 0.002688, 0.002581, 0.002555, 0.002761, 0.004161, 0.003079, 0.00389, 0.00389, 0.004315, 0.005932, 0.007422, 0.007645, 0.007645, 0.012491, 0.014783, 0.016826, 0.017138, 0.017138, 0.018106, 0.010509, 0.01078, 0.011106, 0.023963, 0.024393, 0.032677, 0.037156, 0.038042, 0.022667, 0.018106, 0.012491, 0.008156, 0.006894, 0.006482, 0.005734, 0.00543, 0.006533, 0.007495, 0.007422, 0.010926, 0.008895, 0.008895, 0.015078, 0.011518, 0.011518, 0.010926, 0.013437, 0.011106, 0.012727, 0.020165, 0.026892, 0.034068, 0.081712, 0.158265, 0.179055, 0.179055, 0.179055, 0.129801, 0.18812, 0.147574, 0.078022, 0.100716, 0.120615, 0.122885, 0.185198, 0.088832, 0.17593, 0.182256, 0.100716, 0.086953, 0.085092, 0.100716, 0.10481, 0.046336, 0.024393, 0.036378, 0.047319, 0.023963, 0.0198, 0.017138, 0.013016, 0.028107, 0.020876, 0.018415, 0.017797, 0.010131, 0.009977, 0.006482, 0.005623, 0.006795, 0.006245, 0.006245, 0.004135, 0.003212, 0.004315, 0.005623, 0.006421, 0.004689, 0.00515, 0.006619, 0.005223, 0.007645, 0.004689, 0.00407, 0.005623, 0.004247, 0.005734, 0.008895, 0.015344, 0.019109, 0.012491, 0.013821, 0.013821, 0.024826, 0.030003, 0.031287, 0.034068, 0.037156, 0.042364, 0.073402, 0.032677, 0.055536, 0.048328, 0.120615, 0.132295, 0.081712, 0.142424, 0.127496, 0.056825, 0.029376, 0.029376, 0.064632, 0.059222, 0.035586, 0.017797, 0.019109, 0.010926, 0.007315, 0.005734, 0.007645, 0.005799, 0.006194, 0.00558, 0.004388, 0.00283, 0.003727, 0.004689, 0.003341, 0.00292, 0.003276, 0.004736, 0.005223, 0.00543, 0.008409, 0.012727, 0.023534, 0.016528, 0.022306, 0.045352, 0.05306, 0.034068, 0.06312, 0.120615, 0.158265, 0.15284, 0.18812, 0.096677, 0.094817, 0.170161, 0.118441, 0.11371, 0.056825, 0.023087, 0.021381, 0.009483, 0.009187, 0.006039, 0.006482, 0.005249, 0.005249, 0.005223, 0.004775, 0.003924, 0.002606, 0.002512, 0.003276, 0.003079, 0.00359, 0.002976, 0.002396, 0.002727, 0.00283, 0.003109, 0.003804, 0.00283, 0.00407, 0.002581], '')</t>
  </si>
  <si>
    <t>UPI000173047C status=activ</t>
  </si>
  <si>
    <t>([0.179055, 0.225814, 0.278302, 0.324872, 0.356642, 0.268042, 0.18812, 0.236433, 0.18812, 0.21291, 0.25031, 0.200174, 0.288399, 0.21291, 0.31487, 0.359901, 0.346032, 0.352862, 0.359901, 0.281712, 0.161087, 0.155435, 0.164327, 0.170161, 0.092881, 0.092881, 0.090864, 0.161087, 0.085092, 0.132295, 0.137348, 0.125101, 0.203355, 0.122885, 0.219301, 0.17593, 0.102787, 0.083462, 0.073402, 0.086953, 0.132295, 0.206376, 0.308712, 0.295083, 0.281712, 0.387226, 0.398279, 0.40511, 0.308712, 0.41194, 0.321458, 0.225814, 0.225814, 0.216401, 0.321458, 0.229226, 0.196879, 0.321458, 0.370445, 0.380708, 0.342579, 0.359901, 0.291804, 0.200174, 0.129801, 0.137348, 0.129801, 0.125101, 0.203355, 0.191378, 0.158265, 0.243554, 0.295083, 0.298791, 0.301917, 0.30533, 0.408655, 0.394753, 0.25406, 0.209395, 0.173081, 0.17593, 0.134866, 0.194234, 0.236433, 0.321458, 0.275179, 0.191378, 0.109221, 0.106997, 0.179055, 0.209395, 0.170161, 0.134866, 0.071867, 0.074921, 0.073402, 0.051831, 0.088832, 0.106997, 0.074921, 0.102787, 0.109221, 0.086953, 0.0704, 0.045352, 0.058088, 0.03976, 0.069024, 0.106997, 0.10481, 0.109221, 0.109221, 0.076542, 0.127496, 0.236433, 0.239899, 0.15008, 0.106997, 0.085092, 0.147574, 0.147574, 0.086953, 0.064632, 0.059222, 0.0704, 0.079919, 0.073402, 0.129801, 0.085092, 0.10481, 0.059222, 0.055536, 0.056825, 0.10481, 0.118441, 0.111485, 0.060549, 0.083462, 0.179055, 0.219301, 0.219301, 0.219301, 0.295083, 0.324872, 0.418646, 0.380708, 0.486429, 0.461924, 0.458154, 0.454136, 0.422041, 0.422041, 0.390993, 0.387226, 0.346032, 0.229226, 0.18812, 0.18812, 0.239899, 0.239899, 0.247041, 0.147574, 0.142424, 0.116183, 0.067594, 0.073402, 0.106997, 0.120615, 0.060549, 0.049374, 0.079919, 0.10481, 0.179055, 0.239899, 0.155435, 0.127496, 0.200174, 0.229226, 0.243554, 0.15284, 0.134866, 0.122885, 0.122885, 0.122885, 0.15008, 0.229226, 0.139895, 0.125101, 0.116183, 0.179055, 0.137348, 0.147574, 0.085092, 0.083462, 0.071867, 0.073402, 0.064632, 0.042364, 0.042364, 0.069024, 0.127496, 0.078022, 0.096677, 0.173081, 0.275179, 0.194234, 0.194234, 0.18812, 0.164327, 0.158265, 0.120615, 0.116183, 0.06184, 0.069024, 0.041405, 0.031287, 0.066181, 0.116183, 0.164327, 0.096677, 0.098513, 0.088832, 0.15284, 0.129801, 0.120615, 0.137348, 0.229226, 0.25031, 0.26085, 0.301917, 0.25406, 0.257454, 0.321458, 0.40511, 0.51388, 0.476583, 0.436924, 0.40511, 0.414856, 0.31487, 0.324872, 0.324872, 0.324872, 0.30533, 0.271506, 0.281712, 0.25031, 0.26085, 0.167087, 0.271506, 0.17593, 0.21291, 0.18812, 0.216401, 0.21291, 0.191378, 0.264545, 0.25406, 0.185198, 0.194234, 0.311707, 0.422041, 0.339168, 0.332115, 0.36309, 0.377384, 0.335645, 0.311707, 0.247041, 0.311707, 0.25031, 0.342579, 0.295083, 0.454136, 0.42561], '')</t>
  </si>
  <si>
    <t>[235]</t>
  </si>
  <si>
    <t>UPI000173047E status=activ</t>
  </si>
  <si>
    <t>([0.170161, 0.25031, 0.298791, 0.21291, 0.26085, 0.298791, 0.291804, 0.222385, 0.275179, 0.301917, 0.243554, 0.268042, 0.170161, 0.179055, 0.18812, 0.321458, 0.352862, 0.366687, 0.40511, 0.41194, 0.517562, 0.51388, 0.490133, 0.394753, 0.51388, 0.476583, 0.436924, 0.384043, 0.486429, 0.465241, 0.461924, 0.575842, 0.480142, 0.509769, 0.4292, 0.41194, 0.377384, 0.377384, 0.346032, 0.422041, 0.41194, 0.394753, 0.387226, 0.394753, 0.458154, 0.390993, 0.31487, 0.264545, 0.268042, 0.284882, 0.288399, 0.206376, 0.200174, 0.295083, 0.288399, 0.332115, 0.332115, 0.339168, 0.349426, 0.349426, 0.239899, 0.173081, 0.206376, 0.118441, 0.11371, 0.147574, 0.173081, 0.239899, 0.31487, 0.366687, 0.257454, 0.257454, 0.349426, 0.377384, 0.359901, 0.349426, 0.298791, 0.225814, 0.147574, 0.094817, 0.116183, 0.206376, 0.281712, 0.26085, 0.288399, 0.257454, 0.247041, 0.25031, 0.209395, 0.21291, 0.25031, 0.335645, 0.298791, 0.200174, 0.142424, 0.074921, 0.085092, 0.137348, 0.206376, 0.25406, 0.31487, 0.278302, 0.200174, 0.200174, 0.111485, 0.15008, 0.15008, 0.085092, 0.066181, 0.10481, 0.10481, 0.081712, 0.096677, 0.060549, 0.109221, 0.127496, 0.229226, 0.21291, 0.219301, 0.219301, 0.173081, 0.173081, 0.173081, 0.209395, 0.219301, 0.243554, 0.203355, 0.170161, 0.229226, 0.268042, 0.301917, 0.301917, 0.339168, 0.219301, 0.239899, 0.247041, 0.170161, 0.11371, 0.194234, 0.18812, 0.182256, 0.271506, 0.191378, 0.18812, 0.139895, 0.139895, 0.196879, 0.194234, 0.268042, 0.271506, 0.185198, 0.092881, 0.059222, 0.06184, 0.11371, 0.15284, 0.155435, 0.225814, 0.26085, 0.167087, 0.173081, 0.109221, 0.10481, 0.092881, 0.092881, 0.167087, 0.167087, 0.106997, 0.173081, 0.144935, 0.102787, 0.164327, 0.257454, 0.239899, 0.203355, 0.164327, 0.200174, 0.191378, 0.194234, 0.236433, 0.324872, 0.232838, 0.284882, 0.182256, 0.288399, 0.26085, 0.247041, 0.142424, 0.191378, 0.182256, 0.206376, 0.206376, 0.134866, 0.125101, 0.127496, 0.129801, 0.164327, 0.15284, 0.129801, 0.106997, 0.109221, 0.116183, 0.216401, 0.268042, 0.370445, 0.281712, 0.281712, 0.191378, 0.311707, 0.342579, 0.335645, 0.346032, 0.436924, 0.538167, 0.557691, 0.675549, 0.720929, 0.575842, 0.585406, 0.648219, 0.699094, 0.56648, 0.553315, 0.40511, 0.390993, 0.401658, 0.494003, 0.408655, 0.521092, 0.509769, 0.5017, 0.494003, 0.483068, 0.398279, 0.311707, 0.301917, 0.30533, 0.200174, 0.209395, 0.185198, 0.179055, 0.18812, 0.275179, 0.18812, 0.291804, 0.298791, 0.268042, 0.203355, 0.25031, 0.142424, 0.122885, 0.125101, 0.129801, 0.142424, 0.229226, 0.31487, 0.31487, 0.311707, 0.380708, 0.377384, 0.377384, 0.390993, 0.390993, 0.308712, 0.36309, 0.374039, 0.332115, 0.359901, 0.4292, 0.494003, 0.541878, 0.5017, 0.476583, 0.390993, 0.384043, 0.370445, 0.342579, 0.30533, 0.335645, 0.380708, 0.468512, 0.433034, 0.41194, 0.408655, 0.490133, 0.51388, 0.418646, 0.440853, 0.444081, 0.356642, 0.356642, 0.4292, 0.494003, 0.517562, 0.59014, 0.575842, 0.490133, 0.447574, 0.42561, 0.374039, 0.370445, 0.370445, 0.377384, 0.36309, 0.328603, 0.328603, 0.335645, 0.339168, 0.349426, 0.295083, 0.40511, 0.414856, 0.328603, 0.328603, 0.342579, 0.311707, 0.239899, 0.324872, 0.301917, 0.356642, 0.308712, 0.335645, 0.30533, 0.352862, 0.387226, 0.414856, 0.422041, 0.342579, 0.359901, 0.370445, 0.422041, 0.31487, 0.311707, 0.380708, 0.387226, 0.380708, 0.4292, 0.486429, 0.480142, 0.575842, 0.585406, 0.685117, 0.661982, 0.671169, 0.585406, 0.585406, 0.5017, 0.480142, 0.58069, 0.553315, 0.534167, 0.545602, 0.63748, 0.63748, 0.642678, 0.549308, 0.541878, 0.529623, 0.483068, 0.483068, 0.490133, 0.41194, 0.349426, 0.332115, 0.335645, 0.398279, 0.328603, 0.401658, 0.374039, 0.370445, 0.440853, 0.384043, 0.377384, 0.387226, 0.328603, 0.328603, 0.42561, 0.436924, 0.486429, 0.59917, 0.648219, 0.622677, 0.703578, 0.812494, 0.805026, 0.812494, 0.81615, 0.879233, 0.876521, 0.903857, 0.905695, 0.910643, 0.948786, 0.951925, 0.951925, 0.969315, 0.970265, 0.962114, 0.957673, 0.938133, 0.922952, 0.908098, 0.921076, 0.882776, 0.862302, 0.876521, 0.88723, 0.882776, 0.868118, 0.798249, 0.801317, 0.805026, 0.795062, 0.795062, 0.798249, 0.716283, 0.724957, 0.712013, 0.690604, 0.694846, 0.716283, 0.720929, 0.694846, 0.685117, 0.767246, 0.741537, 0.771762, 0.750527, 0.745909, 0.767246, 0.775545, 0.779859, 0.771762, 0.771762, 0.798249, 0.775545, 0.852992, 0.849326, 0.849326, 0.88723, 0.88723, 0.827927, 0.827927, 0.849326, 0.84206, 0.84206, 0.84206, 0.84206, 0.837511, 0.837511, 0.823549, 0.827927, 0.834292, 0.84206, 0.846163, 0.795062, 0.846163, 0.819762, 0.812494, 0.819762, 0.795062, 0.812494, 0.81615, 0.798249, 0.788093, 0.784345, 0.819762, 0.819762, 0.771762, 0.795062, 0.750527, 0.775545, 0.846163, 0.827927, 0.819762, 0.808535, 0.859585, 0.812494, 0.812494, 0.81615, 0.771762, 0.767246, 0.76285, 0.812494, 0.808535, 0.849326, 0.849326, 0.798249, 0.801317, 0.827927, 0.834292, 0.83125, 0.805026, 0.788093, 0.784345, 0.823549, 0.83125, 0.779859, 0.798249, 0.750527, 0.775545, 0.84206, 0.819762, 0.808535, 0.798249, 0.846163, 0.795062, 0.791621, 0.791621, 0.73685, 0.73685, 0.728858, 0.788093, 0.784345, 0.819762, 0.819762, 0.767246, 0.759478, 0.791621, 0.801317, 0.798249, 0.795062, 0.779859, 0.788093, 0.827927, 0.827927, 0.728858, 0.741537, 0.76285, 0.791621, 0.84206, 0.827927, 0.834292, 0.823549, 0.852992, 0.827927, 0.827927, 0.808535, 0.81615, 0.750527, 0.728858, 0.827927, 0.801317, 0.791621, 0.779859, 0.754692, 0.788093, 0.788093, 0.805026, 0.795062, 0.767246, 0.808535, 0.84206, 0.81615, 0.834292, 0.76285, 0.767246, 0.798249, 0.81615, 0.81615, 0.852992, 0.882776, 0.837511, 0.84206, 0.84206, 0.868118, 0.868118, 0.801317, 0.868118, 0.852992, 0.84206, 0.885302, 0.856457, 0.808535, 0.83125, 0.767246, 0.837511, 0.837511, 0.808535, 0.812494, 0.801317, 0.852992, 0.801317, 0.805026, 0.819762, 0.801317, 0.775545, 0.745909, 0.795062, 0.795062, 0.73685, 0.76285, 0.759478, 0.745909, 0.771762, 0.745909, 0.819762, 0.795062, 0.767246, 0.767246, 0.76285, 0.775545, 0.666105, 0.675549, 0.680603, 0.666105, 0.694846, 0.699094, 0.703578, 0.707965, 0.671169, 0.754692, 0.720929, 0.63748, 0.642678], '')</t>
  </si>
  <si>
    <t>[20, 21, 24, 31, 33, 213, 214, 215, 216, 217, 218, 219, 220, 221, 222, 228, 229, 230, 270, 271, 285, 293, 294, 295, 339, 340, 341, 342, 343, 344, 345, 346, 348, 349, 350, 351, 352, 353, 354, 355, 356, 357,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614]</t>
  </si>
  <si>
    <t>(235</t>
  </si>
  <si>
    <t>277)</t>
  </si>
  <si>
    <t>UPI000173047F status=activ</t>
  </si>
  <si>
    <t>([0.284882, 0.281712, 0.332115, 0.370445, 0.30533, 0.335645, 0.370445, 0.408655, 0.342579, 0.278302, 0.298791, 0.30533, 0.291804, 0.264545, 0.311707, 0.370445, 0.433034, 0.461924, 0.401658, 0.440853, 0.359901, 0.394753, 0.352862, 0.359901, 0.370445, 0.433034, 0.433034, 0.342579, 0.335645, 0.414856, 0.538167, 0.472492, 0.5017, 0.5017, 0.42561, 0.422041, 0.42561, 0.335645, 0.26085, 0.356642, 0.352862, 0.356642, 0.349426, 0.335645, 0.328603, 0.318242, 0.243554, 0.239899, 0.318242, 0.308712, 0.222385, 0.191378, 0.264545, 0.264545, 0.268042, 0.229226, 0.15284, 0.15284, 0.239899, 0.332115, 0.216401, 0.209395, 0.209395, 0.21291, 0.30533, 0.298791, 0.291804, 0.374039, 0.380708, 0.390993, 0.36309, 0.461924, 0.359901, 0.271506, 0.170161, 0.122885, 0.134866, 0.206376, 0.236433, 0.15284, 0.15008, 0.243554, 0.25031, 0.339168, 0.342579, 0.225814, 0.15284, 0.167087, 0.167087, 0.088832, 0.102787, 0.127496, 0.064632, 0.076542, 0.0704, 0.127496, 0.11371, 0.15284, 0.102787, 0.088832, 0.147574, 0.139895, 0.139895, 0.090864, 0.088832, 0.086953, 0.158265, 0.232838, 0.161087, 0.100716, 0.109221, 0.094817, 0.106997, 0.132295, 0.191378, 0.284882, 0.298791, 0.298791, 0.216401, 0.278302, 0.236433, 0.229226, 0.225814, 0.225814, 0.291804, 0.284882, 0.243554, 0.173081, 0.142424, 0.209395, 0.301917, 0.387226, 0.377384, 0.257454, 0.321458, 0.25406, 0.257454, 0.179055, 0.257454, 0.377384, 0.377384, 0.318242, 0.335645, 0.349426, 0.356642, 0.25031, 0.170161, 0.170161, 0.173081, 0.206376, 0.196879, 0.219301, 0.139895, 0.139895, 0.18812, 0.185198, 0.25031, 0.206376, 0.275179, 0.291804, 0.194234, 0.137348, 0.21291, 0.120615, 0.092881, 0.098513, 0.185198, 0.275179, 0.196879, 0.229226, 0.229226, 0.144935, 0.0704, 0.102787, 0.066181, 0.085092, 0.092881, 0.076542, 0.090864, 0.074921, 0.071867, 0.071867, 0.111485, 0.11371, 0.18812, 0.21291, 0.196879, 0.158265, 0.132295, 0.147574, 0.182256, 0.116183, 0.158265, 0.155435, 0.127496, 0.155435, 0.127496, 0.118441, 0.144935, 0.078022, 0.100716, 0.094817, 0.085092, 0.041405, 0.045352, 0.026338, 0.026338, 0.016257, 0.019401, 0.028695, 0.028695, 0.028695, 0.028107, 0.028107, 0.041405, 0.06312, 0.085092, 0.060549, 0.034068, 0.019401, 0.038042, 0.038858, 0.032017, 0.06184, 0.118441, 0.0704, 0.079919, 0.050641, 0.094817, 0.078022, 0.06312, 0.106997, 0.098513, 0.173081, 0.21291, 0.243554, 0.161087, 0.164327, 0.26085, 0.346032, 0.450668, 0.374039, 0.268042, 0.264545, 0.203355, 0.206376, 0.185198, 0.25031, 0.278302, 0.182256, 0.209395, 0.216401, 0.139895, 0.11371, 0.111485, 0.106997, 0.0704, 0.076542, 0.086953, 0.06312, 0.038042, 0.038858, 0.060549, 0.086953, 0.086953, 0.125101, 0.10481, 0.15284, 0.129801, 0.142424, 0.209395, 0.179055, 0.137348, 0.225814, 0.257454, 0.196879], '')</t>
  </si>
  <si>
    <t>[30, 32, 33]</t>
  </si>
  <si>
    <t>UPI0001730480 status=activ</t>
  </si>
  <si>
    <t>([0.125101, 0.074921, 0.056825, 0.086953, 0.127496, 0.083462, 0.060549, 0.041405, 0.060549, 0.074921, 0.056825, 0.069024, 0.11371, 0.071867, 0.129801, 0.11371, 0.118441, 0.118441, 0.10481, 0.129801, 0.118441, 0.098513, 0.15008, 0.15008, 0.125101, 0.0704, 0.073402, 0.125101, 0.206376, 0.200174, 0.209395, 0.203355, 0.139895, 0.139895, 0.222385, 0.209395, 0.291804, 0.225814, 0.225814, 0.30533, 0.232838, 0.203355, 0.243554, 0.173081, 0.206376, 0.243554, 0.295083, 0.308712, 0.295083, 0.301917, 0.30533, 0.301917, 0.308712, 0.390993, 0.387226, 0.339168, 0.247041, 0.243554, 0.216401, 0.194234, 0.203355, 0.275179, 0.301917, 0.196879, 0.247041, 0.281712, 0.281712, 0.30533, 0.366687, 0.398279, 0.387226, 0.398279, 0.40511, 0.505461, 0.465241, 0.476583, 0.549308, 0.685117, 0.632174, 0.754692, 0.788093, 0.771762, 0.675549, 0.632174, 0.671169, 0.618285, 0.618285, 0.622677, 0.622677, 0.509769, 0.377384, 0.390993, 0.384043, 0.288399, 0.281712, 0.332115, 0.236433, 0.203355, 0.206376, 0.257454, 0.17593, 0.185198, 0.161087, 0.147574, 0.173081, 0.158265, 0.161087, 0.085092, 0.081712, 0.083462, 0.147574, 0.239899, 0.232838, 0.229226, 0.332115, 0.257454, 0.17593, 0.229226, 0.243554, 0.15284, 0.098513, 0.134866, 0.142424, 0.144935, 0.147574, 0.144935, 0.229226, 0.30533, 0.422041, 0.414856, 0.332115, 0.243554, 0.25406, 0.21291, 0.15008, 0.147574, 0.206376, 0.209395, 0.179055, 0.196879, 0.288399, 0.271506, 0.295083, 0.278302, 0.278302, 0.281712, 0.257454, 0.170161, 0.161087, 0.092881, 0.054297, 0.094817, 0.147574, 0.144935, 0.109221, 0.179055, 0.17593, 0.191378, 0.179055, 0.158265, 0.139895, 0.092881, 0.144935, 0.167087, 0.164327, 0.191378, 0.298791, 0.25031, 0.264545, 0.179055, 0.264545, 0.281712, 0.275179, 0.18812, 0.17593, 0.271506, 0.25406, 0.144935, 0.076542, 0.122885, 0.191378, 0.196879, 0.268042, 0.18812, 0.144935, 0.090864, 0.05306, 0.05306, 0.055536, 0.086953, 0.15284, 0.15008, 0.120615, 0.0704, 0.076542, 0.045352, 0.045352, 0.047319, 0.092881, 0.164327, 0.100716, 0.081712, 0.073402, 0.040537, 0.071867, 0.085092, 0.142424, 0.21291, 0.11371, 0.182256, 0.122885, 0.059222, 0.038042, 0.073402, 0.122885, 0.200174, 0.281712, 0.191378, 0.18812, 0.18812, 0.200174, 0.219301, 0.247041, 0.268042, 0.264545, 0.275179, 0.243554, 0.247041, 0.179055, 0.264545, 0.243554, 0.278302, 0.384043, 0.444081, 0.450668, 0.472492, 0.366687, 0.359901, 0.433034, 0.332115, 0.298791, 0.182256, 0.239899, 0.271506, 0.167087, 0.173081, 0.17593, 0.21291, 0.232838, 0.324872, 0.295083, 0.21291, 0.236433, 0.247041, 0.26085, 0.179055, 0.164327, 0.247041, 0.222385, 0.147574, 0.229226, 0.264545, 0.366687, 0.387226, 0.281712, 0.366687, 0.465241, 0.458154, 0.346032, 0.229226, 0.206376, 0.25031, 0.301917, 0.321458, 0.284882, 0.291804, 0.271506, 0.271506, 0.257454, 0.206376, 0.298791, 0.281712, 0.219301, 0.21291, 0.132295, 0.134866, 0.116183, 0.064632, 0.060549, 0.116183, 0.179055, 0.122885, 0.118441, 0.139895, 0.129801, 0.132295, 0.076542, 0.120615, 0.118441, 0.078022, 0.073402, 0.037156, 0.042364, 0.067594, 0.038858, 0.03976, 0.067594, 0.05306, 0.106997, 0.064632, 0.066181, 0.043307, 0.079919, 0.045352, 0.038042, 0.038042, 0.050641, 0.042364, 0.05306, 0.032017, 0.054297, 0.090864, 0.18812, 0.120615, 0.0704, 0.074921, 0.134866, 0.144935, 0.203355, 0.111485, 0.109221, 0.060549, 0.055536, 0.028107, 0.047319, 0.059222, 0.059222, 0.051831, 0.11371, 0.11371, 0.15008, 0.158265, 0.164327, 0.081712, 0.102787, 0.139895, 0.125101, 0.11371, 0.118441, 0.118441, 0.191378, 0.268042, 0.356642, 0.40511, 0.494003, 0.461924, 0.465241, 0.483068, 0.387226, 0.380708, 0.284882, 0.321458, 0.31487, 0.216401, 0.308712, 0.247041, 0.194234, 0.291804, 0.216401, 0.167087, 0.167087, 0.161087, 0.161087, 0.132295, 0.106997, 0.111485, 0.147574, 0.142424, 0.142424, 0.225814, 0.219301, 0.219301, 0.134866, 0.137348, 0.137348, 0.111485, 0.179055, 0.288399, 0.295083, 0.275179, 0.30533, 0.225814, 0.196879, 0.200174, 0.239899, 0.308712, 0.275179, 0.15284, 0.15284, 0.15008, 0.15008, 0.088832, 0.125101, 0.170161, 0.102787, 0.142424, 0.106997, 0.064632, 0.030003, 0.016528, 0.027463, 0.016257, 0.023963, 0.030611, 0.020522, 0.019401, 0.020522, 0.024826, 0.027463, 0.026338, 0.027463, 0.018106, 0.024393, 0.017138, 0.022667, 0.044297, 0.032017, 0.045352, 0.078022, 0.15008, 0.15284, 0.090864, 0.164327, 0.164327, 0.191378, 0.257454, 0.194234, 0.116183, 0.069024, 0.132295, 0.137348, 0.076542, 0.11371, 0.144935, 0.243554, 0.194234, 0.191378, 0.185198, 0.142424, 0.142424, 0.074921, 0.125101, 0.222385, 0.139895, 0.073402, 0.038042, 0.043307, 0.066181, 0.120615, 0.194234, 0.132295, 0.076542, 0.066181, 0.038858, 0.036378, 0.034068, 0.041405, 0.038858, 0.074921, 0.0704, 0.085092, 0.078022, 0.064632, 0.032017, 0.06312, 0.122885, 0.15008, 0.079919, 0.079919, 0.041405, 0.03976, 0.069024, 0.060549, 0.118441, 0.11371, 0.060549, 0.06312, 0.050641, 0.054297, 0.051831, 0.051831, 0.034068, 0.05306, 0.064632, 0.125101, 0.06312, 0.06184, 0.078022, 0.134866, 0.161087, 0.161087, 0.137348, 0.071867, 0.086953, 0.094817, 0.170161, 0.284882, 0.239899, 0.30533, 0.191378, 0.134866, 0.132295, 0.096677, 0.098513, 0.118441, 0.116183, 0.203355, 0.222385, 0.182256, 0.116183, 0.10481, 0.170161, 0.127496, 0.196879, 0.271506, 0.271506, 0.222385, 0.222385, 0.278302, 0.179055, 0.281712, 0.321458, 0.414856, 0.505461, 0.541878, 0.525368, 0.414856, 0.288399, 0.200174, 0.139895, 0.185198, 0.185198, 0.206376, 0.308712, 0.311707, 0.311707, 0.222385, 0.191378, 0.194234, 0.17593, 0.26085, 0.25406, 0.288399, 0.298791, 0.225814, 0.161087, 0.15284, 0.147574, 0.278302, 0.318242, 0.356642, 0.40511, 0.408655, 0.291804, 0.196879, 0.170161, 0.196879, 0.17593, 0.158265, 0.085092, 0.088832, 0.049374, 0.06184, 0.037156, 0.038858, 0.035586, 0.033407, 0.032017, 0.034068, 0.029376, 0.023534, 0.030611, 0.018787, 0.011106, 0.018415, 0.029376, 0.038042, 0.035586, 0.041405, 0.086953, 0.147574, 0.173081, 0.236433, 0.219301, 0.209395, 0.179055, 0.25406, 0.339168, 0.268042, 0.36309, 0.281712, 0.370445, 0.380708, 0.440853, 0.525368, 0.51388, 0.494003, 0.458154, 0.408655, 0.497853, 0.440853, 0.401658], '')</t>
  </si>
  <si>
    <t>[73, 76, 77, 78, 79, 80, 81, 82, 83, 84, 85, 86, 87, 88, 89, 533, 534, 535, 604, 605]</t>
  </si>
  <si>
    <t>UPI0001730486 status=activ</t>
  </si>
  <si>
    <t>([0.26085, 0.321458, 0.366687, 0.408655, 0.4292, 0.298791, 0.335645, 0.203355, 0.127496, 0.11371, 0.0704, 0.102787, 0.102787, 0.073402, 0.033407, 0.033407, 0.033407, 0.064632, 0.029376, 0.013437, 0.008409, 0.012491, 0.011342, 0.009096, 0.009015, 0.007555, 0.007495, 0.007259, 0.008895, 0.01078, 0.013437, 0.026892, 0.026892, 0.016826, 0.011903, 0.011518, 0.009483, 0.006194, 0.004483, 0.004736, 0.006142, 0.009015, 0.006194, 0.005503, 0.004513, 0.003109, 0.002503, 0.002688, 0.002194, 0.002705, 0.002727, 0.001906, 0.001709, 0.001936, 0.002035, 0.002503, 0.002662, 0.003053, 0.004483, 0.006701, 0.006619, 0.007645, 0.007555, 0.011342, 0.008002, 0.01204, 0.022306, 0.020522, 0.025762, 0.038858, 0.040537, 0.025316, 0.025316, 0.025316, 0.025316, 0.0198, 0.0198, 0.033407, 0.015344, 0.015344, 0.014075, 0.022667, 0.012491, 0.013613, 0.008276, 0.010131, 0.006421, 0.007091, 0.008624, 0.007422, 0.005318, 0.003963, 0.004976, 0.004976, 0.004388, 0.004247, 0.004513, 0.00543, 0.004689, 0.004646, 0.004431, 0.003079, 0.002078, 0.002349, 0.002276, 0.002078, 0.001906, 0.002014, 0.001967, 0.002606, 0.002555, 0.003864, 0.005011, 0.004315, 0.004247, 0.00359, 0.00243, 0.002211, 0.002078, 0.001623, 0.001748, 0.001434, 0.001374, 0.001408, 0.001748, 0.001533, 0.001692, 0.002512, 0.002606, 0.001649, 0.001533, 0.001541, 0.001434, 0.000983, 0.000859, 0.001383, 0.002155, 0.002138, 0.003366, 0.002211, 0.002336, 0.00231, 0.002727, 0.002976, 0.003246, 0.003246, 0.002761, 0.00389, 0.003298, 0.003298, 0.003512, 0.00316, 0.003341, 0.002349, 0.002138, 0.003276, 0.003298, 0.002078, 0.003053, 0.001855, 0.002396, 0.002155, 0.002117, 0.002138, 0.001936, 0.002503, 0.002194, 0.003053, 0.002976, 0.003405, 0.004611, 0.004577, 0.003997, 0.005318, 0.007555, 0.007645, 0.008002, 0.008409, 0.008276, 0.005992, 0.005992, 0.004976, 0.008624, 0.014315, 0.008002, 0.010372, 0.012491, 0.015344, 0.013821, 0.008723, 0.007495, 0.007555, 0.006988, 0.006988, 0.005623, 0.004736, 0.004689, 0.004483, 0.003341, 0.003607, 0.003727, 0.003478, 0.004414, 0.002662, 0.002662, 0.004135, 0.003555, 0.003555, 0.002555, 0.001743, 0.002606, 0.002155, 0.002276, 0.002761, 0.003701, 0.004577, 0.005249, 0.008002, 0.008723, 0.014586, 0.024826, 0.048328, 0.125101, 0.085092, 0.21291, 0.216401, 0.17593, 0.182256, 0.173081, 0.239899, 0.271506, 0.301917, 0.328603, 0.321458, 0.257454, 0.155435, 0.0704, 0.031287, 0.015344, 0.009483, 0.005992, 0.006142, 0.004208, 0.002705, 0.003014, 0.001906, 0.001541, 0.001743, 0.001722, 0.001061, 0.001391, 0.001344, 0.001288, 0.001722, 0.001172, 0.001675, 0.00243, 0.003461, 0.004976, 0.007031, 0.010672, 0.009977, 0.007031, 0.01078, 0.011669, 0.009728, 0.018787, 0.028695, 0.015078, 0.028107, 0.030611, 0.026338, 0.048328, 0.032677, 0.023534, 0.05306, 0.025762, 0.013821, 0.014315, 0.008895, 0.006567, 0.004646, 0.005249, 0.007177, 0.006078, 0.007555, 0.008002, 0.007259, 0.006078, 0.006078, 0.006374, 0.009294, 0.009728, 0.007177, 0.00558, 0.006374, 0.005318, 0.007555, 0.011903, 0.009015, 0.009015, 0.008156, 0.011342, 0.013016, 0.009977, 0.013265, 0.017138, 0.033407, 0.035586, 0.035586, 0.088832, 0.085092, 0.041405, 0.016826, 0.029376, 0.0704, 0.033407, 0.043307, 0.045352, 0.048328, 0.071867, 0.081712, 0.182256, 0.102787, 0.098513, 0.137348, 0.0704, 0.037156, 0.020876, 0.014075, 0.013821, 0.011903, 0.008075, 0.008002, 0.008409, 0.00558, 0.00543, 0.005799, 0.004431, 0.003079, 0.003079, 0.002078, 0.001872, 0.001202, 0.001786, 0.002482, 0.002482, 0.002512, 0.002276, 0.002336, 0.002014, 0.001602, 0.001417, 0.001906, 0.002014, 0.002529, 0.003821, 0.002555, 0.003053, 0.004161, 0.004577, 0.003276, 0.003607, 0.003804, 0.003821, 0.003014, 0.001936, 0.001305, 0.001211, 0.001786, 0.002503, 0.002688, 0.003366, 0.003177, 0.003212, 0.004483, 0.005086, 0.003555, 0.00515, 0.006142, 0.00515, 0.007259, 0.007031, 0.00962, 0.01227, 0.01227, 0.018787, 0.016528, 0.036378, 0.042364, 0.019401, 0.018787, 0.016528, 0.024393, 0.017797, 0.014075, 0.015694, 0.012491, 0.011342, 0.00962, 0.006245, 0.007259, 0.004513, 0.005249, 0.00407, 0.00316, 0.00316, 0.002117, 0.002435, 0.001748, 0.001936, 0.002976, 0.002035, 0.001778, 0.001748, 0.002761, 0.003177, 0.00292, 0.003555, 0.004577, 0.003701, 0.003555, 0.002662, 0.003963, 0.003405, 0.004513, 0.004775, 0.004736, 0.005799, 0.005318, 0.004513, 0.005734, 0.003963, 0.005011, 0.005249, 0.004835, 0.003366, 0.00243, 0.001748, 0.001649, 0.002117, 0.003246, 0.004736, 0.006194, 0.004414, 0.006421, 0.006142, 0.009483, 0.016021, 0.023087, 0.055536, 0.067594, 0.067594, 0.144935, 0.194234, 0.209395, 0.232838, 0.278302, 0.414856, 0.505461, 0.497853, 0.458154, 0.414856, 0.390993, 0.377384, 0.525368, 0.505461, 0.490133, 0.42561, 0.414856], '')</t>
  </si>
  <si>
    <t>[459, 465, 466]</t>
  </si>
  <si>
    <t>UPI000173048E status=activ</t>
  </si>
  <si>
    <t>([0.007031, 0.010221, 0.016826, 0.010926, 0.015344, 0.01078, 0.014783, 0.021816, 0.029376, 0.030611, 0.032677, 0.024393, 0.013821, 0.013016, 0.013265, 0.022306, 0.022306, 0.045352, 0.085092, 0.18812, 0.301917, 0.203355, 0.196879, 0.109221, 0.129801, 0.073402, 0.073402, 0.0704, 0.076542, 0.081712, 0.106997, 0.060549, 0.11371, 0.21291, 0.209395, 0.209395, 0.222385, 0.185198, 0.203355, 0.122885, 0.109221, 0.060549, 0.111485, 0.05306, 0.055536, 0.047319, 0.086953, 0.161087, 0.096677, 0.081712, 0.078022, 0.038858, 0.090864, 0.090864, 0.090864, 0.048328, 0.049374, 0.038042, 0.025316, 0.021816, 0.022306, 0.025316, 0.025316, 0.017447, 0.0198, 0.036378, 0.042364, 0.023963, 0.026338, 0.028107, 0.015078, 0.014783, 0.026892, 0.015694, 0.013265, 0.013437, 0.01204, 0.009401, 0.010372, 0.017447, 0.009977, 0.015344, 0.013437, 0.022306, 0.020165, 0.038858, 0.020876, 0.034884, 0.0704, 0.036378, 0.036378, 0.06184, 0.067594, 0.034068, 0.067594, 0.044297, 0.040537, 0.054297, 0.106997, 0.116183, 0.06312, 0.125101, 0.127496, 0.137348, 0.134866, 0.225814, 0.15008, 0.239899, 0.243554, 0.147574, 0.137348, 0.229226, 0.257454, 0.243554, 0.339168, 0.324872, 0.433034, 0.339168, 0.301917, 0.203355, 0.106997, 0.173081, 0.18812, 0.185198, 0.179055, 0.111485, 0.050641, 0.092881, 0.051831, 0.046336, 0.078022, 0.079919, 0.071867, 0.079919, 0.081712, 0.078022, 0.081712, 0.078022, 0.15284, 0.17593, 0.264545, 0.301917, 0.191378, 0.17593, 0.15284, 0.078022, 0.127496, 0.216401, 0.167087, 0.167087, 0.106997, 0.11371, 0.17593, 0.111485, 0.111485, 0.109221, 0.109221, 0.10481, 0.059222, 0.047319, 0.083462, 0.044297, 0.041405, 0.100716, 0.067594, 0.094817, 0.18812, 0.18812, 0.196879, 0.239899, 0.339168, 0.352862, 0.377384, 0.298791, 0.398279, 0.278302, 0.194234, 0.203355, 0.203355, 0.288399, 0.30533, 0.216401, 0.321458, 0.318242, 0.30533, 0.387226, 0.275179, 0.271506, 0.271506, 0.185198, 0.092881, 0.047319, 0.071867, 0.058088, 0.058088, 0.051831, 0.098513, 0.167087, 0.167087, 0.170161, 0.185198, 0.109221, 0.092881, 0.102787, 0.111485, 0.10481, 0.10481, 0.173081, 0.100716, 0.088832, 0.086953, 0.173081, 0.268042, 0.191378, 0.203355, 0.295083, 0.191378, 0.125101, 0.125101, 0.129801, 0.120615, 0.074921, 0.071867, 0.137348, 0.069024, 0.10481, 0.069024, 0.069024, 0.066181, 0.120615, 0.074921, 0.147574, 0.137348, 0.083462, 0.139895, 0.116183, 0.11371, 0.196879, 0.278302, 0.182256, 0.167087, 0.200174, 0.179055, 0.18812, 0.200174, 0.206376, 0.21291, 0.196879, 0.122885, 0.120615, 0.066181, 0.125101, 0.109221, 0.067594, 0.066181, 0.066181, 0.066181, 0.038042, 0.020522, 0.020522, 0.037156, 0.03976, 0.032017, 0.059222, 0.106997, 0.049374, 0.081712, 0.045352, 0.048328, 0.088832, 0.098513, 0.158265, 0.167087, 0.167087, 0.247041, 0.222385, 0.137348, 0.164327, 0.257454, 0.275179, 0.18812, 0.098513, 0.092881, 0.102787, 0.050641, 0.024826, 0.051831, 0.050641, 0.051831, 0.044297, 0.020876, 0.020522, 0.011518, 0.013016, 0.01204, 0.009187, 0.014315, 0.023534, 0.021381, 0.012491, 0.023963, 0.020876, 0.03976, 0.041405, 0.03976, 0.081712, 0.15284, 0.147574, 0.092881, 0.15008, 0.139895, 0.25031, 0.232838, 0.356642, 0.352862, 0.374039, 0.436924, 0.346032, 0.352862, 0.332115, 0.31487, 0.295083, 0.41194, 0.414856, 0.42561, 0.418646, 0.418646, 0.324872, 0.352862, 0.356642, 0.284882, 0.398279, 0.359901, 0.370445, 0.31487, 0.284882, 0.281712, 0.196879, 0.196879, 0.203355, 0.232838, 0.339168, 0.225814, 0.185198, 0.17593, 0.179055, 0.173081, 0.120615, 0.185198, 0.127496, 0.129801, 0.185198, 0.158265, 0.144935, 0.076542, 0.058088, 0.038042, 0.035586, 0.0704, 0.073402, 0.03976, 0.023963, 0.024393, 0.024826, 0.032017, 0.020165, 0.019401, 0.021381, 0.034068, 0.019401, 0.014315, 0.017447, 0.018415, 0.020165, 0.016021, 0.018106, 0.030611, 0.048328, 0.049374, 0.026338, 0.038042, 0.056825, 0.100716, 0.10481, 0.182256, 0.18812, 0.173081, 0.182256, 0.100716, 0.06184, 0.098513, 0.170161, 0.209395, 0.200174, 0.209395, 0.301917, 0.359901, 0.295083, 0.318242, 0.216401, 0.206376, 0.229226, 0.179055, 0.096677, 0.096677, 0.111485, 0.067594, 0.10481, 0.10481, 0.173081, 0.232838, 0.257454, 0.164327, 0.170161, 0.191378, 0.206376, 0.200174, 0.239899, 0.200174, 0.11371, 0.185198, 0.295083, 0.200174, 0.196879, 0.291804, 0.298791, 0.182256, 0.26085, 0.278302, 0.179055, 0.18812, 0.200174, 0.200174, 0.301917, 0.209395, 0.179055, 0.170161, 0.194234, 0.10481, 0.17593, 0.247041, 0.25031, 0.239899, 0.339168, 0.335645, 0.335645, 0.229226, 0.332115, 0.229226, 0.264545, 0.349426, 0.370445, 0.278302, 0.216401, 0.219301, 0.216401, 0.219301, 0.229226, 0.203355, 0.298791, 0.216401, 0.21291, 0.194234, 0.129801, 0.137348, 0.21291, 0.127496, 0.196879, 0.196879, 0.219301, 0.170161, 0.15008, 0.10481, 0.147574, 0.185198, 0.144935, 0.222385, 0.194234, 0.134866, 0.096677], '')</t>
  </si>
  <si>
    <t>UPI000173048F status=activ</t>
  </si>
  <si>
    <t>([0.179055, 0.060549, 0.022306, 0.010672, 0.006988, 0.007031, 0.007091, 0.008525, 0.006421, 0.004689, 0.004611, 0.005734, 0.004646, 0.003461, 0.002976, 0.002138, 0.002057, 0.001335, 0.000799, 0.000854, 0.000958, 0.001417, 0.001335, 0.002078, 0.00316, 0.004577, 0.003555, 0.002761, 0.001743, 0.001748, 0.001967, 0.001597, 0.00103, 0.000816, 0.000713, 0.000854, 0.001374, 0.001061, 0.000983, 0.00103, 0.000958, 0.000983, 0.001, 0.001155, 0.001142, 0.000661, 0.000378, 0.000447, 0.000833, 0.000906, 0.001061, 0.001408, 0.001318, 0.001318, 0.001967, 0.002211, 0.001872, 0.001391, 0.001112, 0.001142, 0.001155, 0.000614, 0.000958, 0.000558, 0.000983, 0.000854, 0.001408, 0.00225, 0.002881, 0.002014, 0.00316, 0.004135, 0.004775, 0.005249, 0.005378, 0.003821, 0.003671, 0.002705, 0.002581, 0.002555, 0.004358, 0.004388, 0.004431, 0.004689, 0.004736, 0.003212, 0.002529, 0.002482, 0.002138, 0.001572, 0.002366, 0.002194, 0.002336, 0.00152, 0.00243, 0.002396, 0.003555, 0.003757, 0.005872, 0.008525, 0.008723, 0.007645, 0.012727, 0.012727, 0.011518, 0.020522, 0.025316, 0.058088, 0.058088, 0.083462, 0.076542, 0.076542, 0.078022, 0.074921, 0.079919, 0.029376, 0.076542, 0.033407, 0.060549, 0.044297, 0.022667, 0.043307, 0.024393, 0.011518, 0.021816, 0.020165, 0.020165, 0.017447, 0.009015, 0.009096, 0.006039, 0.006039, 0.006374, 0.006421, 0.006142, 0.009294, 0.011518, 0.010372, 0.019109, 0.01227, 0.016257, 0.019109, 0.010221, 0.018106, 0.020876, 0.0198, 0.01204, 0.008409, 0.016021, 0.033407, 0.033407, 0.035586, 0.037156, 0.033407, 0.038042, 0.029376, 0.015344, 0.024826, 0.025316, 0.025316, 0.027463, 0.012727, 0.019109, 0.043307, 0.041405, 0.085092, 0.096677, 0.185198, 0.239899, 0.139895, 0.139895, 0.081712, 0.083462, 0.147574, 0.155435, 0.142424, 0.191378, 0.31487, 0.328603, 0.332115, 0.229226, 0.236433, 0.25031, 0.264545, 0.15008, 0.122885, 0.125101, 0.120615, 0.118441, 0.088832, 0.164327, 0.182256, 0.191378, 0.203355, 0.206376, 0.127496, 0.10481, 0.056825, 0.045352, 0.043307, 0.043307, 0.073402, 0.118441, 0.225814, 0.229226, 0.352862, 0.41194, 0.328603, 0.209395, 0.129801, 0.196879, 0.179055, 0.100716, 0.155435, 0.243554, 0.158265, 0.247041, 0.291804, 0.288399, 0.288399, 0.191378, 0.194234, 0.139895, 0.144935, 0.083462, 0.073402, 0.03976, 0.021816, 0.03976, 0.047319, 0.098513, 0.125101, 0.139895, 0.232838, 0.209395, 0.194234, 0.26085, 0.229226, 0.194234, 0.268042, 0.247041, 0.339168, 0.288399, 0.374039, 0.31487, 0.440853], '')</t>
  </si>
  <si>
    <t>UPI0001730490 status=activ</t>
  </si>
  <si>
    <t>([0.009294, 0.007315, 0.008075, 0.010372, 0.013613, 0.020165, 0.013613, 0.021381, 0.032017, 0.032677, 0.043307, 0.032017, 0.035586, 0.034884, 0.030611, 0.030003, 0.028107, 0.05306, 0.045352, 0.023534, 0.03976, 0.03976, 0.081712, 0.056825, 0.058088, 0.047319, 0.050641, 0.10481, 0.049374, 0.042364, 0.041405, 0.046336, 0.05306, 0.05306, 0.047319, 0.118441, 0.191378, 0.206376, 0.120615, 0.196879, 0.247041, 0.144935, 0.116183, 0.118441, 0.111485, 0.122885, 0.167087, 0.15284, 0.078022, 0.073402, 0.088832, 0.069024, 0.028107, 0.048328, 0.025316, 0.030003, 0.027463, 0.016826, 0.014783, 0.024393, 0.029376, 0.038042, 0.038042, 0.086953, 0.0704, 0.066181, 0.034884, 0.030611, 0.032017, 0.064632, 0.0704, 0.060549, 0.116183, 0.21291, 0.132295, 0.137348, 0.069024, 0.076542, 0.147574, 0.170161, 0.116183, 0.049374, 0.051831, 0.051831, 0.058088, 0.058088, 0.064632, 0.054297, 0.030003, 0.016528, 0.016021, 0.030003, 0.023963, 0.013821, 0.013265, 0.022667, 0.03976, 0.058088, 0.028107, 0.029376, 0.016021, 0.016021, 0.018415, 0.010372, 0.018415, 0.016528, 0.018787, 0.036378, 0.088832, 0.161087, 0.158265, 0.083462, 0.059222, 0.060549, 0.094817, 0.079919, 0.078022, 0.036378, 0.044297, 0.081712, 0.058088, 0.058088, 0.094817, 0.094817, 0.179055, 0.206376, 0.161087, 0.120615, 0.092881, 0.037156, 0.022306, 0.038858, 0.085092, 0.106997, 0.066181, 0.076542, 0.106997, 0.11371, 0.122885, 0.0704, 0.064632, 0.085092, 0.158265, 0.127496, 0.203355, 0.196879, 0.100716, 0.073402, 0.048328, 0.066181, 0.071867, 0.125101, 0.125101, 0.094817, 0.102787, 0.109221, 0.116183, 0.054297, 0.058088, 0.102787, 0.17593, 0.203355, 0.127496, 0.11371, 0.147574, 0.147574, 0.161087, 0.247041, 0.222385, 0.200174, 0.111485, 0.182256, 0.134866, 0.137348, 0.167087, 0.071867, 0.139895, 0.122885, 0.196879, 0.111485, 0.109221, 0.106997, 0.049374, 0.094817, 0.047319, 0.022667, 0.013016, 0.013265, 0.015344, 0.035586, 0.060549, 0.122885, 0.067594, 0.102787, 0.055536, 0.054297, 0.129801, 0.06312, 0.06312, 0.035586, 0.071867, 0.079919, 0.041405, 0.079919, 0.035586, 0.069024, 0.064632, 0.132295, 0.058088, 0.05306, 0.048328, 0.032017, 0.031287, 0.032677, 0.032017, 0.059222, 0.064632, 0.0704, 0.147574, 0.142424, 0.155435, 0.132295, 0.132295, 0.232838, 0.142424, 0.139895, 0.142424, 0.161087, 0.081712, 0.081712, 0.038858, 0.019401, 0.0198, 0.017797, 0.017138, 0.010372, 0.008075, 0.006039, 0.006039, 0.004135, 0.004388, 0.004135, 0.003079, 0.002155, 0.002138, 0.003014, 0.004208, 0.003212, 0.004483, 0.006421, 0.006795, 0.006795, 0.009483, 0.016021, 0.009187, 0.014586, 0.021816, 0.0198, 0.017447, 0.014783, 0.013613, 0.008156, 0.011903, 0.011669, 0.013016, 0.008895, 0.008525, 0.006988, 0.006567, 0.004431, 0.00316, 0.003109, 0.003079, 0.002211, 0.001434, 0.002211, 0.002194, 0.001499, 0.001408, 0.002014, 0.002035, 0.002327, 0.003177, 0.003212, 0.004513, 0.005734, 0.007259, 0.007645, 0.007422, 0.009294, 0.01227, 0.018106, 0.028695, 0.05306, 0.102787, 0.206376, 0.179055, 0.144935], '')</t>
  </si>
  <si>
    <t>UPI0001730491 status=activ</t>
  </si>
  <si>
    <t>([0.004247, 0.00316, 0.002606, 0.003607, 0.003109, 0.002662, 0.002396, 0.003341, 0.004247, 0.004577, 0.00389, 0.003461, 0.003461, 0.00243, 0.00246, 0.002336, 0.002336, 0.003212, 0.00407, 0.004135, 0.005872, 0.004358, 0.006142, 0.008624, 0.008804, 0.011342, 0.021381, 0.03976, 0.038858, 0.020522, 0.026892, 0.06184, 0.06184, 0.090864, 0.088832, 0.173081, 0.196879, 0.301917, 0.196879, 0.257454, 0.284882, 0.200174, 0.298791, 0.229226, 0.15284, 0.085092, 0.122885, 0.088832, 0.048328, 0.046336, 0.096677, 0.090864, 0.054297, 0.064632, 0.029376, 0.06312, 0.059222, 0.054297, 0.030003, 0.054297, 0.037156, 0.031287, 0.044297, 0.048328, 0.079919, 0.144935, 0.144935, 0.147574, 0.147574, 0.229226, 0.216401, 0.120615, 0.132295, 0.132295, 0.120615, 0.125101, 0.06312, 0.06184, 0.064632, 0.11371, 0.111485, 0.134866, 0.229226, 0.278302, 0.275179, 0.170161, 0.173081, 0.170161, 0.122885, 0.158265, 0.173081, 0.102787, 0.144935, 0.132295, 0.111485, 0.10481, 0.194234, 0.222385, 0.129801, 0.118441, 0.066181, 0.042364, 0.047319, 0.027463, 0.030003, 0.028107, 0.05306, 0.035586, 0.069024, 0.085092, 0.074921, 0.0704, 0.122885, 0.144935, 0.144935, 0.236433, 0.25031, 0.232838, 0.311707, 0.41194, 0.324872, 0.450668, 0.529623, 0.480142, 0.557691, 0.525368, 0.549308, 0.450668, 0.40511, 0.335645, 0.268042, 0.185198, 0.194234, 0.167087, 0.182256, 0.179055, 0.182256, 0.298791, 0.298791, 0.318242, 0.324872, 0.349426, 0.25031, 0.247041, 0.18812, 0.120615, 0.100716, 0.096677, 0.161087, 0.158265, 0.139895, 0.170161, 0.264545, 0.25031, 0.278302, 0.182256, 0.129801, 0.10481, 0.056825, 0.055536, 0.045352, 0.041405, 0.040537, 0.06312, 0.066181, 0.11371, 0.194234, 0.139895, 0.139895, 0.142424, 0.216401, 0.219301, 0.167087, 0.161087, 0.164327, 0.092881, 0.094817, 0.118441, 0.083462, 0.134866, 0.064632, 0.036378, 0.0198, 0.016021, 0.016528, 0.010221, 0.007555, 0.00515, 0.007031, 0.006894, 0.006795, 0.006894, 0.006619, 0.009294, 0.009096, 0.006374, 0.009294, 0.009096, 0.009865, 0.015078, 0.009401, 0.01227, 0.019401, 0.038042, 0.083462, 0.042364, 0.049374, 0.048328, 0.051831, 0.048328, 0.049374, 0.03976, 0.021816, 0.042364, 0.041405, 0.022667, 0.045352, 0.042364, 0.035586, 0.038042, 0.040537, 0.073402, 0.092881, 0.046336, 0.027463, 0.026338, 0.054297, 0.086953, 0.161087, 0.206376, 0.200174, 0.100716, 0.118441, 0.118441, 0.050641, 0.025762, 0.050641, 0.051831, 0.049374, 0.10481, 0.050641, 0.045352, 0.023087, 0.015344, 0.032677, 0.025762, 0.0198, 0.011106, 0.010926, 0.006988, 0.008525, 0.008895, 0.015694, 0.018415, 0.038858, 0.079919, 0.074921, 0.069024, 0.038858, 0.018415, 0.01227, 0.020876, 0.021816, 0.041405, 0.066181, 0.05306, 0.051831, 0.069024, 0.132295, 0.132295, 0.239899, 0.118441, 0.055536, 0.030611, 0.026892, 0.022306, 0.023087, 0.021816, 0.01227, 0.021381, 0.026892, 0.034884, 0.018106, 0.017138, 0.018415, 0.022306, 0.010926, 0.023087, 0.012491, 0.01227, 0.008075, 0.008156, 0.009096, 0.009294, 0.014315, 0.015078, 0.009401, 0.00777, 0.009401, 0.009483, 0.006194, 0.005932, 0.004513, 0.004921, 0.00543, 0.004689, 0.003276, 0.003341, 0.002194, 0.00292, 0.002761, 0.0028, 0.002688, 0.002688, 0.003821, 0.002623, 0.002529, 0.002555, 0.00231, 0.002761, 0.00283, 0.003478, 0.004689, 0.005086, 0.006374, 0.004611, 0.00558, 0.007645, 0.014315, 0.012727, 0.013613, 0.009015, 0.008895, 0.005992, 0.008409, 0.005799, 0.007877, 0.00515, 0.005872, 0.005799, 0.003997, 0.004358, 0.004315, 0.004358, 0.004921, 0.00359, 0.003079, 0.00292, 0.002117, 0.001855, 0.002117, 0.002194, 0.003053, 0.003276, 0.004577, 0.004835, 0.007091, 0.00515, 0.005623, 0.004483, 0.004431, 0.006039, 0.006039, 0.004899, 0.004646, 0.003963, 0.004388, 0.006421, 0.004431, 0.005992, 0.006194, 0.006078, 0.003757, 0.002688, 0.002327, 0.00155, 0.001069, 0.000485, 0.000854, 0.001142, 0.001533, 0.001383, 0.00146, 0.00155, 0.001541, 0.001572, 0.002435, 0.00316, 0.002276, 0.003246, 0.003298, 0.003405, 0.004577, 0.004921, 0.006988, 0.007422, 0.007259, 0.009728, 0.020165, 0.023087, 0.030611, 0.038042, 0.094817, 0.100716, 0.142424, 0.243554, 0.225814, 0.18812, 0.167087, 0.278302, 0.247041, 0.222385, 0.173081, 0.155435, 0.308712, 0.264545], '')</t>
  </si>
  <si>
    <t>[122, 124, 125, 126]</t>
  </si>
  <si>
    <t>UPI0001730492 status=activ</t>
  </si>
  <si>
    <t>([0.069024, 0.11371, 0.081712, 0.050641, 0.032677, 0.034068, 0.044297, 0.058088, 0.0704, 0.041405, 0.032017, 0.026338, 0.028107, 0.022667, 0.022306, 0.044297, 0.040537, 0.056825, 0.056825, 0.050641, 0.026892, 0.031287, 0.018106, 0.026892, 0.047319, 0.049374, 0.059222, 0.059222, 0.058088, 0.059222, 0.111485, 0.109221, 0.164327, 0.118441, 0.170161, 0.206376, 0.203355, 0.120615, 0.074921, 0.078022, 0.048328, 0.094817, 0.096677, 0.15284, 0.125101, 0.134866, 0.11371, 0.125101, 0.137348, 0.090864, 0.100716, 0.05306, 0.086953, 0.086953, 0.129801, 0.069024, 0.054297, 0.055536, 0.122885, 0.225814, 0.31487, 0.390993, 0.387226, 0.339168, 0.26085, 0.229226, 0.203355, 0.229226, 0.225814, 0.219301, 0.291804, 0.203355, 0.236433, 0.167087, 0.185198, 0.179055, 0.257454, 0.18812, 0.203355, 0.18812, 0.179055, 0.173081, 0.185198, 0.10481, 0.139895, 0.118441, 0.17593, 0.120615, 0.21291, 0.179055, 0.167087, 0.185198, 0.25031, 0.332115, 0.301917, 0.281712, 0.284882, 0.206376, 0.291804, 0.17593, 0.116183, 0.069024, 0.073402, 0.073402, 0.086953, 0.078022, 0.139895, 0.15284, 0.225814, 0.196879, 0.15284, 0.170161, 0.170161, 0.17593, 0.170161, 0.291804, 0.298791, 0.196879, 0.209395, 0.203355, 0.324872, 0.414856, 0.414856, 0.414856, 0.401658, 0.40511, 0.433034, 0.359901, 0.25031, 0.247041, 0.26085, 0.335645, 0.332115, 0.239899, 0.25031, 0.164327, 0.15008, 0.17593, 0.194234, 0.26085, 0.271506, 0.275179, 0.185198, 0.26085, 0.17593, 0.173081, 0.26085, 0.182256, 0.288399, 0.380708, 0.356642, 0.268042, 0.17593, 0.179055, 0.288399, 0.284882, 0.359901, 0.359901, 0.332115, 0.444081, 0.447574, 0.465241, 0.342579, 0.359901, 0.359901, 0.356642, 0.288399, 0.268042, 0.264545, 0.25031, 0.239899, 0.26085, 0.356642, 0.377384, 0.366687, 0.352862, 0.31487, 0.342579, 0.30533, 0.225814, 0.200174, 0.200174, 0.111485, 0.137348, 0.18812, 0.182256, 0.170161, 0.236433, 0.239899, 0.257454, 0.243554, 0.275179, 0.196879, 0.196879, 0.182256, 0.127496, 0.122885, 0.139895, 0.144935, 0.179055, 0.26085, 0.271506, 0.191378, 0.284882, 0.380708, 0.401658, 0.41194, 0.529623, 0.422041, 0.339168, 0.318242, 0.335645, 0.239899, 0.239899, 0.219301, 0.311707, 0.349426, 0.328603, 0.366687, 0.278302, 0.26085, 0.26085, 0.25406, 0.301917, 0.206376, 0.125101, 0.118441, 0.067594, 0.050641, 0.094817, 0.094817, 0.129801, 0.129801, 0.185198, 0.200174, 0.229226, 0.239899, 0.185198, 0.18812, 0.096677, 0.161087, 0.098513, 0.098513, 0.098513, 0.139895, 0.222385, 0.311707, 0.209395, 0.30533, 0.30533, 0.278302, 0.275179, 0.31487, 0.298791, 0.209395, 0.191378, 0.17593, 0.200174, 0.291804, 0.200174, 0.222385, 0.225814, 0.328603, 0.236433, 0.247041, 0.219301, 0.21291, 0.18812, 0.247041, 0.158265, 0.106997, 0.15284, 0.239899, 0.229226, 0.147574, 0.219301, 0.278302, 0.298791, 0.236433, 0.15008, 0.206376, 0.281712, 0.170161, 0.158265, 0.236433, 0.142424, 0.15008, 0.15284, 0.094817, 0.094817, 0.167087, 0.182256, 0.15284, 0.088832, 0.092881, 0.164327, 0.096677, 0.118441, 0.056825, 0.074921, 0.129801, 0.127496, 0.137348, 0.225814, 0.243554, 0.167087, 0.155435, 0.085092, 0.090864, 0.081712, 0.118441, 0.090864, 0.102787, 0.059222, 0.109221, 0.127496, 0.118441, 0.21291, 0.132295, 0.132295, 0.132295, 0.129801, 0.161087, 0.083462, 0.0704, 0.037156, 0.069024, 0.073402, 0.132295, 0.120615, 0.206376, 0.11371, 0.081712, 0.129801, 0.203355, 0.191378, 0.173081, 0.10481, 0.096677, 0.137348, 0.137348, 0.076542, 0.081712, 0.076542, 0.134866, 0.094817, 0.129801, 0.127496, 0.196879, 0.15284, 0.158265, 0.158265, 0.203355, 0.298791, 0.200174, 0.170161, 0.170161, 0.170161, 0.291804, 0.219301, 0.26085, 0.352862, 0.458154, 0.332115, 0.346032, 0.25406, 0.232838, 0.232838, 0.232838, 0.26085, 0.206376, 0.203355, 0.21291, 0.25031, 0.239899, 0.342579, 0.268042, 0.271506, 0.173081, 0.144935, 0.132295, 0.137348, 0.142424, 0.132295, 0.164327, 0.090864, 0.132295, 0.239899, 0.268042, 0.278302, 0.191378, 0.196879, 0.232838, 0.236433, 0.203355, 0.206376, 0.194234, 0.298791, 0.216401, 0.216401, 0.15284, 0.247041, 0.232838, 0.18812, 0.194234, 0.257454, 0.352862, 0.311707, 0.298791, 0.216401, 0.236433, 0.31487, 0.40511, 0.281712, 0.271506, 0.31487, 0.30533, 0.236433, 0.206376, 0.26085, 0.264545, 0.328603, 0.278302, 0.275179, 0.225814, 0.194234, 0.200174, 0.196879, 0.301917, 0.301917, 0.298791, 0.236433, 0.147574, 0.155435, 0.247041, 0.25406, 0.236433, 0.236433, 0.278302, 0.225814, 0.275179, 0.268042, 0.239899, 0.194234, 0.120615, 0.122885, 0.142424, 0.147574, 0.100716, 0.069024, 0.069024, 0.129801, 0.122885, 0.129801, 0.071867, 0.069024, 0.069024, 0.056825, 0.069024, 0.064632, 0.127496, 0.076542, 0.139895, 0.102787, 0.116183, 0.194234, 0.173081, 0.173081, 0.18812, 0.257454, 0.284882, 0.311707, 0.301917, 0.308712, 0.321458, 0.422041, 0.342579, 0.346032, 0.301917, 0.288399, 0.335645, 0.321458, 0.295083, 0.185198, 0.275179, 0.349426, 0.342579, 0.374039, 0.281712, 0.203355, 0.206376, 0.21291, 0.200174, 0.111485, 0.071867, 0.059222, 0.041405, 0.079919, 0.058088, 0.074921, 0.05306, 0.058088, 0.050641, 0.045352, 0.044297, 0.026338, 0.024826, 0.014075, 0.023087, 0.045352, 0.067594, 0.069024, 0.031287, 0.031287, 0.037156, 0.038042, 0.074921, 0.102787, 0.086953, 0.120615, 0.158265, 0.18812, 0.142424, 0.147574, 0.26085, 0.247041, 0.275179, 0.281712, 0.284882, 0.173081, 0.155435, 0.147574, 0.076542, 0.15284, 0.144935, 0.216401, 0.21291, 0.232838, 0.236433, 0.25406, 0.161087, 0.155435, 0.161087, 0.147574, 0.081712, 0.047319, 0.096677, 0.139895, 0.144935, 0.229226, 0.349426, 0.25031, 0.155435, 0.17593, 0.102787, 0.102787, 0.102787, 0.106997, 0.048328, 0.026892, 0.024393, 0.044297, 0.043307, 0.043307, 0.047319, 0.102787, 0.090864, 0.056825, 0.05306, 0.049374, 0.048328, 0.042364, 0.038858, 0.034884, 0.030611, 0.030003, 0.018415, 0.011903, 0.011669, 0.011518, 0.016826, 0.013821, 0.008525, 0.006988, 0.005011, 0.004208, 0.003109, 0.003079, 0.002662, 0.001906, 0.001383, 0.000945, 0.000631, 0.000674, 0.001142, 0.001597, 0.002349, 0.00316, 0.00407, 0.00558, 0.007645, 0.008075, 0.009401, 0.016257, 0.016826, 0.023534, 0.035586, 0.049374, 0.085092, 0.170161, 0.275179, 0.401658, 0.549308, 0.775545], '')</t>
  </si>
  <si>
    <t>[207, 612, 613]</t>
  </si>
  <si>
    <t>UPI0001730493 status=activ</t>
  </si>
  <si>
    <t>([0.170161, 0.229226, 0.308712, 0.380708, 0.298791, 0.225814, 0.275179, 0.30533, 0.243554, 0.17593, 0.132295, 0.173081, 0.191378, 0.301917, 0.335645, 0.346032, 0.433034, 0.538167, 0.570702, 0.59014, 0.585406, 0.585406, 0.59508, 0.461924, 0.436924, 0.418646, 0.41194, 0.40511, 0.318242, 0.408655, 0.509769, 0.494003, 0.418646, 0.422041, 0.414856, 0.311707, 0.288399, 0.222385, 0.161087, 0.15284, 0.129801, 0.129801, 0.122885, 0.066181, 0.06312, 0.06184, 0.118441, 0.17593, 0.185198, 0.185198, 0.194234, 0.196879, 0.203355, 0.281712, 0.25031, 0.219301, 0.225814, 0.247041, 0.225814, 0.298791, 0.281712, 0.203355, 0.203355, 0.216401, 0.311707, 0.4292, 0.339168, 0.301917, 0.301917, 0.301917, 0.301917, 0.196879, 0.125101, 0.203355, 0.122885, 0.109221, 0.127496, 0.209395, 0.118441, 0.194234, 0.196879, 0.200174, 0.295083, 0.275179, 0.257454, 0.225814, 0.216401, 0.247041, 0.206376, 0.191378, 0.118441, 0.18812, 0.278302, 0.356642, 0.349426, 0.41194, 0.444081, 0.356642, 0.26085, 0.36309, 0.36309, 0.352862, 0.370445, 0.374039, 0.374039, 0.377384, 0.318242, 0.298791, 0.370445, 0.342579, 0.278302, 0.26085, 0.284882, 0.206376, 0.222385, 0.203355, 0.239899, 0.257454, 0.342579, 0.335645, 0.243554, 0.222385, 0.158265, 0.142424, 0.134866, 0.094817, 0.098513, 0.155435, 0.111485, 0.064632, 0.118441, 0.182256, 0.194234, 0.191378, 0.247041, 0.26085, 0.200174, 0.118441, 0.067594, 0.06312, 0.073402, 0.0704, 0.071867, 0.109221, 0.120615, 0.11371, 0.191378, 0.21291, 0.222385, 0.30533, 0.295083, 0.298791, 0.21291, 0.203355, 0.122885, 0.122885, 0.102787, 0.096677, 0.094817, 0.158265, 0.167087, 0.229226, 0.291804, 0.298791, 0.225814, 0.125101, 0.066181, 0.06312, 0.058088, 0.054297, 0.032017, 0.058088, 0.034068, 0.06184, 0.073402, 0.111485, 0.118441, 0.137348, 0.236433, 0.332115, 0.278302, 0.271506, 0.26085, 0.203355, 0.132295, 0.200174, 0.311707, 0.332115, 0.342579, 0.332115, 0.339168, 0.321458, 0.321458, 0.384043, 0.398279, 0.461924, 0.472492, 0.398279, 0.288399, 0.209395, 0.132295, 0.164327, 0.144935, 0.076542, 0.125101, 0.200174, 0.182256, 0.170161, 0.268042, 0.257454, 0.257454, 0.15008, 0.219301, 0.191378, 0.173081, 0.094817, 0.11371, 0.058088, 0.094817, 0.092881, 0.081712, 0.132295, 0.127496, 0.090864, 0.164327, 0.144935, 0.081712, 0.090864, 0.096677, 0.085092, 0.079919, 0.045352, 0.050641, 0.031287, 0.0198, 0.024826, 0.044297, 0.044297, 0.083462, 0.043307, 0.058088, 0.100716, 0.100716, 0.054297, 0.090864, 0.06184, 0.041405, 0.044297, 0.026338, 0.026338, 0.016528, 0.01078, 0.010372, 0.016021, 0.014075, 0.017447, 0.010372, 0.010372, 0.009401, 0.009728, 0.016528, 0.017447, 0.017797, 0.011669, 0.020165, 0.020522, 0.035586, 0.069024, 0.122885, 0.173081, 0.170161, 0.229226, 0.30533, 0.390993, 0.374039, 0.494003, 0.59014, 0.759478, 0.750527, 0.750527, 0.733139], '')</t>
  </si>
  <si>
    <t>[17, 18, 19, 20, 21, 22, 30, 276, 277, 278, 279, 280]</t>
  </si>
  <si>
    <t>UPI0001730494 status=activ</t>
  </si>
  <si>
    <t>([0.00543, 0.00777, 0.010672, 0.020876, 0.034884, 0.021381, 0.014586, 0.019109, 0.013821, 0.014586, 0.022667, 0.017797, 0.010926, 0.00777, 0.00777, 0.010221, 0.016528, 0.017138, 0.032017, 0.05306, 0.111485, 0.05306, 0.054297, 0.032017, 0.028695, 0.016826, 0.017138, 0.016021, 0.016826, 0.030003, 0.040537, 0.033407, 0.060549, 0.125101, 0.125101, 0.142424, 0.173081, 0.185198, 0.15284, 0.081712, 0.086953, 0.041405, 0.043307, 0.041405, 0.042364, 0.041405, 0.037156, 0.074921, 0.15008, 0.147574, 0.085092, 0.079919, 0.042364, 0.031287, 0.031287, 0.048328, 0.079919, 0.083462, 0.078022, 0.05306, 0.106997, 0.106997, 0.122885, 0.139895, 0.081712, 0.132295, 0.122885, 0.125101, 0.122885, 0.125101, 0.0704, 0.137348, 0.15008, 0.15008, 0.111485, 0.10481, 0.132295, 0.129801, 0.127496, 0.127496, 0.206376, 0.200174, 0.167087, 0.164327, 0.179055, 0.17593, 0.179055, 0.17593, 0.275179, 0.275179, 0.275179, 0.374039, 0.281712, 0.179055, 0.239899, 0.298791, 0.295083, 0.196879, 0.139895, 0.116183, 0.06184, 0.06184, 0.046336, 0.055536, 0.055536, 0.106997, 0.122885, 0.098513, 0.102787, 0.06312, 0.066181, 0.05306, 0.050641, 0.047319, 0.085092, 0.102787, 0.074921, 0.079919, 0.079919, 0.129801, 0.158265, 0.288399, 0.18812, 0.25406, 0.271506, 0.384043, 0.349426, 0.436924, 0.468512, 0.468512, 0.458154, 0.374039, 0.40511, 0.401658, 0.394753, 0.401658, 0.401658, 0.380708, 0.377384, 0.356642, 0.318242, 0.339168, 0.311707, 0.433034, 0.408655, 0.390993, 0.377384, 0.377384, 0.380708, 0.295083, 0.206376, 0.301917, 0.384043, 0.394753, 0.30533, 0.42561, 0.450668, 0.454136, 0.472492, 0.370445, 0.486429, 0.444081, 0.418646, 0.414856, 0.414856, 0.41194, 0.346032, 0.281712, 0.288399, 0.247041, 0.264545, 0.26085, 0.170161, 0.155435, 0.15008, 0.232838, 0.134866, 0.066181, 0.055536, 0.100716, 0.167087, 0.167087, 0.232838, 0.15008, 0.15008, 0.147574, 0.15284, 0.139895, 0.206376, 0.225814, 0.170161, 0.232838, 0.225814, 0.321458, 0.239899, 0.236433, 0.247041, 0.346032, 0.447574, 0.476583, 0.394753, 0.324872, 0.239899, 0.158265, 0.243554, 0.219301, 0.209395, 0.200174, 0.284882, 0.284882, 0.271506, 0.25406, 0.25406, 0.359901, 0.346032, 0.342579, 0.352862, 0.356642, 0.25031, 0.17593, 0.191378, 0.229226, 0.229226, 0.321458, 0.332115, 0.247041, 0.243554, 0.236433, 0.247041, 0.25406, 0.268042, 0.26085, 0.284882, 0.291804, 0.179055, 0.111485, 0.102787, 0.116183, 0.0704, 0.127496, 0.120615, 0.120615, 0.158265, 0.194234, 0.129801, 0.203355, 0.298791, 0.257454, 0.194234, 0.194234, 0.200174, 0.173081, 0.090864, 0.142424, 0.147574, 0.247041, 0.308712, 0.414856, 0.295083, 0.370445, 0.281712, 0.295083, 0.275179, 0.275179, 0.219301, 0.295083, 0.206376, 0.219301, 0.284882, 0.271506, 0.185198, 0.15284, 0.109221, 0.120615, 0.129801, 0.120615, 0.116183, 0.139895, 0.073402, 0.076542, 0.044297, 0.076542, 0.120615, 0.122885, 0.10481, 0.164327, 0.098513, 0.164327, 0.15284, 0.167087, 0.239899, 0.349426, 0.374039, 0.332115, 0.436924, 0.422041, 0.450668, 0.384043, 0.298791, 0.318242, 0.318242, 0.398279, 0.40511, 0.398279, 0.40511, 0.422041, 0.422041, 0.541878, 0.549308, 0.458154, 0.374039, 0.394753, 0.298791, 0.298791, 0.377384, 0.36309, 0.301917, 0.194234, 0.194234, 0.271506, 0.36309, 0.461924, 0.472492, 0.472492, 0.465241, 0.370445, 0.268042, 0.281712, 0.271506, 0.229226, 0.311707, 0.374039, 0.275179, 0.26085, 0.268042, 0.30533, 0.30533, 0.377384, 0.468512, 0.454136, 0.465241, 0.450668, 0.40511, 0.370445, 0.36309, 0.301917, 0.40511, 0.509769, 0.534167, 0.40511, 0.433034, 0.4292, 0.433034, 0.450668, 0.509769, 0.472492, 0.465241, 0.461924, 0.366687, 0.284882, 0.377384, 0.387226, 0.311707, 0.31487, 0.335645, 0.332115, 0.321458, 0.318242, 0.281712, 0.219301, 0.30533, 0.278302, 0.229226, 0.194234, 0.25031, 0.25031, 0.25406, 0.196879], '')</t>
  </si>
  <si>
    <t>[307, 308, 347, 348, 354]</t>
  </si>
  <si>
    <t>UPI0001730495 status=activ</t>
  </si>
  <si>
    <t>([0.049374, 0.076542, 0.043307, 0.06312, 0.086953, 0.066181, 0.048328, 0.05306, 0.0704, 0.096677, 0.120615, 0.096677, 0.102787, 0.144935, 0.17593, 0.179055, 0.17593, 0.206376, 0.288399, 0.301917, 0.370445, 0.377384, 0.295083, 0.401658, 0.398279, 0.295083, 0.377384, 0.454136, 0.377384, 0.295083, 0.278302, 0.18812, 0.268042, 0.26085, 0.225814, 0.26085, 0.374039, 0.380708, 0.36309, 0.332115, 0.328603, 0.291804, 0.291804, 0.295083, 0.21291, 0.229226, 0.25406, 0.236433, 0.229226, 0.25031, 0.332115, 0.366687, 0.461924, 0.468512, 0.374039, 0.370445, 0.298791, 0.164327, 0.155435, 0.144935, 0.106997, 0.102787, 0.06312, 0.066181, 0.109221, 0.096677, 0.088832, 0.088832, 0.096677, 0.096677, 0.15284, 0.100716, 0.090864, 0.073402, 0.03976, 0.073402, 0.074921, 0.069024, 0.129801, 0.142424, 0.120615, 0.185198, 0.194234, 0.194234, 0.239899, 0.26085, 0.356642, 0.370445, 0.468512, 0.461924, 0.384043, 0.380708, 0.366687, 0.36309, 0.40511, 0.458154, 0.370445, 0.295083, 0.298791, 0.311707, 0.31487, 0.352862, 0.349426, 0.328603, 0.42561, 0.458154, 0.440853, 0.40511, 0.31487, 0.239899, 0.167087, 0.15008, 0.15008, 0.232838, 0.155435, 0.147574, 0.167087, 0.236433, 0.308712, 0.401658, 0.414856, 0.418646, 0.324872, 0.30533, 0.281712, 0.26085, 0.232838, 0.219301, 0.25406, 0.298791, 0.298791, 0.366687, 0.483068, 0.408655, 0.394753, 0.476583, 0.476583, 0.490133, 0.42561, 0.422041, 0.440853, 0.335645, 0.219301, 0.30533, 0.342579, 0.284882, 0.219301, 0.15284, 0.132295, 0.15284, 0.17593, 0.167087, 0.179055, 0.164327, 0.232838, 0.164327, 0.17593, 0.18812, 0.127496, 0.116183, 0.064632, 0.064632, 0.06312, 0.116183, 0.094817, 0.086953, 0.092881, 0.139895, 0.225814, 0.268042, 0.161087, 0.173081, 0.257454, 0.243554, 0.243554, 0.216401, 0.301917, 0.229226, 0.15008, 0.203355, 0.185198, 0.206376, 0.191378, 0.191378, 0.206376, 0.236433, 0.25406, 0.328603, 0.339168, 0.342579, 0.335645, 0.414856, 0.398279, 0.321458, 0.321458, 0.352862, 0.394753, 0.30533, 0.284882, 0.370445, 0.384043, 0.505461, 0.553315, 0.5017, 0.604312, 0.490133, 0.490133, 0.41194, 0.40511, 0.36309, 0.377384, 0.295083, 0.30533, 0.335645, 0.291804, 0.298791, 0.268042, 0.17593, 0.281712, 0.301917, 0.291804, 0.247041, 0.167087, 0.142424, 0.182256, 0.129801, 0.191378, 0.18812, 0.243554, 0.179055, 0.219301, 0.142424, 0.137348, 0.139895, 0.118441, 0.216401, 0.206376, 0.200174, 0.278302, 0.15008, 0.200174, 0.216401, 0.243554, 0.257454, 0.25406, 0.236433, 0.291804, 0.236433, 0.243554, 0.243554, 0.243554, 0.243554, 0.332115, 0.30533, 0.219301, 0.219301, 0.216401, 0.216401, 0.239899, 0.170161, 0.288399, 0.288399, 0.268042, 0.196879, 0.182256, 0.167087, 0.182256, 0.194234, 0.18812, 0.106997, 0.111485, 0.17593, 0.111485, 0.067594, 0.127496, 0.196879, 0.147574, 0.116183, 0.122885, 0.071867, 0.11371, 0.10481, 0.116183, 0.122885, 0.127496, 0.200174, 0.216401, 0.137348, 0.125101, 0.191378, 0.21291, 0.203355, 0.127496, 0.185198, 0.257454, 0.257454, 0.167087, 0.236433, 0.191378, 0.127496, 0.179055, 0.179055, 0.194234, 0.17593, 0.164327, 0.225814, 0.158265, 0.219301, 0.268042, 0.196879, 0.137348, 0.196879, 0.134866, 0.191378, 0.191378, 0.125101, 0.10481, 0.170161, 0.155435, 0.239899, 0.318242, 0.339168, 0.275179, 0.191378, 0.206376, 0.222385, 0.158265, 0.120615, 0.122885, 0.096677, 0.142424, 0.216401, 0.219301, 0.216401, 0.222385, 0.122885, 0.194234, 0.25031, 0.137348, 0.15008, 0.092881, 0.090864, 0.096677, 0.088832, 0.127496, 0.073402, 0.066181, 0.073402, 0.155435, 0.142424, 0.137348, 0.092881, 0.078022, 0.086953, 0.094817, 0.046336, 0.096677, 0.096677, 0.056825, 0.132295, 0.083462, 0.139895, 0.139895, 0.116183, 0.194234, 0.196879, 0.203355, 0.219301, 0.298791, 0.284882, 0.288399, 0.301917, 0.387226, 0.31487, 0.239899, 0.200174, 0.243554, 0.243554, 0.247041, 0.194234, 0.15008, 0.182256, 0.142424, 0.11371, 0.094817, 0.066181, 0.049374, 0.071867, 0.040537, 0.021816], '')</t>
  </si>
  <si>
    <t>[201, 202, 203, 204]</t>
  </si>
  <si>
    <t>UPI0001730496 status=activ</t>
  </si>
  <si>
    <t>([0.525368, 0.387226, 0.436924, 0.465241, 0.483068, 0.497853, 0.387226, 0.311707, 0.339168, 0.324872, 0.342579, 0.311707, 0.25406, 0.356642, 0.291804, 0.298791, 0.301917, 0.298791, 0.191378, 0.118441, 0.111485, 0.090864, 0.15284, 0.142424, 0.085092, 0.051831, 0.041405, 0.076542, 0.102787, 0.083462, 0.085092, 0.085092, 0.127496, 0.170161, 0.170161, 0.196879, 0.196879, 0.191378, 0.127496, 0.118441, 0.118441, 0.122885, 0.122885, 0.071867, 0.060549, 0.098513, 0.100716, 0.073402, 0.073402, 0.090864, 0.088832, 0.109221, 0.106997, 0.086953, 0.085092, 0.0704, 0.0704, 0.076542, 0.038858, 0.037156, 0.069024, 0.074921, 0.071867, 0.10481, 0.182256, 0.232838, 0.247041, 0.236433, 0.346032, 0.349426, 0.346032, 0.390993, 0.295083, 0.264545, 0.209395, 0.268042, 0.264545, 0.264545, 0.264545, 0.271506, 0.359901, 0.36309, 0.328603, 0.36309, 0.380708, 0.36309, 0.366687, 0.257454, 0.36309, 0.36309, 0.271506, 0.278302, 0.278302, 0.275179, 0.209395, 0.206376, 0.179055, 0.216401, 0.216401, 0.116183, 0.185198, 0.185198, 0.209395, 0.216401, 0.15284, 0.139895, 0.161087, 0.090864, 0.125101, 0.06184, 0.056825, 0.055536, 0.055536, 0.051831, 0.096677, 0.179055, 0.229226, 0.144935, 0.137348, 0.111485, 0.18812, 0.155435, 0.161087, 0.15284, 0.268042, 0.203355, 0.206376, 0.106997, 0.164327, 0.222385, 0.335645, 0.328603, 0.387226, 0.342579, 0.332115, 0.359901, 0.243554, 0.298791, 0.356642, 0.318242, 0.26085, 0.25406, 0.288399, 0.243554, 0.191378, 0.164327, 0.15008, 0.147574, 0.132295, 0.129801, 0.088832, 0.038858, 0.018415, 0.027463, 0.026892, 0.016257, 0.011342, 0.011518, 0.00777, 0.006039, 0.006701, 0.010509, 0.01204, 0.012491, 0.009728, 0.007877, 0.006894, 0.01204, 0.011903, 0.014586, 0.009483, 0.007495, 0.01204, 0.022306, 0.010926, 0.011342, 0.015078, 0.010926, 0.014783, 0.014075, 0.015694, 0.016021, 0.011106, 0.007091, 0.006795, 0.009294, 0.009015, 0.006795, 0.00543, 0.00558, 0.007091, 0.009728, 0.016021, 0.009294, 0.009401, 0.014783, 0.017447, 0.012491, 0.021816, 0.014783, 0.026892, 0.026338, 0.015078, 0.018415, 0.018106, 0.01078, 0.009483, 0.011903, 0.018415, 0.011669, 0.011342, 0.010672, 0.007495, 0.005318, 0.007495, 0.007259, 0.005223, 0.00359, 0.005011, 0.003821, 0.00543, 0.005872, 0.005683, 0.006533, 0.00543, 0.006482, 0.007877, 0.007495, 0.007495, 0.007091, 0.010926, 0.008525, 0.006374], '')</t>
  </si>
  <si>
    <t>UPI0001730497 status=activ</t>
  </si>
  <si>
    <t>([0.111485, 0.200174, 0.122885, 0.064632, 0.046336, 0.051831, 0.088832, 0.090864, 0.094817, 0.118441, 0.092881, 0.109221, 0.11371, 0.196879, 0.291804, 0.206376, 0.17593, 0.222385, 0.264545, 0.281712, 0.278302, 0.288399, 0.268042, 0.356642, 0.461924, 0.454136, 0.486429, 0.447574, 0.401658, 0.433034, 0.346032, 0.422041, 0.401658, 0.408655, 0.384043, 0.394753, 0.483068, 0.509769, 0.509769, 0.490133, 0.604312, 0.622677, 0.494003, 0.401658, 0.398279, 0.398279, 0.494003, 0.461924, 0.380708, 0.468512, 0.483068, 0.59917, 0.63748, 0.529623, 0.521092, 0.436924, 0.422041, 0.30533, 0.200174, 0.155435, 0.158265, 0.15008, 0.139895, 0.222385, 0.321458, 0.236433, 0.243554, 0.164327, 0.209395, 0.288399, 0.25406, 0.229226, 0.225814, 0.122885, 0.139895, 0.144935, 0.125101, 0.069024, 0.134866, 0.257454, 0.346032, 0.229226, 0.243554, 0.247041, 0.142424, 0.129801, 0.17593, 0.173081, 0.275179, 0.284882, 0.298791, 0.349426, 0.26085, 0.26085, 0.275179, 0.271506, 0.164327, 0.288399, 0.370445, 0.26085, 0.15008, 0.158265, 0.271506, 0.264545, 0.284882, 0.288399, 0.200174, 0.243554, 0.167087, 0.094817, 0.044297, 0.047319, 0.043307, 0.074921, 0.086953, 0.134866, 0.185198, 0.203355, 0.173081, 0.098513, 0.182256, 0.164327, 0.15008, 0.081712, 0.090864, 0.086953, 0.185198, 0.275179, 0.268042, 0.247041, 0.31487, 0.366687, 0.257454, 0.25031, 0.275179, 0.209395, 0.209395, 0.158265, 0.144935, 0.15008, 0.206376, 0.137348, 0.225814, 0.194234, 0.291804, 0.268042, 0.17593, 0.086953, 0.094817, 0.073402, 0.132295, 0.111485, 0.076542, 0.144935, 0.122885, 0.088832, 0.106997, 0.060549, 0.11371, 0.11371, 0.06312, 0.045352, 0.059222, 0.064632, 0.078022, 0.041405, 0.043307, 0.06312, 0.111485, 0.096677, 0.122885, 0.122885, 0.144935, 0.144935, 0.067594, 0.088832, 0.116183, 0.120615, 0.111485, 0.111485, 0.182256, 0.236433, 0.239899, 0.271506, 0.268042, 0.268042, 0.377384, 0.271506, 0.236433, 0.247041, 0.167087, 0.098513, 0.060549, 0.064632, 0.120615, 0.144935, 0.137348, 0.076542, 0.090864, 0.11371, 0.067594, 0.055536, 0.055536, 0.096677, 0.094817, 0.051831, 0.040537, 0.037156, 0.064632, 0.056825, 0.056825, 0.079919, 0.134866, 0.203355, 0.158265, 0.090864, 0.139895, 0.079919, 0.134866, 0.092881, 0.116183, 0.142424, 0.11371, 0.144935, 0.088832, 0.088832, 0.15284, 0.158265, 0.086953, 0.056825, 0.102787, 0.060549, 0.078022, 0.081712, 0.074921, 0.10481, 0.142424, 0.142424, 0.191378, 0.21291, 0.155435, 0.18812, 0.216401, 0.25406, 0.164327, 0.15008, 0.147574, 0.142424, 0.200174, 0.229226, 0.30533, 0.30533, 0.291804, 0.281712, 0.239899, 0.243554, 0.15008, 0.179055, 0.179055, 0.21291, 0.225814, 0.288399, 0.291804, 0.291804, 0.236433, 0.239899, 0.359901, 0.370445, 0.281712, 0.257454, 0.332115, 0.328603, 0.225814, 0.335645, 0.332115, 0.398279, 0.40511, 0.5017, 0.541878, 0.468512, 0.468512, 0.468512, 0.525368, 0.418646, 0.454136, 0.447574, 0.545602, 0.42561, 0.433034, 0.440853, 0.398279, 0.394753, 0.40511, 0.414856, 0.41194, 0.384043, 0.264545, 0.229226, 0.222385, 0.191378, 0.264545, 0.264545, 0.25031, 0.147574, 0.232838, 0.116183, 0.18812, 0.161087, 0.15284, 0.079919, 0.111485, 0.132295, 0.132295, 0.134866, 0.147574, 0.116183, 0.144935, 0.147574, 0.17593, 0.194234, 0.129801, 0.137348, 0.109221, 0.118441, 0.206376, 0.142424, 0.179055, 0.194234, 0.229226, 0.257454, 0.298791, 0.268042, 0.284882, 0.25031, 0.164327, 0.239899, 0.268042, 0.275179, 0.342579, 0.31487, 0.268042, 0.339168, 0.291804, 0.301917, 0.222385, 0.164327, 0.239899, 0.311707], '')</t>
  </si>
  <si>
    <t>[37, 38, 40, 41, 51, 52, 53, 54, 277, 278, 282, 286]</t>
  </si>
  <si>
    <t>UPI0001730499 status=activ</t>
  </si>
  <si>
    <t>([0.509769, 0.538167, 0.562014, 0.483068, 0.5017, 0.414856, 0.433034, 0.422041, 0.454136, 0.40511, 0.422041, 0.387226, 0.398279, 0.394753, 0.461924, 0.461924, 0.387226, 0.418646, 0.440853, 0.4292, 0.4292, 0.390993, 0.387226, 0.380708, 0.440853, 0.346032, 0.418646, 0.414856, 0.433034, 0.418646, 0.408655, 0.387226, 0.450668, 0.450668, 0.352862, 0.271506, 0.264545, 0.342579, 0.311707, 0.291804, 0.346032, 0.359901, 0.30533, 0.318242, 0.247041, 0.26085, 0.384043, 0.398279, 0.398279, 0.374039, 0.301917, 0.387226, 0.440853, 0.440853, 0.40511, 0.517562, 0.51388, 0.51388, 0.517562, 0.509769, 0.5017, 0.447574, 0.41194, 0.505461, 0.387226, 0.384043, 0.374039, 0.352862, 0.26085, 0.18812, 0.222385, 0.308712, 0.268042, 0.243554, 0.25031, 0.179055, 0.147574, 0.222385, 0.225814, 0.219301, 0.225814, 0.219301, 0.275179, 0.222385, 0.206376, 0.209395, 0.21291, 0.18812, 0.17593, 0.182256, 0.268042, 0.185198, 0.173081, 0.206376, 0.196879, 0.196879, 0.216401, 0.164327, 0.15284, 0.100716, 0.10481, 0.100716, 0.109221, 0.127496, 0.109221, 0.109221, 0.18812, 0.164327, 0.164327, 0.106997, 0.092881, 0.086953, 0.134866, 0.134866, 0.127496, 0.134866, 0.142424, 0.139895, 0.21291, 0.219301, 0.291804, 0.295083, 0.301917, 0.225814, 0.200174, 0.328603, 0.328603, 0.324872, 0.40511, 0.346032, 0.422041, 0.534167, 0.444081, 0.444081, 0.447574, 0.359901, 0.352862, 0.298791, 0.321458, 0.236433, 0.17593, 0.17593, 0.15008, 0.155435, 0.122885, 0.098513, 0.043307, 0.045352, 0.048328, 0.069024, 0.069024, 0.076542, 0.081712, 0.094817, 0.059222, 0.056825, 0.100716, 0.05306, 0.067594, 0.096677, 0.132295, 0.120615, 0.074921, 0.090864, 0.049374, 0.100716, 0.139895, 0.203355, 0.196879, 0.122885, 0.0704, 0.118441, 0.109221, 0.098513, 0.134866, 0.134866, 0.137348, 0.129801, 0.222385, 0.142424, 0.167087, 0.194234, 0.275179, 0.36309, 0.370445, 0.370445, 0.380708, 0.359901, 0.301917, 0.308712, 0.394753, 0.346032, 0.236433, 0.161087, 0.164327, 0.170161, 0.147574, 0.147574, 0.142424, 0.142424, 0.21291, 0.185198, 0.179055, 0.127496, 0.142424, 0.111485, 0.173081, 0.10481, 0.073402, 0.100716, 0.051831, 0.025762, 0.043307, 0.050641, 0.049374, 0.048328, 0.048328, 0.094817, 0.092881, 0.102787, 0.10481, 0.111485, 0.092881, 0.06184, 0.092881, 0.046336, 0.056825, 0.033407, 0.058088, 0.096677, 0.058088, 0.111485, 0.191378, 0.191378, 0.284882, 0.370445, 0.384043, 0.275179, 0.196879, 0.144935, 0.134866, 0.134866, 0.111485, 0.132295, 0.185198, 0.206376, 0.291804, 0.295083, 0.374039, 0.380708, 0.380708, 0.51388, 0.509769, 0.51388, 0.447574, 0.408655, 0.414856, 0.291804, 0.408655, 0.529623, 0.608892, 0.58069, 0.480142, 0.517562, 0.436924, 0.414856, 0.401658, 0.398279, 0.288399, 0.216401, 0.21291, 0.21291, 0.200174, 0.203355, 0.203355, 0.284882, 0.30533, 0.225814, 0.257454, 0.26085, 0.161087, 0.164327, 0.118441, 0.179055, 0.170161, 0.257454, 0.203355, 0.127496, 0.081712, 0.173081, 0.191378, 0.194234, 0.191378, 0.185198, 0.185198, 0.139895, 0.139895, 0.102787, 0.100716, 0.083462, 0.079919, 0.122885, 0.10481, 0.118441, 0.129801, 0.11371, 0.064632, 0.111485, 0.111485, 0.179055, 0.158265, 0.142424, 0.127496, 0.0704, 0.073402, 0.073402, 0.066181, 0.064632, 0.092881, 0.158265, 0.232838, 0.206376, 0.216401, 0.232838, 0.222385, 0.18812, 0.219301, 0.30533, 0.295083, 0.268042, 0.25031, 0.17593, 0.278302, 0.278302, 0.30533, 0.31487, 0.31487, 0.308712, 0.318242, 0.239899, 0.232838, 0.268042, 0.288399, 0.179055, 0.196879, 0.278302, 0.219301, 0.206376, 0.203355, 0.134866, 0.170161, 0.185198, 0.182256, 0.155435, 0.15284, 0.216401, 0.209395, 0.200174, 0.278302, 0.191378, 0.271506, 0.161087, 0.132295, 0.142424, 0.216401, 0.167087, 0.158265, 0.170161, 0.15284, 0.161087, 0.209395, 0.278302, 0.179055, 0.271506, 0.291804, 0.295083, 0.21291, 0.203355, 0.219301, 0.129801, 0.21291, 0.203355, 0.30533, 0.342579, 0.324872, 0.288399, 0.247041, 0.247041, 0.321458, 0.268042, 0.264545, 0.291804, 0.179055, 0.271506, 0.229226, 0.125101, 0.132295, 0.147574, 0.147574, 0.144935, 0.25406, 0.161087, 0.17593, 0.120615, 0.116183, 0.081712, 0.137348, 0.129801, 0.144935, 0.071867, 0.0704, 0.067594, 0.067594, 0.139895, 0.081712, 0.100716, 0.179055, 0.092881, 0.086953, 0.094817, 0.092881, 0.081712, 0.127496, 0.129801, 0.18812, 0.179055, 0.161087, 0.073402, 0.078022, 0.067594, 0.125101, 0.185198, 0.137348, 0.129801, 0.116183, 0.116183, 0.120615, 0.125101, 0.239899, 0.203355, 0.216401, 0.120615, 0.106997, 0.056825, 0.059222, 0.059222, 0.066181, 0.106997, 0.203355, 0.288399, 0.18812, 0.125101, 0.079919, 0.120615, 0.132295, 0.086953, 0.15008, 0.086953, 0.073402, 0.032017, 0.071867, 0.066181, 0.069024, 0.038858, 0.051831, 0.049374, 0.050641, 0.048328, 0.054297, 0.032677, 0.032017, 0.032677, 0.054297, 0.092881, 0.051831, 0.056825, 0.10481, 0.102787, 0.139895, 0.15008, 0.243554, 0.132295, 0.125101, 0.116183, 0.196879, 0.247041, 0.25406, 0.247041, 0.179055, 0.109221, 0.147574, 0.086953, 0.083462, 0.081712, 0.085092, 0.134866, 0.079919, 0.03976, 0.03976, 0.022667, 0.024826, 0.024393, 0.05306, 0.030611, 0.06184, 0.055536, 0.029376, 0.016257, 0.017447, 0.016528, 0.024393, 0.026338, 0.050641, 0.059222, 0.034068, 0.016257, 0.017447, 0.026338, 0.051831, 0.026338, 0.054297, 0.030003, 0.033407, 0.030611, 0.042364, 0.034884, 0.031287, 0.055536, 0.085092, 0.06184, 0.094817, 0.074921, 0.050641, 0.026338], '')</t>
  </si>
  <si>
    <t>[0, 1, 2, 4, 55, 56, 57, 58, 59, 60, 63, 131, 251, 252, 253, 259, 260, 261, 263]</t>
  </si>
  <si>
    <t>UPI000173049A status=activ</t>
  </si>
  <si>
    <t>([0.076542, 0.078022, 0.109221, 0.137348, 0.164327, 0.109221, 0.111485, 0.134866, 0.094817, 0.069024, 0.0704, 0.098513, 0.056825, 0.059222, 0.054297, 0.090864, 0.142424, 0.15008, 0.167087, 0.247041, 0.229226, 0.15284, 0.116183, 0.116183, 0.069024, 0.076542, 0.127496, 0.161087, 0.167087, 0.164327, 0.236433, 0.182256, 0.18812, 0.173081, 0.109221, 0.111485, 0.11371, 0.122885, 0.079919, 0.0704, 0.040537, 0.045352, 0.074921, 0.10481, 0.05306, 0.048328, 0.045352, 0.023534, 0.023087, 0.021381, 0.035586, 0.03976, 0.067594, 0.048328, 0.078022, 0.111485, 0.090864, 0.069024, 0.046336, 0.059222, 0.098513, 0.167087, 0.109221], '')</t>
  </si>
  <si>
    <t>UPI000173049D status=activ</t>
  </si>
  <si>
    <t>([0.366687, 0.359901, 0.40511, 0.454136, 0.497853, 0.51388, 0.562014, 0.56648, 0.486429, 0.42561, 0.440853, 0.384043, 0.394753, 0.366687, 0.291804, 0.206376, 0.247041, 0.332115, 0.339168, 0.321458, 0.222385, 0.301917, 0.26085, 0.26085, 0.173081, 0.139895, 0.15284, 0.15008, 0.15008, 0.139895, 0.191378, 0.182256, 0.26085, 0.25031, 0.257454, 0.295083, 0.288399, 0.278302, 0.288399, 0.288399, 0.301917, 0.387226, 0.377384, 0.366687, 0.370445, 0.42561, 0.436924, 0.401658, 0.36309, 0.349426, 0.433034, 0.42561, 0.414856, 0.380708, 0.352862, 0.288399], '')</t>
  </si>
  <si>
    <t>UPI000173049E status=activ</t>
  </si>
  <si>
    <t>([0.173081, 0.209395, 0.278302, 0.352862, 0.380708, 0.444081, 0.465241, 0.517562, 0.529623, 0.557691, 0.58069, 0.632174, 0.553315, 0.58069, 0.553315, 0.570702, 0.517562, 0.585406, 0.741537, 0.754692, 0.720929, 0.733139, 0.712013, 0.690604, 0.622677, 0.553315, 0.521092, 0.517562, 0.42561, 0.440853, 0.433034, 0.42561, 0.356642, 0.440853, 0.545602, 0.661982, 0.538167, 0.59508, 0.56648, 0.472492, 0.461924, 0.401658, 0.414856, 0.436924, 0.465241, 0.394753, 0.458154, 0.447574, 0.454136, 0.490133, 0.422041, 0.433034, 0.377384, 0.414856, 0.301917, 0.222385, 0.203355, 0.232838, 0.25406, 0.291804, 0.356642, 0.356642, 0.454136, 0.4292, 0.444081, 0.422041, 0.5017, 0.476583, 0.468512, 0.447574, 0.454136, 0.517562, 0.476583, 0.545602, 0.56648, 0.754692], '')</t>
  </si>
  <si>
    <t>[7, 8, 9, 10, 11, 12, 13, 14, 15, 16, 17, 18, 19, 20, 21, 22, 23, 24, 25, 26, 27, 34, 35, 36, 37, 38, 66, 71, 73, 74, 75]</t>
  </si>
  <si>
    <t>UPI000173049F status=activ</t>
  </si>
  <si>
    <t>([0.447574, 0.517562, 0.370445, 0.284882, 0.339168, 0.239899, 0.155435, 0.179055, 0.200174, 0.225814, 0.179055, 0.134866, 0.111485, 0.051831, 0.060549, 0.024826, 0.029376, 0.042364, 0.020522, 0.018106, 0.016257, 0.011106, 0.009728, 0.017447, 0.014586, 0.012491, 0.015344, 0.025316, 0.029376, 0.030611, 0.025762, 0.038042, 0.066181, 0.086953, 0.161087, 0.158265, 0.271506, 0.15284, 0.15284, 0.158265, 0.170161, 0.264545, 0.346032, 0.278302, 0.264545, 0.370445, 0.401658, 0.461924, 0.349426, 0.328603, 0.352862, 0.374039, 0.311707, 0.25031, 0.18812, 0.196879, 0.209395, 0.200174, 0.185198, 0.209395, 0.291804, 0.278302, 0.281712, 0.161087, 0.222385, 0.15008, 0.083462, 0.045352, 0.045352, 0.096677, 0.096677, 0.081712, 0.05306, 0.090864, 0.073402, 0.064632, 0.059222, 0.059222, 0.029376, 0.059222, 0.046336, 0.06312, 0.040537, 0.033407, 0.071867, 0.081712, 0.127496, 0.164327, 0.239899, 0.200174, 0.144935, 0.164327, 0.109221, 0.173081, 0.118441, 0.185198, 0.232838, 0.209395, 0.17593, 0.291804, 0.275179, 0.257454, 0.191378, 0.278302, 0.284882], '')</t>
  </si>
  <si>
    <t>UPI00017304A0 status=activ</t>
  </si>
  <si>
    <t>([0.100716, 0.132295, 0.170161, 0.225814, 0.26085, 0.291804, 0.216401, 0.179055, 0.219301, 0.26085, 0.31487, 0.321458, 0.324872, 0.40511, 0.390993, 0.377384, 0.433034, 0.517562, 0.497853, 0.394753, 0.465241, 0.461924, 0.468512, 0.483068, 0.436924, 0.377384, 0.349426, 0.433034, 0.51388, 0.51388, 0.494003, 0.370445, 0.41194, 0.394753, 0.408655, 0.374039, 0.370445, 0.41194, 0.328603, 0.36309, 0.374039, 0.387226, 0.374039, 0.339168, 0.324872, 0.352862, 0.328603, 0.275179, 0.271506, 0.25406, 0.25031, 0.17593, 0.17593, 0.111485, 0.120615, 0.132295, 0.164327, 0.098513, 0.098513, 0.155435, 0.092881, 0.15284, 0.122885, 0.137348, 0.158265, 0.185198, 0.185198, 0.206376, 0.257454, 0.271506, 0.284882, 0.200174, 0.203355, 0.301917, 0.384043, 0.366687, 0.275179, 0.288399, 0.308712, 0.295083, 0.31487, 0.387226, 0.275179, 0.275179, 0.346032, 0.377384, 0.271506, 0.196879, 0.264545, 0.291804, 0.25031, 0.167087, 0.25031, 0.25406, 0.167087, 0.173081, 0.18812, 0.25406, 0.239899, 0.308712, 0.284882, 0.25406, 0.155435, 0.278302, 0.318242, 0.243554, 0.21291, 0.225814, 0.31487, 0.30533, 0.243554, 0.18812, 0.264545, 0.247041, 0.295083, 0.377384, 0.284882, 0.268042, 0.232838, 0.161087, 0.161087, 0.191378, 0.122885, 0.129801, 0.109221, 0.100716, 0.155435, 0.155435, 0.209395, 0.209395, 0.209395, 0.281712, 0.366687, 0.301917, 0.222385, 0.191378, 0.185198, 0.196879, 0.129801, 0.161087, 0.155435, 0.127496, 0.125101, 0.191378, 0.275179, 0.278302, 0.194234, 0.122885, 0.132295, 0.076542, 0.043307, 0.047319, 0.044297, 0.048328, 0.088832, 0.142424, 0.203355, 0.21291, 0.284882, 0.268042, 0.161087, 0.167087, 0.200174, 0.120615, 0.071867, 0.069024, 0.074921, 0.125101, 0.142424, 0.094817, 0.094817, 0.125101, 0.096677, 0.074921, 0.051831, 0.029376, 0.021381, 0.014315, 0.009401, 0.006701, 0.009015], '')</t>
  </si>
  <si>
    <t>[17, 28, 29]</t>
  </si>
  <si>
    <t>UPI00017304A1 status=activ</t>
  </si>
  <si>
    <t>([0.219301, 0.094817, 0.090864, 0.054297, 0.03976, 0.03976, 0.027463, 0.026892, 0.017138, 0.015078, 0.012491, 0.011342, 0.008002, 0.007259, 0.005223, 0.003701, 0.002581, 0.002057, 0.00243, 0.0028, 0.003963, 0.004513, 0.006988, 0.008156, 0.01078, 0.016257, 0.012727, 0.012491, 0.016826, 0.033407, 0.040537, 0.03976, 0.060549, 0.049374, 0.035586, 0.048328, 0.094817, 0.142424, 0.164327, 0.158265, 0.206376, 0.144935, 0.094817, 0.079919, 0.035586, 0.020522, 0.01078, 0.016257, 0.025316, 0.022667, 0.023087, 0.030611, 0.06312, 0.06184, 0.120615, 0.203355, 0.232838, 0.239899, 0.301917, 0.374039, 0.359901, 0.359901, 0.42561, 0.505461, 0.494003, 0.642678, 0.779859, 0.910643, 0.91684, 0.928747, 0.939629, 0.939629, 0.939629, 0.921076], '')</t>
  </si>
  <si>
    <t>[63, 65, 66, 67, 68, 69, 70, 71, 72, 73]</t>
  </si>
  <si>
    <t>UPI00017304A2 status=activ</t>
  </si>
  <si>
    <t>([0.4292, 0.401658, 0.377384, 0.398279, 0.418646, 0.398279, 0.377384, 0.359901, 0.377384, 0.36309, 0.380708, 0.41194, 0.295083, 0.291804, 0.200174, 0.200174, 0.122885, 0.086953, 0.086953, 0.122885, 0.122885, 0.144935, 0.111485, 0.081712, 0.081712, 0.056825, 0.041405, 0.049374, 0.058088, 0.034068, 0.043307, 0.025316, 0.022306, 0.028695, 0.020522, 0.018787, 0.018787, 0.018787, 0.017138, 0.015694, 0.015694, 0.010672, 0.009483, 0.013437, 0.01204, 0.009015, 0.011106, 0.017797, 0.011903, 0.009015, 0.008525, 0.008156, 0.01078, 0.012727, 0.017797, 0.024826, 0.044297, 0.045352, 0.073402, 0.118441, 0.191378, 0.127496, 0.196879, 0.243554, 0.167087, 0.275179, 0.352862, 0.346032, 0.342579, 0.339168, 0.433034, 0.454136, 0.458154, 0.461924, 0.447574, 0.447574, 0.359901, 0.384043, 0.377384, 0.380708, 0.374039, 0.36309, 0.450668, 0.436924, 0.42561, 0.509769, 0.5017, 0.490133, 0.486429, 0.458154, 0.557691, 0.521092, 0.653063, 0.642678, 0.648219, 0.653063, 0.626927], '')</t>
  </si>
  <si>
    <t>[85, 86, 90, 91, 92, 93, 94, 95, 96]</t>
  </si>
  <si>
    <t>UPI00017304A3 status=activ</t>
  </si>
  <si>
    <t>([0.010926, 0.008276, 0.01227, 0.012727, 0.00962, 0.013613, 0.0198, 0.028107, 0.020522, 0.013265, 0.017797, 0.014586, 0.011106, 0.006988, 0.006894, 0.01078, 0.016826, 0.026892, 0.028695, 0.013613, 0.013613, 0.013613, 0.022667, 0.020165, 0.029376, 0.06184, 0.055536, 0.028695, 0.027463, 0.027463, 0.034068, 0.018787, 0.034068, 0.045352, 0.044297, 0.090864, 0.055536, 0.06184, 0.031287, 0.031287, 0.067594, 0.034884, 0.085092, 0.037156, 0.044297, 0.025316, 0.013821, 0.011669, 0.011669, 0.011106, 0.011106, 0.01204, 0.01204, 0.013265, 0.012491, 0.019401, 0.011342, 0.010509, 0.009728, 0.011342, 0.010926, 0.009483, 0.015078, 0.014586, 0.017447, 0.015078, 0.013613, 0.015078, 0.011518, 0.017797, 0.014586, 0.023087, 0.038042, 0.038858, 0.036378, 0.036378, 0.030611, 0.041405, 0.079919, 0.079919, 0.073402, 0.073402, 0.102787, 0.055536, 0.058088, 0.109221, 0.109221, 0.17593, 0.232838, 0.243554, 0.167087, 0.216401, 0.161087, 0.076542, 0.086953, 0.038042, 0.038858, 0.06312, 0.046336, 0.049374, 0.05306, 0.078022, 0.078022, 0.042364, 0.085092, 0.090864, 0.079919, 0.081712, 0.048328, 0.048328, 0.056825, 0.066181, 0.032017, 0.028695, 0.069024, 0.081712, 0.155435, 0.155435, 0.144935, 0.164327, 0.10481, 0.060549, 0.036378, 0.036378, 0.060549, 0.040537, 0.040537, 0.024826, 0.016021, 0.024826, 0.028695, 0.024826, 0.036378, 0.049374, 0.040537, 0.021816, 0.030003, 0.034884, 0.038042, 0.041405, 0.035586, 0.055536, 0.106997, 0.127496, 0.066181, 0.073402, 0.090864, 0.085092, 0.085092, 0.147574, 0.155435, 0.147574, 0.167087, 0.191378, 0.161087, 0.191378, 0.295083, 0.194234, 0.173081, 0.161087, 0.15284, 0.158265, 0.125101, 0.060549, 0.048328, 0.111485, 0.06312, 0.069024, 0.069024, 0.079919, 0.079919, 0.081712, 0.051831, 0.045352, 0.038858, 0.076542, 0.064632, 0.059222, 0.11371, 0.132295, 0.129801, 0.137348, 0.222385, 0.196879, 0.209395, 0.26085, 0.18812, 0.268042, 0.25406, 0.182256, 0.155435, 0.120615, 0.067594, 0.11371, 0.173081, 0.185198, 0.170161, 0.191378, 0.191378, 0.111485, 0.102787, 0.10481, 0.10481, 0.100716, 0.100716, 0.167087, 0.147574, 0.158265, 0.167087, 0.185198, 0.167087, 0.25031, 0.247041, 0.271506, 0.173081, 0.18812, 0.173081, 0.106997, 0.10481, 0.10481, 0.161087, 0.11371, 0.0704, 0.047319, 0.027463, 0.024393, 0.025762, 0.025762, 0.032677, 0.034068, 0.018787, 0.023963, 0.019109, 0.018415, 0.020876, 0.028695, 0.019109, 0.014075, 0.019401, 0.031287, 0.018415], '')</t>
  </si>
  <si>
    <t>UPI00017304A5 status=activ</t>
  </si>
  <si>
    <t>([0.008525, 0.01204, 0.018415, 0.025316, 0.016826, 0.009977, 0.012727, 0.010926, 0.009096, 0.007645, 0.009294, 0.008804, 0.006421, 0.006619, 0.005011, 0.004646, 0.004611, 0.004247, 0.003212, 0.004161, 0.004414, 0.005799, 0.004388, 0.004414, 0.004646, 0.004921, 0.007555, 0.008156, 0.007555, 0.007555, 0.011106, 0.011342, 0.016257, 0.021381, 0.037156, 0.036378, 0.044297, 0.036378, 0.051831, 0.094817, 0.098513, 0.122885, 0.161087, 0.247041, 0.264545, 0.15284, 0.216401, 0.21291, 0.129801, 0.206376, 0.295083, 0.284882, 0.15008, 0.155435, 0.094817, 0.094817, 0.164327, 0.26085, 0.191378, 0.173081, 0.18812, 0.200174, 0.247041, 0.137348, 0.06312, 0.028107, 0.058088, 0.030003, 0.014783, 0.018787, 0.011518, 0.011669, 0.01227, 0.026892, 0.020522, 0.046336, 0.025316, 0.024826, 0.023534, 0.045352, 0.024393, 0.021816, 0.011903, 0.008002, 0.008804, 0.017797, 0.038858, 0.022667, 0.048328, 0.109221, 0.111485, 0.194234, 0.100716, 0.051831, 0.048328, 0.059222, 0.059222, 0.11371, 0.094817, 0.102787, 0.106997, 0.109221, 0.069024, 0.122885, 0.206376, 0.191378, 0.111485, 0.05306, 0.102787, 0.051831, 0.047319, 0.064632, 0.034884, 0.083462, 0.083462, 0.092881, 0.059222, 0.060549, 0.06312, 0.085092, 0.088832, 0.086953, 0.100716, 0.15284, 0.170161, 0.142424, 0.129801, 0.167087, 0.147574, 0.139895, 0.144935, 0.127496, 0.122885, 0.194234, 0.15284, 0.134866, 0.073402, 0.134866, 0.079919, 0.043307, 0.023087, 0.013016, 0.009187, 0.014315, 0.008895, 0.007495, 0.006194, 0.006142, 0.006142, 0.006701, 0.005872, 0.007031, 0.005799, 0.004358, 0.004358, 0.004775, 0.006894, 0.006894, 0.006194, 0.009294, 0.009015, 0.014075, 0.024393, 0.020522, 0.017447, 0.038042, 0.050641, 0.050641, 0.10481, 0.134866, 0.209395, 0.25406, 0.281712, 0.390993, 0.505461, 0.414856, 0.42561, 0.454136, 0.450668, 0.472492, 0.356642, 0.465241, 0.465241, 0.359901, 0.517562, 0.529623, 0.529623, 0.414856, 0.418646, 0.454136, 0.440853, 0.342579, 0.342579, 0.359901, 0.308712, 0.30533, 0.394753, 0.295083, 0.158265, 0.264545, 0.243554, 0.222385, 0.216401, 0.196879, 0.25406, 0.225814, 0.232838, 0.232838, 0.328603, 0.414856, 0.387226, 0.271506, 0.271506, 0.225814, 0.225814, 0.229226, 0.18812, 0.194234, 0.301917, 0.324872, 0.301917, 0.31487, 0.450668, 0.370445, 0.384043, 0.384043, 0.288399, 0.284882, 0.179055, 0.182256, 0.194234, 0.185198, 0.196879, 0.203355, 0.15008, 0.137348, 0.167087, 0.106997, 0.125101, 0.125101, 0.203355, 0.225814, 0.216401, 0.118441, 0.185198, 0.191378, 0.142424, 0.222385, 0.206376, 0.301917, 0.209395, 0.179055, 0.179055, 0.18812, 0.281712, 0.380708, 0.301917, 0.222385, 0.342579, 0.318242, 0.216401, 0.142424, 0.111485, 0.067594, 0.098513, 0.090864, 0.085092, 0.155435, 0.106997, 0.11371, 0.067594, 0.11371, 0.106997, 0.0704, 0.137348, 0.15284, 0.155435, 0.229226, 0.216401, 0.122885, 0.122885, 0.120615, 0.196879, 0.236433, 0.247041, 0.243554, 0.170161, 0.17593, 0.106997, 0.106997, 0.11371, 0.185198, 0.118441, 0.094817, 0.15284, 0.081712, 0.055536, 0.041405, 0.043307, 0.073402, 0.15284, 0.085092, 0.15008, 0.083462, 0.076542, 0.060549, 0.045352, 0.079919, 0.079919, 0.137348, 0.229226, 0.129801, 0.137348, 0.17593, 0.247041, 0.232838, 0.222385, 0.275179, 0.342579, 0.342579, 0.271506, 0.257454, 0.349426, 0.236433, 0.225814, 0.129801, 0.236433, 0.219301, 0.132295, 0.129801, 0.127496, 0.086953, 0.086953, 0.076542, 0.056825, 0.056825, 0.069024, 0.127496, 0.118441, 0.096677, 0.060549, 0.050641, 0.054297, 0.028695, 0.054297, 0.06312, 0.076542, 0.071867, 0.129801, 0.243554, 0.243554, 0.232838, 0.185198, 0.247041, 0.179055, 0.164327, 0.164327, 0.078022, 0.085092, 0.088832, 0.088832, 0.132295, 0.185198, 0.173081, 0.17593, 0.185198, 0.284882, 0.390993, 0.398279, 0.301917, 0.281712, 0.268042, 0.194234, 0.191378, 0.216401, 0.291804, 0.278302, 0.191378, 0.288399, 0.200174, 0.191378, 0.194234, 0.200174, 0.15284, 0.167087, 0.18812, 0.179055, 0.15284, 0.137348, 0.074921, 0.125101, 0.069024, 0.0704, 0.060549, 0.067594, 0.073402, 0.074921, 0.122885, 0.194234, 0.203355, 0.275179, 0.185198, 0.182256, 0.179055, 0.271506, 0.170161, 0.243554, 0.164327, 0.173081, 0.173081, 0.257454, 0.173081, 0.275179, 0.18812, 0.278302, 0.346032, 0.247041, 0.243554, 0.206376, 0.129801, 0.081712, 0.079919, 0.079919, 0.096677, 0.094817, 0.060549, 0.06184, 0.06184, 0.06184, 0.059222, 0.066181, 0.067594, 0.118441, 0.071867, 0.102787, 0.081712, 0.064632, 0.098513, 0.074921, 0.098513, 0.155435, 0.21291, 0.17593, 0.291804], '')</t>
  </si>
  <si>
    <t>[174, 184, 185, 186]</t>
  </si>
  <si>
    <t>UPI00017304A7 status=activ</t>
  </si>
  <si>
    <t>([0.086953, 0.058088, 0.085092, 0.116183, 0.078022, 0.083462, 0.055536, 0.074921, 0.058088, 0.076542, 0.081712, 0.055536, 0.040537, 0.055536, 0.098513, 0.15284, 0.118441, 0.125101, 0.109221, 0.090864, 0.161087, 0.222385, 0.31487, 0.31487, 0.324872, 0.418646, 0.359901, 0.454136, 0.447574, 0.447574, 0.447574, 0.480142, 0.585406, 0.534167, 0.585406, 0.549308, 0.468512, 0.494003, 0.450668, 0.40511, 0.366687, 0.366687, 0.377384, 0.36309, 0.370445, 0.36309, 0.288399, 0.377384, 0.377384, 0.384043, 0.468512, 0.468512, 0.468512, 0.390993, 0.465241, 0.461924, 0.494003, 0.59014, 0.59917, 0.549308, 0.657645, 0.648219, 0.604312, 0.608892, 0.521092, 0.51388, 0.480142, 0.557691, 0.604312, 0.604312, 0.653063, 0.557691, 0.525368, 0.490133, 0.618285, 0.529623, 0.521092, 0.557691, 0.468512, 0.436924, 0.5017, 0.394753, 0.465241, 0.486429, 0.468512, 0.509769, 0.51388, 0.51388, 0.517562, 0.408655, 0.418646, 0.30533, 0.288399, 0.31487, 0.243554, 0.15284, 0.21291, 0.21291, 0.191378, 0.236433, 0.275179, 0.200174, 0.219301, 0.155435, 0.170161, 0.173081, 0.173081, 0.185198, 0.222385, 0.222385, 0.196879, 0.185198, 0.271506, 0.291804, 0.288399, 0.377384, 0.440853, 0.447574, 0.447574, 0.4292, 0.458154, 0.458154, 0.562014, 0.661982, 0.671169, 0.653063, 0.618285, 0.657645, 0.604312, 0.58069, 0.56648, 0.690604, 0.694846, 0.58069, 0.666105, 0.570702, 0.59508, 0.483068, 0.486429, 0.486429, 0.534167, 0.468512, 0.454136, 0.454136, 0.472492, 0.545602, 0.476583, 0.5017, 0.5017, 0.521092, 0.444081, 0.458154, 0.398279, 0.401658, 0.377384, 0.349426, 0.418646, 0.401658, 0.497853, 0.483068, 0.490133, 0.447574, 0.521092, 0.521092, 0.5017, 0.418646, 0.4292, 0.41194, 0.418646, 0.422041, 0.398279, 0.398279, 0.311707, 0.370445, 0.281712, 0.387226, 0.42561, 0.339168, 0.275179, 0.182256, 0.179055, 0.185198, 0.185198, 0.173081, 0.170161, 0.185198, 0.161087, 0.106997, 0.139895, 0.142424, 0.142424, 0.142424, 0.239899, 0.324872, 0.291804, 0.298791, 0.291804, 0.18812, 0.271506, 0.335645, 0.444081, 0.370445, 0.356642, 0.356642, 0.356642, 0.359901, 0.339168, 0.440853, 0.454136, 0.521092, 0.521092, 0.461924, 0.497853, 0.380708, 0.377384, 0.335645, 0.398279, 0.321458, 0.414856, 0.450668, 0.450668, 0.440853, 0.534167, 0.458154, 0.356642, 0.301917, 0.298791, 0.278302, 0.291804, 0.339168, 0.301917, 0.298791, 0.346032, 0.342579, 0.418646, 0.40511, 0.42561, 0.433034, 0.505461, 0.521092, 0.480142, 0.398279, 0.390993, 0.298791, 0.366687, 0.390993, 0.476583, 0.450668, 0.401658, 0.384043, 0.359901, 0.352862, 0.264545, 0.268042, 0.278302, 0.275179, 0.200174, 0.225814, 0.243554, 0.243554, 0.236433, 0.236433, 0.308712, 0.288399, 0.359901, 0.328603, 0.408655, 0.318242, 0.278302, 0.295083, 0.31487, 0.359901, 0.288399, 0.359901, 0.356642, 0.356642, 0.284882, 0.332115, 0.377384, 0.370445, 0.387226, 0.377384, 0.380708, 0.380708, 0.321458, 0.321458, 0.298791, 0.26085, 0.26085, 0.332115, 0.390993, 0.384043, 0.271506, 0.339168, 0.288399, 0.288399, 0.288399, 0.390993, 0.346032, 0.324872, 0.236433, 0.137348, 0.118441, 0.127496, 0.106997, 0.173081, 0.118441, 0.118441, 0.100716, 0.137348, 0.15008, 0.158265, 0.144935, 0.167087, 0.118441, 0.109221, 0.109221, 0.100716, 0.088832, 0.137348, 0.170161, 0.167087, 0.229226, 0.203355, 0.200174, 0.229226, 0.243554, 0.31487, 0.295083, 0.370445, 0.384043, 0.384043, 0.387226, 0.284882, 0.301917, 0.339168, 0.352862, 0.366687, 0.308712, 0.291804, 0.291804, 0.26085, 0.257454, 0.281712, 0.257454, 0.173081, 0.203355, 0.203355, 0.139895, 0.21291, 0.194234, 0.185198, 0.11371, 0.085092, 0.100716, 0.137348, 0.137348, 0.196879, 0.10481, 0.144935, 0.155435, 0.170161, 0.164327, 0.239899, 0.26085, 0.264545, 0.308712, 0.278302, 0.18812, 0.278302, 0.239899, 0.239899, 0.206376, 0.295083, 0.346032, 0.418646, 0.356642, 0.408655, 0.408655, 0.486429, 0.390993, 0.291804, 0.295083, 0.18812, 0.118441, 0.067594, 0.111485, 0.158265, 0.111485, 0.164327, 0.17593, 0.132295, 0.144935, 0.11371, 0.102787, 0.06184, 0.071867, 0.064632, 0.038858, 0.038858, 0.047319, 0.081712, 0.137348, 0.137348, 0.239899, 0.216401, 0.311707, 0.301917, 0.268042, 0.328603, 0.257454, 0.222385, 0.324872, 0.324872, 0.41194, 0.352862, 0.41194, 0.318242, 0.352862, 0.384043, 0.36309, 0.288399, 0.295083, 0.18812, 0.15008, 0.125101, 0.200174, 0.158265, 0.134866, 0.11371, 0.086953, 0.132295, 0.102787, 0.060549], '')</t>
  </si>
  <si>
    <t>[32, 33, 34, 35, 57, 58, 59, 60, 61, 62, 63, 64, 65, 67, 68, 69, 70, 71, 72, 74, 75, 76, 77, 80, 85, 86, 87, 88, 122, 123, 124, 125, 126, 127, 128, 129, 130, 131, 132, 133, 134, 135, 136, 140, 145, 147, 148, 149, 162, 163, 164, 209, 210, 222, 238, 239]</t>
  </si>
  <si>
    <t>UPI00017304A8 status=activ</t>
  </si>
  <si>
    <t>([0.001675, 0.001, 0.001533, 0.001172, 0.000842, 0.00061, 0.000747, 0.001211, 0.001597, 0.001335, 0.001855, 0.001675, 0.002705, 0.001649, 0.001305, 0.001305, 0.001155, 0.001481, 0.00152, 0.002512, 0.002761, 0.0028, 0.003177, 0.003276, 0.004135, 0.006374, 0.010131, 0.008624, 0.008156, 0.005503, 0.007177, 0.006374, 0.005932, 0.005932, 0.009977, 0.007495, 0.007315, 0.005378, 0.004358, 0.00515, 0.003366, 0.004835, 0.004835, 0.006894, 0.004736, 0.005623, 0.003804, 0.00246, 0.002327, 0.002035, 0.003298, 0.002555, 0.002035, 0.003109, 0.003109, 0.00292, 0.003963, 0.002727, 0.003864, 0.005249, 0.004431, 0.006421, 0.00558, 0.005503, 0.00558, 0.008002, 0.005378, 0.005378, 0.005799, 0.009483, 0.009483, 0.008723, 0.00777, 0.007031, 0.006988, 0.005223, 0.00543, 0.004689, 0.004646, 0.003924, 0.0028, 0.002761, 0.002688, 0.001743, 0.001649, 0.001786, 0.001271, 0.001906, 0.002155, 0.002155, 0.002035, 0.002396, 0.002529, 0.0028, 0.0028, 0.001872, 0.001597, 0.001061, 0.000854, 0.000799, 0.000614, 0.001142, 0.001202, 0.00076, 0.000799, 0.001172, 0.001112, 0.001159, 0.001159, 0.001572, 0.002078, 0.002057, 0.002057, 0.001906, 0.001936, 0.002529, 0.003727, 0.005992, 0.007555, 0.008525, 0.013016, 0.015078, 0.015694, 0.015694, 0.015344, 0.035586, 0.047319, 0.046336, 0.100716, 0.098513, 0.090864, 0.055536, 0.054297, 0.056825, 0.054297, 0.045352, 0.06184, 0.033407, 0.018415, 0.023534, 0.045352, 0.058088, 0.048328, 0.044297, 0.037156, 0.038042, 0.021381, 0.023534, 0.022667, 0.021816, 0.017138, 0.011669, 0.01227, 0.007645, 0.005872, 0.004135, 0.006533, 0.004483, 0.004161, 0.005249, 0.003701, 0.003864, 0.004247, 0.006078, 0.003924, 0.004358, 0.004358, 0.003963, 0.003478, 0.003079, 0.002138, 0.001748, 0.001481, 0.001434, 0.002276, 0.0028, 0.0028, 0.003053, 0.003053, 0.003053, 0.002211, 0.002057, 0.002035, 0.002014, 0.002194, 0.003298, 0.004431, 0.006374, 0.009096, 0.010372, 0.01204, 0.026892, 0.045352, 0.116183, 0.116183, 0.100716, 0.100716, 0.219301, 0.194234, 0.203355, 0.229226, 0.349426, 0.497853, 0.374039, 0.352862, 0.278302, 0.173081, 0.100716, 0.096677, 0.049374, 0.022667, 0.022667, 0.0198, 0.022667, 0.022306, 0.054297, 0.027463, 0.026892, 0.021816, 0.011518, 0.011518, 0.010131, 0.007315, 0.005223, 0.005249, 0.005318, 0.003963, 0.005623, 0.005992, 0.005223, 0.007555, 0.012727, 0.008276, 0.006894, 0.006482, 0.006988, 0.004577, 0.004513, 0.004513, 0.004976, 0.004976, 0.005683, 0.006142, 0.008409, 0.00962, 0.016021, 0.009294, 0.017447, 0.008895, 0.013265, 0.017447, 0.009401, 0.009401, 0.009187, 0.007177, 0.005011, 0.004736, 0.005503, 0.00558, 0.00543, 0.004388, 0.004736, 0.005011, 0.005734, 0.003997, 0.00359, 0.00359, 0.004358, 0.003246, 0.003512, 0.003014, 0.00283, 0.0028, 0.002366, 0.00246, 0.003555, 0.004921, 0.003478, 0.004208, 0.005992, 0.005992, 0.006988, 0.007877, 0.006533, 0.006078, 0.008895, 0.00777, 0.00777, 0.006194, 0.006142, 0.009015, 0.006988, 0.005623, 0.008156, 0.006795, 0.009483, 0.009294, 0.006245, 0.007555, 0.005249, 0.003607, 0.00316, 0.002117, 0.002057, 0.001906, 0.002606, 0.002606, 0.00407, 0.0028, 0.00407, 0.003864, 0.003997, 0.004899, 0.004315, 0.003109, 0.003014, 0.002078, 0.001709, 0.001872, 0.00243, 0.00292, 0.00292, 0.003727, 0.00558, 0.005503, 0.005011, 0.003963, 0.003341, 0.002581, 0.002623, 0.001778, 0.002078, 0.001434, 0.001335, 0.001335, 0.002035, 0.002057, 0.002327, 0.002117, 0.002705, 0.001709, 0.002078, 0.003109, 0.0028, 0.00283, 0.002336, 0.003109, 0.003555, 0.004247, 0.00558, 0.004921, 0.007177, 0.005932, 0.008156, 0.00777, 0.011903, 0.008156, 0.009401, 0.010672, 0.016528, 0.010672, 0.019401, 0.019109, 0.017447, 0.009728, 0.006078, 0.009096, 0.006533, 0.006533, 0.006245, 0.004577, 0.004976, 0.004208, 0.006894, 0.005683, 0.005223, 0.005223, 0.004775, 0.00389, 0.004513, 0.00316, 0.00283, 0.001967, 0.001675, 0.001142, 0.001267, 0.001778, 0.001232, 0.001675, 0.001271, 0.000816, 0.000575, 0.000614, 0.000442, 0.000464, 0.000313, 0.000313, 0.000176, 0.000172, 0.000386, 0.000301, 0.000412, 0.000743, 0.001305, 0.001142, 0.001335, 0.001408, 0.001048, 0.001335, 0.001211, 0.001288, 0.001533, 0.002366, 0.003053, 0.004247], '')</t>
  </si>
  <si>
    <t>UPI00017304A9 status=activ</t>
  </si>
  <si>
    <t>([0.004388, 0.003555, 0.003924, 0.003053, 0.0028, 0.003177, 0.003014, 0.003821, 0.003341, 0.002705, 0.003405, 0.003963, 0.002881, 0.003757, 0.002727, 0.002117, 0.003212, 0.004414, 0.005503, 0.005683, 0.006374, 0.006701, 0.006701, 0.006039, 0.009187, 0.013265, 0.010131, 0.014783, 0.014075, 0.015344, 0.031287, 0.031287, 0.033407, 0.030003, 0.032017, 0.076542, 0.122885, 0.056825, 0.060549, 0.028695, 0.032677, 0.018415, 0.040537, 0.043307, 0.037156, 0.038858, 0.041405, 0.048328, 0.038042, 0.021816, 0.038042, 0.023534, 0.024393, 0.024393, 0.045352, 0.044297, 0.020165, 0.013821, 0.014075, 0.013821, 0.015344, 0.027463, 0.05306, 0.046336, 0.096677, 0.116183, 0.058088, 0.055536, 0.092881, 0.125101, 0.216401, 0.18812, 0.191378, 0.11371, 0.06184, 0.047319, 0.047319, 0.073402, 0.073402, 0.109221, 0.058088, 0.059222, 0.054297, 0.030003, 0.030003, 0.026892, 0.05306, 0.111485, 0.106997, 0.085092, 0.048328, 0.025316, 0.031287, 0.027463, 0.056825, 0.111485, 0.085092, 0.081712, 0.056825, 0.073402, 0.051831, 0.096677, 0.17593, 0.102787, 0.120615, 0.125101, 0.125101, 0.10481, 0.054297, 0.055536, 0.0704, 0.06312, 0.074921, 0.074921, 0.147574, 0.106997, 0.106997, 0.11371, 0.118441, 0.203355, 0.206376, 0.216401, 0.209395, 0.196879, 0.284882, 0.36309, 0.366687, 0.275179, 0.271506, 0.324872, 0.318242, 0.236433, 0.318242, 0.352862, 0.324872, 0.219301, 0.257454, 0.257454, 0.356642, 0.25406, 0.243554, 0.288399, 0.284882, 0.284882, 0.196879, 0.200174, 0.122885, 0.111485, 0.182256, 0.134866, 0.173081, 0.11371, 0.182256, 0.203355, 0.155435, 0.18812, 0.308712, 0.308712, 0.295083, 0.284882, 0.339168, 0.346032, 0.301917, 0.359901, 0.324872, 0.436924, 0.401658, 0.494003, 0.468512, 0.433034, 0.472492, 0.472492, 0.570702, 0.575842, 0.557691, 0.675549, 0.626927, 0.58069, 0.505461, 0.505461, 0.497853, 0.505461, 0.51388, 0.545602, 0.608892, 0.653063, 0.63748, 0.642678, 0.59508, 0.525368, 0.472492, 0.529623, 0.476583, 0.486429, 0.476583, 0.476583, 0.394753, 0.444081, 0.41194, 0.480142, 0.476583, 0.486429, 0.534167, 0.486429, 0.505461, 0.458154, 0.476583, 0.401658, 0.370445, 0.321458, 0.380708, 0.480142, 0.433034, 0.465241, 0.461924, 0.458154, 0.4292, 0.4292, 0.4292, 0.42561, 0.36309, 0.36309, 0.36309, 0.324872, 0.291804, 0.271506, 0.311707, 0.298791, 0.377384, 0.356642, 0.468512, 0.433034, 0.387226, 0.332115, 0.257454, 0.17593, 0.179055, 0.219301, 0.308712, 0.206376, 0.179055, 0.232838, 0.203355, 0.17593, 0.203355, 0.281712, 0.25406, 0.21291, 0.21291, 0.200174, 0.284882, 0.26085, 0.298791, 0.321458, 0.41194, 0.42561, 0.444081, 0.374039, 0.390993, 0.356642, 0.458154, 0.458154, 0.390993, 0.4292, 0.465241, 0.377384, 0.36309, 0.390993, 0.332115, 0.308712, 0.30533, 0.295083, 0.301917, 0.342579, 0.321458, 0.291804, 0.332115, 0.377384, 0.447574, 0.370445, 0.384043, 0.328603, 0.398279, 0.505461], '')</t>
  </si>
  <si>
    <t>[172, 173, 174, 175, 176, 177, 178, 179, 181, 182, 183, 184, 185, 186, 187, 188, 189, 191, 202, 204, 283]</t>
  </si>
  <si>
    <t>UPI00017304AA status=activ</t>
  </si>
  <si>
    <t>([0.209395, 0.281712, 0.264545, 0.25406, 0.288399, 0.335645, 0.257454, 0.311707, 0.209395, 0.232838, 0.271506, 0.332115, 0.321458, 0.321458, 0.328603, 0.203355, 0.288399, 0.31487, 0.31487, 0.308712, 0.352862, 0.377384, 0.25031, 0.281712, 0.229226, 0.15284, 0.15284, 0.229226, 0.167087, 0.173081, 0.139895, 0.081712, 0.076542, 0.048328, 0.051831, 0.028695, 0.058088, 0.058088, 0.028695, 0.025762, 0.035586, 0.0198, 0.032017, 0.041405, 0.041405, 0.047319, 0.083462, 0.088832, 0.050641, 0.066181, 0.125101, 0.167087, 0.257454, 0.164327, 0.239899, 0.239899, 0.225814, 0.147574, 0.170161, 0.15008, 0.094817, 0.071867, 0.137348, 0.127496, 0.111485, 0.11371, 0.129801, 0.134866, 0.116183, 0.185198, 0.191378, 0.102787, 0.055536, 0.050641, 0.05306, 0.048328, 0.051831, 0.086953, 0.144935, 0.137348, 0.158265, 0.239899, 0.324872, 0.311707, 0.203355, 0.21291, 0.216401, 0.271506, 0.179055, 0.11371, 0.116183, 0.120615, 0.21291, 0.209395, 0.219301, 0.222385, 0.164327, 0.098513, 0.096677, 0.096677, 0.050641, 0.098513, 0.058088, 0.058088, 0.056825, 0.118441, 0.179055, 0.17593, 0.106997, 0.17593, 0.275179, 0.284882, 0.25031, 0.225814, 0.30533, 0.264545, 0.346032, 0.41194, 0.494003, 0.476583, 0.458154, 0.618285], '')</t>
  </si>
  <si>
    <t>UPI00017304AB status=activ</t>
  </si>
  <si>
    <t>([0.288399, 0.191378, 0.232838, 0.288399, 0.275179, 0.318242, 0.356642, 0.387226, 0.301917, 0.335645, 0.366687, 0.414856, 0.335645, 0.25406, 0.339168, 0.342579, 0.25031, 0.281712, 0.236433, 0.161087, 0.15008, 0.127496, 0.222385, 0.239899, 0.268042, 0.209395, 0.200174, 0.191378, 0.158265, 0.179055, 0.173081, 0.170161, 0.134866, 0.147574, 0.18812, 0.118441, 0.11371, 0.179055, 0.206376, 0.239899, 0.284882, 0.288399, 0.422041, 0.352862, 0.247041, 0.132295, 0.127496, 0.106997, 0.111485, 0.109221, 0.158265, 0.094817, 0.094817, 0.122885, 0.185198, 0.25031, 0.346032, 0.236433, 0.203355, 0.17593, 0.144935, 0.209395, 0.209395, 0.147574, 0.15008, 0.161087, 0.216401, 0.239899, 0.291804, 0.206376, 0.15284, 0.161087, 0.155435, 0.088832, 0.079919, 0.043307, 0.028695, 0.028107, 0.06312, 0.085092, 0.06312, 0.098513, 0.05306, 0.041405, 0.056825, 0.076542, 0.127496, 0.092881, 0.085092, 0.078022, 0.132295, 0.206376, 0.203355, 0.335645, 0.433034, 0.339168, 0.436924, 0.394753, 0.352862, 0.229226, 0.21291, 0.31487, 0.291804, 0.390993, 0.390993, 0.291804, 0.194234, 0.15284, 0.225814, 0.324872, 0.229226, 0.147574, 0.155435, 0.15008, 0.098513, 0.078022, 0.069024, 0.074921, 0.073402, 0.051831, 0.100716, 0.102787, 0.092881, 0.048328, 0.023963, 0.032017, 0.06312, 0.111485, 0.132295, 0.139895, 0.125101, 0.203355, 0.30533, 0.264545, 0.229226, 0.182256, 0.155435, 0.17593, 0.155435, 0.225814, 0.225814, 0.236433, 0.155435, 0.096677, 0.132295, 0.225814, 0.182256, 0.164327, 0.158265, 0.155435, 0.125101, 0.085092, 0.048328, 0.043307, 0.056825, 0.044297, 0.046336, 0.078022, 0.078022, 0.083462, 0.064632, 0.125101, 0.100716, 0.155435, 0.239899, 0.185198, 0.182256, 0.216401, 0.232838, 0.257454, 0.182256, 0.232838, 0.31487, 0.311707, 0.321458, 0.31487, 0.394753, 0.476583, 0.461924, 0.557691, 0.51388, 0.461924, 0.352862, 0.390993, 0.366687, 0.332115, 0.332115, 0.301917, 0.26085, 0.247041, 0.194234, 0.203355, 0.185198, 0.109221, 0.100716, 0.094817, 0.092881, 0.088832, 0.100716, 0.102787, 0.085092, 0.059222, 0.125101, 0.18812, 0.116183, 0.137348, 0.164327, 0.164327, 0.191378, 0.225814, 0.196879, 0.147574, 0.209395, 0.134866, 0.185198, 0.185198, 0.191378, 0.132295, 0.134866, 0.132295, 0.142424, 0.102787, 0.106997, 0.092881, 0.055536, 0.096677, 0.096677, 0.092881, 0.155435, 0.17593, 0.173081, 0.129801, 0.200174, 0.196879, 0.284882, 0.284882, 0.384043, 0.374039, 0.465241, 0.483068, 0.472492, 0.384043, 0.480142, 0.570702, 0.549308, 0.671169, 0.549308, 0.604312, 0.562014, 0.468512, 0.41194, 0.408655, 0.41194, 0.436924, 0.447574, 0.41194, 0.454136, 0.366687, 0.288399, 0.243554, 0.216401, 0.232838, 0.219301, 0.225814, 0.25031, 0.257454, 0.225814, 0.21291, 0.191378, 0.191378, 0.18812, 0.191378, 0.203355, 0.185198, 0.164327, 0.179055, 0.219301, 0.182256, 0.257454, 0.366687, 0.308712, 0.239899, 0.243554, 0.236433, 0.222385, 0.21291, 0.122885, 0.090864, 0.102787, 0.078022, 0.094817, 0.15284, 0.191378, 0.155435, 0.229226, 0.203355, 0.15008, 0.111485, 0.111485, 0.088832, 0.049374, 0.085092, 0.132295], '')</t>
  </si>
  <si>
    <t>[179, 180, 243, 244, 245, 246, 247, 248]</t>
  </si>
  <si>
    <t>UPI00017304AC status=activ</t>
  </si>
  <si>
    <t>([0.155435, 0.200174, 0.120615, 0.116183, 0.15284, 0.185198, 0.216401, 0.247041, 0.271506, 0.291804, 0.311707, 0.288399, 0.18812, 0.18812, 0.239899, 0.137348, 0.139895, 0.222385, 0.155435, 0.264545, 0.25031, 0.278302, 0.243554, 0.342579, 0.31487, 0.278302, 0.278302, 0.288399, 0.257454, 0.264545, 0.281712, 0.291804, 0.275179, 0.298791, 0.318242, 0.328603, 0.346032, 0.25031, 0.232838, 0.311707, 0.308712, 0.298791, 0.339168, 0.278302, 0.268042, 0.324872, 0.366687, 0.281712, 0.284882, 0.31487, 0.278302, 0.264545, 0.25406, 0.30533, 0.384043, 0.468512, 0.461924, 0.534167, 0.642678, 0.632174, 0.642678, 0.51388, 0.414856, 0.298791, 0.359901, 0.356642, 0.356642, 0.352862, 0.447574, 0.465241, 0.483068, 0.525368, 0.545602, 0.468512, 0.517562, 0.422041, 0.342579, 0.247041, 0.247041, 0.257454, 0.200174, 0.196879, 0.182256, 0.278302, 0.370445, 0.370445, 0.281712, 0.216401, 0.229226, 0.155435, 0.129801, 0.118441, 0.125101, 0.074921, 0.116183, 0.111485, 0.116183, 0.182256, 0.247041, 0.219301, 0.15284, 0.21291, 0.21291, 0.196879, 0.158265, 0.096677, 0.111485, 0.196879, 0.26085, 0.170161, 0.17593, 0.191378, 0.164327, 0.170161, 0.232838, 0.15284, 0.179055, 0.278302, 0.284882, 0.31487, 0.257454, 0.25031, 0.25406, 0.191378, 0.284882, 0.229226, 0.232838, 0.247041, 0.222385, 0.232838, 0.232838, 0.311707, 0.281712, 0.31487, 0.219301, 0.15008, 0.196879, 0.164327, 0.100716, 0.116183, 0.071867, 0.073402, 0.118441, 0.116183, 0.17593, 0.125101, 0.203355, 0.301917, 0.295083, 0.308712, 0.31487, 0.298791, 0.311707, 0.236433, 0.247041, 0.324872, 0.335645, 0.370445, 0.268042, 0.370445, 0.301917, 0.349426, 0.454136, 0.374039, 0.387226, 0.291804, 0.380708, 0.271506, 0.164327, 0.17593, 0.206376, 0.164327, 0.275179, 0.268042, 0.352862, 0.359901, 0.384043, 0.454136, 0.450668, 0.59014, 0.5017, 0.4292, 0.497853, 0.480142, 0.557691, 0.553315, 0.575842, 0.472492, 0.613573, 0.741537, 0.613573, 0.585406, 0.541878, 0.562014, 0.570702, 0.472492, 0.450668, 0.42561, 0.321458, 0.335645, 0.291804, 0.332115, 0.332115, 0.21291, 0.219301, 0.194234, 0.185198, 0.170161, 0.264545, 0.25406, 0.167087, 0.15284, 0.086953, 0.137348, 0.094817, 0.094817, 0.167087, 0.10481, 0.106997, 0.111485, 0.118441, 0.139895, 0.137348, 0.25031, 0.247041, 0.25031, 0.295083, 0.30533, 0.301917, 0.278302, 0.271506, 0.370445, 0.436924, 0.490133, 0.447574, 0.394753, 0.342579, 0.328603, 0.308712, 0.335645, 0.42561, 0.31487, 0.318242, 0.284882, 0.17593, 0.25406, 0.21291, 0.144935, 0.15008, 0.191378, 0.179055, 0.120615, 0.064632, 0.076542, 0.100716, 0.071867, 0.118441, 0.158265, 0.134866, 0.194234, 0.144935, 0.15284, 0.243554, 0.25031, 0.288399, 0.41194, 0.408655, 0.349426, 0.387226, 0.275179, 0.25031, 0.25406, 0.328603, 0.450668, 0.454136, 0.447574, 0.436924, 0.444081, 0.387226, 0.414856, 0.447574, 0.476583, 0.472492, 0.468512, 0.390993, 0.384043, 0.366687, 0.384043, 0.483068, 0.480142, 0.613573, 0.585406, 0.486429, 0.422041, 0.390993, 0.359901, 0.268042, 0.359901, 0.311707, 0.342579, 0.342579, 0.26085, 0.275179, 0.284882, 0.243554, 0.271506, 0.232838, 0.209395, 0.206376, 0.167087, 0.170161, 0.11371, 0.15008, 0.147574, 0.203355, 0.203355, 0.206376, 0.257454, 0.229226, 0.18812, 0.222385, 0.219301, 0.308712, 0.216401, 0.15008, 0.18812, 0.15284, 0.158265, 0.137348, 0.129801, 0.15008, 0.17593, 0.25031, 0.288399, 0.390993, 0.36309, 0.291804, 0.328603, 0.25406, 0.281712, 0.384043, 0.380708, 0.384043, 0.374039, 0.465241, 0.447574, 0.444081, 0.461924, 0.494003, 0.494003, 0.51388, 0.483068, 0.5017, 0.401658, 0.401658, 0.398279, 0.4292, 0.509769, 0.414856, 0.461924, 0.40511, 0.390993, 0.36309, 0.335645, 0.25406, 0.206376, 0.284882, 0.284882, 0.346032, 0.31487, 0.352862, 0.281712, 0.239899, 0.18812, 0.278302, 0.268042, 0.173081, 0.127496, 0.122885, 0.134866, 0.21291, 0.271506, 0.275179, 0.275179, 0.196879, 0.257454, 0.275179, 0.25031, 0.209395, 0.182256, 0.185198, 0.139895, 0.17593, 0.25031, 0.281712], '')</t>
  </si>
  <si>
    <t>[57, 58, 59, 60, 61, 71, 72, 74, 179, 180, 184, 185, 186, 188, 189, 190, 191, 192, 193, 194, 290, 291, 350, 352, 357]</t>
  </si>
  <si>
    <t>UPI00017304AE status=activ</t>
  </si>
  <si>
    <t>([0.894241, 0.894241, 0.919029, 0.926919, 0.862302, 0.83125, 0.862302, 0.876521, 0.88723, 0.865454, 0.76285, 0.699094, 0.716283, 0.712013, 0.712013, 0.626927, 0.626927, 0.525368, 0.505461, 0.538167, 0.42561, 0.398279, 0.394753, 0.398279, 0.377384, 0.440853, 0.480142, 0.359901, 0.359901, 0.346032, 0.374039, 0.472492, 0.480142, 0.480142, 0.483068, 0.486429, 0.490133, 0.465241, 0.538167, 0.557691, 0.525368, 0.632174, 0.553315, 0.480142, 0.401658, 0.328603, 0.298791, 0.288399, 0.394753, 0.40511, 0.408655, 0.31487, 0.232838, 0.342579, 0.264545, 0.281712, 0.268042, 0.352862, 0.374039, 0.268042, 0.158265, 0.164327, 0.173081, 0.225814, 0.308712, 0.356642, 0.465241, 0.4292, 0.447574, 0.384043, 0.291804, 0.21291, 0.332115, 0.366687, 0.243554, 0.295083, 0.203355, 0.200174, 0.21291, 0.191378, 0.291804, 0.288399, 0.308712, 0.219301, 0.232838, 0.161087, 0.137348, 0.120615, 0.111485, 0.096677, 0.125101, 0.194234, 0.288399, 0.232838, 0.271506, 0.301917, 0.318242, 0.349426, 0.236433, 0.194234, 0.179055, 0.200174, 0.301917, 0.291804, 0.398279, 0.398279, 0.390993, 0.356642, 0.271506, 0.359901, 0.366687, 0.25031, 0.25031, 0.216401, 0.158265, 0.137348, 0.21291, 0.18812, 0.158265, 0.239899, 0.284882, 0.356642, 0.247041, 0.247041, 0.158265, 0.120615, 0.120615, 0.10481, 0.092881, 0.164327, 0.161087, 0.109221, 0.137348, 0.127496, 0.144935, 0.243554, 0.271506, 0.288399, 0.194234, 0.239899, 0.21291, 0.139895, 0.060549, 0.054297, 0.067594, 0.111485, 0.132295, 0.122885, 0.194234, 0.206376, 0.120615, 0.090864, 0.134866, 0.118441, 0.139895, 0.125101, 0.116183, 0.069024, 0.064632, 0.076542, 0.092881, 0.109221, 0.111485, 0.132295, 0.21291, 0.11371, 0.094817, 0.06184, 0.069024, 0.074921, 0.125101, 0.191378, 0.127496, 0.074921, 0.074921, 0.064632, 0.036378, 0.023534, 0.040537, 0.035586, 0.067594, 0.056825, 0.056825, 0.051831, 0.05306, 0.043307, 0.066181, 0.066181, 0.067594, 0.064632, 0.067594, 0.066181, 0.079919, 0.167087, 0.264545, 0.264545, 0.173081, 0.15008, 0.216401, 0.225814, 0.147574, 0.132295, 0.090864, 0.055536, 0.060549, 0.049374, 0.073402, 0.094817, 0.11371, 0.102787, 0.102787, 0.088832, 0.083462, 0.055536, 0.054297, 0.026892, 0.05306, 0.050641, 0.100716, 0.059222, 0.042364, 0.090864, 0.085092, 0.122885, 0.118441, 0.196879, 0.222385, 0.125101, 0.078022, 0.078022, 0.142424, 0.142424, 0.088832, 0.102787, 0.120615, 0.066181, 0.118441, 0.071867, 0.125101, 0.071867, 0.073402, 0.098513, 0.085092, 0.085092, 0.058088, 0.102787, 0.083462, 0.144935, 0.144935, 0.206376, 0.209395, 0.203355, 0.191378, 0.271506, 0.173081, 0.11371, 0.182256, 0.179055, 0.257454, 0.257454, 0.384043, 0.384043, 0.342579, 0.332115, 0.346032, 0.450668, 0.359901, 0.359901, 0.342579, 0.342579, 0.308712, 0.275179, 0.281712, 0.288399, 0.21291, 0.219301, 0.271506, 0.284882, 0.225814, 0.209395, 0.225814, 0.173081, 0.232838, 0.243554, 0.219301, 0.17593, 0.134866, 0.203355, 0.173081, 0.142424, 0.232838], '')</t>
  </si>
  <si>
    <t>[0, 1, 2, 3, 4, 5, 6, 7, 8, 9, 10, 11, 12, 13, 14, 15, 16, 17, 18, 19, 38, 39, 40, 41, 42]</t>
  </si>
  <si>
    <t>UPI00017304AF status=activ</t>
  </si>
  <si>
    <t>([0.30533, 0.179055, 0.236433, 0.170161, 0.243554, 0.275179, 0.298791, 0.359901, 0.401658, 0.346032, 0.288399, 0.318242, 0.225814, 0.30533, 0.298791, 0.291804, 0.291804, 0.26085, 0.295083, 0.31487, 0.41194, 0.394753, 0.458154, 0.468512, 0.58069, 0.465241, 0.384043, 0.291804, 0.284882, 0.191378, 0.25406, 0.295083, 0.229226, 0.308712, 0.21291, 0.203355, 0.200174, 0.216401, 0.30533, 0.206376, 0.196879, 0.173081, 0.17593, 0.170161, 0.15008, 0.085092, 0.074921, 0.142424, 0.18812, 0.196879, 0.264545, 0.271506, 0.232838, 0.311707, 0.318242, 0.318242, 0.335645, 0.332115, 0.219301, 0.222385, 0.222385, 0.271506, 0.268042, 0.194234, 0.167087, 0.116183, 0.15008, 0.164327, 0.139895, 0.18812, 0.167087, 0.118441, 0.122885, 0.182256, 0.098513, 0.092881, 0.10481, 0.086953, 0.098513, 0.15008, 0.090864, 0.086953, 0.088832, 0.05306, 0.086953, 0.137348, 0.194234, 0.225814, 0.295083, 0.206376, 0.158265, 0.173081, 0.158265, 0.100716, 0.081712, 0.100716, 0.109221, 0.134866, 0.139895, 0.129801, 0.092881, 0.085092, 0.158265, 0.118441, 0.21291, 0.225814, 0.225814, 0.15284, 0.15284, 0.085092, 0.147574, 0.17593, 0.132295, 0.179055, 0.216401, 0.164327, 0.26085, 0.278302, 0.311707, 0.203355, 0.118441, 0.173081, 0.179055, 0.096677, 0.132295, 0.116183, 0.060549, 0.028695, 0.054297, 0.030003, 0.056825, 0.056825, 0.031287, 0.036378, 0.042364, 0.056825, 0.111485, 0.094817, 0.085092, 0.047319, 0.050641, 0.100716, 0.094817, 0.139895, 0.179055, 0.206376, 0.194234, 0.185198, 0.284882, 0.275179, 0.370445, 0.339168, 0.247041, 0.298791, 0.21291, 0.15284, 0.144935, 0.106997, 0.059222, 0.056825, 0.054297, 0.092881, 0.092881, 0.047319, 0.038858, 0.050641, 0.032677, 0.032677, 0.058088, 0.067594, 0.069024, 0.064632, 0.051831, 0.102787, 0.102787, 0.109221, 0.161087, 0.167087, 0.125101, 0.200174, 0.206376, 0.268042, 0.18812, 0.194234, 0.209395, 0.239899, 0.239899, 0.31487, 0.324872, 0.222385, 0.222385, 0.219301, 0.243554, 0.225814, 0.134866, 0.170161, 0.257454, 0.26085, 0.26085, 0.366687, 0.370445, 0.366687, 0.328603, 0.4292, 0.346032, 0.349426, 0.268042, 0.271506, 0.182256, 0.122885, 0.206376, 0.18812, 0.182256, 0.100716, 0.092881, 0.155435, 0.142424, 0.147574, 0.086953, 0.090864, 0.046336, 0.025762, 0.025316, 0.03976, 0.03976, 0.060549, 0.106997, 0.106997, 0.069024, 0.0704, 0.06312, 0.06184, 0.032677, 0.026892, 0.047319, 0.090864, 0.088832, 0.05306, 0.03976, 0.0704, 0.073402, 0.066181, 0.118441, 0.071867, 0.073402, 0.069024, 0.03976, 0.023087, 0.023534, 0.033407, 0.059222, 0.081712, 0.085092, 0.092881, 0.11371, 0.11371, 0.11371, 0.11371, 0.15008, 0.179055, 0.155435, 0.142424, 0.247041, 0.236433, 0.328603, 0.339168, 0.339168, 0.398279, 0.490133, 0.490133, 0.465241, 0.465241, 0.497853, 0.408655, 0.509769, 0.525368, 0.538167, 0.458154, 0.356642, 0.4292, 0.339168, 0.284882, 0.295083, 0.288399, 0.288399, 0.281712, 0.191378, 0.125101, 0.173081, 0.173081, 0.170161, 0.125101, 0.122885, 0.125101, 0.122885, 0.098513, 0.046336, 0.044297, 0.073402, 0.086953, 0.071867, 0.120615, 0.158265, 0.15284, 0.122885, 0.079919, 0.06312, 0.106997, 0.179055, 0.147574, 0.15008, 0.236433, 0.236433, 0.232838, 0.232838, 0.236433, 0.200174, 0.216401, 0.229226, 0.18812, 0.268042, 0.232838, 0.206376, 0.216401, 0.185198, 0.191378, 0.25406, 0.278302, 0.222385, 0.17593, 0.142424, 0.094817], '')</t>
  </si>
  <si>
    <t>[24, 274, 275, 276]</t>
  </si>
  <si>
    <t>UPI00017304B0 status=activ</t>
  </si>
  <si>
    <t>([0.209395, 0.291804, 0.268042, 0.137348, 0.083462, 0.046336, 0.030611, 0.032017, 0.05306, 0.0704, 0.098513, 0.127496, 0.071867, 0.037156, 0.041405, 0.038858, 0.073402, 0.038042, 0.038858, 0.043307, 0.043307, 0.076542, 0.037156, 0.037156, 0.078022, 0.085092, 0.167087, 0.25406, 0.288399, 0.264545, 0.264545, 0.275179, 0.196879, 0.25406, 0.275179, 0.158265, 0.158265, 0.17593, 0.295083, 0.295083, 0.18812, 0.203355, 0.122885, 0.132295, 0.092881, 0.096677, 0.15008, 0.085092, 0.083462, 0.083462, 0.064632, 0.034068, 0.016528, 0.024826, 0.030003, 0.055536, 0.05306, 0.024826, 0.021816, 0.010372, 0.010672, 0.017797, 0.026892, 0.051831, 0.05306, 0.055536, 0.025762, 0.015078, 0.023534, 0.014075, 0.011669, 0.009096, 0.016257, 0.014783, 0.016021, 0.011342, 0.011342, 0.019401, 0.021381, 0.014315, 0.030003, 0.029376, 0.032017, 0.03976, 0.030003, 0.026338, 0.037156, 0.041405, 0.06312, 0.033407, 0.06184, 0.036378, 0.076542, 0.076542, 0.15008, 0.111485, 0.134866, 0.098513, 0.10481, 0.100716, 0.127496, 0.090864, 0.088832, 0.059222, 0.05306, 0.066181, 0.129801, 0.158265, 0.25031, 0.31487, 0.318242, 0.225814, 0.359901, 0.352862, 0.209395, 0.219301, 0.271506, 0.308712, 0.36309, 0.247041, 0.342579, 0.284882, 0.321458, 0.25031, 0.291804, 0.182256, 0.194234, 0.106997, 0.056825, 0.06184, 0.038858, 0.078022, 0.134866, 0.076542, 0.037156, 0.074921, 0.074921, 0.041405, 0.032677, 0.016826, 0.030003, 0.017447, 0.017447, 0.018787, 0.016826, 0.010672, 0.017447, 0.016257, 0.027463, 0.05306, 0.050641, 0.069024, 0.049374, 0.027463, 0.025316, 0.046336, 0.051831, 0.049374, 0.050641, 0.064632, 0.118441, 0.129801, 0.132295, 0.132295, 0.0704, 0.127496, 0.139895, 0.079919, 0.085092, 0.067594, 0.06312, 0.058088, 0.055536, 0.074921, 0.067594, 0.067594, 0.071867, 0.071867, 0.037156, 0.06184, 0.049374, 0.026892, 0.019109, 0.032677, 0.06312, 0.111485, 0.106997, 0.109221, 0.109221, 0.060549, 0.079919, 0.044297, 0.029376, 0.032677, 0.017797, 0.019401, 0.034884, 0.034884, 0.034068, 0.035586, 0.021381, 0.026338, 0.05306, 0.038858, 0.040537, 0.024826, 0.025762, 0.028107, 0.025316, 0.035586, 0.06312, 0.06312, 0.088832, 0.132295, 0.094817, 0.158265, 0.17593, 0.167087, 0.098513, 0.044297, 0.079919, 0.134866, 0.106997, 0.047319, 0.085092, 0.081712, 0.081712, 0.081712, 0.083462, 0.085092, 0.10481, 0.127496, 0.0704, 0.090864, 0.054297, 0.038042, 0.038858, 0.033407, 0.034884, 0.066181, 0.076542, 0.076542, 0.074921, 0.076542, 0.155435, 0.164327, 0.100716, 0.092881, 0.050641, 0.050641, 0.096677, 0.100716, 0.06184, 0.109221, 0.067594, 0.090864, 0.167087, 0.134866, 0.18812, 0.11371, 0.118441, 0.127496, 0.120615, 0.0704, 0.055536, 0.051831, 0.037156, 0.064632, 0.116183, 0.098513, 0.088832, 0.086953, 0.092881, 0.058088, 0.060549, 0.100716, 0.074921, 0.033407, 0.041405, 0.032677, 0.069024, 0.074921, 0.120615, 0.071867, 0.120615, 0.182256, 0.200174, 0.21291, 0.191378, 0.158265, 0.26085, 0.232838, 0.18812, 0.137348, 0.271506, 0.229226, 0.173081], '')</t>
  </si>
  <si>
    <t>UPI00017304B1 status=activ</t>
  </si>
  <si>
    <t>([0.029376, 0.041405, 0.059222, 0.098513, 0.144935, 0.083462, 0.11371, 0.15284, 0.098513, 0.120615, 0.155435, 0.229226, 0.21291, 0.26085, 0.219301, 0.182256, 0.191378, 0.229226, 0.137348, 0.109221, 0.134866, 0.216401, 0.216401, 0.225814, 0.122885, 0.090864, 0.11371, 0.060549, 0.054297, 0.100716, 0.100716, 0.042364, 0.029376, 0.029376, 0.017138, 0.012727, 0.018106, 0.014586, 0.010509, 0.018106, 0.01204, 0.010672, 0.014315, 0.014315, 0.009096, 0.014075, 0.016528, 0.014586, 0.015078, 0.013016, 0.009294, 0.007877, 0.008804, 0.008804, 0.006567, 0.008075, 0.008804, 0.007422, 0.007645, 0.010926, 0.010672, 0.019401, 0.019109, 0.011342, 0.008276, 0.010672, 0.007555, 0.005734, 0.006533, 0.008624, 0.009728, 0.011669, 0.014075, 0.022306, 0.026338, 0.045352, 0.030611, 0.022306, 0.038858, 0.051831, 0.051831, 0.05306, 0.026892, 0.05306, 0.086953, 0.071867, 0.058088, 0.10481, 0.185198, 0.139895, 0.085092, 0.05306, 0.05306, 0.055536, 0.0704, 0.038042, 0.021381, 0.040537, 0.090864, 0.050641, 0.050641, 0.050641, 0.025316, 0.046336, 0.027463, 0.025762, 0.054297, 0.05306, 0.05306, 0.046336, 0.083462, 0.118441, 0.173081, 0.200174, 0.196879, 0.170161, 0.288399, 0.390993, 0.380708, 0.40511, 0.505461, 0.390993, 0.380708, 0.387226, 0.318242, 0.352862, 0.356642, 0.229226, 0.328603, 0.25406, 0.25406, 0.264545, 0.308712, 0.298791, 0.200174, 0.206376, 0.206376, 0.185198, 0.088832, 0.048328, 0.040537, 0.041405, 0.042364, 0.045352, 0.083462, 0.069024, 0.086953, 0.088832, 0.109221, 0.094817, 0.0704, 0.0704, 0.038858, 0.036378, 0.038858, 0.048328, 0.027463, 0.021816, 0.021381, 0.026892, 0.049374, 0.032677, 0.023963, 0.044297, 0.022667, 0.023087, 0.028107, 0.023534, 0.025762, 0.046336, 0.049374, 0.060549, 0.031287, 0.032017, 0.032677, 0.032677, 0.047319, 0.085092, 0.11371, 0.120615, 0.102787, 0.069024, 0.10481, 0.071867, 0.059222, 0.116183, 0.111485, 0.094817, 0.094817, 0.090864, 0.098513, 0.088832, 0.15008, 0.25031, 0.308712, 0.21291, 0.185198, 0.194234, 0.206376, 0.129801, 0.073402, 0.090864, 0.071867, 0.071867, 0.092881, 0.066181, 0.066181, 0.056825, 0.069024, 0.083462, 0.088832, 0.088832, 0.092881, 0.042364, 0.023087, 0.014586, 0.015078, 0.009977, 0.010926, 0.007495, 0.009096, 0.008624, 0.008409, 0.012727, 0.014075, 0.010672, 0.018787, 0.011669, 0.008409, 0.007645, 0.00777, 0.00558, 0.005378, 0.005223, 0.006421, 0.008002, 0.013437, 0.020522, 0.033407, 0.028695, 0.036378, 0.048328, 0.094817, 0.15284, 0.164327, 0.144935, 0.222385, 0.125101, 0.203355, 0.335645, 0.4292, 0.42561, 0.534167, 0.538167, 0.545602, 0.56648, 0.613573, 0.454136, 0.36309, 0.366687, 0.370445, 0.418646, 0.288399, 0.219301, 0.194234, 0.200174, 0.122885, 0.144935, 0.164327, 0.173081, 0.088832, 0.086953, 0.06184, 0.066181, 0.06312, 0.06184, 0.043307, 0.031287, 0.055536, 0.094817, 0.074921, 0.083462, 0.045352, 0.044297, 0.0704, 0.048328, 0.048328, 0.090864, 0.066181, 0.100716, 0.094817, 0.100716, 0.059222, 0.085092, 0.086953, 0.090864, 0.092881, 0.147574, 0.132295, 0.17593, 0.185198, 0.275179, 0.271506, 0.370445, 0.384043, 0.257454, 0.36309, 0.275179, 0.185198, 0.229226, 0.15284, 0.090864, 0.15284, 0.225814, 0.225814, 0.225814, 0.236433, 0.158265, 0.167087, 0.25031, 0.203355, 0.173081, 0.129801, 0.088832, 0.0704, 0.127496, 0.243554, 0.185198, 0.247041, 0.370445], '')</t>
  </si>
  <si>
    <t>[120, 252, 253, 254, 255, 256]</t>
  </si>
  <si>
    <t>UPI00017304B2 status=activ</t>
  </si>
  <si>
    <t>([0.384043, 0.291804, 0.335645, 0.414856, 0.321458, 0.243554, 0.291804, 0.284882, 0.209395, 0.25031, 0.281712, 0.352862, 0.444081, 0.545602, 0.447574, 0.4292, 0.541878, 0.414856, 0.42561, 0.42561, 0.422041, 0.398279, 0.387226, 0.298791, 0.275179, 0.291804, 0.342579, 0.342579, 0.387226, 0.394753, 0.384043, 0.387226, 0.268042, 0.173081, 0.106997, 0.106997, 0.090864, 0.071867, 0.118441, 0.11371, 0.109221, 0.111485, 0.10481, 0.167087, 0.144935, 0.137348, 0.167087, 0.203355, 0.125101, 0.111485, 0.125101, 0.083462, 0.088832, 0.090864, 0.155435, 0.164327, 0.216401, 0.167087, 0.194234, 0.120615, 0.069024, 0.034884, 0.038042, 0.03976, 0.047319, 0.100716, 0.111485, 0.132295, 0.076542, 0.085092, 0.045352, 0.074921, 0.073402, 0.064632, 0.109221, 0.111485, 0.137348, 0.096677, 0.182256, 0.182256, 0.268042, 0.26085, 0.284882, 0.278302, 0.271506, 0.239899, 0.229226, 0.239899, 0.247041, 0.239899, 0.311707, 0.414856, 0.311707, 0.384043, 0.352862, 0.349426, 0.349426, 0.380708, 0.387226, 0.321458, 0.288399, 0.182256, 0.301917, 0.352862, 0.349426, 0.370445, 0.387226, 0.384043, 0.298791, 0.182256, 0.278302, 0.278302, 0.170161, 0.25031, 0.185198, 0.209395, 0.216401, 0.203355, 0.200174, 0.288399, 0.288399, 0.229226, 0.339168, 0.275179, 0.30533, 0.219301, 0.196879, 0.142424, 0.142424, 0.129801, 0.194234, 0.185198, 0.182256, 0.194234, 0.209395, 0.275179, 0.288399, 0.31487, 0.225814, 0.25031, 0.18812, 0.161087, 0.158265, 0.100716, 0.083462, 0.083462, 0.142424, 0.142424, 0.15284, 0.122885, 0.191378, 0.191378, 0.185198, 0.147574, 0.203355, 0.106997, 0.120615, 0.094817, 0.060549, 0.111485, 0.10481, 0.125101, 0.125101, 0.173081, 0.257454, 0.324872, 0.301917, 0.298791, 0.219301, 0.173081, 0.158265, 0.111485, 0.081712, 0.088832, 0.120615, 0.15284, 0.26085, 0.200174, 0.225814, 0.191378, 0.179055, 0.109221, 0.127496, 0.179055, 0.203355, 0.196879, 0.109221, 0.109221, 0.100716, 0.161087, 0.164327, 0.191378, 0.219301, 0.219301, 0.134866, 0.144935, 0.132295, 0.127496, 0.161087, 0.10481, 0.118441, 0.127496, 0.142424, 0.15284, 0.167087, 0.173081, 0.173081, 0.291804, 0.291804, 0.200174, 0.132295, 0.21291, 0.271506, 0.30533, 0.418646, 0.509769, 0.398279, 0.401658, 0.30533, 0.311707, 0.390993, 0.458154, 0.366687, 0.433034, 0.436924, 0.41194, 0.377384, 0.384043, 0.374039, 0.374039, 0.440853, 0.541878, 0.534167, 0.418646, 0.308712, 0.275179, 0.247041, 0.25406, 0.247041, 0.236433, 0.236433, 0.15008, 0.079919, 0.125101, 0.144935, 0.0704, 0.076542, 0.090864, 0.090864, 0.090864, 0.074921, 0.090864, 0.094817, 0.05306, 0.058088, 0.122885, 0.086953, 0.05306, 0.094817, 0.081712, 0.096677, 0.088832, 0.15284, 0.25406, 0.25406, 0.222385, 0.359901, 0.352862, 0.271506, 0.206376, 0.200174, 0.200174, 0.120615, 0.111485, 0.167087, 0.222385, 0.206376, 0.264545, 0.370445, 0.247041, 0.247041, 0.356642, 0.324872, 0.346032, 0.311707, 0.324872, 0.352862, 0.236433, 0.236433, 0.219301, 0.288399, 0.25406, 0.229226, 0.328603, 0.321458, 0.239899, 0.257454, 0.225814, 0.200174, 0.196879, 0.30533, 0.332115, 0.301917, 0.335645, 0.349426, 0.41194, 0.398279, 0.275179, 0.356642, 0.36309, 0.394753, 0.278302, 0.308712, 0.41194, 0.324872, 0.243554, 0.247041, 0.243554, 0.295083, 0.295083, 0.264545, 0.281712, 0.291804, 0.31487, 0.318242, 0.206376, 0.11371, 0.094817, 0.100716, 0.10481, 0.118441, 0.142424, 0.194234, 0.127496, 0.129801, 0.196879, 0.278302, 0.356642, 0.298791, 0.209395, 0.236433, 0.164327, 0.129801, 0.120615, 0.11371, 0.056825, 0.116183, 0.191378, 0.225814, 0.209395, 0.120615, 0.106997, 0.088832, 0.098513, 0.096677, 0.069024, 0.079919, 0.088832, 0.092881, 0.100716, 0.102787, 0.109221, 0.129801, 0.129801, 0.111485, 0.100716, 0.142424, 0.098513, 0.05306, 0.059222, 0.111485, 0.127496, 0.116183, 0.191378, 0.164327, 0.182256, 0.185198, 0.10481, 0.05306, 0.051831, 0.066181, 0.050641, 0.030003, 0.05306, 0.067594, 0.079919, 0.044297, 0.066181, 0.086953, 0.090864, 0.046336, 0.048328, 0.088832, 0.060549, 0.040537, 0.037156, 0.060549, 0.078022, 0.079919, 0.15284, 0.106997, 0.106997, 0.102787, 0.158265, 0.088832, 0.096677, 0.098513, 0.139895, 0.127496, 0.071867, 0.076542, 0.125101, 0.137348, 0.137348, 0.18812, 0.25031, 0.335645, 0.332115, 0.284882, 0.36309, 0.311707, 0.284882, 0.295083, 0.30533, 0.275179, 0.268042, 0.203355, 0.206376, 0.25031, 0.185198, 0.295083, 0.380708, 0.335645, 0.239899, 0.144935, 0.116183, 0.076542, 0.088832, 0.083462, 0.11371, 0.129801, 0.167087, 0.278302, 0.18812, 0.284882, 0.324872, 0.377384, 0.339168, 0.339168, 0.342579, 0.380708, 0.25406, 0.209395, 0.167087, 0.247041, 0.332115, 0.41194, 0.414856, 0.349426, 0.284882, 0.271506, 0.161087, 0.17593, 0.161087, 0.225814, 0.194234, 0.182256, 0.164327, 0.239899, 0.167087, 0.179055, 0.132295, 0.219301, 0.25031, 0.366687, 0.30533, 0.318242, 0.216401, 0.173081, 0.222385, 0.209395, 0.203355, 0.295083, 0.232838, 0.25031, 0.170161, 0.139895, 0.120615, 0.194234, 0.122885, 0.173081, 0.129801, 0.222385, 0.21291, 0.232838, 0.232838, 0.291804, 0.196879, 0.275179, 0.288399, 0.18812, 0.239899, 0.147574, 0.147574, 0.17593, 0.161087, 0.182256, 0.203355, 0.173081, 0.129801, 0.139895, 0.161087, 0.161087, 0.127496, 0.142424, 0.137348, 0.06312, 0.048328, 0.088832, 0.083462, 0.129801, 0.209395, 0.173081, 0.278302, 0.206376, 0.142424, 0.094817, 0.092881, 0.127496, 0.147574, 0.173081, 0.15284, 0.088832, 0.106997, 0.15008, 0.081712, 0.085092, 0.173081, 0.206376, 0.164327, 0.100716, 0.096677, 0.096677, 0.088832, 0.071867, 0.125101, 0.191378, 0.268042, 0.346032, 0.25031, 0.185198, 0.125101, 0.222385, 0.219301, 0.239899, 0.225814, 0.321458, 0.275179, 0.167087, 0.134866, 0.164327, 0.247041, 0.216401, 0.200174, 0.288399, 0.288399, 0.194234, 0.196879, 0.206376, 0.111485, 0.147574, 0.21291, 0.291804, 0.301917, 0.380708, 0.268042, 0.179055, 0.167087, 0.225814, 0.225814, 0.173081, 0.185198, 0.116183, 0.137348, 0.079919, 0.098513, 0.127496, 0.18812, 0.096677, 0.048328, 0.102787, 0.129801, 0.129801, 0.132295, 0.122885, 0.129801, 0.21291, 0.247041, 0.161087, 0.139895, 0.232838, 0.257454, 0.243554, 0.243554, 0.26085, 0.321458, 0.288399, 0.275179, 0.182256, 0.203355, 0.30533, 0.298791, 0.200174, 0.247041, 0.243554, 0.206376, 0.120615, 0.069024, 0.088832, 0.100716, 0.10481, 0.100716, 0.098513, 0.06312, 0.088832, 0.064632, 0.06184, 0.046336, 0.034068, 0.054297, 0.086953, 0.054297, 0.035586, 0.069024], '')</t>
  </si>
  <si>
    <t>[13, 16, 215, 231, 232]</t>
  </si>
  <si>
    <t>UPI00017304B3 status=activ</t>
  </si>
  <si>
    <t>([0.84206, 0.716283, 0.73685, 0.775545, 0.626927, 0.521092, 0.444081, 0.480142, 0.41194, 0.444081, 0.436924, 0.465241, 0.374039, 0.295083, 0.236433, 0.232838, 0.161087, 0.170161, 0.167087, 0.25031, 0.257454, 0.25406, 0.295083, 0.295083, 0.281712, 0.370445, 0.447574, 0.497853, 0.5017, 0.480142, 0.390993, 0.335645, 0.346032, 0.440853, 0.422041, 0.465241, 0.458154, 0.585406, 0.585406, 0.575842, 0.56648, 0.549308, 0.557691, 0.59014, 0.58069, 0.570702, 0.494003, 0.401658, 0.440853, 0.436924, 0.541878, 0.648219, 0.671169, 0.545602, 0.549308, 0.661982, 0.642678, 0.648219, 0.525368, 0.468512, 0.36309, 0.359901, 0.356642, 0.275179, 0.281712, 0.206376, 0.206376, 0.264545, 0.264545, 0.278302, 0.243554, 0.236433, 0.206376, 0.271506, 0.36309, 0.342579, 0.346032, 0.370445, 0.380708, 0.366687, 0.377384, 0.480142, 0.458154, 0.450668, 0.505461, 0.505461, 0.570702, 0.480142, 0.490133, 0.505461, 0.472492, 0.414856, 0.356642, 0.30533, 0.295083, 0.311707, 0.30533, 0.31487, 0.31487, 0.311707, 0.30533, 0.356642, 0.356642, 0.377384, 0.374039, 0.370445, 0.366687, 0.324872, 0.401658, 0.31487, 0.278302, 0.219301, 0.271506, 0.346032, 0.422041, 0.444081, 0.41194, 0.433034, 0.433034, 0.4292, 0.339168, 0.332115, 0.21291, 0.122885, 0.127496, 0.134866, 0.155435, 0.079919, 0.125101, 0.078022, 0.127496, 0.239899, 0.196879, 0.144935, 0.15284, 0.161087, 0.155435, 0.167087, 0.164327, 0.109221, 0.055536, 0.096677, 0.090864, 0.144935, 0.25031, 0.219301, 0.191378, 0.118441, 0.21291, 0.132295, 0.129801, 0.122885, 0.120615, 0.11371, 0.185198, 0.170161, 0.173081, 0.11371, 0.060549, 0.046336, 0.076542, 0.120615, 0.109221, 0.182256, 0.10481, 0.056825, 0.073402, 0.092881, 0.094817, 0.044297, 0.042364, 0.043307, 0.042364, 0.034068, 0.069024, 0.073402, 0.074921, 0.074921, 0.106997, 0.17593, 0.144935, 0.134866, 0.139895, 0.088832, 0.046336, 0.044297, 0.083462, 0.083462, 0.045352, 0.086953, 0.100716, 0.086953, 0.15008, 0.079919, 0.092881, 0.098513, 0.054297, 0.024393, 0.021816, 0.014075, 0.009728, 0.013821, 0.011903, 0.009187, 0.013265, 0.025316, 0.051831, 0.027463, 0.016257, 0.027463, 0.021816, 0.022306, 0.026338, 0.028695, 0.035586, 0.016826, 0.017797, 0.026892, 0.048328, 0.047319, 0.090864, 0.155435, 0.167087, 0.120615, 0.173081, 0.182256, 0.147574, 0.155435, 0.222385, 0.324872, 0.200174, 0.236433, 0.232838, 0.232838, 0.196879, 0.26085, 0.374039, 0.349426, 0.271506, 0.225814, 0.25031, 0.158265, 0.158265, 0.085092, 0.098513, 0.056825, 0.055536, 0.06184, 0.058088, 0.06312, 0.034068, 0.034884, 0.032677, 0.032677, 0.059222, 0.066181, 0.071867, 0.071867, 0.071867, 0.073402, 0.116183, 0.10481, 0.106997, 0.060549, 0.067594, 0.096677, 0.096677, 0.106997, 0.122885, 0.073402, 0.060549, 0.083462, 0.081712, 0.079919, 0.081712, 0.0704, 0.079919, 0.086953, 0.041405, 0.048328, 0.088832, 0.088832, 0.088832, 0.161087, 0.25031, 0.30533, 0.295083, 0.298791, 0.278302, 0.278302, 0.278302, 0.222385, 0.17593, 0.278302, 0.30533, 0.380708, 0.408655, 0.257454, 0.170161, 0.281712, 0.191378, 0.191378, 0.194234, 0.194234, 0.122885, 0.098513, 0.085092, 0.074921, 0.106997, 0.079919, 0.055536, 0.083462, 0.129801, 0.200174, 0.173081, 0.100716], '')</t>
  </si>
  <si>
    <t>[0, 1, 2, 3, 4, 5, 28, 37, 38, 39, 40, 41, 42, 43, 44, 45, 50, 51, 52, 53, 54, 55, 56, 57, 58, 84, 85, 86, 89]</t>
  </si>
  <si>
    <t>UPI00017304B4 status=activ</t>
  </si>
  <si>
    <t>([0.318242, 0.21291, 0.281712, 0.332115, 0.356642, 0.384043, 0.401658, 0.461924, 0.5017, 0.4292, 0.450668, 0.494003, 0.458154, 0.356642, 0.31487, 0.436924, 0.458154, 0.529623, 0.626927, 0.541878, 0.538167, 0.414856, 0.51388, 0.394753, 0.390993, 0.390993, 0.390993, 0.311707, 0.25031, 0.264545, 0.26085, 0.264545, 0.257454, 0.185198, 0.301917, 0.324872, 0.30533, 0.268042, 0.264545, 0.264545, 0.225814, 0.132295, 0.170161, 0.161087, 0.247041, 0.236433, 0.236433, 0.232838, 0.278302, 0.321458, 0.216401, 0.30533, 0.225814, 0.264545, 0.264545, 0.243554, 0.264545, 0.275179, 0.284882, 0.182256, 0.161087, 0.17593, 0.206376, 0.247041, 0.185198, 0.120615, 0.125101, 0.139895, 0.144935, 0.15008, 0.144935, 0.129801, 0.106997, 0.15284, 0.106997, 0.129801, 0.139895, 0.132295, 0.076542, 0.054297, 0.081712, 0.109221, 0.182256, 0.243554, 0.229226, 0.21291, 0.30533, 0.298791, 0.291804, 0.301917, 0.339168, 0.342579, 0.433034, 0.472492, 0.476583, 0.418646, 0.422041, 0.377384, 0.342579, 0.335645, 0.4292, 0.433034, 0.328603, 0.335645, 0.247041, 0.264545, 0.264545, 0.275179, 0.288399, 0.281712, 0.271506, 0.179055, 0.10481, 0.060549, 0.033407, 0.033407, 0.045352, 0.069024, 0.081712, 0.079919, 0.139895, 0.134866, 0.155435, 0.167087, 0.090864, 0.090864, 0.102787, 0.102787, 0.060549, 0.058088, 0.045352, 0.043307, 0.06312, 0.102787, 0.167087, 0.158265, 0.109221, 0.074921, 0.06184, 0.067594, 0.083462, 0.083462, 0.047319, 0.038858, 0.06184, 0.086953, 0.161087, 0.139895, 0.137348, 0.134866, 0.139895, 0.179055, 0.11371, 0.132295, 0.139895, 0.120615, 0.132295, 0.222385, 0.324872, 0.321458, 0.318242, 0.225814, 0.229226, 0.284882, 0.219301, 0.216401, 0.167087, 0.164327, 0.170161, 0.167087, 0.25406, 0.232838, 0.236433, 0.216401, 0.236433, 0.144935, 0.118441, 0.102787, 0.090864, 0.0704, 0.090864, 0.085092, 0.118441, 0.11371, 0.079919, 0.139895, 0.139895, 0.229226, 0.185198, 0.10481, 0.179055, 0.096677, 0.120615, 0.125101, 0.21291, 0.122885, 0.196879, 0.158265, 0.243554, 0.147574, 0.147574, 0.083462, 0.094817, 0.088832, 0.073402, 0.071867, 0.071867, 0.071867, 0.081712, 0.098513, 0.161087, 0.079919, 0.081712, 0.071867, 0.067594, 0.054297, 0.096677, 0.10481, 0.194234, 0.209395, 0.225814, 0.295083, 0.298791, 0.243554, 0.301917, 0.335645, 0.311707, 0.311707, 0.278302, 0.161087, 0.111485, 0.111485, 0.206376, 0.264545, 0.158265, 0.167087, 0.170161, 0.092881, 0.085092, 0.046336, 0.022667, 0.03976, 0.035586, 0.03976, 0.049374, 0.055536, 0.060549, 0.0704, 0.069024, 0.098513, 0.085092, 0.078022, 0.06312, 0.046336, 0.044297, 0.0704, 0.045352, 0.043307, 0.086953, 0.064632, 0.120615, 0.229226], '')</t>
  </si>
  <si>
    <t>[8, 17, 18, 19, 20, 22]</t>
  </si>
  <si>
    <t>UPI00017304B5 status=activ</t>
  </si>
  <si>
    <t>([0.008525, 0.01204, 0.010131, 0.014075, 0.011669, 0.016257, 0.018106, 0.014075, 0.015694, 0.020522, 0.028695, 0.034068, 0.021381, 0.035586, 0.043307, 0.074921, 0.081712, 0.069024, 0.109221, 0.147574, 0.206376, 0.232838, 0.247041, 0.324872, 0.324872, 0.370445, 0.281712, 0.31487, 0.398279, 0.359901, 0.374039, 0.328603, 0.301917, 0.284882, 0.291804, 0.182256, 0.209395, 0.264545, 0.216401, 0.229226, 0.185198, 0.194234, 0.264545, 0.268042, 0.161087, 0.161087, 0.118441, 0.18812, 0.132295, 0.142424, 0.229226, 0.21291, 0.25031, 0.196879, 0.271506, 0.26085, 0.356642, 0.257454, 0.26085, 0.30533, 0.308712, 0.40511, 0.398279, 0.366687, 0.352862, 0.380708, 0.394753, 0.450668, 0.468512, 0.454136, 0.447574, 0.41194, 0.414856, 0.339168, 0.440853, 0.447574, 0.356642, 0.26085, 0.332115, 0.352862, 0.390993, 0.374039, 0.288399, 0.25031, 0.203355, 0.200174, 0.278302, 0.229226, 0.271506, 0.25406, 0.339168, 0.335645, 0.257454, 0.179055, 0.247041, 0.200174, 0.122885, 0.158265, 0.25031, 0.257454, 0.247041, 0.236433, 0.25031, 0.239899, 0.271506, 0.275179, 0.278302, 0.278302, 0.311707, 0.271506, 0.281712, 0.271506, 0.281712, 0.359901, 0.349426, 0.366687, 0.401658, 0.42561, 0.384043, 0.25031, 0.25406, 0.173081, 0.116183, 0.120615, 0.18812, 0.125101, 0.196879, 0.10481, 0.10481, 0.064632, 0.085092, 0.078022, 0.078022, 0.03976, 0.042364, 0.046336, 0.043307, 0.045352, 0.067594, 0.085092, 0.158265, 0.142424, 0.118441, 0.196879, 0.118441, 0.11371, 0.15008, 0.147574, 0.179055, 0.191378, 0.271506, 0.291804, 0.298791, 0.222385, 0.236433, 0.170161, 0.25031, 0.209395, 0.200174, 0.134866, 0.196879, 0.164327, 0.116183, 0.137348, 0.129801, 0.125101, 0.132295, 0.17593, 0.109221, 0.167087, 0.081712, 0.049374, 0.022667, 0.024826, 0.024393, 0.0198, 0.028107, 0.016826, 0.016257, 0.019401, 0.019401, 0.01078, 0.009728, 0.014315, 0.021816, 0.021816, 0.040537, 0.038858, 0.038858, 0.073402, 0.043307, 0.071867, 0.0704, 0.081712, 0.078022, 0.060549, 0.120615, 0.120615, 0.122885, 0.15008, 0.10481, 0.083462, 0.067594, 0.102787, 0.102787, 0.067594, 0.067594, 0.059222, 0.055536, 0.047319, 0.021381, 0.020165, 0.026338, 0.026338, 0.024826, 0.023087, 0.038858, 0.038858, 0.038858, 0.05306, 0.034884, 0.043307, 0.054297, 0.11371, 0.071867, 0.051831, 0.086953, 0.100716, 0.106997, 0.120615, 0.076542, 0.155435, 0.247041, 0.170161, 0.243554, 0.247041, 0.25406, 0.301917, 0.275179, 0.288399, 0.324872, 0.384043, 0.356642, 0.436924, 0.401658, 0.418646, 0.468512, 0.447574, 0.324872, 0.318242, 0.225814, 0.301917, 0.298791, 0.298791, 0.301917, 0.318242, 0.40511, 0.328603, 0.243554, 0.200174, 0.206376, 0.15008, 0.167087, 0.137348, 0.076542, 0.092881, 0.137348, 0.086953, 0.100716, 0.179055, 0.170161, 0.17593, 0.127496, 0.127496, 0.118441, 0.164327, 0.109221, 0.069024, 0.109221, 0.111485, 0.179055, 0.17593, 0.25031, 0.225814, 0.229226, 0.308712, 0.324872, 0.324872, 0.31487, 0.275179, 0.232838, 0.257454, 0.247041, 0.291804, 0.26085, 0.271506, 0.284882, 0.318242, 0.377384, 0.36309, 0.433034, 0.422041, 0.384043, 0.366687, 0.36309, 0.454136, 0.497853, 0.483068, 0.465241, 0.476583, 0.5017, 0.534167, 0.534167, 0.666105, 0.666105, 0.671169, 0.648219, 0.545602, 0.58069, 0.59917, 0.618285, 0.534167, 0.458154, 0.486429, 0.414856, 0.370445, 0.36309, 0.321458, 0.335645, 0.281712, 0.339168, 0.356642, 0.359901, 0.342579, 0.324872, 0.349426, 0.390993, 0.433034, 0.51388, 0.538167, 0.447574, 0.465241, 0.534167, 0.585406, 0.585406, 0.675549, 0.771762, 0.779859, 0.775545, 0.754692, 0.849326, 0.784345, 0.741537, 0.657645, 0.626927, 0.648219, 0.613573, 0.613573, 0.59917, 0.575842, 0.553315, 0.685117, 0.680603, 0.707965, 0.759478, 0.690604, 0.613573, 0.557691, 0.461924, 0.490133, 0.51388, 0.51388, 0.59508, 0.534167, 0.517562, 0.570702, 0.468512, 0.480142, 0.461924, 0.387226, 0.370445, 0.356642, 0.377384, 0.308712, 0.268042, 0.185198, 0.239899, 0.311707, 0.26085, 0.342579, 0.271506, 0.185198, 0.179055, 0.118441, 0.120615, 0.179055, 0.109221, 0.173081, 0.137348, 0.092881, 0.15008, 0.167087, 0.179055, 0.158265, 0.209395, 0.229226, 0.222385, 0.232838, 0.206376, 0.25406, 0.25031, 0.243554, 0.30533, 0.295083, 0.36309, 0.440853, 0.454136, 0.505461, 0.41194, 0.461924, 0.545602, 0.529623, 0.422041, 0.440853, 0.401658, 0.324872, 0.339168, 0.422041, 0.4292, 0.447574, 0.380708, 0.301917, 0.387226, 0.414856, 0.433034, 0.41194, 0.308712, 0.284882, 0.284882, 0.284882, 0.21291, 0.144935, 0.137348, 0.225814, 0.200174, 0.236433, 0.324872, 0.236433, 0.243554, 0.239899, 0.209395, 0.222385, 0.332115, 0.311707, 0.30533, 0.284882, 0.321458, 0.454136, 0.387226, 0.41194, 0.408655, 0.505461, 0.51388, 0.497853, 0.40511, 0.4292, 0.42561, 0.401658, 0.483068, 0.465241, 0.4292, 0.394753, 0.483068, 0.41194, 0.433034, 0.346032, 0.356642, 0.281712, 0.257454, 0.25406, 0.25031, 0.36309, 0.321458, 0.401658, 0.324872, 0.394753, 0.390993, 0.380708, 0.284882, 0.301917, 0.219301, 0.239899, 0.275179, 0.271506, 0.271506, 0.271506, 0.271506, 0.18812, 0.264545, 0.17593, 0.25031, 0.247041, 0.18812, 0.21291, 0.196879, 0.216401, 0.236433, 0.236433, 0.247041, 0.359901, 0.264545, 0.339168, 0.352862, 0.352862, 0.332115, 0.366687, 0.291804, 0.339168, 0.433034, 0.387226, 0.465241, 0.454136, 0.461924, 0.486429, 0.444081, 0.366687, 0.465241, 0.472492, 0.352862, 0.26085, 0.243554, 0.318242, 0.219301, 0.209395, 0.25406, 0.25406, 0.185198, 0.243554, 0.284882, 0.264545, 0.30533, 0.247041, 0.257454, 0.275179, 0.284882, 0.359901, 0.377384, 0.359901, 0.342579, 0.458154, 0.549308, 0.570702, 0.5017, 0.653063, 0.671169, 0.545602, 0.56648, 0.632174, 0.657645, 0.538167, 0.509769, 0.433034, 0.418646, 0.390993, 0.384043, 0.370445, 0.335645, 0.318242, 0.328603, 0.301917, 0.291804, 0.301917, 0.264545, 0.243554, 0.243554, 0.222385, 0.298791, 0.209395, 0.229226, 0.191378, 0.206376, 0.144935, 0.132295, 0.173081, 0.191378, 0.122885, 0.125101, 0.106997, 0.179055, 0.164327, 0.219301, 0.219301, 0.144935, 0.109221, 0.161087, 0.100716, 0.064632, 0.064632, 0.071867, 0.078022, 0.094817, 0.086953, 0.158265, 0.247041, 0.194234, 0.179055, 0.264545, 0.206376, 0.161087, 0.132295, 0.088832, 0.038858, 0.021381, 0.034068, 0.060549, 0.069024, 0.120615, 0.179055, 0.120615, 0.182256, 0.203355, 0.203355, 0.275179, 0.26085, 0.222385, 0.225814, 0.264545, 0.25031, 0.229226, 0.30533, 0.30533, 0.30533, 0.40511, 0.505461, 0.497853, 0.497853, 0.490133, 0.40511, 0.418646, 0.505461, 0.5017, 0.480142, 0.480142, 0.374039, 0.394753, 0.4292, 0.525368, 0.42561, 0.422041, 0.509769, 0.483068, 0.436924, 0.534167, 0.538167, 0.450668, 0.394753, 0.30533, 0.295083, 0.366687, 0.271506, 0.268042, 0.257454, 0.236433, 0.232838, 0.332115, 0.321458, 0.324872, 0.284882, 0.26085, 0.264545, 0.257454, 0.206376, 0.275179, 0.257454, 0.25031, 0.25406, 0.311707, 0.394753, 0.422041, 0.394753, 0.486429, 0.401658, 0.301917, 0.308712, 0.301917, 0.30533, 0.225814, 0.219301, 0.17593, 0.284882, 0.182256, 0.196879, 0.268042, 0.268042, 0.291804, 0.288399, 0.301917, 0.30533, 0.281712, 0.26085, 0.298791, 0.291804, 0.377384, 0.40511, 0.328603, 0.335645, 0.342579, 0.418646, 0.394753, 0.483068, 0.394753, 0.42561, 0.418646, 0.444081, 0.377384, 0.288399, 0.225814, 0.271506, 0.25406, 0.278302, 0.264545, 0.247041, 0.257454, 0.17593, 0.247041, 0.328603, 0.328603, 0.321458, 0.239899, 0.268042, 0.275179, 0.275179, 0.342579, 0.374039, 0.36309, 0.440853, 0.538167, 0.626927, 0.534167, 0.468512, 0.480142, 0.40511, 0.414856, 0.328603, 0.308712, 0.311707, 0.311707, 0.247041, 0.17593, 0.247041, 0.243554, 0.196879, 0.206376, 0.18812, 0.139895, 0.134866, 0.122885, 0.090864, 0.067594, 0.102787, 0.137348, 0.102787, 0.144935, 0.106997, 0.161087, 0.271506, 0.222385], '')</t>
  </si>
  <si>
    <t>[310, 311, 312, 313, 314, 315, 316, 317, 318, 319, 320, 321, 338, 339, 342, 343, 344, 345, 346, 347, 348, 349, 350, 351, 352, 353, 354, 355, 356, 357, 358, 359, 360, 361, 362, 363, 364, 365, 366, 367, 370, 371, 372, 373, 374, 375, 417, 420, 421, 461, 462, 550, 551, 552, 553, 554, 555, 556, 557, 558, 559, 560, 633, 639, 640, 646, 649, 652, 653, 736, 737, 738]</t>
  </si>
  <si>
    <t>UPI00017304B6 status=activ</t>
  </si>
  <si>
    <t>([0.047319, 0.05306, 0.076542, 0.056825, 0.076542, 0.083462, 0.049374, 0.069024, 0.06184, 0.083462, 0.102787, 0.100716, 0.111485, 0.106997, 0.144935, 0.15284, 0.196879, 0.216401, 0.216401, 0.232838, 0.271506, 0.374039, 0.401658, 0.401658, 0.472492, 0.476583, 0.525368, 0.666105, 0.653063, 0.632174, 0.525368, 0.521092, 0.545602, 0.538167, 0.541878, 0.545602, 0.476583, 0.468512, 0.472492, 0.422041, 0.480142, 0.517562, 0.490133, 0.465241, 0.465241, 0.465241, 0.461924, 0.342579, 0.268042, 0.301917, 0.384043, 0.454136, 0.40511, 0.436924, 0.447574, 0.458154, 0.461924, 0.51388, 0.51388, 0.433034, 0.5017, 0.51388, 0.476583, 0.509769, 0.549308, 0.562014, 0.468512, 0.440853, 0.545602, 0.642678, 0.494003, 0.476583, 0.480142, 0.541878, 0.422041, 0.408655, 0.298791, 0.311707, 0.321458, 0.339168, 0.30533, 0.284882, 0.275179, 0.203355, 0.209395, 0.200174, 0.191378, 0.288399, 0.284882, 0.301917, 0.219301, 0.222385, 0.155435, 0.164327, 0.109221, 0.111485, 0.134866, 0.229226, 0.21291, 0.206376, 0.173081, 0.200174, 0.144935, 0.15008, 0.18812, 0.129801, 0.129801, 0.069024, 0.06312, 0.074921, 0.046336, 0.079919, 0.122885, 0.17593, 0.17593, 0.247041, 0.31487, 0.278302, 0.264545, 0.239899, 0.185198, 0.142424, 0.219301, 0.318242, 0.232838, 0.200174, 0.284882, 0.278302, 0.30533, 0.295083, 0.203355, 0.25031, 0.191378, 0.209395, 0.247041, 0.209395, 0.15284, 0.155435, 0.17593, 0.118441, 0.139895, 0.122885, 0.191378, 0.109221, 0.122885, 0.118441, 0.185198, 0.167087, 0.122885, 0.194234, 0.118441, 0.129801, 0.0704, 0.109221, 0.060549, 0.05306, 0.05306, 0.073402, 0.078022, 0.069024, 0.067594, 0.044297, 0.049374, 0.050641, 0.05306, 0.048328, 0.076542, 0.047319, 0.022306, 0.0198, 0.018106, 0.035586, 0.027463, 0.055536, 0.047319, 0.085092, 0.078022, 0.102787, 0.05306, 0.029376, 0.033407, 0.058088, 0.092881, 0.079919, 0.036378, 0.03976, 0.043307, 0.046336, 0.074921, 0.120615, 0.116183, 0.079919, 0.043307, 0.096677, 0.094817, 0.109221, 0.083462, 0.069024, 0.047319, 0.088832, 0.132295, 0.092881, 0.064632, 0.03976, 0.067594, 0.161087], '')</t>
  </si>
  <si>
    <t>[26, 27, 28, 29, 30, 31, 32, 33, 34, 35, 41, 57, 58, 60, 61, 63, 64, 65, 68, 69, 73]</t>
  </si>
  <si>
    <t>UPI00017304B7 status=activ</t>
  </si>
  <si>
    <t>([0.011903, 0.007645, 0.010372, 0.017797, 0.026892, 0.013437, 0.018106, 0.014075, 0.009977, 0.014315, 0.010372, 0.013613, 0.016257, 0.026338, 0.027463, 0.015078, 0.00962, 0.008895, 0.008895, 0.014075, 0.011106, 0.011518, 0.014075, 0.014075, 0.008156, 0.006795, 0.007315, 0.007177, 0.009401, 0.00962, 0.006078, 0.008624, 0.006421, 0.004161, 0.003246, 0.003212, 0.004315, 0.005249, 0.003757, 0.004921, 0.004388, 0.003727, 0.00359, 0.003177, 0.002705, 0.00407, 0.003821, 0.005318, 0.004689, 0.004646, 0.006245, 0.006701, 0.004835, 0.004483, 0.004247, 0.004646, 0.004921, 0.00543, 0.005623, 0.007877, 0.008409, 0.006567, 0.00777, 0.012727, 0.027463, 0.0198, 0.018787, 0.016257, 0.009401, 0.008276, 0.008409, 0.009096, 0.013821, 0.014075, 0.020522, 0.048328, 0.032017, 0.027463, 0.023534, 0.014075, 0.011903, 0.008075, 0.010509, 0.013821, 0.008723, 0.005623, 0.008525, 0.008624, 0.008075, 0.013613, 0.023087, 0.018415, 0.009294, 0.008895, 0.009728, 0.009977, 0.007495, 0.011518, 0.010509, 0.009187, 0.008276, 0.006194, 0.005799, 0.005623, 0.004611, 0.006482, 0.009728, 0.009401, 0.008804, 0.008804, 0.008409, 0.008895, 0.011669, 0.022667, 0.023087, 0.029376, 0.023087, 0.029376, 0.016257, 0.037156, 0.037156, 0.045352, 0.055536, 0.10481, 0.142424, 0.155435, 0.120615, 0.059222, 0.051831, 0.054297, 0.055536, 0.056825, 0.021816, 0.011106, 0.007315, 0.005872, 0.004611, 0.004358, 0.005318, 0.005872, 0.004358, 0.003671, 0.004775, 0.006533, 0.004899, 0.003757, 0.003246, 0.002688, 0.003727, 0.002606, 0.002396, 0.002555, 0.001709, 0.001743, 0.002581, 0.003804, 0.003671, 0.00389, 0.005318, 0.004899, 0.006194, 0.006142, 0.009401, 0.006894, 0.007091, 0.008723, 0.012727, 0.012727, 0.022667, 0.025762, 0.059222, 0.071867, 0.11371, 0.222385, 0.377384, 0.366687, 0.394753, 0.497853, 0.632174, 0.632174, 0.529623, 0.525368, 0.525368, 0.5017, 0.63748, 0.622677, 0.690604, 0.553315, 0.712013, 0.562014, 0.497853, 0.398279, 0.422041, 0.422041, 0.41194, 0.387226, 0.401658, 0.281712, 0.185198, 0.18812, 0.11371, 0.170161, 0.185198, 0.191378, 0.191378, 0.102787, 0.116183, 0.106997, 0.111485, 0.054297, 0.056825, 0.078022, 0.11371, 0.10481, 0.116183, 0.118441, 0.094817, 0.092881, 0.170161, 0.257454, 0.200174, 0.222385, 0.239899, 0.239899, 0.239899, 0.236433, 0.26085, 0.25031, 0.26085, 0.26085, 0.308712, 0.394753, 0.374039, 0.418646, 0.339168, 0.225814, 0.222385, 0.173081, 0.158265, 0.158265, 0.173081, 0.222385, 0.308712, 0.203355, 0.196879, 0.295083, 0.257454, 0.239899, 0.243554, 0.229226, 0.219301, 0.264545, 0.275179, 0.288399, 0.295083, 0.284882, 0.342579, 0.346032, 0.349426, 0.377384, 0.295083, 0.21291, 0.216401, 0.182256, 0.284882, 0.298791, 0.298791, 0.243554, 0.264545, 0.25406, 0.26085, 0.288399, 0.264545, 0.17593, 0.10481, 0.102787, 0.111485, 0.090864, 0.098513, 0.081712, 0.034068, 0.050641, 0.078022, 0.059222, 0.073402, 0.073402, 0.079919, 0.074921, 0.132295, 0.18812, 0.100716, 0.100716, 0.164327, 0.120615, 0.127496, 0.191378, 0.182256, 0.161087, 0.18812, 0.17593, 0.281712, 0.390993, 0.318242, 0.247041, 0.281712, 0.203355, 0.122885, 0.122885, 0.129801, 0.120615, 0.142424, 0.158265, 0.158265, 0.167087, 0.164327, 0.167087, 0.194234, 0.122885, 0.11371, 0.094817, 0.100716, 0.102787, 0.10481, 0.079919, 0.134866, 0.076542, 0.067594, 0.134866, 0.073402, 0.043307, 0.045352, 0.040537, 0.071867, 0.0704, 0.035586, 0.034068, 0.054297, 0.024393, 0.023087, 0.045352, 0.071867, 0.05306, 0.058088, 0.044297, 0.048328, 0.036378, 0.05306, 0.05306, 0.045352, 0.074921, 0.118441, 0.06312, 0.064632, 0.064632, 0.064632, 0.06312, 0.092881, 0.073402, 0.111485, 0.170161, 0.142424, 0.11371, 0.11371, 0.073402, 0.079919, 0.158265], '')</t>
  </si>
  <si>
    <t>[178, 179, 180, 181, 182, 183, 184, 185, 186, 187, 188, 189]</t>
  </si>
  <si>
    <t>UPI00017304B8 status=activ</t>
  </si>
  <si>
    <t>([0.009096, 0.013016, 0.017447, 0.017447, 0.014075, 0.019401, 0.014075, 0.01078, 0.013437, 0.010509, 0.00962, 0.007177, 0.01204, 0.009728, 0.005992, 0.005799, 0.004899, 0.00543, 0.007645, 0.007645, 0.013613, 0.009483, 0.00962, 0.007315, 0.006421, 0.006039, 0.006374, 0.008804, 0.01078, 0.009865, 0.016021, 0.023534, 0.054297, 0.031287, 0.018415, 0.033407, 0.033407, 0.078022, 0.043307, 0.042364, 0.047319, 0.043307, 0.074921, 0.081712, 0.147574, 0.232838, 0.324872, 0.275179, 0.281712, 0.31487, 0.278302, 0.158265, 0.155435, 0.129801, 0.127496, 0.243554, 0.278302, 0.268042, 0.182256, 0.264545, 0.243554, 0.311707, 0.311707, 0.206376, 0.191378, 0.18812, 0.088832, 0.050641, 0.028107, 0.021816, 0.020522, 0.018787, 0.035586, 0.03976, 0.047319, 0.047319, 0.046336, 0.038042, 0.021381, 0.038858, 0.03976, 0.023534, 0.012491, 0.014075, 0.013821, 0.009728, 0.006988, 0.007877, 0.008525, 0.008409, 0.009187, 0.009187, 0.013613, 0.013613, 0.012491, 0.009483, 0.015344, 0.014586, 0.018106, 0.018415, 0.017447, 0.017797, 0.035586, 0.078022, 0.044297, 0.046336, 0.064632, 0.066181, 0.098513, 0.15284, 0.158265, 0.167087, 0.173081, 0.173081, 0.122885, 0.129801, 0.185198, 0.18812, 0.185198, 0.179055, 0.26085, 0.225814, 0.236433, 0.182256, 0.098513, 0.088832, 0.144935, 0.085092, 0.139895, 0.161087, 0.158265, 0.271506, 0.275179, 0.284882, 0.203355, 0.161087, 0.100716, 0.098513, 0.054297, 0.034884, 0.034884, 0.042364, 0.058088, 0.025316, 0.033407, 0.047319, 0.046336, 0.056825, 0.069024, 0.03976, 0.042364, 0.048328, 0.048328, 0.021816, 0.020522, 0.033407, 0.069024, 0.067594, 0.073402, 0.127496, 0.18812, 0.18812, 0.076542, 0.041405, 0.051831, 0.026338, 0.043307, 0.079919, 0.071867, 0.118441, 0.185198, 0.090864, 0.078022, 0.044297, 0.058088, 0.034068, 0.036378, 0.021816, 0.035586, 0.035586, 0.0198, 0.018787, 0.0198, 0.028695, 0.048328, 0.048328, 0.086953, 0.0704, 0.064632, 0.064632, 0.043307, 0.046336, 0.096677, 0.106997, 0.106997, 0.167087, 0.264545, 0.26085, 0.308712, 0.308712, 0.308712, 0.398279, 0.284882, 0.281712, 0.26085, 0.271506, 0.271506, 0.268042, 0.301917, 0.311707, 0.308712, 0.308712, 0.216401, 0.15008, 0.142424, 0.222385, 0.15008, 0.060549, 0.059222, 0.079919, 0.048328, 0.022306, 0.022306, 0.044297, 0.026338, 0.05306, 0.028695, 0.051831, 0.05306, 0.048328, 0.048328, 0.05306, 0.044297, 0.074921, 0.069024, 0.064632, 0.038858, 0.0704, 0.100716, 0.058088, 0.066181, 0.106997, 0.191378, 0.129801, 0.059222, 0.090864, 0.049374, 0.050641, 0.055536, 0.056825, 0.058088, 0.032677, 0.017797, 0.031287, 0.020876, 0.028107, 0.022306, 0.026892, 0.019401, 0.024826, 0.037156, 0.020165, 0.014586, 0.01078, 0.013613], '')</t>
  </si>
  <si>
    <t>UPI00017304B9 status=activ</t>
  </si>
  <si>
    <t>([0.257454, 0.161087, 0.15008, 0.191378, 0.17593, 0.164327, 0.191378, 0.137348, 0.164327, 0.137348, 0.15284, 0.092881, 0.092881, 0.088832, 0.083462, 0.127496, 0.120615, 0.116183, 0.120615, 0.185198, 0.185198, 0.26085, 0.346032, 0.380708, 0.374039, 0.328603, 0.359901, 0.366687, 0.414856, 0.40511, 0.468512, 0.468512, 0.604312, 0.505461, 0.398279, 0.40511, 0.40511, 0.324872, 0.324872, 0.332115, 0.335645, 0.324872, 0.328603, 0.216401, 0.161087, 0.161087, 0.161087, 0.106997, 0.102787, 0.076542, 0.047319, 0.023963, 0.024393, 0.026338, 0.030003, 0.031287, 0.019109, 0.011106, 0.017447, 0.010509, 0.009096, 0.006701, 0.005011, 0.004208, 0.005683, 0.006894, 0.007031, 0.009187, 0.013613, 0.014075, 0.015344, 0.025316, 0.051831, 0.043307, 0.033407, 0.025316, 0.049374, 0.056825, 0.120615, 0.125101, 0.155435, 0.132295, 0.209395, 0.229226, 0.295083, 0.216401, 0.222385, 0.129801, 0.083462, 0.078022, 0.078022, 0.120615, 0.069024, 0.03976, 0.05306, 0.064632, 0.076542, 0.038042, 0.033407, 0.031287, 0.028107, 0.040537, 0.035586, 0.018415, 0.028695, 0.028107, 0.038858, 0.038042, 0.076542, 0.127496, 0.106997, 0.11371, 0.109221, 0.142424, 0.147574, 0.142424, 0.102787, 0.111485, 0.194234, 0.271506, 0.194234, 0.200174, 0.134866, 0.216401, 0.335645, 0.352862, 0.243554, 0.288399, 0.281712, 0.191378, 0.120615, 0.144935, 0.083462, 0.079919, 0.098513, 0.094817, 0.109221, 0.15284, 0.182256, 0.182256, 0.209395, 0.301917, 0.21291, 0.206376, 0.196879, 0.194234, 0.155435, 0.25406, 0.164327, 0.100716, 0.137348, 0.219301, 0.219301, 0.264545, 0.268042, 0.179055, 0.278302, 0.170161, 0.185198, 0.17593, 0.203355, 0.182256, 0.182256, 0.182256, 0.268042, 0.18812, 0.17593, 0.21291, 0.122885, 0.167087, 0.278302, 0.324872, 0.31487, 0.31487, 0.359901, 0.370445, 0.476583, 0.387226, 0.486429, 0.472492, 0.529623, 0.408655, 0.401658, 0.30533, 0.324872, 0.324872, 0.418646, 0.422041, 0.332115, 0.352862, 0.394753, 0.281712, 0.264545, 0.278302, 0.291804, 0.291804, 0.291804, 0.194234, 0.17593, 0.167087, 0.170161, 0.11371, 0.203355, 0.200174, 0.200174, 0.206376, 0.229226, 0.196879, 0.194234, 0.288399, 0.384043, 0.380708, 0.476583, 0.440853, 0.359901, 0.278302, 0.278302, 0.239899, 0.332115, 0.433034, 0.450668, 0.444081, 0.534167, 0.51388, 0.529623, 0.553315, 0.538167, 0.390993, 0.377384, 0.349426, 0.352862, 0.342579, 0.339168, 0.239899, 0.278302, 0.359901, 0.318242, 0.31487, 0.26085, 0.257454, 0.243554, 0.167087, 0.10481, 0.049374, 0.045352, 0.042364, 0.037156, 0.034884, 0.083462, 0.06184, 0.081712, 0.078022, 0.085092, 0.090864, 0.161087, 0.102787, 0.055536, 0.127496, 0.111485, 0.118441, 0.120615, 0.120615, 0.15008, 0.25406, 0.390993, 0.30533, 0.222385, 0.311707, 0.408655, 0.398279, 0.490133, 0.384043, 0.291804, 0.291804, 0.275179, 0.268042, 0.239899, 0.236433, 0.173081, 0.196879, 0.158265, 0.096677, 0.096677, 0.056825, 0.049374, 0.026338, 0.049374, 0.086953, 0.048328, 0.029376, 0.028695, 0.030611, 0.051831, 0.092881, 0.102787, 0.11371, 0.06312, 0.129801, 0.129801, 0.167087, 0.11371, 0.21291, 0.328603, 0.328603, 0.356642, 0.346032, 0.30533, 0.26085, 0.173081, 0.26085, 0.332115, 0.346032, 0.346032, 0.352862, 0.232838, 0.232838, 0.15284, 0.239899, 0.15284, 0.243554, 0.236433, 0.275179, 0.275179, 0.161087, 0.170161, 0.206376, 0.132295, 0.15008, 0.179055, 0.18812, 0.209395, 0.206376, 0.111485, 0.10481, 0.06312, 0.129801, 0.106997, 0.134866, 0.127496, 0.200174, 0.11371, 0.073402, 0.094817, 0.073402, 0.127496, 0.122885, 0.078022, 0.137348, 0.21291, 0.132295, 0.194234, 0.10481, 0.111485, 0.116183, 0.067594, 0.106997, 0.106997, 0.06312, 0.078022, 0.049374, 0.040537, 0.041405, 0.0704, 0.066181, 0.066181, 0.066181, 0.031287, 0.032017, 0.018787, 0.019109, 0.021816, 0.022306, 0.041405, 0.037156, 0.078022, 0.132295, 0.066181, 0.067594, 0.118441, 0.120615, 0.109221, 0.127496, 0.196879, 0.18812, 0.10481, 0.073402, 0.073402, 0.15008, 0.26085, 0.26085, 0.179055, 0.243554, 0.243554, 0.236433, 0.236433, 0.206376, 0.206376, 0.232838, 0.158265, 0.164327, 0.164327, 0.161087, 0.161087, 0.18812, 0.194234, 0.209395, 0.295083, 0.200174, 0.194234, 0.102787, 0.142424, 0.194234, 0.164327, 0.129801, 0.100716, 0.079919, 0.059222, 0.03976, 0.0704, 0.111485], '')</t>
  </si>
  <si>
    <t>[32, 33, 180, 222, 223, 224, 225, 226]</t>
  </si>
  <si>
    <t>UPI00017304BA status=activ</t>
  </si>
  <si>
    <t>([0.004835, 0.006567, 0.008804, 0.007877, 0.006482, 0.008156, 0.010131, 0.015694, 0.011903, 0.010672, 0.00962, 0.00962, 0.013613, 0.014315, 0.026892, 0.036378, 0.074921, 0.088832, 0.134866, 0.206376, 0.278302, 0.271506, 0.281712, 0.284882, 0.25406, 0.284882, 0.30533, 0.308712, 0.284882, 0.301917, 0.366687, 0.461924, 0.454136, 0.454136, 0.374039, 0.374039, 0.401658, 0.308712, 0.301917, 0.311707, 0.257454, 0.18812, 0.206376, 0.196879, 0.194234, 0.194234, 0.25031, 0.247041, 0.247041, 0.216401, 0.281712, 0.281712, 0.268042, 0.225814, 0.239899, 0.332115, 0.308712, 0.236433, 0.25406, 0.216401, 0.144935, 0.118441, 0.179055, 0.232838, 0.167087, 0.167087, 0.271506, 0.275179, 0.25406, 0.271506, 0.31487, 0.243554, 0.243554, 0.239899, 0.342579, 0.346032, 0.328603, 0.257454, 0.328603, 0.408655, 0.36309, 0.36309, 0.42561, 0.40511, 0.40511, 0.483068, 0.408655, 0.308712, 0.298791, 0.275179, 0.185198, 0.125101, 0.203355, 0.21291, 0.225814, 0.122885, 0.120615, 0.129801, 0.170161, 0.170161, 0.15284, 0.155435, 0.161087, 0.167087, 0.170161, 0.194234, 0.167087, 0.173081, 0.264545, 0.209395, 0.15284, 0.25031, 0.278302, 0.26085, 0.278302, 0.196879, 0.275179, 0.236433, 0.222385, 0.196879, 0.18812, 0.191378, 0.191378, 0.271506, 0.284882, 0.216401, 0.142424, 0.179055, 0.219301, 0.194234, 0.236433, 0.324872, 0.264545, 0.275179, 0.243554, 0.185198, 0.25031, 0.25031], '')</t>
  </si>
  <si>
    <t>UPI00017304BB status=activ</t>
  </si>
  <si>
    <t>([0.003405, 0.003461, 0.002396, 0.002503, 0.001748, 0.001872, 0.002688, 0.002078, 0.0028, 0.00225, 0.001709, 0.00225, 0.00225, 0.002078, 0.002555, 0.001533, 0.00146, 0.000945, 0.00076, 0.00076, 0.000747, 0.000859, 0.000854, 0.00155, 0.001048, 0.001748, 0.001374, 0.000721, 0.001271, 0.000631, 0.001172, 0.001335, 0.000906, 0.000842, 0.000464, 0.000468, 0.000842, 0.000391, 0.000326, 0.000301, 0.000301, 0.000305, 0.000142, 7.3e-05, 3.4e-05, 7.7e-05, 3.9e-05, 4.3e-05, 4.7e-05, 2.6e-05, 5.6e-05, 2.6e-05, 2.6e-05, 2.6e-05, 2.6e-05, 2.6e-05, 3e-05, 1.7e-05, 1.7e-05, 1.7e-05, 3e-05, 6e-05, 0.000137, 0.000283, 0.000674, 0.000661, 0.000721, 0.000713, 0.000893, 0.001318, 0.001318, 0.000567, 0.000687, 0.001, 0.001675, 0.002662, 0.003431, 0.002349, 0.00231, 0.00246, 0.002482, 0.001906, 0.001808, 0.001967, 0.001172, 0.001202, 0.001722, 0.00103, 0.001048, 0.000743, 0.000468, 0.000876, 0.00155, 0.001408, 0.001541, 0.001434, 0.001499, 0.001112, 0.001061, 0.001623, 0.001602, 0.001602, 0.002529, 0.001649, 0.000923, 0.001499, 0.00076, 0.000442, 0.000421, 0.000532, 0.000614, 0.000507, 0.000232, 0.000253, 0.000558, 0.00021, 0.000163, 6.9e-05, 6.9e-05, 6.9e-05, 7.3e-05, 7.3e-05, 0.000163, 6.9e-05, 6.9e-05, 0.000142, 0.000146, 0.000386, 0.000773, 0.001383, 0.001417, 0.001722, 0.002327, 0.003366, 0.002503, 0.001855, 0.003079, 0.002976, 0.004247, 0.006894], '')</t>
  </si>
  <si>
    <t>UPI00017304BC status=activ</t>
  </si>
  <si>
    <t>([0.17593, 0.122885, 0.185198, 0.25031, 0.185198, 0.268042, 0.342579, 0.356642, 0.377384, 0.318242, 0.332115, 0.36309, 0.291804, 0.301917, 0.301917, 0.271506, 0.257454, 0.332115, 0.40511, 0.401658, 0.483068, 0.41194, 0.476583, 0.458154, 0.359901, 0.447574, 0.42561, 0.356642, 0.36309, 0.288399, 0.377384, 0.281712, 0.25031, 0.321458, 0.25406, 0.257454, 0.257454, 0.243554, 0.206376, 0.206376, 0.229226, 0.229226, 0.295083, 0.229226, 0.203355, 0.206376, 0.18812, 0.109221, 0.088832, 0.096677, 0.102787, 0.100716, 0.155435, 0.15284, 0.161087, 0.194234, 0.18812, 0.219301, 0.311707, 0.335645, 0.36309, 0.219301, 0.229226, 0.222385, 0.335645, 0.332115, 0.342579, 0.352862, 0.41194, 0.450668, 0.349426, 0.42561, 0.387226, 0.4292, 0.458154, 0.447574, 0.517562, 0.509769, 0.497853, 0.461924, 0.387226, 0.401658, 0.51388, 0.390993, 0.359901, 0.324872, 0.352862, 0.4292, 0.422041, 0.36309, 0.394753, 0.414856, 0.414856, 0.454136, 0.356642, 0.356642, 0.366687, 0.222385, 0.229226, 0.206376, 0.229226, 0.30533, 0.225814, 0.243554, 0.346032, 0.308712, 0.239899, 0.161087, 0.098513, 0.096677, 0.167087, 0.11371, 0.161087, 0.15008, 0.15008, 0.219301, 0.147574, 0.155435, 0.222385, 0.147574, 0.111485, 0.134866, 0.144935, 0.127496, 0.071867, 0.076542, 0.118441, 0.144935, 0.15008, 0.232838, 0.25031, 0.164327, 0.26085, 0.179055, 0.155435, 0.144935, 0.147574, 0.185198, 0.17593, 0.200174, 0.25031, 0.301917, 0.268042, 0.26085, 0.352862, 0.447574, 0.332115, 0.26085, 0.291804, 0.408655, 0.328603, 0.308712, 0.30533, 0.206376, 0.229226, 0.182256, 0.122885, 0.118441, 0.15284, 0.161087, 0.167087, 0.134866, 0.094817, 0.10481, 0.086953, 0.086953, 0.043307, 0.086953, 0.139895, 0.144935, 0.116183, 0.142424, 0.147574, 0.236433, 0.232838, 0.30533, 0.295083, 0.374039, 0.384043, 0.370445, 0.247041, 0.247041, 0.284882, 0.408655, 0.408655, 0.408655, 0.328603, 0.4292, 0.339168, 0.295083, 0.291804, 0.268042, 0.311707, 0.321458, 0.219301, 0.203355, 0.170161, 0.222385, 0.15008, 0.155435, 0.15284, 0.225814, 0.144935, 0.118441, 0.06312, 0.047319, 0.06312, 0.048328, 0.05306, 0.086953, 0.10481, 0.10481, 0.10481, 0.098513, 0.051831, 0.092881, 0.164327, 0.196879, 0.164327, 0.236433, 0.216401, 0.147574, 0.147574, 0.232838, 0.318242, 0.318242, 0.366687, 0.321458, 0.440853, 0.394753, 0.308712, 0.243554, 0.268042, 0.268042, 0.275179, 0.288399, 0.200174, 0.196879, 0.203355, 0.203355, 0.216401, 0.219301, 0.219301, 0.182256, 0.185198, 0.102787, 0.179055, 0.11371, 0.11371, 0.066181, 0.076542, 0.109221, 0.164327, 0.073402, 0.096677, 0.100716, 0.155435, 0.15008, 0.088832, 0.069024, 0.069024, 0.079919, 0.085092, 0.15008, 0.182256, 0.109221, 0.111485, 0.094817, 0.144935, 0.139895, 0.216401, 0.229226, 0.275179, 0.278302, 0.380708, 0.278302, 0.161087, 0.116183, 0.118441, 0.111485, 0.139895, 0.173081, 0.158265, 0.155435, 0.137348, 0.100716, 0.161087, 0.278302, 0.18812, 0.10481, 0.074921, 0.074921, 0.043307, 0.038042, 0.040537, 0.023963, 0.045352, 0.086953, 0.122885, 0.200174, 0.321458, 0.311707, 0.346032, 0.239899, 0.158265, 0.179055, 0.26085, 0.271506, 0.25406, 0.332115, 0.370445, 0.394753, 0.387226, 0.494003, 0.494003, 0.394753, 0.486429, 0.483068, 0.454136, 0.483068, 0.359901, 0.225814, 0.134866, 0.081712, 0.142424, 0.232838, 0.222385, 0.21291, 0.203355, 0.219301, 0.15008, 0.185198, 0.247041, 0.243554, 0.203355, 0.225814, 0.298791, 0.219301, 0.182256, 0.219301, 0.17593, 0.209395, 0.206376, 0.31487, 0.36309, 0.366687, 0.271506, 0.264545, 0.278302, 0.196879, 0.10481, 0.17593, 0.194234, 0.194234, 0.203355, 0.209395, 0.122885, 0.109221, 0.158265, 0.120615, 0.092881, 0.074921, 0.094817, 0.109221, 0.10481, 0.122885, 0.0704, 0.116183, 0.116183, 0.094817, 0.158265, 0.275179, 0.229226, 0.25031, 0.222385, 0.236433, 0.229226, 0.288399, 0.288399, 0.216401, 0.21291, 0.21291, 0.271506, 0.236433, 0.328603, 0.247041, 0.257454, 0.335645, 0.352862, 0.271506, 0.232838, 0.222385, 0.206376, 0.144935, 0.164327, 0.209395, 0.125101, 0.137348, 0.161087, 0.116183, 0.15284, 0.225814, 0.264545, 0.18812, 0.170161, 0.134866, 0.203355, 0.122885, 0.137348, 0.122885, 0.206376, 0.284882, 0.291804, 0.291804, 0.321458, 0.284882, 0.284882, 0.335645, 0.243554, 0.239899, 0.352862, 0.390993, 0.308712, 0.219301, 0.342579, 0.418646, 0.346032, 0.318242, 0.408655, 0.401658, 0.335645, 0.232838, 0.257454, 0.243554, 0.229226, 0.288399, 0.298791, 0.275179, 0.311707, 0.40511, 0.311707, 0.26085, 0.170161, 0.216401, 0.311707, 0.275179, 0.200174, 0.31487, 0.349426, 0.268042, 0.191378, 0.25406, 0.247041, 0.125101, 0.129801, 0.071867, 0.073402, 0.076542, 0.06312, 0.076542, 0.076542, 0.132295, 0.155435, 0.225814, 0.271506, 0.295083, 0.194234, 0.243554, 0.158265, 0.15008, 0.222385, 0.291804, 0.26085, 0.257454, 0.36309, 0.275179, 0.284882, 0.284882, 0.194234, 0.142424, 0.067594, 0.071867, 0.079919, 0.090864, 0.055536, 0.055536, 0.028695, 0.059222, 0.038858, 0.074921, 0.085092, 0.051831, 0.033407, 0.045352, 0.047319, 0.03976, 0.041405, 0.074921, 0.074921, 0.074921, 0.129801, 0.219301, 0.127496, 0.078022, 0.067594, 0.120615, 0.120615, 0.185198, 0.173081, 0.268042, 0.247041, 0.196879, 0.291804, 0.328603, 0.243554, 0.295083, 0.219301, 0.219301, 0.225814, 0.225814, 0.308712, 0.222385, 0.209395, 0.268042, 0.332115, 0.25031, 0.25406, 0.257454, 0.25406, 0.257454, 0.182256, 0.155435, 0.125101, 0.125101, 0.098513, 0.090864, 0.116183, 0.170161, 0.182256, 0.17593, 0.147574, 0.088832, 0.120615, 0.147574, 0.173081, 0.17593, 0.295083, 0.185198, 0.18812, 0.094817, 0.10481, 0.15008, 0.17593, 0.173081, 0.179055, 0.21291, 0.225814, 0.229226, 0.278302, 0.232838, 0.219301, 0.264545, 0.264545, 0.335645, 0.31487, 0.288399, 0.25406, 0.185198, 0.185198, 0.144935, 0.216401, 0.167087, 0.18812, 0.185198, 0.25406, 0.167087, 0.167087, 0.247041, 0.139895, 0.078022, 0.127496, 0.125101, 0.134866, 0.179055, 0.122885, 0.137348, 0.179055, 0.209395, 0.243554, 0.26085, 0.191378, 0.243554, 0.243554, 0.247041, 0.167087, 0.116183, 0.18812, 0.236433, 0.185198, 0.30533, 0.394753, 0.394753, 0.308712, 0.17593, 0.179055, 0.225814, 0.122885, 0.118441, 0.096677, 0.060549, 0.100716, 0.21291, 0.132295, 0.10481, 0.106997, 0.203355, 0.191378, 0.109221, 0.081712, 0.081712, 0.071867, 0.079919, 0.054297, 0.098513, 0.155435, 0.155435, 0.083462, 0.139895, 0.129801, 0.094817, 0.118441, 0.090864, 0.040537, 0.066181, 0.085092, 0.094817, 0.038042, 0.073402, 0.100716, 0.059222, 0.034884, 0.038042, 0.034068, 0.038858, 0.028695, 0.023087, 0.022306, 0.030003, 0.032677, 0.035586, 0.050641, 0.069024, 0.047319, 0.083462, 0.066181, 0.092881, 0.073402, 0.081712, 0.074921, 0.051831, 0.06312, 0.10481, 0.102787, 0.059222, 0.094817, 0.129801, 0.118441, 0.0704, 0.094817, 0.069024, 0.038858, 0.038858, 0.038858, 0.042364, 0.041405, 0.032017, 0.017138, 0.018106, 0.030003, 0.023087, 0.032017, 0.045352, 0.045352, 0.029376, 0.046336, 0.032677, 0.018787, 0.030003, 0.081712], '')</t>
  </si>
  <si>
    <t>[76, 77, 82]</t>
  </si>
  <si>
    <t>UPI00017304BD status=activ</t>
  </si>
  <si>
    <t>([0.025316, 0.015078, 0.016528, 0.027463, 0.020522, 0.030611, 0.032017, 0.024826, 0.018106, 0.022306, 0.032017, 0.042364, 0.041405, 0.054297, 0.040537, 0.021816, 0.042364, 0.040537, 0.040537, 0.023963, 0.027463, 0.024826, 0.043307, 0.051831, 0.021816, 0.020165, 0.016021, 0.018787, 0.028695, 0.051831, 0.05306, 0.05306, 0.059222, 0.10481, 0.079919, 0.161087, 0.25031, 0.167087, 0.102787, 0.102787, 0.116183, 0.059222, 0.054297, 0.056825, 0.058088, 0.069024, 0.127496, 0.167087, 0.139895, 0.15284, 0.15008, 0.088832, 0.043307, 0.037156, 0.042364, 0.073402, 0.086953, 0.038858, 0.035586, 0.034884, 0.06184, 0.10481, 0.116183, 0.096677, 0.102787, 0.058088, 0.11371, 0.048328, 0.033407, 0.021381, 0.010372, 0.011518, 0.021381, 0.037156, 0.037156, 0.032677, 0.017797, 0.017138, 0.038042, 0.036378, 0.064632, 0.073402, 0.030611, 0.031287, 0.030003, 0.021816, 0.031287, 0.021816, 0.041405, 0.044297, 0.088832, 0.200174, 0.139895, 0.076542], '')</t>
  </si>
  <si>
    <t>UPI00017304BE status=activ</t>
  </si>
  <si>
    <t>([0.055536, 0.106997, 0.090864, 0.030611, 0.045352, 0.023963, 0.014315, 0.009865, 0.008895, 0.006894, 0.007031, 0.006374, 0.007422, 0.008156, 0.005223, 0.005872, 0.004611, 0.005249, 0.003478, 0.003341, 0.003555, 0.00231, 0.002078, 0.001722, 0.002688, 0.002555, 0.003177, 0.003177, 0.004315, 0.005223, 0.00515, 0.006078, 0.009015, 0.008804, 0.01227, 0.013821, 0.016021, 0.016257, 0.009401, 0.016826, 0.009015, 0.005734, 0.005734, 0.004921, 0.006421, 0.004921, 0.003405, 0.002727, 0.0028, 0.002057, 0.001434, 0.001597, 0.001318, 0.001211, 0.001232, 0.001267, 0.001267, 0.00146, 0.002396, 0.002366, 0.002349, 0.002555, 0.003671, 0.00543, 0.004689, 0.005249, 0.005932, 0.006421, 0.007877, 0.008525, 0.008276, 0.012727, 0.009728, 0.007091, 0.006795, 0.005086, 0.005223, 0.005318, 0.005086, 0.004611, 0.004646, 0.003341, 0.003246, 0.003341, 0.003276, 0.004208, 0.003924, 0.004646, 0.004577, 0.003997, 0.005378, 0.006567, 0.004976, 0.006701, 0.011106, 0.010926, 0.009728, 0.006421, 0.009187, 0.00962, 0.00962, 0.009294, 0.017797, 0.017797, 0.008409, 0.008409, 0.005223, 0.003555, 0.00243, 0.003431, 0.003431, 0.002349, 0.001855, 0.001541, 0.001808, 0.002117, 0.002276, 0.00225, 0.003109, 0.001967, 0.001967, 0.002078, 0.002117, 0.001305, 0.001499, 0.001623, 0.001061, 0.001232, 0.001778, 0.001778, 0.00146, 0.001967, 0.00246, 0.002581, 0.00283, 0.002138, 0.001408, 0.001335, 0.002035, 0.002194, 0.003366, 0.003276, 0.001967, 0.00283, 0.003341, 0.004431, 0.006374, 0.010372, 0.010131, 0.009977, 0.010131, 0.008804, 0.005992, 0.005318, 0.004921, 0.006194, 0.007031, 0.006482, 0.005683, 0.003924, 0.003757, 0.002688, 0.001808, 0.001855, 0.002035, 0.001692, 0.000983, 0.001061, 0.000945, 0.000854, 0.000713, 0.000708, 0.001249, 0.001211, 0.001675, 0.002117, 0.001649, 0.001906, 0.002336, 0.002194, 0.002503, 0.001675, 0.001623, 0.001623, 0.001786, 0.001048, 0.001541, 0.002435, 0.001597, 0.001692, 0.001906, 0.001541, 0.001408, 0.000816, 0.001318, 0.000983, 0.001172, 0.001172, 0.001318, 0.001687, 0.002366, 0.002035, 0.002078, 0.002881, 0.00359, 0.005223, 0.005683, 0.005932, 0.004899, 0.007315, 0.005503, 0.007645, 0.008624, 0.010672, 0.011342, 0.007555, 0.009015, 0.006245, 0.005734, 0.005734, 0.005378, 0.004315, 0.004921, 0.006078, 0.004388, 0.00389, 0.002688, 0.002688, 0.002581, 0.002057, 0.00146, 0.001305, 0.001344, 0.001855, 0.001936, 0.003014, 0.003014, 0.003177, 0.003212, 0.004247, 0.00389, 0.004161, 0.00316, 0.002727, 0.002211, 0.002606, 0.003405, 0.004976, 0.004899, 0.003864, 0.004775, 0.004899, 0.007259, 0.004921, 0.004135, 0.003997, 0.002606, 0.00243, 0.001572, 0.002482, 0.00316, 0.003276, 0.003341, 0.004976, 0.005623, 0.006619, 0.006245, 0.004577, 0.003109, 0.004431, 0.005734, 0.00515, 0.004611, 0.003177, 0.003478, 0.003963, 0.004976, 0.005086, 0.006142, 0.006078, 0.004689, 0.004513, 0.003177, 0.00292, 0.00316, 0.003924, 0.004976, 0.006701, 0.006482, 0.010372, 0.008895, 0.007422, 0.008624, 0.011669, 0.019401, 0.027463, 0.020522, 0.015078, 0.030611, 0.055536], '')</t>
  </si>
  <si>
    <t>UPI00017304BF status=activ</t>
  </si>
  <si>
    <t>([0.155435, 0.111485, 0.083462, 0.132295, 0.074921, 0.098513, 0.127496, 0.125101, 0.125101, 0.147574, 0.144935, 0.170161, 0.132295, 0.209395, 0.164327, 0.158265, 0.144935, 0.10481, 0.142424, 0.229226, 0.229226, 0.147574, 0.206376, 0.271506, 0.257454, 0.268042, 0.264545, 0.271506, 0.219301, 0.268042, 0.284882, 0.332115, 0.25406, 0.288399, 0.247041, 0.352862, 0.268042, 0.26085, 0.229226, 0.209395, 0.229226, 0.219301, 0.30533, 0.268042, 0.185198, 0.179055, 0.182256, 0.18812, 0.206376, 0.284882, 0.264545, 0.268042, 0.167087, 0.147574, 0.092881, 0.120615, 0.056825, 0.055536, 0.106997, 0.173081, 0.10481, 0.054297, 0.044297, 0.026338, 0.0198, 0.034884, 0.03976, 0.055536, 0.05306, 0.045352, 0.045352, 0.025762, 0.023963, 0.049374, 0.102787, 0.137348, 0.147574, 0.26085, 0.342579, 0.339168, 0.366687, 0.370445, 0.450668, 0.394753, 0.480142, 0.538167, 0.4292, 0.4292, 0.461924, 0.461924, 0.42561, 0.433034, 0.538167, 0.534167, 0.408655, 0.422041, 0.468512, 0.349426, 0.236433, 0.206376, 0.206376, 0.109221, 0.173081, 0.185198, 0.271506, 0.182256, 0.236433, 0.342579, 0.25406, 0.25406, 0.170161, 0.206376, 0.127496, 0.071867, 0.073402, 0.122885, 0.109221, 0.055536, 0.090864, 0.155435, 0.11371, 0.067594, 0.079919, 0.086953, 0.045352, 0.044297, 0.085092, 0.0704, 0.060549, 0.05306, 0.059222, 0.102787, 0.078022, 0.076542, 0.086953, 0.069024, 0.067594, 0.0704, 0.073402, 0.085092, 0.03976, 0.081712, 0.106997, 0.094817, 0.092881, 0.15284, 0.092881, 0.085092, 0.047319, 0.026338, 0.049374, 0.051831, 0.056825, 0.05306, 0.059222, 0.051831, 0.035586, 0.029376, 0.026338, 0.047319, 0.040537, 0.046336, 0.038858, 0.056825, 0.058088, 0.054297, 0.034068, 0.067594, 0.076542, 0.144935, 0.147574, 0.081712, 0.071867, 0.066181, 0.098513, 0.085092, 0.073402, 0.098513, 0.06312, 0.066181, 0.074921, 0.074921, 0.079919, 0.094817, 0.044297, 0.079919, 0.06184, 0.079919, 0.03976, 0.03976, 0.041405, 0.037156, 0.035586, 0.035586, 0.0198, 0.017797, 0.032017, 0.035586, 0.046336, 0.048328, 0.054297, 0.026338, 0.027463, 0.044297, 0.020876, 0.03976, 0.037156, 0.024826, 0.024393, 0.045352, 0.022667, 0.01227, 0.021816, 0.023087, 0.015694, 0.025762, 0.020876, 0.019401, 0.033407, 0.034068, 0.038858, 0.026338, 0.026338, 0.017138, 0.0198, 0.034884, 0.032677, 0.019109, 0.019109, 0.026338, 0.027463, 0.025316, 0.046336, 0.049374, 0.045352, 0.058088, 0.058088, 0.03976, 0.042364, 0.042364, 0.022306, 0.034884, 0.020522, 0.041405, 0.034068, 0.017138, 0.014075, 0.008723, 0.010131, 0.017447, 0.016528, 0.015078, 0.014075, 0.008624, 0.005932, 0.007877, 0.008895, 0.009401, 0.010131, 0.009483, 0.010131, 0.016257, 0.016021, 0.025762, 0.023534, 0.047319, 0.064632, 0.037156, 0.045352, 0.0704, 0.034884, 0.019109, 0.0198, 0.038042, 0.092881, 0.079919, 0.047319, 0.026338, 0.019401, 0.023534, 0.018787, 0.013437, 0.010672, 0.008624, 0.008002, 0.006039, 0.004315, 0.003963], '')</t>
  </si>
  <si>
    <t>[85, 92, 93]</t>
  </si>
  <si>
    <t>UPI00017304C0 status=activ</t>
  </si>
  <si>
    <t>([0.074921, 0.106997, 0.078022, 0.06184, 0.05306, 0.071867, 0.092881, 0.11371, 0.094817, 0.0704, 0.078022, 0.094817, 0.096677, 0.134866, 0.191378, 0.229226, 0.298791, 0.366687, 0.374039, 0.458154, 0.472492, 0.450668, 0.454136, 0.521092, 0.585406, 0.661982, 0.648219, 0.699094, 0.608892, 0.694846, 0.801317, 0.834292, 0.859585, 0.859585, 0.759478, 0.754692, 0.724957, 0.657645, 0.56648, 0.562014, 0.472492, 0.450668, 0.472492, 0.476583, 0.468512, 0.480142, 0.414856, 0.433034, 0.408655, 0.418646, 0.414856, 0.414856, 0.401658, 0.308712, 0.31487, 0.377384, 0.356642, 0.346032, 0.408655, 0.461924, 0.525368, 0.608892, 0.632174, 0.622677, 0.538167, 0.545602, 0.557691, 0.632174, 0.534167, 0.51388, 0.604312, 0.59917, 0.575842, 0.59917, 0.58069, 0.570702, 0.545602, 0.585406, 0.58069, 0.538167, 0.562014, 0.5017, 0.454136, 0.447574, 0.461924, 0.521092, 0.521092, 0.521092, 0.529623, 0.59508, 0.59508, 0.517562, 0.436924, 0.444081, 0.444081, 0.529623, 0.521092, 0.480142, 0.480142, 0.490133, 0.497853, 0.472492, 0.534167, 0.613573, 0.538167, 0.529623, 0.538167, 0.538167, 0.529623, 0.545602, 0.575842, 0.604312, 0.690604, 0.716283, 0.76285, 0.680603, 0.690604, 0.707965, 0.784345, 0.779859, 0.707965, 0.728858, 0.728858, 0.720929, 0.703578, 0.771762, 0.771762, 0.754692, 0.771762, 0.759478, 0.73685, 0.724957, 0.703578, 0.666105, 0.750527, 0.675549, 0.771762, 0.741537, 0.716283], '')</t>
  </si>
  <si>
    <t>[23, 24, 25, 26, 27, 28, 29, 30, 31, 32, 33, 34, 35, 36, 37, 38, 39, 60, 61, 62, 63, 64, 65, 66, 67, 68, 69, 70, 71, 72, 73, 74, 75, 76, 77, 78, 79, 80, 81, 85, 86, 87, 88, 89, 90, 91, 95, 96, 102, 103, 104, 105, 106, 107, 108, 109, 110, 111, 112, 113, 114, 115, 116, 117, 118, 119, 120, 121, 122, 123, 124, 125, 126, 127, 128, 129, 130, 131, 132, 133, 134, 135, 136, 137, 138]</t>
  </si>
  <si>
    <t>84)</t>
  </si>
  <si>
    <t>UPI00017304C2 status=activ</t>
  </si>
  <si>
    <t>([0.030611, 0.035586, 0.019109, 0.028107, 0.023534, 0.032017, 0.047319, 0.050641, 0.064632, 0.094817, 0.116183, 0.10481, 0.11371, 0.127496, 0.081712, 0.134866, 0.134866, 0.102787, 0.102787, 0.11371, 0.083462, 0.129801, 0.074921, 0.083462, 0.048328, 0.060549, 0.028695, 0.023087, 0.030611, 0.032677, 0.028107, 0.018787, 0.033407, 0.028695, 0.056825, 0.10481, 0.090864, 0.043307, 0.06312, 0.129801, 0.064632, 0.067594, 0.064632, 0.081712, 0.069024, 0.0704, 0.088832, 0.15008, 0.17593, 0.173081, 0.167087, 0.182256, 0.185198, 0.102787, 0.088832, 0.043307, 0.022306, 0.029376, 0.037156, 0.042364, 0.036378, 0.076542, 0.118441, 0.129801, 0.158265, 0.268042, 0.349426, 0.349426, 0.398279, 0.41194, 0.401658, 0.4292, 0.4292, 0.387226, 0.408655, 0.450668, 0.58069, 0.618285, 0.562014, 0.525368, 0.517562, 0.447574, 0.447574, 0.42561, 0.328603, 0.387226, 0.36309, 0.284882, 0.200174, 0.164327, 0.132295, 0.127496, 0.10481, 0.096677, 0.11371, 0.17593, 0.167087, 0.179055, 0.26085, 0.219301, 0.328603, 0.247041, 0.232838, 0.219301, 0.142424, 0.216401, 0.216401, 0.243554, 0.324872, 0.321458, 0.236433, 0.26085, 0.264545, 0.18812, 0.11371, 0.096677, 0.043307, 0.044297, 0.048328, 0.05306, 0.079919, 0.083462, 0.118441, 0.116183, 0.129801, 0.132295, 0.132295, 0.0704, 0.076542, 0.079919, 0.116183, 0.203355, 0.185198, 0.206376, 0.308712, 0.401658, 0.42561, 0.521092, 0.505461, 0.387226, 0.377384, 0.394753, 0.414856, 0.380708, 0.454136, 0.440853, 0.545602, 0.5017, 0.525368, 0.529623, 0.541878, 0.450668, 0.447574, 0.465241, 0.450668, 0.418646, 0.418646, 0.486429, 0.545602, 0.557691, 0.680603, 0.680603, 0.661982, 0.509769, 0.472492, 0.486429, 0.497853, 0.497853, 0.557691, 0.553315, 0.538167, 0.490133, 0.608892, 0.59917, 0.59014, 0.56648, 0.557691, 0.553315, 0.562014, 0.490133, 0.454136, 0.41194], '')</t>
  </si>
  <si>
    <t>[76, 77, 78, 79, 80, 137, 138, 146, 147, 148, 149, 150, 158, 159, 160, 161, 162, 163, 168, 169, 170, 172, 173, 174, 175, 176, 177, 178]</t>
  </si>
  <si>
    <t>UPI00017304D1 status=activ</t>
  </si>
  <si>
    <t>([0.018787, 0.029376, 0.048328, 0.069024, 0.037156, 0.051831, 0.073402, 0.102787, 0.06312, 0.079919, 0.059222, 0.073402, 0.078022, 0.047319, 0.050641, 0.090864, 0.094817, 0.158265, 0.206376, 0.173081, 0.239899, 0.288399, 0.203355, 0.170161, 0.11371, 0.200174, 0.139895, 0.142424, 0.132295, 0.127496, 0.137348, 0.206376, 0.11371, 0.134866, 0.127496, 0.118441, 0.092881, 0.094817, 0.094817, 0.116183, 0.139895, 0.078022, 0.098513, 0.083462, 0.081712, 0.081712, 0.03976, 0.035586, 0.032677, 0.033407, 0.067594, 0.067594, 0.067594, 0.129801, 0.158265, 0.239899, 0.25031, 0.281712, 0.271506, 0.257454, 0.25406, 0.291804, 0.384043, 0.284882, 0.298791, 0.342579, 0.4292, 0.570702, 0.699094, 0.699094, 0.707965, 0.59508, 0.468512, 0.476583, 0.472492, 0.483068, 0.497853, 0.394753, 0.401658, 0.414856, 0.4292, 0.433034, 0.311707, 0.321458, 0.374039, 0.486429, 0.480142, 0.476583, 0.422041, 0.436924, 0.366687, 0.268042, 0.36309, 0.387226, 0.308712, 0.349426, 0.342579, 0.26085, 0.284882, 0.281712, 0.232838, 0.219301, 0.21291, 0.295083, 0.281712, 0.321458, 0.232838, 0.229226, 0.232838, 0.182256, 0.102787, 0.15008, 0.203355, 0.134866, 0.158265, 0.161087, 0.088832, 0.054297, 0.083462, 0.083462, 0.055536, 0.042364, 0.042364, 0.028107, 0.016528, 0.014075, 0.014075, 0.014783, 0.015078, 0.014315, 0.016021, 0.025316, 0.021381, 0.017797, 0.017797, 0.018787, 0.028695, 0.043307, 0.041405, 0.024393, 0.037156, 0.047319, 0.073402, 0.041405, 0.064632, 0.092881, 0.086953, 0.054297, 0.086953, 0.081712, 0.054297, 0.0704, 0.055536, 0.051831, 0.048328, 0.056825, 0.086953, 0.081712, 0.05306, 0.098513, 0.170161, 0.179055, 0.21291, 0.236433, 0.328603, 0.339168, 0.384043, 0.447574, 0.525368, 0.541878, 0.553315, 0.59508, 0.648219, 0.707965, 0.754692, 0.728858, 0.775545, 0.724957, 0.685117, 0.680603, 0.666105, 0.666105, 0.553315, 0.505461, 0.486429, 0.476583, 0.476583, 0.51388, 0.41194, 0.454136, 0.36309, 0.271506, 0.206376, 0.191378, 0.191378, 0.203355, 0.328603, 0.25406, 0.25406, 0.281712, 0.257454, 0.161087, 0.100716, 0.155435, 0.155435, 0.15008, 0.155435, 0.079919, 0.079919, 0.144935, 0.134866, 0.200174, 0.229226, 0.308712, 0.291804, 0.264545, 0.219301, 0.161087, 0.219301, 0.194234, 0.164327, 0.278302, 0.41194], '')</t>
  </si>
  <si>
    <t>[67, 68, 69, 70, 71, 168, 169, 170, 171, 172, 173, 174, 175, 176, 177, 178, 179, 180, 181, 182, 183, 187]</t>
  </si>
  <si>
    <t>UPI00017304D2 status=activ</t>
  </si>
  <si>
    <t>([0.106997, 0.102787, 0.10481, 0.129801, 0.129801, 0.17593, 0.225814, 0.132295, 0.090864, 0.127496, 0.142424, 0.18812, 0.111485, 0.090864, 0.088832, 0.073402, 0.047319, 0.051831, 0.060549, 0.06184, 0.083462, 0.067594, 0.050641, 0.0704, 0.033407, 0.03976, 0.038042, 0.023087, 0.03976, 0.073402, 0.060549, 0.06184, 0.059222, 0.120615, 0.122885, 0.137348, 0.122885, 0.17593, 0.257454, 0.257454, 0.278302, 0.179055, 0.239899, 0.209395, 0.164327, 0.298791, 0.311707, 0.318242, 0.380708, 0.4292, 0.342579, 0.271506, 0.247041, 0.15284, 0.102787, 0.179055, 0.161087, 0.222385, 0.25406, 0.243554, 0.225814, 0.216401, 0.30533, 0.321458, 0.40511, 0.4292, 0.4292, 0.335645, 0.339168, 0.26085, 0.170161, 0.25406, 0.25406, 0.298791, 0.308712, 0.356642, 0.377384, 0.370445, 0.408655, 0.281712, 0.209395, 0.147574, 0.074921, 0.073402, 0.044297, 0.060549, 0.067594, 0.035586, 0.064632, 0.029376, 0.05306, 0.05306, 0.028107, 0.051831, 0.054297, 0.046336, 0.050641, 0.026892, 0.026892, 0.020522, 0.044297, 0.038858, 0.044297, 0.088832, 0.083462, 0.147574, 0.079919, 0.037156, 0.059222, 0.054297, 0.056825, 0.055536, 0.098513, 0.090864, 0.048328, 0.035586, 0.042364, 0.026338, 0.042364, 0.050641, 0.030003, 0.016528, 0.024826, 0.033407, 0.037156, 0.024393, 0.023963, 0.027463, 0.059222, 0.038858, 0.030003, 0.064632, 0.030611, 0.030611, 0.055536, 0.090864, 0.11371, 0.15008, 0.125101, 0.069024, 0.069024, 0.139895, 0.203355, 0.219301, 0.219301, 0.229226, 0.308712, 0.225814, 0.206376, 0.125101, 0.200174, 0.25031, 0.158265, 0.271506, 0.25406, 0.239899, 0.247041, 0.142424, 0.10481, 0.196879, 0.247041, 0.243554, 0.236433, 0.264545, 0.26085, 0.185198, 0.164327, 0.17593, 0.209395, 0.209395, 0.229226, 0.137348, 0.122885, 0.139895, 0.132295, 0.129801, 0.147574, 0.155435, 0.239899, 0.342579, 0.342579, 0.394753, 0.359901, 0.298791, 0.216401, 0.118441, 0.125101, 0.125101, 0.122885, 0.164327, 0.239899, 0.308712, 0.324872, 0.328603, 0.387226, 0.394753, 0.41194, 0.414856, 0.41194, 0.433034, 0.328603, 0.239899, 0.25406, 0.275179, 0.328603, 0.311707, 0.352862, 0.352862, 0.349426, 0.332115, 0.349426, 0.271506, 0.271506, 0.339168, 0.339168, 0.339168, 0.275179, 0.257454, 0.264545, 0.18812, 0.118441, 0.185198, 0.268042, 0.275179, 0.173081, 0.185198, 0.268042, 0.328603, 0.408655, 0.359901, 0.36309, 0.271506, 0.281712, 0.264545, 0.271506, 0.271506, 0.281712, 0.284882, 0.291804, 0.295083, 0.370445, 0.433034, 0.41194, 0.384043, 0.349426, 0.468512, 0.436924, 0.398279, 0.380708, 0.342579, 0.408655], '')</t>
  </si>
  <si>
    <t>UPI00017304D3 status=activ</t>
  </si>
  <si>
    <t>([0.18812, 0.291804, 0.321458, 0.346032, 0.25031, 0.170161, 0.200174, 0.142424, 0.094817, 0.132295, 0.096677, 0.129801, 0.10481, 0.170161, 0.161087, 0.100716, 0.092881, 0.122885, 0.116183, 0.073402, 0.079919, 0.0704, 0.028695, 0.029376, 0.030003, 0.05306, 0.096677, 0.100716, 0.132295, 0.229226, 0.206376, 0.209395, 0.120615, 0.086953, 0.092881, 0.094817, 0.161087, 0.179055, 0.147574, 0.164327, 0.209395, 0.209395, 0.206376, 0.229226, 0.243554, 0.182256, 0.179055, 0.170161, 0.10481, 0.144935, 0.10481, 0.106997, 0.164327, 0.268042, 0.359901, 0.346032, 0.318242, 0.30533, 0.257454, 0.390993, 0.374039, 0.318242, 0.401658, 0.324872, 0.377384, 0.374039, 0.450668, 0.370445, 0.380708, 0.465241, 0.36309, 0.40511, 0.40511, 0.377384, 0.284882, 0.281712, 0.257454, 0.200174, 0.127496, 0.094817, 0.081712, 0.045352, 0.071867, 0.078022, 0.0704, 0.058088, 0.054297, 0.042364, 0.067594, 0.038858, 0.037156, 0.041405, 0.025316, 0.025762, 0.031287, 0.032017, 0.033407, 0.038042, 0.038858, 0.043307, 0.078022, 0.06312, 0.106997, 0.116183, 0.058088, 0.125101, 0.18812, 0.185198, 0.219301, 0.257454, 0.335645, 0.318242, 0.374039, 0.458154, 0.472492, 0.465241, 0.541878, 0.557691, 0.58069, 0.59917, 0.585406, 0.476583, 0.4292, 0.454136, 0.458154, 0.557691, 0.529623, 0.505461, 0.525368, 0.525368, 0.461924, 0.468512, 0.505461, 0.450668, 0.447574, 0.335645, 0.356642, 0.291804, 0.271506, 0.268042, 0.366687, 0.380708, 0.476583, 0.454136, 0.450668, 0.440853, 0.377384, 0.377384, 0.311707, 0.321458, 0.26085, 0.291804, 0.291804, 0.21291, 0.271506, 0.26085, 0.284882, 0.161087, 0.225814, 0.158265, 0.078022, 0.066181, 0.086953, 0.081712, 0.134866, 0.074921, 0.074921, 0.11371, 0.122885, 0.18812, 0.085092, 0.118441, 0.0704, 0.067594, 0.102787, 0.086953, 0.076542, 0.102787, 0.116183, 0.118441, 0.191378, 0.298791, 0.30533, 0.346032, 0.374039, 0.384043, 0.480142, 0.486429, 0.521092, 0.480142, 0.398279, 0.534167, 0.534167, 0.505461, 0.505461, 0.509769, 0.538167, 0.494003, 0.517562, 0.632174, 0.494003, 0.476583, 0.418646, 0.408655, 0.308712, 0.284882, 0.295083, 0.291804, 0.275179, 0.275179, 0.229226, 0.321458, 0.222385, 0.225814, 0.332115, 0.239899, 0.264545, 0.243554, 0.301917, 0.301917, 0.236433, 0.295083, 0.275179, 0.318242, 0.298791, 0.377384, 0.349426, 0.30533, 0.264545, 0.243554, 0.161087, 0.225814], '')</t>
  </si>
  <si>
    <t>[116, 117, 118, 119, 120, 125, 126, 127, 128, 129, 132, 188, 191, 192, 193, 194, 195, 196, 198, 199]</t>
  </si>
  <si>
    <t>UPI00017304D4 status=activ</t>
  </si>
  <si>
    <t>([0.049374, 0.029376, 0.017797, 0.014783, 0.020165, 0.034068, 0.023963, 0.032677, 0.045352, 0.06184, 0.044297, 0.034884, 0.048328, 0.0704, 0.073402, 0.071867, 0.064632, 0.058088, 0.109221, 0.144935, 0.074921, 0.116183, 0.15008, 0.232838, 0.301917, 0.209395, 0.209395, 0.301917, 0.209395, 0.173081, 0.096677, 0.167087, 0.167087, 0.167087, 0.203355, 0.232838, 0.232838, 0.356642, 0.359901, 0.278302, 0.278302, 0.268042, 0.196879, 0.173081, 0.179055, 0.206376, 0.301917, 0.275179, 0.264545, 0.264545, 0.31487, 0.408655, 0.390993, 0.433034, 0.422041, 0.332115, 0.209395, 0.225814, 0.179055, 0.191378, 0.164327, 0.155435, 0.239899, 0.182256, 0.209395, 0.125101, 0.109221, 0.116183, 0.066181, 0.038858, 0.074921, 0.0704, 0.058088, 0.034068, 0.026892, 0.016257, 0.028107, 0.031287, 0.031287, 0.025762, 0.025762, 0.050641, 0.027463, 0.028695, 0.030611, 0.037156, 0.040537, 0.040537, 0.023087, 0.033407, 0.045352, 0.040537, 0.037156, 0.025316, 0.044297, 0.040537, 0.081712, 0.044297, 0.0704, 0.081712, 0.081712, 0.049374, 0.047319, 0.081712, 0.086953, 0.120615, 0.102787, 0.144935, 0.111485, 0.161087, 0.173081, 0.185198, 0.161087, 0.134866, 0.239899, 0.18812], '')</t>
  </si>
  <si>
    <t>UPI00017304D5 status=activ</t>
  </si>
  <si>
    <t>([0.094817, 0.059222, 0.098513, 0.132295, 0.17593, 0.219301, 0.264545, 0.288399, 0.321458, 0.339168, 0.264545, 0.30533, 0.308712, 0.229226, 0.295083, 0.30533, 0.384043, 0.291804, 0.384043, 0.374039, 0.454136, 0.366687, 0.458154, 0.454136, 0.461924, 0.450668, 0.433034, 0.356642, 0.359901, 0.281712, 0.295083, 0.401658, 0.387226, 0.380708, 0.458154, 0.480142, 0.390993, 0.401658, 0.414856, 0.422041, 0.414856, 0.41194, 0.472492, 0.444081, 0.422041, 0.387226, 0.40511, 0.342579, 0.339168, 0.352862, 0.352862, 0.328603, 0.298791, 0.209395, 0.137348, 0.139895, 0.122885, 0.185198, 0.17593, 0.257454, 0.222385, 0.232838, 0.229226, 0.167087, 0.125101, 0.079919, 0.096677, 0.085092, 0.147574, 0.144935, 0.139895, 0.196879, 0.219301, 0.191378, 0.278302, 0.31487, 0.298791, 0.284882, 0.295083, 0.311707, 0.222385, 0.257454, 0.281712, 0.229226, 0.247041, 0.243554, 0.328603, 0.324872, 0.335645, 0.30533, 0.295083, 0.288399, 0.219301, 0.203355, 0.257454, 0.26085, 0.222385, 0.232838, 0.268042, 0.216401, 0.137348, 0.144935, 0.161087, 0.116183, 0.134866, 0.179055, 0.232838, 0.200174, 0.164327, 0.127496, 0.096677, 0.161087, 0.125101], '')</t>
  </si>
  <si>
    <t>UPI00017304D6 status=activ</t>
  </si>
  <si>
    <t>([0.247041, 0.298791, 0.332115, 0.356642, 0.40511, 0.387226, 0.4292, 0.450668, 0.486429, 0.468512, 0.490133, 0.534167, 0.450668, 0.436924, 0.436924, 0.450668, 0.374039, 0.447574, 0.497853, 0.497853, 0.51388, 0.608892, 0.59917, 0.59917, 0.608892, 0.480142, 0.483068, 0.468512, 0.461924, 0.444081, 0.440853, 0.444081, 0.42561, 0.42561, 0.4292, 0.356642, 0.318242, 0.390993, 0.390993, 0.366687, 0.374039, 0.332115, 0.332115, 0.349426, 0.321458, 0.288399, 0.380708, 0.332115, 0.275179, 0.278302, 0.219301, 0.247041, 0.216401, 0.191378, 0.182256, 0.182256, 0.229226, 0.225814, 0.232838, 0.243554, 0.191378, 0.26085, 0.284882, 0.216401, 0.209395, 0.25031, 0.284882, 0.21291, 0.281712, 0.271506, 0.21291, 0.275179, 0.275179, 0.31487, 0.349426, 0.374039, 0.394753, 0.321458, 0.366687, 0.356642, 0.311707, 0.398279, 0.41194, 0.42561, 0.505461, 0.398279, 0.390993, 0.301917, 0.346032, 0.356642, 0.42561, 0.490133, 0.401658, 0.377384, 0.366687, 0.278302, 0.349426, 0.332115, 0.346032, 0.26085, 0.271506, 0.239899, 0.161087, 0.15284, 0.15008, 0.085092, 0.147574, 0.15008, 0.236433, 0.232838, 0.225814, 0.229226, 0.158265, 0.243554, 0.18812, 0.196879, 0.243554, 0.239899, 0.26085, 0.318242, 0.359901, 0.359901, 0.339168, 0.42561, 0.436924, 0.433034, 0.465241, 0.465241, 0.450668, 0.40511, 0.370445, 0.342579, 0.25031, 0.324872, 0.308712, 0.36309, 0.346032, 0.349426, 0.342579, 0.295083, 0.264545, 0.30533, 0.268042, 0.31487, 0.236433, 0.161087, 0.164327, 0.137348, 0.137348, 0.142424, 0.144935, 0.134866, 0.134866, 0.209395, 0.206376, 0.21291, 0.170161, 0.17593, 0.200174, 0.21291, 0.26085, 0.21291, 0.216401, 0.243554, 0.206376, 0.25406, 0.332115, 0.335645, 0.436924, 0.480142, 0.444081, 0.390993, 0.436924, 0.465241, 0.433034, 0.342579, 0.308712, 0.390993, 0.380708, 0.352862, 0.328603, 0.219301, 0.301917, 0.216401, 0.216401, 0.288399, 0.229226, 0.219301, 0.21291, 0.15008, 0.098513, 0.096677, 0.170161, 0.191378, 0.194234, 0.137348, 0.219301, 0.25031, 0.243554, 0.268042, 0.206376, 0.15008, 0.229226, 0.196879, 0.185198, 0.185198, 0.191378, 0.206376, 0.206376, 0.219301, 0.301917, 0.264545, 0.311707, 0.257454, 0.182256, 0.106997, 0.15008, 0.144935, 0.15008, 0.161087, 0.083462, 0.144935, 0.125101, 0.125101, 0.15284, 0.222385, 0.15008, 0.142424, 0.129801, 0.074921, 0.076542, 0.076542, 0.132295, 0.069024, 0.086953, 0.139895, 0.137348, 0.11371, 0.111485, 0.125101, 0.11371, 0.185198, 0.179055, 0.268042, 0.271506, 0.26085, 0.229226, 0.281712, 0.298791, 0.31487, 0.318242, 0.271506, 0.271506, 0.247041, 0.247041, 0.25031, 0.173081, 0.191378, 0.225814, 0.232838, 0.222385, 0.15008, 0.15284, 0.096677, 0.055536, 0.055536, 0.06184, 0.074921, 0.074921, 0.038042, 0.037156, 0.037156, 0.045352, 0.023087, 0.022667, 0.023963, 0.016021, 0.025762, 0.042364, 0.042364, 0.023963, 0.018415, 0.030611, 0.030611, 0.054297, 0.06312, 0.051831, 0.030611, 0.019109, 0.019109, 0.034068, 0.034068, 0.048328, 0.040537, 0.074921, 0.06312, 0.086953, 0.142424, 0.092881, 0.092881, 0.092881, 0.155435, 0.182256, 0.196879, 0.196879, 0.139895, 0.122885, 0.122885, 0.185198, 0.232838, 0.232838, 0.239899, 0.275179, 0.271506, 0.271506, 0.232838, 0.200174, 0.229226, 0.219301, 0.25406, 0.26085, 0.257454, 0.264545, 0.170161, 0.127496, 0.139895, 0.194234, 0.288399, 0.284882, 0.278302, 0.229226, 0.271506, 0.185198, 0.142424, 0.142424, 0.139895, 0.185198, 0.25031, 0.216401, 0.139895, 0.18812, 0.129801, 0.173081, 0.179055, 0.194234, 0.225814, 0.179055, 0.185198, 0.15008, 0.194234, 0.161087, 0.173081, 0.164327, 0.236433, 0.324872, 0.366687, 0.401658, 0.281712, 0.288399, 0.332115, 0.380708, 0.324872, 0.414856, 0.311707, 0.301917, 0.380708, 0.291804, 0.346032, 0.308712, 0.346032, 0.268042, 0.30533, 0.384043, 0.41194, 0.324872, 0.291804, 0.257454, 0.225814, 0.342579, 0.339168, 0.301917, 0.264545, 0.268042, 0.219301, 0.271506, 0.278302, 0.284882, 0.374039, 0.324872, 0.374039, 0.339168, 0.41194, 0.40511, 0.332115, 0.31487, 0.359901, 0.318242, 0.352862, 0.387226, 0.295083, 0.288399, 0.324872, 0.324872, 0.349426, 0.377384, 0.401658, 0.366687, 0.291804, 0.291804, 0.247041, 0.173081, 0.194234, 0.18812, 0.225814, 0.203355, 0.196879, 0.196879, 0.200174, 0.173081, 0.11371, 0.167087, 0.122885, 0.118441, 0.147574, 0.102787, 0.086953, 0.074921, 0.092881, 0.086953, 0.092881, 0.088832, 0.073402, 0.073402, 0.081712, 0.06312, 0.088832, 0.100716, 0.129801, 0.161087, 0.200174, 0.271506, 0.271506, 0.26085, 0.278302, 0.324872, 0.40511, 0.40511, 0.40511, 0.339168, 0.390993, 0.40511, 0.494003, 0.608892, 0.570702, 0.557691, 0.585406, 0.534167, 0.505461, 0.505461, 0.461924, 0.454136, 0.450668, 0.461924, 0.505461, 0.483068, 0.468512, 0.476583, 0.472492, 0.41194, 0.472492, 0.51388, 0.418646, 0.418646, 0.418646, 0.418646, 0.321458, 0.298791, 0.342579, 0.352862, 0.352862, 0.436924, 0.447574, 0.374039, 0.370445, 0.394753, 0.370445, 0.384043, 0.295083, 0.328603, 0.352862, 0.356642, 0.342579, 0.390993, 0.31487, 0.232838, 0.275179, 0.284882, 0.298791, 0.342579, 0.257454, 0.216401, 0.21291, 0.194234, 0.281712, 0.25406, 0.275179, 0.239899, 0.200174, 0.281712, 0.196879, 0.257454, 0.278302, 0.291804, 0.295083, 0.370445, 0.384043, 0.370445, 0.458154, 0.370445, 0.352862, 0.359901, 0.394753, 0.401658, 0.380708, 0.295083, 0.332115, 0.324872, 0.318242, 0.321458, 0.311707, 0.335645, 0.328603, 0.247041, 0.271506, 0.335645, 0.328603, 0.328603, 0.335645, 0.346032, 0.401658, 0.332115, 0.418646, 0.4292, 0.422041, 0.370445, 0.458154, 0.444081, 0.359901, 0.422041, 0.458154, 0.440853, 0.42561, 0.444081, 0.509769, 0.440853, 0.41194, 0.40511, 0.476583, 0.465241, 0.454136, 0.454136, 0.447574, 0.42561, 0.339168, 0.239899, 0.31487, 0.222385, 0.239899, 0.25406, 0.25406, 0.17593, 0.194234, 0.26085, 0.268042, 0.268042, 0.268042, 0.264545, 0.284882, 0.264545, 0.247041, 0.17593, 0.209395, 0.291804, 0.30533, 0.370445, 0.480142, 0.458154, 0.553315, 0.51388, 0.497853, 0.494003, 0.608892, 0.608892, 0.604312, 0.59014, 0.570702, 0.575842, 0.575842, 0.56648, 0.56648, 0.608892, 0.703578, 0.690604, 0.58069, 0.56648, 0.585406, 0.541878, 0.486429, 0.486429, 0.517562, 0.604312, 0.632174, 0.525368, 0.534167, 0.538167, 0.541878, 0.465241, 0.418646, 0.40511, 0.321458, 0.359901, 0.278302, 0.278302, 0.275179, 0.359901, 0.36309, 0.284882, 0.31487, 0.36309, 0.356642, 0.342579, 0.324872, 0.247041, 0.311707, 0.311707, 0.225814, 0.155435, 0.243554, 0.324872, 0.342579, 0.41194, 0.324872, 0.436924, 0.436924, 0.436924, 0.42561, 0.42561, 0.42561, 0.41194, 0.433034, 0.440853, 0.458154, 0.398279, 0.444081, 0.370445, 0.275179, 0.374039, 0.440853, 0.447574, 0.339168, 0.332115, 0.335645, 0.349426, 0.324872, 0.339168, 0.275179, 0.264545, 0.26085, 0.26085, 0.275179, 0.288399, 0.288399, 0.206376, 0.284882, 0.284882, 0.352862, 0.436924, 0.433034, 0.447574, 0.444081, 0.541878, 0.529623, 0.545602, 0.529623, 0.529623, 0.51388, 0.613573, 0.63748, 0.63748, 0.653063, 0.545602, 0.505461, 0.436924, 0.529623, 0.529623, 0.56648, 0.5017, 0.497853, 0.490133, 0.494003, 0.454136, 0.454136, 0.450668, 0.356642, 0.440853, 0.332115, 0.332115, 0.324872, 0.243554, 0.26085, 0.311707, 0.374039, 0.31487, 0.380708, 0.295083, 0.225814, 0.247041, 0.30533, 0.239899, 0.17593, 0.161087, 0.164327, 0.111485, 0.122885, 0.158265, 0.155435, 0.25406, 0.25406, 0.25406, 0.321458, 0.318242, 0.295083, 0.311707, 0.339168, 0.257454, 0.324872, 0.4292, 0.41194, 0.414856, 0.483068, 0.472492, 0.472492, 0.494003, 0.553315, 0.529623, 0.56648, 0.553315, 0.433034, 0.444081, 0.40511, 0.332115, 0.335645, 0.359901, 0.346032, 0.377384, 0.447574, 0.454136, 0.339168, 0.321458, 0.25406, 0.203355, 0.281712, 0.278302, 0.291804, 0.264545, 0.179055, 0.18812, 0.191378, 0.284882, 0.271506, 0.281712, 0.328603, 0.328603, 0.308712, 0.281712, 0.281712, 0.284882, 0.203355, 0.216401, 0.232838, 0.203355, 0.194234, 0.118441, 0.118441, 0.109221, 0.081712, 0.139895, 0.144935, 0.085092, 0.090864, 0.100716, 0.098513, 0.071867, 0.066181, 0.066181, 0.047319, 0.059222, 0.050641, 0.079919, 0.129801, 0.118441, 0.206376, 0.216401, 0.328603, 0.324872, 0.328603, 0.4292, 0.447574, 0.356642, 0.444081, 0.472492, 0.401658, 0.444081, 0.525368, 0.541878, 0.483068, 0.505461, 0.486429, 0.534167, 0.472492, 0.454136, 0.454136, 0.36309, 0.349426, 0.311707, 0.318242, 0.318242, 0.332115, 0.31487, 0.298791, 0.308712, 0.243554, 0.295083, 0.278302, 0.219301, 0.206376, 0.291804, 0.342579, 0.356642, 0.243554, 0.308712, 0.311707, 0.239899, 0.243554, 0.328603, 0.359901, 0.268042, 0.203355, 0.182256, 0.185198, 0.281712, 0.284882, 0.324872, 0.332115, 0.342579, 0.394753, 0.324872, 0.31487, 0.324872, 0.328603, 0.352862, 0.346032, 0.352862, 0.422041, 0.505461, 0.490133, 0.41194, 0.483068, 0.575842, 0.575842, 0.585406, 0.494003, 0.408655, 0.394753, 0.390993, 0.30533, 0.311707, 0.390993, 0.321458, 0.30533, 0.229226, 0.31487, 0.222385, 0.209395, 0.225814, 0.196879, 0.203355, 0.203355, 0.219301, 0.216401, 0.164327, 0.158265, 0.229226, 0.295083, 0.311707, 0.318242, 0.370445, 0.370445, 0.298791, 0.384043, 0.370445, 0.444081, 0.42561, 0.534167, 0.468512, 0.476583, 0.476583, 0.476583, 0.557691, 0.486429, 0.490133, 0.458154, 0.461924, 0.380708, 0.408655, 0.40511, 0.308712, 0.328603, 0.264545, 0.342579, 0.335645, 0.301917, 0.30533, 0.301917, 0.229226, 0.308712, 0.281712, 0.311707, 0.295083, 0.295083, 0.291804, 0.275179, 0.30533, 0.232838, 0.308712, 0.219301, 0.203355, 0.275179, 0.278302, 0.346032, 0.339168, 0.268042, 0.321458, 0.324872, 0.335645, 0.41194, 0.390993, 0.41194, 0.332115, 0.335645, 0.26085, 0.321458, 0.308712, 0.31487, 0.398279, 0.370445, 0.418646, 0.335645, 0.366687, 0.30533, 0.311707, 0.225814, 0.288399, 0.298791, 0.222385, 0.219301, 0.200174, 0.147574, 0.144935, 0.196879, 0.206376, 0.268042, 0.209395, 0.236433, 0.30533, 0.222385, 0.239899, 0.257454, 0.349426, 0.31487, 0.31487, 0.318242, 0.398279, 0.377384, 0.366687, 0.359901, 0.398279, 0.408655, 0.483068, 0.494003, 0.436924, 0.359901, 0.384043, 0.387226, 0.311707, 0.278302, 0.335645, 0.332115, 0.356642, 0.284882, 0.311707, 0.377384, 0.36309, 0.36309, 0.311707, 0.324872, 0.401658, 0.264545, 0.281712, 0.209395, 0.200174, 0.275179, 0.349426, 0.26085, 0.328603, 0.41194, 0.447574, 0.422041, 0.433034, 0.433034, 0.480142, 0.490133, 0.509769, 0.483068, 0.401658, 0.476583, 0.458154, 0.476583, 0.517562, 0.490133, 0.538167, 0.450668, 0.433034, 0.447574, 0.545602, 0.538167, 0.521092, 0.42561, 0.398279, 0.41194, 0.41194, 0.454136, 0.433034, 0.414856, 0.342579, 0.422041, 0.394753, 0.318242, 0.225814, 0.30533, 0.284882, 0.328603, 0.42561, 0.349426, 0.232838, 0.219301, 0.229226, 0.232838, 0.301917, 0.284882, 0.236433, 0.147574, 0.144935, 0.167087, 0.164327, 0.17593, 0.17593, 0.134866, 0.164327, 0.257454, 0.243554, 0.291804, 0.194234, 0.185198, 0.25031, 0.366687, 0.332115, 0.328603, 0.328603, 0.301917, 0.40511, 0.394753, 0.505461, 0.414856, 0.311707, 0.311707, 0.40511, 0.318242, 0.318242, 0.356642, 0.346032, 0.308712, 0.284882, 0.370445, 0.298791, 0.219301, 0.203355, 0.25031, 0.203355, 0.203355, 0.206376, 0.15284, 0.134866, 0.116183, 0.185198, 0.268042, 0.239899, 0.229226, 0.328603, 0.414856, 0.414856, 0.408655, 0.41194, 0.321458, 0.311707, 0.349426, 0.398279, 0.298791, 0.191378, 0.170161, 0.170161, 0.203355, 0.239899, 0.219301, 0.196879, 0.11371, 0.094817, 0.118441, 0.118441, 0.06184, 0.034068, 0.034068, 0.035586, 0.049374, 0.051831, 0.044297, 0.044297, 0.046336, 0.085092, 0.125101, 0.116183, 0.122885, 0.071867, 0.071867, 0.144935, 0.118441, 0.120615, 0.142424, 0.083462, 0.102787, 0.139895, 0.185198, 0.161087, 0.106997, 0.06312, 0.109221, 0.127496, 0.094817, 0.11371, 0.069024, 0.069024, 0.11371, 0.069024, 0.11371, 0.073402, 0.034884, 0.044297, 0.06184, 0.064632, 0.11371, 0.055536, 0.056825, 0.067594, 0.044297, 0.067594, 0.11371, 0.109221, 0.109221, 0.10481, 0.111485, 0.17593, 0.21291, 0.209395, 0.196879, 0.196879, 0.284882, 0.374039, 0.436924, 0.440853, 0.433034, 0.342579, 0.366687, 0.41194, 0.408655, 0.509769, 0.529623, 0.444081, 0.384043, 0.311707, 0.398279, 0.398279, 0.418646, 0.422041, 0.346032, 0.422041, 0.433034, 0.342579, 0.335645, 0.301917, 0.268042, 0.268042, 0.281712, 0.281712, 0.284882, 0.288399, 0.257454, 0.243554, 0.308712, 0.370445, 0.458154, 0.497853, 0.490133, 0.468512, 0.374039, 0.42561, 0.440853, 0.433034, 0.509769, 0.433034, 0.374039, 0.436924, 0.450668, 0.534167, 0.626927, 0.604312, 0.622677, 0.63748, 0.529623, 0.494003, 0.414856, 0.408655, 0.380708, 0.394753, 0.398279, 0.483068, 0.521092, 0.418646, 0.433034, 0.408655, 0.41194, 0.486429, 0.486429, 0.486429, 0.480142, 0.472492, 0.480142, 0.394753, 0.433034, 0.517562, 0.562014, 0.685117, 0.675549, 0.716283, 0.59917, 0.618285, 0.541878, 0.461924, 0.494003, 0.486429, 0.458154, 0.549308, 0.51388, 0.529623, 0.51388, 0.51388, 0.517562, 0.505461, 0.59917, 0.59917, 0.59917, 0.59508, 0.59508, 0.613573, 0.56648, 0.661982, 0.653063, 0.63748, 0.728858, 0.795062, 0.767246, 0.754692, 0.741537, 0.779859, 0.741537, 0.675549, 0.671169, 0.675549, 0.59508, 0.51388, 0.505461, 0.505461, 0.509769, 0.5017, 0.490133, 0.497853, 0.497853, 0.494003, 0.5017, 0.440853, 0.436924, 0.454136, 0.509769, 0.494003, 0.461924, 0.465241, 0.517562, 0.497853, 0.468512, 0.557691, 0.675549, 0.648219], '')</t>
  </si>
  <si>
    <t>[11, 20, 21, 22, 23, 24, 84, 452, 453, 454, 455, 456, 457, 458, 463, 470, 553, 587, 588, 591, 592, 593, 594, 595, 596, 597, 598, 599, 600, 601, 602, 603, 604, 605, 606, 609, 610, 611, 612, 613, 614, 615, 680, 681, 682, 683, 684, 685, 686, 687, 688, 689, 690, 691, 693, 694, 695, 696, 743, 744, 745, 746, 813, 814, 816, 818, 864, 868, 869, 870, 903, 908, 1022, 1028, 1030, 1034, 1035, 1036, 1082, 1194, 1195, 1227, 1232, 1233, 1234, 1235, 1236, 1237, 1245, 1258, 1259, 1260, 1261, 1262, 1263, 1264, 1265, 1270, 1271, 1272, 1273, 1274, 1275, 1276, 1277, 1278, 1279, 1280, 1281, 1282, 1283, 1284, 1285, 1286, 1287, 1288, 1289, 1290, 1291, 1292, 1293, 1294, 1295, 1296, 1297, 1298, 1299, 1300, 1301, 1302, 1307, 1311, 1315, 1318, 1319, 1320]</t>
  </si>
  <si>
    <t>129)</t>
  </si>
  <si>
    <t>UPI00017304D7 status=activ</t>
  </si>
  <si>
    <t>([0.023534, 0.016826, 0.013437, 0.018415, 0.024826, 0.019109, 0.020876, 0.022667, 0.029376, 0.038042, 0.05306, 0.050641, 0.040537, 0.044297, 0.078022, 0.129801, 0.120615, 0.144935, 0.144935, 0.164327, 0.127496, 0.15284, 0.219301, 0.295083, 0.298791, 0.31487, 0.318242, 0.346032, 0.374039, 0.278302, 0.191378, 0.179055, 0.21291, 0.26085, 0.26085, 0.247041, 0.264545, 0.264545, 0.275179, 0.222385, 0.278302, 0.268042, 0.236433, 0.15008, 0.155435, 0.15284, 0.15284, 0.21291, 0.21291, 0.21291, 0.239899, 0.291804, 0.206376, 0.209395, 0.196879, 0.116183, 0.127496, 0.10481, 0.164327, 0.200174, 0.25031, 0.182256, 0.284882, 0.281712, 0.308712, 0.295083, 0.219301, 0.209395, 0.209395, 0.219301, 0.243554, 0.236433, 0.206376, 0.222385, 0.236433, 0.232838, 0.321458, 0.239899, 0.239899, 0.257454, 0.247041, 0.17593, 0.239899, 0.216401, 0.216401, 0.288399, 0.311707, 0.387226, 0.384043, 0.318242, 0.328603, 0.236433, 0.321458, 0.342579, 0.408655, 0.311707, 0.232838, 0.236433, 0.30533, 0.30533, 0.288399, 0.206376, 0.298791, 0.222385, 0.222385, 0.25406, 0.26085, 0.271506, 0.264545, 0.206376, 0.21291, 0.203355, 0.247041, 0.232838, 0.318242, 0.247041, 0.247041, 0.346032, 0.346032, 0.321458, 0.264545, 0.275179, 0.36309, 0.332115, 0.401658, 0.387226, 0.335645, 0.298791, 0.232838, 0.206376, 0.268042, 0.349426, 0.295083], '')</t>
  </si>
  <si>
    <t>UPI00017304D8 status=activ</t>
  </si>
  <si>
    <t>([0.111485, 0.173081, 0.225814, 0.295083, 0.284882, 0.185198, 0.216401, 0.17593, 0.203355, 0.167087, 0.219301, 0.268042, 0.268042, 0.380708, 0.349426, 0.380708, 0.30533, 0.390993, 0.339168, 0.349426, 0.359901, 0.356642, 0.257454, 0.170161, 0.167087, 0.167087, 0.179055, 0.194234, 0.271506, 0.203355, 0.257454, 0.247041, 0.206376, 0.203355, 0.17593, 0.17593, 0.229226, 0.247041, 0.268042, 0.21291, 0.142424, 0.11371, 0.120615, 0.196879, 0.278302, 0.278302, 0.328603, 0.324872, 0.339168, 0.243554, 0.281712, 0.288399, 0.281712, 0.243554, 0.328603, 0.318242, 0.216401, 0.142424, 0.222385, 0.219301, 0.321458, 0.414856, 0.356642, 0.332115, 0.321458, 0.288399, 0.18812, 0.10481, 0.142424, 0.081712, 0.137348, 0.179055, 0.125101, 0.125101, 0.125101, 0.125101, 0.129801, 0.142424, 0.144935, 0.137348, 0.120615, 0.129801, 0.134866, 0.200174, 0.132295, 0.142424, 0.118441, 0.191378, 0.196879, 0.257454, 0.318242, 0.308712, 0.209395, 0.196879, 0.179055, 0.232838, 0.158265, 0.173081, 0.26085, 0.356642, 0.291804, 0.301917, 0.26085, 0.25406, 0.25406, 0.335645, 0.219301, 0.278302, 0.278302, 0.356642, 0.321458, 0.298791, 0.200174, 0.203355, 0.25406, 0.232838, 0.243554, 0.295083, 0.301917, 0.284882, 0.194234, 0.179055, 0.185198, 0.167087, 0.132295, 0.118441, 0.098513, 0.161087, 0.139895, 0.10481, 0.083462, 0.060549, 0.055536, 0.118441], '')</t>
  </si>
  <si>
    <t>UPI00017304D9 status=activ</t>
  </si>
  <si>
    <t>([0.161087, 0.21291, 0.155435, 0.18812, 0.21291, 0.134866, 0.161087, 0.182256, 0.134866, 0.094817, 0.122885, 0.144935, 0.182256, 0.25406, 0.278302, 0.271506, 0.191378, 0.239899, 0.25031, 0.144935, 0.139895, 0.098513, 0.092881, 0.134866, 0.079919, 0.081712, 0.088832, 0.085092, 0.109221, 0.106997, 0.173081, 0.11371, 0.098513, 0.054297, 0.060549, 0.05306, 0.069024, 0.125101, 0.158265, 0.15008, 0.170161, 0.15284, 0.209395, 0.209395, 0.209395, 0.219301, 0.236433, 0.25406, 0.264545, 0.225814, 0.281712, 0.275179, 0.335645, 0.374039, 0.472492, 0.447574, 0.377384, 0.332115, 0.328603, 0.328603, 0.25406, 0.271506, 0.225814, 0.239899, 0.225814, 0.203355, 0.26085, 0.18812, 0.26085, 0.191378, 0.134866, 0.164327, 0.173081, 0.11371, 0.102787, 0.096677, 0.0704, 0.078022, 0.0704, 0.0704, 0.0704, 0.076542, 0.118441, 0.182256, 0.185198, 0.209395, 0.243554, 0.200174, 0.185198, 0.129801, 0.185198, 0.268042, 0.288399, 0.288399, 0.301917, 0.30533, 0.308712, 0.377384, 0.450668, 0.529623, 0.436924, 0.418646, 0.40511, 0.332115, 0.335645, 0.25031, 0.247041, 0.247041, 0.247041, 0.321458, 0.321458, 0.30533, 0.216401, 0.122885, 0.076542, 0.067594, 0.047319, 0.045352, 0.043307, 0.043307, 0.042364, 0.074921, 0.085092, 0.083462, 0.127496, 0.11371, 0.179055, 0.161087, 0.161087, 0.206376, 0.144935, 0.18812, 0.219301, 0.308712, 0.335645, 0.349426, 0.447574, 0.497853, 0.5017, 0.422041, 0.414856, 0.436924, 0.4292, 0.414856, 0.497853, 0.529623, 0.538167, 0.521092, 0.549308, 0.538167, 0.553315, 0.632174, 0.626927, 0.604312, 0.557691, 0.63748, 0.720929, 0.724957, 0.728858, 0.745909, 0.812494, 0.812494, 0.81615, 0.73685, 0.73685, 0.724957, 0.724957, 0.720929, 0.720929, 0.707965, 0.694846, 0.703578, 0.712013, 0.724957, 0.733139, 0.771762, 0.754692], '')</t>
  </si>
  <si>
    <t>[99, 138, 145, 146, 147, 148, 149, 150, 151, 152, 153, 154, 155, 156, 157, 158, 159, 160, 161, 162, 163, 164, 165, 166, 167, 168, 169, 170, 171, 172, 173, 174, 175, 176]</t>
  </si>
  <si>
    <t>UPI00017304DA status=activ</t>
  </si>
  <si>
    <t>([0.295083, 0.182256, 0.111485, 0.076542, 0.122885, 0.073402, 0.055536, 0.069024, 0.085092, 0.102787, 0.122885, 0.092881, 0.085092, 0.042364, 0.042364, 0.078022, 0.032677, 0.020522, 0.021816, 0.038042, 0.0704, 0.066181, 0.071867, 0.122885, 0.203355, 0.203355, 0.30533, 0.288399, 0.288399, 0.284882, 0.31487, 0.225814, 0.216401, 0.137348, 0.144935, 0.144935, 0.069024, 0.142424, 0.132295, 0.067594, 0.073402, 0.079919, 0.044297, 0.03976, 0.042364, 0.035586, 0.024826, 0.014315, 0.023087, 0.014586, 0.015694, 0.013437, 0.024393, 0.056825, 0.081712, 0.073402, 0.050641, 0.106997, 0.055536, 0.058088, 0.083462, 0.043307, 0.046336, 0.06312, 0.106997, 0.076542, 0.076542, 0.058088, 0.059222, 0.056825, 0.096677, 0.059222, 0.059222, 0.038858, 0.025762, 0.026338, 0.035586, 0.028107, 0.027463, 0.040537, 0.076542, 0.05306, 0.106997, 0.10481, 0.111485, 0.064632, 0.078022, 0.043307, 0.040537, 0.085092, 0.088832, 0.042364, 0.036378, 0.036378, 0.046336, 0.059222, 0.043307, 0.06184, 0.078022, 0.037156, 0.045352, 0.050641, 0.100716, 0.050641, 0.043307, 0.056825, 0.11371, 0.120615, 0.209395, 0.31487, 0.222385, 0.132295, 0.144935, 0.225814, 0.142424, 0.144935, 0.15008, 0.25406, 0.155435, 0.185198, 0.298791, 0.185198, 0.167087, 0.090864, 0.15008, 0.147574, 0.15284, 0.11371, 0.111485, 0.055536, 0.023963, 0.021381, 0.022306, 0.023087, 0.023534, 0.020876, 0.014075, 0.009015, 0.005992, 0.007031, 0.007031, 0.007177, 0.007877, 0.00777, 0.010672, 0.008276, 0.008276, 0.00777, 0.006533, 0.006421, 0.009015, 0.010672, 0.017447, 0.017447, 0.032017, 0.025316, 0.066181, 0.11371, 0.219301, 0.229226, 0.26085, 0.15284, 0.15008, 0.232838, 0.144935, 0.144935, 0.222385, 0.225814, 0.15008, 0.229226, 0.164327, 0.158265, 0.161087, 0.092881, 0.078022, 0.079919, 0.106997, 0.086953, 0.081712, 0.073402, 0.071867, 0.037156, 0.043307, 0.023963, 0.029376, 0.054297, 0.059222, 0.029376, 0.018106, 0.024393, 0.024826, 0.049374, 0.031287, 0.028695, 0.051831, 0.088832, 0.086953, 0.102787, 0.081712, 0.045352, 0.033407, 0.074921, 0.081712, 0.085092, 0.147574, 0.102787, 0.106997, 0.064632, 0.116183, 0.185198, 0.229226, 0.137348, 0.122885, 0.182256, 0.179055, 0.179055, 0.132295, 0.127496, 0.10481, 0.127496, 0.11371, 0.137348, 0.094817, 0.167087, 0.161087, 0.158265, 0.191378, 0.127496, 0.109221, 0.109221, 0.109221, 0.059222, 0.064632, 0.032677, 0.035586, 0.06312, 0.064632, 0.111485, 0.116183, 0.067594, 0.040537, 0.083462, 0.05306, 0.066181, 0.06312, 0.074921, 0.06312, 0.06312, 0.078022, 0.11371, 0.122885, 0.098513, 0.158265, 0.25031, 0.349426, 0.332115, 0.25031, 0.25031, 0.257454, 0.158265, 0.164327, 0.209395, 0.132295, 0.196879, 0.209395, 0.206376, 0.275179, 0.194234, 0.18812, 0.194234, 0.15284, 0.094817, 0.125101, 0.074921, 0.0704, 0.0704, 0.071867, 0.125101, 0.069024, 0.054297, 0.100716, 0.170161, 0.127496, 0.134866, 0.132295, 0.132295, 0.129801, 0.132295, 0.191378, 0.191378, 0.139895, 0.225814, 0.264545, 0.18812, 0.243554, 0.164327, 0.158265, 0.098513, 0.094817, 0.096677, 0.098513, 0.100716, 0.094817, 0.179055, 0.268042, 0.161087, 0.15008, 0.15284, 0.132295, 0.088832, 0.088832, 0.155435, 0.078022, 0.076542, 0.11371, 0.090864, 0.147574, 0.173081, 0.25406, 0.170161, 0.170161, 0.200174, 0.196879, 0.200174, 0.106997, 0.100716, 0.116183, 0.116183, 0.122885, 0.090864, 0.17593, 0.10481, 0.106997, 0.203355, 0.21291, 0.191378, 0.236433, 0.206376, 0.142424, 0.111485, 0.182256, 0.281712, 0.236433, 0.185198], '')</t>
  </si>
  <si>
    <t>UPI00017304DB status=activ</t>
  </si>
  <si>
    <t>([0.132295, 0.222385, 0.132295, 0.164327, 0.081712, 0.111485, 0.142424, 0.164327, 0.111485, 0.132295, 0.158265, 0.196879, 0.15284, 0.243554, 0.332115, 0.42561, 0.374039, 0.370445, 0.398279, 0.301917, 0.271506, 0.247041, 0.225814, 0.243554, 0.264545, 0.284882, 0.275179, 0.281712, 0.196879, 0.194234, 0.167087, 0.125101, 0.129801, 0.078022, 0.081712, 0.092881, 0.056825, 0.096677, 0.096677, 0.098513, 0.182256, 0.18812, 0.100716, 0.055536, 0.098513, 0.049374, 0.100716, 0.109221, 0.122885, 0.200174, 0.200174, 0.132295, 0.185198, 0.10481, 0.167087, 0.094817, 0.088832, 0.142424, 0.17593, 0.191378, 0.164327, 0.15284, 0.144935, 0.264545, 0.36309, 0.26085, 0.26085, 0.21291, 0.206376, 0.191378, 0.111485, 0.194234, 0.275179, 0.278302, 0.281712, 0.324872, 0.41194, 0.318242, 0.321458, 0.321458, 0.271506, 0.31487, 0.222385, 0.158265, 0.086953, 0.046336, 0.088832, 0.071867, 0.10481, 0.059222, 0.030003, 0.026892, 0.026338, 0.031287, 0.018787, 0.038858, 0.029376, 0.017447, 0.016257, 0.014783, 0.014315, 0.009865, 0.006988, 0.009728, 0.013613, 0.015344, 0.013437, 0.009187, 0.015344, 0.013437, 0.013437, 0.01204, 0.013265, 0.013016, 0.013265, 0.018415, 0.016021, 0.010509, 0.010372, 0.017138, 0.017138, 0.017138, 0.033407, 0.043307, 0.032677, 0.032017, 0.048328, 0.096677, 0.118441, 0.088832, 0.050641, 0.056825, 0.067594, 0.122885, 0.071867, 0.071867, 0.073402, 0.073402, 0.15284, 0.229226, 0.170161, 0.088832, 0.088832, 0.098513, 0.144935, 0.170161, 0.100716, 0.102787, 0.10481, 0.147574, 0.11371, 0.200174, 0.268042, 0.26085, 0.170161, 0.25031, 0.278302, 0.185198, 0.194234, 0.191378, 0.194234, 0.236433, 0.268042, 0.232838, 0.129801, 0.125101, 0.125101, 0.106997, 0.122885, 0.079919, 0.037156, 0.081712, 0.083462, 0.038858, 0.038042, 0.054297, 0.029376, 0.023534, 0.026892, 0.029376, 0.016528, 0.010221, 0.010131, 0.016826, 0.023087, 0.032677, 0.031287, 0.036378, 0.083462, 0.03976, 0.036378, 0.074921, 0.069024, 0.031287, 0.043307, 0.085092, 0.056825, 0.060549, 0.066181, 0.100716, 0.049374, 0.100716, 0.185198, 0.120615, 0.125101, 0.127496, 0.096677, 0.092881, 0.038042, 0.042364, 0.074921, 0.078022, 0.078022, 0.083462, 0.074921, 0.125101, 0.137348, 0.216401, 0.225814, 0.139895, 0.164327, 0.170161, 0.139895, 0.106997, 0.15284, 0.109221, 0.0704, 0.111485, 0.088832, 0.191378, 0.118441, 0.090864], '')</t>
  </si>
  <si>
    <t>UPI00017304DC status=activ</t>
  </si>
  <si>
    <t>([0.05306, 0.031287, 0.032677, 0.049374, 0.032677, 0.06184, 0.060549, 0.081712, 0.102787, 0.083462, 0.049374, 0.055536, 0.045352, 0.064632, 0.03976, 0.044297, 0.079919, 0.079919, 0.076542, 0.106997, 0.137348, 0.170161, 0.243554, 0.247041, 0.142424, 0.125101, 0.11371, 0.167087, 0.161087, 0.17593, 0.15008, 0.15284, 0.203355, 0.203355, 0.236433, 0.229226, 0.209395, 0.144935, 0.092881, 0.102787, 0.11371, 0.127496, 0.11371, 0.094817, 0.116183, 0.200174, 0.335645, 0.281712, 0.247041, 0.243554, 0.225814, 0.284882, 0.401658, 0.384043, 0.4292, 0.447574, 0.454136, 0.458154, 0.549308, 0.608892, 0.545602, 0.517562, 0.517562, 0.494003, 0.436924, 0.328603, 0.370445, 0.342579, 0.346032, 0.31487, 0.239899, 0.236433, 0.194234, 0.203355, 0.127496, 0.129801, 0.129801, 0.21291, 0.125101, 0.11371, 0.074921, 0.092881, 0.051831, 0.028695, 0.029376, 0.058088, 0.118441, 0.120615, 0.064632, 0.078022, 0.078022, 0.137348, 0.118441, 0.200174, 0.118441, 0.182256, 0.170161, 0.167087, 0.167087, 0.203355, 0.125101, 0.155435, 0.155435, 0.236433, 0.352862, 0.444081, 0.422041, 0.42561, 0.390993, 0.41194, 0.339168, 0.366687, 0.36309, 0.390993, 0.332115, 0.349426, 0.349426, 0.370445, 0.281712, 0.239899, 0.298791, 0.394753, 0.454136, 0.370445, 0.370445, 0.321458, 0.25031, 0.194234, 0.18812, 0.155435, 0.229226, 0.301917, 0.301917, 0.26085, 0.173081, 0.200174, 0.311707, 0.281712, 0.194234, 0.18812, 0.239899, 0.182256, 0.18812, 0.185198, 0.206376, 0.196879, 0.200174, 0.271506, 0.346032, 0.374039, 0.408655, 0.40511, 0.444081, 0.450668, 0.490133, 0.618285, 0.648219, 0.490133, 0.447574, 0.521092, 0.58069, 0.465241, 0.545602, 0.553315, 0.486429, 0.517562, 0.480142, 0.480142, 0.480142, 0.480142, 0.444081, 0.444081, 0.380708, 0.342579, 0.308712, 0.295083, 0.216401, 0.196879, 0.247041, 0.243554, 0.25406, 0.281712, 0.359901, 0.359901, 0.318242, 0.352862, 0.301917, 0.349426, 0.318242, 0.291804, 0.291804, 0.301917, 0.219301, 0.21291, 0.21291, 0.247041, 0.247041, 0.321458, 0.321458, 0.352862, 0.36309, 0.352862, 0.295083, 0.308712, 0.301917, 0.342579, 0.384043, 0.387226, 0.374039, 0.30533, 0.275179, 0.167087, 0.15284, 0.15008, 0.219301, 0.26085, 0.26085, 0.257454, 0.275179, 0.17593, 0.194234, 0.164327, 0.109221, 0.127496, 0.116183, 0.137348, 0.092881, 0.05306, 0.092881, 0.094817, 0.120615, 0.164327, 0.25406, 0.271506, 0.291804, 0.281712, 0.17593, 0.179055, 0.182256, 0.17593, 0.239899, 0.15284, 0.239899, 0.247041, 0.200174, 0.216401, 0.182256, 0.164327, 0.247041, 0.206376, 0.219301, 0.194234, 0.194234, 0.216401, 0.206376, 0.271506, 0.271506, 0.311707, 0.298791, 0.219301, 0.142424, 0.142424, 0.209395, 0.179055, 0.216401, 0.209395, 0.206376, 0.132295, 0.232838, 0.236433, 0.185198, 0.144935, 0.15008, 0.158265, 0.118441, 0.111485, 0.073402, 0.076542, 0.054297, 0.058088, 0.094817, 0.164327, 0.120615, 0.132295, 0.161087, 0.185198, 0.203355, 0.209395, 0.206376, 0.18812, 0.18812, 0.288399, 0.236433, 0.31487, 0.222385, 0.179055, 0.194234, 0.158265, 0.182256, 0.264545, 0.17593, 0.185198, 0.164327, 0.185198, 0.11371, 0.090864, 0.092881, 0.081712, 0.081712, 0.094817, 0.10481, 0.076542, 0.069024, 0.111485, 0.0704, 0.122885, 0.161087, 0.092881, 0.179055, 0.15008, 0.147574, 0.219301, 0.21291, 0.222385, 0.291804, 0.288399, 0.321458, 0.328603, 0.447574, 0.444081, 0.51388, 0.414856, 0.461924, 0.380708, 0.398279, 0.377384, 0.377384, 0.414856, 0.505461, 0.401658, 0.36309, 0.335645, 0.352862, 0.359901, 0.295083, 0.264545, 0.25031, 0.219301, 0.225814, 0.144935, 0.139895, 0.090864, 0.090864, 0.090864, 0.092881, 0.083462, 0.161087, 0.083462, 0.078022, 0.045352, 0.083462, 0.129801, 0.090864, 0.081712, 0.040537, 0.060549, 0.069024, 0.086953, 0.100716, 0.10481, 0.125101, 0.086953, 0.137348, 0.18812, 0.116183, 0.132295, 0.134866, 0.125101, 0.243554, 0.26085, 0.349426, 0.239899, 0.219301, 0.229226, 0.179055, 0.298791, 0.206376, 0.206376, 0.284882, 0.301917, 0.295083, 0.243554, 0.298791, 0.236433, 0.247041, 0.295083, 0.352862, 0.291804, 0.291804, 0.257454, 0.239899, 0.164327, 0.271506, 0.275179, 0.349426, 0.332115, 0.284882, 0.374039, 0.390993, 0.31487, 0.295083, 0.225814, 0.301917, 0.232838, 0.308712, 0.291804, 0.321458, 0.291804, 0.352862, 0.366687, 0.394753, 0.339168, 0.42561, 0.414856, 0.318242, 0.321458, 0.4292, 0.465241, 0.483068, 0.468512, 0.436924, 0.366687, 0.440853, 0.377384, 0.450668, 0.352862, 0.356642, 0.298791, 0.339168, 0.243554, 0.225814, 0.222385, 0.288399, 0.311707, 0.318242, 0.40511, 0.301917, 0.191378, 0.164327, 0.147574, 0.147574, 0.17593, 0.239899, 0.147574, 0.120615, 0.078022, 0.081712, 0.081712, 0.127496, 0.098513, 0.161087, 0.142424, 0.129801, 0.129801, 0.109221, 0.085092, 0.088832, 0.137348, 0.206376, 0.229226, 0.243554, 0.264545, 0.232838, 0.18812, 0.243554, 0.359901, 0.332115, 0.40511, 0.422041, 0.418646, 0.461924, 0.440853, 0.387226, 0.349426, 0.257454, 0.257454, 0.209395, 0.194234, 0.15284, 0.15284, 0.094817, 0.081712, 0.038858, 0.054297, 0.06312, 0.060549, 0.03976, 0.067594, 0.050641, 0.030611, 0.019109, 0.011669, 0.009977], '')</t>
  </si>
  <si>
    <t>[58, 59, 60, 61, 62, 155, 156, 159, 160, 162, 163, 165, 330, 338]</t>
  </si>
  <si>
    <t>UPI00017304DE status=activ</t>
  </si>
  <si>
    <t>([0.026892, 0.017138, 0.025316, 0.017138, 0.028107, 0.03976, 0.050641, 0.076542, 0.109221, 0.15284, 0.147574, 0.173081, 0.122885, 0.111485, 0.18812, 0.118441, 0.050641, 0.050641, 0.022667, 0.050641, 0.049374, 0.116183, 0.200174, 0.216401, 0.278302, 0.288399, 0.30533, 0.321458, 0.191378, 0.118441, 0.098513, 0.129801, 0.076542, 0.076542, 0.081712, 0.085092, 0.085092, 0.155435, 0.25406, 0.366687, 0.349426, 0.444081, 0.324872, 0.335645, 0.247041, 0.301917, 0.30533, 0.17593, 0.182256, 0.308712, 0.377384, 0.291804, 0.291804, 0.390993, 0.377384, 0.243554, 0.129801, 0.21291, 0.232838, 0.222385, 0.236433, 0.25031, 0.147574, 0.236433, 0.137348, 0.203355, 0.179055, 0.155435, 0.158265, 0.144935, 0.134866, 0.083462, 0.125101, 0.069024, 0.078022, 0.132295, 0.25406, 0.374039, 0.36309, 0.26085, 0.25406, 0.25406, 0.161087, 0.185198, 0.125101, 0.120615, 0.069024, 0.069024, 0.074921, 0.15284, 0.158265, 0.155435, 0.232838, 0.17593, 0.17593, 0.164327, 0.164327, 0.125101, 0.120615, 0.139895, 0.142424, 0.078022, 0.074921, 0.085092, 0.147574, 0.139895, 0.15008, 0.236433, 0.243554, 0.155435, 0.15284, 0.155435, 0.170161, 0.170161, 0.15008, 0.200174, 0.167087, 0.102787, 0.06312, 0.06312, 0.032017, 0.056825, 0.109221, 0.090864, 0.111485, 0.071867, 0.120615, 0.18812, 0.125101, 0.106997, 0.170161, 0.137348, 0.134866, 0.076542, 0.046336, 0.098513, 0.11371, 0.132295, 0.137348, 0.225814, 0.229226, 0.31487, 0.335645, 0.342579, 0.377384, 0.408655, 0.480142, 0.401658, 0.332115, 0.42561, 0.366687, 0.257454, 0.219301, 0.158265, 0.239899, 0.318242, 0.308712, 0.308712, 0.31487, 0.398279, 0.40511, 0.31487, 0.311707, 0.219301, 0.236433, 0.229226, 0.25406, 0.243554, 0.31487, 0.380708, 0.356642, 0.349426, 0.458154, 0.529623, 0.509769, 0.41194, 0.414856, 0.414856, 0.321458, 0.318242, 0.31487, 0.318242, 0.318242, 0.324872, 0.324872, 0.30533, 0.328603, 0.30533, 0.243554, 0.206376, 0.219301, 0.225814, 0.232838, 0.229226, 0.239899, 0.328603, 0.324872, 0.219301, 0.219301, 0.321458, 0.288399, 0.288399, 0.284882, 0.380708, 0.398279, 0.476583, 0.380708, 0.291804, 0.288399, 0.356642, 0.278302, 0.281712, 0.239899, 0.349426, 0.288399, 0.278302, 0.18812, 0.194234, 0.311707, 0.318242, 0.31487, 0.284882, 0.284882, 0.257454, 0.243554, 0.222385, 0.222385, 0.209395, 0.247041, 0.222385, 0.225814, 0.332115, 0.222385, 0.257454, 0.161087, 0.219301, 0.225814, 0.236433, 0.321458, 0.311707, 0.219301, 0.21291, 0.278302, 0.25031, 0.200174, 0.203355, 0.142424, 0.142424, 0.15284, 0.185198, 0.216401, 0.155435, 0.109221, 0.125101, 0.102787, 0.109221, 0.076542, 0.073402, 0.116183, 0.092881, 0.055536, 0.098513, 0.106997, 0.06184, 0.044297, 0.041405, 0.040537, 0.066181, 0.0704, 0.118441, 0.064632, 0.074921, 0.116183, 0.164327, 0.264545, 0.21291, 0.191378, 0.222385, 0.191378, 0.134866, 0.182256, 0.229226, 0.219301, 0.137348, 0.219301, 0.30533, 0.408655, 0.418646, 0.408655, 0.40511, 0.335645, 0.418646, 0.40511, 0.40511, 0.308712, 0.284882, 0.324872, 0.321458, 0.271506, 0.275179, 0.352862, 0.239899, 0.271506, 0.278302, 0.366687, 0.36309, 0.366687, 0.366687, 0.384043, 0.298791, 0.301917, 0.377384, 0.291804, 0.291804, 0.194234, 0.191378, 0.18812, 0.232838, 0.321458, 0.36309, 0.408655, 0.40511, 0.494003, 0.497853, 0.5017, 0.5017, 0.384043, 0.370445, 0.366687, 0.295083, 0.390993, 0.342579, 0.349426, 0.450668, 0.339168, 0.352862, 0.465241, 0.366687, 0.359901, 0.328603, 0.301917, 0.222385, 0.134866, 0.134866, 0.155435, 0.122885, 0.118441, 0.137348, 0.15008, 0.085092, 0.086953, 0.083462, 0.100716, 0.074921, 0.040537, 0.088832, 0.142424, 0.137348, 0.225814, 0.196879, 0.137348, 0.206376, 0.194234, 0.219301, 0.142424, 0.122885, 0.158265, 0.111485, 0.200174, 0.18812, 0.30533, 0.349426, 0.366687, 0.398279, 0.356642, 0.349426, 0.21291, 0.222385, 0.219301, 0.182256, 0.209395, 0.236433, 0.232838, 0.281712, 0.271506, 0.275179, 0.301917, 0.26085, 0.324872, 0.206376, 0.15008, 0.102787, 0.106997, 0.096677, 0.085092, 0.116183, 0.120615, 0.222385, 0.132295, 0.139895, 0.132295, 0.137348, 0.203355, 0.122885, 0.092881, 0.15284, 0.232838, 0.134866, 0.170161, 0.118441, 0.18812, 0.173081, 0.21291, 0.17593, 0.125101, 0.120615, 0.15284, 0.196879, 0.122885, 0.219301, 0.21291, 0.209395, 0.21291, 0.222385, 0.229226, 0.225814, 0.222385, 0.225814, 0.222385, 0.229226, 0.311707, 0.332115, 0.31487, 0.318242, 0.352862, 0.308712, 0.321458, 0.328603, 0.264545, 0.25031, 0.239899, 0.26085, 0.301917, 0.30533, 0.21291, 0.291804, 0.377384, 0.374039, 0.366687, 0.418646, 0.398279, 0.366687, 0.321458, 0.41194, 0.377384, 0.349426, 0.483068, 0.4292, 0.374039, 0.509769, 0.712013], '')</t>
  </si>
  <si>
    <t>[173, 174, 324, 325, 459, 460]</t>
  </si>
  <si>
    <t>UPI00017304E0 status=activ</t>
  </si>
  <si>
    <t>([0.10481, 0.142424, 0.074921, 0.125101, 0.086953, 0.064632, 0.040537, 0.054297, 0.035586, 0.054297, 0.037156, 0.049374, 0.066181, 0.06184, 0.044297, 0.034068, 0.037156, 0.071867, 0.073402, 0.120615, 0.122885, 0.058088, 0.058088, 0.10481, 0.092881, 0.139895, 0.206376, 0.321458, 0.216401, 0.311707, 0.301917, 0.41194, 0.444081, 0.450668, 0.444081, 0.553315, 0.557691, 0.549308, 0.444081, 0.374039, 0.398279, 0.401658, 0.480142, 0.440853, 0.476583, 0.480142, 0.408655, 0.318242, 0.332115, 0.370445, 0.288399, 0.291804, 0.298791, 0.26085, 0.182256, 0.122885, 0.129801, 0.096677, 0.081712, 0.079919, 0.120615, 0.058088, 0.098513, 0.071867, 0.092881, 0.042364, 0.047319, 0.06184, 0.060549, 0.027463, 0.046336, 0.085092, 0.064632, 0.056825, 0.038042, 0.030611, 0.038858, 0.033407, 0.055536, 0.071867, 0.0704, 0.036378, 0.03976, 0.048328, 0.090864, 0.088832, 0.173081, 0.155435, 0.179055, 0.17593, 0.271506, 0.170161, 0.161087, 0.200174, 0.164327, 0.239899, 0.352862, 0.418646, 0.332115, 0.271506, 0.26085, 0.264545, 0.366687, 0.461924, 0.342579, 0.342579, 0.257454, 0.236433, 0.167087, 0.182256, 0.281712, 0.271506, 0.366687, 0.374039, 0.356642, 0.398279, 0.301917, 0.291804, 0.194234, 0.284882, 0.352862, 0.321458, 0.408655, 0.324872, 0.339168, 0.447574, 0.444081, 0.505461, 0.490133, 0.58069, 0.557691, 0.465241, 0.468512, 0.476583, 0.480142, 0.377384, 0.394753, 0.480142, 0.440853, 0.509769, 0.5017, 0.41194, 0.458154, 0.366687, 0.461924, 0.436924, 0.387226, 0.374039, 0.41194, 0.447574, 0.366687, 0.281712, 0.366687, 0.281712, 0.203355, 0.194234, 0.31487, 0.328603, 0.342579, 0.346032, 0.339168, 0.339168, 0.36309, 0.366687, 0.472492, 0.436924, 0.380708, 0.387226, 0.30533, 0.225814, 0.191378, 0.247041, 0.257454, 0.243554, 0.328603, 0.321458, 0.268042, 0.243554, 0.129801, 0.079919, 0.100716, 0.064632, 0.066181, 0.10481, 0.096677, 0.092881, 0.090864, 0.11371, 0.142424, 0.21291, 0.284882, 0.200174, 0.216401, 0.268042, 0.278302, 0.209395, 0.291804, 0.288399, 0.295083, 0.31487, 0.380708, 0.370445, 0.483068, 0.483068, 0.483068, 0.51388, 0.40511, 0.440853, 0.472492, 0.447574, 0.377384, 0.394753, 0.408655, 0.408655, 0.444081, 0.352862, 0.42561, 0.414856, 0.377384, 0.370445, 0.346032, 0.278302, 0.301917, 0.284882, 0.257454, 0.170161, 0.15284, 0.179055, 0.191378, 0.120615, 0.139895, 0.185198, 0.182256, 0.219301, 0.243554, 0.161087, 0.158265, 0.167087, 0.094817, 0.164327, 0.173081, 0.284882, 0.281712, 0.278302, 0.275179, 0.318242, 0.40511, 0.384043, 0.366687, 0.25031, 0.339168, 0.349426, 0.370445, 0.346032, 0.346032, 0.346032, 0.436924, 0.51388, 0.490133, 0.562014, 0.553315, 0.549308, 0.521092, 0.648219, 0.657645, 0.59508, 0.585406, 0.59014, 0.486429, 0.575842, 0.59014, 0.461924, 0.461924, 0.465241, 0.505461, 0.56648, 0.458154, 0.370445, 0.408655, 0.346032, 0.308712, 0.232838, 0.268042, 0.288399, 0.288399, 0.284882, 0.232838, 0.243554, 0.203355, 0.216401, 0.216401, 0.278302, 0.384043, 0.318242, 0.335645, 0.321458, 0.225814, 0.335645, 0.387226, 0.324872, 0.384043, 0.458154, 0.509769, 0.468512, 0.352862, 0.257454, 0.21291, 0.308712, 0.191378, 0.216401, 0.225814, 0.243554, 0.291804, 0.191378, 0.236433, 0.179055, 0.167087, 0.182256, 0.098513, 0.120615, 0.088832, 0.092881, 0.092881, 0.122885, 0.102787, 0.15284, 0.239899, 0.17593, 0.098513, 0.191378, 0.167087, 0.170161, 0.11371, 0.085092, 0.125101, 0.098513, 0.118441, 0.116183, 0.142424, 0.203355, 0.209395, 0.291804, 0.284882, 0.209395, 0.164327, 0.173081, 0.206376, 0.125101, 0.15008, 0.194234, 0.17593, 0.219301, 0.18812, 0.25031, 0.278302, 0.278302, 0.225814, 0.232838, 0.225814, 0.222385, 0.229226, 0.144935, 0.161087, 0.109221, 0.173081, 0.209395, 0.236433, 0.257454, 0.275179, 0.339168, 0.346032, 0.366687, 0.356642, 0.377384, 0.374039, 0.374039, 0.36309, 0.359901, 0.318242, 0.328603, 0.275179, 0.194234, 0.288399, 0.278302, 0.366687, 0.275179, 0.257454, 0.257454, 0.219301, 0.203355, 0.17593, 0.200174, 0.191378, 0.127496, 0.116183, 0.11371, 0.06184, 0.06312, 0.069024, 0.092881, 0.090864, 0.161087, 0.236433, 0.216401, 0.203355, 0.170161, 0.264545, 0.275179, 0.196879, 0.132295, 0.17593, 0.219301, 0.219301, 0.206376, 0.191378, 0.284882, 0.298791, 0.414856, 0.458154, 0.553315, 0.541878, 0.538167, 0.483068, 0.401658, 0.42561, 0.394753, 0.346032, 0.25031, 0.232838, 0.335645, 0.352862, 0.30533, 0.257454, 0.232838, 0.247041, 0.346032, 0.346032, 0.301917, 0.219301, 0.229226, 0.232838, 0.144935, 0.144935, 0.167087, 0.243554, 0.219301, 0.268042, 0.346032, 0.398279, 0.311707, 0.30533, 0.366687, 0.366687, 0.335645, 0.359901, 0.359901, 0.281712, 0.25406, 0.281712, 0.31487, 0.301917, 0.278302, 0.370445, 0.370445, 0.339168, 0.352862, 0.394753, 0.342579, 0.359901, 0.321458, 0.42561, 0.4292, 0.352862, 0.394753, 0.454136, 0.450668, 0.359901, 0.346032, 0.374039, 0.359901, 0.374039, 0.349426, 0.335645, 0.311707, 0.291804, 0.301917, 0.25031, 0.158265, 0.161087], '')</t>
  </si>
  <si>
    <t>[35, 36, 37, 127, 129, 130, 139, 140, 205, 257, 259, 260, 261, 262, 263, 264, 265, 266, 267, 269, 270, 274, 275, 302, 419, 420, 421]</t>
  </si>
  <si>
    <t>UPI00017304E2 status=activ</t>
  </si>
  <si>
    <t>([0.05306, 0.031287, 0.034884, 0.060549, 0.090864, 0.056825, 0.086953, 0.11371, 0.102787, 0.085092, 0.120615, 0.085092, 0.092881, 0.048328, 0.030611, 0.054297, 0.085092, 0.069024, 0.109221, 0.092881, 0.096677, 0.060549, 0.102787, 0.100716, 0.060549, 0.032677, 0.069024, 0.067594, 0.06184, 0.079919, 0.125101, 0.10481, 0.196879, 0.18812, 0.206376, 0.25406, 0.25031, 0.219301, 0.21291, 0.219301, 0.321458, 0.203355, 0.288399, 0.281712, 0.335645, 0.414856, 0.509769, 0.384043, 0.370445, 0.398279, 0.398279, 0.387226, 0.387226, 0.377384, 0.387226, 0.36309, 0.36309, 0.268042, 0.31487, 0.311707, 0.321458, 0.200174, 0.321458, 0.271506, 0.21291, 0.203355, 0.196879, 0.21291, 0.31487, 0.219301, 0.144935, 0.147574, 0.090864, 0.06312, 0.034884, 0.038858, 0.076542, 0.092881, 0.15284, 0.120615, 0.216401, 0.222385, 0.239899, 0.15008, 0.179055, 0.194234, 0.194234, 0.206376, 0.191378, 0.127496, 0.147574, 0.222385, 0.144935, 0.155435, 0.216401, 0.324872, 0.18812, 0.203355, 0.206376, 0.147574, 0.173081, 0.144935, 0.15008, 0.158265, 0.203355, 0.173081, 0.158265, 0.088832, 0.079919, 0.076542, 0.094817, 0.147574, 0.081712, 0.085092, 0.10481, 0.085092, 0.060549, 0.129801, 0.071867, 0.041405, 0.06312, 0.0704, 0.073402, 0.035586, 0.035586, 0.043307, 0.044297, 0.038042, 0.079919, 0.06312, 0.038042, 0.038858, 0.029376, 0.056825, 0.06312, 0.074921, 0.05306, 0.051831, 0.047319, 0.081712, 0.142424, 0.083462, 0.06184, 0.067594, 0.06312, 0.088832, 0.058088, 0.073402, 0.142424, 0.098513, 0.076542, 0.132295, 0.167087, 0.194234, 0.179055, 0.158265, 0.109221, 0.182256, 0.179055, 0.206376, 0.17593, 0.106997, 0.203355, 0.196879, 0.191378, 0.308712, 0.30533, 0.291804, 0.196879, 0.15008, 0.185198, 0.147574, 0.094817, 0.086953, 0.056825, 0.031287, 0.056825, 0.0704, 0.067594, 0.044297, 0.037156, 0.024826, 0.032017, 0.020522, 0.0198, 0.014315, 0.009401, 0.008723, 0.010131, 0.013613, 0.012491, 0.008156], '')</t>
  </si>
  <si>
    <t>UPI00017304E3 status=activ</t>
  </si>
  <si>
    <t>([0.134866, 0.17593, 0.085092, 0.111485, 0.15284, 0.102787, 0.125101, 0.158265, 0.182256, 0.132295, 0.092881, 0.074921, 0.064632, 0.050641, 0.048328, 0.05306, 0.055536, 0.066181, 0.073402, 0.088832, 0.086953, 0.047319, 0.03976, 0.066181, 0.055536, 0.051831, 0.109221, 0.111485, 0.0704, 0.076542, 0.132295, 0.137348, 0.191378, 0.236433, 0.194234, 0.127496, 0.129801, 0.194234, 0.170161, 0.236433, 0.236433, 0.206376, 0.288399, 0.332115, 0.359901, 0.390993, 0.394753, 0.288399, 0.206376, 0.278302, 0.182256, 0.179055, 0.158265, 0.161087, 0.127496, 0.122885, 0.158265, 0.194234, 0.203355, 0.268042, 0.278302, 0.194234, 0.219301, 0.194234, 0.102787, 0.102787, 0.109221, 0.0704, 0.109221, 0.200174, 0.21291, 0.301917, 0.298791, 0.418646, 0.414856, 0.359901, 0.458154, 0.490133, 0.521092, 0.418646, 0.352862, 0.342579, 0.359901, 0.278302, 0.308712, 0.418646, 0.332115, 0.229226, 0.229226, 0.247041, 0.21291, 0.137348, 0.134866, 0.116183, 0.109221, 0.109221, 0.170161, 0.137348, 0.092881, 0.054297, 0.092881, 0.092881, 0.100716, 0.147574, 0.158265, 0.15284, 0.129801, 0.144935, 0.219301, 0.30533, 0.26085, 0.167087, 0.229226, 0.232838, 0.185198, 0.185198, 0.182256, 0.185198, 0.18812, 0.25031, 0.356642, 0.370445, 0.31487, 0.232838, 0.225814, 0.308712, 0.352862, 0.356642, 0.356642, 0.352862, 0.332115, 0.359901, 0.380708, 0.380708, 0.380708, 0.465241, 0.380708, 0.387226, 0.30533, 0.247041, 0.26085, 0.167087, 0.170161, 0.243554, 0.225814, 0.167087, 0.158265, 0.129801, 0.085092, 0.078022, 0.083462, 0.106997, 0.116183, 0.111485, 0.0704, 0.076542, 0.074921, 0.074921, 0.074921, 0.071867, 0.122885, 0.11371, 0.15284, 0.118441, 0.098513, 0.139895, 0.182256, 0.147574, 0.11371, 0.200174, 0.295083, 0.25031], '')</t>
  </si>
  <si>
    <t>[78]</t>
  </si>
  <si>
    <t>UPI00017304E4 status=activ</t>
  </si>
  <si>
    <t>([0.009096, 0.008723, 0.007495, 0.009728, 0.013265, 0.010221, 0.013437, 0.010372, 0.011342, 0.015344, 0.021381, 0.016528, 0.016528, 0.015694, 0.015344, 0.023087, 0.014075, 0.020876, 0.038858, 0.074921, 0.132295, 0.098513, 0.15284, 0.15284, 0.15284, 0.090864, 0.147574, 0.158265, 0.247041, 0.278302, 0.271506, 0.164327, 0.236433, 0.209395, 0.18812, 0.264545, 0.185198, 0.284882, 0.298791, 0.311707, 0.318242, 0.311707, 0.390993, 0.384043, 0.476583, 0.51388, 0.59917, 0.59917, 0.490133, 0.408655, 0.332115, 0.328603, 0.436924, 0.436924, 0.436924, 0.461924, 0.497853, 0.604312, 0.604312, 0.632174, 0.529623, 0.517562, 0.418646, 0.418646, 0.30533, 0.264545, 0.161087, 0.185198, 0.200174, 0.191378, 0.281712, 0.370445, 0.36309, 0.275179, 0.308712, 0.308712, 0.321458, 0.298791, 0.222385, 0.216401, 0.196879, 0.182256, 0.185198, 0.170161, 0.109221, 0.122885, 0.15008, 0.219301, 0.222385, 0.222385, 0.232838, 0.216401, 0.185198, 0.134866, 0.203355, 0.125101, 0.155435, 0.147574, 0.142424, 0.222385, 0.155435, 0.173081, 0.179055, 0.144935, 0.229226, 0.318242, 0.324872, 0.328603, 0.332115, 0.332115, 0.328603, 0.346032, 0.36309, 0.366687, 0.36309, 0.295083, 0.370445, 0.366687, 0.370445, 0.370445, 0.366687, 0.444081, 0.41194, 0.509769, 0.458154, 0.401658, 0.308712, 0.384043, 0.384043, 0.359901, 0.370445, 0.377384, 0.436924, 0.339168, 0.366687, 0.377384, 0.447574, 0.450668, 0.414856, 0.41194, 0.380708, 0.374039, 0.349426, 0.288399, 0.206376, 0.21291, 0.271506, 0.328603, 0.335645, 0.332115, 0.264545, 0.264545, 0.25031, 0.26085, 0.26085, 0.26085, 0.318242, 0.236433, 0.219301, 0.219301, 0.155435, 0.132295, 0.129801, 0.15008, 0.196879, 0.264545, 0.30533, 0.318242, 0.36309, 0.366687, 0.36309, 0.401658, 0.318242, 0.284882, 0.301917, 0.394753, 0.42561, 0.42561, 0.436924, 0.380708, 0.346032, 0.418646, 0.490133, 0.40511, 0.40511, 0.408655, 0.408655, 0.440853, 0.422041, 0.444081, 0.342579, 0.264545, 0.321458, 0.321458, 0.36309, 0.366687, 0.352862, 0.335645, 0.335645, 0.422041, 0.390993, 0.461924, 0.436924, 0.349426, 0.440853, 0.450668, 0.444081, 0.374039, 0.339168, 0.31487, 0.26085, 0.342579, 0.447574, 0.454136, 0.570702, 0.557691, 0.534167, 0.541878, 0.525368, 0.422041, 0.335645, 0.418646, 0.408655, 0.359901, 0.342579, 0.332115, 0.324872, 0.335645, 0.40511, 0.444081, 0.468512, 0.465241, 0.480142, 0.480142, 0.480142, 0.444081, 0.366687, 0.370445, 0.288399, 0.196879, 0.288399, 0.288399, 0.291804, 0.301917, 0.374039, 0.465241, 0.408655, 0.339168, 0.301917, 0.308712, 0.301917, 0.229226, 0.182256, 0.11371, 0.096677, 0.090864, 0.079919, 0.071867, 0.0704, 0.118441, 0.191378, 0.122885, 0.179055, 0.158265, 0.098513, 0.073402, 0.047319, 0.069024, 0.116183, 0.129801, 0.083462, 0.086953, 0.132295, 0.194234, 0.243554, 0.216401, 0.137348, 0.116183, 0.18812, 0.191378, 0.17593, 0.155435, 0.229226, 0.239899, 0.173081, 0.25031, 0.298791, 0.366687, 0.288399, 0.203355, 0.200174, 0.271506, 0.232838, 0.247041, 0.243554, 0.268042, 0.288399, 0.384043, 0.36309, 0.359901, 0.356642, 0.278302, 0.232838, 0.209395, 0.200174, 0.308712, 0.31487, 0.25406, 0.206376, 0.21291, 0.295083, 0.298791, 0.295083, 0.311707, 0.206376, 0.164327, 0.158265, 0.161087, 0.155435, 0.229226, 0.194234, 0.132295, 0.206376, 0.275179, 0.26085, 0.191378, 0.173081, 0.158265, 0.147574, 0.170161, 0.203355, 0.194234, 0.194234, 0.155435, 0.109221, 0.194234, 0.164327, 0.17593, 0.170161, 0.116183, 0.120615, 0.139895, 0.15008, 0.111485, 0.106997, 0.11371, 0.147574, 0.132295, 0.106997, 0.15284, 0.15008, 0.15008, 0.118441, 0.086953, 0.11371], '')</t>
  </si>
  <si>
    <t>[45, 46, 47, 57, 58, 59, 60, 61, 123, 214, 215, 216, 217, 218]</t>
  </si>
  <si>
    <t>UPI00017304E5 status=activ</t>
  </si>
  <si>
    <t>([0.011669, 0.009096, 0.008156, 0.010372, 0.008723, 0.01227, 0.015694, 0.021381, 0.022667, 0.016528, 0.017797, 0.023963, 0.016528, 0.016826, 0.025316, 0.012491, 0.024393, 0.048328, 0.081712, 0.074921, 0.111485, 0.109221, 0.090864, 0.076542, 0.076542, 0.122885, 0.090864, 0.098513, 0.098513, 0.122885, 0.203355, 0.203355, 0.200174, 0.284882, 0.295083, 0.191378, 0.209395, 0.179055, 0.096677, 0.092881, 0.191378, 0.137348, 0.137348, 0.137348, 0.147574, 0.164327, 0.170161, 0.142424, 0.116183, 0.074921, 0.085092, 0.041405, 0.027463, 0.025316, 0.014315, 0.013613, 0.020522, 0.03976, 0.05306, 0.106997, 0.060549, 0.060549, 0.081712, 0.081712, 0.100716, 0.100716, 0.090864, 0.088832, 0.066181, 0.090864, 0.132295, 0.06312, 0.129801, 0.239899, 0.236433, 0.321458, 0.225814, 0.257454, 0.142424, 0.142424, 0.060549, 0.10481, 0.056825, 0.056825, 0.045352, 0.081712, 0.134866, 0.111485, 0.116183, 0.222385, 0.132295, 0.132295, 0.139895, 0.085092, 0.056825, 0.034068, 0.041405, 0.085092, 0.058088, 0.118441, 0.073402, 0.100716, 0.06184, 0.069024, 0.076542, 0.098513, 0.102787, 0.058088, 0.078022, 0.085092, 0.046336, 0.085092, 0.071867, 0.129801, 0.170161, 0.200174, 0.25031, 0.239899, 0.219301, 0.291804, 0.291804, 0.247041, 0.281712, 0.284882, 0.268042, 0.206376, 0.194234, 0.209395, 0.311707, 0.311707, 0.295083, 0.387226, 0.342579, 0.288399, 0.271506, 0.219301, 0.142424, 0.179055, 0.164327, 0.161087, 0.086953, 0.048328, 0.06312, 0.076542, 0.069024, 0.11371, 0.085092, 0.10481, 0.094817, 0.073402, 0.069024, 0.042364, 0.023963, 0.016257, 0.031287, 0.036378, 0.037156, 0.03976, 0.035586, 0.041405, 0.040537, 0.049374, 0.098513, 0.155435, 0.170161, 0.173081, 0.173081, 0.25031, 0.129801, 0.118441, 0.15008, 0.170161, 0.243554, 0.339168, 0.366687, 0.25031, 0.247041, 0.236433, 0.247041, 0.257454, 0.271506, 0.271506, 0.346032, 0.328603, 0.247041, 0.203355, 0.185198, 0.10481, 0.10481, 0.120615, 0.129801, 0.0704, 0.0704, 0.076542, 0.045352, 0.083462, 0.147574, 0.134866, 0.209395, 0.281712, 0.275179, 0.167087, 0.144935, 0.142424, 0.090864, 0.144935, 0.179055, 0.301917, 0.422041, 0.4292, 0.408655, 0.41194, 0.414856, 0.380708, 0.390993, 0.374039, 0.374039, 0.295083, 0.298791, 0.216401, 0.225814, 0.222385, 0.301917, 0.342579, 0.359901, 0.440853, 0.352862, 0.275179, 0.25406, 0.268042, 0.185198, 0.21291, 0.21291, 0.18812, 0.129801, 0.125101, 0.164327, 0.155435, 0.21291, 0.18812, 0.247041, 0.203355, 0.182256, 0.155435, 0.116183, 0.079919, 0.059222, 0.090864, 0.127496], '')</t>
  </si>
  <si>
    <t>UPI00017304E6 status=activ</t>
  </si>
  <si>
    <t>([0.041405, 0.028695, 0.045352, 0.028107, 0.016826, 0.023087, 0.032677, 0.045352, 0.047319, 0.059222, 0.060549, 0.041405, 0.049374, 0.030003, 0.031287, 0.030611, 0.049374, 0.090864, 0.116183, 0.17593, 0.185198, 0.268042, 0.26085, 0.25406, 0.352862, 0.42561, 0.394753, 0.394753, 0.401658, 0.436924, 0.377384, 0.30533, 0.398279, 0.359901, 0.447574, 0.349426, 0.359901, 0.281712, 0.291804, 0.295083, 0.216401, 0.155435, 0.147574, 0.232838, 0.247041, 0.236433, 0.284882, 0.328603, 0.25031, 0.164327, 0.118441, 0.179055, 0.203355, 0.209395, 0.137348, 0.164327, 0.243554, 0.232838, 0.308712, 0.239899, 0.30533, 0.377384, 0.440853, 0.36309, 0.36309, 0.36309, 0.374039, 0.352862, 0.268042, 0.257454, 0.308712, 0.374039, 0.374039, 0.450668, 0.433034, 0.541878, 0.422041, 0.436924, 0.444081, 0.454136, 0.41194, 0.390993, 0.401658, 0.370445, 0.447574, 0.4292, 0.359901, 0.359901, 0.30533, 0.30533, 0.401658, 0.440853, 0.36309, 0.359901, 0.377384, 0.301917, 0.318242, 0.321458, 0.284882, 0.18812, 0.127496, 0.216401, 0.137348, 0.129801, 0.164327, 0.173081, 0.18812, 0.219301, 0.15008, 0.155435, 0.196879, 0.134866, 0.083462, 0.139895, 0.137348, 0.15284, 0.232838, 0.15284, 0.216401, 0.216401, 0.257454, 0.257454, 0.284882, 0.374039, 0.384043, 0.288399, 0.295083, 0.284882, 0.31487, 0.387226, 0.447574, 0.480142, 0.575842, 0.666105, 0.549308, 0.575842, 0.454136, 0.359901, 0.4292, 0.444081, 0.505461, 0.585406, 0.642678, 0.613573, 0.59917, 0.608892, 0.716283, 0.562014, 0.562014, 0.553315, 0.56648, 0.557691, 0.549308, 0.529623, 0.472492, 0.521092, 0.4292, 0.4292, 0.521092, 0.51388, 0.497853, 0.408655, 0.408655, 0.36309, 0.275179, 0.278302, 0.26085, 0.275179, 0.275179, 0.268042, 0.194234, 0.185198, 0.158265, 0.120615, 0.129801, 0.17593, 0.229226, 0.278302, 0.349426, 0.342579, 0.257454, 0.264545, 0.264545, 0.200174, 0.196879, 0.268042, 0.164327, 0.17593, 0.164327, 0.225814, 0.257454, 0.346032, 0.352862, 0.377384, 0.440853, 0.349426, 0.356642, 0.339168, 0.352862, 0.352862, 0.356642, 0.436924, 0.42561, 0.497853, 0.497853, 0.585406, 0.549308, 0.58069, 0.5017, 0.5017, 0.534167, 0.440853, 0.401658, 0.394753, 0.390993, 0.390993, 0.465241, 0.374039, 0.288399, 0.275179, 0.200174, 0.206376, 0.161087, 0.096677, 0.092881, 0.122885, 0.092881, 0.11371, 0.170161, 0.229226, 0.229226, 0.229226, 0.21291, 0.185198, 0.179055, 0.18812, 0.158265, 0.102787, 0.167087, 0.232838, 0.25031, 0.25031, 0.170161, 0.191378, 0.281712, 0.200174, 0.21291, 0.200174, 0.167087, 0.129801, 0.127496, 0.134866, 0.116183, 0.179055, 0.232838, 0.161087, 0.164327, 0.127496, 0.18812, 0.15008, 0.11371, 0.111485, 0.109221, 0.158265, 0.122885, 0.122885, 0.139895, 0.155435, 0.209395, 0.18812, 0.232838, 0.15008, 0.144935, 0.170161, 0.179055, 0.106997, 0.167087, 0.170161, 0.239899, 0.239899, 0.18812, 0.236433, 0.232838, 0.278302, 0.185198, 0.225814, 0.239899, 0.264545, 0.243554, 0.216401, 0.236433, 0.236433, 0.268042, 0.206376, 0.243554, 0.170161, 0.196879, 0.173081, 0.158265, 0.158265, 0.170161, 0.268042, 0.236433, 0.142424, 0.194234, 0.30533, 0.332115, 0.239899, 0.268042, 0.257454, 0.318242, 0.31487, 0.236433, 0.236433, 0.26085, 0.225814, 0.25031, 0.25031, 0.291804, 0.239899, 0.239899, 0.203355, 0.142424, 0.106997, 0.196879, 0.167087, 0.164327, 0.109221, 0.167087, 0.170161, 0.127496, 0.106997, 0.085092, 0.137348, 0.191378, 0.25406, 0.200174, 0.229226, 0.203355, 0.191378, 0.26085, 0.295083, 0.328603, 0.390993, 0.447574, 0.398279, 0.414856, 0.40511, 0.4292, 0.398279, 0.311707, 0.271506, 0.271506, 0.352862, 0.352862, 0.339168, 0.30533, 0.291804, 0.236433, 0.328603, 0.26085, 0.179055, 0.127496, 0.147574, 0.142424, 0.142424, 0.142424, 0.081712, 0.085092, 0.098513, 0.118441, 0.18812, 0.194234, 0.203355, 0.164327, 0.164327, 0.167087, 0.173081, 0.239899, 0.308712, 0.271506, 0.349426, 0.454136, 0.497853, 0.40511, 0.377384, 0.40511, 0.408655, 0.40511, 0.370445, 0.328603, 0.26085, 0.271506, 0.328603, 0.332115, 0.36309, 0.311707, 0.308712, 0.339168, 0.346032, 0.356642, 0.387226, 0.298791, 0.278302, 0.284882, 0.346032, 0.295083, 0.295083, 0.335645, 0.342579, 0.374039, 0.41194, 0.494003, 0.480142, 0.51388, 0.541878, 0.454136, 0.517562, 0.538167, 0.494003, 0.5017, 0.480142, 0.480142, 0.494003, 0.4292, 0.321458, 0.352862, 0.450668, 0.370445, 0.370445, 0.374039, 0.308712, 0.31487, 0.281712, 0.288399, 0.298791, 0.264545, 0.275179, 0.275179, 0.206376, 0.219301, 0.185198, 0.158265, 0.134866, 0.173081, 0.200174, 0.291804, 0.206376, 0.155435, 0.239899, 0.17593], '')</t>
  </si>
  <si>
    <t>[75, 132, 133, 134, 135, 140, 141, 142, 143, 144, 145, 146, 147, 148, 149, 150, 151, 152, 153, 155, 158, 159, 205, 206, 207, 208, 209, 210, 414, 415, 417, 418, 420]</t>
  </si>
  <si>
    <t>UPI00017304E9 status=activ</t>
  </si>
  <si>
    <t>([0.051831, 0.090864, 0.129801, 0.206376, 0.196879, 0.236433, 0.268042, 0.311707, 0.332115, 0.352862, 0.377384, 0.387226, 0.394753, 0.275179, 0.384043, 0.36309, 0.394753, 0.380708, 0.295083, 0.380708, 0.387226, 0.390993, 0.295083, 0.209395, 0.194234, 0.15008, 0.15008, 0.17593, 0.164327, 0.142424, 0.147574, 0.083462, 0.109221, 0.100716, 0.155435, 0.111485, 0.139895, 0.086953, 0.15284, 0.194234, 0.194234, 0.129801, 0.134866, 0.200174, 0.295083, 0.295083, 0.387226, 0.349426, 0.349426, 0.25406, 0.298791, 0.21291, 0.222385, 0.206376, 0.209395, 0.164327, 0.144935, 0.203355, 0.21291, 0.147574, 0.090864, 0.076542, 0.11371, 0.111485, 0.067594, 0.060549, 0.032677, 0.026338, 0.021381, 0.018106, 0.019401, 0.011903, 0.01204, 0.013265, 0.009401, 0.009401, 0.014315, 0.027463, 0.016257, 0.019401, 0.023963, 0.048328, 0.06184, 0.06184, 0.060549, 0.100716, 0.058088, 0.06312, 0.076542, 0.120615, 0.127496, 0.137348, 0.219301, 0.298791, 0.321458, 0.288399, 0.203355, 0.18812, 0.161087, 0.161087, 0.185198, 0.239899, 0.164327, 0.185198, 0.132295, 0.137348, 0.15008, 0.25031, 0.311707, 0.308712, 0.298791, 0.257454, 0.339168, 0.26085, 0.182256, 0.236433, 0.359901, 0.454136, 0.384043, 0.349426, 0.447574, 0.328603, 0.196879, 0.284882, 0.275179, 0.335645, 0.328603, 0.30533, 0.298791, 0.268042, 0.268042, 0.271506, 0.21291, 0.200174, 0.179055, 0.268042, 0.173081, 0.167087, 0.170161, 0.200174, 0.15008, 0.15008, 0.225814, 0.342579, 0.25031, 0.155435, 0.185198, 0.194234, 0.10481, 0.079919, 0.059222, 0.027463, 0.033407, 0.034068, 0.034884, 0.06312, 0.06184, 0.100716, 0.056825, 0.058088, 0.058088, 0.106997, 0.06312, 0.079919, 0.067594, 0.111485, 0.111485, 0.102787, 0.083462, 0.142424, 0.17593, 0.179055, 0.308712, 0.247041, 0.257454, 0.18812, 0.118441, 0.118441, 0.132295, 0.182256, 0.125101, 0.15008, 0.139895, 0.21291, 0.118441, 0.142424, 0.15008, 0.127496, 0.120615, 0.137348, 0.17593, 0.182256, 0.155435, 0.142424, 0.142424, 0.182256, 0.236433, 0.291804, 0.291804, 0.196879, 0.239899, 0.222385, 0.222385, 0.222385, 0.191378, 0.222385, 0.25031, 0.142424, 0.243554, 0.25031, 0.271506, 0.264545, 0.170161, 0.271506, 0.288399, 0.203355, 0.203355, 0.203355, 0.15008, 0.155435, 0.247041, 0.164327, 0.158265, 0.158265, 0.17593, 0.142424, 0.15284, 0.125101, 0.239899, 0.25031, 0.209395, 0.125101, 0.137348, 0.147574, 0.15284, 0.158265, 0.26085, 0.321458, 0.321458, 0.318242, 0.308712, 0.219301, 0.179055, 0.275179, 0.203355, 0.185198, 0.26085, 0.324872, 0.247041, 0.147574, 0.134866, 0.158265, 0.25406, 0.239899, 0.328603, 0.219301, 0.209395, 0.182256, 0.167087, 0.109221, 0.17593, 0.15008, 0.225814, 0.311707, 0.332115, 0.418646, 0.311707, 0.298791, 0.308712, 0.281712, 0.377384, 0.380708, 0.380708, 0.384043, 0.278302, 0.17593, 0.25406, 0.257454, 0.298791, 0.31487, 0.394753, 0.401658, 0.447574, 0.342579, 0.301917, 0.203355, 0.203355, 0.321458, 0.339168, 0.339168, 0.380708, 0.281712, 0.200174, 0.132295, 0.064632, 0.132295, 0.216401, 0.278302, 0.284882, 0.203355, 0.170161, 0.106997, 0.109221, 0.058088, 0.098513, 0.125101, 0.185198, 0.106997, 0.067594, 0.036378, 0.036378, 0.06184, 0.116183, 0.11371, 0.15008, 0.225814, 0.164327, 0.125101, 0.076542, 0.049374, 0.069024, 0.050641, 0.090864, 0.058088], '')</t>
  </si>
  <si>
    <t>UPI00017304EA status=activ</t>
  </si>
  <si>
    <t>([0.158265, 0.122885, 0.158265, 0.239899, 0.284882, 0.328603, 0.366687, 0.278302, 0.275179, 0.298791, 0.25406, 0.298791, 0.194234, 0.194234, 0.301917, 0.301917, 0.335645, 0.321458, 0.436924, 0.4292, 0.444081, 0.525368, 0.618285, 0.642678, 0.517562, 0.509769, 0.51388, 0.538167, 0.675549, 0.613573, 0.58069, 0.63748, 0.642678, 0.795062, 0.795062, 0.699094, 0.585406, 0.622677, 0.570702, 0.570702, 0.534167, 0.444081, 0.408655, 0.40511, 0.352862, 0.422041, 0.387226, 0.374039, 0.359901, 0.356642, 0.366687, 0.321458, 0.324872, 0.352862, 0.346032, 0.36309, 0.440853, 0.545602, 0.557691, 0.529623, 0.562014, 0.549308, 0.545602, 0.59014, 0.585406, 0.541878, 0.541878, 0.461924, 0.465241, 0.447574, 0.458154, 0.529623, 0.51388, 0.541878, 0.444081, 0.374039, 0.332115, 0.339168, 0.284882, 0.236433, 0.301917, 0.185198, 0.216401, 0.321458, 0.328603, 0.25031, 0.25031, 0.247041, 0.349426, 0.275179, 0.271506, 0.26085, 0.225814, 0.308712, 0.339168, 0.36309, 0.318242, 0.349426, 0.308712, 0.349426, 0.359901, 0.328603, 0.42561, 0.366687, 0.335645, 0.349426, 0.422041, 0.476583, 0.486429, 0.486429, 0.59014, 0.608892, 0.626927, 0.675549, 0.59917, 0.575842, 0.497853, 0.632174, 0.59508, 0.59508, 0.59508, 0.538167, 0.585406, 0.604312, 0.690604, 0.549308, 0.529623, 0.538167, 0.56648, 0.458154, 0.476583, 0.433034, 0.440853, 0.4292, 0.4292, 0.490133, 0.486429, 0.534167, 0.447574, 0.486429, 0.486429, 0.387226, 0.359901, 0.342579, 0.342579, 0.356642, 0.465241, 0.465241, 0.356642, 0.295083, 0.390993, 0.387226, 0.4292, 0.390993, 0.30533, 0.332115, 0.346032, 0.268042, 0.30533, 0.298791, 0.182256, 0.203355, 0.295083, 0.41194, 0.41194, 0.370445, 0.328603, 0.342579, 0.342579, 0.461924, 0.534167, 0.433034, 0.422041, 0.41194, 0.447574, 0.436924, 0.380708, 0.366687, 0.436924, 0.461924, 0.458154, 0.59917, 0.517562, 0.394753, 0.31487, 0.225814, 0.25406, 0.291804, 0.288399, 0.288399, 0.196879, 0.209395, 0.301917, 0.30533, 0.222385, 0.243554, 0.332115, 0.390993, 0.387226, 0.387226, 0.298791, 0.414856, 0.377384, 0.447574, 0.575842, 0.675549, 0.784345, 0.798249, 0.754692, 0.73685, 0.73685, 0.801317, 0.680603, 0.622677, 0.622677, 0.618285, 0.585406, 0.585406, 0.450668, 0.465241, 0.476583, 0.541878, 0.51388, 0.549308, 0.472492, 0.356642, 0.284882, 0.291804, 0.288399, 0.324872, 0.359901, 0.359901, 0.31487, 0.31487, 0.352862, 0.359901, 0.444081, 0.36309, 0.25406, 0.346032, 0.349426, 0.349426, 0.308712, 0.21291, 0.185198, 0.182256, 0.281712, 0.36309, 0.36309, 0.366687, 0.284882, 0.173081, 0.090864, 0.139895, 0.219301, 0.216401, 0.216401, 0.191378, 0.164327, 0.185198, 0.18812, 0.185198, 0.185198, 0.257454, 0.31487, 0.236433, 0.281712, 0.295083, 0.194234, 0.185198, 0.185198, 0.247041, 0.288399, 0.36309, 0.356642, 0.26085, 0.25031, 0.26085, 0.301917, 0.298791, 0.291804, 0.281712, 0.185198, 0.185198, 0.125101, 0.173081, 0.284882, 0.324872, 0.311707, 0.328603, 0.335645, 0.26085, 0.278302, 0.328603, 0.328603, 0.264545, 0.321458, 0.328603, 0.225814, 0.142424, 0.139895, 0.229226, 0.229226, 0.324872, 0.222385, 0.206376, 0.182256, 0.164327, 0.182256, 0.194234, 0.26085, 0.25406, 0.281712, 0.275179, 0.173081, 0.139895, 0.139895, 0.191378, 0.200174, 0.30533, 0.387226, 0.494003, 0.486429, 0.5017, 0.465241, 0.529623, 0.545602, 0.42561, 0.4292, 0.30533, 0.206376, 0.216401, 0.229226, 0.229226, 0.142424, 0.229226, 0.25406, 0.321458, 0.291804, 0.308712, 0.196879, 0.209395, 0.185198, 0.106997, 0.10481, 0.081712, 0.055536, 0.092881, 0.10481, 0.102787, 0.182256, 0.264545, 0.209395, 0.194234, 0.247041, 0.339168, 0.328603, 0.370445, 0.40511, 0.370445, 0.275179, 0.284882, 0.268042, 0.21291, 0.301917, 0.222385, 0.264545, 0.275179, 0.271506, 0.374039, 0.384043, 0.380708, 0.298791, 0.352862, 0.324872, 0.247041, 0.257454, 0.291804, 0.288399, 0.191378, 0.147574, 0.161087, 0.25031, 0.268042, 0.359901, 0.284882, 0.25031, 0.236433, 0.321458, 0.225814, 0.222385, 0.225814, 0.118441, 0.129801, 0.132295, 0.15284, 0.209395, 0.125101, 0.102787, 0.11371, 0.161087, 0.164327, 0.17593, 0.173081, 0.17593, 0.179055, 0.179055, 0.25406, 0.308712, 0.335645, 0.418646, 0.324872, 0.236433, 0.30533, 0.387226, 0.374039, 0.370445, 0.328603, 0.394753, 0.31487, 0.311707, 0.328603, 0.324872, 0.359901, 0.349426, 0.236433, 0.15008, 0.219301, 0.170161, 0.155435, 0.132295, 0.090864, 0.083462, 0.161087, 0.111485, 0.109221, 0.106997, 0.090864, 0.094817, 0.090864, 0.127496, 0.092881, 0.059222, 0.092881, 0.060549, 0.040537, 0.078022], '')</t>
  </si>
  <si>
    <t>[21, 22, 23, 24, 25, 26, 27, 28, 29, 30, 31, 32, 33, 34, 35, 36, 37, 38, 39, 40, 57, 58, 59, 60, 61, 62, 63, 64, 65, 66, 71, 72, 73, 110, 111, 112, 113, 114, 115, 117, 118, 119, 120, 121, 122, 123, 124, 125, 126, 127, 128, 137, 170, 181, 182, 204, 205, 206, 207, 208, 209, 210, 211, 212, 213, 214, 215, 216, 217, 221, 222, 223, 323, 325, 326]</t>
  </si>
  <si>
    <t>UPI00017304EB status=activ</t>
  </si>
  <si>
    <t>([0.051831, 0.031287, 0.050641, 0.073402, 0.092881, 0.122885, 0.155435, 0.191378, 0.122885, 0.102787, 0.120615, 0.144935, 0.161087, 0.17593, 0.132295, 0.209395, 0.318242, 0.40511, 0.398279, 0.332115, 0.321458, 0.390993, 0.476583, 0.444081, 0.458154, 0.440853, 0.444081, 0.414856, 0.40511, 0.525368, 0.525368, 0.549308, 0.541878, 0.497853, 0.40511, 0.476583, 0.440853, 0.398279, 0.390993, 0.394753, 0.433034, 0.401658, 0.436924, 0.408655, 0.346032, 0.30533, 0.332115, 0.243554, 0.295083, 0.196879, 0.167087, 0.239899, 0.225814, 0.170161, 0.170161, 0.15284, 0.102787, 0.132295, 0.15284, 0.083462, 0.067594, 0.067594, 0.079919, 0.03976, 0.05306, 0.100716, 0.125101, 0.122885, 0.185198, 0.164327, 0.18812, 0.18812, 0.18812, 0.137348, 0.122885, 0.137348, 0.21291, 0.291804, 0.281712, 0.278302, 0.380708, 0.436924, 0.359901, 0.352862, 0.450668, 0.440853, 0.342579, 0.335645, 0.356642, 0.298791, 0.301917, 0.374039, 0.366687, 0.264545, 0.328603, 0.408655, 0.352862, 0.321458, 0.222385, 0.21291, 0.147574, 0.15008, 0.11371, 0.120615, 0.194234, 0.185198, 0.179055, 0.26085, 0.257454, 0.257454, 0.318242, 0.308712, 0.321458, 0.374039, 0.42561, 0.394753, 0.41194, 0.480142, 0.436924, 0.497853, 0.497853, 0.5017, 0.505461, 0.538167, 0.666105, 0.694846, 0.694846, 0.699094, 0.604312, 0.505461, 0.458154, 0.398279, 0.298791, 0.291804, 0.301917, 0.236433, 0.278302, 0.164327, 0.18812, 0.25031, 0.284882, 0.206376, 0.311707, 0.324872, 0.318242, 0.328603, 0.209395, 0.147574, 0.170161, 0.200174, 0.200174, 0.155435, 0.185198, 0.288399, 0.298791, 0.278302, 0.311707, 0.236433, 0.239899, 0.209395, 0.239899, 0.229226, 0.332115, 0.222385, 0.216401, 0.247041, 0.155435, 0.243554, 0.281712, 0.271506, 0.318242, 0.40511, 0.418646, 0.444081, 0.36309, 0.26085, 0.26085, 0.335645, 0.370445, 0.472492, 0.390993, 0.390993, 0.40511, 0.380708, 0.398279, 0.352862, 0.332115, 0.342579, 0.271506, 0.308712, 0.284882, 0.26085, 0.26085, 0.332115, 0.339168, 0.418646, 0.534167, 0.490133, 0.394753, 0.394753, 0.366687, 0.447574, 0.422041, 0.4292, 0.342579, 0.418646, 0.458154, 0.366687, 0.370445, 0.332115, 0.328603, 0.332115, 0.332115, 0.298791, 0.301917, 0.301917, 0.301917, 0.191378, 0.225814, 0.222385, 0.26085, 0.291804, 0.301917, 0.25406, 0.206376, 0.291804, 0.247041, 0.281712, 0.377384, 0.454136, 0.468512, 0.380708, 0.349426, 0.271506, 0.321458, 0.271506, 0.26085, 0.26085, 0.366687, 0.370445, 0.422041, 0.335645, 0.25031, 0.158265, 0.206376, 0.25406, 0.173081, 0.216401, 0.196879, 0.15008, 0.161087, 0.21291, 0.229226, 0.196879, 0.288399, 0.191378, 0.232838, 0.155435, 0.164327, 0.15284, 0.125101, 0.083462, 0.092881, 0.15008, 0.200174, 0.18812, 0.17593, 0.264545, 0.17593, 0.173081, 0.144935, 0.11371, 0.134866, 0.18812, 0.167087, 0.102787, 0.111485, 0.106997, 0.179055, 0.173081, 0.147574, 0.179055, 0.268042, 0.346032, 0.318242, 0.247041, 0.167087, 0.170161, 0.170161, 0.147574, 0.098513, 0.164327, 0.137348, 0.11371, 0.106997, 0.182256, 0.17593, 0.232838, 0.173081, 0.161087, 0.164327, 0.120615, 0.122885, 0.132295, 0.137348, 0.170161, 0.271506, 0.390993, 0.278302, 0.239899, 0.335645, 0.401658, 0.311707, 0.288399, 0.318242, 0.321458, 0.278302, 0.328603, 0.301917, 0.377384, 0.390993, 0.349426, 0.40511, 0.40511, 0.356642, 0.346032, 0.346032, 0.332115, 0.21291, 0.232838, 0.288399, 0.203355, 0.203355, 0.239899, 0.321458, 0.321458, 0.239899, 0.18812, 0.25406, 0.25031, 0.25031, 0.236433, 0.308712, 0.352862, 0.359901, 0.408655, 0.394753, 0.384043, 0.30533, 0.30533, 0.398279, 0.41194, 0.5017, 0.41194, 0.356642, 0.374039, 0.308712, 0.398279, 0.483068, 0.380708, 0.384043, 0.377384, 0.288399, 0.288399, 0.291804, 0.291804, 0.295083, 0.206376, 0.122885, 0.18812, 0.298791, 0.209395, 0.18812, 0.194234, 0.194234, 0.291804, 0.278302, 0.25031, 0.26085, 0.26085, 0.219301, 0.268042, 0.288399, 0.346032, 0.229226, 0.21291, 0.125101, 0.092881, 0.167087, 0.236433, 0.243554, 0.21291, 0.191378, 0.185198, 0.118441, 0.185198, 0.122885, 0.122885, 0.134866, 0.085092, 0.085092, 0.182256, 0.164327, 0.147574, 0.194234, 0.196879, 0.116183, 0.200174, 0.247041, 0.161087, 0.125101, 0.0704, 0.081712, 0.125101, 0.125101, 0.161087, 0.164327, 0.144935, 0.100716, 0.164327, 0.137348, 0.15008, 0.122885, 0.15008, 0.092881, 0.083462, 0.134866, 0.194234, 0.17593, 0.161087, 0.203355, 0.247041, 0.366687, 0.232838, 0.271506, 0.271506, 0.236433, 0.239899, 0.298791, 0.356642, 0.346032, 0.458154, 0.444081, 0.444081, 0.377384, 0.458154, 0.414856, 0.30533, 0.243554, 0.21291, 0.185198, 0.229226, 0.173081, 0.102787, 0.155435, 0.090864, 0.106997, 0.122885, 0.100716, 0.116183, 0.071867, 0.081712, 0.073402, 0.085092, 0.085092, 0.06184, 0.066181, 0.047319, 0.111485, 0.203355, 0.229226, 0.182256, 0.164327, 0.281712, 0.346032, 0.291804, 0.321458, 0.206376, 0.278302, 0.288399, 0.271506, 0.342579, 0.291804, 0.268042, 0.206376, 0.179055, 0.268042, 0.21291, 0.328603], '')</t>
  </si>
  <si>
    <t>[29, 30, 31, 32, 121, 122, 123, 124, 125, 126, 127, 128, 129, 196, 352]</t>
  </si>
  <si>
    <t>UPI00017304ED status=activ</t>
  </si>
  <si>
    <t>([0.142424, 0.064632, 0.098513, 0.086953, 0.046336, 0.023534, 0.015694, 0.022306, 0.028107, 0.040537, 0.050641, 0.078022, 0.038042, 0.020522, 0.012727, 0.013016, 0.021816, 0.022667, 0.020165, 0.020522, 0.011342, 0.007877, 0.01204, 0.011669, 0.011903, 0.020165, 0.040537, 0.041405, 0.038042, 0.021816, 0.021816, 0.017797, 0.018106, 0.032017, 0.06184, 0.055536, 0.058088, 0.058088, 0.066181, 0.071867, 0.035586, 0.066181, 0.074921, 0.03976, 0.038042, 0.030003, 0.022667, 0.026892, 0.050641, 0.055536, 0.100716, 0.092881, 0.060549, 0.024826, 0.030003, 0.029376, 0.042364, 0.076542, 0.055536, 0.06184, 0.064632, 0.06312, 0.049374, 0.078022, 0.085092, 0.047319, 0.041405, 0.069024, 0.030611, 0.018106, 0.018106, 0.018787, 0.010372, 0.017447, 0.038858, 0.018415, 0.012491, 0.015078, 0.009865, 0.01227, 0.018787, 0.016826, 0.021816, 0.026892, 0.027463, 0.024826, 0.035586, 0.05306, 0.024393, 0.044297, 0.044297, 0.040537, 0.043307, 0.049374, 0.026338, 0.026338, 0.035586, 0.066181, 0.067594, 0.066181, 0.034884, 0.028107, 0.014315, 0.012727, 0.014315, 0.015344, 0.015694, 0.018787, 0.013821, 0.024826, 0.029376, 0.06184, 0.067594, 0.036378, 0.078022, 0.15008, 0.142424, 0.191378, 0.106997, 0.083462, 0.161087, 0.142424, 0.086953, 0.185198, 0.222385, 0.134866, 0.100716, 0.185198, 0.185198, 0.291804, 0.222385, 0.209395, 0.118441, 0.116183, 0.196879, 0.191378, 0.191378, 0.122885, 0.129801, 0.170161, 0.203355, 0.191378, 0.328603, 0.356642, 0.247041, 0.191378, 0.194234, 0.147574, 0.144935, 0.167087, 0.094817, 0.060549, 0.055536, 0.054297, 0.055536, 0.048328, 0.051831, 0.047319, 0.045352, 0.023087, 0.028695, 0.016528, 0.016257, 0.016021, 0.015694, 0.016021, 0.032017, 0.050641, 0.050641, 0.047319, 0.041405, 0.040537, 0.090864, 0.051831, 0.116183, 0.050641, 0.050641, 0.044297, 0.044297, 0.086953, 0.125101, 0.073402, 0.129801, 0.085092, 0.043307, 0.064632, 0.11371, 0.096677, 0.096677, 0.100716, 0.058088, 0.058088, 0.111485, 0.05306, 0.054297, 0.048328, 0.106997, 0.11371, 0.055536, 0.059222, 0.059222, 0.074921, 0.079919, 0.038858, 0.037156, 0.0704, 0.092881, 0.059222, 0.060549, 0.059222, 0.058088, 0.096677, 0.090864, 0.088832, 0.167087, 0.247041, 0.129801, 0.076542, 0.040537, 0.086953, 0.090864, 0.050641, 0.028107, 0.038042, 0.088832, 0.090864, 0.048328, 0.046336, 0.043307, 0.044297, 0.049374, 0.086953, 0.067594, 0.038042, 0.020876, 0.020876, 0.013016, 0.014586, 0.023087, 0.040537, 0.045352, 0.043307, 0.032017, 0.059222, 0.03976, 0.037156, 0.067594, 0.120615, 0.069024, 0.066181, 0.069024, 0.071867, 0.059222, 0.043307, 0.076542, 0.134866, 0.11371, 0.125101, 0.200174, 0.200174, 0.194234, 0.106997, 0.054297, 0.116183, 0.116183, 0.18812, 0.185198, 0.142424, 0.142424, 0.232838, 0.332115, 0.332115, 0.191378, 0.229226, 0.318242, 0.225814, 0.219301, 0.161087, 0.232838, 0.147574, 0.147574, 0.090864, 0.15008, 0.247041, 0.25406, 0.21291, 0.225814, 0.236433, 0.30533, 0.298791, 0.281712, 0.271506, 0.15008, 0.26085, 0.271506, 0.278302, 0.25031, 0.264545, 0.324872, 0.232838, 0.243554, 0.167087, 0.142424, 0.158265, 0.092881, 0.049374, 0.0704, 0.035586, 0.031287, 0.016021, 0.017138, 0.017797, 0.011669, 0.018415, 0.012491, 0.01227, 0.008895, 0.010372, 0.007315, 0.007315, 0.010926, 0.020165, 0.030611, 0.038858, 0.020876, 0.0198, 0.043307, 0.021816, 0.023534, 0.0198, 0.037156, 0.034884, 0.034884, 0.059222, 0.045352, 0.045352, 0.042364, 0.038042, 0.067594, 0.069024, 0.092881, 0.092881, 0.083462, 0.049374, 0.049374, 0.049374, 0.05306, 0.041405, 0.059222, 0.102787, 0.137348, 0.129801, 0.122885, 0.069024, 0.038042, 0.060549, 0.055536, 0.025762, 0.045352, 0.042364, 0.073402, 0.071867, 0.051831, 0.026892, 0.048328, 0.078022, 0.142424, 0.179055, 0.179055, 0.247041, 0.129801, 0.074921, 0.038042, 0.038042, 0.071867, 0.073402, 0.074921, 0.139895, 0.137348, 0.0704, 0.055536, 0.031287, 0.027463, 0.020522, 0.033407, 0.033407, 0.0198, 0.0198, 0.015078, 0.016528, 0.009865, 0.018787, 0.032677, 0.06312, 0.06312, 0.036378, 0.038042, 0.044297, 0.022667, 0.028107, 0.067594, 0.081712, 0.134866, 0.088832, 0.147574, 0.17593, 0.170161, 0.26085, 0.247041, 0.219301, 0.142424, 0.134866, 0.127496, 0.111485, 0.064632, 0.05306, 0.073402, 0.102787, 0.0704, 0.111485, 0.164327, 0.111485, 0.086953, 0.064632, 0.106997], '')</t>
  </si>
  <si>
    <t>UPI00017304EE status=activ</t>
  </si>
  <si>
    <t>([0.553315, 0.58069, 0.414856, 0.440853, 0.461924, 0.444081, 0.42561, 0.468512, 0.387226, 0.311707, 0.339168, 0.384043, 0.308712, 0.301917, 0.335645, 0.4292, 0.328603, 0.328603, 0.284882, 0.328603, 0.239899, 0.17593, 0.173081, 0.17593, 0.11371, 0.118441, 0.15284, 0.179055, 0.100716, 0.167087, 0.167087, 0.167087, 0.17593, 0.257454, 0.25406, 0.225814, 0.15284, 0.158265, 0.147574, 0.137348, 0.125101, 0.194234, 0.264545, 0.268042, 0.366687, 0.450668, 0.335645, 0.232838, 0.26085, 0.25406, 0.167087, 0.247041, 0.25031, 0.236433, 0.222385, 0.200174, 0.209395, 0.191378, 0.278302, 0.232838, 0.25406, 0.268042, 0.301917, 0.21291, 0.21291, 0.225814, 0.194234, 0.21291, 0.308712, 0.284882, 0.291804, 0.387226, 0.398279, 0.366687, 0.271506, 0.301917, 0.342579, 0.239899, 0.324872, 0.324872, 0.264545, 0.335645, 0.295083, 0.164327, 0.239899, 0.236433, 0.236433, 0.191378, 0.30533, 0.229226, 0.236433, 0.335645, 0.335645, 0.332115, 0.275179, 0.377384, 0.321458, 0.239899, 0.243554, 0.185198, 0.158265, 0.243554, 0.232838, 0.155435, 0.25406, 0.164327, 0.090864, 0.088832, 0.155435, 0.079919, 0.129801, 0.122885, 0.066181, 0.064632, 0.069024, 0.069024, 0.06184, 0.0704, 0.0704, 0.069024, 0.100716, 0.139895, 0.139895, 0.144935, 0.243554, 0.164327, 0.26085, 0.281712, 0.203355, 0.11371, 0.18812, 0.182256, 0.17593, 0.271506, 0.284882, 0.264545, 0.349426, 0.36309, 0.268042, 0.264545, 0.342579, 0.321458, 0.203355, 0.173081, 0.182256, 0.098513, 0.096677, 0.055536, 0.111485, 0.100716, 0.185198, 0.17593, 0.182256, 0.185198, 0.200174, 0.185198, 0.118441, 0.118441, 0.10481, 0.196879, 0.264545, 0.170161, 0.191378, 0.268042, 0.229226, 0.125101, 0.232838, 0.335645, 0.4292, 0.408655, 0.41194, 0.284882, 0.281712, 0.164327, 0.170161, 0.155435, 0.098513, 0.173081, 0.173081, 0.096677, 0.083462, 0.088832, 0.15284, 0.164327, 0.167087, 0.232838, 0.342579, 0.26085, 0.26085, 0.26085, 0.18812, 0.203355, 0.30533, 0.298791, 0.40511, 0.311707, 0.21291, 0.291804, 0.278302, 0.271506, 0.271506, 0.200174, 0.173081, 0.158265, 0.125101, 0.127496, 0.134866, 0.129801, 0.191378, 0.185198, 0.118441, 0.173081, 0.158265, 0.158265, 0.144935, 0.144935, 0.125101, 0.203355, 0.206376, 0.137348, 0.100716, 0.116183, 0.185198, 0.116183, 0.132295, 0.161087, 0.102787, 0.096677, 0.120615, 0.120615, 0.120615, 0.191378, 0.122885, 0.137348, 0.073402, 0.10481, 0.06312, 0.076542, 0.0704, 0.042364, 0.060549, 0.051831, 0.090864, 0.041405, 0.090864, 0.085092, 0.079919, 0.129801, 0.122885, 0.100716, 0.106997, 0.102787, 0.098513, 0.164327, 0.194234, 0.284882, 0.219301, 0.295083, 0.374039, 0.349426, 0.450668, 0.465241, 0.618285, 0.59508], '')</t>
  </si>
  <si>
    <t>[0, 1, 262, 263]</t>
  </si>
  <si>
    <t>UPI00017304EF status=activ</t>
  </si>
  <si>
    <t>([0.247041, 0.288399, 0.229226, 0.182256, 0.216401, 0.25031, 0.281712, 0.236433, 0.200174, 0.167087, 0.191378, 0.194234, 0.191378, 0.194234, 0.194234, 0.17593, 0.15008, 0.155435, 0.257454, 0.30533, 0.356642, 0.374039, 0.394753, 0.468512, 0.534167, 0.541878, 0.541878, 0.541878, 0.622677, 0.703578, 0.779859, 0.788093, 0.819762, 0.83125, 0.767246, 0.798249, 0.808535, 0.728858, 0.724957, 0.703578, 0.724957, 0.779859, 0.712013, 0.680603, 0.653063, 0.525368, 0.562014, 0.538167, 0.538167, 0.517562, 0.525368, 0.534167, 0.5017, 0.497853, 0.570702, 0.557691, 0.517562, 0.454136, 0.454136, 0.458154, 0.447574, 0.370445, 0.342579, 0.401658, 0.408655, 0.318242, 0.41194, 0.390993, 0.384043, 0.384043, 0.41194, 0.418646, 0.384043, 0.418646, 0.4292, 0.433034, 0.444081, 0.444081, 0.505461, 0.5017, 0.494003, 0.5017, 0.570702, 0.562014, 0.549308, 0.476583, 0.59508, 0.56648, 0.56648, 0.483068, 0.5017, 0.5017, 0.480142, 0.5017, 0.486429, 0.401658, 0.398279, 0.480142, 0.444081, 0.447574, 0.51388, 0.5017, 0.422041, 0.440853, 0.414856, 0.356642, 0.414856, 0.42561, 0.384043, 0.380708, 0.422041, 0.398279, 0.387226, 0.408655, 0.418646, 0.42561, 0.490133, 0.408655, 0.324872, 0.387226, 0.394753, 0.335645, 0.278302, 0.271506, 0.281712, 0.236433, 0.196879, 0.219301, 0.222385, 0.295083, 0.298791, 0.349426, 0.374039, 0.278302, 0.264545, 0.268042, 0.257454, 0.271506, 0.318242, 0.387226, 0.370445, 0.380708, 0.454136, 0.534167, 0.549308, 0.525368, 0.626927, 0.675549, 0.626927, 0.622677, 0.517562, 0.433034, 0.447574, 0.408655, 0.517562, 0.538167, 0.529623, 0.465241, 0.447574, 0.398279, 0.291804, 0.291804, 0.264545, 0.247041, 0.243554, 0.301917, 0.318242, 0.288399, 0.335645, 0.332115, 0.295083, 0.359901, 0.42561, 0.390993, 0.394753, 0.352862, 0.284882], '')</t>
  </si>
  <si>
    <t>[24, 25, 26, 27, 28, 29, 30, 31, 32, 33, 34, 35, 36, 37, 38, 39, 40, 41, 42, 43, 44, 45, 46, 47, 48, 49, 50, 51, 52, 54, 55, 56, 78, 79, 81, 82, 83, 84, 86, 87, 88, 90, 91, 93, 100, 101, 143, 144, 145, 146, 147, 148, 149, 150, 154, 155, 156]</t>
  </si>
  <si>
    <t>UPI00017304F1 status=activ</t>
  </si>
  <si>
    <t>([0.006567, 0.009187, 0.007422, 0.009865, 0.008156, 0.007031, 0.006142, 0.007645, 0.009728, 0.008409, 0.007315, 0.006421, 0.006482, 0.008723, 0.013613, 0.022306, 0.029376, 0.038858, 0.0704, 0.069024, 0.066181, 0.066181, 0.074921, 0.074921, 0.085092, 0.15008, 0.147574, 0.15008, 0.118441, 0.129801, 0.129801, 0.225814, 0.229226, 0.25031, 0.243554, 0.25031, 0.257454, 0.21291, 0.137348, 0.11371, 0.194234, 0.170161, 0.209395, 0.185198, 0.275179, 0.25031, 0.170161, 0.271506, 0.366687, 0.40511, 0.384043, 0.444081, 0.346032, 0.346032, 0.321458, 0.311707, 0.298791, 0.247041, 0.247041, 0.356642, 0.401658, 0.284882, 0.288399, 0.31487, 0.247041, 0.164327, 0.194234, 0.288399, 0.173081, 0.17593, 0.109221, 0.06184, 0.096677, 0.144935, 0.239899, 0.21291, 0.206376, 0.125101, 0.125101, 0.15008, 0.144935, 0.167087, 0.194234, 0.239899, 0.127496, 0.118441, 0.120615, 0.049374, 0.047319, 0.094817, 0.049374, 0.090864, 0.164327, 0.071867, 0.073402, 0.073402, 0.090864, 0.100716, 0.179055, 0.219301, 0.191378, 0.191378, 0.170161, 0.161087, 0.158265, 0.164327, 0.173081, 0.182256, 0.203355, 0.203355, 0.142424, 0.216401, 0.209395, 0.200174, 0.30533, 0.275179, 0.26085, 0.182256, 0.173081, 0.167087, 0.164327, 0.200174, 0.200174, 0.164327, 0.167087, 0.134866, 0.216401, 0.268042, 0.264545, 0.339168, 0.342579, 0.414856, 0.418646, 0.346032, 0.346032, 0.243554, 0.288399, 0.295083, 0.291804, 0.288399, 0.216401, 0.225814, 0.127496, 0.132295, 0.164327, 0.216401, 0.219301, 0.182256, 0.182256, 0.25406, 0.229226, 0.170161, 0.132295, 0.106997, 0.158265], '')</t>
  </si>
  <si>
    <t>UPI00017304F2 status=activ</t>
  </si>
  <si>
    <t>([0.058088, 0.064632, 0.043307, 0.06312, 0.067594, 0.051831, 0.040537, 0.054297, 0.048328, 0.06184, 0.042364, 0.050641, 0.041405, 0.042364, 0.076542, 0.071867, 0.074921, 0.090864, 0.090864, 0.116183, 0.155435, 0.216401, 0.25406, 0.301917, 0.232838, 0.264545, 0.335645, 0.374039, 0.380708, 0.440853, 0.440853, 0.541878, 0.486429, 0.4292, 0.494003, 0.444081, 0.454136, 0.480142, 0.476583, 0.476583, 0.440853, 0.454136, 0.480142, 0.384043, 0.408655, 0.476583, 0.472492, 0.398279, 0.4292, 0.418646, 0.335645, 0.335645, 0.239899, 0.30533, 0.36309, 0.356642, 0.418646, 0.408655, 0.380708, 0.366687, 0.284882, 0.229226, 0.219301, 0.25406, 0.308712, 0.239899, 0.21291, 0.225814, 0.222385, 0.257454, 0.257454, 0.335645, 0.339168, 0.450668, 0.436924, 0.328603, 0.339168, 0.25031, 0.257454, 0.284882, 0.36309, 0.480142, 0.570702, 0.465241, 0.401658, 0.465241, 0.509769, 0.476583, 0.465241, 0.557691, 0.517562, 0.51388, 0.557691, 0.549308, 0.5017, 0.472492, 0.497853, 0.458154, 0.517562, 0.5017, 0.476583, 0.480142, 0.356642, 0.366687, 0.497853, 0.541878, 0.525368, 0.525368, 0.642678, 0.661982, 0.661982, 0.661982, 0.666105, 0.671169, 0.675549, 0.720929, 0.750527, 0.846163, 0.801317, 0.83125, 0.846163, 0.767246, 0.795062, 0.856457, 0.771762, 0.661982, 0.575842, 0.56648, 0.618285, 0.58069, 0.562014, 0.486429, 0.458154, 0.461924, 0.433034, 0.401658, 0.346032, 0.268042, 0.229226, 0.332115, 0.346032, 0.264545, 0.332115, 0.229226, 0.229226, 0.311707, 0.281712, 0.356642, 0.342579, 0.342579, 0.311707, 0.236433, 0.26085, 0.209395, 0.216401, 0.185198, 0.209395, 0.26085, 0.352862, 0.390993, 0.268042, 0.257454, 0.342579, 0.346032, 0.450668, 0.408655, 0.42561, 0.440853, 0.418646, 0.418646, 0.40511, 0.433034, 0.486429, 0.538167, 0.538167, 0.494003, 0.4292, 0.4292, 0.380708, 0.288399, 0.281712, 0.352862, 0.328603, 0.288399, 0.257454, 0.185198, 0.239899, 0.164327, 0.219301, 0.179055, 0.137348], '')</t>
  </si>
  <si>
    <t>[31, 82, 86, 89, 90, 91, 92, 93, 94, 98, 99, 105, 106, 107, 108, 109, 110, 111, 112, 113, 114, 115, 116, 117, 118, 119, 120, 121, 122, 123, 124, 125, 126, 127, 128, 129, 130, 173, 174]</t>
  </si>
  <si>
    <t>UPI00017304F8 status=activ</t>
  </si>
  <si>
    <t>([0.132295, 0.058088, 0.050641, 0.025316, 0.023534, 0.014075, 0.018415, 0.017797, 0.01078, 0.01078, 0.008525, 0.010672, 0.010672, 0.010672, 0.011342, 0.007091, 0.006619, 0.007177, 0.006795, 0.010672, 0.007422, 0.007422, 0.012727, 0.017138, 0.016826, 0.016826, 0.035586, 0.03976, 0.027463, 0.06184, 0.040537, 0.083462, 0.040537, 0.047319, 0.047319, 0.028107, 0.066181, 0.044297, 0.019109, 0.015078, 0.016257, 0.028695, 0.025762, 0.016826, 0.009483, 0.015694, 0.013265, 0.009401, 0.006374, 0.009015, 0.007645, 0.013821, 0.008276, 0.009865, 0.009096, 0.006194, 0.005318, 0.003701, 0.004414, 0.005992, 0.005683, 0.004736, 0.004921, 0.007495, 0.009294, 0.011669, 0.007877, 0.007091, 0.005872, 0.005799, 0.004736, 0.004736, 0.00316, 0.003079, 0.003804, 0.0028, 0.003864, 0.005318, 0.005683, 0.00407, 0.003607, 0.004611, 0.003671, 0.003478, 0.003701, 0.003727, 0.002976, 0.003405, 0.004646, 0.004976, 0.005011, 0.006078, 0.006142, 0.009294, 0.010131, 0.006619, 0.009294, 0.009187, 0.006142, 0.009187, 0.015344, 0.019401, 0.019401, 0.019401, 0.010372, 0.009187, 0.006039, 0.009015, 0.011106, 0.008409, 0.009096, 0.011518, 0.009728, 0.011518, 0.007259, 0.00777, 0.014075, 0.010509, 0.010672, 0.019109, 0.019109, 0.014783, 0.014586, 0.014586, 0.018415, 0.029376, 0.032017, 0.044297, 0.020165, 0.014586, 0.022667, 0.0198, 0.026892, 0.018106, 0.014586, 0.030003, 0.024826, 0.020522, 0.026338, 0.016257, 0.018787, 0.010221, 0.010221, 0.01078, 0.008804, 0.008723, 0.010131, 0.010131, 0.014783, 0.016021, 0.022306, 0.013016, 0.024393, 0.016528, 0.030611, 0.018415, 0.010131, 0.014075, 0.008804, 0.008723, 0.008804, 0.005683, 0.008002, 0.006421, 0.004414, 0.006142, 0.006619, 0.004775, 0.00407, 0.0028, 0.002976, 0.003053, 0.003555, 0.00246, 0.003298, 0.003461, 0.004976, 0.005799, 0.005086, 0.006245, 0.006533, 0.008804, 0.016257, 0.017797, 0.020522, 0.042364, 0.030003, 0.05306, 0.05306, 0.071867, 0.083462, 0.078022, 0.081712, 0.116183, 0.21291, 0.21291, 0.129801, 0.079919, 0.058088, 0.074921, 0.048328, 0.022667, 0.023087, 0.020522, 0.011903, 0.010672, 0.010509, 0.010509, 0.009401, 0.012491, 0.009483, 0.008075, 0.013265, 0.008075, 0.005249, 0.005318, 0.003405, 0.00316, 0.003512, 0.005378, 0.006078, 0.006142, 0.009294, 0.009865, 0.006078, 0.008525, 0.013265, 0.010672, 0.013016, 0.015344, 0.020876, 0.014315, 0.015694, 0.015694, 0.014075, 0.0198, 0.01078, 0.013016, 0.013613, 0.009728, 0.008723, 0.006533, 0.009401, 0.005872, 0.005318, 0.00558, 0.005318, 0.005623, 0.006482, 0.004646, 0.004247, 0.00407, 0.006194, 0.005872, 0.004899, 0.007645, 0.006533, 0.009294, 0.008156, 0.013437, 0.025762, 0.027463, 0.024393, 0.013016, 0.026338, 0.013016, 0.013613, 0.009401, 0.006194, 0.004483, 0.004388, 0.003431, 0.002881, 0.002366, 0.002705, 0.003298, 0.002057, 0.003246, 0.002276, 0.002366, 0.001906, 0.001967, 0.001808, 0.002662, 0.002662, 0.002688, 0.00359, 0.004315, 0.00389, 0.004689, 0.004689, 0.005223, 0.004736, 0.004208, 0.004899, 0.005623, 0.004646, 0.007315, 0.004388, 0.00543, 0.005378, 0.004736, 0.00515, 0.005799, 0.00407, 0.006039, 0.005011, 0.005992, 0.005249, 0.006374, 0.007177, 0.007555, 0.008804, 0.014586, 0.030611, 0.023534, 0.038858, 0.051831, 0.024393, 0.044297, 0.058088, 0.111485, 0.109221, 0.096677, 0.035586, 0.071867, 0.050641, 0.030611, 0.032017, 0.027463, 0.038858, 0.044297, 0.058088, 0.043307, 0.042364, 0.025762, 0.025762, 0.016826, 0.016528, 0.023534, 0.016528, 0.010926, 0.007495, 0.011106, 0.007177, 0.01078, 0.007645, 0.009015, 0.009483, 0.009015, 0.011669, 0.008525, 0.007877, 0.006039, 0.006894, 0.006894, 0.006894, 0.005734, 0.004689, 0.004208, 0.004689, 0.004646, 0.006039, 0.005992, 0.004135, 0.004135, 0.003246, 0.00316, 0.002117, 0.003109, 0.002194, 0.002512, 0.003405, 0.003727, 0.005503, 0.006194, 0.007031, 0.007091, 0.010672, 0.0198, 0.014586, 0.015694, 0.031287, 0.021381, 0.041405, 0.094817, 0.15284, 0.21291, 0.308712, 0.454136, 0.42561, 0.59917, 0.58069, 0.549308, 0.476583, 0.461924], '')</t>
  </si>
  <si>
    <t>[391, 392, 393]</t>
  </si>
  <si>
    <t>UPI0001730502 status=activ</t>
  </si>
  <si>
    <t>([0.092881, 0.046336, 0.066181, 0.088832, 0.122885, 0.167087, 0.11371, 0.15284, 0.179055, 0.206376, 0.155435, 0.158265, 0.167087, 0.179055, 0.17593, 0.225814, 0.219301, 0.318242, 0.219301, 0.206376, 0.301917, 0.18812, 0.288399, 0.206376, 0.209395, 0.21291, 0.196879, 0.200174, 0.139895, 0.081712, 0.078022, 0.134866, 0.109221, 0.102787, 0.085092, 0.100716, 0.073402, 0.06184, 0.059222, 0.066181, 0.071867, 0.071867, 0.076542, 0.078022, 0.125101, 0.15008, 0.15008, 0.094817, 0.161087, 0.132295, 0.155435, 0.158265, 0.15008, 0.15008, 0.15284, 0.17593, 0.185198, 0.185198, 0.219301, 0.219301, 0.264545, 0.225814, 0.200174, 0.284882, 0.239899, 0.21291, 0.139895, 0.096677, 0.161087, 0.106997], '')</t>
  </si>
  <si>
    <t>UPI0001730503 status=activ</t>
  </si>
  <si>
    <t>([0.40511, 0.281712, 0.206376, 0.26085, 0.295083, 0.271506, 0.25031, 0.239899, 0.158265, 0.185198, 0.209395, 0.173081, 0.144935, 0.194234, 0.209395, 0.30533, 0.200174, 0.185198, 0.129801, 0.15008, 0.15008, 0.147574, 0.25031, 0.318242, 0.200174, 0.125101, 0.129801, 0.185198, 0.182256, 0.278302, 0.275179, 0.185198, 0.179055, 0.111485, 0.10481, 0.050641, 0.050641, 0.050641, 0.051831, 0.054297, 0.044297, 0.050641, 0.06184, 0.025762, 0.016257, 0.024393, 0.042364, 0.029376, 0.020165, 0.026338, 0.027463, 0.033407, 0.032677, 0.06184, 0.11371, 0.111485, 0.18812, 0.185198, 0.278302, 0.196879, 0.203355, 0.132295, 0.120615, 0.0704, 0.0704, 0.096677, 0.120615, 0.142424, 0.232838, 0.271506, 0.26085, 0.268042, 0.247041, 0.30533, 0.21291, 0.21291, 0.137348, 0.078022, 0.076542, 0.046336, 0.064632, 0.06312, 0.06184, 0.055536, 0.094817, 0.094817, 0.129801, 0.069024, 0.028695, 0.027463, 0.016528, 0.016528, 0.015344, 0.009483, 0.011903, 0.011518, 0.007495, 0.010672, 0.016528, 0.017797, 0.026892, 0.019401, 0.034884, 0.049374, 0.050641, 0.051831, 0.106997, 0.074921, 0.144935, 0.144935, 0.085092, 0.147574, 0.083462, 0.090864, 0.10481, 0.092881, 0.096677, 0.173081, 0.086953, 0.088832, 0.051831, 0.054297, 0.076542, 0.058088, 0.058088, 0.043307, 0.032677, 0.021816, 0.020522, 0.013265, 0.023087, 0.040537], '')</t>
  </si>
  <si>
    <t>UPI0001730504 status=activ</t>
  </si>
  <si>
    <t>([0.401658, 0.4292, 0.352862, 0.401658, 0.342579, 0.288399, 0.308712, 0.349426, 0.335645, 0.374039, 0.40511, 0.450668, 0.387226, 0.465241, 0.461924, 0.377384, 0.380708, 0.346032, 0.328603, 0.324872, 0.268042, 0.374039, 0.370445, 0.356642, 0.288399, 0.288399, 0.346032, 0.349426, 0.36309, 0.332115, 0.328603, 0.318242, 0.308712, 0.339168, 0.264545, 0.275179, 0.324872, 0.321458, 0.366687, 0.278302, 0.216401, 0.275179, 0.191378, 0.191378, 0.264545, 0.295083, 0.36309, 0.284882, 0.284882, 0.196879, 0.268042, 0.271506, 0.295083, 0.295083, 0.321458, 0.422041, 0.444081, 0.41194, 0.422041, 0.42561, 0.480142, 0.509769, 0.450668, 0.545602, 0.51388, 0.447574, 0.472492, 0.359901, 0.440853, 0.36309, 0.422041, 0.4292, 0.339168, 0.232838, 0.15008, 0.096677, 0.092881, 0.085092, 0.129801, 0.120615, 0.094817, 0.069024, 0.081712, 0.137348, 0.134866, 0.10481, 0.158265, 0.173081, 0.268042, 0.191378, 0.26085, 0.275179, 0.268042, 0.308712, 0.414856, 0.436924, 0.517562, 0.42561, 0.332115, 0.318242, 0.324872, 0.356642, 0.339168, 0.342579, 0.236433, 0.155435, 0.225814, 0.219301, 0.200174, 0.134866, 0.203355, 0.206376, 0.170161, 0.139895, 0.139895, 0.092881, 0.127496, 0.100716, 0.147574, 0.219301, 0.182256, 0.134866], '')</t>
  </si>
  <si>
    <t>[61, 63, 64, 96]</t>
  </si>
  <si>
    <t>UPI0001730506 status=activ</t>
  </si>
  <si>
    <t>([0.017797, 0.028695, 0.044297, 0.064632, 0.098513, 0.092881, 0.118441, 0.086953, 0.106997, 0.137348, 0.179055, 0.147574, 0.15008, 0.17593, 0.25406, 0.216401, 0.219301, 0.311707, 0.311707, 0.295083, 0.30533, 0.42561, 0.436924, 0.356642, 0.332115, 0.328603, 0.342579, 0.284882, 0.370445, 0.374039, 0.26085, 0.239899, 0.25031, 0.25406, 0.278302, 0.209395, 0.225814, 0.25031, 0.229226, 0.268042, 0.275179, 0.275179, 0.284882, 0.268042, 0.346032, 0.384043, 0.374039, 0.398279, 0.476583, 0.480142, 0.418646, 0.444081, 0.461924, 0.538167, 0.433034, 0.454136, 0.51388, 0.585406, 0.585406, 0.51388, 0.422041, 0.414856, 0.401658, 0.370445, 0.288399, 0.298791, 0.295083, 0.206376, 0.225814, 0.142424, 0.137348, 0.18812, 0.18812, 0.170161, 0.125101, 0.132295, 0.10481, 0.10481, 0.11371, 0.109221, 0.144935, 0.185198, 0.281712, 0.222385, 0.155435, 0.243554, 0.243554, 0.25406, 0.281712, 0.268042, 0.335645, 0.349426, 0.377384, 0.418646, 0.342579, 0.41194, 0.5017, 0.549308, 0.450668, 0.440853, 0.447574, 0.433034, 0.465241, 0.465241, 0.534167, 0.525368, 0.51388, 0.42561, 0.377384, 0.440853, 0.36309, 0.359901, 0.346032, 0.324872, 0.390993, 0.394753, 0.380708, 0.346032, 0.328603, 0.332115, 0.321458, 0.25031, 0.281712, 0.200174, 0.200174, 0.191378, 0.216401, 0.194234, 0.243554, 0.247041, 0.216401, 0.278302, 0.26085, 0.219301, 0.167087, 0.096677, 0.147574], '')</t>
  </si>
  <si>
    <t>[53, 56, 57, 58, 59, 96, 97, 104, 105, 106]</t>
  </si>
  <si>
    <t>UPI0001730507 status=activ</t>
  </si>
  <si>
    <t>([0.194234, 0.11371, 0.067594, 0.092881, 0.118441, 0.161087, 0.094817, 0.096677, 0.144935, 0.179055, 0.200174, 0.239899, 0.232838, 0.301917, 0.387226, 0.298791, 0.298791, 0.281712, 0.18812, 0.18812, 0.18812, 0.134866, 0.132295, 0.173081, 0.167087, 0.164327, 0.15284, 0.167087, 0.194234, 0.090864, 0.055536, 0.069024, 0.069024, 0.086953, 0.06184, 0.066181, 0.132295, 0.120615, 0.074921, 0.122885, 0.15284, 0.120615, 0.147574, 0.170161, 0.216401, 0.147574, 0.094817, 0.092881, 0.15008, 0.092881, 0.106997, 0.132295, 0.10481, 0.066181, 0.031287, 0.031287, 0.031287, 0.025762, 0.042364, 0.079919, 0.090864, 0.094817, 0.067594, 0.078022, 0.109221, 0.096677, 0.15008, 0.161087, 0.161087, 0.137348, 0.216401, 0.298791, 0.26085, 0.284882, 0.349426, 0.450668, 0.545602, 0.549308, 0.450668, 0.472492, 0.472492, 0.454136, 0.433034, 0.545602, 0.517562, 0.42561, 0.4292, 0.436924, 0.394753, 0.418646, 0.468512, 0.370445, 0.342579, 0.324872, 0.321458, 0.219301, 0.134866, 0.144935, 0.132295, 0.134866, 0.132295, 0.073402, 0.071867, 0.078022, 0.086953, 0.11371, 0.15284, 0.15284, 0.085092, 0.167087, 0.15284, 0.074921, 0.125101, 0.088832, 0.167087, 0.096677, 0.106997, 0.170161, 0.134866, 0.116183, 0.158265, 0.122885, 0.179055, 0.155435, 0.116183, 0.066181, 0.03976, 0.037156, 0.023963], '')</t>
  </si>
  <si>
    <t>[76, 77, 83, 84]</t>
  </si>
  <si>
    <t>UPI0001730508 status=activ</t>
  </si>
  <si>
    <t>([0.040537, 0.046336, 0.051831, 0.035586, 0.06184, 0.048328, 0.064632, 0.088832, 0.064632, 0.067594, 0.090864, 0.132295, 0.155435, 0.158265, 0.164327, 0.25031, 0.25406, 0.284882, 0.380708, 0.40511, 0.436924, 0.436924, 0.483068, 0.538167, 0.553315, 0.444081, 0.4292, 0.359901, 0.352862, 0.454136, 0.408655, 0.4292, 0.387226, 0.288399, 0.36309, 0.447574, 0.447574, 0.36309, 0.339168, 0.301917, 0.229226, 0.247041, 0.196879, 0.209395, 0.137348, 0.206376, 0.222385, 0.295083, 0.352862, 0.278302, 0.281712, 0.370445, 0.370445, 0.352862, 0.42561, 0.42561, 0.422041, 0.324872, 0.370445, 0.374039, 0.332115, 0.422041, 0.335645, 0.390993, 0.298791, 0.359901, 0.26085, 0.328603, 0.366687, 0.398279, 0.401658, 0.390993, 0.390993, 0.298791, 0.247041, 0.275179, 0.257454, 0.257454, 0.321458, 0.321458, 0.335645, 0.339168, 0.346032, 0.401658, 0.366687, 0.370445, 0.390993, 0.497853, 0.505461, 0.468512, 0.454136, 0.458154, 0.436924, 0.42561, 0.476583, 0.476583, 0.480142, 0.41194, 0.332115, 0.36309, 0.401658, 0.356642, 0.418646, 0.398279, 0.42561, 0.490133, 0.557691, 0.557691, 0.458154, 0.366687, 0.366687, 0.377384, 0.465241, 0.476583, 0.465241, 0.40511, 0.476583, 0.476583, 0.534167, 0.545602, 0.447574, 0.444081, 0.444081, 0.461924, 0.476583, 0.433034, 0.436924, 0.42561, 0.387226, 0.433034, 0.529623, 0.549308, 0.517562, 0.440853, 0.384043, 0.387226, 0.377384, 0.394753, 0.352862, 0.394753, 0.36309, 0.450668, 0.418646, 0.356642, 0.328603, 0.328603, 0.370445, 0.308712, 0.298791, 0.298791, 0.301917, 0.291804, 0.25406, 0.26085, 0.243554, 0.278302, 0.295083, 0.301917, 0.311707, 0.311707, 0.295083, 0.374039, 0.335645, 0.335645, 0.440853, 0.465241, 0.450668, 0.41194, 0.476583, 0.517562, 0.545602, 0.541878, 0.509769, 0.553315, 0.575842, 0.557691, 0.608892, 0.604312, 0.608892, 0.58069, 0.632174, 0.653063, 0.680603, 0.613573, 0.632174, 0.63748, 0.525368, 0.454136, 0.454136, 0.447574, 0.422041, 0.4292, 0.377384, 0.398279, 0.308712, 0.284882, 0.408655, 0.390993, 0.352862, 0.4292, 0.422041, 0.384043, 0.387226, 0.311707, 0.31487, 0.31487, 0.229226, 0.225814, 0.328603, 0.346032, 0.36309, 0.352862, 0.318242, 0.384043, 0.359901, 0.436924, 0.42561, 0.346032, 0.321458, 0.324872, 0.278302], '')</t>
  </si>
  <si>
    <t>[23, 24, 88, 106, 107, 118, 119, 130, 131, 132, 169, 170, 171, 172, 173, 174, 175, 176, 177, 178, 179, 180, 181, 182, 183, 184, 185, 186]</t>
  </si>
  <si>
    <t>UPI0001730509 status=activ</t>
  </si>
  <si>
    <t>([0.278302, 0.191378, 0.25406, 0.30533, 0.229226, 0.222385, 0.264545, 0.298791, 0.288399, 0.229226, 0.182256, 0.239899, 0.236433, 0.161087, 0.164327, 0.232838, 0.232838, 0.161087, 0.164327, 0.144935, 0.122885, 0.191378, 0.271506, 0.222385, 0.209395, 0.298791, 0.324872, 0.281712, 0.191378, 0.161087, 0.158265, 0.229226, 0.225814, 0.239899, 0.232838, 0.147574, 0.15284, 0.139895, 0.216401, 0.118441, 0.179055, 0.275179, 0.281712, 0.236433, 0.170161, 0.111485, 0.100716, 0.069024, 0.083462, 0.134866, 0.185198, 0.182256, 0.17593, 0.170161, 0.161087, 0.25031, 0.271506, 0.268042, 0.271506, 0.264545, 0.335645, 0.318242, 0.257454, 0.182256, 0.239899, 0.359901, 0.444081, 0.356642, 0.418646, 0.422041, 0.422041, 0.440853, 0.529623, 0.465241, 0.450668, 0.377384, 0.36309, 0.36309, 0.380708, 0.295083, 0.284882, 0.232838, 0.232838, 0.324872, 0.30533, 0.239899, 0.222385, 0.229226, 0.332115, 0.352862, 0.321458, 0.219301, 0.200174, 0.203355, 0.271506, 0.236433, 0.30533, 0.311707, 0.408655, 0.394753, 0.5017, 0.390993, 0.447574, 0.40511, 0.288399, 0.291804, 0.321458, 0.239899, 0.247041, 0.15284, 0.118441, 0.147574, 0.209395, 0.144935, 0.100716, 0.079919, 0.098513, 0.098513, 0.056825, 0.050641, 0.026338, 0.023963, 0.028107, 0.027463, 0.036378, 0.036378, 0.059222, 0.048328, 0.067594, 0.036378, 0.06184, 0.076542, 0.076542, 0.11371, 0.185198, 0.203355, 0.179055, 0.15284, 0.144935, 0.216401, 0.200174, 0.203355, 0.173081, 0.18812, 0.232838, 0.229226, 0.31487, 0.31487, 0.318242, 0.271506, 0.36309, 0.366687, 0.36309, 0.308712, 0.278302, 0.257454, 0.196879, 0.257454, 0.30533, 0.301917, 0.196879, 0.196879, 0.281712, 0.225814, 0.288399, 0.196879, 0.122885, 0.083462, 0.064632, 0.085092, 0.137348, 0.142424, 0.144935, 0.088832, 0.059222, 0.064632, 0.038858, 0.050641, 0.055536, 0.055536, 0.047319, 0.054297, 0.056825, 0.060549, 0.11371, 0.069024, 0.066181, 0.11371, 0.182256, 0.222385, 0.232838, 0.155435, 0.10481, 0.060549, 0.059222, 0.111485, 0.102787, 0.10481, 0.179055, 0.167087, 0.158265, 0.120615, 0.18812, 0.17593, 0.200174, 0.137348, 0.142424, 0.167087, 0.170161, 0.158265, 0.137348, 0.086953, 0.139895, 0.196879, 0.288399, 0.387226, 0.359901, 0.26085, 0.342579, 0.229226, 0.247041, 0.203355, 0.284882, 0.26085, 0.209395, 0.179055, 0.179055, 0.257454, 0.339168, 0.335645, 0.339168, 0.31487, 0.41194, 0.41194, 0.301917, 0.295083, 0.25406, 0.200174, 0.308712, 0.229226, 0.31487, 0.311707, 0.374039, 0.398279, 0.440853, 0.418646, 0.390993, 0.366687, 0.36309, 0.298791, 0.298791, 0.25406, 0.332115, 0.295083, 0.298791, 0.298791, 0.30533, 0.257454, 0.352862, 0.268042, 0.271506, 0.26085, 0.173081, 0.15284, 0.081712, 0.083462, 0.129801, 0.15008, 0.209395, 0.209395, 0.278302, 0.291804, 0.356642, 0.346032, 0.271506, 0.271506, 0.301917, 0.219301, 0.298791, 0.284882, 0.36309, 0.414856, 0.42561, 0.42561, 0.414856, 0.490133, 0.476583, 0.447574, 0.450668, 0.461924, 0.472492, 0.433034, 0.384043, 0.346032, 0.308712, 0.387226, 0.384043, 0.394753, 0.401658, 0.408655, 0.342579, 0.342579, 0.370445, 0.36309, 0.450668, 0.461924, 0.476583, 0.480142, 0.497853, 0.480142, 0.465241, 0.433034, 0.4292, 0.461924, 0.440853, 0.458154, 0.433034, 0.398279], '')</t>
  </si>
  <si>
    <t>[72, 100]</t>
  </si>
  <si>
    <t>UPI000173050B status=activ</t>
  </si>
  <si>
    <t>([0.525368, 0.59014, 0.59014, 0.59917, 0.51388, 0.490133, 0.557691, 0.56648, 0.5017, 0.521092, 0.525368, 0.534167, 0.538167, 0.465241, 0.450668, 0.486429, 0.450668, 0.398279, 0.398279, 0.377384, 0.390993, 0.422041, 0.311707, 0.324872, 0.271506, 0.346032, 0.384043, 0.346032, 0.380708, 0.444081, 0.440853, 0.454136, 0.486429, 0.476583, 0.56648, 0.447574, 0.414856, 0.450668, 0.454136, 0.349426, 0.281712, 0.346032, 0.342579, 0.42561, 0.321458, 0.288399, 0.200174, 0.170161, 0.17593, 0.15008, 0.085092, 0.083462, 0.069024, 0.044297, 0.030611, 0.032017, 0.050641, 0.081712, 0.085092, 0.05306, 0.102787, 0.129801, 0.137348, 0.11371, 0.120615, 0.216401, 0.308712, 0.30533, 0.30533, 0.295083, 0.291804, 0.40511, 0.377384, 0.422041, 0.480142, 0.541878, 0.497853, 0.549308, 0.541878, 0.517562, 0.553315, 0.450668, 0.5017, 0.40511, 0.458154, 0.458154, 0.349426, 0.346032, 0.349426, 0.278302, 0.257454, 0.268042, 0.268042, 0.194234, 0.15284, 0.137348, 0.116183, 0.111485, 0.074921, 0.049374, 0.038042, 0.051831, 0.086953, 0.046336], '')</t>
  </si>
  <si>
    <t>[0, 1, 2, 3, 4, 6, 7, 8, 9, 10, 11, 12, 34, 75, 77, 78, 79, 80, 82]</t>
  </si>
  <si>
    <t>UPI000173050C status=activ</t>
  </si>
  <si>
    <t>([0.604312, 0.480142, 0.517562, 0.562014, 0.468512, 0.517562, 0.433034, 0.339168, 0.377384, 0.324872, 0.366687, 0.401658, 0.366687, 0.377384, 0.401658, 0.390993, 0.359901, 0.278302, 0.380708, 0.36309, 0.342579, 0.332115, 0.31487, 0.239899, 0.155435, 0.15284, 0.132295, 0.134866, 0.222385, 0.209395, 0.281712, 0.194234, 0.196879, 0.161087, 0.173081, 0.15008, 0.147574, 0.111485, 0.111485, 0.054297, 0.0704, 0.079919, 0.129801, 0.196879, 0.295083, 0.311707, 0.384043, 0.408655, 0.40511, 0.408655, 0.440853, 0.339168, 0.380708, 0.298791, 0.370445, 0.356642, 0.324872, 0.219301, 0.31487, 0.40511, 0.41194, 0.377384, 0.349426, 0.275179, 0.275179, 0.15284, 0.225814, 0.147574, 0.079919, 0.139895, 0.15284, 0.15284, 0.239899, 0.284882, 0.387226, 0.387226, 0.321458, 0.26085, 0.366687, 0.349426, 0.352862, 0.401658, 0.342579, 0.366687, 0.377384, 0.377384, 0.490133, 0.483068, 0.497853, 0.632174, 0.632174, 0.632174, 0.585406, 0.494003, 0.468512, 0.408655, 0.332115, 0.418646, 0.480142, 0.490133, 0.486429, 0.370445, 0.394753, 0.458154, 0.359901, 0.447574, 0.444081, 0.447574, 0.366687, 0.454136, 0.370445, 0.359901, 0.328603, 0.301917, 0.377384, 0.318242, 0.359901, 0.436924, 0.335645, 0.380708, 0.284882, 0.291804, 0.390993, 0.366687, 0.380708, 0.384043, 0.377384, 0.380708, 0.281712, 0.366687, 0.328603, 0.321458, 0.321458, 0.321458, 0.281712, 0.209395, 0.268042, 0.191378, 0.191378, 0.26085, 0.179055, 0.257454, 0.264545, 0.271506, 0.236433, 0.222385, 0.311707, 0.271506, 0.247041, 0.349426, 0.328603, 0.349426, 0.349426, 0.278302, 0.298791, 0.298791, 0.281712, 0.30533, 0.370445, 0.288399, 0.271506, 0.324872, 0.284882, 0.247041, 0.194234, 0.243554, 0.209395, 0.15284, 0.15008, 0.147574], '')</t>
  </si>
  <si>
    <t>[0, 2, 3, 5, 89, 90, 91, 92]</t>
  </si>
  <si>
    <t>UPI000173050E status=activ</t>
  </si>
  <si>
    <t>([0.088832, 0.049374, 0.074921, 0.111485, 0.144935, 0.18812, 0.179055, 0.122885, 0.088832, 0.05306, 0.067594, 0.067594, 0.079919, 0.094817, 0.088832, 0.155435, 0.111485, 0.10481, 0.185198, 0.185198, 0.109221, 0.129801, 0.134866, 0.066181, 0.069024, 0.0704, 0.0704, 0.088832, 0.139895, 0.179055, 0.247041, 0.167087, 0.191378, 0.191378, 0.127496, 0.134866, 0.137348, 0.127496, 0.0704, 0.0704, 0.129801, 0.127496, 0.142424, 0.219301, 0.328603, 0.332115, 0.318242, 0.216401, 0.182256, 0.122885, 0.122885, 0.15008, 0.219301, 0.219301, 0.15008, 0.229226, 0.229226, 0.216401, 0.31487, 0.31487, 0.298791, 0.298791, 0.291804, 0.271506, 0.271506, 0.194234, 0.109221, 0.118441, 0.200174, 0.147574, 0.129801, 0.132295, 0.132295, 0.092881, 0.10481, 0.170161, 0.164327, 0.10481, 0.129801, 0.132295, 0.170161, 0.092881, 0.083462, 0.100716, 0.100716, 0.079919, 0.129801, 0.17593, 0.111485, 0.086953, 0.109221, 0.127496, 0.164327, 0.142424, 0.209395, 0.132295, 0.078022, 0.067594, 0.106997, 0.054297, 0.029376, 0.035586, 0.058088, 0.055536, 0.090864, 0.090864, 0.111485, 0.067594, 0.079919, 0.125101, 0.15284, 0.200174, 0.179055, 0.109221, 0.127496, 0.096677, 0.125101, 0.191378, 0.21291, 0.158265, 0.264545, 0.26085, 0.229226, 0.257454, 0.257454, 0.21291, 0.147574, 0.10481, 0.164327, 0.170161, 0.11371, 0.067594, 0.067594, 0.127496, 0.120615, 0.122885, 0.158265, 0.158265, 0.137348, 0.142424, 0.203355, 0.170161, 0.18812, 0.229226, 0.158265, 0.137348, 0.100716, 0.158265, 0.219301, 0.21291, 0.139895, 0.219301, 0.301917, 0.301917, 0.298791, 0.387226, 0.401658, 0.384043, 0.4292, 0.374039, 0.288399, 0.288399, 0.295083, 0.271506, 0.264545, 0.339168, 0.374039, 0.461924, 0.454136, 0.36309, 0.380708, 0.384043, 0.380708, 0.387226, 0.387226, 0.311707, 0.232838, 0.232838, 0.236433, 0.229226, 0.311707, 0.394753, 0.390993, 0.30533, 0.401658, 0.40511, 0.408655, 0.346032, 0.349426, 0.356642, 0.377384, 0.366687, 0.447574, 0.444081, 0.377384, 0.349426, 0.444081, 0.538167, 0.494003, 0.414856, 0.335645, 0.335645, 0.335645, 0.232838, 0.318242, 0.321458, 0.239899, 0.236433, 0.200174, 0.194234, 0.129801, 0.129801, 0.127496, 0.0704, 0.045352, 0.066181, 0.054297, 0.030611, 0.029376, 0.034884, 0.056825, 0.092881, 0.092881, 0.090864, 0.10481, 0.067594, 0.054297, 0.086953, 0.05306, 0.100716, 0.10481, 0.158265, 0.127496, 0.073402, 0.137348, 0.127496, 0.139895, 0.191378, 0.295083, 0.264545, 0.257454, 0.25406, 0.191378, 0.222385, 0.257454, 0.257454, 0.321458, 0.380708, 0.398279, 0.408655, 0.401658, 0.398279, 0.324872, 0.349426, 0.380708, 0.40511, 0.414856, 0.408655, 0.401658, 0.374039, 0.401658, 0.40511, 0.324872, 0.36309, 0.335645, 0.31487, 0.390993, 0.422041, 0.281712, 0.203355, 0.236433, 0.243554, 0.25406, 0.324872, 0.398279, 0.394753, 0.359901, 0.4292, 0.339168, 0.377384, 0.366687, 0.374039, 0.384043, 0.461924, 0.494003, 0.505461, 0.40511, 0.328603, 0.298791, 0.422041, 0.454136, 0.490133, 0.458154, 0.465241, 0.380708, 0.387226, 0.339168, 0.339168, 0.342579, 0.308712, 0.173081, 0.170161, 0.158265, 0.155435, 0.161087, 0.161087, 0.079919, 0.067594, 0.118441, 0.11371, 0.109221, 0.073402, 0.042364, 0.05306, 0.059222, 0.094817, 0.090864, 0.10481, 0.102787, 0.06184, 0.064632, 0.122885, 0.132295, 0.139895, 0.132295, 0.069024, 0.069024, 0.0704, 0.142424, 0.127496, 0.0704, 0.034068, 0.067594, 0.129801, 0.129801, 0.111485, 0.11371, 0.074921, 0.074921, 0.079919, 0.078022, 0.147574, 0.164327, 0.100716, 0.094817, 0.081712, 0.096677, 0.094817, 0.17593, 0.182256, 0.122885, 0.120615, 0.196879, 0.185198, 0.100716, 0.102787, 0.06184, 0.050641, 0.066181, 0.096677, 0.073402, 0.10481, 0.076542, 0.048328, 0.073402, 0.05306, 0.049374], '')</t>
  </si>
  <si>
    <t>[197, 285]</t>
  </si>
  <si>
    <t>UPI000173050F status=activ</t>
  </si>
  <si>
    <t>([0.342579, 0.284882, 0.311707, 0.366687, 0.301917, 0.366687, 0.291804, 0.206376, 0.25406, 0.275179, 0.229226, 0.278302, 0.291804, 0.222385, 0.18812, 0.200174, 0.295083, 0.318242, 0.321458, 0.268042, 0.196879, 0.275179, 0.295083, 0.298791, 0.281712, 0.36309, 0.332115, 0.328603, 0.356642, 0.366687, 0.36309, 0.458154, 0.465241, 0.422041, 0.486429, 0.613573, 0.608892, 0.608892, 0.618285, 0.56648, 0.626927, 0.699094, 0.703578, 0.703578, 0.59014, 0.613573, 0.553315, 0.458154, 0.557691, 0.657645, 0.626927, 0.59014, 0.490133, 0.36309, 0.301917, 0.311707, 0.239899, 0.229226, 0.232838, 0.21291, 0.243554, 0.225814, 0.243554, 0.243554, 0.196879, 0.222385, 0.203355, 0.203355, 0.257454, 0.15008, 0.125101, 0.125101, 0.155435, 0.229226, 0.332115, 0.311707, 0.295083, 0.247041, 0.268042, 0.295083, 0.308712, 0.229226, 0.203355, 0.194234, 0.134866, 0.209395, 0.275179, 0.291804, 0.291804, 0.335645, 0.447574, 0.447574, 0.444081, 0.356642, 0.328603, 0.301917, 0.328603, 0.342579, 0.380708, 0.324872, 0.308712, 0.308712, 0.384043, 0.324872, 0.324872, 0.40511, 0.311707, 0.229226, 0.21291, 0.247041, 0.158265, 0.161087, 0.120615, 0.102787, 0.102787, 0.06312, 0.051831, 0.092881, 0.050641, 0.094817, 0.094817, 0.060549, 0.056825, 0.067594, 0.096677, 0.096677, 0.102787, 0.106997, 0.139895, 0.15284, 0.081712, 0.129801, 0.137348, 0.222385, 0.247041, 0.291804, 0.288399, 0.374039, 0.318242, 0.318242, 0.291804, 0.239899, 0.216401, 0.225814, 0.173081, 0.132295, 0.137348, 0.086953, 0.081712, 0.10481, 0.051831, 0.10481, 0.10481, 0.074921, 0.05306, 0.032017, 0.041405, 0.078022, 0.071867, 0.092881, 0.144935, 0.090864, 0.092881, 0.092881, 0.058088, 0.047319, 0.046336, 0.044297, 0.073402, 0.060549, 0.058088, 0.10481, 0.106997, 0.111485, 0.139895, 0.147574, 0.229226, 0.219301, 0.118441, 0.109221, 0.109221, 0.109221, 0.182256, 0.191378, 0.284882, 0.359901, 0.335645, 0.422041, 0.356642, 0.257454, 0.366687, 0.278302, 0.295083, 0.30533, 0.31487, 0.328603, 0.374039, 0.36309, 0.377384, 0.377384, 0.298791, 0.209395, 0.216401, 0.144935, 0.21291, 0.144935, 0.078022, 0.134866, 0.129801, 0.179055, 0.271506, 0.264545, 0.349426, 0.339168, 0.21291, 0.194234, 0.182256, 0.185198, 0.196879, 0.179055, 0.278302, 0.271506, 0.390993, 0.390993, 0.472492, 0.472492, 0.562014, 0.685117, 0.699094, 0.562014, 0.454136, 0.440853, 0.356642, 0.275179, 0.295083, 0.291804, 0.301917, 0.196879, 0.132295, 0.125101, 0.109221, 0.069024, 0.127496, 0.116183, 0.111485, 0.11371, 0.11371, 0.06312, 0.060549, 0.05306, 0.122885, 0.229226, 0.161087, 0.173081, 0.278302, 0.179055, 0.257454, 0.268042, 0.298791, 0.374039, 0.298791, 0.298791, 0.380708, 0.288399, 0.271506, 0.288399, 0.271506, 0.229226, 0.324872, 0.232838, 0.25406, 0.239899, 0.209395, 0.229226, 0.206376, 0.118441, 0.144935, 0.164327, 0.164327, 0.26085, 0.26085, 0.232838, 0.179055, 0.155435, 0.225814, 0.229226, 0.164327, 0.17593, 0.122885, 0.098513, 0.10481, 0.055536, 0.054297, 0.060549, 0.071867, 0.127496, 0.18812, 0.222385, 0.222385, 0.137348, 0.069024, 0.037156, 0.071867, 0.100716, 0.11371, 0.083462, 0.051831, 0.046336, 0.050641, 0.055536, 0.078022, 0.144935, 0.236433, 0.225814, 0.222385, 0.17593, 0.182256, 0.120615, 0.083462, 0.090864, 0.125101, 0.209395, 0.321458, 0.335645, 0.366687, 0.288399, 0.318242, 0.390993, 0.490133, 0.42561, 0.461924, 0.4292, 0.42561, 0.408655, 0.311707, 0.318242, 0.408655, 0.366687, 0.450668, 0.538167, 0.433034, 0.465241, 0.422041, 0.387226, 0.295083, 0.203355, 0.301917, 0.328603, 0.332115, 0.311707, 0.31487, 0.328603, 0.332115, 0.311707, 0.321458, 0.387226, 0.377384, 0.380708, 0.418646, 0.436924, 0.414856, 0.517562, 0.529623, 0.534167, 0.465241, 0.56648, 0.690604, 0.661982, 0.575842, 0.483068, 0.483068, 0.4292, 0.398279, 0.335645, 0.275179, 0.281712, 0.275179, 0.281712, 0.281712, 0.26085, 0.173081, 0.173081, 0.132295, 0.106997, 0.078022, 0.11371, 0.06312, 0.05306, 0.045352, 0.067594, 0.058088, 0.03976, 0.044297, 0.081712, 0.129801, 0.129801, 0.129801, 0.11371, 0.066181, 0.06184, 0.0704, 0.125101, 0.137348, 0.11371, 0.109221, 0.094817, 0.106997, 0.109221, 0.125101, 0.15008, 0.167087, 0.170161, 0.236433, 0.291804, 0.264545, 0.25406, 0.229226, 0.15008, 0.185198, 0.275179, 0.196879, 0.179055, 0.164327, 0.155435, 0.155435, 0.10481, 0.194234, 0.158265, 0.209395, 0.147574, 0.147574, 0.134866, 0.21291, 0.196879, 0.200174, 0.116183, 0.111485, 0.17593, 0.161087, 0.11371, 0.11371, 0.102787, 0.127496, 0.134866, 0.134866, 0.194234, 0.264545, 0.15284, 0.203355, 0.219301, 0.298791, 0.288399, 0.200174, 0.222385, 0.243554, 0.26085, 0.281712, 0.209395, 0.222385, 0.243554, 0.349426, 0.30533, 0.41194, 0.398279, 0.408655, 0.40511, 0.41194, 0.356642, 0.472492, 0.440853, 0.447574, 0.370445, 0.390993, 0.468512, 0.433034, 0.394753, 0.352862, 0.436924, 0.534167, 0.494003, 0.608892, 0.549308, 0.59917], '')</t>
  </si>
  <si>
    <t>[35, 36, 37, 38, 39, 40, 41, 42, 43, 44, 45, 46, 48, 49, 50, 51, 226, 227, 228, 229, 339, 361, 362, 363, 365, 366, 367, 368, 478, 480, 481, 482]</t>
  </si>
  <si>
    <t>UPI0001730510 status=activ</t>
  </si>
  <si>
    <t>([0.284882, 0.342579, 0.239899, 0.291804, 0.275179, 0.31487, 0.356642, 0.380708, 0.301917, 0.216401, 0.142424, 0.102787, 0.109221, 0.106997, 0.055536, 0.051831, 0.031287, 0.030611, 0.032677, 0.032677, 0.041405, 0.069024, 0.034068, 0.058088, 0.027463, 0.025316, 0.025316, 0.025316, 0.014315, 0.022667, 0.041405, 0.048328, 0.10481, 0.06184, 0.035586, 0.073402, 0.081712, 0.098513, 0.073402, 0.066181, 0.044297, 0.023534, 0.023963, 0.043307, 0.047319, 0.092881, 0.120615, 0.11371, 0.06312, 0.076542, 0.047319, 0.051831, 0.060549, 0.067594, 0.127496, 0.196879, 0.109221, 0.127496, 0.194234, 0.239899, 0.257454, 0.239899, 0.308712, 0.247041, 0.179055, 0.17593, 0.098513, 0.076542, 0.06312, 0.059222, 0.054297, 0.045352, 0.041405, 0.060549, 0.049374, 0.049374, 0.049374, 0.055536, 0.06184, 0.033407, 0.021381, 0.019401, 0.019401, 0.022667, 0.018415, 0.027463, 0.022306, 0.032017, 0.025316, 0.025762, 0.038042, 0.0704, 0.137348, 0.120615, 0.067594, 0.074921, 0.064632, 0.06312, 0.11371, 0.079919, 0.102787, 0.164327, 0.179055, 0.247041, 0.222385, 0.225814, 0.222385, 0.25031, 0.232838, 0.209395, 0.264545, 0.295083, 0.206376, 0.194234, 0.147574, 0.239899, 0.239899, 0.239899, 0.236433, 0.225814, 0.239899, 0.298791, 0.291804, 0.182256, 0.120615, 0.142424, 0.229226, 0.239899, 0.216401, 0.278302, 0.380708, 0.295083, 0.21291, 0.200174, 0.179055, 0.264545, 0.26085, 0.25031, 0.247041, 0.25031, 0.257454, 0.209395, 0.216401, 0.209395, 0.21291, 0.295083, 0.268042, 0.264545, 0.25406, 0.243554, 0.239899, 0.26085, 0.318242, 0.301917, 0.394753, 0.422041, 0.335645, 0.264545, 0.191378, 0.132295, 0.137348, 0.142424, 0.232838, 0.229226, 0.225814, 0.298791, 0.30533, 0.349426, 0.321458, 0.321458, 0.356642, 0.352862, 0.339168, 0.268042, 0.36309, 0.384043, 0.384043, 0.41194, 0.41194, 0.497853, 0.494003, 0.387226, 0.394753, 0.374039, 0.380708, 0.311707, 0.352862, 0.346032, 0.328603, 0.359901, 0.374039, 0.377384, 0.414856, 0.4292, 0.509769, 0.545602, 0.447574, 0.374039, 0.374039, 0.377384, 0.332115, 0.422041, 0.521092, 0.42561, 0.414856, 0.4292, 0.521092, 0.517562, 0.433034, 0.41194, 0.408655, 0.324872, 0.25406, 0.155435, 0.144935, 0.15284, 0.127496, 0.17593, 0.257454, 0.31487, 0.332115, 0.398279, 0.324872, 0.30533, 0.384043, 0.384043, 0.377384, 0.366687, 0.377384, 0.398279, 0.346032, 0.36309, 0.436924, 0.433034, 0.440853, 0.359901, 0.346032, 0.324872, 0.26085, 0.26085, 0.278302, 0.349426, 0.318242, 0.377384, 0.377384, 0.301917, 0.222385, 0.25031, 0.222385, 0.200174, 0.257454, 0.342579, 0.243554, 0.257454, 0.328603, 0.318242, 0.387226, 0.401658, 0.390993, 0.490133, 0.490133, 0.447574, 0.408655, 0.440853, 0.352862, 0.318242, 0.301917, 0.352862, 0.324872, 0.359901, 0.278302, 0.275179, 0.275179, 0.318242, 0.339168, 0.346032, 0.461924, 0.509769, 0.468512, 0.509769, 0.494003, 0.384043, 0.311707, 0.328603, 0.328603, 0.436924, 0.51388, 0.525368, 0.570702, 0.472492, 0.398279, 0.505461, 0.483068, 0.390993, 0.461924, 0.398279, 0.41194, 0.311707, 0.216401, 0.236433, 0.243554, 0.182256, 0.271506, 0.339168, 0.268042, 0.25031, 0.147574, 0.139895, 0.185198, 0.17593, 0.268042, 0.342579, 0.342579, 0.370445, 0.465241, 0.332115, 0.366687, 0.324872, 0.390993, 0.387226, 0.394753, 0.398279, 0.436924, 0.359901, 0.387226, 0.440853, 0.436924, 0.545602, 0.436924, 0.468512, 0.370445, 0.275179, 0.200174, 0.200174, 0.144935, 0.137348, 0.219301, 0.216401, 0.257454, 0.185198, 0.247041, 0.281712, 0.281712, 0.318242, 0.332115, 0.346032, 0.366687, 0.352862, 0.281712, 0.374039, 0.384043, 0.41194, 0.5017, 0.59917, 0.490133, 0.585406, 0.58069, 0.534167, 0.534167, 0.450668, 0.538167, 0.465241, 0.4292, 0.332115, 0.352862, 0.4292, 0.4292, 0.472492, 0.472492, 0.570702, 0.545602, 0.534167, 0.604312, 0.59508, 0.59508, 0.661982, 0.63748, 0.59917, 0.521092, 0.450668, 0.509769, 0.422041, 0.41194, 0.387226, 0.472492, 0.346032, 0.346032, 0.268042, 0.225814, 0.196879, 0.179055, 0.239899, 0.179055, 0.185198, 0.185198, 0.182256, 0.200174, 0.137348, 0.161087, 0.25031, 0.288399, 0.308712, 0.422041, 0.401658, 0.401658, 0.374039, 0.476583, 0.40511, 0.483068, 0.42561, 0.454136, 0.476583, 0.374039, 0.436924, 0.401658, 0.321458, 0.31487, 0.318242, 0.408655, 0.321458, 0.335645, 0.356642, 0.356642, 0.219301, 0.236433, 0.278302, 0.318242, 0.225814, 0.288399, 0.288399, 0.25031, 0.288399, 0.288399, 0.352862, 0.356642, 0.40511, 0.494003, 0.505461, 0.521092, 0.444081, 0.545602, 0.5017, 0.505461, 0.494003, 0.626927, 0.703578, 0.549308, 0.545602, 0.671169, 0.56648, 0.56648, 0.703578, 0.653063, 0.505461, 0.521092, 0.486429, 0.377384, 0.271506, 0.232838, 0.229226, 0.25406, 0.247041, 0.17593, 0.15284, 0.155435, 0.125101, 0.120615, 0.182256, 0.139895, 0.098513, 0.137348, 0.094817, 0.066181, 0.043307, 0.090864], '')</t>
  </si>
  <si>
    <t>[194, 195, 202, 206, 207, 277, 279, 286, 287, 288, 291, 327, 352, 353, 355, 356, 357, 358, 360, 369, 370, 371, 372, 373, 374, 375, 376, 377, 378, 380, 437, 438, 440, 441, 442, 444, 445, 446, 447, 448, 449, 450, 451, 452, 453, 454]</t>
  </si>
  <si>
    <t>UPI0001730511 status=activ</t>
  </si>
  <si>
    <t>([0.067594, 0.042364, 0.032017, 0.048328, 0.051831, 0.036378, 0.03976, 0.028695, 0.038858, 0.054297, 0.069024, 0.096677, 0.116183, 0.139895, 0.15008, 0.106997, 0.109221, 0.092881, 0.096677, 0.096677, 0.15284, 0.25031, 0.236433, 0.301917, 0.232838, 0.275179, 0.278302, 0.30533, 0.390993, 0.384043, 0.380708, 0.298791, 0.278302, 0.200174, 0.134866, 0.196879, 0.291804, 0.288399, 0.278302, 0.268042, 0.275179, 0.275179, 0.268042, 0.374039, 0.301917, 0.366687, 0.349426, 0.414856, 0.321458, 0.257454, 0.268042, 0.194234, 0.182256, 0.182256, 0.185198, 0.26085, 0.247041, 0.229226, 0.219301, 0.142424, 0.216401, 0.209395, 0.209395, 0.147574, 0.088832, 0.142424, 0.092881, 0.116183, 0.076542, 0.116183, 0.173081, 0.158265, 0.158265, 0.17593, 0.170161, 0.170161, 0.158265, 0.161087, 0.102787, 0.109221, 0.182256, 0.173081, 0.122885, 0.127496, 0.179055, 0.257454, 0.243554, 0.332115, 0.239899, 0.308712, 0.339168, 0.298791, 0.232838, 0.298791, 0.298791, 0.229226, 0.308712, 0.318242, 0.291804, 0.339168, 0.324872, 0.339168, 0.26085, 0.335645, 0.328603, 0.335645, 0.243554, 0.247041, 0.247041, 0.311707, 0.321458, 0.324872, 0.278302, 0.352862, 0.36309, 0.42561, 0.51388, 0.505461, 0.5017, 0.56648, 0.529623, 0.545602, 0.538167, 0.553315, 0.56648, 0.56648, 0.570702, 0.59917, 0.632174, 0.538167, 0.58069, 0.538167, 0.538167, 0.648219, 0.549308, 0.472492, 0.476583, 0.436924, 0.440853, 0.440853, 0.418646, 0.414856, 0.339168, 0.342579, 0.408655, 0.324872, 0.30533, 0.275179, 0.332115, 0.271506, 0.31487, 0.247041, 0.25406, 0.203355, 0.155435, 0.219301], '')</t>
  </si>
  <si>
    <t>[116, 117, 118, 119, 120, 121, 122, 123, 124, 125, 126, 127, 128, 129, 130, 131, 132, 133, 134]</t>
  </si>
  <si>
    <t>UPI0001730512 status=activ</t>
  </si>
  <si>
    <t>([0.585406, 0.394753, 0.288399, 0.342579, 0.387226, 0.370445, 0.414856, 0.458154, 0.494003, 0.534167, 0.51388, 0.465241, 0.440853, 0.339168, 0.339168, 0.374039, 0.31487, 0.454136, 0.436924, 0.318242, 0.30533, 0.278302, 0.288399, 0.301917, 0.222385, 0.182256, 0.219301, 0.122885, 0.064632, 0.059222, 0.030003, 0.036378, 0.064632, 0.078022, 0.076542, 0.069024, 0.06184, 0.088832, 0.079919, 0.0704, 0.127496, 0.129801, 0.081712, 0.125101, 0.194234, 0.179055, 0.132295, 0.120615, 0.21291, 0.311707, 0.324872, 0.433034, 0.318242, 0.232838, 0.182256, 0.161087, 0.225814, 0.125101, 0.090864, 0.081712, 0.085092, 0.066181, 0.037156, 0.060549, 0.071867, 0.060549, 0.109221, 0.147574, 0.120615, 0.074921, 0.040537, 0.036378, 0.034884, 0.044297, 0.085092, 0.096677, 0.127496, 0.118441, 0.11371, 0.142424, 0.098513, 0.100716, 0.120615, 0.116183, 0.118441, 0.116183, 0.102787, 0.090864, 0.116183, 0.164327, 0.236433, 0.335645, 0.288399, 0.268042, 0.356642, 0.236433, 0.142424, 0.196879, 0.139895, 0.179055, 0.191378, 0.26085, 0.173081, 0.109221, 0.120615, 0.127496, 0.090864, 0.11371, 0.098513, 0.088832, 0.038042, 0.020165, 0.020522, 0.025316, 0.022306, 0.021816, 0.042364, 0.088832, 0.096677, 0.092881, 0.076542, 0.035586, 0.020522, 0.021381, 0.038858, 0.064632, 0.069024, 0.060549, 0.030611, 0.036378, 0.022667, 0.045352, 0.055536, 0.038042, 0.037156, 0.048328, 0.050641, 0.049374, 0.047319, 0.047319, 0.059222, 0.071867, 0.071867, 0.116183, 0.191378, 0.170161, 0.173081, 0.158265, 0.155435, 0.268042, 0.264545, 0.339168, 0.243554, 0.222385, 0.232838, 0.236433, 0.219301, 0.216401, 0.15008, 0.161087, 0.158265, 0.139895, 0.127496, 0.203355, 0.15284, 0.102787, 0.102787, 0.102787, 0.058088, 0.098513, 0.096677, 0.098513, 0.098513, 0.17593, 0.194234, 0.216401, 0.21291, 0.144935, 0.088832, 0.137348, 0.088832, 0.069024, 0.127496, 0.200174, 0.225814, 0.311707, 0.268042, 0.21291, 0.21291, 0.31487, 0.229226, 0.216401, 0.144935, 0.127496, 0.118441, 0.096677, 0.054297, 0.056825, 0.100716, 0.083462, 0.051831, 0.046336, 0.058088, 0.047319, 0.034884, 0.022306, 0.014075, 0.021816, 0.025316, 0.018415, 0.011903, 0.016528, 0.010131], '')</t>
  </si>
  <si>
    <t>[0, 9, 10]</t>
  </si>
  <si>
    <t>UPI0001730514 status=activ</t>
  </si>
  <si>
    <t>([0.30533, 0.288399, 0.311707, 0.239899, 0.247041, 0.243554, 0.18812, 0.232838, 0.26085, 0.30533, 0.25406, 0.275179, 0.200174, 0.161087, 0.164327, 0.125101, 0.125101, 0.134866, 0.161087, 0.185198, 0.118441, 0.11371, 0.15008, 0.129801, 0.182256, 0.225814, 0.18812, 0.25031, 0.155435, 0.170161, 0.132295, 0.203355, 0.206376, 0.203355, 0.284882, 0.284882, 0.328603, 0.42561, 0.494003, 0.549308, 0.472492, 0.56648, 0.59014, 0.58069, 0.648219, 0.675549, 0.661982, 0.671169, 0.557691, 0.63748, 0.642678, 0.716283, 0.59917, 0.622677, 0.716283, 0.720929, 0.741537, 0.716283, 0.666105, 0.63748, 0.59508, 0.707965, 0.707965, 0.680603, 0.632174, 0.575842, 0.521092], '')</t>
  </si>
  <si>
    <t>[39, 41, 42, 43, 44, 45, 46, 47, 48, 49, 50, 51, 52, 53, 54, 55, 56, 57, 58, 59, 60, 61, 62, 63, 64, 65, 66]</t>
  </si>
  <si>
    <t>UPI0001730515 status=activ</t>
  </si>
  <si>
    <t>([0.219301, 0.264545, 0.295083, 0.332115, 0.352862, 0.25406, 0.243554, 0.268042, 0.298791, 0.225814, 0.164327, 0.120615, 0.122885, 0.06312, 0.076542, 0.069024, 0.11371, 0.173081, 0.088832, 0.092881, 0.058088, 0.06184, 0.035586, 0.018787, 0.011518, 0.011669, 0.018787, 0.018787, 0.016257, 0.010221, 0.00962, 0.009015, 0.009187, 0.009187, 0.016257, 0.013821, 0.015344, 0.013437, 0.013613, 0.023087, 0.044297, 0.044297, 0.023963, 0.044297, 0.092881, 0.094817, 0.102787, 0.100716, 0.129801, 0.092881, 0.102787, 0.194234, 0.209395, 0.203355, 0.200174, 0.132295, 0.088832, 0.078022, 0.102787, 0.100716, 0.055536, 0.055536, 0.090864, 0.076542, 0.045352, 0.041405, 0.078022, 0.034068, 0.033407, 0.016528, 0.016021, 0.014315, 0.013265, 0.020522, 0.034884, 0.038042, 0.034068, 0.025316, 0.026338, 0.013821, 0.015344, 0.024393, 0.014075, 0.013016, 0.016528, 0.028107, 0.030611, 0.030611, 0.036378, 0.038042, 0.083462, 0.085092, 0.15008, 0.15008, 0.129801, 0.111485, 0.102787, 0.086953, 0.102787, 0.05306, 0.06184, 0.059222, 0.06312, 0.10481, 0.088832, 0.064632, 0.05306, 0.050641, 0.046336, 0.05306, 0.049374, 0.046336, 0.086953, 0.085092, 0.041405, 0.050641, 0.035586, 0.029376, 0.06312, 0.11371, 0.182256, 0.26085, 0.247041, 0.155435, 0.173081, 0.129801, 0.155435, 0.15284, 0.094817, 0.106997, 0.167087, 0.167087, 0.10481, 0.098513, 0.078022, 0.129801, 0.127496, 0.129801, 0.155435, 0.092881, 0.096677, 0.096677, 0.066181, 0.038858, 0.03976, 0.040537, 0.076542, 0.076542, 0.076542, 0.066181, 0.06184, 0.032677, 0.020165, 0.017138, 0.018415, 0.021381, 0.015694, 0.016528, 0.026338, 0.029376, 0.048328, 0.045352, 0.022667, 0.017447, 0.017447, 0.023087, 0.022306, 0.023963, 0.049374, 0.028695, 0.034068, 0.034068, 0.060549, 0.083462, 0.161087, 0.094817, 0.096677, 0.111485, 0.111485, 0.054297, 0.059222, 0.034884, 0.035586, 0.081712, 0.094817, 0.170161, 0.129801, 0.076542, 0.06312, 0.059222, 0.100716, 0.125101, 0.116183, 0.118441, 0.085092, 0.083462, 0.137348, 0.134866, 0.134866, 0.100716, 0.120615, 0.100716, 0.100716, 0.102787, 0.100716, 0.158265, 0.158265, 0.232838, 0.229226, 0.236433, 0.239899, 0.164327, 0.116183, 0.11371, 0.109221, 0.090864, 0.100716, 0.049374, 0.041405, 0.036378, 0.050641, 0.083462, 0.048328, 0.088832, 0.046336, 0.043307, 0.029376, 0.025762, 0.026338, 0.047319, 0.027463, 0.020165, 0.026338, 0.05306, 0.05306, 0.051831, 0.10481, 0.094817, 0.18812, 0.236433, 0.236433, 0.161087, 0.106997, 0.134866, 0.132295, 0.132295, 0.116183, 0.144935, 0.122885, 0.100716, 0.073402, 0.11371, 0.120615, 0.127496, 0.102787, 0.076542], '')</t>
  </si>
  <si>
    <t>UPI0001730516 status=activ</t>
  </si>
  <si>
    <t>([0.750527, 0.585406, 0.59508, 0.56648, 0.490133, 0.505461, 0.525368, 0.549308, 0.468512, 0.486429, 0.5017, 0.458154, 0.458154, 0.476583, 0.476583, 0.41194, 0.436924, 0.4292, 0.486429, 0.444081, 0.436924, 0.394753, 0.472492, 0.454136, 0.4292, 0.486429, 0.468512, 0.40511, 0.41194, 0.465241, 0.472492, 0.422041, 0.486429, 0.483068, 0.436924, 0.454136, 0.5017, 0.450668, 0.450668, 0.458154, 0.483068, 0.476583, 0.497853, 0.509769, 0.538167, 0.505461, 0.509769, 0.538167, 0.538167, 0.538167, 0.58069, 0.56648, 0.553315, 0.562014, 0.538167, 0.538167, 0.517562, 0.525368, 0.59917, 0.521092, 0.521092, 0.494003, 0.433034, 0.454136, 0.454136, 0.450668, 0.517562, 0.5017, 0.480142, 0.545602, 0.509769, 0.472492, 0.454136, 0.534167, 0.486429, 0.505461], '')</t>
  </si>
  <si>
    <t>[0, 1, 2, 3, 5, 6, 7, 10, 36, 43, 44, 45, 46, 47, 48, 49, 50, 51, 52, 53, 54, 55, 56, 57, 58, 59, 60, 66, 67, 69, 70, 73, 75]</t>
  </si>
  <si>
    <t>UPI0001730517 status=activ</t>
  </si>
  <si>
    <t>([0.058088, 0.083462, 0.049374, 0.024393, 0.03976, 0.024826, 0.015694, 0.013821, 0.012727, 0.016257, 0.013016, 0.016528, 0.018787, 0.018106, 0.024826, 0.043307, 0.056825, 0.026338, 0.047319, 0.03976, 0.032677, 0.071867, 0.047319, 0.081712, 0.109221, 0.10481, 0.179055, 0.288399, 0.356642, 0.418646, 0.328603, 0.4292, 0.30533, 0.275179, 0.288399, 0.288399, 0.17593, 0.17593, 0.222385, 0.164327, 0.164327, 0.164327, 0.120615, 0.170161, 0.17593, 0.25031, 0.164327, 0.161087, 0.161087, 0.161087, 0.11371, 0.155435, 0.116183, 0.15284, 0.094817, 0.067594, 0.0704, 0.132295, 0.129801, 0.182256, 0.243554, 0.288399, 0.31487, 0.370445, 0.268042, 0.278302, 0.170161, 0.18812, 0.182256, 0.194234, 0.194234, 0.17593, 0.17593, 0.216401, 0.196879, 0.236433, 0.200174, 0.200174, 0.185198, 0.161087, 0.173081, 0.173081, 0.167087, 0.167087, 0.158265, 0.25406, 0.25406, 0.380708, 0.444081, 0.444081, 0.349426, 0.318242, 0.321458, 0.26085, 0.264545, 0.264545, 0.278302, 0.264545, 0.179055, 0.116183, 0.118441, 0.106997, 0.064632, 0.041405, 0.024826, 0.026338, 0.015078, 0.01204, 0.008075, 0.008409, 0.009187, 0.013821, 0.01078, 0.017797, 0.032677, 0.026892, 0.047319, 0.056825, 0.109221, 0.196879, 0.275179, 0.30533, 0.222385, 0.247041, 0.219301, 0.275179, 0.268042, 0.284882, 0.311707, 0.394753, 0.281712, 0.268042, 0.206376, 0.295083, 0.308712, 0.308712, 0.275179, 0.182256, 0.182256, 0.17593, 0.155435, 0.086953, 0.086953, 0.137348, 0.118441, 0.196879, 0.229226, 0.191378, 0.232838, 0.155435, 0.132295, 0.196879, 0.120615, 0.164327, 0.170161, 0.155435, 0.092881, 0.085092, 0.142424, 0.122885, 0.127496, 0.085092, 0.096677, 0.081712, 0.090864, 0.147574, 0.081712, 0.078022, 0.100716, 0.137348, 0.216401, 0.164327, 0.200174, 0.295083, 0.25031, 0.232838, 0.232838, 0.295083, 0.356642, 0.339168, 0.349426, 0.318242, 0.377384, 0.480142, 0.51388, 0.465241, 0.447574], '')</t>
  </si>
  <si>
    <t>UPI0001730518 status=activ</t>
  </si>
  <si>
    <t>([0.179055, 0.243554, 0.25406, 0.271506, 0.15284, 0.079919, 0.055536, 0.038042, 0.045352, 0.032017, 0.044297, 0.043307, 0.05306, 0.050641, 0.083462, 0.041405, 0.042364, 0.067594, 0.073402, 0.134866, 0.079919, 0.111485, 0.069024, 0.043307, 0.038858, 0.079919, 0.094817, 0.078022, 0.088832, 0.111485, 0.164327, 0.092881, 0.111485, 0.056825, 0.06312, 0.031287, 0.05306, 0.051831, 0.029376, 0.028107, 0.014075, 0.020876, 0.018415, 0.024393, 0.024393, 0.024393, 0.017138, 0.016826, 0.019401, 0.028695, 0.026892, 0.026338, 0.031287, 0.019109, 0.021381, 0.0198, 0.049374, 0.028695, 0.023963, 0.023534, 0.024393, 0.051831, 0.064632, 0.051831, 0.054297, 0.060549, 0.078022, 0.132295, 0.232838, 0.247041, 0.268042, 0.278302, 0.203355, 0.264545, 0.239899, 0.301917, 0.31487, 0.170161, 0.26085, 0.295083, 0.298791, 0.200174, 0.203355, 0.194234, 0.200174, 0.182256, 0.229226, 0.191378, 0.139895, 0.085092, 0.118441, 0.071867, 0.038858, 0.071867], '')</t>
  </si>
  <si>
    <t>UPI0001730519 status=activ</t>
  </si>
  <si>
    <t>([0.239899, 0.278302, 0.155435, 0.229226, 0.288399, 0.31487, 0.349426, 0.370445, 0.359901, 0.377384, 0.394753, 0.433034, 0.444081, 0.465241, 0.509769, 0.40511, 0.497853, 0.497853, 0.497853, 0.608892, 0.521092, 0.525368, 0.447574, 0.562014, 0.525368, 0.465241, 0.468512, 0.352862, 0.352862, 0.380708, 0.384043, 0.384043, 0.394753, 0.311707, 0.295083, 0.301917, 0.321458, 0.229226, 0.264545, 0.194234, 0.194234, 0.222385, 0.18812, 0.275179, 0.291804, 0.301917, 0.339168, 0.346032, 0.374039, 0.271506, 0.271506, 0.200174, 0.206376, 0.206376, 0.291804, 0.26085, 0.25406, 0.232838, 0.31487, 0.236433, 0.284882, 0.308712, 0.335645, 0.377384, 0.359901, 0.268042, 0.264545, 0.264545, 0.268042, 0.342579, 0.458154, 0.461924, 0.541878, 0.562014, 0.521092, 0.433034, 0.472492, 0.384043, 0.387226, 0.352862, 0.42561, 0.346032, 0.321458, 0.232838, 0.155435, 0.106997, 0.106997, 0.11371, 0.11371, 0.11371, 0.067594, 0.03976, 0.027463, 0.028107, 0.023963, 0.0198, 0.030003, 0.028107, 0.030003, 0.048328, 0.058088, 0.06184, 0.118441, 0.074921, 0.144935, 0.219301, 0.203355, 0.284882, 0.284882, 0.284882, 0.275179, 0.370445, 0.366687, 0.387226, 0.377384, 0.384043, 0.380708, 0.387226, 0.387226, 0.380708, 0.40511, 0.321458, 0.318242, 0.328603, 0.339168, 0.288399, 0.268042, 0.335645, 0.301917, 0.25406, 0.222385, 0.191378, 0.142424, 0.21291, 0.236433], '')</t>
  </si>
  <si>
    <t>[14, 19, 20, 21, 23, 24, 72, 73, 74]</t>
  </si>
  <si>
    <t>UPI000173051A status=activ</t>
  </si>
  <si>
    <t>([0.525368, 0.41194, 0.308712, 0.209395, 0.247041, 0.284882, 0.275179, 0.268042, 0.308712, 0.342579, 0.335645, 0.281712, 0.291804, 0.25031, 0.173081, 0.18812, 0.268042, 0.281712, 0.164327, 0.161087, 0.18812, 0.167087, 0.167087, 0.257454, 0.257454, 0.18812, 0.161087, 0.196879, 0.26085, 0.167087, 0.170161, 0.125101, 0.127496, 0.118441, 0.086953, 0.083462, 0.081712, 0.066181, 0.051831, 0.092881, 0.100716, 0.081712, 0.092881, 0.15008, 0.144935, 0.225814, 0.308712, 0.257454, 0.161087, 0.137348, 0.21291, 0.200174, 0.298791, 0.394753, 0.321458, 0.31487, 0.387226, 0.271506, 0.275179, 0.318242, 0.311707, 0.268042, 0.239899, 0.339168, 0.243554, 0.25031, 0.25031, 0.243554, 0.324872, 0.308712, 0.308712, 0.31487, 0.232838, 0.222385, 0.229226, 0.30533, 0.301917, 0.318242, 0.339168, 0.339168, 0.239899, 0.247041, 0.288399, 0.225814, 0.216401, 0.298791, 0.301917, 0.21291, 0.21291, 0.139895, 0.164327, 0.173081, 0.167087, 0.257454, 0.25406, 0.239899, 0.25031, 0.356642, 0.232838, 0.328603, 0.247041, 0.247041, 0.243554, 0.206376, 0.268042, 0.229226, 0.15008, 0.139895, 0.185198, 0.102787, 0.164327, 0.243554, 0.155435, 0.161087, 0.15008, 0.100716, 0.059222, 0.060549, 0.054297, 0.106997, 0.106997, 0.222385, 0.30533, 0.278302, 0.288399, 0.291804, 0.30533, 0.390993, 0.366687, 0.377384, 0.525368, 0.5017, 0.450668], '')</t>
  </si>
  <si>
    <t>[0, 130, 131]</t>
  </si>
  <si>
    <t>UPI000173051B status=activ</t>
  </si>
  <si>
    <t>([0.440853, 0.4292, 0.422041, 0.440853, 0.4292, 0.447574, 0.384043, 0.414856, 0.4292, 0.384043, 0.401658, 0.418646, 0.40511, 0.342579, 0.324872, 0.384043, 0.377384, 0.374039, 0.394753, 0.390993, 0.480142, 0.480142, 0.509769, 0.461924, 0.483068, 0.51388, 0.454136, 0.465241, 0.472492, 0.414856, 0.486429, 0.483068, 0.465241, 0.398279, 0.472492, 0.476583, 0.454136, 0.447574, 0.440853, 0.447574, 0.461924, 0.454136, 0.444081, 0.414856, 0.521092, 0.4292, 0.4292, 0.497853, 0.562014, 0.534167, 0.59917, 0.575842, 0.56648, 0.58069, 0.685117, 0.661982, 0.613573, 0.648219, 0.642678, 0.63748], '')</t>
  </si>
  <si>
    <t>[22, 25, 44, 48, 49, 50, 51, 52, 53, 54, 55, 56, 57, 58, 59]</t>
  </si>
  <si>
    <t>UPI000173051C status=activ</t>
  </si>
  <si>
    <t>([0.509769, 0.541878, 0.59014, 0.618285, 0.468512, 0.486429, 0.5017, 0.525368, 0.42561, 0.422041, 0.352862, 0.288399, 0.288399, 0.356642, 0.324872, 0.25031, 0.236433, 0.225814, 0.222385, 0.15284, 0.147574, 0.185198, 0.185198, 0.17593, 0.118441, 0.203355, 0.182256, 0.139895, 0.134866, 0.216401, 0.239899, 0.26085, 0.281712, 0.284882, 0.222385, 0.25406, 0.324872, 0.324872, 0.321458, 0.25406, 0.284882, 0.281712, 0.30533, 0.308712, 0.275179, 0.349426, 0.342579, 0.394753, 0.461924, 0.472492, 0.472492, 0.472492, 0.468512, 0.557691, 0.56648, 0.604312, 0.618285, 0.657645, 0.622677, 0.505461, 0.521092, 0.653063, 0.529623, 0.541878, 0.534167, 0.585406, 0.585406, 0.58069, 0.541878, 0.494003, 0.517562, 0.436924, 0.444081, 0.517562, 0.401658, 0.394753, 0.42561, 0.387226, 0.288399, 0.311707, 0.41194, 0.374039, 0.346032, 0.444081, 0.377384, 0.387226, 0.308712, 0.239899, 0.243554, 0.25031, 0.278302, 0.25406, 0.324872, 0.295083, 0.295083, 0.398279, 0.324872, 0.25406, 0.284882, 0.25406, 0.25031, 0.182256, 0.200174, 0.206376, 0.139895, 0.185198, 0.173081, 0.247041, 0.342579, 0.284882, 0.281712, 0.191378, 0.116183, 0.064632, 0.078022, 0.078022, 0.044297, 0.0704, 0.11371, 0.116183, 0.206376, 0.206376, 0.25031, 0.301917, 0.26085, 0.324872, 0.298791, 0.271506, 0.216401, 0.144935, 0.182256, 0.139895], '')</t>
  </si>
  <si>
    <t>[0, 1, 2, 3, 6, 7, 53, 54, 55, 56, 57, 58, 59, 60, 61, 62, 63, 64, 65, 66, 67, 68, 70, 73]</t>
  </si>
  <si>
    <t>UPI000173051D status=activ</t>
  </si>
  <si>
    <t>([0.111485, 0.15284, 0.18812, 0.222385, 0.132295, 0.127496, 0.100716, 0.132295, 0.096677, 0.056825, 0.069024, 0.106997, 0.111485, 0.125101, 0.182256, 0.232838, 0.15008, 0.155435, 0.102787, 0.051831, 0.038042, 0.038042, 0.038042, 0.038042, 0.030611, 0.06312, 0.073402, 0.122885, 0.094817, 0.15008, 0.164327, 0.182256, 0.092881, 0.054297, 0.047319, 0.048328, 0.035586, 0.043307, 0.085092, 0.132295, 0.137348, 0.179055, 0.109221, 0.116183, 0.073402, 0.060549, 0.034884, 0.022667, 0.020522, 0.017447, 0.012727, 0.015078, 0.014783, 0.031287, 0.056825, 0.042364, 0.03976, 0.064632, 0.094817, 0.066181, 0.067594, 0.0704, 0.0704, 0.071867, 0.03976, 0.078022, 0.069024, 0.11371, 0.182256, 0.116183, 0.158265, 0.222385, 0.291804, 0.196879, 0.18812, 0.196879, 0.15284, 0.155435, 0.164327, 0.129801, 0.116183, 0.11371, 0.182256, 0.111485, 0.173081, 0.247041, 0.247041, 0.232838, 0.142424, 0.139895, 0.170161, 0.194234, 0.100716, 0.056825, 0.096677, 0.074921, 0.064632, 0.090864, 0.088832, 0.085092, 0.120615, 0.206376, 0.118441, 0.129801, 0.206376, 0.127496, 0.079919, 0.074921, 0.134866, 0.161087, 0.083462, 0.111485, 0.092881, 0.185198, 0.278302, 0.179055, 0.216401, 0.216401, 0.17593, 0.116183, 0.116183, 0.066181, 0.055536, 0.111485, 0.109221, 0.116183, 0.21291, 0.291804, 0.275179, 0.18812, 0.271506, 0.298791, 0.30533, 0.25031, 0.167087, 0.164327, 0.25406, 0.170161, 0.170161, 0.182256, 0.281712, 0.203355, 0.281712, 0.284882, 0.291804, 0.26085, 0.247041, 0.219301, 0.236433, 0.239899, 0.295083, 0.275179, 0.25406, 0.243554, 0.216401, 0.219301, 0.191378, 0.200174, 0.200174, 0.200174, 0.281712, 0.161087, 0.236433, 0.236433, 0.247041, 0.247041, 0.216401, 0.155435, 0.164327, 0.086953, 0.046336, 0.056825, 0.06184, 0.122885, 0.142424, 0.132295, 0.196879, 0.15284, 0.129801, 0.132295, 0.137348, 0.139895, 0.229226, 0.158265, 0.161087, 0.164327, 0.094817, 0.096677, 0.079919, 0.043307, 0.05306, 0.096677, 0.086953, 0.081712, 0.047319, 0.043307, 0.079919, 0.055536, 0.076542, 0.055536, 0.076542, 0.066181, 0.060549, 0.06184, 0.102787, 0.118441, 0.116183, 0.196879, 0.229226, 0.271506, 0.359901, 0.335645, 0.271506, 0.25406, 0.196879, 0.275179, 0.271506, 0.278302, 0.339168, 0.374039, 0.390993, 0.408655, 0.4292, 0.444081, 0.440853, 0.42561, 0.398279, 0.30533, 0.30533, 0.332115, 0.390993, 0.387226, 0.461924, 0.450668, 0.468512, 0.534167, 0.525368, 0.433034, 0.436924, 0.352862, 0.335645, 0.394753, 0.349426, 0.281712, 0.281712, 0.257454, 0.167087, 0.167087, 0.25406, 0.239899, 0.243554, 0.236433, 0.247041, 0.281712, 0.288399, 0.209395, 0.219301, 0.203355, 0.203355, 0.194234, 0.264545, 0.264545, 0.257454, 0.301917, 0.291804, 0.291804, 0.31487, 0.414856, 0.418646, 0.311707, 0.31487, 0.318242, 0.321458, 0.216401, 0.216401, 0.268042, 0.281712, 0.200174, 0.196879, 0.247041, 0.229226, 0.206376, 0.179055, 0.155435, 0.132295, 0.200174, 0.15008, 0.106997], '')</t>
  </si>
  <si>
    <t>[235, 236]</t>
  </si>
  <si>
    <t>UPI000173051E status=activ</t>
  </si>
  <si>
    <t>([0.275179, 0.298791, 0.196879, 0.225814, 0.278302, 0.200174, 0.142424, 0.179055, 0.216401, 0.139895, 0.167087, 0.191378, 0.18812, 0.164327, 0.170161, 0.10481, 0.116183, 0.111485, 0.11371, 0.122885, 0.106997, 0.054297, 0.058088, 0.094817, 0.098513, 0.056825, 0.094817, 0.094817, 0.060549, 0.05306, 0.100716, 0.10481, 0.10481, 0.164327, 0.118441, 0.185198, 0.264545, 0.170161, 0.170161, 0.10481, 0.081712, 0.098513, 0.164327, 0.134866, 0.116183, 0.122885, 0.116183, 0.106997, 0.164327, 0.219301, 0.229226, 0.232838, 0.158265, 0.155435, 0.10481, 0.173081, 0.086953, 0.085092, 0.139895, 0.094817, 0.17593, 0.209395, 0.268042, 0.271506, 0.308712, 0.352862, 0.332115, 0.332115, 0.339168, 0.232838, 0.17593, 0.170161, 0.179055, 0.239899, 0.25031, 0.25031, 0.247041, 0.275179, 0.167087, 0.179055, 0.247041, 0.225814, 0.219301, 0.167087, 0.090864, 0.086953, 0.081712, 0.049374, 0.086953, 0.088832, 0.161087, 0.219301, 0.25406, 0.142424, 0.085092, 0.046336, 0.041405, 0.026338, 0.044297, 0.090864, 0.049374, 0.051831, 0.028107, 0.018106, 0.018106, 0.033407, 0.036378, 0.034884, 0.034884, 0.036378, 0.034068, 0.038042, 0.038858, 0.031287, 0.038042, 0.073402, 0.137348, 0.203355, 0.26085, 0.232838, 0.164327, 0.25406, 0.236433, 0.257454, 0.26085, 0.219301, 0.132295, 0.074921, 0.041405, 0.042364, 0.026338, 0.017138, 0.016021, 0.00962, 0.008804, 0.009187, 0.007091, 0.006701, 0.006701, 0.004921, 0.005378, 0.00515, 0.004208, 0.003512, 0.003512, 0.003701, 0.004358, 0.00515, 0.005734, 0.007091, 0.008276, 0.009015], '')</t>
  </si>
  <si>
    <t>UPI000173051F status=activ</t>
  </si>
  <si>
    <t>([0.003246, 0.001967, 0.001288, 0.00103, 0.001417, 0.001602, 0.00152, 0.001335, 0.001142, 0.000893, 0.001048, 0.000833, 0.001572, 0.001211, 0.000876, 0.000958, 0.001202, 0.000558, 0.000661, 0.000614, 0.000674, 0.001335, 0.002014, 0.00231, 0.003298, 0.00359, 0.002623, 0.002396, 0.003431, 0.003079, 0.004775, 0.005683, 0.008895, 0.00543, 0.006078, 0.008723, 0.011903, 0.024826, 0.026892, 0.029376, 0.014783, 0.014586, 0.009096, 0.009483, 0.015694, 0.007877, 0.005249, 0.007877, 0.014586, 0.011106, 0.010926, 0.006567, 0.004483, 0.002761, 0.0028, 0.002211, 0.001408, 0.000906, 0.000451, 0.000532, 0.000464, 0.000842, 0.000674, 0.00055, 0.000275, 0.000236, 0.000468, 0.000399, 0.000236, 0.000202, 0.000146, 0.00018, 0.000318, 0.000631, 0.001318, 0.002211, 0.002276, 0.003341, 0.005086, 0.005223, 0.006619, 0.004976, 0.003461, 0.003924, 0.00558, 0.007877, 0.005734, 0.004388, 0.004899, 0.004577, 0.004736, 0.004835, 0.004775, 0.003298, 0.003053, 0.002276, 0.002194, 0.00246, 0.002327, 0.001722, 0.002336, 0.001649, 0.002503, 0.003246, 0.00231, 0.00155, 0.001374, 0.002396, 0.002138, 0.002155, 0.003478, 0.002349, 0.002349, 0.003431, 0.005318, 0.004483, 0.00407, 0.003821, 0.004736, 0.004921, 0.006482, 0.007495, 0.011903, 0.007259, 0.008002, 0.010221, 0.010509, 0.009187, 0.008075, 0.016528, 0.034068, 0.016021, 0.018787, 0.015694, 0.009015, 0.005932, 0.00515, 0.006533, 0.00558, 0.004414, 0.003864, 0.002976, 0.003014, 0.001967, 0.002512, 0.001936, 0.00152, 0.002396, 0.003079, 0.001967, 0.001112, 0.001112, 0.001597, 0.002035, 0.002194, 0.002366, 0.002211, 0.003079, 0.00246, 0.002976, 0.003924, 0.003924, 0.004315, 0.004388, 0.006619, 0.005249, 0.004775, 0.007031, 0.007177, 0.008075, 0.009187, 0.020876, 0.020165, 0.011669, 0.01227, 0.022667, 0.0198, 0.055536, 0.056825, 0.088832, 0.086953, 0.085092, 0.106997, 0.092881, 0.086953, 0.088832, 0.185198, 0.311707, 0.243554, 0.222385, 0.116183, 0.170161, 0.161087, 0.086953, 0.090864, 0.106997, 0.122885, 0.129801, 0.116183, 0.0704, 0.102787, 0.056825, 0.032677, 0.033407, 0.045352, 0.026338, 0.013265, 0.013016, 0.008156, 0.006988, 0.006245, 0.006194, 0.005086, 0.005378, 0.00543, 0.005503, 0.003478, 0.003461, 0.003461, 0.003405, 0.004315, 0.003963, 0.004247, 0.005799, 0.004513, 0.003701, 0.004976, 0.004976, 0.003804, 0.005086, 0.007495, 0.006039, 0.009977, 0.016021, 0.013437, 0.013437, 0.014586, 0.015694, 0.01227, 0.017447, 0.010372, 0.00777, 0.00543, 0.006894, 0.004577, 0.00389, 0.005378, 0.005086, 0.00558, 0.005223, 0.003864, 0.003109, 0.003405, 0.002482, 0.002512, 0.001748, 0.002529, 0.00243, 0.003727, 0.004208, 0.003478, 0.004835, 0.004161, 0.006245, 0.006701, 0.009977, 0.019401, 0.012727, 0.013265, 0.016528, 0.023534, 0.023534, 0.033407, 0.058088, 0.109221, 0.054297, 0.06312, 0.032677, 0.06312, 0.059222, 0.06312, 0.118441, 0.086953, 0.196879, 0.179055, 0.129801, 0.125101, 0.144935, 0.179055, 0.170161, 0.116183, 0.142424, 0.25406, 0.15008, 0.064632, 0.055536, 0.122885, 0.120615, 0.206376, 0.206376, 0.209395, 0.11371, 0.047319, 0.064632, 0.028695, 0.015694, 0.009977, 0.009977, 0.006374, 0.006421, 0.004513, 0.004208, 0.004414, 0.003555, 0.005011, 0.006701, 0.004835, 0.003276, 0.003177, 0.00316, 0.003177, 0.002155, 0.003079, 0.003341, 0.002366, 0.002435, 0.003512, 0.003821, 0.003053, 0.003276, 0.002606, 0.00243, 0.003924, 0.003671, 0.00316, 0.002606, 0.002606, 0.003671, 0.005223, 0.005086, 0.005223, 0.003727, 0.005086, 0.003671, 0.003671, 0.00515, 0.007259, 0.004899, 0.006039, 0.008409, 0.008409, 0.007645, 0.013016, 0.011669, 0.008723, 0.014315, 0.0198, 0.024393, 0.01227, 0.012727, 0.013613, 0.008723, 0.008804, 0.009096, 0.014075, 0.012727, 0.01227, 0.012491, 0.012491, 0.009483, 0.009401, 0.008624, 0.009401, 0.009294, 0.006374, 0.006039, 0.005992, 0.005734, 0.004208, 0.006245, 0.005378, 0.004689, 0.006619, 0.009294, 0.006194, 0.004483, 0.006533, 0.006482, 0.005318, 0.006374, 0.007645, 0.005992, 0.007315, 0.00962, 0.007645, 0.01078, 0.017447, 0.011342], '')</t>
  </si>
  <si>
    <t>UPI0001730522 status=activ</t>
  </si>
  <si>
    <t>([0.10481, 0.139895, 0.191378, 0.225814, 0.164327, 0.164327, 0.116183, 0.142424, 0.102787, 0.10481, 0.125101, 0.125101, 0.122885, 0.147574, 0.132295, 0.137348, 0.203355, 0.196879, 0.170161, 0.164327, 0.257454, 0.318242, 0.356642, 0.352862, 0.380708, 0.370445, 0.408655, 0.505461, 0.42561, 0.509769, 0.545602, 0.557691, 0.51388, 0.534167, 0.545602, 0.454136, 0.4292, 0.332115, 0.339168, 0.398279, 0.394753, 0.418646, 0.398279, 0.359901, 0.352862, 0.339168, 0.422041, 0.42561, 0.349426, 0.387226, 0.390993, 0.349426, 0.311707, 0.324872, 0.216401, 0.247041, 0.239899, 0.311707, 0.394753, 0.359901, 0.30533, 0.278302, 0.209395, 0.179055, 0.144935, 0.106997, 0.066181], '')</t>
  </si>
  <si>
    <t>[27, 29, 30, 31, 32, 33, 34]</t>
  </si>
  <si>
    <t>UPI0001730523 status=activ</t>
  </si>
  <si>
    <t>([0.001541, 0.002761, 0.002155, 0.001417, 0.001159, 0.001597, 0.002057, 0.002688, 0.00231, 0.002366, 0.003014, 0.002512, 0.003924, 0.00389, 0.004689, 0.00515, 0.00515, 0.003963, 0.002976, 0.002976, 0.00389, 0.005011, 0.003246, 0.004483, 0.007422, 0.007177, 0.00777, 0.008723, 0.008723, 0.007645, 0.009096, 0.006374, 0.009977, 0.005932, 0.006894, 0.007031, 0.007031, 0.004835, 0.004483, 0.006142, 0.004976, 0.003997, 0.00407, 0.003757, 0.00246, 0.001533, 0.002435, 0.001936, 0.001533, 0.00146, 0.001748, 0.001872, 0.001722, 0.001155, 0.001048, 0.00152, 0.000906, 0.001602, 0.001936, 0.001936, 0.001142, 0.001434, 0.00146, 0.00146, 0.001623, 0.001748, 0.002336, 0.002211, 0.002078, 0.001623, 0.001649, 0.00152, 0.000923, 0.000945, 0.000958, 0.001675, 0.001481, 0.001499, 0.001344, 0.001709, 0.002581, 0.00292, 0.00292, 0.004315, 0.003053, 0.004208, 0.004315, 0.004921, 0.004135, 0.003607, 0.003963, 0.00316, 0.004388, 0.004775, 0.004775, 0.007031, 0.005872, 0.004315, 0.005992, 0.004611, 0.004431, 0.003212, 0.002976, 0.00359, 0.003607, 0.003701, 0.002705, 0.002727, 0.00283, 0.00389, 0.004736, 0.004483, 0.004315, 0.003431, 0.003821, 0.005318, 0.004513, 0.004736, 0.004646, 0.003478, 0.004431, 0.003366, 0.003366, 0.004431, 0.004358, 0.003079, 0.004208, 0.003821, 0.00389, 0.002705, 0.001572, 0.002117, 0.00231, 0.003246, 0.004247, 0.003555, 0.003701, 0.004388, 0.004976, 0.005249, 0.006374, 0.005623, 0.007645, 0.00777, 0.00777, 0.007495, 0.007645, 0.00777, 0.014315, 0.01227, 0.01227, 0.012491, 0.009187, 0.013265, 0.012491, 0.013016, 0.013265, 0.007555, 0.007495, 0.005872, 0.008525, 0.008276, 0.009865, 0.011518, 0.016257, 0.0198, 0.01204, 0.022306, 0.023534, 0.021816, 0.036378, 0.037156, 0.094817, 0.067594, 0.064632, 0.034884, 0.035586, 0.078022, 0.164327, 0.158265, 0.147574, 0.076542, 0.106997, 0.056825, 0.020522, 0.029376, 0.032017, 0.032017, 0.031287, 0.030611, 0.024826, 0.019401, 0.020165, 0.019401, 0.036378, 0.020876, 0.038858, 0.034884, 0.033407, 0.034068, 0.034068, 0.069024, 0.127496, 0.125101, 0.209395, 0.342579, 0.328603, 0.31487, 0.318242, 0.318242, 0.219301, 0.170161, 0.147574, 0.164327, 0.134866, 0.137348, 0.229226, 0.137348, 0.139895, 0.144935, 0.144935, 0.120615, 0.118441, 0.116183, 0.094817, 0.094817, 0.050641, 0.051831, 0.030611, 0.06184, 0.060549, 0.06312, 0.092881, 0.185198, 0.173081, 0.11371, 0.111485, 0.111485, 0.18812, 0.194234, 0.111485, 0.064632, 0.03976, 0.038858, 0.0198, 0.025316, 0.025316, 0.026338, 0.016021, 0.021816, 0.013016, 0.013437, 0.021381, 0.025316, 0.021816, 0.024393, 0.05306, 0.054297, 0.029376, 0.034068, 0.034884, 0.038858, 0.038042, 0.045352, 0.046336, 0.096677, 0.092881, 0.11371, 0.120615, 0.118441, 0.142424, 0.239899, 0.232838, 0.236433, 0.134866, 0.158265, 0.229226, 0.219301, 0.116183, 0.18812, 0.18812, 0.106997, 0.161087, 0.155435, 0.232838, 0.144935, 0.094817, 0.094817, 0.040537, 0.069024, 0.132295, 0.132295, 0.122885, 0.127496, 0.074921, 0.15008, 0.085092, 0.044297, 0.021816, 0.026892, 0.028695, 0.021381, 0.021381, 0.011342, 0.015344, 0.009865, 0.009865, 0.013821, 0.014783, 0.014586, 0.014586, 0.013265, 0.008624, 0.008624, 0.008276, 0.011669, 0.008002, 0.007877, 0.01204, 0.013265, 0.020876, 0.019401, 0.024826, 0.046336, 0.100716, 0.066181, 0.120615, 0.191378, 0.196879, 0.185198, 0.196879, 0.196879, 0.203355, 0.264545, 0.268042, 0.288399, 0.284882, 0.281712, 0.380708, 0.374039, 0.483068, 0.483068, 0.370445, 0.36309, 0.359901, 0.239899, 0.359901, 0.366687, 0.26085, 0.173081, 0.109221, 0.170161, 0.092881, 0.090864, 0.116183, 0.118441, 0.056825, 0.058088, 0.132295, 0.137348, 0.127496, 0.073402, 0.035586, 0.030611, 0.030611, 0.031287, 0.050641, 0.023087, 0.021816, 0.024393, 0.03976, 0.033407, 0.0198, 0.0198, 0.010221, 0.006894, 0.006533, 0.006619, 0.005011, 0.003177, 0.002155, 0.002211, 0.00243, 0.003405, 0.004921, 0.003512, 0.003671, 0.003079, 0.004247, 0.003212, 0.002976, 0.002117, 0.002529, 0.002366, 0.003366, 0.004358, 0.004358, 0.00292, 0.003053, 0.003804, 0.005683, 0.009096, 0.009483, 0.007031, 0.007177, 0.006374, 0.009483, 0.009015, 0.013613, 0.013613, 0.012491, 0.022667, 0.022667, 0.030611, 0.030611, 0.017797, 0.022306, 0.047319, 0.055536, 0.055536, 0.058088, 0.028107, 0.013265, 0.008624, 0.015344, 0.008804, 0.009977, 0.006619, 0.00515, 0.003512, 0.002503, 0.002662, 0.002976, 0.003997, 0.00316, 0.004483, 0.005872, 0.005932, 0.004135, 0.004414, 0.004835, 0.003478, 0.003461, 0.003405, 0.004315, 0.004315, 0.004577, 0.003366, 0.00316, 0.002623, 0.004135, 0.004135, 0.005318, 0.004775, 0.004921, 0.006567, 0.004577, 0.00407, 0.00407, 0.004921, 0.006619, 0.006894, 0.006421, 0.006421, 0.00962, 0.006701, 0.004775, 0.00558, 0.005623, 0.006039, 0.009977, 0.006039, 0.009294, 0.006421, 0.006619, 0.006533, 0.006374, 0.008002, 0.006988, 0.006078, 0.006194, 0.005378, 0.004431, 0.007315, 0.010926, 0.006795, 0.007495, 0.011903, 0.015344, 0.015694, 0.016257, 0.014783, 0.020876, 0.015694, 0.016021, 0.012491, 0.008075, 0.005503, 0.006142, 0.006194, 0.007177, 0.005503, 0.004483, 0.004431, 0.004483, 0.004577, 0.004835, 0.006194, 0.004135, 0.003997, 0.00558, 0.005503, 0.006039, 0.007555, 0.008624, 0.008525, 0.009728, 0.016257, 0.033407, 0.018106, 0.030003, 0.022667, 0.05306, 0.064632, 0.137348, 0.06184, 0.031287, 0.049374, 0.055536, 0.078022, 0.047319, 0.047319, 0.098513, 0.044297, 0.044297, 0.051831, 0.102787, 0.102787, 0.11371, 0.116183, 0.170161, 0.094817, 0.129801, 0.069024, 0.109221, 0.054297, 0.064632, 0.120615, 0.144935, 0.111485, 0.142424, 0.21291, 0.225814, 0.222385, 0.332115, 0.298791, 0.298791, 0.225814, 0.196879, 0.182256, 0.111485, 0.078022, 0.137348, 0.129801, 0.132295, 0.111485, 0.191378, 0.281712, 0.318242, 0.328603, 0.247041, 0.288399, 0.321458, 0.311707, 0.30533, 0.295083, 0.324872, 0.31487, 0.295083, 0.209395, 0.229226, 0.206376, 0.21291, 0.15008, 0.086953, 0.161087, 0.191378, 0.191378, 0.092881, 0.042364, 0.03976, 0.047319, 0.024826, 0.017797, 0.014783, 0.009977, 0.010131, 0.009294, 0.009096, 0.013437, 0.027463, 0.025316, 0.030003, 0.056825, 0.096677, 0.170161, 0.137348, 0.092881, 0.05306, 0.118441, 0.134866, 0.083462, 0.15008, 0.239899, 0.239899, 0.18812, 0.284882, 0.295083, 0.229226, 0.236433, 0.236433, 0.194234, 0.127496, 0.132295, 0.125101, 0.127496, 0.132295, 0.129801, 0.219301, 0.31487, 0.216401, 0.284882, 0.339168, 0.342579, 0.349426, 0.346032, 0.346032, 0.349426, 0.342579, 0.339168, 0.328603, 0.339168, 0.36309, 0.359901, 0.447574, 0.458154, 0.461924, 0.454136, 0.51388, 0.480142, 0.483068, 0.59917, 0.585406, 0.622677, 0.5017, 0.387226, 0.324872, 0.321458, 0.321458, 0.328603, 0.339168, 0.339168, 0.243554, 0.219301, 0.219301, 0.219301, 0.15008, 0.083462, 0.085092, 0.073402, 0.032677, 0.030003, 0.023534, 0.015078, 0.015078, 0.024826, 0.043307, 0.043307, 0.074921, 0.071867, 0.073402, 0.071867, 0.078022, 0.142424, 0.17593, 0.225814, 0.229226, 0.318242, 0.31487, 0.271506, 0.278302, 0.308712, 0.284882, 0.295083, 0.374039, 0.349426, 0.31487, 0.291804, 0.394753, 0.370445, 0.328603, 0.264545], '')</t>
  </si>
  <si>
    <t>[648, 651, 652, 653, 654]</t>
  </si>
  <si>
    <t>UPI0001730524 status=activ</t>
  </si>
  <si>
    <t>([0.005249, 0.00407, 0.00359, 0.004736, 0.004208, 0.005249, 0.005799, 0.007177, 0.006421, 0.005799, 0.005249, 0.005992, 0.006245, 0.00543, 0.005503, 0.006078, 0.008156, 0.012727, 0.010509, 0.010372, 0.007315, 0.010372, 0.011106, 0.019109, 0.019401, 0.034884, 0.020165, 0.015078, 0.014783, 0.013613, 0.014586, 0.025762, 0.026892, 0.055536, 0.073402, 0.03976, 0.040537, 0.024826, 0.025316, 0.024826, 0.046336, 0.083462, 0.081712, 0.167087, 0.15284, 0.085092, 0.083462, 0.167087, 0.21291, 0.219301, 0.222385, 0.200174, 0.191378, 0.18812, 0.090864, 0.094817, 0.164327, 0.144935, 0.216401, 0.236433, 0.291804, 0.18812, 0.194234, 0.116183, 0.109221, 0.106997, 0.106997, 0.10481, 0.047319, 0.049374, 0.048328, 0.098513, 0.194234, 0.194234, 0.161087, 0.268042, 0.26085, 0.182256, 0.200174, 0.209395, 0.109221, 0.106997, 0.18812, 0.200174, 0.298791, 0.298791, 0.30533, 0.41194, 0.40511, 0.398279, 0.447574, 0.390993, 0.328603, 0.222385, 0.232838, 0.295083, 0.194234, 0.203355, 0.239899, 0.321458, 0.229226, 0.225814, 0.236433, 0.25031, 0.164327, 0.170161, 0.155435, 0.15008, 0.147574, 0.083462, 0.088832, 0.043307, 0.032677, 0.024393, 0.041405, 0.038858, 0.018415, 0.033407, 0.032677, 0.046336, 0.024826, 0.041405, 0.064632, 0.055536, 0.054297, 0.041405, 0.040537, 0.041405, 0.042364, 0.023534, 0.045352, 0.085092, 0.125101, 0.147574, 0.203355, 0.127496, 0.096677, 0.100716, 0.059222, 0.031287, 0.015344, 0.017447, 0.01078, 0.012491, 0.012491, 0.008276, 0.008895, 0.006482, 0.006533, 0.004736, 0.006795, 0.006701, 0.006795, 0.007495, 0.009294, 0.009294, 0.013821, 0.018106, 0.016826, 0.016826, 0.024393, 0.031287, 0.049374, 0.10481, 0.106997, 0.060549, 0.109221, 0.185198, 0.278302, 0.288399, 0.278302, 0.164327, 0.092881, 0.096677, 0.055536, 0.056825, 0.056825, 0.035586, 0.022667, 0.041405, 0.074921, 0.047319, 0.048328, 0.026892, 0.016021, 0.009401, 0.009187, 0.006795, 0.005223, 0.003727, 0.003298, 0.003727, 0.004899, 0.006619, 0.004921, 0.004835, 0.003671, 0.003924, 0.003607, 0.004513, 0.003405, 0.00246, 0.003405, 0.003997, 0.005249, 0.005623, 0.005623, 0.007555, 0.008156, 0.008156, 0.012727, 0.010672, 0.015694, 0.016021, 0.018415, 0.031287, 0.042364, 0.085092, 0.086953, 0.15284, 0.142424, 0.229226, 0.328603, 0.324872, 0.332115, 0.346032, 0.394753, 0.525368, 0.534167, 0.509769, 0.661982, 0.666105, 0.632174, 0.626927, 0.505461, 0.480142, 0.497853, 0.51388, 0.517562, 0.422041, 0.335645, 0.342579, 0.31487, 0.232838, 0.247041, 0.257454, 0.247041, 0.147574, 0.139895, 0.134866, 0.116183, 0.106997, 0.116183, 0.196879, 0.116183, 0.185198, 0.182256, 0.17593, 0.118441, 0.109221, 0.179055, 0.179055, 0.179055, 0.147574, 0.236433, 0.144935, 0.158265, 0.158265, 0.26085, 0.271506, 0.278302, 0.394753, 0.384043, 0.275179, 0.278302, 0.284882, 0.281712, 0.170161, 0.11371, 0.206376, 0.182256, 0.179055, 0.295083, 0.301917, 0.370445, 0.370445, 0.468512, 0.408655, 0.41194, 0.42561, 0.42561, 0.387226, 0.324872, 0.229226, 0.339168, 0.229226, 0.321458, 0.328603, 0.414856, 0.505461, 0.40511, 0.454136, 0.454136, 0.380708, 0.387226, 0.308712, 0.203355, 0.21291, 0.25406, 0.25031, 0.236433, 0.161087, 0.200174, 0.271506, 0.366687, 0.268042, 0.324872, 0.321458, 0.31487, 0.308712, 0.21291, 0.332115, 0.25406, 0.26085, 0.308712, 0.295083, 0.374039, 0.359901, 0.243554, 0.232838, 0.264545, 0.196879, 0.185198, 0.17593, 0.092881, 0.060549, 0.085092, 0.085092, 0.050641, 0.042364, 0.054297, 0.05306, 0.036378, 0.042364, 0.048328, 0.028695, 0.016021, 0.009865, 0.011518, 0.0198, 0.0198, 0.010221, 0.011518, 0.01204, 0.008409, 0.009187, 0.011903, 0.014075, 0.018106, 0.028695, 0.035586, 0.035586, 0.060549, 0.042364, 0.056825, 0.047319, 0.066181, 0.10481, 0.18812, 0.257454, 0.25031, 0.173081, 0.236433, 0.278302, 0.366687, 0.36309, 0.349426, 0.36309, 0.36309, 0.374039, 0.346032, 0.339168, 0.370445, 0.264545, 0.264545, 0.17593, 0.170161, 0.120615, 0.118441, 0.116183, 0.116183, 0.118441, 0.185198, 0.15284, 0.129801, 0.134866, 0.216401, 0.225814, 0.18812, 0.10481, 0.090864, 0.109221, 0.090864, 0.076542, 0.139895, 0.132295, 0.216401, 0.229226, 0.291804, 0.324872, 0.328603, 0.356642, 0.284882, 0.295083, 0.291804, 0.318242, 0.298791, 0.222385, 0.311707, 0.349426, 0.366687, 0.374039, 0.387226, 0.387226, 0.398279, 0.318242, 0.41194, 0.41194, 0.398279, 0.447574, 0.450668, 0.349426, 0.232838, 0.194234, 0.132295, 0.118441, 0.116183, 0.120615, 0.10481, 0.100716, 0.096677, 0.158265, 0.170161, 0.132295, 0.185198, 0.182256, 0.185198, 0.158265, 0.15008, 0.161087, 0.079919, 0.066181, 0.116183, 0.17593, 0.206376, 0.196879, 0.284882, 0.291804, 0.30533, 0.318242, 0.339168, 0.257454, 0.26085, 0.25031, 0.216401, 0.182256, 0.109221, 0.15008, 0.125101, 0.079919, 0.06184, 0.071867, 0.083462, 0.083462, 0.081712, 0.144935, 0.137348, 0.167087, 0.179055, 0.167087, 0.161087, 0.100716, 0.15284, 0.081712, 0.079919, 0.122885, 0.127496, 0.142424, 0.17593, 0.25406, 0.247041, 0.196879, 0.271506, 0.284882, 0.30533, 0.31487, 0.271506, 0.352862, 0.298791, 0.182256, 0.10481, 0.182256, 0.167087, 0.10481, 0.200174, 0.142424, 0.15008, 0.158265, 0.194234, 0.194234, 0.206376, 0.264545, 0.356642, 0.271506, 0.264545, 0.264545, 0.173081, 0.206376, 0.219301, 0.216401, 0.236433, 0.275179, 0.25406, 0.31487, 0.40511, 0.384043, 0.366687, 0.366687, 0.264545, 0.295083, 0.25031, 0.158265, 0.194234, 0.111485, 0.196879, 0.18812, 0.125101, 0.118441, 0.116183, 0.120615, 0.079919, 0.134866, 0.122885, 0.132295, 0.161087, 0.155435, 0.170161, 0.173081, 0.102787, 0.17593, 0.200174, 0.239899, 0.30533, 0.206376, 0.298791, 0.291804, 0.321458, 0.36309, 0.380708, 0.384043, 0.278302, 0.387226, 0.298791, 0.384043, 0.346032, 0.332115, 0.335645, 0.342579, 0.398279, 0.418646, 0.30533, 0.284882, 0.247041, 0.25031, 0.349426, 0.26085, 0.225814, 0.21291, 0.158265, 0.243554, 0.26085, 0.356642, 0.352862, 0.436924, 0.468512, 0.51388, 0.51388, 0.414856, 0.41194, 0.436924, 0.401658, 0.414856, 0.41194, 0.447574, 0.450668, 0.444081, 0.444081, 0.384043, 0.36309, 0.472492, 0.440853, 0.339168, 0.275179, 0.275179, 0.275179, 0.164327, 0.158265, 0.11371, 0.182256, 0.10481, 0.116183, 0.194234, 0.25031, 0.167087, 0.094817, 0.098513, 0.092881, 0.164327, 0.164327, 0.170161, 0.158265, 0.194234, 0.170161, 0.247041, 0.268042, 0.173081, 0.225814, 0.229226, 0.21291, 0.225814, 0.321458, 0.225814, 0.15284, 0.18812, 0.278302, 0.288399, 0.30533, 0.311707, 0.216401, 0.332115, 0.332115, 0.328603, 0.328603, 0.339168, 0.321458, 0.203355, 0.278302, 0.301917, 0.200174, 0.31487, 0.301917, 0.30533, 0.394753, 0.41194, 0.308712, 0.298791, 0.298791, 0.203355, 0.142424, 0.209395, 0.191378, 0.191378, 0.122885, 0.118441, 0.194234, 0.194234, 0.281712, 0.318242, 0.232838, 0.321458, 0.203355, 0.209395, 0.200174, 0.191378, 0.15284, 0.15284, 0.161087, 0.247041, 0.311707, 0.384043, 0.401658, 0.30533, 0.308712, 0.40511, 0.408655, 0.324872, 0.301917, 0.21291, 0.196879, 0.194234, 0.18812, 0.278302, 0.288399, 0.301917, 0.298791, 0.30533, 0.390993, 0.295083, 0.200174, 0.206376, 0.21291, 0.209395, 0.291804, 0.308712, 0.21291, 0.127496, 0.125101, 0.086953, 0.144935, 0.155435, 0.236433, 0.247041, 0.243554, 0.15008, 0.120615, 0.120615, 0.132295, 0.10481, 0.167087, 0.164327, 0.094817, 0.088832, 0.086953, 0.086953, 0.074921, 0.122885, 0.194234, 0.271506, 0.275179, 0.281712, 0.288399, 0.298791, 0.18812, 0.120615, 0.122885, 0.078022, 0.078022, 0.144935, 0.173081, 0.179055, 0.26085, 0.359901, 0.359901, 0.366687, 0.268042, 0.167087, 0.111485, 0.092881, 0.086953, 0.147574, 0.085092, 0.083462, 0.064632, 0.06312, 0.111485, 0.179055, 0.236433, 0.236433, 0.185198, 0.120615, 0.11371, 0.11371, 0.060549, 0.064632, 0.033407, 0.054297, 0.05306, 0.088832, 0.102787, 0.106997, 0.106997, 0.185198, 0.179055, 0.200174, 0.239899, 0.158265, 0.106997, 0.137348, 0.144935, 0.111485, 0.11371, 0.111485, 0.120615, 0.200174, 0.167087, 0.216401, 0.26085, 0.271506, 0.18812, 0.203355, 0.111485, 0.06184, 0.06312, 0.058088, 0.059222, 0.074921, 0.083462, 0.071867, 0.038858, 0.024393, 0.026892, 0.046336, 0.047319, 0.025762, 0.025316, 0.030003, 0.028107, 0.021816, 0.038042, 0.064632, 0.038042, 0.081712, 0.139895, 0.106997, 0.064632, 0.037156, 0.045352, 0.040537, 0.041405, 0.071867, 0.116183, 0.179055, 0.185198, 0.129801, 0.21291, 0.21291, 0.137348, 0.161087, 0.194234, 0.196879, 0.196879, 0.257454, 0.161087, 0.15008, 0.170161, 0.268042, 0.281712, 0.200174, 0.26085, 0.332115, 0.311707, 0.271506, 0.225814, 0.185198, 0.247041, 0.194234, 0.137348, 0.247041], '')</t>
  </si>
  <si>
    <t>[227, 228, 229, 230, 231, 232, 233, 234, 237, 238, 299, 585, 586]</t>
  </si>
  <si>
    <t>UPI0001730525 status=activ</t>
  </si>
  <si>
    <t>([0.000833, 0.001, 0.000859, 0.000614, 0.00103, 0.001417, 0.001159, 0.000893, 0.00061, 0.000477, 0.00076, 0.001069, 0.000558, 0.000447, 0.000253, 0.000185, 0.000163, 0.000172, 0.000189, 0.000399, 0.000477, 0.000876, 0.000721, 0.001142, 0.001778, 0.001211, 0.000854, 0.001533, 0.001541, 0.001936, 0.002014, 0.001906, 0.001649, 0.001541, 0.001597, 0.001936, 0.001533, 0.001709, 0.002327, 0.001434, 0.000816, 0.000833, 0.000485, 0.00076, 0.000442, 0.000464, 0.000842, 0.000674, 0.000283, 0.000262, 0.000232, 0.000412, 0.000215, 0.000283, 0.000326, 0.000687, 0.000945, 0.000983, 0.001, 0.001249, 0.001142, 0.001786, 0.001786, 0.001855, 0.001541, 0.001434, 0.000833, 0.000468, 0.000532, 0.000648, 0.000747, 0.001249, 0.000816, 0.001335, 0.000833, 0.00076, 0.000412, 0.000412, 0.000378, 0.000386, 0.000391, 0.000859, 0.000906, 0.001481, 0.002276, 0.002435, 0.003701, 0.00543, 0.008276, 0.008624, 0.015694, 0.023534, 0.014783, 0.028107, 0.022306, 0.022667, 0.026892, 0.038858, 0.018415, 0.042364, 0.083462, 0.083462, 0.043307, 0.044297, 0.049374, 0.046336, 0.066181, 0.081712, 0.074921, 0.05306, 0.055536, 0.024393, 0.024826, 0.043307, 0.043307, 0.030003, 0.064632, 0.132295, 0.173081, 0.239899, 0.268042, 0.196879, 0.167087, 0.155435, 0.134866, 0.129801, 0.15008, 0.15008, 0.102787, 0.106997, 0.085092, 0.090864, 0.092881, 0.120615, 0.120615, 0.118441, 0.120615, 0.122885, 0.055536, 0.067594, 0.094817, 0.081712, 0.142424, 0.196879, 0.311707, 0.284882, 0.185198, 0.106997, 0.074921, 0.092881, 0.092881, 0.079919, 0.083462, 0.158265, 0.161087, 0.164327, 0.085092, 0.15008, 0.081712, 0.137348, 0.139895, 0.137348, 0.139895, 0.096677, 0.045352, 0.023087, 0.032017, 0.064632, 0.102787, 0.134866, 0.144935, 0.142424, 0.239899, 0.352862, 0.25031, 0.257454, 0.17593, 0.288399, 0.30533, 0.401658, 0.433034, 0.468512, 0.370445, 0.288399, 0.356642, 0.461924, 0.525368, 0.51388, 0.401658, 0.418646, 0.352862, 0.359901, 0.374039, 0.394753, 0.284882, 0.339168, 0.232838, 0.25031, 0.26085, 0.239899, 0.257454, 0.158265, 0.142424, 0.219301, 0.328603, 0.311707, 0.271506, 0.275179, 0.232838, 0.236433, 0.191378, 0.257454, 0.239899, 0.239899, 0.21291, 0.21291, 0.25031, 0.352862, 0.349426, 0.257454, 0.216401, 0.144935, 0.21291, 0.17593, 0.185198, 0.164327, 0.185198, 0.142424, 0.102787, 0.125101, 0.200174, 0.147574, 0.161087, 0.139895, 0.067594, 0.03976, 0.071867, 0.078022, 0.040537, 0.032017, 0.047319, 0.034068, 0.043307, 0.051831, 0.06312, 0.026338, 0.016257, 0.009728, 0.015344, 0.027463, 0.016257, 0.012491, 0.016257, 0.011106, 0.010131, 0.014783, 0.019109, 0.013265, 0.008525, 0.010672, 0.018415], '')</t>
  </si>
  <si>
    <t>[186, 187]</t>
  </si>
  <si>
    <t>UPI0001730526 status=activ</t>
  </si>
  <si>
    <t>([0.005318, 0.004135, 0.002976, 0.00243, 0.003366, 0.002705, 0.003607, 0.00316, 0.002688, 0.003461, 0.003757, 0.003405, 0.002435, 0.002555, 0.00359, 0.004247, 0.006142, 0.006142, 0.006142, 0.006795, 0.005932, 0.005378, 0.005503, 0.005992, 0.007495, 0.006567, 0.006795, 0.006039, 0.007495, 0.01078, 0.010672, 0.013016, 0.013265, 0.026338, 0.024826, 0.017138, 0.024826, 0.017797, 0.010509, 0.007091, 0.006482, 0.010372, 0.016021, 0.032677, 0.066181, 0.034884, 0.045352, 0.100716, 0.127496, 0.083462, 0.086953, 0.088832, 0.045352, 0.086953, 0.059222, 0.060549, 0.092881, 0.092881, 0.071867, 0.15008, 0.243554, 0.352862, 0.30533, 0.324872, 0.196879, 0.111485, 0.18812, 0.191378, 0.092881, 0.060549, 0.081712, 0.085092, 0.064632, 0.116183, 0.118441, 0.078022, 0.036378, 0.024393, 0.013437, 0.010509, 0.009728, 0.00962, 0.008409, 0.010372, 0.006567, 0.006619, 0.007259, 0.008409, 0.006421, 0.006039, 0.007422, 0.009401, 0.009401, 0.011106, 0.009015, 0.006245, 0.006894, 0.007555, 0.008409, 0.008409, 0.009401, 0.006533, 0.005011, 0.004208, 0.00389, 0.006142, 0.009096, 0.014075, 0.014075, 0.012491, 0.025316, 0.025762, 0.0198, 0.014783, 0.010926, 0.01204, 0.018106, 0.022667, 0.030611, 0.029376, 0.06184, 0.127496], '')</t>
  </si>
  <si>
    <t>UPI0001730527 status=activ</t>
  </si>
  <si>
    <t>([0.024393, 0.045352, 0.090864, 0.034068, 0.022667, 0.034068, 0.018787, 0.023963, 0.030611, 0.049374, 0.048328, 0.03976, 0.034884, 0.069024, 0.045352, 0.040537, 0.034884, 0.035586, 0.0198, 0.017797, 0.030003, 0.079919, 0.081712, 0.037156, 0.049374, 0.085092, 0.083462, 0.102787, 0.127496, 0.088832, 0.071867, 0.05306, 0.085092, 0.047319, 0.043307, 0.074921, 0.085092, 0.083462, 0.085092, 0.086953, 0.098513, 0.10481, 0.094817, 0.085092, 0.158265, 0.129801, 0.147574, 0.144935, 0.219301, 0.100716, 0.15284, 0.170161, 0.161087, 0.094817, 0.185198, 0.185198, 0.118441, 0.120615, 0.225814, 0.139895, 0.232838, 0.25406, 0.219301, 0.239899, 0.25406, 0.268042, 0.30533, 0.200174, 0.200174, 0.111485, 0.170161, 0.158265, 0.144935, 0.15008, 0.229226, 0.196879, 0.203355, 0.291804, 0.203355, 0.200174, 0.200174, 0.18812, 0.088832, 0.11371, 0.10481, 0.054297, 0.025316, 0.021381, 0.018415, 0.009865, 0.010926, 0.013613, 0.015078, 0.016257, 0.027463, 0.016528, 0.016528, 0.019401, 0.01204, 0.0198, 0.01204, 0.01227, 0.012727, 0.023963, 0.021381, 0.011903, 0.019109, 0.032017, 0.037156, 0.086953, 0.173081, 0.232838, 0.225814, 0.216401, 0.132295, 0.132295, 0.222385, 0.147574, 0.129801, 0.118441, 0.069024, 0.076542, 0.076542, 0.083462, 0.086953, 0.098513, 0.173081, 0.173081, 0.182256, 0.185198, 0.185198, 0.179055, 0.106997, 0.116183, 0.071867, 0.109221, 0.06184, 0.056825, 0.056825, 0.029376, 0.034884, 0.06184, 0.102787, 0.170161, 0.161087, 0.096677, 0.096677, 0.054297, 0.058088, 0.054297, 0.046336, 0.024393, 0.025316, 0.031287, 0.032017, 0.047319, 0.055536, 0.10481, 0.106997, 0.109221, 0.173081, 0.25031, 0.239899, 0.15008, 0.086953, 0.081712, 0.067594, 0.06184, 0.111485, 0.102787, 0.102787, 0.10481, 0.17593, 0.088832, 0.142424, 0.139895, 0.127496, 0.073402, 0.069024, 0.031287, 0.055536, 0.036378, 0.038858, 0.040537, 0.069024, 0.059222, 0.051831, 0.0704, 0.038858, 0.036378, 0.037156, 0.037156, 0.046336, 0.025762, 0.031287, 0.038858, 0.021816, 0.027463, 0.027463, 0.032677, 0.071867, 0.078022, 0.122885, 0.071867, 0.03976, 0.050641, 0.111485, 0.066181, 0.067594, 0.122885, 0.074921, 0.071867, 0.067594, 0.109221, 0.109221, 0.17593, 0.155435, 0.132295, 0.122885, 0.196879, 0.179055, 0.109221, 0.120615, 0.116183, 0.17593, 0.268042, 0.139895, 0.076542, 0.142424, 0.127496, 0.125101, 0.191378, 0.18812, 0.203355, 0.116183, 0.118441, 0.073402, 0.085092, 0.161087, 0.164327, 0.158265, 0.129801, 0.200174, 0.167087, 0.182256, 0.191378, 0.161087, 0.179055, 0.158265, 0.086953, 0.144935, 0.142424, 0.147574, 0.096677, 0.050641, 0.066181, 0.116183, 0.185198, 0.098513, 0.111485, 0.116183, 0.118441, 0.134866, 0.0704, 0.041405, 0.030003, 0.016021, 0.017797, 0.028107, 0.069024, 0.118441, 0.069024, 0.038858, 0.036378, 0.035586, 0.06312, 0.118441, 0.109221, 0.059222, 0.060549, 0.055536, 0.056825, 0.060549, 0.06312, 0.074921, 0.079919, 0.102787, 0.196879, 0.203355, 0.21291, 0.185198, 0.139895, 0.18812, 0.25031, 0.229226, 0.30533, 0.278302, 0.21291, 0.18812, 0.278302, 0.390993, 0.356642], '')</t>
  </si>
  <si>
    <t>UPI0001730528 status=activ</t>
  </si>
  <si>
    <t>([0.05306, 0.058088, 0.030611, 0.028107, 0.022306, 0.030611, 0.040537, 0.034884, 0.051831, 0.064632, 0.041405, 0.051831, 0.051831, 0.026892, 0.036378, 0.055536, 0.079919, 0.066181, 0.066181, 0.092881, 0.092881, 0.122885, 0.144935, 0.200174, 0.194234, 0.257454, 0.271506, 0.275179, 0.298791, 0.288399, 0.288399, 0.390993, 0.40511, 0.42561, 0.534167, 0.5017, 0.486429, 0.472492, 0.538167, 0.525368, 0.51388, 0.549308, 0.545602, 0.525368, 0.575842, 0.707965], '')</t>
  </si>
  <si>
    <t>[34, 35, 38, 39, 40, 41, 42, 43, 44, 45]</t>
  </si>
  <si>
    <t>UPI0001730529 status=activ</t>
  </si>
  <si>
    <t>([0.281712, 0.352862, 0.26085, 0.185198, 0.243554, 0.295083, 0.359901, 0.380708, 0.332115, 0.356642, 0.408655, 0.356642, 0.356642, 0.36309, 0.370445, 0.288399, 0.301917, 0.384043, 0.30533, 0.301917, 0.278302, 0.374039, 0.356642, 0.356642, 0.40511, 0.387226, 0.308712, 0.281712, 0.185198, 0.247041, 0.167087, 0.158265, 0.264545, 0.219301, 0.216401, 0.127496, 0.18812, 0.179055, 0.127496, 0.200174, 0.291804, 0.239899, 0.144935, 0.125101, 0.18812, 0.209395, 0.216401, 0.281712, 0.295083, 0.398279, 0.42561, 0.450668, 0.328603, 0.222385, 0.164327, 0.144935, 0.239899, 0.236433, 0.232838, 0.301917, 0.236433, 0.173081, 0.275179, 0.366687, 0.394753, 0.394753, 0.318242, 0.324872, 0.295083, 0.191378, 0.200174, 0.173081, 0.232838, 0.36309, 0.339168, 0.414856, 0.472492, 0.486429, 0.401658, 0.398279, 0.398279, 0.458154, 0.517562, 0.40511, 0.31487, 0.31487, 0.31487, 0.394753, 0.384043, 0.384043, 0.483068, 0.440853, 0.440853, 0.440853, 0.384043, 0.40511, 0.40511, 0.352862, 0.308712, 0.328603, 0.271506, 0.239899, 0.239899, 0.257454, 0.332115, 0.324872, 0.247041, 0.219301, 0.216401, 0.222385, 0.278302, 0.278302, 0.311707, 0.311707, 0.308712, 0.328603, 0.328603, 0.328603, 0.25406, 0.209395, 0.194234, 0.25406, 0.275179, 0.284882, 0.284882, 0.295083, 0.390993, 0.5017, 0.5017, 0.444081, 0.447574, 0.422041, 0.414856, 0.352862, 0.352862, 0.298791, 0.225814, 0.318242, 0.346032, 0.370445, 0.461924, 0.545602, 0.541878, 0.557691, 0.56648, 0.545602, 0.444081, 0.450668, 0.339168, 0.281712, 0.26085, 0.194234, 0.194234, 0.203355, 0.288399, 0.288399, 0.339168, 0.422041, 0.41194, 0.40511, 0.40511, 0.387226, 0.401658, 0.321458, 0.25406, 0.236433, 0.25031, 0.328603, 0.324872, 0.41194, 0.497853, 0.59014, 0.56648, 0.585406, 0.529623, 0.436924, 0.36309, 0.36309, 0.295083, 0.298791, 0.301917, 0.374039, 0.380708, 0.370445, 0.458154, 0.450668, 0.4292, 0.324872, 0.356642, 0.359901, 0.281712, 0.25406, 0.257454, 0.342579, 0.359901, 0.298791, 0.366687, 0.458154, 0.433034, 0.494003, 0.51388, 0.486429, 0.408655, 0.374039, 0.387226, 0.301917, 0.288399, 0.321458, 0.414856, 0.324872, 0.229226, 0.318242, 0.356642, 0.356642, 0.356642, 0.346032, 0.349426, 0.247041, 0.26085, 0.264545, 0.275179, 0.243554, 0.179055, 0.257454, 0.203355, 0.18812, 0.278302, 0.271506, 0.271506, 0.239899, 0.301917, 0.394753, 0.384043, 0.342579, 0.349426, 0.349426, 0.271506, 0.268042, 0.394753, 0.36309, 0.36309, 0.281712, 0.301917, 0.332115, 0.332115, 0.311707, 0.324872, 0.21291, 0.298791, 0.206376, 0.229226, 0.236433, 0.25031, 0.191378, 0.219301, 0.191378, 0.196879, 0.268042, 0.268042, 0.232838, 0.239899, 0.264545, 0.278302, 0.268042, 0.349426, 0.257454, 0.278302, 0.281712, 0.377384, 0.380708, 0.465241, 0.384043, 0.384043, 0.278302, 0.36309, 0.268042, 0.229226, 0.129801, 0.134866, 0.134866, 0.134866, 0.132295, 0.081712, 0.142424, 0.074921, 0.038858, 0.071867, 0.137348, 0.085092, 0.088832, 0.098513, 0.060549, 0.066181, 0.069024, 0.098513, 0.071867, 0.127496, 0.185198, 0.247041, 0.15284, 0.15284, 0.164327, 0.11371, 0.179055, 0.15284, 0.25406, 0.359901, 0.356642, 0.349426, 0.328603, 0.324872, 0.308712, 0.387226, 0.458154, 0.444081, 0.483068, 0.509769, 0.521092, 0.51388, 0.545602, 0.529623, 0.517562, 0.472492, 0.59508, 0.59917, 0.59917, 0.553315, 0.534167, 0.450668, 0.342579, 0.454136, 0.374039, 0.366687, 0.301917, 0.216401, 0.229226, 0.194234, 0.203355, 0.116183, 0.118441, 0.120615, 0.127496, 0.21291, 0.268042, 0.232838, 0.164327, 0.17593, 0.142424, 0.142424, 0.21291, 0.21291, 0.206376, 0.324872, 0.239899, 0.31487, 0.414856, 0.30533, 0.257454, 0.271506, 0.370445, 0.275179, 0.191378, 0.308712, 0.308712, 0.200174, 0.127496, 0.161087, 0.15284, 0.18812, 0.158265, 0.118441, 0.164327, 0.120615, 0.067594, 0.106997, 0.073402, 0.040537, 0.078022], '')</t>
  </si>
  <si>
    <t>[82, 127, 128, 141, 142, 143, 144, 145, 171, 172, 173, 174, 200, 316, 317, 318, 319, 320, 321, 323, 324, 325, 326, 327]</t>
  </si>
  <si>
    <t>UPI000173052A status=activ</t>
  </si>
  <si>
    <t>([0.144935, 0.206376, 0.18812, 0.243554, 0.284882, 0.321458, 0.370445, 0.284882, 0.31487, 0.339168, 0.271506, 0.222385, 0.232838, 0.170161, 0.170161, 0.247041, 0.236433, 0.137348, 0.083462, 0.15008, 0.206376, 0.155435, 0.086953, 0.064632, 0.067594, 0.042364, 0.044297, 0.043307, 0.081712, 0.050641, 0.060549, 0.079919, 0.081712, 0.045352, 0.085092, 0.086953, 0.092881, 0.051831, 0.066181, 0.066181, 0.060549, 0.059222, 0.079919, 0.144935, 0.158265, 0.139895, 0.209395, 0.194234, 0.122885, 0.116183, 0.170161, 0.085092, 0.122885, 0.109221, 0.17593, 0.167087, 0.106997, 0.096677, 0.096677, 0.167087, 0.179055, 0.109221, 0.129801, 0.111485, 0.102787, 0.164327, 0.173081, 0.094817, 0.10481, 0.161087, 0.167087, 0.139895, 0.155435, 0.118441, 0.132295, 0.085092, 0.043307, 0.078022, 0.078022, 0.147574, 0.137348, 0.122885, 0.196879, 0.200174, 0.275179, 0.164327, 0.129801, 0.074921, 0.076542, 0.044297, 0.042364, 0.044297, 0.040537, 0.078022, 0.059222, 0.102787, 0.158265, 0.239899, 0.142424, 0.142424, 0.071867, 0.066181, 0.132295, 0.074921, 0.045352, 0.049374, 0.111485, 0.102787, 0.179055, 0.284882, 0.349426, 0.374039, 0.332115, 0.394753, 0.374039, 0.447574, 0.472492, 0.433034, 0.359901, 0.339168, 0.339168, 0.342579, 0.268042, 0.247041, 0.298791, 0.377384, 0.377384, 0.36309, 0.41194, 0.301917, 0.196879, 0.120615, 0.125101, 0.164327, 0.088832, 0.094817, 0.054297, 0.025316, 0.034884, 0.054297, 0.064632, 0.038042, 0.067594, 0.06184, 0.049374, 0.051831, 0.037156, 0.024393, 0.017138, 0.012491, 0.017447, 0.025762, 0.046336, 0.021816], '')</t>
  </si>
  <si>
    <t>UPI000173052B status=activ</t>
  </si>
  <si>
    <t>([0.007259, 0.009977, 0.015344, 0.024393, 0.031287, 0.015694, 0.009977, 0.007177, 0.005872, 0.005249, 0.004388, 0.005249, 0.003461, 0.002327, 0.00231, 0.001597, 0.001, 0.001602, 0.002606, 0.002555, 0.002606, 0.002881, 0.0028, 0.001808, 0.001202, 0.000708, 0.000721, 0.001172, 0.001687, 0.002529, 0.00359, 0.003607, 0.00246, 0.002688, 0.004315, 0.004689, 0.006374, 0.006421, 0.006142, 0.005318, 0.003555, 0.002976, 0.003607, 0.003177, 0.003177, 0.004513, 0.006988, 0.006245, 0.006567, 0.007259, 0.006988, 0.004414, 0.006078, 0.006078, 0.008276, 0.005011, 0.006795, 0.007031, 0.007031, 0.004921, 0.004208, 0.004611, 0.004315, 0.003555, 0.00292, 0.002662, 0.001597, 0.001572, 0.001906, 0.001748, 0.001743, 0.001159, 0.001202, 0.001232, 0.001103, 0.000631, 0.000876, 0.000983, 0.000537, 0.000945, 0.000854, 0.000842, 0.000661, 0.00052, 0.000532, 0.000567, 0.000704, 0.001271, 0.000743, 0.001069, 0.001069, 0.000854, 0.001048, 0.000906, 0.00052, 0.000631, 0.000648, 0.000833, 0.000537, 0.00052, 0.00052, 0.001103, 0.001623, 0.001855, 0.002396, 0.003478, 0.003341, 0.004513, 0.003079, 0.004358, 0.004513, 0.003298, 0.002662, 0.002435, 0.003701, 0.003727, 0.003864, 0.005318, 0.004577, 0.003478, 0.004899, 0.003555, 0.003478, 0.003727, 0.003757, 0.003821, 0.002727, 0.002727, 0.002117, 0.003366, 0.003431, 0.003671, 0.005318, 0.005503, 0.004976, 0.003924, 0.004135, 0.005623, 0.004921, 0.004208, 0.004388, 0.003276, 0.004483, 0.003298, 0.00316, 0.004135, 0.003366, 0.003298, 0.00316, 0.002705, 0.001808, 0.001288, 0.001155, 0.001267, 0.001743, 0.002014, 0.002881, 0.0028, 0.002881, 0.003478, 0.004775, 0.00515, 0.006795, 0.006988, 0.007031, 0.004483, 0.004899, 0.007422, 0.007315, 0.01227, 0.020522, 0.021381, 0.021816, 0.022667, 0.015344, 0.015078, 0.021816, 0.019109, 0.0198, 0.009977, 0.009977, 0.011342, 0.021381, 0.024826, 0.024393, 0.055536, 0.144935, 0.079919, 0.079919, 0.155435, 0.092881, 0.066181, 0.058088, 0.116183, 0.059222, 0.076542, 0.040537, 0.055536, 0.060549, 0.120615, 0.239899, 0.158265, 0.109221, 0.10481, 0.092881, 0.049374, 0.048328, 0.045352, 0.040537, 0.036378, 0.034068, 0.06312, 0.064632, 0.079919, 0.081712, 0.147574, 0.088832, 0.158265, 0.129801, 0.11371, 0.111485, 0.069024, 0.106997, 0.147574, 0.144935, 0.144935, 0.147574, 0.079919, 0.036378, 0.038858, 0.043307, 0.025316, 0.016257, 0.014586, 0.013265, 0.011106, 0.011342, 0.019401, 0.011903, 0.014315, 0.016021, 0.016257, 0.020876, 0.022306, 0.019401, 0.021381, 0.014075, 0.014783, 0.024826, 0.030611, 0.060549, 0.058088, 0.059222, 0.10481, 0.200174, 0.335645, 0.26085, 0.25406, 0.243554, 0.335645, 0.342579, 0.247041, 0.164327, 0.106997, 0.10481, 0.054297, 0.049374, 0.086953, 0.158265, 0.094817, 0.155435, 0.088832, 0.086953, 0.125101, 0.125101, 0.106997, 0.056825, 0.118441, 0.129801, 0.078022, 0.069024, 0.066181, 0.066181, 0.066181, 0.076542, 0.079919, 0.167087, 0.164327, 0.167087, 0.094817, 0.155435, 0.15008, 0.222385, 0.219301, 0.257454, 0.25031, 0.278302, 0.271506, 0.26085, 0.164327, 0.26085, 0.295083, 0.200174, 0.295083, 0.377384, 0.458154, 0.356642, 0.342579, 0.352862, 0.225814, 0.216401, 0.219301, 0.225814, 0.236433, 0.268042, 0.26085, 0.281712, 0.167087, 0.264545, 0.18812, 0.278302, 0.275179, 0.17593, 0.264545, 0.161087, 0.096677, 0.045352, 0.090864, 0.098513, 0.049374, 0.10481, 0.17593, 0.139895, 0.139895, 0.144935, 0.125101, 0.059222, 0.058088, 0.122885, 0.064632, 0.106997, 0.060549, 0.043307, 0.081712, 0.100716, 0.085092, 0.161087, 0.295083, 0.281712, 0.170161, 0.257454, 0.257454, 0.271506, 0.311707, 0.311707, 0.311707, 0.308712, 0.328603, 0.328603, 0.225814, 0.219301, 0.229226, 0.332115, 0.377384, 0.271506, 0.236433, 0.359901, 0.219301, 0.200174, 0.21291, 0.206376, 0.139895, 0.076542, 0.069024, 0.034068, 0.034068, 0.031287, 0.031287, 0.030611, 0.028107, 0.064632, 0.118441, 0.10481, 0.076542, 0.037156, 0.032017, 0.032677, 0.032677, 0.055536, 0.032677, 0.030611, 0.028695, 0.038042, 0.041405, 0.024393, 0.020522, 0.016257, 0.013265, 0.012727, 0.012727, 0.010372, 0.006374, 0.006194, 0.004577, 0.003701, 0.00543, 0.005249, 0.004577, 0.004611, 0.005086, 0.006567, 0.004736, 0.004611, 0.003701, 0.003478, 0.003276, 0.004775, 0.005318, 0.004358, 0.002881, 0.003014, 0.002623, 0.003757, 0.002623, 0.003757, 0.003727, 0.002276, 0.00292, 0.003405, 0.003366, 0.003298, 0.003341, 0.003212, 0.004513, 0.004483, 0.006194, 0.009187, 0.006078, 0.006142, 0.009096, 0.009865, 0.009096, 0.01227, 0.008624, 0.008804, 0.005932, 0.008409, 0.009015, 0.01204, 0.007555, 0.005249, 0.00389, 0.002529, 0.002727, 0.003053, 0.004161, 0.00283, 0.003014, 0.004208, 0.004315, 0.003014, 0.003014, 0.003014, 0.003079, 0.002761, 0.002705, 0.00316, 0.00316, 0.003366, 0.003014, 0.002761, 0.002606, 0.002623, 0.00283, 0.003804, 0.003555, 0.003701, 0.005249, 0.003607, 0.003246, 0.00225, 0.002705, 0.003924, 0.00389, 0.003276, 0.003924, 0.005734, 0.005011, 0.004315, 0.004358, 0.003212, 0.003431, 0.003671, 0.003431, 0.004921, 0.003555, 0.003512, 0.003461, 0.003014, 0.004135, 0.003461, 0.004689, 0.003924, 0.002727, 0.00283, 0.003701, 0.004315, 0.003079, 0.00316, 0.003804, 0.004976, 0.005011, 0.005086, 0.007091, 0.008723, 0.00543, 0.00543, 0.004736, 0.003405, 0.002727, 0.00246, 0.002606, 0.0028, 0.002623, 0.002662, 0.002581, 0.002606, 0.002662, 0.002581, 0.003804, 0.002503, 0.002482, 0.003671, 0.003671, 0.003963, 0.005249, 0.008409, 0.008409, 0.009728, 0.017797, 0.032017, 0.040537, 0.073402, 0.050641, 0.118441, 0.102787, 0.21291, 0.111485, 0.046336, 0.109221, 0.059222, 0.0704, 0.03976, 0.040537, 0.085092, 0.038042, 0.035586, 0.032017, 0.064632, 0.064632, 0.071867, 0.074921, 0.085092, 0.042364, 0.06184, 0.031287, 0.074921, 0.0704, 0.067594, 0.144935, 0.137348, 0.173081, 0.236433, 0.321458, 0.321458, 0.278302, 0.384043, 0.278302, 0.298791, 0.200174, 0.194234, 0.194234, 0.15284, 0.078022, 0.142424, 0.125101, 0.125101, 0.118441, 0.094817, 0.182256, 0.206376, 0.219301, 0.288399, 0.342579, 0.370445, 0.370445, 0.311707, 0.209395, 0.31487, 0.206376, 0.275179, 0.164327, 0.15284, 0.120615, 0.125101, 0.083462, 0.048328, 0.088832, 0.092881, 0.11371, 0.10481, 0.048328, 0.042364, 0.020522, 0.012727, 0.009728, 0.008276, 0.008409, 0.012491, 0.01204, 0.0198, 0.023963, 0.05306, 0.05306, 0.051831, 0.100716, 0.167087, 0.25406, 0.264545, 0.191378, 0.125101, 0.127496, 0.132295, 0.081712, 0.083462, 0.142424, 0.11371, 0.137348, 0.219301, 0.137348, 0.085092, 0.081712, 0.081712, 0.078022, 0.044297, 0.038042, 0.038858, 0.035586, 0.028695, 0.027463, 0.026892, 0.05306, 0.024826, 0.042364, 0.035586, 0.035586, 0.035586, 0.058088, 0.059222, 0.032677, 0.060549, 0.10481, 0.056825, 0.056825, 0.056825, 0.056825, 0.064632, 0.060549, 0.06312, 0.085092, 0.090864, 0.069024, 0.060549, 0.134866, 0.15008, 0.173081, 0.26085, 0.158265, 0.102787, 0.056825, 0.096677, 0.096677, 0.076542, 0.134866, 0.078022, 0.046336, 0.045352, 0.094817, 0.094817, 0.049374, 0.055536, 0.059222, 0.0704, 0.038858, 0.033407, 0.017138, 0.027463, 0.026338, 0.046336, 0.041405, 0.03976, 0.044297, 0.046336, 0.064632, 0.032677, 0.058088, 0.081712, 0.118441, 0.085092, 0.06312, 0.100716, 0.055536, 0.033407, 0.059222, 0.109221, 0.081712], '')</t>
  </si>
  <si>
    <t>UPI000173052C status=activ</t>
  </si>
  <si>
    <t>([0.155435, 0.209395, 0.26085, 0.134866, 0.109221, 0.042364, 0.073402, 0.03976, 0.037156, 0.023087, 0.017797, 0.013437, 0.007555, 0.007877, 0.007259, 0.006078, 0.004577, 0.003177, 0.002503, 0.003512, 0.003512, 0.003607, 0.002503, 0.001649, 0.00246, 0.003246, 0.004315, 0.003341, 0.003341, 0.003366, 0.003298, 0.004388, 0.006533, 0.011106, 0.006374, 0.010131, 0.008804, 0.01204, 0.017447, 0.037156, 0.019109, 0.013821, 0.015344, 0.027463, 0.056825, 0.037156, 0.029376, 0.017138, 0.012491, 0.012491, 0.009483, 0.016021, 0.015078, 0.010509, 0.009865, 0.01227, 0.010131, 0.009187, 0.006482, 0.005249, 0.005011, 0.008075, 0.006421, 0.005683, 0.006039, 0.006142, 0.00515, 0.00515, 0.008075, 0.012727, 0.023087, 0.025762, 0.013821, 0.008624, 0.009865, 0.009865, 0.009865, 0.00777, 0.007091, 0.006421, 0.008002, 0.005623, 0.004315, 0.005011, 0.003431, 0.002349, 0.001541, 0.00155, 0.001069, 0.001112, 0.001142, 0.001159, 0.001, 0.001675, 0.002435, 0.001533, 0.001048, 0.001481, 0.001481, 0.00243, 0.002396, 0.001872, 0.0028, 0.003405, 0.002727, 0.004247, 0.004208, 0.005872, 0.006194, 0.006078, 0.005799, 0.004976, 0.003757, 0.005318, 0.003512, 0.00316, 0.004208, 0.004135, 0.004135, 0.006194, 0.006482, 0.006482, 0.008075, 0.008624, 0.008723, 0.015694, 0.012491, 0.011903, 0.012491, 0.012727, 0.017447, 0.014315, 0.010221, 0.011669, 0.009728, 0.018787, 0.01227, 0.014783, 0.015078, 0.008895, 0.006988, 0.007315, 0.008156, 0.006482, 0.005992, 0.006533, 0.004736, 0.003864, 0.00558, 0.004736, 0.003997, 0.003461, 0.002662, 0.00389, 0.003298, 0.0028, 0.002606, 0.002662, 0.002688, 0.002662, 0.003804, 0.002727, 0.001808, 0.002349, 0.002276, 0.001872, 0.001155, 0.001, 0.001335, 0.000833, 0.00055, 0.001061, 0.001048, 0.001172, 0.001112, 0.001112, 0.001533, 0.001572, 0.00243, 0.002014, 0.003246, 0.003212, 0.004775, 0.006482, 0.00558, 0.008276, 0.007031, 0.011342, 0.021381, 0.030003, 0.079919, 0.069024, 0.0704, 0.0704, 0.060549, 0.023963, 0.056825, 0.06184, 0.023534, 0.023087, 0.034068, 0.016257, 0.008804, 0.008895, 0.009187, 0.014315, 0.015078, 0.011669, 0.007177, 0.007031, 0.004689, 0.004431, 0.004736, 0.004208, 0.004161, 0.006533, 0.007031, 0.004976, 0.004736, 0.006194, 0.006619, 0.004577, 0.004976, 0.005378, 0.003821, 0.00246, 0.002057, 0.001335, 0.002138, 0.003405, 0.00231, 0.00225, 0.001417, 0.001541, 0.001872, 0.003053, 0.001808, 0.002705, 0.002512, 0.002606, 0.003177, 0.002155, 0.003212, 0.002606, 0.003757, 0.003727, 0.004736, 0.005683, 0.005223, 0.005799, 0.003963, 0.003804, 0.00389, 0.00558, 0.00515, 0.003431, 0.002396, 0.003461, 0.00359, 0.003512, 0.002512, 0.001722, 0.00155, 0.001541, 0.00152, 0.000936, 0.00155, 0.001855, 0.001267, 0.001709, 0.00103, 0.001434, 0.00243, 0.003555, 0.002623, 0.002662, 0.002623, 0.003555, 0.002435, 0.002512, 0.002512, 0.002705, 0.002688, 0.004135, 0.003997, 0.006142, 0.006194, 0.00407, 0.002727, 0.002662, 0.002155, 0.003109, 0.002327, 0.001602, 0.000983, 0.001434, 0.001786, 0.001855, 0.001271, 0.001267, 0.001271, 0.001572, 0.001318, 0.001335, 0.000747, 0.000747, 0.000485, 0.000945, 0.000958, 0.000936, 0.001288, 0.001155, 0.001155, 0.001709, 0.00243, 0.002349, 0.002327, 0.001602, 0.00243, 0.002529, 0.002581, 0.001541, 0.001872, 0.001709, 0.00225, 0.002276, 0.001778, 0.002276, 0.002138, 0.003366, 0.003671, 0.004315, 0.006795, 0.006795, 0.006482, 0.004835, 0.006194, 0.005378, 0.007315, 0.005503, 0.007259, 0.009015, 0.009015, 0.005932, 0.00777, 0.009728, 0.017138, 0.010926, 0.006567, 0.005734, 0.004388, 0.003963, 0.004388, 0.003014, 0.002276, 0.002211, 0.002014, 0.00155, 0.001249, 0.001499, 0.002155, 0.001318, 0.00155, 0.001572, 0.001572, 0.001675, 0.000906, 0.000614, 0.000721, 0.001335, 0.001335, 0.000923, 0.001318, 0.000614, 0.000614, 0.000614, 0.000322, 0.000322, 0.000283, 0.000558, 0.000532, 0.000614, 0.001232, 0.00076, 0.00103, 0.00103, 0.001271, 0.002117, 0.003053, 0.003555, 0.003671, 0.004513, 0.007177, 0.006245, 0.008804, 0.015694, 0.028107, 0.028107, 0.059222, 0.129801, 0.100716, 0.081712, 0.050641, 0.038042, 0.083462, 0.098513, 0.222385, 0.18812, 0.15008], '')</t>
  </si>
  <si>
    <t>UPI000173052D status=activ</t>
  </si>
  <si>
    <t>([0.10481, 0.076542, 0.060549, 0.044297, 0.035586, 0.049374, 0.056825, 0.038042, 0.051831, 0.081712, 0.106997, 0.125101, 0.132295, 0.155435, 0.26085, 0.26085, 0.356642, 0.422041, 0.422041, 0.454136, 0.553315, 0.58069, 0.557691, 0.648219, 0.712013, 0.724957, 0.648219, 0.59508, 0.73685, 0.741537, 0.73685, 0.73685, 0.657645, 0.557691, 0.538167, 0.51388, 0.486429, 0.454136, 0.461924, 0.418646, 0.40511, 0.332115, 0.301917, 0.380708, 0.380708, 0.380708, 0.447574, 0.483068, 0.483068, 0.483068, 0.494003, 0.494003, 0.483068, 0.56648, 0.618285, 0.608892, 0.525368, 0.553315, 0.476583, 0.401658, 0.472492, 0.476583, 0.585406, 0.626927, 0.618285, 0.632174, 0.685117, 0.63748, 0.59508, 0.680603, 0.653063, 0.632174, 0.59917, 0.604312, 0.613573, 0.541878, 0.468512, 0.461924, 0.454136, 0.534167, 0.632174, 0.632174, 0.632174, 0.541878, 0.418646, 0.418646, 0.328603, 0.257454, 0.291804, 0.342579, 0.339168, 0.346032, 0.342579, 0.26085, 0.264545, 0.155435, 0.225814, 0.281712, 0.342579, 0.36309, 0.384043, 0.366687, 0.342579, 0.36309, 0.339168, 0.4292, 0.384043, 0.472492, 0.570702, 0.461924, 0.5017, 0.494003, 0.472492, 0.458154, 0.545602, 0.517562, 0.685117, 0.666105, 0.661982, 0.648219, 0.585406], '')</t>
  </si>
  <si>
    <t>[20, 21, 22, 23, 24, 25, 26, 27, 28, 29, 30, 31, 32, 33, 34, 35, 53, 54, 55, 56, 57, 62, 63, 64, 65, 66, 67, 68, 69, 70, 71, 72, 73, 74, 75, 79, 80, 81, 82, 83, 108, 110, 114, 115, 116, 117, 118, 119, 120]</t>
  </si>
  <si>
    <t>UPI000173052E status=activ</t>
  </si>
  <si>
    <t>([0.118441, 0.179055, 0.090864, 0.094817, 0.122885, 0.147574, 0.191378, 0.219301, 0.268042, 0.209395, 0.247041, 0.30533, 0.308712, 0.219301, 0.298791, 0.370445, 0.342579, 0.394753, 0.380708, 0.394753, 0.418646, 0.346032, 0.332115, 0.458154, 0.408655, 0.408655, 0.408655, 0.414856, 0.359901, 0.335645, 0.356642, 0.346032, 0.335645, 0.308712, 0.394753, 0.387226, 0.398279, 0.377384, 0.418646, 0.387226, 0.398279, 0.370445, 0.468512, 0.408655, 0.41194, 0.486429, 0.387226, 0.311707, 0.194234, 0.219301, 0.232838, 0.229226, 0.179055, 0.116183, 0.076542, 0.079919, 0.059222, 0.067594, 0.120615, 0.060549, 0.038042, 0.024393, 0.029376, 0.021816, 0.037156, 0.018106, 0.018787, 0.022667, 0.034884, 0.064632, 0.041405, 0.023534, 0.035586, 0.054297, 0.06312, 0.056825, 0.051831, 0.073402, 0.059222, 0.059222, 0.109221, 0.182256, 0.15284, 0.088832, 0.088832, 0.071867, 0.137348, 0.134866, 0.185198, 0.185198, 0.191378, 0.281712, 0.377384, 0.335645, 0.321458, 0.377384, 0.490133, 0.387226, 0.384043, 0.380708, 0.384043, 0.384043, 0.308712, 0.30533, 0.398279, 0.440853, 0.440853, 0.422041, 0.324872, 0.271506, 0.196879, 0.191378, 0.127496, 0.122885, 0.079919, 0.088832, 0.074921, 0.092881, 0.116183, 0.132295, 0.11371, 0.054297, 0.058088, 0.100716, 0.134866, 0.144935, 0.15008, 0.078022, 0.037156, 0.067594, 0.092881, 0.102787, 0.10481, 0.118441, 0.122885, 0.206376, 0.139895, 0.092881, 0.044297, 0.074921, 0.030003, 0.034884, 0.071867, 0.054297, 0.055536, 0.076542, 0.032017, 0.017797, 0.034884, 0.050641, 0.051831, 0.051831, 0.044297, 0.05306, 0.079919, 0.034884, 0.020876, 0.021381, 0.044297, 0.081712, 0.045352, 0.058088, 0.059222, 0.042364, 0.064632, 0.06184, 0.036378, 0.085092, 0.139895, 0.078022, 0.076542, 0.092881, 0.074921, 0.0704, 0.058088, 0.045352, 0.096677, 0.098513, 0.15008, 0.142424, 0.083462, 0.058088, 0.079919, 0.067594, 0.076542, 0.050641, 0.037156, 0.045352, 0.032017, 0.023534, 0.038042, 0.048328, 0.025762, 0.023963, 0.046336], '')</t>
  </si>
  <si>
    <t>UPI000173052F status=activ</t>
  </si>
  <si>
    <t>([0.01204, 0.014586, 0.022306, 0.017138, 0.020165, 0.028695, 0.03976, 0.028695, 0.032017, 0.042364, 0.055536, 0.064632, 0.064632, 0.038858, 0.038858, 0.088832, 0.076542, 0.086953, 0.086953, 0.100716, 0.164327, 0.239899, 0.298791, 0.275179, 0.346032, 0.370445, 0.30533, 0.229226, 0.311707, 0.335645, 0.332115, 0.36309, 0.377384, 0.30533, 0.31487, 0.390993, 0.370445, 0.472492, 0.553315, 0.570702, 0.575842, 0.557691, 0.483068, 0.450668, 0.476583, 0.41194, 0.31487, 0.387226, 0.472492, 0.41194, 0.422041, 0.418646, 0.418646, 0.408655, 0.422041, 0.483068, 0.494003, 0.398279, 0.394753, 0.321458, 0.232838, 0.229226, 0.236433, 0.298791, 0.222385, 0.203355, 0.275179, 0.380708, 0.366687, 0.295083, 0.356642, 0.318242, 0.243554, 0.219301, 0.219301, 0.295083, 0.21291, 0.144935, 0.132295, 0.129801, 0.120615, 0.132295, 0.139895, 0.147574, 0.147574, 0.137348, 0.155435, 0.094817, 0.088832, 0.096677, 0.134866, 0.134866, 0.15284, 0.216401, 0.139895, 0.137348, 0.073402, 0.106997, 0.164327, 0.25406, 0.25406, 0.328603, 0.387226, 0.374039, 0.36309, 0.278302, 0.36309, 0.36309, 0.440853, 0.374039, 0.288399, 0.291804, 0.271506, 0.25031, 0.225814, 0.301917, 0.275179, 0.377384, 0.387226, 0.349426, 0.31487, 0.288399], '')</t>
  </si>
  <si>
    <t>[38, 39, 40, 41]</t>
  </si>
  <si>
    <t>UPI0001730530 status=activ</t>
  </si>
  <si>
    <t>([0.339168, 0.278302, 0.125101, 0.15284, 0.05306, 0.025762, 0.015078, 0.010131, 0.009977, 0.009483, 0.007422, 0.008895, 0.006619, 0.007031, 0.006194, 0.006194, 0.005223, 0.004976, 0.003555, 0.003014, 0.004388, 0.003341, 0.002606, 0.00243, 0.00246, 0.00407, 0.003607, 0.00558, 0.005872, 0.004646, 0.005734, 0.006078, 0.006078, 0.007031, 0.005623, 0.005872, 0.004161, 0.003997, 0.0028, 0.00407, 0.00407, 0.002512, 0.002366, 0.002366, 0.003276, 0.001967, 0.001267, 0.001271, 0.001172, 0.001048, 0.001103, 0.001061, 0.000923, 0.001048, 0.000661, 0.000854, 0.000859, 0.000945, 0.001288, 0.001344, 0.001374, 0.001374, 0.00152, 0.001533, 0.00231, 0.001709, 0.0028, 0.002581, 0.003607, 0.002435, 0.003109, 0.004358, 0.003555, 0.005378, 0.004431, 0.004921, 0.003366, 0.00225, 0.002057, 0.001906, 0.001855, 0.002035, 0.002435, 0.00243, 0.003757, 0.002662, 0.00389, 0.002727, 0.003727, 0.003276, 0.003997, 0.003053, 0.003298, 0.002512, 0.001623, 0.001872, 0.003053, 0.003212, 0.004431, 0.004736, 0.004208, 0.004135, 0.002555, 0.002435, 0.003014, 0.002705, 0.003997, 0.00407, 0.003924, 0.004736, 0.003997, 0.003478, 0.003864, 0.002662, 0.004315, 0.003864, 0.003366, 0.002138, 0.002138, 0.002194, 0.001967, 0.001541, 0.001541, 0.001572, 0.000936, 0.001335, 0.000708, 0.000713, 0.000743, 0.00103, 0.000906, 0.001533, 0.001408, 0.002138, 0.002014, 0.001305, 0.002138, 0.001778, 0.001786, 0.001687, 0.001434, 0.001722, 0.002512, 0.003212, 0.004513, 0.006078, 0.004431, 0.004976, 0.004161, 0.0028, 0.00231, 0.00155, 0.001048, 0.001391, 0.001335, 0.002014, 0.00292, 0.003246, 0.004161, 0.005992, 0.006374, 0.007259, 0.009096, 0.009865, 0.011669, 0.012491, 0.010221, 0.009977, 0.009728, 0.01204, 0.016021, 0.034884, 0.042364, 0.092881, 0.092881, 0.056825, 0.024826, 0.013265, 0.007495, 0.008624, 0.005992, 0.009294, 0.006078, 0.00407, 0.003821, 0.003924, 0.003757, 0.003555, 0.004431, 0.006533, 0.005011, 0.004414, 0.004611, 0.004388, 0.004736, 0.003924, 0.003366, 0.003212, 0.003212, 0.003014, 0.001872, 0.002705, 0.001808, 0.002503, 0.00292, 0.002155, 0.001786, 0.001778, 0.002336, 0.00155, 0.001687, 0.001434, 0.002057, 0.001305, 0.002078, 0.001533, 0.00155, 0.002138, 0.002327, 0.003341, 0.005086, 0.00515, 0.005318, 0.008409, 0.006701, 0.008804, 0.008156, 0.00962, 0.010221, 0.008156, 0.010131, 0.008895, 0.009728, 0.011342, 0.023963, 0.016021, 0.014075, 0.0198, 0.020165, 0.020522, 0.019401, 0.018106, 0.016528, 0.00962, 0.005734, 0.005799, 0.005932, 0.009977, 0.006795, 0.004835, 0.004921, 0.004358, 0.004577, 0.006482, 0.004414, 0.003053, 0.003079, 0.00283, 0.00283, 0.003405, 0.003366, 0.00246, 0.002529, 0.003298, 0.004414, 0.004899, 0.006701, 0.005318, 0.005011, 0.004976, 0.007091, 0.010672, 0.018106, 0.017138, 0.013016, 0.022667, 0.043307, 0.060549, 0.116183, 0.173081, 0.164327, 0.281712, 0.301917, 0.284882, 0.311707, 0.301917, 0.384043, 0.366687, 0.461924, 0.4292, 0.608892, 0.575842, 0.541878, 0.51388], '')</t>
  </si>
  <si>
    <t>[290, 291, 292, 293]</t>
  </si>
  <si>
    <t>UPI0001730531 status=activ</t>
  </si>
  <si>
    <t>([0.001906, 0.002035, 0.00146, 0.001172, 0.001649, 0.001692, 0.001572, 0.002117, 0.001692, 0.002327, 0.001855, 0.002349, 0.001906, 0.001748, 0.001649, 0.001305, 0.002014, 0.003053, 0.002435, 0.002211, 0.002688, 0.003405, 0.002761, 0.004358, 0.006619, 0.004611, 0.005872, 0.005799, 0.006078, 0.006078, 0.004208, 0.006194, 0.004431, 0.004358, 0.00283, 0.003864, 0.00389, 0.002976, 0.001967, 0.00225, 0.002761, 0.002503, 0.002396, 0.002276, 0.002211, 0.001967, 0.002057, 0.002035, 0.001786, 0.001232, 0.001748, 0.002623, 0.001722, 0.002761, 0.002327, 0.00246, 0.002881, 0.002366, 0.003212, 0.004689, 0.004358, 0.003555, 0.003804, 0.003246, 0.00389, 0.003366, 0.003366, 0.003298, 0.003246, 0.003276, 0.003701, 0.00389, 0.002662, 0.002705, 0.001597, 0.001602, 0.002482, 0.00243, 0.002396, 0.002327, 0.00225, 0.002211, 0.003431, 0.004247, 0.006039, 0.005223, 0.005223, 0.00407, 0.005734, 0.00407, 0.006245, 0.004976, 0.003405, 0.004689, 0.007259, 0.00777, 0.012491, 0.007555, 0.006619, 0.006701, 0.005223, 0.005011, 0.005011, 0.004689, 0.004689, 0.004775, 0.006894, 0.008624, 0.007555, 0.005318, 0.00558, 0.003924, 0.005249, 0.004921, 0.004388, 0.003341, 0.003366, 0.003366, 0.003298, 0.003298, 0.003298, 0.003478, 0.002688, 0.004208, 0.003053, 0.003053, 0.00316, 0.003461, 0.003405, 0.004899, 0.006894, 0.009483, 0.007877, 0.009096, 0.009728, 0.008624, 0.01078, 0.015344, 0.01227, 0.016257, 0.016257, 0.016826, 0.023963, 0.030611, 0.025316, 0.024826, 0.016021, 0.009096, 0.007031, 0.004577, 0.003212, 0.002327, 0.001572, 0.001597, 0.001597, 0.002482, 0.003276, 0.002512, 0.002276, 0.002606, 0.003366, 0.003963, 0.003864, 0.003821, 0.003671, 0.003607, 0.004414, 0.00389, 0.005623, 0.004431, 0.006567, 0.006533, 0.009977, 0.011518, 0.023087, 0.018415, 0.010131, 0.008624, 0.007877, 0.007315, 0.007877, 0.005318, 0.005011, 0.005086, 0.003864, 0.003366, 0.003555, 0.003963, 0.006142, 0.005223, 0.00543, 0.003963, 0.006039, 0.005992, 0.008075, 0.005623, 0.004736, 0.006619, 0.00777, 0.009728, 0.009728, 0.006619, 0.006701, 0.005992, 0.006567, 0.006482, 0.008156, 0.008002, 0.006894, 0.004414, 0.00558, 0.005318, 0.006533, 0.004483, 0.004577, 0.003298, 0.003864, 0.004513, 0.003405, 0.003405, 0.00389, 0.003924, 0.005223, 0.007495, 0.006142, 0.008156, 0.008002, 0.009187, 0.009187, 0.007315, 0.011669, 0.010131, 0.010509, 0.010221, 0.020876, 0.014783, 0.014586, 0.016021, 0.015694, 0.015344, 0.015694, 0.014783, 0.013016, 0.007877, 0.005623, 0.00558, 0.005378, 0.008624, 0.00962, 0.006194, 0.008895, 0.007031, 0.00515, 0.007422, 0.006245, 0.004483, 0.004577, 0.004577, 0.004611, 0.004483, 0.004835, 0.003963, 0.002976, 0.003821, 0.005223, 0.004921, 0.006894, 0.005378, 0.005011, 0.003366, 0.004835, 0.004835, 0.005932, 0.008624, 0.007091, 0.009977, 0.011669, 0.011518, 0.016528, 0.016826, 0.019109, 0.026338, 0.032017, 0.069024, 0.079919, 0.059222], '')</t>
  </si>
  <si>
    <t>UPI0001730532 status=activ</t>
  </si>
  <si>
    <t>([0.007259, 0.005378, 0.003757, 0.002705, 0.002976, 0.002276, 0.003053, 0.003177, 0.003821, 0.003963, 0.003405, 0.004135, 0.00359, 0.003671, 0.002529, 0.003276, 0.003079, 0.003864, 0.005223, 0.00515, 0.003804, 0.005378, 0.005378, 0.009096, 0.016257, 0.011903, 0.018106, 0.016826, 0.023534, 0.011903, 0.018106, 0.038858, 0.025316, 0.033407, 0.048328, 0.06312, 0.069024, 0.03976, 0.020522, 0.020522, 0.043307, 0.094817, 0.090864, 0.102787, 0.083462, 0.081712, 0.079919, 0.049374, 0.049374, 0.049374, 0.085092, 0.069024, 0.046336, 0.048328, 0.023534, 0.023963, 0.014783, 0.011106, 0.017138, 0.032677, 0.019401, 0.018787, 0.009865, 0.010221, 0.009977, 0.010131, 0.006894, 0.006701, 0.008895, 0.006567, 0.004611, 0.004611, 0.003405, 0.003212, 0.003212, 0.003246, 0.002276, 0.003341, 0.003727, 0.002482, 0.002155, 0.0028, 0.002435, 0.003053, 0.002396, 0.002276, 0.002211, 0.00225, 0.002276, 0.00283, 0.003821, 0.005223, 0.004611, 0.004577, 0.005799, 0.007422, 0.006988, 0.007422, 0.004921, 0.003864, 0.004899, 0.003997, 0.002881, 0.002555, 0.002138, 0.00231, 0.002327, 0.00155, 0.002366, 0.002396, 0.001572, 0.001541, 0.001597, 0.002327, 0.002155, 0.002035, 0.001855, 0.00225, 0.00292, 0.004483, 0.006374, 0.008002, 0.012727, 0.012727, 0.020876, 0.043307, 0.06184, 0.085092, 0.088832, 0.040537, 0.03976, 0.051831, 0.049374, 0.022667, 0.020522, 0.045352, 0.021816, 0.015344, 0.013265, 0.012727, 0.007091, 0.004577, 0.004513, 0.004431, 0.004358, 0.002688, 0.002581, 0.0028, 0.003341, 0.004689, 0.006533, 0.009483, 0.006795, 0.004483, 0.004414, 0.00292, 0.001855, 0.001709, 0.001383, 0.002194, 0.001335, 0.001417, 0.002211, 0.00152, 0.001572, 0.00146, 0.00155, 0.001572, 0.001211, 0.001202, 0.000906, 0.000498, 0.000507, 0.001048, 0.001155, 0.001687, 0.00283, 0.0028, 0.003607, 0.005378, 0.00543, 0.005872, 0.007259, 0.006039, 0.00558, 0.005318, 0.005378, 0.00543, 0.003821, 0.004921, 0.00515, 0.006039, 0.009015, 0.007555, 0.00515, 0.005086, 0.005086, 0.003431, 0.00515, 0.004358, 0.003478, 0.002705, 0.003431, 0.003431, 0.003431, 0.005086, 0.003924, 0.004247, 0.006039, 0.008895, 0.005503, 0.003997, 0.00407, 0.00316, 0.003757, 0.00558, 0.006894, 0.004775, 0.007091, 0.004921, 0.007091, 0.008723, 0.01078, 0.007555, 0.006567, 0.008156, 0.005249, 0.004775, 0.004414, 0.003109, 0.002155, 0.002117, 0.002057, 0.002035, 0.001786, 0.001172, 0.000648, 0.00061, 0.001112, 0.000614, 0.001061, 0.00061, 0.000674, 0.000477, 0.000477, 0.000468, 0.000468, 0.000854, 0.00103, 0.001374, 0.001623, 0.002035, 0.002512, 0.002881, 0.002211, 0.0028, 0.003821, 0.005503], '')</t>
  </si>
  <si>
    <t>UPI0001730533 status=activ</t>
  </si>
  <si>
    <t>([0.626927, 0.666105, 0.497853, 0.51388, 0.534167, 0.465241, 0.36309, 0.298791, 0.239899, 0.281712, 0.301917, 0.36309, 0.288399, 0.284882, 0.209395, 0.196879, 0.18812, 0.203355, 0.26085, 0.236433, 0.164327, 0.164327, 0.158265, 0.179055, 0.185198, 0.109221, 0.102787, 0.111485, 0.170161, 0.21291, 0.206376, 0.206376, 0.15008, 0.219301, 0.225814, 0.308712, 0.308712, 0.284882, 0.194234, 0.225814, 0.284882, 0.284882, 0.25406, 0.26085, 0.321458, 0.243554, 0.271506, 0.374039, 0.370445, 0.301917, 0.25406, 0.247041, 0.26085, 0.26085, 0.264545, 0.25406, 0.158265, 0.158265, 0.185198, 0.185198, 0.118441, 0.06184, 0.102787, 0.118441, 0.120615, 0.116183, 0.170161, 0.161087, 0.142424, 0.216401, 0.284882, 0.298791, 0.298791, 0.209395, 0.239899, 0.239899, 0.247041, 0.349426, 0.356642, 0.352862, 0.4292, 0.521092, 0.534167, 0.541878, 0.541878, 0.545602, 0.458154, 0.377384, 0.465241, 0.476583, 0.472492, 0.5017, 0.476583, 0.509769, 0.525368, 0.440853, 0.433034, 0.422041, 0.433034, 0.349426, 0.26085, 0.278302, 0.275179, 0.342579, 0.247041, 0.264545, 0.25031, 0.229226, 0.30533, 0.298791, 0.295083, 0.206376, 0.182256, 0.271506, 0.179055, 0.268042, 0.380708, 0.349426, 0.275179, 0.257454, 0.308712, 0.31487, 0.291804, 0.275179, 0.288399, 0.370445, 0.342579, 0.380708, 0.40511, 0.324872, 0.346032, 0.257454, 0.31487, 0.30533, 0.288399, 0.356642, 0.232838, 0.222385, 0.170161, 0.264545, 0.26085, 0.308712, 0.394753, 0.398279, 0.436924, 0.349426, 0.356642, 0.281712, 0.17593, 0.222385, 0.222385, 0.219301, 0.219301, 0.173081, 0.191378, 0.118441, 0.122885, 0.21291, 0.203355, 0.295083, 0.191378, 0.200174, 0.122885, 0.127496, 0.088832, 0.076542, 0.074921, 0.071867, 0.111485, 0.170161, 0.203355, 0.203355, 0.120615, 0.17593, 0.191378, 0.11371, 0.194234, 0.206376, 0.203355, 0.122885, 0.122885, 0.206376, 0.142424, 0.137348, 0.127496, 0.120615, 0.116183, 0.170161, 0.173081, 0.118441, 0.122885, 0.096677, 0.092881, 0.15008, 0.15008, 0.132295, 0.203355, 0.21291, 0.194234, 0.182256, 0.164327, 0.179055, 0.102787, 0.092881, 0.170161, 0.167087, 0.164327, 0.170161, 0.10481, 0.116183, 0.116183, 0.064632, 0.088832, 0.142424, 0.086953, 0.073402, 0.137348, 0.147574, 0.144935, 0.139895, 0.15284, 0.219301, 0.134866, 0.134866, 0.137348, 0.137348, 0.090864, 0.092881, 0.0704, 0.142424, 0.074921, 0.129801, 0.200174, 0.10481, 0.06184, 0.096677, 0.069024, 0.06312, 0.035586, 0.041405, 0.048328, 0.042364, 0.050641, 0.096677, 0.147574, 0.147574, 0.064632, 0.058088, 0.102787, 0.122885, 0.060549, 0.118441, 0.111485, 0.116183, 0.127496, 0.206376, 0.21291, 0.30533, 0.264545, 0.352862, 0.291804, 0.288399, 0.222385, 0.15284, 0.092881, 0.049374, 0.083462, 0.155435, 0.25406, 0.236433, 0.161087, 0.161087, 0.144935, 0.088832, 0.069024, 0.132295, 0.071867, 0.076542, 0.085092, 0.100716, 0.086953, 0.102787, 0.05306, 0.05306, 0.106997, 0.15008, 0.243554, 0.158265, 0.100716, 0.096677, 0.058088, 0.079919, 0.116183, 0.094817, 0.137348, 0.142424, 0.096677, 0.161087, 0.116183, 0.073402, 0.051831], '')</t>
  </si>
  <si>
    <t>[0, 1, 3, 4, 81, 82, 83, 84, 85, 91, 93, 94]</t>
  </si>
  <si>
    <t>UPI0001730535 status=activ</t>
  </si>
  <si>
    <t>([0.009977, 0.010372, 0.007422, 0.011106, 0.01227, 0.009728, 0.013437, 0.014586, 0.010926, 0.013821, 0.011342, 0.014075, 0.023963, 0.046336, 0.045352, 0.055536, 0.092881, 0.088832, 0.155435, 0.170161, 0.098513, 0.092881, 0.078022, 0.155435, 0.088832, 0.06312, 0.118441, 0.132295, 0.161087, 0.271506, 0.167087, 0.216401, 0.232838, 0.236433, 0.243554, 0.185198, 0.216401, 0.222385, 0.15284, 0.155435, 0.257454, 0.328603, 0.349426, 0.30533, 0.295083, 0.374039, 0.461924, 0.480142, 0.447574, 0.398279, 0.30533, 0.370445, 0.359901, 0.30533, 0.324872, 0.342579, 0.352862, 0.318242, 0.311707, 0.352862, 0.243554, 0.232838, 0.232838, 0.173081, 0.278302, 0.291804, 0.203355, 0.17593, 0.15284, 0.161087, 0.173081, 0.239899, 0.206376, 0.182256, 0.216401, 0.137348, 0.137348, 0.15008, 0.125101, 0.073402, 0.069024, 0.120615, 0.134866, 0.139895, 0.167087, 0.167087, 0.164327, 0.167087, 0.206376, 0.225814, 0.229226, 0.229226, 0.167087, 0.25406, 0.335645, 0.229226, 0.236433, 0.225814, 0.209395, 0.295083, 0.387226, 0.349426, 0.268042, 0.17593, 0.106997, 0.066181, 0.069024, 0.064632, 0.064632, 0.066181, 0.058088, 0.035586, 0.049374, 0.083462, 0.078022, 0.044297, 0.051831, 0.083462, 0.074921, 0.078022, 0.045352, 0.050641, 0.088832, 0.155435, 0.129801, 0.196879, 0.196879, 0.196879, 0.21291, 0.216401, 0.144935, 0.092881, 0.137348, 0.127496, 0.118441, 0.129801, 0.127496, 0.225814, 0.194234, 0.164327, 0.182256, 0.173081, 0.102787, 0.109221, 0.098513, 0.109221, 0.06312, 0.10481, 0.100716, 0.055536, 0.11371, 0.173081, 0.182256, 0.155435, 0.15284, 0.164327, 0.164327, 0.243554, 0.209395, 0.209395, 0.164327, 0.225814, 0.321458, 0.401658, 0.281712, 0.21291, 0.31487, 0.401658, 0.324872, 0.25031, 0.349426, 0.239899, 0.26085, 0.328603, 0.281712, 0.288399, 0.264545, 0.284882, 0.295083, 0.298791, 0.222385, 0.321458, 0.321458, 0.222385, 0.239899, 0.275179, 0.377384, 0.374039, 0.288399, 0.284882, 0.356642, 0.339168, 0.418646, 0.384043, 0.374039, 0.4292, 0.436924, 0.356642, 0.339168, 0.31487, 0.206376, 0.298791, 0.18812, 0.122885, 0.191378, 0.170161, 0.161087, 0.137348, 0.120615, 0.191378, 0.191378, 0.21291, 0.203355, 0.191378, 0.225814, 0.247041, 0.194234, 0.122885, 0.203355, 0.194234, 0.147574, 0.247041, 0.182256, 0.284882, 0.356642, 0.359901, 0.377384, 0.450668, 0.436924, 0.339168, 0.26085, 0.342579, 0.342579, 0.36309, 0.380708, 0.352862, 0.318242, 0.384043, 0.454136, 0.418646, 0.390993, 0.458154, 0.42561, 0.538167, 0.505461, 0.494003], '')</t>
  </si>
  <si>
    <t>[243, 244]</t>
  </si>
  <si>
    <t>UPI0001730536 status=activ</t>
  </si>
  <si>
    <t>([0.028107, 0.017138, 0.014075, 0.011669, 0.012491, 0.00962, 0.008075, 0.008723, 0.007422, 0.006619, 0.007091, 0.007495, 0.005683, 0.004835, 0.004921, 0.007645, 0.007422, 0.007259, 0.007422, 0.007031, 0.007031, 0.006078, 0.008525, 0.01078, 0.014783, 0.018787, 0.034068, 0.064632, 0.064632, 0.073402, 0.129801, 0.15284, 0.203355, 0.25031, 0.243554, 0.25031, 0.142424, 0.120615, 0.203355, 0.295083, 0.196879, 0.31487, 0.401658, 0.414856, 0.414856, 0.352862, 0.278302, 0.275179, 0.281712, 0.324872, 0.295083, 0.318242, 0.318242, 0.308712, 0.31487, 0.359901, 0.257454, 0.352862, 0.384043, 0.288399, 0.191378, 0.278302, 0.25031, 0.268042, 0.179055, 0.17593, 0.268042, 0.247041, 0.247041, 0.232838, 0.232838, 0.295083, 0.179055, 0.111485, 0.102787, 0.073402, 0.058088, 0.05306, 0.040537, 0.042364, 0.042364, 0.083462, 0.092881, 0.092881, 0.088832, 0.078022, 0.05306, 0.024826, 0.044297, 0.034068, 0.035586, 0.041405, 0.028695, 0.049374, 0.092881, 0.090864, 0.147574, 0.179055, 0.247041, 0.281712, 0.291804, 0.380708, 0.284882, 0.185198, 0.127496, 0.076542, 0.137348, 0.206376, 0.301917, 0.298791, 0.339168, 0.335645, 0.209395, 0.21291, 0.191378, 0.18812, 0.191378, 0.170161, 0.167087, 0.147574, 0.096677, 0.074921, 0.047319, 0.079919, 0.11371, 0.167087, 0.239899, 0.225814, 0.142424, 0.139895, 0.158265, 0.129801, 0.109221, 0.167087, 0.236433, 0.243554, 0.21291, 0.179055, 0.185198, 0.144935, 0.194234], '')</t>
  </si>
  <si>
    <t>UPI0001730539 status=activ</t>
  </si>
  <si>
    <t>([0.036378, 0.038858, 0.041405, 0.064632, 0.064632, 0.041405, 0.043307, 0.045352, 0.032677, 0.024393, 0.031287, 0.044297, 0.044297, 0.088832, 0.170161, 0.179055, 0.129801, 0.109221, 0.067594, 0.028695, 0.026338, 0.058088, 0.086953, 0.118441, 0.118441, 0.139895, 0.185198, 0.216401, 0.257454, 0.339168, 0.440853, 0.436924, 0.342579, 0.349426, 0.374039, 0.349426, 0.486429, 0.51388, 0.549308, 0.666105, 0.690604, 0.632174, 0.51388, 0.505461, 0.494003, 0.505461, 0.408655, 0.476583, 0.40511, 0.298791, 0.311707, 0.328603, 0.247041, 0.342579, 0.229226, 0.196879, 0.167087, 0.139895, 0.206376, 0.229226, 0.243554, 0.324872, 0.278302, 0.328603, 0.271506, 0.278302, 0.278302, 0.398279, 0.284882, 0.321458, 0.390993, 0.295083, 0.264545, 0.311707, 0.321458, 0.356642, 0.318242, 0.288399, 0.222385, 0.191378, 0.142424, 0.0704, 0.0704, 0.0704, 0.049374, 0.036378, 0.040537, 0.03976, 0.028107, 0.030611, 0.023087, 0.030611, 0.054297, 0.067594, 0.079919, 0.041405, 0.06312, 0.049374, 0.045352, 0.074921, 0.051831, 0.067594, 0.118441, 0.118441, 0.120615, 0.127496, 0.222385, 0.196879, 0.116183, 0.142424, 0.196879, 0.243554, 0.200174, 0.225814, 0.125101, 0.134866, 0.21291, 0.18812, 0.182256, 0.229226, 0.219301, 0.308712, 0.31487, 0.332115, 0.352862, 0.436924, 0.517562, 0.390993, 0.390993, 0.394753, 0.352862, 0.359901, 0.349426, 0.346032, 0.284882, 0.370445, 0.278302, 0.291804, 0.324872, 0.41194, 0.458154, 0.41194, 0.370445, 0.264545, 0.247041, 0.229226, 0.144935, 0.094817, 0.182256, 0.111485, 0.182256, 0.216401, 0.225814, 0.284882, 0.318242, 0.346032, 0.318242, 0.40511, 0.308712, 0.308712, 0.324872, 0.30533, 0.264545, 0.271506, 0.332115, 0.346032, 0.339168, 0.401658, 0.483068, 0.418646, 0.418646, 0.339168, 0.311707, 0.225814, 0.142424, 0.155435, 0.155435, 0.196879, 0.21291, 0.298791, 0.209395, 0.200174, 0.200174, 0.194234, 0.15284, 0.155435, 0.164327, 0.164327, 0.209395, 0.155435, 0.18812, 0.284882, 0.377384, 0.40511, 0.387226, 0.476583, 0.390993, 0.301917, 0.25406, 0.239899, 0.229226, 0.236433, 0.173081, 0.173081, 0.25406, 0.352862, 0.356642, 0.335645, 0.25406, 0.25031, 0.232838, 0.222385, 0.179055, 0.173081, 0.15284, 0.167087, 0.173081, 0.170161, 0.271506, 0.298791, 0.30533, 0.229226, 0.30533, 0.339168, 0.247041, 0.26085, 0.275179, 0.222385, 0.25406, 0.275179, 0.232838, 0.209395, 0.142424, 0.17593, 0.106997, 0.134866, 0.200174, 0.203355, 0.278302, 0.236433, 0.161087, 0.15284, 0.167087, 0.111485, 0.137348, 0.216401, 0.209395, 0.116183, 0.173081, 0.155435, 0.21291, 0.25031, 0.342579, 0.401658, 0.408655, 0.465241, 0.450668, 0.40511, 0.394753, 0.398279, 0.339168, 0.335645, 0.308712, 0.288399, 0.384043, 0.370445, 0.374039, 0.370445, 0.387226, 0.398279, 0.318242, 0.288399, 0.206376, 0.21291, 0.25406, 0.25031, 0.281712, 0.18812, 0.139895, 0.092881, 0.048328, 0.085092, 0.137348, 0.109221, 0.17593, 0.106997, 0.132295, 0.129801, 0.132295, 0.185198, 0.158265, 0.142424, 0.173081, 0.209395, 0.21291, 0.206376, 0.125101, 0.10481, 0.179055, 0.264545, 0.342579, 0.4292, 0.335645, 0.346032, 0.346032, 0.342579, 0.422041, 0.308712, 0.219301, 0.25031, 0.225814, 0.225814, 0.298791, 0.257454, 0.264545, 0.225814, 0.185198, 0.278302, 0.284882, 0.232838], '')</t>
  </si>
  <si>
    <t>[37, 38, 39, 40, 41, 42, 43, 45, 126]</t>
  </si>
  <si>
    <t>UPI000173053D status=activ</t>
  </si>
  <si>
    <t>([0.014075, 0.031287, 0.035586, 0.06312, 0.100716, 0.139895, 0.102787, 0.109221, 0.083462, 0.060549, 0.079919, 0.100716, 0.147574, 0.219301, 0.222385, 0.342579, 0.321458, 0.271506, 0.271506, 0.271506, 0.387226, 0.472492, 0.36309, 0.31487, 0.291804, 0.268042, 0.182256, 0.25031, 0.291804, 0.377384, 0.465241, 0.486429, 0.408655, 0.401658, 0.311707, 0.301917, 0.257454, 0.342579, 0.321458, 0.332115, 0.349426, 0.335645, 0.301917, 0.41194, 0.497853, 0.422041, 0.433034, 0.433034, 0.440853, 0.433034, 0.422041, 0.356642, 0.25031, 0.247041, 0.268042, 0.346032, 0.275179, 0.298791, 0.298791, 0.301917, 0.301917, 0.278302, 0.200174, 0.225814, 0.203355, 0.206376, 0.219301, 0.216401, 0.194234, 0.129801, 0.076542, 0.074921, 0.118441, 0.109221, 0.170161, 0.137348, 0.118441, 0.111485, 0.116183, 0.120615, 0.229226, 0.222385, 0.216401, 0.288399, 0.284882, 0.25031, 0.239899, 0.30533, 0.335645, 0.476583, 0.472492, 0.56648, 0.562014, 0.575842, 0.707965, 0.613573, 0.675549, 0.685117, 0.805026, 0.775545, 0.759478, 0.724957, 0.608892, 0.622677, 0.653063, 0.666105, 0.618285, 0.490133, 0.483068, 0.366687, 0.26085, 0.349426, 0.384043, 0.398279, 0.377384, 0.366687, 0.4292, 0.346032, 0.374039, 0.257454, 0.295083, 0.301917, 0.311707, 0.291804, 0.185198, 0.185198, 0.185198, 0.239899, 0.335645, 0.31487, 0.366687, 0.454136, 0.366687, 0.25031, 0.243554, 0.17593, 0.15008, 0.15284, 0.219301, 0.229226, 0.332115, 0.25406, 0.25406, 0.239899, 0.301917, 0.321458, 0.324872, 0.318242, 0.335645, 0.349426, 0.271506, 0.301917, 0.284882, 0.36309, 0.359901, 0.36309, 0.454136, 0.486429, 0.497853, 0.525368, 0.422041, 0.390993, 0.370445, 0.374039, 0.387226, 0.318242, 0.318242, 0.216401, 0.247041, 0.161087, 0.10481, 0.194234, 0.191378, 0.127496, 0.134866, 0.203355, 0.122885, 0.094817, 0.056825, 0.060549, 0.03976, 0.074921, 0.059222, 0.109221, 0.066181, 0.059222, 0.116183, 0.179055, 0.275179, 0.247041, 0.332115, 0.288399, 0.291804, 0.209395, 0.209395, 0.164327, 0.164327, 0.243554, 0.278302, 0.271506, 0.26085, 0.291804, 0.275179, 0.257454, 0.239899, 0.328603, 0.346032, 0.342579, 0.346032, 0.264545, 0.191378, 0.116183, 0.209395, 0.139895, 0.243554, 0.239899, 0.196879, 0.21291, 0.21291, 0.137348, 0.222385, 0.216401, 0.155435, 0.170161, 0.247041, 0.209395, 0.203355, 0.182256, 0.182256, 0.111485, 0.164327, 0.236433, 0.243554, 0.158265, 0.219301, 0.134866, 0.125101, 0.206376, 0.164327, 0.194234, 0.275179, 0.229226, 0.194234, 0.182256, 0.179055, 0.179055, 0.15008, 0.092881, 0.096677, 0.074921, 0.147574, 0.158265, 0.147574, 0.144935, 0.142424, 0.158265, 0.216401, 0.232838, 0.129801, 0.164327, 0.083462, 0.048328, 0.059222, 0.037156, 0.06184, 0.058088, 0.034884, 0.059222, 0.11371, 0.064632, 0.079919, 0.05306, 0.028695, 0.017797, 0.031287, 0.06312, 0.030611, 0.025316, 0.035586, 0.0704, 0.06312, 0.116183, 0.209395, 0.219301, 0.349426, 0.284882, 0.281712, 0.36309, 0.26085, 0.164327, 0.219301, 0.147574, 0.191378, 0.18812, 0.200174, 0.206376, 0.18812, 0.17593, 0.21291, 0.25406, 0.222385, 0.243554, 0.200174, 0.142424, 0.11371, 0.109221, 0.132295, 0.142424, 0.137348, 0.21291, 0.26085, 0.291804, 0.390993, 0.374039, 0.366687, 0.444081, 0.444081, 0.440853, 0.585406, 0.490133, 0.51388, 0.51388, 0.505461, 0.553315, 0.642678, 0.712013, 0.59917, 0.653063, 0.525368, 0.529623, 0.529623, 0.570702, 0.59508, 0.454136, 0.454136, 0.553315, 0.56648, 0.447574, 0.342579, 0.236433, 0.275179, 0.25031, 0.196879, 0.120615, 0.11371, 0.06184, 0.044297, 0.0704, 0.038858, 0.074921, 0.094817, 0.102787, 0.085092, 0.06312, 0.102787, 0.085092, 0.083462, 0.078022, 0.111485, 0.137348, 0.185198, 0.21291, 0.206376, 0.264545, 0.284882, 0.281712, 0.281712, 0.321458, 0.25406, 0.352862, 0.275179, 0.179055, 0.17593, 0.179055, 0.206376, 0.147574, 0.173081, 0.127496, 0.118441, 0.15008, 0.222385, 0.25406, 0.264545, 0.170161, 0.127496, 0.11371, 0.127496, 0.179055, 0.167087, 0.225814, 0.209395, 0.247041, 0.232838, 0.196879, 0.222385, 0.167087, 0.264545, 0.173081, 0.239899, 0.25406, 0.209395, 0.173081, 0.144935, 0.111485, 0.179055, 0.25031, 0.342579, 0.291804, 0.257454, 0.21291], '')</t>
  </si>
  <si>
    <t>[91, 92, 93, 94, 95, 96, 97, 98, 99, 100, 101, 102, 103, 104, 105, 106, 159, 318, 320, 321, 322, 323, 324, 325, 326, 327, 328, 329, 330, 331, 332, 335, 336]</t>
  </si>
  <si>
    <t>UPI0001730542 status=activ</t>
  </si>
  <si>
    <t>([0.118441, 0.118441, 0.173081, 0.164327, 0.083462, 0.06312, 0.088832, 0.118441, 0.116183, 0.111485, 0.129801, 0.155435, 0.096677, 0.094817, 0.158265, 0.185198, 0.158265, 0.098513, 0.100716, 0.116183, 0.066181, 0.059222, 0.041405, 0.022306, 0.029376, 0.06312, 0.094817, 0.092881, 0.092881, 0.109221, 0.074921, 0.06312, 0.064632, 0.118441, 0.073402, 0.071867, 0.073402, 0.045352, 0.069024, 0.040537, 0.073402, 0.125101, 0.127496, 0.203355, 0.295083, 0.200174, 0.18812, 0.185198, 0.182256, 0.170161, 0.179055, 0.298791, 0.335645, 0.268042, 0.194234, 0.288399, 0.196879, 0.232838, 0.31487, 0.328603, 0.328603, 0.26085, 0.257454, 0.271506, 0.264545, 0.182256, 0.196879, 0.21291, 0.216401, 0.219301, 0.232838, 0.229226, 0.200174, 0.139895, 0.127496, 0.17593, 0.182256, 0.196879, 0.125101, 0.118441, 0.0704, 0.066181, 0.102787, 0.11371, 0.102787, 0.051831, 0.055536, 0.081712, 0.081712, 0.085092, 0.054297, 0.056825, 0.026892, 0.033407, 0.056825, 0.096677, 0.094817, 0.081712, 0.081712, 0.085092, 0.059222, 0.098513, 0.155435, 0.078022, 0.067594, 0.069024, 0.069024, 0.111485, 0.111485, 0.109221, 0.06312, 0.06312, 0.056825, 0.067594, 0.028107, 0.028107, 0.017447, 0.018415, 0.019109, 0.032677, 0.035586, 0.050641, 0.049374, 0.051831, 0.102787, 0.071867, 0.116183, 0.200174, 0.185198, 0.185198, 0.17593, 0.25031, 0.332115, 0.25031, 0.247041, 0.281712, 0.281712, 0.247041, 0.271506, 0.278302, 0.25031, 0.308712, 0.321458, 0.247041, 0.173081, 0.129801, 0.179055, 0.194234, 0.111485, 0.122885, 0.071867, 0.045352, 0.047319, 0.047319, 0.079919, 0.129801, 0.200174, 0.120615, 0.229226, 0.111485, 0.064632, 0.066181, 0.0704, 0.054297, 0.085092, 0.134866, 0.200174, 0.111485, 0.06184, 0.144935, 0.083462, 0.086953, 0.098513, 0.094817, 0.050641, 0.024826, 0.028695, 0.028107, 0.050641, 0.050641, 0.109221, 0.11371, 0.106997, 0.106997, 0.147574, 0.155435, 0.094817, 0.090864, 0.185198, 0.264545, 0.239899, 0.335645, 0.418646, 0.384043, 0.278302, 0.298791, 0.332115, 0.321458, 0.339168, 0.25031, 0.232838, 0.134866, 0.206376, 0.142424, 0.090864, 0.073402, 0.043307, 0.085092, 0.092881, 0.079919, 0.047319, 0.048328, 0.044297, 0.044297, 0.085092, 0.102787, 0.079919, 0.127496, 0.10481, 0.090864, 0.081712, 0.041405, 0.088832, 0.088832, 0.15008, 0.15284, 0.158265, 0.206376, 0.109221, 0.094817, 0.100716, 0.083462, 0.090864, 0.096677, 0.094817, 0.094817, 0.155435, 0.257454, 0.25031, 0.281712, 0.196879, 0.298791, 0.366687, 0.295083, 0.291804, 0.182256, 0.158265, 0.137348, 0.167087, 0.17593, 0.144935, 0.092881, 0.170161, 0.137348, 0.132295, 0.11371, 0.111485, 0.056825, 0.047319, 0.048328, 0.037156, 0.067594, 0.066181, 0.096677, 0.120615, 0.137348, 0.232838, 0.349426, 0.390993, 0.394753, 0.398279, 0.4292, 0.525368, 0.534167, 0.58069, 0.570702, 0.570702, 0.570702, 0.733139, 0.73685, 0.754692, 0.81615, 0.73685, 0.767246, 0.745909, 0.707965, 0.575842, 0.570702, 0.440853, 0.401658, 0.384043, 0.494003, 0.497853, 0.5017, 0.418646, 0.301917, 0.284882, 0.206376, 0.18812, 0.167087, 0.191378, 0.122885, 0.079919, 0.129801, 0.11371, 0.125101, 0.17593, 0.15008, 0.147574, 0.247041, 0.275179, 0.185198, 0.122885, 0.127496, 0.120615, 0.182256, 0.288399, 0.308712, 0.31487, 0.30533, 0.308712, 0.281712, 0.359901, 0.418646, 0.41194, 0.370445, 0.318242, 0.332115, 0.433034, 0.366687, 0.301917, 0.308712, 0.436924, 0.525368, 0.534167, 0.549308, 0.549308, 0.570702, 0.458154, 0.483068, 0.553315, 0.440853, 0.394753, 0.318242, 0.328603, 0.288399, 0.328603, 0.257454, 0.239899, 0.25406, 0.318242, 0.374039, 0.366687, 0.356642, 0.339168, 0.30533, 0.268042, 0.239899, 0.18812, 0.271506, 0.328603, 0.268042, 0.374039, 0.450668, 0.549308, 0.509769, 0.56648], '')</t>
  </si>
  <si>
    <t>[272, 273, 274, 275, 276, 277, 278, 279, 280, 281, 282, 283, 284, 285, 286, 287, 293, 333, 334, 335, 336, 337, 340, 364, 365, 366]</t>
  </si>
  <si>
    <t>UPI0001730543 status=activ</t>
  </si>
  <si>
    <t>([0.147574, 0.206376, 0.271506, 0.26085, 0.179055, 0.098513, 0.074921, 0.050641, 0.071867, 0.094817, 0.11371, 0.144935, 0.232838, 0.203355, 0.206376, 0.18812, 0.288399, 0.349426, 0.301917, 0.25031, 0.26085, 0.257454, 0.167087, 0.096677, 0.122885, 0.106997, 0.132295, 0.216401, 0.30533, 0.30533, 0.308712, 0.222385, 0.15008, 0.100716, 0.066181, 0.06312, 0.05306, 0.049374, 0.034884, 0.043307, 0.026892, 0.038042, 0.040537, 0.037156, 0.076542, 0.071867, 0.118441, 0.111485, 0.098513, 0.059222, 0.045352, 0.046336, 0.078022, 0.134866, 0.167087, 0.203355, 0.173081, 0.17593, 0.17593, 0.191378, 0.196879, 0.200174, 0.158265, 0.102787, 0.15284, 0.132295, 0.11371, 0.132295, 0.200174, 0.196879, 0.17593, 0.134866, 0.132295, 0.111485, 0.069024, 0.049374, 0.059222, 0.071867, 0.044297, 0.043307, 0.071867, 0.069024, 0.15008, 0.236433, 0.236433, 0.295083, 0.291804, 0.21291, 0.243554, 0.239899, 0.26085, 0.366687, 0.359901, 0.349426, 0.398279, 0.380708, 0.468512, 0.465241, 0.468512, 0.494003, 0.494003, 0.486429, 0.490133, 0.490133, 0.394753, 0.461924, 0.436924, 0.450668, 0.497853, 0.472492, 0.476583, 0.352862, 0.324872, 0.418646, 0.387226, 0.387226, 0.480142, 0.36309, 0.377384, 0.370445, 0.370445, 0.308712, 0.31487, 0.219301, 0.139895, 0.209395, 0.142424, 0.142424, 0.11371, 0.167087, 0.17593, 0.170161, 0.25031, 0.281712, 0.284882, 0.284882, 0.271506, 0.275179, 0.346032, 0.257454, 0.158265, 0.229226, 0.321458, 0.281712, 0.339168, 0.418646, 0.4292, 0.51388, 0.509769, 0.509769, 0.494003, 0.483068, 0.490133, 0.390993, 0.390993, 0.394753, 0.332115, 0.257454, 0.271506, 0.225814, 0.30533, 0.408655, 0.332115, 0.308712, 0.339168, 0.380708, 0.377384, 0.308712, 0.209395, 0.222385, 0.25406, 0.182256, 0.179055, 0.18812, 0.257454, 0.25406, 0.26085, 0.346032, 0.450668, 0.4292, 0.40511, 0.377384, 0.298791, 0.384043, 0.387226, 0.398279, 0.394753, 0.387226, 0.370445, 0.472492, 0.359901, 0.278302, 0.359901, 0.26085, 0.17593, 0.170161, 0.147574, 0.137348, 0.118441, 0.10481, 0.10481, 0.122885, 0.090864, 0.155435, 0.144935, 0.120615, 0.11371, 0.109221, 0.11371, 0.194234, 0.209395, 0.200174, 0.191378, 0.164327, 0.179055, 0.21291, 0.161087, 0.122885, 0.086953, 0.11371, 0.118441, 0.069024, 0.111485, 0.170161, 0.096677, 0.083462, 0.078022, 0.078022, 0.064632, 0.059222, 0.030003, 0.028695, 0.028695, 0.030611, 0.043307, 0.074921, 0.056825, 0.102787, 0.158265, 0.137348, 0.127496, 0.139895, 0.219301, 0.137348, 0.137348, 0.144935, 0.109221, 0.132295, 0.142424, 0.098513, 0.106997, 0.173081, 0.106997, 0.134866, 0.196879, 0.173081, 0.088832, 0.137348, 0.144935, 0.147574, 0.225814, 0.219301, 0.206376, 0.196879, 0.284882, 0.295083, 0.284882, 0.374039, 0.335645, 0.236433, 0.346032, 0.275179, 0.232838, 0.281712, 0.321458, 0.30533, 0.281712, 0.394753, 0.377384, 0.335645, 0.301917, 0.26085, 0.229226, 0.167087], '')</t>
  </si>
  <si>
    <t>[147, 148, 149]</t>
  </si>
  <si>
    <t>UPI0001730544 status=activ</t>
  </si>
  <si>
    <t>([0.626927, 0.657645, 0.509769, 0.40511, 0.444081, 0.356642, 0.384043, 0.41194, 0.444081, 0.472492, 0.486429, 0.440853, 0.450668, 0.450668, 0.41194, 0.42561, 0.408655, 0.433034, 0.440853, 0.346032, 0.346032, 0.342579, 0.257454, 0.308712, 0.390993, 0.30533, 0.308712, 0.308712, 0.31487, 0.311707, 0.301917, 0.275179, 0.374039, 0.281712, 0.284882, 0.390993, 0.380708, 0.398279, 0.380708, 0.41194, 0.505461, 0.517562, 0.525368, 0.59014, 0.59014, 0.509769, 0.608892, 0.724957, 0.724957, 0.720929, 0.575842, 0.529623, 0.575842, 0.549308, 0.553315, 0.480142, 0.494003, 0.494003, 0.494003, 0.476583, 0.40511, 0.408655, 0.387226, 0.291804, 0.335645, 0.284882, 0.264545, 0.278302, 0.239899, 0.232838, 0.167087, 0.185198, 0.144935, 0.137348, 0.139895, 0.139895, 0.125101, 0.118441, 0.096677, 0.090864, 0.094817, 0.081712, 0.078022, 0.047319, 0.049374, 0.044297, 0.073402, 0.066181, 0.034884, 0.045352, 0.026892, 0.023534, 0.041405, 0.069024, 0.0704, 0.069024, 0.109221, 0.147574, 0.120615, 0.118441, 0.092881, 0.0704, 0.10481, 0.074921, 0.116183, 0.170161, 0.137348, 0.096677], '')</t>
  </si>
  <si>
    <t>[0, 1, 2, 40, 41, 42, 43, 44, 45, 46, 47, 48, 49, 50, 51, 52, 53, 54]</t>
  </si>
  <si>
    <t>UPI0001730545 status=activ</t>
  </si>
  <si>
    <t>([0.699094, 0.712013, 0.724957, 0.59014, 0.486429, 0.42561, 0.486429, 0.472492, 0.486429, 0.505461, 0.525368, 0.483068, 0.505461, 0.42561, 0.549308, 0.480142, 0.486429, 0.483068, 0.408655, 0.349426, 0.321458, 0.328603, 0.257454, 0.200174, 0.275179, 0.339168, 0.408655, 0.387226, 0.41194, 0.418646, 0.414856, 0.390993, 0.454136, 0.31487, 0.295083, 0.295083, 0.359901, 0.324872, 0.243554, 0.328603, 0.31487, 0.311707, 0.232838, 0.311707, 0.308712, 0.308712, 0.236433, 0.229226, 0.232838, 0.225814, 0.222385, 0.15008, 0.170161, 0.173081, 0.203355, 0.281712, 0.278302, 0.271506, 0.295083, 0.387226, 0.377384, 0.4292, 0.444081, 0.521092, 0.51388, 0.59508, 0.490133, 0.494003, 0.486429, 0.418646, 0.31487, 0.318242, 0.398279, 0.31487, 0.209395, 0.281712, 0.209395, 0.125101, 0.134866, 0.137348, 0.125101, 0.122885, 0.139895, 0.147574, 0.15008, 0.111485, 0.109221, 0.173081, 0.243554, 0.222385, 0.209395, 0.318242, 0.257454, 0.268042, 0.324872, 0.418646, 0.401658, 0.468512, 0.608892, 0.56648, 0.541878, 0.525368, 0.497853, 0.472492], '')</t>
  </si>
  <si>
    <t>[0, 1, 2, 3, 9, 10, 12, 14, 63, 64, 65, 98, 99, 100, 101]</t>
  </si>
  <si>
    <t>UPI0001730546 status=activ</t>
  </si>
  <si>
    <t>([0.418646, 0.465241, 0.497853, 0.422041, 0.440853, 0.458154, 0.384043, 0.321458, 0.31487, 0.257454, 0.26085, 0.278302, 0.271506, 0.200174, 0.257454, 0.247041, 0.243554, 0.239899, 0.288399, 0.219301, 0.30533, 0.281712, 0.179055, 0.15008, 0.219301, 0.219301, 0.161087, 0.225814, 0.298791, 0.328603, 0.401658, 0.418646, 0.436924, 0.370445, 0.374039, 0.380708, 0.30533, 0.264545, 0.194234, 0.179055, 0.232838, 0.222385, 0.194234, 0.284882, 0.349426, 0.25406, 0.191378, 0.25031, 0.243554, 0.236433, 0.158265, 0.161087, 0.170161, 0.164327, 0.225814, 0.298791, 0.288399, 0.384043, 0.352862, 0.359901, 0.291804, 0.288399, 0.30533, 0.291804, 0.301917, 0.301917, 0.390993, 0.380708, 0.288399, 0.291804, 0.311707, 0.398279, 0.384043, 0.352862, 0.324872, 0.301917, 0.278302, 0.25031, 0.191378, 0.243554, 0.321458, 0.422041], '')</t>
  </si>
  <si>
    <t>UPI0001730547 status=activ</t>
  </si>
  <si>
    <t>([0.239899, 0.164327, 0.200174, 0.147574, 0.109221, 0.15284, 0.182256, 0.134866, 0.161087, 0.18812, 0.225814, 0.257454, 0.26085, 0.243554, 0.219301, 0.25406, 0.26085, 0.203355, 0.21291, 0.239899, 0.25406, 0.324872, 0.394753, 0.321458, 0.31487, 0.387226, 0.387226, 0.311707, 0.390993, 0.40511, 0.401658, 0.390993, 0.318242, 0.308712, 0.398279, 0.436924, 0.42561, 0.490133, 0.59508, 0.51388, 0.509769, 0.398279, 0.398279, 0.41194, 0.494003, 0.51388, 0.480142, 0.472492, 0.562014, 0.468512, 0.468512, 0.465241, 0.4292, 0.42561, 0.436924, 0.36309, 0.36309, 0.366687, 0.370445, 0.239899, 0.268042, 0.275179, 0.288399, 0.295083, 0.284882, 0.281712, 0.346032, 0.380708, 0.380708, 0.387226, 0.486429, 0.387226, 0.328603, 0.390993, 0.36309, 0.36309, 0.468512, 0.468512, 0.401658, 0.414856, 0.557691, 0.59917, 0.585406, 0.685117, 0.685117, 0.575842, 0.58069, 0.480142, 0.465241, 0.494003, 0.414856, 0.418646, 0.394753, 0.450668, 0.418646, 0.529623, 0.401658, 0.390993, 0.390993, 0.447574, 0.447574, 0.422041, 0.346032, 0.342579, 0.25031, 0.268042, 0.281712, 0.278302, 0.356642, 0.370445, 0.281712, 0.346032, 0.301917, 0.40511, 0.346032, 0.352862, 0.359901, 0.472492, 0.398279, 0.356642, 0.374039, 0.257454, 0.182256, 0.278302, 0.291804, 0.311707, 0.291804, 0.359901, 0.281712, 0.21291, 0.216401, 0.216401, 0.222385, 0.278302, 0.291804, 0.25031, 0.17593, 0.170161, 0.111485, 0.125101, 0.144935, 0.083462, 0.161087, 0.15284, 0.139895, 0.15284, 0.219301, 0.21291, 0.139895, 0.206376, 0.196879, 0.120615, 0.10481, 0.098513, 0.086953, 0.088832, 0.100716, 0.15008, 0.125101, 0.102787, 0.147574, 0.15008, 0.167087, 0.111485, 0.194234, 0.206376, 0.182256, 0.191378, 0.129801, 0.109221, 0.073402, 0.129801, 0.203355, 0.291804, 0.318242, 0.25031, 0.243554, 0.332115, 0.332115, 0.339168, 0.414856, 0.301917, 0.295083, 0.356642, 0.42561, 0.332115, 0.239899, 0.182256, 0.085092, 0.109221, 0.18812, 0.264545, 0.25031, 0.170161, 0.106997, 0.090864, 0.102787, 0.092881, 0.088832, 0.060549, 0.035586, 0.025316, 0.043307, 0.025316, 0.025316, 0.025762, 0.042364, 0.0704, 0.109221, 0.137348, 0.164327, 0.106997, 0.10481, 0.10481, 0.173081, 0.26085, 0.291804, 0.342579, 0.339168, 0.335645, 0.390993, 0.414856, 0.545602, 0.553315, 0.694846, 0.56648, 0.454136, 0.444081, 0.447574, 0.458154, 0.545602, 0.458154, 0.56648, 0.570702, 0.476583, 0.394753, 0.271506, 0.167087, 0.161087, 0.164327, 0.109221, 0.122885, 0.127496, 0.109221, 0.06312, 0.038042, 0.066181, 0.132295, 0.10481, 0.085092, 0.059222, 0.040537, 0.059222, 0.037156, 0.022667, 0.033407, 0.044297, 0.106997], '')</t>
  </si>
  <si>
    <t>[38, 39, 40, 45, 48, 80, 81, 82, 83, 84, 85, 86, 95, 222, 223, 224, 225, 230, 232, 233]</t>
  </si>
  <si>
    <t>UPI0001730548 status=activ</t>
  </si>
  <si>
    <t>([0.538167, 0.483068, 0.51388, 0.366687, 0.229226, 0.268042, 0.295083, 0.352862, 0.377384, 0.356642, 0.390993, 0.450668, 0.458154, 0.454136, 0.472492, 0.458154, 0.58069, 0.454136, 0.422041, 0.422041, 0.31487, 0.308712, 0.308712, 0.318242, 0.387226, 0.40511, 0.41194, 0.295083, 0.170161, 0.170161, 0.111485, 0.055536, 0.040537, 0.020876, 0.0198, 0.010372, 0.008156, 0.005872, 0.006078, 0.005011, 0.003963, 0.003997, 0.003924, 0.004577, 0.003246, 0.0028, 0.003014, 0.002194, 0.002705, 0.002581, 0.002581, 0.003701, 0.003997, 0.003671, 0.004208, 0.003431, 0.003821, 0.003997, 0.004689, 0.005503, 0.006619, 0.007495], '')</t>
  </si>
  <si>
    <t>[0, 2, 16]</t>
  </si>
  <si>
    <t>UPI0001730549 status=activ</t>
  </si>
  <si>
    <t>([0.486429, 0.356642, 0.284882, 0.324872, 0.352862, 0.384043, 0.40511, 0.444081, 0.461924, 0.480142, 0.422041, 0.454136, 0.40511, 0.408655, 0.342579, 0.414856, 0.436924, 0.444081, 0.366687, 0.370445, 0.366687, 0.370445, 0.468512, 0.468512, 0.461924, 0.394753, 0.394753, 0.394753, 0.311707, 0.311707, 0.247041, 0.31487, 0.30533, 0.359901, 0.374039, 0.440853, 0.440853, 0.414856, 0.433034, 0.4292, 0.521092, 0.521092, 0.517562, 0.436924, 0.440853, 0.440853, 0.521092, 0.517562, 0.549308, 0.509769, 0.444081, 0.447574, 0.447574, 0.461924, 0.390993, 0.377384, 0.387226, 0.390993, 0.332115, 0.30533, 0.359901, 0.366687, 0.366687, 0.359901, 0.422041, 0.490133, 0.497853, 0.486429, 0.468512, 0.374039, 0.394753, 0.454136, 0.521092, 0.521092, 0.440853, 0.418646, 0.414856, 0.40511, 0.40511, 0.490133, 0.418646, 0.418646, 0.387226, 0.401658, 0.414856, 0.414856, 0.346032, 0.324872, 0.257454, 0.275179, 0.349426, 0.414856, 0.414856, 0.349426, 0.359901, 0.42561, 0.505461, 0.494003, 0.476583, 0.454136, 0.398279, 0.472492, 0.450668, 0.461924, 0.408655, 0.356642], '')</t>
  </si>
  <si>
    <t>[40, 41, 42, 46, 47, 48, 49, 72, 73, 96]</t>
  </si>
  <si>
    <t>UPI000173054A status=activ</t>
  </si>
  <si>
    <t>([0.219301, 0.288399, 0.271506, 0.308712, 0.339168, 0.281712, 0.324872, 0.380708, 0.311707, 0.342579, 0.284882, 0.356642, 0.339168, 0.295083, 0.342579, 0.440853, 0.370445, 0.239899, 0.236433, 0.301917, 0.408655, 0.41194, 0.288399, 0.243554, 0.232838, 0.17593, 0.182256, 0.182256, 0.170161, 0.173081, 0.161087, 0.200174, 0.200174, 0.196879, 0.268042, 0.257454, 0.243554, 0.31487, 0.436924, 0.318242, 0.311707, 0.281712, 0.278302, 0.301917, 0.377384, 0.301917, 0.366687, 0.42561, 0.380708, 0.380708, 0.465241, 0.390993, 0.436924, 0.42561, 0.401658, 0.332115, 0.324872, 0.352862, 0.271506, 0.18812, 0.243554, 0.243554, 0.17593, 0.17593, 0.17593, 0.179055, 0.203355, 0.137348, 0.137348, 0.170161, 0.15284, 0.083462, 0.142424, 0.132295, 0.102787, 0.127496, 0.182256, 0.111485, 0.100716, 0.098513, 0.098513, 0.118441, 0.079919, 0.100716, 0.074921, 0.067594, 0.066181, 0.098513, 0.158265, 0.155435, 0.100716, 0.064632, 0.120615, 0.067594, 0.071867, 0.060549, 0.0704, 0.0704, 0.134866, 0.106997, 0.155435, 0.155435, 0.182256, 0.155435, 0.194234, 0.25031, 0.352862, 0.288399, 0.295083, 0.281712, 0.301917, 0.366687, 0.436924, 0.374039, 0.458154, 0.444081, 0.497853, 0.480142, 0.497853, 0.408655, 0.40511, 0.408655, 0.40511, 0.408655, 0.509769, 0.42561, 0.390993, 0.374039, 0.436924, 0.349426, 0.324872, 0.236433, 0.239899, 0.26085, 0.247041, 0.182256, 0.155435, 0.102787, 0.100716, 0.098513, 0.147574, 0.17593, 0.194234, 0.275179, 0.194234, 0.206376, 0.275179, 0.308712, 0.311707, 0.335645, 0.422041, 0.465241, 0.461924, 0.458154, 0.461924, 0.553315, 0.661982, 0.716283, 0.812494, 0.81615, 0.823549, 0.819762, 0.819762, 0.798249, 0.707965, 0.798249, 0.805026, 0.812494, 0.805026, 0.827927, 0.827927, 0.812494, 0.720929, 0.745909, 0.728858, 0.707965, 0.685117, 0.648219, 0.657645, 0.521092, 0.525368, 0.505461, 0.486429, 0.422041, 0.422041, 0.5017, 0.4292, 0.408655, 0.418646, 0.359901, 0.380708, 0.30533, 0.321458, 0.384043, 0.480142, 0.440853, 0.440853, 0.450668, 0.454136, 0.440853, 0.480142, 0.380708, 0.30533, 0.339168, 0.398279, 0.332115, 0.332115, 0.41194, 0.418646, 0.339168, 0.440853, 0.41194, 0.387226, 0.390993, 0.408655, 0.301917, 0.298791, 0.219301, 0.191378, 0.191378, 0.116183, 0.173081, 0.26085, 0.335645, 0.257454, 0.194234, 0.206376, 0.139895, 0.134866, 0.134866, 0.200174, 0.116183, 0.116183, 0.182256, 0.118441, 0.109221, 0.161087, 0.209395, 0.298791, 0.321458, 0.356642, 0.433034, 0.36309, 0.352862, 0.356642, 0.436924, 0.505461, 0.570702, 0.642678, 0.63748, 0.63748, 0.618285, 0.703578, 0.690604, 0.694846, 0.750527, 0.754692, 0.750527, 0.76285, 0.76285, 0.754692, 0.759478, 0.779859, 0.837511, 0.834292, 0.812494, 0.801317, 0.812494, 0.856457, 0.901269, 0.908098, 0.889439, 0.912647, 0.912647, 0.910643, 0.908098, 0.852992, 0.767246, 0.76285, 0.775545, 0.76285, 0.76285, 0.750527, 0.775545, 0.775545, 0.680603, 0.716283, 0.685117, 0.549308, 0.42561, 0.40511, 0.408655, 0.436924, 0.398279, 0.332115, 0.349426, 0.284882, 0.370445, 0.374039, 0.308712, 0.206376, 0.225814, 0.15284, 0.102787, 0.092881, 0.058088, 0.10481, 0.102787, 0.076542, 0.11371, 0.185198, 0.116183, 0.10481, 0.090864, 0.096677, 0.142424, 0.085092, 0.132295, 0.094817, 0.129801, 0.17593, 0.247041, 0.243554, 0.25406, 0.342579, 0.335645, 0.346032, 0.308712, 0.301917, 0.374039, 0.40511, 0.318242, 0.384043, 0.370445, 0.374039, 0.339168, 0.318242, 0.384043, 0.346032, 0.41194, 0.41194, 0.394753, 0.398279, 0.346032], '')</t>
  </si>
  <si>
    <t>[124, 155, 156, 157, 158, 159, 160, 161, 162, 163, 164, 165, 166, 167, 168, 169, 170, 171, 172, 173, 174, 175, 176, 177, 178, 179, 180, 181, 185, 246, 247, 248, 249, 250, 251, 252, 253, 254, 255, 256, 257, 258, 259, 260, 261, 262, 263, 264, 265, 266, 267, 268, 269, 270, 271, 272, 273, 274, 275, 276, 277, 278, 279, 280, 281, 282, 283, 284, 285, 286, 287, 288]</t>
  </si>
  <si>
    <t>UPI000173054B status=activ</t>
  </si>
  <si>
    <t>([0.161087, 0.222385, 0.094817, 0.15284, 0.17593, 0.086953, 0.134866, 0.086953, 0.125101, 0.085092, 0.083462, 0.10481, 0.069024, 0.100716, 0.111485, 0.170161, 0.142424, 0.078022, 0.081712, 0.069024, 0.067594, 0.079919, 0.040537, 0.041405, 0.023087, 0.025762, 0.055536, 0.049374, 0.0704, 0.036378, 0.030003, 0.03976, 0.048328, 0.041405, 0.017447, 0.024826, 0.016528, 0.03976, 0.081712, 0.088832, 0.05306, 0.051831, 0.021381, 0.037156, 0.066181, 0.079919, 0.059222, 0.03976, 0.036378, 0.045352, 0.041405, 0.051831, 0.054297, 0.048328, 0.094817, 0.109221, 0.090864, 0.15008, 0.127496, 0.132295, 0.111485, 0.106997, 0.122885, 0.225814, 0.122885, 0.147574, 0.111485, 0.155435, 0.216401, 0.225814, 0.164327, 0.264545, 0.257454, 0.15008, 0.085092, 0.079919, 0.139895, 0.179055, 0.11371, 0.122885, 0.056825, 0.06184, 0.06312, 0.056825, 0.043307, 0.051831, 0.050641, 0.050641, 0.032677, 0.035586, 0.032677, 0.050641, 0.028695, 0.058088, 0.083462, 0.142424, 0.139895, 0.079919, 0.043307, 0.0704, 0.036378, 0.054297, 0.027463, 0.048328, 0.048328, 0.033407, 0.038858, 0.020876, 0.043307, 0.058088, 0.043307, 0.034068, 0.034884, 0.06184, 0.030611, 0.037156, 0.030003, 0.018415, 0.018787, 0.017447, 0.013821, 0.013821, 0.016257, 0.030003, 0.030003, 0.028695, 0.033407, 0.051831, 0.079919, 0.0704, 0.073402, 0.090864, 0.06184, 0.064632, 0.064632, 0.092881, 0.096677, 0.129801, 0.173081, 0.268042, 0.370445, 0.418646, 0.440853, 0.352862, 0.247041, 0.25406, 0.219301, 0.222385, 0.142424, 0.10481, 0.102787, 0.096677, 0.05306, 0.06312, 0.06184, 0.044297, 0.031287, 0.030003, 0.015694, 0.019401, 0.0198, 0.014783, 0.014783, 0.021381, 0.020522, 0.018106, 0.011106, 0.008156, 0.010221, 0.017138, 0.030003, 0.023534, 0.023087, 0.022306, 0.041405, 0.042364, 0.055536, 0.055536, 0.030611, 0.056825, 0.043307, 0.03976, 0.026338, 0.026338, 0.018106, 0.017138, 0.034068, 0.033407, 0.074921, 0.078022, 0.038042, 0.020876, 0.015694, 0.009483, 0.015694, 0.013016, 0.014586, 0.013821, 0.013437, 0.017447, 0.013821, 0.013437, 0.010509, 0.015078, 0.010672, 0.012727, 0.020876, 0.013821, 0.022667], '')</t>
  </si>
  <si>
    <t>UPI000173054C status=activ</t>
  </si>
  <si>
    <t>([0.038858, 0.041405, 0.024826, 0.038858, 0.050641, 0.069024, 0.081712, 0.111485, 0.074921, 0.050641, 0.036378, 0.045352, 0.040537, 0.038858, 0.078022, 0.071867, 0.076542, 0.058088, 0.041405, 0.058088, 0.066181, 0.086953, 0.118441, 0.100716, 0.116183, 0.098513, 0.102787, 0.069024, 0.030611, 0.054297, 0.102787, 0.194234, 0.216401, 0.142424, 0.229226, 0.120615, 0.0704, 0.034884, 0.079919, 0.058088, 0.059222, 0.098513, 0.054297, 0.054297, 0.066181, 0.044297, 0.055536, 0.026892, 0.044297, 0.046336, 0.047319, 0.041405, 0.042364, 0.021816, 0.038858, 0.022667, 0.047319, 0.094817, 0.100716, 0.06312, 0.11371, 0.111485, 0.122885, 0.182256, 0.116183, 0.10481, 0.078022, 0.051831, 0.111485, 0.056825, 0.106997, 0.096677, 0.100716, 0.083462, 0.088832, 0.05306, 0.074921, 0.0704, 0.067594, 0.058088, 0.085092, 0.076542, 0.06312, 0.064632, 0.0704, 0.064632, 0.074921, 0.081712, 0.120615, 0.0704, 0.088832, 0.098513, 0.111485, 0.116183, 0.078022, 0.086953, 0.142424, 0.161087, 0.167087, 0.088832, 0.173081, 0.18812, 0.167087, 0.185198, 0.118441, 0.064632, 0.066181, 0.096677, 0.142424, 0.076542, 0.129801, 0.158265, 0.086953, 0.055536, 0.056825, 0.051831, 0.081712, 0.083462, 0.094817, 0.056825, 0.106997, 0.060549, 0.056825, 0.067594, 0.037156, 0.064632, 0.142424, 0.144935, 0.088832, 0.094817, 0.170161, 0.144935, 0.173081, 0.288399, 0.356642, 0.370445, 0.454136, 0.370445, 0.359901, 0.339168, 0.433034, 0.433034, 0.497853, 0.494003, 0.433034, 0.509769, 0.494003, 0.444081, 0.525368, 0.63748, 0.604312, 0.570702, 0.608892, 0.575842, 0.575842, 0.497853, 0.476583, 0.444081, 0.534167, 0.58069, 0.59508, 0.490133, 0.414856, 0.447574, 0.450668, 0.534167, 0.538167, 0.553315, 0.486429, 0.41194, 0.356642, 0.380708, 0.398279, 0.321458, 0.332115, 0.308712, 0.366687, 0.356642, 0.380708, 0.390993, 0.271506, 0.281712, 0.278302, 0.359901, 0.339168, 0.271506, 0.17593, 0.116183, 0.111485, 0.111485, 0.17593, 0.229226, 0.229226, 0.225814, 0.209395, 0.21291, 0.25406, 0.264545, 0.284882, 0.216401, 0.18812, 0.247041, 0.161087, 0.243554, 0.243554, 0.225814, 0.281712, 0.374039, 0.468512, 0.454136, 0.461924, 0.42561, 0.450668, 0.377384, 0.36309, 0.472492, 0.401658, 0.349426, 0.342579, 0.318242, 0.370445, 0.398279, 0.4292, 0.521092, 0.490133, 0.494003, 0.529623, 0.476583, 0.401658, 0.41194, 0.366687, 0.41194, 0.444081, 0.408655, 0.465241, 0.486429, 0.480142, 0.562014, 0.626927, 0.648219, 0.58069, 0.604312, 0.521092, 0.447574, 0.356642, 0.380708, 0.349426, 0.25406, 0.247041, 0.31487, 0.31487, 0.30533, 0.321458, 0.321458, 0.339168, 0.339168, 0.335645, 0.31487, 0.321458, 0.298791, 0.222385, 0.291804, 0.203355, 0.18812, 0.239899, 0.295083, 0.281712, 0.225814, 0.324872, 0.390993, 0.398279, 0.387226, 0.40511, 0.346032, 0.335645, 0.346032, 0.308712, 0.318242, 0.342579, 0.311707, 0.311707, 0.31487, 0.318242, 0.414856, 0.483068, 0.422041, 0.458154, 0.387226, 0.454136, 0.422041, 0.418646, 0.40511, 0.31487, 0.377384, 0.433034, 0.377384, 0.377384, 0.374039, 0.298791, 0.232838, 0.268042, 0.200174, 0.295083, 0.291804, 0.268042, 0.271506, 0.342579, 0.342579, 0.433034, 0.440853, 0.454136, 0.454136, 0.384043, 0.398279, 0.398279, 0.418646, 0.486429, 0.490133, 0.553315, 0.632174, 0.608892, 0.604312, 0.671169, 0.618285, 0.521092, 0.521092, 0.534167, 0.454136, 0.433034, 0.408655, 0.408655, 0.359901, 0.377384, 0.461924, 0.545602, 0.521092, 0.51388, 0.440853, 0.433034, 0.444081, 0.390993, 0.480142, 0.447574, 0.394753, 0.40511, 0.468512, 0.418646, 0.41194, 0.494003, 0.505461, 0.41194, 0.414856, 0.450668, 0.450668, 0.447574, 0.447574, 0.4292, 0.458154, 0.450668, 0.377384, 0.374039, 0.36309, 0.324872, 0.36309, 0.414856, 0.408655, 0.352862, 0.433034, 0.440853, 0.359901, 0.352862, 0.444081, 0.458154, 0.472492, 0.468512, 0.436924, 0.458154, 0.494003, 0.490133, 0.570702, 0.570702, 0.490133, 0.505461, 0.525368, 0.42561, 0.444081, 0.461924, 0.505461, 0.525368, 0.525368, 0.525368, 0.509769, 0.521092, 0.440853, 0.461924, 0.4292, 0.384043, 0.377384, 0.288399, 0.275179, 0.200174, 0.275179, 0.335645, 0.328603, 0.349426, 0.458154, 0.387226, 0.349426, 0.380708, 0.380708, 0.36309, 0.401658, 0.398279, 0.401658, 0.447574, 0.377384, 0.401658, 0.450668, 0.436924, 0.51388, 0.4292, 0.525368, 0.436924, 0.450668, 0.51388, 0.534167, 0.517562, 0.59917, 0.632174, 0.622677, 0.58069, 0.494003, 0.444081, 0.40511, 0.31487, 0.349426, 0.422041, 0.433034, 0.387226, 0.418646, 0.40511, 0.461924, 0.4292, 0.494003, 0.458154, 0.440853, 0.370445, 0.311707, 0.268042, 0.219301], '')</t>
  </si>
  <si>
    <t>[145, 148, 149, 150, 151, 152, 153, 154, 158, 159, 160, 165, 166, 167, 223, 226, 237, 238, 239, 240, 241, 242, 318, 319, 320, 321, 322, 323, 324, 325, 326, 334, 335, 336, 349, 379, 380, 382, 383, 387, 388, 389, 390, 391, 392, 419, 421, 424, 425, 426, 427, 428, 429, 430]</t>
  </si>
  <si>
    <t>UPI000173054F status=activ</t>
  </si>
  <si>
    <t>([0.142424, 0.185198, 0.229226, 0.222385, 0.155435, 0.194234, 0.232838, 0.25406, 0.288399, 0.311707, 0.247041, 0.281712, 0.288399, 0.209395, 0.196879, 0.278302, 0.380708, 0.318242, 0.219301, 0.15008, 0.10481, 0.10481, 0.060549, 0.06312, 0.076542, 0.10481, 0.064632, 0.035586, 0.038042, 0.036378, 0.037156, 0.06312, 0.060549, 0.058088, 0.106997, 0.161087, 0.137348, 0.10481, 0.127496, 0.179055, 0.17593, 0.229226, 0.232838, 0.332115, 0.328603, 0.321458, 0.356642, 0.401658, 0.505461, 0.505461, 0.440853, 0.356642, 0.332115, 0.335645, 0.339168, 0.328603, 0.328603, 0.366687, 0.36309, 0.408655, 0.418646, 0.490133, 0.472492, 0.56648, 0.529623, 0.505461, 0.494003, 0.465241, 0.494003, 0.440853], '')</t>
  </si>
  <si>
    <t>[48, 49, 63, 64, 65]</t>
  </si>
  <si>
    <t>UPI0001730550 status=activ</t>
  </si>
  <si>
    <t>([0.295083, 0.352862, 0.390993, 0.308712, 0.239899, 0.182256, 0.137348, 0.182256, 0.170161, 0.196879, 0.134866, 0.161087, 0.182256, 0.225814, 0.194234, 0.132295, 0.134866, 0.142424, 0.144935, 0.144935, 0.083462, 0.10481, 0.11371, 0.118441, 0.100716, 0.098513, 0.167087, 0.229226, 0.147574, 0.179055, 0.200174, 0.328603, 0.346032, 0.321458, 0.311707, 0.366687, 0.42561, 0.398279, 0.490133, 0.480142, 0.384043, 0.472492, 0.472492, 0.472492, 0.346032, 0.476583, 0.494003, 0.352862, 0.356642, 0.458154, 0.472492, 0.447574, 0.422041, 0.30533, 0.324872, 0.339168, 0.229226, 0.161087, 0.161087, 0.147574, 0.096677, 0.161087, 0.158265, 0.173081, 0.134866, 0.170161, 0.081712, 0.074921, 0.142424, 0.139895, 0.122885, 0.127496, 0.134866, 0.142424, 0.206376, 0.206376, 0.161087, 0.278302, 0.25031, 0.275179, 0.25406, 0.291804, 0.271506, 0.257454, 0.295083, 0.295083, 0.352862, 0.458154, 0.541878, 0.521092, 0.505461, 0.483068, 0.4292, 0.374039], '')</t>
  </si>
  <si>
    <t>[88, 89, 90]</t>
  </si>
  <si>
    <t>UPI0001730552 status=activ</t>
  </si>
  <si>
    <t>([0.25031, 0.288399, 0.346032, 0.229226, 0.21291, 0.137348, 0.067594, 0.094817, 0.047319, 0.066181, 0.081712, 0.111485, 0.111485, 0.094817, 0.088832, 0.092881, 0.088832, 0.083462, 0.033407, 0.034884, 0.033407, 0.027463, 0.016021, 0.008525, 0.008409, 0.008276, 0.008002, 0.012727, 0.011669, 0.023087, 0.020876, 0.012491, 0.008895, 0.013265, 0.019109, 0.019401, 0.011669, 0.010926, 0.00777, 0.008723, 0.009483, 0.006533, 0.007091, 0.010372, 0.016021, 0.016021, 0.011903, 0.01204, 0.013437, 0.008276, 0.006039, 0.006701, 0.008276, 0.01078, 0.009483, 0.008002, 0.008075, 0.009977, 0.009977, 0.010372, 0.00962, 0.008804, 0.013821, 0.018415, 0.009865, 0.01204, 0.021381, 0.03976, 0.086953, 0.06312, 0.076542, 0.147574, 0.071867, 0.096677, 0.102787, 0.073402, 0.096677, 0.10481, 0.144935, 0.086953, 0.120615, 0.225814, 0.243554, 0.164327, 0.142424, 0.247041, 0.206376, 0.122885, 0.118441, 0.118441, 0.161087, 0.164327, 0.073402, 0.10481, 0.10481, 0.059222, 0.109221, 0.118441, 0.102787, 0.098513, 0.096677, 0.069024, 0.066181, 0.06312, 0.116183, 0.116183, 0.076542, 0.055536, 0.06184, 0.06312, 0.041405, 0.035586, 0.034884, 0.081712, 0.056825, 0.029376, 0.029376, 0.022667, 0.025316, 0.015694, 0.010221, 0.016021, 0.016021, 0.010509, 0.010509, 0.007259, 0.009977, 0.009483, 0.009294, 0.009096, 0.009294, 0.011518, 0.01204, 0.020876, 0.011903, 0.019109, 0.035586, 0.064632, 0.060549, 0.038042, 0.0704, 0.11371, 0.066181, 0.067594, 0.11371, 0.106997, 0.206376, 0.203355, 0.206376, 0.301917, 0.380708, 0.398279, 0.387226, 0.380708, 0.366687, 0.380708, 0.384043, 0.278302, 0.278302, 0.346032, 0.398279, 0.308712, 0.308712, 0.31487, 0.398279, 0.401658, 0.31487, 0.291804, 0.278302, 0.268042, 0.18812, 0.161087, 0.090864, 0.085092, 0.094817, 0.096677, 0.15284, 0.170161, 0.275179, 0.18812, 0.185198, 0.147574, 0.15008, 0.147574, 0.147574, 0.129801, 0.129801, 0.196879, 0.222385, 0.127496, 0.170161, 0.182256, 0.206376, 0.308712, 0.324872, 0.31487, 0.229226, 0.158265, 0.164327, 0.15008, 0.15008, 0.139895, 0.194234, 0.284882, 0.278302, 0.356642, 0.308712, 0.275179, 0.25031, 0.191378, 0.288399, 0.308712, 0.374039, 0.356642, 0.298791, 0.239899, 0.191378, 0.30533], '')</t>
  </si>
  <si>
    <t>UPI0001730554 status=activ</t>
  </si>
  <si>
    <t>([0.003276, 0.004358, 0.003246, 0.004431, 0.003014, 0.003821, 0.003461, 0.0028, 0.002366, 0.001743, 0.00152, 0.001906, 0.002761, 0.001872, 0.001288, 0.001687, 0.002529, 0.002529, 0.002688, 0.003478, 0.004483, 0.00515, 0.00543, 0.004921, 0.004775, 0.00515, 0.005223, 0.004611, 0.004483, 0.005623, 0.009401, 0.009401, 0.010131, 0.006039, 0.005992, 0.009096, 0.006078, 0.003864, 0.004577, 0.003109, 0.002155, 0.001906, 0.001872, 0.001906, 0.002155, 0.002117, 0.003053, 0.002014, 0.003079, 0.004646, 0.003701, 0.002482, 0.003671, 0.003341, 0.003555, 0.003555, 0.003014, 0.004315, 0.007315, 0.008895, 0.009015, 0.009187, 0.006374, 0.004414, 0.003053, 0.003014, 0.003177, 0.003366, 0.004736, 0.003607, 0.00243, 0.003607, 0.004976, 0.003804, 0.003821, 0.00389, 0.00389, 0.003212, 0.002014, 0.001211, 0.000721, 0.001232, 0.002014, 0.002366, 0.003298, 0.004611, 0.006619, 0.006482, 0.004388, 0.004513, 0.004513, 0.006421, 0.004358, 0.004414, 0.00407, 0.002581, 0.002606, 0.002623, 0.004208, 0.004513, 0.004921, 0.005011, 0.00389, 0.002482, 0.002623, 0.002705, 0.002688, 0.002057, 0.001383, 0.001391, 0.001374, 0.002035, 0.002117, 0.002057, 0.002014, 0.002976, 0.002976, 0.004315, 0.004247, 0.003014, 0.003701, 0.003341, 0.003607, 0.003298, 0.00407, 0.003212, 0.002155, 0.002211, 0.002194, 0.00316, 0.004247, 0.004513, 0.00283, 0.001722, 0.002606, 0.001778, 0.001748, 0.002727, 0.001748, 0.002327, 0.002057, 0.002529, 0.003821, 0.004358, 0.004388, 0.003804, 0.004736, 0.004646, 0.004646, 0.004388, 0.004358, 0.003864, 0.002529, 0.002435, 0.002662, 0.001778, 0.002662, 0.002688, 0.002727, 0.002688, 0.003212, 0.004736, 0.004611, 0.004646, 0.003804, 0.005378, 0.007091, 0.005223, 0.005503, 0.003864, 0.005734, 0.003997, 0.003298, 0.00316, 0.003298, 0.003804, 0.005932, 0.004431, 0.003821, 0.002555, 0.002688, 0.001808, 0.001808, 0.001692, 0.001687, 0.002503, 0.001687, 0.001155, 0.002138, 0.002155, 0.003079, 0.00292, 0.002688, 0.002705, 0.004247, 0.006245, 0.008723, 0.008156, 0.007555, 0.009015, 0.009401, 0.010372, 0.010372, 0.008525, 0.008723, 0.005799, 0.005799, 0.006374, 0.006482, 0.005872, 0.007259, 0.005086, 0.005086, 0.005623, 0.008075, 0.006194, 0.004431, 0.00283, 0.001936, 0.00246, 0.002435, 0.003461, 0.003298, 0.003366, 0.004161, 0.003053, 0.003298, 0.002529, 0.00225, 0.003109, 0.002276, 0.001748, 0.002581, 0.001808, 0.001872, 0.002078, 0.002761, 0.003053, 0.00316, 0.003177, 0.003212, 0.002336, 0.002014, 0.002727, 0.002727, 0.001906, 0.001936, 0.002512, 0.003512, 0.00515, 0.003671, 0.004976, 0.007031, 0.007555, 0.012491, 0.01204, 0.006795, 0.006421, 0.006039, 0.006039, 0.009483, 0.007259, 0.007031, 0.006482, 0.005734, 0.006142, 0.005249, 0.005623, 0.004135, 0.003014, 0.002211, 0.003405, 0.003405, 0.002976, 0.001743, 0.001623, 0.001687, 0.001872, 0.001855, 0.002662, 0.003757, 0.003478, 0.004921, 0.006194, 0.007877, 0.009728, 0.009096, 0.017447, 0.015694, 0.032677, 0.025762, 0.060549, 0.051831, 0.027463, 0.037156, 0.088832, 0.090864, 0.086953, 0.155435, 0.167087, 0.179055, 0.137348, 0.132295, 0.144935, 0.161087, 0.139895, 0.10481, 0.179055, 0.15008, 0.257454, 0.203355, 0.36309, 0.298791, 0.264545], '')</t>
  </si>
  <si>
    <t>UPI0001730555 status=activ</t>
  </si>
  <si>
    <t>([0.225814, 0.209395, 0.26085, 0.164327, 0.239899, 0.298791, 0.339168, 0.356642, 0.271506, 0.291804, 0.332115, 0.366687, 0.387226, 0.332115, 0.433034, 0.401658, 0.321458, 0.332115, 0.328603, 0.21291, 0.120615, 0.15284, 0.196879, 0.120615, 0.206376, 0.194234, 0.106997, 0.049374, 0.031287, 0.060549, 0.034068, 0.031287, 0.037156, 0.020165, 0.014783, 0.014586, 0.025762, 0.022667, 0.017447, 0.029376, 0.058088, 0.111485, 0.111485, 0.056825, 0.085092, 0.079919, 0.03976, 0.074921, 0.158265, 0.142424, 0.132295, 0.206376, 0.203355, 0.094817, 0.161087, 0.25031, 0.155435, 0.155435, 0.26085, 0.291804, 0.291804, 0.291804, 0.239899, 0.142424, 0.225814, 0.225814, 0.209395, 0.298791, 0.291804, 0.243554, 0.359901, 0.278302, 0.25406, 0.147574, 0.257454, 0.182256, 0.194234, 0.295083, 0.308712, 0.216401, 0.236433, 0.225814, 0.164327, 0.120615, 0.209395, 0.206376, 0.236433, 0.161087, 0.167087, 0.10481, 0.129801, 0.139895, 0.222385, 0.164327, 0.271506, 0.264545, 0.25406, 0.167087, 0.158265, 0.094817, 0.10481, 0.048328, 0.046336, 0.037156, 0.03976, 0.019109, 0.01204, 0.011669, 0.011518, 0.008624, 0.013016, 0.013613, 0.007495, 0.007177, 0.009977, 0.00962, 0.009401, 0.011669, 0.017138, 0.017447, 0.017138, 0.027463, 0.026892, 0.028107, 0.0704, 0.067594, 0.073402, 0.073402, 0.044297, 0.081712, 0.129801, 0.122885, 0.066181, 0.132295, 0.144935, 0.144935, 0.158265, 0.161087, 0.120615, 0.132295, 0.158265, 0.209395, 0.125101, 0.239899, 0.268042, 0.15284, 0.155435, 0.247041, 0.247041, 0.332115, 0.346032, 0.349426, 0.257454, 0.346032, 0.311707, 0.328603, 0.328603, 0.25031, 0.257454, 0.346032, 0.236433, 0.219301, 0.164327, 0.26085, 0.164327, 0.085092, 0.155435, 0.236433, 0.247041, 0.328603, 0.243554, 0.196879, 0.21291, 0.339168, 0.236433, 0.17593, 0.158265, 0.132295, 0.200174, 0.196879, 0.200174, 0.311707, 0.191378, 0.301917, 0.18812, 0.284882, 0.288399, 0.281712, 0.301917, 0.295083, 0.206376, 0.30533, 0.243554, 0.122885, 0.081712, 0.161087, 0.271506, 0.239899, 0.291804, 0.30533, 0.30533, 0.21291, 0.170161, 0.271506, 0.161087, 0.257454, 0.243554, 0.222385, 0.137348, 0.134866, 0.129801, 0.225814, 0.144935, 0.229226, 0.349426, 0.30533, 0.301917, 0.278302, 0.229226, 0.225814, 0.182256, 0.118441, 0.116183, 0.127496, 0.106997, 0.116183, 0.116183, 0.120615, 0.139895, 0.203355, 0.194234, 0.18812, 0.170161, 0.222385, 0.194234, 0.170161, 0.247041, 0.164327, 0.18812, 0.271506, 0.170161, 0.10481, 0.185198, 0.243554, 0.25406, 0.284882, 0.356642, 0.281712, 0.298791, 0.384043, 0.311707, 0.196879, 0.18812, 0.120615, 0.085092, 0.060549, 0.073402, 0.081712, 0.142424, 0.074921, 0.0704, 0.122885, 0.216401, 0.191378, 0.239899, 0.264545, 0.170161, 0.118441, 0.109221, 0.056825, 0.059222, 0.111485, 0.132295, 0.132295, 0.229226, 0.200174, 0.21291, 0.196879, 0.18812, 0.167087, 0.170161, 0.18812, 0.125101, 0.074921, 0.074921, 0.060549, 0.031287, 0.055536, 0.092881, 0.144935, 0.236433, 0.236433, 0.142424, 0.229226, 0.216401, 0.185198, 0.21291, 0.288399, 0.30533, 0.17593, 0.194234, 0.281712, 0.257454, 0.206376, 0.301917, 0.278302, 0.209395, 0.219301, 0.239899, 0.247041, 0.25031, 0.232838, 0.243554, 0.318242, 0.30533, 0.346032, 0.394753, 0.387226, 0.346032, 0.377384, 0.497853, 0.483068, 0.480142, 0.394753, 0.458154, 0.436924, 0.472492, 0.465241, 0.450668, 0.433034, 0.342579, 0.356642, 0.278302, 0.26085, 0.288399, 0.196879, 0.116183, 0.102787, 0.142424, 0.18812, 0.094817, 0.106997, 0.050641, 0.055536, 0.090864, 0.139895, 0.079919, 0.073402, 0.134866, 0.225814, 0.122885, 0.225814, 0.225814, 0.222385, 0.15008, 0.15284, 0.222385, 0.225814, 0.209395, 0.257454, 0.243554, 0.30533, 0.30533, 0.342579, 0.243554, 0.173081, 0.173081, 0.268042, 0.281712, 0.268042, 0.247041, 0.374039, 0.308712, 0.264545, 0.26085, 0.349426, 0.25031, 0.26085, 0.36309, 0.291804, 0.278302, 0.271506, 0.301917, 0.206376, 0.278302, 0.380708, 0.465241, 0.380708, 0.401658, 0.324872, 0.243554, 0.170161, 0.182256, 0.196879, 0.26085, 0.346032, 0.26085, 0.26085, 0.26085, 0.239899, 0.335645, 0.25406, 0.173081, 0.090864, 0.161087, 0.102787, 0.056825, 0.059222, 0.090864, 0.067594, 0.10481, 0.167087, 0.247041, 0.155435, 0.098513, 0.081712, 0.047319, 0.038042, 0.071867, 0.059222, 0.034884, 0.025762, 0.034884, 0.06312, 0.122885, 0.102787, 0.11371, 0.170161, 0.102787, 0.069024, 0.074921, 0.074921, 0.073402, 0.071867, 0.116183, 0.116183, 0.067594, 0.125101, 0.239899, 0.147574, 0.158265, 0.161087, 0.125101, 0.147574, 0.147574, 0.094817, 0.102787, 0.18812, 0.203355, 0.209395, 0.278302, 0.30533, 0.321458, 0.232838, 0.268042, 0.271506, 0.366687, 0.472492, 0.447574, 0.4292, 0.517562, 0.41194, 0.525368, 0.675549, 0.541878, 0.534167, 0.657645, 0.529623, 0.509769, 0.494003, 0.626927, 0.680603, 0.690604, 0.562014, 0.58069, 0.5017, 0.5017, 0.422041, 0.42561, 0.444081, 0.324872, 0.324872, 0.458154, 0.433034, 0.318242, 0.433034, 0.321458, 0.278302, 0.295083, 0.185198, 0.182256, 0.167087, 0.134866, 0.076542, 0.120615, 0.179055, 0.222385, 0.21291, 0.288399, 0.185198, 0.102787, 0.185198, 0.185198, 0.173081, 0.17593, 0.17593, 0.173081, 0.271506, 0.31487, 0.278302, 0.387226, 0.352862, 0.370445, 0.281712, 0.268042, 0.281712, 0.18812, 0.094817, 0.058088, 0.064632, 0.120615, 0.170161, 0.191378, 0.21291, 0.134866, 0.078022, 0.137348, 0.127496, 0.076542, 0.078022, 0.155435, 0.155435, 0.116183, 0.111485, 0.111485, 0.098513, 0.056825, 0.102787, 0.203355, 0.295083, 0.295083, 0.288399, 0.21291, 0.170161, 0.129801, 0.129801, 0.216401, 0.209395, 0.137348, 0.185198, 0.161087, 0.100716, 0.051831, 0.090864, 0.086953, 0.088832, 0.15284, 0.219301, 0.219301, 0.173081, 0.179055, 0.132295, 0.078022, 0.15008, 0.147574, 0.17593, 0.182256, 0.102787, 0.096677, 0.092881, 0.064632, 0.056825, 0.094817, 0.170161, 0.102787, 0.111485, 0.17593, 0.111485, 0.067594, 0.076542, 0.085092, 0.044297, 0.031287, 0.051831, 0.047319, 0.059222, 0.032017, 0.032677, 0.048328, 0.050641, 0.088832, 0.164327, 0.122885, 0.069024, 0.067594, 0.060549, 0.028695, 0.027463, 0.028107, 0.029376, 0.026338, 0.032017, 0.06312, 0.064632, 0.051831, 0.06312, 0.056825, 0.056825, 0.094817, 0.06312, 0.047319, 0.044297, 0.046336, 0.085092, 0.15008, 0.081712, 0.170161, 0.179055, 0.164327, 0.219301, 0.332115, 0.247041, 0.236433, 0.139895, 0.229226, 0.229226, 0.139895, 0.137348, 0.200174, 0.170161, 0.264545, 0.30533, 0.328603, 0.301917, 0.311707, 0.196879, 0.288399, 0.30533, 0.298791, 0.36309, 0.318242, 0.209395, 0.31487, 0.275179, 0.26085, 0.268042, 0.30533, 0.414856, 0.4292, 0.465241, 0.401658, 0.291804, 0.288399, 0.298791, 0.301917, 0.311707, 0.346032, 0.25031, 0.21291, 0.324872, 0.21291, 0.196879, 0.182256, 0.17593, 0.225814, 0.239899, 0.257454, 0.179055, 0.17593, 0.111485, 0.111485, 0.21291, 0.291804, 0.209395, 0.164327, 0.182256, 0.098513, 0.167087, 0.26085, 0.268042, 0.25031, 0.346032, 0.440853, 0.461924, 0.332115, 0.332115, 0.436924, 0.370445, 0.418646, 0.40511, 0.521092, 0.40511, 0.339168, 0.377384, 0.5017, 0.450668, 0.454136, 0.468512, 0.356642, 0.356642, 0.346032, 0.268042, 0.257454, 0.25406, 0.328603, 0.461924, 0.436924, 0.450668, 0.387226, 0.387226, 0.349426, 0.346032, 0.461924, 0.494003, 0.505461, 0.366687, 0.468512, 0.414856, 0.414856, 0.433034, 0.447574, 0.454136, 0.545602, 0.414856, 0.328603, 0.346032, 0.346032, 0.321458, 0.308712, 0.422041, 0.36309, 0.301917, 0.30533, 0.247041, 0.216401, 0.222385, 0.311707, 0.200174, 0.147574, 0.196879, 0.275179, 0.155435, 0.081712, 0.088832, 0.170161, 0.239899, 0.222385, 0.216401, 0.229226, 0.219301, 0.122885, 0.122885, 0.122885, 0.109221, 0.078022, 0.094817, 0.076542, 0.066181, 0.071867, 0.125101, 0.132295, 0.076542, 0.129801, 0.225814, 0.206376, 0.182256, 0.182256, 0.147574, 0.090864, 0.100716, 0.060549, 0.122885, 0.170161, 0.185198, 0.18812, 0.25031, 0.167087, 0.155435, 0.109221, 0.173081, 0.106997, 0.125101, 0.209395, 0.196879, 0.111485, 0.125101, 0.147574, 0.085092, 0.090864, 0.083462, 0.083462, 0.137348, 0.06312, 0.081712, 0.122885, 0.127496, 0.088832, 0.086953, 0.109221, 0.179055, 0.111485, 0.111485, 0.109221, 0.100716, 0.098513, 0.111485, 0.081712, 0.040537, 0.046336, 0.051831, 0.096677, 0.081712, 0.046336, 0.046336, 0.046336, 0.047319, 0.047319, 0.045352, 0.085092, 0.078022, 0.038858, 0.071867, 0.122885, 0.06312, 0.067594, 0.085092, 0.137348, 0.096677, 0.18812, 0.284882, 0.200174, 0.196879, 0.129801, 0.11371, 0.216401, 0.209395, 0.21291, 0.127496, 0.21291, 0.132295, 0.158265, 0.264545, 0.247041, 0.167087, 0.25406, 0.239899, 0.203355, 0.219301, 0.222385, 0.116183, 0.116183, 0.18812, 0.196879, 0.339168, 0.377384, 0.318242, 0.321458, 0.209395, 0.216401, 0.219301, 0.308712, 0.284882, 0.281712, 0.291804, 0.398279, 0.42561, 0.468512, 0.538167, 0.480142, 0.538167, 0.685117, 0.626927, 0.486429, 0.490133, 0.465241, 0.549308, 0.626927, 0.613573, 0.642678, 0.771762, 0.771762, 0.784345, 0.784345, 0.805026, 0.759478, 0.618285, 0.56648, 0.447574, 0.41194, 0.42561, 0.476583, 0.390993, 0.335645, 0.476583, 0.444081, 0.398279, 0.311707, 0.301917, 0.225814, 0.308712, 0.298791, 0.308712, 0.308712, 0.295083, 0.194234, 0.239899, 0.31487, 0.318242, 0.380708, 0.30533, 0.349426, 0.308712, 0.401658, 0.40511, 0.384043, 0.401658, 0.339168, 0.422041, 0.414856, 0.505461, 0.42561, 0.356642, 0.356642, 0.31487, 0.335645, 0.342579, 0.30533, 0.232838, 0.243554, 0.243554, 0.243554, 0.203355, 0.243554, 0.239899, 0.239899, 0.232838, 0.219301, 0.288399, 0.30533, 0.30533, 0.31487, 0.31487, 0.394753, 0.380708, 0.418646, 0.321458, 0.318242, 0.318242, 0.394753, 0.390993, 0.398279, 0.398279, 0.436924, 0.4292, 0.422041, 0.494003, 0.418646, 0.433034, 0.476583, 0.36309, 0.370445, 0.390993, 0.390993, 0.390993, 0.359901, 0.359901, 0.450668, 0.450668, 0.476583, 0.483068, 0.398279, 0.40511, 0.497853, 0.401658, 0.398279, 0.390993, 0.401658, 0.398279, 0.366687, 0.366687, 0.465241, 0.42561, 0.387226, 0.476583, 0.380708, 0.339168, 0.335645, 0.225814, 0.301917, 0.31487, 0.321458, 0.321458, 0.308712, 0.311707, 0.387226, 0.30533, 0.301917, 0.311707, 0.398279, 0.436924, 0.422041, 0.349426, 0.298791, 0.222385, 0.222385, 0.308712, 0.377384, 0.36309, 0.384043, 0.394753, 0.356642, 0.36309, 0.356642, 0.359901, 0.36309, 0.370445, 0.374039, 0.359901, 0.342579, 0.342579, 0.321458, 0.247041, 0.257454, 0.370445, 0.349426, 0.342579, 0.328603, 0.25406, 0.18812, 0.308712, 0.295083, 0.239899, 0.236433, 0.31487, 0.225814, 0.158265, 0.15008, 0.222385, 0.25406, 0.26085, 0.26085, 0.243554, 0.243554, 0.321458, 0.278302, 0.41194, 0.387226, 0.40511, 0.40511, 0.384043, 0.278302, 0.298791, 0.390993, 0.387226, 0.40511, 0.494003, 0.59014, 0.5017, 0.505461, 0.494003, 0.505461, 0.41194, 0.356642, 0.447574, 0.42561, 0.352862, 0.247041, 0.278302, 0.30533, 0.301917, 0.408655, 0.486429, 0.454136, 0.359901, 0.346032, 0.349426, 0.324872, 0.225814, 0.31487, 0.31487, 0.321458, 0.229226, 0.324872, 0.414856, 0.398279, 0.380708, 0.461924, 0.534167, 0.529623, 0.486429, 0.549308, 0.553315, 0.534167, 0.608892, 0.728858, 0.745909, 0.728858, 0.754692, 0.754692, 0.750527, 0.626927, 0.642678, 0.632174, 0.622677, 0.59917, 0.608892, 0.642678, 0.648219, 0.671169, 0.575842, 0.490133, 0.447574, 0.36309, 0.271506, 0.232838, 0.232838, 0.236433, 0.236433, 0.243554, 0.332115, 0.229226, 0.324872, 0.239899, 0.342579, 0.335645, 0.271506, 0.268042, 0.264545, 0.25406, 0.216401, 0.203355, 0.18812, 0.225814, 0.295083, 0.311707, 0.222385, 0.206376, 0.232838, 0.243554, 0.247041, 0.257454, 0.264545, 0.264545, 0.339168, 0.328603, 0.349426, 0.332115, 0.25406, 0.25406, 0.179055, 0.129801, 0.118441, 0.191378, 0.25406, 0.25406, 0.25406, 0.339168, 0.352862, 0.284882, 0.284882, 0.284882, 0.196879, 0.284882, 0.275179, 0.185198, 0.182256, 0.170161, 0.25031, 0.332115, 0.257454, 0.342579, 0.342579, 0.461924, 0.377384, 0.268042, 0.268042, 0.352862, 0.366687, 0.271506, 0.295083, 0.281712, 0.194234, 0.271506, 0.264545, 0.268042, 0.281712, 0.281712, 0.203355, 0.222385, 0.219301, 0.216401, 0.144935, 0.219301, 0.203355, 0.278302, 0.352862, 0.359901, 0.247041, 0.236433, 0.225814, 0.232838, 0.161087, 0.271506, 0.275179, 0.281712, 0.196879, 0.239899, 0.167087, 0.232838, 0.236433, 0.203355, 0.191378, 0.229226, 0.158265, 0.15284, 0.098513, 0.076542, 0.081712, 0.155435, 0.15008, 0.139895, 0.116183, 0.102787, 0.102787, 0.055536, 0.041405, 0.0704, 0.045352, 0.083462, 0.085092, 0.040537, 0.026892, 0.048328, 0.036378, 0.060549, 0.076542, 0.098513, 0.118441, 0.059222, 0.067594, 0.067594, 0.078022, 0.047319, 0.098513, 0.079919, 0.164327, 0.194234, 0.209395, 0.216401, 0.111485, 0.120615, 0.129801, 0.225814, 0.236433, 0.311707, 0.318242, 0.200174, 0.271506, 0.182256, 0.278302, 0.17593, 0.106997, 0.170161, 0.291804, 0.170161, 0.11371, 0.092881, 0.100716, 0.090864, 0.182256, 0.194234, 0.209395, 0.298791, 0.191378, 0.191378, 0.194234, 0.129801, 0.167087, 0.086953, 0.144935, 0.083462, 0.161087, 0.17593, 0.109221, 0.079919, 0.086953, 0.132295, 0.111485, 0.111485, 0.118441, 0.098513, 0.167087, 0.147574, 0.094817, 0.132295, 0.071867, 0.03976, 0.03976, 0.055536, 0.094817, 0.055536, 0.054297, 0.044297, 0.071867, 0.122885, 0.125101, 0.203355, 0.127496, 0.100716, 0.058088, 0.051831, 0.064632, 0.034884, 0.033407, 0.055536, 0.0704, 0.06312, 0.111485, 0.167087, 0.090864, 0.088832, 0.122885, 0.122885, 0.102787, 0.102787, 0.083462, 0.109221, 0.060549, 0.06312, 0.100716, 0.167087, 0.167087, 0.144935, 0.161087, 0.116183, 0.067594, 0.036378, 0.041405, 0.044297, 0.044297, 0.085092, 0.092881, 0.06312, 0.094817, 0.11371, 0.118441, 0.081712, 0.079919, 0.139895, 0.222385, 0.229226, 0.21291, 0.222385, 0.216401, 0.298791, 0.271506, 0.359901, 0.468512, 0.529623, 0.436924, 0.349426, 0.346032, 0.339168, 0.436924, 0.486429, 0.486429, 0.494003, 0.632174, 0.626927, 0.632174, 0.509769, 0.408655, 0.366687, 0.271506, 0.200174, 0.203355, 0.30533, 0.30533, 0.216401, 0.25406, 0.25406, 0.339168, 0.335645, 0.257454, 0.26085, 0.247041, 0.243554, 0.155435, 0.086953, 0.094817, 0.092881, 0.155435, 0.239899, 0.194234, 0.295083, 0.295083, 0.21291, 0.206376, 0.179055, 0.247041, 0.25031, 0.324872, 0.25406, 0.268042, 0.311707, 0.219301, 0.229226, 0.239899, 0.239899, 0.342579, 0.339168, 0.25406, 0.243554, 0.281712, 0.377384, 0.281712, 0.318242, 0.308712, 0.219301, 0.26085, 0.179055, 0.182256, 0.15284, 0.25031, 0.232838, 0.229226, 0.324872, 0.311707, 0.203355, 0.298791, 0.219301, 0.139895, 0.225814, 0.158265, 0.088832, 0.081712, 0.137348, 0.170161, 0.257454, 0.308712, 0.30533, 0.401658, 0.308712, 0.311707, 0.311707, 0.232838, 0.18812, 0.15284, 0.096677, 0.17593, 0.170161, 0.222385, 0.311707, 0.298791, 0.394753, 0.458154, 0.465241, 0.450668, 0.461924, 0.444081, 0.450668, 0.335645, 0.332115, 0.328603, 0.359901, 0.26085, 0.346032, 0.436924, 0.380708, 0.4292, 0.422041, 0.414856, 0.454136, 0.335645, 0.342579, 0.346032, 0.366687, 0.380708, 0.30533, 0.21291, 0.232838, 0.271506, 0.288399, 0.295083, 0.349426, 0.271506, 0.257454, 0.191378, 0.158265, 0.239899, 0.288399, 0.291804, 0.31487, 0.21291, 0.318242, 0.311707, 0.271506, 0.225814, 0.182256, 0.239899, 0.308712, 0.257454, 0.200174, 0.295083, 0.236433, 0.236433], '')</t>
  </si>
  <si>
    <t>[460, 462, 463, 464, 465, 466, 467, 468, 470, 471, 472, 473, 474, 475, 476, 690, 694, 714, 722, 867, 869, 870, 871, 875, 876, 877, 878, 879, 880, 881, 882, 883, 884, 885, 886, 919, 1056, 1057, 1058, 1060, 1087, 1088, 1090, 1091, 1092, 1093, 1094, 1095, 1096, 1097, 1098, 1099, 1100, 1101, 1102, 1103, 1104, 1105, 1106, 1107, 1108, 1109, 1358, 1367, 1368, 1369, 1370]</t>
  </si>
  <si>
    <t>UPI0001730556 status=activ</t>
  </si>
  <si>
    <t>([0.291804, 0.346032, 0.370445, 0.342579, 0.370445, 0.390993, 0.408655, 0.422041, 0.433034, 0.374039, 0.401658, 0.324872, 0.243554, 0.321458, 0.318242, 0.318242, 0.324872, 0.318242, 0.318242, 0.239899, 0.25406, 0.247041, 0.144935, 0.125101, 0.147574, 0.094817, 0.050641, 0.050641, 0.056825, 0.056825, 0.094817, 0.085092, 0.15284, 0.225814, 0.291804, 0.21291, 0.222385, 0.147574, 0.129801, 0.111485, 0.11371, 0.064632, 0.038042, 0.044297, 0.035586, 0.023534, 0.031287, 0.035586, 0.021816, 0.020165, 0.013437, 0.010926, 0.008525, 0.006567, 0.004899, 0.00359, 0.004689, 0.004835, 0.006795, 0.007495, 0.008723, 0.012491, 0.019401, 0.018787, 0.018415, 0.026892, 0.042364, 0.030003, 0.049374, 0.092881, 0.056825, 0.096677, 0.0704, 0.069024, 0.109221, 0.191378, 0.271506, 0.179055, 0.236433, 0.203355, 0.203355, 0.170161, 0.164327, 0.170161, 0.216401, 0.301917, 0.31487, 0.31487, 0.398279, 0.394753, 0.384043, 0.483068, 0.450668, 0.444081, 0.538167, 0.538167, 0.440853, 0.440853, 0.538167, 0.538167, 0.538167, 0.529623, 0.585406, 0.458154, 0.458154, 0.505461, 0.517562, 0.408655, 0.321458, 0.339168, 0.25406, 0.264545, 0.264545, 0.206376, 0.301917, 0.298791, 0.295083, 0.377384, 0.380708, 0.390993, 0.41194, 0.335645, 0.342579, 0.321458, 0.356642, 0.36309, 0.342579, 0.239899, 0.225814, 0.311707, 0.31487, 0.335645, 0.31487, 0.298791, 0.398279, 0.298791, 0.311707, 0.232838, 0.158265, 0.15284, 0.139895, 0.132295, 0.196879, 0.194234, 0.142424, 0.134866, 0.132295, 0.139895, 0.144935, 0.173081, 0.185198, 0.17593, 0.257454, 0.182256, 0.185198, 0.11371, 0.185198, 0.185198, 0.275179, 0.298791, 0.335645, 0.356642, 0.268042, 0.271506, 0.247041, 0.328603, 0.339168, 0.339168, 0.257454, 0.31487, 0.321458, 0.321458, 0.321458, 0.284882, 0.339168, 0.339168, 0.4292, 0.4292, 0.335645, 0.36309, 0.4292, 0.390993, 0.380708, 0.401658, 0.31487, 0.264545, 0.222385, 0.284882, 0.284882, 0.366687, 0.324872, 0.295083, 0.200174, 0.170161, 0.206376, 0.229226, 0.158265, 0.098513, 0.096677, 0.147574, 0.073402, 0.079919, 0.079919, 0.050641, 0.044297, 0.073402, 0.118441, 0.139895, 0.155435, 0.144935, 0.15008, 0.15008, 0.232838, 0.321458, 0.346032, 0.342579, 0.236433, 0.318242, 0.324872, 0.339168, 0.25031, 0.349426, 0.342579, 0.232838, 0.298791, 0.387226, 0.301917, 0.21291, 0.219301, 0.173081, 0.18812, 0.106997, 0.164327, 0.164327, 0.173081, 0.144935, 0.147574, 0.158265, 0.158265, 0.155435, 0.15284, 0.239899, 0.139895, 0.111485, 0.209395, 0.243554, 0.203355, 0.196879, 0.288399, 0.291804, 0.321458, 0.216401, 0.324872, 0.308712, 0.21291, 0.200174, 0.232838, 0.229226, 0.239899, 0.25406, 0.324872, 0.236433, 0.15284, 0.239899, 0.271506, 0.225814, 0.161087, 0.164327, 0.25406, 0.182256, 0.102787, 0.100716, 0.179055, 0.164327, 0.164327, 0.26085, 0.170161, 0.116183, 0.116183, 0.122885, 0.11371, 0.118441, 0.144935, 0.222385, 0.222385, 0.232838, 0.173081, 0.11371, 0.134866, 0.127496, 0.182256, 0.281712, 0.209395, 0.167087, 0.102787, 0.116183, 0.109221, 0.11371, 0.167087, 0.158265, 0.144935, 0.142424, 0.144935, 0.120615, 0.100716, 0.100716, 0.092881, 0.170161, 0.182256, 0.11371, 0.120615, 0.071867, 0.032677, 0.029376, 0.035586, 0.051831, 0.029376, 0.018106, 0.018106, 0.011518, 0.011106, 0.011342, 0.011518, 0.010926, 0.010221, 0.008409, 0.005932, 0.005992, 0.004646, 0.004513, 0.005872, 0.004431, 0.004431, 0.006374, 0.006374, 0.006374, 0.006988, 0.006988, 0.008525, 0.013016, 0.020165, 0.020876, 0.035586, 0.023534, 0.0198, 0.032677, 0.034068, 0.073402, 0.083462, 0.139895, 0.161087, 0.17593, 0.257454, 0.36309, 0.36309, 0.468512, 0.440853, 0.349426, 0.335645, 0.366687, 0.268042, 0.18812, 0.194234, 0.21291, 0.194234, 0.194234, 0.209395, 0.209395, 0.17593, 0.173081, 0.158265, 0.25031, 0.158265, 0.158265, 0.144935, 0.086953, 0.067594, 0.083462, 0.094817, 0.15284, 0.170161, 0.264545, 0.243554, 0.236433, 0.216401, 0.278302, 0.219301, 0.179055, 0.278302, 0.30533, 0.203355, 0.216401, 0.118441, 0.161087, 0.100716, 0.111485, 0.17593, 0.132295, 0.127496, 0.196879, 0.129801, 0.078022, 0.071867, 0.134866, 0.078022, 0.085092, 0.11371, 0.18812, 0.21291, 0.203355, 0.222385, 0.247041, 0.206376, 0.308712, 0.26085, 0.356642, 0.346032, 0.356642, 0.450668, 0.458154, 0.444081, 0.447574, 0.525368, 0.541878, 0.553315, 0.557691, 0.51388, 0.517562, 0.480142, 0.483068, 0.497853, 0.494003, 0.585406, 0.585406, 0.59917, 0.724957, 0.613573, 0.570702, 0.553315, 0.517562, 0.51388, 0.521092, 0.59014, 0.553315, 0.549308, 0.570702, 0.648219, 0.648219, 0.632174, 0.671169, 0.557691, 0.557691, 0.549308, 0.468512, 0.497853, 0.461924, 0.454136, 0.509769, 0.538167, 0.562014, 0.59917, 0.557691, 0.58069, 0.534167, 0.534167, 0.525368, 0.5017, 0.529623, 0.490133, 0.486429, 0.408655, 0.465241, 0.447574, 0.450668, 0.525368, 0.494003, 0.529623, 0.450668, 0.414856, 0.42561, 0.40511, 0.40511, 0.356642, 0.352862, 0.418646, 0.422041, 0.433034, 0.440853, 0.366687, 0.4292, 0.447574, 0.534167, 0.476583, 0.480142, 0.486429, 0.494003, 0.525368, 0.509769, 0.585406, 0.570702, 0.549308, 0.553315, 0.472492, 0.557691, 0.557691, 0.562014, 0.59014, 0.570702, 0.59014, 0.59014, 0.59014, 0.575842, 0.486429, 0.5017, 0.5017, 0.40511, 0.324872, 0.335645, 0.359901, 0.281712, 0.328603, 0.352862, 0.352862, 0.433034, 0.444081, 0.342579, 0.268042, 0.239899, 0.167087, 0.158265, 0.200174, 0.17593, 0.109221, 0.164327, 0.194234, 0.194234, 0.239899, 0.284882, 0.271506, 0.275179, 0.324872, 0.349426, 0.335645, 0.328603, 0.236433, 0.200174, 0.21291, 0.222385, 0.219301, 0.31487, 0.321458, 0.284882, 0.31487, 0.398279, 0.31487, 0.31487, 0.335645, 0.36309, 0.390993, 0.366687, 0.346032, 0.346032, 0.349426, 0.339168, 0.346032, 0.352862, 0.401658, 0.468512, 0.454136, 0.418646, 0.394753, 0.380708, 0.36309, 0.366687, 0.366687, 0.458154, 0.490133, 0.480142, 0.497853, 0.468512, 0.433034, 0.356642, 0.384043, 0.356642, 0.384043, 0.384043, 0.468512, 0.454136, 0.454136, 0.562014, 0.562014, 0.497853, 0.494003, 0.59014, 0.549308, 0.557691, 0.458154, 0.422041, 0.40511, 0.398279, 0.398279, 0.458154, 0.454136, 0.4292, 0.374039, 0.366687, 0.384043, 0.295083, 0.298791, 0.288399, 0.203355, 0.264545, 0.324872, 0.335645, 0.257454, 0.257454, 0.236433, 0.239899, 0.191378, 0.173081, 0.161087, 0.122885, 0.120615, 0.196879, 0.194234, 0.243554, 0.219301, 0.137348, 0.21291, 0.206376, 0.18812, 0.247041, 0.222385, 0.222385, 0.225814, 0.225814, 0.229226, 0.239899, 0.31487, 0.374039, 0.401658, 0.346032, 0.366687, 0.374039, 0.384043, 0.332115, 0.36309, 0.370445, 0.450668, 0.447574, 0.450668, 0.480142, 0.454136, 0.483068, 0.387226, 0.384043, 0.465241, 0.465241, 0.465241, 0.461924, 0.422041, 0.418646, 0.505461, 0.490133, 0.458154, 0.447574, 0.509769, 0.480142, 0.505461, 0.497853, 0.418646, 0.422041, 0.447574, 0.472492, 0.41194, 0.509769, 0.51388, 0.41194, 0.42561, 0.346032, 0.387226, 0.458154, 0.444081, 0.401658, 0.465241, 0.480142, 0.444081, 0.454136, 0.472492, 0.408655, 0.384043, 0.486429], '')</t>
  </si>
  <si>
    <t>[94, 95, 98, 99, 100, 101, 102, 105, 106, 422, 423, 424, 425, 426, 427, 432, 433, 434, 435, 436, 437, 438, 439, 440, 441, 442, 443, 444, 445, 446, 447, 448, 449, 450, 451, 452, 457, 458, 459, 460, 461, 462, 463, 464, 465, 466, 467, 474, 476, 491, 496, 497, 498, 499, 500, 501, 503, 504, 505, 506, 507, 508, 509, 510, 511, 513, 514, 589, 590, 593, 594, 595, 662, 666, 668, 675, 676]</t>
  </si>
  <si>
    <t>UPI0001730557 status=activ</t>
  </si>
  <si>
    <t>([0.040537, 0.024826, 0.036378, 0.054297, 0.078022, 0.102787, 0.139895, 0.170161, 0.209395, 0.15008, 0.147574, 0.17593, 0.142424, 0.173081, 0.17593, 0.185198, 0.257454, 0.349426, 0.346032, 0.321458, 0.401658, 0.394753, 0.390993, 0.36309, 0.247041, 0.25406, 0.216401, 0.203355, 0.203355, 0.196879, 0.200174, 0.134866, 0.092881, 0.116183, 0.129801, 0.071867, 0.066181, 0.088832, 0.054297, 0.050641, 0.10481, 0.071867, 0.041405, 0.041405, 0.060549, 0.142424, 0.134866, 0.100716, 0.102787, 0.120615, 0.074921, 0.144935, 0.26085, 0.332115, 0.370445, 0.339168, 0.308712, 0.239899, 0.229226, 0.301917, 0.219301, 0.179055, 0.26085, 0.25406, 0.346032, 0.318242, 0.295083, 0.206376, 0.21291, 0.200174, 0.122885, 0.173081, 0.158265, 0.088832, 0.071867, 0.0704, 0.034068, 0.03976, 0.060549, 0.060549, 0.06312, 0.109221, 0.127496, 0.11371, 0.094817, 0.088832, 0.086953, 0.086953, 0.15008, 0.229226, 0.170161, 0.155435, 0.102787, 0.055536, 0.092881, 0.111485, 0.111485, 0.21291, 0.308712, 0.222385, 0.161087, 0.158265, 0.096677, 0.066181, 0.044297, 0.098513, 0.106997, 0.071867, 0.03976, 0.038858, 0.022306, 0.034884, 0.06184, 0.048328, 0.092881, 0.096677, 0.096677, 0.092881, 0.040537, 0.019109, 0.030611, 0.051831, 0.049374, 0.048328, 0.078022, 0.069024, 0.0704, 0.071867, 0.120615, 0.118441, 0.118441, 0.200174, 0.122885, 0.073402, 0.15284, 0.142424, 0.085092, 0.03976, 0.041405, 0.092881, 0.179055, 0.196879, 0.191378, 0.196879, 0.173081, 0.167087, 0.185198, 0.088832, 0.048328, 0.020876, 0.034068, 0.034884, 0.019109, 0.019109, 0.032017, 0.033407, 0.03976, 0.071867, 0.085092, 0.067594, 0.071867, 0.059222, 0.051831, 0.049374, 0.050641, 0.047319, 0.026338, 0.045352, 0.076542, 0.109221, 0.18812, 0.167087, 0.132295, 0.203355, 0.301917, 0.257454, 0.194234, 0.111485], '')</t>
  </si>
  <si>
    <t>UPI000173055A status=activ</t>
  </si>
  <si>
    <t>([0.030003, 0.046336, 0.081712, 0.120615, 0.18812, 0.239899, 0.281712, 0.275179, 0.31487, 0.275179, 0.216401, 0.257454, 0.264545, 0.301917, 0.225814, 0.191378, 0.222385, 0.298791, 0.380708, 0.408655, 0.359901, 0.352862, 0.352862, 0.335645, 0.247041, 0.191378, 0.179055, 0.173081, 0.132295, 0.0704, 0.109221, 0.088832, 0.054297, 0.064632, 0.046336, 0.076542, 0.102787, 0.15284, 0.109221, 0.079919, 0.076542, 0.096677, 0.109221, 0.116183, 0.100716, 0.098513, 0.078022, 0.078022, 0.081712, 0.139895, 0.179055, 0.185198, 0.295083, 0.374039, 0.349426, 0.359901, 0.31487, 0.318242, 0.257454, 0.21291, 0.25406, 0.284882, 0.219301, 0.291804, 0.295083, 0.349426, 0.40511, 0.472492, 0.394753, 0.264545, 0.264545, 0.321458, 0.30533, 0.311707, 0.308712, 0.21291, 0.25406, 0.308712, 0.203355, 0.271506, 0.408655, 0.461924, 0.349426, 0.332115, 0.321458, 0.200174, 0.173081, 0.206376, 0.203355, 0.281712, 0.408655, 0.41194, 0.42561, 0.31487, 0.25031, 0.17593, 0.268042, 0.284882, 0.278302, 0.370445, 0.384043, 0.370445, 0.291804, 0.291804, 0.377384, 0.390993, 0.422041, 0.394753, 0.384043, 0.401658, 0.418646, 0.328603, 0.308712, 0.278302, 0.298791, 0.356642, 0.450668, 0.366687, 0.366687, 0.298791, 0.311707, 0.191378, 0.11371, 0.170161, 0.173081, 0.17593, 0.17593, 0.243554, 0.167087, 0.167087, 0.164327, 0.167087, 0.167087, 0.167087, 0.194234, 0.278302, 0.182256, 0.173081, 0.185198, 0.132295, 0.179055, 0.167087, 0.264545, 0.366687, 0.25031, 0.25406, 0.203355, 0.191378, 0.209395, 0.295083, 0.21291, 0.203355, 0.106997, 0.167087, 0.15008, 0.132295, 0.142424, 0.257454, 0.25031, 0.236433, 0.284882, 0.308712, 0.31487, 0.236433, 0.232838, 0.278302, 0.318242, 0.278302, 0.298791, 0.288399, 0.232838, 0.311707, 0.311707, 0.335645, 0.229226, 0.26085, 0.25406, 0.170161, 0.155435, 0.102787, 0.167087, 0.086953, 0.076542, 0.090864, 0.100716, 0.098513, 0.120615, 0.155435, 0.232838, 0.222385, 0.216401, 0.21291, 0.216401, 0.219301, 0.295083, 0.374039, 0.366687, 0.374039, 0.472492, 0.359901, 0.444081, 0.36309, 0.390993, 0.366687, 0.30533, 0.366687, 0.356642, 0.401658, 0.401658, 0.408655, 0.321458, 0.295083, 0.271506, 0.264545, 0.271506, 0.288399, 0.31487, 0.332115, 0.239899, 0.196879, 0.275179, 0.281712, 0.281712, 0.377384, 0.370445, 0.370445, 0.390993, 0.359901, 0.278302, 0.191378, 0.127496, 0.196879, 0.247041, 0.356642, 0.328603, 0.295083, 0.308712, 0.318242, 0.31487, 0.422041, 0.342579, 0.359901, 0.268042, 0.268042, 0.271506, 0.311707, 0.374039, 0.370445, 0.40511, 0.465241, 0.562014, 0.534167, 0.497853, 0.490133, 0.418646, 0.380708, 0.418646, 0.275179, 0.191378, 0.194234, 0.15008, 0.264545, 0.308712, 0.380708, 0.461924, 0.436924, 0.359901, 0.31487, 0.275179, 0.18812, 0.132295, 0.086953, 0.15008, 0.17593, 0.11371, 0.142424, 0.216401, 0.229226, 0.324872, 0.408655, 0.408655, 0.370445, 0.394753, 0.291804, 0.232838, 0.196879, 0.134866, 0.111485, 0.073402, 0.085092, 0.137348, 0.219301, 0.298791, 0.308712, 0.229226, 0.311707, 0.359901, 0.25406, 0.222385, 0.206376, 0.222385, 0.203355, 0.281712, 0.281712, 0.271506, 0.275179, 0.275179, 0.324872, 0.465241, 0.461924, 0.436924, 0.332115, 0.288399, 0.284882, 0.281712, 0.377384, 0.374039, 0.271506, 0.366687, 0.346032, 0.275179, 0.25406, 0.185198, 0.182256, 0.129801, 0.194234, 0.161087, 0.18812, 0.21291, 0.21291, 0.298791, 0.324872, 0.352862, 0.311707, 0.321458, 0.298791, 0.278302, 0.18812, 0.271506, 0.200174, 0.15008, 0.179055, 0.191378, 0.268042, 0.232838, 0.229226, 0.229226, 0.264545, 0.17593, 0.17593, 0.158265, 0.085092, 0.055536, 0.073402, 0.109221, 0.081712, 0.092881, 0.102787, 0.139895, 0.144935, 0.194234, 0.288399, 0.321458, 0.239899, 0.239899, 0.200174, 0.239899, 0.170161, 0.25406, 0.332115, 0.349426, 0.30533, 0.414856, 0.394753, 0.433034, 0.454136, 0.414856, 0.298791, 0.295083, 0.239899, 0.225814, 0.247041, 0.17593, 0.142424, 0.219301, 0.219301, 0.30533, 0.324872, 0.398279, 0.408655, 0.42561, 0.41194, 0.436924, 0.42561, 0.534167, 0.433034, 0.422041, 0.401658, 0.497853, 0.483068, 0.58069, 0.476583, 0.486429, 0.483068, 0.562014, 0.545602, 0.450668, 0.332115, 0.308712, 0.225814, 0.196879, 0.18812, 0.182256, 0.120615, 0.120615, 0.127496, 0.170161, 0.102787, 0.167087, 0.120615, 0.116183, 0.076542, 0.081712, 0.071867, 0.122885, 0.132295, 0.129801, 0.194234, 0.324872, 0.216401, 0.30533, 0.236433, 0.236433, 0.209395, 0.295083, 0.229226, 0.134866, 0.158265, 0.155435, 0.155435, 0.155435, 0.170161, 0.229226, 0.247041, 0.185198, 0.144935, 0.116183, 0.096677, 0.060549, 0.055536, 0.11371, 0.116183, 0.10481, 0.109221, 0.142424, 0.137348, 0.191378, 0.200174, 0.132295, 0.134866, 0.158265, 0.229226, 0.196879, 0.129801, 0.158265, 0.247041, 0.182256, 0.222385, 0.173081, 0.222385, 0.134866, 0.085092, 0.098513, 0.129801, 0.129801, 0.100716, 0.109221, 0.102787, 0.161087, 0.271506, 0.352862, 0.324872, 0.236433, 0.281712, 0.335645, 0.335645, 0.321458, 0.390993, 0.295083, 0.291804, 0.288399, 0.387226, 0.370445, 0.346032, 0.349426, 0.349426, 0.377384, 0.268042, 0.288399, 0.219301, 0.125101, 0.076542, 0.078022, 0.137348, 0.122885, 0.15284, 0.194234, 0.17593, 0.232838, 0.311707, 0.332115, 0.356642, 0.236433, 0.318242, 0.321458, 0.271506, 0.281712, 0.200174, 0.268042, 0.25406, 0.232838, 0.349426, 0.440853, 0.422041, 0.324872, 0.26085, 0.170161, 0.15284, 0.170161, 0.139895, 0.142424, 0.127496, 0.142424, 0.203355, 0.203355, 0.196879, 0.179055, 0.179055, 0.173081, 0.200174, 0.203355, 0.284882, 0.247041, 0.257454, 0.229226, 0.332115, 0.370445, 0.458154, 0.472492, 0.370445, 0.387226, 0.380708, 0.490133, 0.494003, 0.444081, 0.36309, 0.324872, 0.42561, 0.324872, 0.387226, 0.390993, 0.370445, 0.356642, 0.339168, 0.295083, 0.30533, 0.25031, 0.257454, 0.219301, 0.158265, 0.247041], '')</t>
  </si>
  <si>
    <t>[250, 251, 394, 400, 404, 405]</t>
  </si>
  <si>
    <t>UPI000173055B status=activ</t>
  </si>
  <si>
    <t>([0.203355, 0.264545, 0.295083, 0.342579, 0.268042, 0.30533, 0.219301, 0.18812, 0.147574, 0.167087, 0.167087, 0.196879, 0.236433, 0.236433, 0.332115, 0.328603, 0.247041, 0.247041, 0.26085, 0.243554, 0.288399, 0.203355, 0.134866, 0.134866, 0.106997, 0.158265, 0.129801, 0.203355, 0.229226, 0.243554, 0.26085, 0.284882, 0.21291, 0.21291, 0.216401, 0.15284, 0.229226, 0.298791, 0.380708, 0.366687, 0.366687, 0.36309, 0.447574, 0.490133, 0.5017, 0.454136, 0.468512, 0.509769, 0.433034, 0.465241, 0.494003, 0.476583, 0.494003, 0.58069, 0.557691, 0.608892, 0.585406, 0.465241, 0.483068, 0.394753, 0.390993, 0.366687, 0.328603, 0.328603, 0.370445, 0.377384, 0.377384, 0.291804, 0.281712, 0.349426, 0.346032, 0.387226, 0.298791, 0.216401, 0.194234, 0.194234, 0.17593, 0.21291, 0.301917, 0.298791, 0.384043, 0.384043, 0.408655, 0.36309, 0.36309, 0.346032, 0.281712, 0.349426, 0.436924, 0.454136, 0.454136, 0.454136, 0.440853, 0.541878, 0.63748, 0.575842, 0.575842, 0.570702, 0.521092, 0.525368, 0.458154, 0.458154, 0.40511, 0.390993, 0.458154, 0.42561, 0.408655, 0.465241, 0.450668, 0.408655, 0.359901, 0.335645, 0.301917], '')</t>
  </si>
  <si>
    <t>[44, 47, 53, 54, 55, 56, 93, 94, 95, 96, 97, 98, 99]</t>
  </si>
  <si>
    <t>UPI000173055C status=activ</t>
  </si>
  <si>
    <t>([0.088832, 0.06184, 0.086953, 0.120615, 0.15284, 0.191378, 0.222385, 0.247041, 0.264545, 0.200174, 0.15284, 0.129801, 0.129801, 0.194234, 0.116183, 0.098513, 0.100716, 0.100716, 0.164327, 0.164327, 0.161087, 0.155435, 0.222385, 0.239899, 0.216401, 0.21291, 0.137348, 0.139895, 0.086953, 0.046336, 0.047319, 0.078022, 0.120615, 0.069024, 0.06312, 0.122885, 0.21291, 0.219301, 0.236433, 0.155435, 0.225814, 0.225814, 0.132295, 0.06312, 0.058088, 0.058088, 0.06184, 0.102787, 0.086953, 0.147574, 0.25031, 0.219301, 0.225814, 0.225814, 0.200174, 0.219301, 0.203355, 0.196879, 0.125101, 0.071867, 0.118441, 0.132295, 0.081712, 0.164327, 0.271506, 0.281712, 0.335645, 0.301917, 0.243554, 0.264545, 0.264545, 0.182256, 0.206376, 0.21291, 0.132295, 0.173081, 0.173081, 0.164327, 0.173081, 0.25031, 0.271506, 0.278302, 0.185198, 0.191378, 0.116183, 0.111485, 0.088832, 0.073402, 0.086953, 0.086953, 0.092881, 0.088832, 0.155435, 0.232838, 0.200174, 0.203355, 0.185198, 0.122885, 0.120615, 0.127496, 0.078022, 0.0704, 0.041405, 0.074921, 0.122885, 0.185198, 0.18812, 0.203355, 0.182256, 0.15284, 0.18812, 0.15008, 0.120615, 0.081712, 0.059222, 0.050641, 0.083462, 0.144935], '')</t>
  </si>
  <si>
    <t>UPI000173055D status=activ</t>
  </si>
  <si>
    <t>([0.222385, 0.100716, 0.132295, 0.129801, 0.196879, 0.194234, 0.25031, 0.288399, 0.243554, 0.173081, 0.203355, 0.219301, 0.15008, 0.096677, 0.100716, 0.118441, 0.170161, 0.147574, 0.147574, 0.10481, 0.096677, 0.078022, 0.118441, 0.100716, 0.142424, 0.118441, 0.139895, 0.06312, 0.060549, 0.073402, 0.125101, 0.079919, 0.094817, 0.170161, 0.139895, 0.139895, 0.100716, 0.092881, 0.073402, 0.120615, 0.170161, 0.173081, 0.173081, 0.206376, 0.194234, 0.167087, 0.088832, 0.090864, 0.185198, 0.096677, 0.116183, 0.122885, 0.17593, 0.17593, 0.182256, 0.291804, 0.281712, 0.200174, 0.206376, 0.275179, 0.278302, 0.185198, 0.134866, 0.232838, 0.164327, 0.147574, 0.173081, 0.295083, 0.311707, 0.216401, 0.243554, 0.247041, 0.155435, 0.167087, 0.179055, 0.182256, 0.098513, 0.106997, 0.203355, 0.206376, 0.219301, 0.142424, 0.25406, 0.321458, 0.30533, 0.342579, 0.418646, 0.321458, 0.311707, 0.203355, 0.288399, 0.291804, 0.284882, 0.384043, 0.30533, 0.21291, 0.144935, 0.25031, 0.247041, 0.25406, 0.164327, 0.15008, 0.147574, 0.129801, 0.137348, 0.15008, 0.18812, 0.111485, 0.18812, 0.203355, 0.225814, 0.144935, 0.25031, 0.191378, 0.209395, 0.247041, 0.264545, 0.239899, 0.161087, 0.158265, 0.079919, 0.142424, 0.164327, 0.243554, 0.164327, 0.15284, 0.085092, 0.050641, 0.083462, 0.041405, 0.022306, 0.022306, 0.044297, 0.029376, 0.049374, 0.024826, 0.035586, 0.059222, 0.106997, 0.142424, 0.118441, 0.182256, 0.144935, 0.096677, 0.074921, 0.116183, 0.088832, 0.142424, 0.229226], '')</t>
  </si>
  <si>
    <t>UPI000173055F status=activ</t>
  </si>
  <si>
    <t>([0.074921, 0.044297, 0.047319, 0.025316, 0.015344, 0.020522, 0.027463, 0.028695, 0.03976, 0.03976, 0.054297, 0.047319, 0.046336, 0.046336, 0.028107, 0.051831, 0.069024, 0.073402, 0.073402, 0.094817, 0.15284, 0.164327, 0.161087, 0.216401, 0.328603, 0.356642, 0.390993, 0.324872, 0.356642, 0.349426, 0.318242, 0.225814, 0.301917, 0.301917, 0.328603, 0.339168, 0.288399, 0.275179, 0.173081, 0.170161, 0.191378, 0.132295, 0.071867, 0.122885, 0.102787, 0.094817, 0.15284, 0.076542, 0.078022, 0.047319, 0.049374, 0.083462, 0.137348, 0.142424, 0.120615, 0.098513, 0.090864, 0.059222, 0.030003, 0.036378, 0.060549, 0.060549, 0.056825, 0.064632, 0.069024, 0.03976, 0.03976, 0.03976, 0.073402, 0.106997, 0.182256, 0.139895, 0.132295, 0.139895, 0.142424, 0.17593, 0.11371, 0.15008, 0.26085, 0.291804, 0.352862, 0.352862, 0.25406, 0.342579, 0.346032, 0.328603, 0.414856, 0.339168, 0.359901, 0.275179, 0.291804, 0.281712, 0.295083, 0.206376, 0.191378, 0.11371, 0.073402, 0.122885, 0.144935, 0.132295, 0.191378, 0.209395, 0.219301, 0.308712, 0.219301, 0.206376, 0.139895, 0.078022, 0.125101, 0.116183, 0.200174, 0.200174, 0.125101, 0.173081, 0.179055, 0.116183, 0.18812, 0.25406, 0.185198, 0.200174, 0.206376, 0.222385, 0.173081, 0.120615, 0.118441, 0.125101, 0.200174, 0.291804, 0.328603, 0.332115, 0.257454, 0.158265, 0.10481, 0.096677, 0.050641, 0.049374, 0.100716, 0.059222, 0.058088, 0.092881, 0.051831, 0.051831, 0.056825, 0.078022, 0.096677, 0.10481, 0.15008, 0.096677, 0.086953, 0.137348, 0.139895, 0.125101, 0.118441, 0.102787, 0.173081, 0.239899, 0.332115, 0.335645, 0.41194, 0.422041, 0.394753, 0.384043, 0.380708, 0.366687, 0.275179, 0.278302, 0.194234, 0.206376, 0.275179, 0.275179, 0.191378, 0.209395, 0.264545, 0.324872, 0.41194, 0.414856, 0.414856, 0.308712, 0.284882, 0.284882, 0.298791, 0.243554, 0.339168, 0.332115, 0.332115, 0.328603, 0.328603, 0.328603, 0.31487, 0.31487, 0.31487, 0.31487, 0.298791, 0.243554, 0.288399, 0.284882, 0.291804, 0.318242, 0.414856, 0.339168, 0.247041, 0.155435, 0.236433, 0.247041, 0.247041, 0.239899, 0.324872, 0.275179, 0.346032, 0.346032, 0.281712, 0.311707, 0.384043, 0.387226, 0.444081, 0.4292, 0.436924, 0.349426, 0.335645, 0.30533, 0.30533, 0.324872, 0.408655, 0.398279, 0.321458, 0.321458, 0.295083, 0.268042, 0.332115, 0.31487, 0.288399, 0.339168, 0.271506, 0.239899, 0.17593, 0.179055], '')</t>
  </si>
  <si>
    <t>UPI0001730560 status=activ</t>
  </si>
  <si>
    <t>([0.01204, 0.009187, 0.012727, 0.018106, 0.024826, 0.034884, 0.024393, 0.016528, 0.017797, 0.018415, 0.025762, 0.035586, 0.036378, 0.028695, 0.046336, 0.060549, 0.081712, 0.100716, 0.11371, 0.185198, 0.203355, 0.147574, 0.222385, 0.236433, 0.203355, 0.225814, 0.239899, 0.25031, 0.271506, 0.271506, 0.275179, 0.25406, 0.268042, 0.185198, 0.25406, 0.222385, 0.222385, 0.161087, 0.173081, 0.179055, 0.116183, 0.173081, 0.284882, 0.209395, 0.170161, 0.209395, 0.18812, 0.17593, 0.264545, 0.311707, 0.352862, 0.356642, 0.271506, 0.173081, 0.275179, 0.164327, 0.194234, 0.15008, 0.206376, 0.196879, 0.18812, 0.206376, 0.194234, 0.18812, 0.257454, 0.291804, 0.247041, 0.247041, 0.268042, 0.268042, 0.268042, 0.257454, 0.25406, 0.26085, 0.346032, 0.247041, 0.239899, 0.264545, 0.36309, 0.370445, 0.370445, 0.377384, 0.418646, 0.418646, 0.324872, 0.298791, 0.30533, 0.308712, 0.308712, 0.206376, 0.194234, 0.155435, 0.129801, 0.164327, 0.167087, 0.106997, 0.185198, 0.268042, 0.247041, 0.247041, 0.209395, 0.206376, 0.137348, 0.116183, 0.118441, 0.200174, 0.232838, 0.239899, 0.275179, 0.182256, 0.264545, 0.275179, 0.268042, 0.216401, 0.219301, 0.298791, 0.349426, 0.328603, 0.298791, 0.311707, 0.288399, 0.36309, 0.387226, 0.476583, 0.472492, 0.476583, 0.390993, 0.390993, 0.288399, 0.257454, 0.356642, 0.271506, 0.191378, 0.185198, 0.236433, 0.236433, 0.236433, 0.268042, 0.30533, 0.346032, 0.335645, 0.359901, 0.370445, 0.268042, 0.216401, 0.179055, 0.185198, 0.25031, 0.179055, 0.229226, 0.291804, 0.216401, 0.219301, 0.30533, 0.398279, 0.42561, 0.436924, 0.346032, 0.380708, 0.318242, 0.229226, 0.239899, 0.164327, 0.158265, 0.206376, 0.170161, 0.161087, 0.170161, 0.109221, 0.164327, 0.200174, 0.170161, 0.17593, 0.271506, 0.275179, 0.275179, 0.295083, 0.311707, 0.324872, 0.257454, 0.288399, 0.384043, 0.384043, 0.447574, 0.359901, 0.40511, 0.447574, 0.458154, 0.450668, 0.545602, 0.454136, 0.414856, 0.42561, 0.497853, 0.480142, 0.374039, 0.346032, 0.36309, 0.301917, 0.377384, 0.380708, 0.349426, 0.264545, 0.225814, 0.232838, 0.288399, 0.239899, 0.239899, 0.332115, 0.321458, 0.335645, 0.335645, 0.281712, 0.30533, 0.311707, 0.328603, 0.339168, 0.401658, 0.377384, 0.377384, 0.380708, 0.42561, 0.366687, 0.349426, 0.380708, 0.394753, 0.346032, 0.349426, 0.384043, 0.377384, 0.394753, 0.308712, 0.422041, 0.534167, 0.465241, 0.476583, 0.472492, 0.562014, 0.447574, 0.408655, 0.440853, 0.366687, 0.374039, 0.465241, 0.472492, 0.380708, 0.339168, 0.433034, 0.465241, 0.476583, 0.472492, 0.465241, 0.509769, 0.450668, 0.40511, 0.40511, 0.414856, 0.36309, 0.374039, 0.480142, 0.476583, 0.509769, 0.59917, 0.58069, 0.557691, 0.675549, 0.788093, 0.819762, 0.798249, 0.788093, 0.754692, 0.741537, 0.707965, 0.76285], '')</t>
  </si>
  <si>
    <t>[189, 233, 237, 252, 261, 262, 263, 264, 265, 266, 267, 268, 269, 270, 271, 272, 273]</t>
  </si>
  <si>
    <t>UPI0001730561 status=activ</t>
  </si>
  <si>
    <t>([0.000442, 0.000322, 0.000262, 0.00021, 0.000262, 0.000468, 0.000386, 0.000451, 0.000713, 0.000687, 0.000567, 0.000447, 0.000747, 0.000859, 0.000498, 0.000854, 0.001499, 0.002482, 0.002396, 0.002349, 0.003405, 0.004135, 0.00407, 0.005734, 0.006988, 0.005503, 0.004208, 0.004161, 0.004976, 0.003478, 0.004483, 0.004388, 0.006795, 0.005683, 0.00515, 0.004736, 0.003212, 0.003053, 0.002688, 0.001722, 0.00231, 0.002349, 0.002761, 0.004247, 0.003014, 0.00359, 0.005872, 0.005223, 0.005223, 0.00515, 0.008723, 0.007315, 0.007495, 0.004414, 0.00359, 0.004736, 0.004736, 0.007031, 0.006619, 0.006701, 0.010131, 0.008075, 0.005086, 0.003555, 0.002194, 0.002035, 0.001335, 0.001, 0.000923, 0.000936, 0.000532, 0.000253, 0.000335, 0.000661, 0.000743, 0.000674, 0.000876, 0.001481, 0.001481, 0.000936, 0.001, 0.00103, 0.00155, 0.002035, 0.002211, 0.002336, 0.003555, 0.004208, 0.004775, 0.006421, 0.009728, 0.012491, 0.023534, 0.024393, 0.024826, 0.05306, 0.054297, 0.034884, 0.030611, 0.033407, 0.05306, 0.022667, 0.012491, 0.013437, 0.013016, 0.011903, 0.016826, 0.016826, 0.023534, 0.024393, 0.024826, 0.019109, 0.014075, 0.008804, 0.00558, 0.005318, 0.003864, 0.006078, 0.005086, 0.003607, 0.00243, 0.003079, 0.004611, 0.004577, 0.003212, 0.002555, 0.002705, 0.0028, 0.002014, 0.001623, 0.001103, 0.000799, 0.000558, 0.000816, 0.001408, 0.001743, 0.001743, 0.001722, 0.001675, 0.002529, 0.003821, 0.005799, 0.00543, 0.003701, 0.003671, 0.005734, 0.005799, 0.005378, 0.006374, 0.009483, 0.013265, 0.011342, 0.015344, 0.032677, 0.021816, 0.010372, 0.013613, 0.015078, 0.037156, 0.020876, 0.010221, 0.006374, 0.005249, 0.003478, 0.003478, 0.003727, 0.003366, 0.003924, 0.005623, 0.004513, 0.003109, 0.002138, 0.002366, 0.003053, 0.001906, 0.0028, 0.00283, 0.003177, 0.003014, 0.002705, 0.002581, 0.003804, 0.005799, 0.005799, 0.006078, 0.009977, 0.009294, 0.006421, 0.00777, 0.008156, 0.010672, 0.015694, 0.028695, 0.074921, 0.031287, 0.050641, 0.023534, 0.0198, 0.012727, 0.007555, 0.007315, 0.01078, 0.010926, 0.006894, 0.005992, 0.008624, 0.005011, 0.007091, 0.006619, 0.007091, 0.005872, 0.004208, 0.005011, 0.003366, 0.003109, 0.004358, 0.003431, 0.003431, 0.003607, 0.003607, 0.005249, 0.003512, 0.003727, 0.002761, 0.002662, 0.002512, 0.002138, 0.003555, 0.002662, 0.003053, 0.001906, 0.001434, 0.002014, 0.001305, 0.001335, 0.000833, 0.000468, 0.000485, 0.00103, 0.001649, 0.001434, 0.001434, 0.002396, 0.002482, 0.002705, 0.00283, 0.002761, 0.002881, 0.002555, 0.00359, 0.003366, 0.003431, 0.004414, 0.003821, 0.003727, 0.006142, 0.007177, 0.012727, 0.011903, 0.008624, 0.00515, 0.006795, 0.004646, 0.003014, 0.002662, 0.003366, 0.00407, 0.00407, 0.004646, 0.003341, 0.003366, 0.005223, 0.00777, 0.00777, 0.006245, 0.009977, 0.009977, 0.008276, 0.006039, 0.006078, 0.007031, 0.013016, 0.00777, 0.00777, 0.013821, 0.00777, 0.006142, 0.007091, 0.00777, 0.007645, 0.01204, 0.007177, 0.004414, 0.003701, 0.002976, 0.003053, 0.002057, 0.001408, 0.001602, 0.001541, 0.001936, 0.001434, 0.000893, 0.001211, 0.001572, 0.000983, 0.001533], '')</t>
  </si>
  <si>
    <t>UPI0001730567 status=activ</t>
  </si>
  <si>
    <t>([0.264545, 0.328603, 0.374039, 0.295083, 0.203355, 0.139895, 0.179055, 0.216401, 0.15284, 0.185198, 0.182256, 0.142424, 0.15284, 0.158265, 0.092881, 0.047319, 0.025762, 0.043307, 0.079919, 0.0704, 0.054297, 0.048328, 0.048328, 0.050641, 0.038858, 0.067594, 0.064632, 0.067594, 0.066181, 0.066181, 0.06312, 0.074921, 0.109221, 0.109221, 0.064632, 0.102787, 0.194234, 0.275179, 0.179055, 0.173081, 0.179055, 0.17593, 0.268042, 0.257454, 0.216401, 0.339168, 0.335645, 0.335645, 0.229226, 0.243554, 0.324872, 0.236433, 0.158265, 0.10481, 0.055536, 0.102787, 0.106997, 0.054297, 0.067594, 0.125101, 0.076542, 0.076542, 0.100716, 0.059222, 0.059222, 0.069024, 0.034884, 0.022306, 0.022306, 0.038042, 0.034884, 0.036378, 0.067594, 0.125101, 0.222385, 0.239899, 0.147574, 0.15008, 0.17593, 0.161087, 0.088832, 0.144935, 0.137348, 0.088832, 0.144935, 0.158265, 0.173081, 0.173081, 0.268042, 0.328603, 0.239899, 0.239899, 0.229226, 0.196879, 0.125101, 0.096677, 0.085092, 0.122885, 0.129801, 0.182256, 0.185198, 0.275179, 0.298791, 0.216401, 0.216401, 0.225814, 0.203355, 0.203355, 0.203355, 0.132295, 0.155435, 0.25406, 0.170161, 0.109221, 0.139895, 0.194234, 0.239899, 0.346032, 0.394753, 0.295083, 0.194234, 0.194234, 0.116183, 0.06312, 0.118441, 0.179055, 0.17593, 0.116183, 0.118441, 0.120615, 0.111485, 0.109221, 0.100716, 0.109221, 0.17593, 0.098513, 0.11371, 0.111485, 0.060549, 0.031287, 0.05306, 0.096677, 0.086953, 0.125101, 0.173081, 0.132295, 0.10481, 0.081712, 0.122885, 0.083462, 0.132295, 0.206376, 0.167087, 0.125101], '')</t>
  </si>
  <si>
    <t>UPI000173056B status=activ</t>
  </si>
  <si>
    <t>([0.30533, 0.349426, 0.380708, 0.447574, 0.458154, 0.366687, 0.408655, 0.444081, 0.359901, 0.308712, 0.342579, 0.398279, 0.461924, 0.366687, 0.356642, 0.356642, 0.25031, 0.15284, 0.142424, 0.144935, 0.132295, 0.134866, 0.079919, 0.047319, 0.047319, 0.041405, 0.069024, 0.06184, 0.054297, 0.055536, 0.045352, 0.040537, 0.032677, 0.032677, 0.06312, 0.06312, 0.06184, 0.094817, 0.106997, 0.096677, 0.100716, 0.15008, 0.158265, 0.229226, 0.311707, 0.25406, 0.295083, 0.301917, 0.308712, 0.318242, 0.332115, 0.433034, 0.450668, 0.374039, 0.374039, 0.288399, 0.222385, 0.155435, 0.18812, 0.264545, 0.295083, 0.206376, 0.26085, 0.25031, 0.25031, 0.25406, 0.25406, 0.167087, 0.161087, 0.158265, 0.164327, 0.232838, 0.229226, 0.144935, 0.216401, 0.194234, 0.26085, 0.328603, 0.324872, 0.216401, 0.191378, 0.200174, 0.196879, 0.170161, 0.182256, 0.11371, 0.125101, 0.147574, 0.232838, 0.158265, 0.170161, 0.158265, 0.155435, 0.106997, 0.109221, 0.066181, 0.046336, 0.026892, 0.029376, 0.028695, 0.030611, 0.03976, 0.036378, 0.064632, 0.040537, 0.069024, 0.073402, 0.038042, 0.020165, 0.020522, 0.034068, 0.031287, 0.019401, 0.019109, 0.030611, 0.042364, 0.074921, 0.127496, 0.209395, 0.196879, 0.200174, 0.194234, 0.182256, 0.182256, 0.11371, 0.106997, 0.096677, 0.15284, 0.15284, 0.179055, 0.17593, 0.17593, 0.111485, 0.173081, 0.173081, 0.158265, 0.179055, 0.11371, 0.106997, 0.094817, 0.081712, 0.088832, 0.098513, 0.102787, 0.102787, 0.111485, 0.170161, 0.170161, 0.106997, 0.167087, 0.247041, 0.164327, 0.142424, 0.21291, 0.21291, 0.134866, 0.086953, 0.098513, 0.167087, 0.179055, 0.155435, 0.206376, 0.295083, 0.36309, 0.268042, 0.278302, 0.36309, 0.278302, 0.281712, 0.380708, 0.349426, 0.370445, 0.352862, 0.298791, 0.21291, 0.225814, 0.301917, 0.366687, 0.324872, 0.284882, 0.243554, 0.25406, 0.17593, 0.122885, 0.094817, 0.170161], '')</t>
  </si>
  <si>
    <t>UPI000173056C status=activ</t>
  </si>
  <si>
    <t>([0.346032, 0.236433, 0.284882, 0.222385, 0.147574, 0.116183, 0.081712, 0.106997, 0.078022, 0.058088, 0.048328, 0.034884, 0.023087, 0.015078, 0.015078, 0.016021, 0.016257, 0.015694, 0.015344, 0.013613, 0.01227, 0.01078, 0.011106, 0.010926, 0.016528, 0.028107, 0.045352, 0.044297, 0.036378, 0.060549, 0.085092, 0.127496, 0.209395, 0.291804, 0.359901, 0.380708, 0.454136, 0.458154, 0.476583, 0.447574, 0.436924, 0.458154, 0.398279, 0.387226, 0.387226, 0.366687, 0.352862, 0.339168, 0.394753, 0.422041, 0.390993, 0.418646, 0.408655, 0.42561, 0.40511, 0.31487, 0.308712, 0.301917, 0.374039, 0.414856, 0.414856, 0.41194, 0.418646, 0.433034, 0.525368, 0.570702, 0.575842, 0.58069, 0.585406, 0.529623, 0.497853, 0.545602, 0.570702, 0.538167, 0.465241, 0.483068, 0.585406, 0.59014, 0.59014, 0.486429, 0.521092, 0.553315, 0.458154, 0.497853, 0.59014, 0.480142, 0.454136, 0.454136, 0.486429, 0.41194, 0.394753, 0.440853, 0.4292, 0.377384, 0.418646, 0.377384, 0.271506, 0.271506, 0.271506, 0.275179, 0.380708, 0.374039, 0.377384, 0.465241, 0.339168, 0.335645, 0.42561, 0.408655, 0.321458, 0.203355, 0.288399, 0.295083, 0.200174, 0.203355, 0.236433, 0.222385, 0.291804, 0.352862, 0.356642, 0.257454, 0.25406, 0.158265, 0.11371, 0.069024, 0.044297, 0.098513, 0.102787, 0.10481, 0.106997, 0.173081, 0.271506, 0.281712, 0.278302, 0.268042, 0.288399, 0.209395, 0.185198, 0.125101, 0.147574, 0.096677, 0.155435, 0.170161, 0.247041, 0.229226, 0.31487, 0.308712, 0.271506, 0.268042, 0.264545, 0.26085, 0.26085, 0.264545, 0.257454, 0.342579, 0.349426, 0.247041, 0.232838, 0.232838, 0.239899, 0.209395, 0.191378, 0.203355, 0.206376, 0.219301, 0.30533, 0.209395, 0.288399, 0.196879, 0.125101, 0.127496, 0.129801, 0.079919, 0.0704, 0.035586, 0.03976, 0.067594, 0.0704, 0.0704, 0.10481, 0.170161, 0.120615, 0.129801, 0.098513, 0.086953, 0.081712, 0.044297, 0.043307, 0.043307, 0.085092, 0.142424, 0.078022, 0.079919, 0.158265, 0.098513, 0.088832, 0.078022, 0.078022, 0.100716, 0.164327, 0.078022, 0.055536, 0.100716, 0.15008, 0.102787, 0.111485, 0.086953, 0.147574, 0.142424, 0.15284, 0.155435, 0.083462, 0.144935, 0.142424, 0.060549, 0.054297, 0.11371, 0.060549, 0.066181, 0.10481, 0.116183, 0.120615, 0.118441, 0.120615, 0.125101, 0.17593, 0.132295, 0.167087, 0.185198, 0.185198, 0.167087, 0.170161, 0.278302, 0.284882, 0.291804, 0.401658, 0.465241, 0.41194, 0.545602, 0.553315, 0.51388, 0.497853, 0.549308, 0.59917, 0.604312, 0.608892, 0.675549, 0.59508, 0.604312, 0.525368, 0.604312, 0.490133, 0.356642, 0.25406, 0.158265, 0.096677, 0.071867, 0.090864, 0.0704, 0.037156, 0.031287, 0.030003, 0.016257, 0.011903, 0.008895, 0.008624, 0.008409, 0.009401, 0.009294, 0.009015, 0.009187, 0.010509, 0.017447, 0.025316, 0.046336, 0.051831, 0.067594, 0.069024, 0.055536, 0.055536, 0.071867, 0.071867, 0.036378, 0.043307, 0.086953, 0.132295, 0.109221, 0.102787, 0.049374, 0.056825, 0.042364, 0.054297, 0.030003, 0.016826, 0.012727, 0.012727, 0.011342, 0.013437, 0.010131, 0.008156, 0.007495, 0.006374, 0.004899, 0.004921, 0.006482, 0.006245, 0.004689, 0.004689, 0.004835, 0.004611, 0.004414, 0.003804, 0.00389, 0.004577, 0.004483, 0.004483, 0.004513, 0.006078, 0.005503, 0.007315, 0.010221, 0.016528, 0.026338, 0.050641, 0.090864, 0.083462, 0.081712, 0.076542, 0.094817, 0.086953, 0.144935, 0.222385, 0.311707, 0.301917, 0.225814, 0.321458, 0.408655, 0.401658, 0.401658, 0.433034, 0.447574, 0.332115, 0.328603, 0.324872, 0.308712, 0.30533, 0.26085, 0.26085, 0.359901, 0.359901, 0.295083, 0.278302, 0.26085, 0.239899, 0.216401, 0.332115, 0.311707, 0.291804, 0.268042, 0.239899, 0.206376], '')</t>
  </si>
  <si>
    <t>[64, 65, 66, 67, 68, 69, 71, 72, 73, 76, 77, 78, 80, 81, 84, 237, 238, 239, 241, 242, 243, 244, 245, 246, 247, 248, 249]</t>
  </si>
  <si>
    <t>UPI000173057E status=activ</t>
  </si>
  <si>
    <t>([0.390993, 0.4292, 0.311707, 0.359901, 0.42561, 0.401658, 0.418646, 0.458154, 0.486429, 0.534167, 0.562014, 0.585406, 0.468512, 0.472492, 0.447574, 0.359901, 0.268042, 0.390993, 0.370445, 0.359901, 0.450668, 0.444081, 0.436924, 0.414856, 0.41194, 0.398279, 0.447574, 0.370445, 0.275179, 0.18812, 0.164327, 0.10481, 0.129801, 0.196879, 0.17593, 0.179055, 0.25031, 0.321458, 0.216401, 0.222385, 0.257454, 0.200174, 0.219301, 0.161087, 0.179055, 0.147574, 0.144935, 0.139895, 0.216401, 0.298791, 0.408655, 0.414856, 0.390993, 0.318242, 0.268042, 0.232838, 0.239899, 0.26085, 0.25031, 0.342579, 0.25406, 0.271506, 0.275179, 0.271506, 0.25406, 0.25406, 0.284882, 0.291804, 0.179055, 0.167087, 0.134866, 0.059222, 0.028107, 0.06184, 0.10481, 0.15008, 0.15284, 0.102787, 0.10481, 0.06312, 0.030003, 0.032677, 0.040537, 0.029376, 0.016826, 0.029376, 0.029376, 0.018415, 0.017447, 0.03976, 0.046336, 0.046336, 0.054297, 0.069024, 0.069024, 0.06184, 0.056825, 0.074921, 0.120615, 0.054297, 0.05306, 0.116183, 0.167087, 0.179055, 0.225814, 0.278302, 0.17593, 0.275179, 0.374039, 0.366687, 0.243554, 0.236433, 0.281712, 0.31487, 0.387226, 0.264545, 0.264545, 0.229226, 0.222385, 0.21291, 0.288399, 0.284882, 0.179055, 0.200174, 0.185198, 0.216401, 0.264545, 0.318242, 0.21291, 0.127496, 0.083462, 0.118441, 0.109221, 0.067594, 0.090864, 0.073402, 0.074921, 0.042364, 0.05306, 0.028695, 0.028695, 0.038858, 0.081712, 0.15008, 0.111485, 0.067594, 0.050641, 0.050641, 0.046336, 0.046336, 0.047319, 0.073402, 0.058088, 0.036378, 0.06312, 0.06312, 0.083462, 0.139895, 0.15284, 0.15284, 0.229226, 0.243554, 0.247041, 0.144935, 0.078022, 0.094817, 0.147574, 0.118441, 0.071867, 0.10481, 0.134866, 0.219301, 0.147574, 0.216401, 0.281712, 0.281712, 0.298791, 0.196879, 0.21291, 0.179055, 0.111485, 0.111485, 0.10481, 0.098513, 0.10481, 0.164327, 0.10481, 0.10481, 0.173081, 0.25031, 0.158265, 0.129801, 0.127496, 0.125101, 0.06312, 0.081712, 0.06184, 0.06184, 0.109221, 0.10481, 0.200174, 0.288399, 0.264545, 0.182256, 0.173081, 0.167087, 0.182256, 0.185198, 0.109221, 0.11371, 0.109221, 0.182256, 0.200174, 0.200174, 0.284882, 0.308712, 0.271506, 0.185198, 0.098513, 0.102787, 0.118441, 0.066181, 0.069024, 0.083462, 0.132295, 0.109221, 0.120615, 0.109221, 0.167087, 0.196879, 0.219301, 0.206376, 0.139895, 0.203355, 0.127496, 0.078022, 0.15284, 0.15008, 0.26085, 0.36309, 0.278302, 0.185198, 0.275179, 0.295083, 0.288399, 0.30533, 0.356642, 0.342579, 0.356642, 0.356642, 0.401658, 0.291804, 0.308712, 0.380708, 0.295083, 0.374039, 0.465241, 0.444081, 0.366687, 0.377384, 0.384043, 0.480142, 0.465241, 0.450668, 0.31487, 0.219301, 0.206376, 0.206376, 0.288399, 0.291804, 0.291804, 0.239899, 0.239899, 0.243554, 0.21291, 0.30533, 0.30533, 0.21291, 0.216401, 0.311707, 0.291804, 0.291804, 0.271506, 0.271506, 0.284882, 0.308712, 0.422041, 0.394753, 0.342579, 0.356642, 0.36309, 0.288399, 0.370445, 0.366687, 0.359901, 0.401658, 0.390993, 0.318242, 0.414856, 0.418646, 0.321458, 0.328603, 0.318242, 0.321458, 0.328603, 0.321458, 0.408655, 0.387226, 0.450668, 0.465241, 0.454136, 0.450668, 0.509769, 0.538167, 0.680603, 0.685117, 0.562014, 0.447574, 0.545602, 0.447574, 0.370445, 0.483068, 0.494003, 0.51388, 0.486429, 0.494003, 0.414856, 0.332115, 0.26085, 0.243554, 0.284882, 0.281712, 0.271506, 0.232838, 0.21291, 0.134866, 0.15284, 0.225814, 0.243554, 0.236433, 0.288399, 0.321458, 0.222385, 0.203355, 0.196879, 0.229226, 0.295083, 0.370445, 0.444081, 0.521092, 0.521092, 0.521092, 0.440853, 0.374039, 0.454136, 0.370445, 0.436924, 0.30533, 0.288399, 0.291804, 0.318242, 0.342579, 0.346032, 0.342579, 0.359901, 0.374039, 0.352862, 0.387226, 0.352862, 0.352862, 0.25406, 0.25406, 0.25406, 0.219301, 0.295083, 0.278302, 0.268042, 0.203355, 0.332115, 0.346032, 0.4292, 0.31487, 0.209395, 0.17593, 0.25031, 0.209395, 0.203355, 0.236433, 0.185198, 0.209395, 0.15008, 0.257454, 0.170161, 0.167087, 0.268042, 0.25031, 0.271506, 0.359901, 0.356642, 0.264545, 0.271506, 0.268042, 0.284882, 0.321458, 0.380708, 0.408655, 0.444081, 0.436924, 0.328603, 0.264545, 0.281712, 0.387226, 0.387226, 0.370445, 0.370445, 0.308712, 0.298791, 0.31487, 0.236433, 0.216401, 0.291804, 0.284882, 0.209395, 0.284882, 0.359901, 0.298791, 0.18812, 0.179055, 0.18812, 0.179055, 0.281712, 0.182256, 0.15284, 0.134866, 0.229226, 0.142424, 0.216401, 0.236433, 0.203355, 0.203355, 0.209395, 0.142424, 0.144935, 0.21291, 0.132295, 0.132295, 0.182256, 0.257454, 0.222385, 0.182256, 0.284882, 0.278302, 0.281712, 0.298791, 0.30533, 0.21291, 0.209395, 0.191378, 0.194234, 0.132295, 0.18812, 0.200174, 0.26085, 0.18812, 0.155435, 0.164327, 0.098513, 0.106997, 0.111485, 0.139895, 0.098513, 0.096677, 0.096677, 0.109221, 0.111485, 0.106997, 0.116183, 0.17593, 0.116183, 0.06184, 0.10481, 0.111485, 0.102787, 0.10481, 0.155435, 0.179055, 0.18812, 0.173081, 0.17593, 0.122885, 0.073402, 0.085092, 0.081712, 0.044297, 0.074921, 0.040537, 0.025316, 0.037156, 0.042364, 0.073402, 0.076542, 0.076542, 0.060549, 0.122885, 0.134866, 0.086953, 0.086953, 0.079919, 0.098513, 0.079919, 0.0704, 0.0704, 0.109221, 0.092881, 0.158265, 0.142424, 0.225814, 0.30533, 0.209395, 0.132295, 0.127496, 0.194234, 0.200174, 0.219301, 0.18812, 0.116183, 0.10481, 0.106997, 0.173081, 0.155435, 0.179055, 0.25406, 0.308712, 0.275179, 0.298791, 0.30533, 0.243554, 0.225814, 0.225814, 0.321458, 0.377384, 0.301917, 0.219301, 0.142424, 0.127496, 0.132295, 0.203355, 0.203355, 0.200174, 0.203355, 0.288399, 0.26085, 0.26085, 0.281712, 0.281712, 0.200174, 0.194234, 0.268042, 0.278302, 0.288399, 0.291804, 0.31487, 0.394753, 0.447574, 0.525368, 0.56648, 0.461924, 0.468512, 0.454136, 0.461924, 0.465241, 0.472492, 0.517562, 0.525368, 0.440853, 0.472492, 0.622677, 0.608892, 0.59917, 0.557691, 0.472492, 0.468512, 0.483068, 0.461924, 0.418646, 0.418646, 0.422041, 0.422041, 0.418646, 0.534167, 0.521092, 0.521092, 0.444081, 0.349426, 0.349426, 0.444081, 0.447574, 0.418646, 0.342579, 0.349426, 0.384043, 0.447574, 0.387226, 0.30533, 0.339168, 0.414856, 0.394753, 0.390993, 0.454136, 0.366687, 0.36309, 0.342579, 0.335645, 0.41194, 0.490133, 0.505461, 0.418646, 0.335645, 0.328603, 0.414856, 0.447574, 0.433034, 0.359901, 0.335645, 0.414856, 0.401658, 0.41194, 0.359901, 0.356642, 0.374039, 0.377384, 0.384043, 0.40511, 0.408655, 0.380708, 0.308712, 0.288399, 0.339168, 0.418646, 0.41194, 0.414856, 0.301917, 0.31487, 0.298791, 0.398279, 0.40511, 0.387226, 0.352862, 0.42561, 0.349426, 0.349426, 0.433034, 0.4292, 0.359901, 0.288399, 0.301917, 0.301917, 0.301917, 0.30533, 0.308712, 0.301917, 0.216401, 0.301917, 0.268042, 0.342579, 0.30533, 0.268042, 0.26085, 0.25031, 0.219301, 0.295083, 0.26085, 0.196879], '')</t>
  </si>
  <si>
    <t>[9, 10, 11, 312, 313, 314, 315, 316, 318, 323, 349, 350, 351, 564, 565, 572, 573, 576, 577, 578, 579, 589, 590, 591, 615]</t>
  </si>
  <si>
    <t>UPI000173057F status=activ</t>
  </si>
  <si>
    <t>([0.125101, 0.173081, 0.247041, 0.161087, 0.229226, 0.291804, 0.335645, 0.366687, 0.311707, 0.219301, 0.185198, 0.132295, 0.127496, 0.209395, 0.209395, 0.26085, 0.222385, 0.206376, 0.200174, 0.203355, 0.284882, 0.346032, 0.342579, 0.288399, 0.342579, 0.321458, 0.232838, 0.18812, 0.182256, 0.257454, 0.366687, 0.318242, 0.433034, 0.401658, 0.335645, 0.342579, 0.390993, 0.352862, 0.356642, 0.349426, 0.349426, 0.25031, 0.219301, 0.222385, 0.26085, 0.291804, 0.17593, 0.209395, 0.161087, 0.185198, 0.182256, 0.111485, 0.21291, 0.232838, 0.268042, 0.25031, 0.239899, 0.25031, 0.271506, 0.295083, 0.203355, 0.200174, 0.311707, 0.257454, 0.278302, 0.271506, 0.182256, 0.222385, 0.275179, 0.377384, 0.236433, 0.225814, 0.243554, 0.144935, 0.109221, 0.102787, 0.17593, 0.170161, 0.185198, 0.222385, 0.158265, 0.229226, 0.15008, 0.071867, 0.078022, 0.071867, 0.058088, 0.06184, 0.094817, 0.054297, 0.049374, 0.060549, 0.051831, 0.081712, 0.083462, 0.098513, 0.066181, 0.060549, 0.067594, 0.032017, 0.027463, 0.044297, 0.027463, 0.024826, 0.049374, 0.076542, 0.042364, 0.05306, 0.092881, 0.100716, 0.100716, 0.059222, 0.049374, 0.071867, 0.079919, 0.134866, 0.071867, 0.106997, 0.129801, 0.066181, 0.071867, 0.096677, 0.090864, 0.155435, 0.225814, 0.161087, 0.158265, 0.25031, 0.139895, 0.158265, 0.15284, 0.134866, 0.21291, 0.332115, 0.298791, 0.236433, 0.167087, 0.284882, 0.284882, 0.147574, 0.147574, 0.222385, 0.216401, 0.216401, 0.142424, 0.10481, 0.079919, 0.045352, 0.020876, 0.046336, 0.038858, 0.030003, 0.054297, 0.058088, 0.05306, 0.025762, 0.038042, 0.064632, 0.048328, 0.027463, 0.06312, 0.106997, 0.102787, 0.100716, 0.050641, 0.079919, 0.132295, 0.203355, 0.308712, 0.422041, 0.374039, 0.284882, 0.284882, 0.200174, 0.116183, 0.076542, 0.090864, 0.088832, 0.092881, 0.125101, 0.122885, 0.067594, 0.083462, 0.078022, 0.078022, 0.132295, 0.078022, 0.079919, 0.096677, 0.086953, 0.086953, 0.11371, 0.182256, 0.229226, 0.225814, 0.308712, 0.390993, 0.394753, 0.288399, 0.275179, 0.25031, 0.25031, 0.356642, 0.332115, 0.328603, 0.229226, 0.132295, 0.225814, 0.147574, 0.147574, 0.15008, 0.164327, 0.15284, 0.167087, 0.15284, 0.209395, 0.17593, 0.10481, 0.090864, 0.102787, 0.100716, 0.067594, 0.0704, 0.040537, 0.033407, 0.020165, 0.025762, 0.060549, 0.030003, 0.030611, 0.032017, 0.016528, 0.016021, 0.017447, 0.017447, 0.017797, 0.011518, 0.009483, 0.013613, 0.014783, 0.01204, 0.011903, 0.016826, 0.030003, 0.045352, 0.060549, 0.060549, 0.081712, 0.073402, 0.15284, 0.15284, 0.158265, 0.257454, 0.225814, 0.185198, 0.142424, 0.111485, 0.196879, 0.284882, 0.26085, 0.377384, 0.553315, 0.545602], '')</t>
  </si>
  <si>
    <t>[261, 262]</t>
  </si>
  <si>
    <t>UPI0001730580 status=activ</t>
  </si>
  <si>
    <t>([0.050641, 0.081712, 0.144935, 0.085092, 0.139895, 0.132295, 0.076542, 0.049374, 0.073402, 0.096677, 0.058088, 0.0704, 0.0704, 0.042364, 0.074921, 0.073402, 0.042364, 0.022306, 0.040537, 0.048328, 0.024393, 0.041405, 0.043307, 0.038042, 0.067594, 0.035586, 0.050641, 0.10481, 0.106997, 0.054297, 0.058088, 0.058088, 0.033407, 0.029376, 0.048328, 0.054297, 0.059222, 0.109221, 0.125101, 0.079919, 0.090864, 0.17593, 0.127496, 0.100716, 0.094817, 0.088832, 0.079919, 0.069024, 0.036378, 0.037156, 0.06312, 0.037156, 0.081712, 0.144935, 0.142424, 0.094817, 0.051831, 0.049374, 0.026338, 0.023963, 0.040537, 0.05306, 0.044297, 0.074921, 0.092881, 0.106997, 0.122885, 0.122885, 0.086953, 0.122885, 0.203355, 0.134866, 0.203355, 0.122885, 0.0704, 0.036378, 0.054297, 0.088832, 0.092881, 0.125101, 0.122885, 0.122885, 0.122885, 0.127496, 0.069024, 0.064632, 0.064632, 0.032677, 0.06312, 0.079919, 0.055536, 0.025762, 0.049374, 0.046336, 0.076542, 0.129801, 0.222385, 0.132295, 0.132295, 0.120615, 0.147574, 0.25406, 0.158265, 0.194234, 0.125101, 0.203355, 0.129801, 0.116183, 0.18812, 0.167087, 0.185198, 0.182256, 0.291804, 0.206376, 0.209395, 0.139895, 0.129801, 0.132295, 0.200174, 0.129801, 0.079919, 0.092881, 0.088832, 0.144935, 0.144935, 0.225814, 0.225814, 0.206376, 0.216401, 0.209395, 0.142424, 0.090864, 0.092881, 0.092881, 0.142424, 0.147574, 0.232838, 0.158265, 0.158265, 0.21291, 0.21291, 0.311707, 0.291804, 0.264545, 0.182256, 0.167087, 0.170161, 0.179055, 0.298791, 0.288399, 0.30533, 0.387226, 0.468512, 0.465241, 0.433034, 0.447574, 0.42561, 0.390993, 0.374039, 0.288399, 0.17593, 0.25406, 0.278302, 0.271506, 0.295083, 0.298791, 0.194234, 0.132295, 0.132295, 0.125101, 0.067594, 0.060549, 0.06184, 0.036378, 0.06184, 0.081712, 0.071867, 0.042364, 0.05306, 0.109221, 0.10481, 0.161087, 0.100716, 0.047319, 0.047319, 0.027463, 0.05306, 0.109221, 0.085092, 0.074921, 0.074921, 0.074921, 0.044297, 0.047319, 0.05306, 0.054297, 0.060549, 0.069024, 0.060549, 0.037156, 0.034068, 0.06312, 0.045352, 0.044297, 0.085092, 0.086953, 0.086953, 0.045352, 0.025316, 0.028695, 0.031287, 0.020165, 0.041405, 0.074921, 0.071867, 0.11371, 0.066181, 0.056825, 0.029376, 0.029376, 0.043307, 0.037156, 0.044297, 0.067594, 0.111485, 0.10481, 0.10481, 0.102787, 0.102787, 0.158265, 0.25406, 0.25031, 0.321458, 0.301917, 0.206376, 0.118441, 0.096677, 0.155435, 0.158265, 0.203355, 0.239899, 0.26085, 0.295083, 0.155435, 0.144935, 0.161087, 0.161087, 0.094817, 0.092881, 0.164327, 0.102787, 0.044297, 0.045352, 0.045352, 0.05306, 0.051831, 0.100716, 0.118441, 0.116183, 0.10481, 0.139895, 0.173081, 0.111485, 0.118441, 0.137348, 0.122885, 0.064632, 0.064632, 0.11371, 0.191378, 0.109221, 0.17593, 0.301917, 0.222385, 0.144935, 0.078022, 0.142424, 0.073402, 0.078022, 0.050641, 0.025762, 0.029376, 0.034884, 0.032017, 0.032017, 0.06184, 0.076542, 0.067594, 0.064632, 0.036378, 0.023087, 0.043307, 0.028695, 0.022306, 0.020165, 0.034884, 0.066181, 0.034068, 0.073402, 0.058088, 0.088832, 0.164327, 0.134866, 0.11371, 0.194234, 0.191378, 0.111485, 0.06312, 0.137348, 0.081712, 0.083462, 0.125101, 0.125101, 0.182256, 0.216401, 0.236433, 0.15008, 0.15008, 0.232838, 0.15008, 0.111485, 0.122885, 0.125101, 0.106997, 0.066181, 0.029376, 0.028107, 0.055536, 0.106997, 0.054297, 0.102787, 0.164327, 0.098513, 0.102787, 0.098513, 0.092881, 0.081712, 0.079919, 0.076542, 0.094817, 0.10481, 0.167087, 0.155435, 0.094817, 0.059222, 0.069024, 0.142424, 0.106997, 0.10481, 0.092881, 0.094817, 0.085092, 0.098513, 0.167087, 0.170161, 0.179055, 0.191378, 0.196879, 0.288399, 0.295083, 0.271506, 0.25031, 0.247041, 0.26085, 0.349426, 0.366687, 0.370445, 0.356642, 0.40511, 0.318242, 0.318242, 0.422041, 0.332115, 0.225814, 0.236433, 0.229226, 0.191378, 0.11371, 0.142424, 0.155435, 0.155435, 0.125101, 0.129801, 0.134866, 0.106997, 0.109221, 0.17593, 0.170161, 0.167087, 0.164327, 0.236433, 0.257454, 0.147574, 0.167087, 0.167087, 0.098513, 0.071867, 0.10481, 0.170161, 0.179055, 0.17593, 0.18812, 0.185198, 0.281712, 0.209395, 0.164327, 0.127496, 0.098513, 0.10481, 0.11371, 0.120615, 0.066181, 0.06312, 0.134866, 0.122885, 0.109221, 0.179055, 0.142424, 0.127496, 0.139895, 0.17593, 0.106997, 0.055536, 0.069024, 0.06312, 0.100716, 0.18812, 0.15008, 0.191378, 0.185198, 0.15008, 0.086953, 0.144935, 0.139895, 0.102787, 0.167087, 0.275179, 0.26085, 0.374039, 0.377384, 0.384043, 0.387226, 0.40511, 0.521092, 0.534167, 0.483068, 0.394753, 0.356642, 0.450668, 0.418646, 0.529623, 0.570702, 0.703578, 0.648219, 0.529623, 0.585406, 0.575842, 0.56648, 0.562014, 0.541878, 0.4292, 0.31487, 0.311707, 0.401658, 0.291804, 0.200174, 0.167087, 0.268042, 0.247041, 0.216401, 0.222385, 0.179055, 0.139895, 0.10481, 0.116183, 0.182256, 0.125101, 0.090864], '')</t>
  </si>
  <si>
    <t>[443, 444, 450, 451, 452, 453, 454, 455, 456, 457, 458, 459]</t>
  </si>
  <si>
    <t>UPI0001730581 status=activ</t>
  </si>
  <si>
    <t>([0.041405, 0.0198, 0.033407, 0.027463, 0.043307, 0.029376, 0.038858, 0.05306, 0.064632, 0.083462, 0.069024, 0.076542, 0.051831, 0.023534, 0.022667, 0.024393, 0.038042, 0.078022, 0.034884, 0.032677, 0.032677, 0.040537, 0.079919, 0.071867, 0.102787, 0.064632, 0.069024, 0.059222, 0.058088, 0.040537, 0.040537, 0.040537, 0.029376, 0.041405, 0.092881, 0.092881, 0.122885, 0.122885, 0.076542, 0.106997, 0.111485, 0.11371, 0.106997, 0.100716, 0.064632, 0.06312, 0.06312, 0.050641, 0.06312, 0.060549, 0.085092, 0.090864, 0.078022, 0.111485, 0.125101, 0.127496, 0.129801, 0.111485, 0.05306, 0.106997, 0.139895, 0.064632, 0.06184, 0.064632, 0.041405, 0.043307, 0.023534, 0.020876, 0.040537, 0.038858, 0.03976, 0.042364, 0.03976, 0.066181, 0.038042, 0.016826, 0.017447, 0.01204, 0.021816, 0.032017, 0.016826, 0.018787, 0.023963, 0.025316, 0.027463, 0.05306, 0.056825, 0.10481, 0.170161, 0.109221, 0.10481, 0.064632, 0.064632, 0.051831, 0.059222, 0.064632, 0.071867, 0.042364, 0.0704, 0.064632, 0.092881, 0.191378, 0.200174, 0.17593, 0.10481, 0.100716, 0.042364, 0.066181, 0.0704, 0.0704, 0.118441, 0.118441, 0.17593, 0.109221, 0.127496, 0.127496, 0.164327, 0.278302, 0.288399, 0.25406, 0.232838, 0.161087, 0.071867, 0.074921, 0.085092, 0.15284, 0.125101, 0.196879, 0.167087, 0.134866, 0.10481, 0.079919, 0.06184, 0.045352, 0.078022, 0.05306], '')</t>
  </si>
  <si>
    <t>UPI0001730582 status=activ</t>
  </si>
  <si>
    <t>([0.014075, 0.025316, 0.011518, 0.018106, 0.009977, 0.008075, 0.010372, 0.013437, 0.019401, 0.014075, 0.010926, 0.015344, 0.009865, 0.007031, 0.010509, 0.01078, 0.017797, 0.023087, 0.023087, 0.022667, 0.026892, 0.028695, 0.030003, 0.044297, 0.045352, 0.109221, 0.15284, 0.076542, 0.041405, 0.03976, 0.060549, 0.049374, 0.051831, 0.043307, 0.079919, 0.0704, 0.0704, 0.064632, 0.032017, 0.019109, 0.019401, 0.034884, 0.037156, 0.018415, 0.016528, 0.016021, 0.009865, 0.007555, 0.007259, 0.009977, 0.009401, 0.010672, 0.011518, 0.010672, 0.013821, 0.013613, 0.013821, 0.013016, 0.008525, 0.01204, 0.013821, 0.013821, 0.013821, 0.00962, 0.014315, 0.023534, 0.015078, 0.016826, 0.032677, 0.078022, 0.076542, 0.079919, 0.094817, 0.10481, 0.05306, 0.045352, 0.021816, 0.022306, 0.014075, 0.024826, 0.025316, 0.043307, 0.043307, 0.020522, 0.018106, 0.018787, 0.018787, 0.031287, 0.049374, 0.029376, 0.016826, 0.014586, 0.009096, 0.008156, 0.011669, 0.020165, 0.034068, 0.071867, 0.069024, 0.078022, 0.038858, 0.042364, 0.021816, 0.03976, 0.048328, 0.086953, 0.096677, 0.05306, 0.023963, 0.020165, 0.036378, 0.034884, 0.027463, 0.036378, 0.031287, 0.030611, 0.029376, 0.020876, 0.023534, 0.023534, 0.043307, 0.083462, 0.040537, 0.088832, 0.044297, 0.043307, 0.032677, 0.029376, 0.055536, 0.088832, 0.088832, 0.047319, 0.073402, 0.094817, 0.122885, 0.125101, 0.102787, 0.076542, 0.106997, 0.071867, 0.050641, 0.024393], '')</t>
  </si>
  <si>
    <t>UPI0001730583 status=activ</t>
  </si>
  <si>
    <t>([0.071867, 0.030611, 0.045352, 0.027463, 0.038858, 0.024393, 0.033407, 0.042364, 0.051831, 0.037156, 0.025762, 0.037156, 0.06312, 0.074921, 0.071867, 0.10481, 0.067594, 0.037156, 0.045352, 0.031287, 0.038042, 0.038858, 0.078022, 0.06312, 0.122885, 0.122885, 0.127496, 0.142424, 0.167087, 0.106997, 0.179055, 0.268042, 0.257454, 0.17593, 0.173081, 0.281712, 0.301917, 0.26085, 0.268042, 0.301917, 0.278302, 0.21291, 0.122885, 0.132295, 0.125101, 0.116183, 0.127496, 0.203355, 0.15284, 0.155435, 0.247041, 0.15008, 0.164327, 0.15284, 0.15284, 0.083462, 0.0704, 0.074921, 0.085092, 0.170161, 0.15284, 0.25031, 0.206376, 0.321458, 0.216401, 0.271506, 0.278302, 0.173081, 0.179055, 0.139895, 0.076542, 0.045352, 0.088832, 0.088832, 0.073402, 0.120615, 0.139895, 0.120615, 0.06312, 0.10481, 0.050641, 0.05306, 0.056825, 0.090864, 0.092881, 0.15284, 0.118441, 0.120615, 0.129801, 0.129801, 0.206376, 0.203355, 0.18812, 0.182256, 0.139895, 0.10481, 0.11371, 0.182256, 0.222385, 0.239899, 0.239899, 0.321458, 0.222385, 0.139895, 0.173081, 0.11371, 0.122885, 0.147574, 0.088832, 0.086953, 0.049374, 0.056825, 0.096677, 0.127496, 0.083462, 0.102787, 0.158265, 0.147574, 0.142424, 0.132295, 0.122885, 0.076542, 0.044297, 0.079919, 0.094817, 0.090864, 0.134866, 0.076542, 0.06312, 0.102787, 0.170161, 0.164327, 0.164327, 0.102787, 0.15284, 0.209395, 0.21291, 0.232838, 0.179055, 0.111485, 0.11371, 0.147574, 0.229226, 0.311707, 0.271506, 0.209395, 0.155435, 0.173081, 0.268042, 0.196879, 0.196879, 0.127496, 0.209395, 0.118441, 0.18812, 0.137348, 0.147574, 0.094817, 0.073402, 0.109221, 0.179055, 0.179055, 0.15008, 0.147574, 0.10481, 0.129801, 0.222385, 0.196879, 0.196879, 0.216401, 0.31487, 0.236433, 0.257454, 0.243554, 0.324872, 0.328603, 0.380708, 0.264545, 0.342579, 0.298791, 0.236433, 0.232838, 0.144935, 0.200174, 0.194234, 0.271506, 0.275179, 0.281712, 0.370445, 0.318242, 0.301917, 0.301917, 0.301917, 0.278302, 0.291804, 0.288399, 0.278302, 0.271506, 0.401658, 0.31487, 0.31487, 0.40511, 0.418646, 0.541878, 0.454136, 0.422041, 0.42561, 0.422041, 0.335645, 0.308712, 0.25406, 0.167087, 0.144935, 0.209395, 0.308712, 0.321458, 0.356642, 0.36309, 0.268042, 0.25406, 0.25406, 0.342579, 0.318242, 0.219301, 0.225814, 0.278302, 0.271506, 0.288399, 0.288399, 0.359901, 0.401658, 0.5017, 0.486429, 0.534167, 0.570702, 0.468512, 0.436924, 0.346032, 0.278302, 0.380708, 0.30533, 0.408655, 0.377384, 0.352862, 0.42561, 0.384043, 0.408655, 0.436924, 0.370445, 0.328603, 0.281712, 0.216401], '')</t>
  </si>
  <si>
    <t>[203, 231, 233, 234]</t>
  </si>
  <si>
    <t>UPI0001730584 status=activ</t>
  </si>
  <si>
    <t>([0.173081, 0.125101, 0.134866, 0.185198, 0.132295, 0.158265, 0.200174, 0.203355, 0.225814, 0.25406, 0.288399, 0.291804, 0.229226, 0.284882, 0.36309, 0.472492, 0.40511, 0.483068, 0.444081, 0.505461, 0.41194, 0.318242, 0.30533, 0.342579, 0.342579, 0.390993, 0.394753, 0.356642, 0.398279, 0.401658, 0.31487, 0.311707, 0.25406, 0.342579, 0.222385, 0.21291, 0.196879, 0.271506, 0.25406, 0.275179, 0.30533, 0.295083, 0.384043, 0.480142, 0.472492, 0.480142, 0.436924, 0.433034, 0.458154, 0.40511, 0.401658, 0.534167, 0.436924, 0.440853, 0.42561, 0.521092, 0.517562, 0.465241, 0.461924, 0.384043, 0.408655, 0.370445, 0.433034, 0.356642, 0.352862, 0.352862, 0.359901, 0.398279, 0.335645, 0.356642, 0.295083, 0.268042, 0.225814, 0.324872, 0.321458, 0.339168, 0.366687, 0.377384, 0.418646, 0.339168, 0.335645, 0.216401, 0.185198, 0.243554, 0.328603, 0.321458, 0.30533, 0.295083, 0.346032, 0.342579, 0.328603, 0.436924, 0.486429, 0.494003, 0.468512, 0.472492, 0.480142, 0.377384, 0.30533, 0.295083, 0.374039, 0.356642, 0.480142, 0.545602, 0.433034, 0.40511, 0.380708, 0.352862, 0.352862, 0.342579, 0.380708, 0.291804, 0.25406, 0.206376, 0.137348, 0.137348, 0.134866, 0.134866, 0.132295, 0.185198, 0.120615, 0.060549, 0.066181, 0.06312, 0.054297, 0.088832, 0.048328, 0.048328, 0.06184, 0.033407, 0.034068, 0.033407, 0.047319, 0.032677, 0.032677, 0.034884, 0.034884, 0.048328, 0.055536, 0.088832, 0.050641, 0.098513, 0.106997, 0.179055, 0.173081, 0.196879, 0.158265, 0.164327, 0.164327, 0.170161, 0.219301, 0.21291, 0.25031, 0.295083, 0.387226, 0.440853, 0.529623, 0.538167, 0.608892, 0.59508, 0.480142, 0.545602, 0.521092, 0.517562, 0.4292, 0.414856, 0.41194, 0.370445, 0.486429, 0.42561, 0.377384, 0.377384, 0.366687, 0.352862, 0.335645, 0.239899, 0.155435, 0.098513, 0.100716, 0.0704, 0.059222, 0.109221, 0.129801, 0.074921, 0.137348, 0.122885, 0.122885, 0.132295, 0.118441, 0.083462, 0.173081, 0.122885, 0.122885, 0.098513, 0.056825, 0.071867, 0.127496, 0.109221, 0.173081, 0.185198, 0.137348, 0.147574, 0.079919, 0.078022, 0.142424, 0.132295, 0.127496, 0.074921, 0.055536, 0.116183, 0.139895, 0.073402, 0.069024, 0.054297, 0.066181, 0.067594, 0.042364, 0.043307, 0.06312, 0.035586, 0.030003, 0.06184, 0.044297, 0.078022, 0.085092, 0.06312, 0.034884, 0.069024, 0.100716, 0.100716, 0.083462, 0.069024, 0.090864, 0.144935, 0.191378, 0.167087, 0.25031, 0.271506, 0.216401, 0.236433, 0.335645], '')</t>
  </si>
  <si>
    <t>[19, 51, 55, 56, 103, 156, 157, 158, 159, 161, 162, 163]</t>
  </si>
  <si>
    <t>UPI0001730585 status=activ</t>
  </si>
  <si>
    <t>([0.109221, 0.055536, 0.079919, 0.106997, 0.139895, 0.170161, 0.106997, 0.137348, 0.179055, 0.203355, 0.225814, 0.275179, 0.225814, 0.158265, 0.144935, 0.081712, 0.06184, 0.111485, 0.116183, 0.125101, 0.125101, 0.161087, 0.247041, 0.17593, 0.185198, 0.18812, 0.116183, 0.118441, 0.116183, 0.109221, 0.116183, 0.137348, 0.161087, 0.275179, 0.352862, 0.257454, 0.349426, 0.5017, 0.390993, 0.380708, 0.271506, 0.374039, 0.335645, 0.342579, 0.42561, 0.408655, 0.40511, 0.521092, 0.517562, 0.51388, 0.525368, 0.387226, 0.36309, 0.328603, 0.203355, 0.21291, 0.21291, 0.129801, 0.120615, 0.206376, 0.236433, 0.25031, 0.137348, 0.083462, 0.037156, 0.037156, 0.041405, 0.034884, 0.016021, 0.014075, 0.01204, 0.011342, 0.011518, 0.008075, 0.006078, 0.008804, 0.008804, 0.008804, 0.009187, 0.006374, 0.006245, 0.004388, 0.004431, 0.006988, 0.007555, 0.013016, 0.013821, 0.010926, 0.010509, 0.022667, 0.048328, 0.06184, 0.028695, 0.069024, 0.120615, 0.120615, 0.11371, 0.058088, 0.109221, 0.100716, 0.100716, 0.102787, 0.102787, 0.158265, 0.137348, 0.137348, 0.122885, 0.109221, 0.132295, 0.182256, 0.167087, 0.194234, 0.203355, 0.229226, 0.116183, 0.064632, 0.11371, 0.111485, 0.109221, 0.059222, 0.10481, 0.17593, 0.088832, 0.164327, 0.161087, 0.092881, 0.094817, 0.055536, 0.046336, 0.051831, 0.025316, 0.023963, 0.01227, 0.009977, 0.009728, 0.018415, 0.016257, 0.015694, 0.009728, 0.016528, 0.026892, 0.025762, 0.025762, 0.05306, 0.05306, 0.028107, 0.028695, 0.048328, 0.086953, 0.106997, 0.044297, 0.044297, 0.043307, 0.035586, 0.043307, 0.047319, 0.047319, 0.111485, 0.116183, 0.100716, 0.074921, 0.096677, 0.059222, 0.034884, 0.035586, 0.025762, 0.047319, 0.085092, 0.085092, 0.081712, 0.044297, 0.094817, 0.161087, 0.155435, 0.243554, 0.155435, 0.15008, 0.134866, 0.102787, 0.058088, 0.132295, 0.098513, 0.086953, 0.142424, 0.216401, 0.21291, 0.268042, 0.164327, 0.164327, 0.173081, 0.191378, 0.281712, 0.194234, 0.191378, 0.122885, 0.085092, 0.147574, 0.225814, 0.147574, 0.111485, 0.179055, 0.167087, 0.216401, 0.125101, 0.127496, 0.122885, 0.071867, 0.035586, 0.074921, 0.085092, 0.083462, 0.094817, 0.051831, 0.090864, 0.088832, 0.15008, 0.232838, 0.147574, 0.074921, 0.073402, 0.125101, 0.137348, 0.137348, 0.164327, 0.257454, 0.25031, 0.25031, 0.318242, 0.398279, 0.374039, 0.328603, 0.301917, 0.219301, 0.324872, 0.295083, 0.264545, 0.219301], '')</t>
  </si>
  <si>
    <t>[37, 47, 48, 49, 50]</t>
  </si>
  <si>
    <t>UPI0001730586 status=activ</t>
  </si>
  <si>
    <t>([0.010372, 0.014783, 0.012491, 0.018415, 0.014075, 0.015344, 0.012491, 0.016826, 0.021381, 0.018415, 0.016528, 0.012727, 0.013016, 0.010509, 0.011669, 0.011518, 0.008895, 0.014586, 0.015078, 0.022667, 0.021816, 0.025762, 0.016826, 0.023087, 0.023087, 0.038858, 0.044297, 0.071867, 0.047319, 0.032677, 0.047319, 0.069024, 0.116183, 0.100716, 0.129801, 0.132295, 0.090864, 0.127496, 0.086953, 0.088832, 0.054297, 0.111485, 0.139895, 0.206376, 0.225814, 0.232838, 0.239899, 0.264545, 0.257454, 0.311707, 0.398279, 0.401658, 0.4292, 0.42561, 0.483068, 0.545602, 0.618285, 0.703578, 0.707965, 0.759478, 0.846163, 0.934618, 0.91684, 0.915074, 0.928747, 0.924947], '')</t>
  </si>
  <si>
    <t>[55, 56, 57, 58, 59, 60, 61, 62, 63, 64, 65]</t>
  </si>
  <si>
    <t>UPI0001730587 status=activ</t>
  </si>
  <si>
    <t>([0.771762, 0.784345, 0.812494, 0.83125, 0.852992, 0.874069, 0.876521, 0.901269, 0.908098, 0.915074, 0.865454, 0.819762, 0.823549, 0.865454, 0.745909, 0.618285, 0.613573, 0.59014, 0.694846, 0.675549, 0.553315, 0.549308, 0.461924, 0.480142, 0.465241, 0.458154, 0.342579, 0.342579, 0.311707, 0.298791, 0.191378, 0.196879, 0.243554, 0.167087, 0.111485, 0.185198, 0.288399, 0.318242, 0.332115, 0.268042, 0.268042, 0.328603, 0.328603, 0.41194, 0.301917, 0.268042, 0.275179, 0.380708, 0.301917, 0.225814, 0.225814, 0.335645, 0.398279, 0.342579, 0.422041, 0.398279, 0.401658, 0.394753, 0.366687, 0.352862, 0.447574, 0.461924, 0.461924, 0.461924, 0.465241, 0.56648, 0.613573, 0.494003, 0.398279, 0.472492, 0.465241, 0.472492, 0.458154, 0.465241, 0.56648, 0.56648, 0.632174, 0.648219, 0.608892, 0.517562, 0.422041, 0.324872, 0.318242, 0.318242, 0.349426, 0.342579, 0.298791, 0.30533, 0.390993, 0.476583, 0.490133, 0.51388, 0.509769, 0.483068, 0.387226, 0.387226, 0.384043, 0.387226, 0.339168, 0.384043, 0.454136, 0.517562, 0.557691, 0.557691, 0.553315, 0.483068, 0.398279, 0.436924, 0.436924, 0.36309, 0.377384, 0.278302, 0.278302, 0.191378, 0.127496, 0.139895, 0.076542, 0.081712, 0.081712, 0.106997, 0.098513, 0.048328, 0.060549, 0.078022, 0.081712, 0.085092, 0.106997, 0.106997, 0.067594, 0.038042, 0.064632, 0.059222, 0.058088, 0.088832, 0.15284, 0.222385, 0.298791, 0.349426, 0.374039, 0.335645, 0.236433, 0.161087, 0.194234, 0.120615, 0.122885, 0.111485, 0.088832, 0.090864, 0.15008, 0.122885, 0.191378, 0.18812, 0.185198, 0.264545, 0.278302, 0.179055, 0.139895, 0.155435, 0.125101, 0.06184, 0.100716, 0.173081, 0.25031, 0.288399, 0.374039, 0.275179, 0.243554, 0.284882, 0.173081, 0.142424, 0.25031, 0.167087, 0.111485, 0.134866, 0.090864, 0.083462, 0.116183, 0.11371, 0.094817, 0.144935, 0.191378, 0.194234, 0.118441, 0.127496, 0.155435, 0.098513, 0.155435, 0.200174, 0.191378, 0.206376, 0.25031, 0.232838, 0.232838, 0.21291, 0.216401, 0.196879, 0.206376, 0.268042, 0.384043, 0.301917, 0.216401, 0.247041, 0.15284, 0.236433, 0.229226, 0.142424, 0.222385, 0.232838, 0.216401, 0.209395, 0.31487, 0.298791, 0.196879, 0.200174, 0.25406, 0.222385, 0.321458, 0.225814, 0.127496, 0.10481, 0.17593, 0.25031, 0.173081, 0.222385, 0.209395, 0.209395, 0.216401, 0.209395, 0.21291, 0.229226, 0.158265, 0.170161, 0.106997, 0.196879, 0.196879, 0.229226, 0.167087, 0.164327, 0.161087, 0.25406, 0.257454, 0.15008, 0.147574, 0.225814, 0.275179, 0.291804, 0.25406, 0.342579, 0.275179, 0.275179, 0.275179, 0.349426, 0.324872, 0.41194, 0.398279, 0.398279, 0.387226, 0.486429, 0.447574, 0.480142, 0.468512, 0.384043, 0.401658, 0.418646, 0.384043, 0.374039, 0.278302, 0.209395, 0.15008, 0.216401, 0.203355, 0.216401, 0.222385, 0.225814, 0.216401, 0.196879, 0.200174, 0.15284, 0.083462, 0.098513, 0.147574, 0.134866, 0.209395, 0.264545, 0.243554, 0.196879, 0.182256, 0.264545, 0.284882, 0.349426, 0.30533, 0.31487, 0.257454, 0.25406, 0.232838, 0.25031, 0.247041, 0.339168, 0.390993, 0.436924, 0.339168, 0.335645, 0.352862, 0.342579, 0.295083, 0.275179, 0.278302, 0.291804, 0.209395, 0.203355, 0.147574, 0.170161, 0.11371, 0.127496, 0.129801, 0.137348, 0.078022, 0.094817, 0.090864, 0.098513, 0.127496, 0.206376, 0.170161, 0.109221, 0.106997, 0.164327, 0.127496, 0.191378, 0.118441, 0.17593, 0.264545, 0.25031, 0.236433, 0.281712, 0.264545, 0.236433, 0.206376, 0.291804, 0.257454, 0.209395, 0.164327, 0.106997], '')</t>
  </si>
  <si>
    <t>[0, 1, 2, 3, 4, 5, 6, 7, 8, 9, 10, 11, 12, 13, 14, 15, 16, 17, 18, 19, 20, 21, 65, 66, 74, 75, 76, 77, 78, 79, 91, 92, 101, 102, 103, 104]</t>
  </si>
  <si>
    <t>UPI0001730588 status=activ</t>
  </si>
  <si>
    <t>([0.196879, 0.11371, 0.147574, 0.191378, 0.268042, 0.30533, 0.229226, 0.170161, 0.196879, 0.225814, 0.161087, 0.196879, 0.125101, 0.129801, 0.100716, 0.167087, 0.167087, 0.191378, 0.200174, 0.125101, 0.15008, 0.155435, 0.15284, 0.129801, 0.074921, 0.064632, 0.064632, 0.106997, 0.164327, 0.11371, 0.111485, 0.18812, 0.191378, 0.18812, 0.194234, 0.219301, 0.232838, 0.225814, 0.122885, 0.122885, 0.100716, 0.098513, 0.092881, 0.155435, 0.182256, 0.182256, 0.109221, 0.10481, 0.079919, 0.043307, 0.036378, 0.030003, 0.032017, 0.019109, 0.019109, 0.011518, 0.018106, 0.014315, 0.00962, 0.017447, 0.016528, 0.035586, 0.069024, 0.076542, 0.073402, 0.074921, 0.076542, 0.134866, 0.134866, 0.137348, 0.222385, 0.288399, 0.324872, 0.225814, 0.243554, 0.332115, 0.42561, 0.436924, 0.436924, 0.433034, 0.401658, 0.398279, 0.284882, 0.239899, 0.229226, 0.239899, 0.164327, 0.25406, 0.170161, 0.170161, 0.206376, 0.142424, 0.10481, 0.056825, 0.058088, 0.086953, 0.090864, 0.085092, 0.085092, 0.060549, 0.102787, 0.102787, 0.102787, 0.170161, 0.200174, 0.196879, 0.191378, 0.288399, 0.275179, 0.268042, 0.18812, 0.161087, 0.239899, 0.328603, 0.356642, 0.458154, 0.4292, 0.332115, 0.239899, 0.222385, 0.278302, 0.191378, 0.125101, 0.076542, 0.081712, 0.079919, 0.078022, 0.083462, 0.043307, 0.048328, 0.050641, 0.050641, 0.060549, 0.060549, 0.032017, 0.032677, 0.018106, 0.020876, 0.018787, 0.0198, 0.020522, 0.029376, 0.032017, 0.031287, 0.058088, 0.056825, 0.031287, 0.034884, 0.03976, 0.0704, 0.069024, 0.120615, 0.122885, 0.122885, 0.122885, 0.225814, 0.291804, 0.377384, 0.377384, 0.41194, 0.505461, 0.517562, 0.398279, 0.398279, 0.494003, 0.450668, 0.444081, 0.541878, 0.517562, 0.521092, 0.422041, 0.447574, 0.366687, 0.366687, 0.387226, 0.308712, 0.209395, 0.225814, 0.142424, 0.15008, 0.222385, 0.225814, 0.182256, 0.295083, 0.380708, 0.377384, 0.41194, 0.308712, 0.308712, 0.243554, 0.225814, 0.236433, 0.132295, 0.134866, 0.216401, 0.200174, 0.18812, 0.25406, 0.236433, 0.239899, 0.236433, 0.236433, 0.243554, 0.275179, 0.239899, 0.236433, 0.222385, 0.21291, 0.209395, 0.18812, 0.268042, 0.26085, 0.308712, 0.36309, 0.401658, 0.359901, 0.374039, 0.359901, 0.278302, 0.278302, 0.288399, 0.203355, 0.216401, 0.209395, 0.185198, 0.158265, 0.132295, 0.111485, 0.090864, 0.167087, 0.170161, 0.116183, 0.076542, 0.0704], '')</t>
  </si>
  <si>
    <t>[160, 161, 167, 168, 169]</t>
  </si>
  <si>
    <t>UPI0001730589 status=activ</t>
  </si>
  <si>
    <t>([0.010672, 0.017797, 0.034884, 0.05306, 0.071867, 0.040537, 0.06184, 0.06184, 0.038042, 0.049374, 0.06312, 0.054297, 0.060549, 0.067594, 0.079919, 0.129801, 0.064632, 0.076542, 0.079919, 0.078022, 0.054297, 0.092881, 0.094817, 0.050641, 0.03976, 0.032677, 0.050641, 0.047319, 0.036378, 0.078022, 0.081712, 0.045352, 0.074921, 0.042364, 0.038858, 0.038858, 0.055536, 0.10481, 0.088832, 0.046336, 0.100716, 0.078022, 0.073402, 0.069024, 0.088832, 0.078022, 0.060549, 0.06184, 0.038042, 0.069024, 0.06184, 0.059222, 0.067594, 0.071867, 0.059222, 0.060549, 0.094817, 0.074921, 0.060549, 0.05306, 0.106997, 0.096677, 0.17593, 0.194234, 0.120615, 0.096677, 0.074921, 0.116183, 0.144935, 0.118441, 0.060549, 0.066181, 0.0704, 0.06184, 0.06312, 0.098513, 0.054297, 0.028695, 0.034884, 0.020522, 0.043307, 0.041405, 0.022306, 0.017138, 0.009096, 0.008409, 0.01078, 0.0198, 0.019109, 0.0198, 0.040537, 0.059222, 0.030611, 0.016826, 0.014783, 0.009977, 0.011518, 0.020165, 0.038042, 0.038858, 0.042364, 0.034068, 0.021816, 0.022667, 0.030003, 0.034884, 0.06184, 0.059222, 0.049374, 0.050641, 0.055536, 0.051831, 0.06312, 0.081712, 0.134866, 0.264545, 0.339168, 0.216401, 0.206376, 0.209395, 0.182256, 0.191378, 0.219301, 0.308712, 0.311707, 0.30533, 0.394753, 0.422041, 0.335645, 0.349426, 0.374039, 0.257454, 0.268042, 0.15284, 0.203355, 0.147574, 0.125101, 0.067594, 0.116183, 0.111485, 0.085092, 0.085092, 0.132295, 0.109221, 0.069024, 0.11371, 0.078022, 0.059222, 0.041405, 0.078022], '')</t>
  </si>
  <si>
    <t>UPI000173058A status=activ</t>
  </si>
  <si>
    <t>([0.122885, 0.120615, 0.118441, 0.078022, 0.03976, 0.058088, 0.042364, 0.045352, 0.047319, 0.036378, 0.048328, 0.051831, 0.058088, 0.047319, 0.036378, 0.040537, 0.078022, 0.038858, 0.038858, 0.043307, 0.032677, 0.036378, 0.049374, 0.06312, 0.06312, 0.125101, 0.144935, 0.182256, 0.147574, 0.118441, 0.17593, 0.118441, 0.15284, 0.092881, 0.073402, 0.088832, 0.134866, 0.098513, 0.182256, 0.185198, 0.185198, 0.278302, 0.268042, 0.173081, 0.173081, 0.247041, 0.25031, 0.15284, 0.209395, 0.298791, 0.278302, 0.194234, 0.264545, 0.25031, 0.216401, 0.185198, 0.185198, 0.203355, 0.247041, 0.173081, 0.102787, 0.05306, 0.060549, 0.10481, 0.170161, 0.170161, 0.164327, 0.191378, 0.264545, 0.247041, 0.229226, 0.328603, 0.384043, 0.301917, 0.295083, 0.401658, 0.480142, 0.370445, 0.25031, 0.164327, 0.225814, 0.31487, 0.42561, 0.390993, 0.301917, 0.216401, 0.139895, 0.144935, 0.132295, 0.137348, 0.132295, 0.088832, 0.048328, 0.066181, 0.120615, 0.100716, 0.100716, 0.125101, 0.134866, 0.222385, 0.222385, 0.232838, 0.158265, 0.158265, 0.173081, 0.257454, 0.342579, 0.444081, 0.349426, 0.349426, 0.311707, 0.311707, 0.311707, 0.335645, 0.318242, 0.301917, 0.349426, 0.366687, 0.366687, 0.468512, 0.486429, 0.51388, 0.472492, 0.476583, 0.377384, 0.359901, 0.288399, 0.295083, 0.278302, 0.374039, 0.370445, 0.31487, 0.342579, 0.377384, 0.36309, 0.366687, 0.301917, 0.288399, 0.284882, 0.21291, 0.219301, 0.206376, 0.194234, 0.225814, 0.239899, 0.318242, 0.339168, 0.440853, 0.359901, 0.281712, 0.239899, 0.15008, 0.222385, 0.191378, 0.25406, 0.229226, 0.225814, 0.194234, 0.206376, 0.127496, 0.182256, 0.144935, 0.139895, 0.182256, 0.17593, 0.158265, 0.11371, 0.102787, 0.0704, 0.102787, 0.158265, 0.18812, 0.284882, 0.243554, 0.243554, 0.209395, 0.328603, 0.335645, 0.440853, 0.359901, 0.480142, 0.377384, 0.321458, 0.335645, 0.374039, 0.390993, 0.414856, 0.450668, 0.374039, 0.418646, 0.458154, 0.458154, 0.465241, 0.450668, 0.494003, 0.494003, 0.534167, 0.433034, 0.324872, 0.335645, 0.41194, 0.390993, 0.494003, 0.622677, 0.525368, 0.450668, 0.433034, 0.4292, 0.472492, 0.557691, 0.549308, 0.418646, 0.311707, 0.301917, 0.298791, 0.30533, 0.30533, 0.271506, 0.264545, 0.328603, 0.311707, 0.222385, 0.209395, 0.127496, 0.116183, 0.096677, 0.164327, 0.102787, 0.158265, 0.102787, 0.085092, 0.066181, 0.122885, 0.15008, 0.127496, 0.142424, 0.144935, 0.094817, 0.094817, 0.155435, 0.185198, 0.18812, 0.26085, 0.196879, 0.30533, 0.311707, 0.401658, 0.284882, 0.298791, 0.284882, 0.288399, 0.288399, 0.291804, 0.288399, 0.370445, 0.318242, 0.31487, 0.31487, 0.40511, 0.335645, 0.301917, 0.318242, 0.291804, 0.21291, 0.275179, 0.196879, 0.225814, 0.222385, 0.342579, 0.436924, 0.436924, 0.472492, 0.436924, 0.384043, 0.377384, 0.377384, 0.398279, 0.384043, 0.408655, 0.408655, 0.483068, 0.557691, 0.505461, 0.549308, 0.657645, 0.618285, 0.712013, 0.562014, 0.575842, 0.497853, 0.480142, 0.494003, 0.458154, 0.440853, 0.450668, 0.440853, 0.352862, 0.42561, 0.42561, 0.359901, 0.346032, 0.284882, 0.17593, 0.209395, 0.203355, 0.206376, 0.25031, 0.179055, 0.17593, 0.111485, 0.109221, 0.067594, 0.067594, 0.098513, 0.111485, 0.173081, 0.206376, 0.295083, 0.291804, 0.298791, 0.264545, 0.271506, 0.236433, 0.328603, 0.257454, 0.179055, 0.18812, 0.18812, 0.275179, 0.349426, 0.436924, 0.480142, 0.59014, 0.468512, 0.472492, 0.509769, 0.5017, 0.387226, 0.346032, 0.339168, 0.30533, 0.408655, 0.41194, 0.534167, 0.521092, 0.653063, 0.712013, 0.707965, 0.685117, 0.685117, 0.699094, 0.653063, 0.642678, 0.58069, 0.707965, 0.707965, 0.741537, 0.779859, 0.791621, 0.733139, 0.724957, 0.724957, 0.680603, 0.541878, 0.534167, 0.545602, 0.422041, 0.42561, 0.352862, 0.390993, 0.390993, 0.384043, 0.4292, 0.398279, 0.349426, 0.346032, 0.25406, 0.257454, 0.219301, 0.284882, 0.271506, 0.196879, 0.164327, 0.170161, 0.264545, 0.191378, 0.182256, 0.264545, 0.291804, 0.352862, 0.236433, 0.194234, 0.191378, 0.116183, 0.137348, 0.216401, 0.139895, 0.142424, 0.170161, 0.170161, 0.182256, 0.203355, 0.194234, 0.179055, 0.179055, 0.118441, 0.182256, 0.18812, 0.18812, 0.196879, 0.129801, 0.132295, 0.167087, 0.167087, 0.25031, 0.264545, 0.167087, 0.222385, 0.308712, 0.209395, 0.15284, 0.142424, 0.21291, 0.216401, 0.342579, 0.335645, 0.414856, 0.408655, 0.328603, 0.291804, 0.295083, 0.311707, 0.387226, 0.281712, 0.194234, 0.196879, 0.191378, 0.275179, 0.311707, 0.318242, 0.356642, 0.394753, 0.308712, 0.295083, 0.288399, 0.264545, 0.173081, 0.167087, 0.137348, 0.167087, 0.170161, 0.132295, 0.170161, 0.142424, 0.216401, 0.318242, 0.264545, 0.206376], '')</t>
  </si>
  <si>
    <t>[121, 196, 203, 204, 209, 210, 281, 282, 283, 284, 285, 286, 287, 288, 332, 335, 336, 343, 344, 345, 346, 347, 348, 349, 350, 351, 352, 353, 354, 355, 356, 357, 358, 359, 360, 361, 362, 363, 364, 365]</t>
  </si>
  <si>
    <t>UPI000173058B status=activ</t>
  </si>
  <si>
    <t>([0.51388, 0.549308, 0.585406, 0.41194, 0.461924, 0.387226, 0.298791, 0.219301, 0.17593, 0.203355, 0.225814, 0.271506, 0.268042, 0.284882, 0.271506, 0.229226, 0.196879, 0.120615, 0.098513, 0.054297, 0.05306, 0.056825, 0.0704, 0.067594, 0.137348, 0.066181, 0.109221, 0.111485, 0.158265, 0.161087, 0.102787, 0.086953, 0.085092, 0.071867, 0.073402, 0.042364, 0.074921, 0.085092, 0.118441, 0.134866, 0.209395, 0.125101, 0.125101, 0.085092, 0.090864, 0.085092, 0.158265, 0.100716, 0.142424, 0.142424, 0.142424, 0.139895, 0.173081, 0.194234, 0.222385, 0.26085, 0.342579, 0.25406, 0.239899, 0.281712, 0.288399, 0.196879, 0.311707, 0.408655, 0.436924, 0.390993, 0.308712, 0.278302, 0.346032, 0.342579, 0.380708, 0.36309, 0.377384, 0.387226, 0.328603, 0.335645, 0.295083, 0.225814, 0.324872, 0.324872, 0.31487, 0.239899, 0.349426, 0.339168, 0.328603, 0.324872, 0.398279, 0.483068, 0.444081, 0.454136, 0.374039, 0.281712, 0.284882, 0.346032, 0.335645, 0.374039, 0.295083, 0.335645, 0.295083, 0.284882, 0.191378, 0.196879, 0.281712, 0.271506, 0.291804, 0.301917, 0.21291, 0.18812, 0.122885, 0.179055, 0.173081, 0.295083, 0.374039, 0.458154, 0.468512, 0.458154, 0.468512, 0.545602, 0.541878, 0.56648, 0.465241, 0.575842, 0.562014, 0.497853, 0.497853, 0.440853, 0.433034, 0.521092, 0.505461, 0.56648, 0.468512, 0.461924, 0.440853, 0.447574, 0.366687, 0.298791, 0.321458, 0.31487, 0.281712, 0.275179, 0.380708, 0.472492, 0.461924, 0.472492, 0.422041, 0.414856, 0.366687, 0.26085, 0.288399, 0.301917, 0.247041, 0.25031, 0.222385, 0.15008, 0.155435, 0.155435, 0.142424, 0.127496, 0.125101, 0.15008, 0.15008, 0.083462, 0.079919, 0.085092, 0.081712, 0.144935, 0.15284, 0.196879, 0.308712, 0.291804, 0.25031, 0.25406, 0.332115, 0.281712, 0.275179, 0.236433, 0.236433, 0.321458, 0.335645, 0.335645, 0.335645, 0.359901, 0.436924, 0.374039, 0.374039, 0.377384, 0.25031, 0.164327, 0.161087, 0.182256, 0.100716, 0.122885, 0.161087, 0.10481, 0.139895, 0.147574, 0.170161, 0.239899, 0.206376, 0.158265, 0.155435, 0.132295, 0.069024, 0.041405, 0.034884, 0.035586, 0.034068, 0.071867, 0.137348, 0.164327, 0.086953, 0.134866, 0.134866, 0.155435, 0.229226, 0.257454, 0.25406, 0.225814, 0.18812, 0.18812, 0.139895, 0.142424, 0.139895, 0.216401, 0.216401, 0.308712, 0.239899, 0.206376, 0.209395, 0.144935, 0.155435, 0.132295, 0.164327, 0.173081, 0.094817, 0.092881, 0.109221, 0.17593, 0.137348, 0.106997, 0.071867, 0.125101, 0.144935, 0.185198, 0.155435, 0.225814, 0.222385, 0.179055, 0.137348, 0.074921, 0.102787, 0.102787, 0.158265, 0.116183, 0.106997, 0.191378, 0.209395, 0.182256, 0.15284, 0.139895, 0.142424, 0.225814, 0.15008, 0.15008, 0.144935, 0.173081, 0.191378, 0.194234, 0.194234, 0.229226, 0.232838, 0.229226, 0.116183, 0.147574, 0.194234, 0.194234, 0.164327, 0.167087, 0.106997, 0.10481, 0.200174, 0.281712, 0.291804, 0.288399, 0.196879, 0.161087, 0.164327, 0.15008, 0.090864, 0.17593, 0.216401, 0.321458, 0.232838, 0.342579, 0.335645, 0.243554, 0.239899, 0.18812, 0.170161, 0.247041, 0.21291, 0.106997, 0.06184, 0.06184, 0.06312, 0.096677, 0.118441, 0.11371, 0.109221, 0.200174, 0.209395, 0.122885, 0.064632, 0.106997, 0.122885, 0.120615, 0.102787, 0.120615, 0.196879, 0.127496, 0.074921, 0.092881, 0.167087, 0.170161, 0.10481, 0.185198, 0.116183, 0.118441, 0.071867, 0.076542, 0.037156, 0.034068, 0.067594, 0.120615, 0.096677, 0.050641, 0.06184, 0.085092, 0.047319, 0.055536, 0.078022, 0.116183, 0.132295, 0.078022, 0.129801, 0.144935, 0.132295, 0.200174, 0.144935, 0.164327, 0.111485, 0.185198, 0.179055, 0.194234, 0.182256, 0.232838, 0.321458, 0.301917, 0.278302, 0.356642, 0.328603, 0.275179, 0.21291, 0.194234, 0.200174, 0.194234, 0.271506, 0.275179, 0.275179, 0.247041, 0.31487, 0.377384, 0.284882, 0.281712, 0.271506, 0.243554, 0.239899, 0.229226, 0.185198, 0.239899, 0.222385, 0.232838, 0.31487, 0.318242, 0.26085, 0.359901, 0.295083, 0.173081, 0.120615, 0.071867, 0.122885, 0.092881, 0.090864, 0.125101, 0.106997, 0.102787, 0.127496, 0.069024, 0.078022, 0.100716, 0.116183, 0.058088, 0.056825, 0.033407, 0.06184, 0.05306, 0.046336, 0.040537, 0.096677, 0.15284, 0.170161, 0.191378, 0.236433, 0.139895, 0.173081, 0.206376, 0.21291, 0.209395, 0.236433, 0.225814, 0.239899, 0.275179, 0.394753, 0.401658, 0.497853, 0.422041, 0.476583, 0.398279, 0.40511, 0.387226, 0.380708, 0.339168, 0.321458, 0.335645, 0.366687, 0.356642, 0.346032, 0.352862, 0.30533, 0.26085, 0.268042, 0.182256, 0.116183, 0.109221, 0.060549, 0.038858, 0.056825, 0.083462, 0.139895, 0.200174, 0.18812, 0.118441, 0.219301, 0.206376, 0.167087, 0.170161, 0.170161, 0.167087, 0.102787, 0.137348, 0.191378, 0.120615, 0.179055, 0.229226, 0.243554, 0.243554, 0.308712, 0.324872, 0.236433, 0.155435, 0.167087, 0.17593, 0.173081, 0.155435, 0.11371, 0.129801, 0.191378, 0.203355, 0.142424, 0.144935, 0.142424, 0.11371, 0.167087, 0.185198, 0.125101, 0.079919, 0.083462, 0.054297, 0.049374, 0.090864, 0.120615, 0.0704, 0.046336, 0.074921, 0.055536, 0.0704, 0.058088, 0.059222, 0.050641, 0.081712, 0.139895, 0.132295, 0.191378, 0.200174, 0.127496, 0.18812, 0.17593, 0.257454, 0.239899, 0.25031, 0.167087, 0.222385, 0.311707, 0.377384, 0.387226, 0.440853, 0.476583, 0.418646, 0.414856, 0.422041, 0.436924, 0.36309, 0.284882, 0.298791, 0.321458, 0.422041, 0.436924, 0.40511, 0.370445, 0.387226, 0.387226, 0.472492, 0.468512, 0.377384, 0.308712, 0.321458, 0.332115, 0.321458, 0.346032, 0.332115, 0.311707, 0.278302, 0.324872, 0.40511, 0.370445, 0.30533, 0.232838, 0.170161, 0.31487], '')</t>
  </si>
  <si>
    <t>[0, 1, 2, 117, 118, 119, 121, 122, 127, 128, 129]</t>
  </si>
  <si>
    <t>UPI000173058C status=activ</t>
  </si>
  <si>
    <t>([0.164327, 0.094817, 0.15284, 0.185198, 0.243554, 0.139895, 0.196879, 0.232838, 0.257454, 0.18812, 0.229226, 0.268042, 0.206376, 0.216401, 0.139895, 0.155435, 0.139895, 0.083462, 0.139895, 0.194234, 0.219301, 0.295083, 0.346032, 0.257454, 0.196879, 0.109221, 0.125101, 0.109221, 0.069024, 0.076542, 0.134866, 0.125101, 0.125101, 0.185198, 0.182256, 0.291804, 0.275179, 0.278302, 0.356642, 0.26085, 0.26085, 0.268042, 0.324872, 0.36309, 0.394753, 0.42561, 0.534167, 0.541878, 0.5017, 0.604312, 0.461924, 0.422041, 0.335645, 0.243554, 0.158265, 0.134866, 0.069024, 0.041405, 0.040537, 0.044297, 0.044297, 0.044297, 0.026338, 0.014315, 0.013821, 0.011106, 0.011518, 0.008723, 0.012491, 0.015078, 0.014783, 0.014783, 0.018415, 0.018106, 0.032677, 0.028695, 0.020876, 0.035586, 0.058088, 0.069024, 0.049374, 0.086953, 0.094817, 0.158265, 0.25031, 0.170161, 0.25031, 0.281712, 0.366687, 0.288399, 0.278302, 0.185198, 0.25406, 0.232838, 0.25031, 0.239899, 0.342579, 0.422041, 0.332115, 0.271506, 0.182256, 0.209395, 0.229226, 0.155435, 0.086953, 0.046336, 0.044297, 0.043307, 0.028107, 0.024826, 0.040537, 0.047319, 0.090864, 0.132295, 0.092881, 0.11371, 0.116183, 0.078022, 0.081712, 0.111485, 0.167087, 0.142424, 0.144935, 0.074921, 0.129801, 0.236433, 0.328603, 0.450668, 0.436924, 0.497853, 0.483068, 0.458154, 0.414856, 0.36309, 0.298791, 0.377384, 0.40511, 0.370445], '')</t>
  </si>
  <si>
    <t>[46, 47, 48, 49]</t>
  </si>
  <si>
    <t>UPI000173058E status=activ</t>
  </si>
  <si>
    <t>([0.042364, 0.028695, 0.019109, 0.014586, 0.016257, 0.022306, 0.023087, 0.032017, 0.025316, 0.019109, 0.024393, 0.030003, 0.036378, 0.035586, 0.03976, 0.020165, 0.026892, 0.026892, 0.029376, 0.029376, 0.031287, 0.054297, 0.094817, 0.109221, 0.144935, 0.179055, 0.118441, 0.173081, 0.17593, 0.170161, 0.257454, 0.196879, 0.21291, 0.158265, 0.243554, 0.308712, 0.42561, 0.476583, 0.465241, 0.450668, 0.450668, 0.356642, 0.366687, 0.356642, 0.458154, 0.454136, 0.444081, 0.465241, 0.321458, 0.318242, 0.31487, 0.332115, 0.36309, 0.380708, 0.418646, 0.349426, 0.36309, 0.356642, 0.339168, 0.332115, 0.339168, 0.36309, 0.454136, 0.366687, 0.366687, 0.352862, 0.321458, 0.264545, 0.321458, 0.4292, 0.342579, 0.465241, 0.444081, 0.398279, 0.374039, 0.284882, 0.349426, 0.346032, 0.349426, 0.374039, 0.384043, 0.295083, 0.328603, 0.324872, 0.414856, 0.335645, 0.324872, 0.311707, 0.370445, 0.342579, 0.346032, 0.4292, 0.295083, 0.298791, 0.346032, 0.339168, 0.422041, 0.422041, 0.311707, 0.311707, 0.232838, 0.222385, 0.30533, 0.25406, 0.25031, 0.170161, 0.173081, 0.120615, 0.194234, 0.196879, 0.158265, 0.18812, 0.164327, 0.26085, 0.232838, 0.295083, 0.308712, 0.308712, 0.31487, 0.414856, 0.4292, 0.494003, 0.490133, 0.5017, 0.505461, 0.517562, 0.521092, 0.613573, 0.690604, 0.575842, 0.59014, 0.703578, 0.58069, 0.642678, 0.562014, 0.51388, 0.480142, 0.461924, 0.497853, 0.384043, 0.384043, 0.370445, 0.295083, 0.219301, 0.209395, 0.295083, 0.281712, 0.349426, 0.349426, 0.352862, 0.42561, 0.339168, 0.264545, 0.318242, 0.301917, 0.356642, 0.422041, 0.440853, 0.440853, 0.418646, 0.521092, 0.517562, 0.538167, 0.626927, 0.626927, 0.648219, 0.538167, 0.538167, 0.454136, 0.454136, 0.454136, 0.450668, 0.529623, 0.626927, 0.63748, 0.63748, 0.632174, 0.642678, 0.585406, 0.585406, 0.486429, 0.433034, 0.366687, 0.36309, 0.366687, 0.447574, 0.40511, 0.476583, 0.480142, 0.538167, 0.553315, 0.575842, 0.618285, 0.618285, 0.517562, 0.4292, 0.359901, 0.359901, 0.356642, 0.377384, 0.301917, 0.281712, 0.346032, 0.418646, 0.418646, 0.418646, 0.342579, 0.366687, 0.390993, 0.394753, 0.414856, 0.40511, 0.366687, 0.349426, 0.346032, 0.374039, 0.377384, 0.461924, 0.480142, 0.458154, 0.454136, 0.461924, 0.557691, 0.447574, 0.458154, 0.374039, 0.387226, 0.476583, 0.472492, 0.450668, 0.440853, 0.370445, 0.380708, 0.311707, 0.243554, 0.247041, 0.308712, 0.298791, 0.236433, 0.216401, 0.17593, 0.185198, 0.225814, 0.236433, 0.335645, 0.352862, 0.436924, 0.422041, 0.342579, 0.342579, 0.349426, 0.366687, 0.450668, 0.346032, 0.450668, 0.483068, 0.494003, 0.517562, 0.608892, 0.694846, 0.720929, 0.73685, 0.771762, 0.685117, 0.575842, 0.553315, 0.534167, 0.418646, 0.433034, 0.447574, 0.447574, 0.436924, 0.436924, 0.349426, 0.454136, 0.454136, 0.480142, 0.480142, 0.447574, 0.450668, 0.380708, 0.370445, 0.332115, 0.298791, 0.387226, 0.490133, 0.422041, 0.422041, 0.538167, 0.51388, 0.59917, 0.618285, 0.529623, 0.436924, 0.494003, 0.440853, 0.40511, 0.328603, 0.25031, 0.247041, 0.26085, 0.31487, 0.324872, 0.36309, 0.366687, 0.380708, 0.271506, 0.352862, 0.335645, 0.25031, 0.288399, 0.268042, 0.25031, 0.321458, 0.408655, 0.440853, 0.454136, 0.472492, 0.472492, 0.56648, 0.562014, 0.517562, 0.525368, 0.51388, 0.509769, 0.433034, 0.4292, 0.414856, 0.414856, 0.418646, 0.51388, 0.398279, 0.321458, 0.328603, 0.30533, 0.308712, 0.203355, 0.225814, 0.147574, 0.21291, 0.203355, 0.200174, 0.232838, 0.170161, 0.118441, 0.185198, 0.268042, 0.257454, 0.356642, 0.271506, 0.271506, 0.203355, 0.281712, 0.30533, 0.278302, 0.229226, 0.229226, 0.301917, 0.26085, 0.366687, 0.380708, 0.387226, 0.390993, 0.370445, 0.436924, 0.401658, 0.387226, 0.384043, 0.281712, 0.295083, 0.291804, 0.239899, 0.308712, 0.30533, 0.374039, 0.42561, 0.497853, 0.398279, 0.42561, 0.408655, 0.387226, 0.374039, 0.377384, 0.308712, 0.311707, 0.308712, 0.42561, 0.42561, 0.42561, 0.549308, 0.538167, 0.538167, 0.480142, 0.480142, 0.398279, 0.398279, 0.398279, 0.324872, 0.335645, 0.349426, 0.377384, 0.380708, 0.278302, 0.278302, 0.25031, 0.18812, 0.216401, 0.206376, 0.11371, 0.102787, 0.06184, 0.064632, 0.102787, 0.182256, 0.127496, 0.185198, 0.11371, 0.090864, 0.15284, 0.164327, 0.15008, 0.111485, 0.106997, 0.179055, 0.185198, 0.291804, 0.374039, 0.26085, 0.194234, 0.288399, 0.301917, 0.374039, 0.374039, 0.380708, 0.374039, 0.436924, 0.4292, 0.521092, 0.538167, 0.440853, 0.509769, 0.505461, 0.538167, 0.472492, 0.517562, 0.490133, 0.42561, 0.387226, 0.398279, 0.468512, 0.374039, 0.374039, 0.301917, 0.222385, 0.247041, 0.268042, 0.196879, 0.170161, 0.15008, 0.092881, 0.106997, 0.096677, 0.06312, 0.074921, 0.106997, 0.086953, 0.046336, 0.071867, 0.083462, 0.147574, 0.15008, 0.144935, 0.132295, 0.206376, 0.232838, 0.179055, 0.106997, 0.15284, 0.21291, 0.243554, 0.321458, 0.387226, 0.387226, 0.472492, 0.387226, 0.408655, 0.301917, 0.414856, 0.321458, 0.321458, 0.26085, 0.257454, 0.359901, 0.356642, 0.349426, 0.390993, 0.332115, 0.433034, 0.436924, 0.40511, 0.318242, 0.308712, 0.288399, 0.308712, 0.318242, 0.444081, 0.352862, 0.461924, 0.461924, 0.433034, 0.433034, 0.387226, 0.36309, 0.308712, 0.209395, 0.216401, 0.216401, 0.291804, 0.275179, 0.268042, 0.278302, 0.366687, 0.295083, 0.243554, 0.225814, 0.185198, 0.173081, 0.25406, 0.25031, 0.25031, 0.352862, 0.356642, 0.42561, 0.458154, 0.40511, 0.517562, 0.517562, 0.480142, 0.5017, 0.494003, 0.505461, 0.408655, 0.401658, 0.505461, 0.575842, 0.509769, 0.570702, 0.450668, 0.40511, 0.31487, 0.31487, 0.308712, 0.301917, 0.229226, 0.15008, 0.25031, 0.26085, 0.17593, 0.137348, 0.106997, 0.111485, 0.092881, 0.139895, 0.083462, 0.069024, 0.03976, 0.035586, 0.033407, 0.055536, 0.067594, 0.060549, 0.060549, 0.051831, 0.058088, 0.055536, 0.118441, 0.096677, 0.055536, 0.086953, 0.147574, 0.111485, 0.092881, 0.120615, 0.074921, 0.122885, 0.122885, 0.191378, 0.278302, 0.236433, 0.191378, 0.219301, 0.324872, 0.232838, 0.236433, 0.219301, 0.31487, 0.295083, 0.295083, 0.284882, 0.257454, 0.236433, 0.236433, 0.236433, 0.144935, 0.229226, 0.268042, 0.268042, 0.268042, 0.25031, 0.200174, 0.191378, 0.161087, 0.161087, 0.179055, 0.21291, 0.164327, 0.167087, 0.096677, 0.086953, 0.15284, 0.17593, 0.132295, 0.125101, 0.106997, 0.182256, 0.182256, 0.158265, 0.173081, 0.167087, 0.179055, 0.225814, 0.281712, 0.311707, 0.308712, 0.275179, 0.26085, 0.25406, 0.243554, 0.324872, 0.335645, 0.339168, 0.275179, 0.332115, 0.328603, 0.356642, 0.25031, 0.179055, 0.132295, 0.120615, 0.134866, 0.071867, 0.086953, 0.071867, 0.064632, 0.066181, 0.058088, 0.047319, 0.071867, 0.047319, 0.054297, 0.071867, 0.038858, 0.028695, 0.032017, 0.058088, 0.0704, 0.0704, 0.071867, 0.098513, 0.098513, 0.06184, 0.066181, 0.044297, 0.073402, 0.074921, 0.074921, 0.155435, 0.182256, 0.182256, 0.161087, 0.079919, 0.081712, 0.15284, 0.222385, 0.219301, 0.219301, 0.225814, 0.328603, 0.301917, 0.298791, 0.271506, 0.332115, 0.328603, 0.394753, 0.321458, 0.222385, 0.222385, 0.222385, 0.127496, 0.10481, 0.147574, 0.232838, 0.18812, 0.129801, 0.134866, 0.094817, 0.0704, 0.046336, 0.025316], '')</t>
  </si>
  <si>
    <t>[123, 124, 125, 126, 127, 128, 129, 130, 131, 132, 133, 134, 135, 160, 161, 162, 163, 164, 165, 166, 167, 172, 173, 174, 175, 176, 177, 178, 179, 189, 190, 191, 192, 193, 194, 222, 257, 258, 259, 260, 261, 262, 263, 264, 265, 266, 288, 289, 290, 291, 292, 319, 320, 321, 322, 323, 324, 330, 389, 390, 391, 437, 438, 440, 441, 442, 444, 535, 536, 538, 540, 543, 544, 545, 546]</t>
  </si>
  <si>
    <t>UPI000173058F status=activ</t>
  </si>
  <si>
    <t>([0.021816, 0.034884, 0.06312, 0.090864, 0.116183, 0.161087, 0.129801, 0.127496, 0.086953, 0.11371, 0.083462, 0.069024, 0.067594, 0.034884, 0.038858, 0.03976, 0.020165, 0.032677, 0.033407, 0.069024, 0.147574, 0.15008, 0.144935, 0.137348, 0.094817, 0.056825, 0.051831, 0.043307, 0.055536, 0.055536, 0.051831, 0.094817, 0.15284, 0.170161, 0.222385, 0.203355, 0.203355, 0.288399, 0.232838, 0.229226, 0.236433, 0.206376, 0.170161, 0.111485, 0.106997, 0.147574, 0.147574, 0.15284, 0.243554, 0.232838, 0.31487, 0.321458, 0.275179, 0.271506, 0.26085, 0.308712, 0.328603, 0.370445, 0.291804, 0.349426, 0.349426, 0.335645, 0.339168, 0.377384, 0.380708, 0.298791, 0.239899, 0.243554, 0.164327, 0.100716, 0.06184, 0.06184, 0.046336, 0.033407, 0.037156, 0.028107, 0.016528, 0.024393, 0.0198, 0.020165, 0.020876, 0.022306, 0.023087, 0.025316, 0.024393, 0.028107, 0.056825, 0.088832, 0.142424, 0.155435, 0.191378, 0.196879, 0.194234, 0.229226, 0.284882, 0.17593, 0.144935, 0.222385, 0.21291, 0.26085, 0.335645, 0.335645, 0.321458, 0.308712, 0.311707, 0.229226, 0.281712, 0.185198, 0.11371, 0.096677, 0.132295, 0.185198, 0.257454, 0.25406, 0.185198, 0.21291, 0.308712, 0.30533, 0.225814, 0.225814, 0.182256, 0.191378, 0.185198, 0.196879, 0.139895, 0.122885, 0.18812, 0.200174, 0.281712, 0.281712, 0.308712, 0.324872, 0.318242, 0.321458, 0.324872, 0.324872, 0.219301, 0.15284, 0.239899, 0.284882, 0.257454, 0.335645, 0.332115, 0.342579, 0.36309, 0.461924, 0.408655, 0.356642, 0.271506, 0.271506, 0.374039, 0.374039, 0.275179, 0.257454, 0.179055, 0.191378, 0.179055, 0.247041, 0.342579, 0.342579, 0.342579, 0.359901, 0.370445, 0.257454, 0.275179, 0.271506, 0.25031, 0.219301, 0.216401, 0.191378, 0.182256, 0.170161, 0.173081, 0.278302, 0.278302, 0.288399, 0.275179, 0.356642, 0.370445, 0.332115, 0.288399, 0.301917, 0.284882, 0.236433, 0.359901, 0.288399, 0.219301, 0.182256], '')</t>
  </si>
  <si>
    <t>UPI0001730590 status=activ</t>
  </si>
  <si>
    <t>([0.680603, 0.712013, 0.720929, 0.562014, 0.41194, 0.472492, 0.387226, 0.311707, 0.349426, 0.377384, 0.398279, 0.359901, 0.247041, 0.236433, 0.25031, 0.229226, 0.158265, 0.21291, 0.216401, 0.239899, 0.229226, 0.155435, 0.144935, 0.074921, 0.147574, 0.164327, 0.167087, 0.25406, 0.349426, 0.271506, 0.275179, 0.271506, 0.25406, 0.268042, 0.275179, 0.349426, 0.335645, 0.324872, 0.247041, 0.236433, 0.139895, 0.15008, 0.216401, 0.216401, 0.328603, 0.295083, 0.291804, 0.179055, 0.109221, 0.086953, 0.134866, 0.066181, 0.071867, 0.122885, 0.182256, 0.185198, 0.147574, 0.096677, 0.078022, 0.129801, 0.076542, 0.125101, 0.094817, 0.096677, 0.098513, 0.100716, 0.049374, 0.086953, 0.086953, 0.092881, 0.11371, 0.125101, 0.229226, 0.229226, 0.236433, 0.15008, 0.142424, 0.170161, 0.247041, 0.370445, 0.370445, 0.374039, 0.281712, 0.225814, 0.236433, 0.139895, 0.15008, 0.264545, 0.275179, 0.370445, 0.356642, 0.346032, 0.225814, 0.216401, 0.216401, 0.229226, 0.31487, 0.31487, 0.206376, 0.206376, 0.137348, 0.078022, 0.076542, 0.067594, 0.069024, 0.0704, 0.158265, 0.158265, 0.15284, 0.15284, 0.147574, 0.222385, 0.147574, 0.147574, 0.15284, 0.15008, 0.076542, 0.076542, 0.092881, 0.185198, 0.21291, 0.194234, 0.284882, 0.377384, 0.5017, 0.480142, 0.468512, 0.401658, 0.40511, 0.308712, 0.21291, 0.185198, 0.100716, 0.161087, 0.164327, 0.15284, 0.155435, 0.232838, 0.229226, 0.142424, 0.129801, 0.06312, 0.106997, 0.06184, 0.049374, 0.026892, 0.041405, 0.043307, 0.058088, 0.05306, 0.06184, 0.069024, 0.055536, 0.109221, 0.073402, 0.120615, 0.129801, 0.071867, 0.041405, 0.034884, 0.055536, 0.060549, 0.10481, 0.064632, 0.059222, 0.076542, 0.085092, 0.106997, 0.059222, 0.055536, 0.067594, 0.085092, 0.129801, 0.21291, 0.185198, 0.247041, 0.26085, 0.170161, 0.257454, 0.311707, 0.346032, 0.349426, 0.247041, 0.264545, 0.339168, 0.36309, 0.288399, 0.291804, 0.30533, 0.30533, 0.298791, 0.271506, 0.21291, 0.139895, 0.116183, 0.137348, 0.116183, 0.06312, 0.111485, 0.066181, 0.081712, 0.076542, 0.071867, 0.125101, 0.071867, 0.076542, 0.132295, 0.116183, 0.161087, 0.158265, 0.209395, 0.179055, 0.173081, 0.271506, 0.359901, 0.359901, 0.275179, 0.203355, 0.301917, 0.295083, 0.380708, 0.301917, 0.225814, 0.196879, 0.122885, 0.179055, 0.179055, 0.139895, 0.209395, 0.222385, 0.179055, 0.127496, 0.106997, 0.118441, 0.059222, 0.059222, 0.06312, 0.111485, 0.125101, 0.132295, 0.134866, 0.079919, 0.129801, 0.127496, 0.147574, 0.229226, 0.239899, 0.203355, 0.236433, 0.182256, 0.098513, 0.066181, 0.142424, 0.203355, 0.11371, 0.191378, 0.206376, 0.137348, 0.129801, 0.194234, 0.122885, 0.118441, 0.179055, 0.209395, 0.268042, 0.247041, 0.216401, 0.182256, 0.18812, 0.158265, 0.203355, 0.321458, 0.468512, 0.380708], '')</t>
  </si>
  <si>
    <t>[0, 1, 2, 3, 124]</t>
  </si>
  <si>
    <t>UPI0001730592 status=activ</t>
  </si>
  <si>
    <t>([0.63748, 0.42561, 0.311707, 0.17593, 0.206376, 0.120615, 0.167087, 0.21291, 0.25031, 0.308712, 0.328603, 0.41194, 0.288399, 0.191378, 0.147574, 0.058088, 0.030003, 0.021816, 0.015344, 0.008624, 0.014075, 0.012727, 0.012727, 0.011342, 0.016021, 0.009483, 0.009401, 0.006533, 0.006795, 0.004689, 0.003341, 0.003431, 0.003405, 0.004775, 0.004513, 0.003804, 0.00389, 0.004414, 0.003671, 0.003671, 0.003864, 0.003727, 0.00283, 0.004358, 0.006078, 0.007259, 0.01204, 0.022667, 0.042364, 0.024826, 0.023963, 0.021381, 0.0198, 0.012727, 0.012727, 0.012491, 0.013613, 0.013265, 0.018415, 0.034068, 0.021816, 0.032017, 0.034068, 0.026892, 0.012727, 0.012491, 0.009187, 0.008525, 0.008156, 0.005932, 0.006795, 0.011669, 0.01078, 0.01078, 0.011106, 0.011342, 0.011518, 0.010672, 0.010926, 0.008075, 0.008409, 0.013437, 0.018106, 0.016826, 0.016826, 0.033407, 0.015694, 0.01227, 0.011903, 0.013821, 0.01227, 0.007877, 0.007031, 0.007259, 0.007259, 0.008409, 0.007177, 0.008624, 0.008895, 0.011106, 0.013613, 0.012727, 0.013437, 0.014783, 0.009728, 0.019109, 0.018415, 0.022306, 0.031287, 0.023534, 0.015078, 0.014315, 0.013016, 0.012727, 0.014075, 0.009401, 0.006245, 0.006194, 0.007259, 0.009865, 0.007315, 0.005872, 0.006421, 0.00515, 0.004611, 0.004577, 0.004414, 0.004388, 0.00407, 0.003431, 0.004315, 0.003757, 0.004135, 0.006142, 0.006245, 0.005932, 0.005503, 0.008525, 0.011518, 0.007555, 0.005799, 0.009187, 0.016021, 0.008624, 0.007645, 0.005932, 0.00558, 0.003963, 0.002705, 0.003864, 0.003804, 0.00359, 0.003366, 0.00316, 0.00316, 0.003405, 0.004646, 0.004611, 0.003212, 0.00283, 0.003341, 0.004315, 0.004135, 0.004135, 0.003963, 0.005318, 0.006039, 0.007091, 0.010926, 0.022306, 0.022306, 0.050641, 0.020522, 0.031287, 0.066181, 0.046336, 0.043307, 0.048328, 0.049374, 0.050641, 0.035586, 0.05306, 0.038042, 0.041405, 0.024393, 0.025316, 0.018787, 0.013613, 0.010672, 0.007031, 0.005086, 0.003701, 0.003727, 0.005683, 0.004646, 0.004775, 0.003963, 0.00292, 0.002138, 0.002138, 0.003079, 0.003607, 0.003607, 0.003701, 0.002512, 0.002366, 0.002366, 0.002366, 0.002366, 0.002529, 0.002512, 0.003298, 0.003298, 0.002276, 0.001481, 0.001855, 0.001778, 0.001709, 0.001906, 0.002581, 0.002581, 0.001778, 0.001936, 0.001288, 0.00146, 0.002194, 0.002194, 0.00316, 0.003727, 0.004577, 0.006533, 0.007091, 0.005011, 0.007422, 0.007422, 0.013016, 0.017138, 0.020522, 0.030611, 0.043307, 0.019401, 0.037156, 0.036378, 0.032017, 0.030611, 0.030611, 0.017138, 0.031287, 0.016528, 0.008624, 0.006795, 0.006795, 0.007422, 0.009294, 0.005992, 0.005992, 0.003864, 0.002662, 0.001786, 0.002336, 0.002336, 0.00246, 0.002662, 0.003366, 0.002366, 0.003512, 0.003727, 0.003864, 0.003997, 0.004835, 0.007495, 0.011342, 0.010131, 0.008276, 0.009483, 0.019109, 0.038858, 0.098513, 0.109221, 0.194234, 0.182256, 0.21291, 0.332115, 0.206376, 0.194234, 0.318242, 0.328603, 0.191378, 0.284882, 0.275179, 0.318242, 0.216401, 0.122885, 0.069024, 0.15008, 0.15008, 0.106997, 0.111485, 0.090864, 0.079919, 0.034068, 0.025762, 0.021381, 0.011342, 0.009865, 0.013821, 0.014075, 0.007877, 0.015078, 0.014586, 0.014586, 0.009728, 0.008525, 0.010926, 0.018415, 0.018415, 0.020522, 0.026892, 0.015344, 0.009187, 0.016257, 0.016528, 0.023087, 0.023534, 0.027463, 0.050641, 0.044297, 0.043307, 0.050641, 0.023534, 0.023534, 0.012727, 0.01227, 0.013265, 0.013265, 0.010221, 0.006619, 0.004577, 0.003276, 0.003079, 0.00316, 0.003014, 0.003014, 0.001906, 0.002194, 0.002482, 0.002155, 0.001808, 0.001748, 0.001967, 0.001743, 0.001778, 0.002349, 0.00243, 0.003804, 0.004414, 0.004414, 0.004736, 0.004775, 0.006894, 0.009865, 0.013613, 0.009401, 0.01204, 0.015078, 0.010221, 0.007645, 0.010509, 0.010509, 0.00777, 0.009187, 0.012491, 0.01204, 0.014783, 0.012727, 0.011518, 0.007315, 0.005992, 0.00777, 0.011342, 0.007315, 0.007555, 0.006039, 0.008525, 0.010372, 0.016528, 0.016528, 0.017797, 0.010372, 0.00777, 0.006894, 0.006701, 0.005249, 0.005223, 0.003757, 0.004646, 0.003212, 0.004431, 0.004388, 0.004388, 0.003341, 0.004135, 0.004135, 0.004358, 0.004513, 0.004431, 0.003053, 0.00246, 0.003727, 0.005249, 0.005318, 0.008895, 0.011903, 0.012491, 0.007555, 0.011903, 0.016257, 0.015078, 0.008525, 0.013821, 0.013821, 0.022667, 0.017447, 0.013016, 0.023534, 0.019109, 0.018106, 0.017138, 0.024826, 0.016528, 0.009187, 0.008895, 0.00543, 0.005249, 0.00558, 0.006194, 0.004358, 0.004513, 0.007315, 0.013437, 0.014075, 0.014586, 0.011669, 0.015344, 0.016021, 0.010926, 0.008895, 0.007091, 0.01078, 0.010926, 0.010926, 0.022667], '')</t>
  </si>
  <si>
    <t>UPI0001730594 status=activ</t>
  </si>
  <si>
    <t>([0.509769, 0.538167, 0.545602, 0.398279, 0.414856, 0.374039, 0.398279, 0.408655, 0.311707, 0.342579, 0.295083, 0.25406, 0.216401, 0.111485, 0.10481, 0.106997, 0.132295, 0.059222, 0.048328, 0.050641, 0.094817, 0.044297, 0.0198, 0.011669, 0.015694, 0.015078, 0.018787, 0.017797, 0.019109, 0.018415, 0.013437, 0.020165, 0.028107, 0.035586, 0.081712, 0.079919, 0.079919, 0.06184, 0.059222, 0.030003, 0.021816, 0.011518, 0.018787, 0.020876, 0.020876, 0.026338, 0.015694, 0.011106, 0.00777, 0.00515, 0.004736, 0.003924, 0.00316, 0.003671, 0.003607, 0.002366, 0.002396, 0.002555, 0.002078, 0.002503, 0.00359, 0.00389, 0.005872, 0.006421, 0.009401, 0.014586, 0.014315, 0.019401, 0.013437, 0.011342, 0.023087, 0.023534, 0.045352, 0.069024, 0.066181, 0.030003, 0.034884, 0.042364, 0.043307, 0.088832, 0.049374, 0.046336, 0.021381, 0.015694, 0.008624, 0.008276, 0.006039, 0.006245, 0.004921, 0.00558, 0.005734, 0.005799, 0.006374, 0.005503, 0.003997, 0.004135, 0.004611, 0.005223, 0.003212, 0.003212, 0.00225, 0.002529, 0.00225, 0.002529, 0.003079, 0.002761, 0.001967, 0.002211, 0.002078, 0.002014, 0.002014, 0.001872, 0.002014, 0.00283, 0.002503, 0.003804, 0.003671, 0.003212, 0.002482, 0.002761, 0.002512, 0.003177, 0.002881, 0.00231, 0.002117, 0.001499, 0.001675, 0.001692, 0.001408, 0.001112, 0.001267, 0.001748, 0.002435, 0.001709, 0.001687, 0.001687, 0.001533, 0.001541, 0.00152, 0.002336, 0.003405, 0.003405, 0.004208, 0.003821, 0.004247, 0.003821, 0.004775, 0.005223, 0.00543, 0.008276, 0.007645, 0.007555, 0.006245, 0.00515, 0.004899, 0.004161, 0.003607, 0.002581, 0.001786, 0.002057, 0.002078, 0.001305, 0.001112, 0.000713, 0.000833, 0.000773, 0.001374, 0.000893, 0.000906, 0.000816, 0.000854, 0.001344, 0.001936, 0.001649, 0.002057, 0.002761, 0.002117, 0.003246, 0.004577, 0.004736, 0.006795, 0.004577, 0.006374, 0.008156, 0.008895, 0.016257, 0.013821, 0.009187, 0.015344, 0.022667, 0.022667, 0.023087, 0.015078, 0.01078, 0.009865, 0.01204, 0.008002, 0.011106, 0.008723, 0.005683, 0.006533, 0.006374, 0.006194, 0.006142, 0.003727, 0.004483, 0.004161, 0.006533, 0.009977, 0.007877, 0.005932, 0.008804, 0.006245, 0.006374, 0.006701, 0.009977, 0.011342, 0.018415, 0.024393, 0.041405, 0.106997, 0.142424, 0.144935, 0.284882, 0.182256, 0.349426, 0.222385, 0.182256, 0.094817, 0.079919, 0.132295, 0.122885, 0.056825, 0.055536, 0.081712, 0.058088, 0.029376, 0.013613, 0.008276, 0.005683, 0.003963, 0.002606, 0.00225, 0.001533, 0.000906, 0.000906, 0.000477, 0.000833, 0.001048, 0.00103, 0.000631, 0.000468, 0.000447, 0.000854, 0.001335, 0.001408, 0.002117, 0.002117, 0.002117, 0.003276, 0.003997, 0.004775, 0.005872, 0.007031, 0.011669, 0.024826, 0.025762, 0.038858, 0.021381, 0.0198, 0.047319, 0.041405, 0.059222, 0.066181, 0.030611, 0.014315, 0.014075, 0.013265, 0.014783, 0.026338, 0.01227, 0.01227, 0.008723, 0.008723, 0.007259, 0.006533, 0.004483, 0.005086, 0.006039, 0.007177, 0.005623, 0.003804, 0.003963, 0.003963, 0.004736, 0.004736, 0.004976, 0.004513, 0.003924, 0.004976, 0.005249, 0.007645, 0.009015, 0.011903, 0.009015, 0.010221, 0.010221, 0.018106, 0.026892, 0.017447, 0.012727, 0.010131, 0.017797, 0.022667, 0.016826, 0.023087, 0.048328, 0.092881, 0.100716, 0.098513, 0.116183, 0.106997, 0.056825, 0.023534, 0.024826, 0.051831, 0.025316, 0.028107, 0.029376, 0.029376, 0.042364, 0.048328, 0.132295, 0.081712, 0.129801, 0.127496, 0.059222, 0.024826, 0.019109, 0.019401, 0.026338, 0.011106, 0.007495, 0.009294, 0.014075, 0.00962, 0.007315, 0.006988, 0.004775, 0.004736, 0.004736, 0.003276, 0.003053, 0.002705, 0.003671, 0.003512, 0.004208, 0.004577, 0.004388, 0.005223, 0.003757, 0.002606, 0.00283, 0.004135, 0.003864, 0.004358, 0.006421, 0.006533, 0.008002, 0.01204, 0.007031, 0.004899, 0.005872, 0.005932, 0.004315, 0.003924, 0.00283, 0.002435, 0.002327, 0.003431, 0.003212, 0.003079, 0.004315, 0.003963, 0.003864, 0.004736, 0.004835, 0.003478, 0.00316, 0.003431, 0.003555, 0.005249, 0.005086, 0.006567, 0.006567, 0.010221, 0.01078, 0.01078, 0.01078, 0.010372, 0.01078, 0.009483, 0.016826, 0.009015, 0.009015, 0.009728, 0.006194, 0.005503, 0.008723, 0.008624, 0.006421, 0.00543, 0.003701, 0.003864, 0.002727, 0.00316, 0.0028, 0.002155, 0.002155, 0.001692, 0.001722, 0.001692, 0.002078, 0.002155, 0.002276, 0.003478, 0.002727, 0.003276, 0.002581, 0.00243, 0.003341, 0.004835, 0.003963, 0.006078, 0.005932, 0.005932, 0.007259, 0.005223, 0.004689, 0.006245, 0.009096, 0.008723, 0.006078, 0.005799, 0.00389, 0.005992, 0.004135, 0.003177, 0.002881, 0.003212, 0.002336, 0.001597, 0.001103, 0.001572, 0.000983, 0.001499, 0.001481, 0.001499, 0.002336, 0.003341, 0.003478, 0.003461, 0.003512, 0.00359, 0.003924, 0.00389, 0.003804, 0.00543, 0.006619, 0.010221, 0.009865, 0.016528, 0.036378, 0.083462, 0.090864, 0.185198, 0.164327, 0.26085, 0.236433, 0.196879, 0.170161, 0.137348, 0.109221, 0.222385, 0.377384, 0.301917], '')</t>
  </si>
  <si>
    <t>UPI0001730595 status=activ</t>
  </si>
  <si>
    <t>([0.185198, 0.243554, 0.139895, 0.173081, 0.120615, 0.185198, 0.134866, 0.164327, 0.109221, 0.067594, 0.088832, 0.118441, 0.127496, 0.127496, 0.129801, 0.129801, 0.222385, 0.311707, 0.203355, 0.200174, 0.194234, 0.147574, 0.144935, 0.229226, 0.196879, 0.239899, 0.219301, 0.203355, 0.209395, 0.200174, 0.21291, 0.129801, 0.125101, 0.127496, 0.127496, 0.098513, 0.06184, 0.044297, 0.05306, 0.10481, 0.059222, 0.06184, 0.067594, 0.067594, 0.067594, 0.083462, 0.085092, 0.083462, 0.092881, 0.086953, 0.161087, 0.17593, 0.17593, 0.203355, 0.194234, 0.291804, 0.332115, 0.377384, 0.321458, 0.200174, 0.219301, 0.26085, 0.216401, 0.216401, 0.216401, 0.147574, 0.158265, 0.11371, 0.109221, 0.116183, 0.116183, 0.092881, 0.15008, 0.203355, 0.106997, 0.106997, 0.060549, 0.056825, 0.038858, 0.0704, 0.102787, 0.085092, 0.109221, 0.076542, 0.139895, 0.15008, 0.229226, 0.137348, 0.216401, 0.219301, 0.196879, 0.203355, 0.25031, 0.206376, 0.15284, 0.25031, 0.25031, 0.339168, 0.268042, 0.387226, 0.311707, 0.342579, 0.232838, 0.196879, 0.200174, 0.179055, 0.170161, 0.170161, 0.18812, 0.18812, 0.158265, 0.243554, 0.206376, 0.196879, 0.225814, 0.229226, 0.137348, 0.155435, 0.094817, 0.15284, 0.132295, 0.196879, 0.125101, 0.229226, 0.288399, 0.288399, 0.18812, 0.18812, 0.179055, 0.25406, 0.278302, 0.308712, 0.219301, 0.185198, 0.18812, 0.155435, 0.161087, 0.247041, 0.225814, 0.209395, 0.209395, 0.179055, 0.179055, 0.173081, 0.170161, 0.144935, 0.236433, 0.239899, 0.239899, 0.247041, 0.158265, 0.137348, 0.139895, 0.21291, 0.295083, 0.298791, 0.225814, 0.219301, 0.229226, 0.144935, 0.17593, 0.100716, 0.125101, 0.129801, 0.222385, 0.222385, 0.229226, 0.158265, 0.144935, 0.100716, 0.076542, 0.078022, 0.081712, 0.079919, 0.081712, 0.073402, 0.0704, 0.134866, 0.139895, 0.132295, 0.216401, 0.219301, 0.225814, 0.216401, 0.21291, 0.127496, 0.06312, 0.034068, 0.058088, 0.064632, 0.083462, 0.102787, 0.161087, 0.167087, 0.144935, 0.15008, 0.155435, 0.155435, 0.081712, 0.134866, 0.137348, 0.085092, 0.147574, 0.229226, 0.229226, 0.232838, 0.236433, 0.342579, 0.335645, 0.216401, 0.275179, 0.31487, 0.318242, 0.31487, 0.311707, 0.342579, 0.225814, 0.232838, 0.239899, 0.257454, 0.194234, 0.203355, 0.243554, 0.155435, 0.161087, 0.092881, 0.071867, 0.129801, 0.139895, 0.139895, 0.206376, 0.142424, 0.142424, 0.15008, 0.15008, 0.142424, 0.15284, 0.216401, 0.17593, 0.167087, 0.179055, 0.167087, 0.098513, 0.127496, 0.155435, 0.090864, 0.161087, 0.21291, 0.134866, 0.078022, 0.155435, 0.179055, 0.179055, 0.17593, 0.139895, 0.142424, 0.142424, 0.142424, 0.147574, 0.118441, 0.125101, 0.125101, 0.191378, 0.275179, 0.268042, 0.209395, 0.225814, 0.219301, 0.203355, 0.298791, 0.384043, 0.359901, 0.264545, 0.36309, 0.370445, 0.414856, 0.328603, 0.232838, 0.161087, 0.191378, 0.264545, 0.25031, 0.332115, 0.298791, 0.216401, 0.206376, 0.268042, 0.328603, 0.25031, 0.25031, 0.25031, 0.170161, 0.164327, 0.182256, 0.122885, 0.132295, 0.122885, 0.185198, 0.247041, 0.311707, 0.278302, 0.278302, 0.281712, 0.196879, 0.15284, 0.164327, 0.161087, 0.182256, 0.179055, 0.225814, 0.225814, 0.239899, 0.332115, 0.332115, 0.308712, 0.295083, 0.268042, 0.182256, 0.182256, 0.216401, 0.216401, 0.216401, 0.216401, 0.216401, 0.298791, 0.346032, 0.408655, 0.414856, 0.414856, 0.418646, 0.418646, 0.408655, 0.31487, 0.225814, 0.139895, 0.236433, 0.335645, 0.346032, 0.447574, 0.366687, 0.281712, 0.298791, 0.332115, 0.339168, 0.346032, 0.346032, 0.301917, 0.31487, 0.21291, 0.219301, 0.216401, 0.257454, 0.257454, 0.31487, 0.332115, 0.370445, 0.370445, 0.374039, 0.288399, 0.308712, 0.387226, 0.440853, 0.346032, 0.335645, 0.342579, 0.25406, 0.268042, 0.356642, 0.281712, 0.308712, 0.275179, 0.284882, 0.281712, 0.25406, 0.268042, 0.247041, 0.229226, 0.229226, 0.164327, 0.179055, 0.161087, 0.167087, 0.125101, 0.185198, 0.194234, 0.134866, 0.137348, 0.073402, 0.040537, 0.058088, 0.090864, 0.088832, 0.067594, 0.049374, 0.046336, 0.031287, 0.043307, 0.064632, 0.03976, 0.050641, 0.067594], '')</t>
  </si>
  <si>
    <t>UPI0001730596 status=activ</t>
  </si>
  <si>
    <t>([0.570702, 0.632174, 0.690604, 0.724957, 0.653063, 0.661982, 0.585406, 0.613573, 0.671169, 0.608892, 0.553315, 0.608892, 0.604312, 0.699094, 0.685117, 0.680603, 0.733139, 0.685117, 0.666105, 0.73685, 0.73685, 0.827927, 0.827927, 0.798249, 0.795062, 0.865454, 0.879233, 0.922952, 0.93079, 0.921076, 0.951925, 0.969315, 0.962114, 0.96342, 0.9657, 0.967676, 0.950334, 0.94331, 0.954657, 0.956248, 0.938133, 0.865454, 0.834292, 0.819762, 0.827927, 0.81615, 0.779859, 0.750527, 0.716283, 0.666105, 0.618285, 0.570702], '')</t>
  </si>
  <si>
    <t>[0, 1, 2, 3, 4, 5, 6, 7, 8, 9, 10, 11, 12, 13, 14, 15, 16, 17, 18, 19, 20, 21, 22, 23, 24, 25, 26, 27, 28, 29, 30, 31, 32, 33, 34, 35, 36, 37, 38, 39, 40, 41, 42, 43, 44, 45, 46, 47, 48, 49, 50, 51]</t>
  </si>
  <si>
    <t>UPI0001730597 status=activ</t>
  </si>
  <si>
    <t>([0.064632, 0.03976, 0.031287, 0.034068, 0.036378, 0.0704, 0.049374, 0.051831, 0.054297, 0.055536, 0.076542, 0.079919, 0.081712, 0.086953, 0.088832, 0.058088, 0.10481, 0.15008, 0.15008, 0.116183, 0.0704, 0.090864, 0.085092, 0.125101, 0.078022, 0.102787, 0.088832, 0.137348, 0.173081, 0.203355, 0.25031, 0.25031, 0.278302, 0.278302, 0.339168, 0.349426, 0.41194, 0.422041, 0.311707, 0.394753, 0.490133, 0.58069, 0.63748, 0.779859, 0.680603, 0.827927, 0.827927, 0.827927, 0.741537, 0.59508, 0.51388, 0.494003, 0.444081, 0.414856, 0.342579, 0.342579, 0.239899, 0.264545, 0.179055, 0.25406, 0.284882, 0.185198, 0.127496, 0.102787, 0.046336, 0.085092, 0.064632, 0.067594, 0.036378, 0.064632, 0.127496, 0.127496, 0.125101, 0.147574, 0.182256, 0.196879, 0.209395, 0.295083, 0.243554, 0.318242, 0.284882, 0.243554, 0.298791, 0.398279, 0.311707, 0.41194, 0.40511, 0.4292, 0.422041, 0.414856, 0.414856, 0.398279, 0.476583, 0.374039, 0.295083, 0.219301, 0.284882, 0.271506, 0.288399, 0.247041, 0.167087, 0.200174, 0.196879, 0.243554, 0.147574, 0.239899, 0.243554, 0.222385, 0.15284, 0.139895, 0.25031, 0.164327, 0.122885, 0.074921, 0.092881, 0.147574, 0.179055, 0.173081, 0.179055, 0.109221, 0.158265, 0.167087, 0.173081, 0.10481, 0.106997, 0.167087, 0.11371, 0.125101, 0.127496, 0.196879, 0.209395, 0.17593, 0.25031, 0.31487, 0.384043, 0.476583, 0.494003, 0.525368, 0.534167, 0.447574, 0.538167, 0.562014, 0.632174, 0.608892, 0.661982, 0.642678, 0.604312, 0.545602, 0.433034, 0.433034, 0.359901, 0.366687, 0.384043, 0.356642, 0.281712, 0.281712, 0.191378, 0.173081, 0.179055, 0.18812, 0.232838, 0.229226, 0.194234, 0.225814, 0.158265, 0.225814, 0.203355, 0.239899, 0.359901, 0.468512, 0.374039, 0.359901, 0.359901, 0.271506, 0.30533, 0.349426, 0.288399, 0.332115, 0.335645, 0.264545, 0.26085, 0.232838, 0.185198, 0.15008, 0.144935, 0.209395, 0.206376, 0.167087, 0.15284, 0.161087, 0.129801, 0.182256, 0.298791, 0.225814, 0.247041, 0.26085, 0.229226, 0.271506, 0.328603, 0.275179, 0.356642, 0.370445, 0.433034, 0.525368, 0.538167, 0.509769, 0.545602, 0.549308, 0.685117, 0.712013, 0.694846, 0.63748, 0.680603, 0.661982, 0.750527, 0.73685, 0.733139, 0.76285, 0.805026, 0.694846, 0.759478, 0.675549, 0.517562, 0.414856, 0.398279, 0.461924, 0.5017, 0.465241, 0.450668, 0.433034, 0.346032, 0.324872, 0.40511, 0.408655, 0.31487, 0.298791, 0.398279, 0.398279, 0.349426, 0.311707, 0.374039, 0.321458, 0.349426, 0.458154, 0.553315, 0.465241, 0.454136, 0.458154, 0.380708, 0.414856, 0.414856, 0.472492, 0.483068, 0.447574, 0.440853, 0.440853, 0.461924, 0.4292, 0.4292, 0.521092, 0.56648, 0.59014, 0.680603, 0.712013, 0.728858, 0.733139, 0.808535, 0.733139, 0.733139, 0.837511, 0.808535, 0.712013, 0.741537, 0.648219, 0.653063, 0.653063, 0.724957, 0.728858, 0.724957, 0.632174, 0.618285, 0.59917, 0.553315, 0.480142, 0.422041, 0.408655, 0.422041, 0.349426, 0.433034, 0.36309, 0.36309, 0.339168, 0.40511, 0.408655, 0.41194, 0.433034, 0.440853, 0.476583, 0.461924, 0.374039, 0.414856, 0.332115, 0.346032, 0.377384, 0.472492, 0.454136, 0.418646, 0.414856, 0.509769, 0.490133, 0.557691, 0.538167, 0.58069, 0.58069, 0.58069, 0.632174, 0.59917, 0.608892, 0.59508, 0.59917, 0.642678, 0.553315, 0.63748, 0.626927, 0.525368, 0.490133, 0.575842, 0.59917, 0.59014, 0.575842, 0.517562, 0.461924, 0.41194, 0.41194, 0.444081, 0.440853, 0.476583, 0.51388, 0.476583, 0.450668, 0.42561, 0.517562, 0.59508, 0.59917, 0.56648, 0.675549, 0.661982, 0.648219, 0.63748, 0.613573, 0.59014, 0.671169, 0.750527, 0.83125, 0.808535, 0.73685], '')</t>
  </si>
  <si>
    <t>[41, 42, 43, 44, 45, 46, 47, 48, 49, 50, 137, 138, 140, 141, 142, 143, 144, 145, 146, 147, 203, 204, 205, 206, 207, 208, 209, 210, 211, 212, 213, 214, 215, 216, 217, 218, 219, 220, 221, 222, 226, 244, 259, 260, 261, 262, 263, 264, 265, 266, 267, 268, 269, 270, 271, 272, 273, 274, 275, 276, 277, 278, 279, 280, 281, 282, 308, 310, 311, 312, 313, 314, 315, 316, 317, 318, 319, 320, 321, 322, 323, 324, 326, 327, 328, 329, 330, 337, 341, 342, 343, 344, 345, 346, 347, 348, 349, 350, 351, 352, 353, 354, 355]</t>
  </si>
  <si>
    <t>UPI0001730598 status=activ</t>
  </si>
  <si>
    <t>([0.040537, 0.021381, 0.033407, 0.019401, 0.028695, 0.018787, 0.015694, 0.011669, 0.00962, 0.008895, 0.007555, 0.007555, 0.011903, 0.008895, 0.006567, 0.00558, 0.004208, 0.006533, 0.004835, 0.004921, 0.006194, 0.006039, 0.005683, 0.004921, 0.006078, 0.005992, 0.006374, 0.008525, 0.008624, 0.012491, 0.019401, 0.035586, 0.056825, 0.060549, 0.051831, 0.051831, 0.066181, 0.066181, 0.056825, 0.056825, 0.106997, 0.10481, 0.081712, 0.158265, 0.120615, 0.15008, 0.125101, 0.111485, 0.055536, 0.10481, 0.102787, 0.096677, 0.100716, 0.05306, 0.032017, 0.032017, 0.034884, 0.040537, 0.073402, 0.071867, 0.132295, 0.129801, 0.074921, 0.059222, 0.033407, 0.066181, 0.064632, 0.088832, 0.079919, 0.144935, 0.147574, 0.155435, 0.102787, 0.051831, 0.081712, 0.06184, 0.0704, 0.120615, 0.109221, 0.120615, 0.122885, 0.127496, 0.069024, 0.127496, 0.185198, 0.278302, 0.173081, 0.182256, 0.182256, 0.308712, 0.206376, 0.120615, 0.118441, 0.170161, 0.170161, 0.179055, 0.200174, 0.281712, 0.278302, 0.264545, 0.170161, 0.164327, 0.15284, 0.196879, 0.194234, 0.118441, 0.120615, 0.200174, 0.100716, 0.090864, 0.085092, 0.147574, 0.239899, 0.25031, 0.25031, 0.257454, 0.170161, 0.158265, 0.155435, 0.15284, 0.147574, 0.222385, 0.222385, 0.15284, 0.21291, 0.137348, 0.229226, 0.216401, 0.222385, 0.335645, 0.335645, 0.225814, 0.15008, 0.088832, 0.043307, 0.043307, 0.044297, 0.079919, 0.158265, 0.094817, 0.096677, 0.106997, 0.055536, 0.056825, 0.058088, 0.029376, 0.030003, 0.027463, 0.028695, 0.022306, 0.022306, 0.022667, 0.029376, 0.051831, 0.051831, 0.10481, 0.11371, 0.116183, 0.11371, 0.116183, 0.106997, 0.086953, 0.064632, 0.109221, 0.085092, 0.125101, 0.179055, 0.257454, 0.229226, 0.185198, 0.191378], '')</t>
  </si>
  <si>
    <t>UPI0001730599 status=activ</t>
  </si>
  <si>
    <t>([0.094817, 0.144935, 0.139895, 0.203355, 0.25031, 0.239899, 0.142424, 0.185198, 0.11371, 0.078022, 0.094817, 0.122885, 0.076542, 0.06184, 0.055536, 0.054297, 0.106997, 0.086953, 0.064632, 0.100716, 0.055536, 0.054297, 0.051831, 0.034884, 0.030003, 0.030611, 0.027463, 0.069024, 0.076542, 0.144935, 0.236433, 0.239899, 0.17593, 0.243554, 0.271506, 0.264545, 0.284882, 0.232838, 0.356642, 0.380708, 0.444081, 0.444081, 0.380708, 0.291804, 0.384043, 0.318242, 0.298791, 0.264545, 0.26085, 0.15008, 0.164327, 0.170161, 0.098513, 0.15008, 0.100716, 0.102787, 0.078022, 0.056825, 0.067594, 0.0704, 0.046336, 0.024393, 0.045352, 0.073402, 0.060549, 0.036378, 0.059222, 0.073402, 0.132295, 0.109221, 0.122885, 0.055536, 0.049374, 0.096677, 0.094817, 0.15008, 0.236433, 0.281712, 0.219301, 0.144935, 0.11371, 0.102787, 0.17593, 0.10481, 0.111485, 0.200174, 0.291804, 0.308712, 0.288399, 0.295083, 0.295083, 0.332115, 0.444081, 0.450668, 0.356642, 0.243554, 0.243554, 0.200174, 0.132295, 0.206376, 0.225814, 0.271506, 0.356642, 0.335645, 0.332115, 0.332115, 0.288399, 0.301917, 0.196879, 0.209395, 0.185198, 0.191378, 0.127496, 0.073402, 0.069024, 0.096677, 0.118441, 0.060549, 0.073402, 0.102787, 0.05306, 0.083462, 0.083462, 0.086953, 0.045352, 0.079919, 0.046336, 0.060549, 0.028107, 0.038042, 0.022306, 0.024393, 0.016021, 0.031287, 0.033407, 0.036378, 0.044297, 0.059222, 0.088832, 0.0704, 0.067594, 0.122885, 0.094817, 0.06184, 0.038858, 0.086953, 0.058088], '')</t>
  </si>
  <si>
    <t>UPI000173059A status=activ</t>
  </si>
  <si>
    <t>([0.005223, 0.007315, 0.005932, 0.004921, 0.003727, 0.003014, 0.002276, 0.002396, 0.001936, 0.002078, 0.002606, 0.003461, 0.003924, 0.003177, 0.004431, 0.006567, 0.004431, 0.003109, 0.004388, 0.00359, 0.003341, 0.003341, 0.003405, 0.004388, 0.003924, 0.004358, 0.006421, 0.010372, 0.013821, 0.0198, 0.028107, 0.025316, 0.01204, 0.014783, 0.015078, 0.009977, 0.006374, 0.006619, 0.006701, 0.004736, 0.005503, 0.003607, 0.003177, 0.002529, 0.00225, 0.002727, 0.002512, 0.002078, 0.001344, 0.001335, 0.001, 0.000721, 0.00076, 0.00103, 0.001267, 0.001271, 0.001112, 0.001142, 0.001271, 0.001267, 0.001383, 0.001383, 0.002194, 0.001808, 0.00225, 0.001906, 0.001499, 0.001855, 0.002349, 0.002881, 0.001808, 0.001786, 0.001936, 0.001906, 0.00152, 0.000906, 0.000906, 0.001434, 0.002276, 0.003109, 0.003109, 0.004247, 0.003276, 0.002761, 0.003671, 0.002761, 0.002555, 0.003701, 0.003014, 0.00283, 0.002211, 0.002336, 0.003461, 0.003079, 0.003014, 0.003014, 0.003671, 0.003727, 0.002606, 0.002211, 0.002155, 0.002138, 0.001967, 0.002727, 0.00225, 0.002396, 0.002366, 0.002761, 0.002336, 0.002761, 0.00231, 0.003053, 0.003821, 0.0028, 0.003298, 0.002435, 0.003405], '')</t>
  </si>
  <si>
    <t>UPI000173059B status=activ</t>
  </si>
  <si>
    <t>([0.038858, 0.0704, 0.098513, 0.134866, 0.079919, 0.079919, 0.11371, 0.15008, 0.182256, 0.132295, 0.164327, 0.127496, 0.125101, 0.094817, 0.10481, 0.132295, 0.203355, 0.11371, 0.100716, 0.191378, 0.284882, 0.295083, 0.291804, 0.222385, 0.158265, 0.164327, 0.196879, 0.191378, 0.147574, 0.15284, 0.15284, 0.15284, 0.247041, 0.25031, 0.25406, 0.247041, 0.239899, 0.25031, 0.321458, 0.40511, 0.356642, 0.311707, 0.232838, 0.147574, 0.147574, 0.209395, 0.222385, 0.236433, 0.243554, 0.278302, 0.30533, 0.41194, 0.414856, 0.408655, 0.5017, 0.422041, 0.444081, 0.356642, 0.342579, 0.366687, 0.295083, 0.318242, 0.318242, 0.31487, 0.291804, 0.275179, 0.291804, 0.25406, 0.206376, 0.194234, 0.111485, 0.088832, 0.085092, 0.076542, 0.074921, 0.073402, 0.086953, 0.067594, 0.058088, 0.047319, 0.033407, 0.034068, 0.019401, 0.023534, 0.040537, 0.085092, 0.142424, 0.064632, 0.132295, 0.155435, 0.17593, 0.200174, 0.200174, 0.161087, 0.164327, 0.161087, 0.173081, 0.191378, 0.109221, 0.185198, 0.225814, 0.194234, 0.194234, 0.288399, 0.203355, 0.134866, 0.120615, 0.120615, 0.206376, 0.196879, 0.11371, 0.109221, 0.167087, 0.092881, 0.076542, 0.044297, 0.041405, 0.043307, 0.067594, 0.122885, 0.137348, 0.086953, 0.134866, 0.222385, 0.179055, 0.229226, 0.281712, 0.291804, 0.21291, 0.225814, 0.236433, 0.236433, 0.225814, 0.229226, 0.374039, 0.352862, 0.450668, 0.42561, 0.401658, 0.40511, 0.380708, 0.298791, 0.401658, 0.380708, 0.328603, 0.356642, 0.298791, 0.342579, 0.346032, 0.4292, 0.387226, 0.356642, 0.458154, 0.436924, 0.41194, 0.339168, 0.433034, 0.390993, 0.414856, 0.394753, 0.356642], '')</t>
  </si>
  <si>
    <t>[54]</t>
  </si>
  <si>
    <t>UPI000173059C status=activ</t>
  </si>
  <si>
    <t>([0.054297, 0.029376, 0.054297, 0.081712, 0.109221, 0.079919, 0.081712, 0.106997, 0.06312, 0.081712, 0.109221, 0.144935, 0.21291, 0.30533, 0.384043, 0.298791, 0.203355, 0.281712, 0.264545, 0.257454, 0.173081, 0.25031, 0.356642, 0.352862, 0.36309, 0.284882, 0.356642, 0.418646, 0.332115, 0.444081, 0.359901, 0.349426, 0.359901, 0.356642, 0.264545, 0.18812, 0.200174, 0.284882, 0.31487, 0.236433, 0.209395, 0.321458, 0.281712, 0.18812, 0.17593, 0.102787, 0.139895, 0.094817, 0.094817, 0.094817, 0.094817, 0.094817, 0.0704, 0.0704, 0.0704, 0.109221, 0.173081, 0.155435, 0.15008, 0.147574, 0.142424, 0.142424, 0.129801, 0.111485, 0.170161, 0.173081, 0.26085, 0.206376, 0.281712, 0.25031, 0.332115, 0.25031, 0.301917, 0.346032, 0.264545, 0.264545, 0.275179, 0.264545, 0.356642, 0.370445, 0.284882, 0.380708, 0.324872, 0.324872, 0.284882, 0.31487, 0.281712, 0.191378, 0.288399, 0.288399, 0.222385, 0.25031, 0.349426, 0.295083, 0.209395, 0.247041, 0.264545, 0.179055, 0.155435, 0.155435, 0.098513, 0.167087, 0.129801, 0.203355, 0.164327, 0.185198, 0.167087, 0.200174, 0.281712, 0.264545, 0.264545, 0.264545, 0.155435, 0.142424, 0.229226, 0.31487, 0.356642, 0.349426, 0.447574, 0.486429, 0.387226, 0.422041, 0.414856, 0.384043, 0.308712, 0.30533, 0.390993, 0.398279, 0.298791, 0.264545, 0.278302, 0.291804, 0.359901, 0.480142, 0.486429, 0.401658, 0.408655, 0.31487, 0.219301, 0.206376, 0.209395, 0.194234, 0.222385, 0.232838, 0.196879, 0.271506, 0.328603, 0.342579, 0.219301, 0.281712, 0.21291, 0.129801, 0.129801, 0.129801, 0.109221, 0.054297, 0.081712, 0.042364, 0.059222, 0.067594, 0.066181, 0.050641, 0.056825, 0.06184, 0.066181, 0.122885, 0.127496, 0.106997, 0.081712, 0.129801, 0.161087, 0.225814, 0.206376, 0.18812, 0.196879, 0.127496, 0.219301, 0.158265, 0.161087, 0.118441, 0.118441, 0.116183, 0.147574, 0.236433, 0.194234, 0.182256, 0.196879, 0.155435, 0.158265, 0.116183, 0.132295, 0.074921, 0.073402, 0.090864, 0.086953, 0.081712, 0.137348, 0.083462, 0.127496, 0.196879, 0.288399, 0.387226, 0.308712, 0.21291, 0.200174, 0.225814, 0.164327, 0.094817, 0.116183, 0.125101, 0.111485, 0.067594, 0.134866, 0.158265, 0.236433, 0.243554, 0.164327, 0.102787, 0.139895, 0.083462, 0.048328, 0.050641, 0.034884, 0.038042, 0.037156, 0.035586, 0.023534, 0.020522, 0.037156, 0.022306, 0.020522, 0.03976, 0.069024, 0.056825, 0.060549, 0.060549, 0.055536, 0.05306, 0.086953, 0.086953, 0.144935, 0.142424, 0.129801, 0.092881, 0.085092, 0.094817, 0.094817, 0.118441, 0.120615, 0.11371, 0.209395, 0.219301, 0.158265, 0.086953, 0.071867, 0.074921, 0.066181, 0.043307, 0.086953, 0.073402, 0.096677, 0.049374, 0.094817, 0.100716, 0.164327, 0.243554, 0.328603, 0.339168, 0.284882, 0.366687, 0.275179, 0.257454, 0.271506, 0.356642, 0.380708, 0.324872, 0.308712, 0.308712, 0.291804, 0.284882, 0.328603, 0.328603, 0.328603, 0.318242, 0.346032, 0.232838, 0.239899, 0.144935, 0.15008, 0.232838, 0.161087, 0.257454, 0.25406, 0.239899, 0.229226, 0.206376, 0.295083, 0.275179, 0.196879, 0.179055, 0.147574, 0.15008, 0.139895, 0.264545, 0.25406, 0.127496, 0.21291, 0.219301, 0.206376, 0.111485, 0.116183, 0.116183, 0.116183, 0.11371, 0.10481, 0.083462, 0.155435, 0.147574, 0.118441, 0.179055, 0.284882, 0.222385, 0.206376, 0.134866, 0.076542, 0.081712, 0.096677, 0.098513, 0.054297, 0.098513, 0.17593, 0.142424, 0.219301, 0.137348, 0.116183, 0.134866, 0.158265, 0.164327, 0.139895, 0.200174, 0.209395, 0.225814, 0.335645, 0.298791, 0.398279, 0.352862, 0.271506, 0.324872, 0.339168, 0.339168, 0.318242, 0.328603, 0.349426, 0.25406, 0.335645, 0.257454, 0.225814, 0.247041, 0.161087, 0.191378, 0.191378, 0.191378, 0.173081, 0.17593, 0.222385, 0.219301, 0.247041, 0.298791, 0.239899, 0.203355, 0.295083, 0.25406, 0.278302, 0.298791, 0.387226, 0.390993, 0.41194, 0.30533, 0.291804, 0.311707, 0.219301, 0.232838, 0.203355, 0.134866, 0.134866, 0.134866, 0.127496, 0.203355, 0.191378, 0.243554, 0.275179, 0.236433, 0.301917, 0.18812, 0.173081, 0.100716, 0.056825, 0.096677, 0.182256, 0.11371, 0.100716, 0.167087, 0.094817, 0.134866, 0.203355, 0.182256, 0.17593, 0.098513, 0.055536, 0.0704, 0.049374, 0.03976, 0.051831, 0.042364, 0.0704, 0.0704, 0.079919, 0.158265, 0.096677, 0.074921, 0.139895, 0.182256, 0.118441, 0.18812, 0.158265, 0.158265, 0.088832, 0.094817, 0.179055, 0.182256, 0.191378, 0.268042, 0.236433, 0.147574, 0.182256, 0.120615, 0.120615, 0.18812, 0.098513, 0.167087, 0.125101, 0.116183, 0.083462, 0.137348, 0.132295, 0.079919, 0.06312, 0.127496, 0.092881, 0.050641, 0.085092, 0.079919, 0.081712, 0.120615, 0.137348, 0.127496, 0.203355, 0.134866, 0.134866, 0.137348, 0.078022, 0.129801, 0.081712, 0.144935, 0.142424, 0.137348, 0.209395, 0.216401, 0.225814, 0.158265, 0.158265, 0.170161, 0.109221, 0.111485, 0.066181, 0.096677, 0.096677, 0.096677, 0.15284, 0.161087, 0.239899, 0.332115, 0.301917, 0.366687, 0.271506, 0.275179, 0.291804, 0.209395, 0.161087, 0.142424, 0.268042, 0.352862, 0.232838, 0.284882, 0.243554, 0.352862, 0.321458, 0.26085, 0.284882, 0.295083, 0.219301, 0.15008, 0.155435, 0.203355, 0.15008, 0.15008, 0.161087, 0.158265, 0.158265, 0.158265, 0.173081, 0.090864, 0.090864, 0.170161, 0.219301, 0.25031, 0.25031, 0.281712, 0.239899, 0.155435, 0.155435, 0.216401, 0.216401, 0.194234, 0.173081, 0.173081, 0.25031, 0.161087, 0.167087, 0.278302, 0.25406, 0.239899, 0.346032, 0.349426, 0.311707, 0.209395, 0.185198, 0.144935, 0.122885, 0.191378, 0.236433, 0.194234, 0.15284, 0.225814, 0.194234, 0.158265, 0.222385], '')</t>
  </si>
  <si>
    <t>UPI00017305A0 status=activ</t>
  </si>
  <si>
    <t>([0.216401, 0.26085, 0.288399, 0.281712, 0.179055, 0.232838, 0.275179, 0.203355, 0.268042, 0.30533, 0.236433, 0.185198, 0.127496, 0.102787, 0.161087, 0.173081, 0.219301, 0.216401, 0.18812, 0.21291, 0.284882, 0.26085, 0.271506, 0.209395, 0.236433, 0.332115, 0.324872, 0.236433, 0.291804, 0.275179, 0.18812, 0.196879, 0.284882, 0.36309, 0.444081, 0.346032, 0.239899, 0.281712, 0.281712, 0.321458, 0.328603, 0.346032, 0.25031, 0.25406, 0.318242, 0.311707, 0.321458, 0.318242, 0.370445, 0.408655, 0.30533, 0.418646, 0.387226, 0.298791, 0.200174, 0.200174, 0.291804, 0.380708, 0.370445, 0.384043, 0.308712, 0.301917, 0.194234, 0.278302, 0.275179, 0.275179, 0.291804, 0.291804, 0.222385, 0.191378, 0.120615, 0.203355, 0.18812, 0.209395, 0.30533, 0.40511, 0.390993, 0.390993, 0.349426, 0.271506, 0.194234, 0.182256, 0.155435, 0.25406, 0.257454, 0.25031, 0.25031, 0.209395, 0.129801, 0.18812, 0.257454, 0.30533, 0.321458, 0.324872, 0.40511, 0.408655, 0.308712, 0.232838, 0.232838, 0.268042, 0.346032, 0.41194, 0.401658, 0.36309, 0.291804, 0.216401, 0.147574, 0.096677, 0.118441, 0.219301, 0.15284, 0.155435, 0.118441, 0.100716, 0.056825, 0.060549, 0.054297, 0.10481, 0.106997, 0.106997, 0.109221, 0.106997, 0.118441, 0.182256, 0.278302, 0.264545, 0.26085, 0.342579, 0.352862, 0.352862, 0.335645, 0.440853, 0.436924, 0.525368, 0.51388, 0.51388, 0.5017, 0.51388, 0.42561, 0.422041, 0.422041, 0.324872, 0.324872, 0.318242, 0.356642, 0.243554, 0.247041, 0.324872, 0.328603, 0.324872, 0.288399, 0.284882, 0.179055, 0.179055, 0.106997, 0.11371, 0.182256, 0.196879, 0.191378, 0.268042, 0.31487, 0.288399, 0.380708, 0.390993, 0.30533, 0.243554, 0.324872, 0.398279, 0.30533, 0.216401, 0.288399, 0.239899, 0.15008, 0.147574, 0.142424, 0.239899, 0.236433, 0.155435, 0.139895, 0.118441, 0.096677, 0.092881, 0.090864, 0.067594, 0.045352, 0.066181, 0.06184, 0.03976, 0.024826], '')</t>
  </si>
  <si>
    <t>[133, 134, 135, 136, 137]</t>
  </si>
  <si>
    <t>UPI00017305A1 status=activ</t>
  </si>
  <si>
    <t>([0.222385, 0.219301, 0.161087, 0.164327, 0.109221, 0.11371, 0.079919, 0.079919, 0.106997, 0.111485, 0.11371, 0.137348, 0.106997, 0.102787, 0.102787, 0.173081, 0.137348, 0.134866, 0.232838, 0.158265, 0.134866, 0.161087, 0.158265, 0.225814, 0.17593, 0.225814, 0.25406, 0.342579, 0.377384, 0.374039, 0.418646, 0.36309, 0.374039, 0.339168, 0.301917, 0.275179, 0.288399, 0.324872, 0.243554, 0.264545, 0.380708, 0.454136, 0.454136, 0.494003, 0.458154, 0.454136, 0.490133, 0.41194, 0.418646, 0.433034, 0.465241, 0.447574, 0.549308, 0.450668, 0.436924, 0.387226, 0.505461, 0.387226, 0.40511, 0.486429, 0.422041, 0.390993, 0.390993, 0.359901, 0.275179, 0.301917, 0.390993, 0.384043, 0.461924, 0.359901, 0.346032, 0.239899, 0.216401, 0.21291, 0.301917, 0.401658, 0.454136, 0.433034, 0.541878, 0.447574, 0.465241, 0.422041, 0.422041, 0.414856, 0.4292, 0.529623, 0.538167, 0.541878, 0.541878, 0.553315, 0.562014, 0.56648, 0.56648, 0.622677, 0.517562, 0.5017, 0.5017, 0.5017, 0.5017, 0.472492, 0.444081, 0.433034, 0.509769, 0.51388, 0.444081, 0.444081, 0.4292, 0.436924, 0.433034, 0.339168, 0.25031, 0.257454, 0.247041, 0.236433, 0.232838, 0.311707, 0.288399, 0.275179, 0.308712, 0.30533, 0.346032, 0.440853, 0.468512, 0.387226, 0.414856, 0.418646, 0.339168, 0.339168, 0.298791, 0.298791, 0.422041, 0.51388, 0.608892, 0.529623, 0.632174, 0.63748, 0.534167, 0.56648, 0.454136, 0.454136, 0.461924, 0.450668, 0.450668, 0.418646, 0.497853, 0.472492, 0.545602, 0.534167, 0.468512, 0.436924, 0.370445, 0.349426, 0.275179, 0.203355, 0.264545, 0.264545, 0.264545, 0.342579, 0.377384, 0.41194, 0.418646, 0.349426, 0.356642, 0.36309, 0.36309, 0.36309, 0.349426, 0.346032, 0.356642, 0.352862, 0.328603, 0.394753, 0.384043, 0.374039, 0.447574, 0.450668, 0.447574, 0.349426, 0.380708, 0.349426, 0.418646, 0.328603, 0.359901, 0.36309, 0.36309, 0.281712, 0.295083, 0.229226, 0.247041, 0.321458, 0.281712, 0.332115, 0.328603, 0.36309, 0.377384, 0.377384, 0.374039, 0.288399, 0.384043, 0.321458, 0.243554, 0.247041, 0.335645, 0.359901, 0.352862, 0.281712, 0.356642, 0.275179, 0.25406, 0.239899, 0.15008, 0.247041, 0.275179, 0.271506, 0.236433, 0.301917, 0.225814, 0.239899, 0.25406, 0.209395, 0.209395, 0.206376, 0.200174, 0.161087, 0.173081, 0.18812, 0.247041, 0.170161, 0.232838, 0.232838, 0.229226, 0.232838, 0.225814, 0.225814, 0.26085, 0.268042, 0.278302, 0.349426, 0.349426, 0.356642, 0.394753, 0.422041, 0.418646, 0.332115, 0.36309, 0.352862, 0.370445, 0.387226, 0.394753, 0.387226, 0.480142, 0.497853, 0.59508, 0.497853, 0.494003, 0.377384, 0.384043, 0.268042, 0.278302, 0.275179, 0.25031, 0.257454, 0.194234, 0.278302, 0.356642, 0.291804, 0.203355, 0.182256, 0.106997, 0.10481, 0.086953, 0.092881, 0.044297, 0.046336, 0.076542, 0.043307, 0.079919, 0.058088, 0.074921, 0.060549, 0.046336, 0.086953, 0.079919, 0.081712, 0.083462, 0.081712, 0.129801, 0.129801, 0.125101, 0.129801, 0.203355, 0.164327, 0.15284, 0.257454, 0.194234, 0.229226, 0.229226, 0.225814, 0.271506, 0.30533, 0.26085, 0.301917, 0.206376, 0.137348, 0.127496, 0.120615, 0.125101, 0.11371, 0.191378, 0.129801, 0.203355, 0.196879, 0.275179, 0.284882, 0.284882, 0.346032, 0.321458, 0.356642, 0.264545, 0.173081, 0.129801, 0.170161, 0.191378, 0.21291, 0.271506, 0.36309, 0.295083, 0.209395, 0.206376, 0.173081, 0.257454, 0.26085, 0.281712, 0.291804, 0.26085, 0.243554, 0.216401, 0.15284, 0.17593, 0.264545, 0.349426, 0.370445, 0.394753, 0.278302, 0.308712, 0.374039, 0.278302, 0.359901, 0.447574, 0.468512, 0.414856, 0.311707, 0.301917, 0.203355, 0.18812, 0.144935, 0.127496, 0.144935, 0.170161, 0.194234, 0.196879, 0.127496, 0.15284, 0.155435, 0.15284, 0.111485, 0.088832, 0.144935, 0.139895, 0.137348, 0.134866, 0.209395, 0.295083, 0.301917, 0.384043, 0.30533, 0.390993, 0.4292, 0.436924, 0.465241, 0.465241, 0.450668, 0.545602, 0.585406, 0.585406, 0.699094, 0.805026, 0.805026, 0.808535, 0.720929, 0.733139, 0.724957, 0.707965, 0.622677, 0.622677, 0.622677, 0.626927, 0.618285, 0.622677, 0.632174, 0.553315, 0.557691, 0.557691, 0.476583, 0.401658, 0.401658, 0.436924, 0.440853, 0.436924, 0.42561, 0.42561, 0.418646, 0.422041, 0.433034, 0.509769, 0.5017, 0.505461, 0.618285, 0.622677, 0.51388, 0.422041, 0.401658, 0.414856, 0.42561, 0.505461, 0.557691, 0.56648, 0.525368, 0.436924, 0.450668, 0.454136, 0.454136, 0.454136, 0.444081, 0.401658, 0.311707, 0.318242, 0.243554, 0.164327, 0.170161, 0.182256, 0.264545, 0.284882, 0.268042, 0.264545, 0.206376, 0.200174, 0.144935, 0.161087, 0.203355, 0.196879, 0.125101, 0.142424, 0.142424, 0.125101, 0.144935, 0.216401, 0.206376, 0.191378, 0.268042, 0.25031, 0.328603, 0.247041, 0.30533, 0.25406, 0.239899, 0.21291, 0.243554, 0.222385, 0.147574, 0.170161, 0.173081, 0.25031, 0.225814, 0.225814, 0.264545, 0.278302, 0.284882, 0.295083, 0.31487, 0.243554, 0.194234, 0.17593, 0.243554, 0.243554, 0.318242, 0.324872, 0.414856, 0.342579, 0.335645, 0.414856, 0.346032, 0.339168, 0.359901, 0.480142, 0.472492, 0.454136, 0.454136, 0.461924, 0.450668, 0.529623, 0.618285, 0.699094, 0.59014, 0.58069, 0.490133, 0.472492, 0.384043, 0.40511, 0.483068, 0.626927, 0.626927, 0.741537, 0.63748, 0.622677, 0.5017, 0.521092, 0.447574, 0.436924, 0.352862, 0.352862, 0.36309, 0.398279, 0.370445, 0.450668, 0.454136, 0.450668, 0.422041, 0.40511, 0.384043, 0.308712, 0.194234, 0.182256, 0.144935, 0.206376, 0.206376, 0.17593, 0.139895, 0.144935, 0.15284, 0.144935, 0.161087, 0.102787, 0.081712, 0.081712, 0.051831, 0.055536, 0.078022, 0.098513, 0.167087, 0.111485, 0.164327, 0.257454, 0.206376, 0.164327, 0.164327, 0.155435, 0.278302, 0.301917, 0.31487, 0.271506, 0.346032, 0.298791, 0.384043, 0.377384, 0.414856, 0.494003, 0.454136, 0.476583, 0.408655, 0.384043, 0.465241, 0.465241, 0.454136, 0.525368, 0.553315, 0.608892, 0.505461, 0.480142, 0.483068, 0.553315, 0.59917, 0.613573, 0.653063, 0.59508, 0.56648, 0.553315, 0.549308, 0.585406, 0.557691, 0.63748, 0.675549, 0.675549, 0.549308, 0.525368, 0.529623, 0.562014, 0.440853, 0.444081, 0.433034, 0.359901, 0.366687, 0.301917, 0.291804, 0.328603, 0.352862, 0.295083, 0.298791, 0.339168, 0.346032, 0.374039, 0.366687, 0.278302, 0.288399, 0.349426, 0.349426, 0.26085, 0.301917, 0.291804, 0.36309, 0.359901, 0.447574, 0.433034, 0.433034, 0.401658, 0.366687, 0.339168, 0.394753, 0.4292, 0.40511, 0.390993, 0.41194, 0.346032, 0.352862, 0.271506, 0.31487, 0.31487, 0.408655, 0.408655, 0.41194, 0.4292, 0.436924, 0.436924, 0.380708, 0.374039, 0.342579, 0.352862, 0.398279, 0.4292, 0.408655, 0.394753, 0.339168, 0.243554, 0.243554, 0.324872, 0.398279, 0.328603, 0.243554, 0.247041, 0.239899, 0.321458, 0.311707, 0.281712, 0.284882, 0.339168, 0.418646, 0.483068, 0.465241, 0.390993, 0.42561, 0.31487, 0.222385, 0.281712, 0.366687, 0.352862, 0.387226, 0.328603, 0.324872, 0.418646, 0.408655, 0.324872, 0.229226, 0.232838, 0.257454, 0.25031, 0.191378, 0.179055, 0.17593, 0.185198, 0.25031, 0.209395, 0.31487, 0.422041, 0.342579, 0.257454, 0.257454, 0.137348, 0.132295, 0.182256, 0.21291, 0.21291, 0.203355, 0.236433, 0.243554, 0.257454, 0.25406, 0.236433, 0.216401, 0.222385, 0.225814, 0.225814, 0.206376, 0.170161, 0.129801, 0.17593, 0.232838, 0.31487, 0.433034, 0.517562, 0.483068, 0.390993], '')</t>
  </si>
  <si>
    <t>[52, 56, 78, 85, 86, 87, 88, 89, 90, 91, 92, 93, 94, 95, 96, 97, 98, 102, 103, 131, 132, 133, 134, 135, 136, 137, 146, 147, 252, 382, 383, 384, 385, 386, 387, 388, 389, 390, 391, 392, 393, 394, 395, 396, 397, 398, 399, 400, 401, 402, 414, 415, 416, 417, 418, 419, 424, 425, 426, 427, 500, 501, 502, 503, 504, 510, 511, 512, 513, 514, 515, 516, 574, 575, 576, 577, 580, 581, 582, 583, 584, 585, 586, 587, 588, 589, 590, 591, 592, 593, 594, 595, 596, 718]</t>
  </si>
  <si>
    <t>UPI00017305A4 status=activ</t>
  </si>
  <si>
    <t>([0.083462, 0.129801, 0.073402, 0.098513, 0.142424, 0.173081, 0.196879, 0.222385, 0.247041, 0.271506, 0.18812, 0.137348, 0.164327, 0.098513, 0.120615, 0.056825, 0.102787, 0.11371, 0.058088, 0.0704, 0.040537, 0.038858, 0.020876, 0.037156, 0.03976, 0.023963, 0.013821, 0.014075, 0.014586, 0.009483, 0.006701, 0.007259, 0.007031, 0.007177, 0.009728, 0.01227, 0.013821, 0.014586, 0.022667, 0.034884, 0.059222, 0.102787, 0.086953, 0.155435, 0.15284, 0.094817, 0.083462, 0.125101, 0.122885, 0.125101, 0.219301, 0.328603, 0.42561, 0.444081, 0.444081, 0.444081, 0.454136, 0.454136, 0.440853, 0.436924, 0.352862, 0.352862, 0.352862, 0.298791, 0.291804, 0.298791, 0.387226, 0.472492, 0.521092, 0.494003, 0.401658, 0.298791, 0.308712, 0.291804, 0.342579, 0.328603, 0.243554, 0.158265, 0.239899, 0.243554, 0.161087, 0.243554, 0.225814, 0.229226, 0.308712, 0.339168, 0.26085, 0.191378, 0.139895, 0.129801, 0.096677, 0.109221, 0.182256, 0.182256, 0.122885, 0.102787, 0.10481, 0.116183, 0.18812, 0.216401, 0.21291, 0.271506, 0.236433, 0.164327, 0.106997, 0.111485, 0.086953, 0.069024, 0.102787, 0.147574, 0.15284, 0.222385, 0.298791, 0.284882, 0.173081, 0.25031, 0.229226, 0.25031, 0.31487, 0.30533, 0.243554, 0.26085, 0.284882, 0.349426, 0.447574, 0.538167, 0.465241, 0.447574, 0.585406, 0.497853, 0.42561, 0.422041, 0.436924, 0.356642, 0.377384, 0.461924, 0.458154, 0.604312, 0.476583, 0.394753, 0.401658, 0.444081, 0.401658, 0.308712, 0.247041, 0.247041, 0.243554, 0.209395, 0.173081, 0.142424, 0.216401, 0.298791, 0.31487, 0.295083, 0.356642, 0.352862, 0.374039, 0.346032, 0.284882, 0.377384, 0.450668, 0.380708, 0.298791, 0.352862, 0.450668, 0.418646, 0.418646, 0.42561, 0.538167, 0.517562, 0.549308, 0.529623, 0.408655, 0.339168, 0.288399, 0.298791, 0.229226, 0.243554, 0.203355, 0.225814, 0.243554, 0.21291, 0.284882, 0.298791, 0.275179, 0.281712, 0.346032, 0.339168, 0.335645, 0.324872, 0.384043, 0.374039, 0.40511, 0.505461, 0.575842, 0.657645, 0.675549, 0.745909, 0.666105, 0.759478, 0.724957, 0.675549, 0.699094, 0.690604, 0.759478, 0.745909, 0.728858, 0.712013, 0.690604, 0.661982, 0.653063, 0.694846, 0.707965], '')</t>
  </si>
  <si>
    <t>[68, 125, 128, 137, 168, 169, 170, 171, 193, 194, 195, 196, 197, 198, 199, 200, 201, 202, 203, 204, 205, 206, 207, 208, 209, 210, 211, 212]</t>
  </si>
  <si>
    <t>UPI00017305C2 status=activ</t>
  </si>
  <si>
    <t>([0.517562, 0.570702, 0.509769, 0.534167, 0.553315, 0.570702, 0.58069, 0.59508, 0.613573, 0.626927, 0.58069, 0.642678, 0.632174, 0.480142, 0.480142, 0.458154, 0.545602, 0.433034, 0.401658, 0.311707, 0.26085, 0.257454, 0.18812, 0.125101, 0.0704, 0.043307, 0.024826, 0.015344, 0.015078, 0.009728, 0.006533, 0.006567, 0.005011, 0.003757, 0.003997, 0.003727, 0.003701, 0.002761, 0.002581, 0.003276, 0.003757, 0.003701, 0.003997, 0.003607, 0.005249, 0.006894, 0.008895, 0.012727, 0.021816, 0.017447, 0.017797, 0.034068, 0.023963, 0.043307, 0.074921, 0.132295, 0.142424, 0.147574, 0.139895, 0.239899, 0.232838, 0.161087, 0.167087, 0.15008, 0.247041, 0.155435, 0.132295, 0.134866, 0.144935, 0.147574, 0.185198, 0.182256, 0.18812, 0.170161, 0.194234, 0.120615, 0.079919, 0.042364, 0.041405, 0.045352, 0.024393, 0.026892, 0.056825, 0.049374, 0.036378, 0.019401, 0.033407, 0.043307, 0.042364, 0.028695, 0.025762, 0.021381, 0.037156, 0.023087, 0.024826, 0.023534, 0.023087, 0.038858, 0.074921, 0.071867, 0.092881, 0.158265, 0.098513, 0.102787, 0.200174, 0.173081, 0.17593, 0.185198, 0.137348, 0.081712, 0.106997, 0.111485, 0.109221, 0.116183, 0.182256, 0.239899, 0.236433, 0.281712, 0.281712, 0.275179, 0.206376, 0.167087, 0.11371, 0.098513, 0.10481, 0.096677, 0.147574, 0.229226, 0.120615, 0.15284, 0.25031, 0.17593, 0.102787, 0.129801, 0.102787, 0.056825, 0.0704, 0.071867, 0.106997, 0.096677, 0.102787, 0.10481, 0.170161, 0.25406, 0.356642, 0.247041, 0.173081, 0.179055, 0.111485, 0.232838, 0.243554, 0.236433, 0.332115, 0.342579, 0.298791, 0.324872, 0.377384, 0.298791, 0.281712, 0.182256, 0.21291, 0.122885, 0.182256, 0.18812, 0.200174, 0.21291, 0.301917, 0.301917, 0.18812, 0.236433, 0.236433, 0.243554, 0.239899, 0.147574, 0.129801, 0.088832, 0.074921, 0.090864, 0.144935, 0.158265, 0.247041, 0.225814, 0.31487, 0.308712, 0.216401, 0.129801, 0.120615, 0.127496, 0.134866, 0.15284, 0.185198, 0.161087, 0.158265, 0.122885, 0.194234, 0.271506, 0.30533, 0.346032, 0.318242, 0.291804, 0.173081, 0.144935, 0.137348, 0.142424, 0.122885, 0.219301, 0.308712, 0.232838, 0.25406, 0.243554, 0.328603, 0.332115, 0.328603, 0.229226, 0.291804, 0.264545, 0.219301, 0.209395, 0.164327, 0.164327, 0.18812, 0.206376, 0.182256, 0.203355, 0.194234, 0.243554, 0.21291, 0.200174, 0.200174, 0.179055, 0.26085, 0.281712, 0.196879, 0.203355, 0.30533, 0.225814, 0.257454, 0.332115, 0.359901, 0.298791, 0.271506, 0.275179, 0.366687, 0.349426, 0.328603, 0.257454, 0.236433, 0.194234, 0.200174, 0.203355, 0.206376, 0.21291, 0.203355, 0.30533, 0.30533, 0.225814, 0.203355, 0.134866, 0.134866, 0.144935, 0.236433, 0.268042, 0.278302, 0.18812, 0.26085, 0.26085, 0.352862, 0.268042, 0.311707, 0.31487, 0.40511, 0.398279, 0.318242, 0.31487, 0.291804, 0.318242, 0.380708, 0.497853, 0.5017, 0.517562, 0.570702, 0.476583, 0.51388, 0.40511, 0.509769, 0.51388, 0.436924, 0.450668, 0.58069, 0.585406, 0.613573, 0.490133, 0.454136, 0.454136, 0.480142, 0.476583, 0.458154, 0.454136, 0.394753, 0.390993, 0.394753, 0.36309, 0.418646, 0.346032, 0.440853, 0.454136, 0.465241, 0.562014, 0.525368, 0.509769, 0.525368, 0.40511, 0.41194, 0.342579, 0.356642, 0.298791, 0.301917, 0.288399, 0.308712, 0.335645, 0.418646, 0.41194, 0.436924, 0.366687, 0.444081, 0.40511, 0.387226, 0.30533, 0.308712, 0.281712, 0.271506, 0.271506, 0.366687, 0.414856, 0.454136, 0.538167, 0.59508, 0.490133, 0.418646, 0.40511, 0.349426, 0.284882, 0.288399, 0.291804, 0.384043, 0.377384, 0.387226, 0.356642, 0.414856, 0.377384, 0.390993, 0.356642, 0.30533, 0.25031, 0.257454, 0.318242], '')</t>
  </si>
  <si>
    <t>[0, 1, 2, 3, 4, 5, 6, 7, 8, 9, 10, 11, 12, 16, 278, 279, 280, 282, 284, 285, 288, 289, 290, 307, 308, 309, 310, 335, 336]</t>
  </si>
  <si>
    <t>UPI00017305C3 status=activ</t>
  </si>
  <si>
    <t>([0.090864, 0.129801, 0.069024, 0.120615, 0.0704, 0.042364, 0.06312, 0.079919, 0.079919, 0.046336, 0.058088, 0.037156, 0.071867, 0.129801, 0.225814, 0.144935, 0.067594, 0.0704, 0.0704, 0.032017, 0.050641, 0.029376, 0.015078, 0.025762, 0.023534, 0.041405, 0.040537, 0.042364, 0.023534, 0.028107, 0.047319, 0.047319, 0.086953, 0.044297, 0.046336, 0.046336, 0.046336, 0.096677, 0.051831, 0.040537, 0.041405, 0.044297, 0.0704, 0.081712, 0.076542, 0.03976, 0.025316, 0.038858, 0.037156, 0.032677, 0.036378, 0.025316, 0.015344, 0.016528, 0.030611, 0.026892, 0.016257, 0.027463, 0.027463, 0.028107, 0.034884, 0.067594, 0.066181, 0.071867, 0.073402, 0.047319, 0.046336, 0.079919, 0.096677, 0.092881, 0.106997, 0.096677, 0.094817, 0.106997, 0.055536, 0.051831, 0.051831, 0.092881, 0.098513, 0.098513, 0.173081, 0.167087, 0.155435, 0.092881, 0.083462, 0.083462, 0.15008, 0.229226, 0.21291, 0.185198, 0.15284, 0.25031, 0.164327, 0.170161, 0.15284, 0.147574, 0.079919, 0.046336, 0.058088, 0.051831, 0.042364, 0.022667, 0.024826, 0.025316, 0.022306, 0.023087, 0.049374, 0.043307, 0.021816, 0.013437, 0.016826, 0.013016, 0.01204, 0.013437, 0.013265, 0.023087, 0.043307, 0.073402, 0.0704, 0.058088, 0.032017, 0.040537, 0.058088, 0.066181, 0.06312, 0.071867, 0.043307, 0.035586, 0.019109, 0.037156, 0.069024, 0.034068, 0.064632, 0.06312, 0.055536, 0.109221, 0.102787, 0.06312, 0.042364, 0.042364, 0.042364, 0.076542, 0.079919, 0.081712, 0.074921, 0.076542, 0.134866, 0.196879, 0.116183, 0.127496, 0.139895, 0.118441, 0.120615, 0.0704, 0.076542, 0.144935, 0.085092, 0.085092, 0.132295, 0.134866, 0.132295, 0.085092, 0.096677, 0.085092, 0.064632, 0.058088, 0.056825, 0.060549, 0.034884, 0.032677, 0.028695, 0.025316, 0.018106, 0.032677, 0.059222, 0.055536, 0.025762, 0.023087, 0.023963, 0.028695, 0.058088, 0.058088, 0.090864, 0.044297, 0.048328, 0.078022, 0.048328, 0.048328, 0.044297, 0.047319, 0.074921, 0.129801, 0.106997, 0.194234, 0.109221, 0.055536, 0.044297, 0.085092, 0.122885, 0.116183, 0.098513, 0.049374, 0.090864, 0.049374, 0.074921, 0.038042, 0.042364, 0.043307, 0.042364, 0.023534, 0.020876, 0.029376, 0.017797, 0.023087, 0.023087, 0.026338, 0.058088, 0.071867, 0.038858, 0.049374, 0.048328, 0.026892, 0.024393, 0.013437, 0.014075, 0.018106, 0.025316, 0.013821, 0.020876, 0.025316, 0.037156, 0.067594, 0.038042, 0.042364, 0.041405, 0.037156, 0.032677, 0.026338, 0.029376, 0.055536, 0.030611, 0.018106, 0.034068, 0.069024, 0.134866, 0.179055, 0.100716, 0.066181, 0.122885, 0.069024, 0.027463, 0.034068, 0.038042, 0.032677, 0.056825, 0.028107, 0.030003, 0.056825, 0.030611, 0.027463, 0.021381, 0.029376, 0.043307, 0.028107, 0.020876, 0.015078, 0.013821, 0.020165, 0.036378, 0.020876], '')</t>
  </si>
  <si>
    <t>UPI00017305C4 status=activ</t>
  </si>
  <si>
    <t>([0.028107, 0.042364, 0.017797, 0.023534, 0.012491, 0.016826, 0.009096, 0.011903, 0.008723, 0.008723, 0.006894, 0.006194, 0.006194, 0.003924, 0.002705, 0.002194, 0.001434, 0.001335, 0.00225, 0.001335, 0.001155, 0.001602, 0.001211, 0.001142, 0.000674, 0.001159, 0.001142, 0.001159, 0.001112, 0.001103, 0.001318, 0.001335, 0.001872, 0.001936, 0.002194, 0.002276, 0.003212, 0.00316, 0.003177, 0.002976, 0.004135, 0.005086, 0.005992, 0.005378, 0.005734, 0.008525, 0.008276, 0.005734, 0.009401, 0.006245, 0.009294, 0.005799, 0.008156, 0.007495, 0.006482, 0.006482, 0.006374, 0.005011, 0.006482, 0.006078, 0.004135, 0.004414, 0.00316, 0.002366, 0.002276, 0.003298, 0.002336, 0.001597, 0.001649, 0.001391, 0.001434, 0.001249, 0.001374, 0.000958, 0.001, 0.00076, 0.001335, 0.001267, 0.001597, 0.001855, 0.00292, 0.004161, 0.002761, 0.0028, 0.003864, 0.005086, 0.003671, 0.00389, 0.005734, 0.005683, 0.007177, 0.006533, 0.006701, 0.006619, 0.009977, 0.010509, 0.014315, 0.009015, 0.013265, 0.011342, 0.007177, 0.006245, 0.004414, 0.006482, 0.008624, 0.005503, 0.004483, 0.005503, 0.008002, 0.007877, 0.012491, 0.007422, 0.008002, 0.009401, 0.016826, 0.008895, 0.005872, 0.007315, 0.011669, 0.009015, 0.009015, 0.009096, 0.011342, 0.013016, 0.010131, 0.007031, 0.011518, 0.024826, 0.017138, 0.014586, 0.008624, 0.008895, 0.008723, 0.011669, 0.007645, 0.005734, 0.005503, 0.005503, 0.005011, 0.003341, 0.005086, 0.003461, 0.003478, 0.002555, 0.003431, 0.003963, 0.004247, 0.004208, 0.004161, 0.004431, 0.003177, 0.004388, 0.004431, 0.004315, 0.005249, 0.00777, 0.01204, 0.012727, 0.027463, 0.032677, 0.050641, 0.031287, 0.0704, 0.111485, 0.096677, 0.096677, 0.067594, 0.127496, 0.125101, 0.055536, 0.10481, 0.206376, 0.118441, 0.11371, 0.21291, 0.102787, 0.046336, 0.020165, 0.050641, 0.021381, 0.010672, 0.008525, 0.011342, 0.00962, 0.007645, 0.007315, 0.007645, 0.009015, 0.005734, 0.004921, 0.004835, 0.004208, 0.002727, 0.003461, 0.003366, 0.003366, 0.003607, 0.004921, 0.007555, 0.004921, 0.006988, 0.009977, 0.010926, 0.006619, 0.005249, 0.005223, 0.006619, 0.006482, 0.006701, 0.010672, 0.015344, 0.014075, 0.017447, 0.03976, 0.06312, 0.029376, 0.022667, 0.048328, 0.023534, 0.015344, 0.014783, 0.009096, 0.009096, 0.013265, 0.013016, 0.030003, 0.071867, 0.047319, 0.051831, 0.023963, 0.018106, 0.015344, 0.024393, 0.026338, 0.026892, 0.012727, 0.018415, 0.018787, 0.010372, 0.014075, 0.01078, 0.012491, 0.012727, 0.013016, 0.008002, 0.008156, 0.005378, 0.003701, 0.00359, 0.002623, 0.002623, 0.003212, 0.002327, 0.001786, 0.001778, 0.001499, 0.001541, 0.001533, 0.001786, 0.00246, 0.002881, 0.004135, 0.005223, 0.007315, 0.00777, 0.008723, 0.014075, 0.0198, 0.029376, 0.055536, 0.079919, 0.144935, 0.106997, 0.200174, 0.335645, 0.291804, 0.339168], '')</t>
  </si>
  <si>
    <t>UPI00017305C5 status=activ</t>
  </si>
  <si>
    <t>([0.096677, 0.038858, 0.056825, 0.025762, 0.038858, 0.049374, 0.069024, 0.094817, 0.085092, 0.106997, 0.129801, 0.196879, 0.209395, 0.332115, 0.229226, 0.142424, 0.137348, 0.071867, 0.067594, 0.043307, 0.041405, 0.058088, 0.05306, 0.03976, 0.03976, 0.018787, 0.009977, 0.006194, 0.004247, 0.004736, 0.003963, 0.002727, 0.002194, 0.001335, 0.001417, 0.001383, 0.001271, 0.00076, 0.000859, 0.000447, 0.000477, 0.000936, 0.00076, 0.000708, 0.000859, 0.001391, 0.002057, 0.002194, 0.003555, 0.003804, 0.002662, 0.00243, 0.003512, 0.003607, 0.003607, 0.00231, 0.003366, 0.005086, 0.007495, 0.010672, 0.011518, 0.017797, 0.01204, 0.009865, 0.0198, 0.010672, 0.01078, 0.007091, 0.007091, 0.006795, 0.007877, 0.010221, 0.009294, 0.00777, 0.006701, 0.011518, 0.011669, 0.011903, 0.007555, 0.005011, 0.003341, 0.004689, 0.003671, 0.003701, 0.004315, 0.003757, 0.003963, 0.003431, 0.003727, 0.00515, 0.004976, 0.003821, 0.004431, 0.004247, 0.004736, 0.006245, 0.005683, 0.007091, 0.004736, 0.004431, 0.006482, 0.01078, 0.007091, 0.006533, 0.008002, 0.007495, 0.00962, 0.008525, 0.00962, 0.009483, 0.009401, 0.010509, 0.013016, 0.00777, 0.01078, 0.01078, 0.007031, 0.005872, 0.004611, 0.004921, 0.004899, 0.003405, 0.002138, 0.003079, 0.003757, 0.003607, 0.004358, 0.003053, 0.003276, 0.003341, 0.004358, 0.003405, 0.00225, 0.002482, 0.003821, 0.004388, 0.004611, 0.004689, 0.005623, 0.005799, 0.005503, 0.005623, 0.007091, 0.008624, 0.009483, 0.009728, 0.006567, 0.005086, 0.004835, 0.006039, 0.006245, 0.004483, 0.003997, 0.003997, 0.004899, 0.003555, 0.003864, 0.002482, 0.002662, 0.002396, 0.003405, 0.004976, 0.004976, 0.003963, 0.005623, 0.003671, 0.003478, 0.005223, 0.005872, 0.008525, 0.009865, 0.009865, 0.019401, 0.049374, 0.116183, 0.127496, 0.161087, 0.109221, 0.122885, 0.125101, 0.085092, 0.083462, 0.055536, 0.109221, 0.203355, 0.102787, 0.200174, 0.271506, 0.129801, 0.094817, 0.090864, 0.05306, 0.05306, 0.023087, 0.023534, 0.021816, 0.01078, 0.013265, 0.009977, 0.017138, 0.015344, 0.015694, 0.009294, 0.01078, 0.008276, 0.005872, 0.005799, 0.004736, 0.004775, 0.006374, 0.008723, 0.007645, 0.008525, 0.008156, 0.014315, 0.007495, 0.007259, 0.009294, 0.007091, 0.009977, 0.007495, 0.008276, 0.01227, 0.022667, 0.021816, 0.018787, 0.034884, 0.069024, 0.11371, 0.111485, 0.15008, 0.161087, 0.11371, 0.17593, 0.100716, 0.085092, 0.11371, 0.129801, 0.086953, 0.078022, 0.040537, 0.074921, 0.139895, 0.076542, 0.081712, 0.038042, 0.073402, 0.060549, 0.047319, 0.019401, 0.015344, 0.010131, 0.009483, 0.014783, 0.008895, 0.009096, 0.008276, 0.007259, 0.005011, 0.006374, 0.006533, 0.006795, 0.006701, 0.004689, 0.004899, 0.003607, 0.00515, 0.005378, 0.004483, 0.003804, 0.005872, 0.004775, 0.005992, 0.006194, 0.006533, 0.008895, 0.014783, 0.0198, 0.049374, 0.085092, 0.096677, 0.170161, 0.268042, 0.25031, 0.324872, 0.41194, 0.509769, 0.5017, 0.476583, 0.622677, 0.795062, 0.750527, 0.910643, 0.924947], '')</t>
  </si>
  <si>
    <t>[286, 287, 289, 290, 291, 292, 293]</t>
  </si>
  <si>
    <t>UPI00017305C6 status=activ</t>
  </si>
  <si>
    <t>([0.058088, 0.060549, 0.037156, 0.025316, 0.027463, 0.030003, 0.03976, 0.040537, 0.041405, 0.037156, 0.038042, 0.060549, 0.071867, 0.085092, 0.096677, 0.064632, 0.096677, 0.164327, 0.216401, 0.134866, 0.106997, 0.050641, 0.069024, 0.109221, 0.182256, 0.222385, 0.179055, 0.111485, 0.161087, 0.139895, 0.182256, 0.185198, 0.170161, 0.125101, 0.170161, 0.173081, 0.225814, 0.229226, 0.219301, 0.216401, 0.219301, 0.25031, 0.359901, 0.308712, 0.232838, 0.15008, 0.083462, 0.144935, 0.194234, 0.17593, 0.268042, 0.185198, 0.164327, 0.158265, 0.125101, 0.090864, 0.079919, 0.079919, 0.043307, 0.046336, 0.045352, 0.078022, 0.086953, 0.049374, 0.06184, 0.058088, 0.094817, 0.164327, 0.164327, 0.142424, 0.129801, 0.071867, 0.132295, 0.17593, 0.179055, 0.26085, 0.200174, 0.295083, 0.216401, 0.31487, 0.247041, 0.264545, 0.284882, 0.284882, 0.387226, 0.328603, 0.324872, 0.247041, 0.247041, 0.196879, 0.281712, 0.194234, 0.257454, 0.278302, 0.196879, 0.194234, 0.158265, 0.243554, 0.232838, 0.332115, 0.321458, 0.295083, 0.247041, 0.25031, 0.232838, 0.15008, 0.134866, 0.158265, 0.203355, 0.164327, 0.191378, 0.147574, 0.200174, 0.129801, 0.067594, 0.125101, 0.137348, 0.17593, 0.11371, 0.120615, 0.0704, 0.0704, 0.118441, 0.15284, 0.100716, 0.111485, 0.144935, 0.222385, 0.281712, 0.311707, 0.239899, 0.247041, 0.219301, 0.264545, 0.356642, 0.450668, 0.447574, 0.328603, 0.229226, 0.281712, 0.264545, 0.308712, 0.318242, 0.311707, 0.239899, 0.295083, 0.196879, 0.239899, 0.232838, 0.247041, 0.196879, 0.291804, 0.206376, 0.257454, 0.257454, 0.257454, 0.167087, 0.132295, 0.25406, 0.25406, 0.209395, 0.209395, 0.147574, 0.134866, 0.074921, 0.090864, 0.111485, 0.170161, 0.100716, 0.111485, 0.098513, 0.144935, 0.090864, 0.144935, 0.109221, 0.05306, 0.048328, 0.090864, 0.074921, 0.060549, 0.085092, 0.081712, 0.047319, 0.094817, 0.094817, 0.179055, 0.232838, 0.209395, 0.158265, 0.229226, 0.147574, 0.109221, 0.098513, 0.15284, 0.15284, 0.200174, 0.271506, 0.21291, 0.200174, 0.264545, 0.264545, 0.30533, 0.40511, 0.490133, 0.401658, 0.422041, 0.42561, 0.36309, 0.298791, 0.370445, 0.342579, 0.440853, 0.468512, 0.476583, 0.472492, 0.394753, 0.370445, 0.414856, 0.486429, 0.494003, 0.486429, 0.401658, 0.384043, 0.298791, 0.222385, 0.335645, 0.25406, 0.236433, 0.264545, 0.26085, 0.247041, 0.216401, 0.21291, 0.15284, 0.086953, 0.058088, 0.076542, 0.074921, 0.05306, 0.036378, 0.024393, 0.018106, 0.025762, 0.018415, 0.024393, 0.038042], '')</t>
  </si>
  <si>
    <t>UPI00017305C7 status=activ</t>
  </si>
  <si>
    <t>([0.064632, 0.090864, 0.050641, 0.083462, 0.106997, 0.144935, 0.185198, 0.137348, 0.088832, 0.086953, 0.059222, 0.059222, 0.06184, 0.038858, 0.038858, 0.026338, 0.056825, 0.05306, 0.048328, 0.067594, 0.037156, 0.038042, 0.020165, 0.026338, 0.014586, 0.014586, 0.014586, 0.013821, 0.020522, 0.038042, 0.051831, 0.106997, 0.076542, 0.081712, 0.081712, 0.06312, 0.111485, 0.076542, 0.0704, 0.100716, 0.134866, 0.216401, 0.182256, 0.284882, 0.257454, 0.370445, 0.377384, 0.370445, 0.298791, 0.209395, 0.21291, 0.127496, 0.120615, 0.122885, 0.090864, 0.122885, 0.090864, 0.090864, 0.111485, 0.179055, 0.179055, 0.102787, 0.109221, 0.144935, 0.15008, 0.225814, 0.125101, 0.098513, 0.06312, 0.116183, 0.209395, 0.209395, 0.216401, 0.209395, 0.321458, 0.356642, 0.25031, 0.370445, 0.301917, 0.311707, 0.219301, 0.18812, 0.308712, 0.264545, 0.25031, 0.257454, 0.25406, 0.257454, 0.18812, 0.17593, 0.147574, 0.076542, 0.058088, 0.058088, 0.043307, 0.029376, 0.024393, 0.050641, 0.027463, 0.022667, 0.022667, 0.032017, 0.056825, 0.037156, 0.026892, 0.018787, 0.011342, 0.01078, 0.010926, 0.020165, 0.026338, 0.018787, 0.034068, 0.024826, 0.042364, 0.051831, 0.037156, 0.058088, 0.055536, 0.045352, 0.092881, 0.10481, 0.142424, 0.069024, 0.050641, 0.094817, 0.116183, 0.10481, 0.088832, 0.155435, 0.120615, 0.120615, 0.17593, 0.102787, 0.139895, 0.147574, 0.147574, 0.191378, 0.164327, 0.10481, 0.194234, 0.18812, 0.155435, 0.164327, 0.179055, 0.25406, 0.144935, 0.191378, 0.295083, 0.356642, 0.264545, 0.216401, 0.25406, 0.173081, 0.25031, 0.278302, 0.236433, 0.25031, 0.200174, 0.134866, 0.191378, 0.111485, 0.111485, 0.069024, 0.064632, 0.109221, 0.109221, 0.137348, 0.132295, 0.076542, 0.06312, 0.111485, 0.179055, 0.122885, 0.18812, 0.109221, 0.066181, 0.086953, 0.064632, 0.116183, 0.15008, 0.155435, 0.225814, 0.232838, 0.281712, 0.161087, 0.158265, 0.155435, 0.122885, 0.122885, 0.191378, 0.106997, 0.102787, 0.060549, 0.092881, 0.090864, 0.17593, 0.257454, 0.15284, 0.125101, 0.122885, 0.127496, 0.116183, 0.081712, 0.083462, 0.109221, 0.219301, 0.222385, 0.232838, 0.26085, 0.179055, 0.206376, 0.328603, 0.30533, 0.374039, 0.349426, 0.335645, 0.288399, 0.264545, 0.380708, 0.483068, 0.440853, 0.480142], '')</t>
  </si>
  <si>
    <t>UPI00017305C8 status=activ</t>
  </si>
  <si>
    <t>([0.59917, 0.626927, 0.671169, 0.680603, 0.538167, 0.465241, 0.483068, 0.377384, 0.398279, 0.414856, 0.433034, 0.476583, 0.483068, 0.468512, 0.458154, 0.476583, 0.447574, 0.36309, 0.257454, 0.291804, 0.257454, 0.203355, 0.209395, 0.203355, 0.206376, 0.301917, 0.301917, 0.216401, 0.321458, 0.243554, 0.167087, 0.118441, 0.094817, 0.051831, 0.058088, 0.064632, 0.111485, 0.127496, 0.200174, 0.291804, 0.284882, 0.308712, 0.349426, 0.342579, 0.311707, 0.271506, 0.291804, 0.264545, 0.359901, 0.271506, 0.26085, 0.342579, 0.377384, 0.418646, 0.476583, 0.465241, 0.422041, 0.321458, 0.321458, 0.225814, 0.26085, 0.196879, 0.111485, 0.088832, 0.073402, 0.086953, 0.109221, 0.088832, 0.081712, 0.081712, 0.147574, 0.144935, 0.155435, 0.191378, 0.185198, 0.122885, 0.069024, 0.086953, 0.092881, 0.054297, 0.100716, 0.090864, 0.116183, 0.200174, 0.243554, 0.268042, 0.271506, 0.243554, 0.26085, 0.295083, 0.200174, 0.132295, 0.219301, 0.203355, 0.203355, 0.134866, 0.239899, 0.291804, 0.311707, 0.41194, 0.497853, 0.486429, 0.401658, 0.328603, 0.332115, 0.342579, 0.342579, 0.271506, 0.30533, 0.295083, 0.370445, 0.380708, 0.447574, 0.352862, 0.346032, 0.243554, 0.328603, 0.275179, 0.342579, 0.222385, 0.125101, 0.071867, 0.0704, 0.127496, 0.209395, 0.200174, 0.203355, 0.144935, 0.142424, 0.15008, 0.158265, 0.079919, 0.071867, 0.074921, 0.074921, 0.078022, 0.069024, 0.071867, 0.092881, 0.048328, 0.054297, 0.06312, 0.11371, 0.074921, 0.066181, 0.037156, 0.036378, 0.019109, 0.029376, 0.035586, 0.030611, 0.018415, 0.038858, 0.076542, 0.041405, 0.071867, 0.074921, 0.094817, 0.051831, 0.051831, 0.046336, 0.081712, 0.073402, 0.038042, 0.064632, 0.066181, 0.067594, 0.078022, 0.142424, 0.134866, 0.170161, 0.10481, 0.167087, 0.179055, 0.11371, 0.185198, 0.200174, 0.194234, 0.264545, 0.370445, 0.26085, 0.349426, 0.339168, 0.444081, 0.465241, 0.36309, 0.359901, 0.450668, 0.465241, 0.352862, 0.25031, 0.26085, 0.346032, 0.30533, 0.182256, 0.278302, 0.203355, 0.179055, 0.173081, 0.10481, 0.100716, 0.109221, 0.0704, 0.036378, 0.034884, 0.06184, 0.120615, 0.06312, 0.051831, 0.021381, 0.021816, 0.05306, 0.026338, 0.031287, 0.020876, 0.040537, 0.034884, 0.029376, 0.023963, 0.019401, 0.026338, 0.018106, 0.025762, 0.034068, 0.055536, 0.037156, 0.020522, 0.011518], '')</t>
  </si>
  <si>
    <t>UPI00017305C9 status=activ</t>
  </si>
  <si>
    <t>([0.398279, 0.243554, 0.328603, 0.359901, 0.390993, 0.408655, 0.4292, 0.465241, 0.408655, 0.436924, 0.366687, 0.366687, 0.387226, 0.30533, 0.301917, 0.394753, 0.401658, 0.394753, 0.284882, 0.200174, 0.127496, 0.11371, 0.11371, 0.055536, 0.066181, 0.06312, 0.066181, 0.064632, 0.059222, 0.10481, 0.096677, 0.096677, 0.118441, 0.109221, 0.161087, 0.134866, 0.086953, 0.078022, 0.0704, 0.111485, 0.109221, 0.106997, 0.167087, 0.271506, 0.36309, 0.225814, 0.236433, 0.173081, 0.116183, 0.11371, 0.081712, 0.083462, 0.083462, 0.041405, 0.040537, 0.025762, 0.030003, 0.046336, 0.049374, 0.094817, 0.064632, 0.102787, 0.137348, 0.142424, 0.142424, 0.147574, 0.147574, 0.142424, 0.209395, 0.284882, 0.291804, 0.291804, 0.209395, 0.291804, 0.31487, 0.321458, 0.308712, 0.232838, 0.225814, 0.225814, 0.225814, 0.30533, 0.324872, 0.288399, 0.206376, 0.134866, 0.122885, 0.216401, 0.125101, 0.120615, 0.083462, 0.048328, 0.056825, 0.100716, 0.098513, 0.167087, 0.137348, 0.132295, 0.196879, 0.194234, 0.182256, 0.134866, 0.102787, 0.094817, 0.083462, 0.142424, 0.21291, 0.216401, 0.209395, 0.206376, 0.132295, 0.102787, 0.164327, 0.179055, 0.161087, 0.164327, 0.096677, 0.076542, 0.125101, 0.122885, 0.074921, 0.079919, 0.116183, 0.096677, 0.094817, 0.129801, 0.102787, 0.100716, 0.106997, 0.088832, 0.173081, 0.257454, 0.298791, 0.21291, 0.209395, 0.216401, 0.142424, 0.21291, 0.25031, 0.17593, 0.18812, 0.275179, 0.236433, 0.219301, 0.26085, 0.239899, 0.243554, 0.25031, 0.222385, 0.179055, 0.185198, 0.132295, 0.090864], '')</t>
  </si>
  <si>
    <t>UPI00017305CA status=activ</t>
  </si>
  <si>
    <t>([0.034884, 0.015344, 0.022306, 0.017797, 0.016826, 0.013613, 0.015694, 0.017447, 0.011669, 0.014586, 0.013821, 0.016528, 0.015344, 0.021816, 0.031287, 0.030611, 0.054297, 0.137348, 0.137348, 0.137348, 0.191378, 0.161087, 0.271506, 0.278302, 0.377384, 0.440853, 0.461924, 0.497853, 0.538167, 0.690604, 0.690604, 0.661982, 0.666105, 0.562014, 0.56648, 0.447574, 0.454136, 0.433034, 0.332115, 0.335645, 0.422041, 0.422041, 0.398279, 0.318242, 0.324872, 0.301917, 0.268042, 0.268042, 0.191378, 0.196879, 0.17593, 0.120615, 0.191378, 0.185198, 0.185198, 0.200174, 0.31487, 0.318242, 0.301917, 0.387226, 0.387226, 0.26085, 0.26085, 0.295083, 0.387226, 0.291804, 0.191378, 0.21291, 0.239899, 0.284882, 0.278302, 0.332115, 0.339168, 0.321458, 0.225814, 0.31487, 0.31487, 0.31487, 0.232838, 0.158265, 0.155435, 0.144935, 0.222385, 0.239899, 0.203355, 0.200174, 0.278302, 0.377384, 0.394753, 0.390993, 0.390993, 0.398279, 0.380708, 0.465241, 0.370445, 0.390993, 0.377384, 0.374039, 0.308712, 0.377384, 0.461924, 0.454136, 0.454136, 0.41194, 0.414856, 0.374039, 0.377384, 0.356642, 0.36309, 0.281712, 0.318242, 0.349426, 0.257454, 0.26085, 0.219301, 0.247041, 0.311707, 0.318242, 0.284882, 0.352862, 0.352862, 0.370445, 0.384043, 0.328603, 0.374039, 0.356642, 0.422041, 0.422041, 0.454136, 0.444081, 0.436924, 0.444081, 0.454136, 0.480142, 0.433034, 0.436924, 0.51388, 0.418646, 0.339168, 0.339168, 0.321458, 0.352862, 0.264545, 0.264545, 0.225814, 0.25031, 0.268042, 0.196879, 0.155435, 0.161087, 0.185198, 0.268042, 0.173081, 0.161087, 0.222385, 0.17593, 0.179055, 0.118441, 0.170161, 0.15008, 0.15008, 0.15008, 0.134866, 0.206376, 0.191378, 0.25406, 0.264545, 0.264545, 0.352862, 0.384043, 0.284882, 0.167087, 0.161087, 0.257454, 0.271506, 0.167087, 0.222385, 0.243554, 0.21291, 0.216401, 0.295083, 0.301917, 0.284882, 0.243554, 0.194234, 0.167087, 0.170161, 0.125101, 0.074921], '')</t>
  </si>
  <si>
    <t>[28, 29, 30, 31, 32, 33, 34, 136]</t>
  </si>
  <si>
    <t>UPI00017305CB status=activ</t>
  </si>
  <si>
    <t>([0.003366, 0.004736, 0.003555, 0.004835, 0.007091, 0.00543, 0.006795, 0.005872, 0.006245, 0.007555, 0.007645, 0.009294, 0.014586, 0.009096, 0.016826, 0.009865, 0.013016, 0.012727, 0.020165, 0.043307, 0.081712, 0.079919, 0.042364, 0.056825, 0.029376, 0.014315, 0.023534, 0.013613, 0.023087, 0.028107, 0.022667, 0.032017, 0.023087, 0.023963, 0.045352, 0.046336, 0.046336, 0.058088, 0.118441, 0.132295, 0.059222, 0.032677, 0.026892, 0.026892, 0.049374, 0.092881, 0.173081, 0.21291, 0.264545, 0.173081, 0.10481, 0.127496, 0.132295, 0.085092, 0.076542, 0.040537, 0.03976, 0.083462, 0.088832, 0.078022, 0.066181, 0.078022, 0.137348, 0.081712, 0.092881, 0.083462, 0.049374, 0.027463, 0.028107, 0.023534, 0.023087, 0.046336, 0.050641, 0.050641, 0.109221, 0.05306, 0.059222, 0.054297, 0.051831, 0.030003, 0.030003, 0.029376, 0.030611, 0.019401, 0.045352, 0.076542, 0.047319, 0.043307, 0.079919, 0.088832, 0.15284, 0.236433, 0.216401, 0.139895, 0.129801, 0.078022, 0.092881, 0.147574, 0.15284, 0.074921, 0.118441, 0.129801, 0.144935, 0.222385, 0.298791, 0.194234, 0.122885, 0.11371, 0.18812, 0.109221, 0.045352, 0.049374, 0.055536, 0.027463, 0.028695, 0.022667, 0.025316, 0.048328, 0.028107, 0.029376, 0.060549, 0.034884, 0.031287, 0.030611, 0.030611, 0.018787, 0.030611, 0.044297, 0.081712, 0.096677, 0.127496, 0.222385, 0.206376, 0.170161, 0.194234, 0.182256, 0.144935, 0.206376, 0.191378, 0.18812, 0.173081, 0.179055, 0.275179, 0.25406, 0.139895, 0.167087, 0.243554, 0.247041, 0.281712, 0.18812, 0.170161, 0.111485, 0.069024, 0.069024, 0.086953, 0.071867, 0.125101, 0.209395, 0.209395, 0.239899, 0.247041, 0.173081, 0.106997, 0.102787, 0.073402, 0.147574, 0.132295, 0.129801, 0.066181, 0.038858, 0.071867, 0.059222, 0.125101, 0.194234, 0.179055, 0.182256, 0.206376, 0.21291, 0.21291, 0.21291, 0.132295, 0.200174, 0.281712, 0.36309, 0.349426, 0.454136, 0.4292, 0.40511, 0.394753, 0.517562, 0.632174, 0.604312, 0.642678, 0.59917, 0.575842, 0.56648], '')</t>
  </si>
  <si>
    <t>[189, 190, 191, 192, 193, 194, 195]</t>
  </si>
  <si>
    <t>UPI00017305CC status=activ</t>
  </si>
  <si>
    <t>([0.370445, 0.418646, 0.30533, 0.356642, 0.335645, 0.380708, 0.295083, 0.339168, 0.359901, 0.377384, 0.321458, 0.275179, 0.275179, 0.268042, 0.229226, 0.203355, 0.308712, 0.298791, 0.318242, 0.30533, 0.26085, 0.25031, 0.257454, 0.30533, 0.206376, 0.147574, 0.134866, 0.229226, 0.134866, 0.076542, 0.043307, 0.038042, 0.034068, 0.025762, 0.046336, 0.045352, 0.046336, 0.047319, 0.05306, 0.033407, 0.032677, 0.043307, 0.047319, 0.043307, 0.060549, 0.064632, 0.120615, 0.076542, 0.034884, 0.038858, 0.040537, 0.073402, 0.125101, 0.179055, 0.229226, 0.239899, 0.295083, 0.275179, 0.268042, 0.209395, 0.243554, 0.243554, 0.25031, 0.194234, 0.194234, 0.194234, 0.158265, 0.125101, 0.185198, 0.173081, 0.173081, 0.271506, 0.281712, 0.318242, 0.370445, 0.311707, 0.301917, 0.318242, 0.401658, 0.390993, 0.436924, 0.356642, 0.380708, 0.398279, 0.324872, 0.25031, 0.15284, 0.17593, 0.21291, 0.21291, 0.291804, 0.332115, 0.328603, 0.222385, 0.18812, 0.173081, 0.239899, 0.161087, 0.073402, 0.048328, 0.038858, 0.023087, 0.036378, 0.028695, 0.015344, 0.023534, 0.020165, 0.034068, 0.031287, 0.030611, 0.0198, 0.024826, 0.017447, 0.010926, 0.010926, 0.011669, 0.010131, 0.009294, 0.009294, 0.010131, 0.00962, 0.00962, 0.014586, 0.016021, 0.016528, 0.020522, 0.015344, 0.014315, 0.015344, 0.015344, 0.019109, 0.015694, 0.010509, 0.017138, 0.017138, 0.028107, 0.016257, 0.019401, 0.021816, 0.043307, 0.0704, 0.139895, 0.142424, 0.129801, 0.125101, 0.0704, 0.048328, 0.05306, 0.109221, 0.109221, 0.158265, 0.132295, 0.142424, 0.216401, 0.216401, 0.271506, 0.236433, 0.349426, 0.26085, 0.147574, 0.066181, 0.069024, 0.055536, 0.069024, 0.069024, 0.030611, 0.06184, 0.086953, 0.15284, 0.158265, 0.125101, 0.096677, 0.102787, 0.147574, 0.139895, 0.083462, 0.06312, 0.085092, 0.085092, 0.078022, 0.083462, 0.17593, 0.185198, 0.182256, 0.106997, 0.086953, 0.173081, 0.132295, 0.164327, 0.122885, 0.120615, 0.120615, 0.185198, 0.18812, 0.139895, 0.142424, 0.191378, 0.17593, 0.194234, 0.106997, 0.15284, 0.222385, 0.127496, 0.116183, 0.144935, 0.239899, 0.271506, 0.232838, 0.185198, 0.147574, 0.173081, 0.17593, 0.222385, 0.142424, 0.147574, 0.236433, 0.147574, 0.106997, 0.200174, 0.11371, 0.11371, 0.15008, 0.161087, 0.268042, 0.236433, 0.25406, 0.161087, 0.088832, 0.088832, 0.15284, 0.191378, 0.134866, 0.132295, 0.120615, 0.225814, 0.229226, 0.191378, 0.203355, 0.31487, 0.268042, 0.268042, 0.366687, 0.321458, 0.203355, 0.155435, 0.18812, 0.167087, 0.257454, 0.36309, 0.436924, 0.444081, 0.328603, 0.401658, 0.401658, 0.291804, 0.271506, 0.225814, 0.236433, 0.301917, 0.25031, 0.25406, 0.321458, 0.281712, 0.291804, 0.444081, 0.483068], '')</t>
  </si>
  <si>
    <t>UPI00017305CE status=activ</t>
  </si>
  <si>
    <t>([0.011669, 0.018106, 0.025762, 0.020165, 0.013437, 0.016021, 0.011342, 0.014783, 0.013613, 0.017447, 0.022306, 0.017447, 0.027463, 0.028107, 0.028695, 0.024393, 0.046336, 0.059222, 0.109221, 0.173081, 0.194234, 0.268042, 0.268042, 0.268042, 0.339168, 0.436924, 0.476583, 0.604312, 0.525368, 0.604312, 0.604312, 0.613573, 0.716283, 0.716283, 0.81615, 0.81615, 0.81615, 0.798249, 0.775545, 0.767246, 0.73685, 0.724957], '')</t>
  </si>
  <si>
    <t>[27, 28, 29, 30, 31, 32, 33, 34, 35, 36, 37, 38, 39, 40, 41]</t>
  </si>
  <si>
    <t>UPI00017305CF status=activ</t>
  </si>
  <si>
    <t>([0.016021, 0.008895, 0.006142, 0.006194, 0.006482, 0.005011, 0.00407, 0.004161, 0.004921, 0.004247, 0.003864, 0.004431, 0.003053, 0.003053, 0.002155, 0.003177, 0.002727, 0.003246, 0.002276, 0.002327, 0.003053, 0.002435, 0.003478, 0.005223, 0.004646, 0.005318, 0.00777, 0.008624, 0.006619, 0.007259, 0.007177, 0.009865, 0.010509, 0.022667, 0.024826, 0.054297, 0.054297, 0.078022, 0.069024, 0.079919, 0.032677, 0.021816, 0.044297, 0.022306, 0.010221, 0.015694, 0.015694, 0.011106, 0.018787, 0.020522, 0.018106, 0.038858, 0.018787, 0.010131, 0.008276, 0.007877, 0.008525, 0.00558, 0.005249, 0.00777, 0.009015, 0.008804, 0.013821, 0.014586, 0.026892, 0.066181, 0.032017, 0.016257, 0.01078, 0.01078, 0.019109, 0.010672, 0.006894, 0.006988, 0.006619, 0.005011, 0.00359, 0.003298, 0.004577, 0.003298, 0.002211, 0.002194, 0.002035, 0.002138, 0.002155, 0.002211, 0.002155, 0.001967, 0.003109, 0.003366, 0.002155, 0.001434, 0.00155, 0.002336, 0.003341, 0.003212, 0.003431, 0.004921, 0.004921, 0.00359, 0.005086, 0.00558, 0.006421, 0.010131, 0.010926, 0.006988, 0.005223, 0.004611, 0.006894, 0.004577, 0.006421, 0.006988, 0.007555, 0.01078, 0.011518, 0.011518, 0.012727, 0.023087, 0.021816, 0.016826, 0.034884, 0.023963, 0.031287, 0.032677, 0.017447, 0.011106, 0.019401, 0.017138, 0.01227, 0.009728, 0.01204, 0.008804, 0.008156, 0.008895, 0.006533, 0.005378, 0.005932, 0.007259, 0.005318, 0.004611, 0.005872, 0.005623, 0.004775, 0.005503, 0.00558, 0.00558, 0.004835, 0.00359, 0.004835, 0.004483, 0.003607, 0.004315, 0.003963, 0.006039, 0.007555, 0.007177, 0.005503, 0.003864, 0.003246, 0.00316, 0.003014, 0.001936, 0.001335, 0.001623, 0.001687, 0.001249, 0.001335, 0.001808, 0.00231, 0.001597, 0.001808, 0.002482, 0.001692, 0.002512, 0.001687, 0.001722, 0.002662, 0.004161, 0.003864, 0.003864, 0.005992, 0.00777, 0.01227, 0.023963, 0.016528, 0.018415, 0.020876, 0.038042, 0.019401, 0.026338, 0.038858, 0.028107, 0.03976, 0.090864, 0.083462, 0.071867, 0.06184, 0.06184, 0.032677, 0.037156, 0.073402, 0.066181, 0.058088, 0.056825, 0.056825, 0.074921, 0.060549, 0.040537, 0.019109, 0.018415, 0.011903, 0.011669, 0.023534, 0.010672, 0.007495, 0.004835, 0.007259, 0.007091, 0.004247, 0.00389, 0.004976, 0.003478, 0.002336, 0.00231, 0.00231, 0.002155, 0.002688, 0.0028, 0.00292, 0.002662, 0.003177, 0.00407, 0.004835, 0.003276, 0.004899, 0.006245, 0.010672, 0.010672, 0.011342, 0.029376, 0.024826, 0.024826, 0.041405, 0.03976, 0.017797, 0.013016, 0.009015, 0.005992, 0.004921, 0.006988, 0.008409, 0.008525, 0.008075, 0.00543, 0.007177, 0.007091, 0.004577, 0.004577, 0.004775, 0.004611, 0.004315, 0.004611, 0.003607, 0.003512, 0.005011, 0.005086, 0.005932, 0.006421, 0.009865, 0.014315, 0.008895, 0.008723, 0.007422, 0.00515, 0.007259, 0.00558, 0.003997, 0.006078, 0.004208, 0.003053, 0.002194, 0.001481, 0.002155, 0.001967, 0.001649, 0.000983, 0.001112, 0.001103, 0.000876, 0.000876, 0.000447, 0.000447, 0.000708, 0.00076, 0.001318, 0.000906, 0.001318, 0.001202, 0.000773, 0.000936, 0.000799, 0.000945, 0.000923, 0.00052, 0.000721, 0.00076, 0.000833, 0.000833, 0.000442, 0.000421, 0.000228, 0.000189, 0.000322, 0.000348, 0.000305, 0.000142, 0.000228, 0.000305, 0.000335, 0.000614, 0.000648, 0.000721, 0.00076, 0.000923, 0.001675, 0.002276, 0.00246, 0.003461, 0.004689, 0.00543, 0.006533, 0.009401, 0.013016, 0.010221, 0.009728, 0.012727, 0.014315, 0.008804, 0.008156, 0.010131, 0.008002, 0.009401, 0.015694, 0.012727, 0.009977, 0.008804, 0.00543, 0.004646, 0.003366, 0.002881, 0.003804, 0.00316, 0.002211, 0.002606, 0.003246, 0.00231, 0.001709, 0.002623, 0.003727, 0.00389, 0.003276, 0.002606, 0.00292, 0.002366, 0.003298, 0.003555, 0.003478, 0.003246, 0.003478, 0.003431, 0.002727, 0.002078, 0.00292, 0.002881, 0.002503, 0.001481, 0.001722, 0.002194, 0.002194, 0.001602, 0.000936, 0.001675, 0.002606, 0.002503, 0.002117, 0.001344, 0.001855, 0.001967, 0.00316, 0.004247, 0.004646, 0.005799, 0.006701, 0.005799, 0.007645, 0.008002, 0.014315, 0.017797, 0.023087, 0.014586, 0.025762], '')</t>
  </si>
  <si>
    <t>UPI00017305D0 status=activ</t>
  </si>
  <si>
    <t>([0.06184, 0.10481, 0.044297, 0.066181, 0.094817, 0.060549, 0.03976, 0.067594, 0.085092, 0.125101, 0.074921, 0.079919, 0.079919, 0.056825, 0.038858, 0.038858, 0.027463, 0.030003, 0.038858, 0.038858, 0.047319, 0.096677, 0.058088, 0.067594, 0.067594, 0.034884, 0.0704, 0.120615, 0.120615, 0.120615, 0.102787, 0.219301, 0.271506, 0.179055, 0.139895, 0.222385, 0.219301, 0.209395, 0.225814, 0.30533, 0.216401, 0.21291, 0.203355, 0.271506, 0.377384, 0.339168, 0.440853, 0.380708, 0.380708, 0.349426, 0.26085, 0.17593, 0.161087, 0.155435, 0.247041, 0.339168, 0.352862, 0.450668, 0.40511, 0.308712, 0.191378, 0.298791, 0.25031, 0.232838, 0.25406, 0.200174, 0.203355, 0.200174, 0.15008, 0.161087, 0.098513, 0.094817, 0.15008, 0.11371, 0.109221, 0.055536, 0.055536, 0.058088, 0.028107, 0.056825, 0.047319, 0.05306, 0.025762, 0.05306, 0.059222, 0.025762, 0.034068, 0.051831, 0.058088, 0.067594, 0.044297, 0.079919, 0.144935, 0.086953, 0.106997, 0.06184, 0.122885, 0.0704, 0.047319, 0.100716, 0.051831, 0.074921, 0.129801, 0.129801, 0.122885, 0.132295, 0.236433, 0.15284, 0.074921, 0.037156, 0.038042, 0.051831, 0.027463, 0.028107, 0.049374, 0.028695, 0.050641, 0.050641, 0.094817, 0.116183, 0.111485, 0.11371, 0.139895, 0.134866, 0.222385, 0.179055, 0.15008, 0.147574, 0.243554, 0.243554, 0.346032, 0.328603, 0.236433, 0.295083, 0.200174, 0.167087, 0.247041, 0.161087, 0.122885, 0.11371, 0.067594, 0.067594, 0.111485, 0.116183, 0.111485, 0.118441, 0.144935, 0.142424, 0.164327, 0.179055, 0.301917, 0.196879, 0.281712, 0.275179, 0.324872, 0.342579, 0.339168, 0.36309, 0.356642, 0.352862, 0.352862, 0.440853, 0.440853, 0.352862, 0.349426, 0.298791, 0.209395, 0.129801, 0.109221, 0.049374, 0.023087, 0.016021, 0.021381, 0.014783, 0.016826, 0.018106, 0.027463, 0.035586, 0.032677, 0.06184, 0.078022, 0.044297, 0.045352, 0.048328, 0.049374, 0.026892, 0.03976, 0.034884, 0.064632, 0.06184, 0.111485, 0.196879, 0.164327, 0.137348, 0.164327, 0.225814, 0.129801, 0.137348, 0.134866, 0.10481, 0.083462, 0.069024, 0.120615, 0.098513, 0.094817, 0.094817, 0.132295, 0.094817, 0.167087, 0.11371, 0.167087, 0.170161, 0.127496, 0.222385, 0.31487, 0.36309, 0.36309, 0.41194, 0.311707, 0.324872, 0.370445, 0.40511, 0.346032, 0.239899, 0.18812, 0.200174, 0.196879, 0.15008, 0.147574, 0.144935, 0.21291, 0.209395, 0.200174, 0.236433, 0.129801, 0.069024, 0.064632, 0.036378, 0.046336, 0.079919, 0.043307, 0.050641, 0.06312, 0.118441, 0.120615, 0.161087, 0.122885, 0.200174, 0.206376, 0.243554, 0.203355, 0.167087, 0.092881, 0.10481, 0.060549, 0.127496, 0.134866, 0.083462, 0.085092, 0.090864, 0.088832, 0.142424, 0.106997, 0.085092, 0.047319, 0.102787, 0.139895, 0.167087, 0.185198, 0.268042, 0.275179, 0.324872, 0.291804, 0.374039, 0.359901, 0.418646, 0.298791, 0.377384, 0.486429, 0.58069, 0.472492, 0.468512, 0.436924, 0.465241, 0.472492, 0.454136, 0.4292, 0.4292, 0.332115, 0.318242, 0.339168, 0.247041, 0.139895, 0.170161, 0.18812, 0.118441, 0.155435, 0.167087, 0.109221, 0.06312, 0.073402, 0.147574, 0.10481, 0.076542, 0.078022, 0.045352, 0.086953, 0.098513, 0.073402, 0.078022, 0.081712, 0.071867, 0.142424, 0.158265, 0.161087, 0.155435, 0.232838, 0.209395, 0.281712, 0.257454, 0.243554, 0.161087, 0.144935, 0.144935, 0.243554, 0.170161, 0.25031, 0.264545, 0.26085, 0.295083, 0.408655, 0.41194, 0.422041, 0.40511, 0.521092, 0.562014, 0.458154, 0.4292, 0.356642, 0.390993, 0.401658, 0.486429, 0.454136, 0.436924, 0.509769, 0.468512, 0.56648, 0.529623, 0.509769, 0.40511, 0.398279, 0.271506, 0.18812, 0.18812, 0.17593, 0.147574, 0.092881, 0.15284, 0.179055, 0.25406, 0.222385, 0.225814, 0.206376, 0.284882, 0.264545, 0.239899, 0.209395, 0.17593, 0.173081, 0.142424, 0.229226, 0.18812], '')</t>
  </si>
  <si>
    <t>[279, 334, 335, 344, 346, 347, 348]</t>
  </si>
  <si>
    <t>UPI00017305D1 status=activ</t>
  </si>
  <si>
    <t>([0.059222, 0.090864, 0.167087, 0.203355, 0.232838, 0.26085, 0.284882, 0.301917, 0.318242, 0.352862, 0.370445, 0.40511, 0.324872, 0.216401, 0.264545, 0.288399, 0.36309, 0.486429, 0.387226, 0.422041, 0.4292, 0.349426, 0.352862, 0.321458, 0.243554, 0.173081, 0.185198, 0.206376, 0.144935, 0.158265, 0.158265, 0.161087, 0.164327, 0.247041, 0.26085, 0.25406, 0.321458, 0.332115, 0.291804, 0.31487, 0.324872, 0.418646, 0.414856, 0.349426, 0.268042, 0.346032, 0.359901, 0.291804, 0.275179, 0.390993, 0.291804, 0.278302, 0.291804, 0.301917, 0.288399, 0.366687, 0.366687, 0.281712, 0.247041, 0.243554, 0.311707, 0.268042, 0.225814, 0.225814, 0.257454, 0.308712, 0.308712, 0.298791, 0.370445, 0.380708, 0.356642, 0.380708, 0.356642, 0.342579, 0.271506, 0.284882, 0.203355, 0.200174, 0.281712, 0.209395, 0.158265, 0.132295, 0.15284, 0.17593, 0.179055, 0.222385, 0.222385, 0.167087, 0.247041, 0.203355, 0.164327, 0.132295, 0.15008, 0.167087, 0.120615, 0.167087, 0.155435, 0.229226, 0.155435, 0.170161, 0.275179, 0.268042, 0.236433, 0.179055, 0.155435, 0.225814, 0.206376, 0.17593, 0.25406, 0.239899, 0.239899, 0.268042, 0.298791, 0.247041, 0.288399, 0.31487, 0.31487, 0.31487, 0.332115, 0.40511, 0.384043, 0.408655, 0.41194, 0.444081, 0.42561, 0.468512, 0.509769, 0.538167, 0.622677, 0.613573, 0.51388, 0.545602, 0.549308, 0.549308, 0.534167, 0.42561, 0.497853, 0.51388, 0.51388, 0.42561, 0.42561, 0.398279, 0.377384, 0.374039, 0.318242, 0.374039, 0.359901, 0.247041, 0.239899, 0.236433, 0.144935, 0.21291, 0.222385, 0.243554, 0.26085, 0.295083, 0.374039, 0.349426, 0.232838, 0.206376, 0.206376, 0.206376, 0.232838, 0.229226, 0.318242, 0.398279, 0.398279, 0.36309, 0.414856, 0.370445, 0.380708, 0.447574, 0.458154, 0.454136, 0.339168, 0.219301, 0.301917, 0.295083, 0.284882, 0.324872, 0.291804, 0.390993, 0.328603, 0.328603, 0.332115, 0.332115, 0.30533, 0.332115, 0.275179, 0.243554, 0.18812, 0.120615, 0.158265, 0.144935, 0.161087, 0.264545, 0.268042, 0.173081, 0.158265, 0.161087, 0.232838, 0.301917, 0.275179, 0.264545, 0.284882, 0.268042, 0.18812, 0.18812, 0.185198, 0.194234, 0.271506, 0.390993, 0.468512, 0.339168, 0.36309, 0.311707, 0.257454, 0.359901, 0.458154, 0.422041, 0.422041, 0.301917, 0.308712, 0.271506, 0.281712, 0.229226, 0.158265, 0.232838, 0.257454, 0.17593, 0.281712, 0.288399, 0.219301, 0.229226, 0.328603, 0.239899, 0.288399, 0.335645, 0.268042, 0.268042, 0.318242, 0.288399, 0.390993, 0.390993, 0.422041, 0.494003, 0.525368, 0.51388, 0.4292, 0.447574, 0.545602, 0.472492, 0.418646, 0.370445, 0.291804, 0.216401, 0.206376, 0.164327, 0.15284, 0.232838, 0.219301, 0.179055, 0.147574, 0.147574, 0.155435, 0.164327, 0.179055, 0.116183, 0.185198, 0.284882, 0.275179, 0.247041, 0.275179, 0.236433, 0.232838, 0.271506, 0.359901, 0.408655, 0.359901, 0.291804, 0.268042, 0.275179, 0.318242, 0.42561, 0.433034, 0.31487, 0.264545, 0.170161, 0.257454, 0.25406, 0.25406, 0.216401, 0.284882, 0.25406, 0.288399, 0.374039, 0.40511, 0.36309, 0.31487, 0.414856, 0.486429, 0.458154, 0.444081, 0.346032, 0.321458, 0.216401, 0.321458, 0.374039, 0.36309, 0.366687, 0.291804, 0.158265, 0.203355, 0.118441, 0.15284, 0.196879, 0.164327, 0.092881, 0.092881, 0.122885, 0.071867, 0.046336, 0.045352, 0.047319, 0.041405, 0.021816, 0.043307, 0.045352, 0.024826, 0.049374, 0.029376, 0.06184, 0.096677, 0.094817, 0.142424, 0.088832, 0.083462, 0.066181, 0.132295, 0.155435, 0.179055, 0.209395, 0.182256, 0.185198, 0.116183, 0.194234, 0.301917, 0.321458, 0.216401, 0.295083, 0.247041, 0.324872, 0.284882, 0.284882, 0.229226, 0.142424, 0.134866, 0.122885, 0.18812, 0.11371, 0.0704, 0.078022, 0.109221, 0.116183, 0.158265, 0.239899, 0.257454, 0.25406, 0.216401, 0.298791, 0.30533, 0.335645, 0.239899, 0.206376, 0.25031, 0.200174, 0.232838, 0.243554, 0.243554, 0.229226, 0.308712, 0.349426, 0.335645, 0.219301, 0.268042, 0.257454, 0.158265, 0.085092, 0.092881, 0.096677, 0.06184, 0.048328, 0.038042, 0.054297, 0.054297, 0.036378, 0.055536, 0.0704, 0.100716, 0.074921, 0.051831], '')</t>
  </si>
  <si>
    <t>[126, 127, 128, 129, 130, 131, 132, 133, 134, 137, 138, 246, 247, 250]</t>
  </si>
  <si>
    <t>UPI00017305D2 status=activ</t>
  </si>
  <si>
    <t>([0.346032, 0.40511, 0.295083, 0.232838, 0.161087, 0.11371, 0.144935, 0.102787, 0.134866, 0.155435, 0.185198, 0.209395, 0.219301, 0.243554, 0.298791, 0.301917, 0.394753, 0.339168, 0.356642, 0.31487, 0.36309, 0.25031, 0.236433, 0.332115, 0.390993, 0.390993, 0.480142, 0.494003, 0.51388, 0.505461, 0.521092, 0.509769, 0.422041, 0.408655, 0.380708, 0.433034, 0.414856, 0.433034, 0.384043, 0.370445, 0.401658, 0.31487, 0.332115, 0.225814, 0.219301, 0.219301, 0.275179, 0.26085, 0.236433, 0.308712, 0.200174, 0.111485, 0.096677, 0.15284, 0.155435, 0.191378, 0.109221, 0.118441, 0.116183, 0.116183, 0.067594, 0.071867, 0.0704, 0.125101, 0.247041, 0.264545, 0.271506, 0.271506, 0.281712, 0.295083, 0.185198, 0.182256, 0.295083, 0.288399, 0.219301, 0.239899, 0.225814, 0.229226, 0.216401, 0.196879, 0.284882, 0.291804, 0.281712, 0.356642, 0.257454, 0.239899, 0.225814, 0.147574, 0.173081, 0.116183, 0.134866, 0.164327, 0.196879, 0.161087, 0.167087, 0.155435, 0.15008, 0.15284, 0.232838, 0.209395, 0.139895, 0.134866, 0.203355, 0.203355, 0.127496, 0.219301, 0.129801, 0.106997, 0.109221, 0.109221, 0.111485, 0.092881, 0.142424, 0.203355, 0.15284, 0.155435, 0.15284, 0.15284, 0.161087, 0.18812, 0.209395, 0.291804, 0.284882, 0.182256, 0.182256, 0.185198, 0.200174, 0.301917, 0.26085, 0.346032, 0.264545, 0.328603, 0.236433, 0.158265, 0.185198, 0.268042, 0.295083, 0.380708, 0.366687, 0.268042, 0.170161, 0.17593, 0.147574, 0.102787, 0.185198, 0.122885, 0.122885, 0.100716, 0.054297, 0.092881, 0.094817, 0.129801, 0.0704, 0.139895, 0.125101, 0.06312, 0.049374, 0.056825, 0.056825, 0.055536, 0.10481, 0.083462, 0.081712, 0.067594, 0.111485, 0.106997, 0.142424, 0.209395, 0.209395, 0.206376, 0.194234, 0.120615, 0.083462, 0.158265, 0.142424, 0.239899, 0.291804, 0.346032, 0.339168, 0.359901, 0.374039, 0.380708, 0.401658, 0.31487, 0.398279, 0.384043, 0.352862, 0.295083, 0.264545, 0.18812, 0.182256, 0.182256, 0.225814, 0.328603, 0.349426, 0.335645, 0.328603, 0.374039, 0.370445, 0.387226, 0.268042, 0.268042, 0.185198, 0.264545, 0.346032, 0.232838, 0.236433, 0.182256, 0.301917, 0.332115, 0.414856, 0.525368, 0.562014, 0.608892, 0.59917, 0.59917, 0.557691, 0.483068, 0.436924, 0.436924, 0.335645, 0.356642, 0.311707, 0.288399, 0.25406, 0.288399, 0.352862, 0.311707, 0.311707, 0.281712, 0.298791, 0.298791, 0.291804, 0.257454, 0.257454, 0.191378, 0.092881, 0.132295, 0.158265, 0.21291, 0.216401, 0.25406, 0.247041, 0.239899, 0.298791, 0.298791, 0.232838, 0.203355, 0.264545, 0.346032, 0.311707, 0.311707, 0.243554, 0.25406, 0.18812, 0.203355, 0.268042, 0.339168, 0.225814, 0.271506, 0.161087, 0.158265, 0.18812, 0.281712, 0.229226, 0.170161, 0.200174, 0.243554, 0.229226, 0.185198, 0.191378, 0.219301, 0.216401, 0.200174, 0.18812, 0.25031, 0.25031, 0.209395, 0.161087, 0.232838, 0.225814, 0.21291, 0.137348, 0.147574, 0.139895, 0.15008, 0.247041, 0.209395, 0.129801, 0.191378, 0.219301, 0.21291, 0.18812, 0.17593, 0.264545, 0.295083, 0.268042, 0.268042, 0.219301, 0.271506, 0.268042, 0.194234, 0.301917, 0.339168, 0.328603, 0.328603, 0.342579, 0.328603, 0.298791, 0.301917, 0.301917, 0.271506, 0.271506, 0.268042, 0.229226, 0.216401, 0.158265, 0.185198, 0.106997, 0.144935, 0.10481, 0.086953, 0.137348, 0.109221, 0.078022, 0.074921, 0.074921, 0.066181, 0.083462, 0.083462, 0.083462, 0.051831, 0.06184, 0.069024, 0.058088, 0.073402, 0.049374, 0.069024, 0.076542, 0.106997, 0.142424, 0.219301, 0.247041, 0.239899, 0.239899, 0.232838, 0.236433, 0.247041, 0.328603, 0.21291, 0.196879, 0.288399, 0.36309, 0.374039, 0.288399, 0.349426, 0.359901, 0.422041, 0.408655, 0.359901, 0.394753, 0.342579, 0.36309, 0.36309, 0.374039, 0.418646, 0.525368, 0.436924, 0.342579, 0.346032, 0.346032, 0.342579, 0.332115, 0.30533, 0.301917, 0.339168, 0.339168, 0.298791, 0.318242, 0.324872, 0.281712, 0.284882, 0.31487, 0.232838, 0.25031, 0.167087, 0.100716, 0.055536, 0.10481, 0.139895, 0.096677, 0.085092, 0.155435, 0.164327, 0.196879, 0.21291, 0.167087, 0.161087, 0.161087, 0.142424, 0.088832, 0.147574, 0.144935, 0.161087, 0.18812, 0.191378, 0.278302, 0.271506, 0.271506, 0.222385, 0.288399, 0.366687, 0.468512, 0.377384, 0.332115, 0.291804, 0.271506, 0.370445, 0.380708, 0.41194, 0.422041, 0.408655, 0.444081, 0.346032, 0.332115, 0.366687, 0.268042, 0.229226, 0.328603, 0.380708, 0.41194, 0.374039, 0.374039, 0.387226, 0.454136, 0.461924, 0.387226, 0.30533, 0.291804, 0.206376, 0.219301, 0.129801, 0.116183, 0.094817, 0.185198, 0.125101, 0.134866, 0.200174, 0.196879, 0.196879, 0.155435, 0.109221, 0.125101, 0.069024, 0.035586, 0.035586, 0.043307, 0.079919, 0.142424, 0.144935, 0.216401, 0.179055, 0.295083, 0.40511, 0.321458, 0.257454, 0.318242, 0.278302, 0.194234, 0.236433, 0.139895, 0.147574, 0.216401, 0.206376, 0.206376, 0.291804, 0.291804, 0.298791, 0.339168, 0.239899, 0.173081, 0.120615, 0.15284, 0.147574, 0.142424, 0.216401, 0.247041, 0.158265, 0.106997, 0.179055, 0.167087, 0.271506, 0.275179, 0.173081, 0.164327, 0.25031, 0.155435, 0.100716, 0.102787, 0.094817, 0.15284, 0.179055, 0.247041, 0.161087, 0.098513, 0.083462, 0.090864, 0.090864, 0.116183, 0.203355, 0.229226, 0.203355, 0.203355, 0.182256, 0.298791, 0.264545, 0.232838, 0.308712, 0.311707, 0.295083, 0.25031, 0.25031, 0.25031, 0.281712, 0.291804, 0.370445, 0.4292, 0.328603, 0.301917, 0.281712, 0.284882, 0.26085, 0.301917, 0.229226, 0.311707, 0.21291, 0.25031, 0.194234, 0.222385, 0.318242, 0.328603, 0.291804, 0.26085, 0.298791, 0.281712, 0.352862, 0.349426, 0.311707, 0.366687, 0.308712, 0.401658, 0.36309, 0.288399, 0.271506, 0.335645, 0.352862, 0.356642, 0.380708, 0.461924, 0.461924, 0.480142, 0.401658, 0.483068, 0.534167, 0.458154, 0.352862, 0.349426, 0.356642, 0.318242, 0.264545, 0.349426, 0.356642, 0.301917, 0.380708, 0.380708, 0.377384, 0.36309, 0.440853, 0.380708, 0.352862, 0.349426, 0.288399, 0.356642, 0.243554, 0.144935, 0.21291, 0.206376, 0.232838, 0.243554, 0.298791, 0.387226, 0.377384, 0.352862, 0.447574, 0.352862, 0.268042, 0.288399, 0.288399, 0.216401, 0.239899, 0.271506, 0.185198, 0.219301, 0.216401, 0.332115, 0.433034, 0.436924, 0.447574, 0.414856, 0.414856, 0.41194, 0.422041, 0.390993, 0.31487, 0.321458, 0.401658, 0.408655, 0.318242, 0.222385, 0.236433, 0.25406, 0.225814, 0.239899, 0.243554, 0.25031, 0.167087, 0.158265, 0.10481, 0.102787, 0.111485, 0.111485, 0.10481, 0.067594, 0.051831, 0.094817, 0.086953, 0.060549, 0.060549, 0.102787, 0.15008, 0.216401, 0.15284, 0.173081, 0.243554, 0.161087, 0.092881, 0.142424, 0.090864, 0.132295, 0.129801, 0.10481, 0.116183, 0.067594, 0.100716, 0.15284, 0.142424, 0.125101, 0.11371, 0.179055, 0.102787, 0.073402, 0.071867, 0.11371, 0.066181, 0.066181, 0.064632, 0.122885, 0.118441, 0.158265, 0.15284, 0.219301, 0.243554, 0.185198, 0.281712, 0.291804, 0.209395, 0.185198, 0.185198, 0.25031, 0.158265, 0.25031, 0.342579, 0.324872, 0.216401, 0.30533, 0.335645, 0.450668, 0.444081, 0.366687, 0.31487, 0.31487, 0.324872, 0.321458, 0.321458, 0.321458, 0.318242, 0.390993, 0.42561, 0.465241, 0.390993, 0.486429, 0.476583, 0.444081, 0.4292, 0.545602, 0.525368, 0.458154, 0.390993, 0.356642, 0.468512, 0.622677], '')</t>
  </si>
  <si>
    <t>[28, 29, 30, 31, 211, 212, 213, 214, 215, 216, 366, 563, 704, 705, 710]</t>
  </si>
  <si>
    <t>UPI00017305D3 status=activ</t>
  </si>
  <si>
    <t>([0.059222, 0.106997, 0.144935, 0.185198, 0.219301, 0.18812, 0.216401, 0.247041, 0.236433, 0.144935, 0.173081, 0.21291, 0.209395, 0.142424, 0.164327, 0.17593, 0.15284, 0.071867, 0.051831, 0.096677, 0.15284, 0.21291, 0.106997, 0.11371, 0.137348, 0.067594, 0.098513, 0.059222, 0.032017, 0.025316, 0.054297, 0.034068, 0.034068, 0.033407, 0.051831, 0.086953, 0.083462, 0.111485, 0.144935, 0.18812, 0.191378, 0.109221, 0.064632, 0.109221, 0.100716, 0.088832, 0.185198, 0.17593, 0.257454, 0.356642, 0.339168, 0.346032, 0.298791, 0.21291, 0.139895, 0.147574, 0.147574, 0.142424, 0.079919, 0.120615, 0.170161, 0.173081, 0.155435, 0.15008, 0.185198, 0.111485, 0.100716, 0.090864, 0.044297, 0.022306, 0.021381, 0.036378, 0.034884, 0.078022, 0.081712, 0.083462, 0.083462, 0.048328, 0.048328, 0.042364, 0.032677, 0.014586, 0.014586, 0.016528, 0.026892, 0.028107, 0.056825, 0.06312, 0.064632, 0.15008, 0.17593, 0.185198, 0.196879, 0.206376, 0.196879, 0.200174, 0.17593, 0.139895, 0.209395, 0.229226, 0.370445, 0.418646, 0.41194, 0.301917, 0.349426, 0.281712, 0.182256, 0.173081, 0.158265, 0.134866, 0.111485, 0.179055, 0.170161, 0.170161, 0.134866, 0.142424, 0.137348, 0.158265, 0.191378, 0.167087, 0.15284, 0.129801, 0.129801, 0.243554, 0.25031, 0.21291, 0.298791, 0.352862, 0.268042, 0.271506, 0.275179, 0.271506, 0.264545, 0.26085, 0.167087, 0.222385, 0.15284, 0.161087, 0.243554, 0.243554, 0.275179, 0.30533, 0.236433, 0.239899, 0.15008, 0.18812, 0.268042, 0.264545, 0.324872, 0.31487, 0.203355, 0.239899, 0.243554, 0.25031, 0.194234, 0.25031, 0.229226, 0.264545, 0.268042, 0.291804, 0.225814, 0.229226, 0.11371, 0.164327, 0.137348, 0.219301, 0.271506, 0.268042, 0.257454, 0.170161, 0.25406, 0.366687, 0.281712, 0.206376, 0.15284, 0.142424, 0.167087, 0.164327, 0.191378, 0.295083, 0.271506, 0.346032, 0.26085, 0.268042, 0.264545, 0.268042, 0.25031, 0.236433, 0.247041, 0.243554, 0.31487, 0.324872, 0.219301, 0.222385, 0.271506, 0.332115, 0.318242, 0.291804, 0.182256, 0.182256, 0.164327, 0.167087, 0.094817, 0.15008, 0.15008, 0.127496, 0.161087, 0.158265, 0.109221, 0.109221, 0.118441, 0.116183, 0.067594, 0.109221, 0.164327, 0.122885, 0.129801, 0.179055, 0.200174, 0.243554, 0.25031, 0.15008, 0.10481, 0.173081, 0.173081, 0.271506, 0.311707, 0.321458, 0.332115, 0.418646, 0.42561, 0.328603, 0.25406, 0.342579, 0.308712, 0.225814, 0.335645, 0.349426, 0.40511, 0.332115, 0.394753, 0.398279, 0.465241, 0.497853, 0.490133, 0.5017, 0.42561, 0.418646, 0.398279, 0.40511, 0.418646, 0.408655, 0.494003, 0.494003, 0.490133, 0.461924, 0.545602, 0.422041, 0.401658, 0.318242, 0.390993, 0.31487, 0.308712, 0.349426, 0.377384, 0.30533, 0.311707, 0.356642, 0.268042, 0.268042, 0.268042, 0.142424, 0.15284, 0.127496, 0.155435, 0.15284, 0.206376, 0.185198, 0.25031, 0.216401, 0.257454, 0.225814, 0.298791, 0.25406, 0.206376, 0.167087], '')</t>
  </si>
  <si>
    <t>[245, 256]</t>
  </si>
  <si>
    <t>UPI00017305D4 status=activ</t>
  </si>
  <si>
    <t>([0.037156, 0.016528, 0.029376, 0.050641, 0.079919, 0.078022, 0.098513, 0.06184, 0.040537, 0.05306, 0.074921, 0.102787, 0.116183, 0.058088, 0.050641, 0.092881, 0.120615, 0.122885, 0.122885, 0.137348, 0.144935, 0.161087, 0.271506, 0.268042, 0.271506, 0.15284, 0.196879, 0.216401, 0.196879, 0.301917, 0.301917, 0.288399, 0.247041, 0.243554, 0.36309, 0.335645, 0.281712, 0.191378, 0.11371, 0.122885, 0.194234, 0.196879, 0.179055, 0.206376, 0.120615, 0.088832, 0.167087, 0.129801, 0.118441, 0.137348, 0.073402, 0.086953, 0.086953, 0.106997, 0.161087, 0.10481, 0.194234, 0.243554, 0.243554, 0.30533, 0.216401, 0.142424, 0.094817, 0.050641, 0.023534, 0.041405, 0.049374, 0.050641, 0.06312, 0.034068, 0.06184, 0.106997, 0.050641, 0.027463, 0.020522, 0.021381, 0.033407, 0.019401, 0.01204, 0.0198, 0.014075, 0.017447, 0.029376, 0.041405, 0.074921, 0.127496, 0.073402, 0.090864, 0.047319, 0.026338, 0.046336, 0.025316, 0.026338, 0.037156, 0.0704, 0.098513, 0.05306, 0.033407, 0.06184, 0.088832, 0.038858, 0.03976, 0.055536, 0.044297, 0.023963, 0.024393, 0.013437, 0.021381, 0.01227, 0.020876, 0.036378, 0.043307, 0.047319, 0.025762, 0.033407, 0.035586, 0.023087, 0.041405, 0.036378, 0.042364, 0.05306, 0.058088, 0.111485, 0.071867, 0.090864, 0.086953, 0.0704, 0.081712, 0.083462, 0.109221, 0.085092, 0.067594, 0.043307, 0.060549, 0.102787, 0.071867, 0.043307, 0.058088, 0.037156], '')</t>
  </si>
  <si>
    <t>UPI00017305D8 status=activ</t>
  </si>
  <si>
    <t>([0.268042, 0.164327, 0.134866, 0.179055, 0.229226, 0.25031, 0.275179, 0.308712, 0.339168, 0.268042, 0.182256, 0.122885, 0.078022, 0.078022, 0.036378, 0.022306, 0.028695, 0.029376, 0.041405, 0.026892, 0.026338, 0.0198, 0.015344, 0.021381, 0.010509, 0.006701, 0.004899, 0.003555, 0.003014, 0.003014, 0.003366, 0.003963, 0.004577, 0.003804, 0.002727, 0.002555, 0.003727, 0.003757, 0.002623, 0.001687, 0.001623, 0.001649, 0.002276, 0.003341, 0.00316, 0.004513, 0.006245, 0.007877, 0.009977, 0.008895, 0.006142, 0.007315, 0.008525, 0.007877, 0.009977, 0.018106, 0.018787, 0.012491, 0.008156, 0.010221, 0.010221, 0.011106, 0.008409, 0.010131, 0.011903, 0.008002, 0.008002, 0.007031, 0.006988, 0.005799, 0.004921, 0.006701, 0.006533, 0.004775, 0.006533, 0.007877, 0.007877, 0.008276, 0.00962, 0.016257, 0.020522, 0.033407, 0.071867, 0.048328, 0.026892, 0.017797, 0.025316, 0.014586, 0.010672, 0.013821, 0.018106, 0.038858, 0.020165, 0.019401, 0.03976, 0.023087, 0.014586, 0.008624, 0.013613, 0.008624, 0.005799, 0.006421, 0.007555, 0.005086, 0.006078, 0.008156, 0.006421, 0.007259, 0.006988, 0.007315, 0.006142, 0.008156, 0.005683, 0.005683, 0.004135, 0.003512, 0.003276, 0.003276, 0.004611, 0.003366, 0.004611, 0.006619, 0.006078, 0.004247, 0.006039, 0.004921, 0.004775, 0.006894, 0.007495, 0.008075, 0.011106, 0.013821, 0.009977, 0.011342, 0.011669, 0.01227, 0.012727, 0.024393, 0.044297, 0.046336, 0.074921, 0.092881, 0.100716, 0.100716, 0.185198, 0.191378, 0.257454, 0.173081, 0.092881, 0.078022, 0.102787, 0.047319, 0.058088, 0.078022, 0.067594, 0.125101, 0.173081, 0.239899, 0.129801, 0.111485, 0.045352, 0.028695, 0.013613, 0.009977, 0.010372, 0.010221, 0.009865, 0.007315, 0.007091, 0.007259, 0.005318, 0.006142, 0.008075, 0.006421, 0.004483, 0.006894, 0.007422, 0.008804, 0.006795, 0.006567, 0.005683, 0.008723, 0.009096, 0.014075, 0.01078, 0.010509, 0.007091, 0.008002, 0.007877, 0.007645, 0.009483, 0.014783, 0.01204, 0.009977, 0.007877, 0.008624, 0.005378, 0.00389, 0.003864, 0.003212, 0.003341, 0.002727, 0.002705, 0.002623, 0.002662, 0.002555, 0.002512, 0.003804, 0.00359, 0.005734, 0.007031, 0.00543, 0.005623, 0.006421, 0.006421, 0.006421, 0.008895, 0.014075, 0.023534, 0.023534, 0.054297, 0.064632, 0.134866, 0.069024, 0.155435, 0.071867, 0.137348, 0.158265, 0.085092, 0.046336, 0.040537, 0.051831, 0.11371, 0.116183, 0.116183, 0.179055, 0.179055, 0.090864, 0.045352, 0.043307, 0.045352, 0.0198, 0.024826, 0.018106, 0.017447, 0.010221, 0.020522, 0.010221, 0.006988, 0.006894, 0.005932, 0.003997, 0.002881, 0.003079, 0.003053, 0.002336, 0.00146, 0.001778, 0.001722, 0.002606, 0.001872, 0.001786, 0.002662, 0.003212, 0.003607, 0.003607, 0.004513, 0.003212, 0.004161, 0.005503, 0.007091, 0.013437, 0.01227, 0.012491, 0.013437, 0.008276, 0.011903, 0.013613, 0.009294, 0.01227, 0.011903, 0.011342, 0.008525, 0.005318, 0.004513, 0.003963, 0.003701, 0.002606, 0.00407, 0.003405, 0.003298, 0.0028, 0.001786, 0.001786, 0.00231, 0.002327, 0.003212, 0.002035, 0.0028, 0.004388, 0.004899, 0.004208, 0.005992, 0.007422, 0.008156, 0.009483, 0.008409, 0.009977, 0.009977, 0.007555, 0.009401, 0.008075, 0.006533, 0.005992, 0.009187, 0.007315, 0.004483, 0.003079, 0.004414, 0.004388, 0.003607, 0.002581, 0.003298, 0.00316, 0.003212, 0.004513, 0.004646, 0.004358, 0.003963, 0.004358, 0.003366, 0.002727, 0.002138, 0.002138, 0.002503, 0.002581, 0.00359, 0.003804, 0.00558, 0.00407, 0.003512, 0.00407, 0.00407, 0.003821, 0.002761, 0.002761, 0.002976, 0.002014, 0.002761, 0.003963, 0.003963, 0.004358, 0.005799, 0.010131, 0.009977, 0.008276, 0.009015, 0.009401, 0.015344, 0.010509, 0.019401, 0.014783, 0.016021, 0.029376, 0.026338, 0.038858, 0.020522, 0.018106, 0.016021, 0.017797, 0.009865, 0.011342, 0.019401, 0.011342, 0.006245, 0.009015, 0.013016, 0.010672, 0.006421, 0.005623, 0.008075, 0.00558, 0.00558, 0.004611, 0.004775, 0.004899, 0.004135, 0.004899, 0.005223, 0.008409, 0.005683, 0.008002, 0.006567, 0.004835, 0.005992, 0.007031, 0.007031, 0.005992, 0.004431, 0.004899, 0.005872, 0.004577, 0.005503, 0.007495, 0.006245, 0.004388, 0.004358, 0.004358, 0.00359, 0.0028, 0.001743, 0.001743, 0.001288, 0.001267, 0.001786, 0.00243, 0.003212, 0.003212, 0.004577, 0.004835, 0.007031, 0.005318, 0.006482, 0.008075, 0.008624, 0.008409, 0.010509, 0.009096, 0.01204, 0.019109, 0.020165, 0.047319, 0.094817, 0.191378, 0.349426, 0.30533], '')</t>
  </si>
  <si>
    <t>UPI00017305D9 status=activ</t>
  </si>
  <si>
    <t>([0.100716, 0.071867, 0.047319, 0.051831, 0.040537, 0.073402, 0.094817, 0.060549, 0.049374, 0.034068, 0.036378, 0.036378, 0.040537, 0.042364, 0.051831, 0.081712, 0.06312, 0.06312, 0.102787, 0.17593, 0.25031, 0.25031, 0.25031, 0.342579, 0.374039, 0.374039, 0.268042, 0.239899, 0.301917, 0.366687, 0.465241, 0.529623, 0.58069, 0.553315, 0.509769, 0.562014, 0.525368, 0.494003, 0.398279, 0.390993, 0.394753, 0.408655, 0.414856, 0.494003, 0.483068, 0.418646, 0.394753, 0.468512, 0.538167, 0.59508, 0.604312, 0.604312, 0.461924, 0.468512, 0.380708, 0.418646, 0.332115, 0.36309, 0.444081, 0.517562, 0.517562, 0.525368, 0.517562, 0.534167, 0.4292, 0.332115, 0.324872, 0.422041, 0.433034, 0.374039, 0.328603, 0.232838, 0.203355, 0.321458, 0.278302, 0.380708, 0.374039, 0.414856, 0.433034, 0.324872, 0.332115, 0.349426, 0.243554, 0.173081, 0.125101, 0.196879, 0.295083, 0.398279, 0.356642, 0.278302, 0.30533, 0.366687, 0.454136, 0.486429, 0.465241, 0.525368, 0.505461, 0.476583, 0.509769, 0.42561, 0.490133, 0.40511, 0.30533, 0.394753, 0.480142, 0.483068, 0.454136, 0.380708, 0.321458, 0.352862, 0.401658, 0.377384, 0.321458, 0.268042, 0.243554, 0.206376, 0.185198, 0.196879, 0.17593, 0.182256, 0.209395, 0.268042, 0.308712, 0.335645, 0.36309, 0.359901, 0.387226, 0.356642, 0.422041, 0.483068, 0.454136, 0.494003, 0.562014, 0.553315, 0.626927, 0.56648, 0.622677, 0.608892, 0.575842, 0.653063, 0.626927, 0.666105, 0.59508, 0.63748, 0.745909, 0.671169, 0.613573], '')</t>
  </si>
  <si>
    <t>[31, 32, 33, 34, 35, 36, 48, 49, 50, 51, 59, 60, 61, 62, 63, 95, 96, 98, 132, 133, 134, 135, 136, 137, 138, 139, 140, 141, 142, 143, 144, 145, 146]</t>
  </si>
  <si>
    <t>UPI00017305DA status=activ</t>
  </si>
  <si>
    <t>([0.026338, 0.046336, 0.067594, 0.10481, 0.15284, 0.191378, 0.239899, 0.182256, 0.206376, 0.232838, 0.222385, 0.25406, 0.328603, 0.275179, 0.21291, 0.30533, 0.394753, 0.311707, 0.321458, 0.370445, 0.384043, 0.40511, 0.4292, 0.436924, 0.335645, 0.318242, 0.284882, 0.191378, 0.268042, 0.278302, 0.247041, 0.291804, 0.209395, 0.21291, 0.268042, 0.324872, 0.31487, 0.335645, 0.440853, 0.324872, 0.352862, 0.444081, 0.42561, 0.301917, 0.308712, 0.408655, 0.40511, 0.454136, 0.541878, 0.447574, 0.450668, 0.480142, 0.387226, 0.387226, 0.418646, 0.468512, 0.436924, 0.324872, 0.26085, 0.182256, 0.21291, 0.216401, 0.225814, 0.194234, 0.25031, 0.232838, 0.222385, 0.167087, 0.122885, 0.120615, 0.15008, 0.144935, 0.15284, 0.144935, 0.222385, 0.137348, 0.132295, 0.100716, 0.111485, 0.129801, 0.179055, 0.164327, 0.167087, 0.094817, 0.118441, 0.158265, 0.158265, 0.15284, 0.137348, 0.142424, 0.158265, 0.158265, 0.158265, 0.158265, 0.236433, 0.243554, 0.30533, 0.291804, 0.377384, 0.384043, 0.349426, 0.349426, 0.447574, 0.356642, 0.408655, 0.332115, 0.225814, 0.155435, 0.170161, 0.219301, 0.173081, 0.158265, 0.191378, 0.209395, 0.200174, 0.144935, 0.134866, 0.092881, 0.055536, 0.055536, 0.059222, 0.081712, 0.090864, 0.050641, 0.049374, 0.049374, 0.083462, 0.137348, 0.219301, 0.179055, 0.229226, 0.225814, 0.239899, 0.243554, 0.25406, 0.179055, 0.147574, 0.161087, 0.129801, 0.134866, 0.129801, 0.120615, 0.111485, 0.060549, 0.100716, 0.164327, 0.122885, 0.069024, 0.069024, 0.048328, 0.066181, 0.064632, 0.129801, 0.100716, 0.11371, 0.090864, 0.122885, 0.182256, 0.139895, 0.155435, 0.155435, 0.134866, 0.21291, 0.139895, 0.222385, 0.147574, 0.142424, 0.222385, 0.321458, 0.332115, 0.398279, 0.284882, 0.26085, 0.139895, 0.179055, 0.100716, 0.06312, 0.074921, 0.100716, 0.127496, 0.161087, 0.17593, 0.120615, 0.11371, 0.118441, 0.094817, 0.173081, 0.167087, 0.15284, 0.15008, 0.139895, 0.122885, 0.137348, 0.139895, 0.158265, 0.125101, 0.122885, 0.118441, 0.127496, 0.134866, 0.085092, 0.118441, 0.164327, 0.173081, 0.111485, 0.10481, 0.134866, 0.134866, 0.120615, 0.122885, 0.120615, 0.147574, 0.092881, 0.088832, 0.048328, 0.081712, 0.098513, 0.170161, 0.25406, 0.26085, 0.25031, 0.318242, 0.301917, 0.30533, 0.308712, 0.30533, 0.40511, 0.359901, 0.25031, 0.295083, 0.30533, 0.209395, 0.209395, 0.324872, 0.408655, 0.41194, 0.408655, 0.440853, 0.440853, 0.436924, 0.436924, 0.444081, 0.436924, 0.370445, 0.342579, 0.444081, 0.541878, 0.534167, 0.575842, 0.557691, 0.4292, 0.335645, 0.440853, 0.4292, 0.390993, 0.41194, 0.497853, 0.5017, 0.401658, 0.41194, 0.380708, 0.36309, 0.36309, 0.288399, 0.356642, 0.301917, 0.308712, 0.311707, 0.247041, 0.26085, 0.370445, 0.497853, 0.5017, 0.398279, 0.387226, 0.356642, 0.349426, 0.275179, 0.194234, 0.232838, 0.232838, 0.271506, 0.284882, 0.264545, 0.271506, 0.18812, 0.268042, 0.222385, 0.222385, 0.301917, 0.206376, 0.209395, 0.127496, 0.139895, 0.216401, 0.21291, 0.18812, 0.185198, 0.236433, 0.291804, 0.232838, 0.21291, 0.18812, 0.17593, 0.10481, 0.10481, 0.094817, 0.100716, 0.116183, 0.120615, 0.076542, 0.127496, 0.073402, 0.073402, 0.066181, 0.067594, 0.0704, 0.10481, 0.118441, 0.094817, 0.076542, 0.078022, 0.054297, 0.067594, 0.073402, 0.134866, 0.203355, 0.301917, 0.291804, 0.298791, 0.247041, 0.339168, 0.332115, 0.41194, 0.494003, 0.468512, 0.465241, 0.472492, 0.472492, 0.366687, 0.436924, 0.509769, 0.56648, 0.562014, 0.570702, 0.517562, 0.505461, 0.521092, 0.521092, 0.4292, 0.394753, 0.349426, 0.324872, 0.356642, 0.377384, 0.390993, 0.509769, 0.51388, 0.40511, 0.374039, 0.465241, 0.465241, 0.465241, 0.387226, 0.468512, 0.461924, 0.401658, 0.30533, 0.284882, 0.203355, 0.200174, 0.225814, 0.311707, 0.219301, 0.191378, 0.173081, 0.132295, 0.132295, 0.125101, 0.200174, 0.200174, 0.206376, 0.203355, 0.216401, 0.288399, 0.25406, 0.257454, 0.301917, 0.40511, 0.422041, 0.418646, 0.422041, 0.422041, 0.339168, 0.436924, 0.366687, 0.30533, 0.26085, 0.17593, 0.206376, 0.206376, 0.243554, 0.236433, 0.264545, 0.206376, 0.161087, 0.18812, 0.182256, 0.229226, 0.239899, 0.232838, 0.332115, 0.335645, 0.257454, 0.257454, 0.173081, 0.243554, 0.311707, 0.408655, 0.494003, 0.458154, 0.366687, 0.366687, 0.339168, 0.232838, 0.194234, 0.288399, 0.301917, 0.209395, 0.170161, 0.173081, 0.10481, 0.098513, 0.164327, 0.25031, 0.332115, 0.349426, 0.311707, 0.342579, 0.25031, 0.182256, 0.120615, 0.185198, 0.179055, 0.17593, 0.25406, 0.25031, 0.257454, 0.21291, 0.295083, 0.346032, 0.25406, 0.26085, 0.26085, 0.25031, 0.236433, 0.167087, 0.219301, 0.257454, 0.196879, 0.278302, 0.271506, 0.36309, 0.377384, 0.387226, 0.352862, 0.271506, 0.366687, 0.324872, 0.349426, 0.359901, 0.356642, 0.454136, 0.541878, 0.557691, 0.525368, 0.545602, 0.545602, 0.461924, 0.42561, 0.465241, 0.440853, 0.529623, 0.517562, 0.541878, 0.538167, 0.58069, 0.59917, 0.59508, 0.521092, 0.494003, 0.486429, 0.483068, 0.433034, 0.408655, 0.390993, 0.414856, 0.401658, 0.494003, 0.604312, 0.529623, 0.4292, 0.377384, 0.377384, 0.374039, 0.349426, 0.247041, 0.271506, 0.311707, 0.30533, 0.30533, 0.30533, 0.298791, 0.209395, 0.25406, 0.291804, 0.324872, 0.332115, 0.366687, 0.374039, 0.374039, 0.472492, 0.534167, 0.632174, 0.529623, 0.529623, 0.490133, 0.622677, 0.509769, 0.553315, 0.570702, 0.694846, 0.745909, 0.76285, 0.859585, 0.779859, 0.666105, 0.63748, 0.59508, 0.549308, 0.534167, 0.444081, 0.444081, 0.390993, 0.318242, 0.398279, 0.401658, 0.436924, 0.422041, 0.534167, 0.529623, 0.517562, 0.505461, 0.483068, 0.390993, 0.390993, 0.468512, 0.570702, 0.468512, 0.490133, 0.490133, 0.486429, 0.545602, 0.529623, 0.618285, 0.733139, 0.733139, 0.73685, 0.767246, 0.771762, 0.680603, 0.671169, 0.657645, 0.541878, 0.461924, 0.461924, 0.458154, 0.366687, 0.366687, 0.450668, 0.465241, 0.387226, 0.359901, 0.377384, 0.301917, 0.216401, 0.185198, 0.185198, 0.18812, 0.15284, 0.109221, 0.109221, 0.094817, 0.081712, 0.118441, 0.170161, 0.219301, 0.18812, 0.264545, 0.179055, 0.167087, 0.170161, 0.247041, 0.288399, 0.275179, 0.271506, 0.374039, 0.40511, 0.398279, 0.359901, 0.30533, 0.366687, 0.414856, 0.440853, 0.390993, 0.433034, 0.454136, 0.454136, 0.497853, 0.480142, 0.562014, 0.494003, 0.494003, 0.461924, 0.433034, 0.468512, 0.450668, 0.450668, 0.359901, 0.352862, 0.374039, 0.450668, 0.36309, 0.298791, 0.288399, 0.288399, 0.284882, 0.284882, 0.239899, 0.239899, 0.268042, 0.281712, 0.356642, 0.332115, 0.349426, 0.288399, 0.200174, 0.219301, 0.21291, 0.30533, 0.30533, 0.321458, 0.321458, 0.321458, 0.321458, 0.301917, 0.394753, 0.394753, 0.394753, 0.380708, 0.377384, 0.377384, 0.284882, 0.209395, 0.232838, 0.25031, 0.288399, 0.366687, 0.433034, 0.440853, 0.36309, 0.335645, 0.335645, 0.301917, 0.346032, 0.339168, 0.339168, 0.342579, 0.225814, 0.144935, 0.247041, 0.268042, 0.268042, 0.352862, 0.335645, 0.332115, 0.328603, 0.377384, 0.26085, 0.281712, 0.203355, 0.281712, 0.318242, 0.232838, 0.268042, 0.318242, 0.380708, 0.324872, 0.301917, 0.321458, 0.414856, 0.301917, 0.271506, 0.182256, 0.18812, 0.18812, 0.209395, 0.144935, 0.142424, 0.257454, 0.144935, 0.132295, 0.132295, 0.137348, 0.21291, 0.191378, 0.170161, 0.125101, 0.194234, 0.21291, 0.308712, 0.298791, 0.298791, 0.229226, 0.324872, 0.30533, 0.301917, 0.275179, 0.349426, 0.352862, 0.278302, 0.30533, 0.36309, 0.339168, 0.25406, 0.229226, 0.25031, 0.247041, 0.318242, 0.288399, 0.284882, 0.239899, 0.239899, 0.335645, 0.414856, 0.40511, 0.394753, 0.461924, 0.42561, 0.335645, 0.339168, 0.390993, 0.483068, 0.40511, 0.349426, 0.352862, 0.380708, 0.374039, 0.308712, 0.335645, 0.346032, 0.346032, 0.275179, 0.264545, 0.264545, 0.257454, 0.182256, 0.182256, 0.185198, 0.185198, 0.275179, 0.179055, 0.129801, 0.118441, 0.206376, 0.275179, 0.271506, 0.264545, 0.191378, 0.25406, 0.243554, 0.182256, 0.161087, 0.271506, 0.268042, 0.264545, 0.295083, 0.387226, 0.414856, 0.450668, 0.401658, 0.380708, 0.458154, 0.557691, 0.549308, 0.433034, 0.444081, 0.450668, 0.349426, 0.366687, 0.387226, 0.356642, 0.366687, 0.387226, 0.321458, 0.25406, 0.236433, 0.206376, 0.206376, 0.15008, 0.098513, 0.158265, 0.17593, 0.127496, 0.118441, 0.129801, 0.155435, 0.15284, 0.15008, 0.268042, 0.328603, 0.349426, 0.390993, 0.476583, 0.401658, 0.440853, 0.534167, 0.509769, 0.517562, 0.480142, 0.553315, 0.648219, 0.653063, 0.648219, 0.750527, 0.720929, 0.745909, 0.791621, 0.745909, 0.823549, 0.703578, 0.699094, 0.529623, 0.534167, 0.525368, 0.632174, 0.680603, 0.58069, 0.63748, 0.618285, 0.557691, 0.549308, 0.538167, 0.545602, 0.468512, 0.461924, 0.461924, 0.447574, 0.480142, 0.525368, 0.509769, 0.51388, 0.525368, 0.671169, 0.653063, 0.608892, 0.59508, 0.59917, 0.694846, 0.685117, 0.690604, 0.657645, 0.699094, 0.622677, 0.648219, 0.741537, 0.73685, 0.76285, 0.775545, 0.741537, 0.76285, 0.671169, 0.795062, 0.666105, 0.653063, 0.648219, 0.685117, 0.59508, 0.557691, 0.461924, 0.444081, 0.447574, 0.444081, 0.418646, 0.480142, 0.433034, 0.346032, 0.324872, 0.301917, 0.264545, 0.257454, 0.185198, 0.271506, 0.185198, 0.284882, 0.236433, 0.191378], '')</t>
  </si>
  <si>
    <t>[48, 246, 247, 248, 249, 257, 272, 341, 342, 343, 344, 345, 346, 347, 348, 356, 357, 473, 474, 475, 476, 477, 482, 483, 484, 485, 486, 487, 488, 489, 499, 500, 522, 523, 524, 525, 527, 528, 529, 530, 531, 532, 533, 534, 535, 536, 537, 538, 539, 540, 549, 550, 551, 552, 557, 562, 563, 564, 565, 566, 567, 568, 569, 570, 571, 572, 573, 620, 793, 794, 826, 827, 828, 830, 831, 832, 833, 834, 835, 836, 837, 838, 839, 840, 841, 842, 843, 844, 845, 846, 847, 848, 849, 850, 851, 852, 853, 859, 860, 861, 862, 863, 864, 865, 866, 867, 868, 869, 870, 871, 872, 873, 874, 875, 876, 877, 878, 879, 880, 881, 882, 883, 884, 885, 886, 887, 888]</t>
  </si>
  <si>
    <t>126)</t>
  </si>
  <si>
    <t>UPI00017305DB status=activ</t>
  </si>
  <si>
    <t>([0.436924, 0.278302, 0.339168, 0.390993, 0.444081, 0.458154, 0.472492, 0.51388, 0.529623, 0.545602, 0.472492, 0.521092, 0.414856, 0.41194, 0.42561, 0.398279, 0.31487, 0.308712, 0.31487, 0.339168, 0.216401, 0.209395, 0.236433, 0.155435, 0.079919, 0.069024, 0.0704, 0.086953, 0.06312, 0.066181, 0.038858, 0.06312, 0.071867, 0.090864, 0.100716, 0.096677, 0.173081, 0.264545, 0.185198, 0.179055, 0.120615, 0.196879, 0.170161, 0.232838, 0.225814, 0.318242, 0.328603, 0.349426, 0.21291, 0.26085, 0.243554, 0.321458, 0.332115, 0.243554, 0.295083, 0.332115, 0.25031, 0.222385, 0.139895, 0.203355, 0.15008, 0.229226, 0.232838, 0.203355, 0.225814, 0.30533, 0.311707, 0.295083, 0.281712, 0.295083, 0.196879, 0.219301, 0.229226, 0.147574, 0.209395, 0.236433, 0.264545, 0.356642, 0.394753, 0.476583, 0.483068, 0.483068, 0.490133, 0.377384, 0.468512, 0.374039, 0.298791, 0.275179, 0.295083, 0.284882, 0.387226, 0.468512, 0.444081, 0.374039, 0.454136, 0.454136, 0.359901, 0.281712, 0.275179, 0.167087, 0.106997, 0.106997, 0.173081, 0.173081, 0.247041, 0.21291, 0.30533, 0.384043, 0.332115, 0.324872, 0.271506, 0.26085, 0.257454, 0.194234, 0.196879, 0.134866, 0.078022, 0.129801, 0.219301, 0.229226, 0.321458, 0.394753, 0.332115, 0.301917, 0.219301, 0.173081, 0.118441, 0.111485, 0.0704, 0.132295, 0.11371, 0.158265, 0.164327, 0.167087, 0.236433, 0.308712, 0.291804, 0.384043, 0.384043, 0.298791, 0.21291, 0.219301, 0.173081, 0.173081, 0.182256, 0.25031, 0.25031, 0.332115, 0.25406, 0.332115, 0.31487, 0.332115, 0.339168, 0.328603, 0.268042, 0.247041, 0.236433, 0.36309, 0.324872, 0.328603, 0.295083, 0.380708, 0.387226, 0.454136, 0.529623, 0.534167, 0.465241, 0.483068, 0.394753, 0.41194, 0.436924, 0.42561, 0.356642, 0.346032, 0.36309, 0.436924, 0.472492, 0.476583, 0.36309, 0.380708, 0.374039, 0.468512, 0.356642, 0.374039, 0.366687, 0.359901, 0.275179, 0.339168, 0.377384, 0.394753, 0.450668, 0.450668, 0.374039, 0.374039, 0.380708, 0.291804, 0.288399, 0.301917, 0.298791, 0.408655, 0.42561, 0.422041, 0.436924, 0.534167, 0.483068, 0.476583, 0.450668, 0.538167, 0.509769, 0.525368, 0.626927, 0.618285, 0.529623], '')</t>
  </si>
  <si>
    <t>[7, 8, 9, 11, 164, 165, 203, 207, 208, 209, 210, 211, 212]</t>
  </si>
  <si>
    <t>UPI00017305DE status=activ</t>
  </si>
  <si>
    <t>([0.161087, 0.232838, 0.15008, 0.206376, 0.206376, 0.247041, 0.17593, 0.239899, 0.275179, 0.301917, 0.352862, 0.288399, 0.284882, 0.356642, 0.257454, 0.359901, 0.268042, 0.268042, 0.349426, 0.342579, 0.308712, 0.321458, 0.321458, 0.41194, 0.398279, 0.42561, 0.342579, 0.332115, 0.222385, 0.196879, 0.127496, 0.109221, 0.185198, 0.111485, 0.106997, 0.18812, 0.216401, 0.321458, 0.301917, 0.311707, 0.311707, 0.321458, 0.298791, 0.26085, 0.271506, 0.243554, 0.216401, 0.216401, 0.284882, 0.377384, 0.40511, 0.461924, 0.374039, 0.352862, 0.380708, 0.301917, 0.295083, 0.281712, 0.268042, 0.291804, 0.206376, 0.206376, 0.147574, 0.206376, 0.243554, 0.243554, 0.185198, 0.15008, 0.155435, 0.206376, 0.209395, 0.15008, 0.173081, 0.25406, 0.278302, 0.311707, 0.394753, 0.418646, 0.308712, 0.311707, 0.291804, 0.370445, 0.281712, 0.271506, 0.301917, 0.295083, 0.247041, 0.349426, 0.352862, 0.359901, 0.321458, 0.342579, 0.324872, 0.324872, 0.239899, 0.164327, 0.167087, 0.118441, 0.109221, 0.17593, 0.173081, 0.18812, 0.18812, 0.268042, 0.349426, 0.346032, 0.26085, 0.284882, 0.271506, 0.257454, 0.239899, 0.216401, 0.203355, 0.206376, 0.134866, 0.200174, 0.275179, 0.30533, 0.374039, 0.377384, 0.377384, 0.291804, 0.25031, 0.18812, 0.161087, 0.158265, 0.158265, 0.236433, 0.236433, 0.247041, 0.321458, 0.318242, 0.268042, 0.284882, 0.374039, 0.377384, 0.384043, 0.422041, 0.414856, 0.41194, 0.414856, 0.418646, 0.509769, 0.458154, 0.541878, 0.549308, 0.461924, 0.465241, 0.380708, 0.387226, 0.387226, 0.359901, 0.36309, 0.454136, 0.4292, 0.335645, 0.387226, 0.380708, 0.352862, 0.352862, 0.318242, 0.311707, 0.206376, 0.179055, 0.25031, 0.164327, 0.206376, 0.25406, 0.243554, 0.321458, 0.321458, 0.308712, 0.257454, 0.356642, 0.356642, 0.339168, 0.4292, 0.374039, 0.390993, 0.380708, 0.298791, 0.342579, 0.247041, 0.374039, 0.311707, 0.284882, 0.298791, 0.200174, 0.225814, 0.239899, 0.167087, 0.158265, 0.164327, 0.25031, 0.239899, 0.158265, 0.173081, 0.106997, 0.173081, 0.155435, 0.161087, 0.161087, 0.170161, 0.222385, 0.132295, 0.17593, 0.225814, 0.257454, 0.335645, 0.301917, 0.295083, 0.295083, 0.18812, 0.191378, 0.096677, 0.100716, 0.155435, 0.088832, 0.142424, 0.090864, 0.074921, 0.047319, 0.043307, 0.041405, 0.029376, 0.055536, 0.074921, 0.051831, 0.067594, 0.055536, 0.074921, 0.041405, 0.054297, 0.060549, 0.055536, 0.109221, 0.081712, 0.088832, 0.155435, 0.170161, 0.271506, 0.268042, 0.346032, 0.483068, 0.465241, 0.450668, 0.346032, 0.339168, 0.281712, 0.271506, 0.216401, 0.209395, 0.30533, 0.36309, 0.465241, 0.4292, 0.447574, 0.390993, 0.288399, 0.179055, 0.170161, 0.15008, 0.11371, 0.10481, 0.047319, 0.047319, 0.048328, 0.069024, 0.064632, 0.090864, 0.094817, 0.079919, 0.083462, 0.044297, 0.025316, 0.024393, 0.032677, 0.032017, 0.055536, 0.094817, 0.083462, 0.066181, 0.037156, 0.076542, 0.076542, 0.155435, 0.096677, 0.098513, 0.120615, 0.127496, 0.078022, 0.083462, 0.111485, 0.116183, 0.200174, 0.185198, 0.11371, 0.086953, 0.066181, 0.038858, 0.022306, 0.037156, 0.037156, 0.069024, 0.064632, 0.054297, 0.043307, 0.036378, 0.0704, 0.040537, 0.042364, 0.073402, 0.038042, 0.038858, 0.037156, 0.018106, 0.0198, 0.044297, 0.054297, 0.038858, 0.038042, 0.0704, 0.071867, 0.109221, 0.096677, 0.092881, 0.086953, 0.094817, 0.125101, 0.067594, 0.118441, 0.120615, 0.15284, 0.247041, 0.321458, 0.222385, 0.225814, 0.229226, 0.139895, 0.15284, 0.147574, 0.200174, 0.203355, 0.239899, 0.239899, 0.25406, 0.219301, 0.17593, 0.100716, 0.155435, 0.170161, 0.10481, 0.096677, 0.092881, 0.047319, 0.045352, 0.076542, 0.147574, 0.142424, 0.200174, 0.200174, 0.301917, 0.247041, 0.158265, 0.132295, 0.0704, 0.032677, 0.040537, 0.047319, 0.085092, 0.079919, 0.129801, 0.200174, 0.216401, 0.206376, 0.298791, 0.298791, 0.295083, 0.324872, 0.308712, 0.275179, 0.268042, 0.268042, 0.324872, 0.394753, 0.335645, 0.418646, 0.534167, 0.5017, 0.59917, 0.648219, 0.553315, 0.444081, 0.359901, 0.352862, 0.356642, 0.366687, 0.384043, 0.422041, 0.387226, 0.483068, 0.541878, 0.545602, 0.575842, 0.632174, 0.690604, 0.694846, 0.538167, 0.509769, 0.553315, 0.497853, 0.458154, 0.549308, 0.666105, 0.671169, 0.680603, 0.541878, 0.529623, 0.517562, 0.486429, 0.486429, 0.444081, 0.436924, 0.440853, 0.324872, 0.31487, 0.31487, 0.394753, 0.5017, 0.549308, 0.509769, 0.465241, 0.465241, 0.349426, 0.284882, 0.342579, 0.346032, 0.461924, 0.436924, 0.447574, 0.418646, 0.422041, 0.468512, 0.384043, 0.308712, 0.328603, 0.243554, 0.21291, 0.216401, 0.216401, 0.203355, 0.232838, 0.324872, 0.342579, 0.356642, 0.433034, 0.476583, 0.380708, 0.380708, 0.408655, 0.332115, 0.352862, 0.356642, 0.268042, 0.25406, 0.324872, 0.394753, 0.414856, 0.380708, 0.398279, 0.339168, 0.335645, 0.328603, 0.298791, 0.21291, 0.311707, 0.275179, 0.278302, 0.359901, 0.356642, 0.359901, 0.356642, 0.374039, 0.346032, 0.40511, 0.414856, 0.440853, 0.40511, 0.480142, 0.529623, 0.494003, 0.553315, 0.541878, 0.517562, 0.525368, 0.648219, 0.59917, 0.626927, 0.562014], '')</t>
  </si>
  <si>
    <t>[142, 144, 145, 387, 388, 389, 390, 391, 401, 402, 403, 404, 405, 406, 407, 408, 409, 412, 413, 414, 415, 416, 417, 418, 428, 429, 430, 489, 491, 492, 493, 494, 495, 496, 497, 498]</t>
  </si>
  <si>
    <t>UPI00017305FE status=activ</t>
  </si>
  <si>
    <t>([0.064632, 0.090864, 0.03976, 0.058088, 0.078022, 0.081712, 0.109221, 0.073402, 0.051831, 0.069024, 0.085092, 0.059222, 0.109221, 0.167087, 0.147574, 0.164327, 0.155435, 0.125101, 0.147574, 0.170161, 0.090864, 0.102787, 0.102787, 0.191378, 0.11371, 0.074921, 0.051831, 0.029376, 0.025762, 0.047319, 0.048328, 0.040537, 0.040537, 0.046336, 0.05306, 0.096677, 0.10481, 0.109221, 0.164327, 0.155435, 0.139895, 0.158265, 0.155435, 0.102787, 0.059222, 0.120615, 0.185198, 0.271506, 0.374039, 0.480142, 0.356642, 0.366687, 0.308712, 0.398279, 0.387226, 0.40511, 0.374039, 0.36309, 0.370445, 0.380708, 0.298791, 0.332115, 0.328603, 0.239899, 0.25406, 0.342579, 0.36309, 0.349426, 0.275179, 0.26085, 0.271506, 0.295083, 0.271506, 0.390993, 0.295083, 0.284882, 0.243554, 0.268042, 0.243554, 0.236433, 0.232838, 0.232838, 0.132295, 0.200174, 0.295083, 0.298791, 0.308712, 0.278302, 0.311707, 0.31487, 0.31487, 0.308712, 0.311707, 0.335645, 0.298791, 0.401658, 0.321458, 0.247041, 0.158265, 0.18812, 0.120615, 0.106997, 0.17593, 0.21291, 0.216401, 0.216401, 0.200174, 0.185198, 0.191378, 0.17593, 0.179055, 0.170161, 0.179055, 0.194234, 0.118441, 0.120615, 0.127496, 0.18812, 0.236433, 0.346032, 0.359901, 0.447574, 0.384043, 0.281712, 0.318242, 0.332115, 0.232838, 0.335645, 0.349426, 0.311707, 0.291804, 0.332115, 0.264545, 0.167087, 0.222385, 0.321458, 0.321458, 0.284882, 0.321458, 0.342579, 0.370445, 0.275179, 0.281712, 0.342579, 0.366687, 0.40511, 0.318242, 0.321458, 0.308712, 0.30533, 0.332115, 0.332115, 0.374039, 0.422041, 0.440853, 0.377384, 0.356642, 0.321458, 0.359901, 0.339168, 0.36309, 0.225814, 0.30533, 0.194234, 0.173081, 0.17593, 0.164327, 0.25031, 0.339168, 0.352862, 0.264545, 0.271506, 0.194234, 0.118441, 0.139895, 0.219301, 0.25406, 0.161087, 0.18812, 0.179055, 0.109221, 0.098513, 0.173081, 0.185198, 0.311707, 0.352862, 0.436924, 0.359901, 0.359901, 0.271506, 0.219301, 0.264545, 0.155435, 0.206376, 0.295083, 0.264545, 0.26085, 0.284882, 0.41194, 0.414856, 0.346032, 0.4292, 0.433034, 0.42561, 0.335645, 0.206376, 0.194234, 0.185198, 0.284882, 0.17593, 0.25406, 0.21291, 0.26085, 0.366687, 0.414856, 0.398279, 0.444081, 0.461924, 0.387226, 0.366687, 0.291804, 0.26085, 0.275179, 0.229226, 0.167087, 0.232838, 0.346032, 0.349426, 0.264545, 0.239899, 0.352862, 0.346032, 0.454136, 0.447574, 0.458154, 0.380708, 0.31487, 0.298791, 0.243554, 0.229226, 0.225814, 0.308712, 0.418646, 0.377384, 0.41194, 0.433034, 0.366687, 0.298791, 0.298791, 0.298791, 0.311707, 0.298791, 0.26085, 0.236433, 0.144935, 0.083462, 0.137348, 0.191378, 0.170161, 0.203355, 0.308712, 0.324872, 0.31487, 0.308712, 0.239899, 0.191378, 0.161087, 0.222385, 0.191378, 0.185198, 0.268042, 0.275179, 0.243554, 0.257454, 0.257454, 0.281712, 0.301917, 0.232838, 0.232838, 0.203355, 0.209395, 0.196879, 0.191378, 0.200174, 0.200174, 0.318242, 0.380708, 0.444081, 0.374039, 0.465241, 0.497853, 0.401658, 0.356642, 0.384043, 0.387226, 0.356642, 0.433034, 0.509769, 0.553315, 0.557691, 0.632174, 0.632174, 0.529623, 0.529623, 0.534167, 0.549308, 0.517562, 0.483068, 0.517562, 0.608892, 0.622677, 0.585406, 0.716283, 0.741537, 0.771762, 0.798249, 0.798249, 0.791621, 0.703578, 0.712013, 0.712013, 0.58069, 0.56648, 0.585406, 0.575842, 0.575842, 0.472492, 0.483068, 0.4292, 0.454136, 0.450668, 0.346032, 0.366687, 0.384043, 0.418646, 0.301917, 0.328603, 0.374039, 0.387226, 0.366687, 0.359901, 0.356642, 0.486429, 0.483068, 0.557691, 0.505461, 0.465241, 0.545602, 0.56648, 0.575842, 0.562014, 0.476583, 0.541878, 0.433034, 0.436924, 0.40511, 0.534167, 0.433034, 0.41194, 0.401658, 0.468512, 0.444081, 0.356642, 0.335645, 0.346032, 0.359901, 0.311707, 0.342579, 0.346032, 0.346032, 0.394753, 0.30533, 0.390993, 0.433034, 0.422041, 0.311707, 0.311707, 0.291804, 0.275179, 0.295083, 0.311707, 0.346032, 0.311707, 0.41194, 0.401658, 0.414856, 0.332115, 0.414856, 0.418646, 0.324872, 0.298791, 0.31487, 0.418646, 0.335645, 0.301917, 0.31487, 0.380708, 0.380708, 0.370445, 0.370445, 0.349426, 0.342579, 0.257454, 0.31487, 0.339168, 0.352862, 0.339168, 0.335645, 0.36309, 0.359901, 0.465241, 0.433034, 0.356642, 0.339168, 0.444081, 0.480142, 0.585406, 0.521092, 0.440853, 0.359901, 0.387226, 0.311707, 0.301917, 0.380708, 0.41194, 0.352862, 0.298791, 0.219301, 0.206376, 0.18812, 0.129801, 0.120615, 0.142424, 0.21291, 0.17593, 0.129801, 0.132295, 0.120615, 0.129801, 0.203355, 0.284882, 0.346032, 0.433034, 0.394753, 0.394753, 0.387226, 0.414856, 0.374039, 0.468512, 0.447574, 0.414856, 0.494003, 0.42561, 0.436924, 0.433034, 0.480142, 0.517562, 0.549308, 0.570702, 0.613573, 0.613573, 0.608892, 0.59917, 0.483068, 0.541878, 0.562014, 0.468512, 0.384043, 0.483068, 0.476583, 0.494003, 0.42561, 0.418646, 0.40511, 0.41194, 0.433034, 0.31487, 0.31487, 0.31487, 0.216401, 0.191378, 0.17593, 0.116183, 0.122885, 0.203355, 0.137348, 0.125101, 0.15008, 0.222385, 0.209395, 0.132295, 0.203355, 0.301917, 0.281712, 0.321458, 0.335645, 0.339168, 0.36309, 0.291804, 0.271506, 0.370445, 0.433034, 0.454136, 0.465241, 0.465241, 0.418646, 0.422041, 0.346032, 0.384043, 0.30533, 0.298791, 0.370445, 0.288399, 0.311707, 0.339168, 0.295083, 0.284882, 0.295083, 0.370445, 0.401658, 0.394753, 0.408655, 0.374039, 0.370445, 0.366687, 0.271506, 0.298791, 0.366687, 0.461924, 0.42561, 0.517562, 0.545602, 0.549308, 0.541878, 0.444081, 0.366687, 0.418646, 0.321458, 0.284882, 0.311707, 0.359901, 0.359901, 0.25031, 0.298791, 0.288399, 0.271506, 0.377384, 0.377384, 0.288399, 0.196879, 0.196879, 0.182256, 0.182256, 0.182256, 0.191378, 0.278302, 0.25406, 0.25406, 0.268042, 0.196879, 0.173081, 0.173081, 0.15008, 0.225814, 0.225814, 0.191378, 0.281712, 0.268042, 0.191378, 0.275179, 0.288399, 0.328603, 0.346032, 0.359901, 0.288399, 0.264545, 0.243554, 0.352862, 0.387226, 0.422041, 0.436924, 0.450668, 0.352862, 0.41194, 0.370445, 0.36309, 0.328603, 0.301917, 0.225814, 0.30533, 0.301917, 0.374039, 0.387226, 0.374039, 0.308712, 0.398279, 0.497853, 0.486429, 0.380708, 0.387226, 0.42561, 0.40511, 0.408655, 0.494003, 0.454136, 0.494003, 0.494003, 0.59014, 0.505461, 0.622677, 0.58069, 0.575842, 0.557691, 0.450668, 0.468512, 0.422041, 0.40511, 0.422041, 0.394753, 0.40511, 0.288399, 0.275179, 0.295083, 0.196879, 0.194234, 0.206376, 0.232838, 0.229226, 0.15284, 0.216401, 0.200174, 0.225814, 0.222385, 0.142424, 0.132295, 0.074921, 0.125101, 0.078022, 0.071867, 0.094817, 0.147574, 0.236433, 0.161087, 0.225814, 0.30533, 0.275179, 0.200174, 0.147574, 0.144935, 0.21291, 0.25406, 0.216401, 0.161087, 0.161087, 0.257454, 0.25406, 0.349426, 0.25406, 0.370445, 0.30533, 0.26085, 0.275179, 0.243554, 0.298791, 0.225814, 0.232838, 0.275179, 0.346032, 0.377384, 0.295083, 0.291804, 0.281712, 0.219301, 0.291804, 0.291804, 0.30533, 0.356642, 0.308712, 0.366687, 0.295083, 0.359901, 0.41194, 0.401658, 0.468512, 0.538167, 0.545602, 0.5017, 0.41194, 0.324872, 0.335645, 0.450668, 0.408655, 0.377384, 0.480142, 0.440853, 0.444081, 0.342579, 0.342579, 0.31487, 0.31487, 0.374039, 0.342579, 0.239899, 0.239899, 0.216401, 0.118441, 0.142424, 0.118441, 0.15284, 0.232838, 0.147574, 0.137348, 0.170161, 0.125101, 0.125101, 0.158265, 0.094817, 0.147574, 0.109221, 0.15284, 0.15284, 0.144935, 0.11371, 0.147574, 0.122885, 0.096677, 0.132295, 0.15284, 0.216401, 0.243554, 0.232838, 0.339168, 0.332115, 0.332115, 0.387226, 0.308712, 0.196879, 0.30533, 0.30533, 0.324872, 0.321458, 0.321458, 0.225814, 0.298791, 0.295083, 0.346032, 0.339168, 0.30533, 0.339168, 0.298791, 0.219301, 0.219301, 0.127496, 0.096677, 0.051831, 0.079919, 0.086953, 0.15008, 0.132295, 0.142424, 0.194234, 0.129801, 0.15008, 0.191378, 0.191378, 0.232838, 0.216401, 0.179055, 0.25031, 0.229226, 0.271506, 0.352862, 0.377384, 0.483068, 0.51388, 0.585406, 0.461924, 0.545602, 0.545602, 0.59508, 0.525368, 0.534167, 0.642678, 0.553315, 0.490133, 0.494003, 0.454136, 0.335645, 0.384043, 0.408655, 0.321458, 0.278302, 0.291804, 0.200174, 0.18812, 0.185198, 0.219301, 0.200174, 0.200174, 0.236433, 0.222385, 0.179055, 0.167087, 0.179055, 0.161087, 0.268042, 0.278302, 0.308712, 0.346032, 0.295083, 0.191378, 0.26085, 0.203355, 0.203355, 0.185198, 0.185198, 0.185198, 0.179055, 0.275179, 0.167087, 0.134866, 0.0704, 0.120615, 0.125101, 0.116183, 0.116183, 0.059222, 0.044297, 0.048328, 0.048328, 0.045352, 0.067594, 0.054297, 0.054297, 0.048328, 0.085092, 0.054297, 0.059222, 0.073402, 0.074921, 0.094817, 0.10481, 0.167087, 0.090864, 0.100716, 0.109221, 0.096677, 0.15284, 0.15284, 0.074921, 0.059222, 0.088832, 0.054297, 0.037156, 0.073402, 0.079919, 0.047319, 0.081712, 0.086953, 0.067594, 0.06312, 0.06312, 0.032017, 0.034068, 0.058088, 0.029376, 0.028107, 0.06312, 0.035586, 0.043307, 0.096677, 0.173081, 0.203355, 0.200174, 0.203355, 0.167087, 0.161087, 0.173081, 0.137348, 0.142424, 0.120615, 0.096677, 0.074921, 0.106997, 0.100716, 0.116183, 0.116183, 0.11371, 0.067594, 0.100716, 0.058088, 0.059222, 0.064632, 0.067594, 0.118441, 0.191378, 0.191378, 0.18812, 0.173081, 0.11371, 0.083462, 0.118441, 0.158265, 0.173081, 0.200174, 0.17593, 0.125101, 0.134866, 0.142424, 0.125101, 0.139895, 0.191378, 0.147574, 0.15008, 0.088832, 0.096677, 0.078022, 0.054297, 0.056825, 0.081712, 0.170161, 0.137348, 0.102787, 0.076542, 0.132295, 0.129801, 0.092881, 0.137348, 0.21291, 0.179055, 0.185198, 0.167087, 0.134866, 0.106997, 0.098513, 0.158265, 0.094817, 0.122885, 0.206376, 0.203355, 0.25031, 0.239899, 0.222385, 0.25031, 0.206376, 0.222385, 0.222385, 0.225814, 0.236433, 0.142424, 0.185198, 0.268042, 0.268042, 0.356642, 0.342579, 0.349426, 0.366687, 0.408655, 0.30533, 0.291804, 0.308712, 0.222385, 0.21291, 0.308712, 0.318242, 0.301917, 0.298791, 0.291804, 0.295083, 0.284882, 0.387226, 0.377384, 0.311707, 0.36309, 0.349426, 0.40511, 0.408655, 0.408655, 0.461924, 0.444081, 0.41194, 0.308712, 0.291804, 0.298791, 0.30533, 0.291804, 0.380708, 0.377384, 0.390993, 0.480142, 0.394753, 0.295083, 0.257454, 0.321458, 0.335645, 0.335645, 0.257454, 0.257454, 0.164327, 0.155435, 0.275179, 0.339168, 0.332115, 0.440853, 0.40511, 0.42561, 0.321458, 0.236433, 0.243554, 0.229226, 0.229226, 0.308712, 0.4292, 0.472492, 0.440853, 0.374039, 0.281712, 0.308712, 0.295083, 0.401658, 0.398279, 0.380708, 0.275179, 0.374039, 0.356642, 0.387226, 0.264545, 0.390993, 0.444081, 0.401658, 0.377384, 0.352862, 0.25406, 0.225814, 0.216401, 0.18812, 0.21291, 0.194234, 0.288399, 0.295083, 0.194234, 0.194234, 0.137348, 0.196879, 0.158265, 0.155435, 0.161087, 0.164327, 0.092881, 0.098513, 0.118441, 0.134866, 0.106997, 0.185198, 0.109221, 0.109221, 0.164327, 0.086953, 0.173081, 0.164327, 0.100716, 0.111485, 0.109221, 0.102787, 0.102787, 0.127496, 0.066181, 0.06184, 0.055536, 0.094817, 0.118441, 0.076542, 0.06184, 0.094817, 0.079919, 0.132295, 0.134866, 0.127496, 0.139895, 0.106997, 0.10481, 0.161087, 0.161087, 0.098513, 0.079919, 0.085092, 0.069024, 0.132295, 0.079919, 0.142424, 0.15284, 0.15284, 0.120615, 0.161087, 0.173081, 0.111485, 0.055536, 0.056825, 0.056825, 0.11371, 0.134866, 0.144935, 0.076542, 0.11371, 0.11371, 0.200174, 0.120615, 0.088832, 0.096677, 0.158265, 0.100716, 0.100716, 0.073402, 0.088832, 0.078022, 0.078022, 0.092881, 0.147574, 0.170161, 0.109221, 0.058088, 0.0704, 0.066181, 0.109221, 0.122885, 0.196879, 0.125101, 0.225814, 0.308712, 0.191378, 0.194234, 0.275179, 0.275179, 0.275179, 0.356642, 0.377384, 0.301917, 0.281712, 0.328603, 0.268042, 0.349426, 0.436924, 0.339168, 0.352862, 0.318242, 0.301917, 0.232838, 0.342579, 0.308712, 0.30533, 0.352862, 0.349426, 0.288399, 0.203355, 0.167087, 0.182256, 0.167087, 0.18812, 0.308712, 0.291804, 0.318242, 0.239899, 0.170161, 0.257454, 0.173081, 0.206376, 0.15284, 0.185198, 0.173081, 0.17593, 0.191378, 0.25031, 0.25406, 0.288399, 0.30533, 0.356642, 0.342579, 0.352862, 0.366687, 0.359901, 0.281712, 0.26085, 0.335645, 0.332115, 0.31487, 0.370445, 0.374039, 0.447574, 0.486429, 0.422041, 0.398279, 0.30533, 0.301917, 0.209395, 0.17593, 0.243554, 0.268042, 0.275179, 0.264545, 0.298791, 0.31487, 0.40511, 0.444081, 0.450668, 0.433034, 0.450668, 0.394753, 0.4292, 0.447574, 0.444081, 0.51388, 0.538167, 0.675549, 0.699094, 0.791621, 0.771762, 0.767246, 0.779859, 0.699094, 0.707965, 0.694846, 0.661982, 0.666105, 0.653063, 0.642678, 0.73685, 0.716283, 0.720929, 0.661982, 0.58069, 0.604312, 0.608892, 0.648219, 0.632174, 0.613573, 0.653063, 0.622677, 0.608892, 0.575842, 0.549308, 0.557691, 0.56648, 0.56648, 0.450668, 0.444081, 0.476583, 0.517562, 0.529623, 0.509769, 0.553315, 0.622677, 0.59917, 0.59508, 0.529623, 0.414856, 0.349426, 0.339168, 0.40511, 0.31487, 0.335645, 0.42561, 0.387226, 0.380708, 0.380708, 0.387226, 0.318242, 0.295083, 0.25406, 0.206376, 0.284882, 0.243554, 0.191378, 0.144935, 0.109221, 0.098513, 0.170161, 0.236433], '')</t>
  </si>
  <si>
    <t>[297, 298, 299, 300, 301, 302, 303, 304, 305, 306, 308, 309, 310, 311, 312, 313, 314, 315, 316, 317, 318, 319, 320, 321, 322, 323, 324, 325, 344, 345, 347, 348, 349, 350, 352, 356, 416, 417, 456, 457, 458, 459, 460, 461, 462, 464, 465, 530, 531, 532, 533, 607, 608, 609, 610, 611, 612, 684, 685, 686, 774, 775, 777, 778, 779, 780, 781, 782, 783, 1210, 1211, 1212, 1213, 1214, 1215, 1216, 1217, 1218, 1219, 1220, 1221, 1222, 1223, 1224, 1225, 1226, 1227, 1228, 1229, 1230, 1231, 1232, 1233, 1234, 1235, 1236, 1237, 1238, 1239, 1240, 1241, 1242, 1246, 1247, 1248, 1249, 1250, 1251, 1252, 1253]</t>
  </si>
  <si>
    <t>UPI00017305FF status=activ</t>
  </si>
  <si>
    <t>([0.007031, 0.005799, 0.008723, 0.009401, 0.016257, 0.023534, 0.019109, 0.014783, 0.011903, 0.016528, 0.014315, 0.019109, 0.034068, 0.022667, 0.034884, 0.034068, 0.073402, 0.038858, 0.036378, 0.060549, 0.147574, 0.106997, 0.17593, 0.164327, 0.106997, 0.056825, 0.055536, 0.050641, 0.088832, 0.142424, 0.132295, 0.191378, 0.17593, 0.122885, 0.185198, 0.120615, 0.118441, 0.111485, 0.194234, 0.116183, 0.073402, 0.037156, 0.067594, 0.074921, 0.078022, 0.127496, 0.185198, 0.185198, 0.18812, 0.116183, 0.118441, 0.060549, 0.059222, 0.066181, 0.085092, 0.083462, 0.15008, 0.229226, 0.232838, 0.142424, 0.125101, 0.185198, 0.26085, 0.17593, 0.100716, 0.092881, 0.073402, 0.078022, 0.076542, 0.083462, 0.137348, 0.164327, 0.268042, 0.232838, 0.191378, 0.147574, 0.144935, 0.074921, 0.044297, 0.042364, 0.081712, 0.094817, 0.102787, 0.06312, 0.118441, 0.118441, 0.071867, 0.073402, 0.0704, 0.073402, 0.06312, 0.071867, 0.060549, 0.067594, 0.090864, 0.071867, 0.129801, 0.134866, 0.142424, 0.15284, 0.15284, 0.100716, 0.191378, 0.179055, 0.182256, 0.164327, 0.239899, 0.321458, 0.401658, 0.359901, 0.370445, 0.476583, 0.374039, 0.332115, 0.225814, 0.232838, 0.222385, 0.21291, 0.219301, 0.308712, 0.268042, 0.268042, 0.342579, 0.225814, 0.196879, 0.271506, 0.271506, 0.278302, 0.281712, 0.275179, 0.278302, 0.229226, 0.194234, 0.194234, 0.26085, 0.356642, 0.247041, 0.335645, 0.219301, 0.15008, 0.144935, 0.26085, 0.26085, 0.291804, 0.30533, 0.30533, 0.318242, 0.284882, 0.298791, 0.268042, 0.236433, 0.18812, 0.222385, 0.25406, 0.257454, 0.222385, 0.137348, 0.219301, 0.247041, 0.271506, 0.356642, 0.321458, 0.31487, 0.31487, 0.247041, 0.25031, 0.25031, 0.203355, 0.173081, 0.158265, 0.158265, 0.196879, 0.185198, 0.185198, 0.200174, 0.281712, 0.25031, 0.352862, 0.26085, 0.147574, 0.225814, 0.185198, 0.18812, 0.118441, 0.118441, 0.139895, 0.170161, 0.170161, 0.194234, 0.236433, 0.209395, 0.216401, 0.17593, 0.257454, 0.216401, 0.155435, 0.122885, 0.125101, 0.074921], '')</t>
  </si>
  <si>
    <t>UPI0001730600 status=activ</t>
  </si>
  <si>
    <t>([0.014586, 0.017138, 0.013016, 0.009865, 0.013613, 0.020522, 0.015694, 0.020876, 0.016528, 0.018106, 0.025316, 0.018787, 0.021381, 0.021381, 0.023534, 0.023534, 0.028695, 0.050641, 0.092881, 0.17593, 0.164327, 0.257454, 0.298791, 0.311707, 0.31487, 0.324872, 0.236433, 0.328603, 0.339168, 0.433034, 0.374039, 0.370445, 0.486429, 0.454136, 0.490133, 0.494003, 0.440853, 0.4292, 0.436924, 0.384043, 0.387226, 0.26085, 0.247041, 0.243554, 0.308712, 0.359901, 0.271506, 0.281712, 0.281712, 0.275179, 0.281712, 0.288399, 0.275179, 0.257454, 0.257454, 0.222385, 0.129801, 0.209395, 0.15284, 0.139895, 0.182256, 0.164327, 0.173081, 0.144935, 0.142424, 0.144935, 0.170161, 0.182256, 0.167087, 0.155435, 0.096677, 0.051831, 0.086953, 0.085092, 0.094817, 0.173081, 0.203355, 0.288399, 0.311707, 0.295083, 0.209395, 0.179055, 0.116183, 0.200174, 0.200174, 0.21291, 0.170161, 0.185198, 0.216401, 0.219301, 0.25406, 0.298791, 0.398279, 0.418646, 0.422041, 0.408655, 0.390993, 0.291804, 0.324872, 0.194234, 0.25031, 0.335645, 0.366687, 0.465241, 0.454136, 0.458154, 0.359901, 0.308712, 0.311707, 0.339168, 0.422041, 0.41194, 0.461924, 0.346032, 0.264545, 0.222385, 0.232838, 0.206376, 0.203355, 0.173081, 0.281712, 0.321458, 0.288399, 0.301917, 0.291804, 0.26085, 0.247041, 0.25031, 0.268042, 0.25031, 0.222385, 0.194234, 0.17593, 0.111485, 0.122885, 0.147574, 0.155435, 0.155435, 0.182256, 0.26085, 0.264545, 0.173081, 0.164327, 0.18812, 0.179055, 0.127496, 0.10481, 0.074921, 0.083462, 0.0704, 0.079919, 0.116183, 0.11371, 0.127496, 0.21291, 0.284882, 0.311707, 0.311707, 0.308712, 0.225814, 0.225814, 0.239899, 0.219301, 0.222385, 0.236433, 0.229226, 0.30533, 0.387226, 0.401658, 0.461924, 0.58069, 0.575842, 0.538167, 0.525368, 0.418646, 0.366687, 0.384043, 0.384043, 0.384043, 0.271506, 0.356642, 0.356642, 0.25031, 0.352862, 0.384043, 0.394753, 0.366687, 0.275179, 0.167087, 0.243554, 0.203355, 0.21291, 0.15008, 0.120615, 0.15284, 0.222385, 0.209395, 0.200174, 0.203355, 0.229226, 0.342579, 0.26085, 0.164327, 0.167087, 0.170161, 0.15008, 0.132295, 0.132295, 0.134866, 0.15008, 0.161087, 0.200174, 0.164327, 0.229226, 0.284882, 0.203355, 0.216401, 0.179055, 0.191378, 0.139895, 0.15008, 0.139895, 0.209395, 0.311707, 0.339168, 0.349426, 0.335645, 0.339168, 0.374039, 0.494003, 0.486429, 0.394753, 0.390993, 0.433034, 0.433034, 0.454136, 0.454136, 0.359901, 0.414856, 0.401658, 0.436924, 0.436924, 0.398279, 0.31487, 0.31487, 0.390993, 0.301917, 0.31487, 0.318242, 0.239899, 0.139895, 0.21291, 0.301917, 0.311707, 0.30533, 0.30533, 0.196879, 0.281712, 0.377384, 0.40511, 0.36309, 0.390993, 0.318242, 0.278302, 0.36309, 0.268042, 0.25406, 0.346032, 0.247041, 0.26085, 0.328603, 0.40511, 0.408655, 0.370445, 0.356642, 0.366687, 0.288399, 0.281712, 0.308712, 0.311707, 0.328603, 0.301917, 0.318242, 0.335645, 0.328603, 0.324872, 0.414856, 0.328603, 0.324872, 0.41194, 0.41194, 0.4292, 0.454136, 0.461924, 0.40511, 0.414856, 0.42561, 0.505461, 0.509769, 0.398279, 0.377384, 0.36309, 0.352862, 0.370445, 0.418646, 0.4292, 0.366687, 0.380708, 0.486429, 0.494003, 0.465241, 0.461924, 0.418646, 0.41194, 0.414856, 0.436924, 0.433034, 0.384043, 0.366687, 0.387226, 0.486429, 0.398279, 0.370445, 0.486429, 0.36309, 0.332115, 0.444081, 0.440853, 0.42561, 0.374039, 0.374039, 0.41194, 0.401658, 0.398279, 0.30533, 0.295083, 0.370445, 0.288399, 0.232838, 0.243554, 0.339168, 0.324872, 0.328603, 0.328603, 0.298791, 0.387226, 0.349426, 0.31487, 0.394753, 0.390993, 0.444081, 0.352862, 0.349426, 0.288399, 0.239899, 0.332115, 0.339168, 0.342579, 0.390993, 0.480142, 0.436924, 0.401658, 0.418646, 0.517562, 0.444081, 0.414856, 0.328603, 0.308712, 0.311707, 0.295083, 0.219301, 0.173081, 0.278302, 0.264545, 0.229226, 0.206376, 0.139895, 0.073402, 0.042364, 0.050641, 0.042364, 0.05306, 0.066181, 0.066181, 0.066181, 0.125101, 0.155435, 0.161087, 0.236433, 0.247041, 0.222385, 0.268042, 0.335645, 0.321458, 0.328603, 0.447574, 0.59917, 0.680603, 0.671169, 0.653063, 0.562014, 0.622677, 0.63748, 0.59508, 0.534167, 0.433034, 0.418646, 0.408655, 0.486429, 0.490133, 0.5017, 0.447574, 0.483068, 0.359901, 0.349426, 0.232838, 0.161087, 0.086953, 0.096677, 0.10481, 0.196879, 0.275179, 0.173081, 0.139895, 0.139895, 0.173081, 0.185198, 0.200174, 0.170161, 0.147574, 0.081712, 0.071867, 0.125101, 0.116183, 0.161087, 0.129801, 0.206376, 0.25031, 0.321458, 0.271506, 0.377384, 0.298791, 0.229226, 0.349426], '')</t>
  </si>
  <si>
    <t>[170, 171, 172, 173, 297, 298, 363, 396, 397, 398, 399, 400, 401, 402, 403, 404, 410]</t>
  </si>
  <si>
    <t>UPI0001730603 status=activ</t>
  </si>
  <si>
    <t>([0.846163, 0.874069, 0.846163, 0.703578, 0.685117, 0.58069, 0.604312, 0.490133, 0.521092, 0.461924, 0.486429, 0.444081, 0.447574, 0.433034, 0.335645, 0.308712, 0.232838, 0.15284, 0.134866, 0.158265, 0.118441, 0.069024, 0.042364, 0.049374, 0.056825, 0.064632, 0.094817, 0.11371, 0.21291, 0.216401, 0.288399, 0.311707, 0.374039, 0.346032, 0.30533, 0.394753, 0.418646, 0.436924, 0.440853, 0.374039, 0.4292, 0.529623, 0.653063, 0.76285, 0.680603, 0.798249, 0.83125, 0.868118, 0.775545, 0.716283, 0.694846, 0.703578, 0.570702, 0.59508, 0.608892, 0.733139, 0.733139, 0.642678, 0.707965, 0.791621, 0.871313, 0.876521, 0.83125, 0.83125, 0.81615, 0.81615, 0.712013, 0.671169, 0.671169, 0.653063, 0.59508, 0.632174, 0.626927, 0.716283, 0.626927, 0.666105, 0.626927, 0.642678, 0.653063, 0.716283, 0.685117, 0.642678, 0.685117, 0.750527, 0.779859, 0.805026, 0.868118, 0.899122, 0.903857, 0.882776, 0.89662, 0.924947, 0.903857, 0.901269, 0.894241, 0.93079, 0.908098, 0.894241, 0.889439, 0.926919, 0.89662, 0.908098, 0.919029, 0.88723, 0.852992, 0.754692, 0.699094, 0.699094, 0.728858, 0.712013, 0.703578, 0.76285, 0.76285, 0.788093, 0.788093, 0.784345, 0.76285, 0.76285, 0.771762, 0.754692, 0.754692, 0.76285, 0.750527, 0.750527, 0.775545, 0.791621, 0.846163, 0.81615, 0.812494, 0.808535, 0.808535, 0.81615, 0.81615, 0.834292, 0.83125, 0.819762, 0.834292, 0.834292, 0.834292, 0.846163, 0.856457, 0.846163, 0.856457, 0.859585, 0.849326, 0.834292, 0.83125, 0.819762, 0.865454, 0.856457, 0.852992, 0.868118, 0.859585, 0.865454, 0.856457, 0.84206, 0.852992, 0.856457, 0.876521, 0.874069, 0.871313, 0.859585, 0.865454, 0.856457, 0.874069, 0.871313, 0.874069, 0.865454, 0.876521, 0.879233, 0.882776, 0.876521, 0.868118, 0.874069, 0.871313, 0.868118, 0.874069, 0.874069, 0.868118, 0.846163, 0.852992, 0.852992, 0.859585, 0.849326, 0.862302, 0.808535, 0.812494, 0.819762, 0.827927, 0.81615, 0.812494, 0.81615, 0.812494, 0.812494, 0.83125, 0.823549, 0.827927, 0.788093, 0.791621, 0.788093, 0.805026, 0.81615, 0.812494, 0.808535, 0.812494, 0.808535, 0.849326, 0.846163, 0.834292, 0.827927, 0.846163, 0.83125, 0.827927, 0.827927, 0.83125, 0.823549, 0.837511, 0.84206, 0.874069, 0.859585, 0.862302, 0.862302, 0.846163, 0.846163, 0.856457, 0.856457, 0.846163, 0.846163, 0.846163, 0.856457, 0.856457, 0.846163, 0.846163, 0.846163, 0.865454, 0.876521, 0.862302, 0.846163, 0.852992, 0.871313, 0.871313, 0.871313, 0.868118, 0.871313, 0.868118, 0.862302, 0.859585, 0.871313, 0.865454, 0.868118, 0.856457, 0.862302, 0.874069, 0.889439, 0.889439, 0.874069, 0.856457, 0.859585, 0.868118, 0.856457, 0.834292, 0.849326, 0.849326, 0.834292, 0.834292, 0.83125, 0.837511, 0.834292, 0.827927, 0.827927, 0.823549, 0.846163, 0.862302, 0.846163, 0.823549, 0.81615, 0.819762, 0.834292, 0.827927, 0.81615, 0.83125, 0.83125, 0.81615, 0.81615, 0.812494, 0.823549, 0.819762, 0.812494, 0.812494, 0.812494, 0.834292, 0.849326, 0.83125, 0.805026, 0.795062, 0.801317, 0.81615, 0.805026, 0.798249, 0.812494, 0.812494, 0.795062, 0.798249, 0.795062, 0.801317, 0.798249, 0.791621, 0.784345, 0.784345, 0.808535, 0.827927, 0.812494, 0.784345, 0.767246, 0.788093, 0.805026, 0.791621, 0.791621, 0.812494, 0.808535, 0.788093, 0.798249, 0.745909, 0.750527, 0.750527, 0.750527, 0.771762, 0.775545, 0.771762, 0.76285, 0.741537, 0.707965, 0.707965, 0.720929, 0.720929, 0.73685, 0.733139, 0.759478, 0.733139, 0.707965, 0.728858, 0.741537, 0.733139, 0.801317, 0.801317, 0.801317, 0.791621, 0.779859, 0.716283, 0.716283, 0.733139, 0.733139, 0.733139, 0.733139, 0.741537, 0.771762, 0.657645, 0.657645, 0.671169, 0.685117, 0.632174, 0.618285, 0.626927, 0.608892, 0.534167, 0.538167, 0.5017, 0.549308, 0.553315, 0.626927, 0.648219, 0.648219, 0.653063, 0.666105, 0.671169, 0.59917, 0.59014, 0.626927, 0.626927, 0.509769, 0.51388, 0.509769, 0.505461, 0.509769, 0.525368, 0.59917, 0.59014, 0.585406, 0.538167, 0.541878, 0.476583, 0.4292, 0.374039, 0.370445, 0.377384, 0.377384, 0.422041, 0.42561, 0.480142, 0.483068, 0.549308, 0.483068, 0.557691, 0.538167, 0.525368, 0.461924, 0.454136, 0.436924, 0.468512, 0.408655, 0.42561, 0.461924, 0.509769, 0.549308, 0.59508, 0.5017, 0.541878, 0.529623, 0.56648, 0.553315, 0.553315, 0.622677, 0.712013, 0.675549, 0.707965, 0.716283, 0.798249, 0.779859, 0.801317, 0.81615, 0.827927, 0.808535, 0.827927, 0.83125, 0.759478, 0.720929, 0.784345, 0.759478, 0.771762, 0.720929, 0.716283, 0.690604, 0.618285, 0.585406, 0.604312, 0.570702, 0.538167, 0.490133], '')</t>
  </si>
  <si>
    <t>[0, 1, 2, 3, 4, 5, 6, 8,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400, 402, 403, 404, 412, 413, 414, 415, 416, 417, 418, 419, 420, 421, 422, 423, 424, 425, 426, 427, 428, 429, 430, 431, 432, 433, 434, 435, 436, 437, 438, 439, 440, 441, 442, 443, 444, 445, 446]</t>
  </si>
  <si>
    <t>(348</t>
  </si>
  <si>
    <t>356)</t>
  </si>
  <si>
    <t>UPI0001730604 status=activ</t>
  </si>
  <si>
    <t>([0.041405, 0.030611, 0.045352, 0.049374, 0.054297, 0.044297, 0.040537, 0.043307, 0.056825, 0.071867, 0.055536, 0.059222, 0.059222, 0.064632, 0.10481, 0.129801, 0.17593, 0.232838, 0.264545, 0.335645, 0.301917, 0.370445, 0.433034, 0.436924, 0.468512, 0.51388, 0.642678, 0.707965, 0.745909, 0.680603, 0.703578, 0.795062, 0.823549, 0.819762, 0.73685, 0.73685, 0.716283, 0.76285, 0.728858, 0.699094, 0.648219, 0.666105, 0.622677, 0.642678, 0.661982, 0.570702, 0.521092, 0.480142, 0.450668, 0.450668, 0.505461, 0.486429, 0.483068, 0.4292, 0.433034, 0.525368, 0.497853, 0.494003, 0.480142, 0.483068, 0.486429, 0.490133, 0.450668, 0.476583, 0.472492, 0.408655, 0.422041, 0.465241, 0.374039, 0.414856, 0.335645, 0.349426, 0.349426, 0.352862, 0.414856, 0.349426, 0.328603, 0.356642, 0.36309, 0.377384, 0.321458, 0.356642, 0.422041, 0.384043, 0.398279, 0.36309, 0.42561, 0.450668, 0.447574, 0.447574, 0.374039, 0.422041, 0.387226, 0.401658, 0.380708, 0.380708, 0.444081, 0.444081, 0.387226, 0.349426, 0.278302, 0.359901, 0.349426, 0.359901, 0.4292, 0.4292, 0.472492, 0.465241, 0.494003, 0.486429, 0.604312, 0.716283, 0.661982, 0.712013, 0.657645, 0.666105, 0.56648, 0.56648, 0.59917, 0.675549, 0.707965, 0.754692, 0.745909, 0.724957, 0.63748, 0.648219, 0.653063, 0.534167, 0.461924, 0.384043, 0.384043, 0.380708, 0.359901, 0.377384, 0.377384, 0.440853, 0.472492, 0.553315, 0.480142, 0.476583, 0.447574, 0.387226, 0.41194, 0.339168, 0.359901, 0.408655, 0.41194, 0.374039, 0.480142, 0.486429, 0.59917, 0.632174, 0.632174, 0.653063, 0.741537, 0.741537, 0.699094, 0.653063, 0.505461, 0.585406, 0.585406, 0.63748, 0.712013, 0.712013, 0.73685, 0.754692, 0.661982, 0.661982, 0.59014, 0.570702, 0.613573, 0.529623, 0.529623, 0.570702, 0.483068, 0.408655, 0.390993, 0.370445, 0.374039, 0.472492, 0.454136, 0.414856, 0.366687, 0.339168, 0.30533, 0.359901, 0.291804], '')</t>
  </si>
  <si>
    <t>[25, 26, 27, 28, 29, 30, 31, 32, 33, 34, 35, 36, 37, 38, 39, 40, 41, 42, 43, 44, 45, 46, 50, 55, 110, 111, 112, 113, 114, 115, 116, 117, 118, 119, 120, 121, 122, 123, 124, 125, 126, 127, 137, 150, 151, 152, 153, 154, 155, 156, 157, 158, 159, 160, 161, 162, 163, 164, 165, 166, 167, 168, 169, 170, 171, 172, 173]</t>
  </si>
  <si>
    <t>UPI0001730605 status=activ</t>
  </si>
  <si>
    <t>([0.671169, 0.666105, 0.694846, 0.73685, 0.791621, 0.720929, 0.745909, 0.680603, 0.712013, 0.741537, 0.685117, 0.703578, 0.680603, 0.699094, 0.716283, 0.685117, 0.795062, 0.795062, 0.795062, 0.690604, 0.632174, 0.653063, 0.56648, 0.58069, 0.545602, 0.494003, 0.59014, 0.59014, 0.562014, 0.525368, 0.5017, 0.476583, 0.490133, 0.486429, 0.476583, 0.494003, 0.490133, 0.4292, 0.4292, 0.436924, 0.509769, 0.541878, 0.534167, 0.626927, 0.626927, 0.661982, 0.703578, 0.685117, 0.680603, 0.754692, 0.771762, 0.779859, 0.856457, 0.84206, 0.862302, 0.852992, 0.83125, 0.885302, 0.928747, 0.921076, 0.926919, 0.948786], '')</t>
  </si>
  <si>
    <t>[0, 1, 2, 3, 4, 5, 6, 7, 8, 9, 10, 11, 12, 13, 14, 15, 16, 17, 18, 19, 20, 21, 22, 23, 24, 26, 27, 28, 29, 30, 40, 41, 42, 43, 44, 45, 46, 47, 48, 49, 50, 51, 52, 53, 54, 55, 56, 57, 58, 59, 60, 61]</t>
  </si>
  <si>
    <t>UPI0001730606 status=activ</t>
  </si>
  <si>
    <t>([0.608892, 0.570702, 0.585406, 0.604312, 0.56648, 0.59508, 0.56648, 0.575842, 0.59508, 0.570702, 0.604312, 0.675549, 0.657645, 0.657645, 0.685117, 0.557691, 0.447574, 0.41194, 0.4292, 0.436924, 0.374039, 0.366687, 0.394753, 0.390993, 0.366687, 0.31487, 0.25031, 0.243554, 0.21291, 0.225814, 0.25031, 0.209395, 0.203355, 0.216401, 0.298791, 0.31487, 0.387226, 0.494003, 0.444081, 0.40511, 0.366687, 0.444081, 0.359901, 0.291804, 0.30533, 0.346032, 0.398279, 0.356642, 0.308712, 0.31487, 0.216401, 0.222385, 0.243554, 0.236433, 0.144935, 0.125101, 0.125101, 0.11371, 0.111485, 0.173081, 0.209395, 0.257454, 0.161087, 0.15284, 0.247041, 0.161087, 0.085092, 0.056825, 0.111485, 0.11371, 0.081712, 0.144935, 0.15008, 0.15284, 0.096677, 0.170161, 0.200174, 0.116183, 0.118441, 0.118441, 0.111485, 0.111485, 0.086953, 0.144935, 0.219301, 0.164327, 0.25031, 0.384043, 0.370445, 0.366687, 0.342579, 0.321458, 0.30533, 0.288399, 0.229226, 0.308712, 0.219301, 0.219301, 0.328603, 0.339168, 0.352862, 0.377384, 0.377384, 0.324872, 0.247041, 0.26085, 0.206376, 0.139895, 0.125101, 0.225814, 0.222385, 0.295083, 0.31487, 0.332115, 0.366687, 0.40511, 0.414856, 0.394753, 0.301917, 0.301917, 0.298791, 0.26085, 0.182256, 0.173081, 0.170161, 0.26085, 0.268042, 0.268042, 0.342579, 0.349426, 0.308712, 0.232838, 0.232838, 0.311707, 0.21291, 0.21291, 0.179055, 0.164327, 0.271506, 0.36309, 0.36309, 0.328603, 0.25406, 0.281712, 0.200174, 0.275179, 0.229226, 0.127496, 0.206376, 0.196879, 0.10481, 0.127496, 0.194234, 0.219301, 0.229226, 0.318242, 0.26085, 0.339168, 0.268042, 0.219301, 0.222385, 0.155435, 0.182256, 0.295083, 0.332115, 0.41194, 0.352862, 0.374039, 0.486429, 0.476583, 0.387226, 0.5017, 0.486429, 0.458154, 0.380708, 0.390993, 0.387226, 0.332115, 0.321458, 0.414856, 0.36309, 0.275179, 0.311707, 0.311707, 0.216401, 0.225814, 0.264545, 0.291804, 0.298791, 0.298791, 0.288399, 0.384043, 0.398279, 0.40511, 0.408655, 0.476583, 0.444081, 0.418646, 0.505461, 0.486429, 0.440853, 0.56648, 0.724957, 0.771762], '')</t>
  </si>
  <si>
    <t>[0, 1, 2, 3, 4, 5, 6, 7, 8, 9, 10, 11, 12, 13, 14, 15, 171, 198, 201, 202, 203]</t>
  </si>
  <si>
    <t>UPI0001730607 status=activ</t>
  </si>
  <si>
    <t>([0.440853, 0.472492, 0.5017, 0.398279, 0.436924, 0.461924, 0.380708, 0.370445, 0.398279, 0.42561, 0.450668, 0.497853, 0.497853, 0.494003, 0.486429, 0.41194, 0.465241, 0.418646, 0.433034, 0.436924, 0.440853, 0.359901, 0.366687, 0.374039, 0.359901, 0.366687, 0.377384, 0.461924, 0.521092, 0.483068, 0.480142, 0.370445, 0.271506, 0.25406, 0.191378, 0.106997, 0.155435, 0.170161, 0.209395, 0.194234, 0.100716, 0.127496, 0.127496, 0.102787, 0.083462, 0.122885, 0.066181, 0.06184, 0.060549, 0.024393, 0.020165, 0.013016, 0.014315, 0.029376, 0.032017, 0.048328, 0.054297, 0.056825, 0.056825, 0.034068, 0.036378, 0.078022, 0.106997, 0.173081, 0.21291, 0.25031, 0.21291, 0.239899, 0.179055, 0.194234, 0.335645, 0.401658, 0.408655, 0.486429, 0.486429, 0.483068, 0.436924, 0.461924, 0.472492, 0.529623, 0.529623, 0.534167, 0.480142, 0.370445, 0.318242, 0.239899, 0.155435, 0.21291, 0.288399, 0.36309, 0.349426, 0.25406, 0.264545, 0.349426, 0.346032, 0.318242, 0.281712, 0.30533, 0.352862, 0.308712, 0.268042, 0.346032, 0.291804, 0.324872, 0.422041, 0.472492], '')</t>
  </si>
  <si>
    <t>[2, 28, 79, 80, 81]</t>
  </si>
  <si>
    <t>UPI0001730608 status=activ</t>
  </si>
  <si>
    <t>([0.021381, 0.032677, 0.023087, 0.032677, 0.020876, 0.017138, 0.024826, 0.034068, 0.044297, 0.030611, 0.034884, 0.043307, 0.033407, 0.040537, 0.040537, 0.022667, 0.0198, 0.014783, 0.013437, 0.019109, 0.028695, 0.043307, 0.038858, 0.0704, 0.071867, 0.134866, 0.142424, 0.142424, 0.147574, 0.15284, 0.147574, 0.173081, 0.15284, 0.173081, 0.161087, 0.173081, 0.271506, 0.380708, 0.465241, 0.570702, 0.545602, 0.483068, 0.394753, 0.414856, 0.394753, 0.30533, 0.30533, 0.366687, 0.281712, 0.271506, 0.278302, 0.30533, 0.321458, 0.339168, 0.433034, 0.444081, 0.4292, 0.398279, 0.40511, 0.318242, 0.332115, 0.36309, 0.414856, 0.461924, 0.472492, 0.377384, 0.366687, 0.370445, 0.377384, 0.377384, 0.41194, 0.408655, 0.465241, 0.440853, 0.444081, 0.436924, 0.42561, 0.398279, 0.414856, 0.41194, 0.468512, 0.352862, 0.352862, 0.356642, 0.356642, 0.346032, 0.450668, 0.570702, 0.56648, 0.549308, 0.675549, 0.642678, 0.529623, 0.549308, 0.545602, 0.538167, 0.5017, 0.42561, 0.450668, 0.436924, 0.42561, 0.4292, 0.553315, 0.553315, 0.549308, 0.59014, 0.58069, 0.497853, 0.483068, 0.483068, 0.494003, 0.401658, 0.328603, 0.418646, 0.42561, 0.342579, 0.288399, 0.321458, 0.408655, 0.394753, 0.398279, 0.380708, 0.380708, 0.346032, 0.30533, 0.284882, 0.243554, 0.225814, 0.298791], '')</t>
  </si>
  <si>
    <t>[39, 40, 87, 88, 89, 90, 91, 92, 93, 94, 95, 96, 102, 103, 104, 105, 106]</t>
  </si>
  <si>
    <t>UPI0001785B46 status=activ</t>
  </si>
  <si>
    <t>([0.017447, 0.017797, 0.024826, 0.018787, 0.013437, 0.010372, 0.011106, 0.014315, 0.010509, 0.008624, 0.007495, 0.008895, 0.008525, 0.00962, 0.007645, 0.010372, 0.017138, 0.016528, 0.010372, 0.007422, 0.009977, 0.017138, 0.023087, 0.024393, 0.040537, 0.083462, 0.085092, 0.054297, 0.058088, 0.106997, 0.120615, 0.203355, 0.194234, 0.194234, 0.18812, 0.278302, 0.182256, 0.106997, 0.109221, 0.109221, 0.179055, 0.196879, 0.191378, 0.191378, 0.132295, 0.078022, 0.056825, 0.047319, 0.094817, 0.086953, 0.10481, 0.161087, 0.102787, 0.102787, 0.060549, 0.120615, 0.116183, 0.216401, 0.328603, 0.342579, 0.444081, 0.433034, 0.328603, 0.25031, 0.158265, 0.18812, 0.264545, 0.295083, 0.398279, 0.318242, 0.318242, 0.209395, 0.158265, 0.144935, 0.144935, 0.216401, 0.191378, 0.179055, 0.17593, 0.164327, 0.078022, 0.042364, 0.047319, 0.048328, 0.042364, 0.0704, 0.092881, 0.055536, 0.06312, 0.074921, 0.132295, 0.085092, 0.083462, 0.132295, 0.129801, 0.132295, 0.144935, 0.158265, 0.102787, 0.102787, 0.047319, 0.102787, 0.139895, 0.15008, 0.194234, 0.275179, 0.295083, 0.278302, 0.377384, 0.36309, 0.236433, 0.15284, 0.229226, 0.31487, 0.216401, 0.308712, 0.206376, 0.191378, 0.11371, 0.179055, 0.191378, 0.321458, 0.324872, 0.356642, 0.328603, 0.278302, 0.298791, 0.301917, 0.301917, 0.30533, 0.301917, 0.377384, 0.374039, 0.26085, 0.257454, 0.356642, 0.268042, 0.377384, 0.31487, 0.30533, 0.324872, 0.229226, 0.219301, 0.132295, 0.144935, 0.147574, 0.225814, 0.142424, 0.139895, 0.090864, 0.081712, 0.083462, 0.049374, 0.092881, 0.109221, 0.122885, 0.069024, 0.122885, 0.120615, 0.17593, 0.194234, 0.106997, 0.179055, 0.18812, 0.200174, 0.200174, 0.219301, 0.139895, 0.209395, 0.194234, 0.182256, 0.185198, 0.206376, 0.236433, 0.216401, 0.298791, 0.308712, 0.30533, 0.298791, 0.229226, 0.232838, 0.209395, 0.308712, 0.200174, 0.118441, 0.17593, 0.173081, 0.158265, 0.232838, 0.232838, 0.232838, 0.257454, 0.278302, 0.17593, 0.25406, 0.26085, 0.264545, 0.25406, 0.342579, 0.26085, 0.298791, 0.288399, 0.301917, 0.308712, 0.31487, 0.31487, 0.332115, 0.203355, 0.206376, 0.139895, 0.142424, 0.073402, 0.118441, 0.058088, 0.05306, 0.044297, 0.025762, 0.029376, 0.022306, 0.021816, 0.023087, 0.022306, 0.022667, 0.020522, 0.011518, 0.010926, 0.017138, 0.017138, 0.025762, 0.019401, 0.024826, 0.018106, 0.030611, 0.020165, 0.030611, 0.05306, 0.049374, 0.083462], '')</t>
  </si>
  <si>
    <t>UPI0001785B6A status=activ</t>
  </si>
  <si>
    <t>([0.078022, 0.064632, 0.094817, 0.122885, 0.083462, 0.058088, 0.06184, 0.081712, 0.102787, 0.106997, 0.096677, 0.111485, 0.090864, 0.098513, 0.167087, 0.170161, 0.182256, 0.132295, 0.209395, 0.295083, 0.384043, 0.380708, 0.342579, 0.349426, 0.349426, 0.440853, 0.525368, 0.486429, 0.494003, 0.433034, 0.377384, 0.436924, 0.472492, 0.505461, 0.486429, 0.486429, 0.454136, 0.458154, 0.465241, 0.339168, 0.346032, 0.308712, 0.308712, 0.41194, 0.342579, 0.284882, 0.295083, 0.30533, 0.380708, 0.281712, 0.349426, 0.444081, 0.454136, 0.461924, 0.36309, 0.301917, 0.209395, 0.239899, 0.142424, 0.225814, 0.339168, 0.332115, 0.370445, 0.380708, 0.288399, 0.346032, 0.414856, 0.414856, 0.401658, 0.40511, 0.40511, 0.408655, 0.40511, 0.271506, 0.17593, 0.268042, 0.264545, 0.366687, 0.359901, 0.472492, 0.36309, 0.30533, 0.216401, 0.155435, 0.164327, 0.25031, 0.26085, 0.25031, 0.243554, 0.25031, 0.161087, 0.170161, 0.167087, 0.116183, 0.137348, 0.222385, 0.191378, 0.225814, 0.179055, 0.15284, 0.109221, 0.167087, 0.209395, 0.291804, 0.359901, 0.288399], '')</t>
  </si>
  <si>
    <t>[26, 33]</t>
  </si>
  <si>
    <t>UPI0001785B6D status=activ</t>
  </si>
  <si>
    <t>([0.155435, 0.194234, 0.225814, 0.291804, 0.318242, 0.222385, 0.161087, 0.191378, 0.147574, 0.147574, 0.185198, 0.219301, 0.132295, 0.137348, 0.081712, 0.090864, 0.096677, 0.10481, 0.102787, 0.200174, 0.185198, 0.222385, 0.15008, 0.158265, 0.155435, 0.096677, 0.111485, 0.144935, 0.158265, 0.144935, 0.173081, 0.092881, 0.079919, 0.127496, 0.191378, 0.278302, 0.182256, 0.106997, 0.092881, 0.092881, 0.041405, 0.076542, 0.073402, 0.120615, 0.127496, 0.129801, 0.129801, 0.118441, 0.083462, 0.083462, 0.081712, 0.042364, 0.042364, 0.05306, 0.060549, 0.067594, 0.064632, 0.111485, 0.098513, 0.059222, 0.06312, 0.069024, 0.069024, 0.0704, 0.0704, 0.037156, 0.037156, 0.067594, 0.120615, 0.098513, 0.088832, 0.158265, 0.170161, 0.229226, 0.25406, 0.236433, 0.147574, 0.120615, 0.067594, 0.122885, 0.196879, 0.11371, 0.120615, 0.125101, 0.142424, 0.144935, 0.21291, 0.200174, 0.118441, 0.067594, 0.081712, 0.085092, 0.079919, 0.074921, 0.102787, 0.094817, 0.10481, 0.098513, 0.129801, 0.167087, 0.167087, 0.179055, 0.26085, 0.346032, 0.25406, 0.216401, 0.222385, 0.15008, 0.074921, 0.147574, 0.239899, 0.239899, 0.167087, 0.179055, 0.194234, 0.179055, 0.170161, 0.158265, 0.243554, 0.15284, 0.120615, 0.096677, 0.047319, 0.047319, 0.051831, 0.049374, 0.051831, 0.058088, 0.096677, 0.118441, 0.06312, 0.054297, 0.092881, 0.086953, 0.086953, 0.081712, 0.086953, 0.064632, 0.060549, 0.032677, 0.060549, 0.111485, 0.085092, 0.090864, 0.090864, 0.051831, 0.05306, 0.022306, 0.0198, 0.013016, 0.0198, 0.020522, 0.020876, 0.017797, 0.028695, 0.016257, 0.016021, 0.010131, 0.013437, 0.013437, 0.022667, 0.014783, 0.009865, 0.014315, 0.023087, 0.023087, 0.020876, 0.037156, 0.085092, 0.086953, 0.15008, 0.144935, 0.137348, 0.079919, 0.109221, 0.064632, 0.066181, 0.06184, 0.116183, 0.106997, 0.090864, 0.050641, 0.081712, 0.078022, 0.090864, 0.090864, 0.096677, 0.167087, 0.170161, 0.18812, 0.100716, 0.10481, 0.086953, 0.086953, 0.161087, 0.074921, 0.129801, 0.118441, 0.21291, 0.206376, 0.216401, 0.268042, 0.346032, 0.356642, 0.461924, 0.41194, 0.390993, 0.366687, 0.339168, 0.311707, 0.26085, 0.398279, 0.352862, 0.380708, 0.521092], '')</t>
  </si>
  <si>
    <t>UPI0001785B71 status=activ</t>
  </si>
  <si>
    <t>([0.00407, 0.004388, 0.004315, 0.005872, 0.005683, 0.004483, 0.005503, 0.006795, 0.006039, 0.004976, 0.005992, 0.004976, 0.004431, 0.006374, 0.009483, 0.006894, 0.005378, 0.003757, 0.004208, 0.006194, 0.006245, 0.004161, 0.004736, 0.005011, 0.004899, 0.005992, 0.009015, 0.005683, 0.005799, 0.008002, 0.007031, 0.005378, 0.005734, 0.006533, 0.004135, 0.00407, 0.003727, 0.005249, 0.00777, 0.006894, 0.004247, 0.005623, 0.009187, 0.006374, 0.004646, 0.00407, 0.004388, 0.004247, 0.005683, 0.00359, 0.003431, 0.005503, 0.006194, 0.005223, 0.004315, 0.007315, 0.005503, 0.005623, 0.005249, 0.00543, 0.005872, 0.009483, 0.009728, 0.009483, 0.016528, 0.028695, 0.036378, 0.023087, 0.026892, 0.021381, 0.058088, 0.028695, 0.014586, 0.010509, 0.021381, 0.044297, 0.021816, 0.016021, 0.030003, 0.020165, 0.010221, 0.010672, 0.011106, 0.007645, 0.006245, 0.006374, 0.005249, 0.00389, 0.004611, 0.002761, 0.002761, 0.002349, 0.002688, 0.002881, 0.00292, 0.002555, 0.002705, 0.00316, 0.003431, 0.00243, 0.001936, 0.002336, 0.00225, 0.001786, 0.002623, 0.003298, 0.002035, 0.002761, 0.004135, 0.004161, 0.006988, 0.010221, 0.013016, 0.009294, 0.014783, 0.014783, 0.015078, 0.009187, 0.010672, 0.013821, 0.01227, 0.024393, 0.018415, 0.041405, 0.026892, 0.026892, 0.013821, 0.016257, 0.01227, 0.006795, 0.00543, 0.004899, 0.003341, 0.003431, 0.004513, 0.002881, 0.003555, 0.003924, 0.004976, 0.003671, 0.003212, 0.004976, 0.004835, 0.004646, 0.004513, 0.006245, 0.003821, 0.004775, 0.006567, 0.008895, 0.013437, 0.00962, 0.00962, 0.018787, 0.011342, 0.008895, 0.009865, 0.012727, 0.009187, 0.008075, 0.009728, 0.009483, 0.00777, 0.008002, 0.010509, 0.007031, 0.004976, 0.005503, 0.006482, 0.007177, 0.004577, 0.004358, 0.005683, 0.006245, 0.006245, 0.005683, 0.008002, 0.009977, 0.006533, 0.008723, 0.006701, 0.008156, 0.009096, 0.00777, 0.006701, 0.006701, 0.010131, 0.010221, 0.010372, 0.010509, 0.006619, 0.008895, 0.007422, 0.009187, 0.005872, 0.005872, 0.009401, 0.006533, 0.005378, 0.007555, 0.007555, 0.013016, 0.008723, 0.008156, 0.007495, 0.00962, 0.013265, 0.013437, 0.015694, 0.031287, 0.013613, 0.024393, 0.030611, 0.073402, 0.067594, 0.078022, 0.078022, 0.067594, 0.06312, 0.064632, 0.064632, 0.032017, 0.020522, 0.020165, 0.044297, 0.069024, 0.028107, 0.011669, 0.011518, 0.011518, 0.010372, 0.013265, 0.013613, 0.014783, 0.008276, 0.008723, 0.008156, 0.005378, 0.00389, 0.005734, 0.008525, 0.005872, 0.005932, 0.006245, 0.008895, 0.005378, 0.005223, 0.007495, 0.013613, 0.013613, 0.020876, 0.013821, 0.021381, 0.011903, 0.007555, 0.007495, 0.007031, 0.008895, 0.015694, 0.028107, 0.018787, 0.018787, 0.042364, 0.040537, 0.064632, 0.032017, 0.074921, 0.05306, 0.025316, 0.023087, 0.014586, 0.01227, 0.010926, 0.011106, 0.0198, 0.022667, 0.023963, 0.013821, 0.020522, 0.017797, 0.010509, 0.013437, 0.010672, 0.009865, 0.016826, 0.011669, 0.023534, 0.024393, 0.051831, 0.109221, 0.083462, 0.139895, 0.081712, 0.155435, 0.15284, 0.109221, 0.092881, 0.182256, 0.179055, 0.122885, 0.096677, 0.17593, 0.11371, 0.074921, 0.042364, 0.022306, 0.017447, 0.015344, 0.009187, 0.009728, 0.008276, 0.009294, 0.006421, 0.008624, 0.006039, 0.004135, 0.00407, 0.004135, 0.00389, 0.00543, 0.006795, 0.005503, 0.003864, 0.005086, 0.006194, 0.005799, 0.005223, 0.006988, 0.007031, 0.010221, 0.009865, 0.007091, 0.007495, 0.007555, 0.008895, 0.014783, 0.033407, 0.050641, 0.0704, 0.074921, 0.054297, 0.022306, 0.034884, 0.035586, 0.036378, 0.032677, 0.045352, 0.10481, 0.074921, 0.071867, 0.042364, 0.018415, 0.040537, 0.016826, 0.022306, 0.01227, 0.007495, 0.007422, 0.005503, 0.004388, 0.003727, 0.004611, 0.006374, 0.004689, 0.004513, 0.003864, 0.004736, 0.005872, 0.006142, 0.007177, 0.007315, 0.010221, 0.020876, 0.013613, 0.029376, 0.024826, 0.048328, 0.049374, 0.032017, 0.054297, 0.074921, 0.074921, 0.046336, 0.051831, 0.094817, 0.098513, 0.06312, 0.066181, 0.034068, 0.018787, 0.009187, 0.006039, 0.005872, 0.003478, 0.00292, 0.00292, 0.002623, 0.001778, 0.002688, 0.002349, 0.002396, 0.002623, 0.003276, 0.003671, 0.002881, 0.00283, 0.002881, 0.003555, 0.00243, 0.002705, 0.003512, 0.005249, 0.007495, 0.007495, 0.010672, 0.01227, 0.008624, 0.015078, 0.022667, 0.020522, 0.020165, 0.011342, 0.008723, 0.005223, 0.003727, 0.003246, 0.003607, 0.005086, 0.005992, 0.009096, 0.007031, 0.004646, 0.004775, 0.003246, 0.003276, 0.003246, 0.004431, 0.004161, 0.003997, 0.004646, 0.003405, 0.00407, 0.003997, 0.005872, 0.006142, 0.008895, 0.008804, 0.007495, 0.007877, 0.005378, 0.004431, 0.005223, 0.00558, 0.004736, 0.006374, 0.004577, 0.003804, 0.002503, 0.003461, 0.002396, 0.00246, 0.002503, 0.001967, 0.003053, 0.002881, 0.004414, 0.003212, 0.004388, 0.00515, 0.003512, 0.003461, 0.003963, 0.003727, 0.004577, 0.00558, 0.004835, 0.005223, 0.007177, 0.007645, 0.006374, 0.006795, 0.004921, 0.006795, 0.007422, 0.004775, 0.004247, 0.002727, 0.002705, 0.001855, 0.001748, 0.001743, 0.001778, 0.001232, 0.001687, 0.001936, 0.001142, 0.001533, 0.00231, 0.002336, 0.003461, 0.002976, 0.00389, 0.005011, 0.004315, 0.004689, 0.005992, 0.005799, 0.007645, 0.010672, 0.019401, 0.014075, 0.030003, 0.078022], '')</t>
  </si>
  <si>
    <t>UPI0001785B99 status=activ</t>
  </si>
  <si>
    <t>([0.257454, 0.311707, 0.209395, 0.25031, 0.301917, 0.216401, 0.167087, 0.196879, 0.225814, 0.25406, 0.194234, 0.170161, 0.106997, 0.106997, 0.196879, 0.209395, 0.179055, 0.179055, 0.21291, 0.278302, 0.366687, 0.268042, 0.264545, 0.346032, 0.342579, 0.335645, 0.42561, 0.390993, 0.390993, 0.40511, 0.401658, 0.486429, 0.490133, 0.490133, 0.454136, 0.370445, 0.288399, 0.219301, 0.25406, 0.243554, 0.25031, 0.170161, 0.170161, 0.182256, 0.182256, 0.116183, 0.116183, 0.076542, 0.086953, 0.088832, 0.066181, 0.055536, 0.032017, 0.054297, 0.073402, 0.096677, 0.085092, 0.074921, 0.076542, 0.035586, 0.029376, 0.028695, 0.03976, 0.055536, 0.05306, 0.054297, 0.092881, 0.054297, 0.085092, 0.132295, 0.127496, 0.15284, 0.182256, 0.301917, 0.203355, 0.229226, 0.232838, 0.335645, 0.339168, 0.418646, 0.51388, 0.59508, 0.509769, 0.458154, 0.422041, 0.374039, 0.370445, 0.380708, 0.468512, 0.465241, 0.384043, 0.384043, 0.380708, 0.284882, 0.25031, 0.271506, 0.185198, 0.179055, 0.179055, 0.257454, 0.236433, 0.236433, 0.147574, 0.129801, 0.125101, 0.116183, 0.167087, 0.164327, 0.134866, 0.137348, 0.085092, 0.15008, 0.161087, 0.106997, 0.191378, 0.191378, 0.173081, 0.182256, 0.173081, 0.155435, 0.102787, 0.11371, 0.111485, 0.17593, 0.298791, 0.390993, 0.476583, 0.377384, 0.291804, 0.321458, 0.31487, 0.398279, 0.295083, 0.196879, 0.271506, 0.225814, 0.222385, 0.247041, 0.25031, 0.25031, 0.25031, 0.268042, 0.173081, 0.182256, 0.17593, 0.147574, 0.139895, 0.137348, 0.167087, 0.17593, 0.132295, 0.132295, 0.132295, 0.200174, 0.321458, 0.295083, 0.247041, 0.25031, 0.328603, 0.332115, 0.308712, 0.236433, 0.225814, 0.288399, 0.284882, 0.21291, 0.225814, 0.200174, 0.17593, 0.200174, 0.278302, 0.264545, 0.281712, 0.203355, 0.155435, 0.137348, 0.164327, 0.164327, 0.158265, 0.102787, 0.161087, 0.125101, 0.17593, 0.243554, 0.278302, 0.301917, 0.377384, 0.384043, 0.328603, 0.281712, 0.288399, 0.281712, 0.275179, 0.278302, 0.346032, 0.414856, 0.41194, 0.328603, 0.414856, 0.387226, 0.387226, 0.390993, 0.380708, 0.30533, 0.318242, 0.328603, 0.308712, 0.311707, 0.288399, 0.384043, 0.4292, 0.422041, 0.436924, 0.529623, 0.5017, 0.42561, 0.384043, 0.380708, 0.472492, 0.398279, 0.433034, 0.509769, 0.4292, 0.538167, 0.666105, 0.666105, 0.653063, 0.680603, 0.604312, 0.613573, 0.468512, 0.517562, 0.480142, 0.480142, 0.509769, 0.509769, 0.604312, 0.541878, 0.422041, 0.42561, 0.458154, 0.450668, 0.436924, 0.5017, 0.454136, 0.433034, 0.41194, 0.339168, 0.239899, 0.206376, 0.118441, 0.179055, 0.118441, 0.142424, 0.081712, 0.071867, 0.073402, 0.043307, 0.081712, 0.144935, 0.086953, 0.118441, 0.118441, 0.118441, 0.079919, 0.048328, 0.029376, 0.018787, 0.026892, 0.041405, 0.069024, 0.139895, 0.139895, 0.200174, 0.209395, 0.21291, 0.203355, 0.17593, 0.173081, 0.155435, 0.161087, 0.15008, 0.086953, 0.05306, 0.055536, 0.083462, 0.098513, 0.185198, 0.264545, 0.18812, 0.219301, 0.134866, 0.109221, 0.129801, 0.134866, 0.079919, 0.078022, 0.076542, 0.092881, 0.155435, 0.134866, 0.083462, 0.083462, 0.081712, 0.132295, 0.142424, 0.137348, 0.134866, 0.11371, 0.111485, 0.179055, 0.15284, 0.129801, 0.096677, 0.047319, 0.025316, 0.046336, 0.076542, 0.035586, 0.036378, 0.035586, 0.034884, 0.064632, 0.069024, 0.132295, 0.129801, 0.096677, 0.046336, 0.064632, 0.048328, 0.049374, 0.048328, 0.045352, 0.060549, 0.102787, 0.185198, 0.155435, 0.086953, 0.098513, 0.182256, 0.094817, 0.090864, 0.06312, 0.055536, 0.085092, 0.03976, 0.042364, 0.054297, 0.122885, 0.086953, 0.067594, 0.074921, 0.058088, 0.034068, 0.055536, 0.025762, 0.014075, 0.016528, 0.032677, 0.028695, 0.030003, 0.036378, 0.045352, 0.078022, 0.079919, 0.06184, 0.111485, 0.116183, 0.066181, 0.060549, 0.109221, 0.17593, 0.100716, 0.129801, 0.203355, 0.200174, 0.225814, 0.271506, 0.268042, 0.236433, 0.173081, 0.185198, 0.284882, 0.271506, 0.271506, 0.271506, 0.281712, 0.288399, 0.278302, 0.380708, 0.390993, 0.268042, 0.185198, 0.271506, 0.268042, 0.179055, 0.092881, 0.132295, 0.132295, 0.209395, 0.222385, 0.291804, 0.278302, 0.278302, 0.173081, 0.092881, 0.06184, 0.048328, 0.044297, 0.046336, 0.046336, 0.045352, 0.096677, 0.155435, 0.155435, 0.127496, 0.111485, 0.134866, 0.161087, 0.222385, 0.125101, 0.098513, 0.059222, 0.049374, 0.045352, 0.069024, 0.116183, 0.10481, 0.155435, 0.092881, 0.086953, 0.083462, 0.079919, 0.081712, 0.081712, 0.081712, 0.102787, 0.132295, 0.21291, 0.216401, 0.142424, 0.182256, 0.182256, 0.185198, 0.216401, 0.139895, 0.142424, 0.102787, 0.167087, 0.167087, 0.275179, 0.281712, 0.275179, 0.281712, 0.164327, 0.118441, 0.127496, 0.127496, 0.120615, 0.127496, 0.106997, 0.179055, 0.196879, 0.236433, 0.321458, 0.311707, 0.318242, 0.26085, 0.349426, 0.349426, 0.268042, 0.167087, 0.096677, 0.096677, 0.092881, 0.096677, 0.073402, 0.041405, 0.03976, 0.044297, 0.019401, 0.023087, 0.023534, 0.031287, 0.017447, 0.011518, 0.008409, 0.011342, 0.017138, 0.016826, 0.018106, 0.030003, 0.06184, 0.06312, 0.069024, 0.048328, 0.10481, 0.194234, 0.281712, 0.232838, 0.185198, 0.295083, 0.206376, 0.127496, 0.127496, 0.17593, 0.25406, 0.335645, 0.308712, 0.321458, 0.225814, 0.236433, 0.203355, 0.194234, 0.281712, 0.284882, 0.264545, 0.25406, 0.25406, 0.161087, 0.125101, 0.142424, 0.122885, 0.191378, 0.298791, 0.268042, 0.21291, 0.191378, 0.206376, 0.134866, 0.074921, 0.142424, 0.125101, 0.090864, 0.086953, 0.098513, 0.092881, 0.147574, 0.147574, 0.073402, 0.132295, 0.155435, 0.229226, 0.17593, 0.173081, 0.155435, 0.182256, 0.257454, 0.284882, 0.191378, 0.301917, 0.298791, 0.170161, 0.170161, 0.25031, 0.21291, 0.194234, 0.18812, 0.15008, 0.127496, 0.21291, 0.167087, 0.21291, 0.182256, 0.268042, 0.232838, 0.191378, 0.142424], '')</t>
  </si>
  <si>
    <t>[80, 81, 82, 213, 214, 221, 223, 224, 225, 226, 227, 228, 229, 231, 234, 235, 236, 237, 243]</t>
  </si>
  <si>
    <t>UPI0001785B9A status=activ</t>
  </si>
  <si>
    <t>([0.109221, 0.050641, 0.0704, 0.10481, 0.132295, 0.094817, 0.129801, 0.164327, 0.125101, 0.092881, 0.122885, 0.161087, 0.100716, 0.120615, 0.185198, 0.268042, 0.332115, 0.332115, 0.301917, 0.332115, 0.324872, 0.335645, 0.447574, 0.468512, 0.349426, 0.356642, 0.433034, 0.42561, 0.42561, 0.387226, 0.486429, 0.472492, 0.346032, 0.346032, 0.384043, 0.370445, 0.275179, 0.264545, 0.281712, 0.203355, 0.18812, 0.264545, 0.257454, 0.264545, 0.247041, 0.278302, 0.284882, 0.301917, 0.295083, 0.288399, 0.335645, 0.349426, 0.366687, 0.387226, 0.472492, 0.380708, 0.278302, 0.278302, 0.219301, 0.225814, 0.31487, 0.311707, 0.328603, 0.268042, 0.173081, 0.173081, 0.219301, 0.203355, 0.200174, 0.134866, 0.132295, 0.118441, 0.096677, 0.054297, 0.100716, 0.10481, 0.167087, 0.185198, 0.275179, 0.26085, 0.173081, 0.167087, 0.15284, 0.144935, 0.125101, 0.194234, 0.129801, 0.15008, 0.092881, 0.083462, 0.155435, 0.155435, 0.222385, 0.222385, 0.30533, 0.298791, 0.298791, 0.18812, 0.271506, 0.25406, 0.324872, 0.321458, 0.247041, 0.264545, 0.185198, 0.275179, 0.194234, 0.281712, 0.295083, 0.356642, 0.247041, 0.216401, 0.147574, 0.15008, 0.100716, 0.098513, 0.102787, 0.056825, 0.111485, 0.066181, 0.069024, 0.043307, 0.043307, 0.0704, 0.038042, 0.069024, 0.03976, 0.056825, 0.05306, 0.038858, 0.046336, 0.094817, 0.055536, 0.092881, 0.078022, 0.132295, 0.144935, 0.132295, 0.196879, 0.125101, 0.203355, 0.196879, 0.284882, 0.268042, 0.278302, 0.271506, 0.271506, 0.356642, 0.318242, 0.25406, 0.288399, 0.291804, 0.203355, 0.225814, 0.164327, 0.125101, 0.116183, 0.111485, 0.069024, 0.055536, 0.076542, 0.056825, 0.043307, 0.028107, 0.044297, 0.029376, 0.046336, 0.026892, 0.016826], '')</t>
  </si>
  <si>
    <t>UPI0001785B9C status=activ</t>
  </si>
  <si>
    <t>([0.11371, 0.164327, 0.203355, 0.137348, 0.090864, 0.111485, 0.144935, 0.17593, 0.132295, 0.173081, 0.196879, 0.185198, 0.170161, 0.179055, 0.232838, 0.216401, 0.291804, 0.257454, 0.26085, 0.308712, 0.31487, 0.387226, 0.298791, 0.308712, 0.301917, 0.394753, 0.422041, 0.356642, 0.271506, 0.318242, 0.295083, 0.222385, 0.291804, 0.191378, 0.182256, 0.179055, 0.257454, 0.206376, 0.232838, 0.209395, 0.203355, 0.17593, 0.196879, 0.236433, 0.239899, 0.222385, 0.232838, 0.222385, 0.196879, 0.288399, 0.346032, 0.370445, 0.366687, 0.352862, 0.454136, 0.454136, 0.418646, 0.40511, 0.40511, 0.321458, 0.321458, 0.281712, 0.229226, 0.182256, 0.142424, 0.142424, 0.229226, 0.179055, 0.111485, 0.182256, 0.147574, 0.079919, 0.076542, 0.125101, 0.102787, 0.102787, 0.060549, 0.079919, 0.056825, 0.083462, 0.142424, 0.109221, 0.11371, 0.185198, 0.222385, 0.308712, 0.295083, 0.209395, 0.239899, 0.257454, 0.173081, 0.200174, 0.268042, 0.26085, 0.247041, 0.278302, 0.281712, 0.356642, 0.346032, 0.374039, 0.366687, 0.278302, 0.278302, 0.318242, 0.271506, 0.191378, 0.196879, 0.203355, 0.216401, 0.216401, 0.298791, 0.377384, 0.377384, 0.384043, 0.377384, 0.408655, 0.356642, 0.352862, 0.384043, 0.394753, 0.352862, 0.321458, 0.436924, 0.529623, 0.422041, 0.387226, 0.465241, 0.454136, 0.454136, 0.444081, 0.447574, 0.418646, 0.433034, 0.359901, 0.352862, 0.36309, 0.311707, 0.264545, 0.278302, 0.17593, 0.164327, 0.229226, 0.203355, 0.173081, 0.182256, 0.264545, 0.257454, 0.219301, 0.222385, 0.18812, 0.18812, 0.161087, 0.164327, 0.15284, 0.191378, 0.203355, 0.167087, 0.125101, 0.203355, 0.122885, 0.155435, 0.096677, 0.10481, 0.094817, 0.058088, 0.043307, 0.035586, 0.059222, 0.071867, 0.078022, 0.10481, 0.109221, 0.106997, 0.066181, 0.054297, 0.066181, 0.059222, 0.071867, 0.137348, 0.158265, 0.257454, 0.298791, 0.311707, 0.301917, 0.390993, 0.480142, 0.476583, 0.42561, 0.328603, 0.349426, 0.301917, 0.25406, 0.324872, 0.332115, 0.335645, 0.288399, 0.291804, 0.288399, 0.206376, 0.194234, 0.185198, 0.147574, 0.167087, 0.264545, 0.268042, 0.222385, 0.219301, 0.25406, 0.370445, 0.380708, 0.366687, 0.339168, 0.394753, 0.40511, 0.454136, 0.529623, 0.509769, 0.450668, 0.374039, 0.433034, 0.418646, 0.401658, 0.433034, 0.394753, 0.332115, 0.271506, 0.247041, 0.179055, 0.196879, 0.167087, 0.17593, 0.17593, 0.236433, 0.191378, 0.196879, 0.179055, 0.185198, 0.278302, 0.301917, 0.377384, 0.328603, 0.257454, 0.225814, 0.25406, 0.200174, 0.182256, 0.229226, 0.194234, 0.232838, 0.179055, 0.18812, 0.26085, 0.278302, 0.264545, 0.236433, 0.236433, 0.200174, 0.144935, 0.125101, 0.173081, 0.179055, 0.25031, 0.352862, 0.380708, 0.324872, 0.390993, 0.454136, 0.377384, 0.387226, 0.414856, 0.370445, 0.335645, 0.26085, 0.216401, 0.243554, 0.278302, 0.257454, 0.311707, 0.380708, 0.41194, 0.377384, 0.394753, 0.401658, 0.298791, 0.311707, 0.257454, 0.17593, 0.179055, 0.264545, 0.349426, 0.352862, 0.436924, 0.465241, 0.553315, 0.632174, 0.557691, 0.59508, 0.622677, 0.5017, 0.529623, 0.553315, 0.472492, 0.380708, 0.346032, 0.346032, 0.352862, 0.447574, 0.497853, 0.384043, 0.377384, 0.366687, 0.390993, 0.380708, 0.318242, 0.346032, 0.346032, 0.298791, 0.298791, 0.284882, 0.370445, 0.332115, 0.311707, 0.352862, 0.433034, 0.461924, 0.562014, 0.450668, 0.366687, 0.398279, 0.468512, 0.440853, 0.444081, 0.359901, 0.370445, 0.454136, 0.390993, 0.281712, 0.275179, 0.271506, 0.196879, 0.129801, 0.111485, 0.0704, 0.092881, 0.094817, 0.100716, 0.05306, 0.054297, 0.073402, 0.090864, 0.10481, 0.078022, 0.083462, 0.074921, 0.073402, 0.074921, 0.055536, 0.092881, 0.170161, 0.18812, 0.236433, 0.30533, 0.328603, 0.308712, 0.30533, 0.219301, 0.158265, 0.257454, 0.339168, 0.36309, 0.335645, 0.359901, 0.444081, 0.454136, 0.454136, 0.444081, 0.4292, 0.447574, 0.408655, 0.384043, 0.374039, 0.401658, 0.308712, 0.31487, 0.308712, 0.301917, 0.380708, 0.377384, 0.377384, 0.377384, 0.308712, 0.225814, 0.15284, 0.085092, 0.074921, 0.11371, 0.067594, 0.073402, 0.086953, 0.086953, 0.0704, 0.049374, 0.036378, 0.06312, 0.044297, 0.085092, 0.059222, 0.037156], '')</t>
  </si>
  <si>
    <t>[123, 215, 216, 293, 294, 295, 296, 297, 298, 299, 300, 325]</t>
  </si>
  <si>
    <t>UPI0001785BA4 status=activ</t>
  </si>
  <si>
    <t>([0.017797, 0.029376, 0.042364, 0.024826, 0.034884, 0.047319, 0.047319, 0.035586, 0.036378, 0.049374, 0.06184, 0.03976, 0.035586, 0.032677, 0.034068, 0.060549, 0.059222, 0.102787, 0.111485, 0.111485, 0.11371, 0.074921, 0.058088, 0.060549, 0.116183, 0.094817, 0.102787, 0.125101, 0.111485, 0.15008, 0.144935, 0.120615, 0.134866, 0.079919, 0.090864, 0.043307, 0.043307, 0.06184, 0.067594, 0.116183, 0.066181, 0.127496, 0.15284, 0.111485, 0.088832, 0.03976, 0.03976, 0.023534, 0.024826, 0.025316, 0.018415, 0.013016, 0.009977, 0.017138, 0.030611, 0.016257, 0.033407, 0.037156, 0.026338, 0.014783, 0.014783, 0.026338, 0.014075, 0.016826, 0.030003, 0.040537, 0.046336, 0.056825, 0.102787, 0.05306, 0.092881, 0.125101, 0.109221, 0.18812, 0.102787, 0.10481, 0.144935, 0.06184, 0.060549, 0.11371, 0.111485, 0.127496, 0.120615, 0.209395, 0.132295, 0.071867, 0.076542, 0.134866, 0.164327, 0.173081, 0.179055, 0.200174, 0.116183, 0.194234, 0.182256, 0.268042, 0.15284, 0.191378, 0.209395, 0.209395, 0.142424, 0.222385, 0.200174, 0.132295, 0.0704, 0.100716, 0.170161, 0.10481, 0.106997, 0.071867, 0.036378, 0.037156, 0.032017, 0.06312, 0.034068, 0.040537, 0.03976, 0.088832, 0.086953, 0.144935, 0.137348, 0.122885, 0.073402, 0.073402, 0.129801, 0.219301, 0.25031, 0.161087, 0.129801, 0.102787, 0.06312, 0.109221, 0.147574, 0.100716, 0.094817, 0.092881, 0.088832, 0.051831, 0.030611, 0.024393, 0.023963, 0.028107, 0.028107, 0.047319, 0.047319, 0.026338, 0.020522, 0.020876, 0.037156, 0.06184, 0.06312, 0.102787, 0.100716, 0.071867, 0.106997, 0.111485, 0.182256, 0.185198, 0.185198, 0.170161, 0.173081, 0.182256, 0.155435, 0.161087, 0.139895, 0.15284, 0.229226, 0.275179, 0.206376, 0.129801, 0.106997, 0.125101, 0.15284, 0.102787, 0.10481, 0.071867, 0.076542, 0.073402, 0.034068, 0.038858, 0.073402, 0.088832, 0.086953, 0.086953, 0.139895, 0.139895, 0.134866, 0.147574, 0.134866, 0.191378, 0.191378, 0.25406, 0.194234, 0.191378, 0.284882, 0.394753, 0.461924, 0.356642, 0.324872, 0.433034, 0.505461, 0.377384, 0.295083, 0.209395, 0.142424, 0.147574, 0.179055, 0.17593, 0.158265, 0.167087, 0.18812, 0.275179, 0.209395, 0.271506, 0.164327, 0.090864, 0.076542, 0.088832, 0.122885, 0.090864, 0.094817, 0.073402, 0.118441, 0.158265, 0.216401, 0.284882, 0.25406, 0.216401, 0.182256, 0.158265, 0.116183, 0.066181, 0.042364], '')</t>
  </si>
  <si>
    <t>[200]</t>
  </si>
  <si>
    <t>UPI0001785BA6 status=activ</t>
  </si>
  <si>
    <t>([0.116183, 0.147574, 0.06312, 0.090864, 0.085092, 0.045352, 0.060549, 0.078022, 0.046336, 0.033407, 0.021381, 0.014783, 0.009096, 0.011518, 0.007177, 0.005086, 0.004976, 0.007091, 0.005011, 0.004976, 0.007495, 0.007555, 0.005011, 0.00515, 0.003607, 0.003963, 0.00543, 0.00543, 0.004161, 0.005872, 0.007877, 0.014075, 0.019401, 0.041405, 0.031287, 0.067594, 0.074921, 0.074921, 0.086953, 0.173081, 0.137348, 0.060549, 0.023534, 0.055536, 0.10481, 0.194234, 0.109221, 0.054297, 0.038858, 0.067594, 0.029376, 0.018106, 0.01227, 0.018787, 0.010926, 0.009187, 0.006567, 0.006142, 0.004247, 0.004135, 0.003757, 0.003014, 0.004135, 0.00543, 0.003607, 0.002555, 0.001602, 0.002396, 0.003341, 0.003804, 0.003864, 0.005623, 0.007259, 0.005799, 0.005318, 0.007091, 0.012727, 0.020165, 0.030003, 0.025762, 0.013265, 0.008409, 0.013821, 0.014075, 0.017797, 0.020522, 0.018106, 0.021381, 0.011342, 0.008276, 0.005734, 0.006039, 0.004247, 0.004208, 0.004208, 0.003177, 0.003298, 0.002035, 0.001709, 0.001344, 0.002276, 0.002705, 0.003963, 0.002529, 0.002761, 0.003079, 0.004513, 0.00515, 0.004976, 0.005011, 0.004646, 0.006619, 0.004775, 0.004775, 0.003366, 0.004161, 0.003864, 0.003727, 0.003997, 0.004483, 0.005378, 0.003997, 0.003555, 0.002435, 0.003366, 0.002503, 0.001786, 0.001271, 0.001675, 0.001687, 0.002688, 0.002623, 0.002881, 0.0028, 0.002761, 0.003478, 0.00389, 0.004161, 0.003607, 0.003607, 0.002727, 0.002276, 0.002014, 0.001649, 0.00243, 0.002623, 0.003431, 0.002881, 0.002623, 0.0028, 0.00389, 0.002662, 0.003804, 0.00225, 0.00283, 0.004135, 0.004689, 0.003341, 0.00316, 0.00359, 0.005318, 0.004899, 0.004921, 0.004611, 0.00543, 0.003821, 0.003821, 0.003864, 0.00558, 0.008075, 0.005249, 0.003804, 0.005318, 0.003512, 0.004689, 0.004835, 0.003341, 0.003366, 0.003341, 0.004611, 0.004736, 0.004414, 0.004431, 0.006988, 0.008276, 0.007315, 0.013265, 0.008156, 0.00515, 0.005086, 0.003864, 0.003864, 0.00389, 0.002529, 0.003963, 0.003276, 0.002435, 0.002503, 0.002482, 0.003671, 0.002349, 0.001374, 0.00146, 0.002155, 0.001967, 0.001778, 0.002761, 0.002211, 0.003298, 0.004736, 0.004775, 0.006194, 0.009401, 0.017447, 0.017138, 0.00962, 0.016021, 0.013821, 0.026338, 0.013613, 0.010509, 0.021381, 0.023963, 0.021816, 0.011903, 0.006619, 0.007177, 0.004775, 0.003924, 0.00389, 0.002435, 0.00155, 0.001692, 0.001267, 0.000713, 0.001211, 0.001855, 0.001967, 0.003177, 0.002057, 0.003053, 0.003405, 0.002138, 0.003405, 0.003341, 0.003341, 0.005249, 0.004775, 0.006701, 0.006619, 0.005318, 0.008624, 0.00777, 0.004483, 0.006374, 0.006194, 0.006482, 0.006374, 0.004358, 0.004315, 0.007031, 0.006701, 0.004835, 0.005503, 0.003298, 0.002327, 0.002349, 0.001533, 0.00246, 0.001786, 0.002688, 0.002327, 0.002349, 0.002581, 0.00292, 0.002078, 0.002117, 0.00146, 0.001249, 0.001061, 0.00103, 0.000923, 0.000713, 0.001232, 0.001786, 0.002057, 0.00292, 0.002529, 0.002512, 0.002435, 0.003512, 0.002435, 0.002662, 0.002014, 0.001709, 0.002529, 0.003341, 0.00359, 0.005011, 0.004736, 0.004736, 0.002761, 0.001855, 0.001602, 0.001048, 0.000936, 0.000945, 0.000567, 0.000799, 0.000799, 0.000799, 0.000386, 0.000477, 0.000412, 0.000412, 0.000399, 0.000305, 0.00015, 0.000262, 0.000137, 8.6e-05, 0.000206, 0.000365, 0.000743, 0.000704, 0.001172, 0.001335, 0.001305, 0.001288, 0.001687, 0.001786, 0.001906, 0.002688, 0.002512, 0.002396, 0.002529, 0.002976, 0.00225, 0.002276, 0.001481, 0.002155, 0.002276, 0.001597, 0.001288, 0.001155, 0.000923, 0.000747, 0.000348, 0.000339, 0.000721, 0.000567, 0.000558, 0.00052, 0.000275, 0.000189, 0.000386, 0.000558, 0.000447, 0.000906, 0.001383, 0.002211, 0.00231, 0.003461, 0.004414, 0.004208, 0.004208, 0.004646, 0.003757, 0.005623, 0.00558, 0.003212, 0.003109, 0.003478, 0.002688, 0.003701, 0.005623, 0.004611, 0.003478, 0.005932, 0.004315, 0.003405], '')</t>
  </si>
  <si>
    <t>UPI0001785BA7 status=activ</t>
  </si>
  <si>
    <t>([0.017797, 0.028107, 0.022306, 0.024826, 0.034884, 0.038042, 0.023534, 0.016021, 0.013016, 0.014315, 0.018415, 0.026338, 0.025316, 0.032017, 0.06184, 0.06184, 0.106997, 0.071867, 0.044297, 0.048328, 0.074921, 0.132295, 0.132295, 0.185198, 0.239899, 0.209395, 0.25406, 0.374039, 0.490133, 0.59014, 0.497853, 0.494003, 0.497853, 0.468512, 0.497853, 0.494003, 0.472492, 0.465241, 0.570702, 0.680603, 0.529623, 0.525368, 0.521092, 0.557691, 0.447574, 0.394753, 0.394753, 0.408655, 0.390993, 0.301917, 0.332115, 0.335645, 0.335645, 0.295083, 0.26085, 0.26085, 0.158265, 0.196879, 0.116183, 0.102787, 0.10481, 0.182256, 0.155435, 0.17593, 0.096677, 0.142424, 0.10481, 0.132295, 0.069024, 0.076542, 0.122885, 0.10481, 0.147574, 0.086953, 0.109221, 0.098513, 0.10481, 0.106997, 0.106997, 0.161087, 0.161087, 0.127496, 0.078022, 0.094817, 0.086953, 0.088832, 0.11371, 0.203355, 0.200174, 0.278302, 0.179055, 0.155435, 0.111485, 0.144935, 0.225814, 0.236433, 0.31487, 0.271506, 0.324872, 0.36309, 0.328603, 0.295083, 0.352862, 0.339168, 0.339168, 0.324872, 0.414856, 0.318242, 0.21291, 0.203355, 0.219301, 0.236433, 0.26085, 0.321458, 0.328603, 0.335645, 0.318242, 0.232838, 0.278302, 0.225814, 0.243554, 0.318242, 0.342579, 0.301917, 0.390993, 0.390993, 0.398279, 0.301917, 0.398279, 0.394753, 0.295083, 0.278302, 0.349426, 0.366687, 0.339168, 0.332115, 0.284882, 0.301917, 0.356642, 0.284882, 0.380708, 0.36309, 0.366687, 0.278302, 0.30533, 0.239899, 0.164327, 0.170161, 0.257454, 0.170161, 0.239899, 0.275179, 0.271506, 0.185198, 0.185198, 0.139895, 0.085092, 0.116183, 0.088832, 0.11371, 0.173081, 0.109221, 0.106997, 0.098513, 0.111485, 0.122885, 0.203355, 0.25031, 0.164327, 0.129801, 0.21291, 0.185198, 0.25406, 0.268042, 0.352862, 0.26085, 0.275179, 0.352862, 0.335645, 0.288399, 0.281712, 0.18812, 0.298791, 0.31487, 0.328603, 0.41194, 0.40511, 0.370445, 0.414856, 0.414856, 0.366687, 0.275179, 0.200174, 0.203355, 0.203355, 0.17593, 0.17593, 0.206376, 0.216401, 0.139895, 0.179055, 0.167087, 0.257454, 0.15008, 0.139895, 0.085092, 0.085092, 0.040537, 0.042364, 0.020522, 0.035586, 0.06184, 0.109221, 0.132295, 0.142424, 0.127496, 0.094817, 0.088832, 0.0704, 0.074921, 0.127496, 0.161087, 0.173081, 0.092881, 0.144935, 0.144935, 0.144935, 0.139895, 0.167087, 0.17593, 0.278302, 0.257454, 0.167087, 0.096677, 0.15284, 0.116183, 0.129801, 0.196879, 0.206376, 0.203355, 0.122885, 0.102787, 0.047319, 0.045352, 0.081712, 0.048328, 0.049374, 0.076542, 0.081712, 0.066181, 0.035586, 0.034068, 0.044297, 0.047319, 0.088832, 0.049374, 0.066181, 0.034884, 0.044297, 0.048328, 0.043307, 0.092881, 0.073402, 0.137348, 0.139895, 0.083462, 0.137348, 0.083462, 0.086953, 0.044297, 0.109221, 0.102787, 0.0704, 0.060549, 0.122885, 0.092881, 0.079919, 0.06184, 0.125101, 0.106997, 0.155435, 0.236433, 0.144935, 0.134866, 0.147574, 0.161087, 0.25031, 0.164327, 0.236433, 0.147574, 0.196879, 0.100716, 0.167087, 0.232838, 0.129801, 0.11371, 0.144935, 0.243554, 0.18812, 0.161087, 0.106997, 0.106997, 0.10481, 0.122885, 0.164327, 0.170161, 0.094817, 0.090864, 0.155435, 0.086953, 0.158265, 0.120615, 0.194234, 0.122885, 0.127496, 0.239899, 0.239899, 0.232838, 0.236433, 0.291804, 0.295083, 0.278302, 0.288399, 0.247041, 0.219301, 0.257454, 0.25031, 0.346032, 0.264545, 0.161087, 0.298791, 0.284882, 0.370445, 0.380708, 0.422041, 0.4292, 0.42561, 0.380708, 0.374039, 0.264545, 0.194234, 0.194234, 0.278302, 0.185198, 0.229226, 0.328603, 0.284882, 0.275179, 0.298791, 0.390993, 0.505461, 0.472492, 0.509769, 0.414856, 0.321458, 0.370445, 0.318242, 0.30533, 0.342579, 0.239899, 0.346032, 0.465241, 0.377384, 0.278302, 0.278302, 0.288399, 0.257454, 0.298791, 0.295083, 0.264545, 0.257454, 0.179055, 0.179055, 0.086953, 0.144935, 0.182256, 0.158265, 0.132295, 0.132295, 0.127496, 0.216401, 0.216401, 0.137348, 0.139895, 0.222385, 0.308712, 0.219301, 0.164327, 0.10481, 0.111485, 0.111485, 0.106997, 0.170161, 0.173081, 0.18812, 0.185198, 0.222385, 0.257454, 0.321458, 0.243554, 0.243554, 0.167087, 0.185198, 0.268042, 0.25031, 0.247041, 0.239899, 0.291804, 0.349426, 0.401658, 0.366687, 0.349426, 0.328603, 0.301917, 0.268042, 0.342579, 0.318242, 0.281712, 0.236433, 0.194234, 0.288399], '')</t>
  </si>
  <si>
    <t>[29, 38, 39, 40, 41, 42, 43, 350, 352]</t>
  </si>
  <si>
    <t>UPI0001785BA8 status=activ</t>
  </si>
  <si>
    <t>([0.18812, 0.247041, 0.229226, 0.137348, 0.182256, 0.232838, 0.284882, 0.196879, 0.191378, 0.147574, 0.11371, 0.144935, 0.122885, 0.098513, 0.060549, 0.132295, 0.139895, 0.164327, 0.236433, 0.26085, 0.15008, 0.127496, 0.076542, 0.058088, 0.10481, 0.079919, 0.079919, 0.059222, 0.056825, 0.0704, 0.11371, 0.173081, 0.102787, 0.116183, 0.139895, 0.120615, 0.054297, 0.054297, 0.044297, 0.021816, 0.034068, 0.059222, 0.059222, 0.102787, 0.155435, 0.079919, 0.079919, 0.040537, 0.028107, 0.058088, 0.032017, 0.033407, 0.037156, 0.056825, 0.050641, 0.050641, 0.045352, 0.086953, 0.066181, 0.045352, 0.094817, 0.048328, 0.06312, 0.078022, 0.086953, 0.048328, 0.058088, 0.040537, 0.040537, 0.079919, 0.074921, 0.076542, 0.034068, 0.030003, 0.045352, 0.047319, 0.050641, 0.051831, 0.024826, 0.033407, 0.038858, 0.024393, 0.051831, 0.026338, 0.028107, 0.014586, 0.023534, 0.020522, 0.037156, 0.036378, 0.033407, 0.032677, 0.066181, 0.109221, 0.118441, 0.055536, 0.056825, 0.026892, 0.030611, 0.0704, 0.069024, 0.10481, 0.185198, 0.10481, 0.206376, 0.167087, 0.26085, 0.15008, 0.271506, 0.194234, 0.173081, 0.10481, 0.10481, 0.0704, 0.094817, 0.086953, 0.147574, 0.102787, 0.194234, 0.264545, 0.164327, 0.155435, 0.078022, 0.06312, 0.132295, 0.120615, 0.142424, 0.076542, 0.10481, 0.10481, 0.132295, 0.134866, 0.229226, 0.229226, 0.191378, 0.191378, 0.206376, 0.132295, 0.144935, 0.144935, 0.096677, 0.137348, 0.134866, 0.155435, 0.164327, 0.137348, 0.100716, 0.078022, 0.137348, 0.109221, 0.100716, 0.132295, 0.196879, 0.194234, 0.196879, 0.30533, 0.291804, 0.170161, 0.257454, 0.301917, 0.298791, 0.374039, 0.31487, 0.335645, 0.332115, 0.335645, 0.25031, 0.298791, 0.311707, 0.206376, 0.335645, 0.356642, 0.26085, 0.222385, 0.206376, 0.219301, 0.134866, 0.155435, 0.26085, 0.278302, 0.271506, 0.257454, 0.191378, 0.275179, 0.268042, 0.359901, 0.321458, 0.380708, 0.298791, 0.247041, 0.359901, 0.25031, 0.239899, 0.339168, 0.414856, 0.339168, 0.318242, 0.401658, 0.387226, 0.298791, 0.216401, 0.216401, 0.216401, 0.284882, 0.203355, 0.15284, 0.098513, 0.069024, 0.081712, 0.129801, 0.194234, 0.222385, 0.321458, 0.225814, 0.239899, 0.236433, 0.318242, 0.321458, 0.239899, 0.196879, 0.298791, 0.26085, 0.26085, 0.185198, 0.191378, 0.301917, 0.352862, 0.390993, 0.480142, 0.394753, 0.394753, 0.394753, 0.384043, 0.284882, 0.288399, 0.257454, 0.18812, 0.196879, 0.196879, 0.200174, 0.25031, 0.264545, 0.377384, 0.398279, 0.480142, 0.40511, 0.374039, 0.281712, 0.324872, 0.324872, 0.418646, 0.311707, 0.25031, 0.196879, 0.301917, 0.390993, 0.422041, 0.447574, 0.444081, 0.352862, 0.433034, 0.324872, 0.225814, 0.185198, 0.118441, 0.118441, 0.10481, 0.085092, 0.15284, 0.15284, 0.096677, 0.092881, 0.167087, 0.147574, 0.173081, 0.182256, 0.182256, 0.155435, 0.196879, 0.219301, 0.243554, 0.167087, 0.185198, 0.264545, 0.298791, 0.295083, 0.295083, 0.387226, 0.422041, 0.408655, 0.342579, 0.4292, 0.42561, 0.356642, 0.444081, 0.401658, 0.387226, 0.339168, 0.257454, 0.216401, 0.134866, 0.203355, 0.203355, 0.275179, 0.257454, 0.173081, 0.257454, 0.25406, 0.216401, 0.209395, 0.147574, 0.203355, 0.203355, 0.222385, 0.222385, 0.164327, 0.134866, 0.073402, 0.094817, 0.15008, 0.179055, 0.239899, 0.229226, 0.311707, 0.239899, 0.179055, 0.182256, 0.191378, 0.118441, 0.155435, 0.17593, 0.173081, 0.144935, 0.098513, 0.086953, 0.127496, 0.17593, 0.26085, 0.281712, 0.281712, 0.191378, 0.21291, 0.139895, 0.10481, 0.0704, 0.083462, 0.081712, 0.139895, 0.094817, 0.158265, 0.098513, 0.088832, 0.069024, 0.048328, 0.078022, 0.079919, 0.051831, 0.040537, 0.029376, 0.035586, 0.026338, 0.038042, 0.022667, 0.032677, 0.033407, 0.045352, 0.044297], '')</t>
  </si>
  <si>
    <t>UPI0001785BA9 status=activ</t>
  </si>
  <si>
    <t>([0.468512, 0.483068, 0.557691, 0.59014, 0.585406, 0.4292, 0.468512, 0.486429, 0.505461, 0.394753, 0.40511, 0.486429, 0.480142, 0.461924, 0.390993, 0.401658, 0.301917, 0.194234, 0.15008, 0.120615, 0.102787, 0.092881, 0.073402, 0.030003, 0.028107, 0.031287, 0.06184, 0.027463, 0.013437, 0.00962, 0.016257, 0.016021, 0.014783, 0.014783, 0.016257, 0.016257, 0.014586, 0.014586, 0.020876, 0.025762, 0.064632, 0.06312, 0.031287, 0.021381, 0.018415, 0.010672, 0.006795, 0.005623, 0.005503, 0.005799, 0.007091, 0.007031, 0.005872, 0.003924, 0.002581, 0.001623, 0.001602, 0.001335, 0.001872, 0.001855, 0.00152, 0.001374, 0.001499, 0.001481, 0.001434, 0.001533, 0.001872, 0.00292, 0.002482, 0.003405, 0.003246, 0.003298, 0.003276, 0.002555, 0.003014, 0.004577, 0.005503, 0.006619, 0.008075, 0.008409, 0.006567, 0.005734, 0.005734, 0.005799, 0.005734, 0.007031, 0.010372, 0.007877, 0.005086, 0.005086, 0.005249, 0.00543, 0.00558, 0.00389, 0.004208, 0.003864, 0.003701, 0.003298, 0.002881, 0.002078, 0.00146, 0.002194, 0.002194, 0.001786, 0.001709, 0.001692, 0.001967, 0.001675, 0.001872, 0.001936, 0.00292, 0.001936, 0.001872, 0.001748, 0.001675, 0.001692, 0.001649, 0.001786, 0.002727, 0.00359, 0.004388, 0.00558, 0.003607, 0.004976, 0.006245, 0.004247, 0.006194, 0.006567, 0.006533, 0.006894, 0.006894, 0.006533, 0.008624, 0.014315, 0.010926, 0.014315, 0.013613, 0.012491, 0.007877, 0.006039, 0.006039, 0.004899, 0.005223, 0.005683, 0.004135, 0.003864, 0.004247, 0.004135, 0.0028, 0.002194, 0.002623, 0.004135, 0.003014, 0.003727, 0.002435, 0.002138, 0.001743, 0.00231, 0.002435, 0.002276, 0.002705, 0.001872, 0.001872, 0.001541, 0.00155, 0.00155, 0.00152, 0.001391, 0.000876, 0.001383, 0.001597, 0.001602, 0.001481, 0.00146, 0.001061, 0.001211, 0.001048, 0.001649, 0.001855, 0.001709, 0.002606, 0.002327, 0.003555, 0.00515, 0.005992, 0.007422, 0.008156, 0.007031, 0.010221, 0.010221, 0.009977, 0.016528, 0.010509, 0.007315, 0.011342, 0.015078, 0.028107, 0.069024, 0.034068, 0.016021, 0.044297, 0.042364, 0.056825, 0.051831, 0.058088, 0.058088, 0.032017, 0.028107, 0.028107, 0.029376, 0.025762, 0.028695, 0.014315, 0.018787, 0.0198, 0.010372, 0.009096, 0.005872, 0.004483, 0.006421, 0.007422, 0.007315, 0.005223, 0.003997, 0.00389, 0.003757, 0.003864, 0.005011, 0.006245, 0.00777, 0.008156, 0.014586, 0.014783, 0.033407, 0.047319, 0.085092, 0.194234, 0.139895, 0.295083, 0.387226, 0.346032, 0.324872, 0.31487, 0.384043, 0.36309, 0.394753, 0.298791, 0.291804, 0.229226, 0.173081, 0.083462, 0.034068, 0.017138, 0.010509, 0.006567, 0.005623, 0.00407, 0.002623, 0.002662, 0.001808, 0.001541, 0.001722, 0.001906, 0.001855, 0.00243, 0.002482, 0.002396, 0.00316, 0.00225, 0.003212, 0.003821, 0.005503, 0.008276, 0.012727, 0.023534, 0.020876, 0.016826, 0.036378, 0.043307, 0.037156, 0.033407, 0.051831, 0.03976, 0.069024, 0.032017, 0.031287, 0.034068, 0.029376, 0.022667, 0.022306, 0.01204, 0.011342, 0.011106, 0.007495, 0.005992, 0.004315, 0.004611, 0.005799, 0.005318, 0.005623, 0.007091, 0.009977, 0.009294, 0.009015, 0.009401, 0.015078, 0.013016, 0.013265, 0.008002, 0.009096, 0.015344, 0.026892, 0.03976, 0.025762, 0.026338, 0.019401, 0.031287, 0.031287, 0.031287, 0.033407, 0.06184, 0.083462, 0.092881, 0.073402, 0.116183, 0.106997, 0.083462, 0.034068, 0.058088, 0.134866, 0.073402, 0.066181, 0.0704, 0.069024, 0.073402, 0.081712, 0.196879, 0.191378, 0.308712, 0.311707, 0.196879, 0.100716, 0.040537, 0.036378, 0.032017, 0.029376, 0.013265, 0.00962, 0.013437, 0.013437, 0.012727, 0.017447, 0.011518, 0.007555, 0.007555, 0.006039, 0.005086, 0.003727, 0.00407, 0.00407, 0.004208, 0.004835, 0.007315, 0.010372, 0.006567, 0.008525, 0.005872, 0.008075, 0.012727, 0.017138, 0.010372, 0.008156, 0.007177, 0.006619, 0.006795, 0.004414, 0.004431, 0.006701, 0.006701, 0.004388, 0.004135, 0.002976, 0.002512, 0.001967, 0.001709, 0.002211, 0.001434, 0.001434, 0.001692, 0.001202, 0.001249, 0.001722, 0.00155, 0.002138, 0.003246, 0.004577, 0.005086, 0.007031, 0.007555, 0.010372, 0.018787, 0.020165, 0.016528, 0.031287, 0.031287, 0.06312, 0.094817, 0.179055, 0.173081, 0.081712, 0.118441, 0.109221, 0.051831, 0.059222, 0.033407, 0.016021, 0.011669, 0.009977, 0.008525, 0.005734, 0.003727, 0.00389, 0.002727, 0.003298, 0.002336, 0.001967, 0.001541, 0.001069, 0.001172, 0.001748, 0.002705, 0.003405, 0.00246, 0.003512, 0.003864, 0.003555, 0.003431, 0.003053, 0.004431, 0.005623, 0.005872, 0.005992, 0.004208, 0.004135, 0.003727, 0.003727, 0.005011, 0.004431, 0.006421, 0.004315, 0.003864, 0.00292, 0.002035, 0.001967, 0.001967, 0.00246, 0.003431, 0.003963, 0.00515, 0.005249, 0.00359, 0.004577, 0.006795, 0.010672, 0.010672, 0.01227, 0.023963, 0.025316, 0.040537, 0.029376, 0.051831, 0.043307, 0.066181, 0.122885, 0.229226, 0.194234, 0.134866, 0.102787, 0.15284], '')</t>
  </si>
  <si>
    <t>[2, 3, 4, 8]</t>
  </si>
  <si>
    <t>UPI0001785BAA status=activ</t>
  </si>
  <si>
    <t>([0.232838, 0.264545, 0.342579, 0.387226, 0.394753, 0.264545, 0.308712, 0.332115, 0.356642, 0.25406, 0.271506, 0.349426, 0.346032, 0.40511, 0.370445, 0.394753, 0.288399, 0.179055, 0.134866, 0.056825, 0.074921, 0.074921, 0.058088, 0.023534, 0.021816, 0.024393, 0.048328, 0.022667, 0.010926, 0.008525, 0.013265, 0.013265, 0.01227, 0.01227, 0.013437, 0.013437, 0.01227, 0.01227, 0.017797, 0.022306, 0.055536, 0.054297, 0.026338, 0.018415, 0.021816, 0.01204, 0.007315, 0.006039, 0.005992, 0.006245, 0.00777, 0.00777, 0.006374, 0.004247, 0.002727, 0.001709, 0.001709, 0.001391, 0.002035, 0.002035, 0.001391, 0.001267, 0.001391, 0.001383, 0.001344, 0.001211, 0.001499, 0.002366, 0.001967, 0.002688, 0.002581, 0.002623, 0.002606, 0.002117, 0.002435, 0.003821, 0.004611, 0.005623, 0.004689, 0.004899, 0.003963, 0.00389, 0.00389, 0.003924, 0.00389, 0.004736, 0.006701, 0.005318, 0.003555, 0.003555, 0.003607, 0.003727, 0.003804, 0.002662, 0.00292, 0.002688, 0.002555, 0.00231, 0.001967, 0.002057, 0.001434, 0.002155, 0.002138, 0.001778, 0.001692, 0.001692, 0.001967, 0.001675, 0.001855, 0.001855, 0.00283, 0.001906, 0.001855, 0.001743, 0.001623, 0.001649, 0.001597, 0.001748, 0.0028, 0.003671, 0.004414, 0.005623, 0.003607, 0.005011, 0.006374, 0.004835, 0.007177, 0.007555, 0.007495, 0.008075, 0.008075, 0.007495, 0.009865, 0.017447, 0.013437, 0.017797, 0.016826, 0.015078, 0.009015, 0.005623, 0.005623, 0.004577, 0.004835, 0.005318, 0.003821, 0.003607, 0.003461, 0.003366, 0.002327, 0.001675, 0.002155, 0.003405, 0.002581, 0.003341, 0.002155, 0.001748, 0.00152, 0.001906, 0.002138, 0.001855, 0.002705, 0.001855, 0.001872, 0.001533, 0.001533, 0.001533, 0.001481, 0.001374, 0.000854, 0.001374, 0.001597, 0.001597, 0.00146, 0.001335, 0.000906, 0.001061, 0.001, 0.001709, 0.001967, 0.001778, 0.002727, 0.00243, 0.003757, 0.00515, 0.005992, 0.009294, 0.010372, 0.007495, 0.011342, 0.011342, 0.010926, 0.018787, 0.011669, 0.008002, 0.012727, 0.017138, 0.033407, 0.0704, 0.031287, 0.015078, 0.040537, 0.038858, 0.05306, 0.024826, 0.025316, 0.025762, 0.011342, 0.010372, 0.012727, 0.013265, 0.01204, 0.013265, 0.007877, 0.009294, 0.009728, 0.006374, 0.005683, 0.003804, 0.002688, 0.003821, 0.004431, 0.004414, 0.003212, 0.00231, 0.003014, 0.003177, 0.003276, 0.004315, 0.005223, 0.006482, 0.006619, 0.010926, 0.011106, 0.023963, 0.032677, 0.06312, 0.155435, 0.106997, 0.247041, 0.366687, 0.324872, 0.301917, 0.291804, 0.359901, 0.36309, 0.394753, 0.295083, 0.291804, 0.222385, 0.167087, 0.078022, 0.031287, 0.016021, 0.009977, 0.006245, 0.005318, 0.003727, 0.00243, 0.002555, 0.001743, 0.001481, 0.001675, 0.001786, 0.001778, 0.002336, 0.002396, 0.002327, 0.002976, 0.002117, 0.003079, 0.003701, 0.005249, 0.008075, 0.01227, 0.022667, 0.020165, 0.016257, 0.035586, 0.041405, 0.031287, 0.027463, 0.042364, 0.032677, 0.055536, 0.025316, 0.025316, 0.023534, 0.020876, 0.016528, 0.016021, 0.009187, 0.008895, 0.008804, 0.006039, 0.004736, 0.003431, 0.003671, 0.004577, 0.004208, 0.004414, 0.00558, 0.007555, 0.007091, 0.006894, 0.007177, 0.010509, 0.009401, 0.010372, 0.006701, 0.007645, 0.01227, 0.021381, 0.032017, 0.020876, 0.021381, 0.016257, 0.025762, 0.025762, 0.025762, 0.027463, 0.051831, 0.073402, 0.079919, 0.06184, 0.102787, 0.090864, 0.054297, 0.026892, 0.045352, 0.111485, 0.056825, 0.050641, 0.054297, 0.054297, 0.056825, 0.06312, 0.161087, 0.158265, 0.275179, 0.278302, 0.164327, 0.076542, 0.030003, 0.027463, 0.024393, 0.011106, 0.006701, 0.006078, 0.007031, 0.007031, 0.006701, 0.008276, 0.006245, 0.004414, 0.004414, 0.00359, 0.003053, 0.002155, 0.002349, 0.002349, 0.002435, 0.00283, 0.004358, 0.005799, 0.003864, 0.004835, 0.004976, 0.006795, 0.010131, 0.013265, 0.008409, 0.006701, 0.005992, 0.00558, 0.005623, 0.003555, 0.003555, 0.005378, 0.005318, 0.003478, 0.002349, 0.00155, 0.001335, 0.000923, 0.000906, 0.001271, 0.000743, 0.000743, 0.000923, 0.000537, 0.000575, 0.000983, 0.000816, 0.001232, 0.001906, 0.00292, 0.003298, 0.004483, 0.003924, 0.004483, 0.006374, 0.00962, 0.008525, 0.013821, 0.013821, 0.020165, 0.030003, 0.06312, 0.071867, 0.033407, 0.048328, 0.033407, 0.016528, 0.023963, 0.014075, 0.007877, 0.006245, 0.005683, 0.003804, 0.003212, 0.002366, 0.00246, 0.001602, 0.001967, 0.001335, 0.001069, 0.00076, 0.000447, 0.000477, 0.000842, 0.001374, 0.001692, 0.001374, 0.002057, 0.002014, 0.001748, 0.001722, 0.001499, 0.002396, 0.003864, 0.003997, 0.004247, 0.00283, 0.003109, 0.003053, 0.003014, 0.004161, 0.003607, 0.005318, 0.003478, 0.00231, 0.001572, 0.000842, 0.000842, 0.000842, 0.001159, 0.001709, 0.002078, 0.0028, 0.002881, 0.001786, 0.002503, 0.003727, 0.005683, 0.005011, 0.004247, 0.005086, 0.004358, 0.004899, 0.003821, 0.004835, 0.006421, 0.00777, 0.016021, 0.035586, 0.023087], '')</t>
  </si>
  <si>
    <t>UPI0001785BB1 status=activ</t>
  </si>
  <si>
    <t>([0.194234, 0.229226, 0.225814, 0.219301, 0.25031, 0.173081, 0.222385, 0.26085, 0.196879, 0.144935, 0.167087, 0.196879, 0.144935, 0.222385, 0.225814, 0.239899, 0.236433, 0.335645, 0.356642, 0.239899, 0.346032, 0.232838, 0.236433, 0.232838, 0.232838, 0.158265, 0.25406, 0.239899, 0.243554, 0.342579, 0.4292, 0.450668, 0.465241, 0.440853, 0.472492, 0.468512, 0.458154, 0.414856, 0.339168, 0.339168, 0.346032, 0.268042, 0.384043, 0.356642, 0.324872, 0.352862, 0.401658, 0.398279, 0.394753, 0.278302, 0.182256, 0.129801, 0.139895, 0.129801, 0.216401, 0.122885, 0.116183, 0.118441, 0.134866, 0.155435, 0.155435, 0.170161, 0.243554, 0.247041, 0.291804, 0.275179, 0.196879, 0.158265, 0.094817, 0.098513, 0.173081, 0.194234, 0.179055, 0.132295, 0.134866, 0.122885, 0.200174, 0.132295, 0.137348, 0.085092, 0.11371, 0.100716, 0.167087, 0.106997, 0.094817, 0.086953, 0.15008, 0.194234, 0.17593, 0.25031, 0.18812, 0.125101, 0.125101, 0.109221, 0.078022, 0.078022, 0.079919, 0.079919, 0.109221, 0.11371, 0.191378, 0.127496, 0.139895, 0.144935, 0.147574, 0.129801, 0.134866, 0.125101, 0.088832, 0.102787, 0.102787, 0.142424, 0.18812, 0.21291, 0.346032, 0.401658, 0.318242, 0.291804, 0.194234, 0.216401, 0.222385, 0.209395, 0.243554, 0.236433, 0.222385, 0.278302, 0.31487, 0.225814, 0.155435, 0.229226, 0.30533, 0.324872, 0.264545, 0.298791, 0.298791, 0.278302, 0.339168, 0.414856, 0.454136, 0.545602, 0.549308, 0.436924, 0.377384, 0.324872, 0.332115, 0.332115, 0.377384, 0.366687, 0.342579, 0.414856, 0.332115, 0.342579, 0.324872, 0.359901, 0.356642, 0.30533, 0.291804, 0.268042, 0.268042, 0.182256, 0.179055, 0.116183, 0.116183, 0.137348, 0.203355, 0.196879, 0.194234, 0.191378, 0.196879, 0.298791, 0.301917, 0.418646, 0.41194, 0.40511, 0.352862, 0.346032, 0.394753, 0.295083, 0.196879, 0.132295, 0.209395, 0.209395, 0.291804, 0.384043, 0.380708, 0.349426, 0.339168, 0.342579, 0.328603, 0.324872, 0.236433, 0.232838, 0.134866, 0.142424, 0.147574, 0.147574, 0.17593, 0.209395, 0.247041, 0.335645, 0.380708, 0.370445, 0.370445, 0.284882, 0.288399, 0.229226, 0.257454, 0.257454, 0.170161, 0.170161, 0.088832, 0.158265, 0.170161, 0.216401, 0.222385, 0.139895, 0.209395, 0.179055, 0.182256, 0.21291, 0.142424, 0.10481, 0.100716, 0.11371, 0.194234, 0.182256, 0.281712, 0.281712, 0.196879, 0.308712, 0.222385, 0.332115, 0.232838, 0.219301, 0.257454, 0.158265, 0.25406, 0.185198, 0.191378, 0.185198, 0.182256, 0.17593, 0.194234, 0.191378, 0.173081, 0.081712, 0.081712, 0.043307, 0.043307, 0.059222, 0.051831, 0.094817, 0.100716, 0.129801, 0.076542, 0.074921, 0.0704, 0.05306, 0.085092, 0.090864, 0.041405, 0.041405, 0.03976, 0.069024, 0.071867, 0.083462, 0.096677, 0.054297, 0.10481, 0.10481, 0.127496, 0.083462, 0.042364, 0.038858, 0.026892, 0.058088, 0.031287, 0.035586, 0.045352, 0.048328, 0.045352, 0.054297, 0.054297, 0.102787, 0.073402, 0.03976, 0.028107, 0.028107, 0.028695, 0.016257, 0.013437, 0.011342, 0.017797, 0.020522, 0.013265, 0.021816, 0.011669, 0.013265, 0.018787, 0.015344, 0.014075, 0.013437, 0.013613, 0.016826, 0.011342, 0.00962, 0.009401, 0.011518, 0.018787, 0.016021, 0.025316, 0.033407, 0.022306, 0.0198, 0.037156, 0.035586, 0.023534, 0.040537, 0.040537, 0.023534, 0.019109, 0.022667, 0.024826, 0.025316, 0.016528, 0.026892, 0.043307, 0.044297, 0.032017, 0.030611, 0.034884, 0.037156, 0.034884, 0.066181, 0.042364, 0.020165, 0.034884, 0.054297, 0.055536, 0.03976, 0.032677, 0.029376, 0.023963, 0.023534, 0.032677, 0.029376, 0.021816, 0.023963, 0.041405, 0.040537, 0.020165, 0.038042, 0.035586, 0.029376, 0.015344, 0.022667, 0.042364, 0.044297, 0.025762, 0.015344, 0.0198, 0.040537, 0.046336, 0.022667, 0.022306, 0.026892, 0.046336, 0.056825, 0.055536, 0.035586, 0.029376, 0.034884, 0.035586, 0.036378, 0.025762, 0.055536, 0.025762, 0.024826, 0.015078, 0.024393, 0.043307, 0.055536, 0.06184, 0.094817, 0.179055, 0.170161, 0.170161, 0.170161, 0.170161, 0.139895, 0.209395, 0.284882, 0.295083, 0.298791, 0.308712, 0.366687, 0.384043, 0.476583, 0.465241, 0.534167, 0.534167, 0.447574, 0.480142, 0.472492, 0.390993, 0.30533, 0.318242, 0.236433, 0.247041, 0.185198, 0.229226, 0.222385, 0.219301, 0.275179, 0.170161, 0.173081, 0.106997, 0.096677, 0.127496, 0.076542, 0.102787, 0.059222, 0.048328, 0.054297, 0.050641, 0.090864, 0.147574, 0.144935, 0.144935, 0.092881, 0.11371, 0.11371, 0.106997, 0.060549, 0.081712, 0.144935, 0.079919, 0.094817, 0.10481, 0.074921, 0.074921, 0.074921, 0.134866, 0.232838, 0.232838, 0.170161, 0.170161, 0.116183, 0.111485, 0.11371, 0.161087, 0.167087, 0.170161, 0.179055, 0.185198, 0.147574, 0.147574, 0.15284, 0.239899, 0.243554, 0.278302, 0.339168, 0.335645, 0.339168, 0.26085, 0.170161, 0.173081, 0.185198, 0.26085, 0.25406, 0.339168, 0.257454, 0.295083, 0.288399, 0.281712, 0.275179, 0.31487, 0.318242, 0.318242, 0.206376, 0.191378, 0.206376, 0.236433, 0.236433, 0.239899, 0.318242, 0.398279, 0.486429, 0.352862, 0.36309, 0.374039, 0.342579, 0.422041, 0.301917, 0.291804, 0.209395, 0.271506, 0.25406, 0.257454, 0.25406, 0.332115, 0.352862, 0.25031, 0.15008, 0.118441, 0.106997, 0.060549, 0.051831, 0.030003, 0.034884, 0.032017, 0.016257, 0.011342, 0.008895, 0.008895, 0.009401, 0.013265, 0.015344, 0.016021, 0.010131, 0.014783, 0.020876, 0.016257, 0.016528, 0.033407, 0.044297, 0.046336, 0.069024, 0.041405, 0.038042, 0.037156, 0.021381, 0.021381, 0.024393, 0.040537, 0.069024, 0.05306, 0.06184, 0.06184, 0.064632, 0.116183, 0.100716, 0.100716, 0.144935, 0.185198, 0.179055, 0.164327, 0.100716, 0.118441, 0.222385, 0.30533, 0.401658, 0.40511, 0.486429, 0.604312, 0.483068, 0.422041, 0.465241, 0.447574, 0.349426, 0.335645, 0.335645, 0.377384, 0.346032, 0.275179, 0.219301, 0.209395, 0.15284, 0.15008, 0.161087, 0.074921, 0.06312, 0.034068, 0.049374, 0.071867, 0.067594, 0.120615, 0.161087, 0.15008, 0.179055, 0.196879, 0.200174, 0.194234, 0.196879, 0.118441, 0.15008, 0.26085, 0.239899, 0.288399, 0.366687, 0.332115, 0.461924, 0.483068, 0.622677, 0.675549, 0.585406, 0.56648], '')</t>
  </si>
  <si>
    <t>[139, 140, 399, 400, 554, 593, 594, 595, 596]</t>
  </si>
  <si>
    <t>UPI0001785BB3 status=activ</t>
  </si>
  <si>
    <t>([0.022306, 0.025316, 0.036378, 0.023534, 0.037156, 0.049374, 0.038042, 0.021816, 0.031287, 0.021381, 0.016826, 0.018106, 0.028695, 0.031287, 0.044297, 0.042364, 0.048328, 0.047319, 0.100716, 0.085092, 0.15008, 0.078022, 0.090864, 0.064632, 0.10481, 0.094817, 0.094817, 0.155435, 0.179055, 0.10481, 0.194234, 0.271506, 0.311707, 0.321458, 0.301917, 0.26085, 0.25031, 0.232838, 0.264545, 0.164327, 0.284882, 0.185198, 0.275179, 0.167087, 0.222385, 0.132295, 0.083462, 0.086953, 0.078022, 0.144935, 0.182256, 0.170161, 0.094817, 0.088832, 0.078022, 0.086953, 0.079919, 0.083462, 0.086953, 0.055536, 0.0704, 0.074921, 0.137348, 0.15008, 0.182256, 0.11371, 0.182256, 0.161087, 0.155435, 0.109221, 0.066181, 0.096677, 0.100716, 0.203355, 0.120615, 0.118441, 0.059222, 0.102787, 0.100716, 0.10481, 0.090864, 0.132295, 0.056825, 0.051831, 0.054297, 0.086953, 0.170161, 0.206376, 0.31487, 0.324872, 0.284882, 0.257454, 0.257454, 0.155435, 0.092881, 0.088832, 0.096677, 0.139895, 0.147574, 0.164327, 0.158265, 0.247041, 0.144935, 0.144935, 0.147574, 0.086953, 0.051831, 0.051831, 0.055536, 0.044297, 0.025762, 0.030611, 0.054297, 0.047319, 0.0704, 0.071867, 0.088832, 0.067594, 0.088832, 0.038042, 0.032017, 0.031287, 0.034068, 0.046336, 0.100716, 0.109221, 0.098513, 0.164327, 0.120615, 0.06184, 0.06184, 0.109221, 0.167087, 0.170161, 0.185198, 0.194234, 0.164327, 0.257454, 0.284882, 0.203355, 0.318242, 0.339168, 0.356642, 0.36309, 0.4292, 0.444081, 0.433034, 0.436924, 0.440853, 0.480142, 0.59917, 0.642678, 0.661982, 0.699094, 0.699094, 0.675549, 0.724957, 0.849326, 0.846163, 0.801317, 0.83125, 0.846163, 0.834292, 0.703578, 0.642678, 0.653063, 0.494003, 0.398279, 0.401658, 0.387226, 0.384043, 0.374039, 0.384043, 0.271506, 0.185198, 0.120615, 0.125101, 0.081712, 0.050641, 0.037156, 0.029376, 0.023534, 0.022667, 0.014586, 0.020522, 0.016021, 0.013437, 0.013821, 0.014315, 0.018415, 0.018415, 0.018106, 0.012491, 0.01204, 0.011903, 0.01078, 0.010509, 0.01078, 0.017138, 0.026338, 0.028107, 0.028107, 0.038858, 0.044297, 0.074921, 0.088832, 0.147574, 0.200174, 0.203355, 0.196879, 0.229226, 0.229226, 0.232838, 0.301917, 0.225814, 0.225814, 0.328603, 0.418646, 0.40511, 0.271506, 0.26085, 0.291804, 0.370445, 0.31487, 0.25031, 0.191378, 0.139895, 0.076542, 0.06312, 0.06312, 0.11371, 0.129801, 0.127496, 0.122885, 0.122885, 0.194234, 0.196879, 0.118441, 0.122885, 0.144935, 0.247041, 0.18812, 0.125101, 0.137348, 0.209395, 0.182256, 0.239899, 0.308712, 0.308712, 0.31487, 0.418646, 0.4292, 0.332115, 0.346032, 0.36309, 0.332115, 0.349426, 0.436924, 0.454136, 0.377384, 0.352862, 0.342579, 0.41194, 0.450668, 0.398279, 0.398279, 0.380708, 0.349426, 0.311707, 0.408655, 0.41194, 0.36309, 0.346032, 0.41194, 0.308712, 0.311707, 0.311707, 0.295083, 0.264545, 0.349426, 0.414856, 0.30533, 0.318242, 0.281712, 0.31487, 0.346032, 0.268042, 0.271506, 0.332115, 0.36309, 0.359901, 0.349426, 0.311707, 0.321458, 0.335645, 0.444081, 0.440853, 0.384043, 0.380708, 0.42561, 0.328603, 0.324872, 0.4292, 0.335645, 0.288399, 0.26085, 0.185198, 0.278302, 0.387226, 0.36309, 0.275179, 0.236433, 0.25031, 0.318242, 0.243554, 0.167087, 0.15284, 0.142424, 0.229226, 0.222385, 0.219301, 0.30533, 0.275179, 0.243554, 0.229226, 0.225814, 0.179055, 0.275179, 0.179055, 0.167087, 0.179055, 0.26085, 0.328603, 0.332115, 0.332115, 0.291804, 0.374039, 0.370445, 0.335645, 0.281712, 0.271506, 0.298791, 0.194234, 0.239899, 0.275179, 0.268042, 0.278302, 0.384043, 0.366687, 0.476583, 0.468512, 0.447574, 0.447574, 0.4292, 0.36309, 0.374039, 0.384043, 0.374039, 0.298791, 0.335645, 0.374039, 0.390993, 0.390993, 0.41194, 0.298791, 0.206376, 0.318242, 0.390993, 0.332115, 0.352862, 0.346032, 0.232838, 0.232838, 0.232838, 0.219301, 0.170161, 0.17593, 0.17593, 0.111485, 0.086953, 0.10481, 0.056825, 0.041405, 0.021381, 0.0198, 0.022667, 0.020876, 0.019401, 0.01204, 0.00962, 0.009187, 0.005992, 0.008804, 0.007645, 0.005378, 0.005378, 0.007259, 0.006988, 0.010131, 0.015078, 0.016826, 0.009096, 0.009187, 0.011903, 0.01078, 0.011342, 0.017447, 0.024393, 0.014783, 0.014315, 0.018787, 0.011903, 0.017797, 0.009728, 0.011106, 0.015694, 0.015078, 0.011903, 0.00962, 0.009187, 0.006567, 0.006078, 0.008525, 0.013016, 0.013016, 0.016257, 0.027463, 0.014315, 0.009728, 0.016257, 0.026892, 0.042364, 0.076542, 0.116183, 0.11371, 0.060549, 0.041405, 0.022306, 0.023087, 0.016826, 0.013613, 0.018415, 0.037156, 0.038042, 0.026892, 0.014315, 0.020165, 0.010926, 0.011106, 0.021381, 0.020876, 0.011518, 0.006894, 0.007091, 0.006795, 0.006374, 0.009401, 0.016021, 0.015344, 0.010926, 0.015078, 0.020165, 0.025762, 0.018787, 0.020876, 0.032017, 0.056825, 0.03976, 0.058088, 0.120615, 0.118441, 0.127496, 0.182256, 0.206376, 0.116183, 0.116183, 0.222385, 0.116183, 0.064632, 0.129801, 0.144935, 0.179055, 0.194234, 0.122885, 0.122885, 0.06184, 0.025762, 0.0198, 0.025316, 0.032677, 0.016021, 0.013016, 0.009728, 0.009865, 0.014586, 0.01227, 0.007259, 0.007315, 0.007422, 0.007031, 0.007091, 0.006245, 0.006533, 0.004388, 0.006194, 0.007645, 0.007177, 0.01078, 0.013437, 0.008075, 0.008156, 0.008409, 0.006482, 0.007555, 0.008895, 0.006374, 0.00962, 0.010372, 0.007259, 0.010509, 0.019109, 0.010926, 0.013821, 0.008624, 0.015078, 0.010221, 0.010221, 0.00962, 0.006619, 0.007315, 0.009865, 0.006988, 0.010131, 0.018415, 0.013437, 0.008804, 0.015694, 0.018415, 0.041405, 0.079919, 0.049374, 0.028107, 0.054297, 0.054297, 0.102787, 0.090864, 0.125101, 0.120615, 0.137348, 0.26085, 0.142424, 0.100716, 0.18812, 0.106997, 0.059222, 0.098513, 0.185198, 0.161087, 0.076542, 0.06312, 0.069024, 0.0704, 0.06312, 0.034068, 0.056825, 0.034068, 0.034884, 0.042364, 0.043307, 0.060549, 0.036378, 0.036378, 0.051831, 0.050641, 0.074921, 0.074921, 0.048328, 0.035586, 0.025762, 0.048328, 0.025762, 0.013437, 0.01204, 0.016257, 0.016257, 0.016528, 0.026338, 0.025316, 0.022306, 0.013437, 0.011669, 0.010221, 0.017797, 0.024393, 0.024826, 0.031287, 0.060549, 0.083462, 0.051831, 0.034068, 0.033407, 0.064632, 0.137348, 0.139895, 0.194234, 0.243554, 0.257454, 0.26085, 0.278302, 0.284882, 0.384043, 0.349426, 0.332115, 0.332115, 0.335645, 0.321458, 0.236433, 0.232838, 0.219301, 0.339168, 0.468512, 0.468512, 0.374039, 0.264545, 0.271506, 0.196879, 0.17593, 0.17593, 0.167087, 0.155435, 0.098513, 0.100716, 0.191378, 0.281712, 0.185198, 0.18812, 0.196879, 0.31487, 0.332115, 0.243554, 0.158265, 0.144935, 0.122885, 0.122885, 0.209395, 0.311707, 0.359901, 0.450668, 0.436924, 0.321458, 0.291804, 0.370445, 0.366687, 0.268042, 0.298791, 0.40511, 0.318242, 0.30533, 0.271506, 0.257454, 0.257454, 0.346032, 0.26085, 0.225814, 0.324872, 0.225814, 0.139895, 0.132295, 0.122885, 0.096677, 0.182256, 0.222385, 0.182256, 0.147574, 0.239899, 0.17593, 0.170161, 0.243554, 0.278302, 0.291804, 0.257454, 0.239899, 0.25031, 0.268042, 0.370445, 0.324872, 0.418646, 0.505461, 0.521092, 0.422041, 0.398279, 0.349426, 0.349426, 0.295083, 0.247041, 0.155435, 0.116183, 0.06312, 0.058088, 0.034884, 0.032677, 0.03976, 0.088832, 0.100716, 0.15008, 0.134866, 0.083462, 0.092881, 0.094817, 0.048328, 0.045352, 0.076542, 0.096677, 0.092881, 0.158265, 0.243554, 0.232838, 0.281712, 0.366687, 0.268042, 0.31487, 0.216401, 0.134866, 0.066181, 0.051831, 0.051831, 0.047319, 0.096677, 0.090864, 0.092881, 0.161087, 0.155435, 0.144935, 0.161087, 0.086953, 0.044297, 0.049374, 0.090864, 0.060549, 0.06184, 0.118441, 0.06184, 0.083462, 0.116183, 0.18812, 0.200174, 0.11371, 0.11371, 0.122885, 0.11371, 0.085092, 0.049374, 0.054297, 0.054297, 0.021381, 0.038858, 0.0704, 0.066181, 0.038858, 0.078022, 0.083462, 0.085092, 0.081712, 0.085092, 0.058088, 0.06184, 0.067594, 0.129801, 0.098513, 0.054297, 0.054297, 0.0704, 0.116183, 0.102787, 0.076542, 0.170161, 0.096677, 0.051831, 0.050641, 0.043307, 0.03976, 0.017797, 0.013613, 0.015694, 0.010509, 0.00962, 0.006533, 0.006078, 0.00515, 0.004431, 0.004414, 0.003053, 0.00316, 0.003109, 0.003053, 0.003478, 0.002881, 0.00389, 0.00389, 0.002761, 0.003079, 0.002276, 0.003405, 0.004208, 0.003864, 0.00407, 0.003963, 0.005378, 0.00389, 0.003276, 0.003864, 0.003555, 0.003478, 0.003405, 0.002581, 0.003079, 0.003079, 0.002482, 0.001709, 0.002482, 0.002396, 0.003366, 0.003276, 0.003341, 0.002117, 0.003246, 0.004577, 0.006701, 0.004775, 0.004689, 0.006482, 0.006421, 0.007422, 0.009977, 0.007259, 0.009865, 0.008002, 0.008002, 0.009865, 0.017797, 0.00962, 0.013016, 0.007259, 0.007177, 0.004577, 0.004577, 0.002976, 0.002881, 0.002035, 0.003014, 0.004513, 0.003276, 0.002606, 0.003276, 0.00407, 0.005799, 0.005799, 0.008409, 0.008804, 0.006894, 0.006619, 0.010509, 0.010509, 0.010372, 0.019401, 0.045352, 0.100716, 0.102787, 0.094817, 0.18812, 0.142424, 0.122885, 0.225814, 0.295083, 0.281712, 0.15008, 0.056825, 0.032677, 0.024826, 0.024393, 0.038858, 0.022667, 0.016528, 0.021381, 0.044297, 0.020876, 0.020522, 0.012727, 0.013265, 0.013265, 0.008156, 0.009483, 0.009977, 0.009865, 0.007315, 0.007495, 0.008409, 0.014783, 0.025762, 0.018415, 0.010672, 0.01078, 0.013265, 0.009294, 0.006533, 0.00515, 0.005318, 0.004736, 0.005249, 0.00543, 0.003821, 0.005223, 0.004247, 0.00283, 0.002529, 0.00389, 0.002976, 0.0028, 0.002482, 0.001855, 0.00292, 0.003997, 0.003963, 0.003478, 0.003864, 0.003997, 0.003864, 0.005249, 0.006567, 0.008002, 0.007422, 0.008276, 0.005734, 0.007177, 0.010926, 0.013265, 0.013016, 0.021381, 0.038042, 0.027463, 0.054297, 0.028107, 0.022306, 0.030611, 0.058088, 0.067594, 0.081712, 0.142424, 0.139895, 0.069024, 0.037156, 0.045352, 0.083462, 0.167087, 0.142424, 0.086953, 0.088832, 0.069024, 0.067594, 0.05306, 0.118441, 0.098513, 0.15008, 0.179055, 0.17593, 0.144935, 0.209395, 0.295083, 0.222385, 0.232838, 0.328603, 0.318242, 0.335645, 0.352862, 0.359901, 0.390993, 0.486429, 0.494003, 0.497853, 0.497853, 0.549308, 0.384043, 0.295083, 0.288399, 0.288399, 0.281712, 0.284882, 0.271506, 0.216401, 0.288399, 0.167087, 0.096677, 0.100716, 0.15008, 0.137348, 0.129801, 0.144935, 0.137348, 0.144935, 0.185198, 0.196879, 0.139895, 0.257454, 0.26085, 0.264545, 0.268042, 0.278302, 0.275179, 0.278302, 0.311707, 0.232838, 0.318242, 0.408655, 0.517562, 0.517562, 0.538167, 0.553315, 0.549308, 0.509769, 0.497853, 0.408655, 0.398279, 0.483068, 0.36309, 0.366687, 0.36309, 0.398279, 0.352862, 0.398279, 0.339168, 0.352862, 0.433034, 0.465241, 0.465241, 0.450668, 0.377384, 0.291804, 0.200174, 0.203355, 0.25406, 0.21291, 0.284882, 0.284882, 0.264545, 0.374039, 0.450668, 0.414856, 0.284882, 0.26085, 0.17593, 0.161087, 0.179055, 0.155435, 0.10481, 0.102787, 0.100716, 0.111485, 0.170161, 0.25406, 0.167087, 0.134866, 0.155435, 0.137348, 0.147574, 0.15008, 0.144935, 0.15008, 0.158265, 0.158265, 0.139895, 0.21291, 0.284882, 0.25406, 0.185198, 0.25031, 0.173081, 0.173081, 0.225814, 0.167087, 0.109221, 0.161087, 0.116183, 0.116183, 0.088832, 0.079919, 0.083462, 0.047319, 0.046336, 0.031287, 0.059222, 0.094817, 0.060549, 0.050641, 0.050641, 0.094817, 0.094817, 0.088832, 0.096677, 0.094817, 0.129801, 0.194234, 0.137348, 0.139895, 0.11371, 0.111485, 0.122885, 0.102787, 0.167087, 0.194234, 0.203355, 0.216401, 0.232838, 0.30533, 0.275179, 0.268042, 0.268042, 0.275179, 0.268042, 0.25406, 0.170161, 0.167087, 0.161087, 0.225814, 0.321458, 0.318242, 0.324872, 0.232838, 0.191378, 0.18812, 0.164327, 0.25031, 0.142424, 0.096677, 0.094817, 0.111485, 0.11371, 0.0704, 0.0704, 0.083462, 0.047319, 0.085092, 0.086953, 0.073402, 0.0704, 0.066181, 0.102787, 0.094817, 0.144935, 0.21291, 0.144935, 0.15008, 0.076542, 0.139895, 0.191378, 0.129801, 0.158265, 0.185198, 0.17593, 0.173081, 0.239899, 0.278302, 0.268042, 0.301917, 0.339168, 0.25031, 0.268042, 0.209395, 0.25031, 0.247041, 0.243554, 0.281712, 0.239899, 0.342579, 0.356642, 0.281712, 0.370445, 0.359901, 0.342579, 0.436924, 0.394753, 0.394753, 0.468512, 0.418646, 0.318242, 0.257454, 0.359901, 0.346032, 0.278302, 0.295083, 0.275179, 0.291804, 0.332115, 0.356642, 0.288399, 0.275179, 0.352862, 0.335645, 0.271506, 0.167087, 0.164327, 0.225814, 0.239899, 0.222385, 0.203355, 0.284882, 0.339168, 0.30533, 0.281712, 0.370445, 0.380708, 0.390993, 0.352862, 0.324872, 0.298791, 0.390993, 0.36309], '')</t>
  </si>
  <si>
    <t>[150, 151, 152, 153, 154, 155, 156, 157, 158, 159, 160, 161, 162, 163, 164, 165, 687, 688, 980, 1013, 1014, 1015, 1016, 1017, 1018]</t>
  </si>
  <si>
    <t>UPI0001785BB4 status=activ</t>
  </si>
  <si>
    <t>([0.011903, 0.010372, 0.014315, 0.019401, 0.011342, 0.011669, 0.009865, 0.008723, 0.011106, 0.013613, 0.017447, 0.013265, 0.011342, 0.011106, 0.011669, 0.013016, 0.021816, 0.030611, 0.041405, 0.041405, 0.03976, 0.059222, 0.094817, 0.106997, 0.106997, 0.17593, 0.21291, 0.21291, 0.30533, 0.236433, 0.147574, 0.144935, 0.219301, 0.26085, 0.25031, 0.25031, 0.182256, 0.164327, 0.203355, 0.142424, 0.239899, 0.311707, 0.239899, 0.232838, 0.232838, 0.21291, 0.236433, 0.142424, 0.127496, 0.118441, 0.173081, 0.278302, 0.284882, 0.209395, 0.196879, 0.11371, 0.11371, 0.203355, 0.185198, 0.106997, 0.161087, 0.106997, 0.094817, 0.090864, 0.094817, 0.054297, 0.045352, 0.032677, 0.06312, 0.127496, 0.139895, 0.132295, 0.137348, 0.129801, 0.196879, 0.15284, 0.268042, 0.284882, 0.26085, 0.298791, 0.346032, 0.346032, 0.422041, 0.370445, 0.472492, 0.458154, 0.562014, 0.529623, 0.59508, 0.626927, 0.51388, 0.41194, 0.384043, 0.370445, 0.291804, 0.30533, 0.25406, 0.25031, 0.232838, 0.225814, 0.127496, 0.111485, 0.071867, 0.078022, 0.069024, 0.066181, 0.066181, 0.066181, 0.067594, 0.048328, 0.031287, 0.026338, 0.045352, 0.050641, 0.044297, 0.081712, 0.076542, 0.090864, 0.094817, 0.10481, 0.10481, 0.196879, 0.288399, 0.288399, 0.275179, 0.384043, 0.377384, 0.394753, 0.298791, 0.377384, 0.4292, 0.408655, 0.461924, 0.490133, 0.509769, 0.557691, 0.549308, 0.557691, 0.690604, 0.666105, 0.525368, 0.525368, 0.529623, 0.525368, 0.59508, 0.5017, 0.465241, 0.387226, 0.380708, 0.384043, 0.298791, 0.335645, 0.4292, 0.483068, 0.450668, 0.447574, 0.444081, 0.436924, 0.31487, 0.301917, 0.281712, 0.281712, 0.17593, 0.106997, 0.120615, 0.134866, 0.196879, 0.196879, 0.275179, 0.281712, 0.308712, 0.311707, 0.31487, 0.222385, 0.222385, 0.232838, 0.161087, 0.129801, 0.134866, 0.182256, 0.191378, 0.144935, 0.219301, 0.247041, 0.332115, 0.298791, 0.298791, 0.298791, 0.298791, 0.328603, 0.291804, 0.239899, 0.291804, 0.216401, 0.288399, 0.191378, 0.185198, 0.182256, 0.200174, 0.15008, 0.206376, 0.194234, 0.200174, 0.200174, 0.225814, 0.219301, 0.200174, 0.203355, 0.137348, 0.076542, 0.06312, 0.074921, 0.092881, 0.11371, 0.142424, 0.118441, 0.229226, 0.229226, 0.239899, 0.239899, 0.243554, 0.170161, 0.164327, 0.206376, 0.196879, 0.278302, 0.278302, 0.301917, 0.321458, 0.377384, 0.486429, 0.408655, 0.422041, 0.418646, 0.401658, 0.418646, 0.476583, 0.476583, 0.418646, 0.490133, 0.433034, 0.40511, 0.480142, 0.366687, 0.40511, 0.295083, 0.264545, 0.182256, 0.191378, 0.17593, 0.21291, 0.219301, 0.219301, 0.155435, 0.125101, 0.129801, 0.118441, 0.120615, 0.083462, 0.090864, 0.054297, 0.079919, 0.125101, 0.127496, 0.232838, 0.219301, 0.346032, 0.349426, 0.4292, 0.433034, 0.450668, 0.352862, 0.257454, 0.328603, 0.384043, 0.494003, 0.51388, 0.529623, 0.4292, 0.465241, 0.433034, 0.461924, 0.408655, 0.41194, 0.440853, 0.447574, 0.332115, 0.311707, 0.236433, 0.232838, 0.229226, 0.216401, 0.298791, 0.30533, 0.30533, 0.232838, 0.182256, 0.170161, 0.11371, 0.111485, 0.106997, 0.144935, 0.196879, 0.26085, 0.271506, 0.142424, 0.125101, 0.219301, 0.194234, 0.281712, 0.301917, 0.209395, 0.216401, 0.229226, 0.229226, 0.164327, 0.17593, 0.229226, 0.247041, 0.247041, 0.247041, 0.25031, 0.17593, 0.185198, 0.179055, 0.173081, 0.194234, 0.194234, 0.203355, 0.243554, 0.158265, 0.158265, 0.239899, 0.239899, 0.236433, 0.232838, 0.308712, 0.339168, 0.291804, 0.194234, 0.25031, 0.25031, 0.222385, 0.222385, 0.225814, 0.147574, 0.092881, 0.164327, 0.173081, 0.182256, 0.111485, 0.170161, 0.100716, 0.102787, 0.048328, 0.046336, 0.076542, 0.038042, 0.028695, 0.020165, 0.026892, 0.034068, 0.06184, 0.090864, 0.155435, 0.15284, 0.15284, 0.15008, 0.134866, 0.088832, 0.078022, 0.071867, 0.081712, 0.081712, 0.083462, 0.098513, 0.106997, 0.11371, 0.196879, 0.155435, 0.268042, 0.21291, 0.196879, 0.158265, 0.132295, 0.120615, 0.118441, 0.17593, 0.147574, 0.071867, 0.10481, 0.10481, 0.191378, 0.182256, 0.268042, 0.185198, 0.185198, 0.167087, 0.167087, 0.086953, 0.170161, 0.170161, 0.268042, 0.247041, 0.194234, 0.139895, 0.090864, 0.0704, 0.076542, 0.100716, 0.191378, 0.127496, 0.144935, 0.064632, 0.047319, 0.034884, 0.043307, 0.06312, 0.047319, 0.031287, 0.066181, 0.047319, 0.028107, 0.015078], '')</t>
  </si>
  <si>
    <t>[86, 87, 88, 89, 90, 134, 135, 136, 137, 138, 139, 140, 141, 142, 143, 144, 145, 276, 277]</t>
  </si>
  <si>
    <t>UPI0001785BB5 status=activ</t>
  </si>
  <si>
    <t>([0.557691, 0.352862, 0.374039, 0.40511, 0.42561, 0.450668, 0.349426, 0.271506, 0.219301, 0.247041, 0.268042, 0.275179, 0.232838, 0.216401, 0.196879, 0.111485, 0.100716, 0.120615, 0.122885, 0.0704, 0.037156, 0.022306, 0.050641, 0.029376, 0.017138, 0.017447, 0.018787, 0.032017, 0.056825, 0.094817, 0.059222, 0.032017, 0.032017, 0.032017, 0.018415, 0.036378, 0.073402, 0.059222, 0.049374, 0.050641, 0.088832, 0.15284, 0.222385, 0.203355, 0.203355, 0.203355, 0.200174, 0.100716, 0.056825, 0.044297, 0.042364, 0.073402, 0.127496, 0.092881, 0.092881, 0.164327, 0.194234, 0.17593, 0.129801, 0.15284, 0.076542, 0.050641, 0.056825, 0.028695, 0.030611, 0.030003, 0.05306, 0.054297, 0.11371, 0.100716, 0.120615, 0.067594, 0.066181, 0.064632, 0.064632, 0.044297, 0.041405, 0.034884, 0.029376, 0.058088, 0.060549, 0.120615, 0.102787, 0.096677, 0.11371, 0.060549, 0.060549, 0.064632, 0.034884, 0.026892, 0.044297, 0.043307, 0.038042, 0.038858, 0.022667, 0.038858, 0.038042, 0.038042, 0.035586, 0.034884, 0.036378, 0.028107, 0.031287, 0.058088, 0.058088, 0.094817, 0.092881, 0.15284, 0.147574, 0.225814, 0.170161, 0.167087, 0.100716, 0.111485, 0.116183, 0.11371, 0.092881, 0.129801, 0.137348, 0.079919, 0.098513, 0.094817, 0.066181, 0.066181, 0.066181, 0.031287, 0.017447, 0.017447, 0.010926, 0.010926, 0.010926, 0.01078, 0.013016, 0.014315, 0.0198, 0.014586, 0.030003, 0.044297, 0.060549, 0.066181, 0.116183, 0.094817, 0.094817, 0.17593, 0.092881, 0.049374, 0.060549, 0.102787, 0.170161, 0.257454, 0.26085, 0.167087, 0.284882, 0.247041, 0.31487, 0.349426, 0.291804, 0.173081, 0.147574, 0.134866, 0.129801, 0.106997, 0.066181, 0.032677, 0.032677, 0.047319, 0.05306, 0.086953, 0.088832, 0.050641, 0.055536, 0.035586, 0.079919, 0.034884, 0.045352, 0.037156, 0.021816, 0.040537, 0.086953, 0.0704, 0.074921, 0.043307, 0.030003, 0.0704, 0.122885, 0.05306, 0.034884, 0.064632, 0.034068, 0.033407, 0.067594, 0.046336, 0.078022, 0.038858, 0.042364, 0.040537, 0.028107, 0.040537, 0.041405, 0.026338, 0.018787, 0.0198, 0.030003, 0.031287, 0.016528, 0.017797, 0.034068, 0.066181, 0.034068, 0.036378, 0.029376, 0.016257, 0.024393, 0.022667, 0.037156, 0.069024, 0.076542, 0.142424, 0.088832, 0.045352, 0.073402, 0.074921, 0.040537, 0.044297, 0.056825, 0.11371, 0.056825, 0.031287, 0.020522, 0.034884, 0.029376, 0.021816, 0.021381, 0.018787, 0.0198, 0.015078, 0.014783, 0.008895, 0.009483, 0.018415, 0.032017, 0.015694, 0.020876, 0.036378, 0.038858, 0.028107, 0.0198, 0.020876, 0.021381, 0.035586, 0.042364, 0.0704, 0.125101, 0.229226, 0.225814, 0.118441, 0.15284, 0.158265, 0.164327, 0.094817, 0.043307, 0.023087, 0.033407, 0.033407, 0.035586, 0.030003, 0.032677, 0.044297, 0.050641, 0.088832, 0.081712, 0.079919, 0.098513, 0.054297, 0.049374, 0.026338, 0.069024, 0.0704, 0.042364, 0.043307, 0.038042, 0.085092, 0.142424, 0.10481, 0.15008, 0.15284, 0.10481, 0.106997, 0.060549, 0.102787, 0.10481, 0.10481, 0.088832, 0.10481, 0.182256, 0.102787, 0.173081, 0.074921, 0.040537, 0.064632, 0.116183, 0.206376, 0.182256, 0.106997, 0.170161, 0.100716, 0.0704, 0.109221, 0.147574, 0.25031, 0.203355, 0.158265, 0.134866, 0.111485, 0.096677, 0.064632, 0.11371, 0.066181, 0.139895, 0.239899, 0.161087, 0.094817, 0.081712, 0.047319, 0.066181, 0.079919, 0.067594, 0.03976, 0.038858, 0.049374, 0.021381, 0.015694, 0.022306, 0.027463, 0.020876, 0.014783, 0.010926, 0.011342, 0.018415, 0.009977, 0.009483, 0.014075, 0.017447, 0.019109, 0.021381, 0.034884, 0.030611, 0.069024, 0.15008, 0.147574, 0.071867, 0.142424, 0.134866, 0.132295, 0.139895, 0.216401, 0.185198, 0.18812, 0.18812, 0.206376, 0.229226, 0.137348, 0.142424, 0.182256, 0.182256, 0.275179, 0.179055, 0.173081, 0.147574, 0.15284, 0.155435, 0.232838, 0.232838, 0.298791, 0.196879, 0.096677, 0.054297, 0.098513, 0.182256, 0.10481, 0.109221, 0.092881, 0.17593, 0.167087, 0.137348, 0.085092, 0.034884, 0.054297, 0.064632, 0.036378, 0.018415, 0.0198, 0.023963, 0.014586, 0.018106, 0.016257, 0.034068, 0.067594, 0.041405, 0.033407, 0.043307, 0.026338, 0.06184, 0.030611, 0.037156, 0.046336, 0.03976, 0.081712, 0.085092, 0.0704, 0.125101, 0.196879, 0.10481, 0.118441, 0.15008, 0.109221, 0.209395, 0.209395, 0.21291, 0.301917, 0.335645, 0.401658, 0.332115, 0.225814, 0.335645, 0.31487, 0.278302, 0.339168, 0.356642, 0.257454, 0.17593, 0.147574, 0.173081, 0.288399, 0.268042, 0.247041, 0.229226, 0.137348, 0.10481, 0.098513, 0.090864, 0.05306, 0.048328, 0.066181, 0.069024, 0.030611, 0.023963, 0.017797, 0.023534, 0.013437, 0.018106, 0.030611, 0.038858, 0.018415, 0.0198, 0.021816, 0.033407, 0.032677, 0.046336, 0.060549, 0.033407, 0.0198, 0.019401, 0.01204, 0.017447, 0.034068, 0.038042, 0.023087, 0.025316, 0.025316, 0.035586, 0.048328, 0.038042, 0.030003, 0.058088, 0.035586, 0.016826, 0.018106, 0.016021, 0.020522, 0.016826, 0.016257, 0.026892, 0.048328, 0.050641, 0.028107, 0.013016, 0.022667, 0.023087, 0.023087, 0.024826, 0.031287, 0.032017, 0.025316, 0.018106, 0.015078, 0.019401, 0.043307, 0.023087, 0.043307, 0.047319, 0.067594, 0.118441, 0.127496, 0.134866, 0.225814, 0.225814, 0.342579, 0.26085, 0.380708, 0.359901, 0.298791, 0.25031, 0.25031, 0.324872, 0.328603, 0.370445, 0.374039, 0.311707, 0.401658, 0.31487, 0.288399, 0.271506, 0.278302, 0.173081, 0.161087, 0.161087, 0.158265, 0.127496, 0.194234, 0.194234, 0.18812, 0.236433, 0.191378, 0.200174, 0.209395, 0.308712, 0.311707, 0.268042, 0.278302, 0.288399, 0.374039, 0.339168, 0.247041, 0.155435, 0.247041, 0.264545, 0.161087, 0.257454, 0.301917, 0.295083, 0.194234, 0.308712, 0.196879, 0.196879, 0.118441, 0.111485, 0.118441, 0.11371, 0.15008, 0.203355, 0.118441, 0.073402, 0.094817, 0.179055, 0.179055, 0.179055, 0.18812, 0.295083, 0.194234, 0.219301, 0.15284, 0.25031, 0.15284, 0.155435, 0.21291, 0.288399, 0.26085, 0.243554, 0.247041, 0.25031, 0.25031, 0.352862, 0.359901, 0.359901, 0.342579, 0.366687, 0.384043, 0.328603, 0.247041, 0.257454, 0.243554, 0.232838, 0.15008, 0.239899, 0.359901, 0.324872, 0.243554, 0.281712, 0.284882, 0.194234, 0.11371, 0.098513, 0.096677, 0.15008, 0.122885, 0.125101, 0.11371, 0.10481, 0.132295, 0.129801, 0.17593, 0.137348, 0.18812, 0.25406, 0.21291, 0.15008, 0.194234, 0.275179, 0.219301, 0.173081], '')</t>
  </si>
  <si>
    <t>UPI0001785BB6 status=activ</t>
  </si>
  <si>
    <t>([0.015694, 0.013016, 0.024826, 0.018106, 0.024826, 0.036378, 0.026338, 0.044297, 0.06184, 0.086953, 0.109221, 0.083462, 0.045352, 0.023534, 0.046336, 0.06184, 0.032017, 0.029376, 0.026892, 0.020876, 0.020522, 0.037156, 0.046336, 0.031287, 0.058088, 0.059222, 0.031287, 0.051831, 0.023963, 0.023963, 0.023087, 0.013613, 0.023087, 0.040537, 0.076542, 0.06312, 0.050641, 0.090864, 0.092881, 0.044297, 0.056825, 0.056825, 0.049374, 0.06184, 0.047319, 0.024393, 0.018787, 0.032677, 0.032017, 0.037156, 0.019401, 0.018415, 0.034068, 0.033407, 0.019401, 0.019401, 0.013821, 0.010372, 0.011669, 0.018415, 0.03976, 0.044297, 0.045352, 0.025762, 0.026892, 0.024393, 0.045352, 0.0704, 0.076542, 0.079919, 0.125101, 0.225814, 0.127496, 0.078022, 0.076542, 0.137348, 0.147574, 0.232838, 0.298791, 0.185198, 0.116183, 0.050641, 0.086953, 0.086953, 0.142424, 0.137348, 0.21291, 0.179055, 0.167087, 0.092881, 0.05306, 0.034068, 0.015344, 0.025316, 0.025762, 0.026892, 0.028107, 0.025762, 0.025762, 0.033407, 0.033407, 0.06184, 0.085092, 0.081712, 0.092881, 0.102787, 0.102787, 0.079919, 0.106997, 0.098513, 0.170161, 0.142424, 0.209395, 0.203355, 0.232838, 0.301917, 0.222385, 0.219301, 0.21291, 0.15008, 0.083462, 0.120615, 0.134866, 0.18812, 0.191378, 0.17593, 0.17593, 0.090864, 0.069024, 0.066181, 0.069024, 0.069024, 0.155435, 0.073402, 0.15284, 0.161087, 0.182256, 0.25406, 0.239899, 0.179055, 0.161087, 0.247041, 0.278302, 0.147574, 0.078022, 0.076542, 0.078022, 0.035586, 0.078022, 0.076542, 0.073402, 0.076542, 0.067594, 0.034884, 0.043307, 0.041405, 0.020876, 0.019109, 0.018787, 0.020522, 0.032017, 0.045352, 0.041405, 0.041405, 0.081712, 0.096677, 0.090864, 0.142424, 0.161087, 0.167087, 0.147574, 0.142424, 0.088832, 0.088832, 0.164327, 0.257454, 0.25031, 0.268042, 0.268042, 0.155435, 0.079919, 0.083462, 0.06184, 0.066181, 0.071867, 0.079919, 0.139895, 0.098513, 0.102787, 0.161087, 0.155435, 0.275179, 0.288399, 0.268042, 0.268042, 0.147574, 0.132295, 0.134866, 0.129801, 0.081712, 0.096677, 0.179055, 0.10481, 0.164327, 0.085092, 0.050641, 0.023534, 0.021381, 0.019109, 0.010672, 0.008002, 0.008002, 0.00777, 0.007422, 0.00962, 0.006619, 0.007091, 0.007555, 0.007555, 0.006894, 0.009187, 0.00962, 0.00962, 0.008624, 0.006078, 0.008804, 0.008525, 0.009187, 0.010131, 0.010131, 0.01204, 0.017797, 0.017447, 0.015694, 0.016826, 0.011669, 0.021381, 0.020876, 0.020876, 0.024826, 0.021816, 0.022306, 0.032017, 0.032017, 0.055536, 0.096677, 0.074921, 0.109221, 0.164327, 0.11371, 0.179055, 0.25406, 0.232838, 0.191378], '')</t>
  </si>
  <si>
    <t>UPI0001785BB7 status=activ</t>
  </si>
  <si>
    <t>([0.009294, 0.008895, 0.013265, 0.013016, 0.00962, 0.009728, 0.009728, 0.009865, 0.007495, 0.007315, 0.006374, 0.004835, 0.00359, 0.0028, 0.00292, 0.003512, 0.004835, 0.004835, 0.003341, 0.002976, 0.002881, 0.0028, 0.002482, 0.00246, 0.002727, 0.00389, 0.004577, 0.005799, 0.007031, 0.012491, 0.013016, 0.021381, 0.056825, 0.109221, 0.125101, 0.055536, 0.040537, 0.030003, 0.014075, 0.028695, 0.076542, 0.079919, 0.079919, 0.058088, 0.059222, 0.031287, 0.016021, 0.008156, 0.004899, 0.004736, 0.004358, 0.004358, 0.003014, 0.001967, 0.001305, 0.001305, 0.00155, 0.00231, 0.002727, 0.002512, 0.002529, 0.001778, 0.002727, 0.003109, 0.003478, 0.002155, 0.002014, 0.002349, 0.003757, 0.003757, 0.002482, 0.001675, 0.001232, 0.001267, 0.001344, 0.001344, 0.001267, 0.001481, 0.001434, 0.000833, 0.001232, 0.001232, 0.001434, 0.000773, 0.000708, 0.001172, 0.002014, 0.003053, 0.003607, 0.002396, 0.00246, 0.002503, 0.00316, 0.004835, 0.007259, 0.010672, 0.015078, 0.030003, 0.014783, 0.009483, 0.009294, 0.011669, 0.009294, 0.006988, 0.009865, 0.005872, 0.004247, 0.003512, 0.002327, 0.001434, 0.001434, 0.001417, 0.001533, 0.001202, 0.00076, 0.000747, 0.000833, 0.000648, 0.000305, 0.000464, 0.000477, 0.000614, 0.000386, 0.000301, 0.000386, 0.000283, 0.000447, 0.000477, 0.000335, 0.000485], '')</t>
  </si>
  <si>
    <t>UPI0001785BB8 status=activ</t>
  </si>
  <si>
    <t>([0.158265, 0.196879, 0.139895, 0.173081, 0.206376, 0.236433, 0.264545, 0.185198, 0.216401, 0.17593, 0.21291, 0.170161, 0.21291, 0.182256, 0.106997, 0.15284, 0.179055, 0.275179, 0.271506, 0.26085, 0.185198, 0.191378, 0.196879, 0.18812, 0.137348, 0.079919, 0.085092, 0.051831, 0.100716, 0.118441, 0.179055, 0.142424, 0.225814, 0.25406, 0.284882, 0.387226, 0.308712, 0.257454, 0.185198, 0.173081, 0.18812, 0.281712, 0.243554, 0.243554, 0.239899, 0.275179, 0.335645, 0.335645, 0.418646, 0.374039, 0.271506, 0.182256, 0.225814, 0.243554, 0.26085, 0.173081, 0.179055, 0.271506, 0.239899, 0.206376, 0.225814, 0.219301, 0.144935, 0.106997, 0.102787, 0.17593, 0.216401, 0.26085, 0.264545, 0.26085, 0.291804, 0.271506, 0.26085, 0.239899, 0.222385, 0.17593, 0.182256, 0.164327, 0.15008, 0.164327, 0.185198, 0.167087, 0.129801, 0.219301, 0.308712, 0.324872, 0.30533, 0.301917, 0.203355, 0.200174, 0.200174, 0.111485, 0.125101, 0.209395, 0.206376, 0.196879, 0.229226, 0.209395, 0.182256, 0.182256, 0.18812, 0.284882, 0.219301, 0.170161, 0.173081, 0.142424, 0.129801, 0.158265, 0.15284, 0.15284, 0.144935, 0.125101, 0.142424, 0.219301, 0.216401, 0.191378, 0.120615, 0.134866, 0.225814, 0.25406, 0.264545, 0.346032, 0.239899, 0.229226, 0.311707, 0.194234, 0.222385, 0.243554, 0.206376, 0.125101, 0.206376, 0.206376, 0.161087, 0.155435, 0.142424, 0.137348, 0.100716, 0.173081, 0.158265, 0.096677, 0.059222, 0.032017, 0.036378, 0.069024, 0.134866, 0.167087, 0.219301, 0.125101, 0.127496, 0.066181, 0.058088, 0.056825, 0.034068, 0.056825, 0.085092, 0.050641, 0.028107, 0.040537, 0.031287, 0.034068, 0.060549, 0.066181, 0.0704, 0.035586, 0.042364, 0.017797, 0.016021, 0.013265, 0.025316, 0.016021, 0.016021, 0.030003, 0.028107, 0.048328, 0.040537, 0.028695, 0.05306, 0.096677, 0.069024, 0.046336, 0.047319, 0.05306, 0.05306, 0.054297, 0.106997, 0.088832, 0.179055, 0.17593, 0.25406, 0.247041, 0.332115, 0.461924, 0.465241, 0.380708, 0.398279, 0.332115, 0.433034, 0.422041, 0.321458, 0.335645, 0.356642, 0.356642, 0.352862, 0.308712, 0.401658, 0.384043, 0.387226, 0.349426, 0.332115, 0.232838, 0.26085, 0.243554, 0.247041, 0.179055, 0.191378, 0.185198, 0.288399, 0.191378, 0.185198, 0.288399, 0.374039, 0.447574, 0.342579, 0.36309, 0.40511, 0.308712, 0.324872, 0.31487, 0.311707, 0.229226, 0.346032, 0.349426, 0.346032, 0.239899, 0.229226, 0.271506, 0.25406, 0.26085, 0.342579, 0.349426, 0.346032, 0.324872, 0.342579, 0.346032, 0.346032, 0.335645, 0.394753, 0.384043, 0.30533, 0.308712, 0.4292, 0.41194, 0.387226, 0.387226, 0.398279, 0.486429, 0.534167, 0.538167, 0.433034, 0.447574, 0.422041, 0.335645, 0.239899, 0.225814, 0.321458, 0.206376, 0.301917, 0.36309, 0.352862, 0.433034, 0.447574, 0.390993, 0.349426, 0.31487, 0.295083, 0.377384, 0.335645, 0.291804, 0.25031, 0.359901], '')</t>
  </si>
  <si>
    <t>[256, 257]</t>
  </si>
  <si>
    <t>UPI0001785BBA status=activ</t>
  </si>
  <si>
    <t>([0.002761, 0.004315, 0.00543, 0.004161, 0.004414, 0.006245, 0.004483, 0.003727, 0.004689, 0.005992, 0.004899, 0.006078, 0.005683, 0.005734, 0.005872, 0.003924, 0.006078, 0.006078, 0.006142, 0.004208, 0.003924, 0.002705, 0.001786, 0.001211, 0.001335, 0.001649, 0.001541, 0.002503, 0.002503, 0.001748, 0.001271, 0.00152, 0.001675, 0.000958, 0.000983, 0.001675, 0.002482, 0.002512, 0.003512, 0.003512, 0.003757, 0.003478, 0.004247, 0.00515, 0.008002, 0.009294, 0.005799, 0.004899, 0.004247, 0.005932, 0.008156, 0.011342, 0.016528, 0.010131, 0.021381, 0.051831, 0.020876, 0.011518, 0.007177, 0.007259, 0.007315, 0.007259, 0.007877, 0.005799, 0.004646, 0.004135, 0.00407, 0.004414, 0.00359, 0.004135, 0.004315, 0.004315, 0.003341, 0.003366, 0.0028, 0.002662, 0.001675, 0.00246, 0.003555, 0.003298, 0.002336, 0.003298, 0.004976, 0.007259, 0.008723, 0.00777, 0.009977, 0.009294, 0.014783, 0.027463, 0.028695, 0.01227, 0.007495, 0.011106, 0.010372, 0.020876, 0.020876, 0.020522, 0.011518, 0.011342, 0.025762, 0.051831, 0.060549, 0.020876, 0.010221, 0.012727, 0.029376, 0.023534, 0.035586, 0.032017, 0.034068, 0.034884, 0.043307, 0.044297, 0.017447, 0.013613, 0.013265, 0.00777, 0.008002, 0.014075, 0.007877, 0.006567, 0.006988, 0.006619, 0.006701, 0.009294, 0.012727, 0.007259, 0.005734, 0.004976, 0.004976, 0.004388, 0.004247, 0.005872, 0.006795, 0.01204, 0.009096, 0.009015, 0.009187, 0.008525, 0.005378, 0.008723, 0.006701, 0.006894, 0.004775, 0.005249, 0.006039, 0.004835, 0.004835, 0.005223, 0.004358, 0.003366, 0.003366, 0.003298, 0.00225, 0.002014, 0.001936, 0.001936, 0.001872, 0.002035, 0.002194, 0.002014, 0.001906, 0.002761, 0.002623, 0.003924, 0.003864, 0.003053, 0.003512, 0.005249, 0.006619, 0.006194, 0.008624, 0.009977, 0.006894, 0.00777, 0.006701, 0.006533, 0.006894, 0.005011, 0.005318, 0.00558, 0.008409, 0.006039, 0.004358, 0.004646, 0.004358, 0.004611, 0.004414, 0.004358, 0.0028, 0.001906, 0.003109, 0.003177, 0.003246, 0.003177, 0.004315, 0.006619, 0.006988, 0.009977, 0.012727, 0.023534, 0.024826, 0.020522, 0.030611, 0.055536, 0.034884, 0.026338, 0.040537, 0.078022, 0.058088, 0.170161, 0.324872], '')</t>
  </si>
  <si>
    <t>UPI0001785BBB status=activ</t>
  </si>
  <si>
    <t>([0.047319, 0.071867, 0.031287, 0.018787, 0.013016, 0.009096, 0.008075, 0.009977, 0.008409, 0.011518, 0.008895, 0.009015, 0.013821, 0.013265, 0.008723, 0.007555, 0.010926, 0.008276, 0.006142, 0.009401, 0.009015, 0.006567, 0.005011, 0.006482, 0.006567, 0.009401, 0.01227, 0.014783, 0.009096, 0.013821, 0.013821, 0.015078, 0.022306, 0.01227, 0.01204, 0.0198, 0.0198, 0.019401, 0.045352, 0.037156, 0.018415, 0.019109, 0.016826, 0.030003, 0.037156, 0.038042, 0.022667, 0.034884, 0.046336, 0.092881, 0.076542, 0.071867, 0.127496, 0.086953, 0.139895, 0.147574, 0.15284, 0.203355, 0.139895, 0.129801, 0.142424, 0.196879, 0.203355, 0.271506, 0.26085, 0.170161, 0.167087, 0.236433, 0.236433, 0.25031, 0.268042, 0.206376, 0.10481, 0.086953, 0.116183, 0.078022, 0.079919, 0.088832, 0.106997, 0.164327, 0.090864, 0.129801, 0.164327, 0.167087, 0.120615, 0.129801, 0.206376, 0.324872, 0.229226, 0.161087, 0.125101, 0.094817, 0.134866, 0.247041, 0.288399, 0.191378, 0.291804, 0.281712, 0.268042, 0.18812, 0.158265, 0.25031, 0.295083, 0.18812, 0.185198, 0.301917, 0.288399, 0.194234, 0.098513, 0.179055, 0.222385, 0.209395, 0.271506, 0.318242, 0.191378, 0.15284, 0.239899, 0.239899, 0.239899, 0.142424, 0.134866, 0.161087, 0.15284, 0.090864, 0.17593, 0.164327, 0.144935, 0.118441, 0.219301, 0.332115, 0.225814, 0.15284, 0.203355, 0.179055, 0.100716, 0.15008, 0.17593, 0.185198, 0.116183, 0.122885, 0.200174, 0.301917, 0.222385, 0.236433, 0.318242, 0.200174, 0.109221, 0.116183, 0.079919, 0.067594, 0.06184, 0.060549, 0.060549, 0.030003, 0.030003, 0.059222, 0.042364, 0.023534, 0.021816, 0.038042, 0.035586, 0.034884, 0.018415, 0.016528, 0.016528, 0.018106, 0.019109, 0.019109, 0.018106, 0.031287, 0.019401, 0.0198, 0.035586, 0.06184, 0.120615, 0.058088, 0.05306, 0.045352, 0.03976, 0.038858, 0.040537, 0.024393, 0.024826, 0.021816, 0.024826, 0.01204, 0.011342, 0.009977, 0.018106, 0.010926, 0.011106, 0.011342, 0.007877, 0.008075, 0.006619, 0.004736, 0.005799, 0.004135, 0.004414, 0.005683, 0.005872, 0.005734, 0.007259, 0.007315, 0.007645, 0.011342, 0.011903, 0.00962, 0.010372, 0.011669, 0.011342, 0.007177, 0.009401, 0.014315, 0.008276, 0.007315, 0.010372, 0.008276, 0.008002, 0.011106, 0.013821, 0.008525, 0.006039, 0.005378, 0.003924, 0.00558, 0.004388, 0.005223, 0.004208, 0.005734, 0.005734, 0.005799, 0.006142, 0.006619, 0.006701, 0.010372, 0.009728, 0.006988, 0.010672, 0.011669, 0.01227, 0.007645, 0.011903, 0.0198, 0.014315, 0.012491, 0.008276, 0.009977, 0.012727, 0.025762, 0.027463, 0.025316, 0.029376, 0.045352, 0.030003, 0.031287, 0.016826, 0.023534, 0.034884, 0.0198, 0.020876, 0.020165, 0.03976, 0.03976, 0.022667, 0.023087, 0.05306, 0.098513, 0.098513, 0.096677, 0.066181, 0.042364, 0.043307, 0.079919, 0.056825, 0.033407, 0.030611, 0.06184, 0.081712, 0.100716, 0.170161, 0.222385, 0.225814, 0.155435, 0.086953, 0.164327, 0.164327, 0.102787, 0.11371, 0.111485, 0.111485, 0.096677, 0.132295, 0.125101, 0.125101, 0.122885, 0.236433, 0.18812, 0.194234, 0.155435, 0.158265, 0.10481, 0.071867, 0.071867, 0.134866, 0.137348, 0.076542, 0.085092, 0.071867, 0.05306, 0.028695, 0.028695, 0.047319, 0.054297, 0.051831, 0.023963, 0.045352, 0.046336, 0.047319, 0.045352, 0.060549, 0.06312, 0.06312, 0.094817, 0.10481, 0.090864, 0.090864, 0.109221, 0.173081, 0.281712, 0.222385, 0.352862, 0.370445, 0.380708, 0.31487, 0.311707, 0.318242, 0.236433, 0.239899, 0.291804, 0.196879, 0.161087, 0.170161, 0.257454, 0.26085, 0.196879, 0.209395, 0.21291, 0.26085, 0.271506, 0.275179, 0.278302, 0.158265, 0.161087, 0.155435, 0.155435, 0.161087, 0.25406, 0.239899, 0.229226, 0.26085, 0.36309, 0.41194, 0.281712, 0.288399, 0.318242, 0.321458, 0.219301, 0.311707, 0.342579, 0.295083, 0.182256, 0.26085, 0.374039, 0.370445, 0.387226, 0.328603, 0.291804, 0.209395, 0.206376, 0.170161, 0.092881, 0.090864, 0.067594, 0.083462, 0.042364, 0.042364, 0.028107, 0.030611, 0.0198, 0.016826, 0.022306, 0.024826, 0.025762, 0.014075, 0.013437, 0.008075, 0.009728, 0.008002, 0.009015, 0.010372, 0.00962, 0.01078, 0.008624, 0.007645, 0.008723, 0.010509, 0.007645, 0.010926], '')</t>
  </si>
  <si>
    <t>UPI0001785BBC status=activ</t>
  </si>
  <si>
    <t>([0.021381, 0.043307, 0.059222, 0.036378, 0.05306, 0.073402, 0.049374, 0.034884, 0.037156, 0.045352, 0.058088, 0.045352, 0.023534, 0.017797, 0.0198, 0.022667, 0.014315, 0.014783, 0.013613, 0.021381, 0.030003, 0.019401, 0.018787, 0.020165, 0.034068, 0.020165, 0.020165, 0.042364, 0.081712, 0.096677, 0.11371, 0.066181, 0.120615, 0.142424, 0.137348, 0.15284, 0.161087, 0.170161, 0.25406, 0.257454, 0.295083, 0.236433, 0.321458, 0.301917, 0.271506, 0.185198, 0.26085, 0.281712, 0.25031, 0.15284, 0.132295, 0.122885, 0.21291, 0.127496, 0.120615, 0.139895, 0.125101, 0.182256, 0.257454, 0.284882, 0.206376, 0.179055, 0.284882, 0.194234, 0.200174, 0.216401, 0.339168, 0.26085, 0.26085, 0.18812, 0.278302, 0.21291, 0.137348, 0.073402, 0.116183, 0.200174, 0.225814, 0.229226, 0.236433, 0.229226, 0.196879, 0.284882, 0.191378, 0.203355, 0.200174, 0.191378, 0.127496, 0.116183, 0.147574, 0.137348, 0.109221, 0.106997, 0.194234, 0.173081, 0.170161, 0.170161, 0.170161, 0.170161, 0.17593, 0.164327, 0.185198, 0.185198, 0.17593, 0.268042, 0.155435, 0.25031, 0.25031, 0.349426, 0.321458, 0.380708, 0.408655, 0.549308, 0.444081, 0.422041, 0.444081, 0.450668, 0.370445, 0.342579, 0.31487, 0.380708, 0.377384, 0.25031, 0.25031, 0.247041, 0.247041, 0.268042, 0.17593, 0.102787, 0.100716, 0.125101, 0.098513, 0.047319, 0.047319, 0.086953, 0.044297, 0.067594, 0.132295, 0.216401, 0.15008, 0.15284, 0.18812, 0.203355, 0.321458, 0.236433, 0.142424, 0.139895, 0.17593, 0.222385, 0.321458, 0.335645, 0.311707, 0.247041, 0.36309, 0.359901, 0.271506, 0.311707, 0.31487, 0.284882, 0.167087, 0.264545, 0.281712, 0.281712, 0.25031, 0.25031, 0.349426, 0.447574, 0.458154, 0.486429, 0.433034, 0.349426, 0.311707, 0.216401, 0.247041, 0.203355, 0.127496, 0.125101, 0.102787, 0.116183, 0.0704, 0.088832, 0.064632, 0.056825, 0.056825, 0.038858, 0.030611, 0.026892, 0.028107, 0.028107, 0.029376, 0.043307, 0.064632, 0.0704, 0.06184, 0.059222, 0.051831, 0.085092, 0.144935, 0.158265, 0.18812, 0.298791, 0.380708, 0.422041, 0.42561, 0.301917, 0.318242, 0.257454, 0.268042, 0.264545, 0.167087, 0.096677, 0.116183, 0.142424, 0.086953, 0.15008, 0.21291, 0.257454, 0.17593, 0.167087, 0.243554, 0.219301, 0.203355, 0.106997, 0.106997, 0.120615, 0.219301, 0.284882, 0.278302, 0.25031, 0.17593, 0.264545, 0.380708, 0.291804, 0.209395, 0.318242, 0.222385, 0.147574, 0.134866, 0.206376, 0.203355, 0.137348, 0.139895, 0.139895, 0.239899, 0.137348, 0.134866, 0.127496, 0.125101, 0.191378, 0.222385, 0.222385, 0.144935, 0.129801, 0.170161, 0.209395, 0.170161, 0.257454, 0.335645, 0.311707, 0.281712, 0.257454, 0.359901, 0.301917], '')</t>
  </si>
  <si>
    <t>[111]</t>
  </si>
  <si>
    <t>UPI0001785BBD status=activ</t>
  </si>
  <si>
    <t>([0.912647, 0.919029, 0.928747, 0.93079, 0.934618, 0.938133, 0.939629, 0.938133, 0.939629, 0.941505, 0.938133, 0.954657, 0.954657, 0.948786, 0.939629, 0.939629, 0.932927, 0.882776, 0.775545, 0.775545, 0.775545, 0.759478, 0.745909, 0.690604, 0.680603, 0.562014, 0.468512, 0.398279, 0.324872, 0.328603, 0.247041, 0.173081, 0.182256, 0.191378, 0.194234, 0.225814, 0.225814, 0.236433, 0.308712, 0.324872, 0.324872, 0.268042, 0.185198, 0.191378, 0.229226, 0.155435, 0.222385, 0.301917, 0.284882, 0.298791, 0.288399, 0.36309, 0.447574, 0.352862, 0.346032, 0.377384, 0.346032, 0.321458, 0.311707, 0.31487, 0.311707, 0.222385, 0.335645, 0.422041, 0.342579, 0.335645, 0.418646, 0.339168, 0.346032, 0.433034, 0.461924, 0.480142, 0.394753, 0.308712, 0.401658, 0.318242, 0.209395, 0.21291, 0.173081, 0.185198, 0.182256, 0.26085, 0.346032, 0.232838, 0.239899, 0.232838, 0.232838, 0.243554, 0.219301, 0.209395, 0.209395, 0.216401, 0.137348, 0.137348, 0.222385, 0.219301, 0.308712, 0.394753, 0.394753, 0.461924, 0.36309, 0.366687, 0.36309, 0.275179, 0.271506, 0.275179, 0.356642, 0.268042, 0.25406, 0.271506, 0.268042, 0.25406, 0.288399, 0.271506, 0.356642, 0.342579, 0.342579, 0.339168, 0.335645, 0.247041, 0.158265, 0.247041, 0.158265, 0.164327, 0.236433, 0.288399, 0.239899, 0.257454, 0.352862, 0.271506, 0.349426, 0.356642, 0.328603, 0.236433, 0.324872, 0.236433, 0.225814, 0.139895, 0.144935, 0.144935, 0.222385, 0.328603, 0.232838, 0.318242, 0.31487, 0.335645, 0.374039, 0.31487, 0.225814, 0.216401, 0.209395, 0.191378, 0.200174, 0.222385, 0.209395, 0.222385, 0.308712, 0.284882, 0.342579, 0.257454, 0.225814, 0.139895, 0.127496, 0.191378, 0.127496, 0.102787, 0.073402, 0.054297, 0.081712, 0.111485, 0.081712, 0.129801, 0.127496, 0.078022, 0.054297], '')</t>
  </si>
  <si>
    <t>[0, 1, 2, 3, 4, 5, 6, 7, 8, 9, 10, 11, 12, 13, 14, 15, 16, 17, 18, 19, 20, 21, 22, 23, 24, 25]</t>
  </si>
  <si>
    <t>UPI0001785BBE status=activ</t>
  </si>
  <si>
    <t>([0.465241, 0.486429, 0.509769, 0.553315, 0.450668, 0.497853, 0.517562, 0.414856, 0.40511, 0.433034, 0.468512, 0.408655, 0.339168, 0.346032, 0.356642, 0.25406, 0.275179, 0.301917, 0.295083, 0.370445, 0.349426, 0.356642, 0.288399, 0.291804, 0.295083, 0.374039, 0.356642, 0.298791, 0.321458, 0.346032, 0.339168, 0.298791, 0.31487, 0.422041, 0.40511, 0.390993, 0.505461, 0.472492, 0.557691, 0.51388, 0.436924, 0.465241, 0.422041, 0.398279, 0.318242, 0.21291, 0.147574, 0.155435, 0.206376, 0.257454, 0.26085, 0.288399, 0.25406, 0.332115, 0.206376, 0.236433, 0.209395, 0.196879, 0.209395, 0.209395, 0.173081, 0.25031, 0.191378, 0.21291, 0.339168, 0.414856, 0.549308, 0.648219, 0.529623, 0.534167, 0.476583, 0.486429, 0.461924, 0.414856, 0.418646, 0.418646, 0.352862, 0.298791, 0.311707, 0.30533, 0.30533, 0.342579, 0.295083, 0.356642, 0.356642, 0.339168, 0.339168, 0.232838, 0.236433, 0.311707, 0.30533, 0.390993, 0.301917, 0.219301, 0.321458, 0.349426, 0.440853, 0.490133, 0.509769, 0.5017, 0.418646, 0.377384, 0.418646, 0.433034, 0.436924, 0.433034, 0.422041, 0.335645, 0.414856, 0.41194, 0.418646, 0.444081, 0.36309, 0.414856, 0.529623, 0.541878, 0.51388, 0.545602, 0.534167, 0.632174, 0.562014, 0.666105, 0.685117, 0.642678, 0.694846, 0.585406, 0.472492, 0.380708, 0.444081, 0.366687, 0.394753, 0.401658, 0.380708, 0.440853, 0.465241, 0.447574, 0.390993, 0.398279, 0.408655, 0.398279, 0.278302, 0.339168, 0.339168, 0.271506, 0.324872, 0.321458, 0.321458, 0.454136, 0.480142, 0.440853, 0.545602, 0.505461, 0.505461, 0.51388, 0.436924, 0.461924, 0.339168, 0.387226, 0.311707, 0.203355, 0.15284, 0.25031, 0.25031, 0.161087, 0.173081, 0.167087, 0.161087, 0.236433, 0.206376, 0.298791, 0.295083, 0.209395, 0.161087, 0.147574, 0.15008, 0.247041, 0.155435, 0.194234, 0.191378, 0.191378, 0.278302, 0.268042, 0.182256, 0.144935, 0.236433, 0.328603, 0.31487, 0.318242, 0.30533, 0.311707, 0.278302, 0.25031, 0.342579, 0.321458, 0.339168, 0.36309, 0.352862, 0.321458, 0.40511, 0.308712, 0.374039, 0.257454, 0.295083, 0.356642, 0.301917, 0.308712, 0.301917, 0.222385, 0.194234, 0.200174, 0.137348, 0.15284, 0.239899, 0.206376, 0.308712, 0.21291, 0.194234, 0.15284, 0.268042, 0.26085, 0.308712, 0.239899, 0.281712, 0.239899, 0.275179, 0.36309, 0.352862, 0.268042, 0.346032, 0.387226, 0.301917, 0.384043, 0.281712, 0.295083, 0.229226, 0.203355, 0.271506, 0.268042, 0.30533, 0.284882, 0.203355, 0.170161, 0.158265, 0.137348, 0.209395, 0.200174, 0.209395, 0.236433, 0.206376, 0.209395, 0.200174, 0.318242, 0.209395, 0.219301, 0.134866, 0.111485, 0.064632, 0.074921, 0.036378, 0.022306, 0.020522, 0.028107, 0.049374, 0.064632, 0.120615, 0.125101, 0.076542, 0.064632, 0.060549, 0.100716, 0.086953, 0.092881, 0.081712, 0.078022, 0.085092, 0.147574, 0.232838, 0.342579, 0.264545, 0.36309, 0.321458, 0.349426, 0.377384, 0.281712, 0.352862, 0.349426, 0.247041, 0.264545, 0.275179, 0.225814, 0.243554, 0.170161, 0.170161, 0.137348, 0.25406, 0.25406, 0.161087, 0.191378, 0.18812, 0.264545, 0.229226, 0.324872, 0.298791, 0.281712, 0.359901, 0.308712, 0.275179, 0.352862, 0.41194, 0.384043, 0.394753, 0.387226, 0.5017, 0.444081, 0.468512], '')</t>
  </si>
  <si>
    <t>[2, 3, 6, 36, 38, 39, 66, 67, 68, 69, 98, 99, 114, 115, 116, 117, 118, 119, 120, 121, 122, 123, 124, 125, 150, 151, 152, 153, 312]</t>
  </si>
  <si>
    <t>UPI0001785BBF status=activ</t>
  </si>
  <si>
    <t>([0.476583, 0.509769, 0.58069, 0.626927, 0.63748, 0.699094, 0.703578, 0.703578, 0.745909, 0.661982, 0.56648, 0.653063, 0.767246, 0.653063, 0.570702, 0.56648, 0.56648, 0.486429, 0.42561, 0.468512, 0.398279, 0.318242, 0.298791, 0.219301, 0.15284, 0.111485, 0.060549, 0.054297, 0.038042, 0.027463, 0.027463, 0.036378, 0.020876, 0.013613, 0.020522, 0.034884, 0.020165, 0.020876, 0.036378, 0.035586, 0.040537, 0.06312, 0.090864, 0.111485, 0.155435, 0.147574, 0.203355, 0.278302, 0.31487, 0.380708, 0.324872, 0.387226, 0.436924, 0.525368, 0.666105, 0.680603, 0.657645, 0.767246, 0.779859, 0.63748, 0.716283, 0.59508, 0.497853, 0.525368, 0.436924, 0.356642, 0.458154, 0.465241, 0.476583, 0.468512, 0.401658, 0.490133, 0.525368, 0.42561, 0.440853, 0.436924, 0.444081, 0.408655, 0.335645, 0.346032, 0.447574, 0.444081, 0.529623, 0.657645, 0.642678, 0.73685, 0.819762, 0.76285, 0.716283, 0.604312, 0.517562, 0.613573, 0.575842, 0.58069, 0.680603, 0.648219, 0.59508, 0.59014, 0.661982, 0.728858, 0.661982, 0.63748, 0.661982, 0.707965, 0.657645, 0.642678, 0.553315, 0.549308, 0.58069, 0.648219, 0.771762, 0.834292, 0.819762, 0.862302, 0.834292, 0.837511, 0.808535, 0.805026, 0.707965, 0.707965, 0.745909, 0.784345, 0.81615, 0.812494, 0.685117, 0.622677, 0.538167, 0.632174, 0.557691, 0.557691, 0.534167, 0.433034, 0.433034, 0.450668, 0.461924, 0.483068, 0.490133, 0.497853, 0.549308, 0.622677, 0.585406, 0.58069, 0.541878, 0.529623, 0.444081, 0.458154, 0.465241, 0.557691, 0.549308, 0.538167, 0.538167, 0.51388, 0.63748, 0.557691, 0.461924, 0.418646, 0.401658, 0.390993, 0.433034, 0.42561, 0.454136, 0.444081, 0.444081, 0.387226, 0.298791, 0.366687, 0.380708, 0.374039, 0.359901, 0.359901, 0.461924, 0.387226, 0.4292, 0.41194, 0.480142, 0.585406, 0.56648, 0.538167, 0.465241, 0.422041, 0.387226, 0.394753, 0.414856, 0.41194, 0.418646, 0.505461, 0.51388, 0.575842, 0.675549, 0.570702, 0.59508, 0.549308, 0.553315, 0.472492, 0.398279, 0.377384, 0.356642, 0.374039, 0.374039, 0.42561, 0.433034, 0.440853, 0.401658, 0.359901, 0.324872, 0.40511, 0.352862, 0.295083], '')</t>
  </si>
  <si>
    <t>[1, 2, 3, 4, 5, 6, 7, 8, 9, 10, 11, 12, 13, 14, 15, 16, 53, 54, 55, 56, 57, 58, 59, 60, 61, 63, 72, 82, 83, 84, 85, 86, 87, 88, 89, 90, 91, 92, 93, 94, 95, 96, 97, 98, 99, 100, 101, 102, 103, 104, 105, 106, 107, 108, 109, 110, 111, 112, 113, 114, 115, 116, 117, 118, 119, 120, 121, 122, 123, 124, 125, 126, 127, 128, 129, 130, 138, 139, 140, 141, 142, 143, 147, 148, 149, 150, 151, 152, 153, 175, 176, 177, 185, 186, 187, 188, 189, 190, 191, 192]</t>
  </si>
  <si>
    <t>UPI0001785BC6 status=activ</t>
  </si>
  <si>
    <t>([0.161087, 0.232838, 0.264545, 0.161087, 0.219301, 0.155435, 0.173081, 0.219301, 0.132295, 0.088832, 0.06184, 0.086953, 0.088832, 0.092881, 0.092881, 0.048328, 0.028695, 0.025762, 0.064632, 0.06312, 0.096677, 0.161087, 0.086953, 0.040537, 0.076542, 0.076542, 0.059222, 0.069024, 0.028695, 0.059222, 0.059222, 0.11371, 0.10481, 0.060549, 0.030003, 0.030003, 0.028695, 0.048328, 0.030611, 0.029376, 0.034884, 0.043307, 0.025316, 0.025762, 0.031287, 0.030003, 0.032017, 0.081712, 0.073402, 0.086953, 0.090864, 0.094817, 0.038858, 0.021381, 0.044297, 0.094817, 0.086953, 0.155435, 0.096677, 0.144935, 0.134866, 0.120615, 0.122885, 0.191378, 0.182256, 0.288399, 0.288399, 0.278302, 0.158265, 0.158265, 0.161087, 0.088832, 0.090864, 0.106997, 0.173081, 0.088832, 0.071867, 0.085092, 0.078022, 0.0704, 0.041405, 0.03976, 0.022667, 0.013265, 0.013821, 0.025762, 0.013613, 0.009483, 0.008804, 0.009096, 0.006194, 0.008156, 0.008156, 0.011518, 0.022667, 0.01227, 0.01078, 0.010672, 0.009865, 0.007177, 0.007555, 0.007422, 0.007555, 0.007495, 0.007422, 0.007645, 0.007315, 0.010509, 0.016257, 0.016826, 0.028695, 0.069024, 0.071867, 0.15008, 0.161087, 0.079919, 0.094817, 0.196879, 0.200174, 0.116183, 0.116183, 0.179055, 0.194234, 0.118441, 0.10481, 0.191378, 0.179055, 0.10481, 0.10481, 0.106997, 0.086953, 0.079919, 0.060549, 0.033407, 0.026892, 0.024826, 0.025316, 0.025762, 0.028107, 0.028695, 0.055536, 0.102787, 0.100716, 0.179055, 0.194234, 0.219301, 0.129801, 0.147574, 0.15008, 0.085092, 0.090864, 0.11371, 0.064632, 0.078022, 0.139895, 0.167087, 0.100716, 0.098513, 0.083462, 0.078022, 0.041405, 0.03976, 0.021816, 0.022667, 0.019401, 0.017797, 0.017447, 0.029376, 0.027463, 0.023534, 0.040537, 0.023087, 0.022306, 0.042364, 0.044297, 0.040537, 0.0198, 0.0198, 0.034068, 0.03976, 0.034884, 0.064632, 0.067594, 0.129801, 0.071867, 0.071867, 0.071867, 0.125101, 0.0704, 0.06184, 0.139895, 0.06312, 0.106997, 0.122885, 0.116183, 0.094817, 0.096677, 0.092881, 0.102787, 0.06184, 0.094817, 0.051831, 0.054297, 0.054297, 0.026892, 0.049374, 0.049374, 0.092881, 0.098513, 0.194234, 0.118441, 0.111485, 0.222385, 0.139895, 0.10481, 0.06184, 0.081712, 0.044297, 0.085092, 0.079919, 0.132295, 0.155435, 0.243554, 0.232838, 0.225814, 0.209395, 0.127496, 0.134866, 0.066181, 0.030611, 0.025316, 0.048328, 0.028107, 0.028695, 0.05306, 0.066181, 0.116183, 0.129801, 0.142424, 0.144935, 0.134866, 0.132295, 0.142424, 0.161087, 0.139895, 0.120615, 0.196879, 0.284882, 0.243554, 0.370445, 0.525368, 0.497853, 0.468512, 0.63748], '')</t>
  </si>
  <si>
    <t>[250, 253]</t>
  </si>
  <si>
    <t>UPI0001785BDB status=activ</t>
  </si>
  <si>
    <t>([0.127496, 0.173081, 0.26085, 0.17593, 0.219301, 0.26085, 0.295083, 0.332115, 0.264545, 0.18812, 0.206376, 0.239899, 0.161087, 0.100716, 0.051831, 0.045352, 0.042364, 0.055536, 0.06312, 0.120615, 0.134866, 0.142424, 0.085092, 0.069024, 0.132295, 0.106997, 0.0704, 0.040537, 0.023087, 0.040537, 0.066181, 0.03976, 0.022667, 0.03976, 0.066181, 0.058088, 0.059222, 0.051831, 0.034884, 0.059222, 0.031287, 0.050641, 0.028695, 0.05306, 0.055536, 0.047319, 0.038858, 0.06312, 0.088832, 0.15008, 0.137348, 0.086953, 0.15284, 0.21291, 0.142424, 0.088832, 0.15008, 0.144935, 0.161087, 0.206376, 0.216401, 0.295083, 0.278302, 0.370445, 0.352862, 0.275179, 0.275179, 0.339168, 0.318242, 0.31487, 0.219301, 0.219301, 0.31487, 0.239899, 0.206376, 0.281712, 0.366687, 0.298791, 0.308712, 0.335645, 0.374039, 0.264545, 0.281712, 0.278302, 0.278302, 0.281712, 0.36309, 0.281712, 0.30533, 0.219301, 0.191378, 0.194234, 0.194234, 0.132295, 0.182256, 0.239899, 0.239899, 0.243554, 0.318242, 0.308712, 0.291804, 0.291804, 0.380708, 0.366687, 0.370445, 0.370445, 0.30533, 0.182256, 0.194234, 0.182256, 0.155435, 0.139895, 0.206376, 0.206376, 0.284882, 0.295083, 0.298791, 0.332115, 0.352862, 0.264545, 0.194234, 0.185198, 0.120615, 0.106997, 0.06184, 0.06184, 0.036378, 0.05306, 0.066181, 0.094817, 0.042364, 0.088832, 0.0704, 0.048328, 0.054297, 0.054297, 0.051831, 0.030003, 0.024393, 0.013821, 0.014783, 0.024393, 0.024393, 0.0198, 0.026338, 0.050641, 0.024393, 0.03976, 0.026892, 0.048328, 0.030003, 0.064632, 0.078022, 0.083462, 0.118441, 0.096677, 0.10481, 0.086953, 0.147574, 0.147574, 0.216401, 0.17593, 0.109221, 0.094817, 0.118441, 0.047319, 0.045352, 0.098513, 0.046336, 0.069024, 0.034068, 0.060549, 0.034884, 0.029376, 0.056825, 0.025762, 0.032677, 0.033407, 0.038042, 0.034884, 0.038042, 0.022667, 0.050641, 0.048328, 0.060549, 0.083462, 0.102787, 0.10481, 0.050641, 0.106997, 0.111485, 0.194234, 0.161087, 0.25031, 0.25406, 0.194234, 0.229226, 0.216401, 0.206376, 0.209395, 0.139895, 0.132295, 0.11371, 0.06184, 0.111485, 0.106997, 0.120615, 0.21291, 0.144935, 0.25031, 0.25406, 0.25031, 0.18812, 0.129801, 0.06184, 0.066181, 0.055536, 0.078022, 0.076542, 0.073402, 0.03976, 0.038858, 0.038042, 0.081712, 0.085092, 0.079919, 0.03976, 0.024826, 0.015078, 0.023087, 0.023087, 0.026338, 0.027463, 0.041405, 0.085092, 0.111485, 0.06184, 0.109221, 0.079919, 0.040537, 0.045352, 0.083462, 0.073402, 0.079919, 0.049374, 0.092881, 0.054297, 0.109221, 0.106997, 0.15008, 0.144935, 0.164327, 0.098513, 0.092881, 0.111485, 0.06312, 0.079919, 0.069024, 0.0704, 0.067594, 0.078022, 0.071867, 0.074921, 0.144935, 0.144935, 0.203355, 0.125101, 0.137348, 0.085092, 0.086953, 0.086953, 0.071867, 0.034884, 0.056825, 0.058088, 0.027463, 0.037156, 0.047319, 0.05306, 0.060549, 0.073402, 0.127496, 0.078022, 0.045352, 0.028695, 0.028107, 0.028107, 0.047319, 0.073402, 0.125101, 0.120615, 0.125101, 0.100716, 0.158265, 0.15284, 0.127496, 0.216401, 0.147574, 0.073402, 0.132295, 0.11371, 0.161087, 0.155435, 0.232838, 0.232838, 0.328603, 0.257454, 0.26085, 0.182256, 0.185198, 0.182256, 0.232838, 0.232838, 0.311707, 0.225814, 0.194234, 0.142424, 0.134866, 0.257454, 0.374039, 0.370445, 0.370445, 0.281712, 0.308712, 0.236433, 0.318242, 0.298791, 0.335645, 0.30533, 0.30533, 0.301917, 0.229226, 0.271506, 0.271506, 0.295083, 0.384043, 0.418646, 0.521092, 0.483068, 0.458154, 0.387226, 0.394753, 0.394753, 0.497853, 0.349426, 0.339168, 0.356642, 0.275179, 0.222385, 0.25406, 0.349426, 0.342579, 0.4292, 0.440853, 0.433034, 0.40511, 0.374039, 0.342579, 0.346032, 0.288399, 0.288399, 0.332115, 0.301917, 0.271506, 0.229226, 0.349426, 0.433034, 0.384043, 0.483068, 0.626927, 0.59014], '')</t>
  </si>
  <si>
    <t>[337, 369, 370]</t>
  </si>
  <si>
    <t>UPI0001785BDD status=activ</t>
  </si>
  <si>
    <t>([0.051831, 0.030003, 0.023087, 0.035586, 0.056825, 0.079919, 0.060549, 0.046336, 0.066181, 0.046336, 0.048328, 0.048328, 0.026338, 0.015078, 0.024393, 0.044297, 0.05306, 0.048328, 0.092881, 0.088832, 0.109221, 0.064632, 0.106997, 0.100716, 0.059222, 0.058088, 0.037156, 0.034068, 0.056825, 0.051831, 0.109221, 0.125101, 0.129801, 0.206376, 0.288399, 0.321458, 0.321458, 0.328603, 0.335645, 0.321458, 0.321458, 0.264545, 0.268042, 0.271506, 0.268042, 0.346032, 0.339168, 0.40511, 0.509769, 0.505461, 0.42561, 0.308712, 0.311707, 0.356642, 0.281712, 0.243554, 0.225814, 0.144935, 0.15284, 0.243554, 0.243554, 0.243554, 0.268042, 0.352862, 0.264545, 0.36309, 0.284882, 0.298791, 0.30533, 0.288399, 0.291804, 0.291804, 0.291804, 0.21291, 0.200174, 0.291804, 0.328603, 0.308712, 0.40511, 0.301917, 0.206376, 0.137348, 0.15008, 0.15008, 0.081712, 0.134866, 0.071867, 0.125101, 0.094817, 0.096677, 0.096677, 0.045352, 0.081712, 0.132295, 0.206376, 0.203355, 0.18812, 0.158265, 0.10481, 0.106997, 0.17593, 0.170161, 0.216401, 0.203355, 0.179055, 0.295083, 0.308712, 0.408655, 0.311707, 0.346032, 0.271506, 0.196879, 0.239899, 0.206376, 0.206376, 0.200174, 0.209395, 0.21291, 0.291804, 0.384043, 0.377384, 0.384043, 0.490133, 0.534167, 0.534167, 0.570702, 0.549308, 0.447574, 0.436924, 0.541878, 0.553315, 0.529623, 0.653063, 0.754692, 0.707965, 0.613573, 0.618285, 0.56648, 0.472492, 0.465241, 0.447574, 0.476583, 0.390993, 0.301917, 0.203355, 0.209395, 0.209395, 0.18812, 0.301917, 0.196879, 0.191378, 0.209395, 0.324872, 0.308712, 0.295083, 0.25406, 0.236433, 0.161087, 0.161087, 0.144935, 0.144935, 0.147574, 0.122885, 0.182256, 0.264545, 0.318242, 0.31487, 0.31487, 0.275179, 0.179055, 0.295083, 0.301917, 0.185198, 0.134866, 0.134866, 0.134866, 0.25406, 0.25031, 0.25031, 0.275179, 0.377384, 0.284882, 0.257454, 0.194234, 0.194234, 0.125101, 0.100716, 0.058088, 0.038042, 0.059222, 0.098513, 0.106997, 0.11371, 0.179055, 0.219301, 0.191378, 0.196879, 0.182256, 0.271506, 0.271506, 0.275179, 0.179055, 0.229226, 0.257454, 0.339168, 0.339168, 0.339168, 0.418646, 0.505461, 0.59917, 0.59917, 0.458154, 0.440853, 0.339168, 0.346032, 0.324872, 0.374039, 0.370445, 0.275179, 0.278302, 0.359901, 0.374039, 0.40511, 0.444081, 0.447574, 0.398279, 0.298791, 0.291804, 0.291804, 0.206376, 0.170161, 0.185198, 0.291804, 0.284882, 0.377384, 0.281712, 0.295083, 0.196879, 0.122885, 0.132295, 0.083462, 0.083462, 0.06184, 0.054297, 0.050641, 0.05306, 0.06312, 0.106997, 0.106997, 0.102787, 0.170161, 0.116183, 0.055536, 0.030003, 0.028107, 0.026338, 0.049374, 0.047319, 0.083462, 0.137348, 0.139895, 0.127496, 0.129801, 0.15008, 0.200174, 0.209395, 0.203355, 0.236433, 0.173081, 0.179055, 0.111485, 0.06312, 0.122885, 0.185198, 0.25031, 0.225814, 0.200174, 0.164327, 0.129801, 0.094817, 0.0704, 0.096677, 0.173081], '')</t>
  </si>
  <si>
    <t>[48, 49, 123, 124, 125, 126, 129, 130, 131, 132, 133, 134, 135, 136, 137, 208, 209, 210]</t>
  </si>
  <si>
    <t>UPI0001785BDE status=activ</t>
  </si>
  <si>
    <t>([0.014315, 0.024826, 0.011903, 0.017797, 0.023534, 0.037156, 0.023963, 0.014586, 0.014075, 0.017447, 0.011518, 0.009977, 0.011106, 0.009187, 0.005992, 0.007495, 0.005086, 0.003276, 0.003478, 0.004976, 0.006421, 0.004414, 0.003607, 0.003461, 0.003366, 0.002336, 0.001417, 0.001623, 0.002366, 0.002057, 0.002211, 0.003512, 0.004611, 0.004577, 0.005249, 0.005249, 0.004315, 0.005223, 0.007555, 0.004483, 0.003512, 0.0028, 0.00359, 0.003212, 0.003727, 0.002555, 0.003298, 0.00316, 0.002705, 0.002688, 0.003607, 0.003512, 0.003512, 0.003431, 0.003701, 0.002512, 0.003607, 0.004414, 0.004388, 0.004577, 0.006894, 0.006988, 0.008525, 0.008409, 0.007555, 0.006988, 0.008525, 0.007259, 0.013265, 0.011518, 0.008156, 0.008409, 0.009015, 0.008075, 0.008075, 0.006619, 0.010672, 0.006988, 0.00558, 0.004513, 0.003727, 0.003246, 0.003864, 0.003246, 0.002555, 0.003864, 0.005378, 0.004315, 0.00389, 0.003821, 0.003804, 0.003555, 0.003053, 0.002688, 0.001855, 0.001305, 0.001936, 0.001288, 0.001855, 0.002396, 0.00243, 0.002349, 0.002761, 0.001675, 0.001855, 0.002705, 0.002623, 0.002662, 0.00316, 0.003431, 0.002276, 0.003298, 0.003053, 0.002581, 0.002727, 0.003405, 0.003405, 0.00283, 0.0028, 0.001967, 0.00152, 0.001408, 0.001408, 0.001155, 0.001872, 0.001722, 0.001967, 0.002211, 0.00146, 0.002155, 0.003053, 0.003405, 0.003555, 0.003864, 0.005011, 0.003701, 0.003053, 0.003701, 0.00359, 0.005378, 0.005223, 0.00777, 0.013821, 0.010926, 0.011342, 0.007877, 0.007877, 0.005011, 0.003405, 0.003246, 0.003461, 0.002349, 0.002194, 0.002336, 0.002512, 0.001692, 0.002349, 0.003405, 0.0028, 0.002482, 0.002623, 0.00389, 0.004388, 0.003212, 0.00316, 0.002976, 0.002623, 0.003014, 0.003079, 0.003079, 0.004611, 0.003079, 0.00283, 0.00359, 0.002349, 0.002014, 0.002035, 0.002035, 0.001391, 0.002138, 0.002327, 0.002117, 0.002194, 0.001434, 0.002078, 0.003212, 0.003298, 0.004611, 0.006142, 0.006142, 0.009865, 0.010131, 0.018106, 0.020522, 0.033407, 0.032017, 0.032677, 0.036378, 0.019401, 0.047319, 0.046336, 0.038042, 0.045352, 0.021381, 0.038858, 0.020522, 0.022306, 0.032677, 0.017797, 0.013437, 0.012727, 0.007259, 0.004921, 0.005318, 0.005223, 0.004646, 0.004775, 0.007031, 0.006988, 0.008624, 0.006567, 0.004835, 0.006894, 0.004513, 0.004611, 0.004835, 0.006619, 0.00515, 0.004247, 0.006039, 0.006039, 0.009096, 0.009096, 0.009977, 0.009294, 0.016826, 0.010131, 0.018415, 0.020165, 0.042364, 0.060549, 0.079919, 0.144935, 0.147574, 0.257454, 0.374039, 0.370445, 0.30533, 0.366687, 0.422041, 0.422041, 0.465241, 0.370445, 0.440853, 0.549308, 0.440853, 0.380708, 0.490133, 0.476583, 0.324872, 0.21291, 0.200174, 0.200174, 0.139895, 0.106997, 0.098513, 0.064632, 0.040537, 0.044297, 0.021381, 0.021381, 0.021381, 0.021381, 0.018415, 0.013016, 0.013016, 0.013016, 0.016257, 0.016257, 0.016257, 0.033407, 0.069024, 0.074921, 0.079919, 0.058088, 0.076542, 0.078022, 0.049374, 0.066181, 0.0704, 0.137348, 0.086953, 0.036378, 0.020165, 0.021816, 0.022306, 0.015694, 0.016021, 0.01078, 0.007031, 0.00515, 0.00515, 0.005249, 0.003821, 0.002727, 0.003804, 0.003405, 0.00246, 0.003963, 0.003461, 0.003461, 0.003109, 0.002881, 0.003405, 0.003997, 0.004358, 0.005086, 0.004431, 0.004775, 0.004775, 0.006894, 0.007031, 0.007031, 0.006894, 0.006374, 0.009187, 0.006619, 0.008002, 0.011669, 0.007177, 0.008895, 0.010926, 0.008804, 0.013613, 0.021381, 0.015078, 0.027463, 0.020522, 0.036378, 0.049374, 0.086953, 0.046336, 0.054297, 0.038858, 0.020165, 0.025762, 0.024826, 0.026338, 0.016021, 0.01078, 0.011669, 0.008276, 0.006894, 0.009977, 0.009728, 0.009977, 0.009977, 0.007645, 0.007422, 0.007495, 0.005992, 0.004208, 0.004431, 0.005623, 0.005086, 0.00515, 0.004775, 0.004611, 0.005249, 0.004899, 0.004315, 0.003727, 0.004208, 0.004921, 0.004775, 0.00359, 0.003607, 0.005011, 0.004208, 0.004976, 0.004483, 0.004247, 0.005932, 0.007422, 0.005872, 0.004921, 0.007031, 0.010926, 0.010926, 0.014783, 0.025762, 0.06184, 0.139895, 0.182256, 0.092881, 0.098513, 0.11371, 0.10481, 0.102787, 0.191378, 0.167087, 0.102787, 0.088832, 0.083462, 0.085092, 0.111485, 0.229226, 0.219301, 0.100716, 0.109221, 0.094817, 0.076542, 0.032017, 0.033407, 0.015344, 0.027463, 0.029376, 0.038858, 0.020876, 0.020522, 0.019109, 0.019401, 0.026338, 0.032677, 0.034884, 0.022667, 0.027463, 0.026892, 0.022306, 0.050641, 0.022306, 0.013613, 0.017138, 0.023087, 0.021381, 0.037156, 0.023963, 0.017797, 0.017797, 0.0198, 0.021381, 0.021381, 0.020876, 0.020876, 0.020876, 0.019401, 0.014586, 0.015078, 0.014586, 0.0198, 0.019401, 0.042364, 0.088832, 0.05306, 0.096677, 0.055536, 0.038858, 0.064632, 0.06184, 0.085092, 0.147574, 0.116183, 0.116183, 0.170161, 0.243554, 0.25031, 0.18812, 0.321458, 0.31487, 0.194234, 0.182256, 0.116183, 0.116183, 0.109221, 0.158265, 0.170161, 0.264545, 0.328603, 0.243554, 0.291804, 0.275179, 0.17593, 0.222385, 0.222385, 0.229226, 0.203355, 0.275179, 0.328603, 0.298791, 0.281712, 0.422041, 0.394753, 0.509769, 0.480142, 0.444081], '')</t>
  </si>
  <si>
    <t>[254, 492]</t>
  </si>
  <si>
    <t>UPI0001785BDF status=activ</t>
  </si>
  <si>
    <t>([0.31487, 0.359901, 0.271506, 0.147574, 0.219301, 0.268042, 0.301917, 0.339168, 0.268042, 0.284882, 0.30533, 0.281712, 0.194234, 0.185198, 0.173081, 0.106997, 0.102787, 0.106997, 0.109221, 0.074921, 0.073402, 0.129801, 0.134866, 0.200174, 0.321458, 0.298791, 0.281712, 0.278302, 0.278302, 0.390993, 0.281712, 0.219301, 0.295083, 0.288399, 0.284882, 0.206376, 0.200174, 0.21291, 0.137348, 0.206376, 0.26085, 0.257454, 0.25031, 0.25031, 0.144935, 0.085092, 0.041405, 0.025316, 0.026338, 0.023963, 0.013437, 0.023534, 0.034884, 0.016826, 0.015344, 0.017447, 0.032017, 0.038042, 0.021816, 0.038042, 0.023534, 0.024826, 0.021816, 0.015344, 0.015344, 0.026892, 0.043307, 0.085092, 0.083462, 0.03976, 0.042364, 0.0704, 0.079919, 0.05306, 0.064632, 0.106997, 0.15284, 0.142424, 0.18812, 0.185198, 0.182256, 0.15284, 0.147574, 0.170161, 0.222385, 0.139895, 0.088832, 0.090864, 0.092881, 0.15008, 0.147574, 0.142424, 0.073402, 0.069024, 0.049374, 0.083462, 0.090864, 0.094817, 0.086953, 0.10481, 0.161087, 0.170161, 0.191378, 0.194234, 0.125101, 0.129801, 0.200174, 0.288399, 0.200174, 0.225814, 0.239899, 0.356642, 0.352862, 0.476583, 0.390993, 0.42561, 0.339168, 0.352862, 0.25406, 0.25406, 0.239899, 0.173081, 0.085092, 0.086953, 0.10481, 0.179055, 0.173081, 0.118441, 0.120615, 0.122885, 0.069024, 0.034884, 0.037156, 0.038042, 0.022306, 0.042364, 0.032677, 0.058088, 0.047319, 0.048328, 0.050641, 0.050641, 0.085092, 0.155435, 0.15284, 0.137348, 0.122885, 0.085092, 0.137348, 0.132295, 0.142424, 0.127496, 0.164327, 0.15284, 0.15284, 0.243554, 0.219301, 0.335645, 0.335645, 0.352862, 0.370445, 0.284882, 0.271506, 0.26085, 0.264545, 0.264545, 0.26085, 0.200174, 0.185198, 0.170161, 0.170161, 0.161087, 0.144935, 0.127496, 0.142424, 0.15008, 0.137348, 0.137348, 0.083462, 0.086953, 0.079919, 0.071867, 0.073402, 0.042364, 0.042364, 0.044297, 0.074921, 0.073402, 0.118441, 0.182256, 0.118441, 0.071867, 0.127496, 0.222385, 0.182256, 0.106997, 0.111485, 0.111485, 0.066181, 0.11371, 0.111485, 0.120615, 0.116183, 0.127496, 0.203355, 0.209395, 0.219301, 0.161087, 0.179055, 0.106997, 0.106997, 0.10481, 0.161087, 0.090864, 0.088832, 0.161087, 0.268042, 0.173081, 0.18812, 0.271506, 0.185198, 0.185198, 0.185198, 0.271506, 0.311707, 0.222385, 0.144935, 0.071867, 0.067594, 0.051831, 0.096677, 0.060549, 0.088832, 0.056825, 0.106997, 0.122885, 0.079919, 0.047319, 0.086953, 0.081712, 0.048328, 0.058088, 0.060549, 0.055536, 0.033407, 0.043307, 0.074921, 0.120615, 0.179055, 0.268042, 0.222385, 0.209395, 0.301917, 0.232838, 0.324872, 0.318242, 0.216401, 0.30533, 0.377384, 0.366687, 0.366687, 0.450668, 0.509769, 0.505461, 0.4292, 0.545602, 0.450668, 0.390993, 0.298791, 0.356642, 0.374039, 0.454136, 0.483068, 0.472492, 0.58069, 0.480142, 0.387226, 0.390993, 0.390993, 0.356642, 0.366687, 0.366687, 0.295083, 0.206376, 0.147574, 0.219301, 0.200174, 0.288399, 0.335645, 0.436924, 0.408655, 0.295083, 0.206376, 0.132295, 0.132295, 0.134866, 0.147574, 0.21291, 0.275179, 0.182256, 0.21291, 0.225814, 0.167087, 0.243554, 0.349426, 0.422041, 0.390993, 0.321458, 0.318242, 0.275179, 0.284882, 0.278302, 0.370445, 0.394753, 0.465241, 0.476583, 0.480142, 0.472492, 0.483068, 0.483068, 0.618285, 0.618285, 0.59917, 0.675549, 0.675549, 0.699094, 0.690604, 0.754692, 0.823549, 0.827927, 0.868118, 0.859585, 0.876521, 0.879233, 0.915074, 0.921076, 0.919029, 0.922952, 0.926919, 0.932927, 0.939629, 0.932927, 0.922952, 0.932927, 0.950334, 0.945666, 0.928747, 0.93079, 0.915074, 0.919029, 0.919029, 0.882776, 0.882776, 0.862302, 0.849326, 0.859585, 0.859585, 0.801317, 0.808535, 0.865454, 0.859585, 0.868118, 0.859585, 0.882776, 0.862302, 0.771762, 0.703578, 0.694846, 0.59917, 0.604312, 0.497853, 0.497853, 0.59014, 0.632174, 0.648219, 0.666105, 0.680603, 0.703578, 0.685117, 0.685117, 0.618285, 0.618285, 0.585406, 0.58069, 0.575842, 0.59014, 0.703578, 0.699094, 0.712013, 0.801317, 0.791621, 0.871313, 0.868118, 0.868118, 0.791621, 0.801317, 0.791621, 0.779859, 0.745909, 0.823549, 0.823549, 0.889439, 0.83125, 0.849326, 0.862302, 0.862302, 0.859585, 0.834292, 0.882776, 0.823549, 0.805026, 0.805026, 0.805026, 0.805026, 0.795062, 0.846163, 0.846163, 0.846163, 0.871313, 0.891961, 0.882776, 0.871313, 0.856457, 0.910643, 0.908098, 0.823549, 0.819762, 0.733139, 0.745909, 0.666105, 0.666105, 0.585406, 0.613573, 0.608892, 0.51388, 0.521092, 0.538167, 0.450668, 0.42561, 0.394753, 0.377384, 0.356642, 0.359901, 0.346032, 0.359901, 0.291804, 0.387226, 0.380708, 0.377384, 0.359901, 0.401658, 0.390993, 0.468512, 0.472492, 0.476583, 0.545602, 0.549308, 0.5017, 0.494003, 0.490133, 0.486429, 0.394753, 0.42561, 0.346032, 0.271506, 0.25406, 0.243554, 0.222385, 0.209395, 0.206376, 0.155435, 0.196879, 0.284882, 0.298791, 0.278302, 0.275179, 0.301917, 0.281712, 0.209395, 0.206376, 0.236433, 0.161087, 0.239899, 0.222385, 0.298791, 0.377384, 0.356642, 0.356642, 0.288399, 0.194234, 0.191378, 0.243554, 0.144935, 0.139895, 0.073402, 0.073402, 0.076542, 0.069024, 0.076542, 0.137348, 0.116183, 0.109221, 0.106997, 0.060549, 0.037156, 0.038042, 0.022667, 0.023534, 0.037156, 0.066181, 0.118441, 0.191378, 0.194234, 0.288399, 0.25031, 0.222385, 0.155435, 0.127496, 0.060549, 0.032017, 0.019109, 0.018415, 0.018787, 0.033407, 0.060549, 0.100716, 0.054297, 0.090864, 0.086953, 0.096677, 0.094817, 0.054297, 0.049374, 0.049374, 0.025762, 0.019109, 0.021381, 0.036378, 0.024826, 0.054297, 0.100716, 0.137348, 0.236433, 0.236433, 0.144935, 0.134866, 0.134866, 0.127496, 0.10481, 0.06184, 0.030611, 0.018106, 0.030003, 0.028695, 0.015078, 0.015344, 0.023534, 0.040537, 0.030003, 0.030003, 0.023087, 0.013265, 0.015694, 0.015344, 0.010131, 0.009865, 0.008895, 0.008804, 0.015344, 0.017797, 0.032017, 0.030611, 0.050641, 0.054297, 0.058088, 0.056825, 0.098513, 0.106997, 0.059222, 0.035586, 0.035586, 0.041405, 0.040537, 0.043307, 0.043307, 0.078022, 0.137348, 0.15284, 0.134866, 0.096677, 0.078022, 0.056825, 0.098513, 0.074921, 0.048328, 0.032017, 0.079919, 0.054297], '')</t>
  </si>
  <si>
    <t>[262, 263, 265, 274, 320, 321, 322, 323, 324, 325, 326, 327, 328, 329, 330, 331, 332, 333, 334, 335, 336, 337, 338, 339, 340, 341, 342, 343, 344, 345, 346, 347, 348, 349, 350, 351, 352, 353, 354, 355, 356, 357, 358, 359, 360, 361, 362, 363, 364, 365, 366, 367, 368, 369,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455, 456, 457]</t>
  </si>
  <si>
    <t>118)</t>
  </si>
  <si>
    <t>UPI0001785BE7 status=activ</t>
  </si>
  <si>
    <t>([0.045352, 0.069024, 0.109221, 0.076542, 0.102787, 0.132295, 0.158265, 0.161087, 0.118441, 0.139895, 0.106997, 0.079919, 0.083462, 0.074921, 0.122885, 0.102787, 0.139895, 0.17593, 0.173081, 0.247041, 0.247041, 0.328603, 0.339168, 0.324872, 0.398279, 0.418646, 0.321458, 0.332115, 0.26085, 0.352862, 0.370445, 0.377384, 0.458154, 0.461924, 0.444081, 0.433034, 0.497853, 0.534167, 0.553315, 0.699094, 0.58069, 0.59917, 0.490133, 0.494003, 0.494003, 0.390993, 0.370445, 0.480142, 0.472492, 0.545602, 0.549308, 0.433034, 0.414856, 0.4292, 0.321458, 0.247041, 0.247041, 0.219301, 0.25031, 0.229226, 0.15284, 0.243554, 0.164327, 0.179055, 0.111485, 0.125101, 0.144935, 0.118441, 0.111485, 0.109221, 0.073402, 0.073402, 0.15008, 0.203355, 0.120615, 0.21291, 0.194234, 0.120615, 0.092881, 0.085092, 0.066181, 0.058088, 0.051831, 0.088832, 0.132295, 0.18812, 0.182256, 0.182256, 0.15284, 0.161087, 0.139895, 0.232838, 0.216401, 0.158265, 0.118441, 0.118441, 0.088832, 0.167087, 0.268042, 0.301917, 0.295083, 0.346032, 0.349426, 0.25406, 0.236433, 0.209395, 0.185198, 0.194234, 0.275179, 0.356642, 0.318242, 0.278302, 0.275179, 0.191378, 0.194234, 0.191378, 0.295083, 0.295083, 0.243554, 0.167087, 0.142424, 0.132295, 0.118441, 0.116183, 0.225814, 0.147574, 0.106997, 0.120615, 0.0704, 0.036378, 0.032677, 0.046336, 0.071867, 0.037156, 0.054297, 0.05306, 0.100716, 0.092881, 0.06184, 0.085092, 0.078022, 0.054297, 0.043307, 0.042364, 0.042364, 0.0198, 0.036378, 0.064632, 0.0704, 0.106997, 0.185198, 0.10481, 0.050641, 0.028695, 0.054297, 0.074921, 0.071867, 0.066181, 0.071867, 0.122885, 0.106997, 0.167087, 0.219301, 0.155435, 0.167087, 0.268042, 0.288399, 0.18812, 0.185198, 0.196879, 0.170161, 0.167087, 0.291804, 0.291804, 0.377384, 0.278302, 0.225814, 0.288399, 0.25406, 0.243554, 0.281712, 0.291804, 0.191378, 0.232838, 0.268042, 0.275179, 0.257454, 0.232838, 0.339168, 0.308712, 0.25406, 0.295083, 0.278302, 0.173081, 0.271506, 0.185198, 0.18812, 0.18812, 0.170161, 0.144935, 0.111485, 0.047319, 0.043307, 0.046336, 0.05306, 0.046336, 0.043307, 0.023087, 0.046336, 0.040537, 0.031287, 0.022667, 0.022667, 0.026338, 0.045352, 0.023963, 0.042364, 0.0704, 0.048328, 0.050641, 0.06184, 0.081712, 0.164327, 0.111485, 0.179055, 0.090864, 0.127496, 0.137348, 0.25406, 0.155435, 0.158265, 0.134866, 0.21291, 0.127496, 0.106997, 0.11371, 0.118441, 0.116183, 0.0704, 0.102787, 0.096677, 0.120615, 0.090864, 0.096677, 0.142424, 0.144935, 0.144935, 0.194234, 0.109221, 0.096677, 0.106997, 0.11371, 0.229226, 0.236433, 0.247041, 0.170161, 0.196879, 0.295083, 0.321458, 0.42561, 0.370445, 0.281712, 0.247041, 0.295083, 0.200174, 0.219301, 0.219301, 0.239899, 0.209395, 0.30533, 0.271506, 0.271506, 0.182256, 0.10481, 0.106997, 0.137348, 0.225814, 0.164327, 0.102787, 0.086953, 0.100716, 0.164327, 0.167087, 0.125101, 0.069024, 0.10481, 0.076542, 0.076542, 0.092881, 0.096677, 0.071867, 0.086953, 0.155435, 0.243554, 0.278302, 0.268042, 0.268042, 0.18812, 0.155435, 0.185198, 0.200174, 0.118441, 0.06312, 0.120615, 0.116183, 0.127496, 0.129801, 0.173081, 0.10481, 0.129801, 0.079919, 0.10481, 0.122885, 0.111485, 0.10481, 0.106997, 0.10481, 0.134866, 0.116183, 0.200174, 0.243554, 0.147574, 0.179055, 0.170161, 0.17593, 0.229226, 0.21291, 0.219301, 0.216401, 0.271506, 0.301917, 0.295083, 0.196879, 0.179055, 0.167087, 0.18812, 0.243554, 0.206376, 0.209395, 0.31487, 0.281712, 0.18812, 0.194234, 0.139895, 0.236433, 0.134866, 0.173081, 0.225814, 0.239899, 0.243554, 0.295083, 0.268042, 0.36309, 0.380708, 0.288399, 0.25031, 0.243554, 0.155435, 0.196879, 0.196879, 0.111485, 0.064632, 0.109221, 0.173081, 0.229226, 0.225814, 0.219301, 0.209395, 0.155435, 0.15008, 0.111485, 0.056825, 0.041405, 0.044297, 0.076542, 0.132295, 0.158265, 0.085092, 0.125101, 0.132295, 0.073402, 0.074921, 0.158265, 0.090864, 0.058088, 0.041405, 0.023963, 0.046336, 0.050641, 0.118441, 0.059222, 0.046336, 0.100716, 0.129801, 0.118441, 0.086953, 0.094817, 0.10481, 0.144935, 0.088832, 0.06312, 0.116183, 0.116183, 0.098513, 0.139895, 0.125101, 0.232838, 0.291804, 0.191378, 0.173081, 0.142424, 0.25031, 0.229226, 0.142424, 0.139895, 0.083462, 0.10481, 0.051831, 0.054297, 0.069024, 0.067594, 0.092881, 0.088832, 0.129801, 0.100716, 0.102787, 0.15284, 0.094817, 0.096677, 0.161087, 0.129801, 0.096677, 0.048328], '')</t>
  </si>
  <si>
    <t>[37, 38, 39, 40, 41, 49, 50]</t>
  </si>
  <si>
    <t>UPI0001785C14 status=activ</t>
  </si>
  <si>
    <t>([0.194234, 0.196879, 0.25031, 0.301917, 0.335645, 0.374039, 0.398279, 0.418646, 0.436924, 0.42561, 0.444081, 0.472492, 0.5017, 0.40511, 0.51388, 0.59508, 0.712013, 0.690604, 0.622677, 0.529623, 0.604312, 0.56648, 0.5017, 0.40511, 0.311707, 0.311707, 0.30533, 0.318242, 0.291804, 0.301917, 0.356642, 0.291804, 0.264545, 0.196879, 0.284882, 0.206376, 0.209395, 0.137348, 0.137348, 0.209395, 0.200174, 0.122885, 0.139895, 0.18812, 0.194234, 0.284882, 0.284882, 0.298791, 0.257454, 0.191378, 0.109221, 0.096677, 0.144935, 0.116183, 0.118441, 0.116183, 0.109221, 0.10481, 0.111485, 0.109221, 0.111485, 0.167087, 0.164327, 0.173081, 0.209395, 0.219301, 0.209395, 0.137348, 0.132295, 0.132295, 0.144935, 0.243554, 0.232838, 0.243554, 0.342579, 0.380708, 0.374039, 0.480142, 0.486429, 0.608892, 0.570702, 0.585406, 0.549308, 0.653063, 0.509769, 0.494003, 0.570702, 0.538167, 0.648219, 0.618285, 0.648219, 0.754692, 0.73685, 0.728858, 0.680603, 0.59508, 0.63748, 0.618285], '')</t>
  </si>
  <si>
    <t>[12, 14, 15, 16, 17, 18, 19, 20, 21, 22, 79, 80, 81, 82, 83, 84, 86, 87, 88, 89, 90, 91, 92, 93, 94, 95, 96, 97]</t>
  </si>
  <si>
    <t>UPI0001785C3F status=activ</t>
  </si>
  <si>
    <t>([0.194234, 0.102787, 0.102787, 0.144935, 0.200174, 0.243554, 0.194234, 0.18812, 0.129801, 0.155435, 0.096677, 0.134866, 0.137348, 0.11371, 0.086953, 0.043307, 0.045352, 0.074921, 0.06312, 0.06184, 0.038858, 0.038858, 0.078022, 0.092881, 0.094817, 0.083462, 0.086953, 0.106997, 0.079919, 0.071867, 0.058088, 0.116183, 0.098513, 0.058088, 0.051831, 0.056825, 0.069024, 0.056825, 0.058088, 0.059222, 0.05306, 0.086953, 0.102787, 0.076542, 0.085092, 0.088832, 0.096677, 0.092881, 0.06184, 0.060549, 0.120615, 0.139895, 0.137348, 0.100716, 0.106997, 0.164327, 0.271506, 0.342579, 0.291804, 0.232838, 0.164327, 0.109221, 0.098513, 0.158265, 0.182256, 0.182256, 0.158265, 0.106997, 0.060549, 0.106997, 0.142424, 0.073402, 0.040537, 0.045352, 0.044297, 0.038042, 0.045352, 0.03976, 0.037156, 0.06184, 0.088832, 0.15008, 0.15008, 0.096677, 0.092881, 0.094817, 0.085092, 0.088832, 0.125101, 0.164327, 0.158265, 0.194234, 0.236433, 0.247041, 0.243554, 0.203355, 0.328603, 0.21291, 0.209395, 0.182256, 0.116183, 0.120615, 0.055536, 0.088832, 0.088832, 0.096677, 0.096677, 0.096677, 0.058088, 0.048328, 0.034884, 0.030003, 0.028107, 0.044297, 0.038042, 0.038858, 0.076542, 0.043307, 0.086953, 0.086953, 0.054297, 0.098513, 0.094817, 0.18812, 0.200174, 0.278302, 0.26085, 0.222385, 0.173081, 0.275179, 0.222385, 0.301917, 0.271506, 0.288399, 0.291804, 0.311707, 0.271506, 0.275179, 0.225814, 0.161087, 0.090864, 0.109221, 0.111485, 0.090864, 0.085092, 0.088832, 0.098513, 0.085092, 0.111485, 0.086953, 0.051831, 0.094817, 0.100716, 0.15008, 0.086953, 0.090864, 0.15008, 0.094817, 0.081712, 0.164327, 0.21291, 0.243554, 0.328603, 0.332115, 0.342579, 0.225814, 0.21291, 0.15284, 0.120615, 0.116183, 0.203355, 0.18812, 0.170161, 0.109221, 0.086953, 0.120615, 0.10481, 0.051831, 0.073402, 0.088832, 0.090864, 0.092881, 0.164327, 0.134866, 0.132295, 0.092881, 0.164327, 0.118441, 0.106997, 0.116183, 0.125101, 0.127496, 0.11371, 0.090864, 0.155435, 0.102787, 0.067594, 0.064632, 0.0704, 0.100716, 0.116183, 0.088832, 0.081712, 0.081712, 0.098513, 0.046336, 0.0704, 0.078022, 0.106997, 0.118441, 0.173081, 0.120615, 0.120615, 0.191378, 0.15008, 0.078022, 0.134866, 0.219301, 0.232838, 0.31487, 0.321458, 0.308712, 0.239899, 0.257454, 0.158265, 0.164327, 0.179055, 0.206376, 0.109221, 0.096677, 0.132295, 0.120615, 0.161087, 0.164327, 0.167087, 0.247041, 0.232838, 0.236433, 0.161087, 0.167087, 0.200174, 0.18812, 0.132295, 0.216401, 0.222385, 0.328603, 0.332115, 0.321458, 0.311707, 0.4292, 0.349426, 0.257454, 0.264545, 0.173081, 0.182256, 0.122885, 0.127496, 0.179055, 0.10481, 0.173081, 0.118441, 0.118441, 0.139895, 0.18812, 0.182256, 0.185198, 0.088832, 0.060549, 0.116183, 0.085092, 0.05306, 0.058088, 0.116183, 0.059222, 0.127496, 0.076542, 0.132295, 0.11371, 0.155435, 0.257454, 0.247041, 0.229226, 0.216401, 0.185198, 0.11371, 0.122885, 0.073402, 0.083462, 0.056825, 0.056825, 0.088832, 0.147574, 0.247041, 0.161087, 0.264545, 0.25031, 0.318242, 0.318242, 0.339168, 0.335645, 0.257454, 0.185198, 0.278302, 0.164327, 0.106997, 0.173081, 0.17593, 0.18812, 0.173081, 0.271506, 0.295083, 0.298791, 0.291804, 0.196879, 0.288399, 0.206376, 0.147574, 0.15284, 0.139895, 0.102787, 0.102787, 0.15008, 0.219301, 0.137348, 0.225814, 0.308712, 0.308712, 0.301917, 0.271506, 0.374039, 0.380708, 0.366687, 0.356642, 0.342579, 0.346032, 0.291804, 0.374039, 0.447574, 0.422041, 0.436924, 0.497853, 0.483068, 0.494003, 0.408655, 0.486429, 0.51388, 0.509769, 0.517562, 0.4292, 0.497853, 0.41194, 0.301917, 0.298791, 0.291804, 0.219301, 0.229226, 0.247041, 0.25031, 0.167087, 0.173081, 0.170161, 0.15008, 0.129801, 0.102787, 0.139895, 0.11371, 0.076542, 0.059222, 0.03976, 0.060549, 0.051831], '')</t>
  </si>
  <si>
    <t>UPI0001785CF7 status=activ</t>
  </si>
  <si>
    <t>([0.281712, 0.380708, 0.301917, 0.342579, 0.418646, 0.298791, 0.335645, 0.359901, 0.394753, 0.414856, 0.444081, 0.40511, 0.418646, 0.51388, 0.51388, 0.58069, 0.480142, 0.490133, 0.59508, 0.483068, 0.447574, 0.480142, 0.352862, 0.339168, 0.335645, 0.298791, 0.318242, 0.328603, 0.328603, 0.247041, 0.239899, 0.229226, 0.216401, 0.144935, 0.096677, 0.051831, 0.06312, 0.109221, 0.085092, 0.085092, 0.15284, 0.15284, 0.158265, 0.144935, 0.142424, 0.142424, 0.15008, 0.219301, 0.225814, 0.236433, 0.268042, 0.281712, 0.216401, 0.21291, 0.298791, 0.36309, 0.339168, 0.271506, 0.26085, 0.288399, 0.219301, 0.216401, 0.229226, 0.219301, 0.236433, 0.349426, 0.288399, 0.194234, 0.173081, 0.155435, 0.088832, 0.116183, 0.064632, 0.109221, 0.173081, 0.161087, 0.161087, 0.196879, 0.232838, 0.21291, 0.229226, 0.31487, 0.271506, 0.25031, 0.25406, 0.311707, 0.21291, 0.278302, 0.332115, 0.366687, 0.335645, 0.422041, 0.387226, 0.476583, 0.374039, 0.284882, 0.194234, 0.222385, 0.288399, 0.318242, 0.349426, 0.232838, 0.144935, 0.167087, 0.092881, 0.092881, 0.064632, 0.10481, 0.100716, 0.118441, 0.096677, 0.137348, 0.147574, 0.182256, 0.179055, 0.170161, 0.243554, 0.298791, 0.179055, 0.109221, 0.120615, 0.132295, 0.21291, 0.295083, 0.209395, 0.352862, 0.349426, 0.349426, 0.257454, 0.158265, 0.170161, 0.122885, 0.120615, 0.122885, 0.092881, 0.098513, 0.161087, 0.139895, 0.170161, 0.170161, 0.275179, 0.173081, 0.167087, 0.173081, 0.111485, 0.11371, 0.100716, 0.058088, 0.102787, 0.134866, 0.243554, 0.26085, 0.352862, 0.257454, 0.144935, 0.147574, 0.109221, 0.111485, 0.144935, 0.139895, 0.155435, 0.147574, 0.236433, 0.182256, 0.179055, 0.26085, 0.239899, 0.236433, 0.26085, 0.281712, 0.219301, 0.236433, 0.134866, 0.079919, 0.120615, 0.21291, 0.26085, 0.308712, 0.342579, 0.339168, 0.257454, 0.339168, 0.271506, 0.179055, 0.229226, 0.167087, 0.170161, 0.281712, 0.288399, 0.26085, 0.167087, 0.173081, 0.15284, 0.239899, 0.281712, 0.17593, 0.182256, 0.116183, 0.122885, 0.102787, 0.079919, 0.079919, 0.047319, 0.071867, 0.069024, 0.066181, 0.109221, 0.060549, 0.045352, 0.049374, 0.100716, 0.100716, 0.100716, 0.055536, 0.060549, 0.060549, 0.067594, 0.06184, 0.076542, 0.071867, 0.071867, 0.071867, 0.118441, 0.179055, 0.109221, 0.15284, 0.15284, 0.118441, 0.191378, 0.191378, 0.098513, 0.090864, 0.155435, 0.243554, 0.25031, 0.158265, 0.229226, 0.25406, 0.26085, 0.295083, 0.308712, 0.243554, 0.185198, 0.191378, 0.182256, 0.271506, 0.30533, 0.31487, 0.30533, 0.318242, 0.349426, 0.450668, 0.374039, 0.332115, 0.232838, 0.318242, 0.41194, 0.349426, 0.335645, 0.264545, 0.232838, 0.219301, 0.288399, 0.284882, 0.194234, 0.203355, 0.209395, 0.179055, 0.179055, 0.155435, 0.144935, 0.147574, 0.170161, 0.155435, 0.118441, 0.216401, 0.142424, 0.116183, 0.142424, 0.209395, 0.243554, 0.291804, 0.30533, 0.328603, 0.324872, 0.422041, 0.422041, 0.380708, 0.366687, 0.36309, 0.450668, 0.41194, 0.408655, 0.278302, 0.356642, 0.444081, 0.339168, 0.433034, 0.380708, 0.377384, 0.394753, 0.398279, 0.308712, 0.264545, 0.219301, 0.298791, 0.257454, 0.216401, 0.222385, 0.25406, 0.209395, 0.15284, 0.158265, 0.120615], '')</t>
  </si>
  <si>
    <t>[13, 14, 15, 18]</t>
  </si>
  <si>
    <t>UPI0001785CF9 status=activ</t>
  </si>
  <si>
    <t>([0.005086, 0.007259, 0.007422, 0.005623, 0.004976, 0.003727, 0.004577, 0.005503, 0.00543, 0.004976, 0.005932, 0.006988, 0.006988, 0.006245, 0.004835, 0.004736, 0.004899, 0.005503, 0.008075, 0.013437, 0.010372, 0.014315, 0.014315, 0.01227, 0.017138, 0.029376, 0.067594, 0.067594, 0.051831, 0.037156, 0.030611, 0.019401, 0.015694, 0.009865, 0.008895, 0.009483, 0.009865, 0.016528, 0.009483, 0.009187, 0.006142, 0.005249, 0.00407, 0.00283, 0.003246, 0.002581, 0.00246, 0.001692, 0.001232, 0.001383, 0.001383, 0.002057, 0.002623, 0.003177, 0.004358, 0.006533, 0.010131, 0.006567, 0.006988, 0.009187, 0.009187, 0.009015, 0.008804, 0.016826, 0.016021, 0.015694, 0.030611, 0.037156, 0.076542, 0.06312, 0.064632, 0.137348, 0.06312, 0.028695, 0.026892, 0.01204, 0.008409, 0.00777, 0.009728, 0.006533, 0.006533, 0.004611, 0.004775, 0.004775, 0.003821, 0.005623, 0.006619, 0.004611, 0.004247, 0.003053, 0.003555, 0.00359, 0.00243, 0.002606, 0.002881, 0.002035, 0.002705, 0.002155, 0.002155, 0.002482, 0.002555, 0.002555, 0.003109, 0.002662, 0.003924, 0.004899, 0.004646, 0.004513, 0.006701, 0.006533, 0.007091, 0.006533, 0.004315, 0.006039, 0.008804, 0.01227, 0.025316, 0.035586, 0.042364, 0.021381, 0.020876, 0.018106, 0.010372, 0.013821, 0.029376, 0.026892, 0.013437, 0.007877, 0.005992, 0.004208, 0.003079, 0.003079, 0.004208, 0.004646, 0.003366, 0.002366, 0.002336, 0.002276, 0.002155, 0.002155, 0.003109, 0.003405, 0.004161, 0.005011, 0.003607, 0.0028, 0.003053, 0.003053, 0.003276, 0.003701, 0.005086, 0.005223, 0.005992, 0.006078, 0.005932, 0.005992, 0.008804, 0.007259, 0.00558, 0.004358, 0.003997, 0.00283, 0.001675, 0.001249, 0.001481, 0.001374, 0.001267, 0.000945, 0.000876, 0.001391, 0.000936, 0.000936, 0.000936, 0.000614, 0.000614, 0.00061, 0.001103, 0.000532, 0.000799, 0.001211, 0.000936, 0.00155, 0.001533, 0.00246, 0.00283, 0.003079, 0.003298, 0.003366, 0.00389, 0.006142, 0.004611, 0.007177, 0.007259, 0.007177, 0.009483, 0.006421, 0.006482, 0.006374, 0.006482, 0.004431, 0.003341, 0.003366, 0.003478, 0.004921, 0.003478, 0.004835, 0.004431, 0.00558, 0.005872, 0.004388, 0.003053, 0.003864, 0.003757, 0.003727, 0.004577, 0.00558, 0.008624, 0.014315, 0.013613, 0.026892, 0.025316, 0.044297, 0.111485, 0.079919, 0.085092, 0.085092, 0.034884, 0.034884, 0.026338, 0.023087, 0.020165, 0.031287, 0.016826, 0.016826, 0.009015, 0.007177, 0.00543, 0.004414, 0.003341, 0.003461, 0.002512, 0.002529, 0.002276, 0.001499, 0.001709, 0.001267, 0.001383, 0.002014, 0.002078, 0.00292, 0.00359, 0.00359, 0.003555, 0.004921, 0.004208, 0.006194, 0.009483, 0.016528, 0.021381, 0.025316, 0.018787, 0.033407, 0.032677, 0.021816, 0.046336, 0.048328, 0.041405, 0.034068, 0.035586, 0.017447, 0.017797, 0.022667, 0.050641, 0.031287, 0.016257, 0.01204, 0.013016, 0.007555, 0.006894, 0.005011, 0.004358, 0.003555, 0.003431, 0.003757, 0.00515, 0.004976, 0.004835, 0.004899, 0.005086, 0.005011, 0.004976, 0.004689, 0.003461, 0.002211, 0.002688, 0.003963, 0.006078, 0.004161, 0.006421, 0.004611, 0.004577, 0.005623, 0.006894, 0.007091, 0.010221, 0.010221, 0.008804, 0.005623, 0.008804, 0.014315, 0.008895, 0.008156, 0.00558, 0.008075, 0.015694, 0.022306, 0.021816, 0.020876, 0.049374, 0.023087, 0.054297, 0.048328, 0.06184, 0.079919, 0.036378, 0.015694, 0.009401, 0.011903, 0.026338, 0.011669, 0.008156, 0.008895, 0.017138, 0.032017, 0.030003, 0.014315, 0.008075, 0.006701, 0.004899, 0.003431, 0.003014, 0.001709, 0.002761, 0.002881, 0.00316, 0.003246, 0.004736, 0.006988, 0.004775, 0.003405, 0.003512, 0.003246, 0.004135, 0.003924, 0.003079, 0.002581, 0.002512, 0.002555, 0.002117, 0.003014, 0.003014, 0.002976, 0.003246, 0.002327, 0.00225, 0.001722, 0.001541, 0.00103, 0.000567, 0.000958, 0.001597, 0.002327, 0.00231, 0.002366, 0.002366, 0.00316, 0.003804, 0.00558, 0.008804, 0.014075, 0.007555, 0.009294, 0.009977, 0.013613, 0.021381, 0.013821, 0.013821, 0.029376, 0.026338, 0.027463, 0.020522, 0.010372, 0.006894, 0.007177, 0.004976, 0.003727, 0.003276, 0.002688, 0.002581, 0.001623, 0.001709, 0.001748, 0.001434, 0.001499, 0.001211, 0.001232, 0.001597, 0.001391, 0.000906, 0.001, 0.000945, 0.000799, 0.001267, 0.001318, 0.001408, 0.001344, 0.001155, 0.001335, 0.000923, 0.000906, 0.000936, 0.000421, 0.000833, 0.001271, 0.001786, 0.002662, 0.002662, 0.001786, 0.002512, 0.003607, 0.005223, 0.007555, 0.006894, 0.007422, 0.009401, 0.011106, 0.018106, 0.040537, 0.032677, 0.078022, 0.06312, 0.134866, 0.352862, 0.281712], '')</t>
  </si>
  <si>
    <t>UPI0001785D32 status=activ</t>
  </si>
  <si>
    <t>([0.298791, 0.342579, 0.25406, 0.132295, 0.200174, 0.247041, 0.281712, 0.318242, 0.247041, 0.264545, 0.284882, 0.268042, 0.182256, 0.173081, 0.161087, 0.096677, 0.092881, 0.096677, 0.098513, 0.067594, 0.064632, 0.118441, 0.125101, 0.18812, 0.308712, 0.288399, 0.271506, 0.268042, 0.268042, 0.380708, 0.271506, 0.209395, 0.281712, 0.278302, 0.275179, 0.194234, 0.18812, 0.200174, 0.127496, 0.196879, 0.25031, 0.247041, 0.239899, 0.239899, 0.134866, 0.078022, 0.036378, 0.023087, 0.023534, 0.021381, 0.01227, 0.021816, 0.032017, 0.015344, 0.014315, 0.016257, 0.029376, 0.034884, 0.0198, 0.034884, 0.021381, 0.023087, 0.0198, 0.014075, 0.014075, 0.024393, 0.03976, 0.079919, 0.078022, 0.035586, 0.038042, 0.064632, 0.073402, 0.048328, 0.059222, 0.098513, 0.147574, 0.081712, 0.118441, 0.116183, 0.11371, 0.092881, 0.086953, 0.10481, 0.144935, 0.083462, 0.050641, 0.051831, 0.05306, 0.090864, 0.090864, 0.085092, 0.041405, 0.038858, 0.028107, 0.046336, 0.049374, 0.049374, 0.081712, 0.094817, 0.15008, 0.158265, 0.182256, 0.182256, 0.118441, 0.116183, 0.18812, 0.268042, 0.182256, 0.206376, 0.206376, 0.324872, 0.324872, 0.454136, 0.370445, 0.408655, 0.328603, 0.339168, 0.239899, 0.239899, 0.229226, 0.158265, 0.076542, 0.079919, 0.094817, 0.164327, 0.164327, 0.109221, 0.116183, 0.118441, 0.067594, 0.036378, 0.038042, 0.038858, 0.021816, 0.041405, 0.032017, 0.056825, 0.046336, 0.047319, 0.049374, 0.049374, 0.083462, 0.15284, 0.15284, 0.134866, 0.122885, 0.085092, 0.137348, 0.132295, 0.139895, 0.127496, 0.161087, 0.15008, 0.15008, 0.239899, 0.219301, 0.335645, 0.335645, 0.349426, 0.370445, 0.284882, 0.271506, 0.26085, 0.264545, 0.264545, 0.26085, 0.182256, 0.164327, 0.15284, 0.15008, 0.144935, 0.127496, 0.11371, 0.125101, 0.132295, 0.120615, 0.120615, 0.073402, 0.074921, 0.069024, 0.060549, 0.06184, 0.035586, 0.035586, 0.037156, 0.06312, 0.06312, 0.116183, 0.179055, 0.116183, 0.0704, 0.127496, 0.222385, 0.182256, 0.106997, 0.111485, 0.111485, 0.066181, 0.11371, 0.111485, 0.122885, 0.132295, 0.216401, 0.31487, 0.324872, 0.335645, 0.25406, 0.271506, 0.17593, 0.17593, 0.173081, 0.25031, 0.15284, 0.15284, 0.25406, 0.359901, 0.264545, 0.281712, 0.366687, 0.278302, 0.275179, 0.275179, 0.346032, 0.301917, 0.206376, 0.132295, 0.064632, 0.069024, 0.051831, 0.096677, 0.060549, 0.090864, 0.056825, 0.109221, 0.125101, 0.081712, 0.047319, 0.088832, 0.081712, 0.049374, 0.059222, 0.06184, 0.055536, 0.033407, 0.044297, 0.076542, 0.122885, 0.182256, 0.271506, 0.239899, 0.229226, 0.321458, 0.25031, 0.335645, 0.328603, 0.225814, 0.31487, 0.380708, 0.370445, 0.370445, 0.450668, 0.436924, 0.436924, 0.36309, 0.472492, 0.384043, 0.324872, 0.25406, 0.311707, 0.328603, 0.390993, 0.418646, 0.408655, 0.5017, 0.42561, 0.332115, 0.339168, 0.335645, 0.311707, 0.318242, 0.318242, 0.25031, 0.222385, 0.164327, 0.236433, 0.216401, 0.30533, 0.352862, 0.4292, 0.401658, 0.288399, 0.200174, 0.127496, 0.127496, 0.129801, 0.144935, 0.21291, 0.275179, 0.182256, 0.209395, 0.222385, 0.161087, 0.239899, 0.346032, 0.418646, 0.387226, 0.31487, 0.308712, 0.268042, 0.278302, 0.271506, 0.36309, 0.390993, 0.458154, 0.472492, 0.472492, 0.480142, 0.486429, 0.486429, 0.59014, 0.59014, 0.570702, 0.653063, 0.653063, 0.675549, 0.671169, 0.741537, 0.81615, 0.819762, 0.862302, 0.849326, 0.871313, 0.876521, 0.912647, 0.919029, 0.91684, 0.921076, 0.91684, 0.924947, 0.928747, 0.938133, 0.928747, 0.938133, 0.954657, 0.948786, 0.936162, 0.934618, 0.921076, 0.922952, 0.921076, 0.88723, 0.88723, 0.868118, 0.856457, 0.862302, 0.856457, 0.801317, 0.805026, 0.862302, 0.856457, 0.865454, 0.852992, 0.874069, 0.862302, 0.771762, 0.703578, 0.694846, 0.608892, 0.608892, 0.5017, 0.505461, 0.59014, 0.632174, 0.622677, 0.642678, 0.648219, 0.680603, 0.657645, 0.657645, 0.59917, 0.59917, 0.58069, 0.575842, 0.570702, 0.562014, 0.680603, 0.675549, 0.685117, 0.767246, 0.759478, 0.846163, 0.84206, 0.837511, 0.759478, 0.784345, 0.771762, 0.76285, 0.724957, 0.801317, 0.801317, 0.874069, 0.808535, 0.81615, 0.83125, 0.808535, 0.81615, 0.788093, 0.84206, 0.84206, 0.83125, 0.83125, 0.83125, 0.83125, 0.823549, 0.868118, 0.868118, 0.879233, 0.899122, 0.91684, 0.910643, 0.903857, 0.889439, 0.932927, 0.93079, 0.862302, 0.874069, 0.795062, 0.808535, 0.73685, 0.657645, 0.570702, 0.59917, 0.59917, 0.505461, 0.517562, 0.521092, 0.440853, 0.42561, 0.332115, 0.311707, 0.31487, 0.31487, 0.30533, 0.318242, 0.247041, 0.346032, 0.339168, 0.349426, 0.264545, 0.324872, 0.31487, 0.387226, 0.301917, 0.232838, 0.301917, 0.298791, 0.30533, 0.301917, 0.301917, 0.370445, 0.264545, 0.271506, 0.196879, 0.137348, 0.127496, 0.122885, 0.111485, 0.106997, 0.096677, 0.10481, 0.125101, 0.191378, 0.209395, 0.271506, 0.342579, 0.366687, 0.349426, 0.239899, 0.236433, 0.239899, 0.216401, 0.321458, 0.209395, 0.284882, 0.359901, 0.339168, 0.339168, 0.271506, 0.182256, 0.179055, 0.222385, 0.134866, 0.132295, 0.0704, 0.071867, 0.071867, 0.064632, 0.067594, 0.125101, 0.191378, 0.120615, 0.085092, 0.048328, 0.055536, 0.055536, 0.033407, 0.034068, 0.055536, 0.094817, 0.161087, 0.222385, 0.225814, 0.31487, 0.278302, 0.25031, 0.179055, 0.15284, 0.076542, 0.044297, 0.025316, 0.016528, 0.024826, 0.048328, 0.079919, 0.125101, 0.0704, 0.116183, 0.116183, 0.125101, 0.122885, 0.073402, 0.074921, 0.081712, 0.043307, 0.030611, 0.034884, 0.060549, 0.040537, 0.085092, 0.147574, 0.194234, 0.26085, 0.268042, 0.161087, 0.161087, 0.164327, 0.15284, 0.15284, 0.088832, 0.083462, 0.046336, 0.085092, 0.083462, 0.037156, 0.066181, 0.109221, 0.17593, 0.106997, 0.109221, 0.100716, 0.05306, 0.064632, 0.064632, 0.06184, 0.100716, 0.085092, 0.085092, 0.173081, 0.173081, 0.268042, 0.170161, 0.243554, 0.25031, 0.257454, 0.257454, 0.25406, 0.264545, 0.17593, 0.155435, 0.222385, 0.229226, 0.225814, 0.15284, 0.161087, 0.144935, 0.127496, 0.127496, 0.102787, 0.067594, 0.049374, 0.032677, 0.06184, 0.041405, 0.023087], '')</t>
  </si>
  <si>
    <t>[274,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436]</t>
  </si>
  <si>
    <t>(116</t>
  </si>
  <si>
    <t>117)</t>
  </si>
  <si>
    <t>UPI0001785D4C status=activ</t>
  </si>
  <si>
    <t>([0.049374, 0.029376, 0.0198, 0.023534, 0.026338, 0.038042, 0.067594, 0.085092, 0.118441, 0.15008, 0.109221, 0.137348, 0.206376, 0.203355, 0.209395, 0.222385, 0.318242, 0.229226, 0.295083, 0.275179, 0.264545, 0.219301, 0.239899, 0.356642, 0.384043, 0.41194, 0.408655, 0.387226, 0.401658, 0.284882, 0.275179, 0.295083, 0.25406, 0.25031, 0.301917, 0.308712, 0.291804, 0.200174, 0.278302, 0.295083, 0.179055, 0.25031, 0.278302, 0.352862, 0.328603, 0.328603, 0.243554, 0.185198, 0.182256, 0.185198, 0.182256, 0.21291, 0.278302, 0.243554, 0.25406, 0.209395, 0.21291, 0.225814, 0.318242, 0.328603, 0.284882, 0.390993, 0.390993, 0.36309, 0.349426, 0.356642, 0.281712, 0.401658, 0.465241, 0.461924, 0.447574, 0.529623, 0.494003, 0.41194, 0.483068, 0.486429, 0.541878, 0.450668, 0.433034, 0.324872, 0.291804, 0.229226, 0.236433, 0.243554, 0.346032, 0.384043, 0.380708, 0.366687, 0.328603, 0.335645, 0.328603, 0.232838, 0.236433, 0.236433, 0.232838, 0.200174, 0.18812, 0.219301, 0.301917, 0.301917, 0.390993, 0.352862, 0.458154, 0.384043, 0.349426, 0.349426, 0.288399, 0.275179, 0.288399, 0.21291, 0.243554, 0.25031, 0.26085, 0.291804, 0.288399, 0.366687, 0.30533, 0.311707, 0.311707, 0.295083, 0.311707, 0.229226, 0.298791, 0.284882, 0.349426, 0.394753, 0.40511, 0.433034, 0.440853, 0.525368, 0.521092, 0.398279, 0.398279, 0.394753, 0.394753, 0.36309, 0.370445, 0.465241, 0.4292, 0.342579, 0.264545, 0.268042, 0.25031, 0.247041, 0.247041, 0.179055, 0.164327, 0.158265, 0.158265, 0.10481, 0.11371, 0.120615, 0.200174, 0.209395, 0.26085, 0.26085, 0.222385, 0.219301, 0.155435, 0.194234, 0.278302, 0.324872, 0.321458, 0.349426, 0.264545, 0.196879, 0.268042, 0.196879, 0.216401, 0.219301, 0.203355, 0.161087, 0.147574, 0.15008, 0.088832, 0.088832, 0.090864, 0.139895, 0.079919, 0.078022, 0.078022, 0.042364, 0.05306, 0.048328, 0.046336, 0.046336, 0.074921, 0.042364, 0.073402, 0.064632, 0.034884, 0.049374, 0.067594, 0.116183, 0.10481, 0.092881, 0.094817, 0.092881, 0.049374, 0.090864, 0.139895, 0.074921, 0.129801, 0.142424, 0.081712, 0.109221, 0.18812, 0.118441, 0.191378, 0.15284, 0.167087, 0.225814, 0.257454, 0.170161, 0.144935, 0.144935, 0.225814, 0.225814, 0.247041, 0.380708, 0.281712, 0.278302, 0.339168, 0.339168, 0.321458, 0.335645, 0.284882, 0.268042, 0.321458, 0.291804, 0.321458, 0.308712, 0.308712, 0.229226, 0.21291, 0.21291, 0.21291, 0.216401, 0.247041, 0.155435, 0.076542, 0.137348, 0.139895, 0.106997, 0.109221, 0.109221, 0.182256, 0.182256, 0.185198, 0.216401, 0.170161, 0.109221, 0.106997, 0.106997, 0.185198, 0.200174, 0.225814, 0.243554, 0.243554, 0.239899, 0.232838, 0.225814, 0.144935, 0.142424, 0.229226, 0.247041, 0.170161, 0.106997, 0.167087, 0.167087, 0.161087, 0.257454, 0.257454, 0.182256, 0.206376, 0.203355, 0.308712, 0.324872, 0.209395, 0.219301, 0.225814, 0.229226, 0.356642, 0.447574, 0.41194, 0.308712, 0.26085, 0.311707, 0.384043, 0.356642, 0.352862, 0.288399, 0.284882, 0.301917, 0.356642, 0.356642, 0.311707, 0.281712, 0.264545, 0.366687, 0.356642, 0.356642, 0.454136, 0.339168, 0.342579, 0.387226, 0.394753, 0.461924, 0.494003, 0.41194, 0.414856, 0.352862, 0.414856, 0.401658, 0.468512, 0.4292, 0.433034, 0.465241, 0.433034, 0.352862, 0.36309, 0.359901, 0.352862, 0.36309, 0.476583, 0.490133, 0.5017, 0.618285, 0.562014, 0.58069, 0.703578, 0.733139, 0.720929, 0.622677, 0.622677, 0.622677, 0.626927, 0.585406, 0.497853, 0.541878, 0.613573, 0.59508, 0.59917, 0.608892, 0.476583, 0.36309, 0.352862, 0.335645, 0.318242, 0.291804, 0.281712, 0.236433, 0.236433, 0.31487, 0.332115, 0.324872, 0.291804, 0.324872, 0.352862, 0.352862, 0.311707, 0.349426, 0.36309, 0.335645, 0.30533, 0.390993, 0.440853, 0.4292, 0.370445, 0.384043, 0.41194, 0.349426, 0.30533, 0.275179, 0.284882, 0.284882, 0.216401, 0.268042, 0.298791, 0.219301, 0.298791, 0.328603, 0.31487, 0.308712, 0.349426, 0.380708, 0.30533, 0.346032, 0.366687, 0.422041, 0.41194, 0.414856, 0.483068, 0.525368, 0.56648, 0.480142, 0.472492, 0.521092, 0.505461, 0.505461, 0.608892, 0.562014, 0.562014, 0.56648, 0.486429, 0.476583, 0.476583, 0.575842, 0.575842, 0.476583, 0.40511, 0.408655, 0.418646, 0.418646, 0.380708, 0.374039, 0.359901, 0.4292, 0.458154, 0.461924, 0.458154, 0.384043, 0.349426, 0.36309, 0.288399, 0.278302, 0.284882, 0.25406, 0.26085, 0.25031, 0.291804, 0.281712, 0.288399, 0.275179, 0.239899, 0.324872, 0.328603, 0.414856, 0.339168, 0.349426, 0.346032, 0.318242, 0.390993, 0.377384, 0.377384, 0.370445, 0.374039, 0.359901, 0.390993, 0.298791, 0.232838, 0.264545, 0.278302, 0.18812, 0.196879, 0.196879, 0.191378, 0.18812, 0.17593, 0.247041, 0.232838, 0.236433, 0.236433, 0.173081, 0.239899, 0.15284, 0.239899, 0.324872, 0.239899, 0.239899, 0.239899, 0.301917, 0.298791, 0.275179, 0.366687, 0.288399, 0.318242, 0.346032, 0.324872, 0.30533, 0.278302, 0.25031, 0.216401, 0.219301, 0.281712, 0.243554, 0.335645, 0.268042], '')</t>
  </si>
  <si>
    <t>[71, 76, 129, 130, 326, 327, 328, 329, 330, 331, 332, 333, 334, 335, 336, 337, 339, 340, 341, 342, 343, 393, 394, 397, 398, 399, 400, 401, 402, 403, 407, 408]</t>
  </si>
  <si>
    <t>UPI0001785DDF status=activ</t>
  </si>
  <si>
    <t>([0.017447, 0.012491, 0.008723, 0.007315, 0.009728, 0.012727, 0.019109, 0.013821, 0.010672, 0.013437, 0.011106, 0.012727, 0.009015, 0.010131, 0.013821, 0.017797, 0.014586, 0.015078, 0.010221, 0.017138, 0.032677, 0.037156, 0.064632, 0.074921, 0.125101, 0.122885, 0.125101, 0.071867, 0.073402, 0.132295, 0.134866, 0.222385, 0.257454, 0.26085, 0.264545, 0.275179, 0.30533, 0.342579, 0.346032, 0.444081, 0.465241, 0.440853, 0.433034, 0.349426, 0.450668, 0.352862, 0.25031, 0.25406, 0.339168, 0.370445, 0.291804, 0.30533, 0.288399, 0.268042, 0.36309, 0.401658, 0.390993, 0.40511, 0.401658, 0.401658, 0.40511, 0.298791, 0.209395, 0.264545, 0.346032, 0.301917, 0.366687, 0.444081, 0.450668, 0.346032, 0.335645, 0.422041, 0.41194, 0.4292, 0.422041, 0.440853, 0.377384, 0.374039, 0.339168, 0.268042, 0.268042, 0.18812, 0.229226, 0.301917, 0.335645, 0.271506, 0.30533, 0.328603, 0.366687, 0.374039, 0.390993, 0.480142, 0.468512, 0.465241, 0.380708, 0.298791, 0.268042, 0.339168, 0.284882, 0.247041, 0.229226, 0.158265, 0.219301, 0.247041, 0.200174, 0.191378, 0.185198, 0.158265, 0.173081, 0.182256, 0.167087, 0.18812, 0.18812, 0.200174, 0.182256, 0.257454, 0.349426, 0.356642, 0.356642, 0.394753, 0.472492, 0.490133, 0.497853, 0.497853, 0.517562, 0.59508, 0.509769, 0.604312, 0.541878, 0.562014, 0.585406, 0.557691, 0.63748, 0.63748, 0.549308, 0.51388, 0.51388, 0.517562, 0.4292, 0.436924, 0.458154, 0.422041, 0.472492, 0.575842, 0.545602, 0.562014, 0.562014, 0.699094, 0.694846, 0.784345, 0.626927, 0.59014, 0.618285, 0.642678, 0.653063, 0.724957, 0.795062, 0.779859, 0.759478, 0.834292, 0.819762, 0.83125, 0.868118, 0.894241, 0.876521, 0.903857, 0.894241, 0.819762, 0.791621, 0.795062, 0.808535, 0.827927, 0.805026, 0.805026, 0.805026, 0.801317, 0.808535, 0.741537, 0.741537, 0.716283, 0.716283, 0.733139, 0.720929, 0.699094, 0.703578, 0.703578, 0.703578, 0.618285, 0.657645, 0.648219, 0.685117, 0.63748, 0.733139, 0.728858, 0.728858, 0.685117, 0.604312, 0.604312, 0.707965, 0.712013, 0.741537, 0.720929, 0.733139, 0.712013, 0.694846, 0.671169, 0.613573, 0.618285, 0.680603, 0.73685, 0.745909, 0.712013, 0.73685, 0.767246, 0.699094, 0.707965, 0.759478, 0.759478, 0.694846, 0.657645, 0.642678, 0.626927, 0.648219, 0.59014, 0.59917, 0.613573, 0.59917, 0.666105, 0.608892, 0.575842], '')</t>
  </si>
  <si>
    <t>[124, 125, 126, 127, 128, 129, 130, 131, 132, 133, 134, 135, 136, 137,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229]</t>
  </si>
  <si>
    <t>UPI0001785E37 status=activ</t>
  </si>
  <si>
    <t>([0.15284, 0.206376, 0.134866, 0.081712, 0.11371, 0.078022, 0.050641, 0.055536, 0.069024, 0.090864, 0.122885, 0.158265, 0.155435, 0.158265, 0.092881, 0.059222, 0.0704, 0.132295, 0.120615, 0.137348, 0.17593, 0.102787, 0.098513, 0.164327, 0.247041, 0.257454, 0.247041, 0.352862, 0.387226, 0.308712, 0.194234, 0.185198, 0.182256, 0.139895, 0.206376, 0.268042, 0.257454, 0.318242, 0.321458, 0.321458, 0.209395, 0.236433, 0.349426, 0.271506, 0.191378, 0.194234, 0.155435, 0.25031, 0.236433, 0.26085, 0.352862, 0.472492, 0.461924, 0.387226, 0.472492, 0.480142, 0.517562, 0.585406, 0.468512, 0.450668, 0.444081, 0.414856, 0.398279, 0.380708, 0.390993, 0.468512, 0.472492, 0.4292, 0.342579, 0.377384, 0.308712, 0.222385, 0.216401, 0.147574, 0.209395, 0.222385, 0.161087, 0.086953, 0.111485, 0.17593, 0.18812, 0.203355, 0.232838, 0.132295, 0.11371, 0.092881, 0.074921, 0.071867, 0.106997, 0.109221, 0.098513, 0.132295, 0.196879, 0.132295, 0.229226, 0.243554, 0.236433, 0.298791, 0.342579, 0.332115, 0.25031, 0.25031, 0.173081, 0.26085, 0.291804, 0.311707, 0.342579, 0.384043, 0.387226, 0.31487, 0.359901, 0.264545, 0.247041, 0.182256, 0.161087, 0.086953, 0.086953, 0.092881, 0.096677, 0.096677, 0.058088, 0.06312, 0.056825, 0.085092, 0.051831, 0.086953, 0.088832, 0.134866, 0.134866, 0.134866, 0.206376, 0.236433, 0.321458, 0.335645, 0.422041, 0.436924, 0.529623, 0.521092, 0.517562, 0.447574, 0.509769, 0.613573, 0.585406, 0.59014, 0.604312, 0.59014, 0.622677, 0.618285, 0.538167, 0.440853, 0.447574, 0.4292, 0.436924, 0.433034, 0.332115, 0.335645, 0.332115, 0.352862, 0.342579, 0.25031, 0.236433, 0.257454, 0.185198, 0.264545, 0.268042, 0.268042, 0.278302, 0.173081, 0.15008, 0.236433, 0.30533, 0.298791, 0.301917, 0.191378, 0.206376, 0.284882, 0.194234, 0.295083, 0.236433, 0.257454, 0.339168, 0.4292, 0.387226, 0.450668, 0.458154, 0.468512, 0.450668, 0.534167, 0.51388, 0.521092, 0.497853, 0.545602, 0.541878, 0.557691, 0.657645, 0.604312, 0.575842, 0.685117, 0.666105, 0.59508, 0.56648, 0.56648, 0.465241, 0.509769, 0.553315, 0.570702, 0.461924, 0.440853, 0.408655, 0.480142, 0.5017, 0.521092, 0.408655, 0.387226, 0.281712, 0.229226, 0.229226, 0.182256, 0.185198, 0.120615, 0.158265, 0.167087, 0.111485, 0.182256, 0.196879, 0.179055, 0.17593, 0.257454, 0.206376, 0.236433, 0.268042, 0.243554, 0.219301, 0.311707, 0.332115, 0.349426, 0.4292, 0.359901, 0.359901, 0.366687, 0.461924, 0.40511, 0.401658, 0.374039, 0.36309, 0.247041, 0.209395, 0.21291, 0.209395, 0.288399, 0.200174, 0.132295, 0.102787, 0.10481, 0.094817, 0.056825, 0.094817, 0.100716, 0.118441, 0.179055, 0.17593, 0.164327, 0.158265, 0.167087, 0.264545, 0.182256, 0.268042, 0.295083, 0.298791, 0.298791, 0.328603, 0.42561, 0.422041, 0.505461, 0.418646, 0.436924, 0.433034, 0.447574, 0.433034, 0.468512, 0.398279, 0.324872, 0.324872, 0.342579, 0.342579, 0.352862, 0.356642, 0.346032, 0.346032, 0.332115, 0.339168, 0.308712, 0.21291, 0.295083, 0.191378, 0.17593, 0.164327, 0.239899, 0.239899, 0.268042, 0.298791, 0.271506, 0.308712, 0.318242, 0.359901, 0.26085, 0.239899, 0.219301, 0.25031, 0.219301, 0.216401, 0.18812, 0.164327, 0.164327, 0.170161, 0.275179, 0.288399, 0.30533, 0.308712, 0.209395, 0.196879, 0.129801, 0.206376, 0.173081, 0.170161, 0.18812, 0.278302, 0.284882, 0.394753, 0.284882, 0.318242, 0.346032, 0.30533, 0.30533, 0.377384, 0.288399, 0.291804, 0.384043, 0.301917, 0.206376, 0.219301, 0.203355, 0.291804, 0.222385, 0.295083, 0.225814, 0.229226, 0.232838, 0.170161, 0.170161, 0.170161, 0.167087, 0.15008, 0.139895, 0.161087, 0.17593, 0.17593, 0.170161, 0.142424, 0.132295, 0.229226, 0.225814, 0.219301, 0.142424, 0.203355, 0.206376, 0.284882, 0.216401, 0.203355, 0.203355, 0.122885, 0.182256, 0.18812, 0.179055, 0.268042, 0.203355, 0.120615, 0.21291, 0.206376, 0.15284, 0.239899, 0.222385, 0.222385, 0.144935, 0.25031, 0.26085, 0.15008, 0.139895, 0.222385, 0.196879, 0.278302, 0.339168, 0.359901, 0.284882, 0.219301, 0.206376, 0.191378, 0.30533, 0.288399, 0.291804, 0.284882, 0.298791, 0.236433, 0.225814, 0.295083, 0.264545, 0.278302, 0.318242, 0.257454, 0.196879, 0.25031, 0.25406, 0.281712, 0.281712, 0.31487, 0.295083, 0.268042, 0.342579, 0.239899, 0.225814, 0.225814, 0.301917, 0.191378, 0.173081, 0.173081, 0.173081, 0.147574, 0.132295, 0.182256, 0.158265, 0.203355, 0.15008, 0.081712, 0.079919, 0.074921, 0.045352, 0.051831, 0.06184, 0.06184, 0.096677, 0.079919, 0.064632, 0.069024, 0.064632, 0.120615, 0.179055, 0.137348, 0.158265, 0.161087, 0.161087, 0.161087, 0.102787, 0.134866, 0.209395, 0.142424, 0.085092, 0.155435, 0.139895, 0.147574, 0.092881, 0.056825, 0.066181, 0.086953, 0.054297, 0.079919, 0.076542, 0.043307, 0.040537, 0.041405, 0.023087, 0.023963, 0.047319, 0.071867, 0.06312, 0.071867, 0.122885, 0.120615, 0.073402, 0.122885, 0.066181, 0.122885, 0.18812, 0.158265, 0.15284, 0.229226, 0.25406, 0.243554, 0.268042, 0.370445, 0.380708, 0.380708, 0.288399, 0.284882, 0.25031, 0.170161, 0.170161, 0.139895, 0.21291, 0.295083, 0.291804, 0.390993, 0.380708, 0.298791, 0.30533, 0.301917, 0.179055, 0.11371, 0.066181, 0.083462, 0.045352, 0.042364, 0.040537, 0.0704, 0.066181, 0.051831, 0.092881, 0.092881, 0.11371, 0.120615, 0.102787, 0.10481, 0.079919, 0.043307, 0.06312, 0.083462, 0.088832, 0.088832, 0.155435, 0.243554, 0.18812, 0.288399, 0.257454, 0.264545, 0.264545, 0.236433, 0.278302, 0.291804, 0.209395, 0.219301, 0.18812, 0.144935, 0.144935, 0.170161, 0.257454, 0.321458, 0.31487, 0.247041, 0.352862, 0.349426, 0.25406, 0.346032, 0.298791, 0.346032, 0.342579, 0.257454, 0.257454, 0.295083, 0.182256, 0.15008, 0.086953, 0.086953, 0.167087, 0.17593, 0.191378, 0.118441, 0.109221, 0.0704, 0.064632, 0.069024, 0.066181, 0.071867, 0.040537, 0.041405, 0.030611, 0.05306, 0.05306, 0.067594, 0.038042, 0.078022, 0.120615, 0.21291, 0.247041, 0.185198, 0.209395, 0.203355, 0.291804, 0.281712, 0.377384, 0.374039, 0.377384, 0.374039, 0.476583, 0.570702, 0.505461, 0.468512, 0.390993, 0.483068, 0.472492, 0.570702, 0.468512, 0.521092, 0.494003, 0.450668, 0.486429, 0.450668, 0.458154, 0.465241, 0.42561, 0.394753, 0.490133, 0.440853, 0.36309, 0.352862, 0.324872, 0.332115, 0.398279, 0.450668, 0.447574, 0.384043, 0.377384, 0.461924, 0.436924, 0.36309, 0.401658, 0.394753, 0.387226, 0.380708, 0.370445, 0.335645, 0.271506, 0.203355, 0.209395, 0.284882, 0.295083, 0.318242, 0.370445, 0.370445, 0.394753, 0.387226, 0.370445, 0.394753, 0.390993, 0.366687, 0.401658, 0.401658, 0.321458, 0.324872, 0.236433, 0.275179, 0.275179, 0.301917, 0.374039, 0.422041, 0.42561, 0.418646, 0.321458, 0.275179, 0.271506, 0.200174, 0.179055, 0.229226, 0.209395, 0.137348, 0.155435, 0.185198, 0.194234, 0.200174, 0.196879, 0.26085, 0.196879, 0.236433, 0.25031, 0.203355, 0.147574, 0.11371, 0.071867, 0.139895, 0.21291], '')</t>
  </si>
  <si>
    <t>[56, 57, 136, 137, 138, 140, 141, 142, 143, 144, 145, 146, 147, 148, 187, 188, 189, 191, 192, 193, 194, 195, 196, 197, 198, 199, 200, 201, 203, 204, 205, 210, 211, 273, 592, 593, 598, 600]</t>
  </si>
  <si>
    <t>UPI0001785E53 status=activ</t>
  </si>
  <si>
    <t>([0.243554, 0.21291, 0.25031, 0.155435, 0.076542, 0.109221, 0.139895, 0.158265, 0.179055, 0.127496, 0.147574, 0.17593, 0.116183, 0.120615, 0.078022, 0.073402, 0.071867, 0.0704, 0.069024, 0.054297, 0.058088, 0.0704, 0.086953, 0.054297, 0.076542, 0.144935, 0.10481, 0.102787, 0.050641, 0.030003, 0.050641, 0.028695, 0.015344, 0.023963, 0.023087, 0.034068, 0.035586, 0.023534, 0.022667, 0.021816, 0.029376, 0.030003, 0.021816, 0.013437, 0.019401, 0.023534, 0.023963, 0.018106, 0.01078, 0.021816, 0.023087, 0.024826, 0.044297, 0.088832, 0.050641, 0.028107, 0.030611, 0.026892, 0.026892, 0.05306, 0.092881, 0.069024, 0.066181, 0.100716, 0.194234, 0.118441, 0.127496, 0.122885, 0.122885, 0.196879, 0.17593, 0.164327, 0.081712, 0.085092, 0.045352, 0.049374, 0.050641, 0.050641, 0.026892, 0.024393, 0.024393, 0.025316, 0.034884, 0.035586, 0.017138, 0.014783, 0.024826, 0.016826, 0.010926, 0.010221, 0.010221, 0.010131, 0.013265, 0.024826, 0.014075, 0.027463, 0.029376, 0.028695, 0.028107, 0.030611, 0.031287, 0.034068, 0.032017, 0.017138, 0.015694, 0.028107, 0.030003, 0.0198, 0.030003, 0.051831, 0.06184, 0.06184, 0.071867, 0.046336, 0.024826, 0.026338, 0.023087, 0.020165, 0.023087, 0.013613, 0.021381, 0.020522, 0.010131, 0.007422, 0.010926, 0.008002, 0.008723, 0.006194, 0.008276, 0.008156, 0.009187, 0.012727, 0.009483, 0.006533, 0.009187, 0.013437, 0.012727, 0.008276, 0.008409, 0.011342, 0.011518, 0.008276, 0.01227, 0.023087, 0.023087, 0.013016, 0.013265, 0.013016, 0.021381, 0.020165, 0.011669, 0.011106, 0.010926, 0.018415, 0.034884, 0.020165, 0.022667, 0.038858, 0.088832, 0.167087, 0.161087, 0.15008, 0.229226, 0.142424, 0.079919, 0.15008, 0.222385, 0.219301, 0.127496, 0.137348, 0.071867, 0.142424, 0.137348, 0.134866, 0.120615, 0.102787, 0.106997, 0.109221, 0.092881, 0.066181, 0.047319, 0.035586, 0.059222, 0.047319, 0.073402, 0.127496, 0.088832, 0.071867, 0.144935, 0.271506], '')</t>
  </si>
  <si>
    <t>UPI0001785E99 status=activ</t>
  </si>
  <si>
    <t>([0.318242, 0.196879, 0.232838, 0.264545, 0.339168, 0.26085, 0.284882, 0.31487, 0.356642, 0.335645, 0.370445, 0.349426, 0.31487, 0.440853, 0.346032, 0.25406, 0.268042, 0.203355, 0.167087, 0.194234, 0.127496, 0.078022, 0.086953, 0.059222, 0.034068, 0.016021, 0.020165, 0.014586, 0.014783, 0.011669, 0.016826, 0.012727, 0.011342, 0.016257, 0.014075, 0.021816, 0.020876, 0.019109, 0.018787, 0.025316, 0.024826, 0.045352, 0.076542, 0.100716, 0.155435, 0.25031, 0.359901, 0.433034, 0.40511, 0.414856, 0.450668, 0.414856, 0.472492, 0.529623, 0.557691, 0.521092, 0.480142, 0.505461, 0.521092, 0.494003, 0.476583, 0.562014, 0.541878, 0.534167, 0.59508, 0.468512, 0.366687, 0.284882, 0.257454, 0.264545, 0.264545, 0.278302, 0.196879, 0.179055, 0.229226, 0.21291, 0.26085, 0.328603, 0.318242, 0.31487, 0.328603, 0.349426, 0.349426, 0.25406, 0.271506, 0.26085, 0.284882, 0.291804, 0.370445, 0.380708, 0.436924, 0.42561, 0.40511, 0.5017, 0.472492, 0.472492, 0.465241, 0.465241, 0.447574, 0.525368, 0.534167, 0.534167, 0.517562, 0.450668, 0.454136, 0.366687, 0.377384, 0.447574, 0.553315, 0.545602, 0.534167, 0.570702, 0.608892, 0.505461, 0.497853, 0.557691, 0.461924, 0.387226, 0.370445, 0.281712, 0.25406, 0.219301, 0.298791, 0.222385, 0.298791, 0.390993, 0.436924, 0.422041, 0.356642, 0.342579, 0.356642, 0.291804, 0.291804, 0.196879, 0.219301, 0.225814, 0.222385, 0.321458, 0.324872, 0.31487, 0.374039, 0.387226, 0.401658, 0.377384, 0.447574, 0.41194, 0.356642, 0.366687, 0.332115, 0.414856], '')</t>
  </si>
  <si>
    <t>[53, 54, 55, 57, 58, 61, 62, 63, 64, 93, 99, 100, 101, 102, 108, 109, 110, 111, 112, 113, 115]</t>
  </si>
  <si>
    <t>UPI0001785F19 status=activ</t>
  </si>
  <si>
    <t>([0.054297, 0.024826, 0.03976, 0.06184, 0.038042, 0.021381, 0.028695, 0.038858, 0.026892, 0.041405, 0.025762, 0.026338, 0.014783, 0.025762, 0.025762, 0.023087, 0.033407, 0.023087, 0.013437, 0.014586, 0.008804, 0.006039, 0.008156, 0.006701, 0.006988, 0.006482, 0.006533, 0.006533, 0.006245, 0.008624, 0.00777, 0.013437, 0.009015, 0.014783, 0.016021, 0.00962, 0.006567, 0.006619, 0.006533, 0.006374, 0.005932, 0.008276, 0.00962, 0.006701, 0.005503, 0.003963, 0.003607, 0.003804, 0.002606, 0.002349, 0.002396, 0.002349, 0.001335, 0.002349, 0.001499, 0.001061, 0.001541, 0.00146, 0.001808, 0.001778, 0.002606, 0.003607, 0.003671, 0.00292, 0.003997, 0.006078, 0.008409, 0.016257, 0.013821, 0.014075, 0.017797, 0.012727, 0.008895, 0.009728, 0.006533, 0.007877, 0.006482, 0.006245, 0.006421, 0.006194, 0.009187, 0.007645, 0.004921, 0.003671, 0.00515, 0.003997, 0.002623, 0.001709, 0.001155, 0.001142, 0.001692, 0.001778, 0.001335, 0.001249, 0.001344, 0.002014, 0.001675, 0.002761, 0.002035, 0.002057, 0.001335, 0.000833, 0.00061, 0.001159, 0.00103, 0.000713, 0.000614, 0.00103, 0.001623, 0.001722, 0.002529, 0.001623, 0.001048, 0.001709, 0.002529, 0.002688, 0.002688, 0.003864, 0.002396, 0.002366, 0.002503, 0.003512, 0.004358, 0.004247, 0.004315, 0.006245, 0.005683, 0.005683, 0.003701, 0.002976, 0.00389, 0.002976, 0.003014, 0.004247, 0.003478, 0.002529, 0.003405, 0.002336, 0.001408, 0.00152, 0.00146, 0.002014, 0.001318, 0.000945, 0.001069, 0.001142, 0.000614, 0.000708, 0.001202, 0.001318, 0.001318, 0.001305, 0.001434, 0.00155, 0.001, 0.000893, 0.000816, 0.000833, 0.001335, 0.001417, 0.001786, 0.001855, 0.001288, 0.001649, 0.001499, 0.001743, 0.001249, 0.001249, 0.001623, 0.001048, 0.00103, 0.000983, 0.000648, 0.000468, 0.000391, 0.00076, 0.001142, 0.001267, 0.001142, 0.000661, 0.001155, 0.001408, 0.001344, 0.001344, 0.001649, 0.00292, 0.002276, 0.003177, 0.004577, 0.004577, 0.006619, 0.011518, 0.009401, 0.014586, 0.030611, 0.059222, 0.043307, 0.034884, 0.058088, 0.043307, 0.079919, 0.06312, 0.03976, 0.122885, 0.291804], '')</t>
  </si>
  <si>
    <t>UPI0001785F71 status=activ</t>
  </si>
  <si>
    <t>([0.0198, 0.031287, 0.055536, 0.043307, 0.041405, 0.0198, 0.025316, 0.015344, 0.020876, 0.018787, 0.017447, 0.013821, 0.009401, 0.007555, 0.007645, 0.005623, 0.004161, 0.006078, 0.006039, 0.005623, 0.003804, 0.002581, 0.002688, 0.001786, 0.001533, 0.001249, 0.001855, 0.001344, 0.001408, 0.000983, 0.001267, 0.000893, 0.000799, 0.001202, 0.000876, 0.001232, 0.001855, 0.00292, 0.001967, 0.001906, 0.002078, 0.002881, 0.003555, 0.002435, 0.003298, 0.004921, 0.004899, 0.003341, 0.003276, 0.003924, 0.003701, 0.002662, 0.002976, 0.002976, 0.001967, 0.002396, 0.001786, 0.001142, 0.000958, 0.001155, 0.001335, 0.002035, 0.00225, 0.001722, 0.001743, 0.001267, 0.000713, 0.001142, 0.001743, 0.002555, 0.002881, 0.00389, 0.005318, 0.005318, 0.007177, 0.010926, 0.014783, 0.013265, 0.025316, 0.020876, 0.034068, 0.058088, 0.027463, 0.015344, 0.028107, 0.056825, 0.129801, 0.216401, 0.225814, 0.257454, 0.281712, 0.301917, 0.301917, 0.268042, 0.335645, 0.268042, 0.268042, 0.155435, 0.264545, 0.284882, 0.321458, 0.219301, 0.185198, 0.295083, 0.384043, 0.25031, 0.243554, 0.132295, 0.15008, 0.088832, 0.088832, 0.081712, 0.036378, 0.020165, 0.016257, 0.011669, 0.023963, 0.025316, 0.059222, 0.033407, 0.029376, 0.019109, 0.038858, 0.03976, 0.020522, 0.020522, 0.037156, 0.038858, 0.032677, 0.029376, 0.047319, 0.043307, 0.044297, 0.043307, 0.051831, 0.044297, 0.043307, 0.0198, 0.0198, 0.010221, 0.015078, 0.012491, 0.011518, 0.01078, 0.014075, 0.014586, 0.014315, 0.019401, 0.011669, 0.025762, 0.015344, 0.010131, 0.00962, 0.006795, 0.007177, 0.009294, 0.015078, 0.030003, 0.027463, 0.029376, 0.06184, 0.034068, 0.024826, 0.045352, 0.043307, 0.043307, 0.066181, 0.040537, 0.040537, 0.083462, 0.078022, 0.137348, 0.142424, 0.142424, 0.142424, 0.144935, 0.086953, 0.083462, 0.076542, 0.090864, 0.083462, 0.083462, 0.073402, 0.122885, 0.129801, 0.067594, 0.060549, 0.071867, 0.109221, 0.056825, 0.040537, 0.03976, 0.041405, 0.071867, 0.033407, 0.060549, 0.106997, 0.102787, 0.100716, 0.120615, 0.191378, 0.111485, 0.109221, 0.200174, 0.206376, 0.10481, 0.206376, 0.209395, 0.155435, 0.079919, 0.090864, 0.090864, 0.059222, 0.055536, 0.056825, 0.078022, 0.043307, 0.021381, 0.021816, 0.018787, 0.016257, 0.015694, 0.016257, 0.016021, 0.011342, 0.008156, 0.009015, 0.008723, 0.008624, 0.007315, 0.007877, 0.010131, 0.008156, 0.007555, 0.00777, 0.005872, 0.007031, 0.009728, 0.016528, 0.028107, 0.017797, 0.018106, 0.020165, 0.035586, 0.038042, 0.059222, 0.10481, 0.142424, 0.139895, 0.083462, 0.100716, 0.170161, 0.182256, 0.268042, 0.366687, 0.377384, 0.480142, 0.494003, 0.497853, 0.408655, 0.318242, 0.440853, 0.346032, 0.239899, 0.170161, 0.164327, 0.164327, 0.155435, 0.191378, 0.185198, 0.278302, 0.268042, 0.268042, 0.247041, 0.219301, 0.137348, 0.122885, 0.127496, 0.118441, 0.067594, 0.094817, 0.155435, 0.125101, 0.142424, 0.127496, 0.155435, 0.170161, 0.167087, 0.109221, 0.10481, 0.127496, 0.127496, 0.203355, 0.106997, 0.090864, 0.120615, 0.122885, 0.129801, 0.139895, 0.142424, 0.139895, 0.167087, 0.179055, 0.21291, 0.191378, 0.209395, 0.25031, 0.15284, 0.170161, 0.278302, 0.291804, 0.179055, 0.106997, 0.116183, 0.222385, 0.17593, 0.170161, 0.17593, 0.185198, 0.173081, 0.11371, 0.18812, 0.18812, 0.111485, 0.111485, 0.196879, 0.291804, 0.30533, 0.311707, 0.18812, 0.164327, 0.100716, 0.088832, 0.15008, 0.100716, 0.056825, 0.10481, 0.106997, 0.167087, 0.170161, 0.161087, 0.25406, 0.167087, 0.100716, 0.167087, 0.18812, 0.088832, 0.086953, 0.071867, 0.137348, 0.247041, 0.275179, 0.271506, 0.40511, 0.311707, 0.291804, 0.377384, 0.275179, 0.257454, 0.288399, 0.182256, 0.17593, 0.085092, 0.122885, 0.120615, 0.127496, 0.116183, 0.18812, 0.118441, 0.120615, 0.120615, 0.064632, 0.054297, 0.092881, 0.085092, 0.079919, 0.132295, 0.129801, 0.216401, 0.219301, 0.196879, 0.288399, 0.318242, 0.450668, 0.387226, 0.380708, 0.377384, 0.36309, 0.359901, 0.36309, 0.370445, 0.352862, 0.41194, 0.42561, 0.4292, 0.414856, 0.517562, 0.538167, 0.454136, 0.40511, 0.324872, 0.295083, 0.196879, 0.10481, 0.076542, 0.071867, 0.127496, 0.127496, 0.074921, 0.088832, 0.164327, 0.078022, 0.038042, 0.056825, 0.056825, 0.060549, 0.049374, 0.060549, 0.032677, 0.05306, 0.069024, 0.090864, 0.058088, 0.066181, 0.125101, 0.127496, 0.134866, 0.078022, 0.081712, 0.079919, 0.086953, 0.079919, 0.155435, 0.158265, 0.137348, 0.071867, 0.0704, 0.046336, 0.019401, 0.032017, 0.035586, 0.028107, 0.023534, 0.044297, 0.079919, 0.038042, 0.047319, 0.088832, 0.127496, 0.137348, 0.191378, 0.182256, 0.100716, 0.085092, 0.15008, 0.15284, 0.144935, 0.078022, 0.147574, 0.25031, 0.155435, 0.120615, 0.083462, 0.064632, 0.032677, 0.032017, 0.069024, 0.073402, 0.0704, 0.096677, 0.040537, 0.049374, 0.026338, 0.027463, 0.036378, 0.030003, 0.016528, 0.018106, 0.017447, 0.018415, 0.017797, 0.019401, 0.023087, 0.022667, 0.048328, 0.048328, 0.048328, 0.023534, 0.017447, 0.020876, 0.011518, 0.0198, 0.011669, 0.023087, 0.045352, 0.032677, 0.019109, 0.038042, 0.081712, 0.088832, 0.076542, 0.096677, 0.161087, 0.086953, 0.096677, 0.079919, 0.079919, 0.037156, 0.076542, 0.079919, 0.033407, 0.033407, 0.033407, 0.038042, 0.032677, 0.032677, 0.021381, 0.049374, 0.043307, 0.047319, 0.086953, 0.094817, 0.038858, 0.042364, 0.049374, 0.078022, 0.096677, 0.161087, 0.161087, 0.083462, 0.096677, 0.167087, 0.167087, 0.094817, 0.161087, 0.179055, 0.182256, 0.308712, 0.25406, 0.25406, 0.127496, 0.067594, 0.0704, 0.144935, 0.067594, 0.111485, 0.127496, 0.127496, 0.161087, 0.164327, 0.275179, 0.182256, 0.15284, 0.268042, 0.26085, 0.15284, 0.139895, 0.139895, 0.064632, 0.067594, 0.069024, 0.0704, 0.069024, 0.032677, 0.026338, 0.059222, 0.054297, 0.025762, 0.023534, 0.011106, 0.011342, 0.009401, 0.009187, 0.009187, 0.009187, 0.01204, 0.015344, 0.009294, 0.005992, 0.008525, 0.009977, 0.00962, 0.009483, 0.009294, 0.015344, 0.017138, 0.017138, 0.020522, 0.020522, 0.022306, 0.025762, 0.026338, 0.036378, 0.038858, 0.025762, 0.014586, 0.010221, 0.01204, 0.010926, 0.020876, 0.011342, 0.011518, 0.01204, 0.022667, 0.048328, 0.023534, 0.014586, 0.015078, 0.014315, 0.019401, 0.018787, 0.028107, 0.050641, 0.047319, 0.088832, 0.100716, 0.134866, 0.147574, 0.090864, 0.15284, 0.127496, 0.216401, 0.164327, 0.137348, 0.096677, 0.059222, 0.118441, 0.185198, 0.11371], '')</t>
  </si>
  <si>
    <t>[396, 397]</t>
  </si>
  <si>
    <t>UPI0001785F91 status=activ</t>
  </si>
  <si>
    <t>([0.553315, 0.59014, 0.486429, 0.472492, 0.377384, 0.295083, 0.281712, 0.31487, 0.339168, 0.377384, 0.408655, 0.444081, 0.335645, 0.308712, 0.308712, 0.298791, 0.301917, 0.40511, 0.359901, 0.454136, 0.42561, 0.414856, 0.414856, 0.483068, 0.51388, 0.622677, 0.750527, 0.791621, 0.784345, 0.798249, 0.707965, 0.585406, 0.59508, 0.767246, 0.694846, 0.608892, 0.626927, 0.618285, 0.521092, 0.490133, 0.476583, 0.480142, 0.480142, 0.40511, 0.408655, 0.374039, 0.295083, 0.284882, 0.219301, 0.134866, 0.109221, 0.085092, 0.134866, 0.132295, 0.120615, 0.196879, 0.167087, 0.164327, 0.155435, 0.243554, 0.318242, 0.225814, 0.236433, 0.17593, 0.247041, 0.170161, 0.127496, 0.158265, 0.15284, 0.139895, 0.155435, 0.18812, 0.30533, 0.30533, 0.216401, 0.206376, 0.209395, 0.318242, 0.219301, 0.25031, 0.219301, 0.173081, 0.257454, 0.239899, 0.200174, 0.203355, 0.194234, 0.243554, 0.200174, 0.200174, 0.173081, 0.167087, 0.15284, 0.147574, 0.142424, 0.219301, 0.209395, 0.122885, 0.137348, 0.209395, 0.182256, 0.116183, 0.096677, 0.081712, 0.047319, 0.0704, 0.0704, 0.125101, 0.125101, 0.206376, 0.216401, 0.335645, 0.4292, 0.401658, 0.387226, 0.390993, 0.401658, 0.370445, 0.418646, 0.390993, 0.301917, 0.30533, 0.298791, 0.339168, 0.298791, 0.384043, 0.328603, 0.31487, 0.308712, 0.295083, 0.17593, 0.17593, 0.100716, 0.081712, 0.106997, 0.088832, 0.073402, 0.067594, 0.085092, 0.071867, 0.058088, 0.106997, 0.085092, 0.096677, 0.111485, 0.158265, 0.161087, 0.268042, 0.179055, 0.18812, 0.196879, 0.311707, 0.311707, 0.31487, 0.356642, 0.275179, 0.311707, 0.25406, 0.155435, 0.164327, 0.222385, 0.164327, 0.10481, 0.122885, 0.111485, 0.122885, 0.134866, 0.078022, 0.086953, 0.125101, 0.076542, 0.098513, 0.05306, 0.028107, 0.028107, 0.024826, 0.040537, 0.038042, 0.069024, 0.139895, 0.06312, 0.06312, 0.064632, 0.098513, 0.106997, 0.094817, 0.049374, 0.026338, 0.024393, 0.021381, 0.021381, 0.027463, 0.015694, 0.021816, 0.042364, 0.042364, 0.024826, 0.013265, 0.013437, 0.014075, 0.013821, 0.015694, 0.010131, 0.019109, 0.021816, 0.011342, 0.020876, 0.023087, 0.045352, 0.098513, 0.044297, 0.058088, 0.069024, 0.098513, 0.066181, 0.06312, 0.0704, 0.060549, 0.118441, 0.11371, 0.100716, 0.109221, 0.170161, 0.25031, 0.120615, 0.106997, 0.185198, 0.185198, 0.25031, 0.247041, 0.232838, 0.257454, 0.25406, 0.264545, 0.311707, 0.394753, 0.291804, 0.377384, 0.486429, 0.394753, 0.377384, 0.366687, 0.321458, 0.308712, 0.291804, 0.42561, 0.401658, 0.387226, 0.346032, 0.321458], '')</t>
  </si>
  <si>
    <t>[0, 1, 24, 25, 26, 27, 28, 29, 30, 31, 32, 33, 34, 35, 36, 37, 38]</t>
  </si>
  <si>
    <t>UPI0001785FAD status=activ</t>
  </si>
  <si>
    <t>([0.031287, 0.011106, 0.007031, 0.009187, 0.007315, 0.007555, 0.005799, 0.004388, 0.004577, 0.00558, 0.006482, 0.005503, 0.005932, 0.005011, 0.008156, 0.010372, 0.007031, 0.006078, 0.006078, 0.008624, 0.008075, 0.005086, 0.008804, 0.017797, 0.017447, 0.013437, 0.00962, 0.018106, 0.030003, 0.028695, 0.030003, 0.022667, 0.025316, 0.011106, 0.011106, 0.010509, 0.007315, 0.006701, 0.007877, 0.007259, 0.004835, 0.003461, 0.003701, 0.00225, 0.001344, 0.000833, 0.001434, 0.002396, 0.002336, 0.002662, 0.003431, 0.002881, 0.003405, 0.004577, 0.006894, 0.005872, 0.004315, 0.006245, 0.006194, 0.005318, 0.005249, 0.005683, 0.006988, 0.006988, 0.011669, 0.013265, 0.015344, 0.009728, 0.008804, 0.00543, 0.005932, 0.003804, 0.00283, 0.002976, 0.002482, 0.00155, 0.001855, 0.001709, 0.001602, 0.00155, 0.001499, 0.002366, 0.002662, 0.002662, 0.003757, 0.003701, 0.003405, 0.003405, 0.00283, 0.002138, 0.003276, 0.002035, 0.002014, 0.003431, 0.002276, 0.002276, 0.003405, 0.003366, 0.003366, 0.002078, 0.002606, 0.00243, 0.001649, 0.002014, 0.002366, 0.00243, 0.002623, 0.00389, 0.005683, 0.009728, 0.008895, 0.005623, 0.005223, 0.005503, 0.003478, 0.003212, 0.003212, 0.002057, 0.001572, 0.002396, 0.003607, 0.00283, 0.00283, 0.0028, 0.001675, 0.001722, 0.001142, 0.000743, 0.000326, 0.000137, 6e-05, 0.000116, 0.000249, 0.000567, 0.000747, 0.001267, 0.001232, 0.001434, 0.001417, 0.002194, 0.002336, 0.001541, 0.001533, 0.001687, 0.00155, 0.001709, 0.001408, 0.001434, 0.001202, 0.001318, 0.001722, 0.002606, 0.001602, 0.001602, 0.000893, 0.000893, 0.001061, 0.001748, 0.001748, 0.002014, 0.001335, 0.001211, 0.001808, 0.0028, 0.002349, 0.003405, 0.004835, 0.003963, 0.005992, 0.006482, 0.006421, 0.006245, 0.004431, 0.006078, 0.004247, 0.004315, 0.003478, 0.002662, 0.001778, 0.002057, 0.001786, 0.00231, 0.001499, 0.000906, 0.000721, 0.001335, 0.000799, 0.000386, 0.000335, 0.000236, 0.000451, 0.000507, 0.000721, 0.000575, 0.000799, 0.001391, 0.00152, 0.00231, 0.002705, 0.00389, 0.003079, 0.003366, 0.003512, 0.005011, 0.005011, 0.004431, 0.00283, 0.003177, 0.004775, 0.004835, 0.003727, 0.003366, 0.00359, 0.002482, 0.002662, 0.002555, 0.001481, 0.001271, 0.000687, 0.000378, 0.000198, 0.000262, 0.000421, 0.000301, 0.000228, 0.000447, 0.000708, 0.001249, 0.001103, 0.000893, 0.001267, 0.001391, 0.001391, 0.001778, 0.001786, 0.0028, 0.001936, 0.002155, 0.003478, 0.005992, 0.005683, 0.006795, 0.006567, 0.004611, 0.005734, 0.004577, 0.003864, 0.003405, 0.002366, 0.002435, 0.001936, 0.002327, 0.003671, 0.003671, 0.002662, 0.003864, 0.002705, 0.003924, 0.004611, 0.003212, 0.002366, 0.002555, 0.003341, 0.00283, 0.00316, 0.003727, 0.003701, 0.003014, 0.0028, 0.003053, 0.003701, 0.004483, 0.00389, 0.003671, 0.003757, 0.003177, 0.002688, 0.00316, 0.002529, 0.002529, 0.003212, 0.003276, 0.003701, 0.002662, 0.002512, 0.003014, 0.001872], '')</t>
  </si>
  <si>
    <t>UPI0001785FE0 status=activ</t>
  </si>
  <si>
    <t>([0.377384, 0.356642, 0.243554, 0.142424, 0.066181, 0.096677, 0.069024, 0.0704, 0.102787, 0.134866, 0.092881, 0.071867, 0.037156, 0.043307, 0.045352, 0.056825, 0.059222, 0.106997, 0.111485, 0.10481, 0.11371, 0.054297, 0.069024, 0.073402, 0.074921, 0.129801, 0.100716, 0.170161, 0.120615, 0.111485, 0.059222, 0.085092, 0.144935, 0.229226, 0.216401, 0.122885, 0.067594, 0.060549, 0.074921, 0.034068, 0.047319, 0.045352, 0.083462, 0.083462, 0.147574, 0.147574, 0.102787, 0.094817, 0.047319, 0.048328, 0.025316, 0.024393, 0.029376, 0.032677, 0.036378, 0.034884, 0.047319, 0.048328, 0.026338, 0.028695, 0.046336, 0.026892, 0.028695, 0.029376, 0.029376, 0.029376, 0.054297, 0.081712, 0.048328, 0.106997, 0.191378, 0.288399, 0.295083, 0.264545, 0.137348, 0.058088, 0.043307, 0.032017, 0.059222, 0.106997, 0.05306, 0.071867, 0.118441, 0.134866, 0.142424, 0.137348, 0.129801, 0.081712, 0.055536, 0.056825, 0.046336, 0.044297, 0.023087, 0.045352, 0.06312, 0.132295, 0.15284, 0.191378, 0.185198, 0.18812, 0.155435, 0.25031, 0.247041, 0.170161, 0.144935, 0.134866, 0.078022, 0.034068, 0.06184, 0.122885, 0.142424, 0.078022, 0.079919, 0.094817, 0.085092, 0.076542, 0.079919, 0.142424, 0.083462, 0.15008, 0.081712, 0.054297, 0.026892, 0.026892, 0.032677, 0.032677, 0.033407, 0.06184, 0.073402, 0.036378, 0.035586, 0.064632, 0.06312, 0.06312, 0.098513, 0.100716, 0.073402, 0.0704, 0.073402, 0.129801, 0.134866, 0.137348, 0.142424, 0.200174, 0.196879, 0.15284, 0.064632, 0.060549, 0.032017, 0.06184, 0.11371, 0.102787, 0.086953, 0.129801, 0.102787, 0.056825, 0.030611, 0.048328, 0.046336, 0.044297, 0.020522, 0.01204, 0.021381, 0.038042, 0.025762, 0.015344, 0.027463, 0.066181, 0.067594, 0.127496, 0.127496, 0.069024, 0.0704, 0.05306, 0.051831, 0.034884, 0.034068, 0.066181, 0.060549, 0.050641, 0.028107, 0.050641, 0.049374, 0.056825, 0.056825, 0.10481, 0.147574, 0.094817, 0.10481, 0.106997, 0.059222, 0.045352, 0.069024, 0.051831, 0.069024, 0.067594, 0.109221, 0.17593, 0.134866, 0.096677, 0.094817, 0.179055], '')</t>
  </si>
  <si>
    <t>UPI0001786002 status=activ</t>
  </si>
  <si>
    <t>([0.106997, 0.170161, 0.225814, 0.295083, 0.284882, 0.18812, 0.219301, 0.179055, 0.21291, 0.179055, 0.229226, 0.278302, 0.271506, 0.384043, 0.356642, 0.387226, 0.31487, 0.401658, 0.349426, 0.359901, 0.370445, 0.380708, 0.281712, 0.291804, 0.288399, 0.288399, 0.301917, 0.318242, 0.394753, 0.321458, 0.374039, 0.366687, 0.324872, 0.321458, 0.291804, 0.291804, 0.349426, 0.370445, 0.387226, 0.332115, 0.25406, 0.21291, 0.222385, 0.31487, 0.295083, 0.295083, 0.346032, 0.342579, 0.352862, 0.26085, 0.298791, 0.308712, 0.308712, 0.257454, 0.278302, 0.268042, 0.170161, 0.120615, 0.194234, 0.18812, 0.298791, 0.398279, 0.339168, 0.311707, 0.298791, 0.268042, 0.167087, 0.090864, 0.127496, 0.071867, 0.122885, 0.161087, 0.11371, 0.109221, 0.118441, 0.164327, 0.170161, 0.182256, 0.170161, 0.158265, 0.142424, 0.142424, 0.142424, 0.206376, 0.142424, 0.15008, 0.127496, 0.203355, 0.209395, 0.268042, 0.332115, 0.318242, 0.219301, 0.206376, 0.18812, 0.239899, 0.164327, 0.179055, 0.278302, 0.366687, 0.30533, 0.31487, 0.275179, 0.25406, 0.25406, 0.332115, 0.239899, 0.31487, 0.31487, 0.390993, 0.359901, 0.332115, 0.239899, 0.243554, 0.295083, 0.275179, 0.288399, 0.342579, 0.349426, 0.321458, 0.232838, 0.219301, 0.225814, 0.209395, 0.185198, 0.167087, 0.147574, 0.206376, 0.164327, 0.125101, 0.102787, 0.074921, 0.069024, 0.142424], '')</t>
  </si>
  <si>
    <t>UPI0001786003 status=activ</t>
  </si>
  <si>
    <t>([0.134866, 0.144935, 0.185198, 0.225814, 0.137348, 0.088832, 0.120615, 0.102787, 0.137348, 0.118441, 0.139895, 0.167087, 0.164327, 0.170161, 0.247041, 0.257454, 0.222385, 0.30533, 0.308712, 0.366687, 0.450668, 0.447574, 0.480142, 0.480142, 0.408655, 0.454136, 0.553315, 0.454136, 0.545602, 0.545602, 0.657645, 0.661982, 0.671169, 0.675549, 0.557691, 0.58069, 0.585406, 0.724957, 0.716283, 0.626927, 0.59917, 0.59917, 0.497853, 0.422041, 0.42561, 0.517562, 0.553315, 0.557691, 0.570702, 0.557691, 0.529623, 0.483068, 0.458154, 0.4292, 0.40511, 0.486429, 0.42561, 0.374039, 0.335645, 0.298791], '')</t>
  </si>
  <si>
    <t>[26, 28, 29, 30, 31, 32, 33, 34, 35, 36, 37, 38, 39, 40, 41, 45, 46, 47, 48, 49, 50]</t>
  </si>
  <si>
    <t>UPI0001786008 status=activ</t>
  </si>
  <si>
    <t>([0.161087, 0.088832, 0.116183, 0.137348, 0.170161, 0.216401, 0.158265, 0.203355, 0.219301, 0.25031, 0.196879, 0.229226, 0.239899, 0.25031, 0.25031, 0.324872, 0.25406, 0.342579, 0.25406, 0.243554, 0.324872, 0.216401, 0.30533, 0.311707, 0.335645, 0.346032, 0.324872, 0.328603, 0.243554, 0.191378, 0.18812, 0.275179, 0.200174, 0.200174, 0.17593, 0.18812, 0.127496, 0.155435, 0.15284, 0.167087, 0.120615, 0.125101, 0.139895, 0.139895, 0.139895, 0.15284, 0.139895, 0.144935, 0.219301, 0.229226, 0.232838, 0.239899, 0.229226, 0.229226, 0.219301, 0.247041, 0.268042, 0.264545, 0.298791, 0.298791, 0.374039, 0.356642, 0.335645, 0.401658, 0.380708, 0.359901, 0.295083, 0.275179, 0.239899, 0.18812, 0.247041, 0.31487], '')</t>
  </si>
  <si>
    <t>UPI000178600A status=activ</t>
  </si>
  <si>
    <t>([0.092881, 0.050641, 0.073402, 0.137348, 0.064632, 0.094817, 0.118441, 0.088832, 0.120615, 0.078022, 0.098513, 0.078022, 0.098513, 0.086953, 0.078022, 0.074921, 0.081712, 0.122885, 0.073402, 0.071867, 0.083462, 0.092881, 0.079919, 0.092881, 0.083462, 0.125101, 0.129801, 0.127496, 0.161087, 0.164327, 0.271506, 0.161087, 0.164327, 0.206376, 0.167087, 0.158265, 0.127496, 0.21291, 0.185198, 0.247041, 0.167087, 0.243554, 0.324872, 0.321458, 0.301917, 0.301917, 0.352862, 0.30533, 0.219301, 0.222385, 0.134866, 0.086953, 0.173081, 0.170161, 0.155435, 0.21291, 0.216401, 0.247041, 0.247041, 0.271506, 0.275179, 0.352862, 0.268042, 0.278302, 0.321458, 0.225814, 0.21291, 0.142424, 0.10481, 0.11371, 0.132295, 0.222385, 0.26085, 0.182256, 0.264545, 0.196879, 0.100716, 0.10481, 0.100716, 0.066181, 0.066181, 0.055536, 0.030611, 0.038858, 0.036378, 0.064632, 0.116183, 0.129801, 0.225814, 0.308712, 0.390993, 0.41194, 0.275179, 0.324872, 0.366687, 0.271506, 0.339168, 0.36309, 0.36309, 0.342579, 0.30533, 0.288399, 0.30533, 0.40511, 0.370445, 0.26085, 0.229226, 0.191378, 0.10481, 0.098513, 0.111485, 0.11371, 0.11371, 0.144935, 0.122885, 0.144935, 0.229226, 0.229226, 0.271506, 0.284882, 0.311707, 0.422041, 0.440853, 0.401658, 0.321458, 0.384043, 0.490133, 0.483068, 0.521092, 0.661982, 0.604312, 0.541878, 0.521092, 0.458154, 0.570702], '')</t>
  </si>
  <si>
    <t>[128, 129, 130, 131, 132, 134]</t>
  </si>
  <si>
    <t>UPI000178600D status=activ</t>
  </si>
  <si>
    <t>([0.332115, 0.275179, 0.191378, 0.200174, 0.257454, 0.216401, 0.26085, 0.288399, 0.321458, 0.339168, 0.394753, 0.342579, 0.275179, 0.264545, 0.291804, 0.298791, 0.36309, 0.359901, 0.4292, 0.436924, 0.408655, 0.450668, 0.534167, 0.648219, 0.642678, 0.666105, 0.76285, 0.754692, 0.685117, 0.63748, 0.648219, 0.505461, 0.56648, 0.675549, 0.680603, 0.671169, 0.675549, 0.685117, 0.653063, 0.653063, 0.632174, 0.699094, 0.657645, 0.653063, 0.59917, 0.622677, 0.604312, 0.545602, 0.51388, 0.604312, 0.632174, 0.59508, 0.59917, 0.622677, 0.59014, 0.553315, 0.557691, 0.538167, 0.433034, 0.476583, 0.490133, 0.521092, 0.472492, 0.447574, 0.40511, 0.422041, 0.422041, 0.380708, 0.332115, 0.370445, 0.359901, 0.284882, 0.324872, 0.41194, 0.346032, 0.380708, 0.490133, 0.468512, 0.465241, 0.476583, 0.398279, 0.398279, 0.342579, 0.366687, 0.408655, 0.370445, 0.390993, 0.394753, 0.356642, 0.422041, 0.384043, 0.394753, 0.450668, 0.352862, 0.332115, 0.380708, 0.308712, 0.311707, 0.332115, 0.335645, 0.324872, 0.359901, 0.384043, 0.328603, 0.275179, 0.232838, 0.308712, 0.295083, 0.311707, 0.349426, 0.284882, 0.324872, 0.284882, 0.311707, 0.321458, 0.346032, 0.366687, 0.447574, 0.359901, 0.271506, 0.275179, 0.352862, 0.374039, 0.25406, 0.30533, 0.366687, 0.394753, 0.374039, 0.291804, 0.203355, 0.239899, 0.321458, 0.318242, 0.271506, 0.243554, 0.25406, 0.271506, 0.216401, 0.209395, 0.25031, 0.264545, 0.278302, 0.25406, 0.26085, 0.257454, 0.278302, 0.291804, 0.30533, 0.216401, 0.291804, 0.288399, 0.291804, 0.295083, 0.278302, 0.349426, 0.311707, 0.308712, 0.25031, 0.225814, 0.229226, 0.291804, 0.36309, 0.349426, 0.390993, 0.380708, 0.398279, 0.318242, 0.30533, 0.291804, 0.324872, 0.332115, 0.447574, 0.4292, 0.4292, 0.359901, 0.339168, 0.41194, 0.41194, 0.447574, 0.553315, 0.509769, 0.398279, 0.401658, 0.40511, 0.318242, 0.264545, 0.339168, 0.418646, 0.332115, 0.342579, 0.414856, 0.408655, 0.387226, 0.318242, 0.229226, 0.229226, 0.25031, 0.236433, 0.298791, 0.281712, 0.264545, 0.298791, 0.366687, 0.349426, 0.346032, 0.321458, 0.398279, 0.398279, 0.398279, 0.483068, 0.465241, 0.450668, 0.450668, 0.41194, 0.521092, 0.622677, 0.716283, 0.675549, 0.671169, 0.685117, 0.690604, 0.712013, 0.657645, 0.657645, 0.58069, 0.59014, 0.733139, 0.712013, 0.675549, 0.694846, 0.59014, 0.5017, 0.5017, 0.525368, 0.570702, 0.529623, 0.541878, 0.553315, 0.570702, 0.480142, 0.40511, 0.398279, 0.318242, 0.390993, 0.401658, 0.444081, 0.422041, 0.387226, 0.370445, 0.380708, 0.339168, 0.4292, 0.529623, 0.51388, 0.454136], '')</t>
  </si>
  <si>
    <t>[22, 23, 24, 25, 26, 27, 28, 29, 30, 31, 32, 33, 34, 35, 36, 37, 38, 39, 40, 41, 42, 43, 44, 45, 46, 47, 48, 49, 50, 51, 52, 53, 54, 55, 56, 57, 61, 179, 180, 214, 215, 216, 217, 218, 219, 220, 221, 222, 223, 224, 225, 226, 227, 228, 229, 230, 231, 232, 233, 234, 235, 236, 237, 238, 252, 253]</t>
  </si>
  <si>
    <t>UPI0001786022 status=activ</t>
  </si>
  <si>
    <t>([0.352862, 0.380708, 0.225814, 0.129801, 0.155435, 0.182256, 0.129801, 0.155435, 0.182256, 0.219301, 0.243554, 0.291804, 0.216401, 0.209395, 0.206376, 0.194234, 0.18812, 0.158265, 0.15008, 0.164327, 0.288399, 0.185198, 0.196879, 0.298791, 0.30533, 0.232838, 0.225814, 0.335645, 0.332115, 0.335645, 0.31487, 0.257454, 0.191378, 0.271506, 0.301917, 0.321458, 0.321458, 0.284882, 0.21291, 0.216401, 0.225814, 0.194234, 0.275179, 0.203355, 0.125101, 0.17593, 0.17593, 0.134866, 0.11371, 0.0704, 0.069024, 0.060549, 0.096677, 0.137348, 0.083462, 0.069024, 0.06312, 0.037156, 0.054297, 0.054297, 0.059222, 0.06184, 0.035586, 0.045352, 0.071867, 0.142424, 0.158265, 0.232838, 0.21291, 0.18812, 0.268042, 0.275179, 0.298791, 0.194234, 0.127496, 0.120615, 0.125101, 0.073402, 0.071867, 0.059222, 0.102787, 0.090864, 0.167087, 0.264545, 0.222385, 0.219301, 0.170161, 0.11371, 0.096677, 0.144935, 0.185198, 0.102787, 0.05306, 0.058088, 0.069024, 0.120615, 0.139895, 0.118441, 0.122885, 0.134866, 0.144935, 0.085092, 0.048328, 0.03976, 0.03976, 0.03976, 0.021816, 0.030003, 0.030003, 0.021381, 0.022667, 0.019401, 0.040537, 0.073402, 0.066181, 0.096677, 0.086953, 0.086953, 0.06184, 0.085092, 0.074921, 0.079919, 0.155435, 0.167087, 0.092881, 0.10481, 0.120615, 0.194234, 0.15284, 0.167087, 0.18812, 0.182256, 0.185198, 0.18812, 0.200174, 0.137348, 0.137348, 0.120615, 0.10481, 0.173081, 0.11371, 0.17593, 0.096677, 0.079919, 0.142424, 0.25406, 0.219301, 0.219301, 0.222385, 0.264545, 0.332115, 0.30533, 0.308712, 0.328603, 0.324872, 0.324872, 0.324872, 0.247041, 0.278302, 0.26085, 0.247041, 0.356642, 0.25031, 0.346032, 0.264545, 0.25406, 0.239899, 0.167087, 0.120615, 0.118441, 0.0704, 0.067594, 0.096677, 0.058088, 0.055536, 0.026338, 0.014075, 0.018787, 0.031287, 0.032017, 0.037156, 0.038042, 0.030003, 0.06312, 0.031287, 0.056825, 0.043307, 0.047319, 0.085092, 0.132295, 0.111485, 0.182256, 0.194234, 0.142424, 0.127496, 0.118441, 0.21291, 0.318242, 0.271506, 0.257454, 0.191378, 0.275179, 0.275179, 0.209395, 0.137348, 0.247041, 0.239899, 0.271506, 0.278302, 0.278302, 0.275179, 0.222385, 0.219301, 0.206376, 0.31487, 0.433034, 0.440853, 0.447574, 0.447574, 0.450668, 0.454136, 0.541878, 0.541878, 0.450668, 0.562014, 0.690604, 0.529623, 0.521092, 0.517562, 0.538167, 0.541878, 0.553315, 0.622677, 0.618285, 0.613573, 0.490133, 0.444081, 0.377384, 0.281712, 0.295083, 0.342579, 0.342579, 0.295083, 0.288399, 0.291804, 0.291804, 0.275179, 0.374039, 0.390993, 0.390993, 0.275179, 0.26085, 0.170161, 0.206376, 0.236433, 0.179055, 0.268042, 0.271506, 0.342579, 0.342579, 0.25031, 0.295083, 0.288399, 0.324872, 0.247041, 0.222385, 0.229226, 0.155435, 0.170161, 0.170161, 0.111485, 0.120615, 0.120615, 0.164327, 0.086953, 0.071867, 0.074921, 0.086953, 0.125101, 0.125101, 0.132295, 0.132295, 0.122885, 0.129801, 0.132295, 0.216401, 0.311707, 0.288399, 0.366687, 0.356642, 0.236433, 0.291804, 0.359901, 0.356642, 0.311707, 0.42561, 0.433034, 0.505461, 0.486429, 0.454136, 0.444081, 0.418646, 0.4292, 0.433034, 0.346032, 0.342579, 0.257454, 0.275179, 0.332115, 0.342579, 0.275179, 0.318242, 0.349426, 0.268042, 0.281712, 0.36309, 0.359901, 0.268042, 0.268042, 0.25406, 0.25406, 0.185198, 0.182256, 0.179055, 0.200174, 0.278302, 0.295083, 0.359901, 0.264545, 0.229226, 0.147574, 0.209395, 0.301917, 0.295083, 0.275179, 0.232838, 0.167087, 0.173081, 0.25031, 0.17593, 0.120615, 0.120615, 0.15008, 0.25031, 0.321458, 0.264545, 0.271506, 0.257454, 0.257454, 0.342579, 0.247041, 0.247041, 0.25031, 0.232838, 0.203355, 0.222385, 0.26085, 0.335645, 0.321458, 0.26085, 0.298791, 0.377384, 0.374039, 0.418646, 0.422041, 0.359901, 0.390993, 0.398279, 0.324872, 0.339168, 0.349426, 0.377384, 0.436924, 0.461924, 0.374039, 0.444081, 0.534167, 0.525368, 0.521092, 0.538167, 0.529623, 0.529623, 0.465241, 0.472492, 0.422041, 0.414856, 0.444081, 0.380708, 0.370445, 0.370445, 0.352862, 0.356642, 0.433034, 0.461924, 0.422041, 0.505461, 0.472492, 0.472492, 0.454136, 0.42561, 0.390993, 0.458154, 0.483068, 0.549308, 0.51388, 0.557691, 0.517562, 0.570702], '')</t>
  </si>
  <si>
    <t>[221, 222, 224, 225, 226, 227, 228, 229, 230, 231, 232, 233, 234, 297, 376, 377, 378, 379, 380, 381, 395, 403, 404, 405, 406, 407]</t>
  </si>
  <si>
    <t>UPI0001786023 status=activ</t>
  </si>
  <si>
    <t>([0.074921, 0.076542, 0.111485, 0.167087, 0.225814, 0.257454, 0.284882, 0.185198, 0.118441, 0.139895, 0.161087, 0.125101, 0.073402, 0.060549, 0.085092, 0.045352, 0.081712, 0.086953, 0.086953, 0.081712, 0.132295, 0.137348, 0.161087, 0.164327, 0.090864, 0.046336, 0.045352, 0.043307, 0.085092, 0.132295, 0.0704, 0.056825, 0.096677, 0.158265, 0.116183, 0.15008, 0.268042, 0.164327, 0.147574, 0.194234, 0.182256, 0.185198, 0.179055, 0.109221, 0.125101, 0.170161, 0.170161, 0.096677, 0.054297, 0.058088, 0.0704, 0.144935, 0.200174, 0.203355, 0.216401, 0.335645, 0.232838, 0.216401, 0.232838, 0.144935, 0.17593, 0.200174, 0.164327, 0.167087, 0.271506, 0.25031, 0.298791, 0.377384, 0.490133, 0.517562, 0.41194, 0.346032, 0.349426, 0.321458, 0.318242, 0.219301, 0.125101, 0.127496, 0.132295, 0.21291, 0.25406, 0.278302, 0.257454, 0.268042, 0.264545, 0.216401, 0.21291, 0.125101, 0.111485, 0.067594, 0.090864, 0.142424, 0.142424, 0.132295, 0.111485, 0.069024, 0.120615, 0.185198, 0.236433, 0.222385, 0.142424, 0.200174, 0.111485, 0.067594, 0.085092, 0.085092, 0.100716, 0.056825, 0.096677, 0.111485, 0.182256, 0.243554, 0.26085, 0.321458, 0.243554, 0.191378, 0.271506, 0.278302, 0.196879, 0.158265, 0.173081, 0.17593, 0.18812, 0.191378, 0.209395, 0.219301, 0.225814, 0.225814, 0.232838, 0.17593, 0.155435, 0.083462, 0.083462, 0.078022, 0.085092, 0.155435, 0.243554, 0.25406, 0.167087, 0.164327, 0.236433, 0.219301, 0.236433, 0.21291, 0.291804, 0.346032, 0.25406, 0.264545, 0.278302, 0.36309, 0.444081, 0.390993, 0.534167, 0.497853, 0.414856, 0.436924, 0.422041, 0.301917, 0.311707, 0.384043, 0.36309, 0.291804, 0.291804, 0.370445, 0.377384, 0.377384, 0.281712, 0.359901, 0.342579, 0.339168, 0.349426, 0.301917, 0.387226, 0.291804, 0.209395, 0.257454, 0.222385, 0.203355, 0.308712, 0.21291, 0.219301, 0.328603, 0.324872, 0.25406, 0.232838, 0.25406, 0.25031, 0.370445, 0.370445, 0.394753, 0.398279, 0.401658, 0.42561, 0.390993, 0.447574, 0.538167, 0.480142, 0.480142, 0.497853, 0.468512, 0.468512, 0.483068, 0.394753, 0.398279, 0.472492, 0.480142, 0.377384, 0.377384, 0.377384, 0.387226, 0.352862, 0.318242, 0.275179, 0.25406, 0.26085, 0.236433, 0.203355, 0.291804, 0.257454, 0.191378], '')</t>
  </si>
  <si>
    <t>[69, 152, 195]</t>
  </si>
  <si>
    <t>UPI000178605E status=activ</t>
  </si>
  <si>
    <t>([0.525368, 0.562014, 0.545602, 0.562014, 0.59917, 0.521092, 0.440853, 0.468512, 0.398279, 0.401658, 0.401658, 0.370445, 0.291804, 0.236433, 0.17593, 0.275179, 0.209395, 0.144935, 0.164327, 0.142424, 0.078022, 0.050641, 0.034884, 0.034068, 0.036378, 0.036378, 0.036378, 0.051831, 0.055536, 0.098513, 0.069024, 0.086953, 0.120615, 0.191378, 0.25031, 0.321458, 0.30533, 0.380708, 0.377384, 0.450668, 0.408655, 0.521092, 0.517562, 0.494003, 0.541878, 0.56648, 0.472492, 0.534167, 0.585406, 0.59014, 0.59508, 0.724957, 0.724957, 0.724957, 0.724957, 0.771762, 0.767246, 0.791621, 0.76285, 0.849326, 0.827927, 0.894241, 0.879233, 0.938133, 0.973328, 0.973328, 0.97245, 0.988291, 0.987911, 0.982235, 0.966441, 0.9657, 0.956248, 0.91684, 0.908098, 0.891961, 0.827927, 0.834292, 0.83125, 0.856457, 0.859585, 0.856457, 0.856457, 0.801317, 0.795062, 0.767246, 0.675549, 0.618285, 0.604312, 0.63748, 0.59508, 0.690604, 0.661982, 0.680603, 0.759478, 0.805026, 0.745909, 0.791621, 0.784345, 0.788093, 0.771762, 0.741537, 0.675549, 0.622677, 0.712013, 0.716283, 0.694846, 0.788093, 0.784345, 0.750527, 0.745909, 0.812494, 0.805026, 0.83125, 0.823549, 0.837511, 0.81615, 0.88723, 0.862302, 0.834292, 0.795062, 0.805026, 0.791621, 0.868118, 0.846163, 0.819762, 0.779859, 0.788093, 0.745909, 0.795062, 0.798249, 0.795062, 0.788093, 0.798249, 0.759478, 0.76285, 0.675549, 0.680603, 0.661982, 0.733139, 0.690604, 0.716283, 0.707965, 0.73685, 0.712013, 0.754692, 0.784345, 0.716283, 0.754692, 0.767246, 0.76285, 0.798249, 0.675549, 0.712013, 0.694846, 0.733139, 0.699094, 0.699094, 0.661982, 0.671169, 0.680603, 0.76285, 0.775545, 0.76285, 0.76285, 0.694846, 0.724957, 0.618285, 0.720929, 0.632174, 0.56648, 0.486429, 0.494003, 0.59917, 0.570702, 0.56648, 0.541878, 0.5017, 0.483068, 0.529623, 0.490133, 0.468512, 0.398279, 0.377384, 0.36309, 0.356642, 0.408655, 0.40511, 0.476583, 0.461924, 0.444081, 0.440853, 0.51388, 0.486429, 0.454136, 0.4292, 0.4292, 0.433034, 0.458154, 0.440853, 0.418646, 0.377384, 0.311707, 0.370445, 0.291804, 0.291804, 0.311707, 0.288399, 0.257454, 0.25031, 0.278302, 0.346032, 0.349426, 0.349426, 0.370445, 0.40511, 0.444081, 0.370445, 0.291804, 0.328603, 0.339168, 0.352862, 0.324872, 0.42561, 0.324872, 0.36309, 0.301917, 0.288399, 0.291804, 0.295083, 0.278302, 0.222385, 0.18812, 0.222385, 0.155435, 0.109221, 0.067594, 0.034884], '')</t>
  </si>
  <si>
    <t>[0, 1, 2, 3, 4, 5, 41, 42, 44, 45,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173, 174, 175, 176, 177, 179, 192]</t>
  </si>
  <si>
    <t>(123</t>
  </si>
  <si>
    <t>UPI0001786116 status=activ</t>
  </si>
  <si>
    <t>([0.31487, 0.196879, 0.257454, 0.311707, 0.335645, 0.359901, 0.275179, 0.298791, 0.225814, 0.170161, 0.206376, 0.247041, 0.332115, 0.288399, 0.281712, 0.271506, 0.271506, 0.356642, 0.278302, 0.380708, 0.271506, 0.271506, 0.359901, 0.236433, 0.144935, 0.147574, 0.164327, 0.164327, 0.173081, 0.275179, 0.268042, 0.284882, 0.301917, 0.268042, 0.232838, 0.167087, 0.10481, 0.100716, 0.059222, 0.088832, 0.051831, 0.10481, 0.096677, 0.096677, 0.179055, 0.194234, 0.167087, 0.090864, 0.161087, 0.102787, 0.076542, 0.129801, 0.111485, 0.083462, 0.106997, 0.092881, 0.090864, 0.078022, 0.060549, 0.059222, 0.06312, 0.055536, 0.055536, 0.056825, 0.06312, 0.047319, 0.041405, 0.054297, 0.100716, 0.059222, 0.090864, 0.109221, 0.088832, 0.071867, 0.096677, 0.074921, 0.127496, 0.179055, 0.200174, 0.225814, 0.328603, 0.229226, 0.203355, 0.147574, 0.15284, 0.147574, 0.185198, 0.185198, 0.15008, 0.161087, 0.232838, 0.196879, 0.225814, 0.15008, 0.179055, 0.17593, 0.219301, 0.229226, 0.129801, 0.216401, 0.158265, 0.088832, 0.092881, 0.170161, 0.232838, 0.142424, 0.129801, 0.109221, 0.17593, 0.203355, 0.109221, 0.109221, 0.137348, 0.076542, 0.17593, 0.17593, 0.144935, 0.102787, 0.092881, 0.194234, 0.116183, 0.182256, 0.26085, 0.278302, 0.191378, 0.18812, 0.308712, 0.324872, 0.356642, 0.359901, 0.291804, 0.30533, 0.185198, 0.129801, 0.194234, 0.102787, 0.059222, 0.0704, 0.088832, 0.090864, 0.038042, 0.081712, 0.042364, 0.024393, 0.038858, 0.071867, 0.034068, 0.017138, 0.016826, 0.016826, 0.010672, 0.016257, 0.017447, 0.0198, 0.030003, 0.029376, 0.06184, 0.102787, 0.102787, 0.067594, 0.069024, 0.15008, 0.074921, 0.122885, 0.125101, 0.118441, 0.120615, 0.134866, 0.147574, 0.139895, 0.0704, 0.071867, 0.071867, 0.116183, 0.155435, 0.158265, 0.078022, 0.0704, 0.03976, 0.040537, 0.066181, 0.035586, 0.035586, 0.06184, 0.067594, 0.116183, 0.067594, 0.06184, 0.064632, 0.10481, 0.049374, 0.106997, 0.164327, 0.083462, 0.051831, 0.066181, 0.064632, 0.102787, 0.090864, 0.155435, 0.17593, 0.185198, 0.281712, 0.275179, 0.196879, 0.182256, 0.182256, 0.182256, 0.185198, 0.185198, 0.109221, 0.209395, 0.216401, 0.236433, 0.311707, 0.349426, 0.346032, 0.275179, 0.243554, 0.239899, 0.232838, 0.132295, 0.060549, 0.064632, 0.034068, 0.06312, 0.06184, 0.06312, 0.111485, 0.111485, 0.090864, 0.164327, 0.15008, 0.132295, 0.078022, 0.098513, 0.069024, 0.032017, 0.032677, 0.024826, 0.024826, 0.024393, 0.023963, 0.049374, 0.021816, 0.028695, 0.020876, 0.016826, 0.01227, 0.009294, 0.007495, 0.010926, 0.007555, 0.005932, 0.004483], '')</t>
  </si>
  <si>
    <t>UPI0001786127 status=activ</t>
  </si>
  <si>
    <t>([0.127496, 0.034068, 0.060549, 0.051831, 0.024826, 0.032017, 0.038858, 0.049374, 0.044297, 0.055536, 0.038858, 0.035586, 0.046336, 0.028695, 0.016826, 0.016257, 0.011903, 0.010372, 0.007495, 0.004431, 0.00292, 0.00292, 0.003212, 0.003053, 0.003461, 0.004689, 0.003461, 0.00246, 0.00243, 0.0028, 0.00246, 0.003298, 0.00283, 0.00246, 0.002761, 0.002512, 0.002482, 0.002194, 0.00146, 0.001675, 0.001623, 0.002366, 0.002349, 0.002336, 0.001541, 0.001172, 0.000614, 0.001069, 0.001572, 0.001597, 0.001597, 0.001305, 0.00076, 0.001267, 0.001142, 0.000906, 0.001499, 0.002366, 0.003246, 0.004775, 0.00389, 0.006245, 0.004483, 0.004431, 0.004431, 0.006374, 0.008525, 0.009401, 0.00962, 0.009483, 0.009977, 0.008156, 0.008075, 0.008156, 0.005799, 0.006482, 0.005223, 0.004388, 0.004247, 0.004208, 0.002727, 0.003997, 0.004315, 0.003864, 0.00389, 0.005378, 0.003757, 0.003276, 0.003246, 0.003366, 0.003512, 0.003555, 0.004161, 0.005011, 0.007031, 0.006894, 0.006701, 0.006619, 0.005249, 0.004577, 0.00316, 0.003053, 0.002881, 0.001722, 0.002435, 0.003014, 0.002057, 0.002976, 0.003478, 0.003461, 0.001872, 0.001872, 0.001211, 0.000799, 0.000468, 0.000262, 0.000451, 0.000833, 0.000708, 0.001267, 0.001481, 0.00146, 0.00225, 0.001481, 0.00152, 0.00152, 0.001202, 0.001344, 0.000833, 0.000532, 0.000945, 0.001069, 0.000575, 0.000842, 0.000842, 0.000842, 0.000958, 0.000721, 0.000743, 0.001434, 0.00103, 0.001048, 0.001675, 0.001155, 0.001155, 0.001687, 0.002057, 0.00316, 0.004161, 0.004161, 0.004161, 0.00292, 0.003079, 0.003079, 0.003607, 0.004646, 0.007495, 0.006701, 0.007422, 0.004899, 0.004899, 0.004689, 0.004513, 0.003821, 0.003804, 0.003478, 0.002435, 0.002035, 0.001288, 0.001288, 0.001936, 0.001778, 0.002727, 0.002688, 0.003997, 0.003821, 0.003366, 0.00231, 0.002276, 0.002529, 0.002503, 0.001434, 0.001434, 0.000893, 0.000614, 0.001069, 0.001533, 0.002336, 0.002327, 0.003298, 0.001936, 0.001267, 0.001434, 0.000833, 0.000833, 0.000412, 0.000228, 0.000176, 0.000206, 0.000253, 0.000146, 0.000189, 0.000292, 0.000301, 0.000399, 0.000532, 0.000275, 0.000198, 6.9e-05], '')</t>
  </si>
  <si>
    <t>UPI000178613B status=activ</t>
  </si>
  <si>
    <t>([0.008156, 0.008525, 0.011518, 0.009096, 0.007555, 0.00962, 0.008075, 0.009865, 0.007495, 0.006619, 0.007091, 0.006194, 0.006078, 0.005223, 0.005223, 0.00515, 0.007177, 0.010672, 0.009187, 0.008156, 0.01204, 0.012491, 0.016826, 0.00962, 0.009401, 0.013613, 0.009865, 0.014783, 0.014783, 0.031287, 0.034884, 0.043307, 0.042364, 0.022306, 0.015694, 0.010131, 0.016528, 0.016826, 0.016528, 0.026338, 0.036378, 0.024393, 0.030611, 0.027463, 0.066181, 0.118441, 0.144935, 0.232838, 0.247041, 0.264545, 0.26085, 0.243554, 0.26085, 0.356642, 0.461924, 0.59917, 0.724957, 0.661982, 0.685117, 0.562014, 0.613573, 0.483068, 0.497853, 0.377384, 0.401658, 0.384043, 0.422041, 0.291804, 0.301917, 0.179055, 0.098513, 0.11371, 0.196879, 0.15284, 0.144935, 0.086953, 0.090864, 0.051831, 0.042364, 0.042364, 0.042364, 0.047319, 0.085092, 0.116183, 0.216401, 0.191378, 0.18812, 0.179055, 0.271506, 0.155435, 0.264545, 0.374039, 0.298791, 0.301917, 0.243554, 0.264545, 0.288399, 0.295083, 0.298791, 0.380708, 0.36309, 0.454136, 0.454136, 0.328603, 0.222385, 0.144935, 0.090864, 0.054297, 0.055536, 0.031287, 0.032017, 0.034884, 0.034884, 0.025316, 0.016528, 0.027463, 0.017797, 0.028107, 0.021381, 0.036378, 0.020165, 0.020165, 0.017138, 0.016257, 0.021816, 0.023087, 0.042364, 0.073402, 0.132295, 0.066181, 0.11371, 0.15008, 0.086953, 0.081712, 0.134866, 0.179055, 0.182256, 0.182256, 0.182256, 0.137348, 0.147574, 0.21291, 0.219301, 0.179055, 0.209395, 0.185198, 0.229226, 0.147574, 0.092881, 0.083462, 0.139895, 0.155435, 0.129801, 0.18812, 0.118441, 0.144935, 0.076542, 0.076542, 0.111485, 0.060549, 0.10481, 0.076542, 0.076542, 0.073402, 0.134866, 0.086953, 0.147574, 0.11371, 0.17593, 0.271506, 0.161087, 0.173081, 0.161087, 0.185198, 0.185198, 0.17593, 0.147574, 0.268042, 0.229226, 0.155435, 0.17593, 0.200174, 0.200174, 0.200174, 0.134866, 0.111485, 0.067594, 0.051831, 0.090864, 0.098513, 0.051831, 0.06312, 0.031287, 0.031287, 0.023087, 0.023963, 0.024393, 0.024393, 0.018415, 0.022306, 0.021816, 0.032017, 0.015694, 0.011903, 0.013613, 0.01227, 0.013613, 0.016021, 0.020522, 0.020522, 0.01227, 0.020522, 0.037156, 0.076542, 0.076542, 0.078022, 0.074921, 0.064632, 0.074921, 0.046336, 0.044297, 0.073402, 0.092881, 0.102787, 0.118441, 0.106997, 0.116183, 0.125101, 0.164327, 0.15284, 0.073402, 0.102787, 0.078022, 0.055536, 0.037156, 0.025316, 0.037156, 0.028695, 0.06312, 0.032677, 0.083462], '')</t>
  </si>
  <si>
    <t>[55, 56, 57, 58, 59, 60]</t>
  </si>
  <si>
    <t>UPI0001786172 status=activ</t>
  </si>
  <si>
    <t>([0.086953, 0.046336, 0.046336, 0.067594, 0.044297, 0.048328, 0.03976, 0.051831, 0.054297, 0.044297, 0.060549, 0.064632, 0.055536, 0.055536, 0.096677, 0.060549, 0.035586, 0.067594, 0.054297, 0.079919, 0.055536, 0.058088, 0.120615, 0.15008, 0.15284, 0.236433, 0.170161, 0.15008, 0.161087, 0.200174, 0.179055, 0.185198, 0.222385, 0.225814, 0.134866, 0.132295, 0.219301, 0.200174, 0.122885, 0.170161, 0.182256, 0.275179, 0.268042, 0.236433, 0.247041, 0.25031, 0.179055, 0.288399, 0.275179, 0.264545, 0.26085, 0.346032, 0.335645, 0.324872, 0.356642, 0.454136, 0.454136, 0.454136, 0.58069, 0.657645, 0.661982, 0.608892, 0.525368, 0.490133, 0.494003, 0.483068, 0.390993, 0.468512, 0.4292, 0.553315, 0.486429, 0.41194, 0.418646, 0.335645, 0.308712, 0.229226, 0.206376, 0.222385, 0.232838, 0.15008, 0.182256, 0.191378, 0.144935, 0.144935, 0.164327, 0.139895, 0.139895, 0.122885, 0.069024, 0.088832, 0.098513, 0.15008, 0.132295, 0.137348, 0.203355, 0.243554, 0.219301, 0.278302, 0.275179, 0.281712, 0.359901, 0.321458, 0.342579, 0.335645, 0.401658, 0.398279, 0.433034, 0.370445, 0.414856, 0.398279, 0.311707, 0.225814, 0.21291, 0.291804, 0.281712, 0.298791, 0.31487, 0.41194, 0.394753, 0.301917, 0.288399, 0.301917, 0.247041, 0.229226, 0.324872, 0.247041, 0.25406, 0.243554, 0.332115, 0.394753, 0.4292, 0.525368, 0.497853, 0.41194, 0.418646, 0.450668, 0.447574, 0.447574, 0.447574, 0.436924, 0.521092, 0.521092, 0.483068, 0.622677, 0.604312, 0.497853, 0.490133, 0.40511, 0.328603, 0.298791, 0.271506, 0.25406, 0.239899, 0.236433, 0.291804, 0.209395, 0.179055, 0.17593, 0.17593, 0.179055, 0.173081, 0.185198, 0.194234, 0.191378, 0.161087, 0.134866, 0.196879, 0.291804, 0.295083, 0.308712, 0.308712, 0.328603, 0.332115, 0.247041, 0.332115, 0.374039, 0.394753, 0.394753, 0.321458, 0.216401, 0.225814, 0.225814, 0.209395, 0.17593, 0.203355, 0.209395, 0.232838, 0.167087, 0.158265, 0.232838, 0.194234, 0.173081, 0.18812, 0.268042, 0.352862, 0.26085, 0.247041, 0.31487, 0.257454, 0.236433, 0.236433, 0.222385, 0.144935, 0.15284, 0.191378, 0.200174, 0.173081, 0.116183, 0.11371, 0.090864, 0.090864, 0.161087, 0.185198, 0.11371, 0.116183, 0.116183, 0.194234, 0.191378, 0.11371, 0.170161, 0.161087, 0.179055, 0.111485, 0.209395, 0.194234, 0.111485, 0.102787, 0.071867, 0.071867, 0.096677, 0.125101, 0.142424, 0.139895, 0.096677, 0.129801, 0.071867, 0.048328, 0.048328, 0.048328, 0.086953, 0.051831, 0.096677, 0.134866, 0.222385, 0.191378, 0.209395, 0.301917, 0.30533, 0.308712, 0.359901, 0.387226, 0.370445, 0.25406, 0.179055, 0.257454, 0.182256, 0.18812, 0.170161, 0.158265, 0.18812, 0.118441, 0.167087, 0.170161, 0.182256, 0.111485, 0.092881, 0.069024, 0.064632, 0.066181, 0.064632, 0.038858, 0.040537, 0.049374, 0.088832, 0.155435, 0.167087, 0.284882, 0.295083, 0.349426, 0.318242, 0.281712, 0.278302, 0.247041, 0.203355, 0.200174, 0.17593, 0.236433, 0.264545, 0.182256, 0.173081, 0.173081, 0.173081, 0.173081, 0.086953, 0.092881, 0.090864, 0.047319, 0.021816, 0.032677, 0.03976, 0.026338, 0.022306, 0.038042, 0.037156, 0.050641, 0.045352, 0.094817, 0.081712, 0.041405, 0.060549, 0.069024, 0.116183, 0.173081, 0.10481, 0.094817, 0.090864, 0.092881, 0.081712, 0.092881, 0.100716, 0.100716, 0.170161, 0.21291, 0.194234, 0.203355, 0.161087, 0.137348, 0.109221, 0.079919, 0.155435, 0.164327, 0.106997, 0.076542], '')</t>
  </si>
  <si>
    <t>[58, 59, 60, 61, 62, 69, 131, 140, 141, 143, 144]</t>
  </si>
  <si>
    <t>UPI0001786173 status=activ</t>
  </si>
  <si>
    <t>([0.59917, 0.604312, 0.648219, 0.680603, 0.685117, 0.699094, 0.632174, 0.690604, 0.553315, 0.56648, 0.59014, 0.604312, 0.509769, 0.472492, 0.480142, 0.468512, 0.461924, 0.349426, 0.374039, 0.295083, 0.243554, 0.225814, 0.147574, 0.137348, 0.127496, 0.102787, 0.054297, 0.069024, 0.059222, 0.106997, 0.058088, 0.025316, 0.018415, 0.025316, 0.024826, 0.023963, 0.026892, 0.017797, 0.016826, 0.023963, 0.037156, 0.071867, 0.071867, 0.147574, 0.081712, 0.081712, 0.079919, 0.079919, 0.041405, 0.031287, 0.016021, 0.015694, 0.017138, 0.030611, 0.030611, 0.024826, 0.014315, 0.010372, 0.008895, 0.010221, 0.007877, 0.006245, 0.004483, 0.003821, 0.002555, 0.003512, 0.003804, 0.003109, 0.003701, 0.003864, 0.004247, 0.004921, 0.007315, 0.007645, 0.007495, 0.007495, 0.008525, 0.007495, 0.008723, 0.011518, 0.009015, 0.010131, 0.013613, 0.023963, 0.016257, 0.016021, 0.015344, 0.015694, 0.027463, 0.038042, 0.064632, 0.030611, 0.031287, 0.014315, 0.021816, 0.013016, 0.009865, 0.006619, 0.007315, 0.005223, 0.006142, 0.006482, 0.007555, 0.006482, 0.006619, 0.006795, 0.009865, 0.010372, 0.010372, 0.006533, 0.006567, 0.005683, 0.007091, 0.007422, 0.007177, 0.005086, 0.005623, 0.006988, 0.012491, 0.01204, 0.010672, 0.011518, 0.021381, 0.011106, 0.013265, 0.009401, 0.009865, 0.006701, 0.004736, 0.004483, 0.004775, 0.003405, 0.002581, 0.002581, 0.002349, 0.003431, 0.003512, 0.002881, 0.002761, 0.001722, 0.002555, 0.002761, 0.002512, 0.00243, 0.003478, 0.003607, 0.003431, 0.003109, 0.003757, 0.00558, 0.005223, 0.008276, 0.007495, 0.008525, 0.006567, 0.007555, 0.005086, 0.00543, 0.008409, 0.006194, 0.006194, 0.006142, 0.006567, 0.004775, 0.004358, 0.002727, 0.001906, 0.001872, 0.002057, 0.002396, 0.00146, 0.000958, 0.000721, 0.000833, 0.000704, 0.001159, 0.000842, 0.000859, 0.001383, 0.000816, 0.001112, 0.001649, 0.001391, 0.001906, 0.0028, 0.0028, 0.004611, 0.004577, 0.003924, 0.005503, 0.005683, 0.005623, 0.008409, 0.008409, 0.013821, 0.030003, 0.016826, 0.014783, 0.033407, 0.025762, 0.06312, 0.028107, 0.014315, 0.021381, 0.010926, 0.006533, 0.00777, 0.007315, 0.009015, 0.009483, 0.006567, 0.004736, 0.007259, 0.004577, 0.004577, 0.00292, 0.00283, 0.003864, 0.006039, 0.006039, 0.004358, 0.003079, 0.004577, 0.004976, 0.003963, 0.004899, 0.007555, 0.008075, 0.008075, 0.009977, 0.019401, 0.048328, 0.066181, 0.064632, 0.161087, 0.127496, 0.284882, 0.291804, 0.247041, 0.134866, 0.125101, 0.18812, 0.26085, 0.15284, 0.147574, 0.191378, 0.134866, 0.067594, 0.026892, 0.01227, 0.007315, 0.005318, 0.004835, 0.005799, 0.003924, 0.002623, 0.002662, 0.001649, 0.001623, 0.001602, 0.001623, 0.001048, 0.001391, 0.000958, 0.00155, 0.001499, 0.001305, 0.001855, 0.001872, 0.002727, 0.004161, 0.006533, 0.009294, 0.006988, 0.006567, 0.010509, 0.018415, 0.037156, 0.034068, 0.020876, 0.029376, 0.034884, 0.031287, 0.028107, 0.030611, 0.015078, 0.028695, 0.019109, 0.022667, 0.021816, 0.016826, 0.018415, 0.018106, 0.009865, 0.009096, 0.009401, 0.005799, 0.004577, 0.003053, 0.003246, 0.004315, 0.003671, 0.003431, 0.003671, 0.003461, 0.004315, 0.005223, 0.00543, 0.007555, 0.006894, 0.007091, 0.005799, 0.004835, 0.00407, 0.00558, 0.008002, 0.006567, 0.008723, 0.008276, 0.01227, 0.01227, 0.011342, 0.016021, 0.031287, 0.06312, 0.032017, 0.021381, 0.032677, 0.030003, 0.018787, 0.00962, 0.012491, 0.023963, 0.016257, 0.019401, 0.020165, 0.018787, 0.025316, 0.038042, 0.085092, 0.042364, 0.049374, 0.038042, 0.016528, 0.010221, 0.007422, 0.011669, 0.015078, 0.007555, 0.007495, 0.008723, 0.009401, 0.013016, 0.01204, 0.01204, 0.008075, 0.00777, 0.008804, 0.009187, 0.005623, 0.004431, 0.006795, 0.009977, 0.012727, 0.013265, 0.010221, 0.016021, 0.016257, 0.01227, 0.014315, 0.014315, 0.011903, 0.016528, 0.011342, 0.006894, 0.010372, 0.013265, 0.009401, 0.005992, 0.004431, 0.004835, 0.004611, 0.004208, 0.002761, 0.002078, 0.002057, 0.003109, 0.003212, 0.001936, 0.00283, 0.002555, 0.002623, 0.003512, 0.004161, 0.003461, 0.003671, 0.003671, 0.004315, 0.00543, 0.007422, 0.010372, 0.011518, 0.015078, 0.016826, 0.017138, 0.028107, 0.026892, 0.021816, 0.015694, 0.041405, 0.0198, 0.020165, 0.022306, 0.01227, 0.008525, 0.015078, 0.016257, 0.009401, 0.00962, 0.006142, 0.004577, 0.002976, 0.002881, 0.001855, 0.001271, 0.001808, 0.001344, 0.001383, 0.001541, 0.001481, 0.001159, 0.001417, 0.002349, 0.002349, 0.003461, 0.003701, 0.003478, 0.004135, 0.005623, 0.003671, 0.003924, 0.005378, 0.006039, 0.005683, 0.006245, 0.005683, 0.005683, 0.006482, 0.006421, 0.004775, 0.003997, 0.003341, 0.003727, 0.002482, 0.001417, 0.000859, 0.000575, 0.000305, 0.000412, 0.000447, 0.000876, 0.001155, 0.000833, 0.000876, 0.001048, 0.001211, 0.001572, 0.001061, 0.000876, 0.001112, 0.001318, 0.001722], '')</t>
  </si>
  <si>
    <t>UPI00017861A9 status=activ</t>
  </si>
  <si>
    <t>([0.196879, 0.118441, 0.17593, 0.21291, 0.25031, 0.298791, 0.324872, 0.390993, 0.377384, 0.366687, 0.390993, 0.394753, 0.308712, 0.352862, 0.465241, 0.359901, 0.384043, 0.390993, 0.394753, 0.352862, 0.36309, 0.461924, 0.557691, 0.447574, 0.41194, 0.41194, 0.308712, 0.222385, 0.194234, 0.139895, 0.164327, 0.094817, 0.120615, 0.116183, 0.127496, 0.129801, 0.129801, 0.116183, 0.111485, 0.096677, 0.118441, 0.109221, 0.06184, 0.047319, 0.064632, 0.064632, 0.040537, 0.076542, 0.071867, 0.071867, 0.132295, 0.129801, 0.21291, 0.139895, 0.216401, 0.102787, 0.054297, 0.092881, 0.086953, 0.094817, 0.200174, 0.122885, 0.132295, 0.194234, 0.236433, 0.281712, 0.281712, 0.243554, 0.247041, 0.30533, 0.31487, 0.264545, 0.275179, 0.236433, 0.216401, 0.219301, 0.342579, 0.433034, 0.465241, 0.468512, 0.468512, 0.342579, 0.450668, 0.349426, 0.278302, 0.284882, 0.295083, 0.232838, 0.346032, 0.243554, 0.308712, 0.21291, 0.264545, 0.25406, 0.284882, 0.380708, 0.288399, 0.173081, 0.147574, 0.127496, 0.127496, 0.069024, 0.125101, 0.137348, 0.182256, 0.281712, 0.281712, 0.268042, 0.359901, 0.268042, 0.384043, 0.268042, 0.264545, 0.18812, 0.106997, 0.06184, 0.06312, 0.109221, 0.191378, 0.219301, 0.122885, 0.078022, 0.085092, 0.081712, 0.066181, 0.046336, 0.041405, 0.03976, 0.040537, 0.044297, 0.085092, 0.045352, 0.046336, 0.085092, 0.076542, 0.088832, 0.125101, 0.120615, 0.069024, 0.056825, 0.058088, 0.074921, 0.120615, 0.120615, 0.071867, 0.073402, 0.0704, 0.0704, 0.038858, 0.045352, 0.023963, 0.018415, 0.032677, 0.06184, 0.037156, 0.064632, 0.127496, 0.158265, 0.161087, 0.167087, 0.125101, 0.129801, 0.18812, 0.120615, 0.18812, 0.288399, 0.257454, 0.264545, 0.216401, 0.196879, 0.118441, 0.120615, 0.15008, 0.142424, 0.132295, 0.194234, 0.206376, 0.116183, 0.109221, 0.059222, 0.059222, 0.102787, 0.094817, 0.098513, 0.088832, 0.066181, 0.038858, 0.038042, 0.066181, 0.088832, 0.161087, 0.191378, 0.275179, 0.26085, 0.264545, 0.170161, 0.164327, 0.158265, 0.173081, 0.122885, 0.170161, 0.26085, 0.271506, 0.271506, 0.196879, 0.30533, 0.339168, 0.374039, 0.321458, 0.291804, 0.301917, 0.31487, 0.31487, 0.324872, 0.247041, 0.161087, 0.167087, 0.106997, 0.122885, 0.179055, 0.179055, 0.219301, 0.118441, 0.11371, 0.11371, 0.167087, 0.158265, 0.182256, 0.209395, 0.18812, 0.147574, 0.109221, 0.06184, 0.083462, 0.086953, 0.139895, 0.137348, 0.155435, 0.155435, 0.137348, 0.147574, 0.209395, 0.206376, 0.232838, 0.243554, 0.170161, 0.118441, 0.116183, 0.106997, 0.066181, 0.078022, 0.106997, 0.129801, 0.203355, 0.191378, 0.191378, 0.139895, 0.222385, 0.203355, 0.291804, 0.298791, 0.30533, 0.219301, 0.139895, 0.209395, 0.225814, 0.308712, 0.288399, 0.288399, 0.291804, 0.295083, 0.377384, 0.40511, 0.418646, 0.440853, 0.461924, 0.414856, 0.370445, 0.298791, 0.295083, 0.291804, 0.25406, 0.225814, 0.31487, 0.40511, 0.349426, 0.247041, 0.25031, 0.342579, 0.356642, 0.311707, 0.390993, 0.308712, 0.229226, 0.209395, 0.191378, 0.164327, 0.127496, 0.225814, 0.298791, 0.401658, 0.398279, 0.366687, 0.366687, 0.311707, 0.30533, 0.284882, 0.374039, 0.384043, 0.268042, 0.275179, 0.308712, 0.328603, 0.408655, 0.490133, 0.494003, 0.380708, 0.308712, 0.401658, 0.318242, 0.30533, 0.308712, 0.229226, 0.288399, 0.298791, 0.342579, 0.311707, 0.390993, 0.380708, 0.281712, 0.394753, 0.291804, 0.298791, 0.206376, 0.206376, 0.203355, 0.219301, 0.222385, 0.30533, 0.284882, 0.26085, 0.158265, 0.144935, 0.209395, 0.229226, 0.219301, 0.196879, 0.200174, 0.17593, 0.142424, 0.200174, 0.167087, 0.239899, 0.179055, 0.264545, 0.222385], '')</t>
  </si>
  <si>
    <t>UPI000178621B status=activ</t>
  </si>
  <si>
    <t>([0.268042, 0.155435, 0.194234, 0.18812, 0.236433, 0.275179, 0.26085, 0.301917, 0.236433, 0.196879, 0.191378, 0.219301, 0.142424, 0.125101, 0.129801, 0.15008, 0.15008, 0.222385, 0.155435, 0.134866, 0.17593, 0.17593, 0.182256, 0.194234, 0.147574, 0.086953, 0.092881, 0.058088, 0.054297, 0.098513, 0.144935, 0.17593, 0.147574, 0.191378, 0.216401, 0.137348, 0.100716, 0.100716, 0.102787, 0.125101, 0.092881, 0.086953, 0.10481, 0.139895, 0.076542, 0.109221, 0.179055, 0.142424, 0.243554, 0.26085, 0.26085, 0.271506, 0.268042, 0.216401, 0.247041, 0.243554, 0.324872, 0.387226, 0.298791, 0.301917, 0.268042, 0.349426, 0.346032, 0.25406, 0.200174, 0.225814, 0.257454, 0.25031, 0.278302, 0.239899, 0.219301, 0.137348, 0.129801, 0.137348, 0.129801, 0.109221, 0.185198, 0.191378, 0.161087, 0.243554, 0.232838, 0.308712, 0.275179, 0.271506, 0.374039, 0.370445, 0.436924, 0.444081, 0.447574, 0.458154, 0.4292, 0.450668, 0.440853, 0.436924, 0.359901, 0.461924, 0.42561, 0.387226, 0.311707, 0.324872, 0.295083, 0.278302, 0.236433, 0.25031, 0.216401, 0.167087, 0.264545, 0.216401, 0.164327], '')</t>
  </si>
  <si>
    <t>UPI000178621E status=activ</t>
  </si>
  <si>
    <t>([0.076542, 0.046336, 0.030003, 0.042364, 0.044297, 0.06184, 0.06312, 0.060549, 0.049374, 0.067594, 0.069024, 0.086953, 0.100716, 0.098513, 0.056825, 0.056825, 0.100716, 0.060549, 0.073402, 0.048328, 0.0704, 0.085092, 0.083462, 0.078022, 0.079919, 0.111485, 0.118441, 0.081712, 0.120615, 0.118441, 0.073402, 0.096677, 0.109221, 0.085092, 0.155435, 0.25406, 0.247041, 0.155435, 0.264545, 0.18812, 0.271506, 0.18812, 0.161087, 0.203355, 0.278302, 0.216401, 0.18812, 0.109221, 0.15008, 0.142424, 0.144935, 0.109221, 0.050641, 0.023087, 0.018106, 0.017138, 0.016826, 0.012491, 0.0198, 0.019401, 0.035586, 0.034068, 0.06312, 0.043307, 0.050641, 0.05306, 0.079919, 0.048328, 0.038858, 0.056825, 0.030003, 0.043307, 0.109221, 0.194234, 0.222385, 0.271506, 0.179055, 0.179055, 0.25406, 0.191378, 0.18812, 0.167087, 0.15008, 0.132295, 0.137348, 0.144935, 0.088832, 0.086953, 0.173081, 0.203355, 0.173081, 0.264545, 0.209395, 0.118441, 0.071867, 0.116183, 0.120615, 0.18812, 0.111485, 0.109221, 0.15284, 0.167087, 0.170161, 0.191378, 0.216401, 0.301917, 0.31487, 0.422041, 0.301917, 0.281712, 0.380708, 0.278302, 0.18812, 0.167087, 0.243554, 0.21291, 0.191378, 0.139895, 0.144935, 0.161087, 0.15008, 0.098513, 0.109221, 0.064632, 0.029376, 0.029376, 0.018106, 0.014315, 0.014315, 0.017138, 0.017447, 0.009483, 0.010509, 0.015344, 0.020522, 0.022306, 0.049374, 0.067594, 0.094817, 0.090864, 0.15008, 0.15008, 0.229226, 0.125101, 0.206376, 0.264545, 0.25031, 0.219301, 0.191378, 0.109221, 0.173081, 0.102787, 0.216401, 0.191378, 0.18812, 0.147574, 0.118441, 0.10481, 0.10481, 0.11371, 0.056825, 0.032017, 0.021816, 0.021816, 0.038042, 0.017797, 0.015078, 0.015694, 0.016826, 0.022667, 0.03976, 0.032677, 0.06184, 0.054297, 0.116183, 0.11371, 0.15008, 0.167087, 0.18812, 0.109221, 0.111485, 0.118441, 0.182256, 0.239899, 0.25031, 0.15284, 0.25031, 0.232838, 0.239899, 0.278302, 0.288399, 0.275179, 0.291804, 0.194234, 0.179055, 0.196879, 0.21291, 0.243554, 0.243554, 0.15008, 0.147574, 0.083462, 0.147574, 0.090864, 0.102787, 0.085092, 0.147574, 0.106997, 0.102787, 0.102787, 0.158265, 0.15008, 0.078022, 0.085092, 0.083462, 0.083462, 0.0704, 0.056825, 0.059222, 0.069024, 0.125101, 0.209395, 0.232838, 0.225814, 0.284882, 0.185198, 0.147574, 0.15008, 0.129801, 0.216401, 0.11371, 0.085092, 0.073402, 0.134866, 0.109221, 0.161087, 0.139895, 0.109221, 0.109221, 0.071867, 0.038042], '')</t>
  </si>
  <si>
    <t>UPI0001786227 status=activ</t>
  </si>
  <si>
    <t>([0.006482, 0.004835, 0.004315, 0.003478, 0.003757, 0.004689, 0.003804, 0.003555, 0.004358, 0.004358, 0.005086, 0.003997, 0.003512, 0.003555, 0.002512, 0.002662, 0.002761, 0.003821, 0.003821, 0.003924, 0.003924, 0.003997, 0.005932, 0.008624, 0.009187, 0.01227, 0.008156, 0.009096, 0.008276, 0.005378, 0.006567, 0.006701, 0.008156, 0.009401, 0.009401, 0.01204, 0.016826, 0.011106, 0.011342, 0.009096, 0.006619, 0.005932, 0.005799, 0.003804, 0.003109, 0.002555, 0.001602, 0.00231, 0.003109, 0.004611, 0.005318, 0.005086, 0.005223, 0.005932, 0.00407, 0.005683, 0.006619, 0.004835, 0.003997, 0.003555, 0.003512, 0.003298, 0.003298, 0.004431, 0.004899, 0.004899, 0.005249, 0.005318, 0.00389, 0.003701, 0.002581, 0.003431, 0.002623, 0.002276, 0.002529, 0.003701, 0.003555, 0.002688, 0.003053, 0.003109, 0.00359, 0.005318, 0.005249, 0.006533, 0.007177, 0.010221, 0.013016, 0.015078, 0.032677, 0.066181, 0.038042, 0.067594, 0.079919, 0.132295, 0.088832, 0.098513, 0.045352, 0.023963, 0.020165, 0.045352, 0.069024, 0.032017, 0.040537, 0.056825, 0.048328, 0.044297, 0.023534, 0.012727, 0.020876, 0.020522, 0.013437, 0.01204, 0.011669, 0.010372, 0.010221, 0.017797, 0.018106, 0.020876, 0.031287, 0.051831, 0.022667, 0.032677, 0.033407, 0.030611, 0.018787, 0.010509, 0.010131, 0.015694, 0.027463, 0.014075, 0.014586, 0.014586, 0.014586, 0.014586, 0.009015, 0.008002, 0.005503, 0.003431, 0.003298, 0.002623, 0.002194, 0.002276, 0.00146, 0.001572, 0.001172, 0.001335, 0.001335, 0.001383, 0.000893, 0.000468, 0.000833, 0.000365, 0.000305, 0.000614, 0.000421, 0.000365, 0.000451, 0.000854, 0.001288, 0.001778, 0.002581, 0.003014, 0.003431, 0.003963, 0.004358, 0.004689, 0.005799, 0.007315, 0.005503, 0.007091, 0.013613], '')</t>
  </si>
  <si>
    <t>UPI000178622A status=activ</t>
  </si>
  <si>
    <t>([0.06184, 0.06184, 0.033407, 0.035586, 0.037156, 0.06184, 0.038858, 0.040537, 0.042364, 0.051831, 0.064632, 0.098513, 0.092881, 0.158265, 0.161087, 0.083462, 0.088832, 0.090864, 0.067594, 0.069024, 0.106997, 0.10481, 0.134866, 0.21291, 0.264545, 0.21291, 0.167087, 0.170161, 0.194234, 0.132295, 0.137348, 0.139895, 0.098513, 0.109221, 0.102787, 0.11371, 0.127496, 0.069024, 0.073402, 0.094817, 0.132295, 0.116183, 0.106997, 0.100716, 0.060549, 0.054297, 0.092881, 0.132295, 0.122885, 0.122885, 0.155435, 0.088832, 0.086953, 0.06312, 0.06184, 0.060549, 0.094817, 0.139895, 0.139895, 0.21291, 0.232838, 0.281712, 0.31487, 0.229226, 0.239899, 0.219301, 0.144935, 0.164327, 0.142424, 0.173081, 0.173081, 0.229226, 0.335645, 0.247041, 0.342579, 0.243554, 0.25031, 0.170161, 0.182256, 0.182256, 0.122885, 0.051831, 0.056825, 0.059222, 0.085092, 0.088832, 0.134866, 0.147574, 0.144935, 0.137348, 0.161087, 0.11371, 0.125101, 0.134866, 0.206376, 0.200174, 0.196879, 0.109221, 0.170161, 0.086953, 0.078022, 0.118441, 0.216401, 0.191378, 0.179055, 0.216401, 0.21291, 0.170161, 0.158265, 0.15284, 0.098513, 0.122885, 0.170161, 0.11371, 0.109221, 0.129801, 0.078022, 0.127496, 0.209395, 0.206376, 0.229226, 0.308712, 0.318242, 0.225814, 0.236433, 0.239899, 0.15008, 0.090864, 0.147574, 0.222385, 0.229226, 0.301917, 0.301917, 0.31487, 0.387226, 0.374039, 0.374039, 0.461924, 0.468512, 0.472492, 0.480142, 0.585406, 0.525368, 0.549308, 0.575842, 0.497853, 0.505461, 0.59014, 0.703578, 0.666105, 0.666105, 0.529623, 0.529623, 0.538167, 0.553315, 0.545602, 0.545602, 0.529623, 0.447574, 0.374039, 0.370445, 0.278302, 0.278302, 0.370445, 0.271506, 0.308712, 0.370445, 0.278302, 0.298791, 0.288399, 0.288399, 0.295083, 0.332115, 0.25406, 0.25031, 0.144935, 0.098513, 0.096677, 0.078022, 0.102787, 0.158265, 0.111485, 0.203355, 0.122885, 0.11371, 0.191378, 0.147574, 0.139895, 0.219301, 0.219301, 0.225814, 0.167087, 0.120615, 0.158265, 0.170161, 0.17593, 0.173081, 0.243554, 0.271506, 0.203355, 0.232838, 0.219301, 0.311707, 0.239899, 0.26085, 0.278302, 0.257454, 0.335645, 0.335645, 0.335645, 0.335645, 0.342579, 0.436924, 0.486429, 0.40511, 0.387226, 0.298791, 0.40511, 0.40511, 0.36309, 0.465241, 0.472492, 0.476583, 0.461924, 0.4292, 0.509769, 0.41194, 0.401658, 0.377384, 0.387226, 0.387226, 0.321458, 0.308712, 0.301917, 0.281712, 0.349426, 0.42561, 0.517562, 0.486429, 0.454136, 0.461924, 0.4292, 0.380708, 0.352862], '')</t>
  </si>
  <si>
    <t>[141, 142, 143, 144, 146, 147, 148, 149, 150, 151, 152, 153, 154, 155, 156, 157, 225, 237]</t>
  </si>
  <si>
    <t>UPI000178623A status=activ</t>
  </si>
  <si>
    <t>([0.025316, 0.038042, 0.081712, 0.125101, 0.15008, 0.170161, 0.194234, 0.137348, 0.078022, 0.046336, 0.050641, 0.06312, 0.055536, 0.056825, 0.056825, 0.024826, 0.043307, 0.06312, 0.056825, 0.066181, 0.122885, 0.222385, 0.243554, 0.116183, 0.109221, 0.120615, 0.083462, 0.083462, 0.129801, 0.243554, 0.328603, 0.356642, 0.352862, 0.332115, 0.328603, 0.225814, 0.229226, 0.21291, 0.137348, 0.134866, 0.206376, 0.219301, 0.239899, 0.239899, 0.36309, 0.349426, 0.25031, 0.298791, 0.311707, 0.232838, 0.147574, 0.116183, 0.064632, 0.071867, 0.090864, 0.040537, 0.0704, 0.134866, 0.15008, 0.179055, 0.11371, 0.111485, 0.111485, 0.100716, 0.111485, 0.118441, 0.118441, 0.10481, 0.10481, 0.055536, 0.100716, 0.167087, 0.15008, 0.209395, 0.129801, 0.10481, 0.122885, 0.122885, 0.137348, 0.137348, 0.185198, 0.191378, 0.191378, 0.116183, 0.118441, 0.056825, 0.055536, 0.047319, 0.10481, 0.0704, 0.134866, 0.15008, 0.158265, 0.25031, 0.268042, 0.349426, 0.26085, 0.26085, 0.179055, 0.139895, 0.155435, 0.094817, 0.129801, 0.134866, 0.203355, 0.200174, 0.284882, 0.271506, 0.21291, 0.129801, 0.206376, 0.203355, 0.094817, 0.074921, 0.03976, 0.041405, 0.024826, 0.025762, 0.047319, 0.081712, 0.059222, 0.049374, 0.111485, 0.142424, 0.085092, 0.096677, 0.051831, 0.051831, 0.025762, 0.049374, 0.083462, 0.079919, 0.073402, 0.137348, 0.106997, 0.10481, 0.06184, 0.111485, 0.196879, 0.100716, 0.106997, 0.167087, 0.098513, 0.109221, 0.100716, 0.161087, 0.161087, 0.21291, 0.137348, 0.155435, 0.147574, 0.147574, 0.098513, 0.096677, 0.10481, 0.179055, 0.281712, 0.384043, 0.380708, 0.401658, 0.398279, 0.311707, 0.232838, 0.339168, 0.335645, 0.349426, 0.349426, 0.328603, 0.243554, 0.311707, 0.387226, 0.36309, 0.342579, 0.414856, 0.398279, 0.359901, 0.281712, 0.216401, 0.147574], '')</t>
  </si>
  <si>
    <t>UPI0001786269 status=activ</t>
  </si>
  <si>
    <t>([0.008804, 0.017138, 0.014783, 0.022306, 0.016257, 0.023963, 0.031287, 0.044297, 0.056825, 0.034068, 0.043307, 0.05306, 0.092881, 0.147574, 0.155435, 0.15284, 0.18812, 0.209395, 0.191378, 0.200174, 0.21291, 0.191378, 0.155435, 0.179055, 0.179055, 0.225814, 0.147574, 0.083462, 0.100716, 0.11371, 0.134866, 0.085092, 0.083462, 0.079919, 0.040537, 0.069024, 0.073402, 0.086953, 0.137348, 0.15008, 0.25031, 0.209395, 0.236433, 0.164327, 0.142424, 0.139895, 0.164327, 0.239899, 0.342579, 0.311707, 0.30533, 0.321458, 0.321458, 0.335645, 0.339168, 0.436924, 0.398279, 0.390993, 0.271506, 0.191378, 0.281712, 0.247041, 0.275179, 0.257454, 0.26085, 0.332115, 0.271506, 0.275179, 0.288399, 0.21291, 0.137348, 0.081712, 0.116183, 0.173081, 0.142424, 0.088832, 0.092881, 0.11371, 0.071867, 0.127496, 0.122885, 0.096677, 0.098513, 0.102787, 0.06184, 0.10481, 0.079919, 0.122885, 0.066181, 0.038858, 0.043307, 0.044297, 0.071867, 0.083462, 0.088832, 0.10481, 0.194234, 0.194234, 0.118441, 0.179055, 0.170161, 0.25406, 0.281712, 0.200174, 0.129801, 0.209395, 0.203355, 0.236433, 0.144935, 0.236433, 0.298791, 0.380708, 0.454136, 0.374039, 0.359901, 0.349426, 0.288399, 0.25406, 0.173081, 0.268042, 0.271506, 0.247041, 0.170161, 0.116183, 0.182256, 0.257454, 0.25031, 0.25031, 0.158265, 0.271506, 0.203355, 0.137348, 0.122885, 0.142424, 0.225814, 0.239899, 0.164327, 0.243554, 0.264545, 0.268042, 0.18812, 0.18812, 0.185198, 0.26085, 0.374039, 0.291804, 0.271506, 0.247041, 0.219301, 0.308712, 0.25406, 0.311707, 0.401658, 0.380708, 0.31487, 0.257454], '')</t>
  </si>
  <si>
    <t>UPI000178626B status=activ</t>
  </si>
  <si>
    <t>([0.00231, 0.003405, 0.004577, 0.006245, 0.004315, 0.004483, 0.003607, 0.003276, 0.00292, 0.002482, 0.002117, 0.001623, 0.001434, 0.001434, 0.001481, 0.001967, 0.001335, 0.001597, 0.00155, 0.001687, 0.002976, 0.002555, 0.001602, 0.001211, 0.000773, 0.000893, 0.001103, 0.001417, 0.001271, 0.001159, 0.001855, 0.002078, 0.00231, 0.001778, 0.002138, 0.002138, 0.001649, 0.002014, 0.001786, 0.001748, 0.001335, 0.001211, 0.001541, 0.002512, 0.002688, 0.003701, 0.00389, 0.00407, 0.004899, 0.004689, 0.006701, 0.006142, 0.006194, 0.006194, 0.009187, 0.009015, 0.017797, 0.035586, 0.038858, 0.046336, 0.022667, 0.016257, 0.016257, 0.013821, 0.008895, 0.009294, 0.009187, 0.007555, 0.005378, 0.003864, 0.004835, 0.005249, 0.005249, 0.004736, 0.005932, 0.003757, 0.002623, 0.001623, 0.001318, 0.001541, 0.001417, 0.001318, 0.002078, 0.001383, 0.002078, 0.003053, 0.003804, 0.002555, 0.003478, 0.003478, 0.004577, 0.004161, 0.002606, 0.001748, 0.001967, 0.002336, 0.003014, 0.003607, 0.005623, 0.006795, 0.006619, 0.010509, 0.016826, 0.015078, 0.032677, 0.016021, 0.008276, 0.007877, 0.007877, 0.007495, 0.008804, 0.009015, 0.013265, 0.028107, 0.032677, 0.044297, 0.021381, 0.029376, 0.023963, 0.015694, 0.011342, 0.01204, 0.011342, 0.009483, 0.00962, 0.009483, 0.008895, 0.009096, 0.007259, 0.013437, 0.011342, 0.008723, 0.009015, 0.010131, 0.008002, 0.007177, 0.00543, 0.005503, 0.00389, 0.003701, 0.003701, 0.004431, 0.004388, 0.003341, 0.00316, 0.003212, 0.002057, 0.003177, 0.003821, 0.003821, 0.003478, 0.003864, 0.003671, 0.00243, 0.002194, 0.001675, 0.001709, 0.002727, 0.003014, 0.003212, 0.003212, 0.002555, 0.00283, 0.001855, 0.001872, 0.001786, 0.001748, 0.001808, 0.001155, 0.000859, 0.001155, 0.001232, 0.00103, 0.001159, 0.001743, 0.001808, 0.0028, 0.003079, 0.003298, 0.004315, 0.003997, 0.003924, 0.005734, 0.003963, 0.004899, 0.007091, 0.007315, 0.005683, 0.008075, 0.009187, 0.009015, 0.007259, 0.004775, 0.004921, 0.006078, 0.004208, 0.003177, 0.002662, 0.003109, 0.001906, 0.001335, 0.001872, 0.002761, 0.002688, 0.003671, 0.003727, 0.003014, 0.002976, 0.002705, 0.00283, 0.003701, 0.005249, 0.004358, 0.004414, 0.003963, 0.003298, 0.00407, 0.003997, 0.00359, 0.00283, 0.002881, 0.004208, 0.004431, 0.004483, 0.003246, 0.003177, 0.002512, 0.002035, 0.002057, 0.002881, 0.001748, 0.001541, 0.001344, 0.001675, 0.002503, 0.002396, 0.00225, 0.002555, 0.002396, 0.003461, 0.003478, 0.004247, 0.004431, 0.004161, 0.004315, 0.005249, 0.003701, 0.004577, 0.004899, 0.007645, 0.005734, 0.009096, 0.008723, 0.010509, 0.014586, 0.013613, 0.029376, 0.034068, 0.032677, 0.038858, 0.024393, 0.024826, 0.024826, 0.017447, 0.011342, 0.011518, 0.008276, 0.010926, 0.011106, 0.017447, 0.018106, 0.015694, 0.017138, 0.018415, 0.011342, 0.01204, 0.01204, 0.009977, 0.009977, 0.006421, 0.008624, 0.006795, 0.007315, 0.008895, 0.011342, 0.009977, 0.009483, 0.017447, 0.026338, 0.026338, 0.014586, 0.010131, 0.019401, 0.010221, 0.008804, 0.010131, 0.009015, 0.009294, 0.011518, 0.021816, 0.055536, 0.067594, 0.11371, 0.167087, 0.134866, 0.098513, 0.191378, 0.167087, 0.142424, 0.085092, 0.100716, 0.232838], '')</t>
  </si>
  <si>
    <t>UPI00017BE901 status=activ</t>
  </si>
  <si>
    <t>([0.447574, 0.468512, 0.447574, 0.509769, 0.380708, 0.278302, 0.194234, 0.194234, 0.232838, 0.17593, 0.21291, 0.17593, 0.167087, 0.092881, 0.092881, 0.045352, 0.047319, 0.049374, 0.092881, 0.088832, 0.088832, 0.055536, 0.041405, 0.048328, 0.041405, 0.079919, 0.137348, 0.216401, 0.15008, 0.144935, 0.243554, 0.173081, 0.25406, 0.191378, 0.301917, 0.374039, 0.433034, 0.332115, 0.222385, 0.25406, 0.268042, 0.264545, 0.349426, 0.398279, 0.335645, 0.264545, 0.26085, 0.236433, 0.164327, 0.182256, 0.129801, 0.111485, 0.182256, 0.203355, 0.236433, 0.229226, 0.158265, 0.173081, 0.25031, 0.352862, 0.335645, 0.31487, 0.232838, 0.232838, 0.137348, 0.196879, 0.191378, 0.203355, 0.232838, 0.324872, 0.408655, 0.483068, 0.454136, 0.42561, 0.370445, 0.332115, 0.247041, 0.328603, 0.356642, 0.384043, 0.380708, 0.342579, 0.346032, 0.4292, 0.321458, 0.332115, 0.318242, 0.40511, 0.401658, 0.401658, 0.384043, 0.377384, 0.342579, 0.26085, 0.271506, 0.291804, 0.271506, 0.25406, 0.170161, 0.179055, 0.109221, 0.109221, 0.132295, 0.137348, 0.132295, 0.147574, 0.158265, 0.173081, 0.098513, 0.0704, 0.081712, 0.086953, 0.098513, 0.118441, 0.164327, 0.098513, 0.050641, 0.090864, 0.161087, 0.21291, 0.129801, 0.161087, 0.158265, 0.147574, 0.15284, 0.161087, 0.247041, 0.243554, 0.222385, 0.236433, 0.295083, 0.281712, 0.275179, 0.229226, 0.222385, 0.161087, 0.155435, 0.257454, 0.15284, 0.158265, 0.144935, 0.142424, 0.11371, 0.066181, 0.067594, 0.060549, 0.06312, 0.048328, 0.081712, 0.069024, 0.132295, 0.129801, 0.060549, 0.038042, 0.048328, 0.049374, 0.098513, 0.092881, 0.088832, 0.170161, 0.170161, 0.116183, 0.182256, 0.164327, 0.15008, 0.144935, 0.147574, 0.15008, 0.17593, 0.109221, 0.073402, 0.042364, 0.032017, 0.069024, 0.106997, 0.056825, 0.029376, 0.015344, 0.029376, 0.030003, 0.028107, 0.026892, 0.055536, 0.027463, 0.026338, 0.050641, 0.050641, 0.032017, 0.017447, 0.017447, 0.022306, 0.042364, 0.071867, 0.092881, 0.073402, 0.044297, 0.060549, 0.092881, 0.17593, 0.081712, 0.03976, 0.032677, 0.020522, 0.025316, 0.06312, 0.122885, 0.125101, 0.060549, 0.088832, 0.15008, 0.144935, 0.094817, 0.045352, 0.023087, 0.023534, 0.030003, 0.044297, 0.032677, 0.043307, 0.024826, 0.029376, 0.056825, 0.074921, 0.064632, 0.029376, 0.019109, 0.016826, 0.013265, 0.025762, 0.018106, 0.021816, 0.015078, 0.030611, 0.031287, 0.060549, 0.029376, 0.016257, 0.017797, 0.031287, 0.019109, 0.019109, 0.020876, 0.018415, 0.016528, 0.014315, 0.014075, 0.018106, 0.020522, 0.027463, 0.017797, 0.025316, 0.020522, 0.020522, 0.018787, 0.034884, 0.026892, 0.023087, 0.034068, 0.026338, 0.015344, 0.021381, 0.030611, 0.048328, 0.031287, 0.030611, 0.06312, 0.059222, 0.028107, 0.013265, 0.013437, 0.011669, 0.012491, 0.013821, 0.022306, 0.011903, 0.013437, 0.014783, 0.017797, 0.011669, 0.013437, 0.023534, 0.019401, 0.018415, 0.014075, 0.020165, 0.016021, 0.01227, 0.019109, 0.036378, 0.098513, 0.06312], '')</t>
  </si>
  <si>
    <t>UPI0001859C09 status=activ</t>
  </si>
  <si>
    <t>([0.055536, 0.088832, 0.127496, 0.120615, 0.167087, 0.203355, 0.158265, 0.203355, 0.147574, 0.120615, 0.125101, 0.132295, 0.132295, 0.085092, 0.158265, 0.275179, 0.278302, 0.291804, 0.271506, 0.311707, 0.278302, 0.284882, 0.194234, 0.196879, 0.170161, 0.191378, 0.111485, 0.179055, 0.200174, 0.308712, 0.291804, 0.321458, 0.36309, 0.380708, 0.401658, 0.339168, 0.278302, 0.278302, 0.271506, 0.271506, 0.298791, 0.342579, 0.349426, 0.450668, 0.468512, 0.447574, 0.42561, 0.538167, 0.472492, 0.436924, 0.41194, 0.468512, 0.480142, 0.390993, 0.339168, 0.335645, 0.342579, 0.370445, 0.414856, 0.318242, 0.40511, 0.377384, 0.366687, 0.26085, 0.26085, 0.239899, 0.243554, 0.15008, 0.167087, 0.200174, 0.203355, 0.219301, 0.167087, 0.167087, 0.236433, 0.268042, 0.370445, 0.311707, 0.311707, 0.321458, 0.321458, 0.321458, 0.31487, 0.321458, 0.414856, 0.418646, 0.422041, 0.418646, 0.517562, 0.494003, 0.497853, 0.529623, 0.534167, 0.657645, 0.63748, 0.5017, 0.509769, 0.40511, 0.521092, 0.4292, 0.465241, 0.585406, 0.626927, 0.642678, 0.521092, 0.4292, 0.418646, 0.436924, 0.440853, 0.444081, 0.458154, 0.366687, 0.366687, 0.281712, 0.21291, 0.21291, 0.324872, 0.216401, 0.298791, 0.281712, 0.366687, 0.377384, 0.321458, 0.264545, 0.229226, 0.31487, 0.40511, 0.418646, 0.398279, 0.461924, 0.486429, 0.384043, 0.408655, 0.408655, 0.447574, 0.41194, 0.414856, 0.422041, 0.505461, 0.422041, 0.318242, 0.339168, 0.328603, 0.401658, 0.42561, 0.366687, 0.366687, 0.36309, 0.281712, 0.200174, 0.15284, 0.137348, 0.132295, 0.185198, 0.161087, 0.120615, 0.179055, 0.18812, 0.122885, 0.139895, 0.173081, 0.18812, 0.196879, 0.17593, 0.158265, 0.170161, 0.278302, 0.288399, 0.291804, 0.291804, 0.271506, 0.359901, 0.243554, 0.339168, 0.342579, 0.342579, 0.454136, 0.450668, 0.450668, 0.433034, 0.349426, 0.349426, 0.440853, 0.384043, 0.301917, 0.222385, 0.209395, 0.17593, 0.167087, 0.167087, 0.222385, 0.318242, 0.346032, 0.356642, 0.356642, 0.370445, 0.380708, 0.349426, 0.387226, 0.271506, 0.321458, 0.377384, 0.324872, 0.31487, 0.335645, 0.472492, 0.450668, 0.447574, 0.450668, 0.370445, 0.284882, 0.291804, 0.291804, 0.182256, 0.182256, 0.15008, 0.132295, 0.134866, 0.079919, 0.038042, 0.073402, 0.085092, 0.111485, 0.206376, 0.232838, 0.236433, 0.203355, 0.291804, 0.298791, 0.295083, 0.394753, 0.486429, 0.36309, 0.380708, 0.374039, 0.476583, 0.390993, 0.31487, 0.30533, 0.40511, 0.529623, 0.444081, 0.359901, 0.349426, 0.21291, 0.179055, 0.194234, 0.203355, 0.129801, 0.132295, 0.079919, 0.074921, 0.078022, 0.094817, 0.098513, 0.167087, 0.161087, 0.291804, 0.390993, 0.394753, 0.301917, 0.301917, 0.356642, 0.447574, 0.352862, 0.377384, 0.377384, 0.281712, 0.275179, 0.295083, 0.281712, 0.349426, 0.25406, 0.247041, 0.321458, 0.278302, 0.185198, 0.111485, 0.088832, 0.076542, 0.076542, 0.096677, 0.096677, 0.116183, 0.11371, 0.191378, 0.21291, 0.142424, 0.164327, 0.116183, 0.161087, 0.170161, 0.194234, 0.25031, 0.155435, 0.170161, 0.18812, 0.182256, 0.18812, 0.127496, 0.142424, 0.142424, 0.11371, 0.098513, 0.049374, 0.047319, 0.024393, 0.032677, 0.054297, 0.074921, 0.116183, 0.060549, 0.058088, 0.038858, 0.049374, 0.088832, 0.085092, 0.092881, 0.109221, 0.111485, 0.179055, 0.102787, 0.092881, 0.179055, 0.18812, 0.194234, 0.147574, 0.243554, 0.222385, 0.232838, 0.21291, 0.11371, 0.167087, 0.098513, 0.085092, 0.066181, 0.047319, 0.043307, 0.020876, 0.020876, 0.036378, 0.035586, 0.034068, 0.034068, 0.027463, 0.029376, 0.031287, 0.058088, 0.041405, 0.033407, 0.033407, 0.03976, 0.067594, 0.078022, 0.147574, 0.129801, 0.15008, 0.116183, 0.0704, 0.132295, 0.18812, 0.106997, 0.109221, 0.147574, 0.102787, 0.085092, 0.06184, 0.090864, 0.055536, 0.05306, 0.069024, 0.047319, 0.032017, 0.029376, 0.0198], '')</t>
  </si>
  <si>
    <t>[47, 88, 91, 92, 93, 94, 95, 96, 98, 101, 102, 103, 104, 138, 240]</t>
  </si>
  <si>
    <t>UPI0001859C12 status=activ</t>
  </si>
  <si>
    <t>([0.885302, 0.910643, 0.921076, 0.921076, 0.924947, 0.938133, 0.928747, 0.908098, 0.834292, 0.852992, 0.852992, 0.874069, 0.874069, 0.798249, 0.76285, 0.694846, 0.575842, 0.570702, 0.59917, 0.509769, 0.509769, 0.476583, 0.398279, 0.380708, 0.366687, 0.352862, 0.36309, 0.374039, 0.366687, 0.370445, 0.281712, 0.278302, 0.288399, 0.291804, 0.377384, 0.398279, 0.450668, 0.534167, 0.534167, 0.450668, 0.538167, 0.529623, 0.521092, 0.517562, 0.414856, 0.447574, 0.390993, 0.298791, 0.311707, 0.349426, 0.398279, 0.398279, 0.41194, 0.418646, 0.390993, 0.30533, 0.271506, 0.271506, 0.275179, 0.209395, 0.298791, 0.308712, 0.225814, 0.185198, 0.185198, 0.284882, 0.191378, 0.25406, 0.332115, 0.332115, 0.342579, 0.370445, 0.387226, 0.377384, 0.301917, 0.324872, 0.408655, 0.444081, 0.447574, 0.436924, 0.509769, 0.418646, 0.4292, 0.517562, 0.626927, 0.604312, 0.604312, 0.745909, 0.76285, 0.76285, 0.750527, 0.642678, 0.642678, 0.685117, 0.653063, 0.745909, 0.671169, 0.549308, 0.450668, 0.458154, 0.377384, 0.295083, 0.374039, 0.311707, 0.308712, 0.298791, 0.366687, 0.25406, 0.229226, 0.219301, 0.209395, 0.209395, 0.18812, 0.182256, 0.15008, 0.170161, 0.15284, 0.206376, 0.200174, 0.278302, 0.271506, 0.288399, 0.366687, 0.298791, 0.324872, 0.264545, 0.200174, 0.216401, 0.295083, 0.203355, 0.194234, 0.182256, 0.17593, 0.173081, 0.179055, 0.164327, 0.170161, 0.106997, 0.064632, 0.10481, 0.086953, 0.086953, 0.132295, 0.078022, 0.116183, 0.129801, 0.18812, 0.268042, 0.182256, 0.209395, 0.295083, 0.295083, 0.30533, 0.342579, 0.436924, 0.352862, 0.472492, 0.377384, 0.458154, 0.476583, 0.390993, 0.418646, 0.436924, 0.436924, 0.541878, 0.553315, 0.541878, 0.529623, 0.517562, 0.626927, 0.538167, 0.529623, 0.414856, 0.30533, 0.30533, 0.291804, 0.342579, 0.328603, 0.422041, 0.318242, 0.384043, 0.483068, 0.486429, 0.384043, 0.268042, 0.271506, 0.194234, 0.203355, 0.132295, 0.076542, 0.060549, 0.090864, 0.090864, 0.10481, 0.179055, 0.167087, 0.106997, 0.122885, 0.058088, 0.032677, 0.069024, 0.059222, 0.055536, 0.034884, 0.059222, 0.067594, 0.040537, 0.036378, 0.032677, 0.059222, 0.106997, 0.127496, 0.076542, 0.083462, 0.085092, 0.094817, 0.086953, 0.100716, 0.06312, 0.125101, 0.129801, 0.129801, 0.15284, 0.15284, 0.137348, 0.139895, 0.225814, 0.18812, 0.206376, 0.203355, 0.132295, 0.074921, 0.083462, 0.147574, 0.137348, 0.203355, 0.200174, 0.200174, 0.18812, 0.275179, 0.281712, 0.281712, 0.173081, 0.179055, 0.10481, 0.170161, 0.15008, 0.144935, 0.209395, 0.281712, 0.298791, 0.377384, 0.377384, 0.339168, 0.26085, 0.275179, 0.219301, 0.185198, 0.120615, 0.18812, 0.109221, 0.106997, 0.170161, 0.26085, 0.179055, 0.281712, 0.291804, 0.328603, 0.257454, 0.278302, 0.203355, 0.111485, 0.116183, 0.18812, 0.225814, 0.203355, 0.222385, 0.291804, 0.311707, 0.398279, 0.387226, 0.483068, 0.476583, 0.476583, 0.398279, 0.450668, 0.440853, 0.324872, 0.308712, 0.346032, 0.324872, 0.31487, 0.42561, 0.418646, 0.401658, 0.311707, 0.41194, 0.390993, 0.30533, 0.236433, 0.239899, 0.25406, 0.268042, 0.275179, 0.191378, 0.194234, 0.216401, 0.216401, 0.328603, 0.328603, 0.295083, 0.335645, 0.352862, 0.349426, 0.349426, 0.359901, 0.447574, 0.40511, 0.398279, 0.490133, 0.575842, 0.480142, 0.472492, 0.433034, 0.339168, 0.339168, 0.41194, 0.356642, 0.356642, 0.284882, 0.321458, 0.390993, 0.41194, 0.468512, 0.370445, 0.370445, 0.359901, 0.36309, 0.394753, 0.390993, 0.390993, 0.390993, 0.390993, 0.332115, 0.359901, 0.436924, 0.538167, 0.476583, 0.541878, 0.59014, 0.63748, 0.521092, 0.521092, 0.494003, 0.472492, 0.553315, 0.56648, 0.56648, 0.56648, 0.461924, 0.465241, 0.42561, 0.352862, 0.356642, 0.342579, 0.352862, 0.36309, 0.384043, 0.454136, 0.433034, 0.370445, 0.394753, 0.454136, 0.36309, 0.328603, 0.352862, 0.374039, 0.284882, 0.206376, 0.206376, 0.268042, 0.239899, 0.268042, 0.31487, 0.384043, 0.461924, 0.42561, 0.384043, 0.352862, 0.339168, 0.339168, 0.366687, 0.377384, 0.352862, 0.436924, 0.465241, 0.468512, 0.468512, 0.557691, 0.626927, 0.525368, 0.570702, 0.509769, 0.476583, 0.5017, 0.42561, 0.450668, 0.476583, 0.5017, 0.422041, 0.398279, 0.436924, 0.36309, 0.366687, 0.40511, 0.398279, 0.401658, 0.433034, 0.40511, 0.328603, 0.352862, 0.436924, 0.349426, 0.342579, 0.295083, 0.232838, 0.31487, 0.281712, 0.291804, 0.295083, 0.339168, 0.36309, 0.352862, 0.422041, 0.377384, 0.36309, 0.377384, 0.366687, 0.335645, 0.377384, 0.461924, 0.458154, 0.41194, 0.505461, 0.570702, 0.56648, 0.549308, 0.570702, 0.483068, 0.472492, 0.468512, 0.497853, 0.414856, 0.335645, 0.349426, 0.31487, 0.328603, 0.318242, 0.291804, 0.291804, 0.182256, 0.185198, 0.185198, 0.185198, 0.111485, 0.132295, 0.200174, 0.288399, 0.271506, 0.284882, 0.281712, 0.288399, 0.206376, 0.203355, 0.284882, 0.239899, 0.222385, 0.209395, 0.147574, 0.170161, 0.106997, 0.179055, 0.173081, 0.191378, 0.236433, 0.232838, 0.243554, 0.275179, 0.271506, 0.25406, 0.236433, 0.243554, 0.161087, 0.243554, 0.324872, 0.232838, 0.179055, 0.173081, 0.144935, 0.209395, 0.222385, 0.275179, 0.288399, 0.216401, 0.209395, 0.194234, 0.278302, 0.275179, 0.158265, 0.15008, 0.158265, 0.155435, 0.096677, 0.096677, 0.094817, 0.049374, 0.043307, 0.038042, 0.067594, 0.088832, 0.067594, 0.078022, 0.10481, 0.058088, 0.058088, 0.059222, 0.06184, 0.060549, 0.060549, 0.060549, 0.035586, 0.020165, 0.026892, 0.048328, 0.100716, 0.120615, 0.134866, 0.15008, 0.25031, 0.164327, 0.15284, 0.185198, 0.155435, 0.139895, 0.219301, 0.30533, 0.298791, 0.209395, 0.134866, 0.127496, 0.216401, 0.311707, 0.418646, 0.418646, 0.324872, 0.308712, 0.278302, 0.281712, 0.284882, 0.196879, 0.284882, 0.30533, 0.278302, 0.191378, 0.206376, 0.216401, 0.132295, 0.106997, 0.106997, 0.182256, 0.116183, 0.106997, 0.079919, 0.081712, 0.081712, 0.158265, 0.125101, 0.071867, 0.120615, 0.18812, 0.291804, 0.264545, 0.170161, 0.173081, 0.25406, 0.173081, 0.094817, 0.158265, 0.194234, 0.194234, 0.196879, 0.21291, 0.21291, 0.25031, 0.232838, 0.26085, 0.15284, 0.185198, 0.268042, 0.182256, 0.185198, 0.106997, 0.125101, 0.122885, 0.170161, 0.147574, 0.206376, 0.21291, 0.132295, 0.132295, 0.17593, 0.10481, 0.096677, 0.106997, 0.066181, 0.073402, 0.06184, 0.05306, 0.048328, 0.041405, 0.078022, 0.079919, 0.144935, 0.15008, 0.239899, 0.216401, 0.216401, 0.147574, 0.161087, 0.25031, 0.243554, 0.170161, 0.222385, 0.321458, 0.31487, 0.31487, 0.298791, 0.342579, 0.42561, 0.359901, 0.398279, 0.380708, 0.288399, 0.278302, 0.301917, 0.288399, 0.194234, 0.219301, 0.332115, 0.414856, 0.31487, 0.311707, 0.332115, 0.377384, 0.366687, 0.25031, 0.332115, 0.335645, 0.335645, 0.380708, 0.422041, 0.422041, 0.42561, 0.534167, 0.525368, 0.486429, 0.461924, 0.56648, 0.476583, 0.328603, 0.349426, 0.444081, 0.370445, 0.465241, 0.384043, 0.295083, 0.339168, 0.328603, 0.346032, 0.25031, 0.268042, 0.301917, 0.268042, 0.18812, 0.11371, 0.0704, 0.076542, 0.078022, 0.074921, 0.076542, 0.090864, 0.079919, 0.081712, 0.10481, 0.111485, 0.096677, 0.137348, 0.18812, 0.120615, 0.067594, 0.109221, 0.098513, 0.094817, 0.106997, 0.170161, 0.144935, 0.129801, 0.118441, 0.086953, 0.050641, 0.092881, 0.155435, 0.144935, 0.129801, 0.090864, 0.051831, 0.094817, 0.109221, 0.11371, 0.185198, 0.257454, 0.25031, 0.161087, 0.170161, 0.125101, 0.109221, 0.203355, 0.203355, 0.209395, 0.298791, 0.318242, 0.196879, 0.196879, 0.196879, 0.147574, 0.15284, 0.232838, 0.232838, 0.236433, 0.225814, 0.209395, 0.216401, 0.18812, 0.229226, 0.147574, 0.21291, 0.229226, 0.139895, 0.225814, 0.222385, 0.142424, 0.194234, 0.31487, 0.26085, 0.271506, 0.324872, 0.422041, 0.422041, 0.332115, 0.225814, 0.247041, 0.26085, 0.264545, 0.257454, 0.301917, 0.414856, 0.418646, 0.440853, 0.529623, 0.549308, 0.497853, 0.494003, 0.509769, 0.42561, 0.472492, 0.370445, 0.408655, 0.401658, 0.359901, 0.352862, 0.480142, 0.433034, 0.440853, 0.42561, 0.433034, 0.321458, 0.291804, 0.219301, 0.137348, 0.116183, 0.109221, 0.144935, 0.225814, 0.158265, 0.229226, 0.26085, 0.339168, 0.321458, 0.288399, 0.219301, 0.232838, 0.229226, 0.275179, 0.275179, 0.257454, 0.216401, 0.324872, 0.301917, 0.370445, 0.374039, 0.42561, 0.401658, 0.374039, 0.342579, 0.394753, 0.352862, 0.281712, 0.26085, 0.236433, 0.236433, 0.359901, 0.468512], '')</t>
  </si>
  <si>
    <t>[0, 1, 2, 3, 4, 5, 6, 7, 8, 9, 10, 11, 12, 13, 14, 15, 16, 17, 18, 19, 20, 37, 38, 40, 41, 42, 43, 80, 83, 84, 85, 86, 87, 88, 89, 90, 91, 92, 93, 94, 95, 96, 97, 164, 165, 166, 167, 168, 169, 170, 171, 320, 346, 348, 349, 350, 351, 352, 355, 356, 357, 358, 398, 399, 400, 401, 402, 404, 408, 443, 444, 445, 446, 447, 663, 664, 667, 768, 769, 772]</t>
  </si>
  <si>
    <t>UPI0001859C21 status=activ</t>
  </si>
  <si>
    <t>([0.390993, 0.209395, 0.25406, 0.125101, 0.161087, 0.106997, 0.074921, 0.05306, 0.044297, 0.047319, 0.059222, 0.048328, 0.028107, 0.025316, 0.017447, 0.018106, 0.010672, 0.008276, 0.005992, 0.004483, 0.003298, 0.003366, 0.003727, 0.003461, 0.003821, 0.003924, 0.005223, 0.007031, 0.010131, 0.014315, 0.009728, 0.008276, 0.012727, 0.019109, 0.020522, 0.031287, 0.05306, 0.106997, 0.15008, 0.179055, 0.206376, 0.332115, 0.444081, 0.534167, 0.59014, 0.724957, 0.632174, 0.632174, 0.59917, 0.534167, 0.538167, 0.618285, 0.685117, 0.648219, 0.648219, 0.626927, 0.58069, 0.59508, 0.575842, 0.545602, 0.608892, 0.685117, 0.63748, 0.632174, 0.622677, 0.562014, 0.517562, 0.618285], '')</t>
  </si>
  <si>
    <t>[43, 44, 45, 46, 47, 48, 49, 50, 51, 52, 53, 54, 55, 56, 57, 58, 59, 60, 61, 62, 63, 64, 65, 66, 67]</t>
  </si>
  <si>
    <t>UPI0001859C33 status=activ</t>
  </si>
  <si>
    <t>([0.05306, 0.079919, 0.074921, 0.100716, 0.0704, 0.090864, 0.073402, 0.046336, 0.048328, 0.050641, 0.05306, 0.086953, 0.05306, 0.054297, 0.100716, 0.098513, 0.144935, 0.229226, 0.278302, 0.30533, 0.349426, 0.359901, 0.257454, 0.298791, 0.216401, 0.288399, 0.209395, 0.268042, 0.284882, 0.243554, 0.243554, 0.271506, 0.247041, 0.342579, 0.359901, 0.346032, 0.359901, 0.332115, 0.225814, 0.26085, 0.275179, 0.194234, 0.200174, 0.229226, 0.243554, 0.247041, 0.161087, 0.167087, 0.17593, 0.247041, 0.247041, 0.288399, 0.30533, 0.291804, 0.247041, 0.239899, 0.25406, 0.239899, 0.271506, 0.308712, 0.318242, 0.236433, 0.30533, 0.301917, 0.387226, 0.390993, 0.440853, 0.509769, 0.59917, 0.553315, 0.465241, 0.562014, 0.56648, 0.454136, 0.454136, 0.483068, 0.476583, 0.387226, 0.40511, 0.374039, 0.401658, 0.398279, 0.401658, 0.339168, 0.346032, 0.232838, 0.225814, 0.257454, 0.295083, 0.295083, 0.332115, 0.422041, 0.422041, 0.380708, 0.472492, 0.447574, 0.447574, 0.414856, 0.465241, 0.352862, 0.311707, 0.288399, 0.298791, 0.380708, 0.41194, 0.390993, 0.486429, 0.476583, 0.480142, 0.41194, 0.352862, 0.346032, 0.339168, 0.318242, 0.349426, 0.339168, 0.295083, 0.30533, 0.25406, 0.288399, 0.321458, 0.31487, 0.339168, 0.339168, 0.321458, 0.349426, 0.352862, 0.352862, 0.356642, 0.398279, 0.450668, 0.486429, 0.486429, 0.483068, 0.494003, 0.4292, 0.42561, 0.433034, 0.440853, 0.440853, 0.447574, 0.51388, 0.613573, 0.525368, 0.4292, 0.444081, 0.444081, 0.450668, 0.390993, 0.298791, 0.271506, 0.278302, 0.301917, 0.222385, 0.200174, 0.200174, 0.278302, 0.295083, 0.398279, 0.318242, 0.41194, 0.301917, 0.308712, 0.229226, 0.31487, 0.394753, 0.321458, 0.239899, 0.21291, 0.271506, 0.281712, 0.271506, 0.284882, 0.284882, 0.291804, 0.318242, 0.318242, 0.275179, 0.257454, 0.236433, 0.298791, 0.288399, 0.380708, 0.377384, 0.458154, 0.349426, 0.25031, 0.232838, 0.349426, 0.349426, 0.346032, 0.349426, 0.321458, 0.222385, 0.222385, 0.311707, 0.243554, 0.239899, 0.239899, 0.243554, 0.239899, 0.236433, 0.161087, 0.164327, 0.191378, 0.196879, 0.288399, 0.384043, 0.387226, 0.268042, 0.200174, 0.216401, 0.206376, 0.247041, 0.25406, 0.179055, 0.173081, 0.17593, 0.116183, 0.161087, 0.158265, 0.127496, 0.106997, 0.147574, 0.120615, 0.071867, 0.047319, 0.033407, 0.021381, 0.030003, 0.048328], '')</t>
  </si>
  <si>
    <t>[67, 68, 69, 71, 72, 141, 142, 143]</t>
  </si>
  <si>
    <t>UPI0001859C50 status=activ</t>
  </si>
  <si>
    <t>([0.608892, 0.703578, 0.716283, 0.724957, 0.728858, 0.63748, 0.59917, 0.51388, 0.525368, 0.538167, 0.56648, 0.538167, 0.509769, 0.509769, 0.509769, 0.494003, 0.465241, 0.390993, 0.30533, 0.311707, 0.359901, 0.356642, 0.328603, 0.328603, 0.324872, 0.342579, 0.408655, 0.370445, 0.454136, 0.366687, 0.377384, 0.359901, 0.324872, 0.359901, 0.275179, 0.194234, 0.196879, 0.158265, 0.18812, 0.239899, 0.232838, 0.284882, 0.30533, 0.194234, 0.209395, 0.229226, 0.164327, 0.134866, 0.196879, 0.129801, 0.144935, 0.102787, 0.109221, 0.173081, 0.164327, 0.17593, 0.275179, 0.278302, 0.346032, 0.346032, 0.394753, 0.324872, 0.324872, 0.278302, 0.295083, 0.278302, 0.232838, 0.288399, 0.243554, 0.236433, 0.278302, 0.275179, 0.332115, 0.321458, 0.25031, 0.284882, 0.328603, 0.271506, 0.18812, 0.18812, 0.219301, 0.179055, 0.17593, 0.194234, 0.236433, 0.25031, 0.281712, 0.339168, 0.339168, 0.384043, 0.390993, 0.447574, 0.483068, 0.490133, 0.4292, 0.465241, 0.436924, 0.468512, 0.494003, 0.505461, 0.505461, 0.436924, 0.384043, 0.461924, 0.356642, 0.264545, 0.342579, 0.342579, 0.332115, 0.339168, 0.387226, 0.390993, 0.36309, 0.414856, 0.4292, 0.458154, 0.494003, 0.461924, 0.454136, 0.465241, 0.440853, 0.41194, 0.483068, 0.570702, 0.483068, 0.529623, 0.59508, 0.585406, 0.458154, 0.433034, 0.4292, 0.36309, 0.275179, 0.196879, 0.11371, 0.05306, 0.035586, 0.038042, 0.023963, 0.023963, 0.024826, 0.046336, 0.055536, 0.05306, 0.05306, 0.050641, 0.074921, 0.06184, 0.0704, 0.116183, 0.125101, 0.132295, 0.173081, 0.247041, 0.243554, 0.311707, 0.384043, 0.486429, 0.374039, 0.40511, 0.41194, 0.321458, 0.232838, 0.239899, 0.236433, 0.257454, 0.339168, 0.349426, 0.335645, 0.339168, 0.352862, 0.243554, 0.161087, 0.167087, 0.147574, 0.185198, 0.21291, 0.247041, 0.239899, 0.268042, 0.268042, 0.18812, 0.179055, 0.225814, 0.243554, 0.247041, 0.247041, 0.158265, 0.142424, 0.182256, 0.164327, 0.15284, 0.147574, 0.222385, 0.209395, 0.232838, 0.209395, 0.155435, 0.129801, 0.127496, 0.194234, 0.268042, 0.342579, 0.440853, 0.4292, 0.321458, 0.31487, 0.271506, 0.291804, 0.284882, 0.311707, 0.311707, 0.222385, 0.324872, 0.291804, 0.209395, 0.209395, 0.268042, 0.356642, 0.377384, 0.380708, 0.374039, 0.374039, 0.346032, 0.346032, 0.40511, 0.42561, 0.398279, 0.311707, 0.328603, 0.236433, 0.25406, 0.264545, 0.349426, 0.25406, 0.291804, 0.384043, 0.414856, 0.42561, 0.414856, 0.390993, 0.408655, 0.380708, 0.390993, 0.332115, 0.318242, 0.295083, 0.356642, 0.321458, 0.454136, 0.534167, 0.648219, 0.653063, 0.545602, 0.472492, 0.483068, 0.472492, 0.346032, 0.318242, 0.31487, 0.324872, 0.288399, 0.182256, 0.21291, 0.15008, 0.225814, 0.239899, 0.271506, 0.271506, 0.349426, 0.349426, 0.271506, 0.191378, 0.173081, 0.232838, 0.232838, 0.291804, 0.298791, 0.418646, 0.339168, 0.30533, 0.291804, 0.324872, 0.433034, 0.444081, 0.529623, 0.538167, 0.521092, 0.450668, 0.359901, 0.271506, 0.179055, 0.21291, 0.311707, 0.318242, 0.239899, 0.321458, 0.321458, 0.25406, 0.200174, 0.278302, 0.321458, 0.247041, 0.271506, 0.271506, 0.216401, 0.122885, 0.134866, 0.147574, 0.120615, 0.200174, 0.185198, 0.167087, 0.194234, 0.155435, 0.109221, 0.167087, 0.092881, 0.116183, 0.10481, 0.106997, 0.109221, 0.066181, 0.11371, 0.122885, 0.096677, 0.096677, 0.094817, 0.083462, 0.090864, 0.090864, 0.044297, 0.055536, 0.06312, 0.05306, 0.06184, 0.096677, 0.081712, 0.139895, 0.074921, 0.120615, 0.127496, 0.129801, 0.129801, 0.066181, 0.069024, 0.086953, 0.111485, 0.200174, 0.203355, 0.182256, 0.25406, 0.264545, 0.236433, 0.318242, 0.370445, 0.370445, 0.332115, 0.374039, 0.275179, 0.380708, 0.380708, 0.433034, 0.444081, 0.534167, 0.538167, 0.541878, 0.41194, 0.408655, 0.42561, 0.328603, 0.298791, 0.31487, 0.408655, 0.5017, 0.486429, 0.440853, 0.422041, 0.440853, 0.398279, 0.521092, 0.486429, 0.461924, 0.390993, 0.328603], '')</t>
  </si>
  <si>
    <t>[0, 1, 2, 3, 4, 5, 6, 7, 8, 9, 10, 11, 12, 13, 14, 99, 100, 123, 125, 126, 127, 250, 251, 252, 253, 285, 286, 287, 364, 365, 366, 374, 380]</t>
  </si>
  <si>
    <t>UPI0001859C55 status=activ</t>
  </si>
  <si>
    <t>([0.486429, 0.545602, 0.450668, 0.444081, 0.458154, 0.483068, 0.418646, 0.433034, 0.450668, 0.509769, 0.541878, 0.575842, 0.486429, 0.486429, 0.521092, 0.490133, 0.56648, 0.541878, 0.480142, 0.408655, 0.418646, 0.436924, 0.324872, 0.36309, 0.311707, 0.332115, 0.332115, 0.370445, 0.301917, 0.31487, 0.281712, 0.281712, 0.206376, 0.271506, 0.268042, 0.26085, 0.216401, 0.219301, 0.164327, 0.229226, 0.31487, 0.328603, 0.346032, 0.476583, 0.497853, 0.575842, 0.553315, 0.553315, 0.604312, 0.699094, 0.685117, 0.703578, 0.685117, 0.642678, 0.642678, 0.632174, 0.608892, 0.707965, 0.59508, 0.712013, 0.690604, 0.712013, 0.712013, 0.699094, 0.661982, 0.56648, 0.541878, 0.458154, 0.465241, 0.370445, 0.40511, 0.40511, 0.401658, 0.40511, 0.529623, 0.525368, 0.525368, 0.418646, 0.436924, 0.557691, 0.56648, 0.472492, 0.380708, 0.366687, 0.36309, 0.359901, 0.444081, 0.472492, 0.562014, 0.458154, 0.549308, 0.509769, 0.465241, 0.465241, 0.468512, 0.461924, 0.377384, 0.298791, 0.40511, 0.308712, 0.191378, 0.158265, 0.229226, 0.311707, 0.278302, 0.284882, 0.291804, 0.281712, 0.298791, 0.209395, 0.229226, 0.200174, 0.118441, 0.079919, 0.073402, 0.076542, 0.058088, 0.055536, 0.094817, 0.078022, 0.132295, 0.147574, 0.170161, 0.147574, 0.147574, 0.116183, 0.069024, 0.06184, 0.060549, 0.035586, 0.06184, 0.096677, 0.096677, 0.120615, 0.132295, 0.144935, 0.139895, 0.120615, 0.191378, 0.196879, 0.142424, 0.142424, 0.206376, 0.209395, 0.206376, 0.134866, 0.21291, 0.295083, 0.206376, 0.134866, 0.216401, 0.15284, 0.096677, 0.066181, 0.055536, 0.102787, 0.060549, 0.032017, 0.030611, 0.020165, 0.018106, 0.020165, 0.019109, 0.018415, 0.018106, 0.021381, 0.038858, 0.023534, 0.014315, 0.024826, 0.042364, 0.034068, 0.033407, 0.028695, 0.028695, 0.040537, 0.021816, 0.032017, 0.031287, 0.05306, 0.06312, 0.069024, 0.10481, 0.106997, 0.102787, 0.11371, 0.064632, 0.032677, 0.050641, 0.067594, 0.034068, 0.019401, 0.016257, 0.024826, 0.045352, 0.088832, 0.106997, 0.147574, 0.147574, 0.127496, 0.067594, 0.050641, 0.045352, 0.030003, 0.022306, 0.023087, 0.022667, 0.022306, 0.038858, 0.042364, 0.056825, 0.100716, 0.116183, 0.142424, 0.15008, 0.086953, 0.043307, 0.028695, 0.029376, 0.019401, 0.025316, 0.049374, 0.086953, 0.048328, 0.074921, 0.098513, 0.046336, 0.049374, 0.096677, 0.081712, 0.041405, 0.034884, 0.034068, 0.034068, 0.019109, 0.020876, 0.035586, 0.066181, 0.109221, 0.074921, 0.122885, 0.109221, 0.06312, 0.034884, 0.041405, 0.041405, 0.027463, 0.037156, 0.031287, 0.032017, 0.038042, 0.038042, 0.047319, 0.023963, 0.024393, 0.042364, 0.020522, 0.020522, 0.020876, 0.01227, 0.0198, 0.016528, 0.018787, 0.030003, 0.051831, 0.079919, 0.045352, 0.0704, 0.086953, 0.050641, 0.025316, 0.027463, 0.040537, 0.038858, 0.081712, 0.129801, 0.142424, 0.239899, 0.209395, 0.127496, 0.203355, 0.196879, 0.147574, 0.209395, 0.134866, 0.0704, 0.046336, 0.086953, 0.090864, 0.060549, 0.111485, 0.182256, 0.185198, 0.132295, 0.155435, 0.155435, 0.088832, 0.081712, 0.081712, 0.092881, 0.088832, 0.090864, 0.078022, 0.144935, 0.078022, 0.139895, 0.25031, 0.232838, 0.229226, 0.219301, 0.229226, 0.125101, 0.122885, 0.064632, 0.134866, 0.096677, 0.102787, 0.102787, 0.10481, 0.094817, 0.083462, 0.090864, 0.049374, 0.060549, 0.055536, 0.111485, 0.086953, 0.047319, 0.088832, 0.083462, 0.046336, 0.086953, 0.158265, 0.118441, 0.127496, 0.109221, 0.129801, 0.116183, 0.182256, 0.185198, 0.18812, 0.21291, 0.298791, 0.311707, 0.200174, 0.194234, 0.17593, 0.203355, 0.288399, 0.268042, 0.21291, 0.30533, 0.291804, 0.239899, 0.225814, 0.216401, 0.142424, 0.125101, 0.129801, 0.125101, 0.132295, 0.11371, 0.096677, 0.096677, 0.15284, 0.161087, 0.167087, 0.139895, 0.158265, 0.100716, 0.11371, 0.170161, 0.098513, 0.098513, 0.083462, 0.116183, 0.15284, 0.243554, 0.173081, 0.094817, 0.098513, 0.055536, 0.071867, 0.042364, 0.043307, 0.043307, 0.083462, 0.047319, 0.064632, 0.055536, 0.090864, 0.048328, 0.034884, 0.05306, 0.03976, 0.059222, 0.05306, 0.055536, 0.034884, 0.066181, 0.142424, 0.106997], '')</t>
  </si>
  <si>
    <t>[1, 9, 10, 11, 14, 16, 17, 45, 46, 47, 48, 49, 50, 51, 52, 53, 54, 55, 56, 57, 58, 59, 60, 61, 62, 63, 64, 65, 66, 74, 75, 76, 79, 80, 88, 90, 91]</t>
  </si>
  <si>
    <t>UPI0001859C5B status=activ</t>
  </si>
  <si>
    <t>([0.308712, 0.301917, 0.324872, 0.229226, 0.158265, 0.106997, 0.147574, 0.17593, 0.209395, 0.147574, 0.109221, 0.144935, 0.134866, 0.125101, 0.203355, 0.203355, 0.225814, 0.232838, 0.216401, 0.318242, 0.219301, 0.15284, 0.185198, 0.222385, 0.281712, 0.366687, 0.458154, 0.461924, 0.387226, 0.301917, 0.394753, 0.476583, 0.387226, 0.42561, 0.335645, 0.301917, 0.30533, 0.216401, 0.31487, 0.332115, 0.243554, 0.346032, 0.387226, 0.349426, 0.225814, 0.25406, 0.219301, 0.191378, 0.17593, 0.257454, 0.311707, 0.216401, 0.191378, 0.26085, 0.15008, 0.236433, 0.268042, 0.268042, 0.374039, 0.264545, 0.25031, 0.288399, 0.268042, 0.257454, 0.281712, 0.278302, 0.239899, 0.182256, 0.203355, 0.127496, 0.118441, 0.15008, 0.158265, 0.116183, 0.11371, 0.15008, 0.158265, 0.127496, 0.118441, 0.109221, 0.111485, 0.090864, 0.111485, 0.073402, 0.055536, 0.058088, 0.083462, 0.120615, 0.194234, 0.196879, 0.281712, 0.284882, 0.185198, 0.236433, 0.342579, 0.311707, 0.36309, 0.352862, 0.41194, 0.321458, 0.30533, 0.394753, 0.422041, 0.328603, 0.422041, 0.436924, 0.356642, 0.408655, 0.390993, 0.356642, 0.281712, 0.288399, 0.209395, 0.295083, 0.335645, 0.229226, 0.264545, 0.203355, 0.203355, 0.203355, 0.196879, 0.132295, 0.15008, 0.147574, 0.161087, 0.120615, 0.179055, 0.243554, 0.155435, 0.167087, 0.200174, 0.17593, 0.182256, 0.167087, 0.173081, 0.170161, 0.284882, 0.194234, 0.229226, 0.164327, 0.094817, 0.139895, 0.200174, 0.109221, 0.11371, 0.196879, 0.134866, 0.142424, 0.076542, 0.142424, 0.109221, 0.079919, 0.085092, 0.098513, 0.098513, 0.056825, 0.041405, 0.018106, 0.036378, 0.028107, 0.036378, 0.033407, 0.026892, 0.017447, 0.029376, 0.030003, 0.025762, 0.025762, 0.016826, 0.019109, 0.016257, 0.023087, 0.029376, 0.060549, 0.051831, 0.096677, 0.185198, 0.15008, 0.247041, 0.222385, 0.222385, 0.216401, 0.222385, 0.222385, 0.324872, 0.243554, 0.200174, 0.120615, 0.21291, 0.247041, 0.324872, 0.232838, 0.232838, 0.196879, 0.17593, 0.118441, 0.064632, 0.055536, 0.060549, 0.037156, 0.037156, 0.047319, 0.060549, 0.100716, 0.164327, 0.098513, 0.106997, 0.139895, 0.229226, 0.147574, 0.111485, 0.118441, 0.196879, 0.170161, 0.216401, 0.137348, 0.196879, 0.247041, 0.15284, 0.219301, 0.185198, 0.125101, 0.125101, 0.129801, 0.134866, 0.098513, 0.100716, 0.144935, 0.139895, 0.139895, 0.15008, 0.139895, 0.142424, 0.083462, 0.067594, 0.060549, 0.11371, 0.118441, 0.137348, 0.219301, 0.225814, 0.268042, 0.342579, 0.311707, 0.275179, 0.225814, 0.25406, 0.291804, 0.295083, 0.301917, 0.30533, 0.30533, 0.339168, 0.26085, 0.30533, 0.370445, 0.387226, 0.349426, 0.352862, 0.356642, 0.374039, 0.370445, 0.447574, 0.356642, 0.401658, 0.41194, 0.374039, 0.308712, 0.335645, 0.30533, 0.264545, 0.158265, 0.216401, 0.257454, 0.291804, 0.328603, 0.301917, 0.298791, 0.257454, 0.206376, 0.179055, 0.102787, 0.100716, 0.06312, 0.085092, 0.051831, 0.049374, 0.05306, 0.079919, 0.086953, 0.10481, 0.122885, 0.209395, 0.147574, 0.10481, 0.129801, 0.144935, 0.086953, 0.054297, 0.092881, 0.116183, 0.116183, 0.179055, 0.185198, 0.170161, 0.194234, 0.194234, 0.239899, 0.278302, 0.278302, 0.275179, 0.291804, 0.324872, 0.332115, 0.414856, 0.525368, 0.422041, 0.401658, 0.525368, 0.525368, 0.408655, 0.408655, 0.440853, 0.450668, 0.408655, 0.497853, 0.461924, 0.545602, 0.454136, 0.394753, 0.414856, 0.318242, 0.209395, 0.191378, 0.179055, 0.170161, 0.106997, 0.191378, 0.203355, 0.170161, 0.200174, 0.308712, 0.219301, 0.144935, 0.083462, 0.111485, 0.109221, 0.134866, 0.139895, 0.137348, 0.222385, 0.144935, 0.225814, 0.31487, 0.21291, 0.229226, 0.232838, 0.301917, 0.295083, 0.185198, 0.129801, 0.15284, 0.11371, 0.18812, 0.185198, 0.170161, 0.155435, 0.155435, 0.100716, 0.100716, 0.158265, 0.164327, 0.194234, 0.191378, 0.122885, 0.125101, 0.109221, 0.122885, 0.137348, 0.076542, 0.076542, 0.118441, 0.142424, 0.116183, 0.066181, 0.11371, 0.127496, 0.076542, 0.051831, 0.05306, 0.054297, 0.054297, 0.028107, 0.038858, 0.042364, 0.06184, 0.06184, 0.051831, 0.026892, 0.015344, 0.026892, 0.042364, 0.045352, 0.046336, 0.037156, 0.066181, 0.0704, 0.118441, 0.129801, 0.182256, 0.167087, 0.086953, 0.088832, 0.15284, 0.139895, 0.125101, 0.125101, 0.122885, 0.120615, 0.191378, 0.278302, 0.167087, 0.203355, 0.203355, 0.106997, 0.116183, 0.125101, 0.069024, 0.067594, 0.109221, 0.0704, 0.118441, 0.127496, 0.129801, 0.073402, 0.090864, 0.051831, 0.079919, 0.088832, 0.129801, 0.083462, 0.096677, 0.096677, 0.048328, 0.044297, 0.040537, 0.073402, 0.067594, 0.11371, 0.116183, 0.111485, 0.161087, 0.155435, 0.15008, 0.142424, 0.232838, 0.125101, 0.196879, 0.194234, 0.17593, 0.15008, 0.206376, 0.185198, 0.25406, 0.284882, 0.295083, 0.295083, 0.203355, 0.206376, 0.222385, 0.222385, 0.219301, 0.229226, 0.155435, 0.247041, 0.239899, 0.232838, 0.243554, 0.147574, 0.139895, 0.232838, 0.225814, 0.232838, 0.247041, 0.206376, 0.281712, 0.275179, 0.30533, 0.40511, 0.40511, 0.401658, 0.308712, 0.311707, 0.216401, 0.311707, 0.284882, 0.264545, 0.232838, 0.308712, 0.418646, 0.370445, 0.321458, 0.298791, 0.264545, 0.185198], '')</t>
  </si>
  <si>
    <t>[315, 318, 319, 327]</t>
  </si>
  <si>
    <t>UPI0001859C67 status=activ</t>
  </si>
  <si>
    <t>([0.010372, 0.014075, 0.023534, 0.038858, 0.055536, 0.076542, 0.069024, 0.043307, 0.055536, 0.036378, 0.044297, 0.073402, 0.074921, 0.094817, 0.111485, 0.067594, 0.158265, 0.222385, 0.200174, 0.17593, 0.17593, 0.173081, 0.191378, 0.185198, 0.144935, 0.139895, 0.06312, 0.045352, 0.085092, 0.092881, 0.076542, 0.041405, 0.042364, 0.037156, 0.0198, 0.0198, 0.030611, 0.015694, 0.019109, 0.022306, 0.019401, 0.010926, 0.018106, 0.009728, 0.006795, 0.005683, 0.005223, 0.006894, 0.010131, 0.007091, 0.007315, 0.008075, 0.011342, 0.009865, 0.010672, 0.018787, 0.019109, 0.01078, 0.017447, 0.014586, 0.009483, 0.014586, 0.026892, 0.026892, 0.06184, 0.125101, 0.21291, 0.236433, 0.15284, 0.155435, 0.236433, 0.232838, 0.339168, 0.25031, 0.164327, 0.142424, 0.074921, 0.074921, 0.073402, 0.081712, 0.044297, 0.083462, 0.106997, 0.046336, 0.049374, 0.049374, 0.021381, 0.024826, 0.013265, 0.025316, 0.012727, 0.013016, 0.008525, 0.008409, 0.011669, 0.011903, 0.008409, 0.008409, 0.013016, 0.021381, 0.017138, 0.015344, 0.010221, 0.009728, 0.018415, 0.019401, 0.018106, 0.043307, 0.037156, 0.046336, 0.026892, 0.027463, 0.029376, 0.025316, 0.021381, 0.023087, 0.033407, 0.026338, 0.026892, 0.015694, 0.017138, 0.021816, 0.046336, 0.045352, 0.025762, 0.014315, 0.015694, 0.013821, 0.010372, 0.009977, 0.016021, 0.015694, 0.032017, 0.029376, 0.034884, 0.023534, 0.023087, 0.029376, 0.042364, 0.074921, 0.139895, 0.127496, 0.096677, 0.094817, 0.155435, 0.236433, 0.243554, 0.111485, 0.127496, 0.144935, 0.090864, 0.071867, 0.074921, 0.040537, 0.050641, 0.094817, 0.158265, 0.074921, 0.074921, 0.116183, 0.125101, 0.125101, 0.076542, 0.094817, 0.098513, 0.059222, 0.034884, 0.064632, 0.078022, 0.098513, 0.111485, 0.179055, 0.216401, 0.295083, 0.339168, 0.30533, 0.229226, 0.15008, 0.281712, 0.281712, 0.239899, 0.222385, 0.21291, 0.30533, 0.332115, 0.257454, 0.356642, 0.349426, 0.335645, 0.436924, 0.436924, 0.422041, 0.30533, 0.301917, 0.31487, 0.328603, 0.247041, 0.328603, 0.418646, 0.311707, 0.308712, 0.342579, 0.26085, 0.257454, 0.25406, 0.18812, 0.268042, 0.15284, 0.236433, 0.236433, 0.15284, 0.139895, 0.071867, 0.139895, 0.134866, 0.078022, 0.118441, 0.161087, 0.086953, 0.094817, 0.100716, 0.092881, 0.10481, 0.10481, 0.088832, 0.088832, 0.06312, 0.049374, 0.102787, 0.086953, 0.074921, 0.127496, 0.079919, 0.15284, 0.094817, 0.05306, 0.090864, 0.071867, 0.071867, 0.15284, 0.15008, 0.236433, 0.236433, 0.219301, 0.222385, 0.225814, 0.170161, 0.173081, 0.206376, 0.179055, 0.120615, 0.096677, 0.096677, 0.120615, 0.127496, 0.209395, 0.21291, 0.21291, 0.191378, 0.15008, 0.127496, 0.132295, 0.106997, 0.071867, 0.076542, 0.083462, 0.059222, 0.094817, 0.127496, 0.074921, 0.051831, 0.060549, 0.094817, 0.05306, 0.066181, 0.06184, 0.056825, 0.081712, 0.081712, 0.106997, 0.098513, 0.094817, 0.094817, 0.11371, 0.164327, 0.158265, 0.144935, 0.216401, 0.216401, 0.167087, 0.239899, 0.335645, 0.332115, 0.332115, 0.42561, 0.387226, 0.356642, 0.275179, 0.219301, 0.144935, 0.111485, 0.182256, 0.155435, 0.102787, 0.106997, 0.06312, 0.036378, 0.036378, 0.038042, 0.03976, 0.076542, 0.078022, 0.079919, 0.142424, 0.116183, 0.096677, 0.069024, 0.083462, 0.144935, 0.191378, 0.185198, 0.122885, 0.120615, 0.142424, 0.120615, 0.142424, 0.216401, 0.308712, 0.394753, 0.301917, 0.257454, 0.25406, 0.247041, 0.17593, 0.164327, 0.191378, 0.158265, 0.25031, 0.264545, 0.173081, 0.173081, 0.25406, 0.401658, 0.41194, 0.418646, 0.525368, 0.494003, 0.377384, 0.380708, 0.384043, 0.483068, 0.483068, 0.40511, 0.414856, 0.5017, 0.414856, 0.414856, 0.480142, 0.398279, 0.384043, 0.465241, 0.387226, 0.308712, 0.271506, 0.236433, 0.203355, 0.129801, 0.120615, 0.219301, 0.137348, 0.139895, 0.071867, 0.090864, 0.116183, 0.094817, 0.109221, 0.15008, 0.15008, 0.161087, 0.222385, 0.229226, 0.164327, 0.264545, 0.321458, 0.236433, 0.271506, 0.216401, 0.219301, 0.203355, 0.206376, 0.209395, 0.203355, 0.308712, 0.298791, 0.321458, 0.346032, 0.301917, 0.243554, 0.170161, 0.170161, 0.173081, 0.147574, 0.25406, 0.264545, 0.298791, 0.301917, 0.216401, 0.298791, 0.377384, 0.440853, 0.324872, 0.408655, 0.401658, 0.318242, 0.26085, 0.179055, 0.18812, 0.191378, 0.281712, 0.36309, 0.349426, 0.264545, 0.21291, 0.17593, 0.15008, 0.142424, 0.142424, 0.209395, 0.144935, 0.092881, 0.046336, 0.055536, 0.059222, 0.060549, 0.06184, 0.096677, 0.161087, 0.155435, 0.102787, 0.094817, 0.090864, 0.090864, 0.147574, 0.147574, 0.083462, 0.058088, 0.060549, 0.109221, 0.109221, 0.17593, 0.239899, 0.209395, 0.288399, 0.284882, 0.321458, 0.390993, 0.390993, 0.380708, 0.301917, 0.301917, 0.318242, 0.324872, 0.30533, 0.308712, 0.281712, 0.398279, 0.454136, 0.458154, 0.436924, 0.352862, 0.374039, 0.318242, 0.352862, 0.342579, 0.311707, 0.203355, 0.21291, 0.203355, 0.236433, 0.31487, 0.40511, 0.394753, 0.398279, 0.422041, 0.387226, 0.468512, 0.468512, 0.5017, 0.408655, 0.394753, 0.486429, 0.444081, 0.42561, 0.51388, 0.534167, 0.56648, 0.538167, 0.529623, 0.525368, 0.42561, 0.40511, 0.394753, 0.380708, 0.275179, 0.25406, 0.194234, 0.225814, 0.194234, 0.167087, 0.182256, 0.200174, 0.127496, 0.132295, 0.206376, 0.206376, 0.203355, 0.196879, 0.295083, 0.332115, 0.332115, 0.311707, 0.339168, 0.257454, 0.26085, 0.359901, 0.30533, 0.398279, 0.387226, 0.328603, 0.36309, 0.433034, 0.472492, 0.613573, 0.585406, 0.483068, 0.387226, 0.394753, 0.31487, 0.324872, 0.284882, 0.281712, 0.301917, 0.291804, 0.390993, 0.31487, 0.236433, 0.346032, 0.370445, 0.308712, 0.398279, 0.311707, 0.30533, 0.288399, 0.179055, 0.134866, 0.132295, 0.216401, 0.132295, 0.206376, 0.173081, 0.17593, 0.185198, 0.243554, 0.15284, 0.147574, 0.21291, 0.311707, 0.179055, 0.147574, 0.206376, 0.144935, 0.209395, 0.219301, 0.203355, 0.281712, 0.332115, 0.408655, 0.366687, 0.468512, 0.465241, 0.41194, 0.4292, 0.359901, 0.352862, 0.380708, 0.295083, 0.268042, 0.26085, 0.284882, 0.206376, 0.179055, 0.247041, 0.222385, 0.142424, 0.155435, 0.094817, 0.111485, 0.11371, 0.142424, 0.155435, 0.094817, 0.088832, 0.081712, 0.118441, 0.129801, 0.125101, 0.21291, 0.21291, 0.137348, 0.209395, 0.288399, 0.31487, 0.301917, 0.247041, 0.321458, 0.203355, 0.222385, 0.219301, 0.222385, 0.222385, 0.125101, 0.122885, 0.191378, 0.164327, 0.179055, 0.173081, 0.179055, 0.10481, 0.122885, 0.164327, 0.167087, 0.144935, 0.142424, 0.088832, 0.098513, 0.106997, 0.106997, 0.158265, 0.158265, 0.158265, 0.088832, 0.173081, 0.167087, 0.144935, 0.170161, 0.092881, 0.046336, 0.079919, 0.118441, 0.120615, 0.155435, 0.098513, 0.096677, 0.094817, 0.125101, 0.18812, 0.17593, 0.239899, 0.229226, 0.134866, 0.086953, 0.147574, 0.147574, 0.161087, 0.18812, 0.191378, 0.21291, 0.324872, 0.318242, 0.318242, 0.349426, 0.342579, 0.408655, 0.440853, 0.346032, 0.268042, 0.25406, 0.247041, 0.288399, 0.288399, 0.401658, 0.374039, 0.374039, 0.243554, 0.216401, 0.229226, 0.127496, 0.129801, 0.118441, 0.127496, 0.134866, 0.06312, 0.056825, 0.056825, 0.028107, 0.051831, 0.10481, 0.060549, 0.041405, 0.026892, 0.033407, 0.033407, 0.06312, 0.034068, 0.064632, 0.122885, 0.111485, 0.127496, 0.098513, 0.067594, 0.035586, 0.037156, 0.0704, 0.03976, 0.023087, 0.051831, 0.056825, 0.060549, 0.109221, 0.155435, 0.139895, 0.125101, 0.15008, 0.098513, 0.179055, 0.109221, 0.078022, 0.085092, 0.15008, 0.26085, 0.295083, 0.384043, 0.36309, 0.359901, 0.465241, 0.465241, 0.356642, 0.232838, 0.219301, 0.139895, 0.071867, 0.066181, 0.034884, 0.017138, 0.024826, 0.013437, 0.023087, 0.016257, 0.015344, 0.017138, 0.016257, 0.01204, 0.010372, 0.010926, 0.009728, 0.009401, 0.013821, 0.018415, 0.020876, 0.011903, 0.01078, 0.019109, 0.028107, 0.05306, 0.092881, 0.096677, 0.137348, 0.129801, 0.142424, 0.144935, 0.100716, 0.056825, 0.106997, 0.142424, 0.078022, 0.079919, 0.078022, 0.078022, 0.06312, 0.0704, 0.147574, 0.158265, 0.158265, 0.185198, 0.109221, 0.120615, 0.11371, 0.144935, 0.076542, 0.139895, 0.15284, 0.147574, 0.194234, 0.179055, 0.134866, 0.185198, 0.21291, 0.216401, 0.139895, 0.196879, 0.179055, 0.164327, 0.257454, 0.170161, 0.173081, 0.222385, 0.206376, 0.222385, 0.139895, 0.15284, 0.142424, 0.129801, 0.098513, 0.073402, 0.073402, 0.092881, 0.111485, 0.111485, 0.134866, 0.206376, 0.206376, 0.21291, 0.18812, 0.18812, 0.25031, 0.167087, 0.164327, 0.17593, 0.116183, 0.182256, 0.268042, 0.206376, 0.219301, 0.30533, 0.401658, 0.318242, 0.229226, 0.155435, 0.098513, 0.086953, 0.049374, 0.028107, 0.050641, 0.064632, 0.066181, 0.083462, 0.083462, 0.10481, 0.094817, 0.137348, 0.081712, 0.050641, 0.081712, 0.079919, 0.047319, 0.049374, 0.083462, 0.139895, 0.222385, 0.308712, 0.291804, 0.390993, 0.454136, 0.384043, 0.349426, 0.332115, 0.298791, 0.298791, 0.229226, 0.158265, 0.161087, 0.25031, 0.328603, 0.321458, 0.321458, 0.318242, 0.30533, 0.308712, 0.30533, 0.21291, 0.209395, 0.225814, 0.219301, 0.26085, 0.332115, 0.366687, 0.380708, 0.328603, 0.418646, 0.465241, 0.468512, 0.468512, 0.380708, 0.321458, 0.332115, 0.332115, 0.390993, 0.332115, 0.275179, 0.200174, 0.167087, 0.182256, 0.17593, 0.118441, 0.0704, 0.05306, 0.054297, 0.054297, 0.074921, 0.046336, 0.055536, 0.092881, 0.058088, 0.092881, 0.132295, 0.127496, 0.116183, 0.144935, 0.206376, 0.298791, 0.387226, 0.529623, 0.529623, 0.525368, 0.525368, 0.585406, 0.622677, 0.517562, 0.5017, 0.575842, 0.575842, 0.476583, 0.476583, 0.562014, 0.570702, 0.468512, 0.483068, 0.450668, 0.36309, 0.352862, 0.328603, 0.239899, 0.236433, 0.139895, 0.137348, 0.137348, 0.185198, 0.200174, 0.281712, 0.196879, 0.116183, 0.170161, 0.25031, 0.26085, 0.191378, 0.185198, 0.298791, 0.21291, 0.257454, 0.229226, 0.243554, 0.247041, 0.335645, 0.339168, 0.450668, 0.374039, 0.458154, 0.42561, 0.398279, 0.370445, 0.447574, 0.525368, 0.509769, 0.490133, 0.447574, 0.553315, 0.538167, 0.447574], '')</t>
  </si>
  <si>
    <t>[345, 354, 487, 493, 494, 495, 496, 497, 498, 532, 533, 921, 922, 923, 924, 925, 926, 927, 928, 929, 930, 933, 934, 971, 972, 975, 976]</t>
  </si>
  <si>
    <t>UPI0001859C7D status=activ</t>
  </si>
  <si>
    <t>([0.01227, 0.007315, 0.005992, 0.007877, 0.005872, 0.006194, 0.008075, 0.006374, 0.00515, 0.004689, 0.003997, 0.00515, 0.005378, 0.006533, 0.004388, 0.006245, 0.005223, 0.005503, 0.005623, 0.003671, 0.0028, 0.002155, 0.002211, 0.002555, 0.001709, 0.001722, 0.001722, 0.001786, 0.002623, 0.002623, 0.003804, 0.005872, 0.005872, 0.008804, 0.01204, 0.023534, 0.023087, 0.037156, 0.034068, 0.015344, 0.017447, 0.028695, 0.033407, 0.033407, 0.020876, 0.033407, 0.033407, 0.044297, 0.026338, 0.025762, 0.026338, 0.011903, 0.006894, 0.004513, 0.00389, 0.00389, 0.002581, 0.00231, 0.001748, 0.001335, 0.001434, 0.002078, 0.001383, 0.002138, 0.00316, 0.004689, 0.003804, 0.003512, 0.003461, 0.002761, 0.001743, 0.002529, 0.003607, 0.00558, 0.005086, 0.005799, 0.005872, 0.008804, 0.01078, 0.010509, 0.009483, 0.008895, 0.005932, 0.005503, 0.005249, 0.00515, 0.003607, 0.003366, 0.003607, 0.002529, 0.00243, 0.003727, 0.003757, 0.003924, 0.003053, 0.004899, 0.003512, 0.003461, 0.003701, 0.00359, 0.004208, 0.006421, 0.009401, 0.016257, 0.03976, 0.019109, 0.018787, 0.032677, 0.096677, 0.194234, 0.324872, 0.509769, 0.401658, 0.398279, 0.335645, 0.352862, 0.185198, 0.18812, 0.139895, 0.069024, 0.030611, 0.025316, 0.023534, 0.01227, 0.008624, 0.006194, 0.006374, 0.006619, 0.005872, 0.004161, 0.002606, 0.002503, 0.00155, 0.002276, 0.00231, 0.001936, 0.001533, 0.002529, 0.003212, 0.00292, 0.003821, 0.004577, 0.004611, 0.004577, 0.007091, 0.006567, 0.008895, 0.00962, 0.007495, 0.007091, 0.007177, 0.010131, 0.007495, 0.008409, 0.005683, 0.005011, 0.00515, 0.007422, 0.005086, 0.004921, 0.004775, 0.003512, 0.003727, 0.004775, 0.004835, 0.004921, 0.005086, 0.004414, 0.005932, 0.004736, 0.004483, 0.006142, 0.006988, 0.009401, 0.016021, 0.032017, 0.024826, 0.025316, 0.014315, 0.015078, 0.015344, 0.015694, 0.028695, 0.017797, 0.010926, 0.009015, 0.006701, 0.006795, 0.008075, 0.005249, 0.008002, 0.007555, 0.005734, 0.004513, 0.004835, 0.004414, 0.002976, 0.003727, 0.003298, 0.004483, 0.004431, 0.005734, 0.007877, 0.007877, 0.008525, 0.008525, 0.007031, 0.007315, 0.009294, 0.006567, 0.010131, 0.006533, 0.009015, 0.008075, 0.007495, 0.005503, 0.005932, 0.007495, 0.005503, 0.008624, 0.008804, 0.014075, 0.009865, 0.009865, 0.009865, 0.017447, 0.032017, 0.073402, 0.090864, 0.064632, 0.078022, 0.085092, 0.182256, 0.194234, 0.308712, 0.31487, 0.398279, 0.275179, 0.324872, 0.444081, 0.394753, 0.387226, 0.346032, 0.321458, 0.232838, 0.232838, 0.179055, 0.10481, 0.092881, 0.094817, 0.155435, 0.232838, 0.222385, 0.216401, 0.206376, 0.203355, 0.26085, 0.271506, 0.342579, 0.349426, 0.349426, 0.352862, 0.36309, 0.394753, 0.490133, 0.613573, 0.525368, 0.480142, 0.545602, 0.557691, 0.570702, 0.538167, 0.401658, 0.370445, 0.384043, 0.401658, 0.321458, 0.239899, 0.239899, 0.295083, 0.30533, 0.311707, 0.342579, 0.301917, 0.216401, 0.203355, 0.194234, 0.196879, 0.200174, 0.167087, 0.167087, 0.161087, 0.132295, 0.155435, 0.185198, 0.11371, 0.102787, 0.170161, 0.278302, 0.301917, 0.21291, 0.191378, 0.182256, 0.127496, 0.122885, 0.203355, 0.229226, 0.225814, 0.332115, 0.433034, 0.422041, 0.433034, 0.328603, 0.308712, 0.40511, 0.321458, 0.418646, 0.436924, 0.436924, 0.476583, 0.461924, 0.465241, 0.387226, 0.380708, 0.472492, 0.505461, 0.41194, 0.346032, 0.352862, 0.284882, 0.275179, 0.359901, 0.342579, 0.440853, 0.447574, 0.346032, 0.359901, 0.318242, 0.291804, 0.275179, 0.264545, 0.167087, 0.247041, 0.339168, 0.25406, 0.257454, 0.264545, 0.257454, 0.264545, 0.185198, 0.225814, 0.222385, 0.206376, 0.144935, 0.094817, 0.158265, 0.243554, 0.203355, 0.147574, 0.17593, 0.182256, 0.164327, 0.17593, 0.094817, 0.098513, 0.088832, 0.079919, 0.073402, 0.127496, 0.088832, 0.134866, 0.144935, 0.170161, 0.122885, 0.106997, 0.11371, 0.106997, 0.120615, 0.219301, 0.281712, 0.268042, 0.18812, 0.118441, 0.142424, 0.158265, 0.120615, 0.229226, 0.229226, 0.164327, 0.15008, 0.236433, 0.219301, 0.229226, 0.127496, 0.191378, 0.25031, 0.295083, 0.203355, 0.127496, 0.071867, 0.092881, 0.100716, 0.092881, 0.15284, 0.185198, 0.167087, 0.219301, 0.200174, 0.118441, 0.161087, 0.179055, 0.203355, 0.144935, 0.132295, 0.125101, 0.0704, 0.100716, 0.098513, 0.100716, 0.125101, 0.194234, 0.203355, 0.102787, 0.194234, 0.203355, 0.222385, 0.328603, 0.332115, 0.243554, 0.349426, 0.349426, 0.311707, 0.247041, 0.36309, 0.349426, 0.356642, 0.465241, 0.458154, 0.490133, 0.604312, 0.529623, 0.433034, 0.324872, 0.458154, 0.422041, 0.41194, 0.398279, 0.401658, 0.284882, 0.359901, 0.349426, 0.30533, 0.335645, 0.281712, 0.17593, 0.11371, 0.182256, 0.15284, 0.155435, 0.096677, 0.06184, 0.116183, 0.206376, 0.291804, 0.295083, 0.301917, 0.219301, 0.21291, 0.206376, 0.216401, 0.229226, 0.225814, 0.219301, 0.144935, 0.15008, 0.134866, 0.206376, 0.137348, 0.144935, 0.125101, 0.122885, 0.209395, 0.216401, 0.206376, 0.206376, 0.206376, 0.209395, 0.219301, 0.239899, 0.203355, 0.30533, 0.30533, 0.222385, 0.291804, 0.268042, 0.374039, 0.41194, 0.342579, 0.433034, 0.401658, 0.440853, 0.534167, 0.490133, 0.444081, 0.346032, 0.370445, 0.328603, 0.25406, 0.321458, 0.216401, 0.185198, 0.170161, 0.10481, 0.182256, 0.203355, 0.321458, 0.321458, 0.387226, 0.440853, 0.447574, 0.465241, 0.418646, 0.394753, 0.377384, 0.374039, 0.472492, 0.408655, 0.408655, 0.497853, 0.468512], '')</t>
  </si>
  <si>
    <t>[111, 265, 266, 268, 269, 270, 271, 325, 439, 440, 501]</t>
  </si>
  <si>
    <t>UPI0001859C7F status=activ</t>
  </si>
  <si>
    <t>([0.468512, 0.509769, 0.529623, 0.450668, 0.42561, 0.472492, 0.352862, 0.380708, 0.422041, 0.458154, 0.440853, 0.398279, 0.318242, 0.332115, 0.31487, 0.321458, 0.271506, 0.179055, 0.158265, 0.098513, 0.064632, 0.064632, 0.064632, 0.05306, 0.048328, 0.069024, 0.06312, 0.071867, 0.069024, 0.067594, 0.059222, 0.043307, 0.079919, 0.144935, 0.094817, 0.173081, 0.203355, 0.25406, 0.26085, 0.26085, 0.25406, 0.271506, 0.21291, 0.203355, 0.25406, 0.25406, 0.225814, 0.158265, 0.236433, 0.236433, 0.222385, 0.222385, 0.298791, 0.324872, 0.298791, 0.352862, 0.339168, 0.30533, 0.30533, 0.390993, 0.387226, 0.483068, 0.529623, 0.517562, 0.440853, 0.418646, 0.494003, 0.401658, 0.480142, 0.517562, 0.521092, 0.521092, 0.538167, 0.458154, 0.398279, 0.332115, 0.243554, 0.264545, 0.264545, 0.219301, 0.161087, 0.15284, 0.120615, 0.092881, 0.142424, 0.229226, 0.139895, 0.139895, 0.139895, 0.139895, 0.069024, 0.081712, 0.050641, 0.026892, 0.049374, 0.060549, 0.098513, 0.164327, 0.158265, 0.10481, 0.132295, 0.179055, 0.278302, 0.335645, 0.380708, 0.394753, 0.359901, 0.468512, 0.36309, 0.42561, 0.390993, 0.440853, 0.414856, 0.401658, 0.497853, 0.497853, 0.468512, 0.447574, 0.374039, 0.359901, 0.444081, 0.356642, 0.359901, 0.349426, 0.264545, 0.182256, 0.109221, 0.111485, 0.122885, 0.147574, 0.173081, 0.21291, 0.257454, 0.26085, 0.349426, 0.359901, 0.239899, 0.284882, 0.301917, 0.390993, 0.291804, 0.328603, 0.414856, 0.414856, 0.324872, 0.394753, 0.486429, 0.608892, 0.509769, 0.494003, 0.490133, 0.521092, 0.476583, 0.476583, 0.40511, 0.433034, 0.42561, 0.447574, 0.359901, 0.271506, 0.271506, 0.370445, 0.36309, 0.370445, 0.370445, 0.356642, 0.335645, 0.25406, 0.229226, 0.271506, 0.236433, 0.31487, 0.30533, 0.25031, 0.278302, 0.366687, 0.342579, 0.342579, 0.346032, 0.422041, 0.521092, 0.440853, 0.377384, 0.36309, 0.359901, 0.36309, 0.366687, 0.370445, 0.36309, 0.284882, 0.318242, 0.359901, 0.387226, 0.377384, 0.472492, 0.444081, 0.4292, 0.447574, 0.42561, 0.4292, 0.40511, 0.401658, 0.387226, 0.366687, 0.40511, 0.374039, 0.398279, 0.494003, 0.440853, 0.549308, 0.661982, 0.657645, 0.604312, 0.585406, 0.476583, 0.380708, 0.387226, 0.401658, 0.414856, 0.440853, 0.541878, 0.483068, 0.387226, 0.461924, 0.458154, 0.436924, 0.472492, 0.447574, 0.436924, 0.517562, 0.486429, 0.483068, 0.408655, 0.433034, 0.384043, 0.468512, 0.534167, 0.461924, 0.349426, 0.328603, 0.222385, 0.222385, 0.291804, 0.380708, 0.40511, 0.40511, 0.332115, 0.236433, 0.236433, 0.25031, 0.17593, 0.200174, 0.132295, 0.203355, 0.15008, 0.179055, 0.179055, 0.203355, 0.26085, 0.275179, 0.185198, 0.278302, 0.268042, 0.191378, 0.155435, 0.15008, 0.232838, 0.268042, 0.359901, 0.324872, 0.311707, 0.387226, 0.278302, 0.384043, 0.295083, 0.291804, 0.222385, 0.229226, 0.167087, 0.167087, 0.232838, 0.328603, 0.321458, 0.321458, 0.414856, 0.454136, 0.461924, 0.483068, 0.525368, 0.509769, 0.450668, 0.384043, 0.301917, 0.31487, 0.206376, 0.284882, 0.349426, 0.433034, 0.422041, 0.398279, 0.408655, 0.370445, 0.370445, 0.339168, 0.26085, 0.222385, 0.209395, 0.203355, 0.11371, 0.058088, 0.049374, 0.086953, 0.134866, 0.216401, 0.194234, 0.288399, 0.291804, 0.291804, 0.196879, 0.196879, 0.21291, 0.219301, 0.164327, 0.167087, 0.161087, 0.142424, 0.170161, 0.17593, 0.17593, 0.257454, 0.352862, 0.41194, 0.41194, 0.328603, 0.31487, 0.408655, 0.301917, 0.295083, 0.288399, 0.275179, 0.191378, 0.179055, 0.17593, 0.155435, 0.083462, 0.111485, 0.109221, 0.10481, 0.096677, 0.090864, 0.096677, 0.064632, 0.056825, 0.051831, 0.078022, 0.045352, 0.047319, 0.051831, 0.056825, 0.033407, 0.066181, 0.106997, 0.10481, 0.10481, 0.191378, 0.275179, 0.179055, 0.281712, 0.196879, 0.129801, 0.116183, 0.109221, 0.100716, 0.056825, 0.033407, 0.029376, 0.032017, 0.018787, 0.030611, 0.017447, 0.030611, 0.030003, 0.020876, 0.021381, 0.019109, 0.01204, 0.008804, 0.011903, 0.01204, 0.020165, 0.034884, 0.043307, 0.05306, 0.088832, 0.170161, 0.18812, 0.137348, 0.17593, 0.268042, 0.271506, 0.257454, 0.264545, 0.167087, 0.239899, 0.342579, 0.257454, 0.352862, 0.418646, 0.436924, 0.398279, 0.298791, 0.206376, 0.209395, 0.11371, 0.11371, 0.054297, 0.079919, 0.139895, 0.100716, 0.079919, 0.073402, 0.081712, 0.081712, 0.147574, 0.118441, 0.118441, 0.120615, 0.109221, 0.134866, 0.134866, 0.161087, 0.25031, 0.346032, 0.247041, 0.339168, 0.31487, 0.398279, 0.380708, 0.342579, 0.335645, 0.271506, 0.268042, 0.366687, 0.36309, 0.268042, 0.308712, 0.311707, 0.436924, 0.461924, 0.450668, 0.352862, 0.339168, 0.346032, 0.25031, 0.25031, 0.164327, 0.18812, 0.203355, 0.15284, 0.173081, 0.275179, 0.377384, 0.359901, 0.339168, 0.328603, 0.308712, 0.298791, 0.295083, 0.278302, 0.26085, 0.25406, 0.339168, 0.377384, 0.275179, 0.295083, 0.359901, 0.447574, 0.418646, 0.418646, 0.480142, 0.414856, 0.41194, 0.311707, 0.332115, 0.356642, 0.370445, 0.494003, 0.414856, 0.374039, 0.394753, 0.374039, 0.394753, 0.40511, 0.30533, 0.398279, 0.398279, 0.359901, 0.288399, 0.311707, 0.31487, 0.311707, 0.380708, 0.275179, 0.298791, 0.298791, 0.25406, 0.219301, 0.196879, 0.271506, 0.271506, 0.25031, 0.216401, 0.209395, 0.179055, 0.257454, 0.26085, 0.25406, 0.332115, 0.332115, 0.328603, 0.288399, 0.31487, 0.328603, 0.436924, 0.422041, 0.352862, 0.380708, 0.414856, 0.398279, 0.335645, 0.359901, 0.342579, 0.408655, 0.41194, 0.450668, 0.436924, 0.359901, 0.352862, 0.239899, 0.243554, 0.26085, 0.301917, 0.30533, 0.291804, 0.281712, 0.356642, 0.346032, 0.318242, 0.229226, 0.291804, 0.264545, 0.26085, 0.281712, 0.196879, 0.216401, 0.203355, 0.17593, 0.232838, 0.311707, 0.339168, 0.41194, 0.41194, 0.4292, 0.346032, 0.346032, 0.342579, 0.342579, 0.346032, 0.374039, 0.490133, 0.422041, 0.517562, 0.517562, 0.4292, 0.51388, 0.370445, 0.281712, 0.321458, 0.257454, 0.179055, 0.17593, 0.18812, 0.18812, 0.170161, 0.26085, 0.26085, 0.281712, 0.206376, 0.191378, 0.167087, 0.116183, 0.134866, 0.134866, 0.116183, 0.161087, 0.102787, 0.179055, 0.164327, 0.15284, 0.21291, 0.30533, 0.384043, 0.370445, 0.366687, 0.278302, 0.271506, 0.275179, 0.271506, 0.318242, 0.408655, 0.408655, 0.436924, 0.436924, 0.444081, 0.366687, 0.295083, 0.380708, 0.318242, 0.461924, 0.476583, 0.472492, 0.4292, 0.42561, 0.398279, 0.308712, 0.422041, 0.332115, 0.239899, 0.222385, 0.222385, 0.232838, 0.281712, 0.25031, 0.257454, 0.264545, 0.291804, 0.335645, 0.268042, 0.25406, 0.216401, 0.206376, 0.179055, 0.206376, 0.21291, 0.170161, 0.173081, 0.083462, 0.083462, 0.15008, 0.098513, 0.098513, 0.102787, 0.056825, 0.088832, 0.096677, 0.054297, 0.096677, 0.116183, 0.164327, 0.236433, 0.232838, 0.25031, 0.281712, 0.203355, 0.122885, 0.191378, 0.18812, 0.291804, 0.366687, 0.352862, 0.450668, 0.490133, 0.377384, 0.377384, 0.335645, 0.288399, 0.366687, 0.352862, 0.275179, 0.291804, 0.216401, 0.225814, 0.222385, 0.144935, 0.132295, 0.216401, 0.15284, 0.164327, 0.127496, 0.127496, 0.132295, 0.125101, 0.132295, 0.144935, 0.216401, 0.147574, 0.179055, 0.173081, 0.179055, 0.264545, 0.173081, 0.25406, 0.25031, 0.161087, 0.216401, 0.30533, 0.301917, 0.380708, 0.414856, 0.447574, 0.458154, 0.444081, 0.444081, 0.342579, 0.339168, 0.377384, 0.465241, 0.458154, 0.374039, 0.374039, 0.374039, 0.418646, 0.4292, 0.4292, 0.4292, 0.377384, 0.281712, 0.281712, 0.281712, 0.291804, 0.264545, 0.232838, 0.206376, 0.170161, 0.239899, 0.324872, 0.229226, 0.173081, 0.137348], '')</t>
  </si>
  <si>
    <t>[1, 2, 62, 63, 69, 70, 71, 72, 147, 148, 151, 180, 209, 210, 211, 212, 213, 220, 229, 236, 288, 289, 571, 572, 574]</t>
  </si>
  <si>
    <t>UPI0001859C80 status=activ</t>
  </si>
  <si>
    <t>([0.440853, 0.414856, 0.461924, 0.486429, 0.476583, 0.51388, 0.545602, 0.570702, 0.541878, 0.570702, 0.58069, 0.497853, 0.42561, 0.422041, 0.450668, 0.374039, 0.440853, 0.352862, 0.356642, 0.36309, 0.356642, 0.444081, 0.472492, 0.380708, 0.356642, 0.298791, 0.288399, 0.194234, 0.191378, 0.147574, 0.090864, 0.048328, 0.094817, 0.142424, 0.142424, 0.137348, 0.21291, 0.179055, 0.25406, 0.17593, 0.147574, 0.144935, 0.144935, 0.090864, 0.142424, 0.094817, 0.147574, 0.142424, 0.236433, 0.243554, 0.321458, 0.418646, 0.529623, 0.408655, 0.324872, 0.328603, 0.339168, 0.328603, 0.25031, 0.25031, 0.25031, 0.278302, 0.17593, 0.179055, 0.275179, 0.194234, 0.291804, 0.264545, 0.264545, 0.25406, 0.167087, 0.109221, 0.109221, 0.073402, 0.139895, 0.216401, 0.225814, 0.142424, 0.158265, 0.288399, 0.203355, 0.298791, 0.30533, 0.433034, 0.418646, 0.36309, 0.422041, 0.42561, 0.490133, 0.461924, 0.461924, 0.553315, 0.525368, 0.505461, 0.59014, 0.461924, 0.366687, 0.26085, 0.342579, 0.342579, 0.311707, 0.4292, 0.440853, 0.359901, 0.352862, 0.25406, 0.203355, 0.147574, 0.142424, 0.122885, 0.142424, 0.158265, 0.164327, 0.173081, 0.120615, 0.098513, 0.142424, 0.142424, 0.219301, 0.18812, 0.106997, 0.111485, 0.051831, 0.055536, 0.048328, 0.035586, 0.038042, 0.066181, 0.120615, 0.096677, 0.100716, 0.067594, 0.030611, 0.024826, 0.026338, 0.022667, 0.030611, 0.040537, 0.038858, 0.038858, 0.025316, 0.028107, 0.026338, 0.049374, 0.022667, 0.046336, 0.058088, 0.066181, 0.079919, 0.048328, 0.06184, 0.060549, 0.102787, 0.18812, 0.209395, 0.206376, 0.216401, 0.122885, 0.111485, 0.182256, 0.155435, 0.173081, 0.232838, 0.236433, 0.239899, 0.339168, 0.281712, 0.216401, 0.200174, 0.111485, 0.161087, 0.164327, 0.158265, 0.139895, 0.132295, 0.081712, 0.094817, 0.155435, 0.236433, 0.239899, 0.25031, 0.191378, 0.291804, 0.311707, 0.281712, 0.17593, 0.185198, 0.137348, 0.164327, 0.161087, 0.158265, 0.096677, 0.10481, 0.10481, 0.086953, 0.066181, 0.118441, 0.102787, 0.10481, 0.06312, 0.034884, 0.027463, 0.038042, 0.032677, 0.023534, 0.028107, 0.055536, 0.027463, 0.050641, 0.073402, 0.069024, 0.137348, 0.219301, 0.170161, 0.100716, 0.100716, 0.100716, 0.106997, 0.142424, 0.139895, 0.225814, 0.219301, 0.18812, 0.222385, 0.232838, 0.281712, 0.284882, 0.278302, 0.387226, 0.377384, 0.281712, 0.390993, 0.25031, 0.216401, 0.164327, 0.161087, 0.164327, 0.196879, 0.185198, 0.18812, 0.116183, 0.109221, 0.185198, 0.26085, 0.26085, 0.268042, 0.17593, 0.10481, 0.083462, 0.06184, 0.047319, 0.060549, 0.040537, 0.076542, 0.073402, 0.132295, 0.225814, 0.236433], '')</t>
  </si>
  <si>
    <t>[5, 6, 7, 8, 9, 10, 52, 91, 92, 93, 94]</t>
  </si>
  <si>
    <t>UPI0001859C96 status=activ</t>
  </si>
  <si>
    <t>([0.007031, 0.01078, 0.018415, 0.028107, 0.043307, 0.06184, 0.035586, 0.048328, 0.06312, 0.081712, 0.05306, 0.074921, 0.058088, 0.040537, 0.027463, 0.017797, 0.032677, 0.017138, 0.017447, 0.023087, 0.028107, 0.031287, 0.016257, 0.010372, 0.008895, 0.005992, 0.00407, 0.004388, 0.004414, 0.004388, 0.004483, 0.004483, 0.003341, 0.00389, 0.004899, 0.004899, 0.005992, 0.004414, 0.005932, 0.004835, 0.004513, 0.005378, 0.007031, 0.009977, 0.009865, 0.01204, 0.017797, 0.017447, 0.021381, 0.01078, 0.007091, 0.004577, 0.006194, 0.00962, 0.012491, 0.010372, 0.009977, 0.008525, 0.010672, 0.010926, 0.015694, 0.028695, 0.026338, 0.013265, 0.012491, 0.015344, 0.009401, 0.010672, 0.023087, 0.032017, 0.083462, 0.173081, 0.301917, 0.26085, 0.216401, 0.18812, 0.25031, 0.36309, 0.394753, 0.4292, 0.40511, 0.370445, 0.324872, 0.275179], '')</t>
  </si>
  <si>
    <t>UPI0001859CDA status=activ</t>
  </si>
  <si>
    <t>([0.000747, 0.000893, 0.000893, 0.001499, 0.002194, 0.002396, 0.001778, 0.002396, 0.002512, 0.003079, 0.002623, 0.00316, 0.004208, 0.004208, 0.004161, 0.005992, 0.007031, 0.007091, 0.010509, 0.010926, 0.011106, 0.01204, 0.017447, 0.028107, 0.014586, 0.014315, 0.017447, 0.038858, 0.020165, 0.021816, 0.018106, 0.028695, 0.023087, 0.017138, 0.035586, 0.069024, 0.05306, 0.038858, 0.027463], '')</t>
  </si>
  <si>
    <t>UPI0001859CDC status=activ</t>
  </si>
  <si>
    <t>([0.229226, 0.271506, 0.301917, 0.203355, 0.132295, 0.088832, 0.111485, 0.164327, 0.203355, 0.167087, 0.137348, 0.116183, 0.18812, 0.118441, 0.125101, 0.116183, 0.142424, 0.225814, 0.15008, 0.232838, 0.142424, 0.100716, 0.109221, 0.076542, 0.078022, 0.139895, 0.182256, 0.196879, 0.179055, 0.10481, 0.106997, 0.092881, 0.132295, 0.132295, 0.127496, 0.125101, 0.125101, 0.085092, 0.0704, 0.106997, 0.066181, 0.116183, 0.116183, 0.118441, 0.142424, 0.21291, 0.200174, 0.155435, 0.15008, 0.086953, 0.081712, 0.127496, 0.196879, 0.196879, 0.21291, 0.301917, 0.209395, 0.219301, 0.291804, 0.295083, 0.216401, 0.308712, 0.301917, 0.36309, 0.359901, 0.390993, 0.40511, 0.321458, 0.40511, 0.41194, 0.509769, 0.59508, 0.465241, 0.472492, 0.387226, 0.346032, 0.26085, 0.349426, 0.339168, 0.25406, 0.264545, 0.264545, 0.173081, 0.170161, 0.196879, 0.125101, 0.073402, 0.073402, 0.079919, 0.079919, 0.076542, 0.074921, 0.094817, 0.10481, 0.0704, 0.122885, 0.15008, 0.219301, 0.191378, 0.203355, 0.284882, 0.203355, 0.295083, 0.31487, 0.328603, 0.301917, 0.377384, 0.468512, 0.380708, 0.356642, 0.356642, 0.25406, 0.17593, 0.167087, 0.247041, 0.232838, 0.225814, 0.222385, 0.236433, 0.278302, 0.26085, 0.182256, 0.222385, 0.191378, 0.182256, 0.111485, 0.132295, 0.132295, 0.127496, 0.18812, 0.281712, 0.18812, 0.284882, 0.36309, 0.377384, 0.366687, 0.440853, 0.440853, 0.352862, 0.335645, 0.349426, 0.36309, 0.380708, 0.40511, 0.447574, 0.444081, 0.444081, 0.408655, 0.418646, 0.398279, 0.318242, 0.332115, 0.444081, 0.450668, 0.370445, 0.281712, 0.298791, 0.275179, 0.271506, 0.346032, 0.377384, 0.346032, 0.25406, 0.311707, 0.311707, 0.301917, 0.295083, 0.387226, 0.308712, 0.232838, 0.257454, 0.301917, 0.301917, 0.232838, 0.219301, 0.291804, 0.284882, 0.284882, 0.229226, 0.247041, 0.219301, 0.219301, 0.225814, 0.318242, 0.335645, 0.335645, 0.247041, 0.332115, 0.318242, 0.401658, 0.380708, 0.398279, 0.398279, 0.30533, 0.377384, 0.387226, 0.30533, 0.398279, 0.321458, 0.40511, 0.390993, 0.387226, 0.359901, 0.271506, 0.257454, 0.239899, 0.239899, 0.291804, 0.264545, 0.182256, 0.191378, 0.271506, 0.158265, 0.182256, 0.229226, 0.18812, 0.155435, 0.232838, 0.219301, 0.182256, 0.206376, 0.219301, 0.219301, 0.229226, 0.229226, 0.257454, 0.185198, 0.164327, 0.122885, 0.102787, 0.17593, 0.10481, 0.11371, 0.200174, 0.209395, 0.264545, 0.209395, 0.25031, 0.170161, 0.185198, 0.203355, 0.127496, 0.125101, 0.155435, 0.161087, 0.142424, 0.122885, 0.200174, 0.196879, 0.196879, 0.25406, 0.239899, 0.349426, 0.342579, 0.25031, 0.25031, 0.147574, 0.194234, 0.118441, 0.194234, 0.127496, 0.111485, 0.158265, 0.15008, 0.11371, 0.060549, 0.078022, 0.076542, 0.038042, 0.026338, 0.025762, 0.025762, 0.016528, 0.015694, 0.013265, 0.024393, 0.023534, 0.041405, 0.051831, 0.088832, 0.055536, 0.069024, 0.10481, 0.066181, 0.038042, 0.040537, 0.0704, 0.064632, 0.037156, 0.038858, 0.069024, 0.11371, 0.111485, 0.17593, 0.155435, 0.118441, 0.058088, 0.066181, 0.035586, 0.036378, 0.021381, 0.033407, 0.032017, 0.047319, 0.03976, 0.074921, 0.059222, 0.067594, 0.109221, 0.106997, 0.132295, 0.139895, 0.139895, 0.098513, 0.096677, 0.102787, 0.170161, 0.264545, 0.243554, 0.356642, 0.356642, 0.332115, 0.321458, 0.359901, 0.349426, 0.450668, 0.346032, 0.41194, 0.387226, 0.359901, 0.374039, 0.332115, 0.318242, 0.225814, 0.291804, 0.209395, 0.206376, 0.120615, 0.122885, 0.071867, 0.060549, 0.067594, 0.083462, 0.083462, 0.079919, 0.06184, 0.064632, 0.056825, 0.056825, 0.058088, 0.069024, 0.064632, 0.122885, 0.125101, 0.164327, 0.102787, 0.161087, 0.10481, 0.125101, 0.120615, 0.127496, 0.139895, 0.092881, 0.144935, 0.10481, 0.06312, 0.079919, 0.079919, 0.15008, 0.15284, 0.083462, 0.085092, 0.144935, 0.092881, 0.098513, 0.132295, 0.203355, 0.203355, 0.288399, 0.257454, 0.25406, 0.332115, 0.288399, 0.321458, 0.332115, 0.370445, 0.374039, 0.324872, 0.328603, 0.247041, 0.239899, 0.359901, 0.284882, 0.284882, 0.26085, 0.170161, 0.106997, 0.076542, 0.044297, 0.024393, 0.027463, 0.026892, 0.026892, 0.023087, 0.014783, 0.014315, 0.017447, 0.025762, 0.032017, 0.030611, 0.049374, 0.043307, 0.024393, 0.040537, 0.038042, 0.064632, 0.127496, 0.127496, 0.127496, 0.191378, 0.182256, 0.264545, 0.275179, 0.278302, 0.278302, 0.26085, 0.26085, 0.25406, 0.25406, 0.26085, 0.268042, 0.247041, 0.271506, 0.356642, 0.356642, 0.271506, 0.271506, 0.257454, 0.328603, 0.324872, 0.328603, 0.440853, 0.440853, 0.436924, 0.436924, 0.418646, 0.418646, 0.339168, 0.346032, 0.247041, 0.170161, 0.191378, 0.225814, 0.137348, 0.142424, 0.120615, 0.18812, 0.129801, 0.127496, 0.125101, 0.17593, 0.182256, 0.127496, 0.125101, 0.116183, 0.120615, 0.194234, 0.219301, 0.196879, 0.129801, 0.129801, 0.173081, 0.155435, 0.102787, 0.118441, 0.109221, 0.132295, 0.0704, 0.078022, 0.083462, 0.081712, 0.051831, 0.051831, 0.090864, 0.088832, 0.096677, 0.100716, 0.100716, 0.15284, 0.239899, 0.31487, 0.41194, 0.433034, 0.422041, 0.394753, 0.398279, 0.30533, 0.295083, 0.398279, 0.465241, 0.483068, 0.486429, 0.585406, 0.494003, 0.461924, 0.465241, 0.390993, 0.281712, 0.179055, 0.127496, 0.134866, 0.161087, 0.11371, 0.11371, 0.127496, 0.209395, 0.21291, 0.216401, 0.216401, 0.167087, 0.191378, 0.164327, 0.15008, 0.139895, 0.196879, 0.206376, 0.139895, 0.229226, 0.356642, 0.377384, 0.447574, 0.370445, 0.243554, 0.318242, 0.25031, 0.229226, 0.236433, 0.25031, 0.349426, 0.370445, 0.356642, 0.25406, 0.247041, 0.264545, 0.275179, 0.275179, 0.278302, 0.352862, 0.264545, 0.236433, 0.324872, 0.335645, 0.41194, 0.51388, 0.436924, 0.440853, 0.440853, 0.41194, 0.40511, 0.324872, 0.318242, 0.318242, 0.390993, 0.401658, 0.41194, 0.335645, 0.352862, 0.352862, 0.324872, 0.384043, 0.374039, 0.288399, 0.281712, 0.275179, 0.271506, 0.346032, 0.414856, 0.414856, 0.433034, 0.525368, 0.622677, 0.613573, 0.707965, 0.707965, 0.703578, 0.716283, 0.779859, 0.76285, 0.728858, 0.666105, 0.671169, 0.685117, 0.680603, 0.675549, 0.685117, 0.694846, 0.707965, 0.716283, 0.716283, 0.712013, 0.685117, 0.648219, 0.570702, 0.505461, 0.5017, 0.505461, 0.483068, 0.433034, 0.440853, 0.458154, 0.534167, 0.545602, 0.549308, 0.557691, 0.450668, 0.447574, 0.440853, 0.461924, 0.387226, 0.390993, 0.380708, 0.298791, 0.328603, 0.394753, 0.387226, 0.390993, 0.366687, 0.349426, 0.408655, 0.377384, 0.352862, 0.324872, 0.281712, 0.229226, 0.291804, 0.440853], '')</t>
  </si>
  <si>
    <t>[70, 71, 502, 553, 579, 580, 581, 582, 583, 584, 585, 586, 587, 588, 589, 590, 591, 592, 593, 594, 595, 596, 597, 598, 599, 600, 601, 602, 603, 604, 605, 610, 611, 612, 613]</t>
  </si>
  <si>
    <t>UPI0001859D36 status=activ</t>
  </si>
  <si>
    <t>([0.301917, 0.200174, 0.137348, 0.17593, 0.127496, 0.085092, 0.092881, 0.076542, 0.059222, 0.094817, 0.118441, 0.144935, 0.11371, 0.06312, 0.049374, 0.043307, 0.043307, 0.054297, 0.073402, 0.11371, 0.17593, 0.179055, 0.232838, 0.232838, 0.209395, 0.288399, 0.374039, 0.401658, 0.461924, 0.51388, 0.408655, 0.41194, 0.370445, 0.418646, 0.4292, 0.486429, 0.450668, 0.366687, 0.25406, 0.257454, 0.239899, 0.206376, 0.206376, 0.239899, 0.324872, 0.324872, 0.318242, 0.311707, 0.339168, 0.349426, 0.291804, 0.366687, 0.366687, 0.394753, 0.422041, 0.433034, 0.40511, 0.468512, 0.56648, 0.570702, 0.604312, 0.622677, 0.680603, 0.562014, 0.465241, 0.454136, 0.486429, 0.422041, 0.4292, 0.311707, 0.31487, 0.398279, 0.311707, 0.311707, 0.31487, 0.311707, 0.311707, 0.236433, 0.232838, 0.26085, 0.25406, 0.257454, 0.25406, 0.243554, 0.324872, 0.401658, 0.41194, 0.41194, 0.41194, 0.324872, 0.422041, 0.408655, 0.408655, 0.497853, 0.490133, 0.483068, 0.480142, 0.461924, 0.557691, 0.525368, 0.422041, 0.486429, 0.40511, 0.42561, 0.436924, 0.440853, 0.414856, 0.414856, 0.414856, 0.387226, 0.476583, 0.461924, 0.380708, 0.398279, 0.298791, 0.308712, 0.31487, 0.31487, 0.41194, 0.339168, 0.380708, 0.447574, 0.480142, 0.494003, 0.387226, 0.30533, 0.30533, 0.268042, 0.247041, 0.222385, 0.291804, 0.26085, 0.229226, 0.298791, 0.25031, 0.346032, 0.298791, 0.257454, 0.216401], '')</t>
  </si>
  <si>
    <t>[29, 58, 59, 60, 61, 62, 63, 98, 99]</t>
  </si>
  <si>
    <t>UPI0001859DA4 status=activ</t>
  </si>
  <si>
    <t>([0.106997, 0.161087, 0.21291, 0.268042, 0.203355, 0.247041, 0.26085, 0.298791, 0.236433, 0.173081, 0.127496, 0.142424, 0.225814, 0.247041, 0.225814, 0.229226, 0.243554, 0.301917, 0.206376, 0.209395, 0.200174, 0.203355, 0.122885, 0.129801, 0.060549, 0.100716, 0.088832, 0.11371, 0.106997, 0.094817, 0.170161, 0.167087, 0.173081, 0.083462, 0.081712, 0.094817, 0.049374, 0.050641, 0.030611, 0.025316, 0.040537, 0.036378, 0.058088, 0.10481, 0.10481, 0.209395, 0.106997, 0.111485, 0.06184, 0.047319, 0.102787, 0.042364, 0.090864, 0.106997, 0.139895, 0.081712, 0.081712, 0.118441, 0.083462, 0.085092, 0.11371, 0.129801, 0.083462, 0.083462, 0.085092, 0.043307, 0.041405, 0.056825, 0.027463, 0.024826, 0.034884, 0.031287, 0.074921, 0.040537, 0.042364, 0.038858, 0.038858, 0.043307, 0.024826, 0.030003, 0.029376, 0.025762, 0.026892, 0.05306, 0.06184, 0.036378, 0.076542, 0.045352, 0.066181, 0.076542, 0.086953, 0.05306, 0.058088, 0.054297, 0.090864, 0.071867, 0.069024, 0.132295, 0.102787, 0.120615, 0.109221, 0.179055, 0.179055, 0.083462, 0.083462, 0.090864, 0.144935, 0.060549, 0.05306, 0.056825, 0.10481, 0.164327, 0.158265, 0.144935, 0.137348, 0.109221, 0.067594, 0.098513, 0.096677, 0.059222, 0.096677, 0.125101, 0.059222, 0.078022, 0.164327, 0.120615, 0.049374, 0.030003, 0.056825, 0.081712, 0.066181, 0.046336, 0.031287, 0.041405, 0.026892, 0.019401, 0.016826, 0.026338, 0.023534], '')</t>
  </si>
  <si>
    <t>UPI0001859DA8 status=activ</t>
  </si>
  <si>
    <t>([0.948786, 0.956248, 0.959312, 0.945666, 0.922952, 0.921076, 0.879233, 0.865454, 0.868118, 0.868118, 0.889439, 0.882776, 0.812494, 0.827927, 0.823549, 0.84206, 0.775545, 0.750527, 0.661982, 0.666105, 0.680603, 0.59917, 0.59917, 0.562014, 0.59917, 0.653063, 0.666105, 0.745909, 0.784345, 0.784345, 0.798249, 0.685117, 0.724957, 0.798249, 0.775545, 0.767246, 0.728858, 0.823549, 0.823549, 0.894241, 0.862302, 0.83125], '')</t>
  </si>
  <si>
    <t>[0, 1, 2, 3, 4, 5, 6, 7, 8, 9, 10, 11, 12, 13, 14, 15, 16, 17, 18, 19, 20, 21, 22, 23, 24, 25, 26, 27, 28, 29, 30, 31, 32, 33, 34, 35, 36, 37, 38, 39, 40, 41]</t>
  </si>
  <si>
    <t>UPI0001859DDB status=activ</t>
  </si>
  <si>
    <t>([0.461924, 0.549308, 0.562014, 0.541878, 0.450668, 0.465241, 0.390993, 0.414856, 0.436924, 0.458154, 0.468512, 0.525368, 0.497853, 0.521092, 0.541878, 0.433034, 0.339168, 0.349426, 0.247041, 0.21291, 0.222385, 0.247041, 0.167087, 0.185198, 0.127496, 0.196879, 0.21291, 0.301917, 0.308712, 0.30533, 0.311707, 0.311707, 0.229226, 0.232838, 0.18812, 0.206376, 0.30533, 0.370445, 0.339168, 0.418646, 0.422041, 0.387226, 0.458154, 0.521092, 0.476583, 0.632174, 0.585406, 0.525368], '')</t>
  </si>
  <si>
    <t>[1, 2, 3, 11, 13, 14, 43, 45, 46, 47]</t>
  </si>
  <si>
    <t>UPI0001859DDC status=activ</t>
  </si>
  <si>
    <t>([0.137348, 0.142424, 0.0704, 0.11371, 0.15008, 0.094817, 0.118441, 0.120615, 0.111485, 0.085092, 0.088832, 0.129801, 0.067594, 0.0704, 0.139895, 0.196879, 0.18812, 0.18812, 0.106997, 0.18812, 0.308712, 0.328603, 0.328603, 0.359901, 0.264545, 0.191378, 0.284882, 0.243554, 0.278302, 0.229226, 0.308712, 0.36309, 0.370445, 0.468512, 0.384043, 0.359901, 0.328603, 0.346032, 0.271506, 0.356642, 0.366687, 0.342579, 0.301917, 0.324872, 0.422041, 0.422041, 0.517562, 0.433034, 0.401658, 0.42561, 0.557691, 0.59014, 0.553315, 0.529623, 0.42561, 0.517562, 0.541878, 0.59508, 0.56648, 0.661982, 0.694846, 0.613573, 0.505461, 0.553315, 0.472492, 0.468512, 0.575842, 0.465241, 0.517562, 0.608892, 0.575842, 0.42561, 0.394753, 0.311707, 0.31487, 0.301917, 0.31487, 0.321458, 0.281712, 0.301917, 0.298791, 0.196879, 0.170161, 0.185198, 0.182256, 0.21291, 0.155435, 0.155435, 0.243554, 0.275179, 0.295083, 0.30533, 0.346032, 0.346032, 0.349426, 0.349426, 0.472492, 0.465241, 0.444081, 0.408655, 0.31487, 0.216401, 0.30533, 0.384043, 0.476583, 0.374039, 0.4292, 0.387226, 0.387226, 0.374039, 0.308712, 0.30533, 0.268042, 0.311707, 0.284882, 0.352862, 0.321458, 0.275179, 0.216401, 0.17593, 0.232838, 0.318242], '')</t>
  </si>
  <si>
    <t>[46, 50, 51, 52, 53, 55, 56, 57, 58, 59, 60, 61, 62, 63, 66, 68, 69, 70]</t>
  </si>
  <si>
    <t>UPI0001859DDD status=activ</t>
  </si>
  <si>
    <t>([0.534167, 0.585406, 0.433034, 0.458154, 0.480142, 0.458154, 0.468512, 0.366687, 0.359901, 0.380708, 0.408655, 0.440853, 0.408655, 0.308712, 0.216401, 0.318242, 0.311707, 0.222385, 0.31487, 0.222385, 0.18812, 0.118441, 0.118441, 0.200174, 0.134866, 0.074921, 0.088832, 0.058088, 0.086953, 0.081712, 0.06312, 0.043307, 0.031287, 0.021816, 0.032677, 0.045352, 0.026338, 0.014783], '')</t>
  </si>
  <si>
    <t>UPI0001859DDE status=activ</t>
  </si>
  <si>
    <t>([0.837511, 0.84206, 0.661982, 0.694846, 0.653063, 0.657645, 0.685117, 0.570702, 0.461924, 0.486429, 0.418646, 0.483068, 0.468512, 0.377384, 0.335645, 0.339168, 0.264545, 0.278302, 0.216401, 0.229226, 0.122885, 0.096677, 0.10481, 0.125101, 0.10481, 0.076542, 0.076542, 0.076542, 0.074921, 0.129801, 0.132295, 0.194234, 0.120615, 0.118441, 0.191378, 0.144935, 0.129801, 0.191378, 0.196879, 0.170161, 0.158265, 0.243554, 0.288399, 0.281712, 0.281712, 0.232838, 0.30533, 0.209395, 0.129801, 0.17593, 0.120615, 0.120615, 0.132295, 0.147574, 0.098513, 0.094817, 0.116183, 0.0704, 0.090864, 0.047319, 0.048328, 0.041405, 0.047319, 0.046336, 0.042364, 0.06184, 0.098513, 0.058088, 0.106997, 0.147574, 0.182256, 0.268042, 0.225814, 0.229226, 0.281712, 0.268042, 0.25406, 0.295083, 0.398279, 0.288399, 0.380708, 0.454136, 0.468512, 0.433034, 0.422041, 0.408655, 0.384043, 0.359901, 0.468512, 0.444081, 0.465241, 0.408655], '')</t>
  </si>
  <si>
    <t>[0, 1, 2, 3, 4, 5, 6, 7]</t>
  </si>
  <si>
    <t>UPI0001859DF3 status=activ</t>
  </si>
  <si>
    <t>([0.008409, 0.007091, 0.005503, 0.007091, 0.009294, 0.011669, 0.015344, 0.023087, 0.0198, 0.023963, 0.031287, 0.031287, 0.056825, 0.079919, 0.041405, 0.050641, 0.079919, 0.155435, 0.129801, 0.127496, 0.073402, 0.122885, 0.196879, 0.219301, 0.239899, 0.243554, 0.243554, 0.268042, 0.170161, 0.225814, 0.239899, 0.232838, 0.264545, 0.167087, 0.185198, 0.25406, 0.247041, 0.164327, 0.155435, 0.257454, 0.25031, 0.268042, 0.247041, 0.173081, 0.247041, 0.219301, 0.236433, 0.232838, 0.185198, 0.268042, 0.268042, 0.18812, 0.137348, 0.155435, 0.222385, 0.142424, 0.139895, 0.219301, 0.298791, 0.311707, 0.328603, 0.26085, 0.232838, 0.232838, 0.264545, 0.298791, 0.229226, 0.225814, 0.25406, 0.222385, 0.161087, 0.182256, 0.257454, 0.324872, 0.225814, 0.232838, 0.236433, 0.173081, 0.155435, 0.132295, 0.098513, 0.048328, 0.088832, 0.155435, 0.122885, 0.142424, 0.122885, 0.129801, 0.11371, 0.083462, 0.122885, 0.196879, 0.155435, 0.132295, 0.109221, 0.15284, 0.125101, 0.17593, 0.25031, 0.225814, 0.243554, 0.264545], '')</t>
  </si>
  <si>
    <t>UPI0001859E18 status=activ</t>
  </si>
  <si>
    <t>([0.604312, 0.63748, 0.694846, 0.707965, 0.575842, 0.476583, 0.458154, 0.521092, 0.440853, 0.461924, 0.486429, 0.534167, 0.444081, 0.394753, 0.384043, 0.408655, 0.339168, 0.422041, 0.422041, 0.408655, 0.401658, 0.401658, 0.414856, 0.41194, 0.422041, 0.509769, 0.618285, 0.51388, 0.380708, 0.468512, 0.433034, 0.349426, 0.301917, 0.387226, 0.465241, 0.374039, 0.359901, 0.370445, 0.275179, 0.271506, 0.239899, 0.132295, 0.129801, 0.139895, 0.129801, 0.127496, 0.129801, 0.127496, 0.15008, 0.229226, 0.236433, 0.278302, 0.374039, 0.321458, 0.288399, 0.301917, 0.335645, 0.321458, 0.401658, 0.401658, 0.42561, 0.5017, 0.690604, 0.690604, 0.525368, 0.529623, 0.529623, 0.433034, 0.4292, 0.521092, 0.529623, 0.42561, 0.414856, 0.40511, 0.40511, 0.433034, 0.328603, 0.284882, 0.281712, 0.295083, 0.311707, 0.311707, 0.321458, 0.291804, 0.288399, 0.380708, 0.268042, 0.271506, 0.275179, 0.271506, 0.200174, 0.194234, 0.209395, 0.142424, 0.116183, 0.096677, 0.098513, 0.098513, 0.161087, 0.129801, 0.074921, 0.111485, 0.100716, 0.060549, 0.060549, 0.033407, 0.033407, 0.067594, 0.034884, 0.047319, 0.048328, 0.088832, 0.049374, 0.056825, 0.092881, 0.118441, 0.134866, 0.11371, 0.191378, 0.116183, 0.120615, 0.182256, 0.15284, 0.120615, 0.120615, 0.098513, 0.127496, 0.102787, 0.10481, 0.17593, 0.206376, 0.209395, 0.116183, 0.200174, 0.200174, 0.125101, 0.066181, 0.064632, 0.081712, 0.051831, 0.06312, 0.083462, 0.081712, 0.102787, 0.120615, 0.182256, 0.170161, 0.21291, 0.200174, 0.203355, 0.200174, 0.206376, 0.144935, 0.21291, 0.203355, 0.158265, 0.164327, 0.278302, 0.275179, 0.268042, 0.25031, 0.311707, 0.298791, 0.25406, 0.247041, 0.25406, 0.206376, 0.179055, 0.109221, 0.120615, 0.094817, 0.067594, 0.074921, 0.120615, 0.129801, 0.137348, 0.222385, 0.324872, 0.185198, 0.191378, 0.120615, 0.200174, 0.170161, 0.10481, 0.139895, 0.15008, 0.147574, 0.17593, 0.25031, 0.356642, 0.398279, 0.318242, 0.275179, 0.25031, 0.15284, 0.155435, 0.147574, 0.147574, 0.083462, 0.164327, 0.247041, 0.301917, 0.182256, 0.21291, 0.311707, 0.21291, 0.216401, 0.219301, 0.127496, 0.122885, 0.06184, 0.036378, 0.036378, 0.066181, 0.036378, 0.064632, 0.066181, 0.033407, 0.032017, 0.055536, 0.055536, 0.035586, 0.046336, 0.092881, 0.06184, 0.048328, 0.060549, 0.066181, 0.036378, 0.044297, 0.044297, 0.088832, 0.147574, 0.247041, 0.247041, 0.247041, 0.173081, 0.116183, 0.11371, 0.120615, 0.074921, 0.071867, 0.106997, 0.118441, 0.116183, 0.090864, 0.066181, 0.076542, 0.069024, 0.11371, 0.191378, 0.191378, 0.111485, 0.11371, 0.122885, 0.127496, 0.127496, 0.170161, 0.25406, 0.356642, 0.26085, 0.25406, 0.25406, 0.219301, 0.139895, 0.147574, 0.25406, 0.25031, 0.281712, 0.278302, 0.295083, 0.196879, 0.194234, 0.257454, 0.216401, 0.17593, 0.139895, 0.203355, 0.206376, 0.139895, 0.111485, 0.182256, 0.284882], '')</t>
  </si>
  <si>
    <t>[0, 1, 2, 3, 4, 7, 11, 25, 26, 27, 61, 62, 63, 64, 65, 66, 69, 70]</t>
  </si>
  <si>
    <t>UPI0001859E3C status=activ</t>
  </si>
  <si>
    <t>([0.63748, 0.675549, 0.509769, 0.42561, 0.352862, 0.390993, 0.42561, 0.41194, 0.42561, 0.458154, 0.472492, 0.398279, 0.380708, 0.291804, 0.196879, 0.179055, 0.164327, 0.161087, 0.158265, 0.268042, 0.26085, 0.225814, 0.142424, 0.21291, 0.247041, 0.225814, 0.222385, 0.225814, 0.25031, 0.167087, 0.10481, 0.111485, 0.161087, 0.102787, 0.10481, 0.15008, 0.10481, 0.086953, 0.086953, 0.096677, 0.038042, 0.038042, 0.041405, 0.078022, 0.086953, 0.111485, 0.122885, 0.116183, 0.086953, 0.048328, 0.045352, 0.03976, 0.040537, 0.049374, 0.090864, 0.15284, 0.182256, 0.247041, 0.328603, 0.196879, 0.134866, 0.206376, 0.209395, 0.196879, 0.196879, 0.127496, 0.118441, 0.170161, 0.10481, 0.125101, 0.21291, 0.229226, 0.25031, 0.15008, 0.164327, 0.164327, 0.173081, 0.098513, 0.111485, 0.139895, 0.209395, 0.284882, 0.31487, 0.200174, 0.111485, 0.109221, 0.170161, 0.18812, 0.116183, 0.158265, 0.096677, 0.096677, 0.096677, 0.086953, 0.088832, 0.081712, 0.083462, 0.03976, 0.050641, 0.044297, 0.051831, 0.040537, 0.023963, 0.016257, 0.017797, 0.034068, 0.035586, 0.032677, 0.016826, 0.019109, 0.017447, 0.028695, 0.026338, 0.045352, 0.044297, 0.078022, 0.043307, 0.020165, 0.026338, 0.026338, 0.022306, 0.022306, 0.017138, 0.025316, 0.022667, 0.026338, 0.027463, 0.030611, 0.017447, 0.030003, 0.047319, 0.036378, 0.029376, 0.022306, 0.026892, 0.055536, 0.030003, 0.058088, 0.066181, 0.086953, 0.06184, 0.041405, 0.041405, 0.094817, 0.06184, 0.106997, 0.132295, 0.125101, 0.10481, 0.094817, 0.055536, 0.044297, 0.085092, 0.106997, 0.139895, 0.125101, 0.06184, 0.111485, 0.058088, 0.049374, 0.05306, 0.092881, 0.094817, 0.081712, 0.074921, 0.11371, 0.06312, 0.059222, 0.06312, 0.050641, 0.085092, 0.142424, 0.144935, 0.076542, 0.074921, 0.042364, 0.038858, 0.038042, 0.030611, 0.058088, 0.118441, 0.06312, 0.03976, 0.079919, 0.06184, 0.067594, 0.067594, 0.132295, 0.179055, 0.120615, 0.085092, 0.111485, 0.111485, 0.090864, 0.092881, 0.100716, 0.100716, 0.109221, 0.111485, 0.11371, 0.106997, 0.058088, 0.125101, 0.158265, 0.142424, 0.182256, 0.092881, 0.092881, 0.0704, 0.036378, 0.06184, 0.118441, 0.11371, 0.064632, 0.10481, 0.170161, 0.096677, 0.158265, 0.144935, 0.26085, 0.225814, 0.203355, 0.278302, 0.247041, 0.311707, 0.219301, 0.219301, 0.342579, 0.339168, 0.281712, 0.384043, 0.308712, 0.209395, 0.203355, 0.288399, 0.21291, 0.15284, 0.229226, 0.232838, 0.232838, 0.200174, 0.161087, 0.200174, 0.236433, 0.247041, 0.134866, 0.219301, 0.18812, 0.11371, 0.079919, 0.132295, 0.071867, 0.102787, 0.173081, 0.15284, 0.15284, 0.203355, 0.288399, 0.203355, 0.129801, 0.127496, 0.137348, 0.209395, 0.191378, 0.194234, 0.194234, 0.200174, 0.200174, 0.219301, 0.30533, 0.36309, 0.398279, 0.483068, 0.497853, 0.458154, 0.461924, 0.380708, 0.390993, 0.288399, 0.295083, 0.298791, 0.216401, 0.216401, 0.155435, 0.164327, 0.147574, 0.147574, 0.170161, 0.155435, 0.155435, 0.088832, 0.098513, 0.090864, 0.06312, 0.031287, 0.038858, 0.025762, 0.048328, 0.040537, 0.078022, 0.078022, 0.125101, 0.216401, 0.129801, 0.203355, 0.129801, 0.122885, 0.111485, 0.185198, 0.200174, 0.120615, 0.144935, 0.147574, 0.139895, 0.139895, 0.222385, 0.191378, 0.264545, 0.170161, 0.137348, 0.139895, 0.209395, 0.225814, 0.137348, 0.21291, 0.247041, 0.346032, 0.264545, 0.264545, 0.209395, 0.147574, 0.25406, 0.324872, 0.225814, 0.222385, 0.196879, 0.194234, 0.222385, 0.161087, 0.161087, 0.196879, 0.194234, 0.209395, 0.225814, 0.346032, 0.268042, 0.239899, 0.229226, 0.236433, 0.25406, 0.271506, 0.239899, 0.236433, 0.206376, 0.209395, 0.134866, 0.191378, 0.21291, 0.125101, 0.196879, 0.222385, 0.185198, 0.170161, 0.134866, 0.090864, 0.056825, 0.083462, 0.06184, 0.043307, 0.069024, 0.042364, 0.029376, 0.054297], '')</t>
  </si>
  <si>
    <t>UPI0001859E4B status=activ</t>
  </si>
  <si>
    <t>([0.129801, 0.182256, 0.076542, 0.034068, 0.025762, 0.038858, 0.060549, 0.031287, 0.050641, 0.035586, 0.044297, 0.06184, 0.092881, 0.094817, 0.096677, 0.076542, 0.0704, 0.073402, 0.094817, 0.120615, 0.051831, 0.056825, 0.025316, 0.032017, 0.037156, 0.034068, 0.021816, 0.023534, 0.050641, 0.026892, 0.058088, 0.06184, 0.032017, 0.049374, 0.056825, 0.056825, 0.037156, 0.037156, 0.020165, 0.026338, 0.026338, 0.049374, 0.045352, 0.102787, 0.182256, 0.281712, 0.247041, 0.229226, 0.200174, 0.216401, 0.288399, 0.257454, 0.144935, 0.15008, 0.142424, 0.127496, 0.21291, 0.232838, 0.21291, 0.301917, 0.232838, 0.120615, 0.139895, 0.109221, 0.111485, 0.100716, 0.069024, 0.15284, 0.167087, 0.144935, 0.11371, 0.067594, 0.0704, 0.15284, 0.185198, 0.129801, 0.155435, 0.155435, 0.155435, 0.15008, 0.074921, 0.109221, 0.200174, 0.142424, 0.11371, 0.102787, 0.050641, 0.074921, 0.074921, 0.125101, 0.096677, 0.096677, 0.079919, 0.094817, 0.085092, 0.137348, 0.137348, 0.056825, 0.054297, 0.098513, 0.120615, 0.196879, 0.142424, 0.17593, 0.142424, 0.209395, 0.209395, 0.335645, 0.257454, 0.161087, 0.132295, 0.182256, 0.164327, 0.271506, 0.25406, 0.26085, 0.15008, 0.170161, 0.196879, 0.170161, 0.102787, 0.083462, 0.102787, 0.161087, 0.139895, 0.25031, 0.200174, 0.229226, 0.120615, 0.185198, 0.161087, 0.182256, 0.147574, 0.203355, 0.182256, 0.144935, 0.11371, 0.164327, 0.185198, 0.268042, 0.271506, 0.374039, 0.349426, 0.30533], '')</t>
  </si>
  <si>
    <t>UPI0001859E4C status=activ</t>
  </si>
  <si>
    <t>([0.06312, 0.090864, 0.129801, 0.038858, 0.034884, 0.019401, 0.009865, 0.011903, 0.016021, 0.010509, 0.009728, 0.013265, 0.007877, 0.01204, 0.007091, 0.004775, 0.007422, 0.007495, 0.004976, 0.003461, 0.002396, 0.001434, 0.000906, 0.000713, 0.000708, 0.000893, 0.001335, 0.00243, 0.002581, 0.002606, 0.003963, 0.003405, 0.003478, 0.003431, 0.002435, 0.00243, 0.003727, 0.004161, 0.003701, 0.003341, 0.003366, 0.002761, 0.002761, 0.002727, 0.002014, 0.002435, 0.002336, 0.002336, 0.002138, 0.001318, 0.001383, 0.001267, 0.001211, 0.000674, 0.001202, 0.001202, 0.001786, 0.000923, 0.000893, 0.001597, 0.002606, 0.003864, 0.006374, 0.009401, 0.015694, 0.021381, 0.015694, 0.008525, 0.007315, 0.005086, 0.00777, 0.006142, 0.004483, 0.005011, 0.00558, 0.004646, 0.004976, 0.004976, 0.005623, 0.004646, 0.004689, 0.00359, 0.003431, 0.002336, 0.00246, 0.001687, 0.001692, 0.003079, 0.004899, 0.003671, 0.003727, 0.003177, 0.002529, 0.002336, 0.002623, 0.002482, 0.001748, 0.001687, 0.001597, 0.002057, 0.001602, 0.001709, 0.002336, 0.002435, 0.00246, 0.00231, 0.002057, 0.002396, 0.001597, 0.001048, 0.001408, 0.001391, 0.001675, 0.00243, 0.002606, 0.002194, 0.003109, 0.004208, 0.004208, 0.00316, 0.002349, 0.002396, 0.001533, 0.001541, 0.001533, 0.001434, 0.000859, 0.001, 0.000674, 0.001, 0.000893, 0.001159, 0.001855, 0.001305, 0.000743, 0.001305, 0.001602, 0.001649, 0.001872, 0.002727, 0.004135, 0.004483, 0.006374, 0.006894, 0.005011, 0.005011, 0.00558, 0.006142, 0.008895, 0.009865, 0.007315, 0.009977, 0.006421, 0.004315, 0.006039, 0.006701, 0.006374, 0.007645, 0.00543, 0.00407, 0.004135, 0.003757, 0.005378, 0.003701, 0.003701, 0.004976, 0.004899, 0.004899, 0.006701, 0.006988, 0.010509, 0.016257, 0.023534, 0.054297, 0.054297, 0.026338, 0.056825, 0.060549, 0.036378, 0.074921, 0.142424, 0.073402, 0.03976, 0.029376, 0.028107, 0.037156, 0.042364, 0.046336, 0.047319, 0.047319, 0.045352, 0.022667, 0.017447, 0.0198, 0.011903, 0.022306, 0.023534, 0.011903, 0.01204, 0.016021, 0.009865, 0.008075, 0.01227, 0.020876, 0.030611, 0.056825, 0.083462, 0.059222, 0.055536, 0.059222, 0.069024, 0.034884, 0.067594, 0.090864, 0.073402, 0.134866, 0.092881, 0.167087, 0.203355, 0.102787, 0.048328, 0.088832, 0.129801, 0.074921, 0.079919, 0.069024, 0.041405, 0.037156, 0.054297, 0.030611, 0.056825, 0.056825, 0.109221, 0.064632, 0.036378, 0.045352, 0.049374, 0.074921, 0.041405, 0.054297, 0.056825, 0.0704, 0.03976, 0.040537, 0.078022, 0.038858, 0.022667, 0.048328, 0.047319, 0.030003, 0.054297, 0.06184, 0.031287, 0.024826, 0.043307, 0.081712, 0.036378, 0.038042, 0.028695, 0.05306, 0.041405, 0.092881, 0.155435, 0.137348, 0.096677, 0.090864, 0.167087, 0.216401, 0.144935, 0.086953, 0.071867, 0.034068, 0.016257, 0.025762, 0.034068, 0.041405, 0.041405, 0.076542, 0.074921, 0.090864, 0.056825, 0.100716, 0.100716, 0.109221, 0.164327, 0.203355, 0.206376, 0.134866, 0.111485, 0.194234, 0.225814, 0.278302, 0.301917, 0.380708, 0.335645, 0.328603, 0.308712, 0.30533, 0.26085, 0.243554, 0.164327, 0.15008, 0.139895, 0.144935, 0.142424, 0.098513, 0.098513, 0.096677, 0.111485, 0.161087, 0.083462, 0.111485, 0.11371, 0.11371, 0.134866, 0.109221, 0.109221, 0.074921, 0.069024, 0.054297, 0.054297, 0.094817, 0.15284, 0.086953, 0.047319, 0.045352, 0.055536, 0.056825, 0.06312, 0.046336, 0.046336, 0.069024, 0.0704, 0.085092, 0.142424, 0.106997, 0.144935, 0.083462, 0.116183, 0.069024, 0.078022, 0.076542, 0.076542, 0.085092, 0.100716, 0.161087, 0.102787, 0.125101, 0.10481, 0.098513, 0.10481, 0.111485, 0.078022, 0.06184, 0.051831, 0.056825, 0.045352, 0.060549, 0.120615, 0.069024, 0.0704, 0.06312, 0.064632, 0.069024, 0.069024, 0.106997, 0.056825, 0.100716, 0.073402, 0.051831, 0.050641, 0.086953, 0.090864, 0.085092, 0.06312, 0.049374, 0.036378, 0.078022, 0.0704, 0.066181, 0.132295, 0.132295, 0.134866, 0.083462, 0.074921, 0.069024, 0.038042, 0.069024, 0.066181, 0.092881, 0.102787, 0.102787, 0.106997, 0.050641, 0.098513, 0.106997, 0.125101, 0.158265, 0.132295, 0.083462, 0.083462, 0.069024, 0.125101, 0.18812, 0.268042, 0.284882, 0.291804, 0.380708, 0.384043, 0.281712, 0.206376, 0.288399, 0.209395, 0.222385, 0.247041, 0.236433, 0.301917, 0.239899, 0.225814, 0.155435, 0.173081, 0.106997, 0.118441, 0.064632, 0.074921, 0.083462, 0.048328, 0.048328, 0.051831, 0.030611, 0.066181, 0.078022, 0.086953, 0.15284, 0.085092, 0.090864, 0.10481, 0.069024, 0.078022, 0.085092, 0.132295, 0.15284, 0.15008, 0.139895, 0.206376, 0.120615, 0.102787, 0.102787, 0.100716, 0.092881, 0.15008, 0.085092, 0.090864, 0.081712, 0.076542, 0.125101, 0.182256, 0.116183, 0.147574, 0.219301, 0.137348, 0.139895, 0.111485, 0.191378, 0.203355, 0.222385, 0.239899, 0.243554, 0.346032, 0.257454, 0.275179, 0.18812, 0.284882, 0.366687, 0.366687, 0.359901, 0.377384, 0.374039, 0.377384, 0.387226, 0.366687, 0.444081, 0.433034, 0.525368, 0.486429, 0.440853, 0.394753, 0.494003, 0.486429], '')</t>
  </si>
  <si>
    <t>[483]</t>
  </si>
  <si>
    <t>UPI0001859E6C status=activ</t>
  </si>
  <si>
    <t>([0.00316, 0.004646, 0.003607, 0.002396, 0.001391, 0.001743, 0.001533, 0.000945, 0.000721, 0.000945, 0.00061, 0.000477, 0.000262, 9.4e-05, 9e-05, 7.3e-05, 3e-05, 4.7e-05, 3.4e-05, 1.7e-05, 2.6e-05, 1.7e-05, 1.7e-05, 9e-06, 1.3e-05, 3e-05, 3e-05, 2.6e-05, 3e-05, 3e-05, 1.7e-05, 2.6e-05, 2.6e-05, 6.4e-05, 0.000146, 0.000142, 0.000365, 0.000451, 0.000507, 0.000421, 0.000485, 0.000275, 0.000275, 0.000142, 0.000146, 0.000146, 6.9e-05, 5.2e-05, 0.000137, 0.000129, 0.000301, 0.000318, 0.000386, 0.000477, 0.000275, 0.000176, 0.000262, 0.000142, 0.000146, 0.000146, 0.000253, 0.000412, 0.000477], '')</t>
  </si>
  <si>
    <t>UPI0001859EA0 status=activ</t>
  </si>
  <si>
    <t>([0.003821, 0.00283, 0.002211, 0.001786, 0.00155, 0.001383, 0.001597, 0.002336, 0.002035, 0.002194, 0.002662, 0.002435, 0.001687, 0.001202, 0.001597, 0.001103, 0.000708, 0.000773, 0.000721, 0.001172, 0.001572, 0.001572, 0.002482, 0.002555, 0.002662, 0.002662, 0.003997, 0.003366, 0.003212, 0.004611, 0.005503, 0.004899, 0.004899, 0.006039, 0.005992, 0.006988, 0.007091, 0.010131, 0.016257, 0.03976, 0.020876, 0.020876, 0.025762, 0.023963, 0.027463, 0.050641, 0.059222, 0.049374, 0.106997, 0.085092, 0.038858, 0.043307, 0.032017, 0.060549, 0.044297, 0.090864, 0.081712, 0.155435, 0.092881, 0.094817, 0.06312, 0.134866, 0.067594, 0.137348, 0.069024, 0.129801, 0.139895, 0.219301, 0.129801, 0.132295, 0.086953, 0.182256, 0.096677, 0.161087, 0.15284, 0.239899, 0.147574, 0.15284, 0.173081, 0.264545, 0.167087, 0.125101, 0.054297, 0.118441, 0.111485, 0.161087, 0.092881, 0.100716, 0.050641, 0.096677, 0.088832, 0.10481, 0.044297, 0.100716, 0.058088, 0.058088, 0.060549, 0.118441, 0.06184, 0.051831, 0.030003, 0.055536, 0.100716, 0.191378, 0.109221, 0.116183, 0.079919, 0.142424, 0.125101, 0.219301, 0.15284, 0.15008, 0.158265, 0.268042, 0.170161, 0.167087, 0.167087, 0.155435, 0.164327, 0.161087, 0.167087, 0.164327, 0.179055, 0.11371, 0.116183, 0.18812, 0.179055, 0.18812, 0.203355, 0.132295, 0.137348, 0.134866, 0.142424, 0.147574, 0.170161, 0.15284, 0.247041, 0.161087, 0.164327, 0.106997, 0.209395, 0.139895, 0.222385, 0.200174, 0.284882, 0.216401, 0.229226, 0.144935, 0.232838, 0.120615, 0.194234, 0.167087, 0.271506, 0.191378, 0.26085, 0.232838, 0.26085, 0.17593, 0.264545, 0.271506, 0.356642, 0.25031, 0.339168, 0.232838, 0.257454, 0.185198, 0.264545, 0.225814, 0.308712, 0.229226, 0.332115, 0.324872, 0.366687, 0.247041, 0.342579, 0.25031, 0.25031, 0.318242, 0.398279, 0.318242, 0.321458, 0.236433, 0.342579, 0.268042, 0.359901, 0.335645, 0.387226, 0.295083, 0.339168, 0.308712, 0.387226, 0.318242, 0.324872, 0.243554, 0.335645, 0.321458, 0.422041, 0.339168, 0.370445, 0.301917, 0.380708, 0.271506, 0.349426, 0.332115, 0.401658, 0.41194, 0.328603, 0.352862, 0.335645, 0.352862, 0.298791, 0.298791, 0.366687, 0.332115, 0.398279, 0.321458, 0.321458, 0.324872, 0.339168, 0.308712, 0.374039, 0.377384, 0.483068, 0.486429, 0.486429, 0.486429, 0.480142, 0.608892, 0.525368, 0.657645, 0.63748, 0.750527, 0.754692, 0.759478, 0.784345, 0.775545, 0.865454, 0.846163, 0.834292, 0.908098, 0.910643, 0.912647, 0.91684, 0.908098], '')</t>
  </si>
  <si>
    <t>[227, 228, 229, 230, 231, 232, 233, 234, 235, 236, 237, 238, 239, 240, 241, 242, 243]</t>
  </si>
  <si>
    <t>UPI0001859EA9 status=activ</t>
  </si>
  <si>
    <t>([0.622677, 0.653063, 0.538167, 0.458154, 0.387226, 0.324872, 0.356642, 0.384043, 0.40511, 0.359901, 0.311707, 0.264545, 0.239899, 0.239899, 0.164327, 0.10481, 0.0704, 0.0704, 0.0704, 0.125101, 0.144935, 0.15008, 0.094817, 0.134866, 0.18812, 0.18812, 0.271506, 0.206376, 0.209395, 0.247041, 0.311707, 0.387226, 0.461924, 0.494003, 0.521092, 0.657645, 0.741537, 0.745909, 0.750527, 0.724957, 0.703578, 0.741537, 0.720929, 0.819762, 0.823549, 0.801317, 0.868118, 0.862302, 0.908098, 0.908098, 0.868118, 0.805026, 0.805026, 0.728858, 0.724957, 0.767246, 0.63748, 0.618285, 0.626927, 0.642678, 0.59508, 0.608892, 0.562014, 0.58069, 0.570702, 0.570702, 0.521092, 0.450668, 0.450668, 0.458154, 0.461924, 0.483068, 0.549308, 0.545602, 0.632174, 0.63748, 0.58069, 0.642678, 0.59014, 0.642678, 0.632174, 0.720929, 0.720929, 0.690604, 0.680603, 0.657645, 0.626927, 0.724957, 0.703578, 0.608892, 0.570702, 0.545602, 0.553315, 0.562014, 0.56648, 0.541878, 0.541878, 0.521092, 0.562014, 0.608892, 0.608892, 0.59917, 0.58069, 0.545602, 0.549308, 0.529623, 0.562014, 0.5017, 0.476583, 0.549308, 0.538167, 0.58069, 0.58069, 0.570702, 0.562014, 0.538167, 0.545602, 0.521092, 0.553315, 0.545602, 0.570702, 0.59917, 0.618285, 0.648219, 0.59014, 0.671169, 0.741537, 0.73685, 0.767246, 0.771762, 0.791621, 0.862302, 0.852992, 0.879233, 0.876521, 0.862302, 0.871313, 0.882776, 0.899122, 0.901269, 0.89662, 0.903857, 0.901269, 0.889439, 0.874069, 0.91684, 0.852992, 0.819762, 0.759478, 0.795062, 0.801317, 0.788093, 0.795062, 0.771762, 0.76285, 0.76285, 0.771762, 0.76285, 0.745909, 0.73685, 0.707965, 0.694846, 0.680603, 0.613573, 0.59917, 0.613573, 0.59014, 0.671169, 0.648219, 0.707965, 0.707965, 0.694846, 0.720929, 0.690604, 0.699094, 0.685117, 0.712013, 0.699094, 0.724957, 0.720929, 0.728858, 0.73685, 0.741537, 0.720929, 0.759478, 0.779859, 0.754692, 0.767246, 0.759478, 0.784345, 0.767246, 0.788093, 0.788093, 0.791621, 0.801317, 0.801317, 0.788093, 0.750527, 0.775545, 0.745909, 0.76285, 0.754692, 0.775545, 0.759478, 0.784345, 0.784345, 0.784345, 0.798249, 0.798249, 0.779859, 0.745909, 0.767246, 0.745909, 0.759478, 0.754692, 0.775545, 0.76285, 0.788093, 0.791621, 0.791621, 0.801317, 0.801317, 0.784345, 0.750527, 0.775545, 0.750527, 0.767246, 0.76285, 0.784345, 0.767246, 0.788093, 0.788093, 0.788093, 0.801317, 0.801317, 0.779859, 0.741537, 0.76285, 0.73685, 0.750527, 0.750527, 0.745909, 0.733139, 0.750527, 0.745909, 0.745909, 0.76285, 0.76285, 0.73685, 0.724957, 0.720929, 0.724957, 0.73685, 0.716283, 0.724957, 0.728858, 0.680603, 0.626927, 0.626927, 0.671169, 0.675549, 0.675549, 0.675549, 0.694846, 0.622677, 0.632174, 0.56648, 0.59014, 0.541878, 0.541878, 0.480142, 0.480142, 0.461924, 0.480142, 0.509769, 0.486429, 0.5017, 0.541878, 0.618285, 0.59014, 0.521092, 0.476583, 0.472492, 0.472492, 0.414856, 0.468512, 0.465241, 0.509769, 0.490133, 0.454136, 0.468512, 0.476583, 0.490133, 0.505461, 0.486429, 0.51388, 0.529623, 0.51388, 0.525368, 0.521092, 0.472492, 0.521092, 0.497853, 0.480142, 0.436924, 0.494003, 0.529623, 0.525368, 0.525368, 0.534167, 0.63748, 0.648219, 0.703578, 0.685117, 0.690604, 0.690604, 0.63748, 0.642678, 0.63748, 0.63748, 0.549308, 0.632174, 0.626927, 0.716283, 0.712013, 0.767246, 0.690604, 0.661982, 0.657645, 0.657645, 0.648219, 0.618285, 0.525368, 0.480142, 0.42561, 0.42561, 0.359901, 0.31487, 0.346032, 0.284882, 0.288399, 0.366687, 0.366687, 0.36309, 0.359901, 0.380708, 0.359901, 0.40511, 0.370445, 0.370445, 0.349426, 0.321458, 0.31487, 0.387226, 0.433034, 0.538167], '')</t>
  </si>
  <si>
    <t>[0, 1, 2, 34, 35, 36, 37, 38, 39, 40, 41, 42, 43, 44, 45, 46, 47, 48, 49, 50, 51, 52, 53, 54, 55, 56, 57, 58, 59, 60, 61, 62, 63, 64, 65, 66, 72, 73, 74, 75, 76, 77, 78, 79, 80, 81, 82, 83, 84, 85, 86, 87, 88, 89, 90, 91, 92, 93, 94, 95, 96, 97, 98, 99, 100, 101, 102, 103, 104, 105, 106, 107,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274, 276, 277, 278, 279, 280, 287, 293, 295, 296, 297, 298, 299, 301, 306, 307, 308, 309, 310, 311, 312, 313, 314, 315, 316, 317, 318, 319, 320, 321, 322, 323, 324, 325, 326, 327, 328, 329, 330, 331, 332, 355]</t>
  </si>
  <si>
    <t>(160</t>
  </si>
  <si>
    <t>232)</t>
  </si>
  <si>
    <t>UPI0001859EEC status=activ</t>
  </si>
  <si>
    <t>([0.209395, 0.264545, 0.298791, 0.328603, 0.36309, 0.436924, 0.31487, 0.25406, 0.161087, 0.18812, 0.247041, 0.308712, 0.30533, 0.31487, 0.284882, 0.25031, 0.161087, 0.102787, 0.096677, 0.060549, 0.064632, 0.034068, 0.027463, 0.028695, 0.035586, 0.0198, 0.011106, 0.016528, 0.025762, 0.051831, 0.030611, 0.024826, 0.014586, 0.019401, 0.033407, 0.033407, 0.06184, 0.096677, 0.155435, 0.132295, 0.125101, 0.185198, 0.275179, 0.301917, 0.216401, 0.182256, 0.278302, 0.36309, 0.36309, 0.377384, 0.384043, 0.436924, 0.359901, 0.450668, 0.486429, 0.440853, 0.468512, 0.458154, 0.366687, 0.377384, 0.374039, 0.476583, 0.444081, 0.374039, 0.374039, 0.458154, 0.377384, 0.374039, 0.284882, 0.349426, 0.335645, 0.264545, 0.308712, 0.308712, 0.318242, 0.239899, 0.278302, 0.247041, 0.167087, 0.21291, 0.116183, 0.144935, 0.132295, 0.167087, 0.236433, 0.257454, 0.191378, 0.30533, 0.225814, 0.30533, 0.271506, 0.170161, 0.232838, 0.219301, 0.298791, 0.203355, 0.288399, 0.298791, 0.349426, 0.349426, 0.377384, 0.490133, 0.480142, 0.394753, 0.394753, 0.41194, 0.390993, 0.377384, 0.339168, 0.418646, 0.321458, 0.339168, 0.458154, 0.387226, 0.291804, 0.328603, 0.408655, 0.414856, 0.324872, 0.222385, 0.30533, 0.308712, 0.239899, 0.239899, 0.339168, 0.321458, 0.298791, 0.318242, 0.40511, 0.318242, 0.229226, 0.342579, 0.349426, 0.332115, 0.321458, 0.4292, 0.394753, 0.295083, 0.311707, 0.401658, 0.408655, 0.380708, 0.394753, 0.384043, 0.384043, 0.298791, 0.311707, 0.332115, 0.318242, 0.247041, 0.264545, 0.352862, 0.377384, 0.352862, 0.268042, 0.349426, 0.268042, 0.194234, 0.268042, 0.268042, 0.17593, 0.173081, 0.200174, 0.18812, 0.268042, 0.18812, 0.26085, 0.25031, 0.229226, 0.203355, 0.271506, 0.342579, 0.25406, 0.191378, 0.209395, 0.209395, 0.21291, 0.25406, 0.324872, 0.359901, 0.318242, 0.41194, 0.41194, 0.408655, 0.40511, 0.40511, 0.490133, 0.490133, 0.486429, 0.505461, 0.444081, 0.444081, 0.450668, 0.440853, 0.480142, 0.394753, 0.41194, 0.41194, 0.436924, 0.356642, 0.25406, 0.271506, 0.191378, 0.268042, 0.194234, 0.196879, 0.194234, 0.194234, 0.127496, 0.083462, 0.064632, 0.106997, 0.10481, 0.06184, 0.060549, 0.06312, 0.050641, 0.085092, 0.071867, 0.060549, 0.096677, 0.170161, 0.170161, 0.164327, 0.161087, 0.247041, 0.219301, 0.15008, 0.15008, 0.147574, 0.219301, 0.25031, 0.25406, 0.25406, 0.229226, 0.243554, 0.222385, 0.328603, 0.311707, 0.339168, 0.374039, 0.346032, 0.342579, 0.222385, 0.311707, 0.243554, 0.200174, 0.232838, 0.328603, 0.346032, 0.398279, 0.398279, 0.40511, 0.40511, 0.324872, 0.4292, 0.541878, 0.509769, 0.509769, 0.476583, 0.494003, 0.401658, 0.450668, 0.422041, 0.529623, 0.51388, 0.480142, 0.525368, 0.433034, 0.433034, 0.433034, 0.380708, 0.288399, 0.298791, 0.295083, 0.377384, 0.394753, 0.394753, 0.398279, 0.41194, 0.359901, 0.339168, 0.42561, 0.447574, 0.394753, 0.298791, 0.229226, 0.349426, 0.335645, 0.346032, 0.332115, 0.311707, 0.390993, 0.468512, 0.374039, 0.384043, 0.377384, 0.284882, 0.191378, 0.21291, 0.194234, 0.194234, 0.194234, 0.196879, 0.164327, 0.232838, 0.328603, 0.324872, 0.243554, 0.247041, 0.318242, 0.281712, 0.291804, 0.21291, 0.229226, 0.311707, 0.30533, 0.236433, 0.288399, 0.380708, 0.359901, 0.380708, 0.374039, 0.384043, 0.352862, 0.356642, 0.36309, 0.342579, 0.390993, 0.454136, 0.450668, 0.486429, 0.517562, 0.436924, 0.41194, 0.377384, 0.278302, 0.271506, 0.356642, 0.30533, 0.284882, 0.236433, 0.232838, 0.332115, 0.346032, 0.387226, 0.398279, 0.295083, 0.236433, 0.200174, 0.200174, 0.144935, 0.100716, 0.086953, 0.134866, 0.147574, 0.179055, 0.200174, 0.120615, 0.109221, 0.161087, 0.116183, 0.182256, 0.170161, 0.170161, 0.158265, 0.158265, 0.086953, 0.164327, 0.21291, 0.247041, 0.264545, 0.25031, 0.275179, 0.308712, 0.225814, 0.275179, 0.257454, 0.346032, 0.370445, 0.335645, 0.342579, 0.42561, 0.418646, 0.418646, 0.40511, 0.408655, 0.41194, 0.414856, 0.414856, 0.414856, 0.370445, 0.278302, 0.366687, 0.366687, 0.359901, 0.356642, 0.401658, 0.422041, 0.328603, 0.422041, 0.458154, 0.42561, 0.414856, 0.414856, 0.408655, 0.42561, 0.422041, 0.328603, 0.339168, 0.328603, 0.36309, 0.458154, 0.447574, 0.4292, 0.398279, 0.370445, 0.465241, 0.468512, 0.465241, 0.465241, 0.454136, 0.366687, 0.40511, 0.414856, 0.328603, 0.328603, 0.21291, 0.21291, 0.308712, 0.380708, 0.332115, 0.321458, 0.311707, 0.366687, 0.374039, 0.41194, 0.380708, 0.288399, 0.281712, 0.236433, 0.318242, 0.328603, 0.387226, 0.30533, 0.284882, 0.332115, 0.257454, 0.36309, 0.359901, 0.359901, 0.321458, 0.335645, 0.264545, 0.278302, 0.278302, 0.196879, 0.191378, 0.173081, 0.194234, 0.155435, 0.182256, 0.120615, 0.092881, 0.11371, 0.116183, 0.074921, 0.092881, 0.144935, 0.155435, 0.15008, 0.137348, 0.139895, 0.173081, 0.247041, 0.139895, 0.161087, 0.209395, 0.142424, 0.155435, 0.209395, 0.247041, 0.284882, 0.370445, 0.401658, 0.41194, 0.40511, 0.387226, 0.390993, 0.370445, 0.335645, 0.31487, 0.291804, 0.308712, 0.264545, 0.219301, 0.342579, 0.311707, 0.321458], '')</t>
  </si>
  <si>
    <t>[189, 256, 257, 258, 264, 265, 267, 332]</t>
  </si>
  <si>
    <t>UPI0001859F28 status=activ</t>
  </si>
  <si>
    <t>([0.026338, 0.030003, 0.033407, 0.023534, 0.03976, 0.059222, 0.076542, 0.05306, 0.038042, 0.040537, 0.056825, 0.086953, 0.102787, 0.109221, 0.116183, 0.18812, 0.194234, 0.219301, 0.321458, 0.278302, 0.301917, 0.301917, 0.324872, 0.374039, 0.387226, 0.284882, 0.194234, 0.134866, 0.200174, 0.298791, 0.25406, 0.271506, 0.236433, 0.139895, 0.209395, 0.275179, 0.275179, 0.18812, 0.17593, 0.164327, 0.164327, 0.185198, 0.155435, 0.18812, 0.120615, 0.185198, 0.200174, 0.284882, 0.352862, 0.278302, 0.281712, 0.291804, 0.288399, 0.301917, 0.384043, 0.387226, 0.401658, 0.30533, 0.352862, 0.342579, 0.275179, 0.366687, 0.281712, 0.318242, 0.222385, 0.288399, 0.18812, 0.257454, 0.288399, 0.318242, 0.321458, 0.308712, 0.349426, 0.25406, 0.219301, 0.243554, 0.25406, 0.219301, 0.288399, 0.288399, 0.301917, 0.30533, 0.311707, 0.370445, 0.335645, 0.342579, 0.36309, 0.468512, 0.476583, 0.450668, 0.440853, 0.440853, 0.42561, 0.461924, 0.521092, 0.465241, 0.422041, 0.324872, 0.284882, 0.311707, 0.346032, 0.301917, 0.366687, 0.342579, 0.366687, 0.436924, 0.5017, 0.5017, 0.408655, 0.324872, 0.321458, 0.328603, 0.418646, 0.42561, 0.418646, 0.359901, 0.433034, 0.476583, 0.538167, 0.59508, 0.497853, 0.418646, 0.418646, 0.440853, 0.4292, 0.390993, 0.31487, 0.308712, 0.30533, 0.352862, 0.436924, 0.41194, 0.401658, 0.328603, 0.271506, 0.271506, 0.26085, 0.26085, 0.25031, 0.291804, 0.222385, 0.301917, 0.346032, 0.281712, 0.257454, 0.278302, 0.318242, 0.308712, 0.352862, 0.311707, 0.31487, 0.30533, 0.30533, 0.298791, 0.278302, 0.311707, 0.328603, 0.339168, 0.366687, 0.335645, 0.318242, 0.401658, 0.359901, 0.359901, 0.468512, 0.490133, 0.517562, 0.476583, 0.570702, 0.549308, 0.585406, 0.585406, 0.545602, 0.59508, 0.618285, 0.604312, 0.661982, 0.653063, 0.657645, 0.632174, 0.680603, 0.703578, 0.724957, 0.666105, 0.690604, 0.690604, 0.56648, 0.450668, 0.450668, 0.444081, 0.418646, 0.4292, 0.370445, 0.394753, 0.301917, 0.278302, 0.401658, 0.384043, 0.346032, 0.422041, 0.414856, 0.377384, 0.380708, 0.30533, 0.308712, 0.308712, 0.222385, 0.222385, 0.324872, 0.339168, 0.359901, 0.346032, 0.311707, 0.377384, 0.356642, 0.436924, 0.42561, 0.346032, 0.318242, 0.321458, 0.275179], '')</t>
  </si>
  <si>
    <t>[94, 106, 107, 118, 119, 166, 168, 169, 170, 171, 172, 173, 174, 175, 176, 177, 178, 179, 180, 181, 182, 183, 184, 185, 186]</t>
  </si>
  <si>
    <t>UPI0001859F29 status=activ</t>
  </si>
  <si>
    <t>([0.278302, 0.191378, 0.25406, 0.30533, 0.229226, 0.222385, 0.264545, 0.301917, 0.291804, 0.232838, 0.185198, 0.243554, 0.239899, 0.164327, 0.167087, 0.236433, 0.236433, 0.167087, 0.170161, 0.15008, 0.127496, 0.196879, 0.278302, 0.229226, 0.216401, 0.30533, 0.332115, 0.288399, 0.200174, 0.170161, 0.164327, 0.236433, 0.232838, 0.247041, 0.239899, 0.155435, 0.158265, 0.144935, 0.222385, 0.122885, 0.185198, 0.281712, 0.284882, 0.239899, 0.17593, 0.11371, 0.102787, 0.0704, 0.085092, 0.134866, 0.18812, 0.182256, 0.17593, 0.173081, 0.161087, 0.25031, 0.268042, 0.264545, 0.271506, 0.26085, 0.335645, 0.31487, 0.26085, 0.182256, 0.243554, 0.36309, 0.440853, 0.356642, 0.418646, 0.422041, 0.422041, 0.436924, 0.529623, 0.465241, 0.450668, 0.380708, 0.36309, 0.36309, 0.380708, 0.295083, 0.284882, 0.232838, 0.232838, 0.324872, 0.30533, 0.239899, 0.222385, 0.232838, 0.332115, 0.352862, 0.321458, 0.219301, 0.200174, 0.203355, 0.268042, 0.236433, 0.301917, 0.311707, 0.40511, 0.390993, 0.494003, 0.387226, 0.440853, 0.401658, 0.30533, 0.324872, 0.352862, 0.271506, 0.278302, 0.182256, 0.139895, 0.17593, 0.243554, 0.173081, 0.122885, 0.098513, 0.120615, 0.120615, 0.0704, 0.066181, 0.034068, 0.030611, 0.036378, 0.035586, 0.047319, 0.041405, 0.060549, 0.049374, 0.069024, 0.037156, 0.06312, 0.076542, 0.078022, 0.11371, 0.185198, 0.203355, 0.179055, 0.15284, 0.144935, 0.21291, 0.196879, 0.196879, 0.144935, 0.158265, 0.200174, 0.196879, 0.281712, 0.281712, 0.281712, 0.236433, 0.328603, 0.328603, 0.328603, 0.275179, 0.243554, 0.222385, 0.167087, 0.219301, 0.268042, 0.268042, 0.167087, 0.164327, 0.243554, 0.216401, 0.278302, 0.18812, 0.118441, 0.078022, 0.06184, 0.081712, 0.129801, 0.134866, 0.137348, 0.085092, 0.056825, 0.06184, 0.037156, 0.048328, 0.05306, 0.05306, 0.044297, 0.051831, 0.054297, 0.051831, 0.098513, 0.058088, 0.056825, 0.098513, 0.158265, 0.196879, 0.206376, 0.132295, 0.085092, 0.047319, 0.046336, 0.090864, 0.081712, 0.083462, 0.147574, 0.134866, 0.129801, 0.094817, 0.15008, 0.139895, 0.17593, 0.118441, 0.120615, 0.139895, 0.142424, 0.134866, 0.11371, 0.069024, 0.116183, 0.170161, 0.26085, 0.359901, 0.328603, 0.229226, 0.308712, 0.196879, 0.21291, 0.134866, 0.206376, 0.179055, 0.137348, 0.11371, 0.116183, 0.179055, 0.26085, 0.257454, 0.26085, 0.232838, 0.332115, 0.332115, 0.216401, 0.206376, 0.170161, 0.127496, 0.222385, 0.15008, 0.232838, 0.229226, 0.339168, 0.36309, 0.408655, 0.387226, 0.352862, 0.328603, 0.324872, 0.257454, 0.257454, 0.209395, 0.291804, 0.25406, 0.222385, 0.222385, 0.232838, 0.18812, 0.284882, 0.191378, 0.194234, 0.185198, 0.111485, 0.096677, 0.047319, 0.049374, 0.083462, 0.100716, 0.15008, 0.147574, 0.21291, 0.225814, 0.295083, 0.284882, 0.206376, 0.239899, 0.268042, 0.185198, 0.26085, 0.247041, 0.328603, 0.377384, 0.390993, 0.394753, 0.308712, 0.384043, 0.288399, 0.257454, 0.26085, 0.271506, 0.284882, 0.247041, 0.194234, 0.164327, 0.129801, 0.194234, 0.194234, 0.200174, 0.206376, 0.219301, 0.155435, 0.155435, 0.182256, 0.173081, 0.222385, 0.311707, 0.324872, 0.408655, 0.422041, 0.401658, 0.384043, 0.349426, 0.339168, 0.377384, 0.346032, 0.366687, 0.335645, 0.295083], '')</t>
  </si>
  <si>
    <t>UPI0001859F2A status=activ</t>
  </si>
  <si>
    <t>([0.271506, 0.301917, 0.335645, 0.284882, 0.311707, 0.352862, 0.370445, 0.390993, 0.408655, 0.433034, 0.380708, 0.380708, 0.311707, 0.225814, 0.236433, 0.25406, 0.321458, 0.324872, 0.321458, 0.311707, 0.398279, 0.394753, 0.377384, 0.380708, 0.366687, 0.374039, 0.339168, 0.288399, 0.284882, 0.264545, 0.271506, 0.268042, 0.288399, 0.301917, 0.284882, 0.288399, 0.275179, 0.295083, 0.264545, 0.268042, 0.268042, 0.239899, 0.284882, 0.311707, 0.21291, 0.295083, 0.232838, 0.257454, 0.311707, 0.349426, 0.377384, 0.366687, 0.36309, 0.366687, 0.349426, 0.390993, 0.380708, 0.387226, 0.370445, 0.42561, 0.422041, 0.509769, 0.5017, 0.468512, 0.380708, 0.480142, 0.447574, 0.5017, 0.517562, 0.517562, 0.472492, 0.447574, 0.4292, 0.505461, 0.486429, 0.58069, 0.671169, 0.653063, 0.618285, 0.562014], '')</t>
  </si>
  <si>
    <t>[61, 62, 67, 68, 69, 73, 75, 76, 77, 78, 79]</t>
  </si>
  <si>
    <t>UPI0001859F2F status=activ</t>
  </si>
  <si>
    <t>([0.096677, 0.056825, 0.041405, 0.06312, 0.086953, 0.060549, 0.064632, 0.05306, 0.0704, 0.092881, 0.116183, 0.158265, 0.185198, 0.191378, 0.200174, 0.182256, 0.182256, 0.10481, 0.106997, 0.106997, 0.173081, 0.278302, 0.264545, 0.328603, 0.26085, 0.271506, 0.271506, 0.308712, 0.374039, 0.30533, 0.301917, 0.236433, 0.185198, 0.185198, 0.120615, 0.182256, 0.236433, 0.229226, 0.298791, 0.298791, 0.281712, 0.278302, 0.264545, 0.374039, 0.298791, 0.366687, 0.346032, 0.418646, 0.335645, 0.271506, 0.342579, 0.268042, 0.236433, 0.271506, 0.26085, 0.339168, 0.328603, 0.308712, 0.31487, 0.225814, 0.298791, 0.31487, 0.31487, 0.25031, 0.164327, 0.243554, 0.167087, 0.203355, 0.144935, 0.182256, 0.257454, 0.239899, 0.239899, 0.26085, 0.25031, 0.18812, 0.17593, 0.179055, 0.116183, 0.11371, 0.18812, 0.182256, 0.127496, 0.134866, 0.18812, 0.268042, 0.257454, 0.349426, 0.25406, 0.324872, 0.352862, 0.31487, 0.25031, 0.311707, 0.308712, 0.236433, 0.318242, 0.332115, 0.301917, 0.346032, 0.332115, 0.346032, 0.264545, 0.339168, 0.328603, 0.342579, 0.247041, 0.25031, 0.25031, 0.31487, 0.324872, 0.332115, 0.281712, 0.356642, 0.36309, 0.433034, 0.521092, 0.509769, 0.505461, 0.575842, 0.534167, 0.553315, 0.541878, 0.562014, 0.585406, 0.585406, 0.59014, 0.613573, 0.653063, 0.549308, 0.59508, 0.545602, 0.545602, 0.661982, 0.562014, 0.486429, 0.490133, 0.450668, 0.454136, 0.454136, 0.433034, 0.433034, 0.356642, 0.36309, 0.433034, 0.346032, 0.324872, 0.295083, 0.356642, 0.295083, 0.342579, 0.271506, 0.284882, 0.232838, 0.182256, 0.25031], '')</t>
  </si>
  <si>
    <t>UPI0001859F30 status=activ</t>
  </si>
  <si>
    <t>([0.604312, 0.41194, 0.308712, 0.36309, 0.408655, 0.390993, 0.436924, 0.476583, 0.51388, 0.549308, 0.529623, 0.483068, 0.458154, 0.352862, 0.440853, 0.476583, 0.414856, 0.562014, 0.541878, 0.418646, 0.40511, 0.377384, 0.384043, 0.401658, 0.318242, 0.281712, 0.318242, 0.203355, 0.120615, 0.111485, 0.059222, 0.0704, 0.118441, 0.139895, 0.142424, 0.078022, 0.0704, 0.098513, 0.088832, 0.078022, 0.139895, 0.139895, 0.092881, 0.137348, 0.209395, 0.191378, 0.144935, 0.132295, 0.229226, 0.324872, 0.332115, 0.440853, 0.324872, 0.239899, 0.191378, 0.167087, 0.229226, 0.132295, 0.094817, 0.086953, 0.088832, 0.069024, 0.03976, 0.064632, 0.074921, 0.06312, 0.11371, 0.15284, 0.125101, 0.078022, 0.042364, 0.03976, 0.038042, 0.047319, 0.090864, 0.100716, 0.132295, 0.122885, 0.118441, 0.147574, 0.102787, 0.10481, 0.122885, 0.118441, 0.120615, 0.118441, 0.10481, 0.094817, 0.120615, 0.167087, 0.239899, 0.335645, 0.291804, 0.271506, 0.359901, 0.243554, 0.147574, 0.203355, 0.144935, 0.185198, 0.196879, 0.268042, 0.179055, 0.116183, 0.129801, 0.134866, 0.098513, 0.122885, 0.10481, 0.094817, 0.041405, 0.021381, 0.021816, 0.027463, 0.023534, 0.023087, 0.045352, 0.094817, 0.102787, 0.098513, 0.079919, 0.037156, 0.021816, 0.022667, 0.040537, 0.066181, 0.0704, 0.06312, 0.032677, 0.038042, 0.023534, 0.047319, 0.058088, 0.03976, 0.03976, 0.051831, 0.05306, 0.05306, 0.050641, 0.050641, 0.06184, 0.076542, 0.076542, 0.122885, 0.196879, 0.179055, 0.179055, 0.164327, 0.164327, 0.271506, 0.271506, 0.346032, 0.25406, 0.232838, 0.243554, 0.243554, 0.229226, 0.222385, 0.158265, 0.170161, 0.167087, 0.144935, 0.134866, 0.209395, 0.158265, 0.106997, 0.106997, 0.106997, 0.06312, 0.102787, 0.102787, 0.10481, 0.102787, 0.179055, 0.196879, 0.219301, 0.219301, 0.15284, 0.092881, 0.142424, 0.094817, 0.071867, 0.132295, 0.206376, 0.232838, 0.318242, 0.275179, 0.219301, 0.216401, 0.31487, 0.236433, 0.219301, 0.15008, 0.15008, 0.139895, 0.11371, 0.06312, 0.06312, 0.109221, 0.088832, 0.056825, 0.049374, 0.06312, 0.05306, 0.038042, 0.024393, 0.015694, 0.024393, 0.028695, 0.020876, 0.013437, 0.018787, 0.011106], '')</t>
  </si>
  <si>
    <t>UPI0001859F31 status=activ</t>
  </si>
  <si>
    <t>([0.078022, 0.106997, 0.139895, 0.185198, 0.257454, 0.281712, 0.31487, 0.335645, 0.387226, 0.401658, 0.414856, 0.440853, 0.465241, 0.387226, 0.408655, 0.398279, 0.468512, 0.570702, 0.728858, 0.808535, 0.694846, 0.59508, 0.608892, 0.58069, 0.58069, 0.521092, 0.534167, 0.440853, 0.440853, 0.42561, 0.436924, 0.36309, 0.377384, 0.356642, 0.356642, 0.31487, 0.243554, 0.271506, 0.179055, 0.17593, 0.17593, 0.257454, 0.236433, 0.243554, 0.291804, 0.209395, 0.232838, 0.232838, 0.30533, 0.308712, 0.200174, 0.18812, 0.170161, 0.167087, 0.094817, 0.144935, 0.109221, 0.120615, 0.11371, 0.129801, 0.118441, 0.076542, 0.049374, 0.059222, 0.058088, 0.030003, 0.051831, 0.05306, 0.054297, 0.066181, 0.034068, 0.06312, 0.067594, 0.125101, 0.118441, 0.200174, 0.203355, 0.271506, 0.25031, 0.25031, 0.339168, 0.339168, 0.394753, 0.366687, 0.436924, 0.346032, 0.436924, 0.418646, 0.324872, 0.324872, 0.298791, 0.380708, 0.390993, 0.394753, 0.359901, 0.370445, 0.278302, 0.268042, 0.200174, 0.284882, 0.284882, 0.182256, 0.18812, 0.236433, 0.342579, 0.342579, 0.346032, 0.25406, 0.257454, 0.349426, 0.257454, 0.200174, 0.15008, 0.15284, 0.081712, 0.060549, 0.056825, 0.096677, 0.106997, 0.098513, 0.079919, 0.076542, 0.083462, 0.088832, 0.078022, 0.076542, 0.067594, 0.109221, 0.179055, 0.185198, 0.118441, 0.185198, 0.247041, 0.328603, 0.295083, 0.384043, 0.458154, 0.447574, 0.433034, 0.390993, 0.5017, 0.525368, 0.525368, 0.703578], '')</t>
  </si>
  <si>
    <t>[17, 18, 19, 20, 21, 22, 23, 24, 25, 26, 140, 141, 142, 143]</t>
  </si>
  <si>
    <t>UPI0001859F98 status=activ</t>
  </si>
  <si>
    <t>([0.030611, 0.044297, 0.071867, 0.102787, 0.144935, 0.111485, 0.060549, 0.078022, 0.06184, 0.037156, 0.048328, 0.038042, 0.036378, 0.040537, 0.021381, 0.021381, 0.022667, 0.048328, 0.10481, 0.078022, 0.147574, 0.164327, 0.144935, 0.074921, 0.0704, 0.049374, 0.043307, 0.058088, 0.058088, 0.083462, 0.15284, 0.147574, 0.147574, 0.079919, 0.069024, 0.10481, 0.10481, 0.083462, 0.055536, 0.028695, 0.056825, 0.046336, 0.045352, 0.06184, 0.058088, 0.048328, 0.06184, 0.064632, 0.060549, 0.048328, 0.049374, 0.050641, 0.030611, 0.031287, 0.067594, 0.069024, 0.049374, 0.056825, 0.074921, 0.058088, 0.109221, 0.066181, 0.078022, 0.0704, 0.064632, 0.125101, 0.094817, 0.081712, 0.129801, 0.206376, 0.232838, 0.25031, 0.25406, 0.339168, 0.31487, 0.295083, 0.31487, 0.408655, 0.384043, 0.342579, 0.321458, 0.318242, 0.318242, 0.239899, 0.209395, 0.125101, 0.125101, 0.194234, 0.147574, 0.147574, 0.11371, 0.125101, 0.069024, 0.0704, 0.066181, 0.069024, 0.043307, 0.021381, 0.024393, 0.024826, 0.028695, 0.054297, 0.047319, 0.049374, 0.069024, 0.0704, 0.111485, 0.088832, 0.067594, 0.102787, 0.079919, 0.079919, 0.049374, 0.081712, 0.055536], '')</t>
  </si>
  <si>
    <t>UPI0001859F99 status=activ</t>
  </si>
  <si>
    <t>([0.003366, 0.004835, 0.006701, 0.004646, 0.003512, 0.003671, 0.002705, 0.002155, 0.001722, 0.001408, 0.001142, 0.001408, 0.000833, 0.001391, 0.000859, 0.000893, 0.000442, 0.000245, 0.000477, 0.000228, 0.000485, 0.000906, 0.000468, 0.000245, 0.000339, 0.000498, 0.000326, 0.000704, 0.000945, 0.001172, 0.001434, 0.001808, 0.001417, 0.001808, 0.001211, 0.001541, 0.002194, 0.002976, 0.003821], '')</t>
  </si>
  <si>
    <t>UPI0001859FAE status=activ</t>
  </si>
  <si>
    <t>([0.167087, 0.111485, 0.15284, 0.155435, 0.096677, 0.102787, 0.132295, 0.161087, 0.191378, 0.21291, 0.229226, 0.18812, 0.288399, 0.288399, 0.288399, 0.332115, 0.335645, 0.295083, 0.318242, 0.339168, 0.339168, 0.324872, 0.387226, 0.398279, 0.4292, 0.408655, 0.366687, 0.356642, 0.332115, 0.321458, 0.328603, 0.271506, 0.275179, 0.185198, 0.161087, 0.098513, 0.122885, 0.122885, 0.139895, 0.147574, 0.092881, 0.090864, 0.111485, 0.111485, 0.120615, 0.071867, 0.161087, 0.229226, 0.232838, 0.257454, 0.26085, 0.26085, 0.216401, 0.284882, 0.311707, 0.418646, 0.454136, 0.440853, 0.380708, 0.387226, 0.384043, 0.42561, 0.422041, 0.422041, 0.346032, 0.25031, 0.332115, 0.30533, 0.275179, 0.219301, 0.194234, 0.139895, 0.132295, 0.232838, 0.222385, 0.30533, 0.30533, 0.359901, 0.374039, 0.335645, 0.328603, 0.278302, 0.25406, 0.203355, 0.194234, 0.275179, 0.25031, 0.25406, 0.264545, 0.268042, 0.301917, 0.308712, 0.36309, 0.349426, 0.318242, 0.295083, 0.243554, 0.191378, 0.15284], '')</t>
  </si>
  <si>
    <t>UPI0001859FCA status=activ</t>
  </si>
  <si>
    <t>([0.003478, 0.002555, 0.001855, 0.002606, 0.002117, 0.002761, 0.002336, 0.002396, 0.002035, 0.002512, 0.00316, 0.003109, 0.003053, 0.003053, 0.004577, 0.005799, 0.006619, 0.007259, 0.006988, 0.010926, 0.006701, 0.004611, 0.006894, 0.007031, 0.004646, 0.006619, 0.006988, 0.007315, 0.009483, 0.009401, 0.009401, 0.006245, 0.006245, 0.004247, 0.003109, 0.002336, 0.001748, 0.001743, 0.002117, 0.002194, 0.001786, 0.002138, 0.002662, 0.001649, 0.001649, 0.002881, 0.001855, 0.001855, 0.002662, 0.00225, 0.00225, 0.00231, 0.003341, 0.004414, 0.006619, 0.009483, 0.008002, 0.007555, 0.008002, 0.010509, 0.020522, 0.014075, 0.025762, 0.017138, 0.046336, 0.10481, 0.092881, 0.209395, 0.209395, 0.106997, 0.15284, 0.275179, 0.281712, 0.164327, 0.069024, 0.036378, 0.033407, 0.051831, 0.051831, 0.023087, 0.010131, 0.009483, 0.009483, 0.009015, 0.00962, 0.008624, 0.005683, 0.004689, 0.004513, 0.003109, 0.003701, 0.003864, 0.003246, 0.003431, 0.004208, 0.004135, 0.005623, 0.003924, 0.003298, 0.004835, 0.004736, 0.007177, 0.007091, 0.006795, 0.007495, 0.009187, 0.006194, 0.006142, 0.004775, 0.003512, 0.003804, 0.00389, 0.003014, 0.002435, 0.001597, 0.001855, 0.002336, 0.001417, 0.001434, 0.001408, 0.001434, 0.00146, 0.000923, 0.001, 0.001602, 0.001481, 0.001778, 0.002194, 0.002529, 0.003212, 0.003757, 0.004208, 0.003963, 0.003924, 0.005223, 0.006482, 0.004736], '')</t>
  </si>
  <si>
    <t>UPI0001859FEF status=activ</t>
  </si>
  <si>
    <t>([0.002138, 0.003341, 0.003053, 0.004247, 0.003607, 0.003177, 0.003053, 0.003864, 0.005086, 0.006245, 0.007555, 0.006701, 0.006482, 0.009728, 0.013821, 0.023963, 0.032017, 0.032677, 0.040537, 0.051831, 0.098513, 0.092881, 0.094817, 0.164327, 0.164327, 0.236433, 0.36309, 0.370445, 0.384043, 0.380708, 0.401658, 0.311707, 0.390993, 0.525368, 0.486429, 0.5017, 0.486429, 0.422041, 0.42561, 0.436924, 0.401658, 0.41194, 0.433034, 0.318242, 0.328603, 0.232838, 0.25406, 0.25031, 0.324872, 0.31487, 0.318242, 0.271506, 0.264545, 0.291804, 0.291804, 0.295083, 0.25031, 0.25031, 0.257454, 0.356642, 0.298791, 0.328603, 0.225814, 0.225814, 0.321458, 0.335645, 0.422041, 0.454136, 0.447574, 0.335645, 0.257454, 0.247041, 0.232838, 0.324872, 0.311707, 0.200174, 0.200174, 0.232838, 0.243554, 0.239899, 0.21291, 0.328603, 0.236433, 0.232838, 0.21291, 0.236433, 0.236433, 0.25031, 0.200174, 0.18812, 0.219301, 0.308712, 0.21291, 0.275179, 0.281712, 0.288399, 0.401658, 0.408655, 0.433034, 0.461924, 0.562014, 0.613573, 0.59508, 0.613573, 0.771762, 0.879233, 0.865454, 0.834292, 0.81615, 0.852992, 0.862302, 0.932927, 0.921076, 0.977651, 0.975134, 0.976962], '')</t>
  </si>
  <si>
    <t>[33, 35, 100, 101, 102, 103, 104, 105, 106, 107, 108, 109, 110, 111, 112, 113, 114, 115]</t>
  </si>
  <si>
    <t>UPI0001859FF8 status=activ</t>
  </si>
  <si>
    <t>([0.191378, 0.225814, 0.134866, 0.17593, 0.239899, 0.284882, 0.17593, 0.200174, 0.125101, 0.076542, 0.088832, 0.106997, 0.109221, 0.194234, 0.155435, 0.15284, 0.158265, 0.118441, 0.125101, 0.069024, 0.067594, 0.106997, 0.054297, 0.079919, 0.050641, 0.046336, 0.034884, 0.079919, 0.044297, 0.094817, 0.122885, 0.066181, 0.078022, 0.073402, 0.067594, 0.094817, 0.049374, 0.06312, 0.090864, 0.042364, 0.06184, 0.120615, 0.073402, 0.144935, 0.173081, 0.247041, 0.144935, 0.164327, 0.10481, 0.109221, 0.109221, 0.17593, 0.26085, 0.222385, 0.200174, 0.164327, 0.116183, 0.182256, 0.11371, 0.11371, 0.191378, 0.196879], '')</t>
  </si>
  <si>
    <t>UPI000185A019 status=activ</t>
  </si>
  <si>
    <t>([0.147574, 0.200174, 0.247041, 0.229226, 0.147574, 0.185198, 0.209395, 0.268042, 0.288399, 0.21291, 0.229226, 0.15008, 0.085092, 0.090864, 0.086953, 0.15008, 0.090864, 0.086953, 0.15284, 0.170161, 0.179055, 0.18812, 0.100716, 0.06312, 0.078022, 0.137348, 0.078022, 0.074921, 0.035586, 0.028695, 0.054297, 0.032017, 0.066181, 0.118441, 0.10481, 0.125101, 0.116183, 0.161087, 0.100716, 0.046336, 0.085092, 0.064632, 0.031287, 0.035586, 0.06312, 0.033407, 0.035586, 0.071867, 0.041405, 0.083462, 0.060549, 0.056825, 0.109221, 0.111485, 0.060549, 0.06184, 0.030003, 0.032017, 0.022667, 0.021381, 0.044297, 0.044297, 0.030611, 0.056825, 0.120615, 0.109221, 0.109221, 0.109221, 0.106997, 0.120615, 0.06312, 0.086953, 0.088832, 0.043307, 0.048328, 0.086953, 0.094817, 0.094817, 0.042364, 0.083462, 0.147574, 0.144935, 0.092881, 0.090864, 0.085092, 0.0704, 0.073402, 0.132295, 0.132295, 0.134866, 0.196879, 0.194234, 0.142424, 0.158265, 0.158265, 0.122885, 0.096677, 0.049374, 0.059222, 0.122885, 0.067594, 0.037156, 0.019109, 0.023963, 0.041405, 0.023963, 0.014586, 0.009294, 0.009728, 0.006533, 0.005623, 0.005623, 0.007555, 0.010372, 0.009865, 0.016826, 0.020165, 0.015078, 0.025316, 0.044297, 0.044297, 0.076542, 0.06312, 0.122885, 0.085092, 0.042364, 0.076542, 0.06312, 0.11371, 0.102787, 0.179055, 0.209395, 0.222385, 0.137348, 0.142424, 0.142424, 0.10481, 0.10481, 0.100716, 0.054297, 0.042364, 0.043307, 0.020522, 0.043307, 0.035586, 0.035586, 0.076542, 0.079919, 0.092881, 0.092881, 0.100716, 0.055536, 0.030003, 0.016257, 0.028107, 0.028695, 0.028695, 0.027463, 0.016021, 0.016826, 0.028695, 0.03976, 0.047319, 0.06312, 0.06184, 0.076542, 0.139895, 0.069024, 0.038858, 0.038858, 0.031287, 0.029376, 0.056825, 0.058088, 0.059222, 0.064632, 0.06312, 0.049374, 0.040537, 0.076542, 0.076542, 0.079919, 0.03976, 0.034068, 0.030611, 0.030611, 0.034068, 0.019109, 0.042364, 0.076542, 0.076542, 0.094817, 0.092881, 0.056825, 0.100716, 0.173081, 0.185198, 0.11371, 0.116183, 0.18812, 0.11371, 0.185198, 0.18812, 0.247041, 0.158265, 0.21291, 0.216401, 0.129801, 0.137348, 0.074921, 0.041405, 0.083462, 0.045352, 0.023087, 0.040537, 0.03976, 0.043307, 0.037156, 0.036378, 0.048328, 0.044297, 0.078022, 0.085092, 0.046336, 0.059222, 0.085092, 0.06184, 0.029376, 0.05306, 0.058088, 0.096677, 0.083462, 0.083462, 0.0704, 0.116183, 0.109221, 0.081712, 0.040537, 0.040537, 0.040537, 0.022667, 0.025316, 0.026892, 0.026338, 0.047319, 0.037156, 0.043307, 0.074921, 0.144935, 0.081712, 0.085092, 0.055536, 0.118441, 0.127496, 0.225814, 0.26085, 0.264545, 0.31487, 0.436924, 0.458154, 0.483068, 0.483068, 0.468512, 0.468512, 0.454136, 0.461924, 0.490133, 0.490133, 0.505461, 0.387226, 0.5017, 0.622677, 0.712013, 0.575842, 0.42561, 0.339168, 0.332115, 0.321458, 0.321458, 0.268042, 0.167087, 0.158265, 0.25406, 0.247041, 0.182256, 0.182256, 0.15284, 0.158265, 0.134866, 0.127496, 0.222385, 0.222385, 0.170161, 0.179055, 0.18812, 0.26085, 0.339168, 0.342579, 0.359901, 0.366687, 0.394753, 0.390993, 0.390993, 0.298791, 0.284882, 0.380708, 0.349426, 0.301917, 0.298791, 0.225814, 0.225814, 0.170161, 0.161087, 0.185198, 0.122885, 0.127496, 0.15284, 0.155435, 0.158265, 0.127496, 0.120615, 0.127496, 0.196879, 0.281712, 0.374039, 0.387226, 0.278302, 0.318242, 0.31487, 0.332115, 0.41194, 0.380708, 0.370445, 0.370445, 0.291804, 0.295083, 0.268042, 0.268042, 0.196879, 0.194234, 0.219301, 0.191378, 0.191378, 0.109221, 0.066181, 0.038858, 0.035586, 0.059222, 0.046336, 0.076542, 0.076542, 0.048328, 0.060549, 0.100716, 0.098513, 0.100716, 0.155435, 0.17593, 0.170161, 0.25406, 0.271506, 0.191378, 0.229226, 0.15284, 0.247041, 0.318242, 0.401658, 0.401658, 0.401658, 0.36309, 0.284882, 0.264545, 0.377384, 0.288399, 0.288399, 0.288399, 0.359901, 0.366687, 0.447574, 0.458154, 0.447574, 0.42561, 0.505461, 0.40511, 0.490133, 0.490133, 0.414856, 0.401658, 0.41194, 0.422041, 0.486429, 0.575842, 0.59014, 0.476583, 0.480142, 0.468512, 0.472492, 0.476583, 0.401658, 0.31487, 0.321458, 0.232838, 0.232838, 0.17593, 0.268042, 0.264545, 0.185198, 0.26085, 0.185198, 0.179055, 0.092881, 0.092881, 0.094817, 0.098513, 0.134866, 0.225814, 0.222385, 0.232838, 0.158265, 0.216401, 0.298791, 0.288399, 0.384043, 0.311707, 0.295083, 0.200174, 0.144935, 0.209395, 0.219301, 0.30533, 0.222385, 0.342579, 0.346032, 0.342579, 0.222385, 0.25031, 0.219301, 0.225814, 0.15284, 0.147574, 0.147574, 0.074921, 0.042364, 0.038858, 0.06312, 0.10481, 0.164327, 0.236433, 0.236433, 0.219301, 0.144935, 0.229226, 0.147574, 0.147574, 0.092881, 0.179055, 0.111485, 0.067594, 0.066181, 0.098513, 0.137348, 0.118441, 0.125101, 0.229226, 0.170161, 0.15008, 0.10481, 0.106997, 0.056825, 0.058088, 0.049374, 0.088832, 0.081712, 0.137348, 0.139895, 0.209395, 0.21291, 0.219301, 0.308712, 0.342579, 0.318242, 0.257454, 0.200174, 0.21291, 0.182256, 0.25031, 0.275179, 0.356642, 0.26085, 0.36309, 0.377384, 0.311707, 0.298791, 0.31487, 0.311707, 0.219301, 0.142424, 0.078022, 0.15008, 0.147574, 0.120615, 0.139895, 0.134866, 0.122885, 0.191378, 0.203355, 0.196879, 0.200174, 0.191378, 0.18812, 0.179055, 0.10481, 0.173081, 0.106997, 0.098513, 0.098513, 0.173081, 0.271506, 0.264545, 0.225814, 0.158265, 0.098513, 0.056825, 0.056825, 0.106997, 0.090864, 0.083462, 0.047319, 0.026338, 0.026338, 0.047319, 0.044297, 0.03976, 0.022667, 0.038858, 0.0198, 0.019109, 0.010372, 0.010372, 0.010509, 0.00777, 0.01078, 0.018106, 0.030003, 0.054297, 0.054297, 0.038042, 0.022306, 0.022306, 0.042364, 0.040537, 0.020876, 0.017797, 0.019109, 0.032677, 0.032677, 0.073402, 0.083462, 0.161087, 0.094817, 0.173081, 0.25406, 0.236433, 0.232838, 0.155435, 0.078022, 0.086953, 0.122885, 0.120615, 0.191378, 0.155435, 0.132295, 0.21291, 0.219301, 0.308712, 0.284882, 0.25406, 0.191378, 0.129801, 0.086953], '')</t>
  </si>
  <si>
    <t>[268, 270, 271, 272, 273, 382, 391, 392]</t>
  </si>
  <si>
    <t>UPI000185A04A status=activ</t>
  </si>
  <si>
    <t>([0.271506, 0.308712, 0.268042, 0.21291, 0.216401, 0.247041, 0.247041, 0.275179, 0.219301, 0.161087, 0.164327, 0.200174, 0.196879, 0.196879, 0.219301, 0.17593, 0.18812, 0.18812, 0.257454, 0.278302, 0.278302, 0.278302, 0.288399, 0.288399, 0.36309, 0.339168, 0.349426, 0.41194, 0.408655, 0.480142, 0.509769, 0.486429, 0.476583, 0.472492, 0.450668, 0.4292, 0.494003, 0.476583, 0.450668, 0.454136, 0.497853, 0.497853, 0.497853, 0.517562, 0.570702, 0.497853, 0.549308, 0.557691, 0.51388, 0.490133, 0.494003, 0.59917, 0.626927, 0.626927, 0.671169, 0.675549, 0.675549, 0.626927, 0.63748, 0.699094, 0.699094, 0.608892, 0.613573, 0.613573, 0.570702, 0.575842, 0.642678, 0.642678, 0.618285, 0.618285, 0.653063, 0.585406, 0.549308, 0.59917, 0.529623, 0.497853, 0.549308, 0.575842, 0.575842, 0.541878, 0.541878, 0.541878, 0.604312, 0.59917, 0.671169, 0.608892, 0.58069, 0.58069, 0.604312, 0.58069, 0.521092, 0.521092, 0.575842, 0.575842, 0.553315, 0.675549, 0.562014, 0.538167, 0.538167, 0.585406, 0.59014, 0.56648, 0.56648, 0.56648, 0.56648, 0.529623, 0.613573, 0.56648, 0.545602, 0.525368, 0.549308, 0.59014, 0.56648, 0.56648, 0.56648, 0.570702, 0.534167, 0.661982, 0.613573, 0.59508, 0.517562, 0.557691, 0.557691, 0.557691, 0.538167, 0.549308, 0.549308, 0.529623, 0.575842, 0.648219, 0.570702, 0.585406, 0.585406, 0.553315, 0.553315, 0.553315, 0.553315, 0.505461, 0.468512, 0.545602, 0.562014, 0.63748, 0.59014, 0.622677, 0.63748, 0.661982, 0.671169, 0.56648, 0.562014, 0.562014, 0.541878, 0.608892, 0.608892, 0.604312, 0.675549, 0.648219, 0.661982, 0.63748, 0.716283, 0.675549, 0.666105, 0.642678, 0.56648, 0.59014, 0.557691, 0.56648, 0.509769, 0.476583, 0.575842, 0.59917, 0.63748, 0.59014, 0.608892, 0.608892, 0.63748, 0.648219, 0.570702, 0.505461, 0.505461, 0.497853, 0.549308, 0.541878, 0.541878, 0.613573, 0.585406, 0.622677, 0.575842, 0.63748, 0.58069, 0.59508, 0.570702, 0.538167, 0.570702, 0.608892, 0.56648, 0.613573, 0.59014, 0.626927, 0.712013, 0.712013, 0.712013, 0.712013, 0.707965, 0.666105, 0.680603, 0.632174, 0.618285, 0.575842, 0.59917, 0.608892, 0.562014, 0.562014, 0.5017, 0.51388, 0.447574, 0.486429, 0.433034, 0.454136, 0.447574, 0.450668, 0.450668, 0.440853, 0.422041, 0.4292, 0.465241, 0.447574, 0.505461, 0.51388, 0.58069, 0.553315, 0.642678, 0.666105, 0.666105, 0.759478, 0.642678, 0.58069, 0.553315, 0.58069, 0.490133, 0.472492, 0.454136, 0.476583, 0.494003, 0.5017, 0.480142, 0.486429, 0.468512, 0.447574, 0.414856, 0.390993, 0.366687, 0.311707, 0.275179], '')</t>
  </si>
  <si>
    <t>[30, 43, 44, 46, 47, 48, 51, 52, 53, 54, 55, 56, 57, 58, 59, 60, 61, 62, 63, 64, 65, 66, 67, 68, 69, 70, 71, 72, 73, 74,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139, 140, 141, 142, 143, 144, 145, 146, 147, 148, 149, 150, 151, 152, 153, 154, 155, 156, 157, 158, 159, 160, 161, 162, 163, 164, 165, 166, 168, 169, 170, 171, 172, 173, 174, 175, 176, 177, 178, 180, 181, 182, 183, 184, 185, 186, 187, 188, 189, 190, 191, 192, 193, 194, 195, 196, 197, 198, 199, 200, 201, 202, 203, 204, 205, 206, 207, 208, 209, 210, 211, 212, 213, 226, 227, 228, 229, 230, 231, 232, 233, 234, 235, 236, 237, 243]</t>
  </si>
  <si>
    <t>(61</t>
  </si>
  <si>
    <t>UPI000185A0AE status=activ</t>
  </si>
  <si>
    <t>([0.010372, 0.018106, 0.010509, 0.010926, 0.008276, 0.005734, 0.007422, 0.008895, 0.006894, 0.009015, 0.007259, 0.008075, 0.005623, 0.006482, 0.005932, 0.005932, 0.006078, 0.007555, 0.007177, 0.007495, 0.006988, 0.005318, 0.003821, 0.003924, 0.004483, 0.005992, 0.010131, 0.006701, 0.006988, 0.008895, 0.005318, 0.006482, 0.007645, 0.00962, 0.007877, 0.011518, 0.016257, 0.034068, 0.020522, 0.016021, 0.011106, 0.008895, 0.012727], '')</t>
  </si>
  <si>
    <t>UPI000185A0DE status=activ</t>
  </si>
  <si>
    <t>([0.127496, 0.164327, 0.102787, 0.132295, 0.164327, 0.196879, 0.232838, 0.17593, 0.109221, 0.085092, 0.06312, 0.076542, 0.06184, 0.100716, 0.155435, 0.203355, 0.281712, 0.281712, 0.288399, 0.18812, 0.271506, 0.203355, 0.206376, 0.291804, 0.203355, 0.129801, 0.137348, 0.081712, 0.127496, 0.216401, 0.179055, 0.257454, 0.17593, 0.185198, 0.18812, 0.158265, 0.139895, 0.085092, 0.085092, 0.086953, 0.15008, 0.158265, 0.125101, 0.125101, 0.071867, 0.079919, 0.081712, 0.083462, 0.134866, 0.139895, 0.120615, 0.194234, 0.164327, 0.232838, 0.191378, 0.158265, 0.161087, 0.122885, 0.203355, 0.164327], '')</t>
  </si>
  <si>
    <t>UPI000185A112 status=activ</t>
  </si>
  <si>
    <t>([0.032677, 0.05306, 0.081712, 0.102787, 0.046336, 0.026338, 0.034068, 0.017447, 0.023534, 0.032017, 0.041405, 0.032677, 0.027463, 0.030003, 0.014075, 0.008525, 0.009401, 0.006701, 0.007031, 0.008002, 0.005503, 0.006619, 0.004577, 0.004689, 0.004921, 0.006194, 0.006039, 0.004513, 0.006795, 0.00515, 0.004388, 0.003405, 0.003366, 0.002482, 0.00243, 0.00243, 0.002688, 0.0028, 0.003276, 0.002529, 0.002662, 0.003405, 0.003109, 0.003821, 0.002606, 0.001722, 0.00146, 0.001808], '')</t>
  </si>
  <si>
    <t>UPI000185A12E status=activ</t>
  </si>
  <si>
    <t>([0.049374, 0.027463, 0.055536, 0.0704, 0.030003, 0.038858, 0.047319, 0.069024, 0.086953, 0.058088, 0.078022, 0.092881, 0.092881, 0.144935, 0.142424, 0.129801, 0.203355, 0.21291, 0.167087, 0.127496, 0.191378, 0.21291, 0.21291, 0.200174, 0.209395, 0.271506, 0.247041, 0.271506, 0.26085, 0.196879, 0.301917, 0.288399, 0.291804, 0.311707, 0.31487, 0.324872, 0.216401, 0.139895, 0.142424, 0.191378, 0.25406, 0.281712, 0.257454, 0.301917, 0.291804, 0.222385, 0.173081, 0.106997, 0.098513, 0.092881, 0.064632, 0.034068, 0.038042, 0.043307, 0.0704, 0.060549, 0.056825, 0.056825, 0.055536, 0.043307, 0.020876, 0.010926, 0.007555, 0.006194, 0.00543, 0.004388, 0.004388, 0.004736, 0.006894, 0.006701, 0.004736, 0.007091, 0.009187, 0.006482, 0.006245, 0.004646, 0.004835, 0.003671, 0.005318, 0.006701, 0.007495, 0.01227, 0.025316, 0.024826, 0.022667, 0.036378, 0.0704, 0.116183, 0.11371, 0.05306, 0.055536, 0.125101, 0.11371, 0.118441, 0.203355, 0.191378, 0.164327, 0.085092, 0.071867, 0.073402, 0.076542, 0.076542, 0.073402, 0.038042, 0.031287, 0.06184, 0.036378, 0.018787, 0.017138, 0.017138, 0.038042, 0.030611, 0.030611, 0.034884, 0.035586, 0.032017, 0.034068, 0.079919, 0.127496, 0.219301, 0.182256, 0.11371, 0.086953, 0.090864, 0.100716, 0.120615, 0.083462, 0.137348, 0.219301, 0.18812, 0.206376, 0.203355, 0.170161, 0.179055, 0.173081, 0.102787, 0.102787, 0.046336, 0.023963, 0.032677, 0.037156, 0.021381, 0.017447, 0.023534, 0.024826, 0.021381, 0.040537, 0.05306, 0.05306, 0.047319, 0.032017, 0.051831, 0.046336, 0.034884, 0.030611, 0.017447, 0.017447, 0.014783, 0.017447, 0.017447, 0.016021, 0.014315, 0.029376, 0.0704, 0.043307, 0.023087, 0.041405, 0.041405, 0.045352, 0.026892, 0.027463, 0.029376, 0.014783, 0.015344, 0.032017, 0.025316, 0.026338, 0.027463, 0.020522, 0.036378, 0.0704, 0.078022, 0.05306, 0.034068, 0.018787, 0.030003, 0.058088, 0.058088, 0.029376, 0.030611, 0.066181, 0.067594, 0.11371, 0.219301, 0.17593, 0.098513, 0.127496, 0.125101, 0.200174, 0.291804, 0.281712, 0.18812, 0.18812, 0.164327, 0.200174, 0.271506, 0.225814, 0.185198, 0.158265, 0.239899, 0.185198, 0.118441, 0.088832, 0.060549], '')</t>
  </si>
  <si>
    <t>UPI000185A134 status=activ</t>
  </si>
  <si>
    <t>([0.418646, 0.450668, 0.311707, 0.36309, 0.301917, 0.328603, 0.349426, 0.339168, 0.328603, 0.366687, 0.398279, 0.447574, 0.384043, 0.468512, 0.476583, 0.390993, 0.332115, 0.295083, 0.278302, 0.278302, 0.200174, 0.311707, 0.308712, 0.332115, 0.25406, 0.328603, 0.25406, 0.25406, 0.311707, 0.278302, 0.278302, 0.268042, 0.25406, 0.291804, 0.206376, 0.206376, 0.257454, 0.31487, 0.36309, 0.268042, 0.203355, 0.264545, 0.191378, 0.191378, 0.264545, 0.298791, 0.298791, 0.278302, 0.278302, 0.18812, 0.257454, 0.257454, 0.284882, 0.301917, 0.332115, 0.433034, 0.458154, 0.40511, 0.422041, 0.4292, 0.483068, 0.517562, 0.433034, 0.51388, 0.483068, 0.444081, 0.468512, 0.370445, 0.472492, 0.390993, 0.454136, 0.461924, 0.36309, 0.275179, 0.17593, 0.11371, 0.111485, 0.100716, 0.170161, 0.155435, 0.125101, 0.088832, 0.10481, 0.18812, 0.182256, 0.139895, 0.18812, 0.203355, 0.284882, 0.200174, 0.278302, 0.291804, 0.288399, 0.335645, 0.4292, 0.534167, 0.63748, 0.517562, 0.414856, 0.401658, 0.321458, 0.352862, 0.335645, 0.349426, 0.222385, 0.144935, 0.21291, 0.206376, 0.194234, 0.127496, 0.194234, 0.194234, 0.158265, 0.125101, 0.125101, 0.079919, 0.055536, 0.03976, 0.059222, 0.094817, 0.066181, 0.116183], '')</t>
  </si>
  <si>
    <t>[61, 63, 95, 96, 97]</t>
  </si>
  <si>
    <t>UPI000185A135 status=activ</t>
  </si>
  <si>
    <t>([0.086953, 0.046336, 0.067594, 0.127496, 0.059222, 0.088832, 0.111485, 0.081712, 0.11371, 0.073402, 0.092881, 0.071867, 0.092881, 0.081712, 0.071867, 0.071867, 0.076542, 0.11371, 0.069024, 0.067594, 0.078022, 0.085092, 0.074921, 0.086953, 0.078022, 0.118441, 0.122885, 0.120615, 0.15284, 0.155435, 0.26085, 0.15284, 0.158265, 0.200174, 0.164327, 0.15284, 0.122885, 0.206376, 0.182256, 0.243554, 0.164327, 0.239899, 0.324872, 0.324872, 0.301917, 0.30533, 0.352862, 0.308712, 0.222385, 0.225814, 0.139895, 0.088832, 0.17593, 0.173081, 0.158265, 0.216401, 0.219301, 0.219301, 0.219301, 0.243554, 0.25031, 0.311707, 0.225814, 0.236433, 0.281712, 0.18812, 0.17593, 0.11371, 0.081712, 0.086953, 0.102787, 0.182256, 0.216401, 0.144935, 0.219301, 0.158265, 0.078022, 0.081712, 0.092881, 0.048328, 0.047319, 0.03976, 0.024393, 0.030611, 0.028695, 0.050641, 0.088832, 0.102787, 0.191378, 0.268042, 0.349426, 0.374039, 0.239899, 0.291804, 0.328603, 0.239899, 0.30533, 0.328603, 0.324872, 0.30533, 0.308712, 0.288399, 0.308712, 0.408655, 0.374039, 0.268042, 0.232838, 0.196879, 0.109221, 0.102787, 0.118441, 0.118441, 0.118441, 0.15008, 0.142424, 0.182256, 0.271506, 0.225814, 0.332115, 0.321458, 0.374039, 0.450668, 0.450668, 0.450668, 0.418646, 0.494003, 0.632174, 0.632174, 0.694846, 0.83125, 0.798249, 0.750527, 0.745909, 0.680603], '')</t>
  </si>
  <si>
    <t>[126, 127, 128, 129, 130, 131, 132, 133]</t>
  </si>
  <si>
    <t>UPI000185A136 status=activ</t>
  </si>
  <si>
    <t>([0.014315, 0.023087, 0.034884, 0.049374, 0.076542, 0.071867, 0.092881, 0.066181, 0.083462, 0.109221, 0.144935, 0.118441, 0.116183, 0.137348, 0.206376, 0.173081, 0.173081, 0.264545, 0.26085, 0.239899, 0.25406, 0.366687, 0.377384, 0.295083, 0.271506, 0.268042, 0.284882, 0.203355, 0.281712, 0.284882, 0.17593, 0.161087, 0.173081, 0.182256, 0.206376, 0.129801, 0.194234, 0.21291, 0.194234, 0.229226, 0.243554, 0.239899, 0.26085, 0.239899, 0.324872, 0.370445, 0.36309, 0.301917, 0.321458, 0.342579, 0.278302, 0.374039, 0.390993, 0.476583, 0.36309, 0.36309, 0.447574, 0.444081, 0.454136, 0.387226, 0.298791, 0.288399, 0.278302, 0.243554, 0.170161, 0.167087, 0.155435, 0.094817, 0.170161, 0.15284, 0.144935, 0.196879, 0.137348, 0.122885, 0.079919, 0.085092, 0.071867, 0.073402, 0.079919, 0.076542, 0.10481, 0.137348, 0.229226, 0.173081, 0.11371, 0.18812, 0.200174, 0.21291, 0.236433, 0.219301, 0.264545, 0.257454, 0.284882, 0.359901, 0.278302, 0.356642, 0.447574, 0.494003, 0.401658, 0.31487, 0.324872, 0.308712, 0.26085, 0.26085, 0.318242, 0.30533, 0.291804, 0.219301, 0.139895, 0.203355, 0.137348, 0.173081, 0.17593, 0.155435, 0.191378, 0.239899, 0.232838, 0.225814, 0.142424, 0.144935, 0.200174, 0.142424, 0.164327, 0.161087, 0.158265, 0.15284, 0.185198, 0.167087, 0.194234, 0.25031, 0.206376, 0.275179, 0.236433, 0.194234, 0.147574, 0.083462, 0.076542], '')</t>
  </si>
  <si>
    <t>UPI000185A137 status=activ</t>
  </si>
  <si>
    <t>([0.200174, 0.118441, 0.067594, 0.094817, 0.120615, 0.161087, 0.094817, 0.096677, 0.147574, 0.179055, 0.200174, 0.239899, 0.232838, 0.30533, 0.387226, 0.298791, 0.298791, 0.281712, 0.185198, 0.185198, 0.185198, 0.132295, 0.132295, 0.173081, 0.167087, 0.179055, 0.167087, 0.185198, 0.209395, 0.100716, 0.06184, 0.078022, 0.076542, 0.098513, 0.069024, 0.074921, 0.147574, 0.134866, 0.085092, 0.137348, 0.170161, 0.134866, 0.167087, 0.18812, 0.236433, 0.164327, 0.096677, 0.092881, 0.15008, 0.094817, 0.106997, 0.132295, 0.106997, 0.066181, 0.031287, 0.030611, 0.030611, 0.025316, 0.042364, 0.081712, 0.094817, 0.098513, 0.069024, 0.079919, 0.11371, 0.098513, 0.15284, 0.164327, 0.164327, 0.139895, 0.222385, 0.30533, 0.264545, 0.288399, 0.352862, 0.458154, 0.549308, 0.557691, 0.436924, 0.458154, 0.450668, 0.433034, 0.41194, 0.521092, 0.494003, 0.408655, 0.41194, 0.414856, 0.377384, 0.398279, 0.450668, 0.349426, 0.321458, 0.308712, 0.30533, 0.203355, 0.120615, 0.132295, 0.118441, 0.134866, 0.132295, 0.073402, 0.0704, 0.076542, 0.085092, 0.111485, 0.15008, 0.15008, 0.083462, 0.167087, 0.15284, 0.073402, 0.122885, 0.086953, 0.167087, 0.094817, 0.10481, 0.164327, 0.129801, 0.111485, 0.155435, 0.122885, 0.179055, 0.155435, 0.116183, 0.064632, 0.03976, 0.036378, 0.023534], '')</t>
  </si>
  <si>
    <t>[76, 77, 83]</t>
  </si>
  <si>
    <t>UPI000187B6DE status=activ</t>
  </si>
  <si>
    <t>([0.015694, 0.022667, 0.014783, 0.022306, 0.032017, 0.020876, 0.027463, 0.017447, 0.018415, 0.018787, 0.026892, 0.028107, 0.026338, 0.058088, 0.060549, 0.034068, 0.021381, 0.023963, 0.020522, 0.037156, 0.023534, 0.020165, 0.020165, 0.034068, 0.035586, 0.034068, 0.067594, 0.042364, 0.046336, 0.046336, 0.033407, 0.022306, 0.026892, 0.029376, 0.016021, 0.016528, 0.016826, 0.020165, 0.023963, 0.047319, 0.048328, 0.058088, 0.086953, 0.0704, 0.074921, 0.038042, 0.044297, 0.023534, 0.036378, 0.043307, 0.059222, 0.109221, 0.15284, 0.170161, 0.129801, 0.15284, 0.085092, 0.116183, 0.158265, 0.200174, 0.111485, 0.102787, 0.134866, 0.134866, 0.164327, 0.106997, 0.191378, 0.170161, 0.164327, 0.164327, 0.164327, 0.15284, 0.142424, 0.100716, 0.094817, 0.116183, 0.17593, 0.275179, 0.196879, 0.194234, 0.182256, 0.182256, 0.18812, 0.219301, 0.222385, 0.147574, 0.216401, 0.173081, 0.106997, 0.17593, 0.144935, 0.132295, 0.158265, 0.17593, 0.139895, 0.132295, 0.079919, 0.060549, 0.036378, 0.074921, 0.043307, 0.032677, 0.073402, 0.069024, 0.040537, 0.032677, 0.058088, 0.056825, 0.073402, 0.067594, 0.069024, 0.086953, 0.086953, 0.054297, 0.031287, 0.06184, 0.060549, 0.111485, 0.078022, 0.134866, 0.090864, 0.090864, 0.116183, 0.071867, 0.040537, 0.086953, 0.069024, 0.067594, 0.0704, 0.055536, 0.06184, 0.035586, 0.021381, 0.023963, 0.033407, 0.059222, 0.058088, 0.059222, 0.031287, 0.06312, 0.058088, 0.058088, 0.073402, 0.074921, 0.092881, 0.132295, 0.106997, 0.161087, 0.164327, 0.090864, 0.092881, 0.10481, 0.102787, 0.17593, 0.155435, 0.155435, 0.158265, 0.125101, 0.132295, 0.206376, 0.120615, 0.090864, 0.090864, 0.120615, 0.127496, 0.102787, 0.122885, 0.102787, 0.109221, 0.088832, 0.098513, 0.120615, 0.144935, 0.236433, 0.158265, 0.25406, 0.25406, 0.139895, 0.167087, 0.132295, 0.132295, 0.120615, 0.164327, 0.243554, 0.243554, 0.243554, 0.243554, 0.264545, 0.206376, 0.122885, 0.147574, 0.179055, 0.209395, 0.209395, 0.167087, 0.203355, 0.11371, 0.10481, 0.216401, 0.144935, 0.185198, 0.118441, 0.216401, 0.203355, 0.18812, 0.11371, 0.10481, 0.161087, 0.15008, 0.232838, 0.291804, 0.206376, 0.173081, 0.161087, 0.116183, 0.164327, 0.122885, 0.137348, 0.144935, 0.081712, 0.137348, 0.125101, 0.206376, 0.127496, 0.076542, 0.044297, 0.081712, 0.098513, 0.102787, 0.102787, 0.054297, 0.081712, 0.116183, 0.167087, 0.086953, 0.147574, 0.132295, 0.206376, 0.288399, 0.288399, 0.370445, 0.284882, 0.219301, 0.179055, 0.26085, 0.356642, 0.359901, 0.384043, 0.359901, 0.318242, 0.216401, 0.321458, 0.209395, 0.167087, 0.167087, 0.26085, 0.222385, 0.216401, 0.18812, 0.196879, 0.122885, 0.134866, 0.21291, 0.278302, 0.216401, 0.147574, 0.11371, 0.185198, 0.111485, 0.125101, 0.125101, 0.185198, 0.18812, 0.271506, 0.377384, 0.377384, 0.281712, 0.332115, 0.332115, 0.281712, 0.229226, 0.321458, 0.301917, 0.291804, 0.295083, 0.30533, 0.401658, 0.356642, 0.349426, 0.418646, 0.394753, 0.422041, 0.387226, 0.281712, 0.288399, 0.26085, 0.264545, 0.324872, 0.275179, 0.275179, 0.278302, 0.243554, 0.155435, 0.155435, 0.088832, 0.088832, 0.098513, 0.090864, 0.15284, 0.155435, 0.132295, 0.129801, 0.139895, 0.11371, 0.196879, 0.132295, 0.132295, 0.083462, 0.109221, 0.139895, 0.142424, 0.219301, 0.200174, 0.288399, 0.25406, 0.339168, 0.308712, 0.370445, 0.346032, 0.30533, 0.26085, 0.275179, 0.232838, 0.170161], '')</t>
  </si>
  <si>
    <t>UPI000187B6E1 status=activ</t>
  </si>
  <si>
    <t>([0.002035, 0.00292, 0.00243, 0.003431, 0.00225, 0.003053, 0.003757, 0.003109, 0.002727, 0.002349, 0.0028, 0.002881, 0.00225, 0.00225, 0.00246, 0.003701, 0.003701, 0.002606, 0.002727, 0.00243, 0.002581, 0.00231, 0.001434, 0.002117, 0.001417, 0.002512, 0.001602, 0.001687, 0.001778, 0.00146, 0.002435, 0.001936, 0.001872, 0.001808, 0.002276, 0.002705, 0.001967, 0.002503, 0.002976, 0.001967, 0.002366], '')</t>
  </si>
  <si>
    <t>UPI000187B6F2 status=activ</t>
  </si>
  <si>
    <t>([0.928747, 0.928747, 0.889439, 0.921076, 0.922952, 0.915074, 0.891961, 0.89662, 0.889439, 0.903857, 0.921076, 0.928747, 0.941505, 0.94331, 0.956248, 0.951925, 0.96342, 0.971072, 0.971713, 0.974374, 0.971072, 0.968436, 0.97245, 0.973328, 0.969315, 0.97245, 0.976226, 0.979242, 0.979242, 0.975134, 0.971713, 0.9657, 0.9657, 0.954657, 0.956248, 0.939629, 0.945666, 0.924947, 0.905695, 0.901269, 0.901269], '')</t>
  </si>
  <si>
    <t>[0, 1, 2, 3, 4, 5, 6, 7, 8, 9, 10, 11, 12, 13, 14, 15, 16, 17, 18, 19, 20, 21, 22, 23, 24, 25, 26, 27, 28, 29, 30, 31, 32, 33, 34, 35, 36, 37, 38, 39, 40]</t>
  </si>
  <si>
    <t>UPI000187B6F4 status=activ</t>
  </si>
  <si>
    <t>([0.433034, 0.374039, 0.18812, 0.094817, 0.11371, 0.142424, 0.060549, 0.035586, 0.017797, 0.023963, 0.031287, 0.044297, 0.022306, 0.026338, 0.014783, 0.009187, 0.005872, 0.004161, 0.003512, 0.002581, 0.002078, 0.002117, 0.001906, 0.00316, 0.004247, 0.00316, 0.00225, 0.00225, 0.002623, 0.00292, 0.002512, 0.001722, 0.001267, 0.001786, 0.001602, 0.002349, 0.002078, 0.00246, 0.003478, 0.003963, 0.003555, 0.004161, 0.004431, 0.003924, 0.003757, 0.003864, 0.004483, 0.005249, 0.007091, 0.006795, 0.008895, 0.008525, 0.011669, 0.0198, 0.013016, 0.009187], '')</t>
  </si>
  <si>
    <t>UPI000187B6F7 status=activ</t>
  </si>
  <si>
    <t>([0.079919, 0.118441, 0.060549, 0.030611, 0.019109, 0.025762, 0.038042, 0.05306, 0.086953, 0.102787, 0.134866, 0.081712, 0.038858, 0.042364, 0.019109, 0.012491, 0.012727, 0.012727, 0.013437, 0.013821, 0.025762, 0.014315, 0.014315, 0.013613, 0.023963, 0.020522, 0.01227, 0.01227, 0.009728, 0.007031, 0.005932, 0.004431, 0.005799, 0.006795, 0.004976, 0.006533, 0.009483, 0.014586], '')</t>
  </si>
  <si>
    <t>UPI000187B707 status=activ</t>
  </si>
  <si>
    <t>([0.328603, 0.203355, 0.096677, 0.051831, 0.096677, 0.096677, 0.060549, 0.041405, 0.028107, 0.037156, 0.038042, 0.049374, 0.026892, 0.025762, 0.013821, 0.009483, 0.009187, 0.016257, 0.016257, 0.017138, 0.017138, 0.017797, 0.033407, 0.036378, 0.069024, 0.056825, 0.037156, 0.05306, 0.074921, 0.116183, 0.090864, 0.092881, 0.069024, 0.120615, 0.200174, 0.356642, 0.472492], '')</t>
  </si>
  <si>
    <t>UPI000187B70C status=activ</t>
  </si>
  <si>
    <t>([0.030611, 0.050641, 0.027463, 0.017138, 0.018106, 0.026892, 0.036378, 0.022306, 0.026892, 0.033407, 0.044297, 0.030003, 0.049374, 0.048328, 0.044297, 0.079919, 0.137348, 0.090864, 0.085092, 0.044297, 0.025762, 0.025762, 0.015078, 0.018415, 0.016826, 0.013016, 0.008723, 0.007259, 0.008895, 0.007555, 0.006374, 0.004921, 0.005872, 0.004921, 0.006194, 0.004689, 0.003431], '')</t>
  </si>
  <si>
    <t>UPI000187B71A status=activ</t>
  </si>
  <si>
    <t>([0.001103, 0.000674, 0.001069, 0.000876, 0.000537, 0.000876, 0.001391, 0.001202, 0.000876, 0.000906, 0.000713, 0.000485, 0.000421, 0.000464, 0.000893, 0.000661, 0.000391, 0.000292, 0.000146, 0.000137, 0.000129, 6.9e-05, 5.2e-05, 6e-05, 5.2e-05, 4.7e-05, 2.6e-05, 9e-06, 1.7e-05, 1.7e-05, 9e-06, 1.7e-05, 2.6e-05, 3.4e-05, 1.7e-05, 9e-06, 9e-06, 9e-06, 1.7e-05, 1.7e-05, 2.6e-05, 3e-05], '')</t>
  </si>
  <si>
    <t>UPI000187B740 status=activ</t>
  </si>
  <si>
    <t>([0.472492, 0.570702, 0.486429, 0.529623, 0.468512, 0.483068, 0.521092, 0.549308, 0.562014, 0.575842, 0.525368, 0.534167, 0.613573, 0.585406, 0.58069, 0.59508, 0.690604, 0.690604, 0.703578, 0.716283, 0.720929, 0.653063, 0.618285, 0.699094, 0.613573, 0.666105, 0.604312, 0.59014, 0.59014, 0.63748, 0.545602, 0.618285, 0.632174, 0.632174, 0.622677, 0.618285, 0.59508, 0.58069, 0.545602, 0.521092, 0.505461, 0.480142, 0.56648], '')</t>
  </si>
  <si>
    <t>[1, 3, 6, 7, 8, 9, 10, 11, 12, 13, 14, 15, 16, 17, 18, 19, 20, 21, 22, 23, 24, 25, 26, 27, 28, 29, 30, 31, 32, 33, 34, 35, 36, 37, 38, 39, 40, 42]</t>
  </si>
  <si>
    <t>UPI000187B755 status=activ</t>
  </si>
  <si>
    <t>([0.055536, 0.094817, 0.137348, 0.194234, 0.116183, 0.071867, 0.040537, 0.051831, 0.064632, 0.078022, 0.100716, 0.139895, 0.064632, 0.083462, 0.081712, 0.109221, 0.11371, 0.11371, 0.196879, 0.236433, 0.134866, 0.139895, 0.102787, 0.106997, 0.051831, 0.100716, 0.092881, 0.185198, 0.196879, 0.118441, 0.132295, 0.064632, 0.06312, 0.064632, 0.050641, 0.083462, 0.060549, 0.098513, 0.067594, 0.045352, 0.031287, 0.059222, 0.033407, 0.034068], '')</t>
  </si>
  <si>
    <t>UPI000187B75C status=activ</t>
  </si>
  <si>
    <t>([0.222385, 0.118441, 0.05306, 0.071867, 0.055536, 0.028107, 0.042364, 0.06184, 0.078022, 0.109221, 0.079919, 0.064632, 0.041405, 0.042364, 0.081712, 0.088832, 0.038858, 0.055536, 0.036378, 0.032017, 0.026892, 0.029376, 0.06312, 0.139895, 0.0704, 0.118441, 0.142424, 0.083462, 0.06184, 0.049374, 0.032677, 0.045352, 0.074921, 0.106997, 0.069024, 0.042364, 0.024393, 0.064632], '')</t>
  </si>
  <si>
    <t>UPI000187B76E status=activ</t>
  </si>
  <si>
    <t>([0.002276, 0.001649, 0.001335, 0.001232, 0.000945, 0.000799, 0.00061, 0.000708, 0.001048, 0.000876, 0.000743, 0.000906, 0.00152, 0.001872, 0.001597, 0.002211, 0.001499, 0.002211, 0.001344, 0.001692, 0.002014, 0.002623, 0.00283, 0.002881, 0.002555, 0.002761, 0.002662, 0.003997, 0.003276, 0.003431, 0.005378, 0.005378, 0.005734, 0.005734, 0.003671, 0.002761, 0.003607, 0.003478, 0.00225, 0.003405, 0.003366, 0.00389, 0.00389, 0.003671, 0.005378, 0.00558, 0.007259, 0.007259, 0.004921, 0.004976, 0.003431, 0.003246, 0.003079, 0.002881, 0.002138, 0.002276, 0.003555, 0.003555, 0.003366, 0.004315, 0.004208, 0.004775, 0.004775, 0.003461, 0.004835, 0.004577, 0.007091, 0.007177, 0.007177, 0.007091, 0.011669, 0.021816, 0.010131, 0.010131, 0.010221, 0.008804, 0.015078, 0.013821, 0.007422, 0.008525, 0.008525, 0.005623, 0.004835, 0.003298, 0.004577, 0.003276, 0.002336, 0.001533, 0.001335, 0.001434, 0.001434, 0.001417, 0.001408, 0.002336, 0.003431, 0.002512, 0.003924, 0.002662, 0.002349, 0.003341, 0.004388, 0.005086, 0.008723, 0.011106, 0.013437, 0.009187, 0.01227, 0.022667, 0.020165, 0.014586, 0.012727, 0.023963, 0.026338, 0.016257, 0.01204, 0.01204, 0.01227, 0.009728, 0.009865, 0.007877, 0.008276, 0.008276, 0.006039, 0.006039, 0.004358, 0.005683, 0.008624, 0.006894, 0.004775, 0.005932, 0.007259, 0.011342, 0.007495, 0.005011, 0.006619, 0.005503, 0.003804, 0.003461, 0.003924, 0.005683, 0.006894, 0.00558, 0.004611, 0.005318, 0.003757, 0.004315, 0.003366, 0.002057, 0.002529, 0.003512], '')</t>
  </si>
  <si>
    <t>UPI000187B80A status=activ</t>
  </si>
  <si>
    <t>([0.023963, 0.009865, 0.014315, 0.019109, 0.010221, 0.008075, 0.006701, 0.005992, 0.004611, 0.005623, 0.007031, 0.008409, 0.007031, 0.006533, 0.006619, 0.006701, 0.007177, 0.007259, 0.006245, 0.009401, 0.014075, 0.013016, 0.029376, 0.028107, 0.018106, 0.032677, 0.033407, 0.06312, 0.120615, 0.137348, 0.144935, 0.129801, 0.073402, 0.073402, 0.090864, 0.038858, 0.031287, 0.022667, 0.015694, 0.016257, 0.013016, 0.009294, 0.007422, 0.00543, 0.004161, 0.004736], '')</t>
  </si>
  <si>
    <t>UPI000187B80B status=activ</t>
  </si>
  <si>
    <t>([0.025316, 0.023534, 0.026338, 0.018787, 0.015344, 0.028107, 0.051831, 0.067594, 0.085092, 0.060549, 0.044297, 0.066181, 0.06184, 0.120615, 0.132295, 0.069024, 0.083462, 0.047319, 0.05306, 0.058088, 0.041405, 0.047319, 0.064632, 0.081712, 0.096677, 0.15284, 0.134866, 0.125101, 0.125101, 0.129801, 0.137348, 0.209395, 0.21291, 0.18812, 0.164327, 0.206376, 0.298791, 0.225814, 0.311707, 0.41194, 0.366687, 0.557691, 0.661982], '')</t>
  </si>
  <si>
    <t>[41, 42]</t>
  </si>
  <si>
    <t>UPI000187B816 status=activ</t>
  </si>
  <si>
    <t>([0.422041, 0.418646, 0.433034, 0.36309, 0.30533, 0.346032, 0.366687, 0.384043, 0.40511, 0.332115, 0.349426, 0.366687, 0.359901, 0.359901, 0.42561, 0.414856, 0.408655, 0.480142, 0.476583, 0.468512, 0.458154, 0.444081, 0.408655, 0.418646, 0.461924, 0.525368, 0.42561, 0.374039, 0.31487, 0.31487, 0.408655, 0.408655, 0.387226, 0.384043, 0.387226, 0.374039, 0.42561, 0.41194, 0.394753, 0.374039, 0.349426, 0.321458, 0.298791, 0.349426, 0.311707], '')</t>
  </si>
  <si>
    <t>[25]</t>
  </si>
  <si>
    <t>UPI000187B84E status=activ</t>
  </si>
  <si>
    <t>([0.604312, 0.505461, 0.538167, 0.562014, 0.622677, 0.671169, 0.642678, 0.661982, 0.59014, 0.608892, 0.557691, 0.517562, 0.529623, 0.622677, 0.521092, 0.63748, 0.59014, 0.604312, 0.622677, 0.632174, 0.557691, 0.545602, 0.626927, 0.626927, 0.626927, 0.517562, 0.521092, 0.476583, 0.458154, 0.505461, 0.483068, 0.529623, 0.604312, 0.562014, 0.525368, 0.622677, 0.59014, 0.626927], '')</t>
  </si>
  <si>
    <t>[0, 1, 2, 3, 4, 5, 6, 7, 8, 9, 10, 11, 12, 13, 14, 15, 16, 17, 18, 19, 20, 21, 22, 23, 24, 25, 26, 29, 31, 32, 33, 34, 35, 36, 37]</t>
  </si>
  <si>
    <t>UPI000187B854 status=activ</t>
  </si>
  <si>
    <t>([0.170161, 0.239899, 0.127496, 0.127496, 0.071867, 0.098513, 0.055536, 0.079919, 0.048328, 0.050641, 0.0704, 0.088832, 0.096677, 0.049374, 0.046336, 0.096677, 0.050641, 0.102787, 0.05306, 0.026338, 0.05306, 0.050641, 0.048328, 0.049374, 0.060549, 0.120615, 0.118441, 0.122885, 0.094817, 0.147574, 0.15008, 0.11371, 0.086953, 0.054297, 0.098513, 0.073402, 0.03976, 0.085092], '')</t>
  </si>
  <si>
    <t>UPI000187B860 status=activ</t>
  </si>
  <si>
    <t>([0.179055, 0.076542, 0.032677, 0.046336, 0.0198, 0.011106, 0.014783, 0.015078, 0.015344, 0.010926, 0.010509, 0.009865, 0.009401, 0.006039, 0.007031, 0.005623, 0.004775, 0.003607, 0.00283, 0.00359, 0.00316, 0.002727, 0.003079, 0.003109, 0.002606, 0.003997, 0.005872, 0.004921, 0.006078, 0.006894, 0.009728, 0.014075, 0.022667, 0.024393, 0.028107, 0.028107, 0.028107, 0.036378, 0.036378, 0.031287, 0.028695, 0.038858, 0.038858, 0.038042, 0.073402, 0.098513, 0.047319, 0.037156, 0.05306, 0.044297, 0.043307, 0.020522, 0.01078, 0.007315, 0.00543, 0.007031, 0.006078, 0.007877, 0.00558, 0.007555, 0.01204, 0.010509, 0.007555, 0.010372, 0.016257, 0.011106, 0.008409, 0.012727, 0.011903, 0.008075, 0.007031, 0.00515, 0.007645, 0.011106, 0.010131, 0.008723, 0.005872, 0.005932, 0.005011, 0.007031, 0.00515, 0.005249, 0.006795, 0.006619, 0.005799, 0.00407, 0.004135, 0.005249, 0.004135, 0.00359, 0.003341, 0.003821, 0.003607, 0.002581, 0.002662, 0.00389, 0.005734, 0.009096, 0.012491, 0.016528, 0.017138, 0.017447, 0.010221, 0.010926, 0.011106, 0.008804, 0.013613, 0.023087, 0.011669, 0.017797, 0.032017, 0.058088, 0.051831, 0.11371, 0.209395, 0.116183, 0.125101, 0.129801, 0.11371, 0.094817, 0.078022, 0.058088, 0.102787, 0.15284, 0.111485, 0.173081, 0.298791, 0.268042, 0.196879], '')</t>
  </si>
  <si>
    <t>UPI00019511BF status=activ</t>
  </si>
  <si>
    <t>([0.046336, 0.025762, 0.043307, 0.032677, 0.036378, 0.05306, 0.071867, 0.047319, 0.0704, 0.090864, 0.064632, 0.046336, 0.045352, 0.048328, 0.055536, 0.055536, 0.064632, 0.118441, 0.064632, 0.067594, 0.120615, 0.209395, 0.229226, 0.225814, 0.311707, 0.332115, 0.318242, 0.288399, 0.380708, 0.356642, 0.264545, 0.268042, 0.268042, 0.278302, 0.264545, 0.25406, 0.257454, 0.257454, 0.25031, 0.311707, 0.222385, 0.209395, 0.139895, 0.142424, 0.11371, 0.051831, 0.054297, 0.054297, 0.038042, 0.031287, 0.032677, 0.054297, 0.06184, 0.06312, 0.033407, 0.03976, 0.022667, 0.037156, 0.035586, 0.020876, 0.026892, 0.026892, 0.032017, 0.054297, 0.083462, 0.10481, 0.191378, 0.167087, 0.170161, 0.25406, 0.219301, 0.194234, 0.21291, 0.295083, 0.295083, 0.291804, 0.278302, 0.366687, 0.342579, 0.25031, 0.335645, 0.21291, 0.30533, 0.182256, 0.185198, 0.116183, 0.069024, 0.033407, 0.033407, 0.042364, 0.042364, 0.06312, 0.078022, 0.036378, 0.027463, 0.027463, 0.046336, 0.024826, 0.024826, 0.024393, 0.046336, 0.045352, 0.098513, 0.056825, 0.106997, 0.073402, 0.129801, 0.203355, 0.318242, 0.243554, 0.185198, 0.185198, 0.120615, 0.116183, 0.144935, 0.161087, 0.247041, 0.25031, 0.271506, 0.203355, 0.239899, 0.222385, 0.132295, 0.098513, 0.170161, 0.15008, 0.147574, 0.137348, 0.129801, 0.122885, 0.239899, 0.264545, 0.17593, 0.26085, 0.271506, 0.335645, 0.352862, 0.374039, 0.387226, 0.36309, 0.436924, 0.342579, 0.25031, 0.295083, 0.243554, 0.203355, 0.232838, 0.298791, 0.30533, 0.321458, 0.328603, 0.30533, 0.219301, 0.239899, 0.158265, 0.158265, 0.100716, 0.092881, 0.078022, 0.074921, 0.127496, 0.074921, 0.127496, 0.203355, 0.26085, 0.349426, 0.284882, 0.281712, 0.278302, 0.167087, 0.125101, 0.129801, 0.129801, 0.179055, 0.271506, 0.268042, 0.257454, 0.356642, 0.370445, 0.284882, 0.247041, 0.219301, 0.278302, 0.191378, 0.127496, 0.139895, 0.137348, 0.18812, 0.191378, 0.127496, 0.219301, 0.271506, 0.264545, 0.268042, 0.328603, 0.311707, 0.31487, 0.257454, 0.167087, 0.161087, 0.271506, 0.264545, 0.225814, 0.25406, 0.335645, 0.422041, 0.414856, 0.311707, 0.26085, 0.182256, 0.278302, 0.25406, 0.161087, 0.134866, 0.076542, 0.038042, 0.036378, 0.066181, 0.094817, 0.127496, 0.144935, 0.122885, 0.094817, 0.096677, 0.092881, 0.090864, 0.047319, 0.046336, 0.047319, 0.085092, 0.139895, 0.071867, 0.086953, 0.139895, 0.170161, 0.257454, 0.332115, 0.342579, 0.25406, 0.161087, 0.122885, 0.100716, 0.060549, 0.096677, 0.118441, 0.132295, 0.116183, 0.173081, 0.185198, 0.281712, 0.271506, 0.284882, 0.380708, 0.346032, 0.26085, 0.278302, 0.284882, 0.318242, 0.216401, 0.328603, 0.4292, 0.40511, 0.311707, 0.366687, 0.275179, 0.31487, 0.268042, 0.308712, 0.243554, 0.243554, 0.219301, 0.158265, 0.139895, 0.120615, 0.15008, 0.219301, 0.219301, 0.219301, 0.118441, 0.11371, 0.078022, 0.066181, 0.125101, 0.11371, 0.147574, 0.225814, 0.142424, 0.10481, 0.098513, 0.17593, 0.096677, 0.125101, 0.109221, 0.125101, 0.161087, 0.15284, 0.161087, 0.088832, 0.069024, 0.127496, 0.125101, 0.173081, 0.209395, 0.120615, 0.21291, 0.170161, 0.191378, 0.288399, 0.366687, 0.374039, 0.335645, 0.318242, 0.219301, 0.239899, 0.229226, 0.225814, 0.264545, 0.288399, 0.284882, 0.318242, 0.321458, 0.414856, 0.301917, 0.291804, 0.41194, 0.408655, 0.408655, 0.387226, 0.387226, 0.387226, 0.377384, 0.321458, 0.339168, 0.346032, 0.414856, 0.324872, 0.308712, 0.247041, 0.144935, 0.15284, 0.158265, 0.139895, 0.155435, 0.137348, 0.161087, 0.161087, 0.17593, 0.125101, 0.109221, 0.083462, 0.048328, 0.028107, 0.038042, 0.056825, 0.098513, 0.055536, 0.102787, 0.11371, 0.111485, 0.185198, 0.194234, 0.118441, 0.102787, 0.047319, 0.102787, 0.0704, 0.078022, 0.081712, 0.142424, 0.106997, 0.125101, 0.129801, 0.170161, 0.209395, 0.243554, 0.225814, 0.236433, 0.25031, 0.155435, 0.11371, 0.069024, 0.10481, 0.090864, 0.109221, 0.196879, 0.127496, 0.144935, 0.144935, 0.144935, 0.139895, 0.15008, 0.155435, 0.239899, 0.308712, 0.18812, 0.122885, 0.106997, 0.179055, 0.088832, 0.158265, 0.209395, 0.288399, 0.318242, 0.359901, 0.374039, 0.328603, 0.41194, 0.4292, 0.366687, 0.359901, 0.374039, 0.335645, 0.301917, 0.30533, 0.278302, 0.308712, 0.401658, 0.433034, 0.433034, 0.497853, 0.486429, 0.490133, 0.394753, 0.359901, 0.4292, 0.318242, 0.324872, 0.318242, 0.30533, 0.349426, 0.356642, 0.25031, 0.271506, 0.232838, 0.144935, 0.144935, 0.142424, 0.079919, 0.085092, 0.06312, 0.085092, 0.049374, 0.073402, 0.125101, 0.066181, 0.073402, 0.079919, 0.081712, 0.051831, 0.054297, 0.029376, 0.016528, 0.026892, 0.049374, 0.078022, 0.078022, 0.081712, 0.090864, 0.158265, 0.158265, 0.116183, 0.092881, 0.173081, 0.173081, 0.167087, 0.268042, 0.167087, 0.247041, 0.308712, 0.387226, 0.380708, 0.433034, 0.529623, 0.529623, 0.525368, 0.40511, 0.505461, 0.41194, 0.450668, 0.356642, 0.318242, 0.377384, 0.321458, 0.295083, 0.236433, 0.179055, 0.179055, 0.26085, 0.185198, 0.170161, 0.167087, 0.170161, 0.170161, 0.106997, 0.055536, 0.030611, 0.06184, 0.055536, 0.094817, 0.092881, 0.15008, 0.182256, 0.209395, 0.288399, 0.284882, 0.328603, 0.401658, 0.31487, 0.318242, 0.394753, 0.390993, 0.380708, 0.377384, 0.374039, 0.480142, 0.613573, 0.733139, 0.585406, 0.480142, 0.41194, 0.458154, 0.465241, 0.450668, 0.447574, 0.418646, 0.414856, 0.311707, 0.222385, 0.247041, 0.26085, 0.182256, 0.173081, 0.179055, 0.111485, 0.079919, 0.074921, 0.074921, 0.073402, 0.088832, 0.074921, 0.067594, 0.064632, 0.060549, 0.06184, 0.067594, 0.064632, 0.067594, 0.069024, 0.116183, 0.100716, 0.078022, 0.125101, 0.134866, 0.11371, 0.185198, 0.264545, 0.26085, 0.264545, 0.164327, 0.161087, 0.281712, 0.284882, 0.194234, 0.18812, 0.116183, 0.106997, 0.132295, 0.129801, 0.170161, 0.161087, 0.164327, 0.191378, 0.167087, 0.132295, 0.096677, 0.094817, 0.092881, 0.078022, 0.06312, 0.118441, 0.179055, 0.167087, 0.236433, 0.26085, 0.268042, 0.275179, 0.271506, 0.291804, 0.291804, 0.232838, 0.164327, 0.236433, 0.134866, 0.15284, 0.173081, 0.271506, 0.284882, 0.182256, 0.158265, 0.122885, 0.134866, 0.134866, 0.085092, 0.088832, 0.088832, 0.090864, 0.142424, 0.125101, 0.118441, 0.129801, 0.209395, 0.288399, 0.257454, 0.257454, 0.158265, 0.142424, 0.125101, 0.118441, 0.147574, 0.111485, 0.182256, 0.092881, 0.055536, 0.088832, 0.098513, 0.139895, 0.134866, 0.147574, 0.185198, 0.11371, 0.106997, 0.060549, 0.037156, 0.023963, 0.028695, 0.059222, 0.085092, 0.106997, 0.10481, 0.081712, 0.15008, 0.147574, 0.243554, 0.321458, 0.318242, 0.194234, 0.194234, 0.196879, 0.185198, 0.094817, 0.158265, 0.111485, 0.185198, 0.257454, 0.374039, 0.450668, 0.387226, 0.349426, 0.239899, 0.167087, 0.264545, 0.264545, 0.222385, 0.194234, 0.209395, 0.209395, 0.243554, 0.247041, 0.239899, 0.25406, 0.366687, 0.36309, 0.346032, 0.247041, 0.15008, 0.142424, 0.155435, 0.219301, 0.15008, 0.21291, 0.295083, 0.194234, 0.21291, 0.200174, 0.243554, 0.243554, 0.264545, 0.268042, 0.281712, 0.26085, 0.170161, 0.10481, 0.111485, 0.122885, 0.206376, 0.324872, 0.25406, 0.247041, 0.229226, 0.332115, 0.342579, 0.264545, 0.377384, 0.390993, 0.436924, 0.324872, 0.301917, 0.281712, 0.366687, 0.366687, 0.384043, 0.390993, 0.472492, 0.450668, 0.490133, 0.359901, 0.335645, 0.342579, 0.349426, 0.352862, 0.36309, 0.36309, 0.359901, 0.370445, 0.321458, 0.295083, 0.387226, 0.377384, 0.36309, 0.318242, 0.268042, 0.239899, 0.324872, 0.298791], '')</t>
  </si>
  <si>
    <t>[472, 473, 474, 476, 515, 516, 517]</t>
  </si>
  <si>
    <t>UPI0001AEF1B0 status=activ</t>
  </si>
  <si>
    <t>([0.006894, 0.003963, 0.002976, 0.001906, 0.002881, 0.00231, 0.001743, 0.001906, 0.001722, 0.001434, 0.001249, 0.000945, 0.000958, 0.000485, 0.000876, 0.000713, 0.000447, 0.000485, 0.000558, 0.000558, 0.000575, 0.000468, 0.000936, 0.00155, 0.001692, 0.00103, 0.00155, 0.002529, 0.00225, 0.00292, 0.00292, 0.004161, 0.003821, 0.002662, 0.00407, 0.002581, 0.002581, 0.002396, 0.002705, 0.001597, 0.001, 0.00103, 0.000906, 0.000983, 0.001048, 0.000906, 0.001172, 0.000614, 0.000301, 0.000477, 0.000309, 0.000313, 0.000339, 0.000816, 0.001391, 0.001391, 0.001417, 0.00155, 0.001541, 0.002035, 0.002276, 0.00225, 0.003461, 0.005011, 0.003405, 0.002623, 0.003212, 0.002623, 0.00407, 0.004921, 0.003246, 0.004161, 0.004775, 0.003512, 0.002349, 0.001481, 0.001481, 0.002276, 0.002014, 0.002512, 0.001533, 0.00243, 0.003053, 0.002396, 0.00231, 0.00231, 0.002705, 0.003607, 0.004483, 0.004689, 0.005932, 0.007555, 0.007555, 0.006482, 0.006421, 0.010509, 0.014783, 0.007422, 0.004976, 0.008002, 0.006194, 0.005623, 0.005623, 0.004431, 0.003298, 0.002503, 0.00359, 0.002366, 0.002057, 0.001597, 0.000958, 0.000906, 0.001335, 0.000906, 0.001597, 0.002396, 0.002336, 0.001623, 0.002366, 0.002581, 0.001434, 0.002276, 0.00359, 0.002366, 0.00243, 0.003804, 0.003246, 0.002761, 0.00407, 0.003298, 0.003276, 0.003246, 0.002349, 0.001692, 0.002349, 0.00225, 0.002117, 0.002194, 0.002366, 0.00292, 0.003924, 0.004414, 0.00316, 0.003177, 0.004483, 0.006533, 0.006619, 0.011342, 0.008804, 0.008804, 0.016826, 0.025316, 0.026892, 0.032677, 0.023963, 0.012727, 0.009728, 0.007031, 0.004247, 0.003963, 0.002581, 0.00225, 0.002035, 0.001967, 0.002035, 0.00146, 0.000842, 0.000468, 0.000485, 0.000893, 0.000498, 0.000485, 0.000339, 0.000743, 0.00055, 0.001142, 0.001155, 0.001048, 0.001533, 0.00246, 0.002606, 0.002581, 0.002327, 0.003671, 0.003701, 0.003701, 0.003212, 0.004775, 0.005223, 0.003671, 0.002349, 0.003298, 0.002194, 0.003461, 0.002211, 0.002276, 0.001271, 0.001318, 0.000958, 0.000923, 0.000537, 0.001048, 0.001408, 0.001318, 0.001335, 0.001687, 0.001743, 0.003014, 0.002581, 0.003804, 0.005318, 0.007177, 0.005086, 0.005086, 0.004161, 0.005932, 0.006421, 0.006421, 0.008002, 0.013821, 0.008624, 0.008723, 0.006988, 0.009096, 0.009096, 0.006421, 0.005223, 0.004208, 0.0028, 0.0028, 0.001936, 0.002078, 0.00246, 0.002482, 0.00359, 0.004431, 0.004646, 0.006245, 0.010672, 0.013016, 0.008156, 0.007495, 0.009015, 0.011518, 0.006795, 0.007315, 0.011342, 0.012491, 0.009015, 0.016021, 0.015694, 0.013437, 0.007877, 0.006533, 0.009401, 0.006374, 0.004161, 0.002727, 0.002623, 0.002761, 0.00292, 0.003053, 0.004646, 0.003997, 0.002662, 0.003757, 0.005086, 0.003177, 0.004161, 0.006482, 0.004414, 0.004315, 0.004358, 0.004431, 0.003924, 0.003997, 0.004135, 0.00407, 0.004835, 0.004388, 0.004161, 0.00407, 0.005799, 0.004315, 0.006374, 0.009401, 0.00962, 0.009483, 0.017447, 0.019109, 0.010672, 0.010926, 0.017138, 0.03976, 0.085092, 0.155435, 0.134866, 0.219301, 0.328603, 0.384043, 0.42561, 0.398279, 0.370445, 0.339168, 0.476583, 0.42561], '')</t>
  </si>
  <si>
    <t>UPI0001AEF453 status=activ</t>
  </si>
  <si>
    <t>([0.291804, 0.170161, 0.268042, 0.352862, 0.370445, 0.40511, 0.444081, 0.42561, 0.447574, 0.433034, 0.468512, 0.490133, 0.401658, 0.408655, 0.324872, 0.257454, 0.225814, 0.318242, 0.335645, 0.352862, 0.352862, 0.465241, 0.480142, 0.454136, 0.454136, 0.480142, 0.366687, 0.25406, 0.281712, 0.200174, 0.232838, 0.139895, 0.147574, 0.194234, 0.200174, 0.284882, 0.346032, 0.349426, 0.335645, 0.339168, 0.422041, 0.41194, 0.318242, 0.374039, 0.335645, 0.219301, 0.219301, 0.335645, 0.335645, 0.346032, 0.436924, 0.422041, 0.521092, 0.521092, 0.59917, 0.51388, 0.480142, 0.517562, 0.51388, 0.4292, 0.40511, 0.335645, 0.247041, 0.328603, 0.366687, 0.408655, 0.486429, 0.472492, 0.458154, 0.476583, 0.433034, 0.447574, 0.366687, 0.281712, 0.288399, 0.173081, 0.155435, 0.173081, 0.122885, 0.129801, 0.196879, 0.129801, 0.196879, 0.278302, 0.194234, 0.125101, 0.098513, 0.060549, 0.058088, 0.059222, 0.109221, 0.076542, 0.083462, 0.134866, 0.206376, 0.209395, 0.219301, 0.308712, 0.229226, 0.26085, 0.268042, 0.182256, 0.295083, 0.194234, 0.170161, 0.26085, 0.346032, 0.288399, 0.301917, 0.301917, 0.196879, 0.116183, 0.182256, 0.173081, 0.17593, 0.173081, 0.161087, 0.239899, 0.243554, 0.225814, 0.225814, 0.137348, 0.229226, 0.139895, 0.18812, 0.185198, 0.106997, 0.118441, 0.203355, 0.232838, 0.236433, 0.374039, 0.476583, 0.444081, 0.444081, 0.440853, 0.352862, 0.36309, 0.346032, 0.356642, 0.370445, 0.380708, 0.468512, 0.335645, 0.318242, 0.370445, 0.394753, 0.414856, 0.398279, 0.342579, 0.384043, 0.346032, 0.328603, 0.281712, 0.311707, 0.203355, 0.21291, 0.311707, 0.194234, 0.111485, 0.05306, 0.100716, 0.111485, 0.120615, 0.206376, 0.203355, 0.102787, 0.06184, 0.047319, 0.024393, 0.033407, 0.033407, 0.023534, 0.024393, 0.028695, 0.023534, 0.041405, 0.022667, 0.022667, 0.024826, 0.059222, 0.073402, 0.055536, 0.055536, 0.050641, 0.028695, 0.038858, 0.094817, 0.094817, 0.182256, 0.284882, 0.229226, 0.229226, 0.335645, 0.225814, 0.15008, 0.179055, 0.096677, 0.134866, 0.137348, 0.21291, 0.194234, 0.268042, 0.268042, 0.25406, 0.170161, 0.284882, 0.324872, 0.196879, 0.196879, 0.191378, 0.173081, 0.216401, 0.139895, 0.142424, 0.191378, 0.185198, 0.18812, 0.311707, 0.359901, 0.342579, 0.359901, 0.349426, 0.257454, 0.284882, 0.232838, 0.216401, 0.18812, 0.191378, 0.308712, 0.321458, 0.25031, 0.185198, 0.167087, 0.164327, 0.10481, 0.139895, 0.222385, 0.142424, 0.076542, 0.055536, 0.056825, 0.049374, 0.03976, 0.083462, 0.085092, 0.058088, 0.116183, 0.059222, 0.031287, 0.027463, 0.032017, 0.055536, 0.094817, 0.06184, 0.120615, 0.194234, 0.185198, 0.182256, 0.284882, 0.284882, 0.25031, 0.182256, 0.194234, 0.147574, 0.125101, 0.073402, 0.134866, 0.111485, 0.173081, 0.25031, 0.222385, 0.25031, 0.203355, 0.15284, 0.219301, 0.15284, 0.083462], '')</t>
  </si>
  <si>
    <t>[52, 53, 54, 55, 57, 58]</t>
  </si>
  <si>
    <t>UPI0001AEF459 status=activ</t>
  </si>
  <si>
    <t>([0.414856, 0.440853, 0.288399, 0.346032, 0.308712, 0.185198, 0.098513, 0.051831, 0.031287, 0.024826, 0.032017, 0.020165, 0.0198, 0.019109, 0.026892, 0.014586, 0.014586, 0.014586, 0.015344, 0.014586, 0.009977, 0.006194, 0.004483, 0.006567, 0.006421, 0.005992, 0.006078, 0.007495, 0.007645, 0.007495, 0.007259, 0.006374, 0.00962, 0.009294, 0.009294, 0.006039, 0.009187, 0.00962, 0.006482, 0.006078, 0.006142, 0.005623, 0.00558, 0.006039, 0.004577, 0.003298, 0.0028, 0.00389, 0.003555, 0.003555, 0.003298, 0.003461, 0.00389, 0.003512, 0.003109, 0.003109, 0.003478, 0.0028, 0.001936, 0.002881, 0.002976, 0.002688, 0.003341, 0.005011, 0.006482, 0.007877, 0.008624, 0.014075, 0.014075, 0.0198, 0.022667, 0.06312, 0.094817, 0.098513, 0.127496, 0.167087, 0.167087, 0.257454, 0.191378, 0.25031, 0.243554, 0.232838, 0.291804, 0.225814, 0.219301, 0.179055, 0.179055, 0.281712, 0.229226, 0.161087, 0.090864, 0.092881, 0.033407, 0.018106, 0.017138, 0.010221, 0.007495, 0.005378, 0.004414, 0.005992, 0.005932, 0.004611, 0.003405, 0.003109, 0.002727, 0.001743, 0.001417, 0.001541, 0.000923, 0.001249, 0.001623, 0.00152, 0.001344, 0.001481, 0.002078, 0.001305, 0.001786, 0.002057, 0.002014, 0.001434, 0.000945, 0.000936, 0.000721, 0.000713, 0.000674, 0.001344, 0.001335, 0.001541, 0.001417, 0.002078, 0.001318, 0.001318, 0.002194, 0.002194, 0.003276, 0.003431, 0.003924, 0.002555, 0.002078, 0.00292, 0.003821, 0.004611, 0.003461, 0.005086, 0.005086, 0.007177, 0.004611, 0.00777, 0.007645, 0.006567, 0.004315, 0.006194, 0.005223, 0.003864, 0.00543, 0.004976, 0.004921, 0.007031, 0.012727, 0.013016, 0.013613, 0.01227, 0.009483, 0.01078, 0.007315, 0.007315, 0.004835, 0.006988, 0.006619, 0.005799, 0.005799, 0.006374, 0.006374, 0.00558, 0.006194, 0.004388, 0.004513, 0.004513, 0.004315, 0.002881, 0.003478, 0.002366, 0.003014, 0.004315, 0.006039, 0.009483, 0.009096, 0.018415, 0.009865, 0.009187, 0.009015, 0.010509, 0.011342, 0.01078, 0.016257, 0.021816, 0.033407, 0.015694, 0.008804, 0.005249, 0.007555, 0.009096, 0.009015, 0.009096, 0.005932, 0.006039, 0.003924, 0.003997, 0.003405, 0.003461, 0.002396, 0.003555, 0.003109, 0.00283, 0.002761, 0.001936, 0.001408, 0.001103, 0.001103, 0.001649, 0.002727, 0.00243, 0.001597, 0.001649, 0.001048, 0.001692, 0.001722, 0.001743, 0.001722, 0.001318, 0.002194, 0.002327, 0.001855, 0.001499, 0.00152, 0.001344, 0.001344, 0.001344, 0.001481, 0.001623, 0.001408, 0.00076, 0.000983, 0.000906, 0.000906, 0.000923, 0.000876, 0.000854, 0.000833, 0.001335, 0.002211, 0.001967, 0.002881, 0.003341, 0.004835, 0.007555, 0.009187, 0.010131, 0.011518, 0.009187, 0.008525, 0.008409, 0.008156, 0.00777, 0.013016, 0.026338, 0.056825, 0.026338, 0.014783, 0.028695, 0.014315, 0.008525, 0.005799, 0.003701, 0.002503, 0.002396, 0.00146, 0.000833, 0.000708, 0.000958, 0.000983, 0.000936, 0.000842, 0.001159, 0.000773, 0.000498, 0.000266, 0.000137, 0.000146, 0.000142, 5.6e-05, 6.9e-05], '')</t>
  </si>
  <si>
    <t>UPI0001AEF45A status=activ</t>
  </si>
  <si>
    <t>([0.100716, 0.030003, 0.01227, 0.017447, 0.022306, 0.03976, 0.051831, 0.083462, 0.046336, 0.064632, 0.083462, 0.064632, 0.026338, 0.023534, 0.023087, 0.064632, 0.026338, 0.012727, 0.015078, 0.014315, 0.00777, 0.008895, 0.009401, 0.009865, 0.009865, 0.006894, 0.006245, 0.006894, 0.004431, 0.004431, 0.003366, 0.002327, 0.00231, 0.002761, 0.003109, 0.002555, 0.001906, 0.002138, 0.003212, 0.003053, 0.003014, 0.004577, 0.003405, 0.004208, 0.004388, 0.004513, 0.006421, 0.007031, 0.006533, 0.008276, 0.010372, 0.012491, 0.012491, 0.014783, 0.020876, 0.021816, 0.013265, 0.014586, 0.023087, 0.020165, 0.013437, 0.008409, 0.005932, 0.006619, 0.008002, 0.008723, 0.005318, 0.005223, 0.004689, 0.003366, 0.003014, 0.003014, 0.003555, 0.005086, 0.004646, 0.003431, 0.004689, 0.007495, 0.007495, 0.007645, 0.006701, 0.006421, 0.006533, 0.006421, 0.007877, 0.007495, 0.006894, 0.007495, 0.005318, 0.004646, 0.004611, 0.005932, 0.006533, 0.004431, 0.004208, 0.004208, 0.005011, 0.003607, 0.003555, 0.003997, 0.003079, 0.002327, 0.003079, 0.004414, 0.006194, 0.004161, 0.002761, 0.002705, 0.002705, 0.003821, 0.003177, 0.003461, 0.00246, 0.001722, 0.001967, 0.001383, 0.002014, 0.00243, 0.003431, 0.002366, 0.001533, 0.002138, 0.003405, 0.002623, 0.001722, 0.001722, 0.002138, 0.002327, 0.002512, 0.003555, 0.003701, 0.003701, 0.003366, 0.004646, 0.005734, 0.00777, 0.012491, 0.010372, 0.010221, 0.010509, 0.0198, 0.032677, 0.031287, 0.013613, 0.018787, 0.018415, 0.009728, 0.008723, 0.010372, 0.015694, 0.009294, 0.009401, 0.011342, 0.020522, 0.0198, 0.01204, 0.007422, 0.006142, 0.007877, 0.005378, 0.003727, 0.003701, 0.004247, 0.003053, 0.003246, 0.002761, 0.003924, 0.006194, 0.009015, 0.011106, 0.007555, 0.011669, 0.007091, 0.008804, 0.00558, 0.00558, 0.005872, 0.008409, 0.009728, 0.005992, 0.008624, 0.010372, 0.006567, 0.004646, 0.005734, 0.005683, 0.004577, 0.003212, 0.001906, 0.002057, 0.001288, 0.00146, 0.001271, 0.001533, 0.001692, 0.0028, 0.001936, 0.00292, 0.003079, 0.001906, 0.002976, 0.003276, 0.002688, 0.003924, 0.005872, 0.007315, 0.009401, 0.017797, 0.034884, 0.055536, 0.049374, 0.125101, 0.200174, 0.164327, 0.139895, 0.139895, 0.142424, 0.257454, 0.264545, 0.203355, 0.384043, 0.370445, 0.225814, 0.257454, 0.127496, 0.118441, 0.041405, 0.027463, 0.01204, 0.010131, 0.009483, 0.008276, 0.006142, 0.004315, 0.003997, 0.004577, 0.003014, 0.002976, 0.001808, 0.001202, 0.001391, 0.00076, 0.000442, 0.000721, 0.000631, 0.001249, 0.001383, 0.001572, 0.001967, 0.002327, 0.00231, 0.003109, 0.002435, 0.002211, 0.003014, 0.003177, 0.00359, 0.003607, 0.003431, 0.003701, 0.005249, 0.003757, 0.003804, 0.004689, 0.003405, 0.003212, 0.002606, 0.001597, 0.001481, 0.001155, 0.001, 0.000661, 0.000326, 0.000687, 0.000687, 0.000721, 0.001155, 0.001112, 0.001748, 0.001808, 0.001675, 0.001675, 0.001623, 0.001602, 0.001288, 0.00152, 0.001481, 0.001288, 0.001288, 0.001305, 0.001649, 0.002155, 0.003276, 0.00407, 0.002688, 0.002529, 0.001675, 0.00155, 0.001383, 0.000687, 0.00076, 0.001417, 0.001417, 0.002336, 0.003431, 0.004976, 0.003864, 0.006194, 0.005683, 0.005086, 0.006245, 0.007495, 0.009294, 0.006194, 0.007422, 0.01227, 0.028107, 0.024393, 0.015078, 0.009401, 0.018787, 0.008409, 0.008895, 0.005932, 0.005932, 0.005932, 0.004315, 0.004775, 0.003053, 0.004689, 0.007315, 0.005872, 0.005992, 0.004899, 0.004921, 0.00316, 0.002078, 0.001383, 0.001391, 0.001202, 0.001675, 0.001808, 0.002336, 0.001743, 0.002336, 0.00146, 0.000893, 0.000876, 0.001142, 0.001855, 0.001142, 0.001172, 0.001722, 0.001417, 0.001722, 0.002606, 0.004315, 0.006619, 0.009728, 0.009483, 0.010672, 0.013016, 0.011106, 0.009187, 0.007259, 0.005932, 0.007177, 0.007259, 0.007031, 0.005318, 0.004646, 0.005932, 0.005992, 0.005992, 0.004513, 0.00316, 0.002194, 0.001687, 0.001499, 0.000958, 0.001335, 0.001872, 0.001872, 0.001172, 0.001602, 0.001602, 0.002349, 0.002623, 0.003804, 0.004135, 0.004775, 0.005378, 0.006795, 0.004483, 0.003366, 0.003671, 0.003963, 0.005683, 0.006988, 0.00515, 0.004976, 0.004247, 0.003177, 0.003366, 0.003671, 0.004208, 0.006421, 0.004689, 0.00389, 0.002761, 0.003607, 0.005086, 0.003727, 0.003431, 0.003701, 0.004835, 0.007031, 0.007645, 0.007877, 0.00777, 0.007645, 0.010509, 0.021381, 0.044297, 0.024826, 0.024393, 0.025316, 0.021381, 0.046336, 0.032677, 0.046336, 0.048328, 0.020165, 0.021816, 0.01078, 0.020165, 0.020522, 0.020165, 0.022306, 0.011903, 0.011669, 0.023087, 0.016257, 0.010672, 0.008804, 0.01227, 0.013265, 0.008156, 0.008276, 0.007877, 0.013265, 0.011518, 0.011518, 0.016257, 0.030611, 0.073402, 0.032677, 0.036378, 0.033407, 0.022306, 0.054297, 0.05306, 0.024393, 0.020876, 0.021381, 0.028107, 0.019109, 0.021816, 0.022667, 0.018415, 0.010926, 0.007877, 0.007177, 0.007177, 0.007259, 0.004976, 0.003963, 0.004247, 0.002761, 0.002117, 0.002194, 0.001936, 0.002014, 0.00316, 0.003963, 0.004835, 0.004736, 0.004388, 0.004835, 0.006894, 0.008002, 0.011669, 0.018106, 0.038042, 0.038858, 0.030611, 0.067594, 0.132295, 0.225814, 0.25031, 0.377384, 0.490133, 0.374039, 0.356642, 0.301917, 0.335645, 0.301917, 0.275179, 0.387226, 0.440853, 0.398279, 0.370445, 0.346032], '')</t>
  </si>
  <si>
    <t>UPI0001AEF47B status=activ</t>
  </si>
  <si>
    <t>([0.203355, 0.10481, 0.111485, 0.139895, 0.173081, 0.222385, 0.173081, 0.194234, 0.196879, 0.11371, 0.144935, 0.083462, 0.056825, 0.031287, 0.031287, 0.027463, 0.033407, 0.034884, 0.036378, 0.034884, 0.044297, 0.060549, 0.127496, 0.147574, 0.085092, 0.06184, 0.06312, 0.092881, 0.06312, 0.085092, 0.173081, 0.111485, 0.206376, 0.206376, 0.301917, 0.301917, 0.236433, 0.318242, 0.278302, 0.271506, 0.239899, 0.339168, 0.247041, 0.17593, 0.185198, 0.278302, 0.301917, 0.291804, 0.30533, 0.374039, 0.31487, 0.321458, 0.398279, 0.278302, 0.352862, 0.281712, 0.268042, 0.311707, 0.295083, 0.318242, 0.318242, 0.328603, 0.298791, 0.390993, 0.433034, 0.394753, 0.374039, 0.390993, 0.352862, 0.311707, 0.275179], '')</t>
  </si>
  <si>
    <t>UPI0001AEF70F status=activ</t>
  </si>
  <si>
    <t>([0.111485, 0.147574, 0.196879, 0.239899, 0.167087, 0.100716, 0.142424, 0.18812, 0.222385, 0.26085, 0.164327, 0.129801, 0.164327, 0.222385, 0.216401, 0.134866, 0.073402, 0.164327, 0.288399, 0.281712, 0.17593, 0.088832, 0.100716, 0.106997, 0.085092, 0.137348, 0.116183, 0.109221, 0.102787, 0.059222, 0.058088, 0.06312, 0.054297, 0.023534, 0.01227, 0.01227, 0.01204, 0.023534, 0.020876, 0.01227, 0.009015, 0.009096, 0.010672, 0.010221, 0.008525, 0.00962, 0.008525, 0.009401, 0.009187, 0.005992, 0.006533, 0.006533, 0.009728, 0.016826, 0.020876, 0.041405, 0.044297, 0.059222, 0.030003, 0.017797, 0.032017, 0.05306, 0.051831, 0.090864, 0.071867, 0.098513, 0.102787, 0.090864, 0.161087, 0.092881, 0.139895, 0.191378, 0.191378, 0.155435, 0.170161, 0.155435, 0.155435, 0.083462, 0.122885, 0.092881, 0.158265, 0.11371, 0.090864, 0.137348, 0.10481, 0.106997, 0.071867, 0.049374, 0.058088, 0.038042, 0.073402, 0.090864], '')</t>
  </si>
  <si>
    <t>UPI0001AEFA49 status=activ</t>
  </si>
  <si>
    <t>([0.078022, 0.078022, 0.044297, 0.025316, 0.036378, 0.024393, 0.017138, 0.023963, 0.031287, 0.043307, 0.059222, 0.0704, 0.074921, 0.069024, 0.118441, 0.118441, 0.200174, 0.120615, 0.111485, 0.209395, 0.200174, 0.194234, 0.225814, 0.222385, 0.31487, 0.281712, 0.339168, 0.4292, 0.349426, 0.359901, 0.352862, 0.342579, 0.25406, 0.25031, 0.25406, 0.216401, 0.225814, 0.225814, 0.31487, 0.332115, 0.225814, 0.147574, 0.147574, 0.144935, 0.243554, 0.185198, 0.182256, 0.134866, 0.079919, 0.132295, 0.144935, 0.083462, 0.083462, 0.0704, 0.067594, 0.073402, 0.090864, 0.046336, 0.044297, 0.044297, 0.023087, 0.023087, 0.043307, 0.048328, 0.048328, 0.024826, 0.035586, 0.048328, 0.088832, 0.15008, 0.139895, 0.076542, 0.086953, 0.071867, 0.147574, 0.147574, 0.11371, 0.11371, 0.11371, 0.066181, 0.032017, 0.046336, 0.081712, 0.047319, 0.081712, 0.088832, 0.088832, 0.094817, 0.092881, 0.059222, 0.034884, 0.018415, 0.018415, 0.030003, 0.037156, 0.035586, 0.022667, 0.026892, 0.014586, 0.014783, 0.014315, 0.016021, 0.016257, 0.010509, 0.014783, 0.014783, 0.015078, 0.015344, 0.014586, 0.014315, 0.011106, 0.018106, 0.034068, 0.030003, 0.018106, 0.018106, 0.017797, 0.027463, 0.014783, 0.022667, 0.041405, 0.079919, 0.144935, 0.17593, 0.18812, 0.18812, 0.185198, 0.109221, 0.17593, 0.185198, 0.106997, 0.120615, 0.071867, 0.038858, 0.074921, 0.116183, 0.071867, 0.071867, 0.041405, 0.094817, 0.05306, 0.055536, 0.026338, 0.026892, 0.015078, 0.018106, 0.014075, 0.010372, 0.012727, 0.009728, 0.007315, 0.009187, 0.01204, 0.015344, 0.025762], '')</t>
  </si>
  <si>
    <t>UPI0001AEFA7D status=activ</t>
  </si>
  <si>
    <t>([0.346032, 0.257454, 0.158265, 0.194234, 0.239899, 0.155435, 0.182256, 0.222385, 0.243554, 0.229226, 0.257454, 0.200174, 0.209395, 0.122885, 0.125101, 0.122885, 0.066181, 0.064632, 0.067594, 0.090864, 0.088832, 0.083462, 0.15284, 0.196879, 0.216401, 0.137348, 0.139895, 0.15284, 0.139895, 0.088832, 0.064632, 0.067594, 0.071867, 0.116183, 0.132295, 0.132295, 0.144935, 0.161087, 0.170161, 0.100716, 0.083462, 0.086953, 0.086953, 0.073402, 0.074921, 0.064632, 0.11371, 0.179055, 0.179055, 0.11371, 0.173081, 0.17593, 0.137348, 0.200174, 0.132295, 0.120615, 0.120615, 0.090864, 0.142424, 0.137348, 0.137348, 0.18812, 0.182256, 0.122885, 0.066181, 0.051831, 0.05306, 0.024826, 0.031287, 0.030003, 0.056825, 0.058088, 0.10481, 0.127496, 0.076542, 0.086953, 0.074921, 0.083462, 0.116183, 0.0704, 0.03976, 0.073402, 0.060549, 0.06184, 0.090864, 0.102787, 0.170161, 0.106997, 0.206376, 0.111485, 0.0704, 0.081712, 0.088832, 0.081712, 0.088832, 0.090864, 0.109221, 0.134866, 0.129801, 0.066181, 0.120615, 0.161087, 0.129801, 0.155435, 0.125101, 0.127496, 0.11371, 0.098513, 0.132295, 0.078022, 0.067594, 0.109221, 0.106997, 0.10481, 0.10481, 0.049374, 0.085092, 0.109221, 0.098513, 0.056825, 0.081712, 0.086953, 0.106997, 0.129801, 0.144935, 0.18812, 0.194234, 0.284882, 0.196879, 0.243554, 0.311707, 0.422041, 0.4292, 0.301917, 0.225814, 0.15008, 0.271506, 0.182256, 0.206376, 0.200174, 0.281712, 0.281712, 0.278302, 0.17593, 0.15008, 0.081712, 0.043307, 0.041405, 0.032677, 0.032677, 0.029376, 0.029376, 0.033407, 0.031287, 0.031287, 0.048328, 0.090864, 0.046336, 0.05306, 0.023963, 0.044297, 0.043307, 0.054297, 0.03976, 0.079919, 0.106997, 0.092881, 0.15284, 0.185198, 0.137348, 0.179055, 0.15284, 0.120615, 0.090864, 0.0704, 0.132295, 0.086953, 0.085092, 0.081712, 0.102787, 0.179055, 0.120615, 0.125101, 0.139895, 0.11371, 0.071867, 0.076542, 0.086953, 0.086953, 0.0704, 0.073402, 0.10481, 0.15008, 0.206376, 0.247041, 0.191378, 0.109221, 0.170161, 0.18812, 0.281712, 0.222385, 0.125101, 0.125101, 0.132295, 0.120615, 0.122885, 0.122885, 0.116183, 0.129801, 0.137348, 0.161087, 0.209395, 0.206376, 0.155435, 0.116183, 0.090864, 0.139895, 0.209395, 0.170161, 0.10481, 0.076542, 0.139895, 0.278302], '')</t>
  </si>
  <si>
    <t>UPI0001AEFFF2 status=activ</t>
  </si>
  <si>
    <t>([0.071867, 0.098513, 0.056825, 0.031287, 0.020876, 0.028107, 0.028107, 0.046336, 0.030003, 0.020522, 0.018106, 0.023087, 0.026892, 0.022667, 0.046336, 0.023963, 0.01227, 0.016257, 0.00962, 0.013821, 0.011903, 0.017797, 0.015344, 0.016826, 0.034068, 0.067594, 0.069024, 0.073402, 0.035586, 0.066181, 0.100716, 0.164327, 0.10481, 0.125101, 0.216401, 0.194234, 0.196879, 0.209395, 0.191378, 0.275179, 0.182256, 0.134866, 0.116183, 0.15284, 0.120615, 0.118441, 0.111485, 0.120615, 0.098513, 0.179055, 0.147574, 0.15008, 0.142424, 0.21291, 0.194234, 0.182256, 0.109221, 0.182256, 0.26085, 0.200174, 0.137348, 0.132295, 0.185198, 0.21291, 0.200174, 0.318242, 0.324872, 0.318242, 0.222385, 0.203355, 0.182256, 0.191378, 0.216401, 0.206376, 0.129801, 0.109221, 0.060549, 0.06312, 0.030611, 0.036378, 0.059222, 0.0704, 0.118441, 0.116183, 0.071867, 0.042364, 0.044297, 0.019109, 0.021816, 0.038858, 0.074921, 0.043307, 0.060549, 0.034884, 0.035586, 0.038042, 0.05306, 0.083462, 0.142424, 0.271506, 0.25031, 0.243554, 0.239899, 0.268042, 0.271506, 0.36309, 0.480142, 0.359901, 0.440853, 0.418646, 0.318242, 0.222385, 0.332115, 0.284882, 0.377384, 0.284882, 0.380708, 0.356642, 0.30533, 0.291804, 0.179055, 0.182256, 0.125101, 0.203355, 0.18812, 0.109221, 0.109221, 0.094817, 0.185198, 0.216401, 0.144935, 0.229226, 0.301917, 0.196879, 0.225814, 0.222385, 0.219301, 0.21291, 0.21291, 0.268042, 0.281712, 0.380708, 0.352862, 0.384043, 0.390993, 0.359901, 0.380708, 0.387226, 0.390993, 0.346032, 0.339168, 0.433034, 0.398279, 0.408655, 0.384043, 0.377384, 0.377384, 0.398279, 0.40511, 0.339168, 0.384043, 0.288399, 0.232838, 0.264545, 0.298791, 0.203355, 0.26085, 0.36309, 0.352862, 0.349426, 0.295083, 0.31487, 0.31487, 0.31487, 0.232838, 0.25406, 0.275179, 0.200174, 0.26085, 0.25031, 0.295083, 0.216401, 0.318242, 0.366687, 0.366687, 0.339168, 0.4292, 0.398279, 0.298791, 0.288399, 0.18812, 0.18812, 0.179055, 0.11371, 0.134866, 0.132295, 0.219301, 0.236433, 0.335645, 0.346032, 0.278302, 0.203355, 0.170161, 0.155435, 0.15008, 0.158265, 0.209395, 0.147574, 0.090864, 0.170161, 0.179055, 0.284882, 0.384043, 0.308712, 0.308712, 0.318242, 0.414856, 0.311707, 0.291804, 0.291804, 0.298791, 0.36309, 0.483068, 0.570702, 0.472492, 0.384043, 0.370445, 0.31487, 0.398279, 0.483068, 0.342579, 0.25031, 0.25406, 0.155435, 0.232838, 0.247041, 0.229226, 0.194234, 0.179055, 0.167087, 0.147574, 0.155435, 0.161087, 0.17593, 0.196879, 0.257454, 0.339168, 0.359901, 0.30533, 0.30533, 0.219301, 0.216401, 0.308712, 0.18812, 0.275179, 0.271506, 0.25406, 0.179055, 0.179055, 0.194234, 0.196879, 0.179055, 0.167087, 0.137348, 0.116183, 0.118441, 0.129801, 0.086953, 0.081712, 0.125101, 0.137348, 0.219301, 0.328603, 0.25031, 0.275179, 0.268042, 0.15284, 0.236433, 0.30533, 0.335645, 0.418646, 0.332115, 0.390993, 0.384043, 0.422041, 0.335645, 0.25406, 0.232838, 0.291804, 0.219301, 0.257454, 0.196879, 0.200174, 0.200174, 0.18812, 0.281712, 0.25031, 0.352862, 0.339168, 0.25406, 0.264545, 0.243554, 0.335645, 0.318242, 0.247041, 0.268042, 0.243554, 0.339168, 0.257454, 0.229226, 0.26085, 0.243554, 0.243554, 0.155435, 0.15008, 0.147574, 0.15284, 0.194234, 0.200174, 0.147574, 0.222385, 0.182256, 0.219301, 0.139895, 0.076542, 0.134866, 0.118441, 0.203355, 0.191378, 0.298791, 0.25031, 0.284882, 0.194234, 0.229226, 0.318242, 0.243554, 0.339168, 0.332115, 0.243554, 0.173081, 0.239899, 0.243554, 0.194234, 0.17593, 0.25406, 0.332115, 0.335645, 0.243554, 0.173081, 0.118441, 0.129801, 0.203355, 0.206376, 0.291804, 0.278302, 0.191378, 0.243554, 0.167087, 0.167087, 0.25406, 0.342579, 0.335645, 0.342579, 0.332115, 0.229226, 0.164327, 0.182256, 0.167087, 0.182256, 0.182256, 0.26085, 0.26085, 0.147574, 0.096677, 0.073402, 0.059222, 0.081712, 0.078022, 0.098513, 0.0704, 0.043307, 0.025762, 0.017138, 0.010672], '')</t>
  </si>
  <si>
    <t>[223]</t>
  </si>
  <si>
    <t>UPI0001AF0009 status=activ</t>
  </si>
  <si>
    <t>([0.216401, 0.137348, 0.147574, 0.094817, 0.069024, 0.051831, 0.03976, 0.028695, 0.025316, 0.022306, 0.018787, 0.019109, 0.013265, 0.018106, 0.016257, 0.011106, 0.009401, 0.006988, 0.004921, 0.004899, 0.006421, 0.007877, 0.010221, 0.011106, 0.0198, 0.032677, 0.05306, 0.092881, 0.142424, 0.194234, 0.271506, 0.359901, 0.356642, 0.444081, 0.418646, 0.458154, 0.553315, 0.666105, 0.759478, 0.865454, 0.876521, 0.889439, 0.903857, 0.905695, 0.91684, 0.891961, 0.894241, 0.901269, 0.891961, 0.894241, 0.827927, 0.827927, 0.724957, 0.76285, 0.750527, 0.775545, 0.754692, 0.657645, 0.549308, 0.59917, 0.497853, 0.486429, 0.401658, 0.380708, 0.308712, 0.30533, 0.308712, 0.225814, 0.209395, 0.206376, 0.209395, 0.298791, 0.216401, 0.308712, 0.301917, 0.318242, 0.247041, 0.247041, 0.243554, 0.346032, 0.30533, 0.384043, 0.30533, 0.308712, 0.247041, 0.339168, 0.328603, 0.349426, 0.414856, 0.41194, 0.390993, 0.40511, 0.324872, 0.387226, 0.374039, 0.380708, 0.268042, 0.342579, 0.318242, 0.394753, 0.291804, 0.335645, 0.335645, 0.346032, 0.42561, 0.4292, 0.390993, 0.311707, 0.295083, 0.298791, 0.301917, 0.268042, 0.264545, 0.328603, 0.332115, 0.332115, 0.30533, 0.335645, 0.31487, 0.349426, 0.284882, 0.268042, 0.191378, 0.229226, 0.31487, 0.232838, 0.232838, 0.278302, 0.349426, 0.349426, 0.324872, 0.339168, 0.324872, 0.311707, 0.288399, 0.264545, 0.26085, 0.298791, 0.339168, 0.281712, 0.281712, 0.268042, 0.328603, 0.387226, 0.346032, 0.346032, 0.335645, 0.398279, 0.380708, 0.394753, 0.390993, 0.414856, 0.318242, 0.301917, 0.31487, 0.339168, 0.366687, 0.295083, 0.281712, 0.278302, 0.356642, 0.349426, 0.450668, 0.398279, 0.398279, 0.401658, 0.356642, 0.352862, 0.374039, 0.342579, 0.25406, 0.257454, 0.257454, 0.308712, 0.398279, 0.298791, 0.298791, 0.229226, 0.301917, 0.275179, 0.278302, 0.291804, 0.291804, 0.275179, 0.271506, 0.271506, 0.243554, 0.191378, 0.268042, 0.225814, 0.268042, 0.346032, 0.342579, 0.342579, 0.366687, 0.370445, 0.461924, 0.384043, 0.384043, 0.30533, 0.335645, 0.335645, 0.356642, 0.278302, 0.275179, 0.356642, 0.288399, 0.222385, 0.30533, 0.301917, 0.328603, 0.328603, 0.239899, 0.179055, 0.111485, 0.11371, 0.122885, 0.120615, 0.111485, 0.164327, 0.271506, 0.278302, 0.30533, 0.268042, 0.271506, 0.182256, 0.127496, 0.118441, 0.203355, 0.206376, 0.139895, 0.15008, 0.137348, 0.142424, 0.127496, 0.127496, 0.134866, 0.0704, 0.046336, 0.048328, 0.060549, 0.047319, 0.037156, 0.041405, 0.042364, 0.076542, 0.079919, 0.120615, 0.216401, 0.216401, 0.21291, 0.301917, 0.200174, 0.209395, 0.191378, 0.278302, 0.36309, 0.271506, 0.370445, 0.444081, 0.549308, 0.525368, 0.433034, 0.356642, 0.342579, 0.308712, 0.295083, 0.311707, 0.311707, 0.278302, 0.182256, 0.185198, 0.17593, 0.271506, 0.232838, 0.346032, 0.352862, 0.352862, 0.444081, 0.440853, 0.440853, 0.339168, 0.324872, 0.342579, 0.447574, 0.418646, 0.447574, 0.374039, 0.36309, 0.366687, 0.401658, 0.486429, 0.480142, 0.494003, 0.398279, 0.42561, 0.447574, 0.458154, 0.374039, 0.342579, 0.275179, 0.288399, 0.301917, 0.219301, 0.209395, 0.203355, 0.229226, 0.25031, 0.332115, 0.387226, 0.359901, 0.332115, 0.264545, 0.191378, 0.182256, 0.191378, 0.206376, 0.173081, 0.164327, 0.216401, 0.161087, 0.225814, 0.21291, 0.194234, 0.284882, 0.366687, 0.366687, 0.380708, 0.301917, 0.222385, 0.158265, 0.118441, 0.098513, 0.144935, 0.21291, 0.222385, 0.291804, 0.288399, 0.291804, 0.206376, 0.247041, 0.239899, 0.216401, 0.25031, 0.275179, 0.239899, 0.179055, 0.191378, 0.120615, 0.170161, 0.243554, 0.264545, 0.342579, 0.36309, 0.377384, 0.352862, 0.342579, 0.26085, 0.185198, 0.196879, 0.209395, 0.191378, 0.278302, 0.301917, 0.18812, 0.25031, 0.284882, 0.346032, 0.339168, 0.414856, 0.335645, 0.257454, 0.339168, 0.342579, 0.342579, 0.332115, 0.264545, 0.194234, 0.203355, 0.264545, 0.25406, 0.324872, 0.25031, 0.264545, 0.26085, 0.342579, 0.349426, 0.311707, 0.321458, 0.339168, 0.335645, 0.4292, 0.480142, 0.458154, 0.440853, 0.418646, 0.398279, 0.509769, 0.622677, 0.76285, 0.759478, 0.754692], '')</t>
  </si>
  <si>
    <t>[36, 37, 38, 39, 40, 41, 42, 43, 44, 45, 46, 47, 48, 49, 50, 51, 52, 53, 54, 55, 56, 57, 58, 59, 260, 261, 397, 398, 399, 400, 401]</t>
  </si>
  <si>
    <t>UPI0001AF000C status=activ</t>
  </si>
  <si>
    <t>([0.278302, 0.291804, 0.239899, 0.18812, 0.147574, 0.116183, 0.139895, 0.167087, 0.191378, 0.155435, 0.158265, 0.191378, 0.170161, 0.247041, 0.239899, 0.30533, 0.229226, 0.161087, 0.092881, 0.06312, 0.079919, 0.120615, 0.142424, 0.129801, 0.182256, 0.236433, 0.308712, 0.321458, 0.335645, 0.335645, 0.40511, 0.40511, 0.390993, 0.390993, 0.401658, 0.414856, 0.414856, 0.483068, 0.575842, 0.750527, 0.84206, 0.750527, 0.745909, 0.632174, 0.728858, 0.741537, 0.750527, 0.733139, 0.712013, 0.690604, 0.685117, 0.666105, 0.707965, 0.690604, 0.73685, 0.707965, 0.671169], '')</t>
  </si>
  <si>
    <t>[38, 39, 40, 41, 42, 43, 44, 45, 46, 47, 48, 49, 50, 51, 52, 53, 54, 55, 56]</t>
  </si>
  <si>
    <t>UPI0001AF0011 status=activ</t>
  </si>
  <si>
    <t>([0.024393, 0.014315, 0.022306, 0.013821, 0.019401, 0.028107, 0.040537, 0.055536, 0.032017, 0.019401, 0.013613, 0.019109, 0.036378, 0.074921, 0.073402, 0.031287, 0.033407, 0.023963, 0.047319, 0.021381, 0.013437, 0.01227, 0.022306, 0.011903, 0.012491, 0.013265, 0.008895, 0.006142, 0.004483, 0.005223, 0.006374, 0.00777, 0.005992, 0.004646, 0.00359, 0.002688, 0.003431, 0.00231, 0.001936], '')</t>
  </si>
  <si>
    <t>UPI0001AF0AC0 status=activ</t>
  </si>
  <si>
    <t>([0.36309, 0.418646, 0.454136, 0.486429, 0.5017, 0.401658, 0.339168, 0.370445, 0.284882, 0.229226, 0.179055, 0.137348, 0.079919, 0.078022, 0.0704, 0.076542, 0.106997, 0.06184, 0.049374, 0.028107, 0.027463, 0.025762, 0.024826, 0.026338, 0.028107, 0.017138, 0.032677, 0.05306, 0.055536, 0.100716, 0.161087, 0.15284, 0.216401, 0.321458, 0.349426, 0.440853, 0.51388, 0.541878, 0.613573, 0.63748, 0.754692, 0.741537, 0.712013, 0.694846, 0.653063, 0.608892, 0.779859, 0.716283, 0.685117], '')</t>
  </si>
  <si>
    <t>[4, 36, 37, 38, 39, 40, 41, 42, 43, 44, 45, 46, 47, 48]</t>
  </si>
  <si>
    <t>UPI0001AF0AC4 status=activ</t>
  </si>
  <si>
    <t>([0.206376, 0.291804, 0.225814, 0.179055, 0.139895, 0.17593, 0.17593, 0.111485, 0.132295, 0.158265, 0.191378, 0.236433, 0.225814, 0.25406, 0.191378, 0.15008, 0.222385, 0.222385, 0.236433, 0.209395, 0.26085, 0.31487, 0.30533, 0.295083, 0.366687, 0.324872, 0.295083, 0.332115, 0.447574, 0.346032, 0.352862, 0.352862, 0.356642, 0.36309, 0.236433, 0.30533, 0.36309, 0.36309, 0.36309, 0.408655, 0.480142, 0.465241, 0.450668, 0.440853, 0.517562, 0.497853, 0.618285, 0.557691, 0.490133, 0.476583, 0.59508, 0.59014, 0.490133, 0.41194, 0.40511, 0.538167, 0.505461, 0.414856, 0.328603, 0.332115, 0.346032, 0.359901, 0.374039, 0.390993, 0.339168, 0.339168, 0.271506, 0.278302, 0.349426, 0.408655, 0.41194, 0.352862, 0.346032, 0.447574, 0.436924, 0.436924, 0.422041, 0.380708, 0.450668, 0.476583, 0.461924, 0.458154, 0.476583, 0.394753, 0.311707, 0.356642, 0.356642, 0.433034, 0.398279, 0.401658, 0.387226, 0.356642, 0.418646, 0.408655, 0.377384, 0.447574, 0.480142, 0.394753, 0.472492, 0.472492, 0.525368, 0.4292, 0.414856, 0.398279, 0.465241, 0.538167, 0.447574, 0.447574, 0.352862, 0.380708, 0.380708, 0.366687, 0.377384, 0.359901, 0.342579, 0.324872, 0.301917, 0.232838, 0.308712, 0.26085, 0.219301], '')</t>
  </si>
  <si>
    <t>[44, 46, 47, 50, 51, 55, 56, 100, 105]</t>
  </si>
  <si>
    <t>UPI0001AF0AC8 status=activ</t>
  </si>
  <si>
    <t>([0.026892, 0.013821, 0.013821, 0.020165, 0.029376, 0.022306, 0.024393, 0.0198, 0.016528, 0.018106, 0.024393, 0.035586, 0.021816, 0.034884, 0.034884, 0.06312, 0.0704, 0.073402, 0.129801, 0.191378, 0.203355, 0.196879, 0.321458, 0.301917, 0.206376, 0.236433, 0.352862, 0.332115, 0.408655, 0.494003, 0.545602, 0.444081, 0.454136, 0.562014, 0.525368, 0.521092, 0.418646, 0.51388, 0.418646, 0.374039, 0.387226, 0.374039, 0.271506, 0.271506, 0.342579, 0.444081, 0.41194, 0.291804, 0.352862, 0.387226, 0.380708, 0.401658, 0.505461, 0.390993, 0.311707, 0.25406, 0.18812, 0.281712, 0.268042, 0.318242, 0.318242, 0.301917, 0.308712, 0.408655, 0.298791, 0.301917, 0.268042, 0.200174, 0.30533, 0.196879, 0.132295, 0.078022, 0.0704, 0.073402, 0.120615, 0.106997, 0.206376, 0.179055, 0.109221, 0.100716, 0.120615, 0.185198, 0.200174, 0.10481, 0.06312, 0.092881, 0.092881, 0.11371, 0.11371, 0.058088, 0.116183, 0.147574, 0.219301, 0.206376, 0.132295, 0.081712, 0.132295, 0.071867, 0.109221, 0.179055, 0.185198, 0.18812, 0.161087, 0.147574, 0.26085, 0.349426, 0.387226, 0.384043, 0.387226, 0.41194, 0.414856, 0.370445, 0.268042, 0.203355, 0.134866, 0.203355, 0.301917, 0.275179, 0.342579, 0.291804, 0.30533, 0.332115, 0.328603, 0.216401, 0.147574, 0.085092, 0.083462, 0.079919, 0.049374, 0.059222, 0.044297, 0.074921, 0.044297, 0.086953, 0.142424, 0.21291, 0.173081, 0.161087, 0.120615, 0.118441, 0.18812, 0.17593, 0.144935, 0.085092, 0.085092, 0.094817, 0.106997, 0.120615, 0.098513, 0.155435, 0.147574, 0.142424, 0.147574, 0.25031, 0.216401, 0.109221, 0.054297, 0.0704, 0.069024, 0.116183, 0.11371, 0.109221, 0.054297, 0.035586, 0.064632, 0.071867, 0.109221, 0.185198, 0.161087, 0.194234, 0.158265, 0.085092, 0.092881, 0.092881, 0.102787, 0.073402, 0.158265, 0.155435, 0.155435, 0.164327, 0.139895, 0.147574, 0.090864, 0.090864, 0.142424, 0.147574, 0.15284, 0.132295, 0.092881, 0.055536, 0.056825, 0.067594, 0.120615, 0.102787, 0.098513, 0.092881, 0.094817, 0.055536, 0.111485, 0.106997, 0.060549, 0.088832, 0.081712, 0.155435, 0.26085, 0.25031, 0.158265, 0.155435, 0.155435, 0.206376, 0.206376, 0.200174, 0.222385, 0.219301, 0.332115, 0.239899, 0.247041, 0.352862, 0.349426, 0.26085, 0.278302, 0.324872, 0.295083, 0.225814, 0.127496, 0.132295, 0.155435, 0.173081, 0.17593, 0.203355, 0.179055, 0.264545, 0.17593, 0.179055, 0.147574, 0.155435, 0.257454, 0.239899, 0.194234, 0.264545, 0.268042, 0.247041, 0.257454, 0.275179, 0.264545, 0.278302, 0.268042, 0.161087, 0.225814, 0.31487, 0.311707, 0.308712, 0.206376, 0.288399, 0.206376, 0.155435, 0.161087, 0.15284, 0.158265, 0.194234, 0.139895, 0.155435, 0.158265, 0.200174, 0.132295, 0.200174, 0.194234, 0.194234, 0.243554, 0.243554, 0.243554, 0.257454, 0.26085, 0.366687, 0.308712, 0.346032, 0.447574, 0.401658, 0.30533, 0.278302, 0.271506, 0.25031, 0.288399, 0.264545, 0.219301, 0.291804, 0.298791, 0.328603, 0.332115, 0.30533, 0.298791, 0.216401, 0.222385, 0.21291, 0.191378, 0.191378, 0.229226, 0.196879, 0.15008, 0.222385, 0.26085, 0.161087, 0.239899, 0.268042, 0.232838, 0.257454, 0.239899, 0.232838, 0.26085, 0.278302, 0.257454, 0.182256, 0.264545, 0.25031, 0.173081, 0.206376, 0.271506, 0.173081, 0.209395, 0.229226, 0.15008, 0.15008, 0.25031, 0.158265, 0.137348, 0.194234, 0.203355, 0.239899, 0.25031, 0.26085, 0.164327, 0.25031, 0.335645, 0.342579, 0.25406, 0.349426, 0.339168, 0.311707, 0.394753, 0.374039, 0.433034, 0.436924, 0.42561, 0.436924, 0.545602, 0.575842, 0.476583, 0.377384, 0.318242, 0.225814, 0.173081, 0.268042, 0.291804, 0.281712, 0.275179, 0.366687, 0.36309, 0.324872, 0.352862, 0.318242, 0.318242, 0.321458, 0.414856, 0.414856, 0.40511, 0.40511, 0.321458, 0.377384, 0.476583, 0.505461, 0.570702, 0.690604, 0.553315, 0.483068, 0.494003, 0.517562, 0.436924, 0.342579, 0.291804, 0.203355, 0.25406, 0.288399, 0.30533, 0.298791, 0.216401, 0.216401, 0.137348, 0.216401, 0.167087, 0.173081, 0.200174, 0.173081, 0.111485, 0.18812, 0.18812, 0.158265, 0.15008, 0.21291, 0.30533, 0.366687, 0.476583, 0.398279, 0.366687, 0.346032, 0.346032, 0.346032, 0.346032, 0.458154, 0.36309, 0.359901, 0.356642, 0.321458, 0.301917, 0.321458, 0.318242, 0.36309, 0.36309, 0.356642, 0.36309, 0.359901, 0.394753, 0.356642, 0.359901, 0.301917, 0.222385, 0.191378, 0.271506, 0.275179, 0.257454, 0.342579, 0.328603, 0.318242, 0.321458, 0.321458, 0.390993, 0.394753, 0.377384, 0.321458, 0.288399, 0.271506, 0.243554, 0.158265, 0.179055, 0.206376, 0.264545, 0.318242, 0.324872, 0.301917, 0.264545, 0.236433, 0.203355, 0.298791, 0.264545, 0.225814, 0.31487, 0.264545, 0.194234], '')</t>
  </si>
  <si>
    <t>[30, 33, 34, 35, 37, 52, 344, 345, 369, 370, 371, 372, 375]</t>
  </si>
  <si>
    <t>UPI0001AF0DFE status=activ</t>
  </si>
  <si>
    <t>([0.10481, 0.15284, 0.083462, 0.132295, 0.164327, 0.147574, 0.074921, 0.096677, 0.144935, 0.092881, 0.111485, 0.086953, 0.041405, 0.021381, 0.021816, 0.021816, 0.048328, 0.021381, 0.022667, 0.031287, 0.023963, 0.045352, 0.044297, 0.079919, 0.078022, 0.079919, 0.050641, 0.059222, 0.058088, 0.023087, 0.023963, 0.0198, 0.0198, 0.022667, 0.042364, 0.031287, 0.034884, 0.033407, 0.035586, 0.035586, 0.0198, 0.023963, 0.015344, 0.012491, 0.009294, 0.006567, 0.004835, 0.007091, 0.007645, 0.005872, 0.008525, 0.009096, 0.008804, 0.013613, 0.0198, 0.010926, 0.014586, 0.022667, 0.025316, 0.025762, 0.024393, 0.047319, 0.050641, 0.050641, 0.035586, 0.056825, 0.074921, 0.086953, 0.102787, 0.158265, 0.206376, 0.21291, 0.21291, 0.257454, 0.243554, 0.25406, 0.380708, 0.268042, 0.17593, 0.164327, 0.264545, 0.164327, 0.179055, 0.191378, 0.179055, 0.194234, 0.196879, 0.247041, 0.247041, 0.232838, 0.239899, 0.278302, 0.30533, 0.384043, 0.308712, 0.318242, 0.308712, 0.225814, 0.291804, 0.41194, 0.284882, 0.281712, 0.390993, 0.268042, 0.25406, 0.342579, 0.374039, 0.281712, 0.284882, 0.318242, 0.308712, 0.291804, 0.291804, 0.18812, 0.15284, 0.219301, 0.129801, 0.100716, 0.100716, 0.129801, 0.109221, 0.120615, 0.122885, 0.139895, 0.216401, 0.129801, 0.144935, 0.179055, 0.281712, 0.196879, 0.232838, 0.137348, 0.076542, 0.076542, 0.129801, 0.161087, 0.092881, 0.106997, 0.11371, 0.170161, 0.164327, 0.100716, 0.18812, 0.179055, 0.090864, 0.090864, 0.155435, 0.139895, 0.155435, 0.074921, 0.118441, 0.066181, 0.081712, 0.090864, 0.086953, 0.078022, 0.083462, 0.120615, 0.15008, 0.191378, 0.191378, 0.122885, 0.194234, 0.116183, 0.118441, 0.120615, 0.132295, 0.144935, 0.142424, 0.085092, 0.167087, 0.10481, 0.120615, 0.109221, 0.203355, 0.219301, 0.191378, 0.182256, 0.25406, 0.284882, 0.301917, 0.268042, 0.352862, 0.278302, 0.284882, 0.31487, 0.40511, 0.271506, 0.25406, 0.26085, 0.209395, 0.203355, 0.209395, 0.200174, 0.281712, 0.15284, 0.066181, 0.079919, 0.045352, 0.036378, 0.028107, 0.026338, 0.020522, 0.022306, 0.034068, 0.040537, 0.020522, 0.0198, 0.022306, 0.013016, 0.010509, 0.011669, 0.008156, 0.011342, 0.013437, 0.013613, 0.024826, 0.029376, 0.017138, 0.027463, 0.016257, 0.023963, 0.022667, 0.036378, 0.025762, 0.027463, 0.036378, 0.036378, 0.038042, 0.037156, 0.071867, 0.048328, 0.096677, 0.17593, 0.090864, 0.051831, 0.040537, 0.029376, 0.067594, 0.127496, 0.076542, 0.106997, 0.094817, 0.094817, 0.047319, 0.036378, 0.034068, 0.038042, 0.032677, 0.038042, 0.071867, 0.079919, 0.067594, 0.032677, 0.023534, 0.048328, 0.116183, 0.081712, 0.109221, 0.046336, 0.046336, 0.076542, 0.098513, 0.098513, 0.047319, 0.041405, 0.076542, 0.058088, 0.025316, 0.051831, 0.028695, 0.033407, 0.030611, 0.073402, 0.0704, 0.05306, 0.049374, 0.023087, 0.021816, 0.011903, 0.013016, 0.008075, 0.005623, 0.003997, 0.003014, 0.003212, 0.003997, 0.003405, 0.002512, 0.003727, 0.002529, 0.002336, 0.002138, 0.002117, 0.001383, 0.001434, 0.00155, 0.001202, 0.001271, 0.001786, 0.002688, 0.003478, 0.004736, 0.006567, 0.010221, 0.009015, 0.010221, 0.007877, 0.006374, 0.010221, 0.009977, 0.010221, 0.015694, 0.012491, 0.012491, 0.027463, 0.047319, 0.048328, 0.038858, 0.073402, 0.0704, 0.030003, 0.014075, 0.010672, 0.007877, 0.007645, 0.01204, 0.016021, 0.019109, 0.018106, 0.017447, 0.010672, 0.010372, 0.010372, 0.013437, 0.009187, 0.007031, 0.007031, 0.008895, 0.009865, 0.006533, 0.006421, 0.007031, 0.007422, 0.006194, 0.007031, 0.004835, 0.005011, 0.003461, 0.004388, 0.006533, 0.004513, 0.004135, 0.005799, 0.004208, 0.002662, 0.003701, 0.004431, 0.003461, 0.002349, 0.003053, 0.002976, 0.003177, 0.00283, 0.002606, 0.003864, 0.003864, 0.00389, 0.002482, 0.002688, 0.002705, 0.001808, 0.001808, 0.003079, 0.003079, 0.003053, 0.003212, 0.003109, 0.002078, 0.002727, 0.004135, 0.003177, 0.004611, 0.003079, 0.003079, 0.00359, 0.00243, 0.002138, 0.00292, 0.003212, 0.002976, 0.002117, 0.00292, 0.002727, 0.001709, 0.001499, 0.00231, 0.00231, 0.001541, 0.002503, 0.002155, 0.001383, 0.001906, 0.00155, 0.002035, 0.002976, 0.002881, 0.004208, 0.005992, 0.00515, 0.008075, 0.010131, 0.009977, 0.010221, 0.011342, 0.023963, 0.024826, 0.018415, 0.031287, 0.054297, 0.032017, 0.034884, 0.074921, 0.05306, 0.06312, 0.078022], '')</t>
  </si>
  <si>
    <t>UPI0001AF0E69 status=activ</t>
  </si>
  <si>
    <t>([0.001597, 0.001211, 0.000859, 0.001335, 0.002057, 0.002035, 0.001408, 0.001417, 0.001936, 0.001597, 0.001709, 0.001481, 0.000906, 0.000833, 0.000713, 0.000614, 0.001069, 0.000661, 0.00076, 0.001048, 0.001499, 0.001872, 0.003079, 0.002705, 0.001906, 0.001786, 0.002035, 0.002327, 0.001906, 0.001069, 0.001675, 0.001305, 0.001623, 0.001709, 0.00146, 0.001, 0.00103, 0.001142, 0.001232, 0.001722, 0.001112, 0.000893, 0.000648, 0.000648, 0.001048, 0.001675, 0.001623, 0.001305, 0.001288, 0.001786, 0.003177, 0.003212, 0.004611, 0.003701, 0.00543, 0.004315, 0.006194, 0.010221, 0.007259, 0.012491, 0.008002, 0.016528, 0.024826, 0.066181, 0.030003, 0.022667, 0.022667, 0.011669, 0.01204, 0.014075, 0.007645, 0.00558, 0.005932, 0.003671, 0.004358, 0.003212, 0.003246, 0.00225, 0.001211, 0.001533, 0.001541, 0.002529, 0.001434, 0.001434, 0.000799, 0.001267, 0.001048, 0.000661, 0.000648, 0.000893, 0.000958, 0.001142, 0.001232, 0.000631, 0.000614, 0.000859, 0.000906, 0.001048, 0.000945, 0.000958, 0.000648, 0.000283, 0.000253, 0.00052, 0.000532, 0.000687, 0.000412, 0.00052, 0.00055, 0.000743, 0.000567, 0.000498, 0.000713, 0.000674, 0.000923], '')</t>
  </si>
  <si>
    <t>UPI0001AF0E6B status=activ</t>
  </si>
  <si>
    <t>([0.041405, 0.020876, 0.016257, 0.018106, 0.019109, 0.027463, 0.03976, 0.041405, 0.058088, 0.059222, 0.083462, 0.067594, 0.045352, 0.025762, 0.054297, 0.055536, 0.092881, 0.147574, 0.129801, 0.127496, 0.129801, 0.18812, 0.25406, 0.332115, 0.301917, 0.370445, 0.308712, 0.30533, 0.352862, 0.342579, 0.390993, 0.377384, 0.370445, 0.433034, 0.557691, 0.553315, 0.570702, 0.59508, 0.465241, 0.56648, 0.56648, 0.483068, 0.387226, 0.387226, 0.398279, 0.380708, 0.349426, 0.408655, 0.41194, 0.36309, 0.281712, 0.232838, 0.200174, 0.278302, 0.209395, 0.179055, 0.167087, 0.15284, 0.147574, 0.167087, 0.17593, 0.182256, 0.17593, 0.257454, 0.291804, 0.291804, 0.291804, 0.295083, 0.328603, 0.335645, 0.284882, 0.366687, 0.335645, 0.284882, 0.298791, 0.356642, 0.281712, 0.295083, 0.216401, 0.216401, 0.328603, 0.328603, 0.222385, 0.298791, 0.298791, 0.324872, 0.229226, 0.209395, 0.219301, 0.125101, 0.071867, 0.116183, 0.118441, 0.106997, 0.120615, 0.120615, 0.137348, 0.222385, 0.21291, 0.232838, 0.200174, 0.116183, 0.10481, 0.179055, 0.18812, 0.179055, 0.098513, 0.134866, 0.225814, 0.21291, 0.295083, 0.387226, 0.332115, 0.257454, 0.349426, 0.414856, 0.374039, 0.349426, 0.339168, 0.281712, 0.264545, 0.295083, 0.311707, 0.346032, 0.321458, 0.332115, 0.342579, 0.339168, 0.311707, 0.275179, 0.216401, 0.132295, 0.122885, 0.122885, 0.196879, 0.182256, 0.194234, 0.127496, 0.129801, 0.132295, 0.116183, 0.173081, 0.173081, 0.219301, 0.120615, 0.170161, 0.100716, 0.059222, 0.102787, 0.122885, 0.088832, 0.127496, 0.216401, 0.144935, 0.196879, 0.129801, 0.144935, 0.137348, 0.229226, 0.222385, 0.222385, 0.30533, 0.219301, 0.132295, 0.134866, 0.21291, 0.194234, 0.17593, 0.155435, 0.129801, 0.155435, 0.191378, 0.185198, 0.120615, 0.122885, 0.132295, 0.182256, 0.170161, 0.17593, 0.118441, 0.125101, 0.127496, 0.137348, 0.222385, 0.243554, 0.243554, 0.239899, 0.222385, 0.229226, 0.30533, 0.335645, 0.308712, 0.247041, 0.25406, 0.335645, 0.418646, 0.422041, 0.324872, 0.288399, 0.311707, 0.390993, 0.390993, 0.281712, 0.291804, 0.281712, 0.288399, 0.264545, 0.203355, 0.219301, 0.209395, 0.247041, 0.247041, 0.284882, 0.387226, 0.384043, 0.380708, 0.390993, 0.298791, 0.335645, 0.366687, 0.324872, 0.335645, 0.298791, 0.40511, 0.356642, 0.278302, 0.321458, 0.342579, 0.408655, 0.366687, 0.483068, 0.359901, 0.278302, 0.278302, 0.271506, 0.239899, 0.239899, 0.142424, 0.225814, 0.291804, 0.298791, 0.264545, 0.291804, 0.222385, 0.21291, 0.144935, 0.232838, 0.203355, 0.225814, 0.15008, 0.206376, 0.173081, 0.275179, 0.31487, 0.301917, 0.229226, 0.275179, 0.275179, 0.390993, 0.380708, 0.374039, 0.370445, 0.408655, 0.370445, 0.468512, 0.5017, 0.534167, 0.509769, 0.58069, 0.454136, 0.538167, 0.472492, 0.497853, 0.497853, 0.476583, 0.486429, 0.575842, 0.468512, 0.480142, 0.465241, 0.458154, 0.494003, 0.41194, 0.339168, 0.359901, 0.366687, 0.366687, 0.366687, 0.366687, 0.370445, 0.465241, 0.472492, 0.541878, 0.509769, 0.509769, 0.490133, 0.447574, 0.418646, 0.541878, 0.497853, 0.494003, 0.538167, 0.497853, 0.59508, 0.745909, 0.648219, 0.521092, 0.40511, 0.4292, 0.335645, 0.332115, 0.346032, 0.243554, 0.225814, 0.225814, 0.15284, 0.144935, 0.173081, 0.125101, 0.109221, 0.111485, 0.092881, 0.083462, 0.083462, 0.046336, 0.037156, 0.033407, 0.051831, 0.051831, 0.06312, 0.118441, 0.073402, 0.069024, 0.132295, 0.125101, 0.092881, 0.144935, 0.225814, 0.203355, 0.295083, 0.318242, 0.25406, 0.219301, 0.203355, 0.206376, 0.203355, 0.232838, 0.318242, 0.356642, 0.447574, 0.51388, 0.509769, 0.618285, 0.618285, 0.59917, 0.562014, 0.690604, 0.690604, 0.690604, 0.741537, 0.632174, 0.604312, 0.750527, 0.707965, 0.604312, 0.505461, 0.642678, 0.59508, 0.59014, 0.468512, 0.472492, 0.352862, 0.352862, 0.318242, 0.25406, 0.264545, 0.295083, 0.203355, 0.134866, 0.134866, 0.134866, 0.203355, 0.194234, 0.185198, 0.21291, 0.26085, 0.257454, 0.25031, 0.26085, 0.275179, 0.377384, 0.370445, 0.458154, 0.370445, 0.401658, 0.384043, 0.380708, 0.414856, 0.5017, 0.604312, 0.59917, 0.541878, 0.545602, 0.549308, 0.562014, 0.538167, 0.476583, 0.570702, 0.534167, 0.418646, 0.401658, 0.401658, 0.40511, 0.414856, 0.472492, 0.468512, 0.562014, 0.517562, 0.450668, 0.454136, 0.436924, 0.418646, 0.433034, 0.41194, 0.370445, 0.324872, 0.418646, 0.529623, 0.505461, 0.538167], '')</t>
  </si>
  <si>
    <t>[34, 35, 36, 37, 39, 40, 265, 266, 267, 268, 270, 276, 292, 293, 294, 298, 301, 303, 304, 305, 306, 350, 351, 352, 353, 354, 355, 356, 357, 358, 359, 360, 361, 362, 363, 364, 365, 366, 367, 368, 398, 399, 400, 401, 402, 403, 404, 405, 407, 408, 416, 417, 427, 428, 429]</t>
  </si>
  <si>
    <t>UPI0001AF0E79 status=activ</t>
  </si>
  <si>
    <t>([0.324872, 0.384043, 0.232838, 0.26085, 0.342579, 0.41194, 0.42561, 0.318242, 0.222385, 0.206376, 0.139895, 0.185198, 0.094817, 0.100716, 0.098513, 0.034884, 0.017797, 0.010131, 0.006482, 0.006421, 0.006374, 0.006482, 0.004577, 0.004646, 0.004736, 0.003246, 0.003212, 0.00231, 0.002688, 0.003864, 0.004577, 0.006194, 0.006194, 0.007091, 0.009865, 0.006795, 0.008895, 0.015344, 0.018787, 0.022306, 0.010926, 0.010926, 0.014586, 0.025762, 0.047319, 0.034884, 0.038858, 0.032017, 0.032017, 0.044297, 0.038858, 0.018787, 0.018106, 0.011669, 0.010672, 0.011669, 0.011106, 0.014075, 0.015344, 0.018787, 0.015344, 0.034068, 0.017797, 0.010926, 0.010509, 0.011342, 0.009483, 0.008723, 0.005872, 0.006078, 0.004388, 0.003246, 0.00316, 0.003298, 0.004135, 0.00558, 0.005249, 0.00543, 0.00543, 0.003405, 0.002881, 0.004431, 0.002881, 0.003461, 0.003701, 0.002662, 0.002327, 0.002529, 0.002581, 0.00359, 0.003555, 0.004689, 0.007091, 0.010509, 0.007495, 0.007555, 0.00543, 0.00543, 0.00777, 0.008002, 0.010509, 0.010221, 0.008409, 0.015694, 0.021381, 0.040537, 0.038042, 0.050641, 0.0704, 0.137348, 0.137348, 0.134866, 0.134866, 0.111485, 0.064632, 0.116183, 0.049374, 0.058088, 0.043307, 0.041405, 0.038858, 0.033407, 0.028107, 0.040537, 0.020165, 0.019401, 0.011669, 0.01204, 0.007315, 0.007877, 0.005503, 0.003963, 0.005503, 0.005734, 0.004414, 0.00407, 0.0028, 0.004388, 0.005683, 0.005623, 0.003701, 0.003804, 0.005378, 0.004835, 0.003512, 0.004736, 0.00316, 0.003727, 0.005223, 0.007877, 0.005086, 0.005086, 0.005249, 0.004611, 0.003512, 0.003079, 0.003177, 0.004358, 0.003014, 0.00283, 0.003276, 0.003298, 0.003405, 0.003246, 0.003924, 0.005318, 0.003607, 0.005318, 0.004431, 0.00292, 0.002881, 0.004247, 0.005734, 0.005734, 0.00515, 0.007091, 0.007091, 0.010672, 0.010672, 0.021381, 0.012727, 0.008804, 0.009728, 0.007259, 0.004921, 0.005799, 0.004247, 0.006245, 0.004689, 0.004775, 0.005249, 0.00543, 0.003821, 0.003864, 0.005223, 0.004899, 0.004611, 0.004646, 0.003431, 0.002705, 0.001855, 0.00225, 0.00316, 0.00316, 0.003804, 0.005378, 0.005503, 0.007645, 0.007877, 0.007645, 0.011106, 0.019109, 0.010672, 0.017447, 0.020876, 0.023087, 0.041405, 0.042364, 0.048328, 0.045352, 0.037156, 0.074921, 0.109221, 0.050641, 0.074921, 0.036378, 0.017797, 0.017797, 0.010372, 0.00777, 0.009728, 0.006194, 0.004899, 0.004921, 0.003701, 0.00243, 0.001722, 0.001288, 0.001383, 0.001692, 0.002529, 0.003727, 0.003963, 0.003864, 0.00558, 0.004611, 0.006421, 0.006619, 0.004646, 0.006701, 0.006701, 0.00777, 0.013821, 0.022306, 0.032017, 0.032017, 0.071867, 0.090864, 0.086953, 0.031287, 0.044297, 0.031287, 0.029376, 0.015344, 0.018787, 0.018787, 0.033407, 0.032677, 0.06312, 0.051831, 0.051831, 0.090864, 0.044297, 0.044297, 0.044297, 0.059222, 0.088832, 0.058088, 0.079919, 0.164327, 0.288399, 0.275179, 0.31487, 0.200174, 0.179055, 0.116183, 0.081712, 0.043307, 0.023087, 0.018106, 0.018415, 0.009977, 0.009728, 0.016826, 0.016021, 0.014783, 0.009401, 0.01078, 0.014586, 0.011518, 0.01078, 0.010926, 0.007495, 0.00777, 0.008525, 0.013265, 0.017797, 0.011518, 0.011106, 0.010926, 0.008895, 0.010509, 0.010672, 0.010509, 0.00777, 0.00558, 0.00558, 0.005011, 0.003727, 0.003701, 0.004247, 0.004388, 0.004483, 0.006795, 0.004736, 0.006194, 0.004835, 0.003276, 0.004976, 0.007031, 0.010131, 0.011106, 0.016528, 0.030611, 0.037156, 0.067594, 0.137348, 0.076542, 0.170161, 0.236433, 0.142424, 0.111485, 0.06312, 0.06312, 0.040537, 0.042364, 0.043307, 0.071867, 0.083462, 0.03976, 0.020876, 0.011106, 0.009977, 0.010131, 0.006533, 0.004161, 0.002976, 0.002138, 0.002155, 0.001499, 0.001249, 0.001786, 0.002366, 0.003079, 0.002555, 0.003053, 0.0028, 0.002396, 0.002512, 0.002529, 0.002512, 0.002349, 0.003701, 0.003963, 0.003177, 0.004513, 0.005799, 0.007031, 0.008002, 0.01227, 0.013265, 0.022667, 0.011106, 0.009483, 0.009728, 0.011518, 0.007259, 0.01227, 0.018787, 0.018106, 0.017797, 0.032677, 0.083462, 0.0704, 0.11371, 0.098513, 0.043307, 0.028695, 0.0198, 0.027463, 0.014315, 0.013016, 0.010509, 0.00962, 0.008409, 0.008075, 0.008409, 0.008525, 0.008156, 0.008156, 0.005683, 0.008276, 0.005872, 0.004921, 0.003701, 0.002705, 0.002705, 0.003607, 0.005086, 0.007877, 0.008075, 0.01227, 0.021381, 0.029376, 0.034884, 0.047319, 0.047319, 0.055536, 0.120615, 0.092881, 0.085092, 0.079919, 0.081712, 0.076542, 0.096677, 0.15008, 0.225814, 0.324872, 0.356642, 0.324872, 0.25406, 0.219301, 0.185198, 0.155435, 0.109221], '')</t>
  </si>
  <si>
    <t>UPI0001AF11E2 status=activ</t>
  </si>
  <si>
    <t>([0.21291, 0.079919, 0.116183, 0.167087, 0.203355, 0.25406, 0.268042, 0.144935, 0.191378, 0.127496, 0.0704, 0.102787, 0.085092, 0.060549, 0.028695, 0.020876, 0.011342, 0.012727, 0.013265, 0.008525, 0.005734, 0.00515, 0.007422, 0.006245, 0.006194, 0.004208, 0.002976, 0.002623, 0.003276, 0.00246, 0.003341, 0.003924, 0.003341, 0.003757, 0.003478, 0.003997, 0.003701, 0.004431, 0.003053, 0.00359, 0.004208], '')</t>
  </si>
  <si>
    <t>UPI0001AF1213 status=activ</t>
  </si>
  <si>
    <t>([0.013437, 0.008002, 0.010221, 0.007177, 0.00558, 0.004414, 0.003997, 0.003405, 0.002881, 0.003512, 0.004161, 0.003341, 0.003431, 0.002336, 0.003555, 0.002482, 0.003671, 0.002555, 0.003727, 0.005378, 0.005378, 0.003757, 0.003821, 0.003864, 0.003607, 0.005086, 0.004689, 0.004388, 0.006039, 0.009401, 0.008075, 0.005223, 0.008002, 0.007645, 0.008409, 0.005249, 0.006421, 0.006421, 0.009865, 0.009483, 0.009865, 0.006482, 0.009728, 0.010509, 0.010926, 0.016257, 0.008525, 0.008409, 0.009187, 0.006194, 0.005734, 0.006533, 0.006533, 0.004646, 0.003276, 0.004358, 0.005872, 0.006482, 0.006533, 0.004388, 0.004414, 0.004247, 0.006142, 0.006245, 0.008723, 0.005249, 0.006194, 0.008624, 0.009294, 0.014586, 0.014315, 0.015078, 0.014586, 0.014075, 0.014075, 0.013821, 0.013437, 0.014586, 0.011903, 0.009401, 0.016826, 0.009401, 0.006194, 0.006567, 0.005318, 0.003607, 0.004315, 0.003079, 0.00246, 0.00246, 0.001541, 0.002336, 0.001675, 0.001675, 0.001808, 0.001786, 0.002662, 0.002581, 0.001541, 0.001855, 0.001481, 0.001481, 0.00243, 0.002194, 0.001572, 0.002117, 0.003177, 0.00359, 0.005503, 0.008525, 0.013821, 0.014075, 0.016021, 0.016257, 0.016257, 0.016257, 0.038042, 0.018787, 0.020522, 0.025316, 0.010926, 0.015694, 0.01204, 0.007091, 0.013613, 0.009483, 0.005992, 0.004736, 0.005799, 0.003864, 0.002581, 0.001786, 0.001808, 0.001709, 0.001434, 0.001434, 0.001417, 0.000893, 0.00152, 0.000923, 0.001267, 0.001383, 0.001597, 0.001408, 0.001391, 0.000816, 0.001391, 0.001408, 0.001675, 0.001202, 0.001786, 0.0028, 0.003079, 0.002705, 0.001855, 0.001906, 0.001434, 0.001344, 0.001936, 0.001271, 0.001271, 0.001155, 0.001159, 0.000704, 0.001069, 0.001602, 0.002435, 0.002581, 0.003757, 0.00292, 0.002435, 0.00152, 0.001202, 0.001172, 0.001172, 0.001288, 0.002078, 0.002057, 0.00231, 0.001417, 0.001417, 0.002117, 0.0028, 0.0028, 0.002555, 0.002512, 0.002435, 0.001687, 0.001533, 0.000859, 0.001271, 0.002327, 0.003555, 0.003924, 0.00515, 0.007091, 0.006533, 0.004646, 0.004358, 0.005872, 0.005799, 0.005249, 0.00515, 0.004646, 0.004315, 0.006988, 0.006894, 0.004921, 0.006142, 0.004899, 0.00777, 0.006194, 0.003997, 0.003864, 0.003461, 0.00243, 0.001687, 0.00243, 0.003246, 0.004513, 0.003366, 0.004775, 0.008156, 0.009015, 0.006078, 0.010221, 0.006533, 0.006533, 0.009728, 0.013437, 0.011518, 0.011106, 0.009096, 0.009187, 0.006039, 0.004899, 0.004899, 0.007645, 0.006374, 0.006795, 0.005932, 0.006039, 0.004208, 0.002727, 0.001778, 0.002396, 0.002482, 0.002503, 0.002503, 0.002688, 0.001872, 0.002662, 0.0028, 0.002761, 0.00389, 0.00389, 0.00543, 0.005503, 0.003701, 0.003924, 0.002727, 0.002727, 0.003963, 0.005623, 0.005734, 0.005872, 0.004835, 0.003298, 0.003804, 0.002435, 0.002336, 0.00292, 0.003276, 0.003109, 0.004899, 0.004976, 0.007422, 0.006533, 0.009187, 0.017138, 0.012727, 0.010926, 0.014315, 0.013821, 0.00962, 0.011669, 0.013437, 0.012491, 0.012727, 0.017797, 0.045352, 0.045352, 0.046336, 0.0198, 0.023963, 0.021381, 0.011518, 0.007422, 0.00558, 0.005623, 0.004161, 0.004431, 0.005318, 0.003804, 0.003757, 0.003478, 0.003478, 0.004431, 0.004976, 0.006078, 0.003997, 0.0028, 0.003014, 0.002623, 0.003804, 0.003607, 0.003701, 0.004976, 0.006894, 0.007495, 0.00777, 0.007645, 0.008276, 0.007422, 0.007422, 0.005249, 0.007315, 0.006245, 0.004483, 0.004431, 0.003607, 0.00558, 0.004976, 0.003366, 0.002662, 0.002555, 0.002211, 0.001748, 0.001271, 0.001391, 0.002057, 0.001408, 0.001417, 0.001692, 0.002503, 0.003757, 0.003804, 0.003997, 0.005503, 0.00558, 0.005011, 0.007422, 0.007259, 0.008895, 0.008156, 0.008156, 0.008525, 0.010372, 0.013265, 0.023534, 0.016257, 0.012727, 0.019109, 0.032017, 0.024826, 0.017447, 0.010509, 0.017797, 0.010672, 0.008156], '')</t>
  </si>
  <si>
    <t>UPI0001AF1215 status=activ</t>
  </si>
  <si>
    <t>([0.472492, 0.525368, 0.40511, 0.42561, 0.414856, 0.480142, 0.486429, 0.509769, 0.529623, 0.562014, 0.486429, 0.525368, 0.494003, 0.483068, 0.476583, 0.384043, 0.30533, 0.31487, 0.42561, 0.401658, 0.42561, 0.40511, 0.387226, 0.433034, 0.36309, 0.349426, 0.335645, 0.352862, 0.275179, 0.275179, 0.291804, 0.366687, 0.30533, 0.301917, 0.321458, 0.335645, 0.450668, 0.525368, 0.541878, 0.440853, 0.408655, 0.321458, 0.30533, 0.308712, 0.346032, 0.335645, 0.374039, 0.356642, 0.318242, 0.370445, 0.359901, 0.346032, 0.247041, 0.321458, 0.284882, 0.173081, 0.170161, 0.142424, 0.092881, 0.059222, 0.098513, 0.139895, 0.125101, 0.194234, 0.203355, 0.137348, 0.219301, 0.222385, 0.236433, 0.278302, 0.30533, 0.232838, 0.155435, 0.185198, 0.179055, 0.232838, 0.335645, 0.321458, 0.356642, 0.377384, 0.436924, 0.370445, 0.264545, 0.339168, 0.349426, 0.335645, 0.41194, 0.40511, 0.374039, 0.398279, 0.377384, 0.31487, 0.31487, 0.308712, 0.339168, 0.339168, 0.335645, 0.346032, 0.271506, 0.182256, 0.271506, 0.271506, 0.239899, 0.311707, 0.324872, 0.232838, 0.25031, 0.25406, 0.15008, 0.185198, 0.173081, 0.11371, 0.164327, 0.206376, 0.281712, 0.281712, 0.191378, 0.170161, 0.132295, 0.125101, 0.170161, 0.15008, 0.118441, 0.194234, 0.194234, 0.182256, 0.264545, 0.167087, 0.10481, 0.11371, 0.06312, 0.055536, 0.090864, 0.088832, 0.10481, 0.06312, 0.051831, 0.090864, 0.10481, 0.134866, 0.132295, 0.147574, 0.142424, 0.102787, 0.067594, 0.090864, 0.074921, 0.074921, 0.122885, 0.200174, 0.288399, 0.281712, 0.295083, 0.295083, 0.298791, 0.219301, 0.298791, 0.359901, 0.352862, 0.268042, 0.203355, 0.216401, 0.203355, 0.17593, 0.275179, 0.257454, 0.239899, 0.268042, 0.229226, 0.229226, 0.219301, 0.191378, 0.291804, 0.311707, 0.232838, 0.196879, 0.25031, 0.26085, 0.182256, 0.158265, 0.239899, 0.271506, 0.281712, 0.275179, 0.225814, 0.236433, 0.232838, 0.25031, 0.185198, 0.236433, 0.247041, 0.219301, 0.247041, 0.161087, 0.147574, 0.132295, 0.15284, 0.116183, 0.111485, 0.17593, 0.196879, 0.122885, 0.100716, 0.158265, 0.17593, 0.26085, 0.219301, 0.308712, 0.301917, 0.295083, 0.295083, 0.298791, 0.298791, 0.219301, 0.275179, 0.26085, 0.278302, 0.295083, 0.374039, 0.288399, 0.288399, 0.288399, 0.398279, 0.458154, 0.444081, 0.398279, 0.30533, 0.335645, 0.25031, 0.21291, 0.216401, 0.209395, 0.200174, 0.239899, 0.291804, 0.291804, 0.308712, 0.311707, 0.225814, 0.257454, 0.36309, 0.281712, 0.225814, 0.209395, 0.209395, 0.21291, 0.182256, 0.257454, 0.288399, 0.380708, 0.366687, 0.377384, 0.377384, 0.387226, 0.387226, 0.422041, 0.447574, 0.401658, 0.483068, 0.585406, 0.585406, 0.472492, 0.570702, 0.657645, 0.534167, 0.447574, 0.483068, 0.483068, 0.483068, 0.356642, 0.352862, 0.301917, 0.377384, 0.387226, 0.284882, 0.271506, 0.281712, 0.281712, 0.284882, 0.275179, 0.257454, 0.243554, 0.349426, 0.352862, 0.328603, 0.359901, 0.380708, 0.342579, 0.380708, 0.356642, 0.444081, 0.454136, 0.553315, 0.494003, 0.454136, 0.549308, 0.553315, 0.465241, 0.486429, 0.490133, 0.454136, 0.380708, 0.374039, 0.239899, 0.243554, 0.264545, 0.284882, 0.346032, 0.288399, 0.339168, 0.370445, 0.268042, 0.26085, 0.167087, 0.206376, 0.239899, 0.257454, 0.17593, 0.229226, 0.225814, 0.209395, 0.222385, 0.301917, 0.30533, 0.42561, 0.408655, 0.346032, 0.36309, 0.374039, 0.408655, 0.271506, 0.278302, 0.278302, 0.295083, 0.398279, 0.288399, 0.209395, 0.225814, 0.284882, 0.194234, 0.116183, 0.142424, 0.18812, 0.127496, 0.06184, 0.036378, 0.035586, 0.055536, 0.038858, 0.036378, 0.051831, 0.05306, 0.048328, 0.05306, 0.037156, 0.031287, 0.038042, 0.056825, 0.048328, 0.06184, 0.129801, 0.21291, 0.225814, 0.129801, 0.118441, 0.196879, 0.271506, 0.284882, 0.257454, 0.332115, 0.268042, 0.236433, 0.359901, 0.284882, 0.295083, 0.349426, 0.384043, 0.480142, 0.497853, 0.497853, 0.398279, 0.370445, 0.359901, 0.257454, 0.257454, 0.366687, 0.324872, 0.291804, 0.278302, 0.324872, 0.324872, 0.301917, 0.30533, 0.182256, 0.275179, 0.356642, 0.239899, 0.26085, 0.219301, 0.200174, 0.127496, 0.132295, 0.074921, 0.049374, 0.088832, 0.088832, 0.083462, 0.064632, 0.074921, 0.06312, 0.054297, 0.031287, 0.054297, 0.032017, 0.054297, 0.024826, 0.025762, 0.050641, 0.032677, 0.026338, 0.026338, 0.045352, 0.074921, 0.142424, 0.127496, 0.125101, 0.167087, 0.194234, 0.191378, 0.142424, 0.10481, 0.106997, 0.167087, 0.17593, 0.257454, 0.200174, 0.31487, 0.30533, 0.284882, 0.321458, 0.321458, 0.301917, 0.301917, 0.332115, 0.321458, 0.40511, 0.4292, 0.465241, 0.450668, 0.517562, 0.541878, 0.680603, 0.694846, 0.699094, 0.680603, 0.699094, 0.771762, 0.685117, 0.685117, 0.703578, 0.585406, 0.712013, 0.642678, 0.534167, 0.509769, 0.472492, 0.390993, 0.288399, 0.291804, 0.281712, 0.278302, 0.318242, 0.301917, 0.264545, 0.271506, 0.185198, 0.127496, 0.147574, 0.129801, 0.132295, 0.125101, 0.196879, 0.167087, 0.239899, 0.26085, 0.25031, 0.236433, 0.31487, 0.295083, 0.284882, 0.291804, 0.321458, 0.318242, 0.318242, 0.284882, 0.219301, 0.222385, 0.222385, 0.15008, 0.236433, 0.229226, 0.236433, 0.25031, 0.271506, 0.243554, 0.281712, 0.25406, 0.291804, 0.209395, 0.284882, 0.288399, 0.216401, 0.147574, 0.15284, 0.161087, 0.229226, 0.321458, 0.380708, 0.450668, 0.538167, 0.465241, 0.4292, 0.422041, 0.414856, 0.366687, 0.408655, 0.408655, 0.436924, 0.342579, 0.450668, 0.398279, 0.374039, 0.352862, 0.440853, 0.352862, 0.318242, 0.30533, 0.295083, 0.335645, 0.328603, 0.25406, 0.31487, 0.275179, 0.308712, 0.268042, 0.216401, 0.206376, 0.247041, 0.219301, 0.295083, 0.239899, 0.308712, 0.308712, 0.390993, 0.346032, 0.444081, 0.461924, 0.440853], '')</t>
  </si>
  <si>
    <t>[1, 7, 8, 9, 11, 37, 38, 259, 260, 262, 263, 264, 292, 295, 296, 449, 450, 451, 452, 453, 454, 455, 456, 457, 458, 459, 460, 461, 462, 463, 464, 519]</t>
  </si>
  <si>
    <t>UPI0001AF121F status=activ</t>
  </si>
  <si>
    <t>([0.064632, 0.088832, 0.06184, 0.045352, 0.034068, 0.05306, 0.071867, 0.102787, 0.132295, 0.161087, 0.185198, 0.236433, 0.15284, 0.182256, 0.264545, 0.352862, 0.26085, 0.179055, 0.182256, 0.167087, 0.094817, 0.11371, 0.067594, 0.102787, 0.15284, 0.225814, 0.225814, 0.232838, 0.142424, 0.118441, 0.116183, 0.116183, 0.109221, 0.173081, 0.106997, 0.059222, 0.066181, 0.106997, 0.102787, 0.092881, 0.161087, 0.15284, 0.15284, 0.155435, 0.085092, 0.090864, 0.090864, 0.094817, 0.094817, 0.15284, 0.173081, 0.137348, 0.137348, 0.074921, 0.085092, 0.092881, 0.15284, 0.147574, 0.127496, 0.216401, 0.301917, 0.30533, 0.324872, 0.243554, 0.25031, 0.288399, 0.275179, 0.268042, 0.15008, 0.15008, 0.092881, 0.074921, 0.079919, 0.083462, 0.147574, 0.142424, 0.200174, 0.200174, 0.125101, 0.147574, 0.167087, 0.17593, 0.098513, 0.144935, 0.257454, 0.308712, 0.339168, 0.377384, 0.408655, 0.525368, 0.534167, 0.604312, 0.648219, 0.653063, 0.529623, 0.4292, 0.440853, 0.454136, 0.370445, 0.387226, 0.408655, 0.278302, 0.271506, 0.377384, 0.380708, 0.349426, 0.278302, 0.335645, 0.311707, 0.203355, 0.21291, 0.206376, 0.236433, 0.158265, 0.10481, 0.139895, 0.18812, 0.182256, 0.142424, 0.206376, 0.206376, 0.191378, 0.203355, 0.129801, 0.139895, 0.15284, 0.144935, 0.275179, 0.185198, 0.179055, 0.15008, 0.15284, 0.092881, 0.102787, 0.116183, 0.219301, 0.219301, 0.225814, 0.18812, 0.203355, 0.182256, 0.232838, 0.194234, 0.268042, 0.366687, 0.308712, 0.239899], '')</t>
  </si>
  <si>
    <t>[89, 90, 91, 92, 93, 94]</t>
  </si>
  <si>
    <t>UPI0001AF1A16 status=activ</t>
  </si>
  <si>
    <t>([0.127496, 0.179055, 0.167087, 0.21291, 0.247041, 0.284882, 0.173081, 0.239899, 0.271506, 0.291804, 0.21291, 0.264545, 0.264545, 0.26085, 0.182256, 0.094817, 0.088832, 0.15008, 0.196879, 0.10481, 0.170161, 0.239899, 0.15284, 0.129801, 0.15008, 0.122885, 0.078022, 0.15008, 0.132295, 0.106997, 0.118441, 0.120615, 0.118441, 0.0704, 0.038858, 0.073402, 0.090864, 0.094817, 0.060549, 0.081712, 0.164327, 0.116183, 0.11371, 0.129801, 0.18812, 0.098513, 0.134866, 0.203355, 0.209395, 0.206376, 0.25406, 0.196879, 0.301917, 0.308712, 0.40511, 0.398279, 0.384043, 0.450668, 0.377384, 0.454136, 0.408655, 0.366687, 0.40511, 0.36309, 0.40511, 0.311707, 0.31487, 0.271506, 0.271506, 0.268042, 0.236433, 0.225814, 0.264545, 0.158265, 0.090864, 0.088832, 0.15008, 0.092881, 0.098513, 0.083462, 0.094817, 0.118441, 0.147574, 0.17593, 0.134866, 0.098513, 0.098513, 0.094817, 0.11371, 0.10481, 0.060549, 0.076542, 0.049374, 0.051831, 0.056825, 0.055536, 0.054297, 0.035586, 0.03976, 0.041405, 0.074921, 0.06184, 0.034068, 0.032017, 0.025762, 0.047319, 0.066181, 0.111485, 0.116183, 0.11371, 0.118441, 0.196879, 0.194234, 0.268042, 0.264545, 0.264545, 0.257454, 0.225814, 0.301917, 0.377384, 0.380708, 0.380708, 0.380708, 0.486429, 0.398279, 0.359901, 0.264545, 0.324872, 0.25406, 0.346032, 0.281712, 0.185198, 0.179055, 0.182256, 0.15008, 0.15008, 0.25031, 0.359901, 0.422041, 0.318242, 0.318242, 0.239899, 0.247041, 0.21291, 0.129801, 0.125101, 0.15284, 0.155435, 0.079919, 0.142424, 0.137348, 0.194234, 0.284882, 0.271506, 0.239899, 0.243554, 0.216401, 0.170161, 0.125101, 0.074921, 0.125101, 0.086953, 0.116183, 0.074921], '')</t>
  </si>
  <si>
    <t>UPI0001AF1EA5 status=activ</t>
  </si>
  <si>
    <t>([0.321458, 0.41194, 0.264545, 0.26085, 0.288399, 0.318242, 0.21291, 0.239899, 0.271506, 0.232838, 0.161087, 0.18812, 0.194234, 0.200174, 0.144935, 0.079919, 0.079919, 0.094817, 0.083462, 0.083462, 0.132295, 0.0704, 0.06184, 0.122885, 0.144935, 0.10481, 0.06184, 0.122885, 0.067594, 0.0704, 0.10481, 0.111485, 0.116183, 0.094817, 0.096677, 0.139895, 0.225814, 0.15284, 0.134866, 0.161087, 0.092881, 0.094817, 0.167087, 0.098513, 0.100716, 0.098513, 0.144935, 0.139895, 0.139895, 0.232838, 0.147574, 0.090864, 0.106997, 0.125101, 0.120615, 0.069024, 0.081712, 0.085092, 0.118441, 0.144935, 0.129801, 0.219301, 0.219301, 0.164327, 0.25406, 0.25031, 0.147574, 0.086953, 0.090864, 0.086953, 0.085092, 0.134866, 0.147574, 0.200174, 0.111485, 0.109221, 0.182256, 0.155435, 0.132295, 0.15008, 0.142424, 0.21291, 0.203355, 0.203355, 0.18812, 0.106997, 0.109221, 0.170161, 0.170161, 0.25031, 0.167087, 0.100716, 0.109221, 0.155435, 0.170161, 0.247041, 0.281712, 0.18812, 0.164327, 0.191378, 0.200174, 0.196879, 0.194234, 0.129801, 0.127496, 0.125101, 0.196879, 0.203355, 0.203355, 0.291804, 0.222385, 0.308712, 0.414856, 0.335645, 0.225814, 0.222385, 0.229226, 0.132295, 0.21291, 0.232838, 0.225814, 0.139895, 0.086953, 0.074921, 0.074921, 0.06312, 0.109221, 0.094817, 0.088832, 0.058088, 0.060549, 0.05306, 0.044297, 0.021816, 0.019401, 0.035586, 0.028695, 0.028107, 0.058088, 0.029376, 0.030003, 0.032677, 0.06184, 0.06184, 0.041405, 0.079919, 0.076542, 0.036378, 0.046336, 0.050641, 0.098513, 0.074921, 0.106997, 0.102787, 0.173081, 0.247041, 0.219301, 0.225814, 0.179055, 0.139895, 0.25406], '')</t>
  </si>
  <si>
    <t>UPI0001AF2791 status=activ</t>
  </si>
  <si>
    <t>([0.328603, 0.25406, 0.132295, 0.081712, 0.116183, 0.088832, 0.090864, 0.111485, 0.078022, 0.096677, 0.11371, 0.064632, 0.040537, 0.041405, 0.067594, 0.045352, 0.047319, 0.086953, 0.051831, 0.050641, 0.088832, 0.088832, 0.147574, 0.21291, 0.18812, 0.116183, 0.158265, 0.182256, 0.185198, 0.182256, 0.194234, 0.125101, 0.147574, 0.219301, 0.216401, 0.225814, 0.17593, 0.161087, 0.096677, 0.15284, 0.096677, 0.046336, 0.047319, 0.03976, 0.047319, 0.100716, 0.161087, 0.167087, 0.118441, 0.11371, 0.116183, 0.111485, 0.194234, 0.281712, 0.264545, 0.25031, 0.164327, 0.164327, 0.102787, 0.173081, 0.17593, 0.191378, 0.295083, 0.30533, 0.21291, 0.142424, 0.15008, 0.161087, 0.083462, 0.129801, 0.142424, 0.158265, 0.094817, 0.096677, 0.054297, 0.034884, 0.038042, 0.071867, 0.142424, 0.142424, 0.129801, 0.129801, 0.209395, 0.219301, 0.206376, 0.298791, 0.356642, 0.346032, 0.243554, 0.271506, 0.26085, 0.243554, 0.200174, 0.284882, 0.161087, 0.239899, 0.308712, 0.291804, 0.278302, 0.185198, 0.239899, 0.271506, 0.185198, 0.100716, 0.096677, 0.094817, 0.055536, 0.056825, 0.045352, 0.046336, 0.046336, 0.058088, 0.058088, 0.069024, 0.074921, 0.088832, 0.090864, 0.045352, 0.048328, 0.049374, 0.044297, 0.056825, 0.050641, 0.088832, 0.144935, 0.15284, 0.096677, 0.094817, 0.120615, 0.142424, 0.209395, 0.206376, 0.18812, 0.118441, 0.191378, 0.11371, 0.179055, 0.109221, 0.196879, 0.200174, 0.21291, 0.209395, 0.179055, 0.194234, 0.200174, 0.173081, 0.100716, 0.139895, 0.209395, 0.196879, 0.120615, 0.10481, 0.167087, 0.173081, 0.15008, 0.144935, 0.142424, 0.083462, 0.092881, 0.076542, 0.0704, 0.076542, 0.127496, 0.086953, 0.03976, 0.020876, 0.024826, 0.042364, 0.051831, 0.033407, 0.040537, 0.078022, 0.092881, 0.05306, 0.054297, 0.116183, 0.067594, 0.127496, 0.206376, 0.275179, 0.311707, 0.243554, 0.132295, 0.137348, 0.137348, 0.21291, 0.324872, 0.328603, 0.339168, 0.349426, 0.414856, 0.384043, 0.301917, 0.209395, 0.194234, 0.179055, 0.090864, 0.15008, 0.139895, 0.116183, 0.116183, 0.118441, 0.185198, 0.203355, 0.196879, 0.216401, 0.222385, 0.129801, 0.129801, 0.144935, 0.134866, 0.073402, 0.049374, 0.076542, 0.142424, 0.25406, 0.257454, 0.387226, 0.298791, 0.209395, 0.243554, 0.25406, 0.155435, 0.129801, 0.116183, 0.127496, 0.18812, 0.18812, 0.281712, 0.194234, 0.102787, 0.051831, 0.100716, 0.144935, 0.086953, 0.040537, 0.040537, 0.025762, 0.020165, 0.037156, 0.071867, 0.03976, 0.021816, 0.038858, 0.047319, 0.088832, 0.045352, 0.046336, 0.046336, 0.025762, 0.025762, 0.054297, 0.116183, 0.069024, 0.035586, 0.066181, 0.134866, 0.106997, 0.170161, 0.137348, 0.066181, 0.051831, 0.059222, 0.060549, 0.0704, 0.067594, 0.06184, 0.06312, 0.059222, 0.058088, 0.100716, 0.161087, 0.139895, 0.074921, 0.132295, 0.229226, 0.158265, 0.090864, 0.06184, 0.028695, 0.025316, 0.051831, 0.067594, 0.109221, 0.106997, 0.049374, 0.056825, 0.056825, 0.054297, 0.058088, 0.059222, 0.036378, 0.038858, 0.043307, 0.042364, 0.03976, 0.037156, 0.060549, 0.106997, 0.10481, 0.116183, 0.185198, 0.203355, 0.167087, 0.102787, 0.173081, 0.257454, 0.25406, 0.288399, 0.41194, 0.436924, 0.450668, 0.534167, 0.447574, 0.324872, 0.324872, 0.308712, 0.291804, 0.26085, 0.222385, 0.311707, 0.41194, 0.390993, 0.318242, 0.332115, 0.440853], '')</t>
  </si>
  <si>
    <t>[312]</t>
  </si>
  <si>
    <t>UPI0001AF279D status=activ</t>
  </si>
  <si>
    <t>([0.440853, 0.483068, 0.497853, 0.387226, 0.301917, 0.243554, 0.18812, 0.225814, 0.247041, 0.268042, 0.295083, 0.324872, 0.346032, 0.444081, 0.56648, 0.458154, 0.352862, 0.366687, 0.352862, 0.278302, 0.278302, 0.278302, 0.191378, 0.191378, 0.298791, 0.264545, 0.352862, 0.422041, 0.408655, 0.414856, 0.339168, 0.349426, 0.349426, 0.352862, 0.349426, 0.26085, 0.352862, 0.321458, 0.216401, 0.134866, 0.120615, 0.164327, 0.078022, 0.139895, 0.139895, 0.06184, 0.06184, 0.050641, 0.050641, 0.049374, 0.055536, 0.06184, 0.056825, 0.034884, 0.021381, 0.019109, 0.029376, 0.029376, 0.029376, 0.055536, 0.109221, 0.185198, 0.11371, 0.118441, 0.125101, 0.11371, 0.216401, 0.342579, 0.346032, 0.36309, 0.398279, 0.359901, 0.42561, 0.332115, 0.4292, 0.380708, 0.366687, 0.356642, 0.346032, 0.349426, 0.222385, 0.209395, 0.194234, 0.264545, 0.291804, 0.26085, 0.298791, 0.200174, 0.182256, 0.182256, 0.096677, 0.083462, 0.056825, 0.049374, 0.086953, 0.0704, 0.132295, 0.144935, 0.142424, 0.085092, 0.100716, 0.206376, 0.200174, 0.132295, 0.15284, 0.144935, 0.083462, 0.042364, 0.06184, 0.076542, 0.083462, 0.15284, 0.144935, 0.222385, 0.239899, 0.25031, 0.284882, 0.298791, 0.31487, 0.232838, 0.206376, 0.301917, 0.288399, 0.209395, 0.308712, 0.222385, 0.311707, 0.436924, 0.549308, 0.549308, 0.42561, 0.4292, 0.321458, 0.243554, 0.139895, 0.122885, 0.122885, 0.109221, 0.050641, 0.048328, 0.079919, 0.15008, 0.071867, 0.064632, 0.064632, 0.056825, 0.056825, 0.06184, 0.055536, 0.030003, 0.036378, 0.06312, 0.06184, 0.116183, 0.182256, 0.301917, 0.328603, 0.308712, 0.308712, 0.31487, 0.308712, 0.324872, 0.342579, 0.384043, 0.298791, 0.339168, 0.356642, 0.374039, 0.377384, 0.359901, 0.349426, 0.236433, 0.229226, 0.222385, 0.229226, 0.200174, 0.185198, 0.116183, 0.144935, 0.127496, 0.222385, 0.200174, 0.167087, 0.15284, 0.125101, 0.132295, 0.161087, 0.092881, 0.085092, 0.045352, 0.050641, 0.05306, 0.10481, 0.10481, 0.088832, 0.081712, 0.083462, 0.071867, 0.074921, 0.064632, 0.045352, 0.046336, 0.059222, 0.036378, 0.035586, 0.067594, 0.116183, 0.067594, 0.0704, 0.122885, 0.167087, 0.134866, 0.18812, 0.155435, 0.132295, 0.132295, 0.102787, 0.098513, 0.092881, 0.158265], '')</t>
  </si>
  <si>
    <t>[14, 128, 129]</t>
  </si>
  <si>
    <t>UPI0001AF27AB status=activ</t>
  </si>
  <si>
    <t>([0.408655, 0.26085, 0.247041, 0.30533, 0.349426, 0.268042, 0.247041, 0.275179, 0.301917, 0.232838, 0.182256, 0.219301, 0.216401, 0.30533, 0.298791, 0.206376, 0.298791, 0.301917, 0.206376, 0.137348, 0.167087, 0.161087, 0.268042, 0.21291, 0.209395, 0.116183, 0.185198, 0.15008, 0.158265, 0.15284, 0.191378, 0.275179, 0.194234, 0.206376, 0.21291, 0.206376, 0.288399, 0.236433, 0.203355, 0.203355, 0.281712, 0.284882, 0.191378, 0.179055, 0.182256, 0.170161, 0.236433, 0.239899, 0.257454, 0.216401, 0.142424, 0.18812, 0.116183, 0.182256, 0.167087, 0.094817, 0.096677, 0.078022, 0.059222, 0.0704, 0.0704, 0.0704, 0.038858, 0.081712, 0.046336, 0.085092, 0.085092, 0.10481, 0.10481, 0.127496, 0.090864, 0.158265, 0.088832, 0.147574, 0.147574, 0.116183, 0.185198, 0.116183, 0.147574, 0.222385, 0.236433, 0.339168, 0.356642, 0.447574, 0.41194, 0.41194, 0.308712, 0.243554, 0.236433, 0.239899, 0.284882, 0.387226, 0.384043, 0.486429, 0.497853, 0.408655, 0.352862, 0.26085, 0.359901, 0.349426, 0.366687, 0.278302, 0.264545, 0.25031, 0.147574, 0.158265, 0.17593, 0.194234, 0.179055, 0.206376, 0.209395, 0.196879, 0.185198, 0.139895, 0.139895, 0.074921, 0.083462, 0.083462, 0.118441, 0.118441, 0.0704, 0.035586, 0.06312, 0.06184, 0.074921, 0.083462, 0.086953, 0.134866, 0.216401, 0.216401, 0.118441, 0.055536, 0.059222, 0.073402, 0.10481, 0.078022, 0.139895, 0.122885, 0.209395, 0.236433, 0.239899, 0.335645, 0.335645, 0.232838, 0.232838, 0.17593, 0.158265, 0.076542, 0.073402, 0.066181, 0.066181, 0.120615, 0.219301, 0.120615, 0.059222, 0.056825, 0.040537, 0.038858, 0.069024, 0.066181, 0.038858, 0.034884, 0.036378, 0.032017, 0.033407, 0.034068, 0.023963, 0.050641, 0.079919, 0.046336, 0.041405, 0.081712, 0.083462, 0.045352, 0.098513, 0.170161, 0.088832, 0.098513, 0.058088, 0.058088, 0.044297, 0.043307, 0.025316, 0.014586, 0.025762, 0.044297, 0.049374, 0.094817, 0.098513, 0.074921, 0.122885, 0.134866, 0.102787, 0.054297, 0.088832, 0.078022, 0.03976, 0.078022, 0.118441, 0.194234, 0.206376, 0.25406, 0.366687, 0.422041, 0.42561, 0.342579, 0.332115, 0.31487, 0.229226, 0.216401, 0.31487, 0.209395, 0.125101, 0.090864, 0.164327, 0.167087, 0.144935, 0.222385, 0.243554, 0.26085, 0.170161, 0.111485, 0.085092, 0.078022, 0.102787, 0.102787, 0.170161, 0.173081, 0.111485, 0.137348, 0.137348, 0.085092, 0.158265, 0.229226, 0.311707, 0.291804, 0.209395, 0.164327, 0.173081, 0.173081, 0.083462, 0.142424, 0.209395, 0.161087, 0.094817, 0.086953, 0.144935, 0.132295, 0.155435, 0.191378, 0.216401, 0.147574, 0.137348, 0.137348, 0.134866, 0.088832, 0.092881, 0.094817, 0.155435, 0.155435, 0.090864, 0.111485, 0.102787, 0.059222, 0.06184, 0.100716, 0.102787, 0.10481, 0.106997, 0.074921, 0.102787, 0.102787, 0.15284, 0.167087, 0.167087, 0.111485, 0.164327, 0.161087, 0.161087, 0.132295, 0.079919, 0.137348, 0.109221, 0.11371, 0.100716, 0.167087, 0.173081, 0.11371, 0.106997, 0.109221, 0.069024, 0.06184, 0.069024, 0.076542, 0.0704, 0.073402, 0.129801, 0.142424, 0.078022, 0.125101, 0.15284, 0.236433, 0.25031, 0.36309, 0.374039, 0.483068, 0.465241, 0.458154, 0.538167, 0.458154, 0.349426, 0.444081, 0.4292, 0.401658, 0.366687, 0.450668, 0.4292, 0.387226, 0.339168, 0.497853, 0.476583], '')</t>
  </si>
  <si>
    <t>[308]</t>
  </si>
  <si>
    <t>UPI0001AF27CE status=activ</t>
  </si>
  <si>
    <t>([0.015344, 0.011518, 0.016528, 0.012727, 0.014315, 0.019109, 0.014783, 0.016021, 0.021381, 0.028107, 0.045352, 0.06312, 0.0704, 0.086953, 0.139895, 0.225814, 0.335645, 0.30533, 0.30533, 0.301917, 0.401658, 0.401658, 0.418646, 0.324872, 0.418646, 0.366687, 0.387226, 0.468512, 0.422041, 0.4292, 0.440853, 0.374039, 0.377384, 0.288399, 0.170161, 0.185198, 0.164327, 0.116183, 0.170161, 0.185198, 0.200174, 0.106997, 0.088832, 0.088832, 0.132295, 0.067594, 0.092881, 0.083462, 0.0704, 0.120615, 0.092881, 0.060549, 0.045352, 0.045352, 0.040537, 0.083462, 0.083462, 0.083462, 0.085092, 0.079919, 0.073402, 0.125101, 0.139895, 0.109221, 0.15284, 0.17593, 0.271506, 0.311707, 0.271506, 0.311707, 0.21291, 0.275179, 0.257454, 0.335645, 0.318242, 0.374039, 0.370445, 0.281712, 0.209395, 0.209395, 0.173081, 0.179055, 0.17593, 0.257454, 0.352862, 0.36309, 0.308712, 0.321458, 0.216401, 0.257454, 0.191378, 0.291804, 0.200174, 0.291804, 0.295083, 0.295083, 0.349426, 0.328603, 0.401658, 0.440853, 0.480142, 0.461924, 0.458154, 0.370445, 0.374039, 0.352862, 0.275179, 0.335645, 0.236433, 0.335645, 0.30533, 0.394753, 0.387226, 0.454136, 0.394753, 0.390993, 0.366687, 0.349426, 0.278302, 0.239899, 0.239899, 0.26085, 0.284882, 0.298791, 0.398279, 0.295083, 0.324872, 0.321458, 0.321458, 0.42561, 0.42561, 0.461924, 0.4292, 0.4292, 0.42561, 0.497853, 0.42561, 0.387226, 0.318242, 0.390993, 0.433034, 0.401658, 0.380708, 0.414856, 0.332115, 0.321458, 0.42561, 0.40511, 0.440853, 0.41194, 0.41194, 0.41194, 0.335645, 0.339168, 0.339168, 0.356642, 0.342579, 0.41194, 0.433034, 0.517562, 0.521092, 0.534167, 0.51388, 0.490133, 0.472492, 0.545602, 0.529623, 0.497853, 0.465241, 0.5017, 0.529623, 0.476583, 0.454136], '')</t>
  </si>
  <si>
    <t>[159, 160, 161, 162, 165, 166, 169, 170]</t>
  </si>
  <si>
    <t>UPI0001AF2818 status=activ</t>
  </si>
  <si>
    <t>([0.30533, 0.342579, 0.387226, 0.422041, 0.458154, 0.490133, 0.40511, 0.433034, 0.450668, 0.36309, 0.284882, 0.328603, 0.342579, 0.318242, 0.236433, 0.275179, 0.200174, 0.206376, 0.222385, 0.200174, 0.129801, 0.209395, 0.219301, 0.216401, 0.225814, 0.219301, 0.209395, 0.308712, 0.219301, 0.225814, 0.295083, 0.390993, 0.380708, 0.268042, 0.30533, 0.387226, 0.468512, 0.575842, 0.642678, 0.585406, 0.480142, 0.575842, 0.56648, 0.56648, 0.570702, 0.440853, 0.436924, 0.447574, 0.436924, 0.483068, 0.450668, 0.486429, 0.490133, 0.387226, 0.476583, 0.384043, 0.390993, 0.380708, 0.268042, 0.219301, 0.219301, 0.298791, 0.301917, 0.219301, 0.155435, 0.161087, 0.25406, 0.179055, 0.15284, 0.161087, 0.167087, 0.200174, 0.129801, 0.088832, 0.164327, 0.158265, 0.144935, 0.132295, 0.127496, 0.139895, 0.147574, 0.167087, 0.194234, 0.185198, 0.196879, 0.26085, 0.182256, 0.191378, 0.275179, 0.278302, 0.232838, 0.236433, 0.196879, 0.26085, 0.31487, 0.271506, 0.232838, 0.36309, 0.324872], '')</t>
  </si>
  <si>
    <t>[37, 38, 39, 41, 42, 43, 44]</t>
  </si>
  <si>
    <t>UPI0001B8F53B status=activ</t>
  </si>
  <si>
    <t>([0.59917, 0.433034, 0.454136, 0.436924, 0.476583, 0.461924, 0.387226, 0.40511, 0.352862, 0.298791, 0.332115, 0.332115, 0.349426, 0.359901, 0.36309, 0.359901, 0.308712, 0.30533, 0.398279, 0.398279, 0.374039, 0.370445, 0.472492, 0.40511, 0.4292, 0.342579, 0.36309, 0.41194, 0.418646, 0.483068, 0.490133, 0.476583, 0.521092, 0.41194, 0.422041, 0.422041, 0.40511, 0.436924, 0.440853, 0.40511, 0.40511, 0.42561, 0.352862, 0.324872, 0.387226, 0.390993, 0.465241, 0.476583, 0.414856, 0.40511, 0.440853, 0.517562, 0.447574, 0.447574, 0.517562, 0.433034, 0.370445, 0.380708, 0.414856, 0.436924, 0.458154, 0.454136, 0.387226, 0.450668, 0.483068, 0.494003, 0.42561, 0.42561, 0.346032, 0.40511, 0.418646, 0.356642, 0.36309, 0.444081, 0.440853, 0.374039, 0.370445, 0.433034, 0.418646, 0.384043, 0.346032, 0.328603, 0.25406, 0.232838, 0.21291, 0.203355, 0.206376, 0.268042, 0.278302, 0.328603, 0.332115, 0.298791, 0.30533, 0.264545, 0.216401, 0.164327, 0.25406, 0.321458, 0.288399], '')</t>
  </si>
  <si>
    <t>[0, 32, 51, 54]</t>
  </si>
  <si>
    <t>UPI0001B8F5F2 status=activ</t>
  </si>
  <si>
    <t>([0.021816, 0.036378, 0.034068, 0.049374, 0.073402, 0.11371, 0.139895, 0.167087, 0.206376, 0.139895, 0.167087, 0.209395, 0.225814, 0.209395, 0.324872, 0.236433, 0.271506, 0.356642, 0.356642, 0.480142, 0.483068, 0.380708, 0.387226, 0.366687, 0.30533, 0.21291, 0.206376, 0.216401, 0.142424, 0.086953, 0.155435, 0.127496, 0.064632, 0.064632, 0.111485, 0.069024, 0.137348, 0.071867, 0.042364, 0.042364, 0.041405, 0.038858, 0.067594, 0.046336, 0.040537, 0.047319, 0.083462, 0.049374, 0.030611, 0.054297, 0.083462, 0.085092, 0.059222, 0.129801, 0.118441, 0.066181, 0.069024, 0.06184, 0.094817, 0.185198, 0.209395, 0.21291, 0.142424, 0.086953, 0.111485, 0.18812, 0.15284, 0.125101, 0.096677, 0.15008, 0.100716, 0.060549, 0.060549, 0.102787, 0.090864, 0.06184, 0.090864, 0.106997, 0.102787, 0.079919, 0.044297, 0.038042, 0.036378, 0.034884, 0.059222, 0.059222, 0.031287, 0.034884, 0.034884, 0.05306, 0.054297, 0.083462, 0.083462, 0.044297, 0.047319, 0.050641, 0.078022, 0.098513, 0.142424, 0.15008, 0.232838, 0.232838, 0.25406, 0.271506, 0.366687, 0.281712, 0.284882, 0.384043, 0.380708, 0.422041, 0.480142, 0.374039, 0.332115, 0.42561, 0.454136, 0.454136, 0.401658, 0.40511, 0.328603, 0.308712, 0.196879, 0.122885, 0.155435, 0.155435, 0.137348, 0.139895, 0.21291, 0.21291, 0.122885, 0.096677, 0.05306, 0.03976, 0.071867, 0.071867, 0.078022, 0.078022, 0.043307, 0.06184, 0.034068, 0.051831, 0.050641, 0.092881, 0.147574, 0.132295, 0.120615, 0.090864, 0.090864, 0.067594, 0.071867, 0.096677, 0.125101, 0.209395, 0.257454, 0.271506, 0.318242, 0.298791, 0.328603, 0.324872, 0.284882, 0.335645, 0.335645, 0.236433, 0.200174, 0.206376, 0.173081, 0.139895, 0.109221, 0.086953, 0.098513, 0.073402, 0.083462, 0.109221, 0.074921, 0.048328, 0.026892, 0.016257, 0.010672], '')</t>
  </si>
  <si>
    <t>UPI0001B8F639 status=activ</t>
  </si>
  <si>
    <t>([0.454136, 0.398279, 0.335645, 0.370445, 0.31487, 0.352862, 0.41194, 0.440853, 0.458154, 0.465241, 0.483068, 0.414856, 0.384043, 0.384043, 0.436924, 0.444081, 0.447574, 0.447574, 0.447574, 0.497853, 0.4292, 0.42561, 0.422041, 0.458154, 0.458154, 0.521092, 0.517562, 0.40511, 0.328603, 0.321458, 0.335645, 0.328603, 0.414856, 0.418646, 0.408655, 0.414856, 0.422041, 0.422041, 0.483068, 0.458154, 0.468512, 0.557691, 0.490133, 0.557691, 0.51388, 0.4292, 0.433034, 0.4292, 0.509769, 0.494003, 0.497853, 0.497853, 0.436924, 0.370445, 0.374039, 0.380708, 0.398279, 0.374039, 0.359901, 0.324872, 0.328603, 0.288399, 0.264545, 0.318242, 0.271506, 0.328603, 0.440853], '')</t>
  </si>
  <si>
    <t>[25, 26, 41, 43, 44, 48]</t>
  </si>
  <si>
    <t>UPI0001B8F63A status=activ</t>
  </si>
  <si>
    <t>([0.339168, 0.232838, 0.144935, 0.086953, 0.111485, 0.064632, 0.088832, 0.118441, 0.142424, 0.173081, 0.194234, 0.194234, 0.194234, 0.191378, 0.129801, 0.132295, 0.134866, 0.142424, 0.15284, 0.185198, 0.185198, 0.120615, 0.125101, 0.134866, 0.137348, 0.137348, 0.219301, 0.21291, 0.137348, 0.142424, 0.085092, 0.051831, 0.069024, 0.041405, 0.042364, 0.073402, 0.041405, 0.079919, 0.038042, 0.036378, 0.023534, 0.024826, 0.042364, 0.066181, 0.06184, 0.118441, 0.100716, 0.060549, 0.058088, 0.058088, 0.05306, 0.051831, 0.054297, 0.054297, 0.096677, 0.056825, 0.055536, 0.076542, 0.040537, 0.043307, 0.049374, 0.098513, 0.094817, 0.090864, 0.050641, 0.085092, 0.078022, 0.055536, 0.094817, 0.056825, 0.05306, 0.056825, 0.100716, 0.161087, 0.094817, 0.051831, 0.096677, 0.046336, 0.059222, 0.102787, 0.17593, 0.167087, 0.17593, 0.094817, 0.051831, 0.076542, 0.078022, 0.043307, 0.081712, 0.042364, 0.036378, 0.078022, 0.088832, 0.049374, 0.023534, 0.030611, 0.056825, 0.049374, 0.109221, 0.111485, 0.064632, 0.06312, 0.064632, 0.059222, 0.058088, 0.102787, 0.078022, 0.066181, 0.11371, 0.056825, 0.100716, 0.11371, 0.098513, 0.046336, 0.076542, 0.158265, 0.106997, 0.054297, 0.06312, 0.055536, 0.058088, 0.111485, 0.060549, 0.058088, 0.055536, 0.111485, 0.056825, 0.098513, 0.132295, 0.06312, 0.058088, 0.0704, 0.127496, 0.079919, 0.079919, 0.086953, 0.038042, 0.076542, 0.147574, 0.074921, 0.042364, 0.045352, 0.023087, 0.045352, 0.025762, 0.028107, 0.030003, 0.029376, 0.026892, 0.026338, 0.05306, 0.059222, 0.041405, 0.022306, 0.034884, 0.06184, 0.056825, 0.071867, 0.085092, 0.041405, 0.041405, 0.073402, 0.069024, 0.118441, 0.066181, 0.059222, 0.045352, 0.021381, 0.024393, 0.024393, 0.023087, 0.018415, 0.031287, 0.024393, 0.035586, 0.035586, 0.020876, 0.018106, 0.027463, 0.014315, 0.015078, 0.028695, 0.022667, 0.013016, 0.014075, 0.023963, 0.025316, 0.017797, 0.037156, 0.0704, 0.040537, 0.023534, 0.033407, 0.035586, 0.056825, 0.032677, 0.037156, 0.071867, 0.047319, 0.051831, 0.050641, 0.086953, 0.076542, 0.100716, 0.106997, 0.10481, 0.098513, 0.111485, 0.111485, 0.100716, 0.098513, 0.132295, 0.203355, 0.18812, 0.194234, 0.122885, 0.21291, 0.200174, 0.194234, 0.288399, 0.194234, 0.194234, 0.196879, 0.161087, 0.170161, 0.147574, 0.083462, 0.096677, 0.155435, 0.257454, 0.170161, 0.11371, 0.147574, 0.158265, 0.167087, 0.102787, 0.100716, 0.100716, 0.06312, 0.045352, 0.049374, 0.054297, 0.100716, 0.056825, 0.0704, 0.037156, 0.041405, 0.081712, 0.037156, 0.0198, 0.018106, 0.034068, 0.028107, 0.015344, 0.014783, 0.015078, 0.021816, 0.0198, 0.01204, 0.019401, 0.026338, 0.025316, 0.045352, 0.048328, 0.046336, 0.049374, 0.094817, 0.161087, 0.144935, 0.229226, 0.209395, 0.219301, 0.206376, 0.30533, 0.295083, 0.18812, 0.15284, 0.15284, 0.229226, 0.324872, 0.301917, 0.308712, 0.219301, 0.122885, 0.122885, 0.21291, 0.21291, 0.196879, 0.203355, 0.122885, 0.06312, 0.122885, 0.098513, 0.081712, 0.083462, 0.096677, 0.11371, 0.142424, 0.125101, 0.090864, 0.079919, 0.042364, 0.023534, 0.042364, 0.045352, 0.022306, 0.017797, 0.013821, 0.014315, 0.014315, 0.024826, 0.047319, 0.028107, 0.032017, 0.023963, 0.013613, 0.024826, 0.049374, 0.047319, 0.069024, 0.120615, 0.083462, 0.15284, 0.216401, 0.219301, 0.301917, 0.298791, 0.324872, 0.374039, 0.380708, 0.301917, 0.200174, 0.17593, 0.173081, 0.111485, 0.182256, 0.200174, 0.182256, 0.109221, 0.06312, 0.051831, 0.05306, 0.092881, 0.054297, 0.032677, 0.031287, 0.034884, 0.040537, 0.042364, 0.023963, 0.024393, 0.036378, 0.03976, 0.028107, 0.060549, 0.05306, 0.05306, 0.106997, 0.102787, 0.125101, 0.18812, 0.200174, 0.200174, 0.194234, 0.185198, 0.18812, 0.17593, 0.170161, 0.243554, 0.203355, 0.288399, 0.191378, 0.18812, 0.281712, 0.359901, 0.291804, 0.41194, 0.41194, 0.398279, 0.311707, 0.278302, 0.278302, 0.268042, 0.17593, 0.179055, 0.284882, 0.380708, 0.380708, 0.281712, 0.298791, 0.236433, 0.232838, 0.31487, 0.209395, 0.206376, 0.216401, 0.284882, 0.209395, 0.194234, 0.173081, 0.25406, 0.318242, 0.236433, 0.161087, 0.239899, 0.179055, 0.170161, 0.134866, 0.134866, 0.21291, 0.134866, 0.21291, 0.209395, 0.232838, 0.257454, 0.257454, 0.173081, 0.127496, 0.118441, 0.076542, 0.046336, 0.046336, 0.025762, 0.036378, 0.06184, 0.066181, 0.10481, 0.100716, 0.083462, 0.049374, 0.050641, 0.092881, 0.056825, 0.064632, 0.038042, 0.066181, 0.071867, 0.127496, 0.092881, 0.092881, 0.094817, 0.094817, 0.100716, 0.167087, 0.167087, 0.191378, 0.11371, 0.11371, 0.125101, 0.18812, 0.268042, 0.17593, 0.137348, 0.134866, 0.122885, 0.111485, 0.118441, 0.106997, 0.059222, 0.069024, 0.111485, 0.18812, 0.191378, 0.194234, 0.167087, 0.118441, 0.06184, 0.086953, 0.094817, 0.094817, 0.069024, 0.055536, 0.090864, 0.088832, 0.132295, 0.10481, 0.158265, 0.11371, 0.086953, 0.15284], '')</t>
  </si>
  <si>
    <t>UPI0001B8F63C status=activ</t>
  </si>
  <si>
    <t>([0.056825, 0.120615, 0.073402, 0.106997, 0.142424, 0.139895, 0.185198, 0.232838, 0.278302, 0.271506, 0.21291, 0.25031, 0.247041, 0.278302, 0.377384, 0.440853, 0.436924, 0.377384, 0.36309, 0.36309, 0.359901, 0.422041, 0.394753, 0.480142, 0.387226, 0.401658, 0.450668, 0.444081, 0.349426, 0.257454, 0.301917, 0.387226, 0.390993, 0.308712, 0.30533, 0.268042, 0.30533, 0.30533, 0.284882, 0.377384, 0.377384, 0.433034, 0.321458, 0.288399, 0.295083, 0.346032, 0.25031, 0.232838, 0.229226, 0.31487, 0.40511, 0.40511, 0.377384, 0.349426, 0.422041, 0.40511, 0.422041, 0.390993, 0.356642, 0.461924, 0.408655, 0.377384], '')</t>
  </si>
  <si>
    <t>UPI0001B8F6BF status=activ</t>
  </si>
  <si>
    <t>([0.59508, 0.418646, 0.497853, 0.374039, 0.401658, 0.440853, 0.346032, 0.291804, 0.219301, 0.161087, 0.155435, 0.191378, 0.161087, 0.196879, 0.161087, 0.167087, 0.167087, 0.134866, 0.206376, 0.194234, 0.122885, 0.132295, 0.216401, 0.120615, 0.122885, 0.129801, 0.127496, 0.109221, 0.167087, 0.243554, 0.342579, 0.380708, 0.390993, 0.30533, 0.209395, 0.243554, 0.155435, 0.15284, 0.196879, 0.18812, 0.116183, 0.18812, 0.173081, 0.167087, 0.182256, 0.26085, 0.26085, 0.164327, 0.173081, 0.111485, 0.122885, 0.11371, 0.111485, 0.109221, 0.182256, 0.179055, 0.17593, 0.17593, 0.10481, 0.10481, 0.100716, 0.100716, 0.066181, 0.079919, 0.086953, 0.074921, 0.078022, 0.040537, 0.034884, 0.071867, 0.118441, 0.116183, 0.096677, 0.092881, 0.088832, 0.038858, 0.034068, 0.034068, 0.073402, 0.073402, 0.054297, 0.054297, 0.074921, 0.116183, 0.094817, 0.0704, 0.066181, 0.06312, 0.111485, 0.139895, 0.139895, 0.109221, 0.109221, 0.076542, 0.049374, 0.028107, 0.027463, 0.031287, 0.038858, 0.019109, 0.034884, 0.028107, 0.028695, 0.020876, 0.012491, 0.015078, 0.018106, 0.034884, 0.022667, 0.014783, 0.018415, 0.017797, 0.013265, 0.012727, 0.0198, 0.024826, 0.024393, 0.05306, 0.096677, 0.085092, 0.142424, 0.137348, 0.170161, 0.173081, 0.225814, 0.288399, 0.170161, 0.111485, 0.10481, 0.092881, 0.15284, 0.182256, 0.191378, 0.243554, 0.155435, 0.094817, 0.134866, 0.11371, 0.06312, 0.034884, 0.018415, 0.018106, 0.018415, 0.023963, 0.022667, 0.016257, 0.020876, 0.022667, 0.020165, 0.022667, 0.042364, 0.03976, 0.022306, 0.022667, 0.027463, 0.051831, 0.096677, 0.043307, 0.090864, 0.086953, 0.147574, 0.247041, 0.161087, 0.076542, 0.0704, 0.03976, 0.040537, 0.037156, 0.048328, 0.092881, 0.051831, 0.03976, 0.021381, 0.018106, 0.017447, 0.017447, 0.017447, 0.018415, 0.018787, 0.010672, 0.00962, 0.009977, 0.009187, 0.009096, 0.017138, 0.016528, 0.016257, 0.029376, 0.030611, 0.021816, 0.021381, 0.034068, 0.023963, 0.044297, 0.096677, 0.050641, 0.049374, 0.038858, 0.017797, 0.030611, 0.0704, 0.081712, 0.037156, 0.037156, 0.071867, 0.071867, 0.060549, 0.092881, 0.069024, 0.047319, 0.079919, 0.058088, 0.040537, 0.0704, 0.048328, 0.031287], '')</t>
  </si>
  <si>
    <t>UPI0001B8F7A0 status=activ</t>
  </si>
  <si>
    <t>([0.570702, 0.622677, 0.458154, 0.458154, 0.480142, 0.497853, 0.541878, 0.468512, 0.377384, 0.380708, 0.387226, 0.440853, 0.433034, 0.40511, 0.328603, 0.298791, 0.284882, 0.356642, 0.335645, 0.359901, 0.271506, 0.25406, 0.155435, 0.236433, 0.271506, 0.271506, 0.236433, 0.222385, 0.291804, 0.301917, 0.229226, 0.243554, 0.164327, 0.129801, 0.147574, 0.209395, 0.229226, 0.222385, 0.147574, 0.147574, 0.144935, 0.137348, 0.161087, 0.229226, 0.209395, 0.17593, 0.155435, 0.203355, 0.196879, 0.15008, 0.25406, 0.356642, 0.349426, 0.444081, 0.5017, 0.534167, 0.521092, 0.447574, 0.476583, 0.483068, 0.476583, 0.465241, 0.521092, 0.538167, 0.480142, 0.486429, 0.529623, 0.534167, 0.41194, 0.422041, 0.384043, 0.359901, 0.321458, 0.349426, 0.332115, 0.332115, 0.324872, 0.31487, 0.380708, 0.390993, 0.366687, 0.377384, 0.418646, 0.465241, 0.444081, 0.545602, 0.521092, 0.497853, 0.454136, 0.534167, 0.436924, 0.461924, 0.472492, 0.509769, 0.483068, 0.377384, 0.390993, 0.370445, 0.40511, 0.394753, 0.298791, 0.301917, 0.21291, 0.17593, 0.100716, 0.086953, 0.083462, 0.066181, 0.076542, 0.129801, 0.158265, 0.229226, 0.21291, 0.144935, 0.122885, 0.079919, 0.134866, 0.092881, 0.088832, 0.090864, 0.086953, 0.142424, 0.194234, 0.298791, 0.374039, 0.444081, 0.454136, 0.422041, 0.497853, 0.440853, 0.390993, 0.332115, 0.298791, 0.40511, 0.51388], '')</t>
  </si>
  <si>
    <t>[0, 1, 6, 54, 55, 56, 62, 63, 66, 67, 85, 86, 89, 93, 134]</t>
  </si>
  <si>
    <t>UPI0001B8F7B6 status=activ</t>
  </si>
  <si>
    <t>([0.170161, 0.083462, 0.129801, 0.173081, 0.200174, 0.243554, 0.308712, 0.342579, 0.247041, 0.281712, 0.209395, 0.278302, 0.288399, 0.387226, 0.447574, 0.284882, 0.203355, 0.094817, 0.041405, 0.023087, 0.013265, 0.023963, 0.030611, 0.014075, 0.008723, 0.007495, 0.006374, 0.004388, 0.003607, 0.003671, 0.003405, 0.004611, 0.003053, 0.002976, 0.001936, 0.001808, 0.003109, 0.002435, 0.002881, 0.003461, 0.003701, 0.004388, 0.003431, 0.003298, 0.004247, 0.005223, 0.004775, 0.004414], '')</t>
  </si>
  <si>
    <t>UPI0001B8F7EC status=activ</t>
  </si>
  <si>
    <t>([0.318242, 0.352862, 0.281712, 0.243554, 0.247041, 0.196879, 0.229226, 0.18812, 0.137348, 0.161087, 0.182256, 0.206376, 0.216401, 0.229226, 0.239899, 0.232838, 0.332115, 0.332115, 0.418646, 0.422041, 0.440853, 0.472492, 0.472492, 0.553315, 0.632174, 0.63748, 0.733139, 0.728858, 0.784345, 0.823549, 0.834292, 0.849326, 0.805026, 0.724957, 0.724957, 0.707965, 0.707965, 0.56648, 0.497853, 0.497853, 0.494003, 0.505461, 0.490133, 0.433034, 0.4292, 0.356642, 0.380708, 0.380708, 0.380708, 0.42561, 0.480142, 0.468512, 0.468512, 0.465241, 0.483068, 0.472492, 0.472492, 0.41194, 0.483068, 0.562014, 0.545602, 0.557691, 0.549308, 0.5017, 0.585406, 0.5017, 0.490133, 0.494003, 0.458154, 0.458154, 0.42561, 0.42561, 0.346032, 0.31487, 0.36309, 0.346032, 0.346032, 0.288399, 0.356642, 0.356642, 0.346032, 0.342579, 0.359901, 0.370445, 0.332115, 0.271506, 0.324872, 0.398279, 0.387226, 0.352862, 0.298791, 0.194234, 0.194234, 0.275179, 0.30533, 0.295083, 0.25031, 0.173081, 0.225814, 0.225814, 0.225814, 0.225814, 0.236433, 0.209395, 0.200174, 0.278302, 0.332115, 0.346032, 0.352862, 0.291804, 0.359901, 0.398279, 0.454136, 0.444081, 0.440853, 0.440853, 0.468512, 0.604312, 0.724957, 0.720929, 0.720929, 0.728858, 0.733139, 0.733139, 0.733139, 0.733139, 0.733139, 0.648219, 0.545602, 0.541878, 0.618285, 0.608892, 0.486429, 0.545602, 0.414856, 0.398279, 0.352862, 0.291804, 0.288399, 0.216401, 0.118441, 0.090864, 0.083462, 0.098513, 0.098513, 0.096677, 0.096677, 0.098513, 0.098513, 0.067594, 0.045352, 0.045352, 0.043307, 0.088832, 0.088832, 0.17593, 0.194234, 0.236433, 0.206376, 0.203355, 0.288399, 0.418646, 0.387226, 0.374039, 0.328603, 0.298791, 0.275179, 0.25031, 0.21291, 0.278302, 0.450668, 0.534167, 0.521092], '')</t>
  </si>
  <si>
    <t>[23, 24, 25, 26, 27, 28, 29, 30, 31, 32, 33, 34, 35, 36, 37, 41, 59, 60, 61, 62, 63, 64, 65, 117, 118, 119, 120, 121, 122, 123, 124, 125, 126, 127, 128, 129, 130, 131, 133, 171, 172]</t>
  </si>
  <si>
    <t>UPI0001B8F7FC status=activ</t>
  </si>
  <si>
    <t>([0.134866, 0.18812, 0.191378, 0.10481, 0.069024, 0.036378, 0.040537, 0.059222, 0.06312, 0.085092, 0.083462, 0.066181, 0.064632, 0.085092, 0.078022, 0.137348, 0.079919, 0.122885, 0.203355, 0.10481, 0.058088, 0.092881, 0.054297, 0.031287, 0.064632, 0.118441, 0.206376, 0.229226, 0.147574, 0.111485, 0.064632, 0.049374, 0.098513, 0.055536, 0.056825, 0.069024, 0.069024, 0.067594, 0.071867, 0.067594, 0.085092, 0.144935, 0.144935, 0.222385, 0.257454, 0.25406, 0.167087, 0.147574, 0.096677, 0.155435, 0.229226, 0.324872, 0.40511, 0.332115, 0.408655, 0.401658, 0.288399, 0.268042, 0.288399, 0.298791, 0.291804, 0.284882, 0.284882, 0.284882, 0.271506, 0.366687, 0.321458, 0.31487, 0.339168, 0.422041, 0.387226, 0.41194, 0.394753, 0.36309, 0.422041, 0.433034, 0.374039, 0.454136, 0.458154, 0.433034, 0.41194, 0.41194, 0.436924, 0.414856, 0.339168, 0.257454, 0.25406, 0.288399, 0.384043, 0.390993, 0.394753, 0.440853, 0.321458, 0.264545, 0.209395, 0.194234, 0.137348, 0.164327, 0.179055, 0.194234, 0.194234, 0.191378, 0.209395, 0.173081, 0.170161, 0.222385, 0.321458, 0.324872, 0.236433, 0.222385, 0.216401, 0.15008, 0.142424, 0.191378, 0.25406, 0.25406, 0.264545, 0.25406, 0.284882, 0.191378, 0.185198, 0.264545, 0.275179, 0.229226, 0.339168, 0.349426, 0.349426, 0.236433, 0.219301, 0.219301, 0.236433, 0.232838, 0.301917, 0.219301, 0.17593, 0.182256, 0.191378, 0.139895, 0.21291, 0.209395, 0.298791, 0.298791, 0.301917, 0.219301, 0.219301, 0.21291, 0.139895, 0.142424, 0.170161, 0.116183, 0.122885, 0.092881, 0.074921, 0.059222, 0.081712, 0.116183, 0.078022, 0.11371, 0.142424, 0.092881, 0.06312], '')</t>
  </si>
  <si>
    <t>UPI0001B8F910 status=activ</t>
  </si>
  <si>
    <t>([0.433034, 0.494003, 0.384043, 0.418646, 0.458154, 0.346032, 0.25031, 0.291804, 0.308712, 0.288399, 0.236433, 0.185198, 0.284882, 0.26085, 0.225814, 0.203355, 0.173081, 0.194234, 0.094817, 0.102787, 0.06184, 0.029376, 0.025762, 0.026338, 0.024826, 0.023087, 0.022667, 0.022306, 0.022306, 0.024393, 0.017447, 0.025316, 0.05306, 0.051831, 0.059222, 0.073402, 0.071867, 0.081712, 0.033407, 0.034068, 0.018787, 0.018106, 0.036378, 0.03976, 0.059222, 0.033407, 0.019401, 0.038858, 0.055536, 0.028695, 0.013437, 0.023963, 0.026892, 0.027463, 0.016021, 0.009401, 0.007495, 0.010372, 0.010372, 0.011669, 0.018106, 0.030611, 0.06312, 0.040537, 0.020522, 0.020876, 0.020876, 0.034884, 0.034068, 0.043307, 0.046336, 0.098513, 0.049374, 0.024393, 0.020165, 0.038858, 0.038042, 0.027463, 0.014783, 0.009865, 0.008804, 0.007177, 0.007031, 0.006533, 0.006533, 0.009294, 0.006194, 0.008276, 0.008276, 0.006894, 0.007315, 0.010221, 0.011106, 0.011106, 0.019109, 0.019109, 0.010926, 0.010926, 0.016528, 0.018415, 0.017797, 0.034068, 0.060549, 0.069024, 0.076542, 0.064632, 0.071867, 0.083462, 0.096677, 0.094817, 0.05306, 0.026338, 0.028107, 0.015344, 0.026892, 0.012727, 0.012491, 0.023963, 0.023963, 0.025762, 0.028107, 0.020876, 0.013016, 0.013821, 0.013265, 0.008525, 0.008624, 0.008156, 0.012727, 0.01227, 0.008525, 0.015694, 0.016021, 0.009294, 0.013613, 0.013016, 0.012491, 0.012491, 0.010672, 0.019109, 0.019401, 0.015694, 0.034884, 0.074921, 0.030611, 0.017447, 0.032677, 0.026892, 0.01227, 0.013016, 0.008525, 0.01227, 0.01227, 0.018787, 0.017797, 0.020165, 0.012491, 0.026892, 0.026892, 0.027463, 0.016021, 0.009483, 0.016826, 0.014783, 0.009015, 0.016021, 0.025762, 0.014586, 0.017138, 0.017138, 0.014783, 0.016021, 0.009096, 0.009096, 0.009096, 0.013821, 0.013437, 0.014586, 0.013613, 0.009728, 0.00962, 0.013016, 0.014075, 0.016257, 0.011106, 0.017797, 0.009728, 0.007315, 0.010509, 0.017797, 0.043307, 0.020876, 0.019401, 0.024826, 0.013613, 0.009187, 0.006988, 0.005249, 0.006894, 0.006894, 0.009015, 0.005992, 0.006245, 0.008895, 0.006078, 0.008276, 0.007315, 0.009483, 0.015344, 0.014075, 0.014783, 0.009187, 0.009096, 0.013437, 0.020165, 0.022667, 0.024393, 0.043307, 0.079919, 0.074921, 0.040537, 0.023534, 0.055536, 0.058088, 0.026892, 0.054297, 0.048328, 0.032677, 0.043307, 0.023963, 0.012491, 0.008409, 0.008525, 0.016826, 0.011106, 0.012491, 0.012491, 0.019401, 0.012491, 0.011903, 0.009865, 0.012727, 0.016826, 0.01227, 0.009015, 0.011903, 0.008624, 0.006894, 0.009015, 0.006795], '')</t>
  </si>
  <si>
    <t>UPI0001B8F9D3 status=activ</t>
  </si>
  <si>
    <t>([0.59014, 0.570702, 0.618285, 0.613573, 0.377384, 0.194234, 0.232838, 0.284882, 0.144935, 0.076542, 0.096677, 0.15008, 0.066181, 0.029376, 0.028107, 0.020522, 0.010509, 0.006142, 0.006039, 0.006619, 0.004483, 0.003177, 0.002276, 0.001408, 0.000893, 0.000983, 0.001434, 0.000842, 0.000412, 0.000412, 0.000537, 0.000485, 0.000365, 0.000365, 0.000661, 0.000614, 0.000447, 0.000447, 0.000447, 0.000335, 0.000236, 0.000245, 0.000318, 0.000275, 0.000485, 0.000485, 0.000893, 0.000721, 0.000743, 0.000661, 0.000743, 0.000532, 0.000301, 0.000464, 0.000412, 0.000309, 0.000249, 0.000249, 0.000249, 0.000275, 0.000198, 0.000137, 0.000146, 0.000206, 0.000468, 0.000253, 0.000447, 0.000447, 0.000464, 0.000558, 0.000816, 0.001, 0.001305, 0.001623, 0.000923, 0.001434, 0.001318, 0.001112], '')</t>
  </si>
  <si>
    <t>UPI0001B8FA68 status=activ</t>
  </si>
  <si>
    <t>([0.007091, 0.009187, 0.01204, 0.016257, 0.022667, 0.033407, 0.041405, 0.059222, 0.051831, 0.036378, 0.019109, 0.028107, 0.026338, 0.056825, 0.06184, 0.088832, 0.086953, 0.066181, 0.066181, 0.098513, 0.043307, 0.043307, 0.047319, 0.023963, 0.026338, 0.014075, 0.010221, 0.010926, 0.006533, 0.006374, 0.007091, 0.009865, 0.009187, 0.014586, 0.010672, 0.016257, 0.021816, 0.027463, 0.019401, 0.019109, 0.019401, 0.0198, 0.010372, 0.010672, 0.020165, 0.011106, 0.010672, 0.015078, 0.008156, 0.014315, 0.023534, 0.019109, 0.026338, 0.014586, 0.016021, 0.011518, 0.006795, 0.004414, 0.003478, 0.004899, 0.004835, 0.00407, 0.003727, 0.005318, 0.003701, 0.002512, 0.003512, 0.004835, 0.003431, 0.003701, 0.002623, 0.001623, 0.002211, 0.002117, 0.002078, 0.001967, 0.00292, 0.002881, 0.003109, 0.003512, 0.003555, 0.005086, 0.006533, 0.007645, 0.00515, 0.005086, 0.006142, 0.005249, 0.003757, 0.005086, 0.004976, 0.007259, 0.007259, 0.00515, 0.00515, 0.006142, 0.006194, 0.003924, 0.003757, 0.003821, 0.002529, 0.002155, 0.002035, 0.001872, 0.001855, 0.002662, 0.003298, 0.002688, 0.002057, 0.002078, 0.001748, 0.002662, 0.002581, 0.002606, 0.003821, 0.00389, 0.003298, 0.002881, 0.004431, 0.006619, 0.006567, 0.009015, 0.00777, 0.00777, 0.006421, 0.005932, 0.006039, 0.006142, 0.007495, 0.008156, 0.008276, 0.010509, 0.006374, 0.006194, 0.009096, 0.005992, 0.005872, 0.008525, 0.009865, 0.006421, 0.004483, 0.006567, 0.007495, 0.006795, 0.005992, 0.007555, 0.009483, 0.006374, 0.007315, 0.007259, 0.009187, 0.009865, 0.009187, 0.009865, 0.006245, 0.004388, 0.006421, 0.005249, 0.00515, 0.003727, 0.003727, 0.005503, 0.003461, 0.003461, 0.004247, 0.004835, 0.004835, 0.003997, 0.006039, 0.004247, 0.003757, 0.00283, 0.004135, 0.002688, 0.002727, 0.003431, 0.003276, 0.00225, 0.001906, 0.001344, 0.001541, 0.002512, 0.001649, 0.001748, 0.001271, 0.001434, 0.000859, 0.000421, 0.000799, 0.000859, 0.00152, 0.002138, 0.002761, 0.002662, 0.004208, 0.006078, 0.007315, 0.012491, 0.017447, 0.017138, 0.024826, 0.037156, 0.016257, 0.032677, 0.086953, 0.179055, 0.139895, 0.216401, 0.209395, 0.232838, 0.232838, 0.216401, 0.216401, 0.271506, 0.25406, 0.196879, 0.098513, 0.049374, 0.048328, 0.030003, 0.06184, 0.100716, 0.048328, 0.109221, 0.049374, 0.029376, 0.014315, 0.010926, 0.01078, 0.012491, 0.010372, 0.009187, 0.005623, 0.003671, 0.002512, 0.002529, 0.002117, 0.002512, 0.003924, 0.003924, 0.00407, 0.003014, 0.002349, 0.003431, 0.002327, 0.002194, 0.002482, 0.003671, 0.004899, 0.005683, 0.006421, 0.004646, 0.003366, 0.005249, 0.008075, 0.008002, 0.006795, 0.006245, 0.006194, 0.004899, 0.00359, 0.004358, 0.004315, 0.004775, 0.004689, 0.005872, 0.006701, 0.006701, 0.004513, 0.003341, 0.003478, 0.0028, 0.00407, 0.005799, 0.00543, 0.005683, 0.008723, 0.006533, 0.011106, 0.008804, 0.007031, 0.007091, 0.008723, 0.014075, 0.015694, 0.009294, 0.010926, 0.009865, 0.008409, 0.008409, 0.013437, 0.009977, 0.009728, 0.006988, 0.004775, 0.003276, 0.002194, 0.001692, 0.001748, 0.001786, 0.001778, 0.002662, 0.003963, 0.003341, 0.002503, 0.001743, 0.001722, 0.001103, 0.001103, 0.001318, 0.001855, 0.001271, 0.000906, 0.00152, 0.002035, 0.002194, 0.003341, 0.003079, 0.003478, 0.005223, 0.004247, 0.00389, 0.003109, 0.00292, 0.002881, 0.002555, 0.003512, 0.004835, 0.005623, 0.006567, 0.007315, 0.00515, 0.006421, 0.006482, 0.006795, 0.007555, 0.012491, 0.013613, 0.022667, 0.022667, 0.011106, 0.010672, 0.016826, 0.018106, 0.009401, 0.006988, 0.00777, 0.008409, 0.008409, 0.007555, 0.006374, 0.004835, 0.004577, 0.005249, 0.005223, 0.005223, 0.00407, 0.002512, 0.001623, 0.001623, 0.001623, 0.001649, 0.001305, 0.001112, 0.001335, 0.002194, 0.00231, 0.002976, 0.001778, 0.001481, 0.002276, 0.003405, 0.003366, 0.005378, 0.005318, 0.00543, 0.003405, 0.00389, 0.003701, 0.003607, 0.002881, 0.002035, 0.002014, 0.003079, 0.002727, 0.002057, 0.001675, 0.001675, 0.001112, 0.001374, 0.001069, 0.000614, 0.000575, 0.000833, 0.000365, 0.000386, 0.00076, 0.001318, 0.000936, 0.001288, 0.001541, 0.001906, 0.00243, 0.003053, 0.002327, 0.003053, 0.003671, 0.003555], '')</t>
  </si>
  <si>
    <t>UPI0001B8FAC7 status=activ</t>
  </si>
  <si>
    <t>([0.398279, 0.247041, 0.239899, 0.268042, 0.26085, 0.284882, 0.222385, 0.164327, 0.167087, 0.167087, 0.139895, 0.164327, 0.134866, 0.090864, 0.109221, 0.073402, 0.069024, 0.06312, 0.036378, 0.031287, 0.038858, 0.043307, 0.094817, 0.11371, 0.127496, 0.158265, 0.139895, 0.229226, 0.25406, 0.25406, 0.281712, 0.318242, 0.328603, 0.40511, 0.505461, 0.447574, 0.534167, 0.534167, 0.553315, 0.63748, 0.76285, 0.798249, 0.805026, 0.788093, 0.81615, 0.834292, 0.849326, 0.871313, 0.871313, 0.894241, 0.915074, 0.908098, 0.934618, 0.934618, 0.89662, 0.876521, 0.905695, 0.921076, 0.859585, 0.849326, 0.76285, 0.791621, 0.754692, 0.618285, 0.5017, 0.476583, 0.465241, 0.436924, 0.454136, 0.342579, 0.311707, 0.281712, 0.284882, 0.26085, 0.26085, 0.243554, 0.158265, 0.094817, 0.048328, 0.059222, 0.034884, 0.046336, 0.03976, 0.027463, 0.044297, 0.079919, 0.045352, 0.023087, 0.014586, 0.00962, 0.009401, 0.011669, 0.013016, 0.009401, 0.007259, 0.007315, 0.009728, 0.015694, 0.023534, 0.024826, 0.034884, 0.058088, 0.074921, 0.078022, 0.125101, 0.137348, 0.11371, 0.196879, 0.281712, 0.366687, 0.346032, 0.342579, 0.366687, 0.342579, 0.4292, 0.505461, 0.41194, 0.414856, 0.42561, 0.401658, 0.440853, 0.465241, 0.465241, 0.374039, 0.390993, 0.40511, 0.380708, 0.408655, 0.356642, 0.268042, 0.268042, 0.264545, 0.264545, 0.21291, 0.264545, 0.25406, 0.26085, 0.25031, 0.25406, 0.236433, 0.271506, 0.295083, 0.271506, 0.271506, 0.352862, 0.332115, 0.318242, 0.225814, 0.147574, 0.18812, 0.281712, 0.182256, 0.291804, 0.264545, 0.308712, 0.295083, 0.206376, 0.142424, 0.216401, 0.122885, 0.122885, 0.064632, 0.069024, 0.0704, 0.055536, 0.030003, 0.034068, 0.034884, 0.038858, 0.074921, 0.071867, 0.073402, 0.073402, 0.067594, 0.132295, 0.122885, 0.066181, 0.094817, 0.074921, 0.043307, 0.066181, 0.0704, 0.083462, 0.079919, 0.076542, 0.098513, 0.142424, 0.15284, 0.081712, 0.086953, 0.081712, 0.043307, 0.022306, 0.03976, 0.042364, 0.027463, 0.017447, 0.029376, 0.021381, 0.023534, 0.044297, 0.044297, 0.024393, 0.03976, 0.032677, 0.019401, 0.018787, 0.013613, 0.011518, 0.019401, 0.030611, 0.024826, 0.042364, 0.045352, 0.048328, 0.046336, 0.045352, 0.06312, 0.06312, 0.132295, 0.147574, 0.139895, 0.179055, 0.229226, 0.142424, 0.100716, 0.132295, 0.139895, 0.18812, 0.11371, 0.11371, 0.059222, 0.059222, 0.038858, 0.058088, 0.033407, 0.041405, 0.051831, 0.040537, 0.023534, 0.019401, 0.016528, 0.018106, 0.010509, 0.008525, 0.012727, 0.020876, 0.027463, 0.028107, 0.035586, 0.05306, 0.032677, 0.045352, 0.064632, 0.106997, 0.083462, 0.129801, 0.106997, 0.066181, 0.098513, 0.164327, 0.17593, 0.179055, 0.17593, 0.222385, 0.247041, 0.15284, 0.086953, 0.083462, 0.076542, 0.086953, 0.056825, 0.096677, 0.134866, 0.129801, 0.129801, 0.185198, 0.102787, 0.11371, 0.209395, 0.209395, 0.127496, 0.120615, 0.173081, 0.142424, 0.15284, 0.200174, 0.288399, 0.390993, 0.370445, 0.349426, 0.281712, 0.444081], '')</t>
  </si>
  <si>
    <t>[34, 36, 37, 38, 39, 40, 41, 42, 43, 44, 45, 46, 47, 48, 49, 50, 51, 52, 53, 54, 55, 56, 57, 58, 59, 60, 61, 62, 63, 64, 115]</t>
  </si>
  <si>
    <t>UPI0001B8FAE2 status=activ</t>
  </si>
  <si>
    <t>([0.182256, 0.120615, 0.060549, 0.083462, 0.106997, 0.074921, 0.079919, 0.048328, 0.06184, 0.083462, 0.100716, 0.074921, 0.094817, 0.073402, 0.056825, 0.054297, 0.05306, 0.06184, 0.038858, 0.044297, 0.059222, 0.058088, 0.094817, 0.164327, 0.170161, 0.173081, 0.25406, 0.203355, 0.301917, 0.222385, 0.127496, 0.134866, 0.206376, 0.21291, 0.236433, 0.191378, 0.203355, 0.311707, 0.284882, 0.390993, 0.31487, 0.349426, 0.349426, 0.31487, 0.31487, 0.30533, 0.216401, 0.21291, 0.209395, 0.164327, 0.167087, 0.275179, 0.239899, 0.161087, 0.179055, 0.155435, 0.222385, 0.206376, 0.21291, 0.25031, 0.257454, 0.324872, 0.324872, 0.36309, 0.390993, 0.401658, 0.41194, 0.525368, 0.418646, 0.42561, 0.490133, 0.585406, 0.585406, 0.642678, 0.707965, 0.525368, 0.529623, 0.497853, 0.517562, 0.440853, 0.4292, 0.311707, 0.222385, 0.216401, 0.21291, 0.18812, 0.109221, 0.109221, 0.109221, 0.18812, 0.264545, 0.264545, 0.271506, 0.185198, 0.179055, 0.203355, 0.225814, 0.185198, 0.216401, 0.209395, 0.281712, 0.229226, 0.26085, 0.335645, 0.352862, 0.342579, 0.408655, 0.40511, 0.380708, 0.352862, 0.31487, 0.281712, 0.247041, 0.203355, 0.281712, 0.232838, 0.196879, 0.295083], '')</t>
  </si>
  <si>
    <t>[67, 71, 72, 73, 74, 75, 76, 78]</t>
  </si>
  <si>
    <t>UPI0001B8FB74 status=activ</t>
  </si>
  <si>
    <t>([0.268042, 0.164327, 0.11371, 0.164327, 0.222385, 0.26085, 0.291804, 0.21291, 0.229226, 0.247041, 0.26085, 0.301917, 0.384043, 0.497853, 0.58069, 0.570702, 0.458154, 0.342579, 0.356642, 0.352862, 0.36309, 0.366687, 0.387226, 0.370445, 0.377384, 0.352862, 0.311707, 0.264545, 0.271506, 0.200174, 0.118441, 0.066181, 0.074921, 0.076542, 0.074921, 0.034068, 0.040537, 0.056825, 0.120615, 0.111485, 0.058088, 0.051831, 0.050641, 0.046336, 0.079919, 0.0704, 0.060549, 0.044297, 0.066181, 0.06312, 0.102787, 0.161087, 0.288399, 0.264545, 0.18812, 0.120615, 0.194234, 0.15284, 0.098513, 0.096677, 0.10481, 0.164327, 0.142424, 0.137348, 0.139895, 0.074921, 0.043307, 0.051831, 0.085092, 0.045352, 0.085092, 0.047319, 0.033407, 0.018106, 0.015694, 0.024393, 0.047319, 0.038858, 0.027463, 0.069024, 0.03976, 0.042364, 0.044297, 0.031287, 0.017138, 0.017138, 0.034884, 0.049374, 0.049374, 0.050641, 0.071867, 0.064632, 0.067594, 0.098513, 0.083462, 0.109221, 0.069024, 0.035586, 0.026892, 0.026892, 0.023963, 0.044297, 0.026338, 0.025316, 0.043307, 0.051831, 0.055536, 0.051831, 0.076542, 0.086953, 0.081712, 0.118441, 0.102787, 0.161087, 0.118441, 0.164327, 0.094817, 0.100716, 0.109221, 0.139895, 0.185198, 0.139895, 0.142424, 0.132295, 0.132295, 0.142424, 0.179055, 0.243554, 0.243554, 0.232838, 0.161087, 0.173081, 0.15284, 0.191378, 0.127496, 0.129801, 0.173081, 0.243554, 0.31487, 0.291804, 0.31487, 0.352862, 0.387226, 0.394753, 0.472492, 0.390993, 0.298791, 0.321458, 0.321458, 0.232838, 0.229226, 0.30533, 0.295083, 0.216401, 0.222385, 0.308712, 0.387226, 0.384043, 0.308712, 0.339168, 0.433034, 0.454136, 0.414856, 0.454136, 0.346032, 0.356642, 0.458154, 0.505461, 0.517562, 0.529623, 0.505461, 0.394753, 0.359901, 0.366687, 0.370445, 0.268042, 0.268042, 0.268042, 0.182256, 0.264545, 0.15284, 0.15284, 0.122885, 0.147574, 0.134866, 0.203355, 0.173081, 0.161087, 0.194234, 0.206376, 0.196879, 0.222385, 0.318242, 0.342579, 0.278302, 0.278302, 0.377384, 0.384043, 0.359901, 0.41194, 0.408655, 0.476583, 0.384043, 0.418646, 0.346032, 0.239899, 0.219301, 0.219301, 0.194234, 0.161087, 0.120615, 0.088832, 0.132295, 0.092881, 0.067594, 0.094817], '')</t>
  </si>
  <si>
    <t>[14, 15, 167, 168, 169, 170]</t>
  </si>
  <si>
    <t>UPI0001B8FBD5 status=activ</t>
  </si>
  <si>
    <t>([0.562014, 0.613573, 0.436924, 0.458154, 0.490133, 0.562014, 0.604312, 0.63748, 0.59014, 0.59917, 0.494003, 0.436924, 0.521092, 0.401658, 0.359901, 0.440853, 0.339168, 0.291804, 0.278302, 0.278302, 0.247041, 0.216401, 0.127496, 0.122885, 0.122885, 0.066181, 0.031287, 0.017138, 0.016257, 0.012727, 0.010926, 0.017797, 0.018106, 0.009401, 0.00962, 0.008002, 0.007177, 0.010131, 0.011669, 0.011669, 0.007495, 0.008895, 0.007422, 0.010131, 0.010926, 0.011903, 0.010926, 0.016826, 0.028107, 0.026338, 0.028107, 0.034068, 0.026892, 0.054297, 0.058088, 0.120615, 0.116183, 0.11371, 0.116183, 0.139895, 0.11371, 0.191378, 0.185198, 0.229226, 0.25031, 0.26085, 0.15008, 0.26085, 0.21291, 0.134866, 0.147574, 0.216401, 0.179055, 0.21291, 0.100716, 0.170161, 0.167087, 0.219301, 0.179055, 0.109221, 0.094817, 0.125101, 0.060549, 0.055536, 0.0704, 0.067594, 0.109221, 0.203355, 0.11371, 0.078022, 0.083462, 0.079919, 0.058088, 0.090864, 0.054297, 0.120615, 0.129801, 0.060549, 0.076542, 0.073402, 0.137348, 0.139895, 0.0704, 0.139895, 0.15284, 0.122885, 0.054297, 0.058088, 0.051831, 0.074921, 0.078022, 0.137348, 0.067594, 0.11371, 0.100716, 0.17593, 0.132295, 0.094817, 0.194234, 0.122885, 0.196879, 0.17593, 0.100716, 0.194234, 0.17593, 0.102787, 0.129801, 0.225814, 0.225814, 0.15008, 0.185198, 0.288399, 0.301917, 0.308712, 0.179055, 0.106997, 0.098513, 0.125101, 0.129801, 0.11371, 0.15008, 0.090864, 0.073402, 0.067594, 0.049374, 0.026892, 0.024393, 0.014586, 0.011669, 0.00777, 0.007177, 0.005378, 0.003997, 0.00389, 0.003804, 0.005086, 0.004431, 0.004689, 0.003298, 0.003671, 0.002662, 0.002662, 0.002976, 0.003341, 0.00389, 0.003431, 0.003864, 0.005223, 0.005086, 0.003963, 0.005378, 0.007645, 0.007259, 0.006567, 0.004577, 0.004513, 0.003276, 0.004646, 0.003864, 0.003804, 0.003366, 0.003341, 0.002482, 0.002976, 0.002138, 0.002623, 0.00231, 0.002705, 0.001872, 0.002727, 0.003177, 0.002276, 0.001808, 0.002349, 0.002512, 0.002529, 0.003177, 0.003431, 0.002435, 0.002705, 0.002688, 0.003079, 0.003014, 0.004611, 0.004646, 0.006701, 0.004358, 0.004976, 0.003757, 0.005223, 0.005223, 0.006795, 0.006701, 0.00777, 0.009865, 0.016021, 0.013821, 0.017138, 0.027463, 0.027463, 0.028107, 0.067594, 0.050641, 0.111485, 0.122885, 0.116183, 0.120615, 0.118441, 0.116183, 0.194234, 0.10481, 0.073402, 0.033407, 0.074921, 0.086953, 0.079919, 0.033407, 0.081712, 0.081712, 0.088832, 0.085092, 0.081712, 0.086953, 0.111485, 0.071867, 0.06312, 0.028695, 0.013265, 0.013265, 0.013437, 0.008895, 0.008895, 0.009015, 0.011518, 0.008895, 0.005318, 0.003701, 0.005223, 0.005223, 0.005378, 0.005223, 0.005249, 0.005318, 0.003757, 0.002512, 0.003053, 0.002276, 0.0028, 0.003431, 0.003276, 0.003298, 0.004247, 0.004577, 0.003555, 0.003276, 0.003821, 0.005932, 0.005992, 0.005932, 0.005872, 0.004135, 0.003014, 0.003109, 0.003212, 0.004483, 0.006039, 0.004135, 0.004736, 0.003963, 0.003461, 0.005086, 0.006619, 0.004775, 0.006533, 0.010221, 0.016257, 0.016826, 0.009096, 0.009483, 0.007315, 0.00777, 0.008723, 0.013437, 0.028695, 0.032017, 0.014783, 0.0198, 0.046336, 0.067594, 0.069024, 0.155435, 0.134866, 0.11371, 0.185198, 0.144935, 0.120615, 0.088832, 0.06184, 0.147574, 0.268042, 0.374039], '')</t>
  </si>
  <si>
    <t>[0, 1, 5, 6, 7, 8, 9, 12]</t>
  </si>
  <si>
    <t>UPI0001B8FC16 status=activ</t>
  </si>
  <si>
    <t>([0.047319, 0.026892, 0.013613, 0.010926, 0.00962, 0.010372, 0.009294, 0.012727, 0.017447, 0.023534, 0.030003, 0.017797, 0.028695, 0.040537, 0.032017, 0.024826, 0.022667, 0.03976, 0.020522, 0.021381, 0.0198, 0.040537, 0.071867, 0.144935, 0.216401, 0.191378, 0.219301, 0.298791, 0.284882, 0.200174, 0.167087, 0.096677, 0.118441, 0.129801, 0.155435, 0.185198, 0.137348, 0.137348, 0.078022, 0.142424, 0.074921, 0.0704, 0.060549, 0.060549, 0.060549, 0.055536, 0.106997, 0.106997, 0.049374, 0.030611, 0.028107, 0.034068, 0.071867, 0.098513, 0.090864, 0.090864, 0.05306, 0.044297, 0.025762, 0.048328, 0.047319, 0.067594, 0.125101, 0.132295, 0.109221, 0.069024, 0.074921, 0.081712, 0.037156, 0.083462, 0.076542, 0.106997, 0.118441, 0.118441, 0.158265, 0.094817, 0.054297, 0.050641, 0.11371, 0.185198, 0.18812, 0.194234, 0.257454, 0.257454, 0.239899, 0.200174, 0.203355, 0.191378, 0.111485, 0.209395, 0.179055, 0.26085, 0.222385, 0.236433, 0.139895, 0.10481, 0.179055, 0.17593, 0.18812, 0.111485, 0.10481, 0.109221, 0.067594, 0.032017, 0.038858, 0.042364, 0.038858, 0.05306, 0.058088, 0.102787, 0.060549, 0.088832, 0.090864, 0.083462, 0.03976, 0.043307, 0.056825, 0.034068, 0.066181, 0.073402, 0.132295, 0.144935, 0.134866, 0.118441, 0.127496, 0.118441, 0.0704, 0.096677, 0.11371, 0.11371, 0.122885, 0.106997, 0.096677, 0.05306, 0.059222, 0.056825, 0.096677, 0.088832, 0.137348, 0.064632, 0.106997, 0.120615, 0.064632, 0.076542, 0.142424, 0.200174, 0.191378, 0.179055, 0.132295, 0.137348, 0.127496, 0.074921, 0.090864, 0.081712, 0.15008, 0.229226, 0.321458, 0.232838, 0.15008, 0.127496, 0.161087, 0.132295, 0.096677, 0.179055, 0.134866, 0.071867, 0.041405, 0.032677, 0.056825, 0.100716, 0.094817, 0.116183, 0.098513, 0.161087, 0.173081, 0.185198, 0.185198, 0.200174, 0.206376, 0.21291, 0.236433, 0.308712, 0.352862, 0.384043, 0.257454, 0.179055, 0.295083, 0.398279, 0.346032, 0.356642, 0.318242, 0.332115, 0.332115, 0.318242, 0.318242, 0.196879, 0.179055, 0.17593, 0.094817, 0.164327, 0.247041, 0.257454, 0.257454, 0.257454, 0.167087, 0.191378, 0.298791, 0.298791, 0.295083, 0.288399, 0.278302, 0.206376, 0.134866, 0.096677, 0.18812, 0.203355, 0.311707, 0.321458, 0.216401, 0.225814, 0.21291, 0.21291, 0.179055, 0.155435, 0.139895, 0.219301, 0.291804, 0.209395, 0.185198, 0.10481, 0.182256, 0.116183, 0.132295, 0.21291, 0.26085, 0.25406, 0.142424, 0.100716, 0.073402, 0.134866, 0.222385, 0.15008, 0.144935, 0.185198, 0.21291, 0.209395, 0.139895, 0.079919, 0.134866, 0.090864, 0.094817, 0.106997, 0.18812, 0.17593, 0.15008, 0.118441, 0.11371, 0.196879, 0.191378, 0.232838, 0.225814, 0.209395, 0.21291, 0.144935, 0.111485, 0.066181, 0.0704, 0.116183, 0.18812, 0.18812, 0.17593, 0.179055, 0.179055, 0.161087, 0.191378, 0.203355, 0.147574, 0.15284, 0.134866, 0.196879, 0.111485, 0.06312, 0.041405, 0.078022, 0.125101, 0.090864, 0.147574, 0.147574, 0.127496, 0.106997, 0.081712, 0.116183, 0.167087, 0.109221, 0.083462, 0.116183, 0.073402, 0.139895], '')</t>
  </si>
  <si>
    <t>UPI0001B8FC88 status=activ</t>
  </si>
  <si>
    <t>([0.014586, 0.031287, 0.05306, 0.071867, 0.074921, 0.109221, 0.111485, 0.132295, 0.094817, 0.067594, 0.094817, 0.129801, 0.071867, 0.069024, 0.116183, 0.209395, 0.182256, 0.278302, 0.275179, 0.239899, 0.324872, 0.318242, 0.284882, 0.271506, 0.216401, 0.164327, 0.15284, 0.11371, 0.0704, 0.125101, 0.118441, 0.10481, 0.116183, 0.194234, 0.191378, 0.191378, 0.11371, 0.182256, 0.155435, 0.100716, 0.129801, 0.081712, 0.127496, 0.15284, 0.167087, 0.194234, 0.291804, 0.200174, 0.219301, 0.318242, 0.30533, 0.30533, 0.225814, 0.116183, 0.106997, 0.111485, 0.122885, 0.185198, 0.125101, 0.125101, 0.206376, 0.203355, 0.194234, 0.191378, 0.129801, 0.071867, 0.092881, 0.092881, 0.085092, 0.137348, 0.122885, 0.064632, 0.120615, 0.111485, 0.200174, 0.196879, 0.139895, 0.129801, 0.11371, 0.18812, 0.139895, 0.122885, 0.069024, 0.132295, 0.122885, 0.158265, 0.25406, 0.15284, 0.100716, 0.173081, 0.137348, 0.079919, 0.15008, 0.081712, 0.15284, 0.088832, 0.098513, 0.111485, 0.116183, 0.118441, 0.10481, 0.147574, 0.179055, 0.257454, 0.25406, 0.167087, 0.161087, 0.127496, 0.185198, 0.225814, 0.203355, 0.206376, 0.301917, 0.268042, 0.387226, 0.339168, 0.468512], '')</t>
  </si>
  <si>
    <t>UPI0001B8FD78 status=activ</t>
  </si>
  <si>
    <t>([0.051831, 0.088832, 0.064632, 0.086953, 0.109221, 0.0704, 0.05306, 0.078022, 0.05306, 0.064632, 0.078022, 0.081712, 0.10481, 0.164327, 0.182256, 0.17593, 0.18812, 0.229226, 0.324872, 0.222385, 0.216401, 0.158265, 0.147574, 0.200174, 0.129801, 0.116183, 0.111485, 0.155435, 0.167087, 0.15284, 0.167087, 0.120615, 0.122885, 0.069024, 0.078022, 0.071867, 0.090864, 0.083462, 0.111485, 0.106997, 0.122885, 0.125101, 0.179055, 0.173081, 0.173081, 0.170161, 0.206376, 0.232838, 0.206376, 0.129801, 0.216401, 0.21291, 0.288399, 0.321458, 0.380708, 0.359901, 0.284882, 0.229226, 0.239899, 0.239899, 0.161087, 0.170161, 0.147574, 0.155435, 0.139895, 0.100716, 0.144935, 0.118441, 0.173081, 0.139895, 0.129801, 0.139895, 0.139895, 0.081712, 0.076542, 0.090864, 0.064632, 0.074921, 0.069024, 0.055536, 0.055536, 0.055536, 0.06312, 0.078022, 0.074921, 0.086953, 0.125101, 0.102787, 0.127496, 0.120615, 0.18812, 0.257454, 0.278302, 0.191378, 0.271506, 0.30533, 0.31487, 0.384043, 0.418646, 0.521092, 0.545602, 0.454136, 0.454136, 0.529623, 0.440853, 0.440853, 0.450668, 0.374039, 0.436924, 0.349426, 0.349426, 0.268042, 0.191378, 0.111485, 0.102787, 0.064632, 0.051831, 0.05306, 0.051831, 0.051831, 0.056825, 0.056825, 0.056825, 0.096677, 0.096677, 0.15284, 0.132295, 0.132295, 0.194234, 0.200174, 0.271506, 0.247041, 0.25031, 0.264545, 0.268042, 0.366687, 0.440853, 0.440853, 0.342579, 0.332115, 0.356642, 0.342579, 0.359901, 0.436924, 0.418646, 0.40511, 0.398279, 0.394753, 0.387226, 0.387226, 0.377384, 0.377384, 0.401658, 0.472492, 0.549308, 0.63748, 0.632174, 0.632174, 0.632174, 0.741537, 0.73685, 0.73685, 0.733139, 0.712013, 0.707965, 0.707965, 0.707965, 0.703578, 0.750527, 0.745909, 0.745909], '')</t>
  </si>
  <si>
    <t>[99, 100, 103, 154, 155, 156, 157, 158, 159, 160, 161, 162, 163, 164, 165, 166, 167, 168, 169, 170]</t>
  </si>
  <si>
    <t>UPI0001B8FDA5 status=activ</t>
  </si>
  <si>
    <t>([0.018787, 0.012491, 0.014075, 0.010131, 0.015344, 0.023534, 0.018787, 0.027463, 0.028107, 0.041405, 0.059222, 0.078022, 0.044297, 0.029376, 0.028695, 0.020876, 0.024826, 0.05306, 0.024826, 0.027463, 0.025762, 0.047319, 0.067594, 0.088832, 0.127496, 0.069024, 0.06312, 0.11371, 0.10481, 0.137348, 0.074921, 0.042364, 0.025316, 0.050641, 0.06184, 0.120615, 0.18812, 0.129801, 0.120615, 0.194234, 0.26085, 0.374039, 0.384043, 0.332115, 0.318242, 0.366687, 0.422041, 0.335645, 0.31487, 0.328603, 0.225814, 0.321458, 0.390993, 0.377384, 0.374039, 0.370445, 0.359901, 0.359901, 0.335645, 0.31487, 0.346032, 0.359901, 0.311707, 0.301917, 0.352862, 0.387226, 0.298791, 0.243554, 0.339168, 0.339168, 0.239899, 0.324872, 0.31487, 0.328603, 0.42561, 0.342579, 0.342579, 0.264545, 0.182256, 0.295083, 0.308712, 0.278302, 0.278302, 0.21291, 0.142424, 0.182256, 0.15284, 0.185198, 0.281712, 0.239899, 0.15284, 0.229226, 0.229226, 0.243554, 0.155435, 0.161087, 0.15008, 0.17593, 0.15284, 0.239899, 0.25406, 0.167087, 0.100716, 0.056825, 0.11371, 0.17593, 0.116183, 0.074921, 0.06312, 0.06312, 0.074921, 0.142424, 0.147574, 0.158265, 0.155435, 0.161087, 0.158265, 0.161087, 0.137348, 0.219301, 0.219301, 0.167087, 0.173081, 0.257454, 0.332115, 0.318242, 0.26085, 0.339168, 0.339168, 0.418646, 0.40511, 0.40511, 0.31487, 0.239899, 0.257454, 0.243554, 0.318242, 0.236433, 0.328603, 0.346032, 0.346032, 0.366687, 0.40511, 0.476583, 0.398279, 0.41194, 0.342579, 0.342579, 0.236433, 0.318242, 0.298791, 0.301917, 0.209395, 0.295083, 0.377384, 0.257454, 0.271506, 0.21291, 0.281712, 0.268042, 0.164327, 0.173081, 0.086953, 0.088832, 0.056825, 0.098513, 0.096677, 0.158265, 0.206376, 0.308712, 0.219301, 0.219301, 0.225814, 0.328603, 0.25031, 0.243554, 0.257454, 0.239899, 0.318242, 0.243554, 0.26085, 0.284882, 0.271506, 0.36309, 0.275179, 0.342579, 0.268042, 0.281712, 0.264545, 0.281712, 0.268042, 0.342579, 0.318242, 0.311707, 0.225814, 0.222385, 0.232838, 0.321458, 0.342579, 0.26085, 0.25031, 0.229226, 0.308712, 0.311707, 0.31487, 0.390993, 0.328603, 0.408655, 0.380708, 0.356642, 0.278302, 0.257454, 0.236433, 0.257454, 0.191378, 0.278302, 0.346032, 0.342579, 0.324872, 0.318242, 0.328603, 0.436924, 0.440853, 0.359901, 0.288399, 0.298791, 0.295083, 0.352862, 0.335645, 0.356642, 0.408655, 0.398279, 0.356642, 0.390993, 0.390993, 0.374039, 0.321458, 0.324872, 0.328603, 0.346032, 0.366687, 0.433034, 0.324872, 0.298791, 0.374039, 0.450668, 0.450668, 0.359901, 0.359901, 0.271506, 0.182256, 0.161087, 0.239899, 0.298791, 0.31487, 0.321458, 0.408655, 0.380708, 0.291804, 0.278302, 0.268042, 0.236433, 0.225814, 0.239899, 0.203355, 0.206376, 0.232838, 0.216401, 0.321458, 0.352862, 0.465241, 0.465241, 0.394753, 0.41194, 0.4292, 0.40511, 0.433034, 0.450668, 0.538167, 0.657645, 0.557691, 0.549308, 0.549308, 0.472492, 0.570702, 0.666105, 0.666105, 0.553315, 0.562014, 0.585406, 0.56648, 0.461924, 0.444081, 0.505461, 0.472492, 0.384043, 0.387226, 0.374039, 0.352862, 0.268042, 0.239899, 0.321458, 0.342579, 0.366687, 0.450668, 0.366687, 0.366687, 0.257454, 0.311707, 0.311707, 0.288399, 0.200174, 0.185198, 0.18812, 0.206376, 0.206376, 0.278302, 0.185198, 0.118441, 0.122885, 0.122885, 0.139895, 0.109221, 0.109221, 0.094817, 0.083462, 0.120615, 0.116183, 0.209395, 0.139895, 0.139895, 0.098513, 0.17593, 0.264545, 0.26085, 0.243554, 0.179055, 0.191378, 0.298791, 0.384043, 0.377384, 0.356642, 0.328603, 0.374039, 0.356642, 0.284882, 0.311707, 0.318242, 0.25031, 0.26085, 0.278302, 0.278302, 0.278302, 0.243554, 0.170161, 0.275179, 0.288399, 0.374039, 0.366687, 0.26085, 0.18812, 0.129801, 0.222385, 0.247041, 0.25031, 0.164327, 0.161087, 0.155435, 0.182256, 0.17593, 0.15008, 0.200174, 0.170161, 0.243554, 0.264545, 0.26085, 0.243554, 0.161087, 0.161087, 0.086953, 0.158265, 0.222385, 0.219301, 0.200174, 0.219301, 0.200174, 0.291804, 0.366687, 0.374039, 0.264545, 0.278302, 0.281712, 0.291804, 0.291804, 0.271506, 0.225814, 0.321458, 0.339168, 0.346032, 0.324872, 0.349426, 0.349426, 0.352862, 0.447574, 0.366687, 0.271506, 0.291804, 0.216401, 0.147574, 0.111485, 0.164327, 0.232838, 0.229226, 0.222385, 0.158265, 0.161087, 0.185198, 0.111485, 0.109221, 0.161087, 0.106997, 0.106997, 0.100716, 0.048328, 0.044297, 0.044297, 0.073402, 0.073402, 0.120615, 0.194234, 0.15284, 0.170161, 0.161087, 0.161087, 0.164327, 0.264545, 0.275179, 0.281712, 0.291804, 0.200174, 0.229226, 0.324872, 0.339168, 0.339168, 0.447574, 0.366687, 0.447574, 0.447574, 0.401658, 0.318242, 0.206376, 0.21291, 0.206376, 0.219301, 0.236433, 0.167087, 0.17593, 0.109221, 0.106997, 0.164327, 0.147574, 0.132295, 0.076542, 0.125101, 0.132295, 0.127496, 0.132295, 0.134866, 0.078022, 0.100716, 0.158265, 0.173081, 0.26085, 0.257454, 0.257454, 0.170161, 0.247041, 0.243554, 0.339168, 0.352862, 0.243554, 0.339168, 0.25406, 0.301917, 0.288399, 0.295083, 0.264545, 0.335645, 0.349426, 0.447574, 0.433034, 0.346032, 0.447574, 0.447574, 0.440853, 0.42561, 0.42561, 0.433034, 0.339168, 0.339168, 0.335645, 0.359901, 0.257454, 0.247041, 0.275179, 0.271506, 0.271506, 0.222385, 0.222385, 0.15284, 0.167087, 0.179055, 0.161087, 0.092881, 0.092881, 0.056825, 0.056825, 0.06184, 0.059222, 0.060549, 0.054297, 0.030003, 0.048328, 0.102787, 0.167087, 0.142424, 0.167087, 0.170161, 0.182256, 0.196879, 0.275179, 0.182256, 0.109221, 0.18812, 0.264545, 0.268042, 0.278302, 0.281712, 0.264545, 0.25031, 0.264545, 0.219301, 0.271506, 0.284882, 0.284882, 0.298791, 0.324872, 0.308712, 0.301917, 0.384043, 0.284882, 0.268042, 0.380708, 0.476583, 0.476583, 0.480142, 0.458154, 0.534167, 0.444081, 0.553315, 0.465241, 0.534167, 0.534167, 0.454136, 0.36309, 0.36309, 0.236433, 0.25406, 0.26085, 0.147574, 0.094817, 0.116183, 0.125101, 0.064632, 0.03976, 0.03976, 0.023534, 0.025762, 0.0198, 0.033407, 0.016257, 0.027463, 0.030611, 0.024393, 0.034068, 0.032677, 0.018787, 0.035586, 0.032017, 0.028695, 0.058088, 0.056825, 0.064632, 0.03976, 0.0704, 0.11371, 0.11371, 0.116183, 0.122885, 0.102787, 0.094817, 0.109221, 0.051831, 0.046336, 0.085092, 0.118441, 0.196879, 0.281712, 0.298791, 0.232838, 0.232838, 0.232838, 0.185198, 0.229226, 0.203355, 0.203355, 0.125101, 0.073402, 0.071867, 0.066181, 0.054297, 0.06184, 0.06312, 0.102787, 0.102787, 0.05306, 0.050641, 0.051831, 0.027463, 0.024826, 0.022667, 0.022667, 0.022306, 0.026892, 0.020522, 0.037156, 0.018106, 0.0198, 0.032677, 0.06184, 0.056825, 0.094817, 0.058088, 0.10481, 0.144935, 0.15008, 0.243554, 0.161087, 0.15008, 0.155435, 0.132295, 0.219301, 0.232838, 0.232838, 0.25031, 0.191378, 0.11371, 0.229226, 0.311707, 0.257454, 0.271506, 0.278302, 0.321458, 0.390993, 0.281712, 0.25031, 0.194234, 0.100716, 0.10481, 0.11371, 0.096677, 0.120615, 0.120615, 0.120615, 0.120615, 0.090864, 0.15284, 0.229226, 0.203355, 0.116183, 0.155435, 0.132295, 0.073402, 0.038042, 0.021816, 0.040537, 0.045352, 0.076542, 0.147574, 0.147574, 0.081712, 0.155435, 0.15008, 0.15008, 0.098513, 0.055536, 0.122885, 0.134866, 0.092881, 0.109221, 0.11371, 0.11371, 0.11371, 0.116183, 0.200174, 0.203355, 0.125101, 0.127496, 0.05306, 0.051831, 0.050641, 0.092881, 0.092881, 0.092881, 0.047319, 0.073402, 0.0704, 0.064632, 0.064632, 0.079919, 0.066181, 0.058088, 0.06312, 0.034884, 0.031287, 0.018106, 0.032017, 0.055536, 0.051831, 0.116183, 0.0704, 0.076542, 0.078022, 0.085092, 0.094817, 0.132295, 0.134866, 0.239899, 0.257454, 0.257454, 0.288399, 0.31487, 0.339168, 0.328603, 0.332115, 0.349426, 0.401658, 0.41194, 0.328603, 0.346032, 0.328603, 0.414856, 0.465241, 0.339168, 0.339168, 0.239899, 0.275179, 0.185198, 0.167087, 0.120615, 0.109221, 0.064632, 0.042364, 0.059222, 0.045352, 0.067594, 0.102787, 0.10481, 0.06312, 0.102787, 0.056825, 0.037156], '')</t>
  </si>
  <si>
    <t>[278, 279, 280, 281, 282, 284, 285, 286, 287, 288, 289, 290, 293, 557, 559, 561, 562]</t>
  </si>
  <si>
    <t>UPI0001B8FE68 status=activ</t>
  </si>
  <si>
    <t>([0.059222, 0.085092, 0.045352, 0.074921, 0.102787, 0.127496, 0.094817, 0.06184, 0.086953, 0.102787, 0.122885, 0.090864, 0.060549, 0.069024, 0.073402, 0.073402, 0.122885, 0.194234, 0.173081, 0.225814, 0.243554, 0.222385, 0.122885, 0.206376, 0.132295, 0.125101, 0.132295, 0.116183, 0.11371, 0.10481, 0.090864, 0.050641, 0.109221, 0.173081, 0.161087, 0.098513, 0.094817, 0.096677, 0.06184, 0.088832, 0.073402, 0.074921, 0.074921, 0.125101, 0.069024, 0.069024, 0.079919, 0.086953, 0.144935, 0.247041, 0.26085, 0.206376, 0.229226, 0.109221, 0.102787, 0.048328, 0.090864, 0.10481, 0.054297, 0.045352, 0.026338, 0.030611, 0.019109, 0.021816, 0.031287, 0.032017, 0.030003, 0.025316, 0.023963, 0.013821, 0.008895, 0.009015, 0.014075, 0.014075, 0.016826, 0.013821, 0.016257, 0.014075, 0.011903, 0.016021, 0.016826, 0.033407, 0.029376, 0.046336, 0.038858, 0.037156, 0.06184, 0.06184, 0.06184, 0.066181, 0.118441, 0.182256, 0.083462, 0.054297, 0.049374, 0.0704, 0.054297, 0.092881, 0.076542, 0.144935, 0.144935, 0.229226, 0.247041, 0.243554, 0.170161, 0.10481, 0.090864, 0.106997, 0.17593, 0.182256, 0.18812, 0.120615, 0.118441, 0.142424, 0.179055, 0.179055, 0.229226, 0.308712, 0.216401, 0.139895, 0.134866, 0.158265, 0.074921, 0.074921, 0.044297, 0.073402, 0.102787, 0.06184, 0.030611, 0.019401, 0.019401, 0.014586, 0.016021, 0.01078, 0.016826, 0.020165, 0.020165, 0.011342, 0.009728, 0.008895, 0.009865, 0.010131, 0.007495, 0.013265, 0.01204, 0.020876, 0.023963, 0.028107, 0.058088, 0.11371, 0.185198, 0.15284, 0.106997, 0.182256, 0.275179, 0.264545, 0.239899, 0.349426, 0.342579, 0.394753, 0.541878, 0.657645, 0.604312, 0.632174, 0.613573, 0.494003, 0.40511, 0.387226, 0.384043, 0.271506, 0.17593, 0.132295, 0.102787, 0.170161, 0.167087, 0.142424, 0.125101, 0.098513, 0.064632, 0.109221, 0.0704, 0.043307, 0.031287, 0.029376, 0.041405], '')</t>
  </si>
  <si>
    <t>[160, 161, 162, 163, 164]</t>
  </si>
  <si>
    <t>UPI0001B8FE9A status=activ</t>
  </si>
  <si>
    <t>([0.03976, 0.021816, 0.032017, 0.05306, 0.032017, 0.042364, 0.055536, 0.074921, 0.102787, 0.0704, 0.043307, 0.056825, 0.051831, 0.056825, 0.10481, 0.10481, 0.134866, 0.219301, 0.173081, 0.173081, 0.122885, 0.116183, 0.122885, 0.125101, 0.0704, 0.073402, 0.074921, 0.074921, 0.058088, 0.031287, 0.05306, 0.10481, 0.10481, 0.10481, 0.050641, 0.047319, 0.047319, 0.042364, 0.022306, 0.041405, 0.020165, 0.018787, 0.032017, 0.027463, 0.030611, 0.056825, 0.06312, 0.036378, 0.040537, 0.055536, 0.047319, 0.054297, 0.051831, 0.055536, 0.048328, 0.094817, 0.064632, 0.111485, 0.069024, 0.125101, 0.069024, 0.127496, 0.127496, 0.094817, 0.194234, 0.17593, 0.088832, 0.129801, 0.21291, 0.21291, 0.209395, 0.328603, 0.21291, 0.147574, 0.083462, 0.047319, 0.028695, 0.036378, 0.035586, 0.031287, 0.018415, 0.033407, 0.034068, 0.046336, 0.06184, 0.030611, 0.031287, 0.06184, 0.06184, 0.06312, 0.056825, 0.030611, 0.032677, 0.074921, 0.073402, 0.118441, 0.203355, 0.200174, 0.158265, 0.182256, 0.278302, 0.359901, 0.239899, 0.232838, 0.18812, 0.191378, 0.284882, 0.25406, 0.271506, 0.194234, 0.203355, 0.15008, 0.196879, 0.15008, 0.139895, 0.236433, 0.236433, 0.219301, 0.321458, 0.414856, 0.401658, 0.374039, 0.390993, 0.461924, 0.387226, 0.390993, 0.398279, 0.291804, 0.222385, 0.203355, 0.281712, 0.271506, 0.349426, 0.275179, 0.225814, 0.206376, 0.196879, 0.21291, 0.209395, 0.129801, 0.118441, 0.109221, 0.111485, 0.083462, 0.085092, 0.120615, 0.167087, 0.125101, 0.200174, 0.321458, 0.301917, 0.275179], '')</t>
  </si>
  <si>
    <t>UPI0001B8FEB9 status=activ</t>
  </si>
  <si>
    <t>([0.003555, 0.005249, 0.007259, 0.004646, 0.005932, 0.004835, 0.006374, 0.008276, 0.006194, 0.004921, 0.005799, 0.006701, 0.006619, 0.006533, 0.007422, 0.005683, 0.003555, 0.003109, 0.003804, 0.002366, 0.003821, 0.002555, 0.001936, 0.001249, 0.001967, 0.001267, 0.00146, 0.000842, 0.00061, 0.001048, 0.001597, 0.001374, 0.001533, 0.001383, 0.001232, 0.001649, 0.002581, 0.002512, 0.002327, 0.002327, 0.003341, 0.001936, 0.002194, 0.002623, 0.003864, 0.002606, 0.002662, 0.002396, 0.003478, 0.0028, 0.001936, 0.001936, 0.002336, 0.002057, 0.003109, 0.003212, 0.003177, 0.002396, 0.003512, 0.00515, 0.006795, 0.005932, 0.007555, 0.01078, 0.007091, 0.007495, 0.009977, 0.011518, 0.010131, 0.006619, 0.007177, 0.011669, 0.007422, 0.008002, 0.008409, 0.005683, 0.008525, 0.008624, 0.013821, 0.008525, 0.007177, 0.00558, 0.004247, 0.003461, 0.002396, 0.0028, 0.001748, 0.001541, 0.001335, 0.001692, 0.002529, 0.002349, 0.001499, 0.002366, 0.001434, 0.000876, 0.000816, 0.000816, 0.000485, 0.000215, 0.000412, 0.000275, 0.000348, 0.000335, 0.000301, 0.000442, 0.000661, 0.000575, 0.000477, 0.001112, 0.001408, 0.001481, 0.001623, 0.001597, 0.000958, 0.00155, 0.001541, 0.001649, 0.001417, 0.001649, 0.001743, 0.001709, 0.00231, 0.001481, 0.001602, 0.001722, 0.00152, 0.00152, 0.002512, 0.002606, 0.002606, 0.001692, 0.001069, 0.000893, 0.001434, 0.00146, 0.001533, 0.002482, 0.002366, 0.002662, 0.002336, 0.003431, 0.003757, 0.003341, 0.003555, 0.005223, 0.006567, 0.009483, 0.010221, 0.01078, 0.021816, 0.009187, 0.008895, 0.015694, 0.036378, 0.015694, 0.036378, 0.024393, 0.021816, 0.038858, 0.029376, 0.026338, 0.013016, 0.011106, 0.010131, 0.009483, 0.008895, 0.006988, 0.004388, 0.002727, 0.001722, 0.001155, 0.001572, 0.001692, 0.001743, 0.001709, 0.002688, 0.0028, 0.002349, 0.002349, 0.002662, 0.002211, 0.002727, 0.002881, 0.003276, 0.004513, 0.005734, 0.004208, 0.004247, 0.005799, 0.006245, 0.007031, 0.007177, 0.007259, 0.009096, 0.006421, 0.004414, 0.004689, 0.00292, 0.003246, 0.002349, 0.001597, 0.002349, 0.001778, 0.002623, 0.002396, 0.00243, 0.002014, 0.002512, 0.002761, 0.003341, 0.004247, 0.005734, 0.008723, 0.007091, 0.005799, 0.00777, 0.008804, 0.009187, 0.018415, 0.016257, 0.016826, 0.034884, 0.028107, 0.074921, 0.085092, 0.102787, 0.064632, 0.064632, 0.050641, 0.038042, 0.044297, 0.050641, 0.020522, 0.018415, 0.018106, 0.019109, 0.014586, 0.030003, 0.029376, 0.015344, 0.015078, 0.014586, 0.014783, 0.018106, 0.012491, 0.007315, 0.007031, 0.006482, 0.00777, 0.006795, 0.00777, 0.006142, 0.005799, 0.006142, 0.006701, 0.010131, 0.009865, 0.007877, 0.007555, 0.004921, 0.007315, 0.009294, 0.01204, 0.012491, 0.012727, 0.00962, 0.018106, 0.0198, 0.03976, 0.054297, 0.116183, 0.179055, 0.216401, 0.25406, 0.394753, 0.384043, 0.377384, 0.517562, 0.517562, 0.390993, 0.458154, 0.440853, 0.483068, 0.483068, 0.465241, 0.480142, 0.465241, 0.359901, 0.321458, 0.31487, 0.206376, 0.109221, 0.111485, 0.116183, 0.0704, 0.0704, 0.036378, 0.037156, 0.031287, 0.035586, 0.034068, 0.026338, 0.025762, 0.025316, 0.032017, 0.019401, 0.019401, 0.030003, 0.059222, 0.064632, 0.064632, 0.096677, 0.18812, 0.182256, 0.185198, 0.173081, 0.142424, 0.229226, 0.122885, 0.06312, 0.106997, 0.194234, 0.194234, 0.109221, 0.059222, 0.031287, 0.027463, 0.0198, 0.013821, 0.008525, 0.005503, 0.003804, 0.003405, 0.003671, 0.002662, 0.002349, 0.002976, 0.002581, 0.001722, 0.002761, 0.00283, 0.0028, 0.002503, 0.002366, 0.0028, 0.003461, 0.003405, 0.003431, 0.002727, 0.003109, 0.004247, 0.006142, 0.006142, 0.008156, 0.005318, 0.007555, 0.009096, 0.00962, 0.011903, 0.012491, 0.007031, 0.010221, 0.01078, 0.008723, 0.008804, 0.010509, 0.013016, 0.023087, 0.022306, 0.046336, 0.081712, 0.034068, 0.018787, 0.048328, 0.021381, 0.020876, 0.011342, 0.011518, 0.006988, 0.005318, 0.006421, 0.006619, 0.004835, 0.003512, 0.004736, 0.006619, 0.004736, 0.003478, 0.003555, 0.004775, 0.003431, 0.002435, 0.002727, 0.003757, 0.002503, 0.002503, 0.003555, 0.004775, 0.004646, 0.005734, 0.004921, 0.004135, 0.004161, 0.004247, 0.005799, 0.005992, 0.00389, 0.005623, 0.007645, 0.007495, 0.005872, 0.008409, 0.009015, 0.008624, 0.008624, 0.014586, 0.030003, 0.028695, 0.016021, 0.016528, 0.020165, 0.022306, 0.024826, 0.048328, 0.092881, 0.045352, 0.046336, 0.055536, 0.06184, 0.060549, 0.06312, 0.064632, 0.066181, 0.051831, 0.051831, 0.058088, 0.051831, 0.050641, 0.040537, 0.044297, 0.023534, 0.023534, 0.038042, 0.034884, 0.037156, 0.037156, 0.045352, 0.041405, 0.081712, 0.0704, 0.073402, 0.071867, 0.067594, 0.035586, 0.042364, 0.085092, 0.06312, 0.064632, 0.067594, 0.056825, 0.109221, 0.18812, 0.11371, 0.144935, 0.271506, 0.268042, 0.173081, 0.170161, 0.173081, 0.118441, 0.06184, 0.06312, 0.066181, 0.0704, 0.129801, 0.222385, 0.229226, 0.268042, 0.229226, 0.158265, 0.21291, 0.200174, 0.206376, 0.232838, 0.232838, 0.125101, 0.116183, 0.120615, 0.116183, 0.111485, 0.088832, 0.15008, 0.15284, 0.15008, 0.15284, 0.158265, 0.158265, 0.096677, 0.100716, 0.129801, 0.164327, 0.11371, 0.067594, 0.0704, 0.064632, 0.036378, 0.037156, 0.038858, 0.071867, 0.122885, 0.132295, 0.15008, 0.155435, 0.15008, 0.142424, 0.137348, 0.127496, 0.142424, 0.209395, 0.203355, 0.134866, 0.096677, 0.147574, 0.147574, 0.083462, 0.137348, 0.216401, 0.30533, 0.31487, 0.324872, 0.324872, 0.209395, 0.225814, 0.219301, 0.232838, 0.25031, 0.342579, 0.25406, 0.219301, 0.216401, 0.222385, 0.209395, 0.219301, 0.216401, 0.308712, 0.308712, 0.31487, 0.225814, 0.229226, 0.191378, 0.18812, 0.203355, 0.30533, 0.380708, 0.387226, 0.41194, 0.308712, 0.278302, 0.335645, 0.264545, 0.182256, 0.167087, 0.173081, 0.21291, 0.225814, 0.225814, 0.311707, 0.281712, 0.387226, 0.387226, 0.433034, 0.387226, 0.284882, 0.185198, 0.194234, 0.129801, 0.106997, 0.10481, 0.122885, 0.155435, 0.142424, 0.127496, 0.129801, 0.125101, 0.15284, 0.083462, 0.067594, 0.066181, 0.086953, 0.03976, 0.032017, 0.028695, 0.036378, 0.06312, 0.078022, 0.041405, 0.064632, 0.064632, 0.066181, 0.071867, 0.033407, 0.047319, 0.055536, 0.058088, 0.079919, 0.078022, 0.132295, 0.158265, 0.158265, 0.098513, 0.098513, 0.0704, 0.044297, 0.025316, 0.024826, 0.040537, 0.073402, 0.079919, 0.047319, 0.081712, 0.060549, 0.074921, 0.094817, 0.15008, 0.120615, 0.090864, 0.094817, 0.055536, 0.056825, 0.032017, 0.051831, 0.094817, 0.15284, 0.222385, 0.216401, 0.219301, 0.225814, 0.15284, 0.142424, 0.229226, 0.191378, 0.25406, 0.332115, 0.229226, 0.236433, 0.182256, 0.18812, 0.11371, 0.179055, 0.203355, 0.203355, 0.161087, 0.161087, 0.161087, 0.102787, 0.191378, 0.18812, 0.118441, 0.106997, 0.116183, 0.056825, 0.056825, 0.047319, 0.056825, 0.106997, 0.116183, 0.11371, 0.179055, 0.26085, 0.271506, 0.137348, 0.147574, 0.194234, 0.194234, 0.132295, 0.196879, 0.147574, 0.118441, 0.18812, 0.203355, 0.196879, 0.200174, 0.257454, 0.158265, 0.137348, 0.078022, 0.038042, 0.038042, 0.038042, 0.042364, 0.040537, 0.086953, 0.088832, 0.046336, 0.045352, 0.079919, 0.044297, 0.032017, 0.045352, 0.043307, 0.069024, 0.073402, 0.071867, 0.054297, 0.055536, 0.034068, 0.059222, 0.086953, 0.085092, 0.045352, 0.045352, 0.028107, 0.027463, 0.045352, 0.078022, 0.079919, 0.046336, 0.090864, 0.079919, 0.041405, 0.044297, 0.036378, 0.025316, 0.036378, 0.034068, 0.05306, 0.0704, 0.054297, 0.05306, 0.096677, 0.167087, 0.109221], '')</t>
  </si>
  <si>
    <t>[278, 279]</t>
  </si>
  <si>
    <t>UPI0001BB5B1F status=activ</t>
  </si>
  <si>
    <t>([0.318242, 0.18812, 0.102787, 0.15284, 0.109221, 0.069024, 0.071867, 0.048328, 0.074921, 0.100716, 0.067594, 0.085092, 0.045352, 0.034068, 0.066181, 0.042364, 0.043307, 0.038042, 0.079919, 0.067594, 0.083462, 0.058088, 0.05306, 0.096677, 0.102787, 0.15284, 0.15008, 0.17593, 0.173081, 0.167087, 0.155435, 0.155435, 0.161087, 0.222385, 0.170161, 0.179055, 0.185198, 0.173081, 0.102787, 0.074921, 0.05306, 0.038042, 0.06312, 0.118441, 0.0704, 0.066181, 0.034884, 0.066181, 0.037156, 0.071867, 0.05306, 0.06184, 0.11371, 0.11371, 0.15284, 0.239899, 0.206376, 0.308712, 0.31487, 0.295083, 0.31487, 0.408655, 0.31487, 0.335645, 0.339168, 0.339168, 0.25406, 0.324872, 0.229226, 0.247041, 0.257454, 0.257454, 0.243554, 0.257454, 0.232838, 0.209395, 0.182256, 0.164327, 0.129801, 0.098513, 0.173081, 0.15008, 0.118441, 0.206376, 0.15284, 0.11371], '')</t>
  </si>
  <si>
    <t>UPI0001CF7731 status=activ</t>
  </si>
  <si>
    <t>([0.025316, 0.017447, 0.025316, 0.018415, 0.015344, 0.020876, 0.017797, 0.018787, 0.025762, 0.040537, 0.041405, 0.031287, 0.034068, 0.0198, 0.035586, 0.046336, 0.032677, 0.048328, 0.049374, 0.086953, 0.085092, 0.085092, 0.134866, 0.161087, 0.26085, 0.239899, 0.236433, 0.30533, 0.271506, 0.278302, 0.247041, 0.247041, 0.236433, 0.167087, 0.25031, 0.25406, 0.298791, 0.346032, 0.239899, 0.26085, 0.25406, 0.342579, 0.301917, 0.239899, 0.155435, 0.144935, 0.236433, 0.26085, 0.196879, 0.185198, 0.185198, 0.134866, 0.185198, 0.301917, 0.377384, 0.295083, 0.281712, 0.191378, 0.229226, 0.206376, 0.161087, 0.092881, 0.094817, 0.074921, 0.111485, 0.158265, 0.142424, 0.081712, 0.040537, 0.038042, 0.06312, 0.060549, 0.088832, 0.073402, 0.071867, 0.073402, 0.122885, 0.120615, 0.196879, 0.127496, 0.127496, 0.161087, 0.275179, 0.17593, 0.264545, 0.264545, 0.203355, 0.203355, 0.284882, 0.366687, 0.444081, 0.40511, 0.335645, 0.346032, 0.346032, 0.346032, 0.356642, 0.281712, 0.25031, 0.257454, 0.370445, 0.374039, 0.359901, 0.271506, 0.311707, 0.26085, 0.185198, 0.264545, 0.268042, 0.288399, 0.288399, 0.288399, 0.25031, 0.239899, 0.173081, 0.127496, 0.120615, 0.069024, 0.059222, 0.079919, 0.060549, 0.048328, 0.100716, 0.064632, 0.098513, 0.147574, 0.17593, 0.25406, 0.243554, 0.209395, 0.196879, 0.167087, 0.164327, 0.236433, 0.25031, 0.284882, 0.268042, 0.232838, 0.291804, 0.40511, 0.40511, 0.436924, 0.332115, 0.324872, 0.408655, 0.408655, 0.321458, 0.247041, 0.167087, 0.158265, 0.182256, 0.17593, 0.127496, 0.127496, 0.134866, 0.182256, 0.142424, 0.222385, 0.194234, 0.194234, 0.120615, 0.120615, 0.132295, 0.134866, 0.127496, 0.120615, 0.129801, 0.194234, 0.239899, 0.332115, 0.366687, 0.342579, 0.247041, 0.36309, 0.384043, 0.380708, 0.321458, 0.418646, 0.321458, 0.394753, 0.321458, 0.398279, 0.394753, 0.377384, 0.476583, 0.486429, 0.40511, 0.387226, 0.301917, 0.328603, 0.31487, 0.25031, 0.206376, 0.232838, 0.232838, 0.164327, 0.100716, 0.147574, 0.11371, 0.17593, 0.179055, 0.257454, 0.264545, 0.179055, 0.182256, 0.122885, 0.11371, 0.129801, 0.086953, 0.134866, 0.144935, 0.081712, 0.106997, 0.155435, 0.164327, 0.158265, 0.18812, 0.247041, 0.209395, 0.219301, 0.191378, 0.144935, 0.109221, 0.076542, 0.125101, 0.090864], '')</t>
  </si>
  <si>
    <t>UPI0001D317A3 status=activ</t>
  </si>
  <si>
    <t>([0.339168, 0.21291, 0.268042, 0.167087, 0.219301, 0.142424, 0.182256, 0.216401, 0.21291, 0.161087, 0.191378, 0.243554, 0.264545, 0.26085, 0.222385, 0.236433, 0.236433, 0.339168, 0.335645, 0.31487, 0.281712, 0.25031, 0.257454, 0.25406, 0.387226, 0.394753, 0.509769, 0.525368, 0.525368, 0.525368, 0.642678, 0.59014, 0.56648, 0.444081, 0.444081, 0.444081, 0.422041, 0.444081, 0.440853, 0.5017, 0.42561, 0.370445, 0.374039, 0.461924, 0.461924, 0.461924, 0.346032, 0.264545, 0.257454, 0.222385, 0.17593, 0.106997, 0.125101, 0.102787, 0.106997, 0.185198, 0.200174, 0.203355, 0.127496, 0.122885, 0.100716, 0.15008, 0.139895, 0.102787, 0.100716, 0.102787, 0.092881, 0.15284, 0.222385, 0.21291, 0.173081, 0.219301, 0.278302, 0.291804, 0.339168, 0.394753, 0.278302, 0.182256, 0.17593, 0.161087, 0.132295, 0.18812, 0.182256, 0.243554, 0.332115, 0.335645, 0.239899, 0.147574, 0.15284, 0.094817, 0.106997, 0.155435, 0.216401, 0.219301, 0.134866, 0.129801, 0.085092, 0.092881, 0.155435, 0.161087, 0.164327, 0.191378, 0.167087, 0.116183, 0.118441, 0.120615, 0.118441, 0.18812, 0.239899, 0.257454, 0.236433, 0.155435, 0.161087, 0.139895, 0.102787, 0.182256, 0.170161, 0.185198, 0.284882, 0.284882, 0.275179, 0.278302, 0.194234, 0.232838, 0.308712, 0.335645, 0.324872, 0.335645, 0.243554, 0.308712, 0.284882, 0.288399, 0.356642, 0.25406, 0.21291, 0.30533, 0.281712, 0.191378, 0.247041, 0.167087, 0.167087, 0.116183, 0.182256, 0.26085, 0.243554, 0.243554, 0.257454, 0.271506, 0.268042, 0.271506, 0.232838, 0.158265, 0.144935, 0.15284, 0.206376, 0.144935, 0.086953, 0.049374, 0.086953, 0.116183, 0.179055, 0.185198, 0.164327, 0.139895, 0.118441, 0.100716, 0.094817, 0.085092, 0.044297, 0.035586, 0.064632, 0.05306, 0.049374, 0.078022, 0.071867, 0.0704, 0.137348, 0.21291, 0.21291, 0.185198, 0.200174, 0.185198, 0.173081, 0.298791, 0.264545, 0.311707, 0.275179, 0.295083, 0.225814, 0.339168, 0.377384, 0.284882, 0.324872, 0.440853, 0.384043, 0.401658, 0.440853, 0.398279, 0.308712, 0.422041, 0.422041, 0.380708, 0.352862, 0.366687, 0.239899, 0.243554, 0.191378, 0.179055, 0.173081, 0.25031, 0.137348, 0.134866, 0.216401, 0.21291, 0.203355, 0.25406, 0.155435, 0.158265, 0.158265, 0.170161, 0.15284, 0.18812, 0.134866, 0.134866, 0.125101, 0.203355, 0.206376, 0.239899, 0.232838, 0.243554, 0.196879, 0.301917, 0.298791, 0.301917, 0.200174, 0.196879, 0.15008, 0.25406, 0.257454, 0.200174, 0.271506, 0.295083, 0.216401, 0.25406, 0.291804, 0.301917, 0.295083, 0.284882, 0.301917, 0.291804, 0.185198, 0.21291, 0.17593, 0.17593, 0.11371, 0.118441, 0.118441, 0.191378, 0.185198, 0.122885, 0.18812, 0.158265, 0.094817, 0.15284, 0.116183, 0.111485, 0.085092, 0.086953, 0.071867, 0.071867, 0.109221, 0.15284, 0.129801, 0.139895, 0.116183, 0.15008, 0.222385, 0.179055, 0.144935, 0.092881, 0.137348], '')</t>
  </si>
  <si>
    <t>[26, 27, 28, 29, 30, 31, 32, 39]</t>
  </si>
  <si>
    <t>UPI0001D317CF status=activ</t>
  </si>
  <si>
    <t>([0.009096, 0.013437, 0.009977, 0.014315, 0.010926, 0.00962, 0.012727, 0.010131, 0.015694, 0.012491, 0.013613, 0.011518, 0.01204, 0.010926, 0.012727, 0.012727, 0.019401, 0.013613, 0.027463, 0.021816, 0.024826, 0.045352, 0.022306, 0.042364, 0.023534, 0.023534, 0.038858, 0.036378, 0.067594, 0.029376, 0.056825, 0.076542, 0.071867, 0.060549, 0.132295, 0.132295, 0.142424, 0.158265, 0.225814, 0.200174, 0.185198, 0.275179, 0.200174, 0.311707, 0.324872, 0.440853, 0.553315, 0.450668, 0.450668, 0.458154, 0.529623, 0.436924, 0.422041, 0.42561, 0.450668, 0.349426, 0.356642, 0.318242, 0.308712, 0.219301, 0.229226, 0.332115, 0.229226, 0.311707, 0.324872, 0.295083, 0.295083, 0.173081, 0.158265, 0.102787, 0.064632, 0.079919, 0.081712, 0.094817, 0.155435, 0.167087, 0.161087, 0.170161, 0.21291, 0.118441, 0.179055, 0.173081, 0.185198, 0.281712, 0.191378, 0.185198, 0.209395, 0.129801, 0.142424, 0.229226, 0.284882, 0.352862, 0.352862, 0.422041, 0.301917, 0.298791, 0.278302, 0.298791, 0.203355, 0.182256, 0.281712, 0.291804, 0.298791, 0.203355, 0.137348, 0.15284, 0.098513, 0.090864, 0.144935, 0.229226, 0.173081, 0.137348, 0.161087, 0.158265, 0.137348, 0.219301, 0.236433, 0.247041, 0.247041, 0.264545, 0.185198, 0.222385, 0.161087, 0.094817, 0.15284, 0.203355, 0.203355, 0.278302, 0.26085, 0.185198, 0.170161, 0.142424, 0.219301, 0.200174, 0.21291, 0.147574, 0.079919, 0.060549, 0.054297, 0.049374, 0.074921, 0.147574, 0.137348, 0.194234, 0.18812, 0.182256, 0.219301, 0.281712, 0.295083, 0.288399, 0.377384, 0.387226, 0.497853, 0.408655, 0.40511, 0.40511, 0.418646, 0.436924, 0.458154, 0.36309, 0.450668, 0.450668, 0.418646, 0.398279, 0.401658, 0.525368, 0.529623, 0.422041, 0.390993, 0.394753, 0.31487, 0.219301, 0.232838, 0.25031, 0.25031, 0.167087, 0.167087, 0.170161, 0.167087, 0.106997, 0.18812, 0.155435, 0.155435, 0.161087, 0.170161, 0.161087, 0.116183, 0.122885, 0.18812, 0.139895, 0.127496, 0.137348, 0.182256, 0.18812, 0.144935, 0.173081, 0.25031, 0.173081, 0.170161, 0.268042, 0.370445, 0.359901, 0.401658, 0.40511, 0.41194, 0.335645, 0.352862, 0.295083, 0.236433, 0.147574, 0.147574, 0.161087, 0.239899, 0.185198, 0.144935, 0.106997, 0.074921, 0.038858, 0.066181, 0.111485, 0.058088, 0.058088, 0.030611, 0.030611, 0.031287, 0.032017, 0.05306, 0.031287, 0.032017, 0.038042, 0.054297, 0.078022, 0.071867, 0.067594, 0.11371, 0.076542, 0.137348, 0.127496, 0.139895, 0.15284, 0.085092, 0.142424, 0.158265, 0.239899, 0.15008, 0.098513, 0.088832, 0.083462, 0.127496, 0.144935, 0.085092, 0.102787, 0.079919, 0.086953, 0.100716, 0.059222, 0.06184, 0.032017, 0.064632, 0.111485, 0.088832, 0.137348, 0.142424, 0.122885, 0.0704, 0.118441, 0.10481, 0.106997, 0.129801, 0.139895, 0.118441, 0.116183, 0.067594, 0.085092, 0.064632, 0.05306, 0.090864, 0.086953, 0.158265, 0.161087, 0.161087, 0.132295, 0.155435, 0.161087, 0.164327, 0.182256, 0.155435, 0.247041, 0.25406, 0.142424, 0.071867, 0.125101, 0.219301, 0.271506, 0.229226, 0.264545, 0.271506, 0.271506, 0.268042, 0.264545, 0.182256, 0.125101, 0.15284, 0.129801, 0.118441, 0.06184, 0.054297, 0.041405, 0.030003, 0.028107, 0.028107, 0.051831, 0.025316, 0.022667, 0.032017, 0.056825, 0.037156, 0.042364, 0.045352, 0.046336, 0.042364, 0.074921, 0.120615, 0.120615, 0.083462, 0.054297, 0.106997, 0.092881, 0.081712, 0.10481, 0.086953, 0.086953, 0.086953, 0.182256, 0.111485, 0.106997, 0.055536, 0.090864, 0.041405, 0.042364, 0.042364, 0.024393, 0.023963, 0.027463, 0.015344, 0.017447, 0.027463, 0.027463, 0.060549, 0.118441, 0.076542, 0.098513, 0.167087, 0.182256, 0.10481, 0.170161, 0.098513, 0.137348, 0.15284, 0.15008, 0.139895, 0.239899, 0.236433, 0.232838, 0.21291, 0.318242, 0.301917, 0.203355, 0.203355, 0.170161, 0.092881, 0.092881, 0.048328, 0.038858, 0.023087, 0.032017, 0.033407, 0.066181, 0.083462, 0.032677, 0.059222, 0.059222, 0.040537, 0.073402, 0.042364, 0.043307, 0.048328, 0.040537, 0.073402, 0.055536, 0.037156, 0.069024, 0.102787, 0.18812, 0.209395, 0.281712, 0.236433, 0.15284, 0.085092, 0.086953, 0.100716, 0.098513, 0.056825, 0.047319, 0.026892, 0.046336, 0.040537, 0.041405, 0.086953, 0.085092, 0.11371, 0.11371, 0.111485, 0.067594, 0.048328, 0.038042, 0.028695, 0.037156, 0.058088, 0.090864, 0.060549, 0.106997, 0.083462, 0.15008], '')</t>
  </si>
  <si>
    <t>[46, 50, 165, 166]</t>
  </si>
  <si>
    <t>UPI0001D317D0 status=activ</t>
  </si>
  <si>
    <t>([0.078022, 0.106997, 0.147574, 0.196879, 0.26085, 0.170161, 0.096677, 0.071867, 0.102787, 0.132295, 0.090864, 0.116183, 0.120615, 0.06184, 0.06312, 0.120615, 0.111485, 0.116183, 0.06184, 0.120615, 0.118441, 0.078022, 0.078022, 0.074921, 0.069024, 0.059222, 0.051831, 0.059222, 0.060549, 0.030003, 0.027463, 0.050641, 0.038858, 0.038042, 0.071867, 0.036378, 0.033407, 0.037156, 0.054297, 0.060549, 0.034884, 0.060549, 0.10481, 0.060549, 0.030003, 0.030003, 0.030611, 0.0704, 0.144935, 0.200174, 0.284882, 0.194234, 0.196879, 0.164327, 0.11371, 0.118441, 0.120615, 0.118441, 0.122885, 0.155435, 0.232838, 0.21291, 0.222385, 0.219301, 0.239899, 0.284882, 0.291804, 0.301917, 0.200174, 0.173081, 0.17593, 0.179055, 0.164327, 0.161087, 0.147574, 0.134866, 0.134866, 0.206376, 0.219301, 0.116183, 0.111485, 0.106997, 0.092881, 0.074921, 0.038042, 0.06312, 0.055536, 0.05306, 0.049374, 0.0704, 0.076542, 0.043307, 0.046336, 0.074921, 0.042364, 0.042364, 0.083462, 0.086953, 0.092881, 0.086953, 0.167087, 0.083462, 0.085092, 0.096677, 0.076542, 0.076542, 0.078022, 0.078022, 0.078022, 0.064632, 0.045352, 0.040537, 0.073402, 0.044297, 0.058088, 0.100716, 0.179055, 0.164327, 0.161087, 0.182256, 0.100716, 0.098513, 0.116183, 0.085092, 0.147574, 0.170161, 0.173081, 0.167087, 0.18812, 0.200174, 0.158265, 0.164327, 0.17593, 0.17593, 0.257454, 0.25031, 0.257454, 0.161087, 0.173081, 0.17593, 0.147574, 0.170161, 0.142424, 0.21291, 0.25406, 0.185198, 0.222385, 0.308712, 0.21291, 0.17593, 0.106997, 0.116183, 0.179055, 0.170161, 0.17593, 0.158265, 0.134866, 0.109221, 0.182256, 0.200174, 0.132295, 0.142424, 0.17593, 0.167087, 0.167087, 0.164327, 0.222385, 0.222385, 0.229226, 0.229226, 0.295083, 0.387226, 0.41194, 0.298791, 0.206376, 0.158265, 0.164327, 0.203355, 0.232838, 0.232838, 0.127496, 0.116183, 0.11371, 0.086953, 0.111485, 0.116183, 0.094817, 0.098513, 0.049374, 0.038858, 0.073402, 0.064632, 0.046336, 0.031287, 0.06312, 0.11371, 0.144935, 0.139895, 0.079919, 0.048328, 0.044297, 0.078022, 0.066181, 0.067594, 0.122885, 0.127496, 0.074921, 0.100716, 0.096677, 0.18812, 0.229226, 0.247041, 0.232838, 0.236433, 0.318242, 0.346032, 0.349426, 0.359901, 0.281712, 0.366687, 0.458154, 0.366687, 0.264545, 0.311707, 0.301917, 0.321458, 0.311707, 0.414856, 0.398279, 0.398279, 0.40511, 0.311707, 0.196879, 0.196879, 0.194234, 0.219301, 0.120615, 0.069024, 0.03976, 0.066181, 0.071867, 0.074921, 0.129801, 0.225814, 0.209395, 0.120615, 0.05306, 0.066181, 0.056825, 0.034884, 0.034068, 0.034068, 0.058088, 0.06184, 0.100716, 0.076542, 0.046336, 0.085092, 0.073402, 0.100716, 0.10481, 0.058088, 0.045352, 0.029376, 0.026892, 0.025762, 0.030003, 0.064632, 0.056825, 0.034068, 0.058088, 0.033407, 0.033407, 0.040537, 0.038042, 0.023534, 0.022667, 0.041405, 0.038858, 0.085092, 0.106997, 0.11371, 0.15008, 0.167087, 0.222385, 0.158265, 0.164327, 0.25031, 0.243554, 0.158265, 0.268042, 0.257454, 0.359901, 0.342579, 0.30533, 0.288399, 0.398279, 0.398279, 0.30533, 0.203355, 0.194234, 0.185198, 0.167087, 0.196879, 0.206376, 0.21291, 0.291804, 0.390993, 0.370445, 0.377384, 0.349426, 0.335645, 0.36309, 0.243554, 0.147574, 0.155435, 0.264545, 0.243554, 0.346032, 0.4292, 0.454136, 0.458154, 0.418646, 0.433034, 0.422041, 0.308712, 0.311707, 0.321458, 0.225814, 0.232838, 0.167087, 0.18812, 0.161087, 0.155435, 0.275179, 0.301917, 0.308712, 0.216401, 0.222385, 0.225814, 0.229226, 0.298791, 0.21291, 0.26085, 0.191378, 0.111485, 0.21291, 0.222385, 0.203355, 0.203355, 0.21291, 0.275179, 0.318242, 0.25031, 0.170161, 0.15008, 0.209395, 0.194234, 0.179055, 0.173081, 0.147574, 0.158265, 0.182256, 0.185198, 0.129801, 0.18812, 0.222385, 0.127496, 0.120615, 0.076542, 0.106997, 0.081712, 0.100716, 0.134866, 0.118441, 0.17593, 0.17593, 0.17593, 0.196879, 0.298791, 0.291804, 0.229226, 0.139895, 0.081712, 0.132295, 0.179055, 0.164327, 0.194234, 0.264545, 0.229226, 0.298791, 0.308712, 0.321458, 0.25031, 0.200174, 0.321458, 0.284882, 0.25406], '')</t>
  </si>
  <si>
    <t>UPI0001D317D2 status=activ</t>
  </si>
  <si>
    <t>([0.088832, 0.088832, 0.147574, 0.076542, 0.10481, 0.064632, 0.042364, 0.026892, 0.018415, 0.014586, 0.014315, 0.018415, 0.020522, 0.012491, 0.021816, 0.026892, 0.045352, 0.11371, 0.125101, 0.071867, 0.079919, 0.046336, 0.06184, 0.028695, 0.032017, 0.025762, 0.048328, 0.069024, 0.096677, 0.173081, 0.164327, 0.206376, 0.239899, 0.25031, 0.352862, 0.346032, 0.359901, 0.352862, 0.21291, 0.191378, 0.288399, 0.173081, 0.191378, 0.179055, 0.284882, 0.370445, 0.284882, 0.301917, 0.239899, 0.291804, 0.311707, 0.41194, 0.339168, 0.324872, 0.257454, 0.173081, 0.109221, 0.094817, 0.090864, 0.17593, 0.18812, 0.182256, 0.275179, 0.311707, 0.247041, 0.167087, 0.164327, 0.275179, 0.206376, 0.301917, 0.222385, 0.203355, 0.129801, 0.120615, 0.10481, 0.0704, 0.098513, 0.170161, 0.142424, 0.085092, 0.076542, 0.073402, 0.055536, 0.059222, 0.086953, 0.139895, 0.139895, 0.086953, 0.055536, 0.047319, 0.026892, 0.042364, 0.045352, 0.079919, 0.066181, 0.074921, 0.122885, 0.086953, 0.066181, 0.050641, 0.092881, 0.102787, 0.085092, 0.090864, 0.049374, 0.022667, 0.016826, 0.024826, 0.027463, 0.05306, 0.05306, 0.078022, 0.078022, 0.041405, 0.042364, 0.090864, 0.081712, 0.11371, 0.109221, 0.134866, 0.216401, 0.209395, 0.173081, 0.125101, 0.158265, 0.26085, 0.352862, 0.301917, 0.298791, 0.370445, 0.30533, 0.284882, 0.318242, 0.311707, 0.352862, 0.349426, 0.36309, 0.268042, 0.247041, 0.225814, 0.18812, 0.142424, 0.116183, 0.155435, 0.264545, 0.164327, 0.142424, 0.139895, 0.222385, 0.139895, 0.079919, 0.10481, 0.106997, 0.102787, 0.120615, 0.164327, 0.194234, 0.200174, 0.295083, 0.216401, 0.21291, 0.26085, 0.219301, 0.25031, 0.196879, 0.106997, 0.17593, 0.109221, 0.120615, 0.122885, 0.120615, 0.206376, 0.196879, 0.291804, 0.298791, 0.161087, 0.15008, 0.125101, 0.059222, 0.058088, 0.102787, 0.122885, 0.109221, 0.185198, 0.116183, 0.081712, 0.15008, 0.076542, 0.142424, 0.064632, 0.06312, 0.11371, 0.127496, 0.074921, 0.034068, 0.019401, 0.022667, 0.023963, 0.014783, 0.026338, 0.032677, 0.032677, 0.06184, 0.069024, 0.034884, 0.035586, 0.071867, 0.074921, 0.161087, 0.102787, 0.164327, 0.191378, 0.127496, 0.05306, 0.100716, 0.158265, 0.161087, 0.243554, 0.25031, 0.247041, 0.25406, 0.232838, 0.15284, 0.158265, 0.076542, 0.073402, 0.06184, 0.054297, 0.028107, 0.031287, 0.054297, 0.054297, 0.047319, 0.088832, 0.167087, 0.170161, 0.203355, 0.301917, 0.21291, 0.142424, 0.219301, 0.179055, 0.139895, 0.129801, 0.129801, 0.15008, 0.225814, 0.308712, 0.318242, 0.318242, 0.318242, 0.318242, 0.352862, 0.271506, 0.17593, 0.111485, 0.066181, 0.06184, 0.055536, 0.048328, 0.074921, 0.042364, 0.055536, 0.074921, 0.076542, 0.040537, 0.069024, 0.044297, 0.032017, 0.029376, 0.056825, 0.037156, 0.020522, 0.017138, 0.020522, 0.022306, 0.036378, 0.06312, 0.064632, 0.06312, 0.125101, 0.125101, 0.129801, 0.122885, 0.125101, 0.161087, 0.271506, 0.239899, 0.229226, 0.321458, 0.257454, 0.275179, 0.311707, 0.321458, 0.370445, 0.311707, 0.380708, 0.398279, 0.384043, 0.398279, 0.398279, 0.398279, 0.401658, 0.40511, 0.408655, 0.324872, 0.374039, 0.342579, 0.281712, 0.281712, 0.284882, 0.281712, 0.25406, 0.170161, 0.25031, 0.247041, 0.359901, 0.374039, 0.268042, 0.194234, 0.200174, 0.173081, 0.111485, 0.116183, 0.179055, 0.15008, 0.132295, 0.129801, 0.0704, 0.15008, 0.222385, 0.222385, 0.301917, 0.216401, 0.301917, 0.295083, 0.21291, 0.137348, 0.15284, 0.275179, 0.26085, 0.243554, 0.194234, 0.278302, 0.284882, 0.291804, 0.321458, 0.422041, 0.40511, 0.414856, 0.288399, 0.301917, 0.219301, 0.132295, 0.200174, 0.206376, 0.206376, 0.288399, 0.257454, 0.219301, 0.185198, 0.26085, 0.232838, 0.349426, 0.25031, 0.164327, 0.170161, 0.111485, 0.088832, 0.071867, 0.109221, 0.161087, 0.122885, 0.164327, 0.257454, 0.222385, 0.173081, 0.122885], '')</t>
  </si>
  <si>
    <t>UPI0001D317D3 status=activ</t>
  </si>
  <si>
    <t>([0.034068, 0.038042, 0.0704, 0.044297, 0.06312, 0.047319, 0.0704, 0.090864, 0.120615, 0.142424, 0.161087, 0.129801, 0.203355, 0.219301, 0.182256, 0.167087, 0.17593, 0.100716, 0.098513, 0.096677, 0.129801, 0.164327, 0.179055, 0.173081, 0.179055, 0.179055, 0.209395, 0.21291, 0.182256, 0.118441, 0.111485, 0.058088, 0.092881, 0.085092, 0.0704, 0.079919, 0.069024, 0.066181, 0.10481, 0.102787, 0.100716, 0.10481, 0.132295, 0.144935, 0.134866, 0.216401, 0.18812, 0.18812, 0.15284, 0.116183, 0.173081, 0.17593, 0.30533, 0.308712, 0.308712, 0.418646, 0.42561, 0.454136, 0.447574, 0.447574, 0.545602, 0.541878, 0.570702, 0.461924, 0.384043, 0.370445, 0.346032, 0.295083, 0.346032, 0.291804, 0.374039, 0.284882, 0.31487, 0.298791, 0.288399, 0.308712, 0.328603, 0.247041, 0.243554, 0.225814, 0.134866, 0.083462, 0.147574, 0.144935, 0.222385, 0.308712, 0.232838, 0.239899, 0.216401, 0.125101, 0.191378, 0.191378, 0.30533, 0.179055, 0.185198, 0.179055, 0.173081, 0.15284, 0.155435, 0.155435, 0.088832, 0.106997, 0.11371, 0.11371, 0.109221, 0.06312, 0.060549, 0.067594, 0.083462, 0.098513, 0.100716, 0.098513, 0.06312, 0.049374, 0.096677, 0.071867, 0.079919, 0.042364, 0.041405, 0.078022, 0.048328, 0.118441, 0.098513, 0.090864, 0.049374, 0.051831, 0.051831, 0.03976, 0.037156, 0.028695, 0.045352, 0.071867, 0.076542, 0.076542, 0.046336, 0.028107, 0.033407, 0.031287, 0.055536, 0.059222, 0.043307, 0.071867, 0.033407, 0.069024, 0.120615, 0.116183, 0.116183, 0.185198, 0.182256, 0.17593, 0.17593, 0.129801, 0.0704, 0.056825, 0.042364, 0.047319, 0.045352, 0.050641, 0.047319, 0.047319, 0.047319, 0.066181, 0.043307, 0.076542, 0.092881, 0.083462, 0.144935, 0.139895, 0.083462, 0.049374, 0.085092, 0.100716, 0.125101, 0.142424, 0.164327, 0.264545, 0.243554, 0.324872, 0.243554, 0.25406, 0.247041, 0.25406, 0.15284, 0.209395, 0.219301, 0.200174, 0.142424, 0.132295, 0.071867, 0.0704, 0.142424, 0.092881, 0.051831, 0.064632, 0.118441, 0.0704, 0.090864, 0.125101, 0.074921, 0.055536, 0.06184, 0.073402, 0.067594, 0.125101, 0.074921, 0.069024, 0.050641, 0.045352, 0.045352, 0.083462, 0.083462, 0.078022, 0.132295, 0.132295, 0.064632, 0.064632, 0.066181, 0.043307, 0.055536, 0.096677, 0.098513, 0.086953, 0.081712, 0.085092, 0.079919, 0.083462, 0.090864, 0.122885, 0.127496, 0.109221, 0.088832, 0.102787, 0.06184, 0.056825, 0.058088, 0.116183, 0.066181, 0.111485, 0.11371, 0.111485, 0.066181, 0.067594, 0.076542, 0.0704, 0.0704, 0.038858, 0.069024, 0.038042, 0.035586, 0.060549, 0.074921, 0.071867, 0.088832, 0.147574, 0.170161, 0.239899, 0.247041, 0.301917, 0.275179, 0.301917, 0.264545, 0.366687, 0.51388, 0.5017, 0.525368, 0.401658, 0.486429, 0.486429, 0.486429, 0.390993, 0.408655, 0.321458, 0.278302, 0.311707, 0.308712, 0.281712, 0.191378, 0.161087, 0.161087, 0.120615, 0.122885, 0.15284, 0.142424, 0.071867, 0.066181, 0.030003, 0.047319, 0.028695, 0.031287, 0.059222, 0.111485, 0.100716, 0.164327, 0.25406, 0.167087, 0.109221, 0.066181, 0.076542, 0.090864, 0.109221, 0.167087, 0.106997, 0.071867, 0.059222, 0.096677, 0.102787, 0.191378, 0.15284, 0.196879, 0.196879, 0.185198, 0.182256, 0.122885, 0.071867, 0.067594, 0.11371, 0.182256, 0.275179, 0.275179, 0.278302, 0.281712, 0.275179, 0.356642, 0.387226, 0.418646, 0.422041, 0.359901, 0.291804, 0.295083, 0.339168, 0.349426, 0.366687, 0.342579, 0.342579, 0.324872, 0.328603, 0.271506, 0.209395, 0.196879, 0.257454, 0.25031, 0.219301, 0.219301, 0.219301, 0.25031, 0.155435, 0.15008, 0.196879, 0.271506, 0.356642, 0.239899, 0.144935, 0.147574, 0.098513, 0.132295, 0.194234, 0.161087, 0.196879, 0.236433, 0.206376, 0.170161, 0.142424, 0.139895, 0.111485], '')</t>
  </si>
  <si>
    <t>[60, 61, 62, 262, 263, 264]</t>
  </si>
  <si>
    <t>UPI0001D317D4 status=activ</t>
  </si>
  <si>
    <t>([0.051831, 0.021381, 0.022667, 0.032677, 0.056825, 0.034884, 0.026892, 0.03976, 0.027463, 0.028695, 0.020876, 0.029376, 0.033407, 0.034068, 0.033407, 0.042364, 0.076542, 0.086953, 0.041405, 0.020876, 0.013016, 0.014315, 0.028107, 0.038042, 0.030611, 0.026338, 0.049374, 0.078022, 0.076542, 0.137348, 0.096677, 0.096677, 0.090864, 0.038042, 0.045352, 0.045352, 0.024826, 0.029376, 0.06184, 0.122885, 0.185198, 0.185198, 0.164327, 0.164327, 0.088832, 0.118441, 0.125101, 0.122885, 0.081712, 0.042364, 0.032017, 0.032017, 0.058088, 0.037156, 0.06312, 0.055536, 0.118441, 0.191378, 0.096677, 0.088832, 0.088832, 0.116183, 0.118441, 0.067594, 0.073402, 0.106997, 0.058088, 0.064632, 0.066181, 0.058088, 0.120615, 0.088832, 0.17593, 0.18812, 0.173081, 0.129801, 0.125101, 0.10481, 0.116183, 0.18812, 0.182256, 0.11371, 0.106997, 0.109221, 0.17593, 0.094817, 0.122885, 0.21291, 0.118441, 0.064632, 0.127496, 0.111485, 0.179055, 0.158265, 0.147574, 0.164327, 0.185198, 0.116183, 0.094817, 0.0704, 0.0704, 0.058088, 0.10481, 0.06184, 0.111485, 0.122885, 0.196879, 0.127496, 0.116183, 0.10481, 0.167087, 0.15284, 0.081712, 0.047319, 0.026338, 0.018787, 0.027463, 0.021816, 0.03976, 0.049374, 0.066181, 0.038042, 0.047319, 0.047319, 0.090864, 0.051831, 0.027463, 0.017447, 0.030611, 0.032017, 0.037156, 0.024826, 0.023963, 0.030611, 0.041405, 0.085092, 0.122885, 0.085092, 0.167087, 0.109221, 0.109221, 0.102787, 0.10481, 0.06184, 0.06184, 0.032677, 0.055536, 0.102787, 0.158265, 0.15008, 0.086953, 0.085092, 0.125101, 0.132295, 0.196879, 0.203355, 0.15284, 0.096677, 0.086953, 0.092881, 0.132295, 0.134866, 0.134866, 0.229226, 0.335645, 0.339168, 0.339168, 0.342579, 0.25031, 0.17593, 0.164327, 0.26085, 0.356642, 0.356642, 0.284882, 0.191378, 0.216401, 0.247041, 0.328603, 0.377384, 0.288399, 0.229226, 0.170161, 0.170161, 0.155435, 0.147574, 0.15008, 0.25031, 0.26085, 0.342579, 0.36309, 0.281712, 0.185198, 0.170161, 0.170161, 0.25406, 0.301917, 0.30533, 0.324872, 0.25031, 0.281712, 0.356642, 0.433034, 0.490133, 0.480142, 0.454136, 0.4292, 0.387226, 0.328603, 0.288399, 0.25406, 0.324872, 0.450668], '')</t>
  </si>
  <si>
    <t>UPI0001D317D5 status=activ</t>
  </si>
  <si>
    <t>([0.092881, 0.125101, 0.182256, 0.232838, 0.268042, 0.170161, 0.111485, 0.134866, 0.132295, 0.090864, 0.120615, 0.088832, 0.049374, 0.050641, 0.026338, 0.025316, 0.0198, 0.011342, 0.019109, 0.019109, 0.021816, 0.013265, 0.009728, 0.007259, 0.007177, 0.007259, 0.010926, 0.018787, 0.020165, 0.015078, 0.014783, 0.013613, 0.022306, 0.021381, 0.021381, 0.038858, 0.064632, 0.083462, 0.081712, 0.081712, 0.147574, 0.206376, 0.21291, 0.196879, 0.268042, 0.26085, 0.268042, 0.26085, 0.164327, 0.155435, 0.203355, 0.298791, 0.229226, 0.236433, 0.339168, 0.236433, 0.196879, 0.200174, 0.200174, 0.308712, 0.339168, 0.25031, 0.25031, 0.239899, 0.342579, 0.359901, 0.359901, 0.346032, 0.247041, 0.346032, 0.352862, 0.390993, 0.401658, 0.377384, 0.257454, 0.268042, 0.268042, 0.268042, 0.264545, 0.278302, 0.264545, 0.229226, 0.232838, 0.15284, 0.206376, 0.120615, 0.132295, 0.076542, 0.042364, 0.073402, 0.076542, 0.076542, 0.081712, 0.043307, 0.050641, 0.109221, 0.056825, 0.056825, 0.074921, 0.042364, 0.040537, 0.043307, 0.025316, 0.023963, 0.041405, 0.050641, 0.086953, 0.071867, 0.122885, 0.216401, 0.232838, 0.25031, 0.170161, 0.086953, 0.083462, 0.100716, 0.076542, 0.129801, 0.209395, 0.116183, 0.182256, 0.179055, 0.17593, 0.17593, 0.268042, 0.298791, 0.216401, 0.225814, 0.232838, 0.243554, 0.167087, 0.182256, 0.15284, 0.243554, 0.31487, 0.324872, 0.394753, 0.356642, 0.359901, 0.359901, 0.468512, 0.497853, 0.40511, 0.31487, 0.418646, 0.422041, 0.301917, 0.298791, 0.291804, 0.281712, 0.170161, 0.222385, 0.206376, 0.219301, 0.191378, 0.132295, 0.129801, 0.106997, 0.085092, 0.049374, 0.027463, 0.028107, 0.024393, 0.042364, 0.041405, 0.021816, 0.024826, 0.048328, 0.054297, 0.030611, 0.034068, 0.076542, 0.078022, 0.034884, 0.032677, 0.035586, 0.0704, 0.134866, 0.134866, 0.129801, 0.21291, 0.225814, 0.239899, 0.15008, 0.161087, 0.158265, 0.170161, 0.147574, 0.147574, 0.21291, 0.311707, 0.324872, 0.219301, 0.219301, 0.335645, 0.335645, 0.321458, 0.291804, 0.18812, 0.191378, 0.21291, 0.132295, 0.216401, 0.173081, 0.257454, 0.26085, 0.26085, 0.328603, 0.239899, 0.25031, 0.142424, 0.078022, 0.041405, 0.041405, 0.045352, 0.043307, 0.048328, 0.030611, 0.022306, 0.03976, 0.043307, 0.055536, 0.102787, 0.042364, 0.060549, 0.059222, 0.030611, 0.030611, 0.035586, 0.030003, 0.024826, 0.058088, 0.098513, 0.15008, 0.25031, 0.203355, 0.129801, 0.096677, 0.15008, 0.182256, 0.125101, 0.071867, 0.096677, 0.102787, 0.100716, 0.092881, 0.054297, 0.098513, 0.096677, 0.102787, 0.116183, 0.118441, 0.064632, 0.040537, 0.043307, 0.037156, 0.05306, 0.10481, 0.137348, 0.076542, 0.059222, 0.094817, 0.144935, 0.109221, 0.100716, 0.206376, 0.194234, 0.311707, 0.301917, 0.30533, 0.191378, 0.173081, 0.18812, 0.173081, 0.257454, 0.25031, 0.25406, 0.147574, 0.079919, 0.044297, 0.043307, 0.078022, 0.088832, 0.085092, 0.064632, 0.034068, 0.031287, 0.034884, 0.019109, 0.021381, 0.029376, 0.049374, 0.048328, 0.024393, 0.043307, 0.028695, 0.032677, 0.034068, 0.033407, 0.032677, 0.060549, 0.11371, 0.120615, 0.074921, 0.06184, 0.10481, 0.090864, 0.096677, 0.086953, 0.086953, 0.045352, 0.058088, 0.032677, 0.081712, 0.081712, 0.081712, 0.125101, 0.06184, 0.030003, 0.030611, 0.06312, 0.030611, 0.029376, 0.028695, 0.022667, 0.031287, 0.036378, 0.042364, 0.037156, 0.037156, 0.048328, 0.083462, 0.085092, 0.161087, 0.081712, 0.134866, 0.085092, 0.042364, 0.074921, 0.079919, 0.079919, 0.058088, 0.085092, 0.069024, 0.049374, 0.079919, 0.050641, 0.030003, 0.050641, 0.034068, 0.023534], '')</t>
  </si>
  <si>
    <t>UPI0001D317D6 status=activ</t>
  </si>
  <si>
    <t>([0.032677, 0.0704, 0.071867, 0.098513, 0.098513, 0.122885, 0.15008, 0.173081, 0.200174, 0.144935, 0.164327, 0.200174, 0.281712, 0.288399, 0.185198, 0.185198, 0.118441, 0.106997, 0.173081, 0.200174, 0.257454, 0.377384, 0.268042, 0.216401, 0.185198, 0.134866, 0.158265, 0.098513, 0.106997, 0.109221, 0.15008, 0.15008, 0.137348, 0.139895, 0.127496, 0.134866, 0.083462, 0.144935, 0.216401, 0.144935, 0.092881, 0.064632, 0.054297, 0.094817, 0.161087, 0.185198, 0.291804, 0.257454, 0.257454, 0.243554, 0.25031, 0.200174, 0.179055, 0.196879, 0.194234, 0.127496, 0.200174, 0.257454, 0.26085, 0.200174, 0.200174, 0.196879, 0.257454, 0.281712, 0.288399, 0.278302, 0.196879, 0.161087, 0.17593, 0.271506, 0.288399, 0.271506, 0.275179, 0.222385, 0.134866, 0.144935, 0.225814, 0.142424, 0.164327, 0.096677, 0.116183, 0.11371, 0.173081, 0.18812, 0.10481, 0.094817, 0.094817, 0.161087, 0.185198, 0.18812, 0.17593, 0.139895, 0.137348, 0.137348, 0.134866, 0.134866, 0.085092, 0.048328, 0.090864, 0.106997, 0.17593, 0.15008, 0.25406, 0.179055, 0.164327, 0.239899, 0.182256, 0.196879, 0.194234, 0.137348, 0.134866, 0.144935, 0.118441, 0.0704, 0.129801, 0.194234, 0.191378, 0.170161, 0.268042, 0.264545, 0.25031, 0.239899, 0.271506, 0.21291, 0.301917, 0.196879, 0.167087, 0.243554, 0.200174, 0.203355, 0.185198, 0.18812, 0.200174, 0.268042, 0.349426, 0.298791, 0.203355, 0.284882, 0.284882, 0.284882, 0.288399, 0.271506, 0.275179, 0.236433, 0.206376, 0.225814, 0.225814, 0.17593, 0.17593, 0.206376, 0.164327, 0.161087, 0.173081, 0.083462, 0.047319, 0.059222, 0.0704, 0.137348, 0.139895, 0.139895, 0.144935, 0.132295, 0.111485, 0.064632, 0.106997, 0.090864, 0.081712, 0.155435, 0.206376, 0.132295, 0.076542, 0.094817, 0.081712, 0.073402, 0.078022, 0.142424, 0.118441, 0.0704, 0.076542, 0.086953, 0.15284, 0.134866, 0.081712, 0.098513, 0.109221, 0.059222, 0.05306, 0.049374, 0.05306, 0.036378, 0.046336, 0.067594, 0.041405, 0.083462, 0.060549, 0.122885, 0.111485, 0.129801, 0.200174, 0.17593, 0.100716, 0.102787, 0.058088, 0.109221, 0.055536, 0.092881, 0.088832, 0.17593, 0.094817, 0.050641, 0.050641, 0.050641, 0.0704, 0.122885, 0.073402, 0.05306, 0.025316, 0.025316, 0.022306, 0.017797, 0.013821, 0.018106, 0.012491, 0.016528, 0.010926, 0.017447, 0.010926, 0.016021, 0.009401], '')</t>
  </si>
  <si>
    <t>UPI0001D317D7 status=activ</t>
  </si>
  <si>
    <t>([0.060549, 0.094817, 0.118441, 0.106997, 0.134866, 0.161087, 0.179055, 0.134866, 0.15284, 0.17593, 0.161087, 0.122885, 0.081712, 0.083462, 0.15284, 0.088832, 0.088832, 0.085092, 0.051831, 0.046336, 0.083462, 0.083462, 0.051831, 0.056825, 0.03976, 0.03976, 0.042364, 0.047319, 0.048328, 0.056825, 0.059222, 0.042364, 0.042364, 0.067594, 0.0704, 0.067594, 0.134866, 0.147574, 0.100716, 0.118441, 0.173081, 0.102787, 0.167087, 0.15284, 0.155435, 0.17593, 0.17593, 0.17593, 0.170161, 0.173081, 0.173081, 0.102787, 0.106997, 0.18812, 0.191378, 0.116183, 0.116183, 0.059222, 0.030003, 0.049374, 0.067594, 0.085092, 0.096677, 0.092881, 0.155435, 0.094817, 0.137348, 0.085092, 0.045352, 0.025316, 0.041405, 0.022667, 0.030611, 0.051831, 0.030611, 0.018415, 0.032677, 0.024826, 0.040537, 0.036378, 0.020876, 0.021381, 0.022667, 0.036378, 0.038042, 0.020876, 0.034068, 0.037156, 0.037156, 0.073402, 0.074921, 0.069024, 0.06312, 0.085092, 0.058088, 0.092881, 0.120615, 0.064632, 0.06312, 0.078022, 0.085092, 0.11371, 0.060549, 0.031287, 0.031287, 0.034068, 0.030003, 0.018415, 0.019109, 0.031287, 0.021816, 0.036378, 0.041405, 0.081712, 0.083462, 0.06184, 0.055536, 0.073402, 0.071867, 0.050641, 0.045352, 0.046336, 0.06184, 0.10481, 0.167087, 0.129801, 0.139895, 0.158265, 0.25031, 0.15008, 0.090864, 0.137348, 0.134866, 0.06184, 0.056825, 0.030003, 0.034884, 0.035586, 0.035586, 0.06312, 0.111485, 0.081712, 0.11371, 0.06312, 0.069024, 0.069024, 0.049374, 0.043307, 0.079919, 0.078022, 0.078022, 0.106997, 0.094817, 0.111485, 0.137348, 0.155435, 0.247041, 0.243554, 0.257454, 0.164327, 0.164327, 0.098513, 0.129801, 0.094817, 0.120615, 0.109221, 0.129801, 0.196879, 0.216401, 0.147574, 0.139895, 0.21291, 0.275179, 0.219301, 0.196879, 0.291804, 0.281712, 0.236433, 0.243554, 0.147574, 0.243554, 0.21291, 0.216401, 0.147574, 0.161087, 0.129801, 0.15008, 0.137348, 0.081712, 0.067594, 0.059222, 0.034068, 0.020522, 0.0198, 0.025316, 0.028107, 0.023963, 0.021816, 0.028695, 0.055536, 0.094817, 0.094817, 0.059222, 0.054297, 0.048328, 0.041405, 0.042364, 0.036378, 0.020165, 0.034884, 0.023534, 0.049374, 0.050641, 0.044297, 0.047319, 0.05306, 0.028107, 0.031287, 0.031287, 0.017138, 0.017138, 0.010509, 0.007495, 0.012491, 0.021816, 0.020876, 0.037156, 0.069024, 0.079919, 0.134866, 0.076542, 0.132295, 0.111485, 0.120615, 0.155435, 0.069024, 0.050641, 0.073402, 0.051831, 0.03976, 0.064632, 0.042364, 0.078022, 0.127496, 0.076542, 0.05306], '')</t>
  </si>
  <si>
    <t>UPI0001D317D9 status=activ</t>
  </si>
  <si>
    <t>([0.06312, 0.032677, 0.024393, 0.034884, 0.034884, 0.047319, 0.060549, 0.040537, 0.028695, 0.036378, 0.024826, 0.032677, 0.018106, 0.011669, 0.017797, 0.028107, 0.020522, 0.011903, 0.01204, 0.012727, 0.020522, 0.026338, 0.046336, 0.045352, 0.025316, 0.025316, 0.021381, 0.022667, 0.022306, 0.023087, 0.016021, 0.028695, 0.017138, 0.022306, 0.034884, 0.051831, 0.055536, 0.040537, 0.078022, 0.081712, 0.041405, 0.042364, 0.034068, 0.035586, 0.031287, 0.06312, 0.086953, 0.122885, 0.127496, 0.125101, 0.18812, 0.167087, 0.094817, 0.092881, 0.071867, 0.071867, 0.038858, 0.038042, 0.067594, 0.0704, 0.066181, 0.11371, 0.074921, 0.116183, 0.109221, 0.090864, 0.038858, 0.034068, 0.031287, 0.030003, 0.030003, 0.031287, 0.030611, 0.059222, 0.100716, 0.132295, 0.083462, 0.137348, 0.137348, 0.144935, 0.073402, 0.090864, 0.098513, 0.158265, 0.161087, 0.167087, 0.194234, 0.30533, 0.30533, 0.301917, 0.17593, 0.15008, 0.158265, 0.182256, 0.17593, 0.111485, 0.155435, 0.216401, 0.106997, 0.11371, 0.125101, 0.216401, 0.118441, 0.109221, 0.058088, 0.058088, 0.032017, 0.056825, 0.056825, 0.043307, 0.020876, 0.025762, 0.025762, 0.025316, 0.043307, 0.046336, 0.048328, 0.034068, 0.034068, 0.043307, 0.019401, 0.017797, 0.017447, 0.017138, 0.018787, 0.032017, 0.038858, 0.030611, 0.030611, 0.019109, 0.017138, 0.037156, 0.035586, 0.073402, 0.0704, 0.036378, 0.020165, 0.032677, 0.026338, 0.018415, 0.024393, 0.06184, 0.058088, 0.024826, 0.047319, 0.025316, 0.015344, 0.014315, 0.030611, 0.032677, 0.054297, 0.060549, 0.056825, 0.073402, 0.090864, 0.060549, 0.120615, 0.118441, 0.096677, 0.116183, 0.102787, 0.125101, 0.102787, 0.083462, 0.170161, 0.096677, 0.158265, 0.158265, 0.158265, 0.144935, 0.083462, 0.049374, 0.043307, 0.034068, 0.025762, 0.015344, 0.023963, 0.022667, 0.038042, 0.050641, 0.028695, 0.05306, 0.030003, 0.034884, 0.026338, 0.017138, 0.027463, 0.033407, 0.058088, 0.051831, 0.028695, 0.023534, 0.044297, 0.069024, 0.090864, 0.173081, 0.26085, 0.275179, 0.147574, 0.092881, 0.098513, 0.161087, 0.088832, 0.15008, 0.134866, 0.200174, 0.278302, 0.278302, 0.25031, 0.209395, 0.209395, 0.25406, 0.288399, 0.288399, 0.219301, 0.206376, 0.203355, 0.111485, 0.054297, 0.116183, 0.182256, 0.111485, 0.083462, 0.071867, 0.041405, 0.024826, 0.024393, 0.026892, 0.030003, 0.030003, 0.040537, 0.023087, 0.020522, 0.036378, 0.032677, 0.056825, 0.064632, 0.030611, 0.031287, 0.035586, 0.038858, 0.043307, 0.067594, 0.054297, 0.11371, 0.111485, 0.158265, 0.137348, 0.098513, 0.0704, 0.055536, 0.037156, 0.06312, 0.090864, 0.060549, 0.041405], '')</t>
  </si>
  <si>
    <t>UPI0001D318E1 status=activ</t>
  </si>
  <si>
    <t>([0.011342, 0.008276, 0.01078, 0.014586, 0.008002, 0.005872, 0.005932, 0.005992, 0.007091, 0.007031, 0.005683, 0.005799, 0.004135, 0.002881, 0.002881, 0.001808, 0.002688, 0.002117, 0.002366, 0.002366, 0.002366, 0.002366, 0.002014, 0.002057, 0.002155, 0.003478, 0.003512, 0.004135, 0.004775, 0.003431, 0.004358, 0.006795, 0.00515, 0.005086, 0.00515, 0.004689, 0.004646, 0.004921, 0.006039, 0.003804, 0.002512, 0.002503, 0.003109, 0.00407, 0.003461, 0.002336, 0.002211, 0.002194, 0.001541, 0.00152, 0.001499, 0.000923, 0.000833, 0.001155, 0.001675, 0.002117, 0.002155, 0.003109, 0.002035, 0.001271, 0.002117, 0.002606, 0.003298, 0.003804, 0.004388, 0.005318, 0.005872, 0.006482, 0.006482, 0.005992, 0.006245, 0.006374, 0.007259, 0.004646, 0.005734, 0.00407, 0.004646, 0.005734, 0.004414, 0.004414, 0.006795, 0.006142, 0.00543, 0.00543, 0.003864, 0.002662, 0.001709, 0.00246, 0.00225, 0.003341, 0.003079, 0.003079, 0.003109, 0.003864, 0.004247, 0.002727, 0.004135, 0.002976, 0.00243, 0.00225, 0.003177, 0.003177, 0.002435, 0.002276, 0.002155, 0.003109, 0.00316, 0.004388, 0.003014, 0.003014, 0.00246, 0.003757, 0.002555, 0.002581, 0.001743, 0.002555, 0.003341, 0.002276, 0.003212, 0.003109, 0.004577, 0.003276, 0.003405, 0.003079, 0.003079, 0.003757, 0.003821, 0.005734, 0.00407, 0.006039, 0.006039, 0.004483, 0.003246, 0.003177, 0.003177, 0.002623, 0.002623, 0.00246, 0.002482, 0.001687, 0.002276, 0.001692, 0.002512, 0.002435, 0.003512, 0.004835, 0.003478, 0.003014, 0.001778, 0.001808, 0.001267, 0.001061, 0.001271, 0.001855, 0.001967, 0.002881, 0.004736, 0.004736, 0.006701, 0.010221, 0.018787, 0.025316, 0.018415, 0.018415, 0.010672, 0.011106, 0.007495, 0.009483, 0.006795, 0.009483, 0.010372, 0.013613, 0.013016, 0.024393, 0.013265, 0.023087, 0.01227, 0.009015, 0.009015, 0.006894, 0.006701, 0.004921, 0.004921, 0.006194, 0.004513, 0.004483, 0.004414, 0.006245, 0.007645, 0.008525, 0.010221, 0.016257, 0.022667, 0.014315, 0.009483, 0.015344, 0.016528, 0.018106, 0.025762, 0.020522, 0.032677, 0.032677, 0.067594, 0.032677, 0.023087, 0.023963, 0.021381, 0.022667, 0.011903, 0.007422, 0.00777, 0.005932, 0.005872, 0.004775, 0.005318, 0.005378, 0.003997, 0.00316, 0.003727, 0.00359, 0.002705, 0.001778, 0.001408, 0.001202, 0.001318, 0.001318, 0.001936, 0.003109, 0.003109, 0.003212, 0.004611, 0.006482, 0.008624, 0.008895, 0.007645, 0.012491, 0.011106, 0.019401, 0.032017, 0.032017, 0.036378, 0.086953, 0.179055, 0.164327, 0.170161, 0.26085, 0.264545, 0.247041, 0.142424, 0.144935, 0.247041, 0.247041, 0.15008, 0.15284, 0.142424, 0.147574, 0.164327, 0.278302, 0.275179, 0.179055, 0.134866, 0.069024, 0.040537, 0.038042, 0.03976, 0.03976, 0.040537, 0.046336, 0.025316, 0.027463, 0.025762, 0.026338, 0.024393, 0.044297, 0.024393, 0.024393, 0.047319, 0.03976, 0.035586, 0.019109, 0.027463, 0.023534, 0.023963, 0.023087, 0.012727, 0.022306, 0.016257, 0.015344, 0.023534, 0.020165, 0.036378, 0.036378, 0.021381, 0.023087, 0.024393, 0.034884, 0.017138, 0.016021, 0.015694, 0.016257, 0.016257, 0.019401, 0.042364, 0.081712, 0.078022, 0.083462, 0.040537, 0.079919, 0.058088, 0.046336, 0.109221, 0.111485, 0.064632, 0.109221, 0.048328, 0.047319, 0.034068, 0.083462, 0.094817, 0.092881, 0.059222, 0.11371, 0.069024, 0.038042, 0.036378, 0.037156, 0.067594, 0.122885, 0.125101, 0.170161, 0.11371, 0.06312, 0.037156, 0.037156, 0.029376, 0.069024, 0.071867, 0.125101, 0.122885, 0.11371, 0.125101, 0.194234, 0.167087, 0.203355, 0.295083, 0.209395, 0.268042, 0.288399, 0.288399, 0.209395, 0.125101, 0.219301, 0.216401, 0.206376, 0.30533, 0.346032, 0.324872, 0.222385, 0.225814, 0.134866, 0.129801, 0.118441, 0.10481, 0.137348, 0.10481, 0.109221, 0.10481, 0.122885, 0.092881, 0.092881, 0.085092, 0.139895, 0.079919, 0.111485, 0.116183, 0.055536, 0.064632, 0.073402, 0.125101, 0.118441, 0.203355, 0.219301, 0.155435, 0.167087, 0.161087, 0.167087, 0.096677, 0.129801, 0.142424, 0.139895, 0.15284, 0.200174, 0.173081, 0.216401, 0.167087, 0.206376, 0.31487, 0.281712, 0.281712, 0.284882, 0.284882, 0.275179, 0.275179, 0.349426, 0.247041, 0.239899, 0.257454, 0.239899, 0.278302, 0.179055, 0.203355, 0.196879, 0.229226, 0.264545, 0.311707, 0.418646, 0.468512, 0.468512, 0.468512, 0.450668, 0.444081, 0.440853, 0.356642, 0.257454, 0.264545, 0.370445, 0.284882, 0.26085, 0.359901, 0.328603, 0.349426, 0.374039, 0.387226, 0.384043, 0.384043, 0.275179, 0.18812, 0.118441, 0.069024, 0.038858, 0.038858, 0.048328, 0.048328, 0.040537, 0.078022, 0.074921, 0.073402, 0.071867, 0.137348, 0.083462, 0.06312, 0.098513, 0.055536, 0.055536, 0.046336, 0.025762, 0.029376, 0.046336, 0.038858, 0.074921, 0.132295, 0.15008, 0.125101, 0.074921, 0.144935, 0.106997, 0.060549, 0.056825, 0.118441, 0.106997, 0.142424, 0.118441, 0.0704, 0.106997, 0.096677, 0.096677, 0.170161, 0.25031, 0.25031, 0.359901, 0.26085, 0.17593, 0.094817, 0.116183, 0.144935, 0.144935, 0.109221, 0.094817, 0.074921, 0.035586, 0.038858, 0.054297, 0.086953, 0.092881, 0.098513, 0.102787, 0.071867, 0.067594, 0.074921, 0.035586, 0.03976, 0.069024, 0.111485, 0.18812, 0.167087, 0.209395, 0.118441, 0.120615, 0.239899, 0.185198, 0.239899, 0.161087, 0.164327, 0.120615, 0.17593, 0.144935, 0.081712, 0.134866, 0.064632, 0.064632, 0.134866, 0.120615, 0.118441, 0.069024, 0.030611, 0.029376, 0.028695, 0.032677, 0.064632, 0.054297, 0.051831, 0.034884, 0.05306, 0.048328, 0.046336, 0.049374, 0.033407, 0.06184, 0.074921, 0.147574, 0.137348, 0.074921, 0.042364, 0.024393, 0.049374, 0.056825, 0.059222, 0.064632, 0.11371, 0.106997, 0.088832, 0.122885, 0.194234, 0.200174, 0.125101, 0.21291, 0.129801, 0.206376, 0.122885, 0.10481, 0.085092, 0.054297, 0.106997, 0.173081, 0.173081, 0.158265, 0.257454, 0.21291, 0.200174, 0.125101, 0.120615, 0.092881, 0.094817, 0.054297, 0.058088, 0.111485, 0.05306, 0.094817, 0.098513, 0.164327, 0.167087, 0.194234, 0.264545, 0.144935, 0.085092, 0.086953, 0.048328, 0.044297, 0.060549, 0.033407, 0.074921, 0.046336, 0.081712, 0.106997, 0.109221, 0.098513, 0.049374, 0.106997, 0.106997, 0.102787, 0.050641, 0.027463, 0.018415, 0.019401, 0.021381, 0.035586, 0.078022, 0.134866, 0.137348, 0.125101, 0.216401, 0.200174, 0.200174, 0.116183, 0.060549, 0.118441, 0.120615, 0.120615, 0.06312, 0.066181, 0.036378, 0.060549, 0.106997, 0.158265, 0.086953, 0.15008, 0.088832, 0.074921, 0.046336, 0.048328, 0.03976, 0.03976, 0.035586, 0.035586, 0.073402, 0.129801, 0.125101, 0.129801, 0.21291, 0.229226, 0.243554, 0.239899, 0.182256, 0.194234, 0.194234, 0.196879, 0.196879, 0.219301, 0.219301, 0.301917, 0.185198, 0.219301, 0.203355, 0.132295, 0.120615, 0.06184, 0.059222, 0.046336, 0.056825, 0.032677, 0.058088, 0.031287, 0.058088, 0.10481, 0.056825, 0.031287, 0.058088, 0.056825, 0.088832, 0.085092, 0.067594, 0.134866, 0.069024, 0.042364, 0.059222, 0.086953, 0.129801, 0.10481, 0.106997, 0.059222, 0.086953, 0.055536, 0.086953, 0.059222], '')</t>
  </si>
  <si>
    <t>UPI0001D318E2 status=activ</t>
  </si>
  <si>
    <t>([0.116183, 0.058088, 0.098513, 0.055536, 0.023963, 0.032677, 0.043307, 0.056825, 0.078022, 0.098513, 0.064632, 0.048328, 0.051831, 0.034068, 0.030003, 0.016021, 0.025316, 0.010926, 0.011342, 0.013613, 0.014315, 0.018787, 0.018415, 0.016257, 0.030003, 0.071867, 0.044297, 0.045352, 0.044297, 0.022306, 0.013016, 0.013437, 0.013437, 0.013265, 0.016826, 0.024393, 0.024826, 0.014586, 0.017797, 0.017138, 0.018787, 0.018106, 0.016257, 0.027463, 0.026892, 0.014075, 0.008002, 0.006619, 0.004899, 0.004899, 0.006619, 0.009977, 0.009483, 0.015344, 0.014586, 0.009728, 0.006894, 0.009483, 0.009483, 0.009483, 0.006142, 0.005872, 0.005223, 0.005223, 0.003555, 0.003757, 0.003727, 0.005799, 0.008723, 0.008723, 0.006482, 0.006988, 0.005872, 0.007091, 0.005249, 0.00543, 0.005734, 0.005992, 0.004736, 0.006567, 0.006619, 0.010509, 0.010372, 0.007495, 0.007555, 0.013265, 0.012491, 0.023534, 0.014075, 0.009401, 0.014586, 0.014075, 0.008156, 0.006619, 0.007555, 0.007877, 0.007555, 0.009865, 0.014315, 0.022667, 0.021816, 0.038042, 0.037156, 0.038858, 0.085092, 0.155435, 0.116183, 0.049374, 0.023963, 0.017447, 0.030611, 0.016826, 0.030611, 0.056825, 0.085092, 0.041405, 0.035586, 0.038042, 0.020522, 0.011669, 0.011669, 0.012491, 0.012727, 0.013016, 0.012727, 0.013265, 0.013265, 0.017138, 0.041405, 0.03976, 0.048328, 0.020522, 0.030611, 0.017797, 0.010509, 0.008409, 0.012491, 0.022306, 0.01204, 0.010509, 0.010509, 0.010221, 0.009728, 0.008075, 0.006701, 0.005623, 0.004513, 0.003555, 0.002688, 0.001743, 0.002155, 0.002529, 0.003757], '')</t>
  </si>
  <si>
    <t>UPI0001D318E3 status=activ</t>
  </si>
  <si>
    <t>([0.129801, 0.127496, 0.074921, 0.109221, 0.144935, 0.096677, 0.125101, 0.096677, 0.118441, 0.139895, 0.161087, 0.209395, 0.158265, 0.167087, 0.164327, 0.092881, 0.083462, 0.090864, 0.085092, 0.090864, 0.147574, 0.15008, 0.17593, 0.25406, 0.167087, 0.164327, 0.25406, 0.164327, 0.196879, 0.194234, 0.127496, 0.15284, 0.139895, 0.216401, 0.137348, 0.209395, 0.25031, 0.17593, 0.17593, 0.18812, 0.194234, 0.15008, 0.085092, 0.085092, 0.043307, 0.083462, 0.090864, 0.088832, 0.096677, 0.116183, 0.078022, 0.127496, 0.106997, 0.122885, 0.125101, 0.122885, 0.073402, 0.094817, 0.094817, 0.127496, 0.127496, 0.06184, 0.06184, 0.102787, 0.10481, 0.191378, 0.179055, 0.167087, 0.170161, 0.25406, 0.275179, 0.25031, 0.264545, 0.170161, 0.155435, 0.179055, 0.236433, 0.324872, 0.284882, 0.284882, 0.275179, 0.264545, 0.380708, 0.352862, 0.36309, 0.356642, 0.288399, 0.311707, 0.284882, 0.203355, 0.137348, 0.134866, 0.139895, 0.11371, 0.161087, 0.129801, 0.106997, 0.106997, 0.090864, 0.106997, 0.144935, 0.194234, 0.161087, 0.15284, 0.257454, 0.264545, 0.298791, 0.387226, 0.349426, 0.295083, 0.377384, 0.483068, 0.380708, 0.465241, 0.534167, 0.490133, 0.549308, 0.461924, 0.422041, 0.36309, 0.414856, 0.447574, 0.42561, 0.387226, 0.342579, 0.275179, 0.275179, 0.243554, 0.132295, 0.116183, 0.196879, 0.200174, 0.17593, 0.225814, 0.134866, 0.125101, 0.200174, 0.196879, 0.209395, 0.284882, 0.284882, 0.291804, 0.247041, 0.257454, 0.321458, 0.374039, 0.447574, 0.454136, 0.450668, 0.461924, 0.5017, 0.374039, 0.275179, 0.264545, 0.203355, 0.311707, 0.301917, 0.278302, 0.236433, 0.203355, 0.203355, 0.30533, 0.179055, 0.219301, 0.15008, 0.10481, 0.120615, 0.144935, 0.129801, 0.137348, 0.222385, 0.134866, 0.170161, 0.25031, 0.26085, 0.281712, 0.291804, 0.194234, 0.219301, 0.15284, 0.167087, 0.134866, 0.132295, 0.194234, 0.134866, 0.122885, 0.111485, 0.088832, 0.083462, 0.090864, 0.092881, 0.092881, 0.164327, 0.225814, 0.132295, 0.106997, 0.085092, 0.098513, 0.17593, 0.161087, 0.17593, 0.191378, 0.219301, 0.219301, 0.268042, 0.335645, 0.422041, 0.521092, 0.529623, 0.454136, 0.342579, 0.342579, 0.342579, 0.243554, 0.232838, 0.271506, 0.209395, 0.31487, 0.191378, 0.17593, 0.116183, 0.182256, 0.247041, 0.158265, 0.173081, 0.132295, 0.15008, 0.127496, 0.100716, 0.074921, 0.058088, 0.100716, 0.098513, 0.120615, 0.116183, 0.116183, 0.132295, 0.134866, 0.078022, 0.161087, 0.182256, 0.182256, 0.111485, 0.111485, 0.100716, 0.083462, 0.059222, 0.05306, 0.064632, 0.074921, 0.055536, 0.100716, 0.116183, 0.111485, 0.050641, 0.094817, 0.076542, 0.10481, 0.182256, 0.185198, 0.106997, 0.055536, 0.088832, 0.088832, 0.092881, 0.17593, 0.144935, 0.147574, 0.142424, 0.15008, 0.147574, 0.225814, 0.158265, 0.094817, 0.094817, 0.15284, 0.079919, 0.064632, 0.073402, 0.033407, 0.032017, 0.049374, 0.092881, 0.090864, 0.096677, 0.076542, 0.078022, 0.06184, 0.129801, 0.079919, 0.06184, 0.071867, 0.071867, 0.088832, 0.137348, 0.079919, 0.067594, 0.137348, 0.158265, 0.118441, 0.239899, 0.356642, 0.264545, 0.247041, 0.216401, 0.30533, 0.278302, 0.264545, 0.243554, 0.122885, 0.222385, 0.170161, 0.170161, 0.18812, 0.158265, 0.161087, 0.173081, 0.200174, 0.118441, 0.096677, 0.111485, 0.055536, 0.049374, 0.090864, 0.090864, 0.116183, 0.111485, 0.167087, 0.167087, 0.182256, 0.25406, 0.15008, 0.173081, 0.179055, 0.139895, 0.125101, 0.120615, 0.17593, 0.15284, 0.243554, 0.318242, 0.25406, 0.247041, 0.243554, 0.25406, 0.225814, 0.216401, 0.229226, 0.236433, 0.268042, 0.295083, 0.225814, 0.308712, 0.384043, 0.370445, 0.324872, 0.41194, 0.339168, 0.36309, 0.356642, 0.349426, 0.352862, 0.366687, 0.465241, 0.436924, 0.422041, 0.377384, 0.349426, 0.335645, 0.346032, 0.30533, 0.366687, 0.5017, 0.505461, 0.505461, 0.5017, 0.517562, 0.444081, 0.444081, 0.4292, 0.483068, 0.42561, 0.454136, 0.51388, 0.505461, 0.433034, 0.447574, 0.497853, 0.454136, 0.42561, 0.41194, 0.349426, 0.352862, 0.25031, 0.236433, 0.25406, 0.222385, 0.278302, 0.36309, 0.408655, 0.40511, 0.40511, 0.465241, 0.359901, 0.380708, 0.387226, 0.505461, 0.494003, 0.525368, 0.608892, 0.653063, 0.632174, 0.694846, 0.604312, 0.720929, 0.694846, 0.657645, 0.690604, 0.657645, 0.642678, 0.56648, 0.585406, 0.570702, 0.59014, 0.685117, 0.703578, 0.685117, 0.545602, 0.483068, 0.394753, 0.414856, 0.414856, 0.418646, 0.465241, 0.444081, 0.454136, 0.414856, 0.418646, 0.4292, 0.458154, 0.461924, 0.490133, 0.42561, 0.339168, 0.321458, 0.295083, 0.18812, 0.194234, 0.275179, 0.236433, 0.324872, 0.318242, 0.321458, 0.311707, 0.30533, 0.414856, 0.384043, 0.394753, 0.359901, 0.288399, 0.26085, 0.219301, 0.275179, 0.26085, 0.271506, 0.247041, 0.271506, 0.346032, 0.31487, 0.236433, 0.346032, 0.335645, 0.324872, 0.247041, 0.257454, 0.247041, 0.21291, 0.243554, 0.216401, 0.185198, 0.247041, 0.271506, 0.295083, 0.222385, 0.264545, 0.359901, 0.384043, 0.384043, 0.384043, 0.352862, 0.377384, 0.366687, 0.384043, 0.30533, 0.311707, 0.236433, 0.206376, 0.18812, 0.161087, 0.173081, 0.229226, 0.264545, 0.18812, 0.129801, 0.203355, 0.25031, 0.155435, 0.158265, 0.100716, 0.109221, 0.098513, 0.096677, 0.092881, 0.049374, 0.081712, 0.069024, 0.109221, 0.129801, 0.088832, 0.051831, 0.079919, 0.083462, 0.069024, 0.111485, 0.18812, 0.11371, 0.120615, 0.194234, 0.219301, 0.216401, 0.222385, 0.31487, 0.342579, 0.257454, 0.349426, 0.268042, 0.359901, 0.370445, 0.284882, 0.387226, 0.41194, 0.384043, 0.370445, 0.308712, 0.236433, 0.206376, 0.281712, 0.264545, 0.247041, 0.229226, 0.216401, 0.216401, 0.200174, 0.229226, 0.25406, 0.243554, 0.356642, 0.275179, 0.200174, 0.275179, 0.268042, 0.342579, 0.284882, 0.209395, 0.243554, 0.31487, 0.346032, 0.374039, 0.288399, 0.225814, 0.164327, 0.232838, 0.142424, 0.144935, 0.092881, 0.094817, 0.096677, 0.086953, 0.085092, 0.122885, 0.129801, 0.139895, 0.081712, 0.139895, 0.21291, 0.25406, 0.284882, 0.17593, 0.15284, 0.232838, 0.291804, 0.342579, 0.387226, 0.476583, 0.486429, 0.613573, 0.613573, 0.505461, 0.41194, 0.494003, 0.51388, 0.422041, 0.318242, 0.4292, 0.422041, 0.4292, 0.390993, 0.380708, 0.387226, 0.40511, 0.366687, 0.308712, 0.243554, 0.236433, 0.229226, 0.167087, 0.15284, 0.209395, 0.311707, 0.359901, 0.275179, 0.26085, 0.332115, 0.440853, 0.328603, 0.308712, 0.275179, 0.243554, 0.144935, 0.229226, 0.216401, 0.25406, 0.328603, 0.40511, 0.301917, 0.321458, 0.359901, 0.271506, 0.281712, 0.18812, 0.247041, 0.335645, 0.332115, 0.335645, 0.321458, 0.318242, 0.356642, 0.288399, 0.321458, 0.4292, 0.4292, 0.42561, 0.418646, 0.318242, 0.243554, 0.335645, 0.324872, 0.377384, 0.486429, 0.380708, 0.370445, 0.356642, 0.36309, 0.291804, 0.298791, 0.308712, 0.422041, 0.436924, 0.529623, 0.59917, 0.490133, 0.468512, 0.480142, 0.401658, 0.505461, 0.618285, 0.59014, 0.585406, 0.468512, 0.370445, 0.436924, 0.468512, 0.377384, 0.377384, 0.468512, 0.468512, 0.390993, 0.366687, 0.342579, 0.36309, 0.339168, 0.342579, 0.349426, 0.366687, 0.414856, 0.401658, 0.398279, 0.346032, 0.339168, 0.401658, 0.486429, 0.509769, 0.622677, 0.690604, 0.690604, 0.666105, 0.553315, 0.538167, 0.549308, 0.562014, 0.562014, 0.557691, 0.570702, 0.59508, 0.59508, 0.618285, 0.632174, 0.5017, 0.604312, 0.613573, 0.51388, 0.5017, 0.5017, 0.472492, 0.497853, 0.497853, 0.509769, 0.622677, 0.741537, 0.648219, 0.575842, 0.51388, 0.51388, 0.59014, 0.575842, 0.440853, 0.418646, 0.418646, 0.436924, 0.4292, 0.352862, 0.436924, 0.447574, 0.461924, 0.42561, 0.349426, 0.352862, 0.342579, 0.352862, 0.349426, 0.41194, 0.447574, 0.497853, 0.505461, 0.418646, 0.42561, 0.454136, 0.517562, 0.505461, 0.59917, 0.618285, 0.716283, 0.618285, 0.56648, 0.461924, 0.414856, 0.505461, 0.476583, 0.447574, 0.398279, 0.384043, 0.30533, 0.31487, 0.31487, 0.321458, 0.41194, 0.408655, 0.509769, 0.394753, 0.332115, 0.25406, 0.167087, 0.147574, 0.21291, 0.232838, 0.328603, 0.324872, 0.311707, 0.346032, 0.370445, 0.40511, 0.401658, 0.490133, 0.490133, 0.380708, 0.335645, 0.298791, 0.288399, 0.25406, 0.335645, 0.408655, 0.408655, 0.40511, 0.4292, 0.36309, 0.36309, 0.318242, 0.332115, 0.25031, 0.21291, 0.229226, 0.229226, 0.137348, 0.147574, 0.142424, 0.144935, 0.173081, 0.200174, 0.200174, 0.21291, 0.137348, 0.086953, 0.134866, 0.167087, 0.167087, 0.167087, 0.10481, 0.147574, 0.132295, 0.209395, 0.144935, 0.088832, 0.094817, 0.164327, 0.158265, 0.161087, 0.243554, 0.243554, 0.243554, 0.164327, 0.164327, 0.161087, 0.229226, 0.229226, 0.275179, 0.291804, 0.291804, 0.288399, 0.257454, 0.25031, 0.243554, 0.346032, 0.324872, 0.311707, 0.324872, 0.31487, 0.21291, 0.219301, 0.243554, 0.247041, 0.349426, 0.243554, 0.236433, 0.247041, 0.179055, 0.185198, 0.116183, 0.164327, 0.243554, 0.275179, 0.380708, 0.377384, 0.308712, 0.366687, 0.36309, 0.359901, 0.25031, 0.356642, 0.278302, 0.161087, 0.109221, 0.100716, 0.100716, 0.173081, 0.164327, 0.15008, 0.15008, 0.229226, 0.164327, 0.179055, 0.094817, 0.043307, 0.043307, 0.055536, 0.066181, 0.066181, 0.033407, 0.038858, 0.037156, 0.034068, 0.038042, 0.032017, 0.032017, 0.06312, 0.032677, 0.018106, 0.024393, 0.023087, 0.016257, 0.018787, 0.013265, 0.016528, 0.026338, 0.018787, 0.017138, 0.01204, 0.008804, 0.01204], '')</t>
  </si>
  <si>
    <t>[114, 116, 150, 207, 208, 372, 373, 374, 375, 376, 383, 384, 406, 408, 409, 410, 411, 412, 413, 414, 415, 416, 417, 418, 419, 420, 421, 422, 423, 424, 425, 426, 427, 595, 596, 597, 600, 668, 669, 674, 675, 676, 677, 701, 702, 703, 704, 705, 706, 707, 708, 709, 710, 711, 712, 713, 714, 715, 716, 717, 718, 719, 720, 721, 722, 726, 727, 728, 729, 730, 731, 732, 733, 734, 753, 757, 758, 759, 760, 761, 762, 763, 766, 777]</t>
  </si>
  <si>
    <t>64)</t>
  </si>
  <si>
    <t>UPI0001D318E4 status=activ</t>
  </si>
  <si>
    <t>([0.007315, 0.009977, 0.008002, 0.007177, 0.009865, 0.014315, 0.019401, 0.025316, 0.016257, 0.021381, 0.022667, 0.022667, 0.038858, 0.041405, 0.073402, 0.042364, 0.020876, 0.023963, 0.019109, 0.031287, 0.06184, 0.090864, 0.05306, 0.092881, 0.142424, 0.134866, 0.106997, 0.102787, 0.060549, 0.069024, 0.074921, 0.098513, 0.129801, 0.074921, 0.073402, 0.036378, 0.067594, 0.074921, 0.066181, 0.086953, 0.085092, 0.090864, 0.118441, 0.182256, 0.18812, 0.158265, 0.155435, 0.111485, 0.118441, 0.222385, 0.281712, 0.268042, 0.268042, 0.182256, 0.170161, 0.102787, 0.185198, 0.179055, 0.17593, 0.278302, 0.278302, 0.295083, 0.196879, 0.118441, 0.071867, 0.040537, 0.055536, 0.060549, 0.059222, 0.031287, 0.026338, 0.019109, 0.018787, 0.017138, 0.025762, 0.032017, 0.051831, 0.059222, 0.060549, 0.106997, 0.120615, 0.11371, 0.106997, 0.10481, 0.170161, 0.158265, 0.209395, 0.200174, 0.185198, 0.275179, 0.370445, 0.268042, 0.288399, 0.216401, 0.229226, 0.247041, 0.328603, 0.324872, 0.239899, 0.247041, 0.164327, 0.094817, 0.092881, 0.096677, 0.111485, 0.11371, 0.118441, 0.144935, 0.147574, 0.155435, 0.096677, 0.096677, 0.085092, 0.139895, 0.125101, 0.127496, 0.120615, 0.069024, 0.0704, 0.109221, 0.11371, 0.191378, 0.281712, 0.194234, 0.116183, 0.144935, 0.090864, 0.090864, 0.096677, 0.092881, 0.096677, 0.092881, 0.100716, 0.111485, 0.100716, 0.10481, 0.05306, 0.05306, 0.111485, 0.134866, 0.088832, 0.083462, 0.085092, 0.085092, 0.085092, 0.147574, 0.173081, 0.161087, 0.257454, 0.247041, 0.161087, 0.15008, 0.15284, 0.088832, 0.164327, 0.179055, 0.295083, 0.301917, 0.264545, 0.164327, 0.116183, 0.11371, 0.118441, 0.059222, 0.06312, 0.116183, 0.086953, 0.086953, 0.078022, 0.058088, 0.055536, 0.098513, 0.109221, 0.17593, 0.185198, 0.111485, 0.058088, 0.046336, 0.090864, 0.06312, 0.098513, 0.129801, 0.206376, 0.132295, 0.125101, 0.071867, 0.067594, 0.085092, 0.10481, 0.200174, 0.196879, 0.216401, 0.219301, 0.203355, 0.203355, 0.18812, 0.268042, 0.268042, 0.182256, 0.111485, 0.15008, 0.164327, 0.090864, 0.048328, 0.044297, 0.074921, 0.098513, 0.098513, 0.045352, 0.038042, 0.044297, 0.058088, 0.050641, 0.040537, 0.03976, 0.021816, 0.038858, 0.038858, 0.0704, 0.120615, 0.10481, 0.125101, 0.120615, 0.118441, 0.18812, 0.18812, 0.15008, 0.15008, 0.127496, 0.239899, 0.15008, 0.125101, 0.078022, 0.078022, 0.051831, 0.032017, 0.074921, 0.058088, 0.066181, 0.030003, 0.031287, 0.06312, 0.033407, 0.019109, 0.040537, 0.030611, 0.060549, 0.059222, 0.073402, 0.050641, 0.024393, 0.05306, 0.029376, 0.054297, 0.059222, 0.109221, 0.096677, 0.079919, 0.054297, 0.047319, 0.111485, 0.067594, 0.036378, 0.038858, 0.043307, 0.020165, 0.025316, 0.023087, 0.036378, 0.038858, 0.076542, 0.15008, 0.0704, 0.067594, 0.06184, 0.058088, 0.032677, 0.048328, 0.055536, 0.100716, 0.055536, 0.051831, 0.083462, 0.118441, 0.100716, 0.090864, 0.15008, 0.127496, 0.10481, 0.086953, 0.06312, 0.040537, 0.025316, 0.043307, 0.083462, 0.056825, 0.033407], '')</t>
  </si>
  <si>
    <t>UPI0001D318E5 status=activ</t>
  </si>
  <si>
    <t>([0.019401, 0.01204, 0.007645, 0.005503, 0.005683, 0.004414, 0.005623, 0.004483, 0.003461, 0.00283, 0.003079, 0.002482, 0.003478, 0.002336, 0.002276, 0.001335, 0.001318, 0.000713, 0.000721, 0.000906, 0.001305, 0.001417, 0.001434, 0.001808, 0.001872, 0.002211, 0.00225, 0.001855, 0.001722, 0.0028, 0.003177, 0.002529, 0.002662, 0.002078, 0.003109, 0.003109, 0.003431, 0.003341, 0.004921, 0.00359, 0.003701, 0.004247, 0.005683, 0.005378, 0.006245, 0.009294, 0.006533, 0.01078, 0.013613, 0.030003, 0.013821, 0.022306, 0.045352, 0.094817, 0.164327, 0.170161, 0.203355, 0.21291, 0.129801, 0.129801, 0.129801, 0.132295, 0.100716, 0.096677, 0.185198, 0.185198, 0.118441, 0.120615, 0.054297, 0.055536, 0.043307, 0.079919, 0.042364, 0.025316, 0.020522, 0.011518, 0.008276, 0.006619, 0.006619, 0.006567, 0.007031, 0.010372, 0.007091, 0.007091, 0.00515, 0.003701, 0.003276, 0.004161, 0.005734, 0.006988, 0.004976, 0.004135, 0.003607, 0.00359, 0.003341, 0.002623, 0.003079, 0.002761, 0.00225, 0.003079, 0.004315, 0.002881, 0.0028, 0.003478, 0.002688, 0.003757, 0.005249, 0.005932, 0.004358, 0.003212, 0.00246, 0.00246, 0.00359, 0.004611, 0.005683, 0.008002, 0.01204, 0.017138, 0.0198, 0.044297, 0.025762, 0.026892, 0.066181, 0.066181, 0.040537, 0.092881, 0.096677, 0.106997, 0.06312, 0.06184, 0.120615, 0.257454, 0.284882, 0.170161, 0.164327, 0.196879, 0.129801, 0.137348, 0.155435, 0.247041, 0.25031, 0.222385, 0.21291, 0.21291, 0.25031, 0.324872, 0.219301, 0.243554, 0.219301, 0.308712, 0.30533, 0.26085, 0.134866, 0.216401, 0.31487, 0.339168, 0.339168, 0.422041, 0.414856, 0.298791, 0.284882, 0.275179, 0.387226, 0.387226, 0.374039, 0.301917, 0.236433, 0.239899, 0.209395, 0.239899, 0.194234, 0.219301, 0.271506, 0.275179, 0.206376, 0.111485, 0.096677, 0.094817, 0.102787, 0.120615, 0.098513, 0.048328, 0.046336, 0.026338, 0.020165, 0.01227, 0.01227, 0.013265, 0.012727, 0.010131, 0.006619, 0.007555, 0.007555, 0.00558, 0.00543, 0.004577, 0.004689, 0.004775, 0.003341, 0.002727, 0.002482, 0.003757, 0.005249, 0.003864, 0.004976, 0.004135, 0.005249, 0.004315, 0.00558, 0.005932, 0.006795, 0.006482, 0.006482, 0.005734, 0.005223, 0.006421, 0.006245, 0.007645, 0.007495, 0.012491, 0.009977, 0.006894, 0.006567, 0.005734, 0.005086, 0.005011, 0.004921, 0.00515, 0.005011, 0.005086, 0.006619, 0.006619, 0.010221, 0.010221, 0.010926, 0.009977, 0.009865, 0.01078, 0.010672, 0.007031, 0.007091, 0.00962, 0.010131, 0.009728, 0.007422, 0.010221, 0.007315, 0.00777, 0.004775, 0.004689, 0.004775, 0.003366, 0.002482, 0.001434, 0.001408, 0.002035, 0.003109, 0.00225, 0.00292, 0.002482, 0.002396, 0.002435, 0.002396, 0.002194, 0.002276, 0.003341, 0.003298, 0.004247, 0.003804, 0.003997, 0.003671, 0.003671, 0.003555, 0.003246, 0.003405, 0.00292, 0.001906, 0.002035, 0.002366, 0.001391, 0.001267, 0.001808, 0.001155, 0.001202, 0.001786, 0.001743, 0.001434, 0.001069, 0.000631, 0.000631, 0.000893, 0.000958, 0.000498, 0.00076, 0.00076, 0.001318, 0.001267, 0.001649, 0.001048, 0.001305, 0.001808, 0.00316, 0.002211, 0.00246, 0.001572, 0.001709, 0.001722, 0.001408, 0.002276, 0.00359, 0.005503, 0.004689, 0.005223, 0.004835, 0.003924, 0.003727, 0.003671, 0.003177, 0.002512, 0.002503, 0.002155, 0.001623, 0.001572, 0.001572, 0.001808, 0.002057, 0.001541, 0.001335, 0.001408, 0.00146, 0.000721, 0.000348, 0.00061, 0.001069, 0.001211, 0.001748, 0.001936, 0.001335, 0.002117, 0.003109, 0.003053, 0.003512, 0.003298, 0.001906, 0.00246, 0.002976, 0.003276, 0.002396, 0.001778, 0.002503, 0.002366, 0.003671, 0.004577, 0.00316, 0.002155, 0.001967, 0.001335, 0.001692, 0.002727, 0.00283, 0.002435, 0.00359, 0.002623, 0.004388, 0.007091, 0.005683, 0.005734, 0.004835, 0.005223, 0.005318, 0.003757, 0.002555, 0.002581, 0.002035, 0.002555, 0.002349, 0.002327, 0.002276, 0.001709, 0.00103, 0.000876, 0.000713, 0.000721, 0.000816, 0.000721, 0.000721, 0.001318, 0.000721, 0.001202, 0.001778, 0.002014, 0.002761, 0.004388, 0.004388, 0.006988, 0.008276, 0.014315, 0.040537, 0.092881, 0.090864, 0.182256, 0.094817, 0.18812, 0.209395, 0.209395, 0.116183, 0.120615, 0.059222, 0.132295, 0.066181, 0.030003, 0.021816, 0.021816, 0.011669, 0.013821, 0.008525, 0.005623, 0.005503, 0.003298, 0.003405, 0.003405, 0.003341, 0.004208, 0.002662, 0.001649, 0.001778, 0.002606, 0.002662, 0.003478, 0.00359, 0.005223, 0.006533, 0.007091, 0.007555, 0.006988, 0.006482, 0.007495, 0.009865, 0.007259, 0.008075, 0.006619, 0.010372, 0.006988, 0.00558, 0.007091, 0.007877, 0.007259, 0.007645, 0.004611, 0.003431, 0.002336, 0.00231, 0.002555, 0.003821, 0.003607, 0.005623, 0.005683, 0.004513, 0.005011, 0.005011, 0.005011, 0.005011, 0.005011, 0.007091, 0.006533, 0.004835, 0.004431, 0.004483, 0.003821, 0.004431, 0.005503, 0.005086, 0.003366, 0.002881, 0.001936, 0.001374, 0.000674, 0.000743, 0.000747, 0.000614, 0.000923, 0.00146, 0.001434, 0.001417, 0.000936, 0.001675, 0.002349, 0.002349, 0.003341, 0.002623, 0.002623, 0.002623, 0.004161, 0.006374, 0.007555, 0.00962, 0.009728, 0.010672, 0.007031, 0.006988, 0.008075, 0.005992, 0.006142, 0.00777, 0.008002, 0.007645, 0.007495, 0.005932, 0.008409, 0.008624, 0.008276, 0.007315, 0.008624, 0.006142, 0.004315, 0.002881, 0.002512, 0.002482, 0.00246, 0.003177, 0.004388, 0.003079, 0.003478, 0.002366, 0.001318, 0.000773, 0.001335, 0.000893, 0.000893, 0.00076, 0.000816, 0.001434, 0.002366, 0.001417, 0.002138, 0.003212, 0.00316, 0.003924, 0.005872, 0.008525, 0.005734, 0.00407, 0.004976, 0.003924, 0.004835, 0.007877, 0.007031, 0.004646, 0.006039, 0.007495, 0.00543, 0.00359, 0.00231, 0.001374, 0.002349, 0.001391, 0.001434, 0.002155, 0.002276, 0.002366, 0.00246, 0.003607, 0.003671, 0.002606, 0.003757, 0.003757, 0.003607, 0.00389, 0.003607, 0.003607, 0.004208, 0.004513, 0.004161, 0.004161, 0.005011, 0.003461, 0.004976, 0.003924, 0.0028, 0.002435, 0.00231, 0.001855, 0.001383, 0.001743, 0.00292, 0.002276, 0.0028, 0.001967, 0.00243, 0.003341, 0.002349, 0.002327, 0.003298, 0.004921, 0.006245, 0.005086, 0.007315, 0.008156, 0.006701, 0.006567, 0.006245, 0.003924, 0.003924, 0.00359, 0.003555, 0.002435, 0.00225, 0.001692, 0.001687, 0.001288, 0.001434, 0.001808, 0.001249, 0.000854, 0.000854, 0.00061, 0.001069, 0.000631, 0.00055, 0.000631, 0.001142, 0.000859, 0.00155, 0.001748, 0.001778, 0.002211, 0.00225, 0.002276, 0.001722, 0.001743, 0.00283, 0.002014, 0.00155, 0.001597, 0.001481, 0.000945, 0.001112, 0.000631, 0.001112, 0.001211, 0.001408, 0.000743, 0.001, 0.000936, 0.001, 0.001159, 0.000537, 0.001, 0.000983, 0.000859, 0.001408, 0.000893, 0.001, 0.001649, 0.00243, 0.00243, 0.003555, 0.004689, 0.007091, 0.007315, 0.004247, 0.003431, 0.003997, 0.004513, 0.004775, 0.003246, 0.002881, 0.003246, 0.003053, 0.004388, 0.004736, 0.00292, 0.00283, 0.00316, 0.002529, 0.002606, 0.004161, 0.004135, 0.003924, 0.003757, 0.003555, 0.003821, 0.00558, 0.005011, 0.003864, 0.003804, 0.004208, 0.004208, 0.005223, 0.005378, 0.003701, 0.005223, 0.005734, 0.005872, 0.006194, 0.004835, 0.004208, 0.002581, 0.001808, 0.001906, 0.001434, 0.001271, 0.001288, 0.000631, 0.001271, 0.001722, 0.001391, 0.002194, 0.002155, 0.001778, 0.001541, 0.00155, 0.001383, 0.001267, 0.001383, 0.001743, 0.001967, 0.001499, 0.001533, 0.002117, 0.001383, 0.001271, 0.001288, 0.001318, 0.002276, 0.002117, 0.001967, 0.00246, 0.002336, 0.003555, 0.003298, 0.002555, 0.003607, 0.004208, 0.004611, 0.006701, 0.004646, 0.004414, 0.005503, 0.005503, 0.005503, 0.00558, 0.008002, 0.006374, 0.006374, 0.004358, 0.003276, 0.002529, 0.00246, 0.001709, 0.001743, 0.001967, 0.002727, 0.0028, 0.002435, 0.003804, 0.002435, 0.00225, 0.002211, 0.001541, 0.001692, 0.001936, 0.001936, 0.001211, 0.001855, 0.001786, 0.002761, 0.003821, 0.003246, 0.00231, 0.00292, 0.001855, 0.001872, 0.00146, 0.000842, 0.000842, 0.00076, 0.00076, 0.000747, 0.000614, 0.000704, 0.00055, 0.000262, 0.000477, 0.000923, 0.000713, 0.00061, 0.000614, 0.000567, 0.001232, 0.001808, 0.001808, 0.001786, 0.002623, 0.00243, 0.003924, 0.002761, 0.0028, 0.002761, 0.004161, 0.006894, 0.007031, 0.007177, 0.008075, 0.008075, 0.005683, 0.004483, 0.005503, 0.003341, 0.003246, 0.003053, 0.002276, 0.001687, 0.001872, 0.001722, 0.002606, 0.001692, 0.002705, 0.002606, 0.002705, 0.001778, 0.00152, 0.00243, 0.003804, 0.003555, 0.00246, 0.003512, 0.004483, 0.005799, 0.006421, 0.004513, 0.004775, 0.006701, 0.009294, 0.009401, 0.006894, 0.006894, 0.006988, 0.007031, 0.005011, 0.007422, 0.007422, 0.005992, 0.00407, 0.0028, 0.002727, 0.002761, 0.002503, 0.001743, 0.001374, 0.001408, 0.002211, 0.002211, 0.001391, 0.001344, 0.001743, 0.002435, 0.002435, 0.00292, 0.002035, 0.003014, 0.00292, 0.00292, 0.002976, 0.002705, 0.002727, 0.003997, 0.004976, 0.004976, 0.00543, 0.004976, 0.007177, 0.004775, 0.003607, 0.00389, 0.0028, 0.00292, 0.002057, 0.001374, 0.001142, 0.001172, 0.001249, 0.000747, 0.001211, 0.001748, 0.002727, 0.003246, 0.003341, 0.002623, 0.003177, 0.004431, 0.004899, 0.003431, 0.004736, 0.004135, 0.003701, 0.005223, 0.004513, 0.006482, 0.00962, 0.010509, 0.014075, 0.008276, 0.008075, 0.00558, 0.004835, 0.00359, 0.002881, 0.00246, 0.003804, 0.002581, 0.00283, 0.003997, 0.005734, 0.005734, 0.009015, 0.010221, 0.010372, 0.013016, 0.014075, 0.014075, 0.025762, 0.045352, 0.096677, 0.100716, 0.173081, 0.191378, 0.298791, 0.418646, 0.458154, 0.401658, 0.575842, 0.505461, 0.433034, 0.422041], '')</t>
  </si>
  <si>
    <t>[931, 932]</t>
  </si>
  <si>
    <t>UPI0001D318E6 status=activ</t>
  </si>
  <si>
    <t>([0.155435, 0.219301, 0.25031, 0.291804, 0.324872, 0.222385, 0.129801, 0.155435, 0.106997, 0.071867, 0.085092, 0.120615, 0.079919, 0.081712, 0.067594, 0.066181, 0.102787, 0.051831, 0.050641, 0.06312, 0.036378, 0.069024, 0.06312, 0.037156, 0.021816, 0.022667, 0.043307, 0.047319, 0.055536, 0.100716, 0.17593, 0.200174, 0.191378, 0.194234, 0.134866, 0.158265, 0.132295, 0.076542, 0.088832, 0.158265, 0.100716, 0.164327, 0.164327, 0.167087, 0.25406, 0.229226, 0.134866, 0.137348, 0.216401, 0.200174, 0.139895, 0.083462, 0.071867, 0.036378, 0.033407, 0.042364, 0.043307, 0.032017, 0.056825, 0.050641, 0.048328, 0.050641, 0.049374, 0.048328, 0.048328, 0.050641, 0.10481, 0.106997, 0.106997, 0.090864, 0.059222, 0.073402, 0.074921, 0.074921, 0.132295, 0.21291, 0.278302, 0.284882, 0.278302, 0.281712, 0.366687, 0.284882, 0.335645, 0.352862, 0.346032, 0.308712, 0.298791, 0.209395, 0.298791, 0.298791, 0.264545, 0.225814, 0.196879, 0.18812, 0.125101, 0.132295, 0.074921, 0.034884, 0.032017, 0.06184, 0.076542, 0.081712, 0.088832, 0.06312, 0.058088, 0.034068, 0.042364, 0.026338, 0.047319, 0.051831, 0.056825, 0.088832, 0.094817, 0.137348, 0.222385, 0.31487, 0.275179, 0.328603, 0.332115, 0.342579, 0.335645, 0.232838, 0.15284, 0.219301, 0.278302, 0.284882, 0.366687, 0.366687, 0.370445, 0.324872, 0.31487, 0.216401, 0.222385, 0.284882, 0.298791, 0.30533, 0.295083, 0.339168, 0.335645, 0.31487, 0.328603, 0.36309, 0.352862, 0.366687, 0.359901, 0.394753, 0.308712, 0.31487, 0.31487, 0.41194, 0.450668, 0.461924, 0.553315, 0.450668, 0.505461, 0.497853, 0.418646, 0.414856, 0.41194, 0.444081, 0.56648, 0.562014, 0.490133, 0.56648, 0.648219, 0.63748, 0.613573, 0.73685, 0.720929, 0.707965, 0.653063, 0.622677, 0.58069], '')</t>
  </si>
  <si>
    <t>[152, 154, 160, 161, 163, 164, 165, 166, 167, 168, 169, 170, 171, 172]</t>
  </si>
  <si>
    <t>UPI0001D318E8 status=activ</t>
  </si>
  <si>
    <t>([0.079919, 0.11371, 0.06184, 0.032017, 0.044297, 0.028695, 0.038042, 0.05306, 0.0704, 0.092881, 0.116183, 0.085092, 0.085092, 0.051831, 0.092881, 0.161087, 0.15284, 0.185198, 0.191378, 0.118441, 0.129801, 0.127496, 0.071867, 0.122885, 0.206376, 0.216401, 0.271506, 0.182256, 0.185198, 0.196879, 0.116183, 0.118441, 0.116183, 0.116183, 0.182256, 0.185198, 0.10481, 0.109221, 0.078022, 0.078022, 0.147574, 0.137348, 0.092881, 0.170161, 0.185198, 0.191378, 0.194234, 0.247041, 0.229226, 0.229226, 0.216401, 0.321458, 0.222385, 0.321458, 0.232838, 0.144935, 0.086953, 0.120615, 0.18812, 0.191378, 0.179055, 0.090864, 0.094817, 0.164327, 0.092881, 0.048328, 0.049374, 0.036378, 0.033407, 0.038042, 0.038042, 0.022306, 0.022306, 0.0198, 0.0198, 0.032677, 0.059222, 0.102787, 0.074921, 0.043307, 0.081712, 0.090864, 0.167087, 0.164327, 0.15284, 0.232838, 0.232838, 0.139895, 0.173081, 0.173081, 0.179055, 0.182256, 0.185198, 0.185198, 0.291804, 0.30533, 0.30533, 0.30533, 0.301917, 0.311707, 0.401658, 0.328603, 0.222385, 0.139895, 0.139895, 0.139895, 0.090864, 0.161087, 0.257454, 0.25031, 0.158265, 0.239899, 0.158265, 0.164327, 0.137348, 0.137348, 0.137348, 0.137348, 0.094817, 0.059222, 0.116183, 0.0704, 0.102787, 0.179055, 0.268042, 0.203355, 0.129801, 0.191378, 0.118441, 0.120615, 0.118441, 0.200174, 0.196879, 0.243554, 0.321458, 0.284882, 0.291804, 0.278302, 0.275179, 0.352862, 0.352862, 0.295083, 0.374039, 0.380708, 0.370445, 0.288399, 0.271506, 0.366687, 0.374039, 0.458154, 0.390993, 0.408655, 0.41194, 0.328603, 0.328603, 0.324872, 0.40511, 0.318242, 0.321458, 0.321458, 0.25031, 0.324872, 0.349426, 0.380708, 0.298791, 0.243554, 0.332115, 0.408655, 0.318242, 0.308712, 0.30533, 0.374039, 0.356642, 0.356642, 0.444081, 0.476583, 0.486429, 0.398279, 0.476583, 0.490133, 0.490133, 0.575842, 0.618285, 0.661982, 0.525368, 0.622677, 0.59508, 0.626927, 0.642678, 0.754692, 0.759478, 0.657645, 0.666105, 0.685117, 0.666105, 0.675549, 0.671169, 0.666105, 0.775545, 0.775545, 0.775545, 0.771762, 0.759478, 0.73685, 0.59508, 0.59508, 0.562014, 0.63748, 0.608892, 0.483068, 0.472492, 0.480142, 0.575842, 0.585406, 0.465241, 0.398279, 0.321458, 0.321458, 0.349426, 0.278302, 0.295083, 0.295083, 0.298791, 0.216401, 0.209395, 0.26085, 0.25406, 0.203355, 0.17593, 0.179055, 0.243554, 0.219301, 0.209395, 0.21291, 0.209395, 0.298791, 0.271506, 0.339168, 0.366687, 0.349426, 0.40511, 0.318242, 0.281712, 0.257454, 0.281712, 0.196879, 0.232838, 0.288399, 0.377384, 0.40511, 0.36309, 0.387226, 0.332115, 0.335645, 0.324872, 0.311707, 0.31487, 0.422041, 0.335645, 0.318242, 0.308712, 0.324872, 0.390993, 0.414856, 0.41194, 0.483068, 0.56648, 0.545602, 0.58069, 0.534167, 0.534167, 0.56648, 0.483068, 0.58069, 0.59917, 0.480142, 0.40511, 0.41194, 0.41194, 0.505461, 0.394753, 0.318242, 0.278302, 0.247041, 0.17593, 0.200174, 0.194234, 0.196879, 0.196879, 0.191378, 0.15008, 0.125101, 0.122885, 0.191378, 0.118441, 0.076542, 0.109221, 0.173081, 0.179055, 0.194234, 0.194234, 0.203355, 0.278302, 0.216401, 0.264545, 0.352862, 0.352862, 0.264545, 0.281712, 0.206376, 0.219301, 0.18812, 0.26085, 0.229226, 0.232838, 0.278302, 0.30533, 0.26085, 0.25031, 0.203355, 0.147574, 0.122885, 0.158265, 0.094817, 0.129801, 0.0704, 0.06312, 0.069024, 0.058088, 0.05306, 0.083462, 0.076542, 0.139895, 0.081712, 0.118441, 0.06312, 0.088832, 0.106997, 0.109221, 0.10481, 0.139895, 0.191378, 0.216401, 0.247041, 0.25406, 0.25406, 0.339168, 0.239899, 0.196879, 0.216401, 0.15008, 0.100716, 0.109221, 0.118441, 0.194234, 0.164327, 0.216401, 0.203355, 0.200174, 0.278302, 0.275179, 0.275179, 0.15008, 0.111485, 0.073402, 0.132295, 0.155435, 0.102787, 0.173081, 0.209395, 0.311707, 0.401658, 0.447574, 0.433034, 0.422041, 0.328603, 0.26085, 0.194234, 0.194234, 0.206376, 0.125101, 0.125101, 0.11371, 0.206376, 0.264545, 0.308712, 0.295083, 0.30533, 0.352862, 0.328603, 0.324872, 0.216401, 0.147574, 0.185198, 0.196879, 0.134866, 0.196879, 0.268042, 0.374039, 0.346032, 0.335645, 0.41194, 0.387226, 0.308712, 0.291804, 0.268042, 0.21291, 0.15008, 0.15008, 0.18812, 0.144935, 0.088832, 0.158265, 0.216401, 0.216401, 0.139895, 0.219301, 0.15284, 0.098513, 0.102787, 0.074921, 0.054297, 0.046336, 0.056825, 0.092881, 0.092881, 0.109221, 0.173081, 0.236433, 0.222385, 0.147574, 0.229226, 0.239899, 0.232838, 0.232838, 0.225814, 0.31487, 0.301917, 0.30533, 0.384043, 0.308712, 0.318242, 0.374039, 0.422041, 0.4292, 0.42561, 0.356642, 0.352862, 0.352862, 0.387226, 0.36309, 0.472492, 0.458154, 0.450668, 0.450668, 0.450668, 0.444081, 0.4292, 0.444081, 0.538167, 0.549308, 0.653063, 0.666105, 0.666105, 0.685117, 0.59508, 0.59508, 0.694846, 0.59508, 0.613573, 0.570702, 0.604312, 0.575842, 0.570702, 0.671169, 0.56648, 0.585406, 0.497853, 0.51388, 0.497853, 0.483068, 0.483068, 0.444081, 0.538167, 0.538167, 0.538167, 0.626927, 0.557691, 0.553315, 0.648219, 0.63748, 0.657645, 0.657645, 0.541878, 0.557691, 0.575842, 0.720929, 0.608892, 0.666105, 0.661982, 0.553315, 0.553315, 0.461924, 0.5017, 0.465241, 0.440853, 0.422041, 0.339168, 0.36309, 0.380708, 0.359901, 0.349426, 0.332115, 0.308712, 0.380708, 0.281712, 0.264545, 0.229226, 0.25031, 0.291804, 0.298791, 0.387226, 0.387226, 0.461924, 0.444081, 0.458154, 0.505461, 0.517562, 0.604312, 0.570702, 0.562014, 0.517562, 0.534167, 0.509769, 0.553315, 0.59917, 0.716283, 0.720929, 0.724957, 0.699094, 0.575842, 0.534167, 0.465241, 0.384043, 0.384043, 0.384043, 0.318242, 0.232838, 0.203355, 0.132295, 0.15284, 0.144935, 0.17593, 0.167087, 0.185198, 0.173081, 0.127496, 0.081712, 0.079919, 0.079919, 0.088832, 0.086953, 0.073402, 0.064632, 0.10481, 0.074921, 0.079919, 0.066181, 0.111485, 0.134866, 0.144935, 0.191378, 0.209395, 0.232838, 0.247041, 0.25031, 0.25406, 0.196879, 0.247041, 0.264545, 0.268042, 0.321458, 0.324872, 0.380708, 0.450668, 0.465241, 0.529623, 0.42561, 0.450668, 0.349426, 0.247041, 0.222385, 0.122885, 0.094817, 0.100716, 0.056825, 0.056825, 0.038858, 0.038858, 0.048328, 0.030003, 0.030611, 0.030611, 0.047319, 0.048328, 0.060549, 0.037156, 0.038858, 0.069024, 0.094817, 0.167087, 0.196879, 0.209395, 0.291804, 0.318242, 0.311707, 0.384043, 0.352862, 0.414856, 0.497853, 0.505461, 0.538167, 0.545602, 0.541878, 0.494003, 0.490133, 0.461924, 0.433034, 0.422041, 0.414856, 0.414856, 0.36309, 0.4292, 0.433034, 0.444081, 0.335645, 0.352862, 0.318242, 0.359901, 0.356642, 0.321458, 0.339168, 0.291804, 0.196879, 0.196879, 0.179055, 0.173081, 0.109221, 0.185198, 0.182256, 0.194234, 0.11371, 0.144935, 0.164327, 0.158265, 0.179055, 0.179055, 0.100716, 0.137348, 0.106997, 0.118441, 0.092881, 0.092881, 0.090864, 0.122885, 0.10481, 0.132295, 0.109221, 0.158265, 0.122885, 0.096677, 0.06312, 0.132295, 0.086953], '')</t>
  </si>
  <si>
    <t>[181, 182, 183, 184, 185, 186, 187, 188, 189, 190, 191, 192, 193, 194, 195, 196, 197, 198, 199, 200, 201, 202, 203, 204, 205, 206, 207, 208, 212, 213, 266, 267, 268, 269, 270, 271, 273, 274, 279, 459, 460, 461, 462, 463, 464, 465, 466, 467, 468, 469, 470, 471, 472, 473, 474, 475, 476, 478, 483, 484, 485, 486, 487, 488, 489, 490, 491, 492, 493, 494, 495, 496, 497, 498, 499, 500, 501, 503, 526, 527, 528, 529, 530, 531, 532, 533, 534, 535, 536, 537, 538, 539, 540, 541, 586, 620, 621, 622, 623]</t>
  </si>
  <si>
    <t>UPI0001D318E9 status=activ</t>
  </si>
  <si>
    <t>([0.007495, 0.005872, 0.00777, 0.006421, 0.008895, 0.00962, 0.012491, 0.016528, 0.022306, 0.023534, 0.017447, 0.022306, 0.024826, 0.050641, 0.022667, 0.041405, 0.092881, 0.10481, 0.096677, 0.100716, 0.096677, 0.102787, 0.179055, 0.122885, 0.11371, 0.059222, 0.074921, 0.074921, 0.040537, 0.044297, 0.054297, 0.098513, 0.096677, 0.147574, 0.085092, 0.17593, 0.17593, 0.164327, 0.088832, 0.122885, 0.170161, 0.170161, 0.098513, 0.05306, 0.056825, 0.06184, 0.10481, 0.109221, 0.116183, 0.164327, 0.15284, 0.088832, 0.073402, 0.038858, 0.038858, 0.071867, 0.031287, 0.018106, 0.018106, 0.0198, 0.024826, 0.0198, 0.015344, 0.017138, 0.031287, 0.049374, 0.056825, 0.059222, 0.06184, 0.054297, 0.067594, 0.069024, 0.071867, 0.042364, 0.076542, 0.079919, 0.081712, 0.155435, 0.158265, 0.10481, 0.164327, 0.173081, 0.21291, 0.239899, 0.222385, 0.21291, 0.21291, 0.281712, 0.288399, 0.278302, 0.25031, 0.164327, 0.164327, 0.164327, 0.185198, 0.182256, 0.109221, 0.109221, 0.060549, 0.120615, 0.185198, 0.155435, 0.147574, 0.18812, 0.120615, 0.11371, 0.11371, 0.109221, 0.109221, 0.100716, 0.109221, 0.127496, 0.203355, 0.137348, 0.125101, 0.167087, 0.182256, 0.268042, 0.257454, 0.26085, 0.179055, 0.182256, 0.132295, 0.132295, 0.132295, 0.15008, 0.164327, 0.088832, 0.088832, 0.100716, 0.05306, 0.050641, 0.058088, 0.058088, 0.088832, 0.194234, 0.15008, 0.071867, 0.060549, 0.051831, 0.088832, 0.078022, 0.069024, 0.0704, 0.073402, 0.038042, 0.060549, 0.10481, 0.116183, 0.116183, 0.109221, 0.206376, 0.127496, 0.122885, 0.076542, 0.076542, 0.076542, 0.066181, 0.132295, 0.127496, 0.155435, 0.158265, 0.257454, 0.278302, 0.339168, 0.342579, 0.342579, 0.352862, 0.243554, 0.25031, 0.26085, 0.25031, 0.161087, 0.144935, 0.137348, 0.206376, 0.222385, 0.196879, 0.243554, 0.236433, 0.170161, 0.109221, 0.066181, 0.06312, 0.06312, 0.073402, 0.074921, 0.076542, 0.036378, 0.047319, 0.096677, 0.096677, 0.049374, 0.085092, 0.137348, 0.164327, 0.106997, 0.102787, 0.088832, 0.134866, 0.134866, 0.155435, 0.219301, 0.222385, 0.144935, 0.139895, 0.15284, 0.15284, 0.239899, 0.356642, 0.332115, 0.308712, 0.284882, 0.31487, 0.288399, 0.308712, 0.271506, 0.349426, 0.257454, 0.275179, 0.182256, 0.18812, 0.26085, 0.26085, 0.335645, 0.394753, 0.387226, 0.390993, 0.291804, 0.288399, 0.291804, 0.374039, 0.284882, 0.308712, 0.394753, 0.308712, 0.257454, 0.239899, 0.18812, 0.264545, 0.268042, 0.278302, 0.284882, 0.321458, 0.328603, 0.308712, 0.275179, 0.275179, 0.200174, 0.298791, 0.284882, 0.167087, 0.182256, 0.288399, 0.298791, 0.275179, 0.308712, 0.346032, 0.380708, 0.458154, 0.476583, 0.486429, 0.59917, 0.59508, 0.545602, 0.476583, 0.436924, 0.5017, 0.5017, 0.575842, 0.562014, 0.570702, 0.716283, 0.716283, 0.694846, 0.541878, 0.585406, 0.680603, 0.680603, 0.666105, 0.541878, 0.521092, 0.433034, 0.433034, 0.436924, 0.418646, 0.374039, 0.444081, 0.380708, 0.374039, 0.408655, 0.384043, 0.278302, 0.25406, 0.25031, 0.247041, 0.278302, 0.26085, 0.271506, 0.30533, 0.31487, 0.401658, 0.387226, 0.465241, 0.4292, 0.418646, 0.436924, 0.549308, 0.538167, 0.626927, 0.534167, 0.509769, 0.534167, 0.56648, 0.626927, 0.626927, 0.618285, 0.59014, 0.59508, 0.604312, 0.549308, 0.541878, 0.509769, 0.529623, 0.525368, 0.529623, 0.525368, 0.447574, 0.352862, 0.352862, 0.328603, 0.324872, 0.308712, 0.311707, 0.328603, 0.311707, 0.318242, 0.31487, 0.418646, 0.36309, 0.356642, 0.31487, 0.21291, 0.15008, 0.167087, 0.116183, 0.127496, 0.139895, 0.209395, 0.335645, 0.352862, 0.301917, 0.390993, 0.40511, 0.41194, 0.483068, 0.490133, 0.458154, 0.468512, 0.468512, 0.541878, 0.433034, 0.440853, 0.465241, 0.486429, 0.454136, 0.525368, 0.545602, 0.4292, 0.346032, 0.324872, 0.324872, 0.408655, 0.408655, 0.328603, 0.356642, 0.339168, 0.346032, 0.295083, 0.295083, 0.298791, 0.298791, 0.339168, 0.408655, 0.490133, 0.490133, 0.433034, 0.440853, 0.436924, 0.534167, 0.632174, 0.494003, 0.494003, 0.490133, 0.480142, 0.56648, 0.444081, 0.458154, 0.458154, 0.458154, 0.458154, 0.440853, 0.440853, 0.5017, 0.521092, 0.521092, 0.51388, 0.604312, 0.509769, 0.418646, 0.41194, 0.41194, 0.525368, 0.433034, 0.414856, 0.414856, 0.387226, 0.5017, 0.5017, 0.40511, 0.490133, 0.509769, 0.529623, 0.529623, 0.521092, 0.497853, 0.517562, 0.521092, 0.494003, 0.494003, 0.626927, 0.653063, 0.653063, 0.608892, 0.703578, 0.632174, 0.549308, 0.58069, 0.585406, 0.585406, 0.703578, 0.703578, 0.666105, 0.553315, 0.541878, 0.476583, 0.497853, 0.480142, 0.458154, 0.483068, 0.562014, 0.447574, 0.4292, 0.377384, 0.390993, 0.311707, 0.298791, 0.268042, 0.264545, 0.225814, 0.21291, 0.219301, 0.216401, 0.216401, 0.291804, 0.291804, 0.356642, 0.352862, 0.346032, 0.422041, 0.422041, 0.4292, 0.517562, 0.538167, 0.632174, 0.653063, 0.771762, 0.859585, 0.922952, 0.910643, 0.84206, 0.784345, 0.784345, 0.703578, 0.59917, 0.59917, 0.642678, 0.51388, 0.486429, 0.486429, 0.521092, 0.521092, 0.440853, 0.433034, 0.40511, 0.387226, 0.291804, 0.219301, 0.243554, 0.243554, 0.196879, 0.291804, 0.359901, 0.295083, 0.295083, 0.31487, 0.243554, 0.216401, 0.222385, 0.164327, 0.167087, 0.161087, 0.167087, 0.173081, 0.17593, 0.18812, 0.222385, 0.222385, 0.239899, 0.209395, 0.216401, 0.278302, 0.203355, 0.196879, 0.264545, 0.295083, 0.359901, 0.42561, 0.414856, 0.545602, 0.666105, 0.642678, 0.517562, 0.51388, 0.529623, 0.509769, 0.517562, 0.494003, 0.505461, 0.622677, 0.626927, 0.622677, 0.622677, 0.707965, 0.59917, 0.575842, 0.613573, 0.5017, 0.505461, 0.5017, 0.476583, 0.490133, 0.422041, 0.529623, 0.525368, 0.59508, 0.604312, 0.490133, 0.486429, 0.59014, 0.461924, 0.454136, 0.359901, 0.377384, 0.398279, 0.476583, 0.483068, 0.480142, 0.575842, 0.490133, 0.490133, 0.480142, 0.476583, 0.472492, 0.472492, 0.465241, 0.465241, 0.468512, 0.545602, 0.5017, 0.490133, 0.585406, 0.494003, 0.622677, 0.509769, 0.497853, 0.509769, 0.42561, 0.422041, 0.42561, 0.549308, 0.545602, 0.562014, 0.557691, 0.622677, 0.613573, 0.613573, 0.626927, 0.618285, 0.657645, 0.694846, 0.707965, 0.699094, 0.680603, 0.680603, 0.685117, 0.685117, 0.671169, 0.784345, 0.754692, 0.626927, 0.575842, 0.549308, 0.465241, 0.461924, 0.465241, 0.461924, 0.461924, 0.454136, 0.4292, 0.352862, 0.278302, 0.26085, 0.26085, 0.275179, 0.236433, 0.31487, 0.328603, 0.335645, 0.298791, 0.247041, 0.30533, 0.318242, 0.352862, 0.339168, 0.349426, 0.349426, 0.321458, 0.332115, 0.30533, 0.335645, 0.40511, 0.40511, 0.332115, 0.328603, 0.414856, 0.440853, 0.346032, 0.349426, 0.335645, 0.332115, 0.40511, 0.401658, 0.311707, 0.295083, 0.390993, 0.311707, 0.311707, 0.311707, 0.298791, 0.332115, 0.332115, 0.339168, 0.42561, 0.476583, 0.401658, 0.40511, 0.342579, 0.342579, 0.335645, 0.342579, 0.295083, 0.339168, 0.36309, 0.342579, 0.268042, 0.257454, 0.318242, 0.264545, 0.308712, 0.236433, 0.222385, 0.216401, 0.219301, 0.206376, 0.239899, 0.288399, 0.200174, 0.275179, 0.352862, 0.346032, 0.278302, 0.366687, 0.25406, 0.164327, 0.247041, 0.346032, 0.332115, 0.25031, 0.339168, 0.335645, 0.422041, 0.465241, 0.374039, 0.377384, 0.349426, 0.26085, 0.281712, 0.370445, 0.281712, 0.281712, 0.275179, 0.239899, 0.155435, 0.232838, 0.339168, 0.264545, 0.243554, 0.216401, 0.222385, 0.209395, 0.196879, 0.200174, 0.144935, 0.21291, 0.203355, 0.170161, 0.185198, 0.200174, 0.203355, 0.179055, 0.191378, 0.191378, 0.191378, 0.17593, 0.167087, 0.167087, 0.216401, 0.209395, 0.25031, 0.301917, 0.239899, 0.26085, 0.257454, 0.216401, 0.21291, 0.191378, 0.164327, 0.15284, 0.155435, 0.15284, 0.185198, 0.18812, 0.206376, 0.311707, 0.41194, 0.454136, 0.450668, 0.401658, 0.342579, 0.324872, 0.349426, 0.40511, 0.311707, 0.275179, 0.342579, 0.271506, 0.291804, 0.398279, 0.480142, 0.380708, 0.377384, 0.436924, 0.4292, 0.450668, 0.342579, 0.359901, 0.321458, 0.232838, 0.321458, 0.401658, 0.346032, 0.349426, 0.346032, 0.359901, 0.311707, 0.318242, 0.408655, 0.349426, 0.356642, 0.356642, 0.433034, 0.440853, 0.349426, 0.352862, 0.239899, 0.311707, 0.291804, 0.298791, 0.301917, 0.291804, 0.275179, 0.236433, 0.232838, 0.236433, 0.298791, 0.370445, 0.359901, 0.271506, 0.352862, 0.268042, 0.26085, 0.30533, 0.288399, 0.380708, 0.335645, 0.335645, 0.356642, 0.356642, 0.278302, 0.359901, 0.359901, 0.26085, 0.335645, 0.356642, 0.36309, 0.281712, 0.288399, 0.30533, 0.384043, 0.284882, 0.370445, 0.370445, 0.328603, 0.332115, 0.349426, 0.380708, 0.468512, 0.483068, 0.494003, 0.613573, 0.608892, 0.608892, 0.733139, 0.657645, 0.509769, 0.51388, 0.632174, 0.59014, 0.486429, 0.465241, 0.468512, 0.374039, 0.346032, 0.346032, 0.387226, 0.384043, 0.384043, 0.291804, 0.25406, 0.17593, 0.161087, 0.155435, 0.18812, 0.209395, 0.301917, 0.31487, 0.232838, 0.155435, 0.182256, 0.222385, 0.243554, 0.324872, 0.414856, 0.359901, 0.332115, 0.31487, 0.301917, 0.271506, 0.349426, 0.377384, 0.454136, 0.366687, 0.377384, 0.264545, 0.243554, 0.203355, 0.291804, 0.36309, 0.454136, 0.366687, 0.31487, 0.31487, 0.321458, 0.278302, 0.366687, 0.41194, 0.387226, 0.308712, 0.335645, 0.264545, 0.179055, 0.155435, 0.203355, 0.196879, 0.271506, 0.275179, 0.222385, 0.222385, 0.200174, 0.122885, 0.158265, 0.203355, 0.200174, 0.185198, 0.209395, 0.134866, 0.139895, 0.090864, 0.15008, 0.127496, 0.196879, 0.301917, 0.346032, 0.342579, 0.25031, 0.275179, 0.243554, 0.239899, 0.203355, 0.225814, 0.30533, 0.268042, 0.21291, 0.21291, 0.144935, 0.090864, 0.144935, 0.132295, 0.21291, 0.219301, 0.247041, 0.155435, 0.158265, 0.090864, 0.111485, 0.173081, 0.18812, 0.209395, 0.311707, 0.257454, 0.200174, 0.139895, 0.196879, 0.25406, 0.257454, 0.335645, 0.418646, 0.4292, 0.346032, 0.321458, 0.222385, 0.239899, 0.298791, 0.295083, 0.377384, 0.30533, 0.209395, 0.17593, 0.182256, 0.167087, 0.247041, 0.308712, 0.380708, 0.278302, 0.321458, 0.321458, 0.31487, 0.288399, 0.281712, 0.370445, 0.384043, 0.390993, 0.281712, 0.31487, 0.30533, 0.30533, 0.346032, 0.436924, 0.377384, 0.370445, 0.288399, 0.308712, 0.247041, 0.288399, 0.408655, 0.31487, 0.349426, 0.346032, 0.387226, 0.387226, 0.41194, 0.328603, 0.380708, 0.418646, 0.4292, 0.335645, 0.268042, 0.203355, 0.191378, 0.25406, 0.185198, 0.239899, 0.225814, 0.298791, 0.264545, 0.17593, 0.268042, 0.243554, 0.236433, 0.209395, 0.147574, 0.129801, 0.132295, 0.098513, 0.15284, 0.167087, 0.268042, 0.321458, 0.401658, 0.444081, 0.374039, 0.374039, 0.311707, 0.328603, 0.318242, 0.301917, 0.384043, 0.377384, 0.298791, 0.311707, 0.328603, 0.387226, 0.374039, 0.458154, 0.465241, 0.444081, 0.342579, 0.339168, 0.36309, 0.401658, 0.377384, 0.436924, 0.497853, 0.509769, 0.509769, 0.483068, 0.433034, 0.356642, 0.346032, 0.321458, 0.346032, 0.359901, 0.288399, 0.288399, 0.278302, 0.278302, 0.191378, 0.275179, 0.278302, 0.284882, 0.281712, 0.298791, 0.239899, 0.268042, 0.36309, 0.366687, 0.387226, 0.480142, 0.58069, 0.608892, 0.604312, 0.613573, 0.505461, 0.622677, 0.653063, 0.657645, 0.745909, 0.81615, 0.81615, 0.779859, 0.779859, 0.788093, 0.784345, 0.868118, 0.775545, 0.775545, 0.779859, 0.771762, 0.741537, 0.703578, 0.661982, 0.805026, 0.767246, 0.871313, 0.871313, 0.837511, 0.84206], '')</t>
  </si>
  <si>
    <t>[262, 263, 264, 267, 268, 269, 270, 271, 272, 273, 274, 275, 276, 277, 278, 279, 280, 281, 307, 308, 309, 310, 311, 312, 313, 314, 315, 316, 317, 318, 319, 320, 321, 322, 323, 324, 325, 326, 360, 366, 367, 389, 390, 395, 403, 404, 405, 406, 407, 408, 412, 417, 418, 421, 422, 423, 424, 426, 427, 430, 431, 432, 433, 434, 435, 436, 437, 438, 439, 440, 441, 442, 443, 444, 450, 472, 473, 474, 475, 476, 477, 478, 479, 480, 481, 482, 483, 484, 485, 486, 487, 490, 491, 529, 530, 531, 532, 533, 534, 535, 536, 538, 539, 540, 541, 542, 543, 544, 545, 546, 547, 548, 549, 553, 554, 555, 556, 559, 568, 578, 579, 581, 583, 584, 586, 590, 591, 592, 593, 594, 595, 596, 597, 598, 599, 600, 601, 602, 603, 604, 605, 606, 607, 608, 609, 610, 611, 612, 840, 841, 842, 843, 844, 845, 846, 847, 848, 1054, 1055, 1079, 1080, 1081, 1082, 1083, 1084, 1085, 1086, 1087, 1088, 1089, 1090, 1091, 1092, 1093, 1094, 1095, 1096, 1097, 1098, 1099, 1100, 1101, 1102, 1103, 1104, 1105, 1106, 1107]</t>
  </si>
  <si>
    <t>187)</t>
  </si>
  <si>
    <t>UPI0001D318EA status=activ</t>
  </si>
  <si>
    <t>([0.010372, 0.016021, 0.017447, 0.013265, 0.019109, 0.015078, 0.0198, 0.020876, 0.016257, 0.020165, 0.026338, 0.020165, 0.023087, 0.038042, 0.060549, 0.073402, 0.11371, 0.182256, 0.147574, 0.191378, 0.275179, 0.194234, 0.194234, 0.239899, 0.206376, 0.200174, 0.239899, 0.161087, 0.216401, 0.216401, 0.239899, 0.203355, 0.295083, 0.271506, 0.170161, 0.179055, 0.100716, 0.098513, 0.047319, 0.10481, 0.076542, 0.079919, 0.125101, 0.137348, 0.096677, 0.179055, 0.11371, 0.137348, 0.18812, 0.139895, 0.225814, 0.229226, 0.185198, 0.17593, 0.11371, 0.147574, 0.137348, 0.203355, 0.17593, 0.295083, 0.288399, 0.324872, 0.239899, 0.257454, 0.236433, 0.284882, 0.182256, 0.278302, 0.170161, 0.11371, 0.134866, 0.081712, 0.045352, 0.085092, 0.094817, 0.170161, 0.225814, 0.247041, 0.264545, 0.295083, 0.298791, 0.291804, 0.311707, 0.40511, 0.40511, 0.422041, 0.387226, 0.440853, 0.36309, 0.387226, 0.529623, 0.529623, 0.570702, 0.712013, 0.685117, 0.521092, 0.40511, 0.436924, 0.335645, 0.328603, 0.25031, 0.161087, 0.173081, 0.158265, 0.085092, 0.094817, 0.090864, 0.058088, 0.046336, 0.071867, 0.134866, 0.134866, 0.076542, 0.055536, 0.048328, 0.025762, 0.059222, 0.106997, 0.060549, 0.069024, 0.074921, 0.076542, 0.142424, 0.155435, 0.102787, 0.17593, 0.109221, 0.10481, 0.116183, 0.200174, 0.134866, 0.129801, 0.073402, 0.081712, 0.137348, 0.15008, 0.26085, 0.229226, 0.229226, 0.268042, 0.352862, 0.346032, 0.450668, 0.401658, 0.275179, 0.359901, 0.318242, 0.390993, 0.321458, 0.332115, 0.257454, 0.328603, 0.311707, 0.308712, 0.398279, 0.401658, 0.377384, 0.281712, 0.295083, 0.209395, 0.236433, 0.232838, 0.229226, 0.21291, 0.25406, 0.284882, 0.191378, 0.239899, 0.25406, 0.342579, 0.433034, 0.529623, 0.562014, 0.494003, 0.58069, 0.59508, 0.570702, 0.562014, 0.675549, 0.657645, 0.759478, 0.759478, 0.720929, 0.699094, 0.680603, 0.632174, 0.791621], '')</t>
  </si>
  <si>
    <t>[90, 91, 92, 93, 94, 95, 171, 172, 174, 175, 176, 177, 178, 179, 180, 181, 182, 183, 184, 185, 186]</t>
  </si>
  <si>
    <t>UPI0001D318EB status=activ</t>
  </si>
  <si>
    <t>([0.229226, 0.275179, 0.191378, 0.236433, 0.147574, 0.085092, 0.106997, 0.137348, 0.132295, 0.161087, 0.155435, 0.155435, 0.200174, 0.200174, 0.291804, 0.196879, 0.200174, 0.170161, 0.17593, 0.15284, 0.11371, 0.106997, 0.11371, 0.170161, 0.090864, 0.18812, 0.311707, 0.206376, 0.236433, 0.236433, 0.268042, 0.339168, 0.342579, 0.291804, 0.196879, 0.216401, 0.271506, 0.182256, 0.209395, 0.308712, 0.26085, 0.356642, 0.268042, 0.225814, 0.225814, 0.339168, 0.31487, 0.30533, 0.31487, 0.31487, 0.390993, 0.352862, 0.335645, 0.370445, 0.36309, 0.366687, 0.308712, 0.257454, 0.352862, 0.377384, 0.380708, 0.328603, 0.295083, 0.301917, 0.342579, 0.236433, 0.243554, 0.239899, 0.236433, 0.352862, 0.318242, 0.200174, 0.206376, 0.122885, 0.134866, 0.247041, 0.26085, 0.295083, 0.390993, 0.291804, 0.271506, 0.17593, 0.257454, 0.321458, 0.40511, 0.36309, 0.476583, 0.370445, 0.328603, 0.232838, 0.125101, 0.079919, 0.11371, 0.060549, 0.109221, 0.079919, 0.040537, 0.035586, 0.038042, 0.037156, 0.067594, 0.073402, 0.142424, 0.092881, 0.041405, 0.023963, 0.015694, 0.016826, 0.034068, 0.040537, 0.03976, 0.088832, 0.132295, 0.092881, 0.158265, 0.179055, 0.203355, 0.200174, 0.31487, 0.21291, 0.182256, 0.182256, 0.170161, 0.147574, 0.182256, 0.200174, 0.288399, 0.30533, 0.26085, 0.147574, 0.155435, 0.21291, 0.225814, 0.239899, 0.219301, 0.21291, 0.125101, 0.137348, 0.122885, 0.11371, 0.191378, 0.155435, 0.15008, 0.158265, 0.161087, 0.118441, 0.182256, 0.194234, 0.278302, 0.308712, 0.398279, 0.346032, 0.284882, 0.185198, 0.116183, 0.21291, 0.222385, 0.321458, 0.30533, 0.408655, 0.4292, 0.422041, 0.494003, 0.5017, 0.394753, 0.301917, 0.384043, 0.366687, 0.356642, 0.377384, 0.275179, 0.18812, 0.247041, 0.243554, 0.232838, 0.324872, 0.219301, 0.142424, 0.125101, 0.139895, 0.127496, 0.116183, 0.067594, 0.042364, 0.026892, 0.025762, 0.046336, 0.050641, 0.059222, 0.035586, 0.019109, 0.037156, 0.064632, 0.032677, 0.038042, 0.032677, 0.031287, 0.058088, 0.102787, 0.10481, 0.094817, 0.047319, 0.043307, 0.06184, 0.055536, 0.085092, 0.074921, 0.092881, 0.092881, 0.048328, 0.076542, 0.144935, 0.134866, 0.134866, 0.118441, 0.118441, 0.134866, 0.127496, 0.125101, 0.060549, 0.058088, 0.059222, 0.120615, 0.06184, 0.073402, 0.081712, 0.083462, 0.161087, 0.071867, 0.064632, 0.11371, 0.11371, 0.059222, 0.034068, 0.023087, 0.038042, 0.056825, 0.11371, 0.120615, 0.071867, 0.111485, 0.111485, 0.066181, 0.030611, 0.06312, 0.067594, 0.060549, 0.033407, 0.034068, 0.038042, 0.024826, 0.026338, 0.013821, 0.014075, 0.022306, 0.034884, 0.042364, 0.051831, 0.024393, 0.023534, 0.023534, 0.024393, 0.014783, 0.0198, 0.040537, 0.022667, 0.017797, 0.029376, 0.054297, 0.029376, 0.06312, 0.109221, 0.098513, 0.116183, 0.18812, 0.196879, 0.120615, 0.116183, 0.100716, 0.086953, 0.047319, 0.085092, 0.106997, 0.170161, 0.200174, 0.209395, 0.30533, 0.225814, 0.236433, 0.236433, 0.298791, 0.185198, 0.170161, 0.182256, 0.264545, 0.264545, 0.147574, 0.15008, 0.094817, 0.090864, 0.196879, 0.278302, 0.278302, 0.275179, 0.281712, 0.191378, 0.096677, 0.098513, 0.194234, 0.11371, 0.120615, 0.083462, 0.134866, 0.137348, 0.076542, 0.081712, 0.094817, 0.185198, 0.185198, 0.281712, 0.298791, 0.200174, 0.219301, 0.17593, 0.094817, 0.094817, 0.083462, 0.098513, 0.078022, 0.079919, 0.134866, 0.125101, 0.194234, 0.129801, 0.083462, 0.116183, 0.067594, 0.069024, 0.038858, 0.066181, 0.038042, 0.018787, 0.017447, 0.016257, 0.020522, 0.033407, 0.038858, 0.086953, 0.137348, 0.102787, 0.096677, 0.058088, 0.034884, 0.037156, 0.032677, 0.026338, 0.017797, 0.023963, 0.0198, 0.034068, 0.038858, 0.069024, 0.132295, 0.134866, 0.134866, 0.132295, 0.134866, 0.116183, 0.116183, 0.071867, 0.073402, 0.078022, 0.132295, 0.120615, 0.098513, 0.15284, 0.232838, 0.335645, 0.349426, 0.328603, 0.278302, 0.216401, 0.155435, 0.111485], '')</t>
  </si>
  <si>
    <t>[163]</t>
  </si>
  <si>
    <t>UPI0001D318EE status=activ</t>
  </si>
  <si>
    <t>([0.185198, 0.281712, 0.298791, 0.342579, 0.209395, 0.132295, 0.155435, 0.116183, 0.147574, 0.194234, 0.139895, 0.106997, 0.194234, 0.120615, 0.074921, 0.054297, 0.051831, 0.026892, 0.054297, 0.047319, 0.045352, 0.086953, 0.040537, 0.049374, 0.044297, 0.088832, 0.125101, 0.137348, 0.116183, 0.064632, 0.032017, 0.060549, 0.111485, 0.092881, 0.167087, 0.18812, 0.144935, 0.142424, 0.185198, 0.137348, 0.134866, 0.125101, 0.071867, 0.081712, 0.040537, 0.040537, 0.045352, 0.066181, 0.034884, 0.069024, 0.067594, 0.076542, 0.081712, 0.044297, 0.054297, 0.049374, 0.085092, 0.15284, 0.155435, 0.200174, 0.137348, 0.090864, 0.102787, 0.100716, 0.173081, 0.170161, 0.196879, 0.155435, 0.085092, 0.139895, 0.083462, 0.081712, 0.100716, 0.085092, 0.137348, 0.137348, 0.15008, 0.092881, 0.092881, 0.102787, 0.045352, 0.088832, 0.155435, 0.090864, 0.102787, 0.083462, 0.071867, 0.06184, 0.076542, 0.076542, 0.051831, 0.049374, 0.051831, 0.050641, 0.050641, 0.030611, 0.025762, 0.026338, 0.026892, 0.024393, 0.013437, 0.026338, 0.016257, 0.014783, 0.024826, 0.030611, 0.019401, 0.022667, 0.024393, 0.026338, 0.044297, 0.067594, 0.096677, 0.098513, 0.074921, 0.06184, 0.102787, 0.11371, 0.055536, 0.096677, 0.111485, 0.11371, 0.11371, 0.194234, 0.209395, 0.11371, 0.086953, 0.137348, 0.209395, 0.209395, 0.118441, 0.100716, 0.06312, 0.047319, 0.045352, 0.076542, 0.071867, 0.043307, 0.038042, 0.076542, 0.074921, 0.078022, 0.106997, 0.060549, 0.06312, 0.034884, 0.083462, 0.081712, 0.090864, 0.100716, 0.10481, 0.17593, 0.216401, 0.209395, 0.298791, 0.398279, 0.40511, 0.366687, 0.374039, 0.298791, 0.298791, 0.328603, 0.301917, 0.346032, 0.454136, 0.447574, 0.447574, 0.332115, 0.447574, 0.401658, 0.311707, 0.26085, 0.191378, 0.122885, 0.127496, 0.122885, 0.069024, 0.069024, 0.11371, 0.182256, 0.182256, 0.185198, 0.161087, 0.116183, 0.106997, 0.092881, 0.044297, 0.081712, 0.132295, 0.11371, 0.134866, 0.209395, 0.239899, 0.321458, 0.335645, 0.384043, 0.390993, 0.380708, 0.30533, 0.31487, 0.318242, 0.324872, 0.308712, 0.31487, 0.387226, 0.318242, 0.308712, 0.352862, 0.349426, 0.366687, 0.366687, 0.394753, 0.384043, 0.401658, 0.366687, 0.349426, 0.390993, 0.284882, 0.374039, 0.468512, 0.380708, 0.284882, 0.359901, 0.30533, 0.301917, 0.298791, 0.377384, 0.352862, 0.41194, 0.41194, 0.414856, 0.387226, 0.359901, 0.36309, 0.324872, 0.321458, 0.398279, 0.387226, 0.408655, 0.342579, 0.328603, 0.41194, 0.509769, 0.521092, 0.59917, 0.570702, 0.557691, 0.541878, 0.56648, 0.549308, 0.51388, 0.468512, 0.494003, 0.472492, 0.436924], '')</t>
  </si>
  <si>
    <t>[242, 243, 244, 245, 246, 247, 248, 249, 250]</t>
  </si>
  <si>
    <t>UPI0001D318F1 status=activ</t>
  </si>
  <si>
    <t>([0.486429, 0.553315, 0.505461, 0.380708, 0.444081, 0.468512, 0.486429, 0.408655, 0.4292, 0.458154, 0.394753, 0.440853, 0.458154, 0.562014, 0.58069, 0.562014, 0.618285, 0.73685, 0.750527, 0.63748, 0.680603, 0.675549, 0.562014, 0.608892, 0.750527, 0.720929, 0.680603, 0.680603, 0.779859, 0.779859, 0.661982, 0.657645, 0.680603, 0.59917, 0.490133, 0.505461, 0.51388, 0.497853, 0.509769, 0.408655, 0.521092, 0.41194, 0.288399, 0.359901, 0.370445, 0.374039, 0.398279, 0.346032, 0.349426, 0.346032, 0.31487, 0.349426, 0.401658, 0.401658, 0.387226, 0.398279, 0.377384, 0.356642, 0.281712, 0.301917, 0.301917, 0.295083, 0.288399, 0.394753, 0.384043, 0.370445, 0.295083, 0.185198, 0.284882, 0.278302, 0.247041, 0.281712, 0.339168, 0.281712, 0.257454, 0.321458, 0.352862, 0.366687, 0.380708, 0.468512, 0.408655, 0.394753, 0.278302, 0.36309, 0.281712, 0.247041, 0.18812, 0.15284, 0.243554, 0.15008, 0.092881, 0.120615, 0.132295, 0.125101, 0.132295, 0.142424, 0.147574, 0.17593, 0.164327, 0.127496, 0.079919, 0.049374, 0.085092, 0.15284, 0.17593, 0.26085, 0.200174, 0.26085, 0.36309, 0.239899, 0.318242, 0.42561, 0.324872, 0.236433, 0.137348, 0.203355, 0.194234, 0.167087, 0.161087, 0.102787, 0.0704, 0.05306, 0.111485, 0.109221, 0.100716, 0.083462, 0.046336, 0.088832, 0.10481, 0.060549, 0.137348, 0.085092, 0.043307, 0.048328, 0.076542, 0.15284, 0.164327, 0.098513, 0.100716, 0.060549, 0.083462, 0.073402, 0.137348, 0.132295, 0.10481, 0.058088, 0.0704, 0.067594, 0.033407, 0.023534, 0.048328, 0.022306, 0.03976, 0.0704, 0.116183, 0.111485, 0.056825, 0.058088, 0.083462, 0.045352, 0.078022, 0.055536, 0.111485, 0.11371, 0.066181, 0.060549, 0.118441, 0.079919, 0.139895, 0.191378, 0.236433, 0.137348, 0.158265, 0.100716, 0.058088, 0.041405, 0.05306, 0.060549, 0.056825, 0.076542, 0.142424, 0.147574, 0.194234, 0.122885, 0.129801, 0.206376, 0.257454, 0.158265, 0.18812, 0.185198, 0.17593, 0.173081, 0.18812, 0.25406, 0.278302, 0.335645, 0.264545, 0.15284, 0.247041, 0.26085, 0.278302, 0.291804, 0.295083, 0.239899, 0.301917, 0.243554, 0.155435, 0.164327, 0.26085, 0.278302, 0.194234, 0.247041, 0.236433, 0.26085, 0.17593, 0.216401, 0.182256, 0.25406, 0.25406, 0.232838, 0.229226, 0.173081, 0.147574, 0.137348, 0.139895, 0.139895, 0.17593, 0.257454, 0.25031, 0.161087, 0.125101, 0.196879, 0.216401, 0.127496, 0.164327, 0.167087, 0.170161, 0.25031, 0.278302, 0.384043, 0.284882, 0.18812, 0.232838, 0.155435, 0.098513, 0.125101, 0.158265, 0.158265, 0.102787, 0.056825, 0.059222, 0.046336, 0.047319, 0.042364, 0.086953, 0.092881, 0.158265, 0.155435, 0.15284, 0.15284, 0.139895, 0.144935, 0.219301, 0.209395, 0.301917, 0.387226, 0.436924, 0.42561, 0.346032, 0.4292, 0.534167, 0.642678, 0.699094, 0.585406, 0.476583, 0.387226, 0.380708, 0.384043, 0.359901, 0.346032, 0.349426, 0.271506, 0.370445, 0.380708, 0.390993, 0.398279, 0.291804, 0.284882, 0.284882, 0.30533, 0.222385, 0.229226, 0.139895, 0.173081, 0.26085, 0.335645, 0.422041, 0.436924, 0.36309, 0.40511, 0.40511, 0.41194, 0.41194, 0.321458, 0.225814, 0.243554, 0.15284, 0.264545, 0.271506, 0.173081, 0.191378, 0.271506, 0.268042, 0.339168, 0.339168, 0.342579, 0.31487, 0.225814, 0.21291, 0.194234, 0.118441, 0.096677, 0.102787, 0.158265, 0.229226, 0.229226, 0.167087, 0.275179, 0.288399, 0.281712, 0.394753, 0.461924, 0.476583, 0.458154, 0.486429, 0.483068, 0.40511, 0.328603, 0.324872, 0.335645, 0.332115, 0.328603, 0.370445, 0.366687, 0.278302, 0.30533, 0.30533, 0.359901, 0.328603, 0.30533, 0.206376, 0.196879, 0.111485, 0.071867, 0.076542, 0.078022, 0.074921, 0.109221, 0.11371, 0.182256, 0.170161, 0.25406, 0.332115, 0.232838, 0.170161, 0.257454, 0.25406, 0.328603, 0.311707, 0.318242, 0.225814, 0.328603, 0.335645, 0.414856, 0.472492, 0.465241, 0.476583, 0.486429, 0.41194, 0.436924, 0.332115, 0.346032, 0.339168, 0.356642, 0.408655, 0.465241, 0.472492, 0.476583, 0.390993, 0.366687, 0.30533, 0.394753, 0.398279, 0.384043, 0.31487, 0.295083, 0.298791, 0.185198, 0.185198, 0.271506, 0.268042, 0.359901, 0.349426, 0.278302, 0.18812, 0.239899, 0.268042, 0.257454, 0.206376, 0.216401, 0.243554, 0.247041, 0.17593, 0.155435, 0.090864, 0.137348, 0.098513, 0.083462, 0.086953, 0.078022, 0.0704, 0.122885, 0.083462, 0.06184, 0.085092, 0.155435, 0.096677, 0.088832, 0.056825, 0.071867, 0.109221, 0.109221, 0.147574, 0.127496, 0.147574, 0.167087, 0.109221, 0.170161, 0.18812, 0.278302, 0.284882, 0.291804, 0.281712, 0.342579, 0.390993, 0.418646, 0.31487, 0.390993, 0.374039, 0.422041, 0.387226, 0.311707, 0.308712, 0.25406, 0.25406, 0.25406, 0.335645, 0.450668, 0.450668, 0.472492, 0.418646, 0.41194, 0.398279, 0.408655, 0.318242, 0.321458, 0.324872, 0.401658, 0.408655, 0.422041, 0.418646, 0.370445, 0.468512, 0.483068, 0.562014, 0.661982, 0.680603, 0.562014, 0.525368, 0.538167, 0.529623, 0.59508, 0.480142, 0.41194, 0.41194, 0.433034, 0.440853, 0.454136, 0.374039, 0.359901, 0.359901, 0.359901, 0.468512, 0.483068, 0.468512, 0.42561, 0.394753, 0.377384, 0.461924, 0.380708, 0.31487, 0.222385, 0.196879, 0.219301, 0.295083, 0.281712, 0.352862, 0.352862, 0.335645, 0.40511, 0.401658, 0.390993, 0.41194, 0.374039, 0.335645, 0.342579, 0.370445, 0.422041, 0.436924, 0.4292, 0.521092, 0.59014, 0.694846, 0.745909, 0.716283, 0.724957, 0.632174, 0.59508, 0.490133, 0.494003, 0.497853, 0.505461, 0.5017, 0.525368, 0.468512, 0.476583, 0.40511, 0.418646, 0.436924, 0.433034, 0.36309, 0.352862, 0.356642, 0.36309, 0.349426, 0.370445, 0.370445, 0.366687, 0.40511, 0.458154, 0.454136, 0.380708, 0.308712, 0.236433, 0.222385, 0.182256, 0.158265, 0.225814, 0.144935, 0.161087, 0.15284, 0.222385, 0.196879, 0.194234, 0.194234, 0.194234, 0.194234, 0.182256, 0.194234, 0.109221, 0.137348, 0.088832, 0.092881, 0.15008, 0.142424, 0.142424, 0.222385, 0.26085, 0.25031, 0.328603, 0.301917, 0.222385, 0.21291, 0.25031, 0.25031, 0.17593, 0.18812, 0.278302, 0.203355, 0.236433, 0.308712, 0.288399, 0.374039, 0.352862, 0.335645, 0.335645, 0.308712, 0.308712, 0.21291, 0.209395, 0.134866, 0.081712, 0.142424, 0.088832, 0.050641, 0.051831, 0.085092, 0.083462, 0.074921, 0.122885, 0.100716, 0.083462, 0.067594, 0.069024, 0.118441, 0.100716, 0.167087, 0.18812, 0.125101, 0.127496, 0.137348, 0.216401, 0.191378, 0.11371, 0.191378, 0.271506, 0.271506, 0.281712, 0.281712, 0.257454, 0.243554, 0.318242, 0.377384, 0.418646, 0.384043, 0.387226, 0.414856, 0.342579, 0.268042, 0.342579, 0.422041, 0.308712, 0.281712, 0.30533, 0.324872, 0.278302, 0.206376, 0.17593, 0.170161, 0.17593, 0.134866, 0.116183, 0.111485, 0.069024, 0.054297, 0.064632, 0.034884, 0.037156, 0.06184, 0.058088, 0.06184, 0.066181, 0.122885, 0.142424, 0.185198, 0.15284, 0.18812, 0.222385, 0.191378, 0.167087, 0.158265, 0.164327, 0.109221, 0.11371, 0.179055, 0.132295, 0.083462, 0.142424, 0.137348, 0.076542, 0.129801, 0.122885, 0.116183, 0.125101, 0.134866, 0.127496, 0.225814, 0.222385, 0.257454, 0.318242, 0.264545, 0.182256, 0.268042, 0.377384, 0.281712, 0.275179, 0.335645, 0.31487, 0.203355, 0.216401, 0.295083, 0.311707, 0.311707, 0.318242, 0.308712, 0.298791, 0.236433, 0.236433, 0.232838, 0.158265, 0.167087, 0.185198, 0.18812, 0.17593, 0.182256, 0.232838, 0.243554, 0.271506, 0.384043, 0.4292, 0.339168, 0.342579, 0.359901, 0.359901, 0.359901, 0.370445, 0.380708, 0.483068, 0.408655, 0.401658, 0.387226, 0.291804, 0.359901, 0.468512, 0.472492, 0.472492, 0.497853, 0.422041, 0.332115, 0.243554, 0.243554, 0.31487, 0.346032, 0.318242, 0.284882, 0.185198, 0.17593, 0.161087, 0.173081, 0.194234, 0.137348, 0.15008, 0.229226, 0.191378, 0.17593, 0.182256, 0.155435, 0.167087, 0.170161, 0.25031, 0.321458, 0.324872, 0.26085, 0.164327, 0.155435, 0.18812, 0.281712, 0.194234, 0.139895, 0.125101, 0.164327, 0.139895, 0.142424, 0.15008, 0.179055, 0.173081, 0.158265, 0.17593, 0.116183, 0.098513, 0.073402, 0.071867, 0.100716, 0.15008, 0.21291, 0.164327, 0.17593, 0.118441, 0.216401, 0.291804, 0.295083, 0.284882, 0.387226, 0.486429, 0.476583, 0.440853, 0.40511, 0.414856, 0.321458, 0.394753, 0.483068, 0.557691, 0.534167, 0.497853, 0.51388, 0.525368, 0.59917, 0.59014, 0.694846, 0.675549, 0.570702, 0.557691, 0.541878, 0.521092, 0.472492, 0.447574, 0.476583, 0.509769, 0.483068, 0.666105, 0.642678], '')</t>
  </si>
  <si>
    <t>[1, 2, 13, 14, 15, 16, 17, 18, 19, 20, 21, 22, 23, 24, 25, 26, 27, 28, 29, 30, 31, 32, 33, 35, 36, 38, 40, 270, 271, 272, 273, 474, 475, 476, 477, 478, 479, 480, 481, 520, 521, 522, 523, 524, 525, 526, 527, 531, 532, 533, 801, 802, 804, 805, 806, 807, 808, 809, 810, 811, 812, 813, 817, 819, 820]</t>
  </si>
  <si>
    <t>UPI0001D318F2 status=activ</t>
  </si>
  <si>
    <t>([0.086953, 0.055536, 0.079919, 0.040537, 0.058088, 0.033407, 0.046336, 0.048328, 0.076542, 0.056825, 0.0704, 0.085092, 0.132295, 0.147574, 0.21291, 0.288399, 0.374039, 0.374039, 0.291804, 0.295083, 0.216401, 0.18812, 0.17593, 0.132295, 0.144935, 0.088832, 0.179055, 0.18812, 0.219301, 0.196879, 0.275179, 0.288399, 0.291804, 0.219301, 0.232838, 0.247041, 0.173081, 0.122885, 0.122885, 0.179055, 0.102787, 0.102787, 0.122885, 0.164327, 0.222385, 0.308712, 0.40511, 0.401658, 0.311707, 0.321458, 0.328603, 0.335645, 0.243554, 0.243554, 0.31487, 0.219301, 0.216401, 0.216401, 0.271506, 0.268042, 0.275179, 0.387226, 0.476583, 0.483068, 0.525368, 0.408655, 0.346032, 0.349426, 0.335645, 0.332115, 0.239899, 0.225814, 0.15284, 0.225814, 0.222385, 0.236433, 0.324872, 0.349426, 0.433034, 0.346032, 0.349426, 0.268042, 0.182256, 0.17593, 0.10481, 0.098513, 0.127496, 0.185198, 0.17593, 0.164327, 0.243554, 0.264545, 0.26085, 0.339168, 0.335645, 0.26085, 0.247041, 0.257454, 0.232838, 0.257454, 0.356642, 0.328603, 0.328603, 0.324872, 0.342579, 0.352862, 0.318242, 0.321458, 0.308712, 0.324872, 0.291804, 0.209395, 0.194234, 0.206376, 0.206376, 0.139895, 0.134866, 0.144935, 0.134866, 0.132295, 0.116183, 0.06312, 0.078022, 0.06312, 0.06184, 0.067594, 0.111485, 0.129801, 0.182256, 0.122885, 0.120615, 0.144935, 0.15284, 0.243554, 0.167087, 0.164327, 0.137348, 0.225814, 0.139895, 0.144935, 0.088832, 0.05306, 0.055536, 0.054297, 0.11371, 0.147574, 0.076542, 0.06184, 0.067594, 0.067594, 0.102787, 0.102787, 0.060549, 0.094817, 0.090864, 0.088832, 0.05306, 0.120615, 0.116183, 0.179055, 0.109221, 0.18812, 0.196879, 0.275179, 0.301917, 0.179055, 0.219301, 0.301917, 0.328603, 0.25031, 0.25406, 0.257454, 0.26085, 0.26085, 0.264545, 0.15008, 0.134866, 0.209395, 0.10481, 0.058088, 0.046336, 0.079919, 0.041405, 0.043307, 0.021816, 0.018415, 0.037156, 0.020876, 0.022667, 0.01204, 0.016826, 0.017447, 0.018415, 0.017138, 0.018415, 0.018415, 0.038858, 0.038858, 0.018415, 0.038858, 0.042364, 0.041405, 0.046336, 0.092881, 0.129801, 0.239899, 0.25406, 0.170161, 0.21291, 0.111485, 0.109221, 0.120615, 0.066181, 0.064632, 0.051831, 0.064632, 0.046336, 0.032017, 0.048328, 0.100716, 0.069024, 0.098513, 0.100716, 0.058088], '')</t>
  </si>
  <si>
    <t>UPI0001D318F4 status=activ</t>
  </si>
  <si>
    <t>([0.005683, 0.008276, 0.01078, 0.009187, 0.011903, 0.009187, 0.007645, 0.006245, 0.007495, 0.008895, 0.007495, 0.009015, 0.009977, 0.013821, 0.022306, 0.016826, 0.031287, 0.024826, 0.036378, 0.042364, 0.038858, 0.040537, 0.038858, 0.037156, 0.060549, 0.0704, 0.127496, 0.137348, 0.225814, 0.118441, 0.129801, 0.216401, 0.122885, 0.15008, 0.094817, 0.109221, 0.15008, 0.10481, 0.106997, 0.076542, 0.042364, 0.020522, 0.01227, 0.008525, 0.006894, 0.006701, 0.004513, 0.004513, 0.005623, 0.004736, 0.006078, 0.004835, 0.003864, 0.004646, 0.003727, 0.005086, 0.003512, 0.003177, 0.003298], '')</t>
  </si>
  <si>
    <t>UPI0001D318F5 status=activ</t>
  </si>
  <si>
    <t>([0.30533, 0.191378, 0.264545, 0.182256, 0.17593, 0.109221, 0.144935, 0.182256, 0.127496, 0.170161, 0.194234, 0.225814, 0.219301, 0.264545, 0.284882, 0.173081, 0.15008, 0.206376, 0.219301, 0.137348, 0.088832, 0.109221, 0.18812, 0.164327, 0.232838, 0.203355, 0.209395, 0.173081, 0.161087, 0.239899, 0.155435, 0.167087, 0.179055, 0.120615, 0.071867, 0.06184, 0.125101, 0.134866, 0.173081, 0.26085, 0.349426, 0.380708, 0.384043, 0.332115, 0.356642, 0.278302, 0.26085, 0.31487, 0.26085, 0.271506, 0.239899, 0.271506, 0.26085, 0.26085, 0.278302, 0.275179, 0.264545, 0.26085, 0.216401, 0.21291, 0.122885, 0.132295, 0.155435, 0.092881, 0.11371, 0.067594, 0.059222, 0.078022, 0.094817, 0.15008, 0.15008, 0.206376, 0.155435, 0.182256, 0.139895, 0.120615, 0.15008, 0.127496, 0.102787, 0.096677, 0.094817, 0.094817, 0.069024, 0.069024, 0.0704, 0.0704, 0.109221, 0.134866, 0.170161, 0.102787, 0.086953, 0.046336, 0.038042, 0.071867, 0.067594, 0.094817, 0.155435, 0.161087, 0.216401, 0.15008, 0.182256, 0.116183, 0.17593, 0.209395, 0.182256, 0.284882, 0.203355, 0.122885, 0.147574, 0.147574, 0.161087, 0.134866, 0.209395, 0.239899, 0.134866, 0.098513, 0.102787, 0.111485, 0.132295, 0.086953, 0.158265, 0.100716, 0.17593, 0.10481, 0.069024, 0.100716, 0.060549, 0.10481, 0.094817, 0.129801, 0.129801, 0.200174, 0.268042, 0.284882, 0.182256, 0.196879, 0.17593, 0.086953, 0.046336, 0.046336, 0.064632, 0.034884, 0.064632, 0.043307, 0.079919, 0.122885, 0.100716, 0.142424, 0.086953, 0.155435, 0.118441, 0.088832, 0.067594, 0.049374, 0.032017, 0.044297, 0.076542, 0.098513, 0.200174, 0.318242], '')</t>
  </si>
  <si>
    <t>UPI0001D318F6 status=activ</t>
  </si>
  <si>
    <t>([0.026338, 0.013265, 0.018787, 0.026892, 0.012491, 0.015344, 0.009294, 0.01204, 0.008804, 0.006894, 0.006039, 0.005734, 0.004358, 0.005992, 0.005378, 0.00543, 0.003997, 0.004577, 0.002976, 0.002976, 0.003607, 0.002705, 0.003924, 0.00407, 0.003997, 0.004388, 0.003298, 0.004315, 0.002727, 0.0028, 0.003366, 0.004513, 0.006039, 0.005503, 0.004315, 0.006078, 0.006421, 0.006245, 0.007495, 0.008075, 0.008075, 0.010509, 0.011518, 0.01227, 0.011342, 0.011342, 0.01204, 0.011903, 0.009865, 0.018787, 0.018106, 0.025316, 0.011342, 0.007877, 0.01204, 0.013437, 0.010509, 0.006701, 0.009483, 0.008156, 0.009015, 0.007091, 0.006421, 0.007315, 0.005932, 0.004161, 0.003607, 0.005011, 0.007177, 0.006039, 0.006078, 0.009015, 0.009096, 0.018415, 0.018106, 0.009187, 0.009865, 0.009015, 0.016021, 0.011342, 0.011106, 0.009865, 0.007495, 0.007495, 0.005223, 0.005223, 0.007877, 0.007877, 0.00515, 0.004414, 0.005932, 0.003821, 0.003366, 0.00359, 0.00359, 0.003298, 0.004976, 0.004315, 0.003701, 0.002503, 0.002194, 0.001541, 0.002349, 0.00231, 0.001541, 0.001692, 0.002035, 0.001318, 0.00152, 0.001533, 0.001786, 0.002155, 0.003431, 0.002705, 0.002705, 0.002035, 0.002555, 0.001906, 0.002761, 0.002761, 0.003109, 0.004358, 0.007091, 0.004899, 0.005799, 0.009294, 0.010926, 0.010672, 0.01227, 0.012491, 0.023534, 0.023963, 0.011669, 0.007315, 0.008276, 0.005318, 0.004899, 0.005992, 0.00777, 0.004899, 0.005223, 0.006795, 0.004835, 0.004513, 0.004736, 0.004414, 0.003177, 0.003177, 0.002761, 0.002529, 0.001692, 0.001687, 0.001112, 0.001103, 0.001069, 0.000923, 0.00155, 0.002349, 0.001344, 0.001374, 0.00146, 0.002014, 0.001344, 0.001687, 0.00103, 0.000936, 0.000936, 0.001374, 0.00155, 0.001211, 0.001936, 0.001872, 0.001335, 0.001335, 0.001408, 0.001383, 0.001499, 0.000859, 0.000477, 0.000945, 0.000945, 0.001048, 0.001211, 0.001872, 0.002194, 0.002336, 0.003555, 0.003555, 0.002435, 0.001597, 0.002529, 0.002366, 0.003431, 0.004775, 0.004736, 0.007259, 0.012491, 0.015694, 0.028695, 0.045352, 0.020522, 0.012491, 0.020876, 0.018787, 0.009483, 0.010509, 0.021381, 0.020522, 0.032677, 0.051831, 0.06312, 0.058088, 0.026892, 0.016021, 0.015078, 0.029376, 0.013265, 0.013265, 0.010672, 0.007877, 0.010131, 0.011342, 0.014315, 0.010221, 0.009977, 0.018787, 0.017138, 0.010131, 0.009294, 0.006533, 0.00777, 0.011106, 0.007031, 0.007091, 0.00962, 0.009977, 0.010509, 0.00962, 0.007555, 0.010672, 0.016826, 0.014315, 0.01227, 0.011106, 0.009015, 0.006194, 0.004247, 0.002976, 0.002727, 0.001743, 0.0028, 0.001906, 0.001391, 0.001408, 0.002035, 0.001383, 0.000859, 0.000842, 0.000945, 0.000631, 0.000687, 0.000386, 0.00021, 0.000468, 0.000614, 0.000661, 0.000661, 0.000773, 0.001288, 0.001872, 0.003079, 0.002138, 0.003212, 0.003053, 0.003405, 0.003478, 0.004835, 0.004646, 0.004921, 0.004921, 0.005932, 0.004135, 0.004208, 0.004899, 0.003366, 0.002435, 0.003079, 0.004388, 0.003997, 0.004358, 0.004247, 0.002976, 0.003109, 0.002555, 0.003177, 0.00359, 0.002555, 0.001649, 0.001967, 0.002014, 0.002976, 0.002662, 0.003727, 0.005223, 0.006421, 0.006245, 0.009401, 0.007259, 0.006142, 0.007555, 0.004483, 0.003212, 0.004513, 0.003997, 0.003821, 0.003757, 0.003014, 0.003997, 0.005249, 0.004646, 0.00283, 0.001743, 0.002529, 0.002581, 0.002276, 0.002336, 0.003212, 0.002366, 0.003512, 0.00389, 0.003246, 0.003963, 0.003701, 0.002606, 0.004135, 0.00407, 0.003366, 0.003804, 0.003804, 0.00283, 0.002688, 0.004358, 0.004611, 0.004577, 0.003864, 0.003246, 0.003079, 0.002366, 0.002211, 0.001383, 0.00146, 0.001417, 0.001808, 0.003246, 0.004835, 0.004976, 0.004161, 0.006482, 0.006988, 0.007422, 0.008276, 0.015694, 0.011518, 0.010672, 0.010672, 0.013265, 0.023963, 0.013613, 0.016826, 0.032017, 0.05306, 0.031287, 0.069024, 0.066181, 0.026338, 0.022667, 0.020876, 0.022306, 0.01204, 0.01204, 0.013016, 0.016528, 0.010672, 0.009187, 0.018787, 0.018415, 0.013437, 0.010131, 0.011106, 0.011342, 0.011669, 0.016021, 0.023087, 0.011342, 0.011669, 0.020522, 0.013437, 0.007877, 0.009483, 0.010372, 0.007645, 0.007177, 0.006894, 0.006988, 0.006482, 0.004483, 0.003997, 0.003804, 0.003963, 0.003727, 0.003366, 0.002435, 0.001623, 0.001172, 0.001335, 0.001271, 0.001408, 0.002057, 0.003246, 0.003963, 0.004689, 0.007177, 0.007091, 0.006619, 0.00962, 0.015694, 0.015694, 0.0198, 0.017797, 0.018415, 0.028107, 0.038858, 0.069024, 0.122885, 0.21291, 0.339168, 0.318242, 0.243554, 0.158265], '')</t>
  </si>
  <si>
    <t>UPI0001D318F7 status=activ</t>
  </si>
  <si>
    <t>([0.352862, 0.380708, 0.271506, 0.271506, 0.328603, 0.229226, 0.15284, 0.200174, 0.26085, 0.206376, 0.243554, 0.196879, 0.200174, 0.196879, 0.170161, 0.167087, 0.243554, 0.144935, 0.236433, 0.21291, 0.236433, 0.239899, 0.170161, 0.216401, 0.239899, 0.219301, 0.31487, 0.31487, 0.295083, 0.239899, 0.21291, 0.185198, 0.182256, 0.185198, 0.200174, 0.158265, 0.170161, 0.118441, 0.120615, 0.085092, 0.100716, 0.088832, 0.085092, 0.116183, 0.090864, 0.088832, 0.092881, 0.090864, 0.15284, 0.137348, 0.100716, 0.185198, 0.203355, 0.291804, 0.264545, 0.179055, 0.222385, 0.225814, 0.236433, 0.30533, 0.359901, 0.356642, 0.370445, 0.374039, 0.31487, 0.318242, 0.318242, 0.239899, 0.25406, 0.194234, 0.164327, 0.243554, 0.206376, 0.219301, 0.219301, 0.239899, 0.236433, 0.275179, 0.25406, 0.335645, 0.342579, 0.318242, 0.318242, 0.247041, 0.26085, 0.239899, 0.311707, 0.284882, 0.36309, 0.25406, 0.318242, 0.390993, 0.380708, 0.401658, 0.384043, 0.342579, 0.349426, 0.349426, 0.339168, 0.346032, 0.36309, 0.295083, 0.31487, 0.318242, 0.275179, 0.196879, 0.196879, 0.203355, 0.232838, 0.236433, 0.332115, 0.243554, 0.142424, 0.078022, 0.048328, 0.05306, 0.078022, 0.074921, 0.079919, 0.085092, 0.067594, 0.06184, 0.06184, 0.06312, 0.049374, 0.092881, 0.134866, 0.257454, 0.158265, 0.098513, 0.050641, 0.050641, 0.083462, 0.15284, 0.243554, 0.321458, 0.206376, 0.17593, 0.179055, 0.158265, 0.086953, 0.094817, 0.094817, 0.074921, 0.046336, 0.045352, 0.035586, 0.026338, 0.016257, 0.023963, 0.033407, 0.060549, 0.040537, 0.028107, 0.017797], '')</t>
  </si>
  <si>
    <t>UPI0001D318F8 status=activ</t>
  </si>
  <si>
    <t>([0.384043, 0.468512, 0.534167, 0.36309, 0.398279, 0.275179, 0.173081, 0.120615, 0.073402, 0.044297, 0.032677, 0.044297, 0.0198, 0.024826, 0.011669, 0.006533, 0.00543, 0.005623, 0.004775, 0.003924, 0.005683, 0.005734, 0.005378, 0.003512, 0.003804, 0.00389, 0.00558, 0.006619, 0.005992, 0.009401, 0.01204, 0.014315, 0.011669, 0.021381, 0.021816, 0.024826, 0.06312, 0.100716, 0.10481, 0.161087, 0.158265, 0.15284, 0.106997, 0.100716, 0.18812, 0.18812, 0.109221, 0.060549, 0.060549, 0.06312, 0.029376, 0.020522, 0.026892, 0.021381, 0.016826, 0.013613, 0.016528, 0.009015, 0.009294, 0.006194, 0.00558, 0.00777, 0.005318, 0.004513, 0.003963, 0.004208, 0.005503, 0.004689, 0.006039, 0.005249, 0.007555, 0.01078, 0.019401, 0.010131, 0.009294, 0.010672, 0.010672, 0.008895, 0.008895, 0.00543, 0.004921, 0.00515, 0.003757, 0.004611, 0.006374, 0.005223, 0.004921, 0.00407, 0.006078, 0.004431, 0.005734, 0.005799, 0.00543, 0.003821, 0.005992, 0.008804, 0.006194, 0.005011, 0.004775, 0.004513, 0.006567, 0.007645, 0.005011, 0.007177, 0.008276, 0.005623, 0.00777, 0.00777, 0.008276, 0.005799, 0.005683, 0.00407, 0.004388, 0.003405, 0.004611, 0.004483, 0.003177, 0.004358, 0.004358, 0.004646, 0.007177, 0.004921, 0.004513, 0.007177, 0.007091, 0.007422, 0.012491, 0.007315, 0.005223, 0.005249, 0.006482, 0.00777, 0.011669, 0.006894, 0.007555, 0.007495, 0.00515, 0.006374, 0.006374, 0.006194, 0.006039, 0.005992, 0.00962, 0.009728, 0.007422, 0.007315, 0.00777, 0.00777, 0.008525, 0.013437, 0.016528, 0.011669, 0.009401, 0.007031, 0.011669, 0.010221, 0.008895, 0.015694, 0.010926, 0.01078, 0.010926, 0.01078, 0.006619, 0.004388, 0.004358, 0.00515, 0.003607, 0.003607, 0.00292, 0.004135, 0.003212, 0.002276, 0.003177, 0.003079, 0.002761, 0.002194, 0.002976, 0.002366, 0.002336, 0.002503, 0.002117, 0.003298, 0.004835, 0.005683, 0.008409, 0.015694, 0.016826, 0.037156, 0.017797, 0.025762, 0.028107, 0.020522, 0.046336, 0.022667, 0.022306, 0.046336, 0.026338, 0.015078, 0.015078, 0.009015, 0.009015, 0.008075, 0.006245, 0.004921, 0.004431, 0.004388, 0.00283, 0.002555, 0.001687, 0.002336, 0.001481, 0.001533, 0.002435, 0.00155, 0.002035, 0.00292, 0.003177, 0.005223, 0.004646, 0.006533, 0.009865, 0.009015, 0.007495, 0.008723, 0.007091, 0.010926, 0.007259, 0.007315, 0.005623, 0.006078, 0.006078, 0.006795, 0.004775, 0.004358, 0.006374, 0.005086, 0.003701, 0.002366, 0.001855, 0.001872, 0.001808, 0.001748, 0.002529, 0.003997, 0.003963, 0.005872, 0.006194, 0.007645, 0.007645, 0.006533, 0.009015, 0.008804, 0.013016, 0.011342, 0.007877, 0.007555, 0.012727, 0.024393, 0.024393, 0.015694, 0.023963, 0.013265, 0.013437, 0.008525, 0.005683, 0.005799, 0.005992, 0.003701, 0.002705, 0.003405, 0.005249, 0.003405, 0.003461, 0.003431, 0.004976, 0.006701, 0.004689, 0.004835, 0.003177, 0.003478, 0.003607, 0.004513, 0.004611, 0.003864, 0.003963, 0.005799, 0.004431, 0.003727, 0.003757, 0.005799, 0.004358, 0.004513, 0.00777, 0.004921, 0.003555, 0.00292, 0.003405, 0.003405, 0.002529, 0.003341, 0.003079, 0.004611, 0.003079, 0.003341, 0.0028, 0.003924, 0.003757, 0.003555, 0.002606, 0.003963, 0.00407, 0.006894, 0.004513, 0.003246, 0.004976, 0.008002, 0.006374, 0.004483, 0.006533, 0.008156, 0.008075, 0.012727, 0.007177, 0.011106, 0.018106, 0.015344, 0.009401, 0.006619, 0.006567, 0.011518, 0.012491, 0.012727, 0.007315, 0.008156, 0.011106, 0.007259, 0.005223, 0.005249, 0.006482, 0.006142, 0.003997, 0.004247, 0.003079, 0.003671, 0.003607, 0.002623, 0.004208, 0.005932, 0.009294, 0.016257, 0.009015, 0.00558, 0.005623, 0.006701, 0.006194, 0.006078, 0.005683, 0.004736, 0.004736, 0.003671, 0.003701, 0.005683, 0.004611, 0.006795, 0.008156, 0.00558, 0.007645, 0.004835, 0.003701, 0.003366, 0.002688, 0.003963, 0.006142, 0.004358, 0.005011, 0.005011, 0.005223, 0.008409, 0.009096, 0.017447, 0.042364, 0.046336, 0.046336, 0.071867, 0.06312, 0.06312, 0.122885, 0.125101, 0.243554, 0.196879, 0.111485, 0.15008, 0.098513, 0.046336, 0.066181, 0.043307, 0.044297, 0.041405, 0.026338, 0.05306, 0.021816, 0.020522, 0.012491, 0.009865, 0.008002, 0.007031, 0.007091, 0.007259, 0.005011, 0.003757, 0.005799, 0.005872, 0.003997, 0.004835, 0.006988, 0.005872, 0.004835, 0.006619, 0.006894, 0.007177, 0.007091, 0.00777, 0.008002, 0.010926, 0.010926, 0.009728, 0.011106, 0.008276, 0.008276, 0.008409, 0.008409, 0.006078, 0.006078, 0.009294, 0.006894, 0.004835, 0.007177, 0.007422, 0.00543, 0.00543, 0.005503, 0.004208, 0.003924, 0.002623, 0.001808, 0.00231, 0.00246, 0.002761, 0.00359, 0.003701, 0.005011, 0.00777, 0.00777, 0.00962, 0.008075, 0.009187, 0.012491, 0.009187, 0.012727, 0.020522, 0.014075, 0.013821, 0.024826], '')</t>
  </si>
  <si>
    <t>UPI0001D318F9 status=activ</t>
  </si>
  <si>
    <t>([0.137348, 0.18812, 0.096677, 0.144935, 0.17593, 0.118441, 0.078022, 0.098513, 0.069024, 0.055536, 0.03976, 0.044297, 0.026338, 0.018106, 0.022667, 0.027463, 0.018787, 0.01204, 0.023534, 0.014586, 0.010131, 0.009294, 0.006894, 0.006619, 0.004775, 0.004921, 0.006567, 0.008723, 0.00777, 0.00777, 0.008804, 0.013265, 0.016257, 0.015078, 0.025316, 0.023087, 0.024826, 0.036378, 0.030611, 0.032677, 0.038858, 0.078022, 0.078022, 0.127496, 0.232838, 0.342579, 0.346032, 0.247041, 0.264545, 0.196879, 0.278302, 0.308712, 0.21291, 0.200174, 0.318242, 0.291804, 0.356642, 0.232838, 0.247041, 0.247041, 0.179055, 0.158265, 0.102787, 0.100716, 0.083462, 0.078022, 0.078022, 0.0704, 0.118441, 0.11371, 0.118441, 0.118441, 0.125101, 0.216401, 0.219301, 0.10481, 0.111485, 0.122885, 0.232838, 0.129801, 0.147574, 0.200174, 0.26085, 0.349426, 0.366687, 0.398279, 0.394753, 0.264545, 0.264545, 0.200174, 0.191378, 0.25406, 0.167087, 0.161087, 0.073402, 0.040537, 0.088832, 0.048328, 0.026338, 0.024393, 0.050641, 0.086953, 0.086953, 0.106997, 0.109221, 0.083462, 0.090864, 0.100716, 0.102787, 0.06184, 0.092881, 0.092881, 0.074921, 0.147574, 0.161087, 0.268042, 0.332115, 0.332115, 0.394753, 0.390993, 0.41194, 0.4292, 0.366687, 0.291804, 0.298791, 0.206376, 0.247041, 0.155435, 0.15008, 0.25031, 0.349426, 0.281712, 0.203355, 0.284882, 0.257454, 0.239899, 0.243554, 0.271506, 0.275179, 0.311707, 0.31487, 0.21291, 0.18812, 0.26085, 0.257454, 0.25406, 0.25406, 0.206376, 0.295083, 0.295083, 0.295083, 0.196879, 0.268042, 0.346032, 0.328603, 0.243554, 0.247041, 0.243554, 0.25406, 0.268042, 0.182256, 0.161087, 0.155435, 0.100716, 0.094817, 0.144935, 0.144935, 0.125101, 0.094817, 0.094817, 0.055536, 0.038858, 0.038858, 0.024393, 0.024826, 0.024393, 0.022306, 0.024826, 0.025316, 0.023963, 0.023963, 0.023534, 0.023534, 0.026892, 0.044297, 0.048328, 0.026892, 0.028695, 0.056825, 0.096677, 0.111485, 0.182256, 0.161087, 0.232838, 0.321458, 0.31487, 0.321458, 0.42561, 0.30533, 0.225814, 0.137348, 0.066181, 0.116183, 0.196879, 0.257454, 0.271506, 0.271506, 0.366687, 0.352862, 0.268042, 0.281712, 0.26085, 0.170161, 0.25031, 0.25031, 0.268042, 0.203355, 0.21291, 0.139895, 0.239899, 0.25031, 0.26085, 0.370445, 0.36309, 0.359901, 0.295083, 0.281712, 0.281712, 0.179055, 0.182256, 0.268042, 0.158265, 0.096677, 0.161087, 0.167087, 0.17593, 0.158265, 0.144935, 0.092881, 0.15284, 0.122885, 0.179055, 0.243554, 0.206376, 0.179055, 0.15284, 0.196879, 0.167087, 0.122885, 0.219301, 0.17593, 0.127496], '')</t>
  </si>
  <si>
    <t>UPI0001D318FA status=activ</t>
  </si>
  <si>
    <t>([0.059222, 0.034068, 0.038042, 0.054297, 0.040537, 0.055536, 0.043307, 0.059222, 0.06184, 0.042364, 0.058088, 0.078022, 0.086953, 0.098513, 0.11371, 0.120615, 0.17593, 0.232838, 0.26085, 0.318242, 0.414856, 0.505461, 0.642678, 0.699094, 0.622677, 0.716283, 0.745909, 0.856457, 0.856457, 0.819762, 0.84206, 0.827927, 0.703578, 0.648219, 0.618285, 0.517562, 0.538167, 0.458154, 0.468512, 0.468512, 0.387226, 0.324872, 0.298791, 0.278302, 0.298791, 0.366687, 0.36309, 0.342579, 0.281712, 0.203355, 0.21291, 0.301917, 0.30533, 0.370445, 0.408655, 0.418646, 0.414856, 0.301917, 0.394753, 0.408655, 0.31487, 0.387226, 0.414856, 0.461924, 0.497853, 0.408655, 0.408655, 0.41194, 0.318242, 0.346032, 0.401658, 0.4292, 0.339168, 0.332115, 0.370445, 0.380708, 0.394753, 0.468512, 0.557691, 0.4292, 0.359901, 0.42561, 0.398279, 0.370445, 0.370445, 0.346032, 0.401658, 0.288399, 0.288399, 0.384043, 0.401658, 0.444081, 0.483068, 0.553315, 0.56648, 0.570702, 0.440853, 0.356642, 0.288399, 0.295083, 0.301917, 0.257454, 0.275179, 0.236433, 0.257454, 0.278302, 0.284882, 0.194234, 0.281712, 0.288399, 0.278302, 0.268042, 0.243554, 0.236433, 0.243554, 0.25031, 0.25031, 0.288399, 0.36309, 0.370445, 0.384043, 0.458154, 0.444081, 0.374039, 0.465241, 0.398279, 0.370445, 0.370445, 0.497853, 0.521092, 0.509769, 0.440853, 0.356642, 0.398279, 0.298791, 0.308712, 0.229226, 0.144935, 0.209395, 0.206376, 0.281712, 0.271506, 0.301917, 0.422041, 0.509769, 0.414856, 0.41194, 0.414856, 0.401658, 0.339168, 0.342579, 0.257454, 0.346032, 0.458154, 0.444081, 0.545602, 0.490133, 0.59917, 0.712013, 0.699094, 0.694846, 0.699094, 0.694846, 0.657645, 0.521092, 0.414856, 0.408655, 0.486429, 0.497853, 0.517562, 0.440853, 0.42561, 0.56648, 0.454136, 0.342579, 0.247041, 0.247041, 0.185198, 0.170161, 0.144935, 0.15284, 0.155435, 0.098513, 0.060549, 0.035586, 0.066181, 0.100716, 0.182256, 0.116183, 0.127496, 0.0704, 0.15008, 0.158265, 0.158265, 0.158265, 0.243554, 0.349426, 0.352862, 0.468512, 0.490133, 0.433034, 0.418646, 0.414856, 0.51388, 0.632174, 0.750527, 0.750527, 0.657645, 0.632174, 0.728858, 0.653063, 0.771762, 0.622677, 0.622677, 0.465241, 0.480142, 0.483068, 0.483068, 0.394753, 0.311707, 0.311707, 0.408655, 0.40511, 0.408655, 0.377384, 0.264545, 0.268042, 0.257454, 0.321458, 0.281712, 0.203355, 0.229226, 0.25031, 0.346032, 0.332115, 0.447574, 0.433034, 0.332115, 0.222385, 0.339168, 0.328603, 0.229226, 0.232838, 0.229226, 0.26085, 0.17593, 0.264545, 0.247041, 0.164327, 0.196879, 0.239899, 0.328603, 0.349426, 0.318242, 0.31487, 0.229226, 0.147574, 0.144935, 0.21291, 0.301917, 0.170161, 0.257454, 0.25406, 0.225814, 0.225814, 0.18812, 0.243554, 0.170161, 0.17593, 0.257454, 0.25031, 0.155435, 0.096677, 0.046336, 0.024393, 0.024393, 0.023963, 0.043307, 0.073402, 0.071867, 0.054297, 0.109221, 0.106997, 0.109221, 0.11371, 0.129801, 0.074921, 0.096677, 0.100716, 0.05306, 0.058088, 0.064632, 0.10481, 0.179055, 0.275179, 0.295083, 0.206376, 0.209395, 0.21291, 0.216401, 0.232838, 0.232838, 0.232838, 0.229226, 0.328603, 0.339168, 0.236433, 0.335645, 0.321458, 0.318242, 0.408655, 0.387226, 0.284882, 0.206376, 0.191378, 0.120615, 0.17593, 0.170161, 0.257454, 0.257454, 0.25406, 0.239899, 0.284882, 0.194234, 0.129801, 0.118441, 0.111485, 0.191378, 0.200174, 0.129801, 0.139895, 0.15284, 0.098513, 0.098513, 0.15284, 0.092881, 0.127496, 0.142424, 0.25031, 0.25031, 0.200174, 0.129801, 0.081712, 0.074921, 0.129801, 0.155435, 0.158265, 0.132295, 0.120615, 0.118441, 0.118441, 0.170161, 0.164327, 0.239899, 0.339168, 0.275179, 0.26085, 0.264545, 0.155435, 0.158265, 0.081712, 0.111485, 0.179055, 0.173081, 0.18812, 0.191378, 0.161087, 0.100716, 0.073402, 0.081712, 0.085092, 0.139895, 0.144935, 0.144935, 0.088832, 0.085092, 0.086953, 0.090864, 0.118441, 0.206376, 0.18812, 0.298791, 0.18812, 0.219301, 0.301917, 0.284882, 0.284882, 0.349426, 0.433034, 0.541878, 0.486429, 0.465241, 0.377384, 0.342579, 0.346032, 0.444081, 0.454136, 0.549308, 0.562014, 0.454136, 0.458154, 0.356642, 0.346032, 0.359901, 0.356642, 0.352862, 0.321458, 0.232838, 0.144935, 0.125101, 0.094817, 0.094817, 0.076542, 0.116183, 0.116183, 0.079919, 0.051831, 0.030003, 0.015694], '')</t>
  </si>
  <si>
    <t>[21, 22, 23, 24, 25, 26, 27, 28, 29, 30, 31, 32, 33, 34, 35, 36, 78, 93, 94, 95, 129, 130, 144, 155, 157, 158, 159, 160, 161, 162, 163, 164, 169, 172, 203, 204, 205, 206, 207, 208, 209, 210, 211, 212, 213, 389, 397, 398]</t>
  </si>
  <si>
    <t>UPI0001D318FB status=activ</t>
  </si>
  <si>
    <t>([0.321458, 0.239899, 0.284882, 0.324872, 0.31487, 0.346032, 0.275179, 0.30533, 0.222385, 0.164327, 0.196879, 0.236433, 0.229226, 0.31487, 0.236433, 0.15008, 0.209395, 0.236433, 0.161087, 0.161087, 0.191378, 0.196879, 0.264545, 0.182256, 0.185198, 0.216401, 0.219301, 0.209395, 0.203355, 0.295083, 0.394753, 0.31487, 0.222385, 0.229226, 0.239899, 0.239899, 0.295083, 0.219301, 0.15008, 0.200174, 0.134866, 0.132295, 0.129801, 0.111485, 0.144935, 0.139895, 0.074921, 0.071867, 0.076542, 0.085092, 0.092881, 0.051831, 0.066181, 0.111485, 0.088832, 0.044297, 0.073402, 0.090864, 0.144935, 0.216401, 0.239899, 0.352862, 0.36309, 0.278302, 0.31487, 0.349426, 0.359901, 0.461924, 0.380708, 0.458154, 0.454136, 0.440853, 0.497853, 0.545602, 0.553315, 0.494003, 0.63748, 0.653063, 0.59508, 0.549308, 0.545602, 0.557691, 0.4292, 0.436924, 0.418646, 0.324872, 0.318242, 0.318242, 0.318242, 0.318242, 0.332115, 0.335645, 0.308712, 0.311707, 0.229226, 0.15284, 0.26085, 0.216401, 0.219301, 0.264545, 0.30533, 0.278302, 0.284882, 0.284882, 0.30533, 0.408655, 0.387226, 0.398279, 0.387226, 0.291804, 0.295083, 0.281712, 0.239899, 0.243554, 0.18812, 0.225814, 0.301917, 0.281712, 0.216401, 0.21291, 0.236433, 0.229226, 0.257454, 0.170161, 0.219301, 0.158265, 0.132295, 0.206376, 0.164327, 0.134866, 0.219301, 0.301917, 0.264545, 0.275179], '')</t>
  </si>
  <si>
    <t>[73, 74, 76, 77, 78, 79, 80, 81]</t>
  </si>
  <si>
    <t>UPI0001D318FD status=activ</t>
  </si>
  <si>
    <t>([0.050641, 0.083462, 0.11371, 0.15008, 0.185198, 0.225814, 0.132295, 0.085092, 0.085092, 0.111485, 0.137348, 0.102787, 0.106997, 0.058088, 0.090864, 0.0704, 0.067594, 0.11371, 0.185198, 0.179055, 0.194234, 0.11371, 0.106997, 0.088832, 0.094817, 0.051831, 0.026892, 0.060549, 0.086953, 0.120615, 0.125101, 0.067594, 0.0704, 0.074921, 0.132295, 0.129801, 0.18812, 0.194234, 0.125101, 0.071867, 0.074921, 0.035586, 0.071867, 0.0704, 0.049374, 0.025316, 0.024826, 0.045352, 0.040537, 0.06312, 0.055536, 0.026892, 0.026892, 0.048328, 0.043307, 0.028107, 0.028107, 0.027463, 0.049374, 0.049374, 0.088832, 0.088832, 0.098513, 0.0704, 0.078022, 0.078022, 0.134866, 0.219301, 0.25406, 0.17593, 0.086953, 0.085092, 0.15008, 0.243554, 0.239899, 0.142424, 0.200174, 0.203355, 0.206376, 0.132295, 0.179055, 0.15284, 0.144935, 0.129801, 0.164327, 0.10481, 0.167087, 0.161087, 0.098513, 0.098513, 0.137348, 0.216401, 0.229226, 0.229226, 0.229226, 0.229226, 0.339168, 0.257454, 0.17593, 0.173081, 0.173081, 0.118441, 0.142424, 0.074921, 0.094817, 0.071867, 0.116183, 0.120615, 0.122885, 0.158265, 0.079919, 0.055536, 0.036378, 0.032677, 0.035586, 0.042364, 0.025316, 0.016021, 0.031287, 0.06312, 0.069024, 0.116183, 0.209395, 0.206376, 0.247041, 0.288399, 0.229226, 0.222385, 0.229226, 0.200174, 0.209395, 0.30533, 0.401658, 0.384043, 0.384043, 0.366687, 0.243554, 0.324872, 0.41194, 0.291804, 0.225814, 0.191378, 0.200174, 0.164327, 0.182256, 0.247041, 0.247041, 0.342579, 0.352862, 0.311707, 0.356642, 0.387226, 0.271506, 0.281712, 0.387226, 0.387226, 0.40511, 0.408655, 0.41194, 0.41194, 0.468512, 0.529623, 0.58069, 0.450668, 0.483068, 0.486429, 0.497853, 0.422041, 0.398279, 0.30533, 0.335645, 0.243554, 0.25406, 0.328603, 0.216401, 0.209395, 0.206376, 0.200174, 0.257454, 0.232838, 0.203355, 0.206376, 0.164327, 0.122885, 0.209395, 0.173081, 0.109221, 0.066181], '')</t>
  </si>
  <si>
    <t>[161, 162]</t>
  </si>
  <si>
    <t>UPI0001D318FE status=activ</t>
  </si>
  <si>
    <t>([0.812494, 0.834292, 0.680603, 0.685117, 0.538167, 0.505461, 0.444081, 0.352862, 0.374039, 0.40511, 0.433034, 0.436924, 0.458154, 0.41194, 0.31487, 0.281712, 0.284882, 0.390993, 0.390993, 0.30533, 0.216401, 0.21291, 0.129801, 0.203355, 0.216401, 0.229226, 0.17593, 0.232838, 0.332115, 0.328603, 0.284882, 0.281712, 0.25406, 0.167087, 0.167087, 0.25031, 0.194234, 0.200174, 0.191378, 0.173081, 0.26085, 0.352862, 0.311707, 0.301917, 0.288399, 0.21291, 0.288399, 0.308712, 0.31487, 0.219301, 0.219301, 0.222385, 0.18812, 0.179055, 0.170161, 0.170161, 0.182256, 0.21291, 0.21291, 0.21291, 0.21291, 0.200174, 0.147574, 0.118441, 0.196879, 0.216401, 0.281712, 0.247041, 0.324872, 0.232838, 0.26085, 0.284882, 0.346032, 0.384043, 0.458154, 0.553315, 0.608892, 0.604312, 0.648219, 0.509769, 0.480142, 0.390993, 0.36309, 0.298791, 0.308712, 0.281712, 0.232838, 0.203355, 0.236433, 0.222385, 0.216401, 0.278302, 0.17593, 0.158265, 0.096677, 0.102787, 0.081712, 0.090864, 0.071867, 0.071867, 0.096677, 0.116183, 0.111485, 0.144935, 0.236433, 0.30533, 0.328603, 0.295083, 0.247041, 0.247041, 0.216401, 0.229226, 0.225814, 0.284882, 0.288399, 0.288399, 0.216401, 0.179055, 0.158265, 0.200174, 0.229226, 0.236433, 0.232838, 0.31487, 0.26085, 0.25031, 0.243554, 0.219301, 0.222385, 0.31487, 0.335645, 0.339168, 0.352862, 0.359901, 0.31487, 0.278302, 0.36309, 0.447574, 0.545602, 0.570702, 0.575842, 0.465241, 0.40511, 0.31487, 0.239899, 0.30533, 0.318242, 0.328603, 0.26085, 0.346032, 0.342579, 0.356642, 0.356642, 0.433034, 0.461924, 0.553315, 0.490133, 0.494003, 0.408655, 0.414856, 0.394753, 0.384043, 0.450668, 0.59014, 0.741537, 0.733139, 0.585406, 0.585406, 0.538167, 0.675549, 0.648219, 0.632174, 0.59917, 0.549308, 0.553315, 0.4292, 0.339168, 0.356642, 0.31487, 0.380708, 0.295083, 0.288399, 0.288399, 0.288399, 0.257454, 0.243554, 0.239899, 0.324872, 0.318242, 0.26085, 0.25406, 0.25406, 0.173081, 0.100716, 0.161087, 0.15284, 0.173081, 0.25406, 0.332115, 0.352862, 0.384043, 0.374039, 0.288399, 0.281712, 0.216401, 0.191378, 0.129801, 0.219301, 0.243554, 0.216401, 0.321458, 0.321458, 0.352862, 0.352862, 0.359901, 0.349426, 0.346032, 0.422041, 0.40511, 0.384043, 0.390993, 0.380708, 0.472492, 0.472492, 0.483068, 0.59917, 0.59917, 0.728858, 0.712013, 0.653063, 0.575842, 0.557691, 0.557691, 0.433034, 0.525368, 0.59508, 0.59917, 0.476583, 0.380708, 0.422041, 0.418646, 0.4292, 0.324872, 0.332115, 0.335645, 0.349426, 0.236433, 0.200174, 0.191378, 0.203355, 0.155435, 0.158265, 0.179055, 0.122885, 0.191378, 0.18812, 0.232838, 0.243554, 0.308712, 0.30533, 0.284882, 0.219301, 0.182256, 0.257454, 0.247041, 0.268042, 0.216401, 0.30533, 0.377384, 0.380708, 0.356642, 0.335645, 0.335645, 0.236433, 0.301917, 0.216401, 0.21291, 0.194234, 0.17593, 0.173081, 0.222385, 0.144935, 0.185198, 0.185198, 0.161087, 0.129801, 0.170161, 0.127496, 0.102787, 0.111485, 0.096677, 0.116183, 0.200174, 0.291804, 0.332115, 0.332115, 0.414856, 0.42561, 0.339168, 0.275179, 0.236433, 0.185198, 0.185198, 0.239899, 0.288399, 0.31487, 0.349426, 0.380708, 0.465241, 0.408655, 0.30533, 0.30533, 0.275179, 0.18812, 0.116183, 0.078022, 0.086953, 0.090864, 0.050641, 0.047319, 0.081712, 0.134866, 0.182256, 0.239899, 0.182256, 0.134866, 0.109221, 0.081712, 0.047319, 0.032677, 0.05306, 0.092881], '')</t>
  </si>
  <si>
    <t>[0, 1, 2, 3, 4, 5, 75, 76, 77, 78, 79, 138, 139, 140, 155, 163, 164, 165, 166, 167, 168, 169, 170, 171, 172, 173, 174, 225, 226, 227, 228, 229, 230, 231, 232, 234, 235, 236]</t>
  </si>
  <si>
    <t>UPI0001D318FF status=activ</t>
  </si>
  <si>
    <t>([0.017797, 0.031287, 0.047319, 0.078022, 0.109221, 0.134866, 0.161087, 0.194234, 0.134866, 0.129801, 0.170161, 0.137348, 0.092881, 0.092881, 0.092881, 0.132295, 0.111485, 0.142424, 0.18812, 0.191378, 0.209395, 0.200174, 0.194234, 0.196879, 0.111485, 0.090864, 0.044297, 0.033407, 0.032677, 0.056825, 0.058088, 0.028107, 0.048328, 0.047319, 0.064632, 0.066181, 0.046336, 0.056825, 0.056825, 0.054297, 0.05306, 0.024393, 0.030611, 0.029376, 0.026892, 0.03976, 0.027463, 0.028107, 0.038858, 0.040537, 0.042364, 0.033407, 0.028695, 0.030003, 0.025762, 0.043307, 0.043307, 0.073402, 0.122885, 0.122885, 0.074921, 0.0704, 0.120615, 0.15008, 0.092881, 0.06312, 0.088832, 0.088832, 0.11371, 0.11371, 0.106997, 0.116183, 0.100716, 0.18812, 0.147574, 0.219301, 0.206376, 0.200174, 0.203355, 0.134866, 0.10481, 0.147574, 0.158265, 0.096677, 0.069024, 0.11371, 0.098513, 0.049374, 0.058088, 0.100716, 0.100716, 0.056825, 0.05306, 0.090864, 0.051831, 0.078022, 0.046336, 0.05306, 0.032677, 0.026892, 0.038858, 0.027463, 0.029376, 0.034068, 0.067594, 0.122885, 0.142424, 0.194234, 0.170161, 0.15008, 0.15008, 0.142424, 0.142424, 0.139895, 0.078022, 0.134866, 0.081712, 0.074921, 0.06184, 0.10481, 0.132295, 0.094817, 0.147574, 0.085092, 0.067594, 0.06184, 0.06184, 0.055536, 0.043307, 0.086953, 0.088832, 0.044297, 0.048328, 0.090864, 0.102787, 0.11371, 0.127496, 0.111485, 0.155435, 0.10481, 0.06184, 0.069024, 0.071867, 0.078022, 0.079919, 0.088832, 0.06312, 0.054297, 0.058088, 0.090864, 0.055536, 0.094817, 0.161087, 0.15284, 0.142424, 0.142424, 0.239899, 0.229226, 0.288399, 0.247041, 0.257454, 0.311707, 0.298791, 0.275179, 0.25406, 0.359901, 0.352862, 0.422041, 0.356642, 0.239899, 0.21291, 0.275179, 0.25406, 0.216401, 0.191378, 0.164327, 0.111485, 0.067594, 0.03976, 0.035586], '')</t>
  </si>
  <si>
    <t>UPI0001D31904 status=activ</t>
  </si>
  <si>
    <t>([0.098513, 0.147574, 0.18812, 0.219301, 0.247041, 0.275179, 0.30533, 0.257454, 0.288399, 0.31487, 0.257454, 0.216401, 0.271506, 0.257454, 0.324872, 0.31487, 0.36309, 0.370445, 0.401658, 0.311707, 0.394753, 0.288399, 0.281712, 0.257454, 0.257454, 0.185198, 0.127496, 0.132295, 0.185198, 0.209395, 0.21291, 0.291804, 0.288399, 0.222385, 0.203355, 0.191378, 0.209395, 0.232838, 0.200174, 0.25406, 0.264545, 0.25406, 0.25406, 0.25031, 0.268042, 0.284882, 0.377384, 0.465241, 0.384043, 0.288399, 0.194234, 0.18812, 0.191378, 0.164327, 0.222385, 0.222385, 0.206376, 0.191378, 0.191378, 0.216401, 0.247041, 0.247041, 0.257454, 0.324872, 0.264545, 0.281712, 0.281712, 0.278302, 0.203355, 0.17593, 0.191378, 0.25031, 0.239899, 0.167087, 0.278302, 0.284882, 0.321458, 0.380708, 0.387226, 0.30533, 0.321458, 0.236433, 0.321458, 0.236433, 0.164327, 0.216401, 0.21291, 0.216401, 0.200174, 0.236433, 0.275179, 0.352862, 0.36309, 0.291804, 0.284882, 0.278302, 0.281712, 0.243554, 0.142424, 0.137348, 0.200174, 0.196879, 0.21291, 0.21291, 0.288399, 0.288399, 0.291804, 0.203355, 0.194234, 0.11371, 0.139895, 0.196879, 0.203355, 0.142424, 0.21291, 0.295083, 0.295083, 0.209395, 0.243554, 0.257454, 0.158265, 0.173081, 0.139895, 0.203355, 0.200174, 0.206376, 0.26085, 0.179055, 0.268042, 0.200174, 0.222385, 0.139895, 0.147574, 0.147574, 0.200174, 0.173081, 0.125101, 0.120615, 0.18812, 0.155435, 0.219301, 0.295083, 0.288399, 0.311707, 0.295083, 0.200174, 0.127496, 0.161087, 0.17593, 0.179055, 0.144935, 0.232838, 0.229226, 0.216401, 0.209395, 0.209395, 0.209395, 0.209395, 0.21291, 0.21291, 0.167087, 0.100716, 0.120615, 0.060549, 0.051831, 0.056825, 0.098513, 0.098513, 0.050641, 0.085092, 0.074921, 0.083462, 0.083462, 0.085092, 0.050641, 0.029376, 0.032017, 0.024826, 0.035586, 0.035586, 0.034068, 0.047319, 0.090864, 0.085092, 0.158265, 0.194234, 0.122885, 0.073402, 0.106997, 0.109221, 0.102787, 0.109221, 0.15008, 0.122885, 0.182256, 0.301917, 0.356642, 0.278302, 0.352862, 0.332115, 0.328603, 0.328603, 0.271506, 0.271506, 0.194234, 0.203355, 0.18812, 0.281712, 0.275179, 0.298791, 0.356642, 0.370445, 0.370445, 0.370445, 0.311707, 0.311707, 0.275179, 0.209395, 0.209395, 0.219301, 0.26085, 0.194234, 0.129801, 0.200174, 0.194234, 0.17593, 0.10481, 0.129801, 0.129801, 0.179055, 0.155435, 0.155435, 0.085092, 0.069024, 0.086953, 0.142424, 0.096677, 0.083462, 0.15008, 0.182256, 0.182256, 0.17593, 0.155435, 0.239899, 0.247041, 0.209395, 0.308712, 0.321458, 0.284882, 0.18812, 0.206376, 0.229226, 0.173081, 0.257454, 0.281712, 0.239899, 0.158265, 0.222385, 0.26085, 0.144935, 0.167087, 0.134866, 0.0704, 0.122885, 0.127496, 0.132295, 0.094817, 0.106997, 0.18812, 0.134866, 0.125101, 0.139895, 0.155435, 0.247041, 0.164327, 0.144935, 0.182256, 0.18812, 0.106997, 0.100716, 0.191378, 0.127496, 0.15008, 0.25031, 0.26085, 0.247041, 0.243554, 0.346032, 0.339168, 0.281712, 0.264545, 0.36309, 0.352862, 0.352862, 0.25406, 0.264545, 0.324872, 0.281712, 0.278302, 0.318242, 0.328603, 0.324872, 0.408655, 0.40511, 0.4292, 0.436924, 0.352862, 0.26085, 0.170161, 0.18812, 0.134866, 0.206376, 0.219301, 0.222385, 0.239899, 0.243554, 0.321458, 0.301917, 0.243554, 0.308712, 0.377384, 0.288399, 0.17593, 0.173081, 0.173081, 0.127496, 0.125101, 0.196879, 0.18812, 0.268042, 0.155435, 0.158265, 0.100716, 0.079919, 0.044297, 0.021816, 0.031287, 0.016826, 0.013821, 0.013821, 0.015694, 0.016257, 0.027463, 0.058088, 0.060549, 0.064632, 0.085092, 0.067594, 0.064632, 0.11371, 0.11371, 0.111485, 0.17593, 0.25031, 0.18812, 0.182256, 0.264545, 0.284882, 0.394753, 0.328603, 0.42561, 0.42561, 0.324872, 0.318242, 0.31487, 0.311707, 0.232838, 0.155435, 0.17593, 0.194234, 0.167087, 0.179055, 0.271506, 0.167087, 0.173081, 0.271506, 0.275179, 0.284882, 0.216401, 0.222385, 0.321458, 0.318242, 0.324872, 0.41194, 0.408655, 0.40511, 0.394753, 0.465241, 0.509769, 0.509769, 0.497853, 0.436924, 0.42561, 0.324872, 0.366687, 0.271506, 0.268042, 0.236433, 0.144935, 0.200174, 0.194234, 0.118441, 0.064632, 0.076542, 0.076542, 0.074921, 0.085092, 0.054297, 0.058088, 0.073402, 0.034884, 0.020522, 0.033407, 0.034884, 0.035586, 0.059222, 0.127496, 0.076542, 0.155435, 0.257454, 0.264545, 0.182256, 0.264545, 0.271506, 0.155435, 0.170161, 0.179055, 0.100716, 0.078022, 0.042364, 0.033407, 0.073402, 0.127496, 0.078022, 0.036378, 0.071867, 0.069024, 0.047319, 0.049374, 0.049374, 0.046336, 0.048328, 0.102787, 0.106997, 0.092881, 0.086953, 0.038042, 0.031287, 0.032017, 0.067594, 0.059222, 0.045352, 0.043307, 0.034884, 0.059222, 0.120615, 0.129801, 0.076542, 0.05306, 0.081712, 0.088832, 0.085092, 0.078022, 0.055536, 0.055536, 0.092881, 0.100716, 0.18812, 0.209395, 0.182256, 0.179055, 0.288399, 0.332115, 0.328603, 0.356642, 0.243554, 0.147574, 0.102787, 0.147574, 0.203355, 0.170161, 0.122885, 0.092881, 0.073402, 0.067594, 0.041405, 0.035586], '')</t>
  </si>
  <si>
    <t>[388, 389]</t>
  </si>
  <si>
    <t>UPI0001D31905 status=activ</t>
  </si>
  <si>
    <t>([0.031287, 0.020876, 0.016021, 0.011669, 0.008409, 0.010672, 0.009294, 0.011518, 0.012727, 0.013821, 0.017138, 0.011518, 0.016826, 0.020876, 0.020522, 0.041405, 0.025762, 0.017797, 0.027463, 0.026338, 0.043307, 0.046336, 0.085092, 0.088832, 0.161087, 0.281712, 0.200174, 0.275179, 0.200174, 0.239899, 0.288399, 0.291804, 0.291804, 0.328603, 0.257454, 0.191378, 0.127496, 0.164327, 0.25406, 0.275179, 0.288399, 0.288399, 0.298791, 0.298791, 0.359901, 0.25406, 0.139895, 0.137348, 0.15284, 0.225814, 0.144935, 0.083462, 0.051831, 0.10481, 0.102787, 0.144935, 0.134866, 0.216401, 0.25406, 0.25406, 0.243554, 0.232838, 0.232838, 0.21291, 0.200174, 0.137348, 0.185198, 0.295083, 0.30533, 0.209395, 0.222385, 0.311707, 0.311707, 0.36309, 0.247041, 0.243554, 0.247041, 0.328603, 0.318242, 0.324872, 0.222385, 0.216401, 0.216401, 0.232838, 0.25031, 0.15008, 0.225814, 0.257454, 0.257454, 0.25406, 0.342579, 0.335645, 0.247041, 0.332115, 0.281712, 0.356642, 0.366687, 0.384043, 0.349426, 0.339168, 0.328603, 0.41194, 0.328603, 0.247041, 0.232838, 0.222385, 0.328603, 0.243554, 0.247041, 0.26085, 0.257454, 0.18812, 0.182256, 0.295083, 0.301917, 0.380708, 0.422041, 0.387226, 0.298791, 0.339168, 0.349426, 0.281712, 0.196879, 0.200174, 0.203355, 0.219301, 0.21291, 0.229226, 0.311707, 0.264545, 0.26085, 0.339168, 0.324872, 0.26085, 0.161087, 0.158265, 0.173081, 0.164327, 0.109221, 0.118441, 0.129801, 0.122885, 0.185198, 0.17593, 0.264545, 0.25406, 0.179055, 0.17593, 0.164327, 0.179055, 0.219301, 0.222385, 0.170161, 0.243554, 0.271506, 0.359901, 0.359901, 0.370445, 0.268042, 0.346032, 0.346032, 0.239899, 0.206376, 0.203355, 0.295083, 0.243554, 0.222385, 0.284882, 0.288399, 0.257454, 0.164327, 0.161087, 0.164327, 0.229226, 0.15284, 0.127496, 0.118441, 0.116183, 0.060549, 0.134866, 0.096677, 0.139895, 0.216401, 0.179055, 0.194234, 0.196879, 0.161087, 0.26085, 0.264545, 0.179055, 0.203355, 0.239899, 0.264545, 0.26085, 0.179055, 0.275179, 0.359901, 0.247041, 0.164327, 0.236433, 0.21291, 0.185198, 0.116183, 0.090864, 0.164327, 0.155435, 0.158265, 0.200174, 0.147574, 0.118441, 0.132295, 0.081712, 0.109221, 0.094817, 0.085092, 0.0704, 0.069024, 0.06312, 0.127496, 0.21291, 0.15284, 0.096677, 0.17593, 0.264545, 0.206376, 0.194234, 0.18812, 0.10481, 0.06184, 0.092881, 0.139895, 0.122885, 0.216401, 0.18812, 0.18812, 0.164327, 0.206376, 0.216401, 0.216401, 0.236433, 0.164327, 0.236433, 0.25031, 0.281712, 0.209395, 0.216401, 0.216401, 0.206376, 0.30533, 0.418646, 0.339168, 0.308712, 0.414856, 0.394753, 0.444081, 0.328603, 0.295083, 0.295083, 0.268042, 0.268042, 0.239899, 0.30533, 0.30533, 0.295083, 0.236433, 0.301917, 0.275179, 0.268042, 0.185198, 0.116183, 0.092881, 0.15284, 0.155435, 0.142424, 0.15008, 0.139895, 0.232838, 0.209395, 0.288399, 0.318242, 0.335645, 0.257454, 0.232838, 0.129801, 0.167087, 0.219301, 0.185198, 0.216401, 0.134866, 0.209395, 0.25406, 0.30533, 0.321458, 0.318242, 0.321458, 0.308712, 0.225814, 0.15008, 0.239899, 0.243554, 0.179055, 0.120615, 0.191378, 0.219301, 0.324872, 0.291804, 0.264545, 0.30533, 0.390993, 0.414856, 0.422041, 0.436924, 0.422041, 0.394753, 0.30533, 0.229226, 0.239899, 0.321458, 0.422041, 0.301917, 0.30533, 0.281712, 0.281712, 0.167087, 0.109221, 0.109221, 0.134866, 0.083462, 0.047319, 0.044297, 0.081712, 0.074921, 0.098513, 0.10481, 0.125101, 0.196879, 0.264545, 0.194234, 0.200174, 0.18812, 0.271506, 0.185198, 0.17593, 0.229226, 0.335645, 0.328603, 0.342579, 0.366687, 0.454136, 0.541878, 0.59014, 0.436924, 0.440853, 0.436924, 0.42561, 0.408655, 0.339168, 0.359901, 0.42561, 0.352862, 0.346032, 0.374039, 0.374039, 0.418646, 0.41194, 0.41194, 0.51388, 0.497853, 0.521092, 0.447574, 0.390993, 0.374039, 0.468512, 0.483068, 0.444081, 0.384043, 0.346032, 0.349426, 0.335645, 0.332115, 0.394753, 0.328603, 0.328603, 0.41194, 0.366687, 0.374039, 0.31487, 0.284882, 0.295083, 0.281712, 0.356642, 0.328603, 0.321458, 0.339168, 0.25406, 0.185198, 0.232838, 0.264545, 0.268042, 0.275179, 0.275179, 0.196879, 0.275179, 0.268042, 0.200174, 0.268042, 0.196879, 0.271506, 0.30533, 0.232838, 0.247041, 0.25031, 0.335645, 0.257454, 0.239899, 0.321458, 0.321458, 0.264545, 0.196879, 0.239899, 0.229226, 0.239899, 0.321458, 0.236433, 0.25031, 0.311707, 0.324872, 0.321458, 0.243554, 0.268042, 0.321458, 0.342579, 0.346032, 0.352862, 0.4292, 0.4292, 0.408655, 0.483068, 0.483068, 0.557691, 0.505461, 0.509769, 0.476583, 0.465241, 0.557691, 0.538167, 0.58069, 0.562014, 0.661982, 0.653063, 0.613573, 0.626927, 0.575842, 0.56648, 0.494003, 0.476583, 0.458154, 0.480142, 0.549308, 0.545602, 0.525368, 0.622677, 0.671169, 0.690604, 0.622677, 0.521092, 0.541878, 0.51388, 0.541878, 0.480142, 0.525368, 0.534167, 0.418646, 0.349426, 0.335645, 0.390993, 0.398279, 0.414856, 0.414856, 0.30533, 0.349426, 0.374039, 0.36309, 0.342579, 0.366687, 0.414856, 0.480142, 0.390993, 0.308712, 0.295083, 0.352862, 0.366687, 0.281712, 0.370445, 0.454136, 0.465241, 0.436924, 0.42561, 0.359901, 0.321458, 0.324872, 0.25406, 0.275179, 0.216401, 0.216401, 0.200174, 0.209395, 0.229226, 0.311707, 0.387226, 0.384043, 0.30533, 0.288399, 0.359901, 0.291804, 0.275179, 0.243554, 0.284882, 0.194234, 0.271506, 0.291804, 0.377384, 0.465241, 0.42561, 0.418646, 0.30533, 0.318242, 0.30533, 0.298791, 0.288399, 0.229226, 0.17593, 0.257454, 0.21291, 0.216401, 0.291804, 0.216401, 0.179055, 0.120615, 0.142424, 0.142424, 0.144935, 0.132295, 0.144935, 0.139895, 0.132295, 0.21291, 0.142424, 0.158265, 0.164327, 0.109221, 0.129801, 0.182256, 0.167087, 0.229226, 0.158265, 0.170161, 0.21291, 0.281712, 0.349426, 0.390993, 0.36309, 0.288399, 0.264545, 0.25031, 0.232838, 0.318242, 0.318242, 0.408655, 0.398279, 0.352862, 0.433034, 0.377384, 0.384043, 0.311707, 0.324872, 0.401658, 0.384043, 0.414856, 0.433034, 0.422041, 0.342579, 0.377384, 0.472492, 0.387226, 0.284882, 0.30533, 0.18812, 0.137348, 0.079919, 0.088832, 0.073402, 0.058088, 0.090864, 0.090864, 0.173081, 0.155435, 0.085092, 0.098513, 0.10481, 0.092881, 0.102787, 0.102787, 0.10481, 0.059222, 0.071867, 0.129801, 0.132295, 0.236433, 0.295083, 0.291804, 0.271506, 0.332115, 0.291804, 0.308712, 0.298791, 0.295083, 0.219301, 0.332115, 0.328603, 0.352862, 0.366687, 0.288399, 0.324872, 0.288399, 0.36309, 0.36309, 0.374039, 0.295083, 0.284882, 0.288399, 0.288399, 0.225814, 0.243554, 0.339168, 0.243554, 0.247041, 0.247041, 0.332115, 0.346032, 0.25406, 0.222385, 0.139895, 0.203355, 0.170161, 0.209395, 0.239899, 0.335645, 0.257454, 0.308712, 0.308712, 0.301917, 0.390993, 0.380708, 0.359901, 0.359901, 0.374039, 0.370445, 0.346032, 0.359901, 0.356642, 0.36309, 0.356642, 0.458154, 0.370445, 0.390993, 0.380708, 0.356642, 0.232838, 0.200174, 0.200174, 0.17593, 0.196879, 0.194234, 0.243554, 0.257454, 0.158265, 0.196879, 0.122885, 0.120615, 0.111485, 0.088832, 0.069024, 0.078022, 0.073402, 0.122885, 0.18812, 0.15008, 0.142424, 0.232838, 0.268042, 0.21291, 0.264545, 0.25406, 0.26085, 0.182256, 0.179055, 0.26085, 0.182256, 0.281712, 0.275179, 0.268042, 0.30533, 0.450668, 0.352862, 0.36309, 0.356642, 0.271506, 0.229226, 0.155435, 0.164327, 0.243554, 0.25406, 0.25031, 0.147574, 0.161087, 0.232838, 0.236433, 0.247041, 0.288399, 0.281712, 0.21291, 0.144935, 0.137348, 0.125101, 0.196879, 0.185198, 0.203355, 0.182256, 0.257454, 0.342579, 0.25406, 0.25031, 0.31487, 0.232838, 0.26085, 0.200174, 0.155435, 0.179055, 0.120615, 0.173081, 0.164327, 0.243554, 0.339168, 0.377384, 0.374039, 0.339168, 0.332115, 0.288399, 0.318242, 0.229226, 0.158265, 0.203355, 0.21291, 0.139895, 0.127496, 0.125101, 0.144935, 0.232838, 0.200174, 0.275179, 0.18812, 0.18812, 0.170161, 0.164327, 0.085092, 0.064632, 0.081712, 0.092881, 0.066181, 0.111485, 0.191378, 0.268042, 0.318242, 0.275179, 0.281712, 0.30533, 0.30533, 0.30533, 0.185198, 0.185198, 0.182256, 0.271506, 0.196879, 0.203355, 0.134866, 0.21291, 0.247041, 0.25031, 0.236433, 0.335645, 0.26085, 0.243554, 0.216401, 0.134866, 0.155435, 0.144935, 0.200174, 0.25406, 0.268042, 0.291804, 0.298791, 0.264545, 0.26085, 0.342579, 0.335645, 0.384043, 0.380708, 0.308712, 0.298791, 0.264545, 0.25031, 0.25031, 0.264545, 0.291804, 0.30533, 0.229226, 0.335645, 0.349426, 0.301917, 0.196879, 0.281712, 0.291804, 0.318242, 0.229226, 0.229226, 0.247041, 0.284882, 0.295083, 0.284882, 0.25406, 0.25031, 0.222385, 0.288399, 0.243554, 0.257454, 0.229226, 0.275179, 0.257454, 0.243554, 0.324872, 0.352862, 0.352862, 0.308712, 0.232838, 0.339168, 0.342579, 0.342579, 0.342579, 0.339168, 0.324872, 0.370445, 0.398279, 0.398279, 0.318242, 0.366687, 0.278302, 0.384043, 0.339168, 0.356642, 0.356642, 0.349426, 0.414856, 0.414856, 0.366687, 0.374039, 0.366687, 0.359901, 0.281712, 0.275179, 0.275179, 0.377384, 0.366687, 0.387226, 0.339168, 0.418646, 0.401658, 0.401658, 0.390993, 0.40511, 0.36309, 0.374039, 0.311707, 0.328603, 0.298791, 0.31487, 0.308712, 0.295083, 0.291804, 0.275179, 0.194234, 0.179055, 0.203355, 0.196879, 0.196879, 0.203355, 0.147574, 0.161087, 0.173081, 0.147574, 0.179055, 0.209395, 0.206376, 0.191378, 0.17593, 0.203355, 0.236433, 0.324872, 0.321458, 0.332115, 0.390993, 0.472492, 0.458154, 0.390993, 0.366687, 0.318242, 0.398279, 0.472492, 0.418646, 0.51388], '')</t>
  </si>
  <si>
    <t>[349, 350, 366, 368, 439, 440, 441, 444, 445, 446, 447, 448, 449, 450, 451, 452, 453, 458, 459, 460, 461, 462, 463, 464, 465, 466, 467, 468, 470, 471, 919]</t>
  </si>
  <si>
    <t>UPI0001D31907 status=activ</t>
  </si>
  <si>
    <t>([0.759478, 0.798249, 0.81615, 0.83125, 0.834292, 0.685117, 0.657645, 0.661982, 0.562014, 0.604312, 0.657645, 0.570702, 0.562014, 0.553315, 0.59917, 0.545602, 0.529623, 0.517562, 0.4292, 0.433034, 0.483068, 0.394753, 0.30533, 0.291804, 0.229226, 0.206376, 0.298791, 0.328603, 0.257454, 0.321458, 0.298791, 0.281712, 0.384043, 0.308712, 0.236433, 0.206376, 0.222385, 0.219301, 0.21291, 0.222385, 0.222385, 0.17593, 0.170161, 0.247041, 0.17593, 0.236433, 0.275179, 0.308712, 0.298791, 0.377384, 0.281712, 0.298791, 0.200174, 0.219301, 0.291804, 0.278302, 0.25031, 0.17593, 0.200174, 0.225814, 0.295083, 0.288399, 0.374039, 0.42561, 0.414856, 0.468512, 0.349426, 0.346032, 0.21291, 0.137348, 0.15008, 0.257454, 0.247041, 0.30533, 0.268042, 0.239899, 0.264545, 0.264545, 0.247041, 0.232838, 0.18812, 0.196879, 0.194234, 0.179055, 0.203355, 0.15284, 0.17593, 0.30533, 0.31487, 0.328603, 0.311707, 0.268042, 0.257454, 0.25031, 0.281712, 0.225814, 0.247041, 0.216401, 0.167087, 0.264545, 0.264545, 0.30533, 0.295083, 0.311707, 0.209395, 0.120615, 0.106997, 0.118441, 0.10481, 0.058088, 0.100716, 0.17593, 0.129801, 0.129801, 0.139895, 0.161087, 0.158265, 0.164327, 0.158265, 0.236433, 0.21291, 0.167087, 0.155435, 0.170161, 0.155435, 0.170161, 0.21291, 0.321458, 0.222385, 0.209395, 0.196879, 0.206376, 0.21291, 0.264545, 0.161087, 0.147574, 0.078022, 0.071867, 0.060549, 0.120615, 0.111485, 0.085092, 0.098513, 0.083462, 0.048328, 0.05306, 0.092881, 0.15284, 0.134866, 0.21291, 0.194234, 0.257454, 0.15008, 0.085092, 0.102787, 0.182256, 0.18812, 0.26085, 0.311707, 0.335645, 0.332115, 0.356642, 0.408655, 0.384043, 0.301917, 0.30533, 0.203355, 0.225814, 0.132295, 0.069024, 0.042364, 0.050641, 0.059222, 0.059222, 0.106997, 0.106997, 0.120615, 0.127496, 0.067594, 0.096677, 0.106997, 0.060549, 0.05306, 0.069024, 0.06312, 0.076542, 0.120615, 0.21291, 0.200174, 0.281712, 0.380708, 0.377384, 0.380708, 0.301917, 0.328603, 0.335645, 0.328603, 0.229226, 0.219301, 0.247041, 0.219301, 0.206376, 0.281712, 0.288399, 0.21291, 0.257454, 0.25031, 0.275179, 0.26085, 0.158265, 0.161087, 0.106997, 0.129801, 0.134866, 0.179055, 0.179055, 0.092881, 0.092881, 0.079919, 0.079919, 0.127496, 0.134866, 0.164327, 0.161087, 0.161087, 0.232838, 0.225814, 0.339168, 0.321458, 0.271506, 0.298791, 0.288399, 0.370445, 0.318242, 0.311707, 0.36309, 0.380708, 0.486429, 0.486429, 0.626927, 0.626927, 0.626927, 0.626927, 0.490133, 0.40511, 0.374039, 0.281712, 0.291804, 0.291804, 0.209395, 0.247041, 0.349426, 0.352862, 0.346032, 0.352862, 0.366687, 0.349426, 0.30533, 0.321458, 0.335645, 0.36309, 0.377384, 0.346032, 0.36309, 0.36309, 0.465241, 0.454136, 0.5017, 0.494003, 0.472492, 0.570702, 0.570702, 0.549308, 0.585406, 0.490133, 0.58069, 0.553315, 0.447574, 0.461924, 0.342579, 0.349426, 0.349426, 0.332115, 0.281712, 0.25031, 0.332115, 0.321458, 0.268042, 0.275179, 0.191378, 0.147574, 0.090864, 0.094817, 0.05306, 0.025762, 0.042364, 0.044297, 0.026338, 0.048328, 0.098513, 0.096677, 0.092881, 0.076542, 0.078022, 0.109221, 0.066181, 0.054297, 0.051831, 0.094817, 0.111485, 0.200174, 0.236433, 0.257454, 0.161087, 0.25031, 0.335645, 0.349426, 0.247041, 0.25031, 0.222385, 0.15284, 0.26085, 0.26085, 0.200174, 0.203355, 0.142424, 0.219301, 0.26085, 0.225814, 0.15008, 0.129801, 0.120615, 0.083462, 0.129801, 0.216401, 0.216401, 0.229226, 0.129801, 0.18812, 0.275179, 0.216401, 0.18812, 0.17593, 0.173081, 0.229226, 0.229226, 0.25031, 0.243554, 0.257454, 0.308712, 0.398279, 0.342579, 0.342579, 0.408655, 0.311707, 0.281712, 0.275179, 0.185198, 0.18812, 0.144935, 0.15008, 0.219301, 0.332115, 0.332115, 0.328603, 0.243554, 0.147574, 0.15284, 0.086953, 0.071867, 0.049374, 0.048328, 0.045352, 0.042364, 0.046336, 0.078022, 0.092881, 0.094817, 0.144935, 0.239899, 0.291804, 0.284882, 0.219301, 0.209395, 0.170161, 0.111485, 0.15008, 0.26085, 0.25031, 0.268042, 0.191378, 0.203355, 0.206376, 0.295083, 0.298791, 0.203355, 0.200174, 0.200174, 0.225814, 0.225814, 0.194234, 0.222385, 0.142424, 0.127496, 0.147574, 0.129801, 0.200174, 0.225814, 0.219301, 0.298791, 0.390993, 0.408655, 0.447574, 0.444081, 0.450668, 0.440853, 0.538167, 0.497853, 0.494003, 0.374039, 0.387226, 0.4292, 0.349426, 0.461924, 0.557691, 0.557691, 0.642678, 0.534167, 0.450668, 0.454136, 0.465241, 0.366687, 0.440853, 0.433034, 0.377384, 0.268042, 0.264545, 0.17593, 0.209395, 0.21291, 0.328603, 0.321458, 0.308712, 0.398279, 0.366687, 0.281712, 0.25031, 0.191378, 0.206376, 0.301917, 0.298791, 0.203355, 0.288399, 0.25406, 0.219301, 0.25031, 0.366687, 0.366687, 0.461924, 0.377384, 0.377384, 0.288399, 0.191378, 0.125101, 0.116183, 0.073402, 0.120615, 0.120615, 0.17593, 0.144935, 0.118441, 0.079919, 0.11371, 0.116183, 0.161087, 0.194234, 0.225814, 0.18812, 0.120615, 0.118441, 0.194234, 0.206376, 0.236433, 0.25031, 0.335645, 0.335645, 0.335645, 0.349426, 0.271506, 0.264545, 0.298791, 0.328603, 0.328603, 0.328603, 0.328603, 0.295083, 0.209395, 0.21291, 0.239899, 0.324872, 0.321458, 0.232838, 0.161087, 0.122885, 0.185198, 0.182256, 0.191378, 0.239899, 0.158265, 0.158265, 0.098513, 0.161087, 0.10481, 0.092881, 0.109221, 0.10481, 0.109221, 0.182256, 0.109221, 0.116183, 0.125101, 0.132295, 0.132295, 0.185198, 0.26085, 0.288399, 0.301917, 0.264545, 0.209395, 0.291804, 0.308712, 0.40511, 0.380708, 0.454136, 0.5017, 0.497853, 0.51388, 0.440853, 0.42561, 0.4292, 0.418646, 0.374039, 0.359901, 0.444081, 0.454136, 0.458154, 0.458154, 0.359901, 0.384043, 0.465241, 0.476583, 0.454136, 0.359901, 0.349426, 0.370445, 0.433034, 0.447574, 0.349426, 0.352862, 0.321458, 0.401658, 0.36309, 0.36309, 0.380708, 0.356642, 0.288399, 0.206376, 0.206376, 0.308712, 0.308712, 0.321458, 0.229226, 0.308712, 0.281712, 0.281712, 0.164327, 0.090864, 0.051831, 0.096677, 0.134866, 0.098513, 0.10481, 0.129801, 0.094817, 0.085092, 0.106997, 0.144935, 0.137348, 0.100716, 0.096677, 0.067594, 0.032017, 0.058088, 0.066181, 0.064632, 0.067594, 0.134866, 0.116183, 0.18812, 0.11371, 0.11371, 0.127496, 0.073402, 0.0704, 0.134866, 0.137348, 0.132295, 0.071867, 0.118441, 0.085092, 0.090864, 0.127496, 0.247041, 0.209395, 0.209395, 0.324872, 0.321458, 0.232838, 0.232838, 0.236433, 0.318242, 0.318242, 0.377384, 0.465241, 0.468512, 0.408655, 0.418646, 0.30533, 0.328603, 0.25031, 0.335645, 0.346032, 0.26085, 0.247041, 0.288399, 0.209395, 0.129801, 0.109221, 0.179055, 0.275179, 0.278302, 0.284882, 0.30533, 0.219301, 0.191378, 0.170161, 0.170161, 0.098513, 0.185198, 0.278302, 0.356642, 0.346032, 0.25406, 0.25031, 0.239899, 0.15008, 0.161087, 0.247041, 0.281712, 0.268042, 0.268042, 0.25031, 0.247041, 0.247041, 0.243554, 0.288399, 0.321458, 0.356642, 0.359901, 0.268042, 0.25406, 0.17593, 0.191378, 0.264545, 0.352862, 0.26085, 0.346032, 0.394753, 0.328603, 0.21291, 0.21291, 0.232838, 0.236433, 0.225814, 0.158265, 0.167087, 0.083462, 0.06184, 0.066181, 0.120615, 0.164327, 0.173081, 0.173081, 0.17593, 0.179055, 0.155435, 0.236433, 0.137348, 0.15008, 0.17593, 0.301917, 0.31487, 0.194234, 0.142424, 0.15284, 0.137348, 0.216401, 0.324872, 0.308712, 0.18812, 0.173081, 0.209395, 0.200174, 0.219301, 0.206376, 0.194234, 0.147574, 0.10481, 0.191378, 0.17593, 0.11371, 0.106997, 0.058088, 0.076542, 0.129801, 0.073402, 0.132295, 0.071867, 0.085092, 0.122885, 0.209395, 0.209395, 0.134866, 0.116183, 0.137348, 0.088832, 0.05306, 0.10481, 0.161087, 0.161087, 0.17593, 0.308712, 0.225814, 0.25031, 0.281712, 0.182256, 0.257454, 0.239899, 0.328603, 0.31487, 0.311707, 0.229226, 0.203355, 0.278302, 0.219301, 0.278302, 0.328603, 0.408655, 0.377384, 0.359901, 0.291804, 0.301917, 0.21291, 0.209395, 0.191378, 0.222385, 0.324872, 0.328603, 0.346032, 0.311707, 0.328603, 0.342579, 0.433034, 0.349426, 0.370445, 0.370445, 0.31487, 0.352862, 0.324872, 0.26085, 0.278302, 0.366687, 0.352862, 0.433034, 0.490133, 0.604312, 0.59508, 0.557691, 0.483068, 0.465241, 0.494003, 0.384043, 0.349426, 0.321458, 0.4292, 0.390993, 0.480142, 0.5017, 0.468512, 0.494003, 0.613573, 0.553315], '')</t>
  </si>
  <si>
    <t>[0, 1, 2, 3, 4, 5, 6, 7, 8, 9, 10, 11, 12, 13, 14, 15, 16, 17, 239, 240, 241, 242, 267, 270, 271, 272, 273, 275, 276, 416, 424, 425, 426, 427, 534, 536, 785, 786, 787, 797, 800, 801]</t>
  </si>
  <si>
    <t>UPI0001D31908 status=activ</t>
  </si>
  <si>
    <t>([0.120615, 0.191378, 0.225814, 0.15008, 0.182256, 0.185198, 0.129801, 0.15284, 0.120615, 0.122885, 0.15008, 0.158265, 0.102787, 0.129801, 0.18812, 0.268042, 0.225814, 0.203355, 0.164327, 0.116183, 0.11371, 0.139895, 0.127496, 0.109221, 0.18812, 0.194234, 0.142424, 0.142424, 0.096677, 0.170161, 0.164327, 0.139895, 0.17593, 0.257454, 0.281712, 0.298791, 0.298791, 0.370445, 0.275179, 0.324872, 0.36309, 0.398279, 0.278302, 0.301917, 0.264545, 0.173081, 0.185198, 0.264545, 0.352862, 0.359901, 0.324872, 0.384043, 0.408655, 0.394753, 0.328603, 0.26085, 0.239899, 0.275179, 0.18812, 0.275179, 0.257454, 0.321458, 0.321458, 0.41194, 0.359901, 0.422041, 0.42561, 0.40511, 0.332115, 0.239899, 0.332115, 0.324872, 0.311707, 0.311707, 0.216401, 0.25406, 0.288399, 0.200174, 0.185198, 0.232838, 0.203355, 0.203355, 0.147574, 0.203355, 0.194234, 0.142424, 0.155435, 0.144935, 0.100716, 0.182256, 0.301917, 0.275179, 0.301917, 0.295083, 0.31487, 0.377384, 0.321458, 0.359901, 0.447574, 0.4292, 0.472492, 0.398279, 0.387226, 0.42561, 0.42561, 0.436924, 0.447574, 0.352862, 0.356642, 0.444081, 0.377384, 0.257454, 0.278302, 0.257454, 0.257454, 0.21291, 0.236433, 0.339168, 0.243554, 0.167087, 0.10481, 0.10481, 0.129801, 0.129801, 0.125101, 0.125101, 0.098513, 0.158265, 0.247041, 0.342579, 0.324872, 0.352862, 0.440853, 0.42561, 0.335645, 0.257454, 0.281712, 0.257454, 0.164327, 0.247041, 0.308712, 0.324872, 0.239899, 0.222385, 0.239899, 0.209395, 0.222385, 0.264545, 0.271506, 0.196879, 0.120615, 0.147574, 0.125101, 0.122885, 0.120615, 0.120615, 0.158265, 0.100716, 0.116183, 0.18812, 0.120615, 0.139895, 0.191378, 0.179055, 0.268042, 0.173081, 0.203355, 0.200174, 0.106997, 0.109221, 0.15284, 0.232838, 0.120615, 0.15284, 0.161087, 0.167087, 0.25031, 0.17593, 0.17593, 0.116183, 0.090864, 0.125101, 0.134866, 0.092881, 0.161087, 0.161087, 0.278302, 0.194234, 0.122885, 0.209395, 0.236433, 0.25031, 0.243554, 0.30533, 0.288399, 0.288399, 0.194234, 0.10481, 0.185198, 0.30533, 0.401658, 0.4292, 0.458154, 0.41194, 0.480142, 0.521092, 0.468512, 0.440853, 0.458154, 0.562014, 0.468512, 0.335645, 0.335645, 0.30533, 0.30533, 0.222385, 0.185198, 0.284882, 0.284882, 0.25406, 0.222385, 0.15284, 0.158265, 0.134866, 0.170161, 0.109221, 0.049374, 0.060549, 0.027463, 0.046336, 0.042364, 0.074921, 0.134866, 0.142424, 0.142424, 0.164327, 0.239899, 0.271506, 0.229226, 0.30533, 0.335645, 0.318242, 0.301917, 0.298791, 0.219301, 0.182256, 0.229226, 0.311707, 0.311707, 0.328603, 0.229226, 0.243554, 0.203355, 0.203355, 0.100716, 0.122885, 0.102787, 0.10481, 0.069024, 0.083462, 0.066181, 0.043307, 0.035586, 0.071867, 0.040537, 0.088832, 0.11371, 0.081712, 0.092881, 0.100716, 0.167087, 0.161087, 0.147574, 0.18812, 0.147574, 0.264545, 0.185198, 0.155435, 0.094817, 0.142424, 0.142424, 0.219301, 0.288399, 0.31487, 0.191378, 0.291804, 0.288399, 0.288399, 0.377384, 0.271506, 0.26085, 0.26085, 0.349426, 0.356642, 0.275179, 0.200174, 0.185198, 0.179055, 0.239899, 0.339168, 0.243554, 0.216401, 0.191378, 0.164327, 0.17593, 0.288399, 0.206376, 0.232838, 0.158265, 0.094817, 0.102787, 0.060549, 0.06184, 0.06184, 0.06184, 0.055536, 0.106997, 0.120615, 0.191378, 0.122885, 0.120615, 0.164327, 0.125101, 0.076542, 0.10481, 0.10481, 0.094817, 0.098513, 0.076542, 0.096677, 0.137348, 0.111485, 0.179055, 0.111485, 0.092881, 0.098513, 0.158265, 0.18812, 0.10481, 0.106997, 0.106997, 0.116183, 0.142424, 0.185198, 0.203355, 0.203355, 0.203355, 0.17593, 0.206376, 0.229226, 0.179055, 0.134866, 0.147574, 0.164327, 0.247041, 0.284882, 0.203355, 0.216401, 0.116183, 0.161087, 0.161087, 0.167087, 0.092881, 0.092881, 0.059222, 0.090864, 0.083462, 0.079919, 0.096677, 0.069024, 0.059222, 0.106997, 0.164327, 0.239899, 0.222385, 0.194234, 0.167087, 0.209395, 0.170161, 0.243554, 0.25406, 0.216401, 0.308712, 0.422041, 0.380708], '')</t>
  </si>
  <si>
    <t>[205, 209]</t>
  </si>
  <si>
    <t>UPI0001D3190A status=activ</t>
  </si>
  <si>
    <t>([0.144935, 0.209395, 0.129801, 0.060549, 0.056825, 0.079919, 0.041405, 0.055536, 0.056825, 0.079919, 0.109221, 0.139895, 0.239899, 0.229226, 0.196879, 0.206376, 0.15284, 0.216401, 0.25406, 0.155435, 0.129801, 0.129801, 0.071867, 0.132295, 0.191378, 0.243554, 0.15008, 0.26085, 0.26085, 0.291804, 0.288399, 0.18812, 0.161087, 0.125101, 0.076542, 0.059222, 0.055536, 0.122885, 0.129801, 0.15284, 0.206376, 0.275179, 0.268042, 0.359901, 0.349426, 0.30533, 0.21291, 0.31487, 0.232838, 0.147574, 0.125101, 0.11371, 0.116183, 0.081712, 0.100716, 0.134866, 0.191378, 0.194234, 0.158265, 0.15008, 0.094817, 0.120615, 0.079919, 0.046336, 0.044297, 0.021816, 0.038042, 0.034884, 0.037156, 0.06312, 0.118441, 0.170161, 0.182256, 0.194234, 0.21291, 0.219301, 0.264545, 0.268042, 0.173081, 0.17593, 0.109221, 0.144935, 0.167087, 0.236433, 0.321458, 0.21291, 0.324872, 0.225814, 0.236433, 0.236433, 0.247041, 0.158265, 0.129801, 0.079919, 0.125101, 0.194234, 0.200174, 0.120615, 0.129801, 0.137348, 0.083462, 0.118441, 0.15284, 0.074921, 0.073402, 0.073402, 0.092881, 0.11371, 0.17593, 0.275179, 0.18812, 0.179055, 0.278302, 0.284882, 0.352862, 0.232838, 0.216401, 0.200174, 0.203355, 0.120615, 0.203355, 0.191378, 0.229226, 0.229226, 0.229226, 0.232838, 0.239899, 0.200174, 0.179055, 0.185198, 0.170161, 0.158265, 0.134866, 0.125101, 0.125101, 0.074921, 0.144935, 0.147574, 0.147574, 0.194234, 0.275179, 0.264545, 0.356642, 0.264545, 0.25031, 0.25031, 0.21291, 0.15008, 0.257454, 0.170161, 0.11371, 0.11371, 0.179055, 0.239899, 0.25406, 0.170161, 0.170161, 0.106997, 0.06312, 0.069024, 0.092881, 0.116183, 0.11371, 0.074921, 0.127496, 0.083462, 0.15008, 0.203355, 0.191378, 0.185198, 0.264545, 0.335645, 0.352862, 0.268042, 0.142424, 0.078022, 0.078022, 0.074921, 0.132295, 0.206376, 0.125101, 0.076542, 0.06312, 0.067594, 0.11371, 0.122885, 0.11371, 0.102787, 0.054297, 0.05306, 0.030003, 0.030003, 0.032677, 0.024826, 0.025762, 0.042364, 0.081712, 0.147574, 0.200174, 0.200174, 0.196879, 0.216401, 0.26085, 0.179055, 0.116183, 0.064632, 0.033407, 0.048328, 0.051831, 0.086953, 0.147574, 0.225814, 0.147574, 0.086953, 0.100716, 0.155435, 0.179055, 0.167087, 0.185198, 0.225814, 0.21291, 0.144935, 0.196879, 0.196879, 0.200174, 0.200174, 0.291804, 0.394753, 0.422041, 0.422041, 0.311707, 0.308712, 0.222385, 0.308712, 0.4292, 0.433034, 0.447574, 0.444081, 0.352862, 0.31487, 0.308712, 0.30533, 0.298791, 0.229226, 0.257454, 0.308712, 0.380708, 0.284882, 0.191378, 0.191378, 0.196879, 0.295083, 0.295083, 0.398279, 0.31487, 0.194234, 0.209395, 0.17593, 0.118441, 0.222385, 0.222385, 0.216401, 0.232838, 0.324872, 0.324872, 0.335645, 0.268042, 0.185198, 0.264545, 0.346032, 0.342579, 0.324872, 0.342579, 0.25406, 0.239899, 0.332115, 0.433034, 0.328603, 0.278302, 0.384043, 0.264545, 0.271506, 0.191378, 0.125101, 0.10481, 0.167087, 0.158265, 0.25031, 0.370445, 0.40511, 0.418646, 0.339168, 0.356642, 0.356642, 0.414856, 0.318242, 0.288399, 0.25031, 0.257454, 0.26085, 0.229226, 0.31487, 0.324872, 0.41194, 0.480142, 0.517562, 0.505461, 0.414856, 0.41194, 0.295083, 0.26085, 0.25031, 0.332115, 0.288399, 0.182256, 0.209395, 0.301917, 0.339168, 0.370445, 0.461924, 0.56648, 0.585406, 0.575842, 0.557691, 0.553315, 0.570702, 0.56648, 0.525368, 0.545602, 0.447574, 0.461924, 0.390993, 0.387226, 0.394753, 0.342579, 0.370445, 0.370445, 0.377384, 0.26085, 0.257454, 0.25406, 0.147574, 0.139895, 0.120615, 0.076542, 0.064632, 0.066181, 0.066181, 0.078022, 0.06312, 0.111485, 0.111485, 0.167087, 0.173081, 0.158265, 0.243554, 0.225814, 0.134866, 0.129801, 0.15008, 0.096677, 0.088832, 0.191378, 0.200174, 0.225814, 0.268042, 0.295083, 0.281712, 0.281712, 0.288399, 0.394753, 0.284882, 0.359901, 0.321458, 0.236433, 0.170161, 0.158265, 0.164327, 0.182256, 0.216401, 0.26085, 0.335645, 0.335645, 0.298791, 0.200174, 0.137348, 0.173081, 0.122885, 0.102787, 0.098513, 0.094817, 0.100716, 0.11371, 0.11371, 0.142424, 0.179055, 0.257454, 0.222385, 0.318242, 0.36309, 0.332115, 0.332115, 0.332115, 0.264545, 0.264545, 0.264545, 0.271506, 0.25031, 0.324872, 0.356642, 0.25031, 0.219301, 0.134866, 0.127496, 0.120615, 0.127496, 0.092881, 0.092881, 0.073402, 0.038858, 0.05306, 0.056825, 0.038858, 0.038858, 0.030003, 0.016021, 0.025316, 0.038042, 0.030611, 0.017447, 0.017138, 0.019109, 0.022667, 0.036378, 0.06312, 0.06312, 0.032677, 0.06184, 0.06312, 0.10481, 0.098513, 0.094817, 0.085092, 0.116183, 0.0704, 0.142424, 0.25031, 0.167087, 0.179055, 0.137348, 0.216401, 0.25031, 0.349426, 0.26085, 0.26085, 0.26085, 0.26085, 0.359901, 0.264545, 0.288399, 0.275179, 0.366687, 0.264545, 0.264545, 0.308712, 0.398279, 0.301917, 0.288399, 0.339168, 0.295083, 0.346032, 0.311707, 0.191378, 0.11371, 0.194234, 0.21291, 0.25031, 0.271506, 0.170161, 0.170161, 0.074921, 0.043307, 0.047319, 0.094817, 0.116183, 0.11371, 0.111485, 0.17593, 0.106997, 0.142424, 0.200174, 0.15284, 0.155435, 0.236433, 0.328603, 0.232838, 0.125101, 0.055536, 0.027463, 0.049374, 0.046336, 0.090864, 0.147574, 0.081712, 0.059222, 0.051831, 0.05306, 0.05306, 0.028695, 0.055536, 0.027463, 0.013821, 0.013265, 0.016257, 0.016528, 0.016826, 0.015078, 0.022306, 0.046336, 0.092881, 0.074921, 0.147574, 0.086953, 0.058088, 0.111485, 0.137348, 0.073402, 0.056825, 0.031287, 0.033407, 0.035586, 0.054297, 0.098513, 0.164327, 0.098513, 0.054297, 0.042364, 0.048328, 0.06184, 0.055536, 0.06184, 0.081712, 0.079919, 0.090864, 0.134866, 0.139895, 0.079919, 0.116183, 0.137348, 0.216401, 0.318242, 0.301917, 0.339168, 0.243554, 0.179055, 0.278302, 0.321458, 0.366687, 0.483068, 0.447574, 0.332115, 0.203355, 0.164327, 0.088832, 0.086953, 0.098513, 0.094817, 0.129801, 0.15284, 0.127496, 0.071867, 0.064632, 0.066181, 0.050641, 0.092881, 0.118441, 0.088832, 0.094817, 0.067594, 0.041405, 0.03976, 0.079919, 0.142424, 0.15008, 0.268042], '')</t>
  </si>
  <si>
    <t>[305, 306, 320, 321, 322, 323, 324, 325, 326, 327, 328]</t>
  </si>
  <si>
    <t>UPI0001D3190B status=activ</t>
  </si>
  <si>
    <t>([0.509769, 0.436924, 0.356642, 0.352862, 0.268042, 0.271506, 0.216401, 0.161087, 0.129801, 0.134866, 0.167087, 0.132295, 0.125101, 0.129801, 0.092881, 0.076542, 0.079919, 0.066181, 0.111485, 0.081712, 0.122885, 0.106997, 0.096677, 0.142424, 0.161087, 0.167087, 0.18812, 0.196879, 0.271506, 0.308712, 0.328603, 0.328603, 0.370445, 0.384043, 0.461924, 0.483068, 0.480142, 0.483068, 0.486429, 0.486429, 0.541878, 0.509769, 0.461924, 0.553315, 0.483068, 0.472492, 0.570702, 0.562014, 0.63748, 0.642678, 0.642678, 0.653063, 0.622677, 0.562014, 0.557691, 0.468512, 0.490133, 0.465241, 0.440853, 0.450668, 0.450668, 0.490133, 0.529623, 0.618285, 0.51388, 0.59917, 0.538167, 0.465241, 0.468512, 0.480142, 0.490133, 0.525368, 0.447574, 0.472492, 0.56648, 0.454136, 0.534167, 0.444081, 0.472492, 0.480142, 0.461924, 0.468512, 0.450668, 0.387226, 0.321458, 0.398279, 0.398279, 0.454136, 0.549308, 0.545602, 0.480142, 0.472492, 0.408655, 0.480142, 0.476583, 0.468512, 0.59014, 0.59014, 0.707965, 0.707965, 0.716283, 0.716283, 0.618285, 0.562014, 0.59917, 0.699094, 0.690604, 0.553315, 0.575842, 0.461924, 0.461924, 0.538167, 0.465241, 0.458154, 0.461924, 0.465241, 0.461924, 0.390993, 0.390993, 0.288399, 0.31487, 0.25031, 0.247041, 0.31487, 0.278302, 0.31487, 0.247041, 0.257454, 0.356642, 0.342579, 0.422041, 0.458154, 0.454136, 0.529623, 0.525368, 0.433034, 0.352862, 0.36309, 0.418646, 0.36309, 0.468512, 0.384043, 0.398279, 0.387226, 0.387226, 0.42561, 0.42561, 0.490133, 0.41194, 0.401658, 0.408655, 0.374039, 0.257454, 0.243554, 0.25406, 0.349426, 0.433034, 0.476583, 0.465241, 0.394753, 0.458154, 0.450668, 0.433034, 0.483068, 0.483068, 0.483068, 0.549308, 0.541878, 0.557691, 0.671169, 0.545602, 0.545602, 0.541878, 0.657645, 0.657645, 0.63748, 0.529623, 0.529623, 0.480142, 0.480142, 0.553315, 0.440853, 0.440853, 0.521092, 0.538167, 0.549308, 0.468512, 0.454136, 0.42561, 0.4292, 0.359901, 0.447574, 0.436924, 0.461924, 0.394753, 0.328603, 0.359901, 0.408655, 0.408655, 0.468512, 0.414856, 0.414856, 0.517562, 0.497853, 0.422041, 0.366687, 0.370445, 0.366687, 0.36309, 0.401658, 0.390993, 0.440853, 0.458154, 0.454136, 0.384043, 0.384043, 0.465241, 0.433034, 0.36309, 0.359901, 0.342579, 0.41194, 0.408655, 0.418646, 0.418646, 0.394753, 0.408655, 0.408655, 0.41194, 0.342579, 0.346032, 0.318242, 0.332115, 0.25031, 0.25406, 0.335645, 0.398279, 0.387226, 0.318242, 0.324872, 0.328603, 0.328603, 0.311707, 0.243554, 0.229226, 0.243554, 0.356642, 0.394753, 0.408655, 0.476583, 0.56648, 0.562014, 0.56648, 0.56648, 0.680603, 0.549308, 0.534167, 0.509769, 0.440853, 0.545602, 0.545602, 0.468512, 0.509769, 0.483068, 0.59014, 0.59508, 0.56648, 0.562014, 0.461924, 0.447574, 0.374039, 0.356642, 0.342579, 0.359901, 0.275179, 0.275179, 0.398279, 0.41194, 0.465241, 0.553315, 0.408655, 0.454136, 0.529623, 0.408655, 0.444081, 0.447574, 0.461924, 0.472492, 0.472492, 0.570702, 0.545602, 0.529623, 0.461924, 0.480142, 0.414856, 0.486429, 0.486429, 0.450668, 0.366687, 0.352862, 0.349426, 0.468512, 0.390993, 0.398279, 0.483068, 0.461924, 0.380708, 0.36309, 0.291804, 0.291804, 0.203355, 0.167087, 0.264545, 0.308712, 0.288399, 0.352862, 0.370445, 0.352862, 0.356642, 0.359901, 0.284882, 0.200174, 0.129801, 0.147574, 0.137348, 0.100716, 0.125101, 0.170161, 0.15284, 0.225814, 0.21291, 0.281712, 0.346032, 0.288399, 0.284882, 0.225814, 0.225814, 0.243554, 0.155435, 0.158265, 0.216401, 0.291804, 0.380708, 0.458154, 0.553315, 0.570702, 0.671169, 0.626927, 0.608892, 0.56648, 0.56648, 0.458154, 0.476583, 0.40511, 0.468512, 0.476583, 0.549308, 0.465241, 0.4292, 0.465241, 0.366687, 0.380708, 0.366687, 0.366687, 0.366687, 0.370445, 0.332115, 0.335645, 0.268042, 0.291804, 0.268042, 0.25031, 0.275179, 0.21291, 0.281712, 0.278302, 0.278302, 0.288399, 0.374039, 0.390993, 0.450668, 0.570702, 0.545602, 0.545602, 0.525368, 0.521092, 0.42561, 0.465241, 0.480142, 0.545602, 0.562014, 0.59508, 0.505461, 0.59014, 0.653063, 0.653063, 0.626927, 0.626927, 0.632174, 0.480142, 0.440853, 0.444081, 0.321458, 0.324872, 0.352862, 0.36309, 0.359901, 0.359901, 0.346032, 0.225814, 0.229226, 0.225814, 0.185198, 0.25406, 0.278302, 0.26085, 0.232838, 0.247041, 0.17593, 0.161087, 0.275179, 0.31487, 0.25031, 0.374039, 0.370445, 0.275179, 0.194234, 0.179055, 0.222385, 0.222385, 0.332115, 0.271506, 0.257454, 0.288399, 0.301917, 0.301917, 0.335645, 0.298791, 0.278302, 0.288399, 0.232838, 0.164327, 0.15284, 0.191378, 0.194234, 0.137348, 0.15008, 0.225814, 0.222385, 0.264545, 0.26085, 0.25031, 0.318242, 0.335645, 0.401658, 0.31487, 0.295083, 0.278302, 0.374039, 0.342579, 0.40511, 0.398279, 0.461924, 0.480142, 0.5017, 0.480142, 0.505461, 0.557691, 0.58069, 0.525368, 0.454136, 0.461924, 0.40511, 0.40511, 0.318242, 0.332115, 0.31487, 0.318242, 0.352862, 0.342579, 0.308712, 0.311707, 0.380708, 0.31487, 0.26085, 0.26085, 0.194234, 0.239899, 0.239899, 0.15008, 0.129801, 0.170161, 0.194234, 0.264545, 0.264545, 0.335645, 0.25031, 0.352862, 0.346032, 0.328603, 0.31487, 0.398279, 0.408655, 0.384043, 0.390993, 0.418646, 0.454136, 0.454136, 0.472492, 0.476583, 0.549308, 0.675549, 0.575842, 0.56648, 0.509769, 0.505461, 0.450668, 0.517562, 0.5017, 0.509769, 0.387226, 0.321458, 0.321458, 0.321458, 0.356642, 0.352862, 0.36309, 0.335645, 0.41194, 0.332115, 0.328603, 0.284882, 0.196879, 0.257454, 0.239899, 0.295083, 0.308712, 0.374039, 0.394753, 0.324872, 0.356642, 0.398279, 0.468512, 0.468512, 0.450668, 0.461924, 0.534167, 0.545602, 0.58069, 0.5017, 0.59508, 0.604312, 0.666105, 0.720929, 0.767246, 0.767246, 0.741537, 0.745909, 0.642678, 0.648219, 0.73685, 0.712013, 0.788093, 0.716283, 0.720929, 0.653063, 0.626927, 0.541878, 0.521092, 0.486429, 0.570702, 0.468512, 0.465241, 0.486429, 0.562014, 0.468512, 0.480142, 0.414856, 0.398279, 0.370445, 0.349426, 0.281712, 0.243554, 0.257454, 0.216401, 0.196879, 0.179055, 0.173081, 0.25031, 0.25406, 0.25031, 0.25406, 0.332115, 0.328603, 0.332115, 0.291804, 0.352862, 0.339168, 0.332115, 0.346032, 0.476583, 0.494003, 0.59508, 0.632174, 0.525368, 0.666105, 0.570702, 0.585406, 0.59508, 0.58069, 0.486429, 0.494003, 0.51388, 0.549308, 0.486429, 0.394753, 0.458154, 0.447574, 0.370445, 0.444081, 0.370445, 0.335645, 0.291804, 0.278302, 0.206376, 0.288399, 0.182256, 0.257454, 0.339168, 0.335645, 0.25031, 0.321458, 0.25031, 0.155435, 0.139895, 0.185198, 0.268042, 0.182256, 0.200174, 0.268042, 0.275179, 0.247041, 0.247041, 0.284882, 0.301917, 0.342579, 0.257454, 0.321458, 0.236433, 0.170161, 0.185198, 0.191378, 0.158265, 0.191378, 0.257454, 0.170161, 0.18812, 0.125101, 0.185198, 0.182256, 0.191378, 0.118441, 0.185198, 0.125101, 0.125101, 0.094817, 0.122885, 0.179055, 0.219301, 0.308712, 0.281712, 0.167087, 0.247041, 0.288399, 0.31487, 0.236433, 0.239899, 0.236433, 0.295083, 0.17593, 0.18812, 0.194234, 0.275179, 0.284882, 0.328603, 0.219301, 0.179055, 0.164327, 0.139895, 0.15008, 0.11371, 0.194234, 0.216401, 0.206376, 0.15284, 0.129801, 0.144935, 0.206376, 0.106997, 0.106997, 0.122885, 0.083462, 0.06184, 0.049374, 0.033407, 0.031287, 0.054297, 0.079919, 0.059222, 0.056825, 0.025762], '')</t>
  </si>
  <si>
    <t>[0, 40, 41, 43, 46, 47, 48, 49, 50, 51, 52, 53, 54, 62, 63, 64, 65, 66, 71, 74, 76, 88, 89, 96, 97, 98, 99, 100, 101, 102, 103, 104, 105, 106, 107, 108, 111, 133, 134, 166, 167, 168, 169, 170, 171, 172, 173, 174, 175, 176, 177, 180, 183, 184, 185, 202, 250, 251, 252, 253, 254, 255, 256, 257, 259, 260, 262, 264, 265, 266, 267, 279, 282, 289, 290, 291, 344, 345, 346, 347, 348, 349, 350, 356, 381, 382, 383, 384, 385, 389, 390, 391, 392, 393, 394, 395, 396, 397, 398, 464, 466, 467, 468, 469, 510, 511, 512, 513, 514, 515, 517, 518, 519, 546, 547, 548, 549, 550, 551, 552, 553, 554, 555, 556, 557, 558, 559, 560, 561, 562, 563, 564, 565, 566, 567, 568, 570, 574, 602, 603, 604, 605, 606, 607, 608, 609, 612, 613]</t>
  </si>
  <si>
    <t>135)</t>
  </si>
  <si>
    <t>UPI0001D3190E status=activ</t>
  </si>
  <si>
    <t>([0.004899, 0.004577, 0.006039, 0.005623, 0.004899, 0.005223, 0.005086, 0.004976, 0.006078, 0.007422, 0.006567, 0.006701, 0.006142, 0.00543, 0.006374, 0.006567, 0.007031, 0.007315, 0.007315, 0.009096, 0.014783, 0.016826, 0.024826, 0.024826, 0.022667, 0.038858, 0.06184, 0.10481, 0.147574, 0.173081, 0.185198, 0.268042, 0.324872, 0.468512, 0.505461, 0.454136, 0.390993, 0.486429, 0.486429, 0.529623, 0.40511, 0.4292, 0.525368, 0.42561, 0.440853, 0.549308, 0.422041, 0.321458, 0.31487, 0.225814, 0.132295, 0.120615, 0.0704, 0.040537, 0.035586, 0.040537, 0.076542, 0.056825, 0.032017, 0.055536, 0.051831, 0.090864, 0.079919, 0.088832, 0.164327, 0.132295, 0.074921, 0.076542, 0.069024, 0.067594, 0.096677, 0.090864, 0.086953, 0.147574, 0.134866, 0.090864, 0.079919, 0.073402, 0.071867, 0.122885, 0.11371, 0.060549, 0.06184, 0.06312, 0.034068, 0.019109, 0.023087, 0.031287, 0.074921, 0.137348, 0.083462, 0.100716, 0.17593, 0.116183, 0.069024, 0.120615, 0.11371, 0.118441, 0.129801, 0.203355, 0.200174, 0.134866, 0.17593, 0.17593, 0.125101, 0.200174, 0.179055, 0.127496, 0.096677, 0.086953, 0.096677, 0.164327, 0.167087, 0.167087, 0.182256, 0.271506, 0.26085, 0.229226, 0.196879, 0.11371, 0.11371, 0.11371, 0.11371, 0.129801, 0.134866, 0.194234, 0.179055, 0.298791, 0.366687, 0.377384, 0.374039, 0.25406, 0.239899, 0.161087, 0.15284, 0.229226, 0.222385, 0.232838, 0.349426, 0.288399, 0.291804, 0.291804, 0.185198, 0.275179, 0.298791, 0.295083, 0.308712, 0.222385, 0.206376, 0.219301, 0.209395, 0.222385, 0.311707, 0.321458, 0.418646, 0.352862, 0.257454, 0.257454, 0.173081, 0.106997, 0.116183, 0.179055, 0.182256, 0.182256, 0.170161, 0.155435, 0.155435, 0.090864, 0.15284, 0.106997, 0.102787, 0.167087, 0.173081, 0.179055, 0.170161, 0.17593, 0.236433, 0.356642, 0.268042, 0.349426, 0.352862, 0.366687, 0.366687, 0.380708, 0.476583, 0.476583, 0.384043, 0.394753, 0.486429, 0.494003, 0.465241, 0.472492, 0.505461, 0.422041, 0.380708, 0.301917, 0.295083, 0.311707, 0.284882, 0.30533, 0.225814, 0.236433, 0.219301, 0.219301, 0.132295, 0.134866, 0.094817, 0.086953, 0.083462, 0.085092, 0.083462, 0.147574, 0.118441, 0.10481, 0.161087, 0.116183, 0.179055, 0.173081, 0.102787, 0.058088, 0.094817, 0.161087, 0.236433, 0.318242, 0.31487, 0.408655, 0.408655, 0.390993, 0.497853, 0.461924, 0.384043, 0.291804, 0.200174, 0.236433, 0.15008, 0.144935, 0.236433, 0.25031, 0.281712, 0.36309, 0.450668, 0.356642, 0.26085, 0.243554, 0.216401, 0.191378, 0.137348, 0.144935, 0.216401, 0.18812, 0.225814, 0.216401, 0.196879, 0.203355, 0.206376, 0.298791, 0.295083, 0.196879, 0.116183, 0.06312, 0.06312, 0.066181, 0.109221, 0.170161, 0.17593, 0.200174, 0.243554, 0.311707, 0.311707, 0.321458, 0.359901, 0.247041, 0.335645, 0.41194, 0.414856, 0.4292, 0.418646, 0.433034, 0.545602, 0.525368, 0.618285, 0.642678, 0.517562, 0.517562, 0.444081, 0.440853, 0.349426, 0.257454, 0.173081, 0.173081, 0.17593, 0.173081, 0.268042, 0.229226, 0.257454, 0.30533, 0.247041, 0.26085, 0.182256, 0.094817, 0.17593, 0.144935, 0.116183, 0.155435, 0.155435, 0.229226, 0.239899, 0.335645, 0.418646, 0.483068, 0.36309, 0.288399, 0.25031, 0.25031, 0.295083, 0.295083, 0.324872, 0.268042, 0.25406, 0.321458, 0.42561, 0.352862, 0.318242, 0.356642, 0.390993, 0.31487, 0.196879, 0.216401, 0.139895, 0.161087, 0.185198, 0.281712, 0.318242, 0.324872, 0.25031, 0.247041, 0.206376, 0.21291, 0.232838, 0.232838, 0.243554, 0.161087, 0.139895, 0.200174, 0.216401, 0.229226, 0.308712, 0.42561, 0.356642, 0.349426, 0.335645, 0.335645, 0.346032, 0.374039, 0.318242, 0.40511, 0.422041, 0.480142, 0.480142, 0.56648, 0.465241, 0.486429, 0.505461, 0.661982, 0.694846, 0.675549, 0.59508, 0.59508, 0.59917, 0.675549, 0.699094, 0.553315, 0.468512, 0.476583, 0.486429, 0.505461, 0.465241, 0.450668, 0.359901, 0.278302, 0.196879, 0.281712, 0.257454, 0.332115, 0.278302, 0.219301, 0.17593, 0.191378, 0.158265, 0.111485, 0.071867, 0.096677, 0.170161, 0.25031], '')</t>
  </si>
  <si>
    <t>[34, 39, 42, 45, 192, 278, 279, 280, 281, 282, 283, 359, 362, 363, 364, 365, 366, 367, 368, 369, 370, 371, 375]</t>
  </si>
  <si>
    <t>UPI0001D3191B status=activ</t>
  </si>
  <si>
    <t>([0.050641, 0.076542, 0.122885, 0.173081, 0.216401, 0.216401, 0.264545, 0.288399, 0.284882, 0.30533, 0.335645, 0.374039, 0.394753, 0.390993, 0.374039, 0.295083, 0.349426, 0.42561, 0.447574, 0.483068, 0.483068, 0.483068, 0.483068, 0.374039, 0.335645, 0.298791, 0.219301, 0.134866, 0.139895, 0.17593, 0.191378, 0.196879, 0.185198, 0.26085, 0.31487, 0.342579, 0.366687, 0.408655, 0.408655, 0.4292, 0.436924, 0.356642, 0.31487, 0.332115, 0.346032, 0.291804, 0.328603, 0.440853, 0.5017, 0.5017, 0.494003, 0.480142, 0.468512, 0.40511, 0.328603, 0.281712, 0.216401, 0.308712, 0.308712, 0.229226, 0.200174, 0.191378, 0.191378, 0.200174, 0.18812, 0.18812, 0.281712, 0.284882, 0.281712, 0.31487, 0.21291, 0.206376, 0.209395, 0.139895, 0.18812, 0.264545, 0.339168, 0.321458, 0.311707, 0.271506, 0.349426, 0.346032, 0.268042, 0.346032, 0.311707, 0.25031, 0.328603, 0.31487, 0.311707, 0.229226, 0.26085, 0.366687, 0.36309, 0.281712, 0.332115, 0.30533, 0.232838, 0.243554, 0.332115, 0.328603, 0.370445, 0.370445, 0.370445, 0.458154, 0.356642, 0.390993, 0.461924, 0.461924, 0.398279, 0.311707, 0.390993, 0.328603, 0.243554, 0.257454, 0.342579, 0.339168, 0.291804, 0.291804, 0.288399, 0.247041, 0.179055, 0.144935, 0.125101, 0.078022, 0.06184, 0.11371, 0.129801, 0.132295, 0.083462, 0.125101, 0.194234, 0.194234, 0.225814, 0.318242, 0.308712, 0.311707, 0.311707, 0.394753, 0.468512, 0.377384, 0.377384, 0.458154, 0.458154, 0.486429, 0.545602, 0.59508, 0.59014, 0.59014, 0.483068, 0.58069, 0.562014, 0.562014, 0.553315, 0.553315, 0.545602, 0.509769, 0.505461, 0.541878, 0.538167, 0.541878, 0.549308, 0.490133, 0.458154, 0.490133, 0.41194, 0.366687, 0.359901, 0.36309, 0.359901, 0.454136, 0.454136, 0.370445, 0.366687, 0.374039, 0.291804, 0.298791, 0.335645, 0.332115, 0.268042, 0.264545, 0.203355, 0.281712, 0.366687, 0.40511, 0.332115, 0.328603, 0.374039, 0.380708, 0.318242, 0.321458, 0.311707, 0.281712, 0.366687, 0.366687, 0.398279, 0.401658, 0.390993, 0.380708, 0.384043, 0.366687, 0.342579, 0.387226, 0.366687, 0.332115, 0.291804, 0.359901, 0.444081, 0.465241, 0.42561, 0.517562], '')</t>
  </si>
  <si>
    <t>[48, 49, 144, 145, 146, 147, 149, 150, 151, 152, 153, 154, 155, 156, 157, 158, 159, 160, 209]</t>
  </si>
  <si>
    <t>UPI0001D3191C status=activ</t>
  </si>
  <si>
    <t>([0.017797, 0.010509, 0.007645, 0.009977, 0.014075, 0.019401, 0.025762, 0.034068, 0.025762, 0.032677, 0.034884, 0.026338, 0.049374, 0.086953, 0.129801, 0.206376, 0.206376, 0.268042, 0.18812, 0.185198, 0.120615, 0.185198, 0.288399, 0.352862, 0.352862, 0.352862, 0.257454, 0.196879, 0.21291, 0.26085, 0.225814, 0.25406, 0.332115, 0.318242, 0.225814, 0.225814, 0.155435, 0.147574, 0.102787, 0.173081, 0.111485, 0.196879, 0.196879, 0.194234, 0.229226, 0.229226, 0.155435, 0.239899, 0.18812, 0.179055, 0.15284, 0.161087, 0.142424, 0.122885, 0.098513, 0.144935, 0.10481, 0.164327, 0.129801, 0.17593, 0.118441], '')</t>
  </si>
  <si>
    <t>UPI0001D3191D status=activ</t>
  </si>
  <si>
    <t>([0.216401, 0.125101, 0.11371, 0.111485, 0.15284, 0.102787, 0.069024, 0.092881, 0.073402, 0.090864, 0.074921, 0.096677, 0.058088, 0.028107, 0.016257, 0.015344, 0.013016, 0.009294, 0.016021, 0.014783, 0.023087, 0.016257, 0.025316, 0.034884, 0.044297, 0.041405, 0.041405, 0.073402, 0.073402, 0.120615, 0.125101, 0.182256, 0.147574, 0.142424, 0.161087, 0.185198, 0.18812, 0.225814, 0.278302, 0.271506, 0.268042, 0.275179, 0.339168, 0.352862, 0.349426, 0.339168, 0.247041, 0.332115, 0.236433, 0.15284, 0.15008, 0.088832, 0.086953, 0.116183, 0.111485, 0.109221, 0.158265, 0.129801, 0.203355, 0.229226, 0.15284, 0.15284, 0.116183, 0.11371, 0.083462, 0.046336, 0.03976, 0.046336, 0.049374, 0.090864, 0.088832, 0.088832, 0.122885, 0.073402, 0.076542, 0.134866, 0.134866, 0.076542, 0.059222, 0.060549, 0.06312, 0.106997, 0.106997, 0.144935, 0.078022, 0.10481, 0.173081, 0.200174, 0.264545, 0.271506, 0.264545, 0.349426, 0.346032, 0.390993, 0.486429, 0.440853, 0.349426, 0.342579, 0.440853, 0.534167, 0.436924, 0.342579, 0.346032, 0.346032, 0.342579, 0.342579, 0.335645, 0.284882, 0.284882, 0.288399, 0.298791, 0.31487, 0.318242, 0.284882, 0.158265, 0.155435, 0.179055, 0.26085, 0.275179, 0.271506, 0.179055, 0.18812, 0.158265, 0.155435, 0.106997, 0.109221, 0.194234, 0.170161, 0.185198, 0.158265, 0.127496, 0.083462, 0.055536, 0.037156, 0.033407, 0.079919, 0.054297], '')</t>
  </si>
  <si>
    <t>[99]</t>
  </si>
  <si>
    <t>UPI0001D31933 status=activ</t>
  </si>
  <si>
    <t>([0.25406, 0.179055, 0.129801, 0.170161, 0.118441, 0.15284, 0.182256, 0.21291, 0.219301, 0.173081, 0.139895, 0.15284, 0.155435, 0.100716, 0.161087, 0.158265, 0.209395, 0.298791, 0.219301, 0.291804, 0.288399, 0.288399, 0.356642, 0.436924, 0.433034, 0.51388, 0.42561, 0.440853, 0.36309, 0.36309, 0.450668, 0.497853, 0.422041, 0.418646, 0.440853, 0.332115, 0.335645, 0.346032, 0.366687, 0.440853, 0.440853, 0.458154, 0.380708, 0.398279, 0.384043, 0.384043, 0.394753, 0.480142, 0.472492, 0.56648, 0.59917, 0.59014, 0.608892, 0.622677, 0.622677, 0.720929, 0.759478, 0.779859, 0.685117, 0.549308, 0.56648, 0.575842, 0.562014, 0.570702, 0.480142, 0.465241, 0.398279, 0.401658, 0.390993, 0.394753, 0.318242, 0.328603, 0.335645, 0.321458, 0.40511, 0.414856, 0.408655, 0.480142, 0.472492, 0.450668, 0.529623, 0.517562, 0.525368, 0.529623, 0.521092, 0.59508, 0.59014, 0.671169, 0.685117, 0.707965, 0.707965, 0.707965, 0.712013, 0.626927, 0.642678, 0.642678, 0.63748, 0.653063, 0.541878, 0.545602, 0.632174, 0.538167, 0.545602, 0.534167, 0.454136, 0.458154, 0.472492, 0.472492, 0.51388, 0.490133, 0.465241, 0.390993, 0.390993, 0.380708, 0.444081, 0.450668, 0.370445, 0.374039, 0.398279, 0.461924, 0.390993, 0.422041, 0.422041, 0.401658, 0.408655, 0.486429, 0.562014, 0.545602, 0.56648, 0.517562, 0.529623, 0.553315, 0.562014, 0.671169, 0.575842, 0.59014, 0.604312, 0.613573, 0.604312, 0.56648, 0.59014, 0.712013, 0.685117, 0.779859, 0.779859, 0.808535, 0.728858, 0.733139, 0.779859, 0.767246, 0.694846, 0.707965, 0.699094, 0.784345, 0.801317, 0.859585, 0.856457, 0.862302, 0.910643, 0.862302, 0.862302, 0.859585, 0.859585, 0.874069, 0.805026, 0.849326, 0.827927, 0.889439, 0.874069, 0.837511, 0.784345, 0.879233, 0.823549, 0.849326, 0.852992, 0.83125, 0.788093, 0.788093, 0.801317, 0.801317, 0.876521, 0.894241, 0.882776, 0.852992, 0.852992, 0.83125, 0.690604, 0.680603, 0.653063, 0.557691, 0.476583, 0.541878, 0.538167, 0.517562, 0.5017, 0.468512, 0.440853, 0.483068, 0.450668, 0.387226, 0.346032, 0.295083, 0.209395, 0.182256, 0.142424], '')</t>
  </si>
  <si>
    <t>[25, 49, 50, 51, 52, 53, 54, 55, 56, 57, 58, 59, 60, 61, 62, 63, 80, 81, 82, 83, 84, 85, 86, 87, 88, 89, 90, 91, 92, 93, 94, 95, 96, 97, 98, 99, 100, 101, 102, 103, 108,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191, 192, 193, 194]</t>
  </si>
  <si>
    <t>(63</t>
  </si>
  <si>
    <t>UPI0001D31938 status=activ</t>
  </si>
  <si>
    <t>([0.009096, 0.012491, 0.009401, 0.007091, 0.006194, 0.00543, 0.006567, 0.005799, 0.005223, 0.006482, 0.006701, 0.007495, 0.011518, 0.01227, 0.011518, 0.009483, 0.00962, 0.007091, 0.008409, 0.01227, 0.020522, 0.0198, 0.023534, 0.023087, 0.024393, 0.051831, 0.086953, 0.05306, 0.090864, 0.088832, 0.088832, 0.120615, 0.132295, 0.073402, 0.081712, 0.098513, 0.132295, 0.142424, 0.185198, 0.144935, 0.161087, 0.088832, 0.161087, 0.074921, 0.125101, 0.206376, 0.106997, 0.118441, 0.100716, 0.100716, 0.18812, 0.144935, 0.142424, 0.139895, 0.196879, 0.164327, 0.144935, 0.134866, 0.083462, 0.06184, 0.090864, 0.066181, 0.11371, 0.06184, 0.079919, 0.088832, 0.092881, 0.15284, 0.15284, 0.25031, 0.25406, 0.134866, 0.164327, 0.096677, 0.10481, 0.067594, 0.10481, 0.100716, 0.059222, 0.088832, 0.15284, 0.090864, 0.11371, 0.067594, 0.067594, 0.051831, 0.046336, 0.033407, 0.034068, 0.033407, 0.037156, 0.041405, 0.081712, 0.088832, 0.088832, 0.094817, 0.120615, 0.144935, 0.078022, 0.132295, 0.144935, 0.15008, 0.139895, 0.086953, 0.15284, 0.196879, 0.219301, 0.222385, 0.275179, 0.275179, 0.26085, 0.26085, 0.155435, 0.100716, 0.076542, 0.081712, 0.071867, 0.05306, 0.032677, 0.038858, 0.038858, 0.020876, 0.020876, 0.034884, 0.066181, 0.041405, 0.031287, 0.05306, 0.042364, 0.042364, 0.050641, 0.041405, 0.020522, 0.022667, 0.022667, 0.029376, 0.054297, 0.038042, 0.0704, 0.122885, 0.185198, 0.185198, 0.281712, 0.18812, 0.196879, 0.118441, 0.092881, 0.144935, 0.158265, 0.158265, 0.122885, 0.11371, 0.144935, 0.229226, 0.308712, 0.40511, 0.30533, 0.291804, 0.332115, 0.31487, 0.321458, 0.239899, 0.247041, 0.243554, 0.247041, 0.17593, 0.284882, 0.30533, 0.311707, 0.209395, 0.264545, 0.194234, 0.164327, 0.134866, 0.116183, 0.096677, 0.0704, 0.111485, 0.086953, 0.064632, 0.047319, 0.024393], '')</t>
  </si>
  <si>
    <t>UPI0001D31939 status=activ</t>
  </si>
  <si>
    <t>([0.144935, 0.085092, 0.118441, 0.147574, 0.081712, 0.056825, 0.034068, 0.037156, 0.047319, 0.06312, 0.046336, 0.060549, 0.032017, 0.020165, 0.020876, 0.029376, 0.038042, 0.051831, 0.042364, 0.041405, 0.034068, 0.06184, 0.054297, 0.032677, 0.020522, 0.021381, 0.041405, 0.046336, 0.031287, 0.038858, 0.037156, 0.037156, 0.041405, 0.059222, 0.096677, 0.10481, 0.086953, 0.111485, 0.139895, 0.139895, 0.090864, 0.059222, 0.034068, 0.0704, 0.122885, 0.194234, 0.284882, 0.25406, 0.342579, 0.447574, 0.384043, 0.346032, 0.366687, 0.36309, 0.308712, 0.295083, 0.216401, 0.129801, 0.15008, 0.085092, 0.111485, 0.167087, 0.271506, 0.356642, 0.26085, 0.247041, 0.25406, 0.268042, 0.182256, 0.173081, 0.17593, 0.21291, 0.25031, 0.328603, 0.232838, 0.232838, 0.26085, 0.318242, 0.454136, 0.490133, 0.525368, 0.480142, 0.465241, 0.366687, 0.366687, 0.418646, 0.422041, 0.422041, 0.408655, 0.51388, 0.480142, 0.384043, 0.377384, 0.298791, 0.291804, 0.377384, 0.461924, 0.401658, 0.418646, 0.308712, 0.308712, 0.384043, 0.41194, 0.41194, 0.517562, 0.529623, 0.562014, 0.465241, 0.458154, 0.380708, 0.295083, 0.268042, 0.359901, 0.366687, 0.374039, 0.398279, 0.31487, 0.324872, 0.278302, 0.26085, 0.352862, 0.321458, 0.324872, 0.335645, 0.346032, 0.342579, 0.30533, 0.30533, 0.390993, 0.324872, 0.398279, 0.380708, 0.454136, 0.408655, 0.401658, 0.398279, 0.36309, 0.366687, 0.394753, 0.401658, 0.308712, 0.271506, 0.194234, 0.182256, 0.170161, 0.164327, 0.100716, 0.116183, 0.116183, 0.118441, 0.106997, 0.111485, 0.194234, 0.194234, 0.219301, 0.222385, 0.301917, 0.225814, 0.318242, 0.26085, 0.328603, 0.440853, 0.440853, 0.447574, 0.418646, 0.418646, 0.450668, 0.472492, 0.398279, 0.41194, 0.321458, 0.398279, 0.332115, 0.328603, 0.332115, 0.349426, 0.349426, 0.36309, 0.444081, 0.440853, 0.465241, 0.480142, 0.390993, 0.339168, 0.339168, 0.36309, 0.380708, 0.359901, 0.418646, 0.505461, 0.490133, 0.483068, 0.458154, 0.529623, 0.444081, 0.42561, 0.384043, 0.301917, 0.288399, 0.291804, 0.278302, 0.278302, 0.268042, 0.339168, 0.4292, 0.517562, 0.433034, 0.414856, 0.324872, 0.324872, 0.311707, 0.288399, 0.356642, 0.288399, 0.281712, 0.278302, 0.219301, 0.179055, 0.243554, 0.26085, 0.257454, 0.26085, 0.203355, 0.196879, 0.120615, 0.094817, 0.05306, 0.094817, 0.100716, 0.15008, 0.15008, 0.129801, 0.161087, 0.196879, 0.216401, 0.191378, 0.26085, 0.321458, 0.390993, 0.390993, 0.301917, 0.229226, 0.225814, 0.229226, 0.239899, 0.335645, 0.359901, 0.440853, 0.352862, 0.342579, 0.352862, 0.366687, 0.328603, 0.239899, 0.236433, 0.229226, 0.26085, 0.26085, 0.232838, 0.247041, 0.257454, 0.370445, 0.440853, 0.42561, 0.476583, 0.447574, 0.433034, 0.414856, 0.394753, 0.486429, 0.472492, 0.433034, 0.380708], '')</t>
  </si>
  <si>
    <t>[80, 89, 104, 105, 106, 189, 193, 205]</t>
  </si>
  <si>
    <t>UPI0001D3193A status=activ</t>
  </si>
  <si>
    <t>([0.239899, 0.15284, 0.081712, 0.079919, 0.041405, 0.055536, 0.0704, 0.050641, 0.050641, 0.038042, 0.049374, 0.06312, 0.06312, 0.085092, 0.066181, 0.066181, 0.051831, 0.040537, 0.038042, 0.06184, 0.038042, 0.036378, 0.048328, 0.05306, 0.064632, 0.125101, 0.125101, 0.125101, 0.118441, 0.139895, 0.15008, 0.17593, 0.17593, 0.10481, 0.074921, 0.059222, 0.044297, 0.066181, 0.086953, 0.142424, 0.164327, 0.229226, 0.232838, 0.264545, 0.352862, 0.247041, 0.25406, 0.25406, 0.257454, 0.264545, 0.264545, 0.243554, 0.216401, 0.219301, 0.194234, 0.278302, 0.275179, 0.278302, 0.17593, 0.137348, 0.15008, 0.102787, 0.098513, 0.054297, 0.032017, 0.029376, 0.032017, 0.032017, 0.021816, 0.024826, 0.044297, 0.034884, 0.058088, 0.060549, 0.059222, 0.059222, 0.06312, 0.111485, 0.111485, 0.182256, 0.222385, 0.209395, 0.275179, 0.271506, 0.281712, 0.380708, 0.342579, 0.352862, 0.25406, 0.236433, 0.229226, 0.21291, 0.268042, 0.281712, 0.295083, 0.206376, 0.229226, 0.216401, 0.134866, 0.161087, 0.161087, 0.17593, 0.179055, 0.173081, 0.137348, 0.206376, 0.191378, 0.129801, 0.209395, 0.209395, 0.229226, 0.225814, 0.15284, 0.074921, 0.067594, 0.058088, 0.122885, 0.209395, 0.216401, 0.31487, 0.225814, 0.247041, 0.127496, 0.074921, 0.038042, 0.051831, 0.030611, 0.038042, 0.06312, 0.060549, 0.109221, 0.15284, 0.098513, 0.155435, 0.291804, 0.295083, 0.229226, 0.125101, 0.122885, 0.100716, 0.102787, 0.161087, 0.158265, 0.182256, 0.268042, 0.288399, 0.281712, 0.275179, 0.144935, 0.106997, 0.10481, 0.064632, 0.081712, 0.100716, 0.069024, 0.045352, 0.026338, 0.026892, 0.048328, 0.025762, 0.032677, 0.020165, 0.01204, 0.007177, 0.010372, 0.010372, 0.016826, 0.017138, 0.016021, 0.030611, 0.056825, 0.059222, 0.073402, 0.035586, 0.045352, 0.03976, 0.049374, 0.044297, 0.071867, 0.03976, 0.0704, 0.069024, 0.102787, 0.155435, 0.271506, 0.243554, 0.170161, 0.144935, 0.142424, 0.164327, 0.15284, 0.092881, 0.096677, 0.079919, 0.079919, 0.096677, 0.167087, 0.109221, 0.196879, 0.122885, 0.132295, 0.111485, 0.122885, 0.132295, 0.111485, 0.109221, 0.058088, 0.098513, 0.100716, 0.086953, 0.118441, 0.064632, 0.090864, 0.085092, 0.120615, 0.122885, 0.116183, 0.125101, 0.137348, 0.139895, 0.203355, 0.278302, 0.268042, 0.257454, 0.167087, 0.232838, 0.15284, 0.25031, 0.191378, 0.196879, 0.229226, 0.291804, 0.308712, 0.25406, 0.200174, 0.196879, 0.196879, 0.191378, 0.17593, 0.232838, 0.15284, 0.15008, 0.179055, 0.225814, 0.236433, 0.31487, 0.321458, 0.408655, 0.414856, 0.447574, 0.398279, 0.390993, 0.356642, 0.454136, 0.553315, 0.63748, 0.657645, 0.767246, 0.626927, 0.517562, 0.509769, 0.509769, 0.529623, 0.418646, 0.318242, 0.301917, 0.31487, 0.298791, 0.284882, 0.291804, 0.335645, 0.377384, 0.301917, 0.30533, 0.291804, 0.288399, 0.298791, 0.30533, 0.308712, 0.324872, 0.398279, 0.398279, 0.408655, 0.408655, 0.458154, 0.56648, 0.483068, 0.483068, 0.521092, 0.525368, 0.454136, 0.447574, 0.450668, 0.541878, 0.483068, 0.490133, 0.497853, 0.494003, 0.490133, 0.40511, 0.436924, 0.349426, 0.356642, 0.4292, 0.41194, 0.374039, 0.318242, 0.408655, 0.41194, 0.394753, 0.370445, 0.440853, 0.440853, 0.377384, 0.408655, 0.440853, 0.436924, 0.4292, 0.352862, 0.346032, 0.433034, 0.490133, 0.534167, 0.529623, 0.472492, 0.486429, 0.509769, 0.59014, 0.472492, 0.440853, 0.41194, 0.418646, 0.384043, 0.359901, 0.401658, 0.332115, 0.335645, 0.301917, 0.257454], '')</t>
  </si>
  <si>
    <t>[254, 255, 256, 257, 258, 259, 260, 261, 262, 285, 288, 289, 293, 322, 323, 326, 327]</t>
  </si>
  <si>
    <t>UPI0001D3193B status=activ</t>
  </si>
  <si>
    <t>([0.339168, 0.394753, 0.42561, 0.342579, 0.271506, 0.311707, 0.243554, 0.185198, 0.21291, 0.232838, 0.26085, 0.291804, 0.332115, 0.247041, 0.264545, 0.278302, 0.288399, 0.359901, 0.352862, 0.342579, 0.257454, 0.332115, 0.243554, 0.243554, 0.284882, 0.284882, 0.247041, 0.318242, 0.321458, 0.291804, 0.308712, 0.232838, 0.257454, 0.275179, 0.257454, 0.203355, 0.18812, 0.185198, 0.137348, 0.139895, 0.144935, 0.21291, 0.18812, 0.194234, 0.200174, 0.25031, 0.335645, 0.356642, 0.359901, 0.4292, 0.384043, 0.366687, 0.436924, 0.332115, 0.301917, 0.31487, 0.339168, 0.25406, 0.247041, 0.301917, 0.384043, 0.380708, 0.390993, 0.4292, 0.4292, 0.4292, 0.324872, 0.321458, 0.308712, 0.284882, 0.264545, 0.328603, 0.311707, 0.288399, 0.370445, 0.349426, 0.450668, 0.433034], '')</t>
  </si>
  <si>
    <t>UPI0001D3193C status=activ</t>
  </si>
  <si>
    <t>([0.374039, 0.440853, 0.295083, 0.342579, 0.384043, 0.268042, 0.308712, 0.21291, 0.139895, 0.185198, 0.219301, 0.298791, 0.288399, 0.291804, 0.288399, 0.26085, 0.222385, 0.125101, 0.200174, 0.164327, 0.111485, 0.15284, 0.0704, 0.129801, 0.129801, 0.094817, 0.090864, 0.094817, 0.096677, 0.081712, 0.076542, 0.030611, 0.025762, 0.016528, 0.00962, 0.009728, 0.006894, 0.006039, 0.007177, 0.005011, 0.004483, 0.003701, 0.004161, 0.005683, 0.004414, 0.00292, 0.002327, 0.003461, 0.003366, 0.004577, 0.006567, 0.006894, 0.010672, 0.008002, 0.011518, 0.014783, 0.009401, 0.012491, 0.015344, 0.011106, 0.015344, 0.025762, 0.023534, 0.023087, 0.015078, 0.028107, 0.028107, 0.032677, 0.013821, 0.013016, 0.014315, 0.009096, 0.008276, 0.008409, 0.007645, 0.004976, 0.004135, 0.005503, 0.006142, 0.005011, 0.006894, 0.008409, 0.008075, 0.008525, 0.008624, 0.01204, 0.011106, 0.020876, 0.023534, 0.026338, 0.020165, 0.010509, 0.019109, 0.01227, 0.008276, 0.008409, 0.010509, 0.019109, 0.011106, 0.010926, 0.020165, 0.010372, 0.009728, 0.006795, 0.009865, 0.006619, 0.004689, 0.004921, 0.004899, 0.004431, 0.006533, 0.007645, 0.007422, 0.007259, 0.006533, 0.006533, 0.007877, 0.01078, 0.007422, 0.007259, 0.005249, 0.003701, 0.003924, 0.003079, 0.004208, 0.003079, 0.003341, 0.004689, 0.004388, 0.003053, 0.004208, 0.00283, 0.002727, 0.00389, 0.004161, 0.004208, 0.005623, 0.006533, 0.005249, 0.006533, 0.006701, 0.006482, 0.007031, 0.009015, 0.014075, 0.008895, 0.013821, 0.026338, 0.026338, 0.026892, 0.064632, 0.067594, 0.129801, 0.058088, 0.040537, 0.035586, 0.071867, 0.038042, 0.019401, 0.026338, 0.016257, 0.029376, 0.06312, 0.055536, 0.054297, 0.047319, 0.041405, 0.025316, 0.01204, 0.011342, 0.009483, 0.008156, 0.008276, 0.006245, 0.008409, 0.006988, 0.005011, 0.005249, 0.007091, 0.009015, 0.006533, 0.010131, 0.010926, 0.009483, 0.016021, 0.010372, 0.008895, 0.017797, 0.015344, 0.027463, 0.014783, 0.019109, 0.013613, 0.014783, 0.011669, 0.008409, 0.008409, 0.010372, 0.006894, 0.007555, 0.006142, 0.008002, 0.005683, 0.003864, 0.004388, 0.003177, 0.003405, 0.002727, 0.002581, 0.003821, 0.00389, 0.003924, 0.004161, 0.006078, 0.005799, 0.00962, 0.011518, 0.011518, 0.014783, 0.028695, 0.023963, 0.046336, 0.05306, 0.111485, 0.206376, 0.167087, 0.281712, 0.390993, 0.497853, 0.490133, 0.505461, 0.509769, 0.653063, 0.458154, 0.4292, 0.281712, 0.25406, 0.36309, 0.36309, 0.216401, 0.134866, 0.137348, 0.137348, 0.122885, 0.118441, 0.106997, 0.071867, 0.032677, 0.019109, 0.014075, 0.008723, 0.007877, 0.005318, 0.00407, 0.004358, 0.004358, 0.006701, 0.007031, 0.004921, 0.007091, 0.007645, 0.007091, 0.005992, 0.004358, 0.00316, 0.003212, 0.002327, 0.002327, 0.003478, 0.004431, 0.003864, 0.003671, 0.00359, 0.004921, 0.006795, 0.006894, 0.007031, 0.004835, 0.004577, 0.006482, 0.005378, 0.007495, 0.011106, 0.011669, 0.011669, 0.011518, 0.007259, 0.007177, 0.009015, 0.006078, 0.005086, 0.00543, 0.008409, 0.006988, 0.005011, 0.003246, 0.003431, 0.003512, 0.005249, 0.004161, 0.002705, 0.003212, 0.002366, 0.001649, 0.001906, 0.002881, 0.004135, 0.003821, 0.005378, 0.006421, 0.009015, 0.012727, 0.010221, 0.007031, 0.005503, 0.00543, 0.008409, 0.011518, 0.006701, 0.006078, 0.005734, 0.005683, 0.003757, 0.003671, 0.004899, 0.00359, 0.003701, 0.003177, 0.003109, 0.002396, 0.001572, 0.00103, 0.000958, 0.001572, 0.002327, 0.002606, 0.003864, 0.002761, 0.00292, 0.00316, 0.002035, 0.001936, 0.002705, 0.003053, 0.003079, 0.002155, 0.002194, 0.001649, 0.001383, 0.002211, 0.002035, 0.003014, 0.003461, 0.003276, 0.002336, 0.002349, 0.002366, 0.001778, 0.00231, 0.002211, 0.003298, 0.003607, 0.00558, 0.004899, 0.004976, 0.004689, 0.007315, 0.011518, 0.017447, 0.017138, 0.018415, 0.018787, 0.017138, 0.019401, 0.011518, 0.020876, 0.01204, 0.015078, 0.011106, 0.015344, 0.008895, 0.008525, 0.009187, 0.006374, 0.005249, 0.006421, 0.009865, 0.006421, 0.006374, 0.006421, 0.00962, 0.006619, 0.009977, 0.008723, 0.010509, 0.010672, 0.008075, 0.014075, 0.018787, 0.043307, 0.038858, 0.098513, 0.05306, 0.067594, 0.069024, 0.155435, 0.158265, 0.090864, 0.092881, 0.046336, 0.027463, 0.014586, 0.017797, 0.016826, 0.013613, 0.009187, 0.014075, 0.012727, 0.009483, 0.009483, 0.008002, 0.006795, 0.004835, 0.004921, 0.005734, 0.008075, 0.007495, 0.007495, 0.011669, 0.019401, 0.043307, 0.032677, 0.034068, 0.051831, 0.051831, 0.05306, 0.109221, 0.058088, 0.090864, 0.118441, 0.120615, 0.083462, 0.129801, 0.236433, 0.298791, 0.308712, 0.308712, 0.21291, 0.167087, 0.179055, 0.203355, 0.098513, 0.173081, 0.291804, 0.301917, 0.209395, 0.31487, 0.295083, 0.390993, 0.335645, 0.356642, 0.356642, 0.366687, 0.356642, 0.335645, 0.366687, 0.268042, 0.247041, 0.359901, 0.359901, 0.342579, 0.321458, 0.42561, 0.422041, 0.401658, 0.387226, 0.398279, 0.342579, 0.349426, 0.349426, 0.458154, 0.465241, 0.465241, 0.472492, 0.42561, 0.40511, 0.394753, 0.486429, 0.461924, 0.41194, 0.521092, 0.494003, 0.461924, 0.447574, 0.414856], '')</t>
  </si>
  <si>
    <t>[230, 231, 232, 490]</t>
  </si>
  <si>
    <t>UPI0001D3193E status=activ</t>
  </si>
  <si>
    <t>([0.562014, 0.422041, 0.408655, 0.440853, 0.339168, 0.384043, 0.414856, 0.40511, 0.394753, 0.41194, 0.447574, 0.468512, 0.468512, 0.42561, 0.349426, 0.288399, 0.209395, 0.182256, 0.236433, 0.232838, 0.232838, 0.25031, 0.332115, 0.275179, 0.194234, 0.284882, 0.268042, 0.271506, 0.209395, 0.229226, 0.239899, 0.225814, 0.170161, 0.100716, 0.0704, 0.134866, 0.132295, 0.132295, 0.132295, 0.167087, 0.167087, 0.167087, 0.170161, 0.122885, 0.196879, 0.196879, 0.139895, 0.139895, 0.142424, 0.216401, 0.216401, 0.139895, 0.139895, 0.206376, 0.291804, 0.288399, 0.268042, 0.346032, 0.4292, 0.42561, 0.418646, 0.390993, 0.359901, 0.41194, 0.472492, 0.440853, 0.534167, 0.63748, 0.618285, 0.575842, 0.557691], '')</t>
  </si>
  <si>
    <t>[0, 66, 67, 68, 69, 70]</t>
  </si>
  <si>
    <t>UPI0001D31943 status=activ</t>
  </si>
  <si>
    <t>([0.016528, 0.025762, 0.015694, 0.010926, 0.017447, 0.024393, 0.038042, 0.055536, 0.069024, 0.047319, 0.033407, 0.043307, 0.021816, 0.014075, 0.022667, 0.0198, 0.035586, 0.048328, 0.044297, 0.046336, 0.025316, 0.026892, 0.016257, 0.018787, 0.038858, 0.034068, 0.037156, 0.019109, 0.017447, 0.017797, 0.028107, 0.023087, 0.013821, 0.028695, 0.050641, 0.020876, 0.023087, 0.023963, 0.021381, 0.023087, 0.043307, 0.085092, 0.076542, 0.125101, 0.122885, 0.048328, 0.048328, 0.046336, 0.046336, 0.030003, 0.018787, 0.018787, 0.040537, 0.043307, 0.022306, 0.021381, 0.048328, 0.042364, 0.041405, 0.041405, 0.038042, 0.032677, 0.018106, 0.019109, 0.0198, 0.029376, 0.0704, 0.040537, 0.022306, 0.042364, 0.064632, 0.064632, 0.038042, 0.03976, 0.074921, 0.064632, 0.071867, 0.066181, 0.067594, 0.059222, 0.109221, 0.090864, 0.045352, 0.086953, 0.088832, 0.0704, 0.086953, 0.076542, 0.132295, 0.132295, 0.132295, 0.147574, 0.144935, 0.219301, 0.17593, 0.17593, 0.288399, 0.191378, 0.196879, 0.222385, 0.229226, 0.15008, 0.125101, 0.219301, 0.216401, 0.203355, 0.232838, 0.209395, 0.239899, 0.134866, 0.222385, 0.229226, 0.21291, 0.31487, 0.209395, 0.167087, 0.132295, 0.081712, 0.147574, 0.090864, 0.15008, 0.158265, 0.161087, 0.129801, 0.132295, 0.073402, 0.044297, 0.030611, 0.018787, 0.016021, 0.034068, 0.026338, 0.015078, 0.015344, 0.009865, 0.016826, 0.025316, 0.036378, 0.067594, 0.0704, 0.132295, 0.079919, 0.043307, 0.044297, 0.051831, 0.054297, 0.05306, 0.096677, 0.15008, 0.15008, 0.164327, 0.090864, 0.10481, 0.191378, 0.185198, 0.278302, 0.18812, 0.129801, 0.058088, 0.032677, 0.027463, 0.026338, 0.048328, 0.096677, 0.15008, 0.194234, 0.203355, 0.203355, 0.209395, 0.196879, 0.247041, 0.229226, 0.308712, 0.236433, 0.209395, 0.179055, 0.164327, 0.25031, 0.25031, 0.275179, 0.25406, 0.25406, 0.268042, 0.257454, 0.158265, 0.167087, 0.127496, 0.118441, 0.209395, 0.18812, 0.122885, 0.144935, 0.158265, 0.137348, 0.203355, 0.132295, 0.158265, 0.158265, 0.096677, 0.161087, 0.257454, 0.278302, 0.298791, 0.295083, 0.295083, 0.308712, 0.308712, 0.390993, 0.311707, 0.203355, 0.216401, 0.321458, 0.349426, 0.328603, 0.25031, 0.229226, 0.295083, 0.278302, 0.257454, 0.342579, 0.301917, 0.239899, 0.335645, 0.268042, 0.191378], '')</t>
  </si>
  <si>
    <t>UPI0001D31944 status=activ</t>
  </si>
  <si>
    <t>([0.390993, 0.461924, 0.374039, 0.301917, 0.328603, 0.359901, 0.239899, 0.236433, 0.284882, 0.216401, 0.179055, 0.222385, 0.222385, 0.209395, 0.116183, 0.21291, 0.21291, 0.219301, 0.209395, 0.229226, 0.196879, 0.179055, 0.106997, 0.081712, 0.118441, 0.116183, 0.120615, 0.142424, 0.118441, 0.10481, 0.173081, 0.137348, 0.120615, 0.134866, 0.081712, 0.109221, 0.088832, 0.081712, 0.044297, 0.055536, 0.030003, 0.020876, 0.040537, 0.071867, 0.081712, 0.085092, 0.102787, 0.055536, 0.092881, 0.134866, 0.15008, 0.15008, 0.17593, 0.120615, 0.106997, 0.109221, 0.173081, 0.129801, 0.134866, 0.225814, 0.21291, 0.298791, 0.394753, 0.291804, 0.25406, 0.332115, 0.339168, 0.232838, 0.232838, 0.161087, 0.147574, 0.142424, 0.109221, 0.179055, 0.179055, 0.11371, 0.182256, 0.173081, 0.216401, 0.219301, 0.179055, 0.167087, 0.194234, 0.120615, 0.120615, 0.15008, 0.098513, 0.055536, 0.088832, 0.142424, 0.142424, 0.167087, 0.15284, 0.194234, 0.203355, 0.30533, 0.30533, 0.311707, 0.191378, 0.144935, 0.142424, 0.167087, 0.182256, 0.10481, 0.102787, 0.158265, 0.078022, 0.125101, 0.137348, 0.15284, 0.15008, 0.222385, 0.232838, 0.161087, 0.167087, 0.155435, 0.15008, 0.232838, 0.127496, 0.147574, 0.158265, 0.167087, 0.100716, 0.090864, 0.137348, 0.185198, 0.161087, 0.264545, 0.278302, 0.257454, 0.182256, 0.216401, 0.229226, 0.21291, 0.311707, 0.222385, 0.236433, 0.236433, 0.219301, 0.264545, 0.264545, 0.25031, 0.278302, 0.384043, 0.298791, 0.288399, 0.339168, 0.356642, 0.275179, 0.25406, 0.31487, 0.301917, 0.264545, 0.264545, 0.25406, 0.275179, 0.36309, 0.311707, 0.321458, 0.219301, 0.30533, 0.387226, 0.36309, 0.247041, 0.229226, 0.339168, 0.264545, 0.139895, 0.076542, 0.134866, 0.088832, 0.102787, 0.100716, 0.111485, 0.120615, 0.11371, 0.111485, 0.111485, 0.111485, 0.10481, 0.216401, 0.127496, 0.137348, 0.158265, 0.239899, 0.155435, 0.142424, 0.21291, 0.243554, 0.243554, 0.222385, 0.222385, 0.203355, 0.222385, 0.225814, 0.196879, 0.229226, 0.206376, 0.200174, 0.219301, 0.15284, 0.081712, 0.155435, 0.086953, 0.096677, 0.092881, 0.144935, 0.125101, 0.147574, 0.161087, 0.281712, 0.301917, 0.398279, 0.42561, 0.517562, 0.40511, 0.408655, 0.298791, 0.209395, 0.134866, 0.086953, 0.078022, 0.10481, 0.0704, 0.10481, 0.132295, 0.111485, 0.088832, 0.083462, 0.045352, 0.060549, 0.031287], '')</t>
  </si>
  <si>
    <t>UPI0001D31945 status=activ</t>
  </si>
  <si>
    <t>([0.134866, 0.173081, 0.106997, 0.132295, 0.083462, 0.10481, 0.0704, 0.088832, 0.111485, 0.134866, 0.164327, 0.127496, 0.06312, 0.10481, 0.191378, 0.194234, 0.194234, 0.155435, 0.288399, 0.30533, 0.219301, 0.236433, 0.236433, 0.31487, 0.31487, 0.401658, 0.401658, 0.394753, 0.394753, 0.301917, 0.206376, 0.206376, 0.295083, 0.349426, 0.239899, 0.25031, 0.167087, 0.081712, 0.106997, 0.094817, 0.086953, 0.142424, 0.06184, 0.06312, 0.066181, 0.069024, 0.067594, 0.043307, 0.079919, 0.044297, 0.044297, 0.050641, 0.048328, 0.05306, 0.06312, 0.122885, 0.064632, 0.127496, 0.229226, 0.191378, 0.191378, 0.116183, 0.064632, 0.147574, 0.085092, 0.038042, 0.037156, 0.036378, 0.058088, 0.06312, 0.116183, 0.11371, 0.096677, 0.106997, 0.073402, 0.048328, 0.023963, 0.034068, 0.014586, 0.015344, 0.018787, 0.018106, 0.018106, 0.017797, 0.016528, 0.030611, 0.074921, 0.047319, 0.026338, 0.021816, 0.01204, 0.008075, 0.008075, 0.011342, 0.010372, 0.013265, 0.011669, 0.013613, 0.016826, 0.041405, 0.03976, 0.040537, 0.041405, 0.041405, 0.076542, 0.085092, 0.040537, 0.023087, 0.023087, 0.023087, 0.027463, 0.031287, 0.064632, 0.111485, 0.122885, 0.122885, 0.067594, 0.067594, 0.098513, 0.051831, 0.023963, 0.013821, 0.013437, 0.010926, 0.00962, 0.006245, 0.006245, 0.006142, 0.007645, 0.007495, 0.009096, 0.006567, 0.008804, 0.008525, 0.007495, 0.005318, 0.005378, 0.006194, 0.007422, 0.00543, 0.00777, 0.007645, 0.010926, 0.01078, 0.008075, 0.009015, 0.016528, 0.015078, 0.030003, 0.016528, 0.012727, 0.016528, 0.016528, 0.009865, 0.006194, 0.006894, 0.006701, 0.007031, 0.005932, 0.006567, 0.008075, 0.005503, 0.007315, 0.008075, 0.008276, 0.011106, 0.020165, 0.014783, 0.010221, 0.006701, 0.010221, 0.011518, 0.007422, 0.010672, 0.017447, 0.020522, 0.016257, 0.013613, 0.01227, 0.01078, 0.007555, 0.008723, 0.013821, 0.013821, 0.011903, 0.007877, 0.009294, 0.009401, 0.011342, 0.017797, 0.0198, 0.01227, 0.013821, 0.026892, 0.015078, 0.008804, 0.007877, 0.009187, 0.020165, 0.021381, 0.034068, 0.032677, 0.034068, 0.024826, 0.0198, 0.015694, 0.023534, 0.016826, 0.010926, 0.008525, 0.006245, 0.007177, 0.008525], '')</t>
  </si>
  <si>
    <t>UPI0001D31949 status=activ</t>
  </si>
  <si>
    <t>([0.116183, 0.06184, 0.102787, 0.100716, 0.127496, 0.085092, 0.120615, 0.079919, 0.106997, 0.073402, 0.058088, 0.081712, 0.086953, 0.078022, 0.076542, 0.064632, 0.056825, 0.032017, 0.024393, 0.013613, 0.011106, 0.018415, 0.024393, 0.022306, 0.030003, 0.030003, 0.049374, 0.044297, 0.078022, 0.038858, 0.076542, 0.096677, 0.096677, 0.100716, 0.120615, 0.118441, 0.206376, 0.222385, 0.318242, 0.311707, 0.422041, 0.494003, 0.394753, 0.328603, 0.349426, 0.339168, 0.219301, 0.219301, 0.155435, 0.161087, 0.247041, 0.247041, 0.288399, 0.239899, 0.15284, 0.134866, 0.182256, 0.100716, 0.15008, 0.155435, 0.155435, 0.100716, 0.11371, 0.185198, 0.194234, 0.096677, 0.076542, 0.147574, 0.155435, 0.125101, 0.120615, 0.074921, 0.071867, 0.066181, 0.044297, 0.083462, 0.088832, 0.106997, 0.173081, 0.191378, 0.106997, 0.139895, 0.206376, 0.125101, 0.11371, 0.182256, 0.291804, 0.21291, 0.15284, 0.147574, 0.264545, 0.17593, 0.25031, 0.170161, 0.118441, 0.203355, 0.203355, 0.203355, 0.17593, 0.122885, 0.071867, 0.125101, 0.069024, 0.035586, 0.030003, 0.025316, 0.030611, 0.025762, 0.030003, 0.030611, 0.037156, 0.020522, 0.021381, 0.022667, 0.036378, 0.032677, 0.032677, 0.032017, 0.030611, 0.020165, 0.031287, 0.049374, 0.030611, 0.056825, 0.059222, 0.120615, 0.15008, 0.086953, 0.10481, 0.182256, 0.170161, 0.144935, 0.219301, 0.281712, 0.196879, 0.173081, 0.194234, 0.182256, 0.111485, 0.066181, 0.132295, 0.079919, 0.048328, 0.048328, 0.038042, 0.032017, 0.030611, 0.028695, 0.044297, 0.045352, 0.040537, 0.0704, 0.085092, 0.058088, 0.040537, 0.071867, 0.051831, 0.076542, 0.079919, 0.069024, 0.111485, 0.109221, 0.170161, 0.170161, 0.247041, 0.21291, 0.243554, 0.25031, 0.26085, 0.268042, 0.18812, 0.18812, 0.185198, 0.132295, 0.196879, 0.278302, 0.164327, 0.236433, 0.247041, 0.239899, 0.281712, 0.203355, 0.206376, 0.139895, 0.185198, 0.120615, 0.164327, 0.243554, 0.161087, 0.170161, 0.170161, 0.25031, 0.26085, 0.271506, 0.219301, 0.21291, 0.155435, 0.25031, 0.173081, 0.179055, 0.18812, 0.25406, 0.328603, 0.318242, 0.401658, 0.4292, 0.517562, 0.436924, 0.42561, 0.517562, 0.394753, 0.380708, 0.278302, 0.275179, 0.170161, 0.243554, 0.25031, 0.31487, 0.31487, 0.394753, 0.390993, 0.398279, 0.422041, 0.458154, 0.377384, 0.387226, 0.390993, 0.398279, 0.509769, 0.529623, 0.529623, 0.56648, 0.575842, 0.618285, 0.490133, 0.618285, 0.618285, 0.562014, 0.570702, 0.585406, 0.557691, 0.562014, 0.549308, 0.521092, 0.458154, 0.440853, 0.408655, 0.418646, 0.408655, 0.311707, 0.298791, 0.30533, 0.308712, 0.332115, 0.41194, 0.483068, 0.483068, 0.494003, 0.447574, 0.444081, 0.450668, 0.480142, 0.468512, 0.476583, 0.472492, 0.422041, 0.553315, 0.604312, 0.472492, 0.454136, 0.468512, 0.476583, 0.394753, 0.444081, 0.422041, 0.384043, 0.349426, 0.359901, 0.36309, 0.468512, 0.476583, 0.468512, 0.398279, 0.394753, 0.394753, 0.332115, 0.335645, 0.335645, 0.247041, 0.281712, 0.298791, 0.349426, 0.291804, 0.36309, 0.308712, 0.271506, 0.328603, 0.394753, 0.398279, 0.387226, 0.359901, 0.359901, 0.352862, 0.366687, 0.387226, 0.377384, 0.42561, 0.490133, 0.440853, 0.517562, 0.59508, 0.585406, 0.570702, 0.666105, 0.642678, 0.805026], '')</t>
  </si>
  <si>
    <t>[206, 209, 228, 229, 230, 231, 232, 233, 235, 236, 237, 238, 239, 240, 241, 242, 243, 266, 267, 309, 310, 311, 312, 313, 314, 315]</t>
  </si>
  <si>
    <t>UPI0001D3194B status=activ</t>
  </si>
  <si>
    <t>([0.000537, 0.001048, 0.000631, 0.000391, 0.000301, 0.000262, 0.000228, 0.000189, 0.000348, 0.000567, 0.000477, 0.000631, 0.000464, 0.000854, 0.000747, 0.000876, 0.000451, 0.000816, 0.001374, 0.001172, 0.001305, 0.001417, 0.000893, 0.001159, 0.001159, 0.001906, 0.002078, 0.002276, 0.002057, 0.001434, 0.000893, 0.000833, 0.000421, 0.000575, 0.000378, 0.000507, 0.000958, 0.001687, 0.001786, 0.001748, 0.002366, 0.003212, 0.003512, 0.004388, 0.00558, 0.006142, 0.003701, 0.003461, 0.004921, 0.006619, 0.009096, 0.01227, 0.014315, 0.016528, 0.015344, 0.014315, 0.010372, 0.010509, 0.006533, 0.006374, 0.006374, 0.006374, 0.006894, 0.009187, 0.006795, 0.004921, 0.007315, 0.008156, 0.009187, 0.005799, 0.004775, 0.003478, 0.0028, 0.003864, 0.00389, 0.00389, 0.004247, 0.003924, 0.002705, 0.002529, 0.001597, 0.001541, 0.001434, 0.001288, 0.001305, 0.001305, 0.001936, 0.001318, 0.001967, 0.002555, 0.003212, 0.003212, 0.004736, 0.004775, 0.004775, 0.007315, 0.00777, 0.007091, 0.011903, 0.023534, 0.05306, 0.125101, 0.129801, 0.064632, 0.033407, 0.026892, 0.0704, 0.038042, 0.047319, 0.033407, 0.037156, 0.025316, 0.038042, 0.017797, 0.020876, 0.012491, 0.01078, 0.007177, 0.007315, 0.007495, 0.006194, 0.006482, 0.004736, 0.005086, 0.005249, 0.007645, 0.006421, 0.006567, 0.008723, 0.011669, 0.011342, 0.01227, 0.020522, 0.029376, 0.030611, 0.05306, 0.055536, 0.046336, 0.047319, 0.098513, 0.092881, 0.127496, 0.127496, 0.11371, 0.116183, 0.116183, 0.051831, 0.051831, 0.047319, 0.059222, 0.064632, 0.051831, 0.048328, 0.049374, 0.043307, 0.094817, 0.092881, 0.092881, 0.06312, 0.118441, 0.092881, 0.106997, 0.081712, 0.041405, 0.048328, 0.042364, 0.041405, 0.088832, 0.15284, 0.170161, 0.096677, 0.050641, 0.083462, 0.03976, 0.023534, 0.028695, 0.025762, 0.026338, 0.056825, 0.049374, 0.027463, 0.041405, 0.029376, 0.030003, 0.046336, 0.090864, 0.044297, 0.086953, 0.049374, 0.03976, 0.03976, 0.073402, 0.076542, 0.074921, 0.155435, 0.144935, 0.079919, 0.043307, 0.035586, 0.032677, 0.055536, 0.059222, 0.048328, 0.037156, 0.025316, 0.032017, 0.034068, 0.034884, 0.034068, 0.060549, 0.078022, 0.073402, 0.073402, 0.129801, 0.129801, 0.122885, 0.134866, 0.200174, 0.200174, 0.229226, 0.142424, 0.185198, 0.173081, 0.173081, 0.21291, 0.31487, 0.311707, 0.191378, 0.26085, 0.271506, 0.271506, 0.288399, 0.158265, 0.155435, 0.15284, 0.158265, 0.098513, 0.096677, 0.094817, 0.092881, 0.060549, 0.111485, 0.102787, 0.098513, 0.109221, 0.064632, 0.064632, 0.076542, 0.144935, 0.179055, 0.10481, 0.060549, 0.030611, 0.071867, 0.034884, 0.035586, 0.038858, 0.067594, 0.069024, 0.055536, 0.056825, 0.094817, 0.098513, 0.06184, 0.090864, 0.083462, 0.129801, 0.0704, 0.064632, 0.064632, 0.049374, 0.086953, 0.076542, 0.078022, 0.067594, 0.116183, 0.111485, 0.100716, 0.05306, 0.098513, 0.067594, 0.116183, 0.060549, 0.059222, 0.100716, 0.06184, 0.06312, 0.083462, 0.139895, 0.071867, 0.071867, 0.090864, 0.051831, 0.100716, 0.098513, 0.059222, 0.064632, 0.06312, 0.050641, 0.109221, 0.060549, 0.10481, 0.11371, 0.11371, 0.10481, 0.058088, 0.120615, 0.122885, 0.118441, 0.06184, 0.071867, 0.078022, 0.066181, 0.092881, 0.054297, 0.102787, 0.173081, 0.164327, 0.170161, 0.196879, 0.179055, 0.26085, 0.17593, 0.116183, 0.18812, 0.191378, 0.18812, 0.11371, 0.109221, 0.064632, 0.122885, 0.109221, 0.109221, 0.076542, 0.100716, 0.098513, 0.094817, 0.058088, 0.033407, 0.021816, 0.023963, 0.022306, 0.014075, 0.024826, 0.03976, 0.031287, 0.034884, 0.064632, 0.056825, 0.056825, 0.079919, 0.03976, 0.069024, 0.06312, 0.118441, 0.109221, 0.116183, 0.116183, 0.182256, 0.161087, 0.232838, 0.216401, 0.137348, 0.142424, 0.0704, 0.069024, 0.055536, 0.06184, 0.046336, 0.090864, 0.05306, 0.0704, 0.147574, 0.081712, 0.048328, 0.043307, 0.046336, 0.044297, 0.054297, 0.027463, 0.054297, 0.05306, 0.056825, 0.098513, 0.170161, 0.243554, 0.216401, 0.275179, 0.206376, 0.219301, 0.191378, 0.288399, 0.232838, 0.170161, 0.321458], '')</t>
  </si>
  <si>
    <t>UPI0001D3194C status=activ</t>
  </si>
  <si>
    <t>([0.321458, 0.247041, 0.291804, 0.31487, 0.26085, 0.291804, 0.278302, 0.209395, 0.200174, 0.170161, 0.132295, 0.118441, 0.090864, 0.083462, 0.085092, 0.081712, 0.10481, 0.120615, 0.0704, 0.076542, 0.076542, 0.067594, 0.106997, 0.102787, 0.100716, 0.100716, 0.120615, 0.139895, 0.219301, 0.17593, 0.229226, 0.225814, 0.301917, 0.328603, 0.42561, 0.440853, 0.384043, 0.394753, 0.342579, 0.418646, 0.433034, 0.349426, 0.401658, 0.308712, 0.236433, 0.209395, 0.21291, 0.17593, 0.173081, 0.167087, 0.232838, 0.26085, 0.332115, 0.308712, 0.308712, 0.308712, 0.264545, 0.264545, 0.239899, 0.275179, 0.196879, 0.18812, 0.264545, 0.144935, 0.203355, 0.203355, 0.243554, 0.243554, 0.247041, 0.15284, 0.158265, 0.086953, 0.081712, 0.083462, 0.059222, 0.048328, 0.045352, 0.054297, 0.047319, 0.078022, 0.05306, 0.073402, 0.069024, 0.067594, 0.137348, 0.074921, 0.125101, 0.118441, 0.137348, 0.155435, 0.179055, 0.173081, 0.288399, 0.200174, 0.17593, 0.155435, 0.194234, 0.182256, 0.134866, 0.203355, 0.216401, 0.196879, 0.219301, 0.219301, 0.216401, 0.203355, 0.200174, 0.209395, 0.216401, 0.147574, 0.137348, 0.219301, 0.216401, 0.216401, 0.30533, 0.335645, 0.408655, 0.41194, 0.332115, 0.408655, 0.324872, 0.239899, 0.247041, 0.222385, 0.222385, 0.164327, 0.109221, 0.206376, 0.191378, 0.191378, 0.31487, 0.222385, 0.142424, 0.161087, 0.127496, 0.100716, 0.081712, 0.0704, 0.049374, 0.071867, 0.047319, 0.069024, 0.100716, 0.15284, 0.155435, 0.116183], '')</t>
  </si>
  <si>
    <t>UPI0001D31958 status=activ</t>
  </si>
  <si>
    <t>([0.043307, 0.064632, 0.085092, 0.06184, 0.096677, 0.073402, 0.05306, 0.074921, 0.055536, 0.079919, 0.064632, 0.050641, 0.051831, 0.028107, 0.024826, 0.03976, 0.058088, 0.060549, 0.058088, 0.083462, 0.164327, 0.158265, 0.100716, 0.106997, 0.094817, 0.056825, 0.086953, 0.144935, 0.147574, 0.229226, 0.216401, 0.278302, 0.295083, 0.196879, 0.21291, 0.222385, 0.225814, 0.196879, 0.21291, 0.324872, 0.374039, 0.356642, 0.36309, 0.387226, 0.301917, 0.30533, 0.390993, 0.275179, 0.185198, 0.196879, 0.155435, 0.15284, 0.094817, 0.147574, 0.222385, 0.288399, 0.275179, 0.232838, 0.164327, 0.147574, 0.158265, 0.100716, 0.109221, 0.109221, 0.158265, 0.155435, 0.239899, 0.161087, 0.264545, 0.257454, 0.225814, 0.26085, 0.182256, 0.264545, 0.264545, 0.194234, 0.158265, 0.185198, 0.236433, 0.335645, 0.219301, 0.225814, 0.311707, 0.236433, 0.147574, 0.158265, 0.232838, 0.239899, 0.219301, 0.25406, 0.349426, 0.284882, 0.281712, 0.394753, 0.398279, 0.318242, 0.401658, 0.359901, 0.332115, 0.236433, 0.147574, 0.25031, 0.232838, 0.243554, 0.321458, 0.324872, 0.321458, 0.321458, 0.339168, 0.384043, 0.247041, 0.161087, 0.15284, 0.102787, 0.085092, 0.050641, 0.085092, 0.046336, 0.079919, 0.079919, 0.090864, 0.122885, 0.094817, 0.10481, 0.096677, 0.086953, 0.118441, 0.073402, 0.076542, 0.030611, 0.038858, 0.06312, 0.116183, 0.173081, 0.278302, 0.284882, 0.281712, 0.281712, 0.370445, 0.335645, 0.328603, 0.401658, 0.433034, 0.490133, 0.384043, 0.271506, 0.275179, 0.222385, 0.301917, 0.301917, 0.301917, 0.30533, 0.339168, 0.243554, 0.239899, 0.206376, 0.17593, 0.167087, 0.132295, 0.106997, 0.109221, 0.088832, 0.064632, 0.047319, 0.029376, 0.047319, 0.106997, 0.074921], '')</t>
  </si>
  <si>
    <t>UPI0001D3195B status=activ</t>
  </si>
  <si>
    <t>([0.161087, 0.219301, 0.125101, 0.071867, 0.102787, 0.134866, 0.17593, 0.216401, 0.127496, 0.085092, 0.122885, 0.090864, 0.086953, 0.096677, 0.120615, 0.127496, 0.127496, 0.069024, 0.06312, 0.120615, 0.196879, 0.185198, 0.173081, 0.170161, 0.18812, 0.111485, 0.11371, 0.106997, 0.054297, 0.120615, 0.194234, 0.167087, 0.15008, 0.100716, 0.085092, 0.069024, 0.041405, 0.085092, 0.118441, 0.0704, 0.041405, 0.038858, 0.045352, 0.023087, 0.047319, 0.071867, 0.120615, 0.064632, 0.067594, 0.122885, 0.056825, 0.059222, 0.058088, 0.069024, 0.085092, 0.085092, 0.0704, 0.06312, 0.051831, 0.066181, 0.076542, 0.125101, 0.11371, 0.102787, 0.161087, 0.120615, 0.073402, 0.076542, 0.076542, 0.059222, 0.034068, 0.040537, 0.023534, 0.0198, 0.032677, 0.026338, 0.026338, 0.033407, 0.06312, 0.085092, 0.046336, 0.047319, 0.024826, 0.025762, 0.026338, 0.026338, 0.019401, 0.033407, 0.017138, 0.019401, 0.019401, 0.032677, 0.032677, 0.06312, 0.06312, 0.035586, 0.055536, 0.032017, 0.018106, 0.016826, 0.013437, 0.024393, 0.044297, 0.045352, 0.022306, 0.013016, 0.016257, 0.017797, 0.017138, 0.019401, 0.027463, 0.034884, 0.026338, 0.044297, 0.023534, 0.017797, 0.036378, 0.036378, 0.051831, 0.05306, 0.058088, 0.074921, 0.035586, 0.017797, 0.030611, 0.073402, 0.134866, 0.10481, 0.081712, 0.048328, 0.090864, 0.098513, 0.100716, 0.125101, 0.085092, 0.083462, 0.139895, 0.120615, 0.120615, 0.120615, 0.194234, 0.194234, 0.18812, 0.284882, 0.281712, 0.275179, 0.216401, 0.132295, 0.111485, 0.229226, 0.275179, 0.268042, 0.26085, 0.15284, 0.15284, 0.21291, 0.335645, 0.268042, 0.284882, 0.196879, 0.243554, 0.26085, 0.170161, 0.182256, 0.196879, 0.219301, 0.164327, 0.196879, 0.278302, 0.25406, 0.232838, 0.18812, 0.158265, 0.100716, 0.132295, 0.15008, 0.155435, 0.111485, 0.134866, 0.132295, 0.209395, 0.132295, 0.116183, 0.179055, 0.10481, 0.050641, 0.074921, 0.111485, 0.10481, 0.109221, 0.182256, 0.170161, 0.173081, 0.116183, 0.17593, 0.161087, 0.100716, 0.094817, 0.094817, 0.071867, 0.06184, 0.032017, 0.058088, 0.058088, 0.064632, 0.109221, 0.129801, 0.081712, 0.085092, 0.088832, 0.086953, 0.085092, 0.085092, 0.137348, 0.196879, 0.147574, 0.15284, 0.127496, 0.137348, 0.170161, 0.26085, 0.281712, 0.308712, 0.295083, 0.236433, 0.225814, 0.203355, 0.257454, 0.339168, 0.257454, 0.25406, 0.26085, 0.268042, 0.239899, 0.239899, 0.200174, 0.288399, 0.36309, 0.494003, 0.390993, 0.398279, 0.278302, 0.173081, 0.25031, 0.26085, 0.339168, 0.349426, 0.377384, 0.278302, 0.288399, 0.278302, 0.278302, 0.196879, 0.222385, 0.26085, 0.191378, 0.278302, 0.219301, 0.194234, 0.109221, 0.17593, 0.100716, 0.15284, 0.243554, 0.203355, 0.209395, 0.18812, 0.118441, 0.129801, 0.229226, 0.129801, 0.137348, 0.134866, 0.196879, 0.164327, 0.155435, 0.236433, 0.155435, 0.155435, 0.179055, 0.264545, 0.179055, 0.271506, 0.311707, 0.200174, 0.147574, 0.132295, 0.144935, 0.216401, 0.209395, 0.132295, 0.216401, 0.194234, 0.116183, 0.083462, 0.096677, 0.11371, 0.118441, 0.18812, 0.139895, 0.15008, 0.139895, 0.225814, 0.144935, 0.076542, 0.092881, 0.173081, 0.155435, 0.094817, 0.056825, 0.030003, 0.049374, 0.055536, 0.102787, 0.182256, 0.247041, 0.225814, 0.209395, 0.134866, 0.079919, 0.086953, 0.085092, 0.096677, 0.092881, 0.158265, 0.243554, 0.328603, 0.31487, 0.281712, 0.318242, 0.401658, 0.494003, 0.529623, 0.42561, 0.318242, 0.318242, 0.232838, 0.200174, 0.194234, 0.26085, 0.257454, 0.359901, 0.31487, 0.216401, 0.229226, 0.225814, 0.203355, 0.129801, 0.139895, 0.18812, 0.232838, 0.158265, 0.164327, 0.15284, 0.219301, 0.25406, 0.158265, 0.155435, 0.203355, 0.21291, 0.216401, 0.232838, 0.15284, 0.194234, 0.196879, 0.209395, 0.194234, 0.21291, 0.229226, 0.25031, 0.173081, 0.17593, 0.225814, 0.196879, 0.158265, 0.134866, 0.18812, 0.284882, 0.370445, 0.31487, 0.25406, 0.219301], '')</t>
  </si>
  <si>
    <t>[332]</t>
  </si>
  <si>
    <t>UPI0001D3195D status=activ</t>
  </si>
  <si>
    <t>([0.308712, 0.36309, 0.377384, 0.401658, 0.321458, 0.25406, 0.288399, 0.196879, 0.225814, 0.225814, 0.17593, 0.194234, 0.132295, 0.144935, 0.106997, 0.142424, 0.078022, 0.079919, 0.083462, 0.050641, 0.088832, 0.142424, 0.137348, 0.139895, 0.147574, 0.219301, 0.308712, 0.301917, 0.436924, 0.450668, 0.398279, 0.486429, 0.461924, 0.562014, 0.414856, 0.40511, 0.433034, 0.549308, 0.483068, 0.450668, 0.509769, 0.494003, 0.494003, 0.529623, 0.450668, 0.450668, 0.450668, 0.42561, 0.370445, 0.26085, 0.179055, 0.167087, 0.161087, 0.185198, 0.129801, 0.209395, 0.311707, 0.308712, 0.31487, 0.370445, 0.394753, 0.339168, 0.342579, 0.25406, 0.216401, 0.229226, 0.167087, 0.096677, 0.111485, 0.094817, 0.142424, 0.203355, 0.301917, 0.311707, 0.318242, 0.268042, 0.26085, 0.236433, 0.247041, 0.164327, 0.161087, 0.161087, 0.21291, 0.17593, 0.191378, 0.216401, 0.278302, 0.332115, 0.414856, 0.401658, 0.497853, 0.51388, 0.401658, 0.390993, 0.318242, 0.301917, 0.352862, 0.374039, 0.332115, 0.291804, 0.366687, 0.301917, 0.308712, 0.278302, 0.328603, 0.390993, 0.31487, 0.236433, 0.167087, 0.116183, 0.116183, 0.056825, 0.050641, 0.050641, 0.049374, 0.078022, 0.078022, 0.079919, 0.073402, 0.106997, 0.092881, 0.092881, 0.15008, 0.142424, 0.164327, 0.155435, 0.100716, 0.164327, 0.232838, 0.308712, 0.387226, 0.401658, 0.505461, 0.450668, 0.562014, 0.444081, 0.401658, 0.352862, 0.335645, 0.335645, 0.232838, 0.288399, 0.30533, 0.216401, 0.243554, 0.222385, 0.219301, 0.219301, 0.111485, 0.0704, 0.050641, 0.031287, 0.028695, 0.032677, 0.030003, 0.025762, 0.048328, 0.06312, 0.100716, 0.109221, 0.116183, 0.125101, 0.079919, 0.044297, 0.074921, 0.038042, 0.044297, 0.047319, 0.047319, 0.055536, 0.054297, 0.085092, 0.081712, 0.081712, 0.06184, 0.102787, 0.118441, 0.076542, 0.059222, 0.054297, 0.086953, 0.086953, 0.102787, 0.158265, 0.225814, 0.15284, 0.219301, 0.222385, 0.229226, 0.229226, 0.332115, 0.380708, 0.377384, 0.476583, 0.494003, 0.521092, 0.529623, 0.440853, 0.436924, 0.461924, 0.377384, 0.370445, 0.370445, 0.31487, 0.31487, 0.31487, 0.394753, 0.31487, 0.284882, 0.191378, 0.18812, 0.164327, 0.203355, 0.203355, 0.18812, 0.182256, 0.122885, 0.120615, 0.161087, 0.206376, 0.209395, 0.30533, 0.295083, 0.284882, 0.398279, 0.288399, 0.206376, 0.15284, 0.15284, 0.098513, 0.161087, 0.25031, 0.247041, 0.25406, 0.164327, 0.139895, 0.142424, 0.222385, 0.179055, 0.116183, 0.137348, 0.15284, 0.142424, 0.120615, 0.134866, 0.125101, 0.21291, 0.311707, 0.374039, 0.476583, 0.632174, 0.618285, 0.56648, 0.447574, 0.4292, 0.529623, 0.56648, 0.545602, 0.440853, 0.447574, 0.541878, 0.450668, 0.444081, 0.414856, 0.36309, 0.239899, 0.239899, 0.147574, 0.10481, 0.127496, 0.069024, 0.06184, 0.076542, 0.06184, 0.116183, 0.116183, 0.111485, 0.120615, 0.125101, 0.125101, 0.155435, 0.11371, 0.109221, 0.100716, 0.125101, 0.111485, 0.206376, 0.109221, 0.194234, 0.236433, 0.137348, 0.15284, 0.164327, 0.085092, 0.125101, 0.098513, 0.058088, 0.060549, 0.058088, 0.056825, 0.055536, 0.029376, 0.042364, 0.074921, 0.081712, 0.074921, 0.147574, 0.083462, 0.132295, 0.074921, 0.078022, 0.134866, 0.11371, 0.083462, 0.137348, 0.118441, 0.15284, 0.229226, 0.147574, 0.155435, 0.096677, 0.137348, 0.209395, 0.139895, 0.147574, 0.118441, 0.127496, 0.071867, 0.122885, 0.15284, 0.275179, 0.206376, 0.196879, 0.291804, 0.247041, 0.200174, 0.229226, 0.142424, 0.142424, 0.222385, 0.209395, 0.311707, 0.232838, 0.161087, 0.196879, 0.200174, 0.225814, 0.139895, 0.209395, 0.21291, 0.196879, 0.170161, 0.196879, 0.200174, 0.111485, 0.18812, 0.164327, 0.111485, 0.185198, 0.18812, 0.18812, 0.132295, 0.073402, 0.100716, 0.158265, 0.21291, 0.158265, 0.090864, 0.085092, 0.106997, 0.081712, 0.092881, 0.05306, 0.038042, 0.030611, 0.059222, 0.030611, 0.047319, 0.078022, 0.042364, 0.040537, 0.038042, 0.058088, 0.098513, 0.132295, 0.132295, 0.158265, 0.219301, 0.257454, 0.268042, 0.203355, 0.232838, 0.170161, 0.268042, 0.318242, 0.356642, 0.268042, 0.356642, 0.377384, 0.284882, 0.31487, 0.281712, 0.200174, 0.200174, 0.132295, 0.132295, 0.079919, 0.069024, 0.06312, 0.10481, 0.17593, 0.236433, 0.243554, 0.203355, 0.194234, 0.194234, 0.191378, 0.301917, 0.295083, 0.243554, 0.328603, 0.298791, 0.284882, 0.321458, 0.257454, 0.308712, 0.339168, 0.328603, 0.339168, 0.243554, 0.239899, 0.194234, 0.090864, 0.098513, 0.158265, 0.090864, 0.06312, 0.049374, 0.048328, 0.049374, 0.0704, 0.032677, 0.038042, 0.028107, 0.041405, 0.06184, 0.043307, 0.028695, 0.059222, 0.025762, 0.049374, 0.043307, 0.05306, 0.056825, 0.028107, 0.019109, 0.0198, 0.027463, 0.034068, 0.033407, 0.034068, 0.030611, 0.071867, 0.090864, 0.083462, 0.060549, 0.060549, 0.060549, 0.043307, 0.022667, 0.045352, 0.042364, 0.042364, 0.043307, 0.078022, 0.083462, 0.083462, 0.139895, 0.11371, 0.127496, 0.069024, 0.055536, 0.056825, 0.050641, 0.06184, 0.078022, 0.094817, 0.094817, 0.182256, 0.264545, 0.264545, 0.284882, 0.278302, 0.196879, 0.127496, 0.127496, 0.120615, 0.200174, 0.129801, 0.158265, 0.147574, 0.144935, 0.17593, 0.17593, 0.094817, 0.106997, 0.081712, 0.069024, 0.033407, 0.028107, 0.029376, 0.029376, 0.016021, 0.017447, 0.031287, 0.030611, 0.020876, 0.022306, 0.013265, 0.022667, 0.016528, 0.017447, 0.029376, 0.028107, 0.026892, 0.032677, 0.017797, 0.020522, 0.016826, 0.032677, 0.019109, 0.020165, 0.034068, 0.049374, 0.046336, 0.026338, 0.046336, 0.069024, 0.129801, 0.100716, 0.092881, 0.078022, 0.045352, 0.047319, 0.046336, 0.025762, 0.042364, 0.081712, 0.137348, 0.21291, 0.137348, 0.216401, 0.125101, 0.132295, 0.155435, 0.15008, 0.21291, 0.216401, 0.236433, 0.232838, 0.25031, 0.185198, 0.21291, 0.301917, 0.200174, 0.219301, 0.229226, 0.194234, 0.21291, 0.137348, 0.122885, 0.191378, 0.185198, 0.281712, 0.26085, 0.271506, 0.243554, 0.219301, 0.191378, 0.15008, 0.11371, 0.17593, 0.225814, 0.321458, 0.264545, 0.380708, 0.318242], '')</t>
  </si>
  <si>
    <t>[33, 37, 40, 43, 91, 132, 134, 195, 196, 250, 251, 252, 255, 256, 257, 260]</t>
  </si>
  <si>
    <t>UPI0001D31961 status=activ</t>
  </si>
  <si>
    <t>([0.374039, 0.26085, 0.288399, 0.200174, 0.15284, 0.200174, 0.120615, 0.142424, 0.161087, 0.129801, 0.17593, 0.15284, 0.111485, 0.102787, 0.164327, 0.164327, 0.125101, 0.122885, 0.094817, 0.094817, 0.047319, 0.027463, 0.047319, 0.049374, 0.085092, 0.125101, 0.118441, 0.216401, 0.15008, 0.15284, 0.222385, 0.206376, 0.185198, 0.243554, 0.239899, 0.25406, 0.281712, 0.328603, 0.418646, 0.339168, 0.278302, 0.394753, 0.483068, 0.480142, 0.483068, 0.370445, 0.26085, 0.25406, 0.164327, 0.161087, 0.161087, 0.161087, 0.158265, 0.164327, 0.167087, 0.164327, 0.081712, 0.055536, 0.051831, 0.050641, 0.059222, 0.086953, 0.079919, 0.047319, 0.040537, 0.043307, 0.042364, 0.100716, 0.085092, 0.085092, 0.134866, 0.147574, 0.139895, 0.134866, 0.203355, 0.203355, 0.134866, 0.15284, 0.137348, 0.074921, 0.074921, 0.134866, 0.137348, 0.139895, 0.182256, 0.182256, 0.170161, 0.281712, 0.222385, 0.25031, 0.298791, 0.216401, 0.206376, 0.21291, 0.21291, 0.219301, 0.196879, 0.179055, 0.271506, 0.288399, 0.278302, 0.288399, 0.284882, 0.194234, 0.206376, 0.239899, 0.206376, 0.129801, 0.064632, 0.050641, 0.050641, 0.064632, 0.118441, 0.067594, 0.038042, 0.030611, 0.028695, 0.034884, 0.0704, 0.064632, 0.094817, 0.191378, 0.182256, 0.182256, 0.295083, 0.196879, 0.196879, 0.278302, 0.332115, 0.377384, 0.465241, 0.377384, 0.291804, 0.209395, 0.268042, 0.349426, 0.384043, 0.384043, 0.387226, 0.291804, 0.311707, 0.222385, 0.206376, 0.206376, 0.170161, 0.085092, 0.142424, 0.083462, 0.047319, 0.059222, 0.096677, 0.088832, 0.071867, 0.132295, 0.132295, 0.164327, 0.170161, 0.098513, 0.102787, 0.109221, 0.10481, 0.11371, 0.191378, 0.200174, 0.139895, 0.098513, 0.191378, 0.134866, 0.182256, 0.182256, 0.191378, 0.116183, 0.076542, 0.155435, 0.147574, 0.134866, 0.073402, 0.059222, 0.083462, 0.045352, 0.041405, 0.076542, 0.051831, 0.055536, 0.05306, 0.088832, 0.147574, 0.125101, 0.11371, 0.067594, 0.106997, 0.109221, 0.179055, 0.25406, 0.139895, 0.137348, 0.134866, 0.137348, 0.158265, 0.209395, 0.209395, 0.134866, 0.139895, 0.137348, 0.073402, 0.040537, 0.037156, 0.040537, 0.045352, 0.037156, 0.066181, 0.064632, 0.056825, 0.056825, 0.029376, 0.034884, 0.035586, 0.051831, 0.059222, 0.060549, 0.040537, 0.03976, 0.079919, 0.085092, 0.11371, 0.196879, 0.284882, 0.291804, 0.18812, 0.106997, 0.167087, 0.206376, 0.127496, 0.106997, 0.049374, 0.090864, 0.15284, 0.164327, 0.116183, 0.139895, 0.090864, 0.069024, 0.120615, 0.06184, 0.056825, 0.051831, 0.038858, 0.028695, 0.029376, 0.030003, 0.054297, 0.067594, 0.071867, 0.073402, 0.098513, 0.18812, 0.185198, 0.111485, 0.056825, 0.100716, 0.127496, 0.18812, 0.18812, 0.18812, 0.281712, 0.182256, 0.179055, 0.125101, 0.167087, 0.164327, 0.247041, 0.257454, 0.275179, 0.247041, 0.243554, 0.222385, 0.225814, 0.232838, 0.21291, 0.196879, 0.200174, 0.225814, 0.142424, 0.179055, 0.191378, 0.185198, 0.275179, 0.229226, 0.236433, 0.200174, 0.194234, 0.167087, 0.092881, 0.088832, 0.047319, 0.085092, 0.085092, 0.079919, 0.036378, 0.060549, 0.100716, 0.078022, 0.046336, 0.0704, 0.078022, 0.048328, 0.034068, 0.023087, 0.024393], '')</t>
  </si>
  <si>
    <t>UPI0001D31962 status=activ</t>
  </si>
  <si>
    <t>([0.102787, 0.15284, 0.18812, 0.179055, 0.203355, 0.139895, 0.170161, 0.137348, 0.092881, 0.120615, 0.086953, 0.10481, 0.098513, 0.142424, 0.083462, 0.076542, 0.034884, 0.034884, 0.041405, 0.071867, 0.11371, 0.11371, 0.073402, 0.044297, 0.05306, 0.059222, 0.056825, 0.037156, 0.056825, 0.098513, 0.076542, 0.129801, 0.134866, 0.132295, 0.132295, 0.206376, 0.155435, 0.257454, 0.229226, 0.236433, 0.247041, 0.219301, 0.15008, 0.139895, 0.139895, 0.085092, 0.079919, 0.142424, 0.127496, 0.122885, 0.120615, 0.120615, 0.111485, 0.074921, 0.042364, 0.042364, 0.046336, 0.032677, 0.035586, 0.06312, 0.041405, 0.020876, 0.015344, 0.015344, 0.023534, 0.038858, 0.054297, 0.055536, 0.040537, 0.056825, 0.044297, 0.034068, 0.032677, 0.024393, 0.029376, 0.051831, 0.034884, 0.020165], '')</t>
  </si>
  <si>
    <t>UPI0001D31964 status=activ</t>
  </si>
  <si>
    <t>([0.014783, 0.021816, 0.013265, 0.021381, 0.034068, 0.036378, 0.046336, 0.059222, 0.060549, 0.073402, 0.090864, 0.05306, 0.096677, 0.081712, 0.076542, 0.06312, 0.056825, 0.037156, 0.038042, 0.018787, 0.03976, 0.034884, 0.021381, 0.044297, 0.044297, 0.046336, 0.025762, 0.026892, 0.028107, 0.020165, 0.023087, 0.024826, 0.032017, 0.032017, 0.032017, 0.020522, 0.020165, 0.040537, 0.033407, 0.030611, 0.066181, 0.073402, 0.15008, 0.222385, 0.109221, 0.102787, 0.041405, 0.078022, 0.079919, 0.076542, 0.064632, 0.030611, 0.023963, 0.038042, 0.040537, 0.047319, 0.085092, 0.164327, 0.139895, 0.11371, 0.074921, 0.036378, 0.016021, 0.017138, 0.019401, 0.026338, 0.027463, 0.060549, 0.078022, 0.069024, 0.081712, 0.11371, 0.194234, 0.120615, 0.079919, 0.067594, 0.041405, 0.023963, 0.026892, 0.020165, 0.020165, 0.030611, 0.069024, 0.144935, 0.132295, 0.064632, 0.096677, 0.109221, 0.120615, 0.122885, 0.134866, 0.073402, 0.066181, 0.060549, 0.074921, 0.129801, 0.074921, 0.098513, 0.100716, 0.086953, 0.0704, 0.164327, 0.109221, 0.073402, 0.034068, 0.032677, 0.038042, 0.03976, 0.032017, 0.028107, 0.014075, 0.009187, 0.010372, 0.010509, 0.01204, 0.020876, 0.019401, 0.033407, 0.031287, 0.058088, 0.058088, 0.109221, 0.058088, 0.109221, 0.096677, 0.100716, 0.100716, 0.096677, 0.094817, 0.10481, 0.050641, 0.118441, 0.161087, 0.194234, 0.164327, 0.158265, 0.139895, 0.137348, 0.139895, 0.170161, 0.102787, 0.083462, 0.090864, 0.15008, 0.086953, 0.15008, 0.225814, 0.17593, 0.264545, 0.25406, 0.25031, 0.387226, 0.25031, 0.203355, 0.203355, 0.328603, 0.31487, 0.243554, 0.155435, 0.096677, 0.054297, 0.045352, 0.060549, 0.05306, 0.049374, 0.079919, 0.0704, 0.088832, 0.074921, 0.069024, 0.067594, 0.032677, 0.028695, 0.06184, 0.106997, 0.069024, 0.066181, 0.038858, 0.033407, 0.032677, 0.060549, 0.106997, 0.200174, 0.134866, 0.088832, 0.092881, 0.111485, 0.120615, 0.060549, 0.111485, 0.125101, 0.125101, 0.239899, 0.200174, 0.200174, 0.229226, 0.25031, 0.158265, 0.225814, 0.332115, 0.436924, 0.447574, 0.444081, 0.328603, 0.401658, 0.440853, 0.40511, 0.384043, 0.366687, 0.5017, 0.380708, 0.308712, 0.229226, 0.200174, 0.239899, 0.243554, 0.15284, 0.155435, 0.229226, 0.26085, 0.25406, 0.271506, 0.268042, 0.25031, 0.281712, 0.281712, 0.31487, 0.247041, 0.25031, 0.257454, 0.243554, 0.271506, 0.339168, 0.352862, 0.352862, 0.328603, 0.236433, 0.31487, 0.387226, 0.31487, 0.284882, 0.318242, 0.281712, 0.25031, 0.173081, 0.257454, 0.278302, 0.278302, 0.291804, 0.21291, 0.219301, 0.155435, 0.170161, 0.10481, 0.185198, 0.196879, 0.132295, 0.209395, 0.216401, 0.179055, 0.26085, 0.275179, 0.25031, 0.191378, 0.21291, 0.30533, 0.21291, 0.21291, 0.129801, 0.203355, 0.288399, 0.288399, 0.25031, 0.25406, 0.271506, 0.170161, 0.173081, 0.247041, 0.161087, 0.15008, 0.118441, 0.116183, 0.129801, 0.127496, 0.209395, 0.219301, 0.191378, 0.247041, 0.206376, 0.301917, 0.257454, 0.209395, 0.158265, 0.264545, 0.324872, 0.40511], '')</t>
  </si>
  <si>
    <t>[209]</t>
  </si>
  <si>
    <t>UPI0001D31969 status=activ</t>
  </si>
  <si>
    <t>([0.023087, 0.025316, 0.041405, 0.025316, 0.036378, 0.034068, 0.047319, 0.06184, 0.06184, 0.043307, 0.045352, 0.060549, 0.06312, 0.06184, 0.058088, 0.06312, 0.059222, 0.086953, 0.086953, 0.086953, 0.158265, 0.239899, 0.18812, 0.11371, 0.209395, 0.144935, 0.200174, 0.206376, 0.222385, 0.268042, 0.356642, 0.295083, 0.295083, 0.216401, 0.139895, 0.15008, 0.158265, 0.15008, 0.144935, 0.225814, 0.278302, 0.155435, 0.161087, 0.158265, 0.158265, 0.137348, 0.196879, 0.185198, 0.109221, 0.054297, 0.05306, 0.058088, 0.116183, 0.125101, 0.194234, 0.25031, 0.239899, 0.120615, 0.21291, 0.236433, 0.15284, 0.15284, 0.167087, 0.137348, 0.155435, 0.236433, 0.147574, 0.147574, 0.088832, 0.081712, 0.120615, 0.120615, 0.129801, 0.129801, 0.069024, 0.054297, 0.067594, 0.069024, 0.076542, 0.076542, 0.03976, 0.071867, 0.069024, 0.069024, 0.090864, 0.137348, 0.079919, 0.086953, 0.094817, 0.086953, 0.161087, 0.116183, 0.092881, 0.076542, 0.038858, 0.085092, 0.066181, 0.076542, 0.06184, 0.118441, 0.125101, 0.155435, 0.127496, 0.127496, 0.170161, 0.109221, 0.10481, 0.18812, 0.232838, 0.222385, 0.236433, 0.158265, 0.271506, 0.271506, 0.284882, 0.40511, 0.387226, 0.370445, 0.311707, 0.352862, 0.346032, 0.247041, 0.275179, 0.321458, 0.243554, 0.281712, 0.349426, 0.352862, 0.356642, 0.30533, 0.229226, 0.222385, 0.222385, 0.194234, 0.222385, 0.222385, 0.125101, 0.076542, 0.139895, 0.098513, 0.094817, 0.096677, 0.158265, 0.173081, 0.102787, 0.106997, 0.059222, 0.059222, 0.058088, 0.051831, 0.05306, 0.083462, 0.167087, 0.25406, 0.268042, 0.271506, 0.257454, 0.359901, 0.433034, 0.390993, 0.42561, 0.440853, 0.335645, 0.232838, 0.216401, 0.232838, 0.308712, 0.40511, 0.31487, 0.324872, 0.236433, 0.257454, 0.268042, 0.239899, 0.239899, 0.239899, 0.158265, 0.134866, 0.102787, 0.079919, 0.076542, 0.090864, 0.060549, 0.096677, 0.182256, 0.144935, 0.209395], '')</t>
  </si>
  <si>
    <t>UPI0001D3196A status=activ</t>
  </si>
  <si>
    <t>([0.076542, 0.106997, 0.147574, 0.203355, 0.229226, 0.257454, 0.18812, 0.155435, 0.196879, 0.232838, 0.291804, 0.301917, 0.301917, 0.384043, 0.36309, 0.359901, 0.41194, 0.494003, 0.480142, 0.380708, 0.447574, 0.440853, 0.447574, 0.454136, 0.40511, 0.352862, 0.324872, 0.408655, 0.486429, 0.486429, 0.468512, 0.346032, 0.390993, 0.374039, 0.384043, 0.349426, 0.349426, 0.394753, 0.311707, 0.349426, 0.356642, 0.370445, 0.394753, 0.359901, 0.346032, 0.349426, 0.321458, 0.275179, 0.268042, 0.247041, 0.239899, 0.173081, 0.173081, 0.167087, 0.144935, 0.161087, 0.196879, 0.122885, 0.125101, 0.191378, 0.116183, 0.185198, 0.15008, 0.15008, 0.17593, 0.17593, 0.17593, 0.196879, 0.243554, 0.257454, 0.275179, 0.194234, 0.194234, 0.288399, 0.288399, 0.31487, 0.219301, 0.229226, 0.25406, 0.236433, 0.232838, 0.291804, 0.185198, 0.182256, 0.236433, 0.271506, 0.196879, 0.155435, 0.216401, 0.25031, 0.206376, 0.132295, 0.206376, 0.206376, 0.132295, 0.137348, 0.15008, 0.209395, 0.194234, 0.264545, 0.236433, 0.225814, 0.158265, 0.219301, 0.26085, 0.18812, 0.173081, 0.185198, 0.271506, 0.26085, 0.196879, 0.15284, 0.216401, 0.203355, 0.247041, 0.328603, 0.236433, 0.219301, 0.185198, 0.122885, 0.122885, 0.15008, 0.096677, 0.096677, 0.11371, 0.10481, 0.161087, 0.147574, 0.196879, 0.200174, 0.196879, 0.271506, 0.352862, 0.291804, 0.21291, 0.182256, 0.179055, 0.191378, 0.127496, 0.161087, 0.15284, 0.125101, 0.122885, 0.185198, 0.264545, 0.268042, 0.191378, 0.120615, 0.132295, 0.078022, 0.043307, 0.049374, 0.045352, 0.049374, 0.092881, 0.142424, 0.203355, 0.21291, 0.284882, 0.268042, 0.164327, 0.173081, 0.203355, 0.127496, 0.078022, 0.06184, 0.066181, 0.109221, 0.109221, 0.098513, 0.137348, 0.185198, 0.144935, 0.118441, 0.085092, 0.047319, 0.034068, 0.022667, 0.013437, 0.008895], '')</t>
  </si>
  <si>
    <t>UPI0001D3196B status=activ</t>
  </si>
  <si>
    <t>([0.048328, 0.051831, 0.029376, 0.042364, 0.060549, 0.045352, 0.047319, 0.06312, 0.043307, 0.031287, 0.032677, 0.046336, 0.026338, 0.027463, 0.025762, 0.044297, 0.076542, 0.079919, 0.092881, 0.092881, 0.15284, 0.090864, 0.06312, 0.109221, 0.064632, 0.0704, 0.10481, 0.139895, 0.142424, 0.139895, 0.21291, 0.158265, 0.173081, 0.15008, 0.090864, 0.092881, 0.094817, 0.100716, 0.06312, 0.055536, 0.031287, 0.031287, 0.055536, 0.064632, 0.030003, 0.026338, 0.024826, 0.013437, 0.012727, 0.01227, 0.0198, 0.020876, 0.035586, 0.031287, 0.051831, 0.074921, 0.056825, 0.041405, 0.028695, 0.036378, 0.059222, 0.102787, 0.073402, 0.049374], '')</t>
  </si>
  <si>
    <t>UPI0001D3196C status=activ</t>
  </si>
  <si>
    <t>([0.384043, 0.461924, 0.483068, 0.51388, 0.529623, 0.454136, 0.377384, 0.401658, 0.349426, 0.366687, 0.390993, 0.414856, 0.486429, 0.486429, 0.418646, 0.356642, 0.30533, 0.380708, 0.308712, 0.308712, 0.359901, 0.377384, 0.349426, 0.349426, 0.342579, 0.271506, 0.239899, 0.318242, 0.239899, 0.301917, 0.209395, 0.216401, 0.137348, 0.090864, 0.088832, 0.127496, 0.179055, 0.236433, 0.209395, 0.25406, 0.257454, 0.164327, 0.15008, 0.155435, 0.102787, 0.122885, 0.122885, 0.15008, 0.15008, 0.15284, 0.134866, 0.219301, 0.185198, 0.278302, 0.346032, 0.349426, 0.356642, 0.356642, 0.346032, 0.349426, 0.374039, 0.377384, 0.380708, 0.324872, 0.298791, 0.377384, 0.346032, 0.346032, 0.418646, 0.450668, 0.465241, 0.494003, 0.497853, 0.525368, 0.529623, 0.541878, 0.553315, 0.549308, 0.545602, 0.51388, 0.538167, 0.541878, 0.541878, 0.63748, 0.604312, 0.63748, 0.657645, 0.666105, 0.685117, 0.570702, 0.4292, 0.486429, 0.494003, 0.433034, 0.40511, 0.374039, 0.366687, 0.281712, 0.281712, 0.25406, 0.288399, 0.284882, 0.21291, 0.225814, 0.236433, 0.31487, 0.311707, 0.30533, 0.30533, 0.284882, 0.36309, 0.468512, 0.447574, 0.335645, 0.401658, 0.4292, 0.433034, 0.356642, 0.440853, 0.440853, 0.476583, 0.390993, 0.324872, 0.394753, 0.324872, 0.236433, 0.232838, 0.236433, 0.229226, 0.232838, 0.232838, 0.222385, 0.222385, 0.194234, 0.291804, 0.288399, 0.257454, 0.288399, 0.301917, 0.225814, 0.229226, 0.155435, 0.191378, 0.257454, 0.257454, 0.318242, 0.311707, 0.288399, 0.288399, 0.229226, 0.222385, 0.301917, 0.311707, 0.301917, 0.374039, 0.380708, 0.377384, 0.408655, 0.398279, 0.465241, 0.476583, 0.472492, 0.529623, 0.480142, 0.494003, 0.51388, 0.509769, 0.613573, 0.525368, 0.440853, 0.497853, 0.497853, 0.433034, 0.387226, 0.394753, 0.298791, 0.257454, 0.185198, 0.158265, 0.164327, 0.102787, 0.144935, 0.122885, 0.144935, 0.139895, 0.134866, 0.144935, 0.144935, 0.088832, 0.129801, 0.137348, 0.139895, 0.15284, 0.15008, 0.129801, 0.134866, 0.206376, 0.257454, 0.342579, 0.288399, 0.291804, 0.380708, 0.346032, 0.377384, 0.401658, 0.447574, 0.454136, 0.42561, 0.332115, 0.4292, 0.42561, 0.42561, 0.433034, 0.339168, 0.408655, 0.486429, 0.476583, 0.387226, 0.374039, 0.370445, 0.36309, 0.349426, 0.339168, 0.370445, 0.374039, 0.349426, 0.328603, 0.31487, 0.332115, 0.387226, 0.374039, 0.324872, 0.324872, 0.271506, 0.275179, 0.182256, 0.170161, 0.134866, 0.134866, 0.129801, 0.132295, 0.134866, 0.144935, 0.092881, 0.094817, 0.094817, 0.069024, 0.100716, 0.050641, 0.050641, 0.035586, 0.024393, 0.041405, 0.032017, 0.046336, 0.06312, 0.111485, 0.11371, 0.090864, 0.147574, 0.076542, 0.088832, 0.142424, 0.142424, 0.173081, 0.129801, 0.127496, 0.161087, 0.161087, 0.264545, 0.173081, 0.26085, 0.243554, 0.179055, 0.308712, 0.247041, 0.278302, 0.281712, 0.288399, 0.31487, 0.206376, 0.324872, 0.219301, 0.15284, 0.15284, 0.203355, 0.264545, 0.268042, 0.284882, 0.203355, 0.15008, 0.222385, 0.232838, 0.31487, 0.387226, 0.271506, 0.26085, 0.161087, 0.179055, 0.144935, 0.127496, 0.137348, 0.134866, 0.206376, 0.278302, 0.216401, 0.137348, 0.127496, 0.106997, 0.098513, 0.158265, 0.167087, 0.179055, 0.167087, 0.127496, 0.073402, 0.127496, 0.10481, 0.120615, 0.100716, 0.071867, 0.118441, 0.191378, 0.132295, 0.129801, 0.109221, 0.144935, 0.219301, 0.125101, 0.147574, 0.125101, 0.125101, 0.137348, 0.127496, 0.127496, 0.10481, 0.10481, 0.111485, 0.194234, 0.275179, 0.281712, 0.271506, 0.275179, 0.275179, 0.339168, 0.229226, 0.182256, 0.194234, 0.18812, 0.311707, 0.229226, 0.232838, 0.232838, 0.232838, 0.239899, 0.236433, 0.332115, 0.414856, 0.401658, 0.390993, 0.36309, 0.359901, 0.36309, 0.370445, 0.370445, 0.342579, 0.450668, 0.444081, 0.346032, 0.36309, 0.346032, 0.4292, 0.458154, 0.450668, 0.433034, 0.346032, 0.359901, 0.352862, 0.247041, 0.216401, 0.225814, 0.179055, 0.132295, 0.216401, 0.200174, 0.116183, 0.118441, 0.083462, 0.118441, 0.158265, 0.120615, 0.098513, 0.076542, 0.056825, 0.040537, 0.044297, 0.0704, 0.038858], '')</t>
  </si>
  <si>
    <t>[3, 4, 73, 74, 75, 76, 77, 78, 79, 80, 81, 82, 83, 84, 85, 86, 87, 88, 89, 162, 165, 166, 167, 168]</t>
  </si>
  <si>
    <t>UPI0001D31972 status=activ</t>
  </si>
  <si>
    <t>([0.454136, 0.433034, 0.328603, 0.356642, 0.42561, 0.450668, 0.483068, 0.40511, 0.461924, 0.494003, 0.505461, 0.468512, 0.454136, 0.42561, 0.335645, 0.36309, 0.356642, 0.339168, 0.387226, 0.390993, 0.295083, 0.298791, 0.321458, 0.318242, 0.352862, 0.31487, 0.31487, 0.308712, 0.390993, 0.278302, 0.203355, 0.21291, 0.243554, 0.25406, 0.284882, 0.374039, 0.450668, 0.450668, 0.454136, 0.40511, 0.321458, 0.332115, 0.236433, 0.167087, 0.232838, 0.206376, 0.209395, 0.15284, 0.147574, 0.086953, 0.085092, 0.076542, 0.071867, 0.094817, 0.098513, 0.102787, 0.102787, 0.10481, 0.118441, 0.0704, 0.078022, 0.085092, 0.11371, 0.11371, 0.11371, 0.125101, 0.147574, 0.147574, 0.21291, 0.129801, 0.116183, 0.182256, 0.275179, 0.243554, 0.225814, 0.147574, 0.076542, 0.076542, 0.090864, 0.088832, 0.170161, 0.236433, 0.301917, 0.335645, 0.387226, 0.483068, 0.401658, 0.370445, 0.377384, 0.366687, 0.483068, 0.525368, 0.444081, 0.444081, 0.387226, 0.359901, 0.454136, 0.472492, 0.458154, 0.346032, 0.346032, 0.324872, 0.216401, 0.222385, 0.229226, 0.179055, 0.167087, 0.222385, 0.232838, 0.15008, 0.17593, 0.173081, 0.155435, 0.222385, 0.139895, 0.185198, 0.15284, 0.078022, 0.109221, 0.11371, 0.109221, 0.069024, 0.06184, 0.11371, 0.066181, 0.058088, 0.10481, 0.109221, 0.116183, 0.106997, 0.164327, 0.116183, 0.116183, 0.191378, 0.122885, 0.158265, 0.106997, 0.092881, 0.173081, 0.139895, 0.132295, 0.203355, 0.264545, 0.185198, 0.161087, 0.236433, 0.167087, 0.100716, 0.056825, 0.058088, 0.034068, 0.035586, 0.043307, 0.043307, 0.050641, 0.094817, 0.094817, 0.144935, 0.147574, 0.085092, 0.15284, 0.164327, 0.164327, 0.164327, 0.25031, 0.200174, 0.203355, 0.200174, 0.288399, 0.370445, 0.366687, 0.468512, 0.384043, 0.380708, 0.374039, 0.26085, 0.185198, 0.21291, 0.167087, 0.247041, 0.332115, 0.311707, 0.275179, 0.206376, 0.206376, 0.196879, 0.209395, 0.137348, 0.203355, 0.203355, 0.129801, 0.132295, 0.127496, 0.200174, 0.196879, 0.170161, 0.167087, 0.232838, 0.236433, 0.328603, 0.324872, 0.324872, 0.281712, 0.222385, 0.209395, 0.137348, 0.078022, 0.069024, 0.073402, 0.076542, 0.074921, 0.109221, 0.081712, 0.06184, 0.044297, 0.032677, 0.030003, 0.047319, 0.030003, 0.018787, 0.011518], '')</t>
  </si>
  <si>
    <t>[10, 91]</t>
  </si>
  <si>
    <t>UPI0001D31973 status=activ</t>
  </si>
  <si>
    <t>([0.196879, 0.100716, 0.100716, 0.142424, 0.167087, 0.125101, 0.085092, 0.059222, 0.046336, 0.06312, 0.076542, 0.092881, 0.088832, 0.147574, 0.139895, 0.085092, 0.137348, 0.222385, 0.155435, 0.137348, 0.106997, 0.132295, 0.232838, 0.179055, 0.144935, 0.125101, 0.11371, 0.173081, 0.216401, 0.298791, 0.219301, 0.161087, 0.100716, 0.106997, 0.106997, 0.109221, 0.170161, 0.106997, 0.118441, 0.173081, 0.102787, 0.139895, 0.132295, 0.078022, 0.132295, 0.164327, 0.209395, 0.21291, 0.142424, 0.185198, 0.18812, 0.25406, 0.318242, 0.321458, 0.247041, 0.26085, 0.164327, 0.106997, 0.120615, 0.071867, 0.078022, 0.137348, 0.127496, 0.142424, 0.219301, 0.239899, 0.243554, 0.164327, 0.243554, 0.339168, 0.278302, 0.18812, 0.164327, 0.185198, 0.203355, 0.18812, 0.196879, 0.295083, 0.278302, 0.339168, 0.41194, 0.31487, 0.318242, 0.311707, 0.209395, 0.137348, 0.129801, 0.129801, 0.155435, 0.155435, 0.144935, 0.18812, 0.170161, 0.225814, 0.209395, 0.243554, 0.243554, 0.243554, 0.25406, 0.268042, 0.271506, 0.239899, 0.332115, 0.318242, 0.219301, 0.31487, 0.346032, 0.275179, 0.203355, 0.236433, 0.25031, 0.26085, 0.173081, 0.278302, 0.216401, 0.225814, 0.164327, 0.155435, 0.088832, 0.066181, 0.111485, 0.125101, 0.127496, 0.067594, 0.073402, 0.142424, 0.083462, 0.078022, 0.076542, 0.111485, 0.111485, 0.10481, 0.096677, 0.15284, 0.090864, 0.074921, 0.074921, 0.10481, 0.182256, 0.222385, 0.278302, 0.232838, 0.142424, 0.164327, 0.25031, 0.196879, 0.216401, 0.291804, 0.288399, 0.349426, 0.356642, 0.349426, 0.349426, 0.321458, 0.291804, 0.377384, 0.440853, 0.4292, 0.41194, 0.414856, 0.458154, 0.366687, 0.418646, 0.505461, 0.517562, 0.483068, 0.534167, 0.433034, 0.458154, 0.41194, 0.41194, 0.408655, 0.408655, 0.408655, 0.377384, 0.414856, 0.349426, 0.359901, 0.332115, 0.332115, 0.288399, 0.308712, 0.384043, 0.291804, 0.21291, 0.15284, 0.179055, 0.179055, 0.236433, 0.17593, 0.271506, 0.284882, 0.191378, 0.191378, 0.191378, 0.264545, 0.161087, 0.191378, 0.179055, 0.155435, 0.142424, 0.109221, 0.109221, 0.109221, 0.11371, 0.15008, 0.200174, 0.209395, 0.161087, 0.185198, 0.158265, 0.144935, 0.139895, 0.182256, 0.182256, 0.191378, 0.196879, 0.298791, 0.346032, 0.291804, 0.349426, 0.42561, 0.480142, 0.370445, 0.311707, 0.295083, 0.25031, 0.179055, 0.170161, 0.236433, 0.182256, 0.225814, 0.203355, 0.122885, 0.11371, 0.11371, 0.109221, 0.069024, 0.071867, 0.038858, 0.056825, 0.034884, 0.038858, 0.046336, 0.06312, 0.076542, 0.134866, 0.206376, 0.281712, 0.288399, 0.278302, 0.271506, 0.216401, 0.275179, 0.295083, 0.349426, 0.370445, 0.339168, 0.40511, 0.408655, 0.483068, 0.5017, 0.59014, 0.468512, 0.480142, 0.509769, 0.4292, 0.436924, 0.422041, 0.390993, 0.284882, 0.203355, 0.268042, 0.374039, 0.26085, 0.236433, 0.25031, 0.222385, 0.247041, 0.247041, 0.257454, 0.229226, 0.232838, 0.257454, 0.370445, 0.342579, 0.321458, 0.418646, 0.394753, 0.374039, 0.390993, 0.521092, 0.671169, 0.585406, 0.517562], '')</t>
  </si>
  <si>
    <t>[163, 164, 166, 261, 262, 265, 291, 292, 293, 294]</t>
  </si>
  <si>
    <t>UPI0001D31974 status=activ</t>
  </si>
  <si>
    <t>([0.10481, 0.055536, 0.090864, 0.137348, 0.170161, 0.109221, 0.147574, 0.098513, 0.137348, 0.170161, 0.206376, 0.243554, 0.236433, 0.236433, 0.158265, 0.116183, 0.069024, 0.069024, 0.035586, 0.047319, 0.083462, 0.096677, 0.179055, 0.167087, 0.15284, 0.161087, 0.209395, 0.164327, 0.257454, 0.15008, 0.15008, 0.111485, 0.071867, 0.076542, 0.109221, 0.10481, 0.179055, 0.271506, 0.291804, 0.271506, 0.271506, 0.236433, 0.125101, 0.109221, 0.116183, 0.127496, 0.069024, 0.086953, 0.060549, 0.056825, 0.083462, 0.049374, 0.034884, 0.030611, 0.028695, 0.034884, 0.073402, 0.069024, 0.064632, 0.106997, 0.10481, 0.064632, 0.064632, 0.11371, 0.11371, 0.116183, 0.058088, 0.102787, 0.111485, 0.15284, 0.125101, 0.125101, 0.111485, 0.185198, 0.200174, 0.219301, 0.222385, 0.209395, 0.222385, 0.139895, 0.132295, 0.222385, 0.200174, 0.243554, 0.281712, 0.191378, 0.185198, 0.295083, 0.18812, 0.185198, 0.222385, 0.26085, 0.18812, 0.278302, 0.239899, 0.278302, 0.170161, 0.18812, 0.18812, 0.118441, 0.216401, 0.185198, 0.158265, 0.278302, 0.278302, 0.25031, 0.271506, 0.18812, 0.118441, 0.132295, 0.071867, 0.078022, 0.078022, 0.122885, 0.079919, 0.056825, 0.071867, 0.125101, 0.111485, 0.055536, 0.088832, 0.044297, 0.045352, 0.035586, 0.018415, 0.018106, 0.018415, 0.018415, 0.023534, 0.020522, 0.036378, 0.066181, 0.064632, 0.0704, 0.071867, 0.116183, 0.106997, 0.106997, 0.06184, 0.078022, 0.158265, 0.167087, 0.25031, 0.194234, 0.264545, 0.268042, 0.17593, 0.196879, 0.236433, 0.278302, 0.281712, 0.25031, 0.284882, 0.17593, 0.11371, 0.090864, 0.085092, 0.155435, 0.094817, 0.155435, 0.076542, 0.071867, 0.0704, 0.059222, 0.102787, 0.102787, 0.096677, 0.139895, 0.069024, 0.048328, 0.047319, 0.0704, 0.085092, 0.034068, 0.073402, 0.11371, 0.17593, 0.18812, 0.161087, 0.167087, 0.167087, 0.179055, 0.173081, 0.11371, 0.086953, 0.092881, 0.096677, 0.092881, 0.090864, 0.158265, 0.25031, 0.268042, 0.206376, 0.222385, 0.239899, 0.239899, 0.243554, 0.203355, 0.125101, 0.15008, 0.247041, 0.257454, 0.236433, 0.239899, 0.324872, 0.301917, 0.288399, 0.284882, 0.346032, 0.346032, 0.374039, 0.36309, 0.31487, 0.41194, 0.394753, 0.41194, 0.398279, 0.394753, 0.394753, 0.398279, 0.308712, 0.30533, 0.295083, 0.401658, 0.308712, 0.311707, 0.42561, 0.468512, 0.380708, 0.42561, 0.476583, 0.352862, 0.264545, 0.311707, 0.324872, 0.298791, 0.346032, 0.342579, 0.352862, 0.281712, 0.339168, 0.433034, 0.390993, 0.31487, 0.308712, 0.398279, 0.356642, 0.352862, 0.318242, 0.408655, 0.41194, 0.394753, 0.490133, 0.549308, 0.505461, 0.390993, 0.328603, 0.36309, 0.356642, 0.349426, 0.366687, 0.436924, 0.447574, 0.377384, 0.42561, 0.440853, 0.440853, 0.468512, 0.436924, 0.414856, 0.387226, 0.346032, 0.318242, 0.278302, 0.284882, 0.284882, 0.41194, 0.557691], '')</t>
  </si>
  <si>
    <t>[253, 254, 277]</t>
  </si>
  <si>
    <t>UPI0001D31975 status=activ</t>
  </si>
  <si>
    <t>([0.017797, 0.033407, 0.071867, 0.071867, 0.094817, 0.05306, 0.0704, 0.11371, 0.15284, 0.100716, 0.081712, 0.059222, 0.111485, 0.102787, 0.139895, 0.11371, 0.185198, 0.191378, 0.284882, 0.291804, 0.295083, 0.332115, 0.239899, 0.144935, 0.120615, 0.071867, 0.109221, 0.122885, 0.102787, 0.098513, 0.106997, 0.094817, 0.158265, 0.161087, 0.239899, 0.236433, 0.247041, 0.239899, 0.225814, 0.206376, 0.118441, 0.129801, 0.056825, 0.088832, 0.067594, 0.06184, 0.116183, 0.085092, 0.074921, 0.073402, 0.069024, 0.092881, 0.167087, 0.164327, 0.158265, 0.098513, 0.125101, 0.120615, 0.137348, 0.137348, 0.085092, 0.078022, 0.079919, 0.147574, 0.100716, 0.216401, 0.216401, 0.216401, 0.311707, 0.21291, 0.15284, 0.100716, 0.134866, 0.120615, 0.122885, 0.071867, 0.132295, 0.10481, 0.086953, 0.085092, 0.116183, 0.155435, 0.164327, 0.098513, 0.054297, 0.096677, 0.081712, 0.081712, 0.073402, 0.069024, 0.125101, 0.15284, 0.229226, 0.142424, 0.120615, 0.092881, 0.15284, 0.139895, 0.167087, 0.196879, 0.127496, 0.15284, 0.125101, 0.167087, 0.239899, 0.298791, 0.31487, 0.236433, 0.332115, 0.328603, 0.324872, 0.257454, 0.196879, 0.200174, 0.298791, 0.298791, 0.335645, 0.239899, 0.167087, 0.090864, 0.090864, 0.134866, 0.142424, 0.209395, 0.26085, 0.17593, 0.137348, 0.116183, 0.185198, 0.096677, 0.081712, 0.079919, 0.079919, 0.155435, 0.144935, 0.090864, 0.071867, 0.056825, 0.081712, 0.079919, 0.129801, 0.134866, 0.132295, 0.132295, 0.078022, 0.0704, 0.076542, 0.10481, 0.06184, 0.045352, 0.096677, 0.122885, 0.127496, 0.118441, 0.127496, 0.076542, 0.118441, 0.182256, 0.155435, 0.161087, 0.25031, 0.25031, 0.155435, 0.164327, 0.155435, 0.25031, 0.25406, 0.236433, 0.275179, 0.366687, 0.328603, 0.225814, 0.232838, 0.142424, 0.142424, 0.073402, 0.125101, 0.132295, 0.073402, 0.111485, 0.139895, 0.127496, 0.078022, 0.134866, 0.074921, 0.083462, 0.078022, 0.092881, 0.15008, 0.100716, 0.056825, 0.056825, 0.067594, 0.06184, 0.066181, 0.118441, 0.21291, 0.21291, 0.173081, 0.25406, 0.275179, 0.278302, 0.281712, 0.308712, 0.225814, 0.321458, 0.308712, 0.318242, 0.30533, 0.203355, 0.281712, 0.370445, 0.366687, 0.450668, 0.486429, 0.505461, 0.398279, 0.387226, 0.377384, 0.318242, 0.321458, 0.301917, 0.301917, 0.301917, 0.318242, 0.401658, 0.31487, 0.311707, 0.206376, 0.18812, 0.200174, 0.225814, 0.18812, 0.264545, 0.257454, 0.147574, 0.11371, 0.185198, 0.196879, 0.216401, 0.31487, 0.229226, 0.229226, 0.232838, 0.203355, 0.281712, 0.25031, 0.271506, 0.191378, 0.243554, 0.21291, 0.216401, 0.18812, 0.229226, 0.232838, 0.225814, 0.225814, 0.377384, 0.30533, 0.18812, 0.170161, 0.161087, 0.247041, 0.25031, 0.132295, 0.155435, 0.164327, 0.164327, 0.139895, 0.222385, 0.158265, 0.191378, 0.191378, 0.185198, 0.11371, 0.129801, 0.066181, 0.06184, 0.049374, 0.079919, 0.127496, 0.088832, 0.096677, 0.094817, 0.094817, 0.185198, 0.158265, 0.088832, 0.106997, 0.118441, 0.088832, 0.155435, 0.158265, 0.232838, 0.161087, 0.206376, 0.173081, 0.278302, 0.370445, 0.366687, 0.278302, 0.295083, 0.291804, 0.243554, 0.17593, 0.18812, 0.118441, 0.118441, 0.116183, 0.11371, 0.11371, 0.11371, 0.092881, 0.086953, 0.0704, 0.094817, 0.094817, 0.074921, 0.058088, 0.041405, 0.029376, 0.044297, 0.024826, 0.034068], '')</t>
  </si>
  <si>
    <t>[215]</t>
  </si>
  <si>
    <t>UPI0001D31977 status=activ</t>
  </si>
  <si>
    <t>([0.31487, 0.377384, 0.264545, 0.301917, 0.284882, 0.311707, 0.247041, 0.191378, 0.216401, 0.247041, 0.185198, 0.137348, 0.142424, 0.094817, 0.144935, 0.139895, 0.142424, 0.129801, 0.129801, 0.078022, 0.06184, 0.122885, 0.06184, 0.06312, 0.067594, 0.086953, 0.086953, 0.079919, 0.134866, 0.134866, 0.085092, 0.120615, 0.206376, 0.209395, 0.298791, 0.301917, 0.271506, 0.191378, 0.109221, 0.116183, 0.200174, 0.15284, 0.10481, 0.111485, 0.17593, 0.167087, 0.100716, 0.100716, 0.164327, 0.085092, 0.043307, 0.058088, 0.040537, 0.036378, 0.034884, 0.018787, 0.018106, 0.013437, 0.025316, 0.030003, 0.017797, 0.016021, 0.025762, 0.050641, 0.050641, 0.055536, 0.059222, 0.111485, 0.11371, 0.073402, 0.142424, 0.243554, 0.191378, 0.194234, 0.125101, 0.085092, 0.147574, 0.094817, 0.094817, 0.076542, 0.083462, 0.083462, 0.051831, 0.054297, 0.042364, 0.040537, 0.030611, 0.023534, 0.023087, 0.019109, 0.024393, 0.013821, 0.013265, 0.021381, 0.036378, 0.038858, 0.066181, 0.05306, 0.092881, 0.15284, 0.15008, 0.134866, 0.206376, 0.179055, 0.206376, 0.179055, 0.182256, 0.203355, 0.232838, 0.139895, 0.109221, 0.137348, 0.191378, 0.120615, 0.066181, 0.06312, 0.096677, 0.074921, 0.094817, 0.090864, 0.098513, 0.100716, 0.17593, 0.18812, 0.191378, 0.170161, 0.196879, 0.288399, 0.203355, 0.203355, 0.301917, 0.342579, 0.328603, 0.36309, 0.366687, 0.490133, 0.486429, 0.387226, 0.332115, 0.219301, 0.216401, 0.200174, 0.125101, 0.11371, 0.102787, 0.196879, 0.11371, 0.111485, 0.122885, 0.194234, 0.196879, 0.21291, 0.21291, 0.139895, 0.078022, 0.137348, 0.109221, 0.067594, 0.118441, 0.18812, 0.229226, 0.206376, 0.243554, 0.247041, 0.25406, 0.17593, 0.164327, 0.182256, 0.194234, 0.182256, 0.179055, 0.179055, 0.100716, 0.118441, 0.185198, 0.295083, 0.264545, 0.182256, 0.185198, 0.164327, 0.161087, 0.147574, 0.173081, 0.142424, 0.144935, 0.15008, 0.147574, 0.15284, 0.191378, 0.179055, 0.158265, 0.098513, 0.058088, 0.055536, 0.054297, 0.059222, 0.046336, 0.056825, 0.056825, 0.06312, 0.043307, 0.049374, 0.085092, 0.081712, 0.055536, 0.096677, 0.050641, 0.092881, 0.092881, 0.064632, 0.081712, 0.094817, 0.085092, 0.147574, 0.239899, 0.247041, 0.155435, 0.102787, 0.100716, 0.11371, 0.164327, 0.257454, 0.257454, 0.25406, 0.232838, 0.301917, 0.216401, 0.209395, 0.182256, 0.182256, 0.182256, 0.094817, 0.11371, 0.206376, 0.127496, 0.132295, 0.139895, 0.209395, 0.311707, 0.25031, 0.229226, 0.239899, 0.200174, 0.11371, 0.096677, 0.096677, 0.116183, 0.179055, 0.275179, 0.298791, 0.298791, 0.352862, 0.447574, 0.324872, 0.229226, 0.324872, 0.31487, 0.200174, 0.200174, 0.232838, 0.271506, 0.359901, 0.26085, 0.196879, 0.264545, 0.196879, 0.236433, 0.203355, 0.216401, 0.247041, 0.247041, 0.239899, 0.185198, 0.127496, 0.194234, 0.206376, 0.194234, 0.21291, 0.324872, 0.239899, 0.216401, 0.243554, 0.161087, 0.21291, 0.219301, 0.26085, 0.356642, 0.339168, 0.339168, 0.332115, 0.31487, 0.232838, 0.158265, 0.21291, 0.257454, 0.271506, 0.31487, 0.31487, 0.295083, 0.196879, 0.288399, 0.311707, 0.247041, 0.335645, 0.398279, 0.414856, 0.414856, 0.324872, 0.243554, 0.182256, 0.116183, 0.11371, 0.158265, 0.271506, 0.209395, 0.229226, 0.194234, 0.219301, 0.216401, 0.164327, 0.167087, 0.164327, 0.134866, 0.194234, 0.219301, 0.196879, 0.182256, 0.167087, 0.173081, 0.17593, 0.232838, 0.318242, 0.30533, 0.324872, 0.301917, 0.308712, 0.284882, 0.31487, 0.31487, 0.225814, 0.308712, 0.308712, 0.31487, 0.311707, 0.311707, 0.196879, 0.122885, 0.206376, 0.209395, 0.264545, 0.25406, 0.26085, 0.26085, 0.182256, 0.179055, 0.116183, 0.182256, 0.206376, 0.206376, 0.132295, 0.134866, 0.074921, 0.074921, 0.073402, 0.044297, 0.042364, 0.043307, 0.043307, 0.038042, 0.036378, 0.047319, 0.090864, 0.096677, 0.094817, 0.155435, 0.137348, 0.194234, 0.203355, 0.122885, 0.066181, 0.111485, 0.18812, 0.271506, 0.324872, 0.335645, 0.394753, 0.390993, 0.490133, 0.505461, 0.5017, 0.418646, 0.418646, 0.377384, 0.377384, 0.284882, 0.284882, 0.229226, 0.243554, 0.236433, 0.264545, 0.366687, 0.36309, 0.346032, 0.346032, 0.288399, 0.191378, 0.247041, 0.264545, 0.219301, 0.288399, 0.291804, 0.377384, 0.374039, 0.40511, 0.291804, 0.295083, 0.209395, 0.219301, 0.203355, 0.129801, 0.18812, 0.182256, 0.120615, 0.10481, 0.085092, 0.118441, 0.167087, 0.11371, 0.078022, 0.074921, 0.05306, 0.037156, 0.023963, 0.013613], '')</t>
  </si>
  <si>
    <t>UPI0001D31978 status=activ</t>
  </si>
  <si>
    <t>([0.000537, 0.00076, 0.000468, 0.000648, 0.001069, 0.001155, 0.001069, 0.00152, 0.002014, 0.002057, 0.001692, 0.002155, 0.001391, 0.00225, 0.00225, 0.002727, 0.003478, 0.003804, 0.004483, 0.004513, 0.005992, 0.006533, 0.005318, 0.008804, 0.006988, 0.006078, 0.006142, 0.008156, 0.008895, 0.005623, 0.007091, 0.009187, 0.007877, 0.01204, 0.007877, 0.008075, 0.005086, 0.004483, 0.006421, 0.006421, 0.006421, 0.004835, 0.007091, 0.011342, 0.00777, 0.008002, 0.00962, 0.008156, 0.005318, 0.004315, 0.007091, 0.006894, 0.00777, 0.006795, 0.004899, 0.006039, 0.00558, 0.005503, 0.007315, 0.006894, 0.004611, 0.003997, 0.00543, 0.003757, 0.002555, 0.003014, 0.004135, 0.0028, 0.003109, 0.00359, 0.004135, 0.003757, 0.002606, 0.001855, 0.002482, 0.002327, 0.001778, 0.003109, 0.004483, 0.003177, 0.003079, 0.004689, 0.006482, 0.006142, 0.008895, 0.015078, 0.018787, 0.018415, 0.044297, 0.036378, 0.031287, 0.016528, 0.016826, 0.022306, 0.030003, 0.016257, 0.027463, 0.027463, 0.01227, 0.011669, 0.011669, 0.007495, 0.007315, 0.005249, 0.004388, 0.003431, 0.003431, 0.003478, 0.002503, 0.002512, 0.003555, 0.003555, 0.004899, 0.004976, 0.006039, 0.007877, 0.012727, 0.009401, 0.009401, 0.016021, 0.018787, 0.018415, 0.018787, 0.018787, 0.018415, 0.014315, 0.022667, 0.021816, 0.016528, 0.019109, 0.017138, 0.011106, 0.015694, 0.016528, 0.016021, 0.010672, 0.006533, 0.004513, 0.004483, 0.006894, 0.004835, 0.003478, 0.005318, 0.005318, 0.003757, 0.00543, 0.007645, 0.005318, 0.005223, 0.004247, 0.00558, 0.005503, 0.007422, 0.009401, 0.006142, 0.004689, 0.006374, 0.008002, 0.008002, 0.012491, 0.007177, 0.011518, 0.009294, 0.008804, 0.009728, 0.016528, 0.016826, 0.009728, 0.011669, 0.007877, 0.010131, 0.007315, 0.004736, 0.003405, 0.00316, 0.004358, 0.005932, 0.006245, 0.006039, 0.008723, 0.008723, 0.008624, 0.008624, 0.009401, 0.009401, 0.008624, 0.008895, 0.005872, 0.008624, 0.006795, 0.008525, 0.008409, 0.007495, 0.008156, 0.010131, 0.008804, 0.006078, 0.004135, 0.003727, 0.003727, 0.002555, 0.001743, 0.002555, 0.002529, 0.003701, 0.002482, 0.003607, 0.002482, 0.003607, 0.002529, 0.004135, 0.005011, 0.006039, 0.005992, 0.00558, 0.006533, 0.00777, 0.007495, 0.007031, 0.004689, 0.00389, 0.005623, 0.00558, 0.004611, 0.004483, 0.003109, 0.004358, 0.003014, 0.003014, 0.00246, 0.002435, 0.001541, 0.001408, 0.000983, 0.001211, 0.00152, 0.001061, 0.000631, 0.000816, 0.001159, 0.00155, 0.002117, 0.001374], '')</t>
  </si>
  <si>
    <t>UPI0001D31979 status=activ</t>
  </si>
  <si>
    <t>([0.01204, 0.009483, 0.014315, 0.010926, 0.009977, 0.013265, 0.018415, 0.025316, 0.032677, 0.024826, 0.033407, 0.038858, 0.040537, 0.067594, 0.069024, 0.127496, 0.209395, 0.17593, 0.170161, 0.164327, 0.161087, 0.225814, 0.284882, 0.25406, 0.335645, 0.42561, 0.42561, 0.332115, 0.321458, 0.318242, 0.321458, 0.335645, 0.346032, 0.257454, 0.179055, 0.185198, 0.191378, 0.229226, 0.17593, 0.158265, 0.096677, 0.15008, 0.15008, 0.17593, 0.203355, 0.209395, 0.132295, 0.15008, 0.15284, 0.164327, 0.173081, 0.222385, 0.206376, 0.206376, 0.264545, 0.264545, 0.179055, 0.191378, 0.161087, 0.209395, 0.31487, 0.41194, 0.328603, 0.239899, 0.206376, 0.206376, 0.196879, 0.281712, 0.268042, 0.268042, 0.281712, 0.281712, 0.328603, 0.291804, 0.295083, 0.318242, 0.31487, 0.380708, 0.366687, 0.398279, 0.433034, 0.440853, 0.454136, 0.51388, 0.509769, 0.549308, 0.447574, 0.335645, 0.247041, 0.257454, 0.339168, 0.31487, 0.278302, 0.264545, 0.291804, 0.308712, 0.222385, 0.25406, 0.291804, 0.291804, 0.179055, 0.111485, 0.132295, 0.120615, 0.086953, 0.090864, 0.058088, 0.059222, 0.122885, 0.216401, 0.219301, 0.191378, 0.209395, 0.155435, 0.161087, 0.10481, 0.094817, 0.170161, 0.216401, 0.203355, 0.194234, 0.271506, 0.374039, 0.247041, 0.173081, 0.268042, 0.318242, 0.298791, 0.387226, 0.387226, 0.352862, 0.239899, 0.239899, 0.219301, 0.225814, 0.21291, 0.21291, 0.144935, 0.129801, 0.15008, 0.0704, 0.034884, 0.03976, 0.036378, 0.067594, 0.106997, 0.056825, 0.071867, 0.125101, 0.120615, 0.132295, 0.064632, 0.094817, 0.11371, 0.125101, 0.225814, 0.144935, 0.155435, 0.144935, 0.083462, 0.051831, 0.127496, 0.15284, 0.144935, 0.142424, 0.158265, 0.092881, 0.127496, 0.125101, 0.069024, 0.069024, 0.069024, 0.081712, 0.106997, 0.06312, 0.034884, 0.031287, 0.044297, 0.03976, 0.067594, 0.067594, 0.109221, 0.03976, 0.033407, 0.032017, 0.018106, 0.016257, 0.025762, 0.032677, 0.032677, 0.058088, 0.032017, 0.029376, 0.055536, 0.049374, 0.044297, 0.081712, 0.078022, 0.100716, 0.137348, 0.142424, 0.142424, 0.083462, 0.170161, 0.15008, 0.164327, 0.155435, 0.164327, 0.098513, 0.098513, 0.051831, 0.055536, 0.054297, 0.064632, 0.067594, 0.030611, 0.06184, 0.042364, 0.021816, 0.017138, 0.023087, 0.014783, 0.016257, 0.022306, 0.022306, 0.048328, 0.026338, 0.050641, 0.024826, 0.036378, 0.019109, 0.025316, 0.030611, 0.045352, 0.037156, 0.026338, 0.046336, 0.048328, 0.06312, 0.066181, 0.086953, 0.041405, 0.074921, 0.066181, 0.090864, 0.040537, 0.041405, 0.069024, 0.034884, 0.071867, 0.048328, 0.049374, 0.066181, 0.041405, 0.024393, 0.019401, 0.026338, 0.033407, 0.032677, 0.018106, 0.018415, 0.01078, 0.014586, 0.014075, 0.025316, 0.023087, 0.022667, 0.024393, 0.025762, 0.026892, 0.032017, 0.058088, 0.10481, 0.056825, 0.074921, 0.161087, 0.098513, 0.0704, 0.074921, 0.033407, 0.034068, 0.032677, 0.064632, 0.085092, 0.085092, 0.100716, 0.083462, 0.15284, 0.11371, 0.085092, 0.142424, 0.083462, 0.064632, 0.046336, 0.092881, 0.056825], '')</t>
  </si>
  <si>
    <t>[83, 84, 85]</t>
  </si>
  <si>
    <t>UPI0001D3197A status=activ</t>
  </si>
  <si>
    <t>([0.064632, 0.088832, 0.139895, 0.179055, 0.209395, 0.109221, 0.127496, 0.147574, 0.085092, 0.100716, 0.116183, 0.088832, 0.083462, 0.081712, 0.028107, 0.043307, 0.037156, 0.069024, 0.066181, 0.028107, 0.026892, 0.023534, 0.013016, 0.00777, 0.004976, 0.003431, 0.003478, 0.002512, 0.001743, 0.00231, 0.002336, 0.001597, 0.001709, 0.002581, 0.001709, 0.002688, 0.00225, 0.00225, 0.001533, 0.000876, 0.000859, 0.000859, 0.001112, 0.001112, 0.001, 0.001142, 0.00155, 0.00146, 0.001597, 0.001748, 0.001344, 0.000799, 0.001335, 0.001232, 0.001267, 0.001267, 0.001232, 0.001709, 0.001232, 0.001249, 0.001335, 0.00146, 0.00155, 0.002035, 0.001967, 0.002138, 0.002623, 0.003177, 0.004775, 0.006795, 0.006421, 0.010509, 0.013016, 0.014315, 0.031287, 0.033407, 0.034068, 0.03976, 0.040537, 0.040537, 0.037156, 0.074921, 0.102787, 0.048328, 0.023087, 0.022306, 0.048328, 0.036378, 0.018787, 0.016528, 0.011669, 0.020876, 0.018415, 0.031287, 0.029376, 0.023534, 0.01227, 0.014315, 0.013613, 0.011342, 0.021381, 0.032017, 0.019401, 0.023963, 0.023534, 0.022667, 0.054297, 0.047319, 0.06312, 0.120615, 0.120615, 0.144935, 0.074921, 0.046336, 0.034068, 0.016826, 0.014315, 0.028695, 0.037156, 0.021816, 0.017138, 0.009728, 0.008002, 0.011342, 0.01204, 0.022306, 0.042364, 0.041405, 0.023087, 0.032017, 0.016257, 0.009728, 0.010509, 0.021381, 0.028107, 0.028695, 0.06312, 0.078022, 0.037156, 0.025316, 0.043307, 0.038858, 0.076542, 0.170161, 0.094817, 0.094817, 0.088832, 0.092881, 0.085092, 0.167087, 0.090864, 0.106997, 0.203355, 0.118441, 0.056825, 0.067594, 0.088832, 0.098513, 0.106997, 0.102787, 0.106997, 0.116183, 0.129801, 0.0704, 0.06312, 0.125101, 0.067594, 0.074921, 0.078022, 0.0704, 0.078022, 0.142424, 0.222385, 0.134866, 0.216401, 0.216401, 0.222385, 0.21291, 0.196879, 0.120615, 0.219301, 0.318242, 0.31487, 0.394753, 0.418646, 0.335645, 0.328603, 0.352862, 0.339168, 0.243554, 0.278302, 0.239899, 0.137348, 0.137348, 0.219301, 0.236433, 0.324872, 0.318242, 0.236433, 0.147574, 0.164327, 0.137348, 0.078022, 0.078022, 0.05306, 0.090864, 0.132295, 0.100716, 0.15008, 0.164327, 0.164327, 0.173081, 0.185198, 0.247041, 0.243554, 0.239899, 0.236433, 0.142424, 0.100716, 0.167087, 0.26085, 0.239899, 0.268042, 0.352862, 0.356642, 0.346032, 0.335645, 0.342579, 0.414856, 0.328603, 0.318242, 0.339168, 0.243554, 0.232838, 0.275179, 0.196879, 0.127496, 0.132295, 0.225814, 0.185198, 0.179055, 0.173081, 0.271506, 0.288399, 0.295083, 0.194234, 0.288399, 0.324872, 0.324872, 0.182256, 0.257454, 0.257454, 0.288399, 0.264545, 0.271506, 0.284882, 0.324872, 0.4292, 0.41194, 0.422041, 0.541878, 0.534167, 0.525368, 0.465241, 0.461924, 0.42561, 0.433034, 0.356642, 0.335645, 0.342579, 0.374039, 0.298791, 0.216401, 0.170161, 0.271506, 0.275179, 0.185198, 0.243554, 0.239899, 0.257454, 0.239899, 0.232838, 0.161087, 0.139895, 0.173081, 0.173081, 0.209395, 0.203355, 0.185198, 0.18812, 0.147574, 0.25031, 0.328603, 0.328603, 0.374039, 0.387226, 0.390993, 0.390993, 0.275179, 0.268042, 0.26085, 0.236433, 0.257454, 0.311707, 0.257454, 0.275179, 0.232838, 0.225814, 0.225814, 0.308712, 0.291804, 0.335645, 0.222385, 0.236433, 0.232838, 0.275179, 0.179055, 0.173081, 0.243554, 0.349426, 0.271506, 0.275179, 0.222385, 0.137348, 0.155435, 0.229226, 0.225814, 0.21291, 0.225814, 0.225814, 0.200174, 0.196879, 0.170161, 0.15284, 0.142424, 0.219301, 0.15008, 0.155435, 0.15008, 0.161087, 0.137348, 0.127496, 0.122885, 0.116183, 0.182256, 0.209395, 0.21291, 0.203355, 0.239899, 0.222385, 0.219301, 0.25031, 0.170161, 0.194234, 0.191378, 0.196879, 0.194234, 0.275179, 0.352862, 0.370445, 0.359901, 0.356642, 0.352862, 0.247041, 0.332115, 0.268042, 0.25031, 0.26085, 0.264545, 0.26085, 0.179055, 0.257454, 0.17593, 0.268042, 0.301917, 0.40511, 0.401658, 0.31487, 0.339168, 0.346032, 0.247041, 0.243554, 0.298791, 0.387226, 0.390993, 0.30533, 0.370445, 0.295083, 0.295083, 0.291804, 0.301917, 0.390993, 0.390993, 0.483068, 0.486429, 0.454136, 0.458154, 0.450668, 0.538167, 0.5017, 0.41194, 0.494003, 0.41194, 0.359901, 0.278302, 0.321458, 0.40511, 0.401658, 0.40511, 0.318242, 0.281712, 0.284882, 0.281712, 0.281712, 0.25031, 0.158265, 0.102787, 0.106997, 0.074921, 0.046336, 0.046336, 0.073402, 0.085092, 0.142424, 0.182256, 0.257454, 0.311707, 0.318242, 0.219301, 0.278302, 0.324872, 0.311707, 0.196879, 0.225814, 0.225814, 0.275179, 0.36309, 0.366687, 0.281712, 0.352862, 0.387226, 0.394753, 0.380708, 0.335645, 0.298791, 0.25031, 0.219301, 0.18812, 0.147574, 0.257454, 0.209395, 0.216401], '')</t>
  </si>
  <si>
    <t>[260, 261, 262, 398, 399]</t>
  </si>
  <si>
    <t>UPI0001D3197D status=activ</t>
  </si>
  <si>
    <t>([0.271506, 0.164327, 0.200174, 0.236433, 0.288399, 0.321458, 0.346032, 0.387226, 0.40511, 0.349426, 0.384043, 0.390993, 0.295083, 0.311707, 0.203355, 0.281712, 0.247041, 0.229226, 0.291804, 0.26085, 0.236433, 0.236433, 0.26085, 0.278302, 0.291804, 0.196879, 0.18812, 0.185198, 0.094817, 0.059222, 0.096677, 0.073402, 0.094817, 0.155435, 0.139895, 0.120615, 0.129801, 0.158265, 0.161087, 0.085092, 0.158265, 0.209395, 0.144935, 0.127496, 0.122885, 0.122885, 0.129801, 0.142424, 0.074921, 0.15284, 0.144935, 0.134866, 0.098513, 0.100716, 0.094817, 0.098513, 0.17593, 0.17593, 0.118441, 0.11371, 0.173081, 0.116183, 0.094817, 0.158265, 0.164327, 0.15284, 0.142424, 0.222385, 0.179055, 0.295083, 0.291804, 0.301917, 0.31487, 0.335645, 0.335645, 0.366687, 0.377384, 0.377384, 0.335645, 0.349426, 0.36309, 0.377384, 0.465241, 0.5017, 0.505461, 0.657645, 0.657645, 0.661982, 0.505461, 0.562014, 0.521092, 0.422041, 0.505461, 0.387226, 0.377384, 0.278302, 0.17593, 0.232838, 0.25031, 0.281712, 0.342579, 0.342579, 0.25406, 0.247041, 0.194234, 0.161087, 0.085092, 0.05306, 0.032677, 0.06312, 0.064632, 0.06312, 0.109221, 0.106997, 0.122885, 0.194234, 0.196879, 0.268042, 0.281712, 0.268042, 0.185198, 0.191378, 0.155435, 0.222385, 0.225814, 0.17593, 0.179055, 0.229226, 0.311707, 0.398279, 0.408655, 0.398279, 0.422041, 0.384043, 0.380708, 0.468512, 0.359901, 0.436924, 0.436924, 0.324872, 0.324872, 0.422041, 0.4292, 0.380708, 0.394753, 0.390993, 0.390993, 0.42561, 0.374039, 0.374039, 0.36309, 0.36309, 0.366687, 0.370445, 0.408655, 0.418646, 0.390993, 0.414856, 0.42561, 0.433034, 0.51388, 0.525368, 0.525368, 0.490133, 0.472492, 0.440853, 0.349426, 0.332115, 0.321458, 0.390993, 0.328603, 0.257454, 0.243554, 0.243554, 0.191378, 0.194234, 0.216401, 0.232838, 0.30533, 0.30533, 0.298791, 0.298791, 0.264545, 0.222385, 0.219301, 0.30533, 0.301917, 0.40511, 0.534167, 0.51388, 0.497853], '')</t>
  </si>
  <si>
    <t>[83, 84, 85, 86, 87, 88, 89, 90, 92, 160, 161, 162, 188, 189]</t>
  </si>
  <si>
    <t>UPI0001D31982 status=activ</t>
  </si>
  <si>
    <t>([0.203355, 0.127496, 0.17593, 0.257454, 0.30533, 0.25031, 0.239899, 0.288399, 0.194234, 0.144935, 0.17593, 0.222385, 0.15284, 0.120615, 0.137348, 0.191378, 0.209395, 0.203355, 0.209395, 0.232838, 0.301917, 0.301917, 0.374039, 0.291804, 0.161087, 0.15008, 0.200174, 0.158265, 0.094817, 0.17593, 0.268042, 0.268042, 0.155435, 0.232838, 0.264545, 0.173081, 0.15008, 0.098513, 0.096677, 0.161087, 0.173081, 0.144935, 0.15284, 0.158265, 0.15284, 0.264545, 0.271506, 0.203355, 0.219301, 0.308712, 0.30533, 0.21291, 0.219301, 0.318242, 0.30533, 0.225814, 0.311707, 0.349426, 0.301917, 0.321458, 0.321458, 0.318242, 0.36309, 0.370445, 0.264545, 0.342579, 0.342579, 0.328603, 0.321458, 0.301917, 0.301917, 0.311707, 0.281712, 0.264545, 0.271506, 0.200174, 0.200174, 0.111485, 0.083462, 0.125101, 0.073402, 0.034068, 0.033407, 0.019401, 0.014315, 0.024393, 0.026892, 0.024826, 0.021816, 0.034884, 0.056825, 0.056825, 0.059222, 0.078022, 0.076542, 0.059222, 0.073402, 0.125101, 0.185198, 0.216401, 0.257454, 0.25031, 0.356642, 0.271506, 0.318242, 0.370445, 0.384043, 0.384043, 0.301917, 0.321458, 0.321458, 0.268042, 0.247041, 0.209395, 0.25031, 0.225814, 0.247041, 0.275179, 0.225814, 0.236433, 0.209395, 0.170161, 0.268042], '')</t>
  </si>
  <si>
    <t>UPI0001D31984 status=activ</t>
  </si>
  <si>
    <t>([0.025316, 0.016021, 0.013437, 0.022306, 0.032677, 0.036378, 0.048328, 0.025316, 0.019401, 0.015344, 0.020165, 0.025316, 0.026892, 0.045352, 0.044297, 0.081712, 0.041405, 0.059222, 0.040537, 0.073402, 0.081712, 0.047319, 0.046336, 0.086953, 0.079919, 0.036378, 0.044297, 0.044297, 0.081712, 0.067594, 0.096677, 0.100716, 0.058088, 0.058088, 0.05306, 0.094817, 0.096677, 0.179055, 0.161087, 0.118441, 0.139895, 0.073402, 0.073402, 0.129801, 0.111485, 0.116183, 0.216401, 0.209395, 0.116183, 0.076542, 0.132295, 0.164327, 0.15008, 0.236433, 0.232838, 0.147574, 0.125101, 0.0704, 0.035586, 0.036378, 0.067594, 0.058088, 0.106997, 0.102787, 0.122885, 0.127496, 0.125101, 0.10481, 0.06312, 0.079919, 0.137348, 0.155435, 0.15284, 0.164327, 0.170161, 0.106997, 0.173081, 0.206376, 0.301917, 0.394753, 0.394753, 0.387226, 0.284882, 0.288399, 0.377384, 0.257454, 0.216401, 0.219301, 0.264545, 0.26085, 0.342579, 0.278302, 0.281712, 0.203355, 0.18812, 0.17593, 0.15008, 0.129801, 0.073402, 0.058088, 0.056825, 0.100716, 0.059222, 0.092881, 0.092881, 0.094817, 0.161087, 0.18812, 0.158265, 0.092881, 0.167087, 0.102787, 0.125101, 0.102787, 0.15284, 0.167087, 0.179055, 0.295083, 0.236433, 0.239899, 0.26085, 0.271506, 0.161087, 0.25406, 0.278302, 0.179055, 0.179055, 0.167087, 0.194234, 0.127496, 0.125101, 0.11371, 0.185198, 0.144935, 0.125101, 0.120615, 0.109221, 0.111485, 0.066181, 0.109221, 0.109221, 0.122885, 0.125101, 0.229226, 0.144935, 0.102787, 0.167087, 0.173081, 0.17593, 0.144935, 0.247041, 0.26085, 0.225814, 0.232838, 0.328603, 0.308712, 0.225814, 0.243554, 0.243554, 0.247041, 0.264545, 0.349426, 0.25031, 0.164327, 0.092881, 0.158265, 0.229226, 0.236433, 0.203355, 0.196879, 0.132295, 0.109221, 0.109221, 0.137348, 0.137348, 0.122885, 0.122885, 0.194234, 0.116183, 0.090864, 0.15284, 0.083462, 0.083462, 0.092881, 0.098513, 0.161087, 0.120615, 0.067594, 0.054297, 0.078022, 0.048328, 0.048328, 0.066181, 0.055536, 0.054297, 0.049374, 0.054297, 0.109221, 0.054297, 0.100716, 0.11371, 0.118441, 0.203355, 0.216401, 0.278302, 0.359901, 0.295083, 0.335645, 0.447574, 0.490133, 0.339168, 0.42561, 0.525368, 0.422041, 0.525368, 0.521092, 0.436924, 0.349426, 0.236433, 0.36309, 0.264545, 0.298791, 0.200174, 0.18812, 0.179055, 0.118441, 0.074921, 0.069024, 0.064632, 0.030611, 0.018106, 0.036378, 0.038042, 0.038858, 0.06184, 0.064632, 0.055536, 0.085092, 0.092881, 0.161087, 0.078022, 0.118441, 0.100716, 0.098513, 0.079919, 0.060549, 0.085092, 0.10481, 0.15008, 0.129801, 0.203355, 0.291804, 0.243554, 0.18812], '')</t>
  </si>
  <si>
    <t>[212, 214, 215]</t>
  </si>
  <si>
    <t>UPI0001D31985 status=activ</t>
  </si>
  <si>
    <t>([0.031287, 0.056825, 0.060549, 0.028107, 0.044297, 0.042364, 0.064632, 0.049374, 0.03976, 0.051831, 0.064632, 0.047319, 0.06312, 0.058088, 0.116183, 0.0704, 0.041405, 0.044297, 0.036378, 0.079919, 0.129801, 0.209395, 0.219301, 0.247041, 0.356642, 0.346032, 0.275179, 0.275179, 0.366687, 0.342579, 0.339168, 0.25031, 0.229226, 0.219301, 0.243554, 0.257454, 0.311707, 0.418646, 0.422041, 0.332115, 0.321458, 0.335645, 0.324872, 0.219301, 0.127496, 0.134866, 0.137348, 0.161087, 0.078022, 0.03976, 0.058088, 0.06312, 0.064632, 0.127496, 0.125101, 0.074921, 0.038858, 0.050641, 0.034068, 0.0198, 0.036378, 0.034068, 0.031287, 0.018787, 0.032677, 0.038858, 0.037156, 0.021816, 0.035586, 0.081712, 0.132295, 0.094817, 0.096677, 0.098513, 0.116183, 0.11371, 0.155435, 0.247041, 0.268042, 0.328603, 0.422041, 0.324872, 0.229226, 0.222385, 0.284882, 0.232838, 0.295083, 0.264545, 0.288399, 0.295083, 0.288399, 0.30533, 0.308712, 0.295083, 0.271506, 0.239899, 0.18812, 0.194234, 0.134866, 0.122885, 0.076542, 0.073402, 0.071867, 0.132295, 0.132295, 0.179055, 0.144935, 0.17593, 0.11371, 0.139895, 0.134866, 0.125101, 0.060549, 0.086953, 0.086953, 0.10481, 0.111485, 0.155435, 0.098513, 0.142424, 0.139895, 0.209395, 0.21291, 0.216401, 0.203355, 0.118441, 0.109221, 0.111485, 0.071867, 0.139895, 0.161087, 0.100716, 0.06312, 0.129801, 0.144935, 0.127496, 0.209395, 0.200174, 0.134866, 0.132295, 0.129801, 0.129801, 0.125101, 0.127496, 0.129801, 0.125101, 0.222385, 0.21291, 0.301917, 0.335645, 0.335645, 0.25031, 0.349426, 0.440853, 0.40511, 0.418646, 0.461924, 0.339168, 0.26085, 0.356642, 0.36309, 0.288399, 0.196879, 0.200174, 0.132295, 0.120615, 0.132295, 0.127496, 0.125101, 0.066181, 0.083462, 0.090864, 0.15284, 0.125101, 0.083462, 0.096677, 0.086953, 0.085092, 0.15284, 0.194234, 0.185198, 0.257454, 0.271506, 0.25031, 0.257454, 0.346032, 0.476583, 0.461924, 0.454136, 0.390993, 0.5017, 0.490133, 0.394753, 0.390993, 0.422041, 0.490133, 0.494003, 0.494003, 0.401658, 0.321458, 0.356642, 0.352862, 0.36309, 0.42561, 0.472492, 0.36309, 0.36309, 0.275179, 0.275179, 0.30533, 0.366687, 0.301917, 0.30533, 0.384043, 0.380708, 0.40511, 0.401658, 0.324872, 0.229226, 0.318242, 0.374039, 0.370445, 0.346032, 0.332115, 0.359901, 0.414856, 0.525368, 0.480142, 0.557691, 0.450668, 0.398279, 0.401658, 0.465241, 0.465241, 0.440853, 0.447574, 0.342579, 0.281712, 0.26085, 0.288399, 0.281712, 0.30533, 0.31487, 0.335645, 0.366687, 0.349426, 0.349426, 0.275179, 0.311707, 0.31487, 0.418646, 0.384043, 0.377384, 0.370445, 0.288399, 0.31487, 0.30533, 0.30533, 0.339168, 0.450668, 0.538167, 0.541878, 0.541878, 0.538167, 0.541878, 0.483068, 0.486429, 0.5017, 0.5017, 0.494003, 0.418646, 0.31487, 0.311707, 0.318242, 0.247041, 0.324872, 0.257454, 0.196879, 0.209395, 0.206376, 0.209395, 0.206376, 0.209395, 0.219301, 0.15008, 0.132295, 0.10481, 0.100716, 0.090864, 0.088832, 0.100716, 0.15284, 0.167087, 0.222385, 0.229226, 0.232838, 0.203355, 0.264545, 0.359901, 0.436924, 0.436924, 0.42561, 0.339168, 0.301917, 0.298791, 0.295083, 0.295083, 0.359901, 0.349426, 0.359901, 0.444081, 0.346032, 0.339168, 0.342579, 0.339168, 0.324872, 0.301917, 0.298791, 0.311707, 0.291804, 0.291804, 0.291804, 0.209395, 0.318242, 0.271506, 0.268042, 0.342579, 0.366687, 0.384043, 0.380708, 0.298791, 0.232838, 0.31487, 0.222385, 0.30533, 0.318242, 0.318242, 0.318242, 0.342579, 0.346032, 0.346032, 0.339168, 0.288399, 0.370445, 0.335645, 0.4292, 0.433034, 0.356642, 0.356642, 0.31487, 0.321458, 0.41194, 0.414856, 0.339168, 0.422041, 0.418646, 0.40511, 0.335645, 0.468512, 0.394753, 0.301917, 0.229226, 0.222385, 0.301917, 0.295083, 0.31487, 0.31487, 0.239899, 0.291804, 0.308712, 0.257454, 0.179055, 0.111485, 0.164327, 0.164327, 0.109221, 0.116183, 0.125101, 0.18812, 0.170161, 0.167087, 0.25031, 0.311707, 0.21291, 0.229226, 0.161087, 0.15284, 0.142424, 0.196879, 0.170161, 0.137348, 0.229226, 0.318242, 0.398279, 0.398279, 0.483068, 0.585406, 0.458154, 0.366687, 0.36309, 0.278302, 0.298791, 0.209395, 0.239899, 0.352862, 0.26085, 0.349426, 0.356642, 0.356642, 0.352862, 0.414856, 0.366687, 0.332115, 0.321458, 0.301917, 0.219301, 0.209395, 0.203355, 0.298791, 0.377384, 0.298791, 0.377384, 0.450668, 0.534167, 0.418646, 0.308712, 0.401658, 0.390993, 0.380708, 0.387226, 0.394753, 0.318242, 0.422041, 0.440853, 0.444081, 0.480142, 0.604312, 0.529623, 0.538167, 0.509769, 0.408655, 0.490133, 0.41194, 0.398279, 0.4292, 0.433034, 0.553315, 0.553315, 0.549308, 0.545602, 0.553315, 0.458154, 0.549308, 0.509769, 0.414856, 0.418646, 0.422041, 0.311707, 0.377384, 0.342579, 0.346032, 0.4292, 0.408655, 0.480142, 0.461924, 0.398279, 0.486429, 0.436924, 0.384043, 0.349426], '')</t>
  </si>
  <si>
    <t>[190, 226, 228, 260, 261, 262, 263, 264, 267, 268, 396, 423, 436, 437, 438, 439, 446, 447, 448, 449, 450, 452, 453]</t>
  </si>
  <si>
    <t>UPI0001D31987 status=activ</t>
  </si>
  <si>
    <t>([0.129801, 0.073402, 0.047319, 0.038858, 0.026338, 0.035586, 0.05306, 0.029376, 0.028107, 0.03976, 0.047319, 0.06312, 0.029376, 0.064632, 0.067594, 0.083462, 0.092881, 0.076542, 0.100716, 0.106997, 0.060549, 0.059222, 0.106997, 0.118441, 0.100716, 0.090864, 0.098513, 0.06184, 0.078022, 0.059222, 0.056825, 0.066181, 0.066181, 0.132295, 0.06312, 0.06184, 0.094817, 0.0704, 0.071867, 0.058088, 0.03976, 0.06184, 0.045352, 0.028107, 0.034068, 0.056825, 0.120615], '')</t>
  </si>
  <si>
    <t>UPI0001D31988 status=activ</t>
  </si>
  <si>
    <t>([0.458154, 0.509769, 0.398279, 0.414856, 0.444081, 0.335645, 0.377384, 0.414856, 0.349426, 0.359901, 0.380708, 0.398279, 0.332115, 0.308712, 0.339168, 0.342579, 0.264545, 0.281712, 0.301917, 0.30533, 0.359901, 0.264545, 0.25031, 0.26085, 0.268042, 0.203355, 0.298791, 0.288399, 0.206376, 0.26085, 0.271506, 0.194234, 0.139895, 0.182256, 0.144935, 0.142424, 0.139895, 0.194234, 0.203355, 0.139895, 0.129801, 0.15284, 0.182256, 0.125101, 0.18812, 0.196879, 0.191378, 0.203355, 0.147574, 0.219301, 0.239899, 0.173081, 0.247041, 0.328603, 0.335645, 0.328603, 0.332115, 0.288399, 0.229226, 0.225814, 0.26085, 0.271506, 0.264545, 0.295083, 0.291804, 0.284882, 0.288399, 0.359901, 0.352862, 0.447574, 0.436924, 0.352862, 0.436924, 0.374039, 0.291804, 0.284882, 0.301917, 0.308712, 0.384043, 0.444081, 0.476583, 0.517562, 0.51388, 0.40511, 0.447574, 0.562014, 0.486429, 0.490133, 0.418646, 0.414856, 0.414856, 0.346032, 0.433034, 0.450668, 0.521092, 0.657645, 0.661982, 0.648219, 0.63748, 0.653063, 0.648219, 0.622677, 0.505461, 0.505461, 0.642678, 0.59014, 0.56648, 0.666105, 0.666105, 0.76285, 0.657645, 0.613573, 0.699094, 0.604312, 0.472492, 0.465241, 0.36309, 0.359901, 0.433034, 0.4292, 0.332115, 0.342579, 0.308712, 0.328603, 0.25031, 0.170161, 0.203355, 0.196879, 0.200174, 0.191378, 0.125101, 0.194234, 0.137348, 0.134866, 0.196879, 0.25406, 0.232838, 0.31487, 0.243554, 0.243554, 0.243554, 0.298791, 0.301917, 0.318242, 0.394753, 0.486429, 0.497853, 0.418646, 0.384043, 0.384043, 0.356642, 0.356642, 0.356642, 0.349426, 0.352862, 0.346032, 0.36309, 0.359901, 0.324872, 0.339168, 0.335645, 0.236433, 0.200174, 0.173081, 0.173081, 0.142424, 0.134866, 0.170161, 0.243554, 0.173081, 0.100716, 0.127496, 0.182256, 0.18812, 0.25406, 0.191378, 0.203355, 0.222385, 0.26085, 0.281712, 0.268042, 0.30533, 0.335645, 0.374039, 0.41194, 0.4292, 0.465241, 0.380708, 0.440853, 0.346032, 0.444081, 0.440853, 0.440853, 0.450668, 0.359901, 0.398279, 0.380708, 0.36309, 0.36309, 0.36309, 0.377384, 0.374039, 0.374039, 0.450668, 0.472492, 0.472492, 0.472492, 0.401658, 0.374039, 0.311707, 0.359901, 0.374039, 0.461924, 0.458154, 0.458154, 0.51388, 0.490133, 0.63748, 0.63748, 0.666105, 0.657645, 0.534167, 0.525368, 0.5017, 0.497853, 0.390993, 0.374039, 0.359901, 0.339168, 0.377384, 0.401658, 0.42561, 0.41194, 0.422041, 0.321458, 0.225814, 0.271506, 0.25031, 0.232838, 0.167087, 0.076542, 0.044297, 0.078022, 0.129801, 0.129801, 0.129801, 0.15008, 0.132295, 0.139895, 0.139895, 0.129801, 0.142424, 0.158265, 0.100716, 0.048328, 0.085092, 0.088832, 0.086953, 0.096677, 0.050641, 0.085092, 0.086953, 0.144935, 0.118441, 0.116183, 0.109221, 0.098513, 0.098513, 0.073402, 0.059222, 0.096677, 0.106997, 0.096677, 0.054297, 0.094817, 0.167087, 0.173081, 0.264545, 0.18812, 0.109221, 0.15284, 0.122885, 0.18812, 0.147574, 0.144935, 0.120615, 0.090864, 0.0704, 0.116183, 0.182256], '')</t>
  </si>
  <si>
    <t>[1, 81, 82, 85, 94, 95, 96, 97, 98, 99, 100, 101, 102, 103, 104, 105, 106, 107, 108, 109, 110, 111, 112, 113, 215, 217, 218, 219, 220, 221, 222, 223]</t>
  </si>
  <si>
    <t>UPI0001D3198C status=activ</t>
  </si>
  <si>
    <t>([0.030003, 0.022306, 0.037156, 0.054297, 0.076542, 0.050641, 0.034884, 0.044297, 0.055536, 0.032017, 0.042364, 0.055536, 0.047319, 0.027463, 0.017138, 0.010131, 0.007091, 0.007177, 0.005799, 0.006567, 0.006619, 0.009401, 0.012491, 0.011903, 0.007495, 0.007315, 0.008723, 0.010372, 0.010372, 0.011106, 0.016826, 0.017138, 0.017797, 0.020522, 0.034068, 0.059222, 0.116183, 0.185198, 0.185198, 0.243554, 0.318242, 0.321458, 0.232838, 0.155435, 0.161087, 0.18812, 0.203355, 0.25031, 0.278302, 0.170161, 0.173081, 0.144935, 0.132295, 0.071867, 0.073402, 0.079919, 0.079919, 0.085092, 0.088832, 0.147574, 0.15284, 0.076542, 0.074921, 0.083462, 0.142424, 0.142424, 0.142424, 0.134866, 0.129801, 0.139895, 0.144935, 0.081712, 0.132295, 0.144935, 0.15008, 0.155435, 0.15008, 0.102787, 0.058088, 0.046336, 0.048328, 0.030611, 0.0704, 0.040537, 0.05306, 0.055536, 0.058088, 0.066181, 0.038858, 0.022306, 0.020522, 0.042364, 0.0704, 0.064632, 0.064632, 0.125101, 0.194234, 0.196879, 0.179055, 0.196879, 0.222385, 0.155435, 0.21291, 0.129801, 0.229226, 0.291804, 0.194234, 0.158265, 0.191378, 0.275179, 0.247041, 0.257454, 0.167087, 0.170161, 0.173081, 0.102787, 0.051831, 0.054297, 0.055536, 0.049374, 0.046336, 0.047319, 0.076542, 0.047319, 0.098513, 0.079919, 0.043307, 0.081712, 0.059222, 0.0704, 0.041405, 0.090864, 0.05306, 0.094817, 0.092881, 0.094817, 0.15284, 0.164327, 0.164327, 0.098513, 0.11371, 0.173081, 0.185198, 0.191378, 0.185198, 0.170161, 0.109221, 0.134866, 0.076542, 0.122885, 0.127496, 0.206376, 0.109221, 0.185198, 0.206376, 0.219301, 0.232838, 0.243554, 0.308712, 0.311707, 0.31487, 0.311707, 0.243554, 0.229226, 0.232838, 0.25031, 0.158265, 0.229226, 0.264545, 0.36309, 0.36309, 0.268042, 0.17593, 0.216401, 0.17593, 0.15008, 0.164327, 0.164327, 0.094817, 0.056825, 0.054297, 0.090864, 0.147574, 0.209395, 0.134866, 0.122885, 0.179055, 0.182256, 0.185198, 0.191378, 0.116183, 0.120615, 0.203355, 0.17593, 0.268042, 0.298791, 0.203355, 0.179055, 0.100716, 0.161087, 0.247041, 0.247041, 0.247041, 0.25406, 0.264545, 0.271506, 0.185198, 0.096677, 0.158265, 0.098513, 0.060549, 0.111485, 0.060549, 0.054297, 0.120615, 0.102787, 0.111485, 0.185198, 0.129801, 0.216401, 0.155435, 0.17593, 0.111485, 0.118441, 0.134866, 0.120615, 0.11371, 0.185198, 0.295083, 0.308712, 0.408655, 0.387226, 0.342579, 0.440853, 0.377384, 0.281712, 0.203355, 0.164327, 0.116183, 0.137348, 0.139895, 0.196879, 0.106997, 0.164327, 0.094817, 0.066181, 0.073402, 0.076542, 0.094817, 0.048328, 0.026338, 0.025316, 0.028107, 0.037156, 0.037156, 0.06184, 0.056825, 0.092881, 0.106997, 0.15284, 0.191378, 0.11371, 0.074921, 0.125101, 0.071867, 0.074921, 0.106997, 0.106997, 0.088832, 0.073402, 0.134866, 0.216401, 0.129801, 0.18812, 0.142424, 0.088832, 0.083462, 0.088832, 0.059222, 0.035586, 0.023534, 0.022667, 0.037156, 0.056825, 0.056825, 0.10481, 0.164327, 0.085092, 0.051831, 0.0704, 0.078022, 0.078022, 0.041405, 0.041405, 0.045352, 0.060549, 0.060549, 0.031287, 0.059222, 0.096677, 0.094817, 0.137348, 0.134866, 0.079919, 0.096677, 0.10481, 0.100716, 0.100716, 0.17593, 0.236433, 0.225814, 0.137348, 0.161087, 0.25031, 0.324872, 0.288399, 0.25406, 0.332115, 0.433034, 0.394753, 0.349426, 0.465241, 0.444081, 0.422041], '')</t>
  </si>
  <si>
    <t>UPI0001D3198D status=activ</t>
  </si>
  <si>
    <t>([0.048328, 0.083462, 0.15284, 0.209395, 0.129801, 0.155435, 0.102787, 0.144935, 0.142424, 0.194234, 0.191378, 0.225814, 0.335645, 0.335645, 0.225814, 0.134866, 0.219301, 0.15008, 0.247041, 0.335645, 0.387226, 0.36309, 0.359901, 0.324872, 0.328603, 0.433034, 0.352862, 0.414856, 0.298791, 0.264545, 0.232838, 0.271506, 0.185198, 0.185198, 0.170161, 0.229226, 0.318242, 0.232838, 0.318242, 0.275179, 0.229226, 0.170161, 0.209395, 0.200174, 0.196879, 0.155435, 0.15008, 0.194234, 0.225814, 0.291804, 0.328603, 0.239899, 0.229226, 0.321458, 0.31487, 0.324872, 0.324872, 0.243554, 0.281712, 0.264545, 0.26085, 0.30533, 0.332115, 0.232838, 0.158265, 0.137348, 0.100716, 0.054297, 0.071867, 0.038858, 0.036378, 0.025762, 0.051831, 0.055536, 0.055536, 0.059222, 0.06184, 0.043307, 0.060549, 0.078022, 0.044297, 0.031287, 0.030003, 0.037156, 0.073402, 0.127496, 0.15008, 0.225814, 0.352862, 0.25406, 0.308712, 0.370445, 0.42561, 0.40511, 0.394753, 0.414856, 0.298791, 0.284882, 0.271506, 0.271506, 0.229226, 0.318242, 0.298791, 0.196879, 0.225814, 0.139895, 0.071867, 0.059222, 0.069024, 0.059222, 0.081712, 0.098513, 0.086953, 0.069024, 0.074921, 0.074921, 0.074921, 0.088832, 0.051831, 0.100716, 0.142424, 0.173081, 0.109221, 0.219301, 0.328603, 0.332115, 0.414856, 0.4292, 0.374039, 0.284882, 0.185198, 0.21291, 0.219301, 0.191378, 0.170161, 0.155435, 0.106997, 0.098513, 0.122885, 0.164327, 0.092881, 0.078022, 0.092881, 0.094817, 0.083462, 0.038858, 0.045352, 0.036378, 0.05306, 0.071867, 0.060549, 0.11371, 0.11371, 0.109221, 0.106997, 0.179055, 0.209395, 0.243554, 0.15008, 0.15008, 0.147574, 0.232838, 0.158265, 0.132295, 0.170161, 0.098513, 0.120615, 0.098513, 0.142424, 0.142424, 0.191378, 0.291804, 0.291804, 0.321458, 0.239899, 0.281712, 0.25031, 0.137348, 0.139895, 0.147574, 0.194234, 0.161087, 0.102787, 0.129801, 0.079919, 0.102787, 0.139895, 0.196879, 0.127496, 0.125101, 0.125101, 0.122885, 0.076542, 0.041405, 0.019401, 0.034068, 0.018787, 0.022306, 0.038042, 0.051831, 0.071867, 0.03976, 0.0704, 0.074921, 0.090864, 0.147574, 0.147574, 0.11371, 0.067594, 0.127496, 0.10481, 0.139895, 0.074921, 0.076542, 0.129801, 0.203355, 0.127496, 0.206376, 0.122885, 0.129801, 0.118441, 0.142424, 0.209395, 0.196879, 0.196879, 0.196879, 0.203355, 0.122885, 0.122885, 0.164327, 0.15284, 0.158265, 0.088832, 0.125101, 0.209395, 0.209395, 0.137348, 0.203355, 0.200174, 0.219301, 0.21291, 0.147574, 0.164327, 0.100716, 0.094817, 0.137348, 0.147574, 0.122885, 0.229226, 0.25031, 0.206376, 0.147574, 0.081712, 0.147574, 0.191378, 0.134866, 0.139895, 0.144935, 0.167087, 0.173081, 0.219301, 0.161087, 0.239899, 0.216401, 0.21291, 0.18812, 0.164327, 0.155435, 0.179055, 0.094817, 0.137348, 0.216401, 0.278302, 0.374039, 0.359901, 0.349426, 0.298791, 0.222385, 0.222385, 0.17593, 0.182256, 0.21291, 0.194234, 0.125101, 0.085092, 0.147574, 0.182256, 0.209395, 0.139895, 0.090864, 0.155435, 0.132295, 0.078022, 0.066181, 0.074921, 0.078022, 0.046336, 0.054297, 0.092881, 0.127496, 0.10481, 0.098513, 0.092881, 0.098513, 0.147574, 0.15008, 0.144935, 0.144935, 0.144935, 0.216401, 0.30533, 0.311707, 0.339168, 0.414856, 0.450668, 0.436924, 0.42561, 0.549308, 0.529623, 0.42561, 0.468512, 0.562014, 0.58069, 0.553315, 0.545602, 0.521092, 0.59508, 0.51388, 0.505461, 0.505461, 0.51388, 0.422041, 0.370445, 0.384043, 0.356642, 0.356642, 0.374039, 0.366687, 0.328603, 0.374039, 0.461924, 0.380708, 0.36309, 0.268042, 0.295083, 0.377384, 0.414856, 0.422041, 0.490133, 0.450668, 0.374039, 0.366687, 0.450668, 0.486429, 0.377384, 0.311707, 0.324872, 0.342579, 0.352862, 0.295083, 0.247041, 0.247041, 0.311707, 0.25031, 0.335645, 0.346032, 0.356642, 0.31487, 0.30533, 0.243554, 0.271506, 0.335645, 0.356642, 0.377384, 0.377384, 0.374039, 0.465241, 0.483068, 0.366687, 0.332115, 0.4292, 0.4292, 0.321458, 0.321458, 0.284882, 0.271506, 0.268042, 0.278302, 0.324872, 0.356642, 0.390993, 0.328603, 0.311707, 0.264545, 0.216401, 0.222385, 0.335645, 0.342579, 0.328603, 0.308712, 0.339168, 0.229226, 0.281712, 0.352862, 0.275179, 0.301917, 0.219301, 0.219301, 0.206376, 0.194234, 0.182256, 0.182256, 0.236433, 0.275179, 0.222385, 0.25031, 0.179055, 0.167087, 0.179055, 0.139895, 0.155435, 0.173081, 0.158265, 0.182256, 0.173081, 0.191378, 0.26085, 0.275179, 0.278302, 0.275179, 0.278302, 0.239899, 0.194234, 0.194234, 0.194234, 0.291804, 0.229226, 0.264545, 0.298791, 0.17593, 0.203355, 0.278302, 0.194234, 0.271506, 0.278302, 0.308712, 0.374039, 0.295083, 0.374039, 0.359901, 0.377384, 0.377384, 0.401658, 0.468512, 0.359901, 0.349426, 0.25031, 0.335645, 0.384043, 0.26085, 0.298791, 0.318242, 0.281712, 0.332115, 0.257454, 0.17593, 0.129801, 0.086953, 0.147574, 0.094817, 0.092881, 0.092881, 0.074921, 0.060549, 0.050641, 0.086953, 0.066181, 0.098513, 0.059222, 0.032677, 0.058088, 0.079919], '')</t>
  </si>
  <si>
    <t>[317, 318, 321, 322, 323, 324, 325, 326, 327, 328, 329, 330]</t>
  </si>
  <si>
    <t>UPI0001D3198E status=activ</t>
  </si>
  <si>
    <t>([0.549308, 0.562014, 0.608892, 0.653063, 0.608892, 0.632174, 0.694846, 0.707965, 0.716283, 0.63748, 0.648219, 0.613573, 0.545602, 0.461924, 0.465241, 0.377384, 0.288399, 0.288399, 0.380708, 0.36309, 0.36309, 0.377384, 0.390993, 0.352862, 0.342579, 0.295083, 0.21291, 0.194234, 0.191378, 0.206376, 0.264545, 0.278302, 0.346032, 0.288399, 0.281712, 0.281712, 0.257454, 0.31487, 0.342579, 0.324872, 0.25031, 0.25031, 0.179055, 0.111485, 0.139895, 0.139895, 0.203355, 0.288399, 0.284882, 0.295083, 0.30533, 0.30533, 0.232838, 0.155435, 0.216401, 0.264545, 0.196879, 0.298791, 0.342579, 0.359901, 0.281712, 0.36309, 0.390993, 0.346032, 0.4292, 0.422041, 0.42561, 0.398279, 0.291804, 0.298791, 0.229226, 0.203355, 0.232838, 0.194234, 0.284882, 0.311707, 0.243554, 0.243554, 0.209395, 0.129801, 0.102787, 0.173081, 0.17593, 0.118441, 0.209395, 0.222385, 0.222385, 0.191378, 0.247041, 0.268042, 0.222385, 0.284882, 0.308712, 0.25031, 0.346032, 0.295083, 0.264545, 0.26085, 0.219301, 0.257454, 0.339168, 0.370445, 0.318242, 0.328603, 0.377384, 0.301917, 0.301917, 0.30533, 0.301917, 0.209395, 0.281712, 0.225814, 0.196879, 0.17593, 0.147574, 0.085092, 0.106997, 0.127496, 0.216401, 0.321458, 0.31487, 0.225814, 0.15284, 0.185198, 0.090864, 0.109221, 0.167087, 0.147574, 0.073402, 0.092881, 0.134866, 0.144935, 0.216401, 0.147574, 0.11371, 0.167087, 0.216401, 0.179055, 0.144935, 0.144935, 0.139895, 0.139895, 0.216401, 0.268042, 0.288399, 0.298791, 0.298791, 0.291804, 0.30533, 0.301917, 0.295083, 0.225814, 0.179055, 0.206376, 0.281712, 0.321458, 0.25031, 0.18812, 0.222385, 0.232838, 0.229226, 0.144935, 0.170161, 0.111485, 0.155435, 0.111485, 0.182256, 0.185198, 0.111485, 0.102787, 0.129801, 0.139895, 0.164327, 0.173081, 0.092881, 0.127496, 0.127496, 0.125101, 0.236433, 0.239899, 0.194234, 0.106997, 0.182256, 0.17593, 0.25031, 0.147574, 0.147574, 0.17593, 0.182256, 0.278302, 0.21291, 0.25031, 0.206376, 0.161087, 0.137348, 0.139895, 0.139895, 0.167087, 0.167087, 0.164327, 0.15284, 0.25031, 0.356642, 0.352862, 0.219301, 0.219301, 0.236433, 0.203355, 0.203355, 0.167087, 0.17593, 0.142424, 0.109221, 0.127496, 0.203355, 0.185198, 0.275179, 0.216401, 0.120615, 0.118441, 0.116183, 0.116183, 0.10481, 0.10481, 0.06184, 0.074921, 0.041405, 0.041405, 0.051831, 0.047319, 0.069024, 0.038858, 0.085092, 0.137348, 0.139895, 0.073402, 0.100716, 0.098513, 0.125101, 0.194234, 0.26085, 0.167087, 0.096677, 0.076542, 0.060549, 0.111485, 0.179055, 0.167087, 0.25031, 0.295083, 0.275179, 0.219301, 0.301917, 0.203355, 0.129801, 0.137348, 0.194234, 0.194234, 0.185198, 0.179055, 0.116183, 0.120615, 0.182256, 0.284882, 0.209395, 0.284882, 0.185198, 0.179055, 0.268042, 0.179055, 0.118441, 0.120615, 0.142424, 0.106997, 0.191378, 0.209395, 0.167087, 0.216401, 0.216401, 0.257454, 0.264545, 0.384043, 0.380708, 0.377384, 0.295083, 0.394753, 0.356642, 0.458154, 0.36309, 0.328603, 0.394753, 0.465241, 0.5017, 0.40511, 0.40511, 0.311707, 0.346032, 0.349426, 0.298791, 0.339168, 0.271506, 0.191378, 0.096677, 0.106997, 0.086953, 0.083462, 0.096677, 0.11371, 0.122885, 0.206376, 0.161087, 0.106997, 0.116183, 0.096677, 0.137348, 0.173081, 0.26085, 0.209395, 0.239899, 0.236433, 0.25406, 0.209395, 0.209395, 0.268042, 0.26085, 0.21291, 0.30533, 0.298791, 0.18812, 0.179055, 0.17593, 0.264545, 0.349426, 0.335645, 0.349426, 0.31487, 0.236433, 0.222385, 0.321458, 0.232838, 0.271506, 0.21291, 0.21291, 0.278302, 0.311707, 0.268042, 0.284882, 0.25406, 0.17593, 0.284882, 0.194234, 0.209395, 0.209395, 0.170161, 0.194234, 0.18812, 0.216401, 0.278302, 0.203355, 0.134866, 0.219301, 0.225814, 0.17593, 0.222385, 0.18812, 0.209395, 0.26085, 0.324872, 0.278302, 0.268042, 0.170161, 0.173081, 0.158265, 0.100716, 0.120615, 0.102787, 0.055536, 0.067594, 0.076542, 0.076542, 0.066181, 0.06312, 0.030003, 0.032017, 0.023087, 0.036378, 0.019109, 0.018415, 0.011518, 0.020876, 0.026892, 0.051831, 0.086953, 0.041405, 0.067594, 0.0704, 0.0704, 0.073402, 0.081712, 0.042364, 0.038042, 0.066181, 0.066181, 0.120615, 0.106997, 0.144935, 0.122885, 0.125101, 0.116183, 0.161087, 0.129801, 0.155435, 0.11371, 0.106997, 0.161087, 0.132295, 0.144935, 0.15008, 0.222385, 0.17593, 0.239899, 0.30533, 0.291804, 0.26085, 0.236433, 0.346032, 0.366687, 0.328603, 0.440853, 0.422041], '')</t>
  </si>
  <si>
    <t>[0, 1, 2, 3, 4, 5, 6, 7, 8, 9, 10, 11, 12, 292]</t>
  </si>
  <si>
    <t>UPI0001D3198F status=activ</t>
  </si>
  <si>
    <t>([0.219301, 0.268042, 0.18812, 0.232838, 0.275179, 0.31487, 0.346032, 0.380708, 0.401658, 0.422041, 0.36309, 0.398279, 0.40511, 0.408655, 0.408655, 0.380708, 0.380708, 0.301917, 0.216401, 0.291804, 0.36309, 0.335645, 0.25031, 0.243554, 0.247041, 0.243554, 0.179055, 0.111485, 0.111485, 0.132295, 0.132295, 0.200174, 0.191378, 0.125101, 0.147574, 0.191378, 0.284882, 0.284882, 0.366687, 0.366687, 0.335645, 0.332115, 0.370445, 0.366687, 0.461924, 0.387226, 0.384043, 0.447574, 0.557691, 0.557691, 0.450668, 0.374039, 0.374039, 0.349426, 0.342579, 0.318242, 0.352862, 0.278302, 0.284882, 0.247041, 0.332115, 0.359901, 0.281712, 0.191378, 0.284882, 0.25031, 0.31487, 0.321458, 0.321458, 0.31487, 0.308712, 0.377384, 0.346032, 0.275179, 0.271506, 0.366687, 0.356642, 0.268042, 0.377384, 0.377384, 0.401658, 0.288399, 0.206376, 0.301917, 0.387226, 0.384043, 0.422041, 0.422041, 0.414856, 0.414856, 0.342579, 0.278302, 0.268042, 0.374039, 0.472492, 0.5017, 0.418646, 0.42561, 0.509769, 0.472492, 0.377384, 0.352862, 0.374039, 0.450668, 0.444081, 0.440853, 0.433034, 0.414856, 0.42561, 0.342579, 0.26085, 0.324872, 0.30533, 0.278302, 0.25031, 0.191378, 0.191378, 0.281712, 0.278302, 0.291804, 0.196879, 0.278302, 0.275179, 0.25406, 0.196879, 0.216401, 0.216401, 0.191378, 0.219301, 0.219301, 0.239899, 0.324872, 0.339168, 0.321458, 0.380708, 0.414856, 0.447574, 0.36309, 0.229226, 0.222385, 0.21291, 0.225814, 0.236433, 0.232838, 0.332115, 0.311707, 0.281712, 0.281712, 0.324872, 0.324872, 0.328603, 0.308712, 0.31487, 0.298791, 0.321458, 0.209395, 0.132295, 0.129801, 0.209395, 0.284882, 0.288399, 0.291804, 0.308712, 0.21291, 0.257454, 0.182256, 0.26085, 0.26085, 0.236433, 0.144935, 0.106997, 0.106997, 0.102787, 0.058088, 0.059222, 0.064632, 0.090864, 0.15284, 0.15284, 0.098513, 0.125101, 0.081712, 0.086953, 0.11371, 0.191378, 0.18812, 0.185198, 0.118441, 0.0704, 0.086953, 0.15284, 0.179055, 0.102787, 0.170161, 0.257454, 0.229226, 0.206376, 0.25031, 0.170161, 0.118441, 0.167087, 0.15284, 0.191378, 0.111485, 0.129801, 0.132295, 0.096677, 0.158265, 0.25406, 0.339168, 0.264545, 0.15284, 0.092881, 0.167087, 0.179055, 0.194234, 0.194234, 0.194234, 0.100716, 0.167087, 0.18812, 0.18812, 0.200174, 0.236433, 0.236433, 0.236433, 0.144935, 0.18812, 0.18812, 0.106997, 0.118441, 0.10481, 0.196879, 0.30533, 0.247041, 0.257454, 0.164327, 0.203355, 0.257454, 0.380708, 0.377384, 0.328603, 0.243554, 0.257454, 0.268042, 0.366687, 0.384043, 0.5017, 0.454136, 0.377384, 0.494003, 0.509769, 0.613573, 0.486429, 0.36309, 0.298791, 0.200174, 0.278302, 0.291804, 0.321458, 0.301917, 0.311707, 0.311707, 0.4292, 0.311707, 0.298791, 0.278302, 0.264545, 0.155435, 0.182256, 0.167087, 0.158265, 0.134866, 0.134866, 0.209395, 0.311707, 0.332115, 0.311707, 0.318242, 0.200174, 0.17593, 0.17593, 0.179055, 0.264545, 0.25031, 0.339168, 0.216401, 0.139895, 0.094817, 0.170161, 0.182256, 0.281712, 0.179055, 0.191378, 0.194234, 0.209395, 0.109221, 0.173081, 0.15008, 0.139895, 0.219301, 0.264545, 0.291804, 0.18812, 0.21291, 0.200174, 0.127496, 0.243554, 0.339168, 0.318242, 0.318242, 0.318242, 0.321458, 0.380708, 0.394753, 0.321458, 0.216401, 0.243554, 0.200174, 0.318242, 0.328603, 0.209395, 0.196879, 0.17593, 0.275179, 0.158265, 0.096677, 0.182256, 0.170161, 0.102787, 0.167087, 0.088832, 0.081712, 0.041405, 0.029376, 0.017138, 0.017138, 0.032677, 0.058088, 0.090864, 0.051831, 0.023087, 0.047319, 0.055536, 0.031287, 0.029376, 0.028695, 0.032017, 0.022306, 0.018415, 0.033407, 0.0198, 0.020522, 0.020522, 0.034884, 0.060549, 0.096677, 0.088832, 0.042364, 0.047319, 0.043307, 0.076542, 0.125101, 0.071867, 0.048328, 0.092881, 0.043307, 0.044297, 0.0704, 0.094817, 0.11371, 0.106997, 0.10481, 0.182256, 0.15008, 0.15008, 0.083462, 0.081712, 0.137348, 0.164327, 0.15284, 0.085092, 0.048328, 0.032677, 0.058088, 0.071867, 0.064632, 0.132295, 0.225814, 0.144935, 0.079919, 0.050641, 0.049374, 0.050641, 0.024393, 0.032677, 0.032677, 0.034068, 0.020165, 0.0198, 0.031287, 0.034884, 0.027463, 0.025316, 0.046336, 0.05306, 0.028695, 0.030611, 0.034068, 0.024826, 0.034884, 0.059222, 0.051831, 0.05306, 0.051831, 0.060549, 0.031287, 0.031287, 0.031287, 0.066181, 0.074921, 0.06312, 0.033407, 0.078022, 0.15008, 0.096677, 0.069024, 0.066181, 0.048328, 0.034068, 0.047319, 0.047319, 0.026892, 0.054297, 0.054297, 0.094817, 0.094817, 0.161087, 0.10481, 0.173081, 0.17593, 0.098513, 0.098513, 0.164327, 0.088832, 0.046336, 0.056825, 0.074921, 0.139895, 0.173081, 0.173081, 0.167087, 0.167087, 0.268042, 0.25406, 0.247041, 0.167087, 0.155435, 0.120615, 0.17593, 0.088832, 0.060549, 0.06184, 0.038042, 0.03976, 0.081712, 0.142424, 0.18812, 0.142424, 0.096677, 0.069024, 0.0704, 0.031287, 0.038042, 0.022306, 0.014075, 0.00962, 0.015078, 0.015078, 0.01204, 0.012491, 0.026338, 0.025762, 0.043307, 0.043307, 0.048328, 0.045352, 0.025316, 0.025762, 0.026338, 0.032017, 0.034068, 0.033407, 0.067594, 0.050641, 0.071867, 0.120615, 0.203355, 0.144935], '')</t>
  </si>
  <si>
    <t>[48, 49, 95, 98, 247, 251, 252]</t>
  </si>
  <si>
    <t>UPI0001D31991 status=activ</t>
  </si>
  <si>
    <t>([0.225814, 0.275179, 0.206376, 0.25406, 0.284882, 0.321458, 0.394753, 0.42561, 0.447574, 0.461924, 0.480142, 0.422041, 0.465241, 0.472492, 0.538167, 0.529623, 0.538167, 0.517562, 0.59917, 0.694846, 0.661982, 0.657645, 0.56648, 0.63748, 0.63748, 0.642678, 0.648219, 0.529623, 0.433034, 0.433034, 0.447574, 0.440853, 0.538167, 0.497853, 0.490133, 0.494003, 0.490133, 0.486429, 0.575842, 0.58069, 0.575842, 0.694846, 0.59014, 0.690604, 0.707965, 0.622677, 0.557691, 0.483068, 0.553315, 0.685117, 0.680603, 0.585406, 0.59014, 0.59014, 0.51388, 0.494003, 0.490133, 0.497853, 0.436924, 0.366687, 0.36309, 0.356642, 0.349426, 0.4292, 0.41194, 0.359901, 0.349426, 0.339168, 0.41194, 0.401658, 0.394753, 0.335645, 0.401658, 0.401658, 0.394753, 0.465241, 0.408655, 0.401658, 0.408655, 0.486429, 0.56648, 0.56648, 0.59014, 0.608892, 0.608892, 0.525368, 0.59014, 0.690604, 0.779859, 0.690604, 0.690604, 0.694846, 0.784345, 0.788093, 0.754692, 0.76285, 0.720929, 0.741537, 0.754692, 0.720929, 0.707965, 0.712013, 0.720929, 0.712013, 0.712013, 0.724957, 0.812494, 0.733139, 0.712013, 0.699094, 0.779859, 0.788093, 0.801317, 0.707965, 0.707965, 0.750527, 0.784345, 0.812494, 0.801317, 0.795062, 0.795062, 0.834292, 0.834292, 0.834292, 0.834292, 0.823549, 0.81615, 0.728858, 0.819762, 0.846163, 0.852992, 0.859585, 0.862302, 0.849326, 0.903857, 0.899122, 0.83125, 0.795062, 0.805026, 0.879233, 0.874069, 0.889439, 0.859585, 0.775545, 0.76285, 0.759478, 0.771762, 0.767246, 0.849326, 0.767246, 0.754692, 0.754692, 0.745909, 0.73685, 0.745909, 0.741537, 0.791621, 0.874069, 0.874069, 0.865454, 0.859585, 0.795062, 0.775545, 0.81615, 0.879233, 0.862302, 0.894241, 0.89662, 0.905695, 0.93079, 0.956248, 0.956248, 0.945666, 0.964893, 0.957673, 0.96342, 0.941505, 0.932927, 0.939629, 0.951925, 0.924947, 0.948786, 0.948786, 0.959312, 0.939629, 0.948786, 0.960642, 0.939629, 0.93079, 0.921076, 0.876521, 0.894241, 0.891961], '')</t>
  </si>
  <si>
    <t>[14, 15, 16, 17, 18, 19, 20, 21, 22, 23, 24, 25, 26, 27, 32, 38, 39, 40, 41, 42, 43, 44, 45, 46, 48, 49, 50, 51, 52, 53, 54,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192]</t>
  </si>
  <si>
    <t>(112</t>
  </si>
  <si>
    <t>143)</t>
  </si>
  <si>
    <t>UPI0001D31992 status=activ</t>
  </si>
  <si>
    <t>([0.002155, 0.001872, 0.001709, 0.001967, 0.001602, 0.001808, 0.00155, 0.002078, 0.002327, 0.001872, 0.001692, 0.002194, 0.001335, 0.001434, 0.002336, 0.002327, 0.003864, 0.004247, 0.005249, 0.008409, 0.010372, 0.009865, 0.016021, 0.018415, 0.013437, 0.024826, 0.024826, 0.025316, 0.028107, 0.018415, 0.040537, 0.059222, 0.028107, 0.034068, 0.024393, 0.015344, 0.011106, 0.011106, 0.007422, 0.008525, 0.005932, 0.007555, 0.004899, 0.004835, 0.006142, 0.007555, 0.005799, 0.005086, 0.007555, 0.006421, 0.009294, 0.006701, 0.005503, 0.007877, 0.013437, 0.009977, 0.015694, 0.026338, 0.01078, 0.009977, 0.010221, 0.013016, 0.008525, 0.008525, 0.005734, 0.005683, 0.004899, 0.006421, 0.005872, 0.003963, 0.003276, 0.002881, 0.00283, 0.002529, 0.002529, 0.001967, 0.002761, 0.001872, 0.001202, 0.001159, 0.001786, 0.001383, 0.001271, 0.001267, 0.001499, 0.001855, 0.001374, 0.001855, 0.001597, 0.002435, 0.002761, 0.003924, 0.003478, 0.003177, 0.005249, 0.003997, 0.004315, 0.004247, 0.004835, 0.006039, 0.006567, 0.006374, 0.008895, 0.014586, 0.027463, 0.05306, 0.031287, 0.054297, 0.060549, 0.081712, 0.036378, 0.038042, 0.028695, 0.049374, 0.102787, 0.067594, 0.137348, 0.090864, 0.088832, 0.102787, 0.055536, 0.11371, 0.10481, 0.10481, 0.035586, 0.018415, 0.010131, 0.01078, 0.008075, 0.004775, 0.003512, 0.005086, 0.00407, 0.003109, 0.002057, 0.002194, 0.002555, 0.002555, 0.003701, 0.003997, 0.004736, 0.007259, 0.005318, 0.003555, 0.003431, 0.003821, 0.003804, 0.005683, 0.008002, 0.010672, 0.01227, 0.017138, 0.015694, 0.018106, 0.030611, 0.073402, 0.037156, 0.041405, 0.026338, 0.018787, 0.016021, 0.009865, 0.006194, 0.006039, 0.008276, 0.005799, 0.005503, 0.006701, 0.004431, 0.003246, 0.00246, 0.00283, 0.00283, 0.002512, 0.002503, 0.002194, 0.002336, 0.003341, 0.002327, 0.002581, 0.003177, 0.00231, 0.002555, 0.003079, 0.003341, 0.003177, 0.003821, 0.00543, 0.004414, 0.004513, 0.006374, 0.005932, 0.00543, 0.004775, 0.003924, 0.003924, 0.005086, 0.003804, 0.003804, 0.003864, 0.002761, 0.002727, 0.003821, 0.003212, 0.002976, 0.003757, 0.004431, 0.005503, 0.006078, 0.009865, 0.009187, 0.009728, 0.0198, 0.035586, 0.06184, 0.132295, 0.18812, 0.118441, 0.100716, 0.088832, 0.155435, 0.257454, 0.257454, 0.257454, 0.318242, 0.384043, 0.384043, 0.384043, 0.264545, 0.15008, 0.127496, 0.18812, 0.173081, 0.074921, 0.067594, 0.067594, 0.025316, 0.017447, 0.015344, 0.015078, 0.016826, 0.009977, 0.006701, 0.007259, 0.006245, 0.007259, 0.00543, 0.005503, 0.003701, 0.005011, 0.006533, 0.005011, 0.00407, 0.00407, 0.004921, 0.003405, 0.002976, 0.003177, 0.004577, 0.006421, 0.010131, 0.006701, 0.006795, 0.007422, 0.004899, 0.004736, 0.003461, 0.005086, 0.003701, 0.004835, 0.003298, 0.003298, 0.003757, 0.003804, 0.002581, 0.002336, 0.003512, 0.003963, 0.004736, 0.004736, 0.003701, 0.002503, 0.002396, 0.00243, 0.003461, 0.004736, 0.005683, 0.008525, 0.006039, 0.009187, 0.009187, 0.009483, 0.007177, 0.005623, 0.005734, 0.00962, 0.014315, 0.014075, 0.011518, 0.015694, 0.009294, 0.010926, 0.010926, 0.018787, 0.023963, 0.011903, 0.009977, 0.006567, 0.004577, 0.005378, 0.003701, 0.003701, 0.004921, 0.006245, 0.010131, 0.016528, 0.009401, 0.009401, 0.006988, 0.009096, 0.009865, 0.010509, 0.008804, 0.014783, 0.014783, 0.010509, 0.009977, 0.011903, 0.014075, 0.019401, 0.012491, 0.01227, 0.009977, 0.007031, 0.006078, 0.004483, 0.003246, 0.003607, 0.00359, 0.003341, 0.003079, 0.001906, 0.002529, 0.003341, 0.003298, 0.003607, 0.00515, 0.007555, 0.007555, 0.01204, 0.01227, 0.020876, 0.035586, 0.055536, 0.100716, 0.118441, 0.196879, 0.349426, 0.408655, 0.387226], '')</t>
  </si>
  <si>
    <t>UPI0001D31993 status=activ</t>
  </si>
  <si>
    <t>([0.25406, 0.339168, 0.26085, 0.324872, 0.264545, 0.191378, 0.247041, 0.291804, 0.288399, 0.332115, 0.311707, 0.384043, 0.377384, 0.40511, 0.51388, 0.657645, 0.642678, 0.59917, 0.585406, 0.754692, 0.661982, 0.63748, 0.490133, 0.56648, 0.557691, 0.525368, 0.570702, 0.549308, 0.56648, 0.490133, 0.476583, 0.534167, 0.505461, 0.534167, 0.42561, 0.31487, 0.298791, 0.229226, 0.257454, 0.257454, 0.236433, 0.209395, 0.209395, 0.203355, 0.203355, 0.222385, 0.321458, 0.278302, 0.30533, 0.247041, 0.247041, 0.239899, 0.229226, 0.229226, 0.229226, 0.271506, 0.291804, 0.281712, 0.26085, 0.191378, 0.206376, 0.179055, 0.18812, 0.185198, 0.298791, 0.301917, 0.200174, 0.21291, 0.308712, 0.206376, 0.25031, 0.268042, 0.268042, 0.278302, 0.278302, 0.170161, 0.170161, 0.167087, 0.142424, 0.194234, 0.191378, 0.182256, 0.209395, 0.301917, 0.216401, 0.170161, 0.18812, 0.167087, 0.085092, 0.045352, 0.060549, 0.067594, 0.086953, 0.092881, 0.086953, 0.049374, 0.050641, 0.074921, 0.069024, 0.088832, 0.116183, 0.191378, 0.111485, 0.125101, 0.137348, 0.229226, 0.268042, 0.219301, 0.288399, 0.398279, 0.401658, 0.339168, 0.308712, 0.298791, 0.321458, 0.225814, 0.318242, 0.374039, 0.25406, 0.298791, 0.196879, 0.116183, 0.116183, 0.109221, 0.06184, 0.058088, 0.031287, 0.031287, 0.046336, 0.055536, 0.055536, 0.056825, 0.056825, 0.031287, 0.042364, 0.037156, 0.071867, 0.056825, 0.074921, 0.127496, 0.134866, 0.144935, 0.222385, 0.203355, 0.311707, 0.311707, 0.268042, 0.301917, 0.196879, 0.142424, 0.147574, 0.118441, 0.182256, 0.268042, 0.268042, 0.295083, 0.209395, 0.122885, 0.155435, 0.086953, 0.055536, 0.069024, 0.109221, 0.109221, 0.122885, 0.096677, 0.086953, 0.086953, 0.125101, 0.164327, 0.200174, 0.164327, 0.120615, 0.120615, 0.067594, 0.122885, 0.10481, 0.10481, 0.120615, 0.092881, 0.161087, 0.247041, 0.25031, 0.281712, 0.295083, 0.191378, 0.216401, 0.332115, 0.370445, 0.275179, 0.31487, 0.31487, 0.25031, 0.349426, 0.349426, 0.465241, 0.461924, 0.494003, 0.476583, 0.454136, 0.458154, 0.450668, 0.356642, 0.366687, 0.332115, 0.222385, 0.308712, 0.311707, 0.288399, 0.25031, 0.324872, 0.324872, 0.335645, 0.398279, 0.301917, 0.31487, 0.21291, 0.134866, 0.111485, 0.191378, 0.298791, 0.324872, 0.243554, 0.232838, 0.15284, 0.155435, 0.15008, 0.15008, 0.15008, 0.125101, 0.15284, 0.15284, 0.167087, 0.158265, 0.161087, 0.247041, 0.15008, 0.229226, 0.31487, 0.31487, 0.311707, 0.21291, 0.137348, 0.125101, 0.191378, 0.268042, 0.236433, 0.342579, 0.271506, 0.271506, 0.30533, 0.196879, 0.127496, 0.098513, 0.094817, 0.074921, 0.046336, 0.090864, 0.088832, 0.098513, 0.081712, 0.094817, 0.129801, 0.179055, 0.281712, 0.278302, 0.271506, 0.318242, 0.232838, 0.216401, 0.155435, 0.170161, 0.18812, 0.191378, 0.222385, 0.15008, 0.18812, 0.26085, 0.25406, 0.25031, 0.229226, 0.185198, 0.094817, 0.069024, 0.102787, 0.064632, 0.073402, 0.074921, 0.042364, 0.036378, 0.06312, 0.050641, 0.049374, 0.092881, 0.085092, 0.081712, 0.137348, 0.132295, 0.106997, 0.10481, 0.111485, 0.092881, 0.15008, 0.229226, 0.311707, 0.243554, 0.318242, 0.30533, 0.30533, 0.374039, 0.408655, 0.324872, 0.346032, 0.332115, 0.349426, 0.4292, 0.414856, 0.390993, 0.408655, 0.433034, 0.40511, 0.374039, 0.398279, 0.356642, 0.311707], '')</t>
  </si>
  <si>
    <t>[14, 15, 16, 17, 18, 19, 20, 21, 23, 24, 25, 26, 27, 28, 31, 32, 33]</t>
  </si>
  <si>
    <t>UPI0001D31994 status=activ</t>
  </si>
  <si>
    <t>([0.529623, 0.557691, 0.570702, 0.433034, 0.328603, 0.366687, 0.394753, 0.408655, 0.288399, 0.324872, 0.257454, 0.239899, 0.158265, 0.158265, 0.239899, 0.225814, 0.125101, 0.088832, 0.079919, 0.051831, 0.050641, 0.028695, 0.029376, 0.032677, 0.033407, 0.034068, 0.032017, 0.025762, 0.017138, 0.037156, 0.022306, 0.046336, 0.0704, 0.118441, 0.118441, 0.059222, 0.032017, 0.069024, 0.058088, 0.028107, 0.036378, 0.035586, 0.06312, 0.066181, 0.050641, 0.043307, 0.074921, 0.045352, 0.046336, 0.045352, 0.025316, 0.043307, 0.036378, 0.020522, 0.016826, 0.014783, 0.030611, 0.030003, 0.029376, 0.034884, 0.0704, 0.064632, 0.071867, 0.074921, 0.038858, 0.024393, 0.051831, 0.051831, 0.083462, 0.106997, 0.173081, 0.25031, 0.206376, 0.203355, 0.268042, 0.30533, 0.247041, 0.194234, 0.264545, 0.182256, 0.15008, 0.155435, 0.170161, 0.085092, 0.044297, 0.081712, 0.158265, 0.182256, 0.125101, 0.129801, 0.120615, 0.11371, 0.060549, 0.060549, 0.066181, 0.086953, 0.054297, 0.054297, 0.038858, 0.029376, 0.050641, 0.056825, 0.045352, 0.044297, 0.098513, 0.11371, 0.10481, 0.106997, 0.049374, 0.074921, 0.081712, 0.088832, 0.069024, 0.129801, 0.155435, 0.081712, 0.042364, 0.076542, 0.137348, 0.216401, 0.216401, 0.219301, 0.308712, 0.25031, 0.284882, 0.271506, 0.342579, 0.26085, 0.219301, 0.225814, 0.15284, 0.085092, 0.078022, 0.11371, 0.11371, 0.116183, 0.196879, 0.298791, 0.284882, 0.271506, 0.179055, 0.281712, 0.278302, 0.281712, 0.275179, 0.281712, 0.311707, 0.225814, 0.31487, 0.346032, 0.40511, 0.5017, 0.521092, 0.483068, 0.36309, 0.370445, 0.281712, 0.17593, 0.100716, 0.102787, 0.092881, 0.139895, 0.069024, 0.040537, 0.040537, 0.076542, 0.040537, 0.032677, 0.059222, 0.064632, 0.06184, 0.06184, 0.06184, 0.054297, 0.0704, 0.074921, 0.06184, 0.059222, 0.125101, 0.194234, 0.194234, 0.222385, 0.25031, 0.25031, 0.25406, 0.247041, 0.284882, 0.271506, 0.291804, 0.301917, 0.264545, 0.236433, 0.239899, 0.203355, 0.284882, 0.247041, 0.342579, 0.352862, 0.476583, 0.414856], '')</t>
  </si>
  <si>
    <t>[0, 1, 2, 151, 152]</t>
  </si>
  <si>
    <t>UPI0001D31995 status=activ</t>
  </si>
  <si>
    <t>([0.418646, 0.454136, 0.490133, 0.521092, 0.562014, 0.458154, 0.476583, 0.509769, 0.447574, 0.461924, 0.394753, 0.433034, 0.349426, 0.366687, 0.370445, 0.374039, 0.447574, 0.339168, 0.359901, 0.295083, 0.21291, 0.247041, 0.243554, 0.167087, 0.161087, 0.15008, 0.222385, 0.222385, 0.206376, 0.271506, 0.271506, 0.275179, 0.236433, 0.216401, 0.200174, 0.203355, 0.132295, 0.085092, 0.129801, 0.191378, 0.247041, 0.339168, 0.335645, 0.339168, 0.332115, 0.271506, 0.288399, 0.288399, 0.21291, 0.216401, 0.18812, 0.125101, 0.161087, 0.18812, 0.298791, 0.185198, 0.122885, 0.179055, 0.26085, 0.25406, 0.25406, 0.25031, 0.271506, 0.284882, 0.219301, 0.31487, 0.377384, 0.275179, 0.291804, 0.366687, 0.288399, 0.318242, 0.4292, 0.4292, 0.342579, 0.30533, 0.321458, 0.414856, 0.422041, 0.408655, 0.447574, 0.436924, 0.440853, 0.414856, 0.41194, 0.51388, 0.497853, 0.497853, 0.613573, 0.51388, 0.517562, 0.622677, 0.517562, 0.490133, 0.541878, 0.541878, 0.483068, 0.604312, 0.486429, 0.401658, 0.40511, 0.328603, 0.247041, 0.17593, 0.147574, 0.134866, 0.078022, 0.078022, 0.081712, 0.094817, 0.086953, 0.059222, 0.069024, 0.125101, 0.122885, 0.122885, 0.127496, 0.216401, 0.17593, 0.18812, 0.232838, 0.243554, 0.324872, 0.335645, 0.414856, 0.458154, 0.4292, 0.42561, 0.440853, 0.401658, 0.30533, 0.374039, 0.450668, 0.339168, 0.339168, 0.349426, 0.339168, 0.42561, 0.370445, 0.324872, 0.356642, 0.308712, 0.225814, 0.194234, 0.284882, 0.222385, 0.155435, 0.179055, 0.257454, 0.239899, 0.264545, 0.328603, 0.352862, 0.26085, 0.335645, 0.332115, 0.247041, 0.155435, 0.161087, 0.191378, 0.194234, 0.232838, 0.308712, 0.394753, 0.42561, 0.291804, 0.291804, 0.349426, 0.324872, 0.30533, 0.247041, 0.264545, 0.264545, 0.264545, 0.264545, 0.18812, 0.185198, 0.179055, 0.284882, 0.275179, 0.295083, 0.398279, 0.401658, 0.324872, 0.324872, 0.31487, 0.41194, 0.468512, 0.465241, 0.490133, 0.505461, 0.483068, 0.486429, 0.418646, 0.342579, 0.359901, 0.454136, 0.440853, 0.41194, 0.394753, 0.328603, 0.291804, 0.275179, 0.271506, 0.275179, 0.268042, 0.284882, 0.284882, 0.216401, 0.200174, 0.21291, 0.206376, 0.18812, 0.18812, 0.25406, 0.288399, 0.275179, 0.257454, 0.18812, 0.295083, 0.301917, 0.374039, 0.298791, 0.26085, 0.191378, 0.18812, 0.185198, 0.10481, 0.092881, 0.15284, 0.17593, 0.173081, 0.173081, 0.298791, 0.295083, 0.284882, 0.25031, 0.222385, 0.225814, 0.278302, 0.271506, 0.268042, 0.25406, 0.25406, 0.308712, 0.380708, 0.377384, 0.387226, 0.480142, 0.486429, 0.41194, 0.384043, 0.384043, 0.308712, 0.288399, 0.308712, 0.308712, 0.295083, 0.301917, 0.301917, 0.229226, 0.247041, 0.257454, 0.291804, 0.271506, 0.243554, 0.21291, 0.216401, 0.236433, 0.18812, 0.139895, 0.194234, 0.222385, 0.144935, 0.216401, 0.209395, 0.179055, 0.182256, 0.25406, 0.25031, 0.25031, 0.377384, 0.377384, 0.359901, 0.26085, 0.291804, 0.31487, 0.346032, 0.458154, 0.436924, 0.418646, 0.483068, 0.394753, 0.390993, 0.476583, 0.476583, 0.447574, 0.377384, 0.374039, 0.377384, 0.370445, 0.384043, 0.349426, 0.352862, 0.352862, 0.454136, 0.444081, 0.332115, 0.236433, 0.206376, 0.173081, 0.173081, 0.206376, 0.278302, 0.222385, 0.191378, 0.196879, 0.216401, 0.194234, 0.200174, 0.120615, 0.21291, 0.142424, 0.15284, 0.144935, 0.173081, 0.083462, 0.139895, 0.222385, 0.236433, 0.25031, 0.271506, 0.352862, 0.342579, 0.359901, 0.408655, 0.4292, 0.324872, 0.25406, 0.36309, 0.36309, 0.465241, 0.454136, 0.525368, 0.534167, 0.521092, 0.414856, 0.529623, 0.440853, 0.42561, 0.414856, 0.335645, 0.346032, 0.349426, 0.346032, 0.332115, 0.335645, 0.332115, 0.433034, 0.509769, 0.490133, 0.4292, 0.440853, 0.468512, 0.374039, 0.370445, 0.377384, 0.377384, 0.291804, 0.394753, 0.398279, 0.398279, 0.483068, 0.472492, 0.458154, 0.380708, 0.377384, 0.394753, 0.40511, 0.414856, 0.408655, 0.42561, 0.40511, 0.332115, 0.301917, 0.408655, 0.40511, 0.324872, 0.374039, 0.461924, 0.352862, 0.275179, 0.349426, 0.349426, 0.324872, 0.301917, 0.30533, 0.31487, 0.278302, 0.203355, 0.191378, 0.191378, 0.179055, 0.25031, 0.229226, 0.247041, 0.25031, 0.167087, 0.236433, 0.26085, 0.257454, 0.271506, 0.346032, 0.288399, 0.271506, 0.30533, 0.328603, 0.40511, 0.318242, 0.318242, 0.398279, 0.31487, 0.321458, 0.318242, 0.291804, 0.370445, 0.278302, 0.26085, 0.349426, 0.321458, 0.335645, 0.332115, 0.318242, 0.247041, 0.31487, 0.318242, 0.222385, 0.239899, 0.161087, 0.247041, 0.271506, 0.236433, 0.311707, 0.308712, 0.321458, 0.268042, 0.239899, 0.328603, 0.328603, 0.236433, 0.167087, 0.155435, 0.167087, 0.158265, 0.222385, 0.232838, 0.232838, 0.232838, 0.229226, 0.209395, 0.132295, 0.090864, 0.109221, 0.073402, 0.073402, 0.038858, 0.071867, 0.05306, 0.029376, 0.030003, 0.030003, 0.047319, 0.047319, 0.043307, 0.060549, 0.069024, 0.064632, 0.038042, 0.066181, 0.060549, 0.111485, 0.18812, 0.219301, 0.225814, 0.291804, 0.206376, 0.288399, 0.194234, 0.236433, 0.321458, 0.332115, 0.321458, 0.352862, 0.324872, 0.318242, 0.268042, 0.219301, 0.209395, 0.229226, 0.200174, 0.137348, 0.098513, 0.05306, 0.0704, 0.071867, 0.090864, 0.15284, 0.094817, 0.15284, 0.116183, 0.125101, 0.125101, 0.200174, 0.21291, 0.257454, 0.271506, 0.356642, 0.308712, 0.229226, 0.308712, 0.346032, 0.339168, 0.31487, 0.398279, 0.30533, 0.288399, 0.268042, 0.185198, 0.271506, 0.281712, 0.370445, 0.295083, 0.203355, 0.144935, 0.092881, 0.096677, 0.094817, 0.100716, 0.173081, 0.26085, 0.219301, 0.134866, 0.206376, 0.264545, 0.232838, 0.324872, 0.335645, 0.229226, 0.219301, 0.232838, 0.139895, 0.132295, 0.219301, 0.301917, 0.335645, 0.401658, 0.318242, 0.318242, 0.30533, 0.284882, 0.21291, 0.182256, 0.185198, 0.158265, 0.200174, 0.225814, 0.222385, 0.142424, 0.232838, 0.342579, 0.25406, 0.321458, 0.318242, 0.295083, 0.268042, 0.308712, 0.311707, 0.298791, 0.295083, 0.295083, 0.308712, 0.291804, 0.275179, 0.366687, 0.394753, 0.370445, 0.295083, 0.284882, 0.281712, 0.288399, 0.206376, 0.321458, 0.346032, 0.36309, 0.356642, 0.387226, 0.387226, 0.422041, 0.549308, 0.541878, 0.59014, 0.59917, 0.733139, 0.819762, 0.720929, 0.720929, 0.622677, 0.728858, 0.733139, 0.808535, 0.759478, 0.827927, 0.798249, 0.81615, 0.712013, 0.703578, 0.716283, 0.613573, 0.58069, 0.454136, 0.461924, 0.339168, 0.356642, 0.264545, 0.268042, 0.271506, 0.247041, 0.324872, 0.25406, 0.196879, 0.222385, 0.25031, 0.191378, 0.185198, 0.173081, 0.239899, 0.247041, 0.225814, 0.288399, 0.281712, 0.281712, 0.203355, 0.295083, 0.268042, 0.342579, 0.271506, 0.281712, 0.339168, 0.264545, 0.308712, 0.339168, 0.339168, 0.352862, 0.339168, 0.349426, 0.349426, 0.321458, 0.324872, 0.332115, 0.264545, 0.26085, 0.30533, 0.398279, 0.384043, 0.284882, 0.291804, 0.359901, 0.356642, 0.332115, 0.401658, 0.359901, 0.398279, 0.401658, 0.318242, 0.401658, 0.384043, 0.332115, 0.30533, 0.308712, 0.229226, 0.308712, 0.318242, 0.346032, 0.356642, 0.284882, 0.377384, 0.374039, 0.377384, 0.486429, 0.483068, 0.483068, 0.575842, 0.59917, 0.553315, 0.653063, 0.529623, 0.538167, 0.604312, 0.58069, 0.458154, 0.545602, 0.575842, 0.468512, 0.476583, 0.465241, 0.465241, 0.366687, 0.332115, 0.339168, 0.311707, 0.339168, 0.356642, 0.31487, 0.281712, 0.275179, 0.275179, 0.359901, 0.268042, 0.268042, 0.308712, 0.40511, 0.40511, 0.271506, 0.349426, 0.247041, 0.236433, 0.25031, 0.342579, 0.370445, 0.356642, 0.359901, 0.239899, 0.239899, 0.243554, 0.167087, 0.209395, 0.206376, 0.216401, 0.301917, 0.271506, 0.222385, 0.219301, 0.164327, 0.229226, 0.200174, 0.30533, 0.196879, 0.185198, 0.219301, 0.229226, 0.200174, 0.132295, 0.15284, 0.167087, 0.122885, 0.200174, 0.161087, 0.100716, 0.098513, 0.098513, 0.116183, 0.179055, 0.116183, 0.170161, 0.194234, 0.239899, 0.239899, 0.26085, 0.349426, 0.257454, 0.247041, 0.196879, 0.271506, 0.324872, 0.288399, 0.387226, 0.298791, 0.324872, 0.414856, 0.349426, 0.275179, 0.298791, 0.26085, 0.349426, 0.278302, 0.291804, 0.281712, 0.247041, 0.295083, 0.291804, 0.25406, 0.158265, 0.232838, 0.206376, 0.134866, 0.164327, 0.109221, 0.10481, 0.106997, 0.102787, 0.144935, 0.139895, 0.139895, 0.173081, 0.109221, 0.158265, 0.155435, 0.106997, 0.125101, 0.094817, 0.083462, 0.092881, 0.10481, 0.10481, 0.078022, 0.127496, 0.11371, 0.137348, 0.182256, 0.185198, 0.191378, 0.127496, 0.191378, 0.17593, 0.167087, 0.26085, 0.222385, 0.222385, 0.284882, 0.222385, 0.298791, 0.219301, 0.278302, 0.36309, 0.380708, 0.380708, 0.352862, 0.339168, 0.370445, 0.408655, 0.408655, 0.401658, 0.480142, 0.486429, 0.408655, 0.324872, 0.222385, 0.17593, 0.17593, 0.191378, 0.284882, 0.295083, 0.380708, 0.408655, 0.328603, 0.318242, 0.298791, 0.335645, 0.346032, 0.257454, 0.222385, 0.21291, 0.144935, 0.092881, 0.094817, 0.088832, 0.092881, 0.155435, 0.243554, 0.158265, 0.144935, 0.132295, 0.125101, 0.120615, 0.129801, 0.203355, 0.122885, 0.147574, 0.098513, 0.05306, 0.102787, 0.125101, 0.139895, 0.137348, 0.209395, 0.147574, 0.144935, 0.21291, 0.21291, 0.170161, 0.257454, 0.167087, 0.109221, 0.074921, 0.078022, 0.042364, 0.040537, 0.090864, 0.144935, 0.196879, 0.288399, 0.271506, 0.264545, 0.25031, 0.332115, 0.295083, 0.271506, 0.275179, 0.25031, 0.257454, 0.288399, 0.284882, 0.418646, 0.505461, 0.59917, 0.517562, 0.585406, 0.58069, 0.465241, 0.468512, 0.377384, 0.380708, 0.387226, 0.394753, 0.394753, 0.394753, 0.328603, 0.335645, 0.422041, 0.486429, 0.436924, 0.352862, 0.342579, 0.284882, 0.243554, 0.200174, 0.243554, 0.243554, 0.216401, 0.271506, 0.206376, 0.31487, 0.271506], '')</t>
  </si>
  <si>
    <t>[3, 4, 7, 85, 88, 89, 90, 91, 92, 94, 95, 97, 190, 343, 344, 345, 347, 359, 598, 599, 600, 601, 602, 603, 604, 605, 606, 607, 608, 609, 610, 611, 612, 613, 614, 615, 616, 617, 618, 691, 692, 693, 694, 695, 696, 697, 698, 700, 701, 913, 914, 915, 916, 917]</t>
  </si>
  <si>
    <t>UPI0001D31996 status=activ</t>
  </si>
  <si>
    <t>([0.219301, 0.275179, 0.170161, 0.102787, 0.139895, 0.18812, 0.232838, 0.164327, 0.191378, 0.232838, 0.264545, 0.30533, 0.216401, 0.284882, 0.374039, 0.342579, 0.25406, 0.21291, 0.137348, 0.137348, 0.21291, 0.236433, 0.137348, 0.21291, 0.232838, 0.225814, 0.209395, 0.200174, 0.17593, 0.094817, 0.044297, 0.041405, 0.040537, 0.034068, 0.020522, 0.021381, 0.025316, 0.047319, 0.06312, 0.051831, 0.051831, 0.051831, 0.043307, 0.046336, 0.026892, 0.023534, 0.016257, 0.016021, 0.010221, 0.010131, 0.017138, 0.018106, 0.019109, 0.018787, 0.020876, 0.034068, 0.032017, 0.018787, 0.017447, 0.016528, 0.032017, 0.019401, 0.01227, 0.01204, 0.020876, 0.020876, 0.038858, 0.064632, 0.073402, 0.125101, 0.216401, 0.219301, 0.225814, 0.225814, 0.170161, 0.288399, 0.295083, 0.196879, 0.200174, 0.203355, 0.200174, 0.127496, 0.225814, 0.284882, 0.206376, 0.106997, 0.170161, 0.164327, 0.15284, 0.144935, 0.100716, 0.100716, 0.100716, 0.088832, 0.083462, 0.074921, 0.060549, 0.060549, 0.109221, 0.17593, 0.167087, 0.106997, 0.092881, 0.081712, 0.094817, 0.092881, 0.142424, 0.074921, 0.071867, 0.074921, 0.048328, 0.0704, 0.074921, 0.060549, 0.0704, 0.040537, 0.045352, 0.022667, 0.023087, 0.023963, 0.012727, 0.014075, 0.022306, 0.033407, 0.031287, 0.034884, 0.059222, 0.041405, 0.085092, 0.050641, 0.045352, 0.071867, 0.048328, 0.036378, 0.044297, 0.044297, 0.06184, 0.102787, 0.122885, 0.0704, 0.066181, 0.078022, 0.079919, 0.076542, 0.106997, 0.074921, 0.073402, 0.049374, 0.051831, 0.029376, 0.030003, 0.018787, 0.019109, 0.031287, 0.043307, 0.041405, 0.074921, 0.074921, 0.067594, 0.125101, 0.209395, 0.206376, 0.284882, 0.281712, 0.203355, 0.164327, 0.239899, 0.15284, 0.203355, 0.308712, 0.387226, 0.380708, 0.377384, 0.380708, 0.366687, 0.356642, 0.278302, 0.30533, 0.25031, 0.26085, 0.236433, 0.161087, 0.161087, 0.164327, 0.094817, 0.096677, 0.122885, 0.122885, 0.203355, 0.21291, 0.209395, 0.222385, 0.200174, 0.30533, 0.295083, 0.298791, 0.308712, 0.311707, 0.196879, 0.216401, 0.222385, 0.147574, 0.179055, 0.102787, 0.11371, 0.096677, 0.129801, 0.132295, 0.122885, 0.066181, 0.071867, 0.037156, 0.034068, 0.076542, 0.033407, 0.032017, 0.016528, 0.009294, 0.014075, 0.020876, 0.020876, 0.012727, 0.019109, 0.014315, 0.016826, 0.014783, 0.029376, 0.018787, 0.016528, 0.015344, 0.024393, 0.014075, 0.026338, 0.030003, 0.023534, 0.031287, 0.027463, 0.058088, 0.109221, 0.10481, 0.10481, 0.164327, 0.239899, 0.173081, 0.179055, 0.179055, 0.179055, 0.109221, 0.127496, 0.139895, 0.15008, 0.100716, 0.106997, 0.054297, 0.05306, 0.067594, 0.06184, 0.090864, 0.094817, 0.056825, 0.06184, 0.038858, 0.036378, 0.019401, 0.033407, 0.060549, 0.067594, 0.066181, 0.066181, 0.055536, 0.064632, 0.034884, 0.060549, 0.10481, 0.167087, 0.15008, 0.15284, 0.134866, 0.106997, 0.10481, 0.158265, 0.139895, 0.196879, 0.18812, 0.291804, 0.194234, 0.17593, 0.229226, 0.155435, 0.15284, 0.264545, 0.147574, 0.222385, 0.225814, 0.155435, 0.092881, 0.056825, 0.049374, 0.096677, 0.102787, 0.098513, 0.109221, 0.067594, 0.037156, 0.0198, 0.012491, 0.020876, 0.01204, 0.011903, 0.018106, 0.016528, 0.009401, 0.014586, 0.015694, 0.014315, 0.022306, 0.038858, 0.033407, 0.034068, 0.020522, 0.020876, 0.020165, 0.012727, 0.019109, 0.038042, 0.045352, 0.066181, 0.066181, 0.125101, 0.142424, 0.090864, 0.102787, 0.185198, 0.185198, 0.170161, 0.18812, 0.18812, 0.170161, 0.191378, 0.18812, 0.278302, 0.257454, 0.17593, 0.25031, 0.229226, 0.142424, 0.122885, 0.147574, 0.15008, 0.15008, 0.147574, 0.232838, 0.229226, 0.247041, 0.209395, 0.21291, 0.209395, 0.206376, 0.120615, 0.125101, 0.134866, 0.125101, 0.079919, 0.0704, 0.043307, 0.030611, 0.044297, 0.055536, 0.058088, 0.031287, 0.020165, 0.0198, 0.013265, 0.020165, 0.018415, 0.013821, 0.009728, 0.009728, 0.007031, 0.010221, 0.013016, 0.009096, 0.006894, 0.009015, 0.014315, 0.013821, 0.023534, 0.029376, 0.023087, 0.022667, 0.03976, 0.038042, 0.041405, 0.060549, 0.050641, 0.056825, 0.056825, 0.055536, 0.059222, 0.102787, 0.100716, 0.079919, 0.137348, 0.137348, 0.078022, 0.044297, 0.076542, 0.076542, 0.0704, 0.085092, 0.078022, 0.069024, 0.129801, 0.116183, 0.118441, 0.120615, 0.054297, 0.092881, 0.15008, 0.137348, 0.134866, 0.086953, 0.066181, 0.060549, 0.102787, 0.182256, 0.264545, 0.161087, 0.161087, 0.173081, 0.147574, 0.092881, 0.102787, 0.076542, 0.037156, 0.023087, 0.026338, 0.059222, 0.067594, 0.081712, 0.088832, 0.050641, 0.090864, 0.106997, 0.127496, 0.078022, 0.045352, 0.043307, 0.094817, 0.071867, 0.038858, 0.048328, 0.094817, 0.085092, 0.06312, 0.074921, 0.134866, 0.144935, 0.085092, 0.074921, 0.066181, 0.066181, 0.118441, 0.064632, 0.106997, 0.086953, 0.086953, 0.144935, 0.144935, 0.118441, 0.144935, 0.219301, 0.30533, 0.284882, 0.206376, 0.209395, 0.308712, 0.18812, 0.11371, 0.098513, 0.098513, 0.096677, 0.045352, 0.054297, 0.102787, 0.109221, 0.122885, 0.194234, 0.106997, 0.066181, 0.090864, 0.088832, 0.090864, 0.058088, 0.06184, 0.11371, 0.111485, 0.0704, 0.092881, 0.164327, 0.185198, 0.216401, 0.225814, 0.268042, 0.247041, 0.236433, 0.239899, 0.15008, 0.096677, 0.111485, 0.179055, 0.102787, 0.060549, 0.067594, 0.111485, 0.111485, 0.081712, 0.132295, 0.203355, 0.264545, 0.264545, 0.236433, 0.216401, 0.200174, 0.264545, 0.179055, 0.155435, 0.161087, 0.167087, 0.164327, 0.161087, 0.15284, 0.229226, 0.229226, 0.137348, 0.142424, 0.144935, 0.173081, 0.173081, 0.167087, 0.167087, 0.129801, 0.209395, 0.173081, 0.147574, 0.122885, 0.17593, 0.182256, 0.125101, 0.18812, 0.291804], '')</t>
  </si>
  <si>
    <t>UPI0001D31997 status=activ</t>
  </si>
  <si>
    <t>([0.339168, 0.380708, 0.26085, 0.132295, 0.06312, 0.032017, 0.032677, 0.023087, 0.019401, 0.014783, 0.011518, 0.009483, 0.009483, 0.007177, 0.007315, 0.005011, 0.004611, 0.00407, 0.003246, 0.004736, 0.003727, 0.002623, 0.002138, 0.002727, 0.00389, 0.004247, 0.006142, 0.007177, 0.007177, 0.006795, 0.009401, 0.014783, 0.023963, 0.025316, 0.035586, 0.035586, 0.048328, 0.066181, 0.043307, 0.069024, 0.055536, 0.054297, 0.100716, 0.147574, 0.085092, 0.0704, 0.129801, 0.079919, 0.058088, 0.111485, 0.17593, 0.120615, 0.11371, 0.11371, 0.118441, 0.142424, 0.185198, 0.284882, 0.236433, 0.349426, 0.349426, 0.264545, 0.311707, 0.30533, 0.30533, 0.422041, 0.422041, 0.374039, 0.458154, 0.374039, 0.271506, 0.271506, 0.359901, 0.374039, 0.374039, 0.374039, 0.281712, 0.31487, 0.298791, 0.243554, 0.229226, 0.147574, 0.222385, 0.194234, 0.203355, 0.209395, 0.200174, 0.15008, 0.194234, 0.200174, 0.318242, 0.311707, 0.318242, 0.206376, 0.127496, 0.127496, 0.125101, 0.21291, 0.209395, 0.125101, 0.203355, 0.209395, 0.209395, 0.182256, 0.271506, 0.268042, 0.182256, 0.182256, 0.275179, 0.257454, 0.144935, 0.144935, 0.236433, 0.239899, 0.257454, 0.342579, 0.349426, 0.308712, 0.298791, 0.275179, 0.298791, 0.232838, 0.232838, 0.247041, 0.203355, 0.137348, 0.116183, 0.185198, 0.206376, 0.21291, 0.222385, 0.30533, 0.301917, 0.291804, 0.281712, 0.278302, 0.288399, 0.182256, 0.216401, 0.232838, 0.232838, 0.216401, 0.206376, 0.173081, 0.216401, 0.194234, 0.257454, 0.257454, 0.158265, 0.137348, 0.127496, 0.125101, 0.144935, 0.15284, 0.111485, 0.0704, 0.125101, 0.129801, 0.147574, 0.118441, 0.066181, 0.079919, 0.081712, 0.125101, 0.142424, 0.164327, 0.271506, 0.268042, 0.301917, 0.318242, 0.328603, 0.346032, 0.271506, 0.173081, 0.164327, 0.15008, 0.144935, 0.098513, 0.060549, 0.060549, 0.076542, 0.129801, 0.102787, 0.158265, 0.170161, 0.17593, 0.155435, 0.15008, 0.15008, 0.147574, 0.196879, 0.179055, 0.179055, 0.18812, 0.206376, 0.179055, 0.291804, 0.30533, 0.370445, 0.321458, 0.398279, 0.408655, 0.398279, 0.342579, 0.380708, 0.387226, 0.390993, 0.436924, 0.436924, 0.40511, 0.40511, 0.4292, 0.346032, 0.335645, 0.401658, 0.494003, 0.529623, 0.494003, 0.534167, 0.534167, 0.562014, 0.468512, 0.342579, 0.311707, 0.31487, 0.209395, 0.200174, 0.194234, 0.11371, 0.116183, 0.132295, 0.142424, 0.147574, 0.18812, 0.182256, 0.182256, 0.209395, 0.216401, 0.139895, 0.170161, 0.170161, 0.164327, 0.161087, 0.26085, 0.291804, 0.30533, 0.374039, 0.366687, 0.377384, 0.349426, 0.25406, 0.268042, 0.25031, 0.247041, 0.203355, 0.243554, 0.15008, 0.081712, 0.073402, 0.127496, 0.071867, 0.040537, 0.074921, 0.137348, 0.137348, 0.139895, 0.200174, 0.203355, 0.206376, 0.167087, 0.194234, 0.288399, 0.191378, 0.206376, 0.209395, 0.288399, 0.264545, 0.275179, 0.349426, 0.359901, 0.36309, 0.356642, 0.374039, 0.374039, 0.356642, 0.243554, 0.239899, 0.247041, 0.17593, 0.102787, 0.129801, 0.122885, 0.122885, 0.194234, 0.092881, 0.054297, 0.030003, 0.030611, 0.05306, 0.050641, 0.030003, 0.017447, 0.017447, 0.021816, 0.020165, 0.021381, 0.047319, 0.051831, 0.029376, 0.026892, 0.03976, 0.037156, 0.064632, 0.060549, 0.029376, 0.029376, 0.028695, 0.051831, 0.025762, 0.016021, 0.009977, 0.013821, 0.021381, 0.020522, 0.023963, 0.015078, 0.012491, 0.010131, 0.008525, 0.008409, 0.008409, 0.009401, 0.006988, 0.005249, 0.004135, 0.005223, 0.007315, 0.010131, 0.009977, 0.010509, 0.009401, 0.016021, 0.019401, 0.01204, 0.01227, 0.013016, 0.017138, 0.020165, 0.024826, 0.017797, 0.016826, 0.016257, 0.016826, 0.016257, 0.026892, 0.047319, 0.059222, 0.06184, 0.064632, 0.036378, 0.074921, 0.085092, 0.081712, 0.073402, 0.071867, 0.129801, 0.15008, 0.179055, 0.17593, 0.170161, 0.275179, 0.25406, 0.247041, 0.232838, 0.232838, 0.129801, 0.137348, 0.11371, 0.059222, 0.059222, 0.10481, 0.044297, 0.086953, 0.083462, 0.058088, 0.056825, 0.056825, 0.046336, 0.047319, 0.051831, 0.040537, 0.017447, 0.038858, 0.032677, 0.034884, 0.034068, 0.073402, 0.074921, 0.048328, 0.073402, 0.076542, 0.078022, 0.147574, 0.170161, 0.096677, 0.125101, 0.209395, 0.139895, 0.132295, 0.144935, 0.137348, 0.094817, 0.155435, 0.078022, 0.161087, 0.170161, 0.182256, 0.106997, 0.096677, 0.098513, 0.076542, 0.074921, 0.071867, 0.038858, 0.03976, 0.079919, 0.081712, 0.038042, 0.064632, 0.069024, 0.064632, 0.044297, 0.046336, 0.046336, 0.048328, 0.026892, 0.025762, 0.023963, 0.048328, 0.047319, 0.043307, 0.0704, 0.064632, 0.038858, 0.074921, 0.064632, 0.064632, 0.034884, 0.076542, 0.078022, 0.040537, 0.024393, 0.035586, 0.0704, 0.094817, 0.106997, 0.109221, 0.100716, 0.170161, 0.092881, 0.078022, 0.161087, 0.173081, 0.100716, 0.15284, 0.118441, 0.120615, 0.071867, 0.120615, 0.096677, 0.094817, 0.170161, 0.15284, 0.088832, 0.051831, 0.047319, 0.044297, 0.079919, 0.081712, 0.088832, 0.164327, 0.106997, 0.056825, 0.029376, 0.030003, 0.017797, 0.023087, 0.022306, 0.022306, 0.023534, 0.015344, 0.009865, 0.009977, 0.013016, 0.021381, 0.019109, 0.01204, 0.015694, 0.017138, 0.017138, 0.010131, 0.009483, 0.009977, 0.013016, 0.012727, 0.020165, 0.0198, 0.0198, 0.020522, 0.018106, 0.018415, 0.0198, 0.034884, 0.032017, 0.042364, 0.044297, 0.088832, 0.15008, 0.10481, 0.098513, 0.06184, 0.111485, 0.0704, 0.127496, 0.086953, 0.15284, 0.079919, 0.118441, 0.059222, 0.05306, 0.079919, 0.079919, 0.142424, 0.078022, 0.064632, 0.066181, 0.034068, 0.017797, 0.019109, 0.038042, 0.029376, 0.051831, 0.050641, 0.083462, 0.045352, 0.045352, 0.044297, 0.073402, 0.090864, 0.129801, 0.127496, 0.15284, 0.139895, 0.147574, 0.170161, 0.134866, 0.134866, 0.216401, 0.291804, 0.25406, 0.209395, 0.222385, 0.182256, 0.155435, 0.122885, 0.21291, 0.339168, 0.311707], '')</t>
  </si>
  <si>
    <t>[216, 218, 219, 220]</t>
  </si>
  <si>
    <t>UPI0001D319A1 status=activ</t>
  </si>
  <si>
    <t>([0.11371, 0.191378, 0.25031, 0.236433, 0.132295, 0.100716, 0.132295, 0.170161, 0.137348, 0.102787, 0.129801, 0.15008, 0.094817, 0.086953, 0.164327, 0.194234, 0.144935, 0.083462, 0.085092, 0.098513, 0.056825, 0.051831, 0.029376, 0.016826, 0.013016, 0.023534, 0.034884, 0.034068, 0.032017, 0.048328, 0.042364, 0.043307, 0.043307, 0.081712, 0.067594, 0.066181, 0.078022, 0.05306, 0.086953, 0.050641, 0.090864, 0.15008, 0.125101, 0.185198, 0.281712, 0.275179, 0.275179, 0.275179, 0.268042, 0.257454, 0.268042, 0.394753, 0.380708, 0.318242, 0.239899, 0.278302, 0.191378, 0.132295, 0.222385, 0.236433, 0.247041, 0.167087, 0.161087, 0.206376, 0.196879, 0.127496, 0.147574, 0.10481, 0.111485, 0.116183, 0.137348, 0.127496, 0.11371, 0.069024, 0.106997, 0.15284, 0.164327, 0.243554, 0.219301, 0.206376, 0.137348, 0.200174, 0.295083, 0.30533, 0.374039, 0.366687, 0.380708, 0.444081, 0.4292, 0.359901, 0.278302, 0.25031, 0.161087, 0.179055, 0.25031, 0.239899, 0.25406, 0.147574, 0.094817, 0.111485, 0.129801, 0.196879, 0.129801, 0.074921, 0.071867, 0.071867, 0.076542, 0.106997, 0.106997, 0.170161, 0.222385, 0.219301, 0.247041, 0.275179, 0.17593, 0.132295, 0.132295, 0.132295, 0.129801, 0.203355, 0.194234, 0.179055, 0.167087, 0.239899, 0.335645, 0.236433, 0.164327, 0.182256, 0.127496, 0.083462, 0.051831, 0.05306, 0.050641, 0.023087, 0.03976, 0.067594, 0.102787, 0.100716, 0.055536, 0.109221, 0.060549, 0.100716, 0.106997, 0.118441, 0.116183, 0.111485, 0.185198, 0.271506, 0.247041, 0.321458, 0.311707, 0.390993, 0.390993, 0.476583, 0.608892, 0.604312, 0.632174, 0.538167, 0.538167, 0.666105, 0.661982, 0.798249, 0.798249, 0.779859, 0.775545, 0.779859, 0.801317, 0.808535, 0.805026, 0.690604, 0.707965, 0.834292, 0.827927, 0.745909, 0.671169, 0.680603, 0.56648, 0.56648, 0.622677, 0.534167, 0.454136, 0.468512, 0.468512, 0.480142, 0.408655, 0.298791, 0.31487, 0.30533, 0.203355, 0.142424, 0.239899, 0.196879, 0.179055, 0.116183, 0.167087, 0.15008, 0.142424, 0.200174, 0.200174, 0.161087, 0.219301, 0.295083, 0.295083, 0.247041, 0.179055, 0.247041, 0.278302, 0.191378, 0.122885, 0.203355, 0.26085, 0.182256, 0.142424, 0.137348, 0.125101, 0.127496, 0.21291, 0.155435, 0.139895, 0.132295, 0.196879, 0.196879, 0.132295, 0.129801, 0.158265, 0.209395, 0.147574, 0.142424, 0.209395, 0.291804, 0.219301, 0.232838, 0.30533, 0.324872, 0.243554, 0.349426, 0.374039, 0.352862, 0.433034, 0.468512, 0.465241, 0.387226, 0.398279, 0.483068, 0.486429, 0.497853, 0.509769, 0.604312, 0.712013, 0.724957, 0.626927, 0.754692, 0.759478, 0.767246, 0.856457, 0.921076, 0.859585, 0.728858, 0.73685, 0.73685, 0.685117, 0.570702, 0.632174, 0.63748, 0.622677, 0.622677, 0.585406, 0.570702, 0.59014, 0.497853, 0.401658, 0.486429, 0.390993, 0.387226, 0.401658, 0.311707, 0.30533, 0.387226, 0.5017, 0.390993, 0.384043, 0.414856, 0.408655, 0.414856, 0.380708, 0.36309, 0.321458, 0.295083, 0.268042, 0.21291, 0.278302, 0.377384, 0.301917], '')</t>
  </si>
  <si>
    <t>[154, 155, 156, 157, 158, 159, 160, 161, 162, 163, 164, 165, 166, 167, 168, 169, 170, 171, 172, 173, 174, 175, 176, 177, 178, 179, 246, 247, 248, 249, 250, 251, 252, 253, 254, 255, 256, 257, 258, 259, 260, 261, 262, 263, 264, 265, 266, 267, 268, 278]</t>
  </si>
  <si>
    <t>UPI0001D319B8 status=activ</t>
  </si>
  <si>
    <t>([0.020165, 0.023087, 0.015078, 0.022667, 0.024826, 0.038858, 0.041405, 0.027463, 0.047319, 0.046336, 0.038042, 0.027463, 0.018415, 0.019401, 0.022306, 0.015078, 0.023534, 0.034884, 0.035586, 0.034068, 0.067594, 0.106997, 0.15008, 0.225814, 0.239899, 0.200174, 0.191378, 0.191378, 0.288399, 0.21291, 0.164327, 0.144935, 0.219301, 0.182256, 0.18812, 0.167087, 0.239899, 0.25031, 0.284882, 0.185198, 0.185198, 0.196879, 0.18812, 0.170161, 0.179055, 0.102787, 0.155435, 0.155435, 0.185198, 0.179055, 0.139895, 0.236433, 0.222385, 0.232838, 0.318242, 0.225814, 0.335645, 0.247041, 0.216401, 0.209395, 0.281712, 0.236433, 0.15284, 0.158265, 0.161087, 0.15284, 0.247041, 0.247041, 0.173081, 0.118441, 0.116183, 0.182256, 0.10481, 0.203355, 0.194234, 0.127496, 0.203355, 0.120615, 0.182256, 0.179055, 0.17593, 0.125101, 0.15284, 0.236433, 0.167087, 0.100716, 0.106997, 0.098513, 0.06184, 0.079919, 0.0704, 0.040537, 0.023963, 0.020876, 0.020522, 0.020876, 0.023963, 0.014075, 0.026892, 0.023534, 0.030611, 0.019109, 0.027463, 0.026338, 0.028107, 0.025762, 0.040537, 0.040537, 0.038858, 0.034068, 0.044297, 0.066181, 0.066181, 0.111485, 0.170161, 0.161087, 0.158265, 0.229226, 0.239899, 0.134866, 0.15008, 0.144935, 0.194234, 0.216401, 0.134866, 0.127496, 0.120615, 0.10481, 0.100716, 0.106997, 0.10481, 0.10481, 0.127496, 0.167087, 0.185198, 0.179055, 0.191378, 0.203355, 0.21291, 0.321458, 0.408655, 0.30533, 0.31487, 0.232838, 0.232838, 0.324872, 0.318242, 0.414856, 0.436924, 0.461924, 0.476583, 0.476583, 0.476583, 0.359901, 0.387226, 0.380708, 0.422041, 0.318242, 0.318242, 0.339168, 0.318242, 0.324872, 0.398279, 0.387226, 0.4292, 0.346032, 0.268042, 0.17593, 0.182256, 0.161087, 0.147574, 0.129801, 0.147574, 0.122885, 0.229226, 0.203355, 0.129801, 0.083462, 0.137348, 0.076542, 0.036378, 0.020522, 0.023963, 0.018415, 0.017797, 0.017447, 0.028107, 0.030611, 0.055536, 0.029376, 0.021381, 0.022667, 0.027463, 0.042364, 0.055536, 0.054297, 0.038858, 0.034068, 0.064632, 0.064632, 0.120615, 0.120615, 0.122885, 0.11371, 0.185198, 0.158265, 0.137348, 0.085092, 0.076542, 0.081712, 0.147574, 0.236433, 0.229226, 0.125101, 0.137348, 0.106997, 0.109221, 0.106997, 0.200174, 0.173081, 0.096677, 0.098513, 0.161087, 0.236433, 0.219301, 0.185198, 0.15008, 0.158265, 0.158265, 0.155435, 0.155435, 0.15284, 0.15284, 0.15008, 0.236433, 0.142424, 0.179055, 0.100716, 0.167087, 0.090864, 0.05306, 0.051831, 0.047319, 0.038042, 0.022667, 0.021816, 0.031287, 0.050641, 0.0704, 0.116183, 0.209395, 0.116183, 0.094817, 0.046336, 0.028695, 0.027463, 0.038858, 0.020165, 0.034884, 0.032677, 0.058088, 0.098513, 0.179055, 0.17593, 0.173081, 0.170161, 0.090864, 0.083462, 0.079919, 0.098513, 0.079919, 0.069024, 0.086953, 0.106997, 0.179055, 0.158265, 0.164327, 0.194234, 0.301917, 0.30533, 0.21291, 0.222385, 0.229226, 0.15008, 0.098513, 0.076542, 0.161087, 0.179055, 0.164327, 0.100716, 0.111485, 0.139895, 0.078022, 0.120615, 0.120615, 0.116183, 0.196879, 0.222385, 0.194234, 0.15008, 0.086953, 0.125101, 0.067594, 0.054297, 0.06184, 0.06184, 0.078022, 0.067594, 0.067594, 0.038042, 0.073402, 0.040537, 0.020522, 0.038042, 0.023963, 0.023963, 0.024393, 0.018787, 0.01204, 0.011342, 0.010372, 0.013613, 0.01227, 0.017447, 0.015694, 0.020165, 0.027463], '')</t>
  </si>
  <si>
    <t>UPI0001D319B9 status=activ</t>
  </si>
  <si>
    <t>([0.335645, 0.356642, 0.384043, 0.370445, 0.384043, 0.370445, 0.394753, 0.4292, 0.444081, 0.370445, 0.422041, 0.461924, 0.468512, 0.450668, 0.418646, 0.509769, 0.41194, 0.5017, 0.418646, 0.505461, 0.505461, 0.525368, 0.497853, 0.505461, 0.444081, 0.36309, 0.408655, 0.422041, 0.324872, 0.359901, 0.465241, 0.346032, 0.359901, 0.352862, 0.359901, 0.349426, 0.349426, 0.349426, 0.31487, 0.31487, 0.311707, 0.206376, 0.196879, 0.239899, 0.17593, 0.232838, 0.308712, 0.295083, 0.275179, 0.271506, 0.236433, 0.21291, 0.191378, 0.191378, 0.11371, 0.122885, 0.129801, 0.081712, 0.132295, 0.161087, 0.194234, 0.209395, 0.31487, 0.25031, 0.243554, 0.278302, 0.239899, 0.15008, 0.147574, 0.132295, 0.200174, 0.216401, 0.147574, 0.264545, 0.185198, 0.284882, 0.281712, 0.321458, 0.301917, 0.30533, 0.324872, 0.271506, 0.18812, 0.179055, 0.264545, 0.275179, 0.328603, 0.311707, 0.311707, 0.284882, 0.332115, 0.359901, 0.349426, 0.366687, 0.366687, 0.328603, 0.222385, 0.209395, 0.203355, 0.264545, 0.185198, 0.088832, 0.098513, 0.100716, 0.069024, 0.051831, 0.05306, 0.042364, 0.041405, 0.085092, 0.102787, 0.076542, 0.066181, 0.064632, 0.083462, 0.047319, 0.090864, 0.092881, 0.076542, 0.0704, 0.047319, 0.088832, 0.096677, 0.094817, 0.161087, 0.239899, 0.275179, 0.281712, 0.200174, 0.206376, 0.209395, 0.129801, 0.155435, 0.173081, 0.144935, 0.106997, 0.15284, 0.15008, 0.243554, 0.271506, 0.194234, 0.209395, 0.125101, 0.225814, 0.328603, 0.229226, 0.229226, 0.132295, 0.109221, 0.179055, 0.257454, 0.268042, 0.284882, 0.298791, 0.284882, 0.284882, 0.268042, 0.278302, 0.295083, 0.247041, 0.219301, 0.31487, 0.387226, 0.387226, 0.356642, 0.324872, 0.370445, 0.275179, 0.398279, 0.318242, 0.31487, 0.31487, 0.301917, 0.390993, 0.377384, 0.275179, 0.21291, 0.236433, 0.25031, 0.239899, 0.275179, 0.219301, 0.21291, 0.132295, 0.17593, 0.116183, 0.137348, 0.161087, 0.25406, 0.247041, 0.332115, 0.328603, 0.243554, 0.236433, 0.158265, 0.090864, 0.098513, 0.158265, 0.236433, 0.222385, 0.229226, 0.25406, 0.339168, 0.356642, 0.414856, 0.450668, 0.454136, 0.346032, 0.26085, 0.158265, 0.155435, 0.129801, 0.085092, 0.137348, 0.118441, 0.17593, 0.229226, 0.318242, 0.328603, 0.264545, 0.257454, 0.191378, 0.179055, 0.173081, 0.161087, 0.191378, 0.155435, 0.222385, 0.295083, 0.374039, 0.36309, 0.356642, 0.380708, 0.458154, 0.472492, 0.505461, 0.5017, 0.534167, 0.497853, 0.494003, 0.465241, 0.440853, 0.390993, 0.295083, 0.271506, 0.264545, 0.191378, 0.196879, 0.173081, 0.173081, 0.170161, 0.271506, 0.268042, 0.275179, 0.308712, 0.185198, 0.18812, 0.120615, 0.127496, 0.094817, 0.096677, 0.164327, 0.200174, 0.318242, 0.408655, 0.394753, 0.394753, 0.440853, 0.472492, 0.497853, 0.497853, 0.5017, 0.497853, 0.497853, 0.387226, 0.321458, 0.346032, 0.36309, 0.349426, 0.342579, 0.359901, 0.318242, 0.21291, 0.21291, 0.209395, 0.203355, 0.239899, 0.173081, 0.139895, 0.144935, 0.144935, 0.094817, 0.092881, 0.064632, 0.071867, 0.085092, 0.085092, 0.142424, 0.137348, 0.125101, 0.125101, 0.100716, 0.120615, 0.173081, 0.173081, 0.106997, 0.102787, 0.102787, 0.179055, 0.194234, 0.191378, 0.209395, 0.288399, 0.26085, 0.243554, 0.142424, 0.21291, 0.170161, 0.170161, 0.170161, 0.239899, 0.167087, 0.179055, 0.120615, 0.15008, 0.122885, 0.134866, 0.147574, 0.098513, 0.081712, 0.122885, 0.073402, 0.067594, 0.035586, 0.041405, 0.0704, 0.132295, 0.132295, 0.142424, 0.142424, 0.142424, 0.170161, 0.216401, 0.21291, 0.291804, 0.281712, 0.206376, 0.26085, 0.243554, 0.352862, 0.36309, 0.349426, 0.390993, 0.288399, 0.324872, 0.243554, 0.25406, 0.257454, 0.173081, 0.155435, 0.164327, 0.164327, 0.100716, 0.098513, 0.161087, 0.096677, 0.058088, 0.106997, 0.06312, 0.069024, 0.067594, 0.03976, 0.045352, 0.033407, 0.064632, 0.100716, 0.161087, 0.158265, 0.081712, 0.071867, 0.098513, 0.102787, 0.10481, 0.194234, 0.219301, 0.209395, 0.295083, 0.384043, 0.401658, 0.5017, 0.447574, 0.422041, 0.40511, 0.380708, 0.436924, 0.450668, 0.374039, 0.377384, 0.377384, 0.497853, 0.538167, 0.538167, 0.553315, 0.541878, 0.414856, 0.356642, 0.328603, 0.349426, 0.26085, 0.170161, 0.17593, 0.216401, 0.209395, 0.30533, 0.222385, 0.225814, 0.209395, 0.281712, 0.281712, 0.281712, 0.275179, 0.257454, 0.298791, 0.236433, 0.147574, 0.232838, 0.311707, 0.356642, 0.352862, 0.450668, 0.450668, 0.356642, 0.352862, 0.359901, 0.346032, 0.349426, 0.352862, 0.271506, 0.271506, 0.298791, 0.206376, 0.164327, 0.15008, 0.142424, 0.10481, 0.182256, 0.096677, 0.096677, 0.073402, 0.045352, 0.045352, 0.044297, 0.079919, 0.086953, 0.069024, 0.069024, 0.096677, 0.0704, 0.078022, 0.044297, 0.024393, 0.024393, 0.025316, 0.051831, 0.05306, 0.092881, 0.06312, 0.100716, 0.056825, 0.071867, 0.11371, 0.106997, 0.170161, 0.161087, 0.167087, 0.164327, 0.164327, 0.200174, 0.278302, 0.264545, 0.26085, 0.328603, 0.41194, 0.384043, 0.380708, 0.390993, 0.321458, 0.356642, 0.352862, 0.444081, 0.458154, 0.36309, 0.359901, 0.281712, 0.308712, 0.206376, 0.25406, 0.25406, 0.179055, 0.185198, 0.182256, 0.185198, 0.15284, 0.155435, 0.222385, 0.222385, 0.209395, 0.278302, 0.239899, 0.301917, 0.308712, 0.291804, 0.374039, 0.342579, 0.4292, 0.359901, 0.414856, 0.401658, 0.401658, 0.465241, 0.42561, 0.525368, 0.525368, 0.575842, 0.570702, 0.549308, 0.505461, 0.436924, 0.444081, 0.529623, 0.454136, 0.370445, 0.278302, 0.278302, 0.219301, 0.219301, 0.278302, 0.31487, 0.232838, 0.203355, 0.200174, 0.155435, 0.122885, 0.164327, 0.170161, 0.106997, 0.106997, 0.137348, 0.191378, 0.200174, 0.158265, 0.203355, 0.278302, 0.301917, 0.31487, 0.301917, 0.31487, 0.308712, 0.301917, 0.342579, 0.308712, 0.311707, 0.401658, 0.40511, 0.450668, 0.4292, 0.529623, 0.534167, 0.422041, 0.4292, 0.301917, 0.366687, 0.366687, 0.275179, 0.275179, 0.275179, 0.380708, 0.332115, 0.229226, 0.194234, 0.206376, 0.271506, 0.206376, 0.21291, 0.167087, 0.092881, 0.100716, 0.096677, 0.098513, 0.090864, 0.050641, 0.094817, 0.079919, 0.088832, 0.158265, 0.144935, 0.139895, 0.081712, 0.106997, 0.182256, 0.161087, 0.196879, 0.196879, 0.185198, 0.17593, 0.257454, 0.377384, 0.257454, 0.161087, 0.096677, 0.10481, 0.147574, 0.090864, 0.088832, 0.060549, 0.044297, 0.049374, 0.047319, 0.094817, 0.056825, 0.043307, 0.038042, 0.038858, 0.03976, 0.038858, 0.03976, 0.03976, 0.037156, 0.054297, 0.100716, 0.116183, 0.118441, 0.137348, 0.18812, 0.200174, 0.15008, 0.111485, 0.158265, 0.17593, 0.109221, 0.158265, 0.194234, 0.275179, 0.17593, 0.182256, 0.291804, 0.257454, 0.17593, 0.173081, 0.139895, 0.144935, 0.21291, 0.209395, 0.229226, 0.26085, 0.247041, 0.222385, 0.243554, 0.25406, 0.239899, 0.264545, 0.264545, 0.158265, 0.098513, 0.167087, 0.161087, 0.155435, 0.200174, 0.196879, 0.109221, 0.100716, 0.106997, 0.118441, 0.200174, 0.182256, 0.206376, 0.206376, 0.284882, 0.352862, 0.342579, 0.25406, 0.196879, 0.200174, 0.30533, 0.359901, 0.380708, 0.374039, 0.359901, 0.239899, 0.328603, 0.332115, 0.465241, 0.461924, 0.433034, 0.346032, 0.366687, 0.243554, 0.271506, 0.308712, 0.216401, 0.125101, 0.206376, 0.243554, 0.232838, 0.15008, 0.098513, 0.090864, 0.100716, 0.102787, 0.185198, 0.196879, 0.257454, 0.247041, 0.25031, 0.164327, 0.144935, 0.134866, 0.21291, 0.185198, 0.15284, 0.173081, 0.278302, 0.284882, 0.390993, 0.422041, 0.408655, 0.480142, 0.377384, 0.332115, 0.236433, 0.219301, 0.147574, 0.100716, 0.090864, 0.071867, 0.071867, 0.132295, 0.137348, 0.118441, 0.076542, 0.100716, 0.127496, 0.106997, 0.054297, 0.05306, 0.049374, 0.102787, 0.109221, 0.196879, 0.15008, 0.164327, 0.10481, 0.167087, 0.229226, 0.26085, 0.257454, 0.356642, 0.380708, 0.387226, 0.436924, 0.418646, 0.321458, 0.359901, 0.359901, 0.36309, 0.30533, 0.196879, 0.18812, 0.222385, 0.196879, 0.298791, 0.335645, 0.339168, 0.298791, 0.295083, 0.278302, 0.335645, 0.342579, 0.281712, 0.264545, 0.203355, 0.268042, 0.332115, 0.301917, 0.308712, 0.398279, 0.41194, 0.525368, 0.5017, 0.461924, 0.42561], '')</t>
  </si>
  <si>
    <t>[15, 17, 19, 20, 21, 23, 235, 236, 237, 271, 389, 400, 401, 402, 403, 521, 522, 523, 524, 525, 526, 529, 566, 567, 787, 788]</t>
  </si>
  <si>
    <t>UPI0001D319BA status=activ</t>
  </si>
  <si>
    <t>([0.050641, 0.076542, 0.106997, 0.139895, 0.17593, 0.209395, 0.164327, 0.21291, 0.25406, 0.194234, 0.161087, 0.216401, 0.298791, 0.25406, 0.257454, 0.161087, 0.167087, 0.164327, 0.161087, 0.17593, 0.268042, 0.288399, 0.196879, 0.200174, 0.200174, 0.203355, 0.200174, 0.257454, 0.239899, 0.229226, 0.311707, 0.377384, 0.342579, 0.342579, 0.36309, 0.380708, 0.444081, 0.414856, 0.384043, 0.509769, 0.604312, 0.618285, 0.465241, 0.575842, 0.534167, 0.41194, 0.408655, 0.346032, 0.291804, 0.21291, 0.209395, 0.225814, 0.15284, 0.109221, 0.111485, 0.125101, 0.116183, 0.071867, 0.137348, 0.102787, 0.092881, 0.090864, 0.056825, 0.11371, 0.094817, 0.054297, 0.067594, 0.067594, 0.051831, 0.046336, 0.092881, 0.094817, 0.05306, 0.092881, 0.129801, 0.120615, 0.094817, 0.055536, 0.047319, 0.047319, 0.050641, 0.055536, 0.06184, 0.055536, 0.051831, 0.06184, 0.078022, 0.078022, 0.092881, 0.116183, 0.179055, 0.161087, 0.158265, 0.229226, 0.147574, 0.147574, 0.182256, 0.15008, 0.222385, 0.328603, 0.295083, 0.332115, 0.25031, 0.25406, 0.25031, 0.25031, 0.25031, 0.324872, 0.41194, 0.271506, 0.335645, 0.225814, 0.122885, 0.125101, 0.147574, 0.216401, 0.127496, 0.06312, 0.079919, 0.076542, 0.046336, 0.031287, 0.037156, 0.047319, 0.025316, 0.048328, 0.051831, 0.058088, 0.060549, 0.060549, 0.116183, 0.071867, 0.132295, 0.219301, 0.232838, 0.196879, 0.125101, 0.209395, 0.308712, 0.25031, 0.173081, 0.239899, 0.328603, 0.342579, 0.284882, 0.271506, 0.25406, 0.161087, 0.15284, 0.15008, 0.088832, 0.090864, 0.173081, 0.106997, 0.066181, 0.066181, 0.054297, 0.078022, 0.081712, 0.073402, 0.102787, 0.100716, 0.109221, 0.064632, 0.073402, 0.125101, 0.142424, 0.096677, 0.098513, 0.106997, 0.109221, 0.179055, 0.173081, 0.098513, 0.096677, 0.167087, 0.10481, 0.073402, 0.088832, 0.096677, 0.055536, 0.067594, 0.118441, 0.06312, 0.132295, 0.088832, 0.050641, 0.046336, 0.040537, 0.078022, 0.074921, 0.078022, 0.073402, 0.078022, 0.125101, 0.11371, 0.05306, 0.067594, 0.139895, 0.139895, 0.129801, 0.132295, 0.137348, 0.144935, 0.129801, 0.086953, 0.109221, 0.109221, 0.17593, 0.17593, 0.173081, 0.098513, 0.116183, 0.125101, 0.098513, 0.094817, 0.10481, 0.132295, 0.132295, 0.109221, 0.109221, 0.111485, 0.191378, 0.127496, 0.118441, 0.134866, 0.092881, 0.058088, 0.102787, 0.100716, 0.170161, 0.158265, 0.243554, 0.222385, 0.137348, 0.164327, 0.173081, 0.222385, 0.203355, 0.158265, 0.092881, 0.090864, 0.092881, 0.054297, 0.094817, 0.10481, 0.102787, 0.173081, 0.232838, 0.144935, 0.094817, 0.056825, 0.059222, 0.06312, 0.032677, 0.046336, 0.025762, 0.025316, 0.018106, 0.030003, 0.040537, 0.083462, 0.051831, 0.049374, 0.044297, 0.03976, 0.038858, 0.055536, 0.031287, 0.018415, 0.032017, 0.026892, 0.043307, 0.045352, 0.020876, 0.021381, 0.032677, 0.06312, 0.030003, 0.060549, 0.067594, 0.046336, 0.044297, 0.073402, 0.073402, 0.064632, 0.051831, 0.046336, 0.045352, 0.100716, 0.102787, 0.102787, 0.185198, 0.155435, 0.144935, 0.25406, 0.247041, 0.209395, 0.200174, 0.324872, 0.222385, 0.173081, 0.275179, 0.264545, 0.26085, 0.295083, 0.31487, 0.346032, 0.359901, 0.398279, 0.321458, 0.454136, 0.422041, 0.31487, 0.26085, 0.264545, 0.173081, 0.257454, 0.264545, 0.264545, 0.167087, 0.170161, 0.125101, 0.116183, 0.074921, 0.074921, 0.058088, 0.111485, 0.116183, 0.109221, 0.125101, 0.090864, 0.058088, 0.03976, 0.079919, 0.147574, 0.076542, 0.078022, 0.043307, 0.046336, 0.025762, 0.048328, 0.083462, 0.147574, 0.120615, 0.109221, 0.116183, 0.069024, 0.064632, 0.0704, 0.034884, 0.020165, 0.040537, 0.040537, 0.041405, 0.023963, 0.013613, 0.030003, 0.030003, 0.056825, 0.058088, 0.100716, 0.102787, 0.109221, 0.106997, 0.069024, 0.118441, 0.056825, 0.081712, 0.081712, 0.040537, 0.079919, 0.0704, 0.049374, 0.060549, 0.109221, 0.086953, 0.161087, 0.137348, 0.225814, 0.144935, 0.129801, 0.106997, 0.066181, 0.038042, 0.030003, 0.047319, 0.026892, 0.054297, 0.041405, 0.046336, 0.046336, 0.051831, 0.098513, 0.127496, 0.139895, 0.088832, 0.170161, 0.158265, 0.164327, 0.100716, 0.167087, 0.100716, 0.100716, 0.079919, 0.125101, 0.147574, 0.144935, 0.194234, 0.161087, 0.147574, 0.161087, 0.239899, 0.225814, 0.179055, 0.164327, 0.094817, 0.120615, 0.127496, 0.098513, 0.050641, 0.045352, 0.049374, 0.088832, 0.111485, 0.206376, 0.129801, 0.134866, 0.137348, 0.179055, 0.132295, 0.134866, 0.0704, 0.074921, 0.060549, 0.078022, 0.083462, 0.11371, 0.079919, 0.071867, 0.092881, 0.167087, 0.170161, 0.161087, 0.191378, 0.11371, 0.118441, 0.203355, 0.196879, 0.232838, 0.182256, 0.271506, 0.359901, 0.401658, 0.30533, 0.346032, 0.25031, 0.25406, 0.219301, 0.275179, 0.275179, 0.284882, 0.191378, 0.18812, 0.182256, 0.155435, 0.144935, 0.081712, 0.042364, 0.048328, 0.047319, 0.033407, 0.020165, 0.020165, 0.025316, 0.045352, 0.025316, 0.045352, 0.044297, 0.043307, 0.059222, 0.066181, 0.034068, 0.032677, 0.047319, 0.038858, 0.024393, 0.054297, 0.051831, 0.073402, 0.051831, 0.03976, 0.060549, 0.092881, 0.0704, 0.048328, 0.031287, 0.055536, 0.033407], '')</t>
  </si>
  <si>
    <t>[39, 40, 41, 43, 44]</t>
  </si>
  <si>
    <t>UPI0001D319BC status=activ</t>
  </si>
  <si>
    <t>([0.209395, 0.257454, 0.301917, 0.25406, 0.209395, 0.243554, 0.229226, 0.268042, 0.232838, 0.222385, 0.243554, 0.21291, 0.209395, 0.21291, 0.21291, 0.301917, 0.278302, 0.271506, 0.25406, 0.31487, 0.374039, 0.324872, 0.332115, 0.275179, 0.328603, 0.377384, 0.377384, 0.41194, 0.398279, 0.450668, 0.472492, 0.418646, 0.472492, 0.450668, 0.472492, 0.472492, 0.447574, 0.486429, 0.529623, 0.486429, 0.483068, 0.476583, 0.40511, 0.398279, 0.436924, 0.4292, 0.414856, 0.295083, 0.295083, 0.298791, 0.284882, 0.295083, 0.335645, 0.284882, 0.247041, 0.229226, 0.25031, 0.264545, 0.264545, 0.275179, 0.328603, 0.275179, 0.26085, 0.384043, 0.401658, 0.436924, 0.440853, 0.454136, 0.575842, 0.557691, 0.557691, 0.440853, 0.444081, 0.458154, 0.494003, 0.557691, 0.541878, 0.517562, 0.370445, 0.387226, 0.387226, 0.384043, 0.418646, 0.377384, 0.377384, 0.352862, 0.321458, 0.321458, 0.321458, 0.335645, 0.352862, 0.335645, 0.458154, 0.401658, 0.387226, 0.401658, 0.401658, 0.41194, 0.394753, 0.521092, 0.505461, 0.494003, 0.483068, 0.490133, 0.56648, 0.553315, 0.538167, 0.549308], '')</t>
  </si>
  <si>
    <t>[38, 68, 69, 70, 75, 76, 77, 99, 100, 104, 105, 106, 107]</t>
  </si>
  <si>
    <t>UPI0001D319BD status=activ</t>
  </si>
  <si>
    <t>([0.009728, 0.010509, 0.015694, 0.016528, 0.023963, 0.024393, 0.017447, 0.023534, 0.023087, 0.023963, 0.032677, 0.044297, 0.037156, 0.031287, 0.055536, 0.060549, 0.11371, 0.066181, 0.083462, 0.046336, 0.064632, 0.111485, 0.069024, 0.038042, 0.03976, 0.038042, 0.060549, 0.120615, 0.125101, 0.081712, 0.100716, 0.059222, 0.060549, 0.073402, 0.15008, 0.11371, 0.060549, 0.064632, 0.116183, 0.127496, 0.206376, 0.219301, 0.158265, 0.185198, 0.185198, 0.155435, 0.173081, 0.120615, 0.111485, 0.05306, 0.106997, 0.102787, 0.15284, 0.167087, 0.144935, 0.086953, 0.15008, 0.15284, 0.111485, 0.092881, 0.092881, 0.05306, 0.026892, 0.046336, 0.078022, 0.129801, 0.182256, 0.170161, 0.129801, 0.120615, 0.219301, 0.139895, 0.074921, 0.048328, 0.041405, 0.028107, 0.048328, 0.050641, 0.106997, 0.139895, 0.096677, 0.047319, 0.040537, 0.0704, 0.037156, 0.041405, 0.026892, 0.014783, 0.014315, 0.024393, 0.014783, 0.009096, 0.016021, 0.032677, 0.033407, 0.035586, 0.037156, 0.021816, 0.017138, 0.014783, 0.016257, 0.032017, 0.060549, 0.079919, 0.076542, 0.134866, 0.073402, 0.116183, 0.219301, 0.225814, 0.225814, 0.291804, 0.311707, 0.278302, 0.194234, 0.257454, 0.167087, 0.167087, 0.25031, 0.311707, 0.31487, 0.243554, 0.225814, 0.196879, 0.281712, 0.25406, 0.278302, 0.366687, 0.366687, 0.26085, 0.173081, 0.11371, 0.158265, 0.243554, 0.216401, 0.200174, 0.206376, 0.264545, 0.352862, 0.356642, 0.243554, 0.232838, 0.18812, 0.203355, 0.247041, 0.25031, 0.278302, 0.167087, 0.185198, 0.109221, 0.17593, 0.26085, 0.328603, 0.298791, 0.308712, 0.257454, 0.349426, 0.25406, 0.209395, 0.137348, 0.090864, 0.170161, 0.170161, 0.219301, 0.200174, 0.161087, 0.100716, 0.069024, 0.118441, 0.106997, 0.106997, 0.127496, 0.085092, 0.086953, 0.086953, 0.078022, 0.076542, 0.079919, 0.085092, 0.081712, 0.109221, 0.137348, 0.127496, 0.132295, 0.179055, 0.182256, 0.21291, 0.278302, 0.36309, 0.370445, 0.30533, 0.41194, 0.321458, 0.30533, 0.311707, 0.311707, 0.236433, 0.339168, 0.332115, 0.324872, 0.41194, 0.42561, 0.377384, 0.366687, 0.390993, 0.36309, 0.278302, 0.21291, 0.158265, 0.167087, 0.137348, 0.200174, 0.155435, 0.155435, 0.247041, 0.243554, 0.21291, 0.318242, 0.308712, 0.311707, 0.318242, 0.339168, 0.335645, 0.349426, 0.356642, 0.225814, 0.229226, 0.225814, 0.301917, 0.275179, 0.17593, 0.216401, 0.206376, 0.158265, 0.229226, 0.21291, 0.18812, 0.191378, 0.164327, 0.137348, 0.142424, 0.203355, 0.203355, 0.203355, 0.271506, 0.271506, 0.295083, 0.295083, 0.380708, 0.288399, 0.342579, 0.42561, 0.408655, 0.414856, 0.41194, 0.42561, 0.433034, 0.377384, 0.41194, 0.414856, 0.377384, 0.387226, 0.390993, 0.298791, 0.342579, 0.26085, 0.247041, 0.298791, 0.298791, 0.236433, 0.25031, 0.288399, 0.281712, 0.298791, 0.25406, 0.356642, 0.236433, 0.264545, 0.321458, 0.291804, 0.268042, 0.318242, 0.271506, 0.239899, 0.318242, 0.26085, 0.352862, 0.31487], '')</t>
  </si>
  <si>
    <t>UPI0001D319BF status=activ</t>
  </si>
  <si>
    <t>([0.76285, 0.779859, 0.771762, 0.648219, 0.494003, 0.505461, 0.525368, 0.538167, 0.545602, 0.585406, 0.468512, 0.545602, 0.42561, 0.311707, 0.239899, 0.21291, 0.225814, 0.225814, 0.21291, 0.125101, 0.170161, 0.161087, 0.086953, 0.0704, 0.055536, 0.096677, 0.050641, 0.038042, 0.044297, 0.046336, 0.038042, 0.046336, 0.042364, 0.073402, 0.0704, 0.102787, 0.142424, 0.071867, 0.064632, 0.041405, 0.078022, 0.073402, 0.0704, 0.102787, 0.0704, 0.122885, 0.127496, 0.147574, 0.17593, 0.074921, 0.037156, 0.030003, 0.032017, 0.038042, 0.029376, 0.029376, 0.030611, 0.020165, 0.03976, 0.025762, 0.021816, 0.01204, 0.011669, 0.007555, 0.008723, 0.007877, 0.007877, 0.008075, 0.009096, 0.006482, 0.006894, 0.008409, 0.008409, 0.007177, 0.005223, 0.004611, 0.005378, 0.00558, 0.004577, 0.003341, 0.002688, 0.002662, 0.003804, 0.003607, 0.003701, 0.003963, 0.004208, 0.004161, 0.0028, 0.002327, 0.002727, 0.003341, 0.003727, 0.003053, 0.004315, 0.004208, 0.00558, 0.004976, 0.005086, 0.004921, 0.004775, 0.007259, 0.010672, 0.010221, 0.008804, 0.013613, 0.007031, 0.010372, 0.007031, 0.006988, 0.010221, 0.011903, 0.015694, 0.009187, 0.016257, 0.014315, 0.01227, 0.007422, 0.006619, 0.005503, 0.007645, 0.006988, 0.006988, 0.004483, 0.003212, 0.002555, 0.001709, 0.002396, 0.001434, 0.002396, 0.00292, 0.002503, 0.001692, 0.001335, 0.001649, 0.001318, 0.001112, 0.001069, 0.001743, 0.001722, 0.001709, 0.001172, 0.001855, 0.001232, 0.002155, 0.003177, 0.003405, 0.003366, 0.003804, 0.004135, 0.002623, 0.002155, 0.00246, 0.003079, 0.002581, 0.002327, 0.001906, 0.00152, 0.002482, 0.001499, 0.001649, 0.001434, 0.002211, 0.002211, 0.002276, 0.002035, 0.001232, 0.001103, 0.001709, 0.001722, 0.001872, 0.0028, 0.003478, 0.002623, 0.003212, 0.004611, 0.006619, 0.006533, 0.006619, 0.004247, 0.004315, 0.00389, 0.003607, 0.002503, 0.001675, 0.002705, 0.001855, 0.001808, 0.001687, 0.001172, 0.000704, 0.000614, 0.00061, 0.000799, 0.001335, 0.001335, 0.000773, 0.000378, 0.000674, 0.001069, 0.001597, 0.001572, 0.002336, 0.002117, 0.002327, 0.003341, 0.002555, 0.002705, 0.004208, 0.006894, 0.009401, 0.017447, 0.038858, 0.016021, 0.016826, 0.008409, 0.005503, 0.005503, 0.004976, 0.005086, 0.004513, 0.003963, 0.004736, 0.005086, 0.00558, 0.005011, 0.003298, 0.003727, 0.003246, 0.00246, 0.00152, 0.001572, 0.000936, 0.000876, 0.001687, 0.001602, 0.002138, 0.003341, 0.003366, 0.003671, 0.003701, 0.002705, 0.00225, 0.00292, 0.00283, 0.004208, 0.006567, 0.011518, 0.013016, 0.029376, 0.059222, 0.098513, 0.045352, 0.10481, 0.041405, 0.026892, 0.015694, 0.009977, 0.006374, 0.009483, 0.017138, 0.019401, 0.044297, 0.045352, 0.018415, 0.009977, 0.006039, 0.005623, 0.00359, 0.002396, 0.002396, 0.001687, 0.001335, 0.00155, 0.001541, 0.002035, 0.001541, 0.001417, 0.001786, 0.002014, 0.001335, 0.001155, 0.000485, 0.000537, 0.000537, 0.000477, 0.000477, 0.001142, 0.000747, 0.001335, 0.002194, 0.001434, 0.002078, 0.003177, 0.004161, 0.004315, 0.003671, 0.003701, 0.003701, 0.003212, 0.003212, 0.003924, 0.003177, 0.004976, 0.004976, 0.004611, 0.004921, 0.00777, 0.007422, 0.011669, 0.012491, 0.007259, 0.009294, 0.006039, 0.003997, 0.002555, 0.002555, 0.002581, 0.003276, 0.003276, 0.003512, 0.003757, 0.003079, 0.003804, 0.003804, 0.002555, 0.003997, 0.003997, 0.00389, 0.00316, 0.002976, 0.003079, 0.003757, 0.003079, 0.003804, 0.005378, 0.007555, 0.005086, 0.006374, 0.005086, 0.007177, 0.010509, 0.008156, 0.007495, 0.007422, 0.007315, 0.007259, 0.007495, 0.011106, 0.010221, 0.013265, 0.014075, 0.012727, 0.016528, 0.015694, 0.01227, 0.00777, 0.005378, 0.005378, 0.003963, 0.005992, 0.004513, 0.002727, 0.002881, 0.003804, 0.003014, 0.002276, 0.002276, 0.001687, 0.001872, 0.001541, 0.00155, 0.000876, 0.000859, 0.000833, 0.001159, 0.001159, 0.001872, 0.00283, 0.002761, 0.003109, 0.002881, 0.002688, 0.003053, 0.004388, 0.005318, 0.00543, 0.006245, 0.006421, 0.006795, 0.004483, 0.003821, 0.003821, 0.004835, 0.003804, 0.002976, 0.003014, 0.004135, 0.002662, 0.001748, 0.001786, 0.002057, 0.002138, 0.003298, 0.003341, 0.003298, 0.002276, 0.003212, 0.003924, 0.005623, 0.006374, 0.006194, 0.010221, 0.006533, 0.00777, 0.011106, 0.013613, 0.010221, 0.006619, 0.006619, 0.010509, 0.01078, 0.017447, 0.0198, 0.011342, 0.019401, 0.013265, 0.023087, 0.018106, 0.00962, 0.006701, 0.004921, 0.006142, 0.005623, 0.006701, 0.004736, 0.004611, 0.004513, 0.004611, 0.006245, 0.006421, 0.004483, 0.006142, 0.003997, 0.002512, 0.003246, 0.002396, 0.002555, 0.002327, 0.002606, 0.00359, 0.003555, 0.004247, 0.004775, 0.003341, 0.003053, 0.003607, 0.002662, 0.00316, 0.004208, 0.003757, 0.004135, 0.004161, 0.003053, 0.003555, 0.005623, 0.004513, 0.004513, 0.004646, 0.003924, 0.00292, 0.003079, 0.004315, 0.004775, 0.004899, 0.005318, 0.005378, 0.004431, 0.005249, 0.00543, 0.005623, 0.006894, 0.00962, 0.015694, 0.015694, 0.024826, 0.016826, 0.026338, 0.026892, 0.022667, 0.032017, 0.066181, 0.030003, 0.018415, 0.012727, 0.008002, 0.013437, 0.023963, 0.05306, 0.036378, 0.040537, 0.021816, 0.015078, 0.014586, 0.011106, 0.015694, 0.014783, 0.01078, 0.011669, 0.015694, 0.013613, 0.018415, 0.016826, 0.034068, 0.026892, 0.021816, 0.043307, 0.0198, 0.011342, 0.007315, 0.010372, 0.006619, 0.009977, 0.009865, 0.009401, 0.007645, 0.008804, 0.009294, 0.009483, 0.006078, 0.007031, 0.011106, 0.011106, 0.00962, 0.009401, 0.00962, 0.015694, 0.010926, 0.019109, 0.019401, 0.036378, 0.038042, 0.058088, 0.025316, 0.018787, 0.018106, 0.019109, 0.011903, 0.012727, 0.024826, 0.049374, 0.025316, 0.017797, 0.016257, 0.020522, 0.01227, 0.023087, 0.023534, 0.037156, 0.023534, 0.042364, 0.023534, 0.014075, 0.01078, 0.011518, 0.01204, 0.013016, 0.013265, 0.022306, 0.011903, 0.010672, 0.007555, 0.008723, 0.007259, 0.006619, 0.005378, 0.007177, 0.00515, 0.005223, 0.003963, 0.00407, 0.003177, 0.003177, 0.004208, 0.005932, 0.007877, 0.011518, 0.008002, 0.008002, 0.008723, 0.013016, 0.008804, 0.013821, 0.016257, 0.022306, 0.022306, 0.022306, 0.026892, 0.051831, 0.029376, 0.024826, 0.03976, 0.03976, 0.035586, 0.022667, 0.020165, 0.01227, 0.008409, 0.01227, 0.01204, 0.007877, 0.005378, 0.005503, 0.003997, 0.003963, 0.004388, 0.003924, 0.004414, 0.003701, 0.002555, 0.00246, 0.002623, 0.002117, 0.002117, 0.003177, 0.003963, 0.004247, 0.005623, 0.007315, 0.007177, 0.01078, 0.014315, 0.030611, 0.028107, 0.058088, 0.078022, 0.083462, 0.132295, 0.161087, 0.196879, 0.275179, 0.291804, 0.284882, 0.25031, 0.359901, 0.36309, 0.243554, 0.194234, 0.167087, 0.173081, 0.191378, 0.116183, 0.144935, 0.132295, 0.222385, 0.222385, 0.129801, 0.129801, 0.137348, 0.106997, 0.102787, 0.064632, 0.094817, 0.137348, 0.25031, 0.239899, 0.18812, 0.311707, 0.359901, 0.359901, 0.352862, 0.332115, 0.41194, 0.311707, 0.236433, 0.147574, 0.139895, 0.139895, 0.134866, 0.129801, 0.17593, 0.10481, 0.18812, 0.229226, 0.298791, 0.18812, 0.203355, 0.236433, 0.137348, 0.073402, 0.092881, 0.054297, 0.054297, 0.056825, 0.055536, 0.049374, 0.096677, 0.094817, 0.170161, 0.18812, 0.18812, 0.100716, 0.170161, 0.185198, 0.185198, 0.155435, 0.239899, 0.191378, 0.164327, 0.170161, 0.257454, 0.185198, 0.182256, 0.182256, 0.17593, 0.268042, 0.36309, 0.36309, 0.374039, 0.281712, 0.271506, 0.264545, 0.275179, 0.191378, 0.185198, 0.182256, 0.118441, 0.0704, 0.094817, 0.066181, 0.096677, 0.096677, 0.086953, 0.164327, 0.167087, 0.170161, 0.167087, 0.100716, 0.096677, 0.051831, 0.098513, 0.060549, 0.037156, 0.0704, 0.078022, 0.076542, 0.038042, 0.081712, 0.144935, 0.073402, 0.071867, 0.096677, 0.098513, 0.100716, 0.051831, 0.051831, 0.041405, 0.022306, 0.040537, 0.050641, 0.092881, 0.042364, 0.074921, 0.120615, 0.111485, 0.17593, 0.102787, 0.185198, 0.081712, 0.045352, 0.051831, 0.100716, 0.049374, 0.047319, 0.092881, 0.164327, 0.094817, 0.139895, 0.239899, 0.158265, 0.083462, 0.081712, 0.158265, 0.155435, 0.15008, 0.147574, 0.139895, 0.137348, 0.147574, 0.25031, 0.25031, 0.243554, 0.142424, 0.243554, 0.158265, 0.086953, 0.079919, 0.147574, 0.100716, 0.055536, 0.090864, 0.071867, 0.074921, 0.074921, 0.067594, 0.069024, 0.074921, 0.038858, 0.074921, 0.036378, 0.034884, 0.034884, 0.0704, 0.074921, 0.069024, 0.060549, 0.109221, 0.111485, 0.083462, 0.06184, 0.054297, 0.060549, 0.067594, 0.064632, 0.067594, 0.071867, 0.071867, 0.044297, 0.083462, 0.044297, 0.066181, 0.073402, 0.096677, 0.094817, 0.090864, 0.098513, 0.182256, 0.106997, 0.050641, 0.069024, 0.137348, 0.134866, 0.134866, 0.219301, 0.219301, 0.203355, 0.209395, 0.144935, 0.137348, 0.139895, 0.219301, 0.25031, 0.139895, 0.173081, 0.161087, 0.161087, 0.147574, 0.086953, 0.15008, 0.170161, 0.185198, 0.092881, 0.118441, 0.106997, 0.059222, 0.033407, 0.021381, 0.021381, 0.019401, 0.018106, 0.017797, 0.017797, 0.018415, 0.020522, 0.0198, 0.013437, 0.022667, 0.022667, 0.040537, 0.023534, 0.044297, 0.037156, 0.067594, 0.10481, 0.109221, 0.096677, 0.158265, 0.142424, 0.129801, 0.118441, 0.118441, 0.069024, 0.085092, 0.079919, 0.132295, 0.147574, 0.147574, 0.092881, 0.094817, 0.109221, 0.106997, 0.098513, 0.102787, 0.066181, 0.038042, 0.036378, 0.079919, 0.085092, 0.086953, 0.094817, 0.173081, 0.173081, 0.268042, 0.236433, 0.257454, 0.257454, 0.236433, 0.308712, 0.291804, 0.200174, 0.116183, 0.132295, 0.142424, 0.144935, 0.225814, 0.278302, 0.203355, 0.206376, 0.200174, 0.295083, 0.194234, 0.134866, 0.17593, 0.182256, 0.100716, 0.050641, 0.050641, 0.064632, 0.034884, 0.064632, 0.055536, 0.0704, 0.059222, 0.060549, 0.06184, 0.043307, 0.060549, 0.096677, 0.088832, 0.046336, 0.051831, 0.06184, 0.055536, 0.069024, 0.06184, 0.078022, 0.158265, 0.088832, 0.035586, 0.067594, 0.083462, 0.170161, 0.129801, 0.129801, 0.0704, 0.049374, 0.069024, 0.034884, 0.038042, 0.030003, 0.071867, 0.036378, 0.043307, 0.078022, 0.078022, 0.041405, 0.074921, 0.064632, 0.100716, 0.185198, 0.111485, 0.05306, 0.047319, 0.088832, 0.164327, 0.264545, 0.203355, 0.196879, 0.301917, 0.21291, 0.284882, 0.161087, 0.164327, 0.120615, 0.067594, 0.067594, 0.10481, 0.102787, 0.079919, 0.096677, 0.111485, 0.173081, 0.275179, 0.203355, 0.209395, 0.232838, 0.222385, 0.335645, 0.295083, 0.209395, 0.196879, 0.167087, 0.278302, 0.377384, 0.366687, 0.436924, 0.346032, 0.374039, 0.398279, 0.328603, 0.349426, 0.243554, 0.257454, 0.161087, 0.15284, 0.085092, 0.069024, 0.066181, 0.032017, 0.038858, 0.069024, 0.116183, 0.067594, 0.06184, 0.032017, 0.038858, 0.024826, 0.023963, 0.026892, 0.022306, 0.038858, 0.034884, 0.067594, 0.066181, 0.066181, 0.066181, 0.122885, 0.134866, 0.147574, 0.247041, 0.179055, 0.167087, 0.147574, 0.15008, 0.161087, 0.161087, 0.243554, 0.25406, 0.264545, 0.247041, 0.25031, 0.271506, 0.275179, 0.18812, 0.161087, 0.173081, 0.26085, 0.25031, 0.161087, 0.090864, 0.083462, 0.129801, 0.155435, 0.191378, 0.291804, 0.288399, 0.390993, 0.291804, 0.301917, 0.401658, 0.30533, 0.339168, 0.321458, 0.318242, 0.30533, 0.332115, 0.408655, 0.31487, 0.324872, 0.42561, 0.433034, 0.339168, 0.339168, 0.301917, 0.291804, 0.200174, 0.118441, 0.10481, 0.170161, 0.164327, 0.15284, 0.243554, 0.209395, 0.137348, 0.139895, 0.216401, 0.15284, 0.147574, 0.222385, 0.222385, 0.120615, 0.222385, 0.311707, 0.31487, 0.328603, 0.339168, 0.328603, 0.318242, 0.339168, 0.335645, 0.339168, 0.349426, 0.346032, 0.318242, 0.31487, 0.311707, 0.30533, 0.281712, 0.30533, 0.222385, 0.203355, 0.311707, 0.25031, 0.25406, 0.239899, 0.155435, 0.092881, 0.144935, 0.25406, 0.236433, 0.236433, 0.298791, 0.26085, 0.236433, 0.232838, 0.31487, 0.288399, 0.26085, 0.374039, 0.308712, 0.42561], '')</t>
  </si>
  <si>
    <t>[0, 1, 2, 3, 5, 6, 7, 8, 9, 11]</t>
  </si>
  <si>
    <t>UPI0001D319C0 status=activ</t>
  </si>
  <si>
    <t>([0.137348, 0.185198, 0.120615, 0.164327, 0.203355, 0.206376, 0.236433, 0.275179, 0.318242, 0.229226, 0.257454, 0.295083, 0.298791, 0.295083, 0.414856, 0.398279, 0.494003, 0.480142, 0.521092, 0.476583, 0.549308, 0.545602, 0.541878, 0.661982, 0.545602, 0.585406, 0.622677, 0.622677, 0.632174, 0.575842, 0.613573, 0.608892, 0.56648, 0.465241, 0.380708, 0.390993, 0.40511, 0.321458, 0.25406, 0.243554, 0.26085, 0.185198, 0.102787, 0.127496, 0.096677, 0.15008, 0.074921, 0.076542, 0.092881, 0.071867, 0.090864, 0.086953, 0.086953, 0.10481, 0.179055, 0.257454, 0.257454, 0.257454, 0.335645, 0.31487, 0.219301, 0.278302, 0.268042, 0.377384, 0.25406, 0.30533, 0.30533, 0.318242, 0.225814, 0.200174, 0.200174, 0.118441, 0.116183, 0.098513, 0.098513, 0.056825, 0.058088, 0.030003, 0.023087, 0.014586, 0.024826, 0.025316, 0.033407, 0.048328, 0.046336, 0.079919, 0.076542, 0.043307, 0.069024, 0.122885, 0.118441, 0.137348, 0.243554, 0.257454, 0.298791, 0.298791, 0.40511, 0.40511, 0.517562, 0.454136, 0.51388, 0.509769, 0.632174, 0.494003, 0.450668, 0.461924, 0.476583, 0.356642, 0.414856, 0.4292, 0.4292, 0.335645, 0.370445, 0.335645, 0.31487, 0.30533, 0.295083, 0.173081, 0.098513, 0.098513, 0.158265, 0.196879, 0.127496, 0.122885, 0.164327, 0.196879, 0.118441, 0.120615, 0.209395, 0.257454, 0.275179, 0.229226, 0.284882, 0.257454, 0.257454, 0.278302, 0.291804, 0.308712, 0.328603, 0.335645, 0.229226, 0.164327, 0.092881, 0.170161, 0.167087, 0.125101, 0.079919, 0.111485, 0.055536, 0.031287, 0.018106, 0.015694, 0.019109, 0.014075, 0.011518, 0.011903, 0.018106, 0.010509, 0.007315, 0.008276, 0.011903, 0.012727, 0.022306, 0.021381, 0.011342, 0.011342, 0.018415, 0.0198, 0.014315, 0.023534, 0.047319, 0.043307, 0.033407, 0.034068, 0.06184, 0.06312, 0.06312, 0.059222, 0.059222, 0.109221, 0.078022, 0.076542, 0.142424, 0.118441, 0.161087, 0.26085, 0.170161, 0.167087, 0.257454, 0.349426, 0.243554, 0.134866, 0.137348, 0.179055, 0.179055, 0.17593, 0.21291, 0.206376, 0.144935, 0.164327, 0.090864, 0.15008, 0.161087, 0.142424, 0.094817, 0.074921, 0.038858, 0.0704, 0.079919, 0.083462, 0.05306, 0.10481, 0.111485, 0.11371, 0.111485, 0.086953, 0.055536, 0.055536, 0.030611, 0.047319, 0.060549, 0.10481, 0.106997, 0.048328, 0.05306, 0.086953, 0.139895, 0.232838, 0.247041, 0.222385, 0.18812, 0.164327, 0.161087, 0.243554, 0.342579, 0.243554, 0.284882, 0.359901, 0.356642, 0.486429, 0.390993, 0.352862, 0.377384, 0.384043, 0.51388, 0.41194, 0.332115, 0.232838, 0.142424, 0.111485, 0.111485, 0.11371, 0.194234, 0.125101, 0.073402, 0.067594, 0.120615, 0.067594, 0.067594, 0.037156, 0.030611, 0.058088, 0.088832, 0.078022, 0.042364, 0.023963, 0.037156, 0.058088, 0.106997, 0.120615, 0.092881, 0.054297, 0.069024, 0.069024, 0.118441, 0.134866, 0.11371, 0.090864, 0.15008, 0.147574, 0.232838, 0.161087, 0.096677, 0.10481, 0.102787, 0.194234, 0.284882, 0.301917, 0.30533, 0.209395, 0.284882, 0.359901, 0.458154, 0.461924, 0.366687, 0.335645, 0.401658, 0.414856, 0.436924, 0.422041, 0.401658, 0.366687, 0.461924, 0.585406, 0.549308, 0.534167, 0.444081], '')</t>
  </si>
  <si>
    <t>[18, 20, 21, 22, 23, 24, 25, 26, 27, 28, 29, 30, 31, 32, 98, 100, 101, 102, 244, 303, 304, 305]</t>
  </si>
  <si>
    <t>UPI0001D319C3 status=activ</t>
  </si>
  <si>
    <t>([0.219301, 0.139895, 0.078022, 0.050641, 0.048328, 0.066181, 0.046336, 0.035586, 0.027463, 0.030003, 0.025762, 0.034884, 0.033407, 0.029376, 0.032017, 0.03976, 0.030611, 0.034884, 0.035586, 0.032677, 0.034068, 0.034068, 0.060549, 0.122885, 0.18812, 0.243554, 0.25406, 0.356642, 0.370445, 0.450668, 0.486429, 0.529623, 0.525368, 0.541878, 0.712013, 0.759478, 0.775545, 0.720929, 0.707965, 0.59917, 0.604312, 0.59917, 0.59014, 0.613573, 0.59917, 0.505461, 0.447574, 0.440853, 0.339168, 0.311707, 0.30533, 0.264545, 0.308712, 0.236433, 0.25406, 0.236433, 0.232838, 0.257454, 0.324872, 0.232838, 0.247041, 0.318242, 0.229226, 0.147574, 0.134866, 0.069024, 0.109221, 0.132295, 0.132295, 0.200174, 0.298791, 0.243554, 0.222385, 0.147574, 0.206376, 0.182256, 0.173081, 0.17593, 0.194234, 0.122885, 0.194234, 0.170161, 0.155435, 0.170161, 0.170161, 0.17593, 0.182256, 0.185198, 0.209395, 0.209395, 0.21291, 0.21291, 0.295083, 0.349426, 0.440853, 0.450668, 0.377384, 0.377384, 0.335645, 0.247041, 0.281712, 0.247041, 0.342579, 0.275179, 0.339168, 0.335645, 0.335645, 0.436924, 0.436924, 0.401658, 0.349426, 0.352862, 0.25406, 0.225814, 0.229226, 0.222385, 0.206376, 0.288399, 0.301917, 0.335645, 0.41194, 0.472492, 0.529623, 0.450668, 0.521092, 0.538167, 0.553315, 0.440853, 0.377384, 0.377384, 0.298791, 0.346032, 0.339168, 0.440853, 0.440853, 0.440853, 0.359901, 0.377384, 0.275179, 0.17593, 0.167087, 0.164327, 0.142424, 0.127496, 0.179055, 0.191378, 0.191378, 0.17593, 0.170161, 0.196879, 0.18812, 0.203355, 0.209395, 0.200174, 0.164327, 0.116183, 0.132295, 0.164327, 0.134866, 0.196879, 0.278302, 0.25031, 0.219301, 0.219301, 0.194234, 0.155435, 0.102787], '')</t>
  </si>
  <si>
    <t>[31, 32, 33, 34, 35, 36, 37, 38, 39, 40, 41, 42, 43, 44, 45, 122, 124, 125, 126]</t>
  </si>
  <si>
    <t>UPI0001D319C5 status=activ</t>
  </si>
  <si>
    <t>([0.222385, 0.26085, 0.17593, 0.232838, 0.295083, 0.284882, 0.219301, 0.264545, 0.206376, 0.17593, 0.134866, 0.164327, 0.164327, 0.194234, 0.268042, 0.278302, 0.229226, 0.209395, 0.200174, 0.134866, 0.203355, 0.271506, 0.278302, 0.275179, 0.25406, 0.243554, 0.268042, 0.264545, 0.247041, 0.321458, 0.30533, 0.301917, 0.26085, 0.26085, 0.247041, 0.182256, 0.11371, 0.173081, 0.191378, 0.129801, 0.203355, 0.132295, 0.161087, 0.158265, 0.147574, 0.15284, 0.15008, 0.15008, 0.194234, 0.139895, 0.15284, 0.219301, 0.222385, 0.222385, 0.155435, 0.086953, 0.134866, 0.203355, 0.21291, 0.21291, 0.30533, 0.21291, 0.30533, 0.281712, 0.288399, 0.374039, 0.278302, 0.278302, 0.209395, 0.243554, 0.308712, 0.311707, 0.225814, 0.308712, 0.30533, 0.387226, 0.472492, 0.494003, 0.483068, 0.486429, 0.483068, 0.377384, 0.380708, 0.366687, 0.377384, 0.370445, 0.380708, 0.450668, 0.359901, 0.433034, 0.339168, 0.243554, 0.229226, 0.311707, 0.308712, 0.335645, 0.247041, 0.284882, 0.288399, 0.288399, 0.284882, 0.275179, 0.366687, 0.380708, 0.352862, 0.332115, 0.339168, 0.352862, 0.298791, 0.31487, 0.311707, 0.328603, 0.342579, 0.335645, 0.30533, 0.308712, 0.335645, 0.335645, 0.225814, 0.134866, 0.139895, 0.15008, 0.092881, 0.049374, 0.074921, 0.11371, 0.116183, 0.092881, 0.092881, 0.090864, 0.132295, 0.071867, 0.11371, 0.179055, 0.200174, 0.25031, 0.164327, 0.15284, 0.239899, 0.311707, 0.40511, 0.31487, 0.209395, 0.264545, 0.356642, 0.291804, 0.257454, 0.257454, 0.18812, 0.109221, 0.18812, 0.120615, 0.206376, 0.200174, 0.129801, 0.098513, 0.071867, 0.073402, 0.0704, 0.054297, 0.045352, 0.043307, 0.047319, 0.083462, 0.111485, 0.06184, 0.100716, 0.06312, 0.034884, 0.066181, 0.106997, 0.122885, 0.182256, 0.125101, 0.10481, 0.116183, 0.079919, 0.060549, 0.106997, 0.106997, 0.139895, 0.182256, 0.122885, 0.15008, 0.15008, 0.139895, 0.18812, 0.196879, 0.284882, 0.284882, 0.203355, 0.222385, 0.18812, 0.18812, 0.18812, 0.122885, 0.194234, 0.247041, 0.332115, 0.324872, 0.356642, 0.25406, 0.15284, 0.21291, 0.209395, 0.127496, 0.06184, 0.085092, 0.085092, 0.042364, 0.073402, 0.071867, 0.073402, 0.045352, 0.054297, 0.048328, 0.055536, 0.049374, 0.037156, 0.028107, 0.030611, 0.028695, 0.040537, 0.078022, 0.086953, 0.067594, 0.122885, 0.219301, 0.127496, 0.055536, 0.109221, 0.11371, 0.11371, 0.098513, 0.164327, 0.144935, 0.222385, 0.335645, 0.26085, 0.268042, 0.206376, 0.194234, 0.182256, 0.216401, 0.200174, 0.134866, 0.191378, 0.127496, 0.127496, 0.216401, 0.236433, 0.236433, 0.125101, 0.139895, 0.142424, 0.15284, 0.10481, 0.086953, 0.036378, 0.064632, 0.064632, 0.116183, 0.05306, 0.056825, 0.060549, 0.033407, 0.025316, 0.014783, 0.021381, 0.014586, 0.013437, 0.023534, 0.021381, 0.054297, 0.085092, 0.083462, 0.083462, 0.078022, 0.046336, 0.046336, 0.034068, 0.060549, 0.032677, 0.0704, 0.069024, 0.06312, 0.118441, 0.185198, 0.281712, 0.284882, 0.349426, 0.275179, 0.173081, 0.111485, 0.05306, 0.05306, 0.031287, 0.030611, 0.05306, 0.118441, 0.243554, 0.239899, 0.191378, 0.21291, 0.132295, 0.079919, 0.067594, 0.046336, 0.06184, 0.03976, 0.022667, 0.023087, 0.037156, 0.067594, 0.067594, 0.067594, 0.071867, 0.100716, 0.048328, 0.051831, 0.047319, 0.042364, 0.055536, 0.069024, 0.102787, 0.200174, 0.284882, 0.21291, 0.147574, 0.142424, 0.173081, 0.17593, 0.111485, 0.122885, 0.127496, 0.206376, 0.206376, 0.196879, 0.243554, 0.339168, 0.295083, 0.301917, 0.301917, 0.30533, 0.185198, 0.120615, 0.10481, 0.071867, 0.074921, 0.127496, 0.067594, 0.038858, 0.073402, 0.102787, 0.092881, 0.096677, 0.051831, 0.094817, 0.059222, 0.054297, 0.049374, 0.035586, 0.027463, 0.025316, 0.026338, 0.060549, 0.100716, 0.100716, 0.102787, 0.111485, 0.132295, 0.232838, 0.268042, 0.209395, 0.257454, 0.222385, 0.229226, 0.232838, 0.15008, 0.15284, 0.158265, 0.094817, 0.182256, 0.179055, 0.17593, 0.170161, 0.164327, 0.10481, 0.081712, 0.10481, 0.161087, 0.170161, 0.10481, 0.102787, 0.137348, 0.127496, 0.090864, 0.03976, 0.037156, 0.06312, 0.106997, 0.083462, 0.125101, 0.083462, 0.083462, 0.064632, 0.045352, 0.030003, 0.048328, 0.047319, 0.031287], '')</t>
  </si>
  <si>
    <t>UPI0001D319C6 status=activ</t>
  </si>
  <si>
    <t>([0.161087, 0.200174, 0.139895, 0.194234, 0.236433, 0.278302, 0.30533, 0.339168, 0.356642, 0.281712, 0.31487, 0.257454, 0.271506, 0.18812, 0.182256, 0.179055, 0.164327, 0.170161, 0.257454, 0.25406, 0.257454, 0.239899, 0.257454, 0.324872, 0.308712, 0.219301, 0.219301, 0.25031, 0.243554, 0.25406, 0.342579, 0.247041, 0.356642, 0.418646, 0.444081, 0.444081, 0.436924, 0.447574, 0.408655, 0.398279, 0.40511, 0.414856, 0.422041, 0.30533, 0.30533, 0.243554, 0.324872, 0.324872, 0.209395, 0.15284, 0.158265, 0.137348, 0.137348, 0.125101, 0.127496, 0.118441, 0.0704, 0.059222, 0.059222, 0.0704, 0.071867, 0.037156, 0.067594, 0.064632, 0.120615, 0.120615, 0.170161, 0.170161, 0.167087, 0.15284, 0.139895, 0.090864, 0.071867, 0.102787, 0.11371, 0.0704, 0.094817, 0.185198, 0.139895, 0.185198, 0.120615, 0.120615, 0.203355, 0.127496, 0.129801, 0.155435, 0.155435, 0.098513, 0.109221, 0.10481, 0.179055, 0.170161, 0.239899, 0.335645, 0.284882, 0.161087, 0.15284, 0.173081, 0.144935, 0.222385, 0.247041, 0.243554, 0.257454, 0.21291, 0.308712, 0.335645, 0.31487, 0.288399, 0.257454, 0.243554, 0.275179, 0.278302, 0.298791, 0.284882, 0.155435, 0.15284, 0.275179, 0.380708, 0.394753, 0.291804, 0.25031, 0.284882, 0.281712, 0.281712, 0.308712, 0.196879, 0.167087, 0.155435, 0.155435, 0.17593, 0.17593, 0.147574, 0.122885, 0.18812, 0.182256, 0.281712, 0.380708, 0.36309, 0.36309, 0.349426, 0.366687, 0.31487, 0.284882, 0.281712, 0.264545, 0.264545, 0.390993, 0.30533, 0.308712, 0.257454, 0.370445, 0.342579, 0.26085, 0.291804, 0.298791, 0.219301, 0.15008, 0.118441, 0.106997, 0.096677, 0.081712, 0.144935, 0.216401, 0.21291, 0.30533, 0.216401, 0.236433, 0.179055, 0.275179, 0.191378, 0.288399, 0.275179, 0.239899, 0.243554, 0.173081, 0.164327, 0.257454, 0.332115, 0.36309, 0.374039, 0.387226, 0.390993, 0.284882, 0.301917, 0.219301, 0.161087, 0.173081, 0.15284, 0.098513, 0.054297, 0.054297, 0.048328, 0.05306, 0.086953, 0.147574, 0.161087, 0.109221, 0.060549, 0.034068, 0.037156, 0.038858, 0.044297, 0.032017, 0.033407, 0.016257, 0.027463, 0.020522, 0.032677, 0.026892, 0.031287, 0.030611, 0.051831, 0.034068, 0.027463, 0.027463, 0.017447, 0.024393, 0.023963, 0.025316, 0.045352, 0.022667, 0.025316, 0.013437, 0.020876, 0.042364, 0.094817, 0.085092, 0.191378, 0.203355, 0.15284, 0.25031, 0.301917, 0.191378, 0.25406, 0.278302, 0.229226, 0.200174, 0.222385, 0.288399, 0.268042, 0.281712, 0.408655, 0.377384, 0.366687, 0.275179, 0.15284, 0.147574, 0.158265, 0.132295, 0.122885, 0.118441, 0.10481, 0.137348, 0.271506, 0.278302, 0.257454, 0.257454, 0.356642, 0.243554, 0.243554, 0.239899, 0.222385, 0.196879, 0.164327, 0.247041, 0.349426, 0.352862, 0.25406, 0.239899, 0.158265, 0.090864, 0.167087, 0.17593, 0.161087, 0.147574, 0.085092, 0.046336, 0.037156, 0.020522, 0.040537, 0.044297, 0.085092, 0.046336, 0.021816, 0.025762, 0.028107, 0.013613, 0.024826, 0.024826, 0.025762, 0.056825, 0.083462, 0.092881, 0.088832, 0.050641, 0.037156, 0.054297, 0.054297, 0.090864, 0.167087, 0.086953, 0.079919, 0.076542, 0.090864, 0.10481, 0.05306, 0.026892, 0.059222, 0.050641, 0.043307, 0.041405, 0.034068, 0.044297, 0.020876, 0.020522, 0.028107, 0.034068, 0.023534, 0.042364, 0.024826, 0.023087, 0.023534, 0.014586, 0.009483, 0.011106, 0.017797, 0.041405, 0.085092, 0.044297, 0.024826, 0.054297, 0.060549, 0.032677, 0.032677, 0.064632, 0.035586, 0.043307, 0.025316, 0.036378, 0.037156, 0.059222, 0.028107, 0.048328, 0.086953, 0.158265, 0.18812, 0.11371, 0.092881, 0.066181, 0.122885, 0.125101, 0.066181, 0.06184, 0.11371, 0.088832, 0.044297, 0.083462, 0.088832, 0.15008, 0.17593, 0.100716, 0.10481, 0.191378, 0.196879, 0.116183, 0.116183, 0.06312, 0.06312, 0.064632, 0.048328, 0.049374, 0.048328, 0.0704, 0.074921, 0.058088, 0.056825, 0.109221, 0.118441, 0.116183, 0.066181, 0.054297, 0.100716, 0.05306, 0.054297, 0.051831, 0.05306, 0.049374, 0.050641, 0.102787, 0.125101, 0.111485, 0.060549, 0.120615, 0.170161, 0.161087, 0.161087, 0.196879, 0.11371, 0.051831, 0.031287, 0.030003, 0.023087, 0.023963, 0.023963, 0.028695, 0.032677, 0.059222, 0.037156, 0.073402, 0.05306, 0.034884, 0.064632, 0.066181, 0.047319, 0.03976, 0.020522, 0.016257, 0.010372, 0.017447, 0.033407, 0.056825, 0.067594, 0.06184, 0.033407, 0.051831, 0.05306, 0.047319, 0.051831, 0.067594, 0.031287, 0.038042, 0.049374, 0.03976, 0.076542, 0.090864, 0.073402, 0.139895, 0.21291, 0.200174, 0.116183, 0.118441, 0.055536, 0.096677, 0.092881, 0.161087, 0.194234, 0.161087, 0.173081, 0.170161, 0.206376, 0.222385, 0.144935, 0.079919, 0.098513, 0.098513, 0.056825, 0.056825, 0.06184, 0.047319, 0.054297, 0.05306, 0.05306, 0.118441, 0.10481, 0.102787, 0.109221, 0.10481, 0.111485, 0.064632, 0.048328, 0.034884, 0.05306, 0.081712, 0.132295, 0.10481, 0.074921, 0.132295, 0.134866, 0.085092], '')</t>
  </si>
  <si>
    <t>UPI0001D319C7 status=activ</t>
  </si>
  <si>
    <t>([0.066181, 0.094817, 0.132295, 0.144935, 0.182256, 0.109221, 0.134866, 0.191378, 0.127496, 0.116183, 0.078022, 0.090864, 0.088832, 0.086953, 0.127496, 0.078022, 0.109221, 0.173081, 0.229226, 0.291804, 0.271506, 0.346032, 0.25031, 0.185198, 0.206376, 0.216401, 0.324872, 0.328603, 0.298791, 0.401658, 0.458154, 0.56648, 0.56648, 0.51388, 0.440853, 0.450668, 0.465241, 0.483068, 0.472492, 0.468512, 0.468512, 0.557691, 0.553315, 0.685117, 0.685117, 0.703578, 0.699094, 0.680603, 0.699094, 0.707965, 0.724957, 0.750527, 0.618285, 0.626927, 0.671169, 0.76285, 0.750527, 0.827927, 0.808535, 0.801317, 0.819762, 0.76285, 0.76285, 0.622677, 0.5017, 0.59508, 0.494003, 0.461924, 0.461924, 0.458154, 0.380708, 0.377384, 0.356642, 0.468512, 0.476583, 0.505461, 0.509769, 0.529623, 0.509769, 0.440853, 0.42561, 0.414856, 0.472492, 0.490133, 0.622677, 0.76285, 0.750527, 0.767246, 0.808535, 0.775545, 0.76285, 0.846163, 0.84206, 0.846163, 0.84206, 0.827927, 0.724957, 0.622677, 0.517562, 0.450668, 0.534167, 0.534167, 0.534167, 0.545602, 0.538167, 0.494003, 0.490133, 0.42561, 0.497853, 0.486429, 0.534167, 0.483068, 0.483068, 0.41194, 0.418646, 0.42561, 0.370445, 0.440853, 0.509769, 0.517562, 0.59508, 0.604312, 0.626927, 0.541878, 0.541878, 0.521092, 0.562014, 0.505461, 0.509769, 0.497853, 0.497853, 0.497853, 0.557691, 0.483068, 0.549308, 0.553315, 0.538167, 0.557691, 0.486429, 0.486429, 0.486429, 0.486429, 0.480142, 0.447574, 0.497853, 0.472492, 0.447574, 0.422041, 0.461924, 0.529623, 0.505461, 0.468512, 0.422041], '')</t>
  </si>
  <si>
    <t>[31, 32, 33, 41, 42, 43, 44, 45, 46, 47, 48, 49, 50, 51, 52, 53, 54, 55, 56, 57, 58, 59, 60, 61, 62, 63, 64, 65, 75, 76, 77, 78, 84, 85, 86, 87, 88, 89, 90, 91, 92, 93, 94, 95, 96, 97, 98, 100, 101, 102, 103, 104, 110, 118, 119, 120, 121, 122, 123, 124, 125, 126, 127, 128, 132, 134, 135, 136, 137, 149, 150]</t>
  </si>
  <si>
    <t>UPI0001D319C8 status=activ</t>
  </si>
  <si>
    <t>([0.390993, 0.418646, 0.311707, 0.352862, 0.387226, 0.422041, 0.335645, 0.36309, 0.380708, 0.311707, 0.243554, 0.291804, 0.288399, 0.324872, 0.387226, 0.366687, 0.288399, 0.18812, 0.18812, 0.111485, 0.18812, 0.200174, 0.129801, 0.194234, 0.120615, 0.094817, 0.051831, 0.090864, 0.092881, 0.054297, 0.088832, 0.086953, 0.06312, 0.034884, 0.037156, 0.037156, 0.03976, 0.040537, 0.046336, 0.027463, 0.051831, 0.027463, 0.020522, 0.035586, 0.034884, 0.046336, 0.055536, 0.055536, 0.056825, 0.051831, 0.096677, 0.058088, 0.106997, 0.11371, 0.116183, 0.109221, 0.06184, 0.06312, 0.102787, 0.090864, 0.15284, 0.144935, 0.21291, 0.179055, 0.122885, 0.120615, 0.15008, 0.096677, 0.129801, 0.129801, 0.142424, 0.090864, 0.092881, 0.090864, 0.118441, 0.191378, 0.106997, 0.179055, 0.142424, 0.155435, 0.247041, 0.271506, 0.284882, 0.295083, 0.380708, 0.335645, 0.308712, 0.308712, 0.401658, 0.36309, 0.359901, 0.352862, 0.308712, 0.408655, 0.31487, 0.30533, 0.295083, 0.408655, 0.40511, 0.349426, 0.247041, 0.155435, 0.134866, 0.142424, 0.083462, 0.047319, 0.096677, 0.069024, 0.034068, 0.036378, 0.055536, 0.058088, 0.032677, 0.038042, 0.034884, 0.030003, 0.030611, 0.018787, 0.018787, 0.019109, 0.032017, 0.032017, 0.060549, 0.034884, 0.031287, 0.030611, 0.034068, 0.034068, 0.06184, 0.094817, 0.050641, 0.030611, 0.030003, 0.042364, 0.042364, 0.042364, 0.086953, 0.048328, 0.086953, 0.085092, 0.081712, 0.085092, 0.142424, 0.155435, 0.161087, 0.096677, 0.161087, 0.219301, 0.222385, 0.222385, 0.26085, 0.236433, 0.324872, 0.236433, 0.271506, 0.318242, 0.288399, 0.291804, 0.291804, 0.298791, 0.298791, 0.30533, 0.209395, 0.209395, 0.18812, 0.275179, 0.356642, 0.264545, 0.18812, 0.18812, 0.179055, 0.15008, 0.247041, 0.247041, 0.332115, 0.324872, 0.380708, 0.332115, 0.243554, 0.335645, 0.346032, 0.308712, 0.232838, 0.232838, 0.247041, 0.239899, 0.139895, 0.073402, 0.122885, 0.120615, 0.067594, 0.069024, 0.085092, 0.092881, 0.056825, 0.028107, 0.029376, 0.026338, 0.045352, 0.078022, 0.036378, 0.034068, 0.040537, 0.036378, 0.067594, 0.066181, 0.038042, 0.081712, 0.164327, 0.167087, 0.167087, 0.257454, 0.268042, 0.18812, 0.11371, 0.179055, 0.203355, 0.127496, 0.139895, 0.137348, 0.144935, 0.25031, 0.167087, 0.170161, 0.185198, 0.179055, 0.109221, 0.182256, 0.170161, 0.098513, 0.096677, 0.179055, 0.122885, 0.118441, 0.120615, 0.191378, 0.196879, 0.284882, 0.268042, 0.179055, 0.173081, 0.167087, 0.139895, 0.18812, 0.161087, 0.203355, 0.17593, 0.247041, 0.206376, 0.173081, 0.26085, 0.225814, 0.137348], '')</t>
  </si>
  <si>
    <t>UPI0001D319C9 status=activ</t>
  </si>
  <si>
    <t>([0.521092, 0.387226, 0.414856, 0.342579, 0.247041, 0.284882, 0.275179, 0.209395, 0.155435, 0.185198, 0.203355, 0.236433, 0.21291, 0.278302, 0.173081, 0.173081, 0.106997, 0.067594, 0.066181, 0.066181, 0.11371, 0.059222, 0.109221, 0.074921, 0.111485, 0.118441, 0.120615, 0.144935, 0.158265, 0.239899, 0.170161, 0.100716, 0.06184, 0.06312, 0.0704, 0.073402, 0.071867, 0.102787, 0.164327, 0.164327, 0.161087, 0.161087, 0.257454, 0.170161, 0.243554, 0.164327, 0.232838, 0.229226, 0.225814, 0.288399, 0.281712, 0.275179, 0.295083, 0.374039, 0.370445, 0.356642, 0.324872, 0.328603, 0.271506, 0.264545, 0.239899, 0.179055, 0.182256, 0.155435, 0.155435, 0.092881, 0.15008, 0.15284, 0.106997, 0.127496, 0.086953, 0.090864, 0.144935, 0.158265, 0.164327, 0.170161, 0.170161, 0.194234, 0.209395, 0.216401, 0.216401, 0.239899, 0.301917, 0.295083, 0.243554, 0.243554, 0.324872, 0.328603, 0.229226, 0.219301, 0.167087, 0.229226, 0.15284, 0.164327, 0.222385, 0.219301, 0.209395, 0.134866, 0.173081, 0.155435, 0.134866, 0.15008, 0.15008, 0.15008, 0.155435, 0.155435, 0.15284, 0.164327, 0.170161, 0.236433, 0.25031, 0.275179, 0.281712, 0.359901, 0.346032, 0.346032, 0.342579, 0.26085, 0.36309, 0.390993, 0.42561, 0.472492, 0.454136, 0.454136, 0.454136, 0.450668, 0.545602, 0.648219, 0.622677, 0.608892, 0.661982, 0.741537, 0.648219, 0.529623, 0.525368, 0.525368, 0.458154, 0.458154, 0.525368, 0.4292, 0.436924, 0.374039, 0.436924, 0.374039, 0.349426, 0.25406, 0.185198, 0.185198, 0.185198, 0.125101, 0.122885, 0.100716, 0.06312, 0.100716, 0.100716, 0.102787, 0.106997, 0.15284, 0.15284, 0.15008, 0.191378, 0.158265, 0.158265, 0.129801, 0.161087, 0.158265, 0.26085, 0.346032, 0.30533], '')</t>
  </si>
  <si>
    <t>[0, 126, 127, 128, 129, 130, 131, 132, 133, 134, 135, 138]</t>
  </si>
  <si>
    <t>UPI0001D319CB status=activ</t>
  </si>
  <si>
    <t>([0.005992, 0.008002, 0.006039, 0.007555, 0.007877, 0.008075, 0.007031, 0.008624, 0.006421, 0.00777, 0.007177, 0.005872, 0.004315, 0.004483, 0.004513, 0.004513, 0.003701, 0.004208, 0.005318, 0.00543, 0.004775, 0.006374, 0.005378, 0.006374, 0.006374, 0.005872, 0.004646, 0.006533, 0.007315, 0.011518, 0.011342, 0.016257, 0.016528, 0.030003, 0.017138, 0.017797, 0.024393, 0.021381, 0.036378, 0.036378, 0.044297, 0.034884, 0.018415, 0.0198, 0.015344, 0.015344, 0.014783, 0.023087, 0.020165, 0.011518, 0.008804, 0.009865, 0.007645, 0.010131, 0.00777, 0.006567, 0.006078, 0.004921, 0.007315, 0.005249, 0.004247, 0.005623, 0.007259, 0.008895, 0.007031, 0.010672, 0.011518, 0.011106, 0.010926, 0.010926, 0.019109, 0.022667, 0.014783, 0.016528, 0.011903, 0.011903, 0.022306, 0.050641, 0.051831, 0.032677, 0.058088, 0.067594, 0.045352, 0.025762, 0.033407, 0.066181, 0.058088, 0.064632, 0.074921, 0.096677, 0.094817, 0.034884, 0.035586, 0.046336, 0.03976, 0.06184, 0.06312, 0.048328, 0.023087, 0.023087, 0.018787, 0.017797, 0.023963, 0.030611, 0.055536, 0.043307, 0.044297, 0.026892, 0.015078, 0.020876, 0.015694, 0.015078, 0.032677, 0.026338, 0.021381, 0.026892, 0.035586, 0.046336, 0.037156, 0.071867, 0.144935, 0.179055, 0.18812, 0.200174, 0.200174, 0.191378, 0.139895, 0.139895, 0.219301, 0.179055, 0.096677, 0.086953, 0.069024, 0.069024, 0.109221, 0.158265, 0.132295, 0.067594, 0.067594, 0.085092, 0.044297, 0.022306, 0.016021, 0.014783, 0.009865, 0.009728, 0.008624, 0.010131, 0.007091, 0.00543, 0.008895, 0.011518, 0.010372, 0.009096, 0.007645, 0.005623, 0.004161, 0.004135, 0.004315, 0.003212, 0.003246, 0.003555, 0.003512, 0.003821, 0.003109, 0.00316, 0.003276, 0.002976, 0.002512, 0.003512, 0.004431, 0.004135, 0.004646, 0.006421, 0.009015, 0.010509, 0.014315, 0.022306, 0.037156, 0.085092, 0.085092, 0.086953, 0.118441, 0.18812, 0.243554, 0.31487, 0.398279, 0.36309, 0.454136, 0.661982, 0.626927], '')</t>
  </si>
  <si>
    <t>[189, 190]</t>
  </si>
  <si>
    <t>UPI0001D319CE status=activ</t>
  </si>
  <si>
    <t>([0.014315, 0.022667, 0.014586, 0.011342, 0.015344, 0.020522, 0.035586, 0.022667, 0.029376, 0.030003, 0.041405, 0.029376, 0.028695, 0.022306, 0.027463, 0.043307, 0.038858, 0.073402, 0.137348, 0.170161, 0.164327, 0.088832, 0.088832, 0.085092, 0.137348, 0.15284, 0.164327, 0.078022, 0.155435, 0.164327, 0.206376, 0.200174, 0.295083, 0.203355, 0.247041, 0.15008, 0.158265, 0.173081, 0.129801, 0.116183, 0.10481, 0.111485, 0.185198, 0.158265, 0.161087, 0.161087, 0.155435, 0.085092, 0.15008, 0.158265, 0.100716, 0.05306, 0.059222, 0.033407, 0.067594, 0.069024, 0.134866, 0.109221, 0.100716, 0.076542, 0.086953, 0.078022, 0.134866, 0.134866, 0.137348, 0.139895, 0.161087, 0.167087, 0.158265, 0.085092, 0.079919, 0.0704, 0.120615, 0.111485, 0.182256, 0.167087, 0.092881, 0.090864, 0.111485, 0.106997, 0.109221, 0.050641, 0.10481, 0.050641, 0.055536, 0.069024, 0.118441, 0.118441, 0.10481, 0.116183, 0.132295, 0.06184, 0.055536, 0.055536, 0.030611, 0.018415, 0.01078, 0.011903, 0.008156, 0.008276, 0.005932, 0.007877, 0.008276, 0.008156, 0.009015, 0.006795, 0.006701, 0.004921, 0.004577, 0.003757, 0.005318, 0.006374, 0.009187, 0.014783, 0.015694, 0.015694, 0.017138, 0.026892, 0.021381, 0.037156, 0.020876, 0.048328, 0.054297, 0.10481, 0.10481, 0.10481, 0.15284, 0.15284, 0.167087, 0.167087, 0.243554, 0.229226, 0.229226, 0.239899, 0.26085, 0.167087, 0.182256, 0.161087, 0.200174, 0.324872, 0.222385, 0.318242, 0.257454, 0.275179, 0.25031, 0.264545, 0.26085, 0.229226, 0.239899, 0.335645, 0.342579, 0.328603, 0.324872, 0.366687, 0.25406, 0.243554, 0.335645, 0.414856, 0.414856, 0.30533, 0.30533, 0.418646, 0.339168, 0.339168, 0.324872, 0.346032, 0.335645, 0.458154, 0.458154, 0.447574, 0.352862, 0.275179, 0.167087, 0.161087, 0.15284, 0.239899, 0.25031, 0.25406, 0.161087, 0.247041, 0.30533, 0.30533, 0.268042, 0.268042, 0.268042, 0.167087, 0.182256, 0.196879, 0.185198, 0.219301, 0.134866, 0.127496, 0.109221, 0.203355, 0.209395, 0.229226, 0.15284, 0.083462, 0.085092, 0.085092, 0.0704, 0.092881, 0.092881, 0.125101, 0.191378, 0.236433, 0.239899, 0.142424, 0.129801, 0.081712, 0.049374, 0.078022, 0.147574, 0.25406, 0.257454, 0.243554, 0.239899, 0.25406, 0.288399, 0.203355, 0.298791, 0.342579, 0.332115, 0.239899, 0.232838, 0.232838, 0.216401, 0.229226, 0.311707, 0.308712, 0.298791, 0.370445, 0.321458, 0.311707, 0.232838, 0.155435, 0.102787, 0.056825, 0.076542, 0.092881, 0.144935, 0.142424, 0.142424, 0.158265, 0.222385, 0.225814, 0.15008, 0.085092, 0.137348, 0.132295, 0.086953, 0.161087, 0.142424, 0.182256, 0.155435, 0.144935, 0.209395, 0.257454, 0.359901, 0.301917, 0.332115, 0.332115, 0.332115, 0.216401, 0.216401, 0.216401, 0.219301, 0.268042, 0.377384, 0.298791, 0.219301, 0.268042, 0.164327, 0.196879, 0.155435, 0.155435, 0.232838, 0.236433, 0.264545, 0.264545, 0.257454, 0.278302, 0.209395, 0.209395, 0.324872, 0.203355, 0.182256, 0.182256, 0.120615, 0.071867, 0.122885, 0.18812, 0.147574, 0.229226, 0.229226, 0.301917, 0.339168, 0.346032, 0.359901, 0.374039, 0.284882, 0.387226, 0.366687, 0.40511, 0.40511, 0.40511, 0.51388, 0.549308, 0.525368, 0.712013, 0.805026, 0.795062, 0.805026, 0.876521, 0.879233, 0.868118, 0.868118, 0.871313, 0.871313, 0.852992, 0.76285, 0.84206, 0.733139, 0.703578, 0.661982, 0.585406, 0.58069, 0.553315, 0.468512, 0.468512, 0.4292, 0.436924, 0.476583, 0.433034, 0.436924, 0.436924, 0.458154, 0.465241, 0.380708, 0.366687, 0.346032, 0.36309, 0.377384, 0.468512, 0.390993, 0.465241, 0.525368, 0.509769, 0.557691, 0.671169, 0.642678, 0.671169, 0.553315, 0.497853, 0.517562, 0.497853, 0.458154, 0.41194, 0.384043, 0.468512, 0.440853, 0.458154, 0.534167], '')</t>
  </si>
  <si>
    <t>[306, 307, 308, 309, 310, 311, 312, 313, 314, 315, 316, 317, 318, 319, 320, 321, 322, 323, 324, 325, 326, 327, 346, 347, 348, 349, 350, 351, 352, 354, 362]</t>
  </si>
  <si>
    <t>UPI0001D319CF status=activ</t>
  </si>
  <si>
    <t>([0.074921, 0.116183, 0.069024, 0.094817, 0.045352, 0.066181, 0.090864, 0.058088, 0.078022, 0.106997, 0.137348, 0.122885, 0.079919, 0.059222, 0.111485, 0.129801, 0.088832, 0.15008, 0.229226, 0.222385, 0.127496, 0.209395, 0.21291, 0.311707, 0.203355, 0.209395, 0.216401, 0.127496, 0.232838, 0.232838, 0.144935, 0.11371, 0.139895, 0.120615, 0.083462, 0.092881, 0.10481, 0.144935, 0.118441, 0.116183, 0.116183, 0.182256, 0.116183, 0.111485, 0.06184, 0.071867, 0.094817, 0.086953, 0.15284, 0.132295, 0.074921, 0.122885, 0.167087, 0.206376, 0.311707, 0.436924, 0.418646, 0.295083, 0.203355, 0.200174, 0.222385, 0.194234, 0.191378, 0.25406, 0.26085, 0.295083, 0.394753, 0.461924, 0.374039, 0.264545, 0.275179, 0.275179, 0.30533, 0.291804, 0.281712, 0.281712, 0.18812, 0.134866, 0.229226, 0.318242, 0.321458, 0.229226, 0.271506, 0.275179, 0.281712, 0.275179, 0.318242, 0.308712, 0.225814, 0.225814, 0.291804, 0.295083, 0.298791, 0.18812, 0.185198, 0.15284, 0.144935, 0.225814, 0.196879, 0.194234, 0.116183, 0.147574, 0.225814, 0.132295, 0.088832, 0.056825, 0.056825, 0.056825, 0.055536, 0.076542, 0.073402, 0.096677, 0.088832, 0.167087, 0.164327, 0.155435, 0.206376, 0.120615, 0.116183, 0.21291, 0.216401, 0.321458, 0.222385, 0.194234, 0.311707, 0.380708, 0.461924, 0.374039, 0.288399, 0.291804, 0.328603, 0.328603, 0.339168, 0.349426, 0.229226, 0.288399, 0.301917, 0.203355, 0.281712, 0.288399, 0.17593, 0.144935, 0.137348, 0.21291, 0.18812, 0.17593, 0.10481, 0.102787, 0.164327, 0.182256, 0.194234, 0.118441, 0.155435, 0.144935, 0.137348, 0.229226, 0.26085, 0.161087, 0.15008, 0.111485, 0.11371, 0.191378, 0.127496, 0.074921, 0.073402, 0.092881, 0.096677, 0.109221, 0.11371, 0.118441, 0.173081, 0.164327, 0.25406, 0.298791, 0.200174, 0.200174, 0.185198, 0.196879, 0.200174, 0.295083, 0.398279, 0.387226, 0.335645, 0.454136, 0.4292, 0.458154, 0.380708, 0.387226, 0.370445, 0.284882, 0.278302, 0.239899, 0.155435, 0.15008, 0.122885, 0.200174, 0.144935, 0.144935, 0.147574, 0.225814, 0.125101, 0.069024, 0.038042, 0.033407, 0.017447, 0.033407, 0.017447, 0.025762, 0.015078, 0.015078, 0.023534, 0.014586, 0.01227, 0.0198, 0.020522, 0.024393, 0.026892, 0.043307, 0.033407, 0.032017, 0.035586, 0.045352, 0.050641, 0.092881, 0.090864, 0.137348, 0.132295, 0.17593, 0.109221, 0.18812, 0.271506, 0.225814, 0.311707, 0.311707, 0.311707, 0.216401, 0.142424, 0.139895, 0.139895, 0.167087, 0.098513, 0.088832, 0.078022, 0.122885, 0.127496, 0.155435, 0.182256, 0.129801, 0.179055, 0.271506, 0.170161, 0.120615, 0.15008, 0.15008, 0.15284, 0.170161, 0.25406, 0.311707, 0.271506, 0.164327, 0.118441, 0.194234, 0.120615, 0.194234, 0.164327, 0.158265, 0.132295, 0.132295, 0.194234, 0.102787, 0.058088, 0.098513, 0.086953, 0.098513, 0.066181, 0.058088, 0.038858, 0.038858, 0.050641, 0.06312, 0.0704, 0.111485, 0.085092, 0.167087, 0.17593, 0.206376, 0.170161, 0.243554, 0.257454, 0.167087, 0.17593, 0.225814, 0.232838, 0.318242, 0.291804, 0.321458, 0.422041, 0.414856, 0.324872, 0.321458, 0.278302, 0.335645, 0.328603, 0.398279, 0.288399, 0.194234, 0.161087, 0.200174, 0.161087, 0.081712, 0.088832, 0.098513, 0.127496, 0.125101, 0.132295, 0.111485, 0.137348, 0.139895, 0.17593, 0.196879, 0.200174, 0.25406, 0.200174, 0.206376, 0.185198, 0.185198, 0.179055, 0.182256, 0.111485, 0.142424, 0.239899, 0.284882, 0.268042, 0.179055, 0.185198, 0.18812, 0.18812, 0.10481, 0.098513, 0.102787, 0.144935, 0.142424, 0.090864, 0.15008, 0.086953, 0.050641, 0.058088, 0.106997, 0.15008, 0.225814, 0.18812, 0.179055, 0.216401, 0.311707, 0.401658, 0.40511, 0.318242, 0.284882, 0.298791, 0.219301, 0.206376, 0.21291, 0.206376, 0.275179, 0.30533, 0.387226, 0.472492, 0.450668, 0.408655, 0.31487, 0.247041, 0.278302, 0.278302, 0.268042, 0.191378, 0.164327, 0.15008, 0.194234, 0.25406, 0.311707, 0.366687, 0.374039, 0.30533, 0.278302, 0.247041, 0.216401, 0.219301, 0.21291, 0.308712, 0.30533, 0.30533, 0.374039, 0.298791, 0.200174, 0.21291, 0.243554, 0.284882, 0.25406, 0.295083, 0.229226, 0.25406, 0.281712, 0.278302, 0.236433, 0.278302, 0.203355, 0.17593, 0.173081, 0.122885, 0.078022, 0.111485, 0.155435, 0.147574, 0.229226, 0.342579, 0.229226, 0.275179, 0.275179, 0.311707, 0.219301, 0.288399, 0.206376, 0.127496, 0.125101, 0.15284, 0.144935, 0.167087, 0.196879, 0.196879, 0.271506, 0.339168, 0.247041, 0.26085, 0.200174, 0.191378, 0.120615, 0.21291, 0.209395, 0.200174, 0.139895, 0.222385, 0.222385, 0.321458, 0.4292, 0.352862, 0.436924, 0.433034, 0.538167, 0.538167, 0.433034, 0.444081, 0.454136, 0.454136, 0.352862, 0.352862, 0.324872, 0.414856, 0.40511, 0.324872, 0.26085, 0.356642, 0.342579, 0.31487, 0.225814, 0.216401, 0.203355, 0.203355, 0.206376, 0.194234, 0.203355, 0.298791, 0.311707, 0.301917, 0.30533, 0.311707, 0.380708, 0.321458, 0.284882, 0.288399, 0.291804, 0.281712, 0.26085, 0.264545, 0.268042, 0.356642, 0.295083, 0.384043, 0.370445, 0.36309, 0.295083, 0.257454, 0.194234, 0.10481, 0.102787, 0.129801, 0.196879, 0.200174, 0.200174, 0.229226, 0.137348, 0.203355, 0.21291, 0.203355, 0.209395, 0.147574, 0.090864, 0.085092, 0.081712, 0.100716, 0.122885, 0.182256, 0.206376, 0.301917, 0.390993, 0.418646, 0.447574, 0.472492, 0.387226, 0.450668, 0.454136, 0.465241, 0.454136, 0.521092, 0.534167, 0.4292, 0.538167, 0.549308, 0.671169, 0.716283, 0.699094, 0.699094, 0.703578, 0.59014, 0.458154, 0.454136, 0.436924, 0.440853, 0.41194, 0.461924, 0.490133, 0.51388, 0.671169, 0.575842, 0.5017, 0.505461, 0.657645, 0.618285, 0.59014, 0.56648, 0.545602, 0.436924, 0.31487, 0.225814, 0.229226, 0.318242, 0.31487, 0.298791, 0.30533, 0.308712, 0.370445, 0.288399, 0.26085, 0.15284, 0.21291, 0.200174, 0.191378, 0.161087, 0.191378, 0.275179, 0.278302, 0.179055, 0.196879, 0.291804, 0.366687, 0.418646, 0.418646, 0.339168, 0.339168, 0.324872, 0.324872, 0.295083, 0.308712, 0.30533, 0.356642, 0.278302, 0.352862, 0.352862, 0.291804, 0.291804, 0.200174, 0.196879, 0.257454, 0.26085, 0.257454, 0.278302, 0.318242, 0.31487, 0.318242, 0.236433, 0.164327, 0.167087, 0.173081, 0.247041, 0.25031, 0.291804, 0.384043, 0.394753, 0.321458, 0.31487, 0.30533, 0.332115, 0.352862, 0.384043, 0.387226, 0.318242, 0.239899, 0.170161, 0.147574, 0.216401, 0.308712, 0.40511, 0.390993, 0.321458, 0.30533, 0.31487, 0.229226, 0.185198, 0.206376, 0.278302, 0.36309, 0.36309, 0.440853, 0.422041, 0.422041, 0.398279, 0.433034, 0.51388, 0.480142, 0.521092, 0.4292, 0.332115, 0.318242, 0.311707, 0.346032, 0.349426, 0.25406, 0.301917, 0.30533, 0.284882, 0.203355, 0.196879, 0.17593, 0.161087, 0.161087, 0.134866, 0.137348, 0.155435, 0.158265, 0.236433, 0.194234, 0.295083, 0.301917, 0.275179, 0.25031, 0.284882, 0.209395, 0.268042, 0.271506, 0.278302, 0.236433, 0.311707, 0.271506, 0.278302, 0.243554, 0.200174, 0.196879], '')</t>
  </si>
  <si>
    <t>[447, 448, 522, 523, 525, 526, 527, 528, 529, 530, 531, 532, 540, 541, 542, 543, 544, 545, 546, 547, 548, 549, 636, 638]</t>
  </si>
  <si>
    <t>UPI0001D319D0 status=activ</t>
  </si>
  <si>
    <t>([0.225814, 0.288399, 0.335645, 0.377384, 0.275179, 0.30533, 0.342579, 0.370445, 0.298791, 0.239899, 0.26085, 0.301917, 0.275179, 0.236433, 0.321458, 0.366687, 0.332115, 0.229226, 0.288399, 0.291804, 0.281712, 0.295083, 0.281712, 0.281712, 0.298791, 0.401658, 0.422041, 0.332115, 0.339168, 0.346032, 0.42561, 0.352862, 0.264545, 0.291804, 0.298791, 0.21291, 0.173081, 0.196879, 0.268042, 0.295083, 0.206376, 0.298791, 0.21291, 0.18812, 0.118441, 0.10481, 0.096677, 0.092881, 0.100716, 0.076542, 0.083462, 0.088832, 0.092881, 0.167087, 0.142424, 0.164327, 0.25406, 0.298791, 0.328603, 0.328603, 0.264545, 0.281712, 0.219301, 0.206376, 0.25031, 0.339168, 0.349426, 0.356642, 0.359901, 0.342579, 0.394753, 0.465241, 0.370445, 0.433034, 0.436924, 0.374039, 0.349426, 0.308712, 0.225814, 0.200174, 0.200174, 0.271506, 0.239899, 0.301917, 0.352862, 0.271506, 0.275179, 0.182256, 0.116183, 0.11371, 0.11371, 0.100716, 0.102787, 0.18812, 0.18812, 0.173081, 0.264545, 0.216401, 0.278302, 0.339168, 0.339168, 0.26085, 0.264545, 0.352862, 0.370445, 0.41194, 0.408655, 0.370445, 0.480142, 0.570702, 0.525368, 0.541878, 0.585406, 0.454136, 0.422041, 0.454136, 0.422041, 0.328603, 0.380708, 0.356642, 0.324872, 0.222385, 0.301917, 0.298791, 0.328603, 0.31487, 0.278302, 0.26085, 0.295083, 0.271506, 0.288399, 0.332115, 0.31487, 0.203355, 0.31487, 0.232838, 0.134866, 0.155435, 0.225814, 0.161087, 0.132295, 0.164327, 0.229226, 0.200174, 0.194234, 0.10481, 0.0704, 0.092881, 0.144935, 0.118441, 0.116183, 0.056825, 0.056825, 0.096677, 0.106997, 0.106997, 0.106997, 0.173081, 0.17593, 0.15284, 0.25031, 0.281712, 0.191378, 0.147574, 0.111485, 0.111485, 0.185198, 0.155435, 0.088832, 0.090864, 0.106997, 0.064632, 0.122885, 0.120615, 0.116183, 0.167087, 0.161087, 0.25031, 0.25406, 0.167087, 0.194234, 0.18812, 0.185198, 0.18812, 0.281712, 0.374039, 0.377384, 0.370445, 0.480142, 0.454136, 0.374039, 0.295083, 0.394753, 0.321458, 0.222385, 0.222385, 0.191378, 0.132295, 0.127496, 0.132295, 0.179055, 0.182256, 0.179055, 0.18812, 0.284882, 0.164327, 0.096677, 0.056825, 0.054297, 0.034068, 0.064632, 0.060549, 0.106997, 0.094817, 0.11371, 0.191378, 0.109221, 0.139895, 0.194234, 0.191378, 0.173081, 0.132295, 0.125101, 0.139895, 0.147574, 0.142424, 0.17593, 0.173081, 0.25031, 0.18812, 0.155435, 0.155435, 0.200174, 0.134866, 0.142424, 0.185198, 0.15008, 0.247041, 0.155435, 0.161087, 0.102787, 0.06184, 0.11371, 0.069024, 0.060549, 0.054297, 0.050641, 0.079919, 0.078022, 0.088832, 0.109221, 0.219301, 0.194234, 0.191378, 0.222385, 0.216401, 0.170161, 0.194234, 0.167087, 0.25406, 0.239899, 0.328603, 0.40511, 0.352862, 0.436924, 0.444081, 0.356642, 0.324872, 0.318242, 0.4292, 0.377384, 0.318242, 0.18812, 0.142424, 0.182256, 0.125101, 0.10481, 0.139895, 0.142424, 0.10481, 0.100716, 0.111485, 0.116183, 0.076542, 0.092881, 0.06312, 0.059222, 0.058088, 0.055536, 0.034068, 0.031287, 0.038042, 0.067594, 0.06312, 0.109221, 0.106997, 0.129801, 0.167087, 0.15008, 0.122885, 0.206376, 0.170161, 0.134866, 0.076542, 0.096677, 0.098513, 0.139895, 0.118441, 0.134866, 0.17593, 0.15008, 0.086953, 0.088832, 0.051831, 0.083462, 0.083462, 0.098513, 0.088832, 0.064632, 0.042364, 0.060549, 0.059222, 0.078022, 0.055536, 0.100716, 0.129801, 0.137348, 0.085092, 0.060549, 0.073402, 0.067594, 0.134866, 0.219301, 0.158265, 0.247041, 0.18812, 0.15284, 0.085092, 0.142424, 0.196879, 0.179055, 0.164327, 0.164327, 0.15284, 0.155435, 0.17593, 0.092881, 0.056825, 0.102787, 0.170161, 0.164327, 0.139895, 0.076542, 0.055536, 0.092881, 0.049374, 0.05306, 0.038858, 0.033407, 0.026892, 0.018415, 0.033407, 0.017447, 0.017138, 0.014315, 0.013821, 0.011669, 0.021381, 0.031287, 0.030003, 0.029376, 0.046336, 0.06312, 0.129801, 0.164327, 0.092881, 0.15284, 0.26085, 0.25406, 0.26085, 0.225814, 0.164327, 0.094817, 0.185198, 0.106997, 0.106997, 0.179055, 0.179055, 0.182256, 0.11371, 0.11371, 0.090864, 0.048328, 0.028107, 0.025316, 0.024393, 0.045352, 0.028695, 0.025762, 0.045352, 0.085092, 0.127496, 0.216401, 0.264545, 0.229226, 0.31487, 0.335645, 0.308712, 0.288399, 0.239899, 0.349426, 0.318242, 0.346032, 0.450668], '')</t>
  </si>
  <si>
    <t>[109, 110, 111, 112]</t>
  </si>
  <si>
    <t>UPI0001D319D1 status=activ</t>
  </si>
  <si>
    <t>([0.004775, 0.004976, 0.00389, 0.005992, 0.008075, 0.006533, 0.005011, 0.004358, 0.003757, 0.003405, 0.003109, 0.002581, 0.002705, 0.001778, 0.001967, 0.002138, 0.002276, 0.002336, 0.00155, 0.001872, 0.0028, 0.003804, 0.004414, 0.006701, 0.004646, 0.004775, 0.006619, 0.008804, 0.008525, 0.012727, 0.023963, 0.025316, 0.058088, 0.051831, 0.11371, 0.100716, 0.161087, 0.196879, 0.191378, 0.301917, 0.232838, 0.120615, 0.122885, 0.129801, 0.122885, 0.15008, 0.071867, 0.034068, 0.046336, 0.096677, 0.076542, 0.066181, 0.11371, 0.051831, 0.051831, 0.06312, 0.132295, 0.096677, 0.071867, 0.081712, 0.085092, 0.081712, 0.144935, 0.11371, 0.111485, 0.048328, 0.067594, 0.055536, 0.118441, 0.111485, 0.129801, 0.18812, 0.118441, 0.132295, 0.225814, 0.11371, 0.046336, 0.020876, 0.020522, 0.018106, 0.016021, 0.015344, 0.015694, 0.009483, 0.011903, 0.007645, 0.012727, 0.007315, 0.01227, 0.011903, 0.011669, 0.006482, 0.00389, 0.005086, 0.004976, 0.004921, 0.007422, 0.008002, 0.008624, 0.011518, 0.011669, 0.00777, 0.005378, 0.008276, 0.012491, 0.009294, 0.018106, 0.010672, 0.021381, 0.011669, 0.011106, 0.007645, 0.013437, 0.015694, 0.009401, 0.008804, 0.009096, 0.006533, 0.006194, 0.005932, 0.003997, 0.004135, 0.004135, 0.005734, 0.003821, 0.004208, 0.003701, 0.003405, 0.003177, 0.003212, 0.004388, 0.00389, 0.005318, 0.00543, 0.007645, 0.011903, 0.012491, 0.007422, 0.006619, 0.009865, 0.016528, 0.029376, 0.059222, 0.111485, 0.060549, 0.06312, 0.026338, 0.030003, 0.018415, 0.035586, 0.018787, 0.015344, 0.01227, 0.014315, 0.013265, 0.007315, 0.005623, 0.00359, 0.00515, 0.00558, 0.003864, 0.002727, 0.001936, 0.001434, 0.000842, 0.000708, 0.000906, 0.001383, 0.001778, 0.002349, 0.001572, 0.001391, 0.001602, 0.001434, 0.000708, 0.000833, 0.000906, 0.001335, 0.00231, 0.001533, 0.001649, 0.002349, 0.003405, 0.004921, 0.004161, 0.004483, 0.007091, 0.005683, 0.00558, 0.003864, 0.002503, 0.003555, 0.005503, 0.003757, 0.00558, 0.009401, 0.005872, 0.005872, 0.003963, 0.003701, 0.004315, 0.005734, 0.004161, 0.004388, 0.002881, 0.003177, 0.004513, 0.003671, 0.003864, 0.002705, 0.003924, 0.006142, 0.003864, 0.003366, 0.004646, 0.003177, 0.00316, 0.00316, 0.003079, 0.004431, 0.004577, 0.003924, 0.003757, 0.003405, 0.002155, 0.003341, 0.005011, 0.003431, 0.004388, 0.005799, 0.00962, 0.006482, 0.004835, 0.005318, 0.005378, 0.004689, 0.004775, 0.003997, 0.005734, 0.008525, 0.005503, 0.005872, 0.008276, 0.008804, 0.018106, 0.020522, 0.009977, 0.006194, 0.009294, 0.008409, 0.006078, 0.003555, 0.004976, 0.007031, 0.009096, 0.007031, 0.005623, 0.006039, 0.005223, 0.003671, 0.003212, 0.004513, 0.003014, 0.003405, 0.003555, 0.003014, 0.002761, 0.003555, 0.004976, 0.003512, 0.002349, 0.001967, 0.00243, 0.002396, 0.00243, 0.001906, 0.001743, 0.001743, 0.002581, 0.00243, 0.002435, 0.001709, 0.001675, 0.001675, 0.001572, 0.001434, 0.001267, 0.001778, 0.001434, 0.000906, 0.001434, 0.001434, 0.002512, 0.002881, 0.001967, 0.001344, 0.002057, 0.003298, 0.004835, 0.003276, 0.005086, 0.00558, 0.005992, 0.00389, 0.00558, 0.003997, 0.00283, 0.002435, 0.001499, 0.001374, 0.002138, 0.001417, 0.001417, 0.001305, 0.000945, 0.000958, 0.000893, 0.000859, 0.000477, 0.000249, 0.000301, 0.000275, 0.000275, 0.000275, 0.000335, 0.000365, 0.000313, 0.000301, 0.000687, 0.001408, 0.002349, 0.001434, 0.002138, 0.002117, 0.002276, 0.002705, 0.003997, 0.005734, 0.005683, 0.008409, 0.011106, 0.012491, 0.009294, 0.01204, 0.020876, 0.038042, 0.025316, 0.060549, 0.167087, 0.11371], '')</t>
  </si>
  <si>
    <t>UPI0001D319D2 status=activ</t>
  </si>
  <si>
    <t>([0.147574, 0.185198, 0.182256, 0.182256, 0.206376, 0.144935, 0.079919, 0.102787, 0.0704, 0.088832, 0.074921, 0.055536, 0.098513, 0.096677, 0.066181, 0.038858, 0.032677, 0.055536, 0.047319, 0.088832, 0.047319, 0.038858, 0.040537, 0.048328, 0.038858, 0.03976, 0.064632, 0.127496, 0.15008, 0.236433, 0.232838, 0.26085, 0.342579, 0.352862, 0.352862, 0.380708, 0.468512, 0.497853, 0.545602, 0.570702, 0.562014, 0.685117, 0.642678, 0.642678, 0.517562, 0.494003, 0.509769, 0.483068, 0.480142, 0.444081, 0.349426, 0.36309, 0.387226, 0.308712, 0.321458, 0.335645, 0.257454, 0.179055, 0.17593, 0.142424, 0.194234, 0.206376, 0.170161, 0.196879, 0.167087, 0.194234, 0.291804, 0.284882, 0.324872, 0.332115, 0.257454, 0.257454, 0.167087, 0.111485, 0.170161, 0.155435, 0.15008, 0.229226, 0.247041, 0.15284, 0.17593, 0.173081, 0.134866, 0.142424, 0.100716, 0.120615, 0.090864, 0.079919, 0.06184, 0.06184, 0.036378, 0.067594, 0.111485, 0.100716, 0.167087, 0.194234, 0.194234, 0.122885, 0.127496, 0.15008, 0.257454, 0.26085, 0.257454, 0.194234, 0.127496, 0.109221, 0.106997, 0.191378, 0.200174, 0.275179, 0.17593, 0.17593, 0.17593, 0.170161, 0.18812, 0.17593, 0.127496, 0.125101, 0.170161, 0.15284, 0.179055, 0.102787, 0.064632, 0.037156, 0.074921, 0.147574, 0.167087, 0.170161, 0.185198, 0.15008, 0.137348, 0.21291, 0.291804, 0.281712, 0.200174, 0.31487, 0.324872, 0.374039, 0.291804, 0.291804, 0.209395, 0.139895, 0.247041, 0.264545, 0.26085, 0.275179, 0.268042, 0.328603, 0.236433, 0.232838, 0.291804, 0.247041, 0.219301, 0.225814, 0.222385, 0.30533, 0.239899, 0.206376, 0.164327, 0.21291, 0.243554, 0.239899, 0.216401, 0.196879, 0.155435, 0.158265, 0.167087, 0.167087, 0.17593, 0.264545, 0.25031, 0.139895, 0.096677, 0.118441, 0.067594, 0.073402, 0.081712, 0.10481, 0.125101, 0.11371, 0.078022, 0.085092, 0.139895, 0.239899, 0.225814, 0.352862, 0.377384, 0.284882, 0.301917, 0.291804, 0.301917, 0.301917, 0.36309, 0.4292, 0.335645, 0.440853, 0.31487, 0.219301, 0.21291, 0.206376, 0.17593, 0.179055, 0.179055, 0.18812, 0.102787, 0.10481, 0.094817, 0.069024, 0.11371, 0.06184, 0.051831, 0.028695, 0.023963, 0.023534, 0.017447, 0.031287, 0.023087, 0.045352, 0.090864, 0.090864, 0.092881, 0.088832, 0.158265, 0.158265, 0.125101, 0.139895, 0.15284, 0.15284, 0.275179, 0.271506, 0.318242, 0.318242, 0.40511, 0.352862, 0.41194, 0.517562, 0.521092, 0.461924, 0.352862, 0.324872, 0.243554, 0.239899, 0.25031, 0.264545, 0.268042, 0.31487, 0.414856, 0.356642, 0.370445, 0.264545, 0.18812, 0.247041, 0.281712, 0.179055, 0.182256, 0.134866, 0.088832, 0.064632, 0.118441, 0.132295, 0.081712, 0.129801, 0.142424, 0.236433, 0.21291, 0.17593, 0.098513, 0.094817, 0.086953, 0.079919, 0.086953, 0.147574, 0.147574, 0.092881, 0.142424, 0.225814, 0.26085, 0.352862, 0.387226, 0.278302, 0.370445, 0.476583, 0.418646, 0.41194, 0.311707, 0.308712, 0.308712, 0.422041, 0.349426, 0.40511, 0.339168, 0.4292, 0.422041, 0.311707, 0.370445, 0.394753, 0.324872, 0.324872, 0.30533, 0.229226, 0.324872, 0.328603, 0.288399, 0.36309, 0.291804, 0.278302, 0.26085, 0.219301, 0.209395, 0.30533, 0.311707, 0.295083, 0.291804, 0.278302, 0.374039, 0.408655, 0.356642, 0.4292, 0.450668, 0.422041, 0.490133, 0.525368, 0.483068, 0.521092, 0.422041, 0.42561, 0.433034, 0.483068, 0.529623, 0.534167, 0.422041, 0.414856, 0.534167, 0.521092, 0.458154, 0.458154, 0.465241, 0.521092, 0.436924, 0.408655, 0.440853, 0.414856, 0.387226, 0.394753, 0.390993, 0.476583, 0.545602, 0.642678, 0.613573, 0.534167, 0.42561, 0.483068, 0.483068, 0.401658, 0.41194, 0.465241, 0.476583, 0.458154, 0.458154, 0.557691, 0.570702, 0.570702, 0.618285, 0.632174, 0.661982, 0.666105, 0.657645, 0.59014, 0.59917, 0.534167, 0.657645, 0.775545, 0.808535, 0.837511, 0.885302, 0.885302, 0.905695, 0.874069, 0.885302, 0.905695, 0.849326, 0.846163, 0.865454, 0.859585, 0.856457, 0.882776, 0.859585, 0.856457, 0.899122, 0.894241, 0.924947, 0.921076, 0.91684, 0.879233, 0.862302, 0.812494, 0.798249, 0.775545, 0.775545, 0.767246, 0.767246, 0.823549, 0.823549, 0.795062, 0.812494, 0.788093, 0.680603, 0.685117, 0.671169, 0.553315, 0.534167, 0.51388, 0.51388, 0.494003, 0.575842, 0.509769, 0.608892, 0.618285, 0.585406, 0.653063, 0.657645, 0.529623, 0.562014, 0.497853, 0.480142, 0.408655, 0.433034, 0.525368, 0.525368, 0.525368, 0.642678, 0.58069, 0.59508, 0.63748, 0.59508, 0.58069, 0.648219, 0.626927, 0.675549, 0.73685, 0.613573, 0.59917, 0.671169, 0.626927, 0.720929, 0.750527, 0.823549, 0.812494, 0.707965, 0.657645, 0.661982, 0.618285, 0.642678, 0.666105, 0.59917, 0.690604, 0.685117, 0.707965, 0.671169, 0.653063, 0.613573, 0.632174, 0.661982, 0.694846, 0.666105, 0.56648, 0.58069, 0.59508, 0.618285, 0.680603, 0.750527, 0.784345, 0.779859, 0.846163, 0.83125, 0.865454, 0.859585, 0.801317, 0.720929, 0.703578, 0.703578, 0.618285, 0.671169, 0.622677, 0.534167, 0.529623, 0.642678, 0.632174, 0.59508, 0.585406, 0.632174, 0.534167, 0.461924, 0.497853, 0.517562, 0.444081, 0.440853, 0.433034, 0.480142, 0.458154, 0.468512, 0.387226, 0.450668, 0.440853, 0.384043, 0.450668, 0.476583, 0.444081, 0.444081, 0.440853, 0.380708, 0.342579, 0.4292, 0.494003, 0.486429, 0.454136, 0.529623, 0.529623, 0.461924, 0.472492, 0.541878, 0.553315, 0.529623, 0.5017, 0.450668, 0.570702, 0.549308, 0.545602, 0.476583, 0.447574, 0.461924, 0.541878, 0.541878, 0.525368, 0.447574, 0.418646, 0.433034, 0.440853, 0.440853, 0.517562, 0.490133, 0.505461, 0.5017, 0.626927, 0.642678, 0.754692, 0.703578, 0.759478, 0.661982, 0.63748, 0.653063, 0.63748, 0.63748, 0.671169, 0.690604, 0.699094, 0.653063, 0.557691, 0.490133, 0.480142, 0.5017, 0.51388, 0.509769, 0.497853, 0.483068, 0.494003, 0.476583, 0.408655, 0.374039, 0.387226, 0.472492, 0.517562, 0.51388, 0.51388, 0.51388, 0.422041, 0.454136, 0.450668, 0.42561, 0.458154, 0.422041, 0.380708, 0.40511, 0.40511, 0.356642, 0.370445, 0.295083, 0.301917, 0.387226, 0.328603, 0.36309, 0.352862, 0.243554, 0.26085, 0.25031, 0.17593, 0.25406, 0.308712, 0.380708, 0.454136, 0.480142, 0.440853, 0.356642, 0.288399, 0.288399, 0.342579, 0.328603, 0.339168, 0.26085, 0.18812, 0.173081, 0.203355, 0.18812, 0.25406, 0.271506, 0.271506, 0.359901, 0.288399, 0.268042, 0.257454, 0.26085, 0.232838, 0.295083, 0.384043, 0.41194, 0.387226, 0.380708, 0.414856, 0.490133, 0.509769, 0.497853, 0.517562, 0.447574, 0.480142, 0.458154, 0.440853, 0.447574, 0.433034, 0.418646, 0.41194, 0.408655, 0.346032, 0.346032, 0.366687, 0.374039, 0.298791, 0.339168, 0.275179, 0.239899, 0.173081, 0.219301, 0.295083, 0.281712, 0.308712, 0.311707, 0.26085, 0.26085, 0.26085, 0.194234, 0.26085, 0.203355, 0.206376, 0.275179, 0.298791, 0.21291, 0.127496, 0.158265, 0.142424, 0.21291, 0.209395, 0.200174, 0.209395, 0.144935, 0.203355, 0.239899, 0.26085, 0.332115, 0.31487, 0.318242, 0.394753, 0.370445, 0.401658, 0.394753, 0.324872, 0.339168, 0.444081, 0.545602, 0.585406, 0.490133, 0.490133, 0.465241, 0.541878, 0.534167, 0.63748, 0.657645, 0.525368, 0.461924, 0.468512, 0.465241, 0.447574, 0.366687, 0.398279, 0.36309, 0.36309, 0.4292, 0.41194, 0.394753, 0.324872, 0.284882, 0.36309, 0.288399, 0.236433, 0.21291, 0.222385, 0.225814, 0.155435, 0.206376, 0.170161, 0.167087, 0.185198, 0.194234, 0.278302, 0.206376, 0.236433, 0.25406, 0.182256, 0.185198, 0.203355, 0.271506, 0.268042, 0.271506, 0.308712, 0.387226, 0.41194, 0.414856, 0.339168, 0.324872, 0.295083, 0.359901, 0.366687, 0.349426, 0.257454, 0.26085, 0.268042, 0.328603, 0.288399, 0.356642, 0.366687, 0.247041, 0.25406, 0.264545, 0.278302, 0.318242, 0.318242, 0.318242, 0.275179, 0.339168, 0.418646, 0.480142, 0.408655, 0.414856, 0.414856, 0.4292, 0.384043, 0.418646, 0.380708, 0.447574, 0.447574, 0.359901, 0.447574, 0.447574, 0.529623, 0.51388, 0.422041, 0.422041, 0.370445, 0.408655, 0.418646, 0.418646, 0.4292, 0.509769, 0.422041, 0.422041, 0.494003, 0.440853, 0.444081, 0.447574, 0.408655, 0.408655, 0.480142, 0.398279, 0.394753, 0.31487, 0.288399, 0.374039, 0.308712, 0.339168, 0.346032, 0.271506, 0.288399, 0.291804, 0.222385, 0.288399, 0.26085, 0.278302, 0.356642, 0.401658, 0.342579, 0.352862, 0.288399, 0.288399, 0.377384, 0.380708, 0.380708, 0.40511, 0.332115, 0.436924, 0.436924, 0.418646, 0.458154, 0.440853, 0.370445, 0.472492, 0.490133, 0.529623, 0.440853, 0.387226, 0.318242, 0.380708, 0.370445, 0.436924, 0.450668, 0.440853, 0.370445, 0.454136, 0.4292, 0.40511, 0.342579, 0.342579, 0.346032, 0.30533, 0.321458, 0.311707, 0.284882, 0.278302, 0.268042, 0.271506, 0.264545, 0.291804, 0.291804, 0.232838, 0.25031, 0.239899, 0.182256, 0.243554, 0.236433, 0.268042, 0.321458, 0.346032, 0.308712, 0.318242, 0.359901, 0.342579, 0.414856, 0.414856, 0.352862, 0.349426, 0.352862, 0.414856, 0.440853, 0.447574, 0.458154, 0.454136, 0.458154, 0.529623, 0.529623, 0.517562, 0.458154, 0.483068, 0.458154, 0.525368, 0.534167, 0.56648, 0.56648, 0.58069, 0.585406, 0.675549, 0.724957, 0.812494, 0.81615, 0.73685, 0.724957, 0.724957, 0.703578, 0.703578, 0.694846, 0.707965, 0.707965, 0.694846, 0.690604, 0.745909, 0.642678, 0.585406, 0.604312, 0.618285, 0.509769, 0.517562, 0.444081, 0.414856, 0.335645, 0.342579, 0.342579, 0.275179, 0.30533, 0.278302, 0.216401, 0.232838, 0.219301, 0.164327, 0.219301, 0.232838, 0.229226, 0.311707, 0.349426, 0.281712, 0.278302, 0.295083, 0.271506, 0.342579, 0.342579, 0.342579, 0.328603, 0.332115, 0.398279, 0.422041, 0.454136, 0.454136, 0.472492, 0.480142, 0.490133, 0.505461, 0.5017, 0.458154, 0.454136, 0.444081, 0.509769, 0.505461, 0.538167, 0.541878, 0.534167, 0.521092, 0.657645, 0.657645, 0.712013, 0.632174, 0.56648, 0.529623, 0.613573, 0.562014, 0.575842, 0.657645, 0.657645, 0.653063, 0.59508, 0.59917, 0.525368, 0.51388, 0.480142, 0.505461, 0.521092, 0.521092, 0.450668, 0.4292, 0.40511, 0.346032, 0.374039, 0.4292, 0.461924, 0.436924, 0.436924, 0.335645, 0.332115, 0.26085, 0.271506, 0.352862, 0.281712, 0.30533, 0.321458, 0.318242, 0.335645, 0.291804, 0.219301, 0.288399, 0.243554, 0.284882, 0.335645, 0.377384, 0.301917, 0.301917, 0.339168, 0.335645, 0.42561, 0.444081, 0.408655, 0.346032, 0.239899, 0.346032, 0.374039, 0.366687, 0.335645, 0.264545, 0.30533, 0.30533, 0.30533, 0.275179, 0.26085, 0.298791, 0.281712, 0.359901, 0.359901, 0.284882, 0.206376, 0.200174, 0.129801, 0.17593, 0.229226, 0.318242, 0.209395, 0.209395, 0.142424, 0.206376, 0.268042, 0.26085, 0.264545, 0.196879, 0.225814, 0.239899, 0.170161, 0.185198, 0.191378, 0.127496, 0.185198, 0.298791, 0.301917, 0.377384, 0.41194, 0.335645, 0.346032, 0.328603, 0.324872, 0.408655, 0.301917, 0.206376, 0.203355, 0.203355, 0.30533, 0.346032, 0.257454, 0.30533, 0.268042, 0.222385, 0.281712, 0.247041, 0.173081, 0.139895, 0.100716, 0.066181, 0.102787], '')</t>
  </si>
  <si>
    <t>[38, 39, 40, 41, 42, 43, 44, 46, 235, 236, 321, 323, 328, 329, 332, 333, 337, 346, 347, 348, 349, 359, 360, 361, 362, 363, 364, 365, 366, 367, 368, 369, 370, 371, 372, 373, 374, 375, 376, 377, 378, 379, 380, 381, 382, 383, 384, 385, 386, 387, 388, 389, 390, 391, 392, 393, 394, 395, 396, 397, 398, 399, 400, 401, 402, 403, 404, 405, 406, 407, 408, 409, 410, 411, 412, 414, 415, 416, 417, 418, 419, 420, 421, 422,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494, 516, 517, 520, 521, 522, 523, 525, 526, 527, 531, 532, 533, 539, 541, 542, 543, 544, 545, 546, 547, 548, 549, 550, 551, 552, 553, 554, 555, 556, 557, 560, 561, 562, 571, 572, 573, 574, 629, 631, 686, 687, 691, 692, 693, 694, 695, 771, 772, 780, 824, 874, 875, 876, 880, 881, 882, 883, 884, 885, 886, 887, 888, 889, 890, 891, 892, 893, 894, 895, 896, 897, 898, 899, 900, 901, 902, 903, 904, 905, 906, 940, 941, 945, 946, 947, 948, 949, 950, 951, 952, 953, 954, 955, 956, 957, 958, 959, 960, 961, 962, 963, 964, 965, 966, 968, 969, 970]</t>
  </si>
  <si>
    <t>UPI0001D319D3 status=activ</t>
  </si>
  <si>
    <t>([0.575842, 0.59508, 0.653063, 0.675549, 0.712013, 0.562014, 0.59917, 0.517562, 0.454136, 0.490133, 0.521092, 0.545602, 0.56648, 0.585406, 0.585406, 0.59917, 0.618285, 0.622677, 0.613573, 0.608892, 0.608892, 0.733139, 0.741537, 0.694846, 0.694846, 0.666105, 0.694846, 0.680603, 0.671169, 0.767246, 0.675549, 0.671169, 0.58069, 0.570702, 0.58069, 0.608892, 0.5017, 0.418646, 0.418646, 0.42561, 0.422041, 0.324872, 0.335645, 0.339168, 0.30533, 0.281712, 0.264545, 0.30533, 0.243554, 0.216401, 0.206376, 0.278302, 0.179055, 0.239899, 0.222385, 0.222385, 0.219301, 0.222385, 0.281712, 0.288399, 0.18812, 0.170161, 0.236433, 0.243554, 0.236433, 0.298791, 0.25031, 0.203355, 0.179055, 0.25406, 0.349426, 0.36309, 0.264545, 0.301917, 0.298791, 0.335645, 0.308712, 0.236433, 0.30533, 0.243554, 0.25031, 0.349426, 0.390993, 0.414856, 0.398279, 0.324872, 0.324872, 0.321458, 0.401658, 0.401658, 0.40511, 0.328603, 0.332115, 0.387226, 0.454136, 0.465241, 0.440853, 0.447574, 0.538167, 0.58069, 0.699094, 0.694846, 0.570702, 0.59917, 0.483068, 0.490133, 0.472492, 0.408655, 0.401658, 0.40511, 0.480142, 0.476583, 0.575842, 0.458154, 0.408655, 0.339168, 0.25031, 0.25031, 0.247041, 0.271506, 0.179055, 0.164327, 0.125101, 0.142424, 0.079919, 0.129801, 0.144935, 0.219301, 0.25031, 0.324872, 0.321458, 0.31487, 0.298791, 0.288399, 0.377384, 0.374039, 0.370445, 0.472492, 0.4292, 0.352862, 0.247041, 0.225814, 0.236433, 0.271506, 0.36309, 0.4292, 0.422041, 0.36309, 0.377384, 0.324872, 0.328603, 0.31487, 0.281712, 0.281712, 0.209395, 0.15008, 0.229226, 0.295083, 0.196879, 0.232838, 0.308712, 0.398279, 0.486429, 0.483068, 0.480142, 0.370445, 0.295083, 0.232838, 0.200174, 0.164327, 0.232838, 0.247041, 0.170161, 0.206376, 0.182256, 0.26085, 0.219301, 0.21291, 0.142424, 0.219301, 0.206376, 0.216401, 0.139895, 0.134866, 0.142424, 0.142424, 0.209395, 0.219301, 0.203355, 0.268042, 0.209395, 0.142424, 0.139895, 0.137348, 0.086953, 0.109221, 0.06184, 0.116183, 0.125101, 0.118441, 0.067594, 0.055536, 0.051831, 0.085092, 0.088832, 0.045352, 0.048328, 0.051831, 0.094817, 0.088832, 0.088832, 0.15284, 0.232838, 0.25406, 0.271506, 0.342579, 0.342579, 0.359901, 0.36309, 0.308712, 0.370445, 0.374039, 0.324872, 0.356642, 0.356642, 0.352862, 0.450668, 0.450668, 0.408655, 0.311707, 0.408655, 0.414856, 0.321458, 0.328603, 0.229226, 0.295083, 0.301917, 0.298791, 0.25406, 0.25406, 0.301917, 0.219301, 0.31487, 0.398279, 0.301917, 0.311707, 0.281712, 0.288399, 0.200174, 0.236433, 0.308712, 0.30533, 0.295083, 0.390993, 0.380708, 0.461924, 0.366687, 0.356642, 0.284882, 0.40511, 0.295083, 0.288399, 0.311707, 0.21291, 0.21291, 0.284882, 0.275179, 0.219301, 0.15284, 0.229226, 0.222385, 0.225814, 0.167087, 0.10481, 0.079919, 0.083462, 0.079919, 0.092881, 0.092881, 0.081712, 0.094817, 0.144935, 0.144935, 0.194234, 0.284882, 0.295083, 0.206376, 0.137348, 0.134866, 0.200174, 0.206376, 0.132295, 0.125101, 0.179055, 0.161087, 0.194234, 0.182256, 0.191378, 0.229226, 0.155435, 0.243554, 0.191378, 0.194234, 0.194234, 0.15008, 0.15284, 0.090864, 0.147574, 0.229226, 0.346032, 0.335645, 0.335645, 0.422041, 0.433034, 0.440853, 0.51388, 0.4292, 0.318242, 0.318242, 0.31487, 0.433034, 0.308712, 0.366687, 0.401658, 0.408655, 0.380708, 0.384043, 0.476583, 0.390993, 0.318242, 0.30533, 0.236433, 0.155435, 0.15284, 0.15008, 0.15008, 0.196879, 0.25031, 0.328603, 0.229226, 0.232838, 0.17593, 0.268042, 0.200174, 0.158265, 0.122885, 0.216401, 0.167087, 0.116183, 0.18812], '')</t>
  </si>
  <si>
    <t>[0, 1, 2, 3, 4, 5, 6, 7, 10, 11, 12, 13, 14, 15, 16, 17, 18, 19, 20, 21, 22, 23, 24, 25, 26, 27, 28, 29, 30, 31, 32, 33, 34, 35, 36, 98, 99, 100, 101, 102, 103, 112, 315]</t>
  </si>
  <si>
    <t>UPI0001D319D6 status=activ</t>
  </si>
  <si>
    <t>([0.005623, 0.004835, 0.003924, 0.005086, 0.004611, 0.005799, 0.00515, 0.006482, 0.006142, 0.006701, 0.007315, 0.006039, 0.005623, 0.005799, 0.007877, 0.011669, 0.01227, 0.020876, 0.022667, 0.023087, 0.023087, 0.021381, 0.03976, 0.078022, 0.098513, 0.094817, 0.094817, 0.098513, 0.092881, 0.085092, 0.109221, 0.078022, 0.090864, 0.116183, 0.134866, 0.137348, 0.067594, 0.125101, 0.078022, 0.071867, 0.116183, 0.127496, 0.219301, 0.118441, 0.0704, 0.059222, 0.060549, 0.06312, 0.102787, 0.11371, 0.155435, 0.125101, 0.203355, 0.203355, 0.11371, 0.096677, 0.094817, 0.182256, 0.173081, 0.257454, 0.25031, 0.257454, 0.173081, 0.098513, 0.116183, 0.120615, 0.127496, 0.191378, 0.191378, 0.170161, 0.170161, 0.125101, 0.147574, 0.086953, 0.15284, 0.167087, 0.11371, 0.071867, 0.071867, 0.079919, 0.079919, 0.083462, 0.0704, 0.11371, 0.194234, 0.288399, 0.377384, 0.36309, 0.366687, 0.380708, 0.40511, 0.311707, 0.41194, 0.422041, 0.422041, 0.324872, 0.40511, 0.480142, 0.575842, 0.575842, 0.56648, 0.450668, 0.450668, 0.490133, 0.486429, 0.5017, 0.480142, 0.447574, 0.366687, 0.298791, 0.209395, 0.137348, 0.203355, 0.191378, 0.182256, 0.18812, 0.281712, 0.284882, 0.295083, 0.295083, 0.281712, 0.196879, 0.225814, 0.239899, 0.222385, 0.236433, 0.216401, 0.232838, 0.271506, 0.271506, 0.36309, 0.366687, 0.454136, 0.366687, 0.374039, 0.374039, 0.377384, 0.36309, 0.359901, 0.36309, 0.295083, 0.295083, 0.295083, 0.275179, 0.275179, 0.278302, 0.271506, 0.291804, 0.209395, 0.196879, 0.275179, 0.167087, 0.229226, 0.236433, 0.321458, 0.308712, 0.236433, 0.321458, 0.318242, 0.328603, 0.318242, 0.359901, 0.377384, 0.377384, 0.472492, 0.458154, 0.384043, 0.377384, 0.288399, 0.370445, 0.295083, 0.295083, 0.394753, 0.390993, 0.295083, 0.298791, 0.30533, 0.390993, 0.370445, 0.390993, 0.387226, 0.308712, 0.342579, 0.308712, 0.308712, 0.328603, 0.328603, 0.408655, 0.328603, 0.398279, 0.390993, 0.384043, 0.398279, 0.401658, 0.408655, 0.517562, 0.517562, 0.436924, 0.349426, 0.366687, 0.356642, 0.352862, 0.349426, 0.352862, 0.380708, 0.352862, 0.352862, 0.275179, 0.264545, 0.346032, 0.349426, 0.339168, 0.42561, 0.40511, 0.398279, 0.390993, 0.284882, 0.298791, 0.366687, 0.444081, 0.352862, 0.243554, 0.247041, 0.335645, 0.339168, 0.339168, 0.359901, 0.352862, 0.346032, 0.278302, 0.278302, 0.179055, 0.182256, 0.17593, 0.102787, 0.111485, 0.118441, 0.134866, 0.132295, 0.086953, 0.085092, 0.083462, 0.132295, 0.139895, 0.147574, 0.073402, 0.0704, 0.122885, 0.100716, 0.10481, 0.161087, 0.10481, 0.182256, 0.191378, 0.194234, 0.30533, 0.301917, 0.332115, 0.408655, 0.398279, 0.398279, 0.374039, 0.374039, 0.440853, 0.352862, 0.26085, 0.370445, 0.384043, 0.387226, 0.418646, 0.41194, 0.414856, 0.51388, 0.40511, 0.394753, 0.31487, 0.30533, 0.31487, 0.275179, 0.281712, 0.206376, 0.291804, 0.236433, 0.236433, 0.17593, 0.247041, 0.247041, 0.167087, 0.15284, 0.142424, 0.15008, 0.229226, 0.243554, 0.243554, 0.352862, 0.332115, 0.394753, 0.377384, 0.332115, 0.311707, 0.271506, 0.356642, 0.311707, 0.408655, 0.534167], '')</t>
  </si>
  <si>
    <t>[98, 99, 100, 105, 195, 196, 272, 304]</t>
  </si>
  <si>
    <t>UPI0001D319D7 status=activ</t>
  </si>
  <si>
    <t>([0.196879, 0.257454, 0.161087, 0.200174, 0.236433, 0.222385, 0.216401, 0.206376, 0.243554, 0.236433, 0.229226, 0.179055, 0.194234, 0.127496, 0.132295, 0.132295, 0.137348, 0.144935, 0.247041, 0.147574, 0.079919, 0.090864, 0.0704, 0.127496, 0.129801, 0.142424, 0.11371, 0.164327, 0.164327, 0.155435, 0.127496, 0.092881, 0.15008, 0.129801, 0.142424, 0.0704, 0.120615, 0.11371, 0.17593, 0.182256, 0.30533, 0.422041, 0.398279, 0.346032, 0.328603, 0.328603, 0.203355, 0.191378, 0.179055, 0.206376, 0.17593, 0.26085, 0.275179, 0.173081, 0.164327, 0.15284, 0.275179, 0.173081, 0.194234, 0.196879, 0.191378, 0.203355, 0.137348, 0.116183, 0.196879, 0.142424, 0.147574, 0.17593, 0.182256, 0.170161, 0.179055, 0.21291, 0.194234, 0.268042, 0.288399, 0.295083, 0.414856, 0.4292, 0.545602, 0.422041, 0.377384, 0.288399, 0.219301, 0.203355, 0.203355, 0.194234, 0.275179, 0.26085, 0.243554, 0.324872, 0.342579, 0.324872, 0.288399, 0.21291, 0.120615, 0.200174, 0.21291, 0.118441, 0.081712, 0.045352, 0.100716, 0.079919, 0.11371, 0.161087, 0.158265, 0.185198, 0.155435, 0.098513, 0.109221, 0.170161, 0.109221, 0.109221, 0.111485, 0.081712, 0.129801, 0.21291, 0.17593, 0.111485, 0.15008, 0.191378, 0.196879, 0.170161, 0.158265, 0.21291, 0.11371, 0.132295, 0.081712, 0.094817, 0.147574, 0.116183, 0.122885, 0.191378, 0.179055, 0.11371, 0.191378, 0.196879, 0.200174, 0.225814, 0.301917, 0.216401, 0.139895, 0.139895, 0.134866, 0.200174, 0.18812, 0.288399, 0.36309, 0.349426, 0.366687, 0.366687, 0.366687, 0.26085, 0.229226, 0.243554, 0.247041, 0.232838, 0.26085, 0.236433, 0.232838, 0.222385, 0.25406, 0.257454, 0.31487, 0.332115, 0.335645, 0.206376, 0.139895, 0.132295, 0.125101, 0.11371, 0.106997, 0.139895, 0.164327, 0.18812, 0.10481, 0.098513, 0.083462, 0.044297, 0.05306, 0.05306, 0.056825, 0.102787, 0.147574, 0.18812, 0.120615, 0.120615, 0.216401, 0.191378, 0.219301, 0.243554, 0.219301, 0.236433, 0.232838, 0.30533, 0.311707, 0.408655, 0.521092, 0.553315, 0.529623, 0.436924, 0.436924, 0.436924, 0.418646, 0.332115, 0.247041, 0.346032, 0.318242, 0.339168, 0.450668, 0.418646, 0.525368, 0.525368, 0.418646, 0.41194, 0.440853, 0.366687, 0.332115, 0.324872, 0.339168, 0.342579, 0.335645, 0.342579, 0.339168, 0.26085, 0.268042, 0.346032, 0.321458, 0.271506, 0.25406, 0.161087, 0.116183, 0.10481, 0.083462, 0.085092, 0.085092, 0.041405, 0.071867, 0.050641, 0.025316, 0.016528, 0.028695, 0.056825, 0.058088, 0.058088, 0.058088, 0.058088, 0.044297, 0.046336, 0.085092, 0.06312, 0.090864, 0.15284, 0.155435, 0.15284, 0.236433, 0.239899, 0.321458, 0.30533, 0.394753, 0.398279, 0.465241, 0.36309, 0.36309, 0.352862, 0.324872, 0.339168, 0.335645, 0.36309, 0.359901, 0.239899, 0.291804, 0.332115, 0.311707, 0.216401, 0.284882, 0.25031, 0.17593, 0.155435, 0.155435, 0.094817, 0.191378, 0.125101, 0.200174, 0.185198, 0.194234, 0.229226, 0.232838, 0.25031, 0.25406, 0.271506, 0.387226, 0.301917, 0.25406, 0.161087, 0.26085, 0.170161, 0.118441, 0.164327, 0.194234, 0.200174, 0.308712, 0.281712, 0.370445, 0.390993, 0.40511, 0.328603, 0.236433, 0.275179, 0.25406, 0.264545, 0.232838, 0.194234, 0.264545, 0.21291, 0.311707, 0.216401, 0.219301, 0.324872, 0.324872, 0.31487, 0.332115, 0.30533, 0.271506, 0.26085, 0.243554, 0.229226, 0.21291, 0.291804, 0.321458, 0.311707, 0.30533, 0.225814, 0.222385, 0.25031, 0.271506, 0.275179, 0.359901, 0.465241, 0.472492, 0.387226, 0.398279, 0.387226, 0.30533, 0.25031, 0.25406, 0.268042, 0.191378, 0.247041, 0.25031, 0.164327, 0.17593, 0.196879, 0.291804, 0.356642, 0.243554, 0.281712, 0.191378, 0.196879, 0.196879, 0.191378, 0.236433, 0.147574, 0.081712, 0.109221, 0.15284, 0.125101, 0.090864, 0.127496, 0.122885, 0.090864, 0.15008, 0.229226, 0.139895], '')</t>
  </si>
  <si>
    <t>[78, 196, 197, 198, 210, 211]</t>
  </si>
  <si>
    <t>UPI0001D319D8 status=activ</t>
  </si>
  <si>
    <t>([0.0198, 0.033407, 0.026892, 0.014075, 0.018787, 0.010509, 0.008409, 0.010221, 0.014586, 0.018415, 0.012491, 0.009096, 0.007555, 0.010221, 0.010672, 0.01078, 0.017797, 0.016528, 0.031287, 0.031287, 0.051831, 0.050641, 0.046336, 0.034068, 0.073402, 0.088832, 0.102787, 0.173081, 0.196879, 0.179055, 0.191378, 0.332115, 0.486429, 0.56648, 0.59508, 0.56648, 0.549308, 0.486429, 0.444081, 0.440853, 0.465241, 0.346032, 0.472492, 0.366687, 0.36309, 0.229226, 0.21291, 0.21291, 0.129801, 0.047319, 0.028695, 0.017138, 0.01227, 0.007555, 0.006533, 0.006142, 0.005734, 0.005799, 0.006619, 0.007877, 0.005503, 0.004921, 0.006795, 0.005799, 0.005932, 0.005992, 0.009865, 0.010131, 0.016528, 0.016257, 0.018106, 0.027463, 0.036378, 0.023534, 0.054297, 0.066181, 0.030003, 0.0198, 0.014315, 0.009483, 0.005932, 0.00543, 0.004921, 0.003727, 0.00292, 0.002727, 0.003405, 0.00231, 0.001722, 0.001872, 0.001692, 0.00246, 0.001692, 0.001249, 0.001541, 0.001391, 0.001267, 0.001232, 0.001778, 0.002349, 0.003109, 0.004689, 0.006194, 0.004899, 0.004736, 0.006701, 0.008156, 0.006421, 0.009728, 0.007315, 0.005318, 0.008624, 0.006039, 0.006619, 0.01078, 0.012727, 0.008409, 0.007177, 0.008804, 0.007315, 0.006194, 0.006039, 0.004161, 0.004976, 0.007422, 0.008276, 0.005318, 0.006142, 0.008723, 0.008804, 0.017797, 0.013016, 0.013265, 0.012491, 0.010672, 0.006894, 0.005318, 0.007495, 0.006567, 0.006039, 0.004689, 0.004358, 0.004247, 0.004135, 0.003405, 0.00225, 0.002211, 0.003478, 0.003701, 0.002606, 0.001692, 0.001623, 0.002336, 0.001872, 0.002761, 0.00389, 0.005872, 0.008525, 0.009187, 0.016021, 0.026338, 0.026338, 0.044297, 0.033407, 0.033407, 0.044297, 0.042364, 0.058088, 0.024393, 0.023087, 0.022667, 0.026338, 0.013613, 0.010672, 0.013821, 0.008276, 0.008525, 0.005503, 0.00359, 0.002512, 0.00225, 0.002349, 0.002194, 0.001748, 0.002035, 0.002581, 0.001748, 0.002623, 0.002155, 0.003405, 0.002366, 0.002276, 0.002078, 0.002138, 0.001967, 0.001417, 0.001808, 0.001391, 0.002276, 0.00231, 0.001855, 0.001602, 0.001649, 0.001778, 0.001408, 0.001271, 0.00155, 0.002366, 0.001572, 0.002336, 0.002336, 0.003431, 0.00558, 0.00558, 0.007877, 0.013821, 0.021381, 0.026892, 0.023087, 0.012727, 0.027463, 0.071867, 0.059222, 0.038858, 0.03976, 0.040537, 0.058088, 0.023963, 0.012491, 0.014783, 0.009015, 0.008276, 0.008624, 0.00777, 0.007555, 0.005872, 0.005378, 0.005378, 0.003555, 0.005249, 0.006039, 0.00389, 0.00389, 0.005872, 0.005799, 0.005734, 0.007177, 0.006039, 0.009096, 0.014783, 0.012727, 0.026338, 0.013821, 0.013821, 0.011106, 0.013265, 0.010131, 0.006795, 0.005503, 0.005992, 0.005623, 0.006421, 0.006374, 0.004976, 0.003405, 0.003109, 0.002727, 0.002705, 0.002512, 0.001675, 0.001155, 0.001434, 0.000842, 0.000743, 0.000713, 0.000876, 0.001232, 0.002155, 0.003212, 0.003757, 0.00515, 0.004976, 0.003864, 0.00558, 0.006894, 0.007555, 0.009865, 0.023534, 0.013437, 0.01227, 0.01204, 0.022306, 0.014586, 0.028695, 0.0704, 0.029376, 0.013016, 0.009187, 0.005249, 0.003963, 0.003997, 0.003276, 0.00292, 0.003366, 0.002529, 0.002529, 0.002976, 0.002512, 0.001602, 0.002336, 0.002606, 0.003341, 0.002512, 0.003821, 0.002976, 0.003177, 0.004611, 0.006988, 0.009096, 0.013613, 0.020522, 0.011518, 0.017447, 0.023963, 0.016021, 0.013437, 0.009865, 0.011669, 0.009728, 0.009865, 0.008525, 0.008525, 0.007259, 0.00962, 0.006795, 0.006795, 0.004646, 0.003177, 0.003341, 0.003405, 0.003109, 0.002276, 0.002327, 0.001572, 0.000958, 0.000936, 0.001623, 0.001271, 0.001318, 0.001344, 0.001335, 0.001687, 0.001967, 0.001748, 0.001872, 0.002529, 0.002366, 0.002155, 0.002155, 0.00225, 0.001533, 0.002078, 0.002529, 0.002503, 0.002512, 0.002555, 0.002623, 0.001855, 0.002155, 0.00225, 0.001743, 0.001786, 0.001408, 0.001481, 0.002336, 0.001675, 0.001623, 0.001597, 0.002529, 0.00283, 0.001675, 0.002117, 0.001572, 0.001786, 0.001786, 0.001967, 0.001872, 0.0028, 0.002503, 0.00359, 0.002366, 0.002349, 0.002327, 0.00292, 0.002881, 0.002727, 0.002336, 0.001808, 0.002688, 0.002881, 0.002606, 0.004414, 0.00543, 0.006619, 0.006894, 0.007495, 0.008804, 0.011903, 0.009294, 0.014075, 0.010372, 0.017447, 0.044297, 0.10481, 0.085092, 0.051831], '')</t>
  </si>
  <si>
    <t>[33, 34, 35, 36]</t>
  </si>
  <si>
    <t>UPI0001D319D9 status=activ</t>
  </si>
  <si>
    <t>([0.004483, 0.005799, 0.004835, 0.003701, 0.00515, 0.006482, 0.006533, 0.008409, 0.010509, 0.010372, 0.01227, 0.018106, 0.009187, 0.009294, 0.005799, 0.005799, 0.005734, 0.004646, 0.004611, 0.003079, 0.002688, 0.003701, 0.003963, 0.005378, 0.005249, 0.003478, 0.002435, 0.001872, 0.001232, 0.000704, 0.000412, 0.000232, 0.000116, 0.000262, 0.000206, 0.000206, 9e-05, 7.3e-05, 5.2e-05, 0.000103, 0.000249, 0.000537, 0.000747, 0.000365, 0.000339, 0.000713, 0.001249, 0.001335, 0.001335, 0.002014, 0.00283, 0.003431, 0.003109, 0.003109, 0.003109, 0.00407, 0.004388, 0.006421, 0.006988, 0.006894, 0.005086, 0.004921, 0.003366, 0.002435, 0.002435, 0.002366, 0.00146, 0.000799, 0.000713, 0.001172, 0.001069, 0.001267, 0.001709, 0.003177, 0.0028, 0.002035, 0.001967, 0.002623, 0.002035, 0.002976, 0.004414, 0.006039, 0.004208, 0.004161, 0.005992, 0.008624, 0.007315, 0.013265, 0.033407, 0.051831, 0.054297, 0.022306, 0.022306, 0.020522, 0.019109, 0.046336, 0.055536, 0.038858, 0.018787, 0.013821, 0.013437, 0.013437, 0.00777, 0.009977, 0.009977, 0.008895, 0.006194, 0.004976, 0.002881, 0.00243, 0.002881, 0.003053, 0.004775, 0.00359, 0.002503, 0.002366, 0.001597, 0.001335, 0.001344, 0.001344, 0.001344, 0.000854, 0.000799, 0.000704, 0.000537, 0.000648, 0.000498, 0.000477, 0.000854, 0.00155, 0.001271, 0.000743, 0.000399, 0.000386, 0.000339, 0.000614, 0.000301, 0.000631, 0.000661, 0.001202, 0.001434, 0.001602, 0.002435, 0.002138, 0.002194, 0.001967, 0.002014, 0.002035, 0.002138, 0.001434, 0.001, 0.001649, 0.002512, 0.00316, 0.00316, 0.0028, 0.002035, 0.002035, 0.001202, 0.001808, 0.00152, 0.001271, 0.001786, 0.001906, 0.002276, 0.00246, 0.003671, 0.004135, 0.00316, 0.003555, 0.003555, 0.004483, 0.003053, 0.001967, 0.002435, 0.001623, 0.001623, 0.001906, 0.003177, 0.004976, 0.003366, 0.002623, 0.003963, 0.004135, 0.003924, 0.002761, 0.002727, 0.002688, 0.002555, 0.003405, 0.003512, 0.004358, 0.003607, 0.004577, 0.006142, 0.004483, 0.006245, 0.00962], '')</t>
  </si>
  <si>
    <t>UPI0001D319DA status=activ</t>
  </si>
  <si>
    <t>([0.002366, 0.002606, 0.001743, 0.001271, 0.001743, 0.001408, 0.001318, 0.001061, 0.000958, 0.00103, 0.000854, 0.000704, 0.000313, 0.000326, 0.000301, 0.000146, 0.000142, 0.000137, 0.000206, 0.000412, 0.00076, 0.001305, 0.001481, 0.00243, 0.003821, 0.00283, 0.003997, 0.003671, 0.005223, 0.007031, 0.007495, 0.009728, 0.009483, 0.010131, 0.009294, 0.010926, 0.016021, 0.009483, 0.011518, 0.010926, 0.007422, 0.006245, 0.005249, 0.00359, 0.00225, 0.002117, 0.00283, 0.002881, 0.00283, 0.002035, 0.001318, 0.000923, 0.000661, 0.001172, 0.001687, 0.001748, 0.001778, 0.002211, 0.00231, 0.003246, 0.00225, 0.002606, 0.003276, 0.003821, 0.005683, 0.009728, 0.007555, 0.008409, 0.005683, 0.00543, 0.006567, 0.010372, 0.010509, 0.01078, 0.006894, 0.007315, 0.007177, 0.009865, 0.006533, 0.007877, 0.005223, 0.008156, 0.010372, 0.007031, 0.004483, 0.003461, 0.00243, 0.002078, 0.001533, 0.001541, 0.00155, 0.001572, 0.001383, 0.001305, 0.001675, 0.001687, 0.001709, 0.001481, 0.001318, 0.001318, 0.001533, 0.002327, 0.002211, 0.001383, 0.001271, 0.001374, 0.001271, 0.001778, 0.001967, 0.001623, 0.002435, 0.003341, 0.002606, 0.002138, 0.002336, 0.002606, 0.00389, 0.002482, 0.001786, 0.001434, 0.001383, 0.000842, 0.000854, 0.000708, 0.000747, 0.000674, 0.00076, 0.001288, 0.001383, 0.001155, 0.001675, 0.001159, 0.000906, 0.000906, 0.000893, 0.000876, 0.000447, 0.000421, 0.00061, 0.000575, 0.000567, 0.000743, 0.000721, 0.00076, 0.000906, 0.00076, 0.001383, 0.001155, 0.000648, 0.000558, 0.001112, 0.001172, 0.001808, 0.002688, 0.004208, 0.006194, 0.009977, 0.010926, 0.01227, 0.016528, 0.018415, 0.038042, 0.031287, 0.031287, 0.028695, 0.014783, 0.016528, 0.016528, 0.044297, 0.092881, 0.059222, 0.060549, 0.024393, 0.022667, 0.023534, 0.021381, 0.010509, 0.01078, 0.020522, 0.019109, 0.018106, 0.015694, 0.008075, 0.008804, 0.014783, 0.015694, 0.034884, 0.079919, 0.034068, 0.014783, 0.009096, 0.00962, 0.009977, 0.023087, 0.010926, 0.005872, 0.00389, 0.004315, 0.002662, 0.001722, 0.001103, 0.000708, 0.001434, 0.002035, 0.002688, 0.0028, 0.002035, 0.001267, 0.000648, 0.000923, 0.001069, 0.001687, 0.002014, 0.001271, 0.001271, 0.001623, 0.001748, 0.001649, 0.002014, 0.00225, 0.003431, 0.004835, 0.006795, 0.006894, 0.005086, 0.003671, 0.002623, 0.002482, 0.003757, 0.005086, 0.006194, 0.005799, 0.004646, 0.004161, 0.004208, 0.002662, 0.00316, 0.003212, 0.004976, 0.004976, 0.005683, 0.003607, 0.00243, 0.001572, 0.000906, 0.001391, 0.002138, 0.00246, 0.00316, 0.00316, 0.003671, 0.00243, 0.003461, 0.00292, 0.002349, 0.003727, 0.003701, 0.003701, 0.003671, 0.003607, 0.002761, 0.00231, 0.00243, 0.002529, 0.002336, 0.00225, 0.002512, 0.002194, 0.002512, 0.002396, 0.00152, 0.000936, 0.000906, 0.000983, 0.001069, 0.000906, 0.000799, 0.000983, 0.001159, 0.001103, 0.000614, 0.000575, 0.00103, 0.000958, 0.00152, 0.00146, 0.001434, 0.000958, 0.000661, 0.000391, 0.000275, 0.000399, 0.000365, 0.000721, 0.000485, 0.000447, 0.000477, 0.000485, 0.000348, 0.000309, 0.000614, 0.001172, 0.001855, 0.001936, 0.003109, 0.002078, 0.003512, 0.005086, 0.005932, 0.008002, 0.009865, 0.016021, 0.017447, 0.03976, 0.025316, 0.030003, 0.085092, 0.236433], '')</t>
  </si>
  <si>
    <t>UPI0001D319DB status=activ</t>
  </si>
  <si>
    <t>([0.36309, 0.196879, 0.264545, 0.194234, 0.257454, 0.278302, 0.318242, 0.359901, 0.284882, 0.308712, 0.216401, 0.281712, 0.196879, 0.116183, 0.127496, 0.125101, 0.247041, 0.239899, 0.139895, 0.155435, 0.137348, 0.125101, 0.147574, 0.078022, 0.06184, 0.05306, 0.06312, 0.059222, 0.034884, 0.050641, 0.026892, 0.06312, 0.027463, 0.051831, 0.058088, 0.051831, 0.096677, 0.046336, 0.054297, 0.100716, 0.051831, 0.058088, 0.066181, 0.092881, 0.134866, 0.239899, 0.264545, 0.161087, 0.155435, 0.225814, 0.206376, 0.239899, 0.142424, 0.239899, 0.173081, 0.191378, 0.200174, 0.200174, 0.200174, 0.118441, 0.118441, 0.182256, 0.167087, 0.167087, 0.116183, 0.155435, 0.125101, 0.06312, 0.055536, 0.06184, 0.033407, 0.055536, 0.090864, 0.155435, 0.137348, 0.127496, 0.179055, 0.170161, 0.098513, 0.17593, 0.25031, 0.232838, 0.144935, 0.139895, 0.137348, 0.232838, 0.182256, 0.232838, 0.281712, 0.301917, 0.196879, 0.284882, 0.247041, 0.134866, 0.142424, 0.088832, 0.122885, 0.071867, 0.081712, 0.137348, 0.118441, 0.129801, 0.079919, 0.142424, 0.11371, 0.060549, 0.064632, 0.041405, 0.037156, 0.041405, 0.079919, 0.142424, 0.164327, 0.17593, 0.284882, 0.185198, 0.203355, 0.247041, 0.311707, 0.295083, 0.222385, 0.206376, 0.203355, 0.18812, 0.122885, 0.086953, 0.088832, 0.088832, 0.161087, 0.102787, 0.118441, 0.111485, 0.06312, 0.044297, 0.046336, 0.043307, 0.083462, 0.144935, 0.069024, 0.088832, 0.088832, 0.079919, 0.090864, 0.096677, 0.18812, 0.185198, 0.203355, 0.284882, 0.257454, 0.15008, 0.206376, 0.216401, 0.139895, 0.137348, 0.179055, 0.161087, 0.170161, 0.15008, 0.137348, 0.167087, 0.15008, 0.081712, 0.11371, 0.102787, 0.058088, 0.055536, 0.106997, 0.144935, 0.15008, 0.15008, 0.264545, 0.281712, 0.17593, 0.257454, 0.36309, 0.243554, 0.271506, 0.170161, 0.109221, 0.086953, 0.142424, 0.15284, 0.229226, 0.161087, 0.191378, 0.236433, 0.216401, 0.125101, 0.15284, 0.102787, 0.10481, 0.102787, 0.054297, 0.100716, 0.074921, 0.076542, 0.139895, 0.076542, 0.142424, 0.132295, 0.179055, 0.170161, 0.173081, 0.206376, 0.200174, 0.139895, 0.173081, 0.116183, 0.179055, 0.182256, 0.25031, 0.284882, 0.18812, 0.281712, 0.298791, 0.257454, 0.144935, 0.134866, 0.129801, 0.0704, 0.15008, 0.078022, 0.083462, 0.041405, 0.022667, 0.023534, 0.038042, 0.038042, 0.056825, 0.029376, 0.026338, 0.026338, 0.013613, 0.013821, 0.012727, 0.013613, 0.022306, 0.044297, 0.048328, 0.044297, 0.048328, 0.045352, 0.100716, 0.058088, 0.056825, 0.094817, 0.127496, 0.069024, 0.035586, 0.040537, 0.086953, 0.086953, 0.0704, 0.076542, 0.076542, 0.054297, 0.051831, 0.028107, 0.016021, 0.014783, 0.016257, 0.014783, 0.015694, 0.014315, 0.0198, 0.043307, 0.025762, 0.020876, 0.023963, 0.046336, 0.049374, 0.041405, 0.043307, 0.026892, 0.050641, 0.098513, 0.15008, 0.142424, 0.21291, 0.219301, 0.219301, 0.30533, 0.40511, 0.271506, 0.196879, 0.203355, 0.17593, 0.284882, 0.284882, 0.26085, 0.21291, 0.203355, 0.232838, 0.232838, 0.308712, 0.30533, 0.194234, 0.182256, 0.122885, 0.073402, 0.132295, 0.147574, 0.144935, 0.139895, 0.243554, 0.318242, 0.324872, 0.301917, 0.247041, 0.324872, 0.418646, 0.440853, 0.328603, 0.209395, 0.11371, 0.142424, 0.144935, 0.132295, 0.147574, 0.200174, 0.18812, 0.182256, 0.096677, 0.06312, 0.046336, 0.044297, 0.040537, 0.021816, 0.017797, 0.022306, 0.023534, 0.026338, 0.017138, 0.017447, 0.030003, 0.064632, 0.06184, 0.032017, 0.073402, 0.069024, 0.03976, 0.078022, 0.044297, 0.045352, 0.049374, 0.049374, 0.046336, 0.045352, 0.092881, 0.081712, 0.076542, 0.074921, 0.046336, 0.078022, 0.092881, 0.094817, 0.10481, 0.106997, 0.106997, 0.051831, 0.056825, 0.058088, 0.034884, 0.060549, 0.120615, 0.167087, 0.196879, 0.191378, 0.11371, 0.090864, 0.125101, 0.118441, 0.067594, 0.047319, 0.032677, 0.064632, 0.050641, 0.034068, 0.023534, 0.033407, 0.05306, 0.033407, 0.050641, 0.079919, 0.055536, 0.030003], '')</t>
  </si>
  <si>
    <t>UPI0001D319DC status=activ</t>
  </si>
  <si>
    <t>([0.170161, 0.096677, 0.106997, 0.132295, 0.096677, 0.071867, 0.088832, 0.106997, 0.06184, 0.078022, 0.0704, 0.049374, 0.050641, 0.032677, 0.032677, 0.037156, 0.034884, 0.058088, 0.056825, 0.078022, 0.116183, 0.096677, 0.10481, 0.116183, 0.11371, 0.161087, 0.236433, 0.257454, 0.25406, 0.281712, 0.206376, 0.26085, 0.352862, 0.356642, 0.433034, 0.359901, 0.339168, 0.346032, 0.335645, 0.414856, 0.422041, 0.440853, 0.398279, 0.398279, 0.332115, 0.264545, 0.209395, 0.196879, 0.194234, 0.209395, 0.308712, 0.377384, 0.380708, 0.268042, 0.182256, 0.182256, 0.268042, 0.164327, 0.173081, 0.17593, 0.100716, 0.060549, 0.060549, 0.094817, 0.098513, 0.15008, 0.209395, 0.191378, 0.191378, 0.191378, 0.196879, 0.179055, 0.17593, 0.17593, 0.288399, 0.384043, 0.384043, 0.291804, 0.377384, 0.335645, 0.25031, 0.346032, 0.440853, 0.339168, 0.264545, 0.25031, 0.21291, 0.216401, 0.264545, 0.194234, 0.18812, 0.125101, 0.127496, 0.132295, 0.127496, 0.11371, 0.106997, 0.058088, 0.102787, 0.083462, 0.102787, 0.100716, 0.100716, 0.088832, 0.158265, 0.225814, 0.203355, 0.17593, 0.191378, 0.229226, 0.321458, 0.236433, 0.271506, 0.200174, 0.111485, 0.120615, 0.120615, 0.11371, 0.127496, 0.118441, 0.111485, 0.10481, 0.109221, 0.076542, 0.048328, 0.027463, 0.015078, 0.026892, 0.038858, 0.038858, 0.040537, 0.044297, 0.088832, 0.051831, 0.086953, 0.164327, 0.111485, 0.055536, 0.060549, 0.096677, 0.094817, 0.155435, 0.170161, 0.25406, 0.25031, 0.324872, 0.318242, 0.318242, 0.232838, 0.25031, 0.17593, 0.139895, 0.071867, 0.058088, 0.116183, 0.066181, 0.050641, 0.078022, 0.155435, 0.094817, 0.044297, 0.050641, 0.046336, 0.024826, 0.025762, 0.040537, 0.023963, 0.040537, 0.038858, 0.076542, 0.081712, 0.071867, 0.051831, 0.085092, 0.0704, 0.076542, 0.125101, 0.155435, 0.167087, 0.100716, 0.155435, 0.200174, 0.200174, 0.106997, 0.179055, 0.161087, 0.132295, 0.144935, 0.15284, 0.196879, 0.18812, 0.102787, 0.102787, 0.17593, 0.125101, 0.158265, 0.155435, 0.078022, 0.078022, 0.069024, 0.116183, 0.069024, 0.116183, 0.078022, 0.173081, 0.081712, 0.081712, 0.098513, 0.071867, 0.074921, 0.118441, 0.069024, 0.129801, 0.200174, 0.182256, 0.257454, 0.247041, 0.161087, 0.278302, 0.243554, 0.264545, 0.15284, 0.15284, 0.094817, 0.127496, 0.116183, 0.21291, 0.232838, 0.229226, 0.36309, 0.278302, 0.288399, 0.356642, 0.339168, 0.216401, 0.142424, 0.079919, 0.085092, 0.161087, 0.170161, 0.170161, 0.076542, 0.090864, 0.125101, 0.106997, 0.118441, 0.11371, 0.127496, 0.132295, 0.144935, 0.079919, 0.118441, 0.06312, 0.073402, 0.076542, 0.076542, 0.06312, 0.125101, 0.076542, 0.067594, 0.050641, 0.034884, 0.06312, 0.06184, 0.090864, 0.15284, 0.15284, 0.155435, 0.118441, 0.10481, 0.078022, 0.142424, 0.158265, 0.17593, 0.094817, 0.098513, 0.191378, 0.275179, 0.271506, 0.25031, 0.268042, 0.209395, 0.268042, 0.243554, 0.222385, 0.21291, 0.239899, 0.137348, 0.139895, 0.179055, 0.18812, 0.219301, 0.147574, 0.132295, 0.129801, 0.222385, 0.209395, 0.15008, 0.191378, 0.100716, 0.18812, 0.102787, 0.17593, 0.173081, 0.236433, 0.25406, 0.236433, 0.179055, 0.298791, 0.200174, 0.18812, 0.109221, 0.054297, 0.046336, 0.046336, 0.071867, 0.033407, 0.036378, 0.032017, 0.029376, 0.043307, 0.029376, 0.05306, 0.027463, 0.017797, 0.016257, 0.017138, 0.01078, 0.013821, 0.01204, 0.022667, 0.018415, 0.034068, 0.038042, 0.036378, 0.025762, 0.030611, 0.058088, 0.028695, 0.027463, 0.0198, 0.014586, 0.0198, 0.023087, 0.0198, 0.042364, 0.051831, 0.100716, 0.167087, 0.15284, 0.088832, 0.041405, 0.033407, 0.015344, 0.015078, 0.025316, 0.036378, 0.018415, 0.015344, 0.025316, 0.046336, 0.079919, 0.15284, 0.11371, 0.049374, 0.069024, 0.06184, 0.029376, 0.027463, 0.030611, 0.034068, 0.034884, 0.046336, 0.071867, 0.158265, 0.21291, 0.229226, 0.15008, 0.229226, 0.278302, 0.298791, 0.200174, 0.185198, 0.11371, 0.069024, 0.139895, 0.139895, 0.069024, 0.064632, 0.060549, 0.058088, 0.058088, 0.074921, 0.120615, 0.067594, 0.028107, 0.038858, 0.033407, 0.06184, 0.027463, 0.027463, 0.014783, 0.014783, 0.013613, 0.01227, 0.013821, 0.014075, 0.022306, 0.037156, 0.031287, 0.034884, 0.036378, 0.020876, 0.023534, 0.020522, 0.03976, 0.085092, 0.038858, 0.032677, 0.025762, 0.056825, 0.056825, 0.085092, 0.100716, 0.058088, 0.066181, 0.118441, 0.109221, 0.100716, 0.092881, 0.185198, 0.17593, 0.109221, 0.096677, 0.118441, 0.118441, 0.064632, 0.036378, 0.045352, 0.055536, 0.073402, 0.060549, 0.059222, 0.046336, 0.073402, 0.132295, 0.120615, 0.100716, 0.076542, 0.083462, 0.111485, 0.083462, 0.092881, 0.15284, 0.206376, 0.219301, 0.142424, 0.222385, 0.31487, 0.298791, 0.30533, 0.308712, 0.356642, 0.380708, 0.380708, 0.295083, 0.288399, 0.398279, 0.433034, 0.36309, 0.36309, 0.247041, 0.295083, 0.288399, 0.191378, 0.25031, 0.155435, 0.137348, 0.139895, 0.142424, 0.155435, 0.106997, 0.048328, 0.028695, 0.023534, 0.029376, 0.064632, 0.064632, 0.060549, 0.059222, 0.122885, 0.122885, 0.139895, 0.118441, 0.118441, 0.191378, 0.090864, 0.081712, 0.158265, 0.167087, 0.102787, 0.127496, 0.18812, 0.30533, 0.288399, 0.209395, 0.247041, 0.147574, 0.167087, 0.139895, 0.147574, 0.078022, 0.038042, 0.03976, 0.03976, 0.024826, 0.025762, 0.03976, 0.083462, 0.085092, 0.085092, 0.142424, 0.179055, 0.179055, 0.17593, 0.179055, 0.264545, 0.26085, 0.342579, 0.229226, 0.182256, 0.182256, 0.298791, 0.408655, 0.465241, 0.494003, 0.59508, 0.483068, 0.521092, 0.521092, 0.51388, 0.497853, 0.51388, 0.390993, 0.352862, 0.36309, 0.366687, 0.366687, 0.377384, 0.349426, 0.349426, 0.444081, 0.465241, 0.447574, 0.444081, 0.486429, 0.418646, 0.342579, 0.339168, 0.349426, 0.342579, 0.264545, 0.232838, 0.219301, 0.335645, 0.284882, 0.288399, 0.370445, 0.370445, 0.36309, 0.398279, 0.483068, 0.468512, 0.440853, 0.40511, 0.40511, 0.398279, 0.468512, 0.450668, 0.472492, 0.497853, 0.408655, 0.509769, 0.545602, 0.541878, 0.538167, 0.541878, 0.529623, 0.525368, 0.538167, 0.545602, 0.534167, 0.545602, 0.461924, 0.380708, 0.335645, 0.339168, 0.332115, 0.332115, 0.42561, 0.490133, 0.377384, 0.480142, 0.468512, 0.468512, 0.505461, 0.505461, 0.570702, 0.480142, 0.40511, 0.40511, 0.318242, 0.328603, 0.324872, 0.332115, 0.342579, 0.433034, 0.359901, 0.377384, 0.308712, 0.298791, 0.308712, 0.387226, 0.408655, 0.436924, 0.436924, 0.40511, 0.374039, 0.380708, 0.447574, 0.521092, 0.486429, 0.585406, 0.549308, 0.509769, 0.648219, 0.788093], '')</t>
  </si>
  <si>
    <t>[536, 538, 539, 540, 542, 582, 583, 584, 585, 586, 587, 588, 589, 590, 591, 592, 605, 606, 607, 630, 632, 633, 634, 635, 636]</t>
  </si>
  <si>
    <t>UPI0001D319DD status=activ</t>
  </si>
  <si>
    <t>([0.25031, 0.15008, 0.147574, 0.182256, 0.216401, 0.25031, 0.243554, 0.30533, 0.216401, 0.243554, 0.278302, 0.339168, 0.359901, 0.359901, 0.444081, 0.401658, 0.318242, 0.291804, 0.295083, 0.206376, 0.222385, 0.182256, 0.295083, 0.339168, 0.349426, 0.281712, 0.275179, 0.321458, 0.222385, 0.328603, 0.247041, 0.25031, 0.132295, 0.071867, 0.127496, 0.109221, 0.129801, 0.170161, 0.209395, 0.222385, 0.225814, 0.219301, 0.257454, 0.239899, 0.236433, 0.147574, 0.185198, 0.134866, 0.081712, 0.147574, 0.076542, 0.129801, 0.0704, 0.129801, 0.21291, 0.216401, 0.243554, 0.144935, 0.185198, 0.17593, 0.25406, 0.342579, 0.264545, 0.25031, 0.164327, 0.094817, 0.15008, 0.120615, 0.147574, 0.132295, 0.122885, 0.21291, 0.185198, 0.264545, 0.275179, 0.239899, 0.161087, 0.158265, 0.275179, 0.257454, 0.25031, 0.229226, 0.243554, 0.239899, 0.239899, 0.236433, 0.295083, 0.30533, 0.30533, 0.247041, 0.366687, 0.384043, 0.295083, 0.219301, 0.225814, 0.209395, 0.155435, 0.21291, 0.191378, 0.191378, 0.125101, 0.066181, 0.0704, 0.078022, 0.120615, 0.125101, 0.170161, 0.18812, 0.196879, 0.182256, 0.232838, 0.219301, 0.216401, 0.21291, 0.222385, 0.232838, 0.243554, 0.247041, 0.219301, 0.278302, 0.281712, 0.291804, 0.41194, 0.30533, 0.196879, 0.127496, 0.106997, 0.137348, 0.147574, 0.142424, 0.21291, 0.164327, 0.092881, 0.073402, 0.139895, 0.155435, 0.161087, 0.161087, 0.173081, 0.206376, 0.155435, 0.090864, 0.086953, 0.094817, 0.173081, 0.264545, 0.349426, 0.370445, 0.374039, 0.281712, 0.196879, 0.142424, 0.21291, 0.196879, 0.209395, 0.127496, 0.185198, 0.185198, 0.196879, 0.182256, 0.170161, 0.200174, 0.295083, 0.380708, 0.318242, 0.232838, 0.144935, 0.144935, 0.147574, 0.132295, 0.219301, 0.311707, 0.346032, 0.356642, 0.465241, 0.390993, 0.444081, 0.461924, 0.339168, 0.236433, 0.31487, 0.328603, 0.318242, 0.308712, 0.275179, 0.295083, 0.346032, 0.356642, 0.278302, 0.185198, 0.194234, 0.111485, 0.06184, 0.078022, 0.090864, 0.098513, 0.098513, 0.071867, 0.037156, 0.073402, 0.10481, 0.066181, 0.067594, 0.078022, 0.043307, 0.049374, 0.051831, 0.037156, 0.034068, 0.0704, 0.144935, 0.132295, 0.144935, 0.225814, 0.147574, 0.125101, 0.094817, 0.083462, 0.116183, 0.185198, 0.158265, 0.10481, 0.194234, 0.216401, 0.200174, 0.301917, 0.328603, 0.324872, 0.377384, 0.468512, 0.40511, 0.394753, 0.418646, 0.490133, 0.398279, 0.509769, 0.529623, 0.468512, 0.56648, 0.59014, 0.608892, 0.534167, 0.699094, 0.613573, 0.613573, 0.613573, 0.483068, 0.377384, 0.352862, 0.281712, 0.247041, 0.268042, 0.264545, 0.17593, 0.179055, 0.264545, 0.216401, 0.196879, 0.25031, 0.25031, 0.182256, 0.11371, 0.17593, 0.158265, 0.11371, 0.051831, 0.050641, 0.054297, 0.088832, 0.127496, 0.229226, 0.264545, 0.191378, 0.161087, 0.247041, 0.161087, 0.15284, 0.182256, 0.109221, 0.073402, 0.0704, 0.129801, 0.161087, 0.137348, 0.11371, 0.170161, 0.247041, 0.21291, 0.295083, 0.264545, 0.170161, 0.102787], '')</t>
  </si>
  <si>
    <t>[235, 236, 238, 239, 240, 241, 242, 243, 244, 245]</t>
  </si>
  <si>
    <t>UPI0001D319DF status=activ</t>
  </si>
  <si>
    <t>([0.132295, 0.194234, 0.236433, 0.271506, 0.196879, 0.155435, 0.209395, 0.206376, 0.239899, 0.264545, 0.288399, 0.311707, 0.31487, 0.206376, 0.278302, 0.271506, 0.25031, 0.25031, 0.281712, 0.324872, 0.414856, 0.494003, 0.5017, 0.414856, 0.339168, 0.387226, 0.458154, 0.356642, 0.390993, 0.394753, 0.36309, 0.366687, 0.390993, 0.390993, 0.505461, 0.40511, 0.422041, 0.476583, 0.433034, 0.332115, 0.352862, 0.339168, 0.311707, 0.298791, 0.387226, 0.468512, 0.505461, 0.490133, 0.486429, 0.380708, 0.342579, 0.342579, 0.301917, 0.291804, 0.25406, 0.203355, 0.30533, 0.284882, 0.311707, 0.339168, 0.318242, 0.243554, 0.243554, 0.271506, 0.232838, 0.164327, 0.17593, 0.106997, 0.067594, 0.11371, 0.206376, 0.236433, 0.278302, 0.332115, 0.346032, 0.291804, 0.301917, 0.281712, 0.200174, 0.219301, 0.225814, 0.229226, 0.324872, 0.332115, 0.332115, 0.359901, 0.398279, 0.295083, 0.377384, 0.486429, 0.490133, 0.468512, 0.476583, 0.390993, 0.390993, 0.281712, 0.298791, 0.335645, 0.335645, 0.387226, 0.384043, 0.311707, 0.31487, 0.318242, 0.222385, 0.147574, 0.129801, 0.15284, 0.158265, 0.137348, 0.127496, 0.102787, 0.060549, 0.06184, 0.094817, 0.096677, 0.164327, 0.164327, 0.18812, 0.120615, 0.139895, 0.144935, 0.200174, 0.278302, 0.167087, 0.161087, 0.161087, 0.191378, 0.191378, 0.268042, 0.31487, 0.339168, 0.288399, 0.374039, 0.301917, 0.232838, 0.18812, 0.179055, 0.161087, 0.137348, 0.182256, 0.116183, 0.111485, 0.06312, 0.078022, 0.083462, 0.15284, 0.15284, 0.125101, 0.078022, 0.044297, 0.037156, 0.030003, 0.042364, 0.051831, 0.064632, 0.058088, 0.058088, 0.047319, 0.081712, 0.088832, 0.086953, 0.118441, 0.064632, 0.060549, 0.046336, 0.098513, 0.092881, 0.170161, 0.203355, 0.288399, 0.41194, 0.332115, 0.342579, 0.339168, 0.222385, 0.243554, 0.243554, 0.239899, 0.295083, 0.209395, 0.122885, 0.15008, 0.200174, 0.25406, 0.352862, 0.278302, 0.275179, 0.291804, 0.268042, 0.194234, 0.106997, 0.094817, 0.102787, 0.064632, 0.083462, 0.137348, 0.120615, 0.185198, 0.21291, 0.209395, 0.206376, 0.298791, 0.301917, 0.196879, 0.15284, 0.161087, 0.257454, 0.232838, 0.247041, 0.185198, 0.170161, 0.288399, 0.275179, 0.257454, 0.321458, 0.21291, 0.219301, 0.25406, 0.257454, 0.191378, 0.191378, 0.288399, 0.288399, 0.275179, 0.352862, 0.374039, 0.328603, 0.281712, 0.275179, 0.21291, 0.247041, 0.332115, 0.311707, 0.321458, 0.324872, 0.321458, 0.447574, 0.370445, 0.377384, 0.339168, 0.42561, 0.321458, 0.31487, 0.31487, 0.31487, 0.321458, 0.418646, 0.377384, 0.324872, 0.247041, 0.209395, 0.26085, 0.275179, 0.247041, 0.25031, 0.257454, 0.271506, 0.25406, 0.291804, 0.257454, 0.30533, 0.203355, 0.257454, 0.194234, 0.167087, 0.147574, 0.155435, 0.074921, 0.066181, 0.106997, 0.167087, 0.225814, 0.216401, 0.147574, 0.116183, 0.11371, 0.179055, 0.170161, 0.17593, 0.203355, 0.170161, 0.092881, 0.10481, 0.147574, 0.194234, 0.222385, 0.25406, 0.167087, 0.229226, 0.339168, 0.239899, 0.26085, 0.25406, 0.216401, 0.219301, 0.225814, 0.239899, 0.229226, 0.170161, 0.170161, 0.170161, 0.158265, 0.247041, 0.232838, 0.200174, 0.219301, 0.25031, 0.219301, 0.268042, 0.318242, 0.318242, 0.42561, 0.414856, 0.321458, 0.349426, 0.450668, 0.436924, 0.422041, 0.422041, 0.384043, 0.41194, 0.418646, 0.468512, 0.486429, 0.575842, 0.497853, 0.398279, 0.36309, 0.295083, 0.243554, 0.243554, 0.229226, 0.222385, 0.206376, 0.31487, 0.321458, 0.288399, 0.335645, 0.321458, 0.257454, 0.278302, 0.167087, 0.161087, 0.191378, 0.17593, 0.179055, 0.21291, 0.301917, 0.318242, 0.422041, 0.534167, 0.422041, 0.398279, 0.390993, 0.398279, 0.36309, 0.268042, 0.203355, 0.158265, 0.194234, 0.264545, 0.281712, 0.264545, 0.26085, 0.275179, 0.200174, 0.209395, 0.25031, 0.25031, 0.200174, 0.179055, 0.106997, 0.118441, 0.142424, 0.161087, 0.17593, 0.137348, 0.129801, 0.182256, 0.291804, 0.194234, 0.158265, 0.216401, 0.236433, 0.161087, 0.15008, 0.139895, 0.15008, 0.144935, 0.155435, 0.200174, 0.247041, 0.257454, 0.239899, 0.239899, 0.219301, 0.179055, 0.26085, 0.374039, 0.380708, 0.356642, 0.324872, 0.36309, 0.281712, 0.332115, 0.384043, 0.384043, 0.408655, 0.321458, 0.321458, 0.308712, 0.30533, 0.203355, 0.268042, 0.346032, 0.308712, 0.311707, 0.339168, 0.25031, 0.161087, 0.158265, 0.155435, 0.170161, 0.185198, 0.232838, 0.26085, 0.206376, 0.144935, 0.132295, 0.122885, 0.122885, 0.122885, 0.069024, 0.111485, 0.127496, 0.127496, 0.17593, 0.147574, 0.164327, 0.200174, 0.308712, 0.239899, 0.236433, 0.318242, 0.21291, 0.232838, 0.236433, 0.318242, 0.390993, 0.40511, 0.486429, 0.476583, 0.494003, 0.608892, 0.608892, 0.476583, 0.486429, 0.458154, 0.40511, 0.384043, 0.422041, 0.30533, 0.377384, 0.374039, 0.295083, 0.370445, 0.380708, 0.295083, 0.301917, 0.232838, 0.321458, 0.232838, 0.236433, 0.229226, 0.144935, 0.15008, 0.225814, 0.15008, 0.086953, 0.120615, 0.096677, 0.076542, 0.11371, 0.085092, 0.066181, 0.098513, 0.078022, 0.054297, 0.090864], '')</t>
  </si>
  <si>
    <t>[22, 34, 46, 325, 351, 454, 455]</t>
  </si>
  <si>
    <t>UPI0001D319E0 status=activ</t>
  </si>
  <si>
    <t>([0.032017, 0.03976, 0.017797, 0.024826, 0.013437, 0.0198, 0.026338, 0.013016, 0.010372, 0.007091, 0.005799, 0.006894, 0.009015, 0.01204, 0.008525, 0.008624, 0.005734, 0.005734, 0.006039, 0.003997, 0.004161, 0.002881, 0.00225, 0.002057, 0.001541, 0.001602, 0.000906, 0.00103, 0.001872, 0.002512, 0.003864, 0.005734, 0.003864, 0.0028, 0.002349, 0.003212, 0.002327, 0.002503, 0.002555, 0.003864, 0.006142, 0.004736, 0.006988, 0.00962, 0.00962, 0.007877, 0.011903, 0.013265, 0.007422, 0.004775, 0.003963, 0.00292, 0.002211, 0.00243, 0.002606, 0.002581, 0.002078, 0.002117, 0.002688, 0.001602, 0.001155, 0.000893, 0.00076, 0.000412, 0.000339, 0.000335, 0.000687, 0.000674, 0.000773, 0.001305, 0.001967, 0.001675, 0.002606, 0.002396, 0.003366, 0.004315, 0.006194, 0.007259, 0.011669, 0.011669, 0.030003, 0.059222, 0.030611, 0.067594, 0.064632, 0.041405, 0.079919, 0.038858, 0.041405, 0.069024, 0.044297, 0.020876, 0.017797, 0.014783, 0.022306, 0.022306, 0.01204, 0.011342, 0.00777, 0.006482, 0.004577, 0.003053, 0.001906, 0.002138, 0.002138, 0.002349, 0.0028, 0.003478, 0.00543, 0.003997, 0.004315, 0.005011, 0.004611, 0.004976, 0.005086, 0.006374, 0.006894, 0.011342, 0.011106, 0.023534, 0.023087, 0.047319, 0.10481, 0.106997, 0.209395, 0.170161, 0.209395, 0.25406, 0.243554, 0.17593, 0.196879, 0.194234, 0.111485, 0.225814, 0.203355, 0.11371, 0.090864, 0.036378, 0.030611, 0.015694, 0.013265, 0.016257, 0.00962, 0.006894, 0.006894, 0.004689, 0.004646, 0.003821, 0.002727, 0.002606, 0.002336, 0.00292, 0.001967, 0.0028, 0.002035, 0.002078, 0.002529, 0.001687, 0.002482, 0.002555, 0.003821, 0.0028, 0.003177, 0.003212, 0.003607, 0.003671, 0.00515, 0.005872, 0.007177, 0.007177, 0.005086, 0.007315, 0.004921, 0.004577, 0.004577, 0.007031, 0.011518, 0.00962, 0.017797, 0.017447, 0.009728, 0.006894, 0.009977, 0.009401, 0.008525, 0.007315, 0.011518, 0.011342, 0.006988, 0.008075, 0.00777, 0.007877, 0.006142, 0.009483, 0.011669, 0.007555, 0.006894, 0.004899, 0.004921, 0.005249, 0.00558, 0.005623, 0.007259, 0.005086, 0.004835, 0.006533, 0.006142, 0.004611, 0.003461, 0.00407, 0.00407, 0.005734, 0.005623, 0.005318, 0.003727, 0.003512, 0.003555, 0.00389, 0.005799, 0.005223, 0.005503, 0.00543, 0.008002, 0.007877, 0.010131, 0.010509, 0.008156, 0.007645, 0.010509, 0.013821, 0.013613, 0.008525, 0.005799, 0.006619, 0.006482, 0.005872, 0.006142, 0.007645, 0.007091, 0.005011, 0.007495, 0.007031, 0.005223, 0.003864, 0.00389, 0.003177, 0.003341, 0.004611, 0.006567, 0.004577, 0.004577, 0.004315, 0.004315, 0.006039, 0.007495, 0.006482, 0.011342, 0.009977, 0.01227, 0.007555, 0.006988, 0.004689, 0.003963, 0.003671, 0.003405, 0.002396, 0.00231, 0.00155, 0.000923, 0.000537, 0.000945, 0.001172, 0.001808, 0.002727, 0.002976, 0.00283, 0.002881, 0.001872, 0.00283, 0.0028, 0.0028, 0.00316, 0.004483, 0.005318, 0.007877, 0.01227, 0.023963, 0.026892, 0.022667, 0.058088, 0.129801, 0.051831, 0.034884, 0.028695, 0.027463, 0.024826, 0.01227, 0.024393, 0.034068, 0.016021, 0.009483, 0.009483, 0.014783, 0.015078, 0.014075, 0.01078, 0.010672, 0.010131, 0.010221, 0.010372, 0.009728, 0.009096, 0.009977, 0.013821, 0.009483, 0.005932, 0.004247, 0.004577, 0.003864, 0.003366, 0.003431, 0.003366, 0.004135, 0.0028, 0.002396, 0.002555, 0.001855, 0.001417, 0.001417, 0.001649, 0.001499, 0.000945, 0.000833, 0.001318, 0.00076, 0.001103, 0.001748, 0.002581, 0.003701, 0.004358, 0.004358, 0.006039, 0.009728, 0.008624, 0.009483, 0.007555, 0.006988, 0.008624, 0.009401, 0.006482, 0.00558, 0.009728, 0.009865, 0.01204, 0.007031, 0.011106, 0.007495, 0.006482, 0.004611, 0.003298, 0.00316, 0.003109, 0.001967, 0.001748, 0.002482, 0.003298, 0.003963, 0.00283, 0.003555, 0.003109, 0.00316, 0.003212, 0.003079, 0.004414, 0.004431, 0.006988, 0.006795, 0.007495, 0.006078, 0.008723, 0.015344, 0.011669, 0.013821, 0.016021, 0.015078, 0.015078, 0.016528, 0.016257, 0.015344, 0.016021, 0.015078, 0.01227, 0.022667, 0.011106, 0.007031, 0.007495, 0.004976, 0.003512, 0.004835, 0.004414, 0.004577, 0.004775, 0.003997, 0.003701, 0.004513, 0.004611, 0.003212, 0.00231, 0.001967, 0.00225, 0.001533, 0.001786, 0.001855, 0.001391, 0.001408, 0.001335, 0.000747, 0.001318, 0.002155, 0.001434, 0.002349, 0.00225, 0.002035, 0.003053, 0.003109, 0.003079, 0.002194, 0.002688, 0.003671, 0.003461, 0.004388, 0.006142, 0.007495, 0.013265, 0.020522, 0.044297, 0.10481, 0.209395, 0.196879, 0.185198, 0.268042, 0.298791, 0.191378, 0.11371, 0.054297, 0.111485, 0.074921, 0.066181, 0.045352, 0.040537, 0.048328, 0.029376, 0.016021, 0.016257, 0.009728, 0.007259, 0.006988, 0.005011, 0.004775, 0.00359, 0.002503, 0.001748, 0.001408, 0.002078, 0.002727, 0.002555, 0.002623, 0.003701, 0.004689, 0.006533, 0.006533, 0.007422, 0.007495, 0.008409, 0.005872, 0.006567, 0.008804, 0.006194, 0.010131, 0.006421, 0.009096, 0.009728, 0.009483, 0.007495, 0.005503, 0.00407, 0.004431, 0.003727, 0.002503, 0.002881, 0.002035, 0.001743, 0.002057, 0.002336, 0.002138, 0.002881, 0.003701, 0.003864, 0.005623, 0.003478, 0.005378, 0.006039, 0.008156, 0.009015, 0.011518, 0.0198, 0.036378, 0.074921, 0.051831, 0.094817, 0.048328, 0.092881, 0.127496, 0.139895, 0.098513, 0.173081, 0.098513, 0.116183, 0.102787, 0.100716, 0.144935, 0.144935, 0.127496, 0.129801, 0.200174, 0.167087, 0.173081, 0.194234, 0.127496, 0.129801, 0.142424, 0.219301, 0.203355, 0.170161, 0.127496, 0.222385, 0.196879, 0.328603, 0.236433, 0.206376], '')</t>
  </si>
  <si>
    <t>UPI0001D319E1 status=activ</t>
  </si>
  <si>
    <t>([0.63748, 0.447574, 0.311707, 0.222385, 0.278302, 0.318242, 0.222385, 0.155435, 0.194234, 0.18812, 0.219301, 0.25031, 0.257454, 0.194234, 0.179055, 0.129801, 0.129801, 0.076542, 0.076542, 0.042364, 0.023963, 0.025762, 0.049374, 0.094817, 0.15284, 0.167087, 0.158265, 0.158265, 0.209395, 0.21291, 0.243554, 0.232838, 0.229226, 0.155435, 0.21291, 0.229226, 0.26085, 0.257454, 0.25031, 0.167087, 0.257454, 0.257454, 0.144935, 0.15008, 0.158265, 0.15284, 0.137348, 0.142424, 0.144935, 0.102787, 0.100716, 0.109221, 0.06312, 0.034068, 0.056825, 0.058088, 0.092881, 0.090864, 0.098513, 0.098513, 0.096677, 0.094817, 0.158265, 0.271506, 0.167087, 0.15284, 0.167087, 0.092881, 0.055536, 0.06184, 0.111485, 0.10481, 0.098513, 0.179055, 0.17593, 0.203355, 0.125101, 0.134866, 0.079919, 0.041405, 0.041405, 0.092881, 0.050641, 0.03976, 0.021816, 0.041405, 0.023087, 0.021381, 0.019109, 0.032677, 0.043307, 0.023963, 0.023534, 0.019401, 0.019109, 0.034068, 0.028107, 0.024393, 0.01227, 0.011903, 0.020522, 0.022306, 0.011518, 0.018415, 0.022306, 0.0198, 0.018787, 0.034884, 0.020165, 0.03976, 0.036378, 0.043307, 0.079919, 0.066181, 0.064632, 0.06184, 0.032017, 0.018415, 0.041405, 0.086953, 0.15284, 0.0704, 0.055536, 0.109221, 0.067594, 0.066181, 0.076542, 0.040537, 0.038858, 0.032017, 0.032017, 0.031287, 0.035586, 0.042364, 0.05306, 0.067594, 0.029376, 0.058088, 0.046336, 0.046336, 0.048328, 0.028107, 0.059222, 0.125101, 0.116183, 0.173081, 0.085092, 0.094817, 0.090864, 0.046336, 0.111485, 0.111485, 0.116183, 0.058088, 0.021816, 0.022667, 0.017447, 0.028107, 0.025762, 0.030611, 0.017797, 0.016528, 0.026892, 0.030003, 0.033407, 0.016021, 0.010131, 0.011106, 0.016021, 0.030611, 0.06312, 0.059222, 0.032017, 0.030611, 0.058088, 0.137348, 0.0704, 0.088832, 0.109221, 0.081712, 0.085092, 0.076542, 0.066181, 0.032677, 0.016528, 0.014586, 0.031287, 0.060549, 0.092881, 0.076542, 0.054297, 0.037156, 0.024826, 0.042364, 0.029376, 0.0198, 0.011342, 0.019401], '')</t>
  </si>
  <si>
    <t>UPI0001D319E4 status=activ</t>
  </si>
  <si>
    <t>([0.222385, 0.127496, 0.094817, 0.098513, 0.098513, 0.069024, 0.074921, 0.060549, 0.078022, 0.100716, 0.120615, 0.147574, 0.078022, 0.051831, 0.028107, 0.024393, 0.05306, 0.085092, 0.15284, 0.139895, 0.125101, 0.203355, 0.264545, 0.349426, 0.380708, 0.4292, 0.517562, 0.465241, 0.541878, 0.541878, 0.450668, 0.42561, 0.458154, 0.450668, 0.450668, 0.490133, 0.525368, 0.468512, 0.486429, 0.476583, 0.480142, 0.480142, 0.480142, 0.480142, 0.468512, 0.465241, 0.377384, 0.298791, 0.311707, 0.311707, 0.284882, 0.374039, 0.436924, 0.401658, 0.497853, 0.608892, 0.585406, 0.59508, 0.675549, 0.575842, 0.59917, 0.562014, 0.553315, 0.553315, 0.59508, 0.541878, 0.562014, 0.545602, 0.553315, 0.653063, 0.642678, 0.570702, 0.51388, 0.480142, 0.380708, 0.380708, 0.346032, 0.346032, 0.346032, 0.311707, 0.374039, 0.342579, 0.374039, 0.384043, 0.366687, 0.380708, 0.346032, 0.335645, 0.321458, 0.398279, 0.387226, 0.352862, 0.335645, 0.370445, 0.366687, 0.472492, 0.377384, 0.374039, 0.377384, 0.295083, 0.301917, 0.31487, 0.311707, 0.311707, 0.318242, 0.332115, 0.247041, 0.308712, 0.278302, 0.30533, 0.332115, 0.342579, 0.380708, 0.447574, 0.465241, 0.440853, 0.468512, 0.56648, 0.575842, 0.575842, 0.58069, 0.570702, 0.59508, 0.618285, 0.613573, 0.494003, 0.497853, 0.585406, 0.494003, 0.521092, 0.545602, 0.4292, 0.41194, 0.408655, 0.472492, 0.468512, 0.497853, 0.408655, 0.418646, 0.342579, 0.394753, 0.476583, 0.480142, 0.447574, 0.4292, 0.40511, 0.461924, 0.447574, 0.390993, 0.401658, 0.31487, 0.387226, 0.465241, 0.483068, 0.517562, 0.505461, 0.483068, 0.41194, 0.468512, 0.450668, 0.557691, 0.575842, 0.608892, 0.509769, 0.509769, 0.509769, 0.553315, 0.549308, 0.541878, 0.541878, 0.541878, 0.562014, 0.541878, 0.534167, 0.440853, 0.408655, 0.390993, 0.328603, 0.40511, 0.40511, 0.418646, 0.332115, 0.352862, 0.295083, 0.349426, 0.295083, 0.295083, 0.291804, 0.332115, 0.328603, 0.370445, 0.36309, 0.359901, 0.359901, 0.295083, 0.380708, 0.352862, 0.36309, 0.433034, 0.418646, 0.4292, 0.418646, 0.5017, 0.486429, 0.433034, 0.472492, 0.545602, 0.545602, 0.545602, 0.529623, 0.553315, 0.56648, 0.59508, 0.728858, 0.724957, 0.779859, 0.642678, 0.666105, 0.648219, 0.521092, 0.538167, 0.494003, 0.509769, 0.440853, 0.414856, 0.422041, 0.408655, 0.30533, 0.308712, 0.328603, 0.335645, 0.339168, 0.349426, 0.40511, 0.278302, 0.229226, 0.268042, 0.291804, 0.301917, 0.30533, 0.40511, 0.387226, 0.41194, 0.408655, 0.465241, 0.505461, 0.585406, 0.5017, 0.51388, 0.483068, 0.454136, 0.444081, 0.42561, 0.377384, 0.380708, 0.480142, 0.538167, 0.534167, 0.51388, 0.483068, 0.486429, 0.5017, 0.505461, 0.433034, 0.42561, 0.356642, 0.346032, 0.25406, 0.339168, 0.418646, 0.440853, 0.450668, 0.380708, 0.387226, 0.433034, 0.374039, 0.308712, 0.308712, 0.291804, 0.31487, 0.352862, 0.349426, 0.352862, 0.301917, 0.380708, 0.291804, 0.359901, 0.268042, 0.374039, 0.366687, 0.366687, 0.298791, 0.247041, 0.324872, 0.332115, 0.232838, 0.281712, 0.281712, 0.284882, 0.288399, 0.387226, 0.40511, 0.335645, 0.268042, 0.332115, 0.281712, 0.380708, 0.380708, 0.472492, 0.465241, 0.41194, 0.414856, 0.447574, 0.418646, 0.370445, 0.390993, 0.497853, 0.476583, 0.5017, 0.476583, 0.433034, 0.418646, 0.332115, 0.40511, 0.458154, 0.444081, 0.490133, 0.41194, 0.422041, 0.422041, 0.422041, 0.394753, 0.370445, 0.370445, 0.444081, 0.483068, 0.465241, 0.352862, 0.387226, 0.42561, 0.346032, 0.384043, 0.30533, 0.288399, 0.288399, 0.288399, 0.232838, 0.236433, 0.301917, 0.30533, 0.206376, 0.216401, 0.284882, 0.308712, 0.349426, 0.346032, 0.346032, 0.288399, 0.390993, 0.377384, 0.408655, 0.521092, 0.472492, 0.58069, 0.675549, 0.613573, 0.626927, 0.626927, 0.657645, 0.538167, 0.521092, 0.675549, 0.666105, 0.608892, 0.608892, 0.486429, 0.5017, 0.5017, 0.450668, 0.454136, 0.436924, 0.311707, 0.308712, 0.366687, 0.275179, 0.278302, 0.229226, 0.232838, 0.185198, 0.173081, 0.268042, 0.278302, 0.275179, 0.268042, 0.243554, 0.191378, 0.291804, 0.278302, 0.26085, 0.352862, 0.284882, 0.31487, 0.41194, 0.356642, 0.342579, 0.356642, 0.370445, 0.472492, 0.472492, 0.59917, 0.553315, 0.553315, 0.534167, 0.534167, 0.505461, 0.58069, 0.657645, 0.517562, 0.529623, 0.557691, 0.553315, 0.549308, 0.553315, 0.549308, 0.626927, 0.529623, 0.642678, 0.613573, 0.570702, 0.440853, 0.387226, 0.41194, 0.298791, 0.318242, 0.318242, 0.359901, 0.359901, 0.390993, 0.517562, 0.5017, 0.51388, 0.440853, 0.51388, 0.494003, 0.40511, 0.328603, 0.401658, 0.301917, 0.308712, 0.239899, 0.284882, 0.356642, 0.359901, 0.418646, 0.433034, 0.4292, 0.324872, 0.225814, 0.216401, 0.139895, 0.078022, 0.073402, 0.132295, 0.132295, 0.132295, 0.206376, 0.291804, 0.26085, 0.328603, 0.324872, 0.414856, 0.486429, 0.465241, 0.356642, 0.414856, 0.384043, 0.318242, 0.418646, 0.56648, 0.56648, 0.657645, 0.784345, 0.699094, 0.675549, 0.585406, 0.59917, 0.509769, 0.497853, 0.422041, 0.440853, 0.461924, 0.476583, 0.465241, 0.465241, 0.553315, 0.458154, 0.472492, 0.534167, 0.41194, 0.352862, 0.332115, 0.311707, 0.219301, 0.268042, 0.25031, 0.247041, 0.182256, 0.26085, 0.271506, 0.278302, 0.185198, 0.11371, 0.078022, 0.076542, 0.042364, 0.049374, 0.078022, 0.073402, 0.086953, 0.15284, 0.137348, 0.137348, 0.120615, 0.200174, 0.222385, 0.222385, 0.311707, 0.318242, 0.30533, 0.295083, 0.398279, 0.394753, 0.472492, 0.494003, 0.494003, 0.570702, 0.562014, 0.58069, 0.505461, 0.483068, 0.454136, 0.505461, 0.418646, 0.436924, 0.422041, 0.394753, 0.41194, 0.370445, 0.414856, 0.332115, 0.332115, 0.229226, 0.328603, 0.219301, 0.25031, 0.264545, 0.295083, 0.21291, 0.21291, 0.243554, 0.243554, 0.200174, 0.196879, 0.25031, 0.236433, 0.164327, 0.164327, 0.083462, 0.098513, 0.096677, 0.167087, 0.170161, 0.25406, 0.247041, 0.36309, 0.359901, 0.380708, 0.298791, 0.418646, 0.414856, 0.359901, 0.346032, 0.458154, 0.377384, 0.42561, 0.468512, 0.56648, 0.5017, 0.648219, 0.538167, 0.545602, 0.4292, 0.370445, 0.335645, 0.335645, 0.321458, 0.232838, 0.209395, 0.206376, 0.17593, 0.10481, 0.109221, 0.058088, 0.047319, 0.066181, 0.038858, 0.032677, 0.036378, 0.069024, 0.069024, 0.118441, 0.079919, 0.134866, 0.122885, 0.147574, 0.15284, 0.15284, 0.247041, 0.161087, 0.182256, 0.182256, 0.17593, 0.257454, 0.281712, 0.275179, 0.335645, 0.394753, 0.422041, 0.401658, 0.278302, 0.264545, 0.26085, 0.239899, 0.239899, 0.232838, 0.243554, 0.222385, 0.222385, 0.137348, 0.216401, 0.194234, 0.196879, 0.281712, 0.281712, 0.275179, 0.284882, 0.194234, 0.191378, 0.142424, 0.142424, 0.155435, 0.164327, 0.173081, 0.191378, 0.129801, 0.203355, 0.191378, 0.196879, 0.129801, 0.203355, 0.206376, 0.288399, 0.206376, 0.222385, 0.21291, 0.268042, 0.257454, 0.31487, 0.291804, 0.352862, 0.247041, 0.332115, 0.216401, 0.17593, 0.229226, 0.321458, 0.324872, 0.335645, 0.219301, 0.318242, 0.328603, 0.225814, 0.222385, 0.301917, 0.301917, 0.219301, 0.15284, 0.109221, 0.111485, 0.098513, 0.096677, 0.134866, 0.134866, 0.134866, 0.132295, 0.11371, 0.083462, 0.059222, 0.03976, 0.074921, 0.047319, 0.027463, 0.046336, 0.030611], '')</t>
  </si>
  <si>
    <t>[26, 28, 29, 36, 55, 56, 57, 58, 59, 60, 61, 62, 63, 64, 65, 66, 67, 68, 69, 70, 71, 72, 117, 118, 119, 120, 121, 122, 123, 124, 127, 129, 130, 154, 155, 160, 161, 162, 163, 164, 165, 166, 167, 168, 169, 170, 171, 172, 173, 202, 206, 207, 208, 209, 210, 211, 212, 213, 214, 215, 216, 217, 218, 219, 220, 222, 245, 246, 247, 248, 256, 257, 258, 261, 262, 318, 361, 363, 364, 365, 366, 367, 368, 369, 370, 371, 372, 373, 374, 376, 377, 409, 410, 411, 412, 413, 414, 415, 416, 417, 418, 419, 420, 421, 422, 423, 424, 425, 426, 427, 428, 438, 439, 440, 442, 478, 479, 480, 481, 482, 483, 484, 485, 486, 494, 497, 535, 536, 537, 538, 541, 586, 587, 588, 589, 590]</t>
  </si>
  <si>
    <t>110)</t>
  </si>
  <si>
    <t>UPI0001D319E6 status=activ</t>
  </si>
  <si>
    <t>([0.060549, 0.086953, 0.092881, 0.058088, 0.079919, 0.049374, 0.0704, 0.092881, 0.11371, 0.083462, 0.06312, 0.071867, 0.040537, 0.032677, 0.028107, 0.034068, 0.032677, 0.032017, 0.029376, 0.036378, 0.020522, 0.040537, 0.041405, 0.028695, 0.041405, 0.044297, 0.054297, 0.051831, 0.043307, 0.045352, 0.073402, 0.137348, 0.164327, 0.239899, 0.281712, 0.387226, 0.5017, 0.494003, 0.408655, 0.476583, 0.5017, 0.626927, 0.59014, 0.618285, 0.750527, 0.707965, 0.562014, 0.562014, 0.490133, 0.525368, 0.517562, 0.525368, 0.505461, 0.497853, 0.41194, 0.30533, 0.291804, 0.182256, 0.182256, 0.26085, 0.257454, 0.161087, 0.096677, 0.122885, 0.109221, 0.116183, 0.094817, 0.164327, 0.137348, 0.209395, 0.219301, 0.144935, 0.083462, 0.067594, 0.064632, 0.11371, 0.196879, 0.191378, 0.216401, 0.219301, 0.229226, 0.257454, 0.359901, 0.349426, 0.25031, 0.164327, 0.167087, 0.25406, 0.26085, 0.359901, 0.25406, 0.164327, 0.170161, 0.182256, 0.203355, 0.137348, 0.137348, 0.129801, 0.129801, 0.203355, 0.132295, 0.086953, 0.074921, 0.073402, 0.137348, 0.222385, 0.31487, 0.301917, 0.301917, 0.21291, 0.155435, 0.229226, 0.229226, 0.232838, 0.311707, 0.31487, 0.31487, 0.308712, 0.311707, 0.318242, 0.301917, 0.387226, 0.450668, 0.370445, 0.380708, 0.394753, 0.390993, 0.332115, 0.321458, 0.26085, 0.352862, 0.387226, 0.311707, 0.40511, 0.5017, 0.497853, 0.433034, 0.553315, 0.480142, 0.390993, 0.408655, 0.321458, 0.328603, 0.328603, 0.321458, 0.308712, 0.291804, 0.18812, 0.170161, 0.182256, 0.247041, 0.232838, 0.264545, 0.257454, 0.173081, 0.185198, 0.164327, 0.229226, 0.203355, 0.185198, 0.271506, 0.257454, 0.342579, 0.356642, 0.281712, 0.284882, 0.229226, 0.222385, 0.321458, 0.374039, 0.377384, 0.370445, 0.374039, 0.308712, 0.318242, 0.370445, 0.346032, 0.36309, 0.352862, 0.359901, 0.447574, 0.359901, 0.271506, 0.239899, 0.209395, 0.288399, 0.374039, 0.433034, 0.356642, 0.268042, 0.30533, 0.291804, 0.291804, 0.291804, 0.278302, 0.324872, 0.291804, 0.216401, 0.222385, 0.239899, 0.229226, 0.239899, 0.356642, 0.356642, 0.31487, 0.222385, 0.229226, 0.236433, 0.25031, 0.318242, 0.401658, 0.384043, 0.380708, 0.384043, 0.380708, 0.380708, 0.408655, 0.384043, 0.480142, 0.401658, 0.308712, 0.31487, 0.239899, 0.185198, 0.25406, 0.324872, 0.356642, 0.324872, 0.25031, 0.239899, 0.247041, 0.26085, 0.26085, 0.281712, 0.196879, 0.200174, 0.278302, 0.203355, 0.298791, 0.206376, 0.284882, 0.374039, 0.370445, 0.356642, 0.394753, 0.36309, 0.380708, 0.377384, 0.40511, 0.472492, 0.472492, 0.483068, 0.472492, 0.408655, 0.359901, 0.476583, 0.486429, 0.5017, 0.59917, 0.541878, 0.648219, 0.538167, 0.562014, 0.56648, 0.562014, 0.444081, 0.394753, 0.414856, 0.41194, 0.42561, 0.390993, 0.387226, 0.377384, 0.308712, 0.377384, 0.4292, 0.394753, 0.377384, 0.356642, 0.271506, 0.219301, 0.219301, 0.232838, 0.173081, 0.170161, 0.243554, 0.257454, 0.332115, 0.298791, 0.335645, 0.295083, 0.31487, 0.335645, 0.328603, 0.332115, 0.26085, 0.25031, 0.179055, 0.191378, 0.200174, 0.281712, 0.36309, 0.366687, 0.440853, 0.472492, 0.387226, 0.394753, 0.41194, 0.41194, 0.414856, 0.380708, 0.308712, 0.335645, 0.236433, 0.243554, 0.311707, 0.380708, 0.380708, 0.476583, 0.461924, 0.374039, 0.377384, 0.387226, 0.418646, 0.40511, 0.408655, 0.486429, 0.497853, 0.497853, 0.414856, 0.418646, 0.40511, 0.549308, 0.534167, 0.653063, 0.653063, 0.538167, 0.538167, 0.538167, 0.433034, 0.40511, 0.422041, 0.324872, 0.311707, 0.281712, 0.196879, 0.206376, 0.219301, 0.137348, 0.191378, 0.18812, 0.161087, 0.147574, 0.079919, 0.047319, 0.051831, 0.049374, 0.090864, 0.05306, 0.066181, 0.06312, 0.071867, 0.069024, 0.122885, 0.120615, 0.116183, 0.125101, 0.116183, 0.139895, 0.243554, 0.247041, 0.232838, 0.271506, 0.380708, 0.433034, 0.509769, 0.472492, 0.450668, 0.408655, 0.509769, 0.4292, 0.553315, 0.541878, 0.699094], '')</t>
  </si>
  <si>
    <t>[36, 40, 41, 42, 43, 44, 45, 46, 47, 49, 50, 51, 52, 134, 137, 257, 258, 259, 260, 261, 262, 263, 264, 332, 333, 334, 335, 336, 337, 338, 375, 379, 381, 382, 383]</t>
  </si>
  <si>
    <t>UPI0001D319E9 status=activ</t>
  </si>
  <si>
    <t>([0.004161, 0.00359, 0.00407, 0.005318, 0.007091, 0.006142, 0.007645, 0.006421, 0.00777, 0.009728, 0.01204, 0.009977, 0.012491, 0.009096, 0.01227, 0.023963, 0.038858, 0.102787, 0.056825, 0.038858, 0.047319, 0.025762, 0.038042, 0.050641, 0.058088, 0.028695, 0.054297, 0.055536, 0.106997, 0.069024, 0.071867, 0.079919, 0.158265, 0.229226, 0.21291, 0.139895, 0.079919, 0.081712, 0.067594, 0.129801, 0.206376, 0.295083, 0.398279, 0.440853, 0.36309, 0.356642, 0.374039, 0.370445, 0.398279, 0.366687, 0.450668, 0.436924, 0.422041, 0.36309, 0.257454, 0.36309, 0.465241, 0.529623, 0.525368, 0.4292, 0.349426, 0.26085, 0.164327, 0.100716, 0.094817, 0.144935, 0.116183, 0.191378, 0.200174, 0.147574, 0.200174, 0.122885, 0.132295, 0.129801, 0.094817, 0.100716, 0.088832, 0.092881, 0.122885, 0.120615, 0.191378, 0.225814, 0.229226, 0.301917, 0.301917, 0.21291, 0.219301, 0.243554, 0.236433, 0.139895, 0.102787, 0.083462, 0.079919, 0.042364, 0.050641, 0.094817, 0.155435, 0.173081, 0.161087, 0.15284, 0.15008, 0.127496, 0.129801, 0.139895, 0.18812, 0.288399, 0.380708, 0.30533, 0.321458, 0.328603, 0.433034, 0.458154, 0.359901, 0.377384, 0.480142, 0.480142, 0.486429, 0.497853, 0.450668, 0.384043, 0.384043, 0.295083, 0.321458, 0.247041, 0.225814, 0.129801, 0.100716, 0.085092, 0.078022, 0.074921, 0.071867, 0.073402, 0.116183, 0.200174, 0.308712, 0.308712, 0.295083, 0.281712, 0.236433, 0.271506, 0.243554, 0.15284, 0.247041, 0.264545, 0.335645, 0.454136, 0.553315, 0.468512, 0.465241, 0.557691, 0.570702, 0.525368, 0.4292, 0.4292, 0.390993, 0.332115, 0.328603, 0.284882, 0.194234, 0.229226, 0.222385, 0.301917, 0.394753, 0.394753, 0.377384, 0.408655, 0.422041, 0.332115, 0.342579, 0.36309, 0.275179, 0.264545, 0.31487, 0.36309, 0.264545, 0.30533, 0.247041, 0.164327, 0.203355, 0.298791, 0.284882, 0.21291, 0.232838, 0.167087, 0.155435, 0.086953, 0.074921, 0.06184, 0.088832, 0.098513, 0.102787, 0.173081, 0.173081, 0.191378, 0.222385, 0.25406, 0.216401, 0.332115, 0.40511, 0.36309, 0.328603, 0.346032, 0.346032, 0.328603, 0.318242, 0.247041, 0.36309, 0.398279, 0.394753, 0.42561, 0.534167, 0.534167, 0.490133, 0.490133, 0.418646, 0.328603, 0.311707, 0.268042, 0.209395, 0.222385, 0.243554, 0.173081, 0.161087, 0.232838, 0.232838, 0.31487, 0.401658, 0.301917, 0.301917, 0.308712, 0.236433, 0.206376, 0.203355, 0.161087, 0.15008, 0.106997, 0.179055, 0.275179, 0.291804, 0.328603, 0.328603, 0.328603, 0.394753, 0.408655, 0.42561, 0.440853, 0.454136, 0.454136, 0.440853, 0.374039, 0.370445, 0.408655, 0.31487, 0.31487, 0.384043, 0.318242, 0.394753, 0.30533, 0.275179, 0.324872, 0.328603, 0.308712, 0.232838, 0.216401, 0.144935, 0.144935, 0.129801, 0.129801, 0.118441, 0.173081, 0.196879, 0.173081, 0.17593, 0.26085, 0.232838, 0.206376, 0.275179, 0.281712, 0.380708], '')</t>
  </si>
  <si>
    <t>[57, 58, 146, 149, 150, 151, 210, 211]</t>
  </si>
  <si>
    <t>UPI0001D319EA status=activ</t>
  </si>
  <si>
    <t>([0.538167, 0.575842, 0.613573, 0.63748, 0.657645, 0.690604, 0.59917, 0.570702, 0.58069, 0.59917, 0.51388, 0.525368, 0.541878, 0.486429, 0.5017, 0.5017, 0.414856, 0.301917, 0.380708, 0.349426, 0.295083, 0.352862, 0.321458, 0.31487, 0.236433, 0.236433, 0.257454, 0.239899, 0.268042, 0.268042, 0.284882, 0.301917, 0.25406, 0.25406, 0.209395, 0.127496, 0.078022, 0.129801, 0.200174, 0.194234, 0.216401, 0.30533, 0.275179, 0.298791, 0.271506, 0.257454, 0.264545, 0.164327, 0.164327, 0.142424, 0.144935, 0.079919, 0.11371, 0.170161, 0.167087, 0.239899, 0.328603, 0.408655, 0.4292, 0.4292, 0.401658, 0.436924, 0.436924, 0.468512, 0.408655, 0.346032, 0.440853, 0.433034, 0.4292, 0.521092, 0.440853, 0.36309, 0.370445, 0.387226, 0.390993, 0.374039, 0.295083, 0.206376, 0.206376, 0.182256, 0.139895, 0.164327, 0.137348, 0.0704, 0.074921, 0.090864, 0.092881, 0.054297, 0.066181, 0.05306, 0.024826, 0.048328, 0.094817, 0.147574, 0.147574, 0.144935, 0.15008, 0.222385, 0.275179, 0.239899, 0.147574, 0.15008, 0.092881, 0.043307, 0.074921, 0.078022, 0.042364, 0.076542, 0.125101, 0.0704, 0.134866, 0.247041, 0.209395, 0.179055, 0.173081, 0.161087, 0.161087, 0.100716, 0.098513, 0.122885, 0.147574, 0.164327, 0.243554, 0.328603, 0.374039, 0.339168, 0.295083, 0.335645, 0.339168, 0.349426, 0.308712, 0.284882, 0.232838, 0.271506, 0.278302, 0.275179, 0.194234, 0.132295, 0.216401, 0.144935, 0.137348, 0.129801, 0.191378, 0.088832, 0.090864, 0.147574, 0.081712, 0.098513, 0.155435, 0.127496, 0.120615, 0.179055, 0.182256, 0.185198, 0.15008, 0.120615, 0.096677, 0.142424, 0.206376, 0.142424, 0.222385], '')</t>
  </si>
  <si>
    <t>[0, 1, 2, 3, 4, 5, 6, 7, 8, 9, 10, 11, 12, 14, 15, 69]</t>
  </si>
  <si>
    <t>UPI0001D319EB status=activ</t>
  </si>
  <si>
    <t>([0.318242, 0.308712, 0.236433, 0.298791, 0.332115, 0.25406, 0.30533, 0.346032, 0.390993, 0.408655, 0.359901, 0.31487, 0.339168, 0.332115, 0.377384, 0.380708, 0.380708, 0.422041, 0.447574, 0.538167, 0.538167, 0.436924, 0.468512, 0.549308, 0.538167, 0.534167, 0.661982, 0.648219, 0.622677, 0.618285, 0.618285, 0.724957, 0.703578, 0.613573, 0.613573, 0.613573, 0.613573, 0.557691, 0.505461, 0.422041, 0.422041, 0.408655, 0.490133, 0.458154, 0.422041, 0.418646, 0.384043, 0.366687, 0.398279, 0.408655, 0.40511, 0.324872, 0.284882, 0.401658, 0.4292, 0.346032, 0.257454, 0.308712, 0.275179, 0.229226, 0.346032, 0.366687, 0.30533, 0.275179, 0.31487, 0.26085, 0.275179, 0.30533, 0.278302, 0.26085, 0.173081, 0.139895, 0.203355, 0.264545, 0.243554, 0.15008, 0.147574, 0.225814, 0.161087, 0.132295, 0.129801, 0.116183, 0.085092, 0.132295, 0.164327, 0.158265, 0.142424, 0.111485, 0.066181, 0.048328, 0.046336, 0.085092, 0.059222, 0.064632, 0.041405, 0.045352, 0.086953, 0.155435, 0.144935, 0.142424, 0.229226, 0.311707, 0.295083, 0.339168, 0.324872, 0.328603, 0.291804, 0.36309, 0.390993, 0.476583, 0.468512, 0.468512, 0.390993, 0.5017, 0.380708, 0.346032, 0.332115, 0.301917, 0.295083, 0.328603, 0.440853, 0.444081, 0.436924, 0.356642, 0.352862, 0.284882, 0.268042, 0.308712, 0.335645, 0.342579, 0.339168, 0.394753, 0.346032, 0.328603, 0.308712, 0.370445, 0.444081, 0.374039, 0.374039, 0.374039, 0.26085, 0.179055, 0.194234, 0.164327, 0.247041, 0.232838, 0.271506, 0.268042, 0.191378, 0.209395, 0.206376, 0.229226, 0.185198, 0.147574, 0.158265, 0.173081, 0.225814, 0.191378, 0.257454, 0.288399, 0.284882, 0.321458, 0.418646, 0.31487, 0.268042, 0.229226, 0.236433, 0.268042, 0.281712, 0.268042, 0.17593, 0.17593, 0.102787, 0.100716, 0.170161, 0.158265, 0.090864, 0.081712, 0.10481, 0.116183, 0.0704, 0.044297, 0.029376, 0.033407, 0.056825, 0.102787, 0.102787, 0.060549, 0.064632, 0.060549, 0.109221, 0.111485, 0.073402, 0.116183, 0.194234, 0.111485, 0.15008, 0.232838, 0.232838, 0.147574, 0.081712, 0.139895, 0.18812, 0.308712, 0.268042, 0.288399, 0.239899, 0.194234, 0.203355, 0.194234, 0.216401, 0.144935, 0.185198, 0.264545, 0.203355, 0.122885, 0.185198, 0.225814, 0.158265, 0.194234, 0.298791, 0.401658, 0.318242, 0.335645, 0.239899, 0.21291, 0.216401, 0.268042, 0.264545, 0.342579, 0.342579, 0.342579, 0.408655, 0.454136, 0.4292, 0.4292, 0.444081, 0.366687, 0.352862, 0.414856, 0.390993, 0.36309, 0.366687, 0.42561, 0.414856, 0.41194, 0.454136, 0.433034, 0.328603, 0.332115, 0.288399, 0.301917, 0.281712, 0.295083, 0.291804, 0.219301, 0.203355, 0.268042, 0.366687, 0.366687, 0.288399, 0.271506, 0.216401, 0.111485, 0.120615, 0.125101, 0.167087, 0.134866, 0.083462, 0.134866, 0.179055, 0.134866, 0.076542, 0.083462, 0.083462, 0.045352, 0.071867, 0.125101, 0.134866, 0.074921, 0.06312, 0.106997, 0.056825, 0.085092, 0.11371, 0.11371, 0.054297, 0.071867, 0.092881, 0.086953, 0.044297, 0.05306, 0.100716, 0.134866, 0.127496, 0.0704, 0.118441, 0.10481, 0.092881, 0.050641, 0.088832, 0.116183, 0.092881, 0.10481, 0.116183, 0.164327, 0.102787, 0.191378, 0.18812, 0.170161, 0.26085, 0.25406, 0.17593, 0.102787, 0.132295, 0.129801, 0.206376, 0.209395, 0.25031, 0.179055, 0.170161, 0.085092, 0.074921, 0.088832, 0.144935, 0.144935, 0.074921, 0.125101, 0.122885, 0.127496, 0.127496, 0.134866, 0.229226, 0.247041, 0.264545, 0.243554, 0.243554, 0.232838, 0.247041, 0.229226, 0.324872, 0.4292, 0.557691, 0.465241, 0.349426, 0.318242, 0.301917, 0.418646, 0.328603, 0.295083, 0.194234, 0.196879, 0.120615, 0.132295, 0.179055, 0.158265, 0.173081, 0.173081, 0.17593, 0.100716, 0.102787, 0.098513, 0.056825, 0.036378, 0.066181, 0.078022, 0.047319, 0.047319, 0.044297, 0.081712, 0.096677, 0.155435, 0.155435, 0.158265, 0.088832, 0.090864, 0.147574, 0.094817, 0.094817, 0.078022, 0.109221, 0.064632, 0.064632, 0.090864, 0.10481, 0.100716, 0.100716, 0.185198, 0.185198, 0.185198, 0.173081, 0.111485, 0.11371, 0.078022, 0.078022, 0.079919, 0.054297, 0.059222, 0.043307, 0.030003, 0.035586, 0.025762, 0.022667, 0.022306, 0.026338, 0.034068, 0.037156, 0.049374, 0.031287, 0.034884, 0.026892, 0.026892, 0.045352, 0.044297, 0.066181, 0.109221, 0.182256, 0.137348, 0.086953, 0.170161, 0.15008, 0.15284, 0.236433, 0.26085, 0.26085, 0.26085, 0.275179, 0.200174, 0.239899, 0.318242, 0.318242, 0.328603, 0.298791, 0.30533, 0.18812, 0.122885, 0.073402, 0.044297, 0.069024, 0.10481, 0.102787, 0.161087, 0.17593, 0.179055, 0.264545, 0.170161, 0.179055, 0.083462, 0.129801, 0.076542, 0.073402, 0.03976, 0.03976, 0.032677, 0.031287, 0.0704, 0.118441, 0.18812, 0.26085, 0.324872, 0.291804, 0.222385, 0.144935, 0.076542, 0.038858, 0.040537, 0.041405, 0.031287, 0.071867, 0.054297, 0.096677, 0.049374, 0.056825, 0.0704, 0.079919, 0.046336, 0.047319, 0.048328, 0.038858, 0.029376, 0.026338, 0.033407, 0.051831, 0.05306, 0.098513, 0.085092, 0.086953, 0.100716, 0.120615, 0.094817, 0.094817, 0.094817, 0.161087, 0.225814, 0.194234, 0.206376, 0.291804, 0.191378, 0.18812, 0.144935, 0.185198, 0.158265, 0.167087, 0.17593, 0.275179, 0.17593, 0.209395, 0.167087, 0.232838, 0.155435, 0.158265, 0.158265, 0.098513, 0.122885, 0.125101, 0.102787, 0.081712, 0.046336, 0.081712, 0.066181, 0.092881, 0.094817, 0.094817, 0.049374, 0.051831, 0.058088, 0.109221, 0.182256, 0.147574, 0.147574, 0.239899, 0.182256, 0.137348, 0.209395, 0.196879, 0.118441, 0.144935, 0.17593, 0.179055, 0.092881, 0.120615, 0.142424, 0.067594, 0.047319, 0.092881, 0.094817, 0.079919, 0.076542, 0.045352, 0.040537, 0.041405, 0.040537, 0.079919, 0.111485, 0.122885, 0.064632, 0.116183, 0.144935, 0.142424, 0.216401, 0.243554, 0.155435, 0.096677, 0.17593, 0.161087, 0.161087, 0.096677, 0.098513, 0.106997, 0.106997, 0.109221, 0.109221, 0.109221, 0.100716, 0.073402, 0.073402, 0.076542, 0.041405, 0.03976, 0.031287, 0.031287, 0.044297, 0.096677, 0.17593, 0.15008, 0.203355, 0.164327, 0.206376, 0.167087, 0.132295, 0.173081, 0.25031, 0.219301, 0.158265, 0.122885, 0.21291], '')</t>
  </si>
  <si>
    <t>[19, 20, 23, 24, 25, 26, 27, 28, 29, 30, 31, 32, 33, 34, 35, 36, 37, 38, 113, 342]</t>
  </si>
  <si>
    <t>UPI0001D319EC status=activ</t>
  </si>
  <si>
    <t>([0.268042, 0.155435, 0.196879, 0.225814, 0.26085, 0.25406, 0.173081, 0.203355, 0.196879, 0.243554, 0.278302, 0.236433, 0.225814, 0.137348, 0.127496, 0.092881, 0.05306, 0.100716, 0.088832, 0.036378, 0.035586, 0.067594, 0.122885, 0.081712, 0.085092, 0.071867, 0.048328, 0.094817, 0.071867, 0.056825, 0.032017, 0.025316, 0.021816, 0.023534, 0.025762, 0.049374, 0.055536, 0.10481, 0.10481, 0.106997, 0.120615, 0.109221, 0.100716, 0.094817, 0.161087, 0.092881, 0.122885, 0.118441, 0.060549, 0.088832, 0.109221, 0.109221, 0.098513, 0.179055, 0.17593, 0.15284, 0.17593, 0.158265, 0.085092, 0.078022, 0.048328, 0.086953, 0.064632, 0.0704, 0.058088, 0.05306, 0.106997, 0.100716, 0.173081, 0.170161, 0.170161, 0.206376, 0.18812, 0.147574, 0.079919, 0.079919, 0.139895, 0.078022, 0.078022, 0.161087, 0.17593, 0.158265, 0.096677, 0.064632, 0.05306, 0.071867, 0.054297, 0.047319, 0.044297, 0.023963, 0.049374, 0.035586, 0.033407, 0.066181, 0.066181, 0.134866, 0.129801, 0.076542, 0.076542, 0.147574, 0.132295, 0.132295, 0.216401, 0.308712, 0.433034, 0.465241, 0.328603, 0.374039, 0.284882, 0.295083, 0.401658, 0.41194, 0.472492, 0.380708, 0.257454, 0.349426, 0.25406, 0.243554, 0.268042, 0.243554, 0.247041, 0.236433, 0.222385, 0.229226, 0.247041, 0.236433, 0.132295, 0.170161, 0.094817, 0.139895, 0.067594, 0.040537, 0.0198, 0.017447, 0.029376, 0.049374, 0.028107, 0.038858, 0.042364, 0.032017, 0.028695, 0.025316, 0.015344, 0.015694, 0.009728, 0.006701, 0.005086, 0.006701, 0.008895, 0.009483, 0.010372, 0.018106, 0.025762, 0.021816, 0.021816, 0.013265, 0.010672, 0.014075, 0.018787, 0.016826, 0.035586, 0.059222, 0.038042, 0.074921, 0.074921, 0.071867, 0.137348, 0.116183, 0.096677, 0.094817, 0.083462, 0.0704, 0.076542, 0.076542, 0.167087, 0.173081, 0.26085, 0.349426, 0.308712, 0.196879, 0.21291, 0.209395, 0.247041, 0.332115, 0.332115, 0.324872, 0.332115, 0.225814, 0.229226, 0.158265, 0.147574, 0.247041, 0.247041, 0.15008, 0.15008, 0.142424, 0.111485, 0.134866, 0.125101, 0.125101, 0.203355, 0.191378, 0.10481, 0.120615, 0.06312, 0.060549, 0.033407, 0.073402, 0.127496, 0.257454, 0.339168, 0.264545, 0.257454, 0.298791, 0.394753, 0.394753, 0.394753, 0.42561, 0.390993, 0.295083, 0.339168, 0.219301, 0.225814, 0.247041, 0.25031, 0.359901, 0.346032, 0.36309, 0.324872, 0.321458, 0.295083, 0.232838, 0.21291, 0.219301, 0.134866, 0.111485, 0.111485, 0.120615, 0.071867, 0.079919, 0.078022, 0.098513, 0.118441, 0.058088, 0.094817, 0.044297, 0.025762, 0.016257, 0.024393, 0.025316, 0.014075, 0.009483, 0.009483, 0.009865, 0.006894, 0.00962, 0.01078, 0.007877, 0.007495, 0.010926, 0.010926, 0.0198, 0.020876, 0.020522, 0.025762, 0.015344, 0.020876, 0.033407, 0.073402, 0.047319, 0.038858, 0.079919, 0.134866, 0.137348, 0.229226, 0.318242, 0.308712, 0.219301, 0.308712, 0.324872, 0.281712, 0.179055, 0.167087, 0.161087, 0.139895, 0.139895, 0.236433, 0.275179, 0.17593, 0.127496, 0.111485, 0.139895, 0.078022, 0.083462, 0.079919, 0.079919, 0.066181, 0.073402, 0.129801, 0.134866, 0.071867, 0.086953, 0.15008, 0.078022, 0.073402, 0.147574, 0.216401, 0.137348, 0.134866, 0.232838, 0.264545, 0.271506, 0.26085, 0.36309, 0.349426, 0.352862, 0.335645, 0.370445, 0.359901, 0.349426, 0.264545, 0.321458, 0.21291, 0.206376, 0.31487, 0.239899, 0.164327, 0.17593, 0.21291, 0.142424, 0.106997, 0.129801, 0.200174, 0.200174, 0.21291, 0.21291, 0.301917, 0.206376, 0.216401, 0.25031, 0.170161, 0.209395, 0.243554, 0.25406, 0.257454, 0.222385, 0.191378, 0.170161, 0.170161, 0.200174, 0.191378, 0.222385, 0.18812, 0.164327, 0.179055, 0.179055, 0.100716, 0.098513, 0.18812, 0.111485, 0.051831, 0.054297, 0.083462, 0.045352, 0.086953, 0.090864, 0.137348, 0.206376, 0.31487, 0.21291, 0.15008, 0.229226, 0.232838, 0.247041, 0.196879, 0.18812, 0.106997, 0.191378, 0.194234, 0.098513, 0.191378, 0.196879, 0.281712, 0.247041, 0.346032, 0.359901, 0.352862, 0.318242, 0.26085, 0.271506, 0.264545, 0.342579, 0.257454, 0.271506, 0.219301, 0.311707, 0.30533, 0.41194, 0.321458, 0.324872, 0.436924, 0.414856, 0.41194, 0.339168, 0.339168, 0.264545, 0.167087, 0.164327, 0.098513, 0.173081, 0.164327, 0.268042, 0.179055, 0.161087, 0.147574, 0.15008, 0.155435, 0.155435, 0.120615, 0.206376, 0.216401, 0.179055, 0.11371, 0.182256, 0.170161, 0.106997, 0.164327, 0.21291, 0.155435, 0.158265, 0.125101, 0.132295, 0.096677, 0.10481, 0.158265, 0.161087, 0.222385, 0.239899, 0.236433, 0.26085, 0.15008, 0.092881, 0.129801, 0.118441, 0.122885, 0.11371, 0.15008, 0.173081, 0.21291, 0.194234, 0.268042, 0.31487, 0.295083, 0.236433, 0.31487, 0.236433, 0.25031, 0.185198, 0.102787, 0.10481, 0.106997, 0.17593, 0.179055, 0.164327, 0.268042, 0.170161, 0.232838, 0.275179, 0.243554, 0.243554, 0.25031, 0.173081, 0.158265, 0.127496, 0.132295, 0.076542, 0.139895, 0.129801, 0.090864, 0.100716, 0.116183, 0.11371, 0.116183, 0.191378, 0.196879, 0.185198, 0.239899, 0.185198, 0.185198, 0.182256, 0.179055, 0.278302, 0.370445, 0.380708, 0.346032, 0.444081, 0.440853, 0.444081, 0.458154, 0.461924, 0.541878, 0.521092, 0.534167, 0.42561, 0.374039, 0.356642, 0.25406, 0.25406, 0.36309, 0.268042, 0.179055, 0.164327, 0.125101, 0.125101, 0.118441, 0.100716, 0.10481, 0.179055, 0.179055, 0.173081, 0.257454, 0.18812, 0.182256, 0.109221, 0.15008, 0.111485, 0.120615, 0.200174, 0.236433, 0.18812, 0.194234, 0.196879, 0.229226, 0.232838, 0.196879, 0.125101, 0.132295, 0.125101, 0.067594, 0.034884, 0.025762, 0.021381, 0.032677, 0.026892, 0.038042, 0.028107, 0.031287, 0.035586, 0.021381, 0.021816, 0.032017, 0.059222, 0.051831, 0.051831, 0.066181, 0.092881, 0.155435, 0.155435, 0.164327, 0.268042, 0.275179, 0.21291, 0.268042, 0.281712, 0.278302, 0.332115, 0.458154, 0.529623, 0.414856, 0.401658, 0.295083, 0.268042, 0.264545, 0.380708, 0.366687, 0.268042, 0.203355, 0.21291, 0.298791, 0.200174, 0.200174, 0.219301, 0.31487, 0.219301, 0.239899, 0.275179, 0.167087, 0.15008, 0.088832, 0.144935, 0.239899, 0.298791, 0.288399, 0.203355, 0.134866, 0.096677, 0.094817, 0.139895, 0.134866, 0.088832, 0.15008, 0.158265, 0.229226, 0.144935, 0.17593, 0.078022, 0.076542, 0.142424, 0.071867, 0.106997, 0.054297, 0.032677, 0.030611, 0.018106, 0.028695, 0.046336, 0.058088, 0.102787, 0.092881, 0.088832, 0.132295, 0.155435, 0.134866, 0.129801, 0.144935, 0.173081, 0.182256, 0.182256, 0.167087, 0.295083, 0.328603, 0.321458, 0.295083, 0.352862, 0.332115, 0.236433, 0.155435, 0.15284, 0.122885, 0.125101, 0.137348, 0.139895, 0.069024, 0.073402, 0.047319, 0.078022, 0.081712, 0.164327, 0.170161, 0.17593, 0.090864, 0.05306, 0.079919, 0.079919, 0.076542, 0.15284, 0.15284, 0.200174, 0.11371, 0.155435, 0.083462, 0.073402, 0.03976, 0.040537, 0.044297, 0.03976, 0.022306, 0.013016, 0.013613, 0.009096, 0.007645, 0.007555, 0.010221, 0.011669, 0.013613, 0.009728, 0.009401, 0.010131, 0.008624, 0.016021, 0.014783, 0.028695, 0.0198, 0.033407, 0.060549, 0.056825, 0.096677, 0.164327, 0.26085, 0.15008, 0.167087, 0.216401, 0.216401, 0.142424, 0.15284, 0.179055, 0.239899, 0.239899, 0.21291, 0.30533, 0.182256, 0.11371, 0.102787, 0.122885, 0.129801, 0.15008, 0.116183, 0.116183, 0.06184, 0.058088, 0.074921, 0.066181, 0.034884, 0.069024, 0.11371, 0.122885, 0.086953, 0.088832, 0.088832, 0.161087, 0.127496, 0.206376, 0.203355, 0.203355, 0.206376, 0.129801, 0.067594, 0.083462, 0.083462, 0.161087, 0.142424, 0.111485, 0.191378, 0.281712, 0.17593, 0.11371, 0.081712, 0.158265, 0.155435, 0.098513, 0.055536, 0.067594, 0.064632, 0.074921, 0.071867, 0.051831, 0.05306, 0.048328, 0.051831, 0.034068, 0.017797, 0.020876, 0.043307, 0.040537, 0.044297, 0.085092, 0.142424, 0.120615, 0.058088, 0.060549, 0.098513, 0.134866, 0.116183, 0.118441, 0.100716, 0.10481, 0.17593, 0.225814, 0.31487, 0.219301, 0.196879, 0.301917, 0.222385, 0.191378, 0.203355, 0.216401, 0.142424, 0.118441, 0.173081, 0.271506, 0.281712, 0.203355, 0.15284, 0.129801, 0.083462, 0.147574, 0.158265, 0.155435, 0.185198, 0.185198, 0.18812, 0.209395, 0.232838, 0.346032, 0.346032, 0.271506, 0.203355, 0.284882, 0.328603, 0.236433, 0.15284, 0.088832, 0.139895, 0.21291, 0.284882, 0.366687, 0.275179, 0.225814, 0.164327, 0.167087, 0.109221, 0.106997, 0.15008, 0.120615, 0.122885, 0.134866, 0.120615, 0.147574, 0.155435, 0.120615, 0.191378, 0.17593, 0.257454, 0.264545, 0.182256, 0.203355, 0.203355, 0.203355, 0.264545, 0.339168, 0.298791, 0.384043, 0.468512, 0.380708, 0.298791, 0.26085, 0.25031, 0.332115, 0.335645, 0.321458, 0.288399, 0.209395, 0.232838, 0.232838, 0.232838, 0.328603, 0.295083, 0.295083, 0.295083, 0.268042, 0.257454, 0.288399, 0.291804, 0.291804, 0.295083, 0.394753, 0.295083, 0.298791, 0.232838, 0.219301, 0.147574, 0.200174, 0.275179, 0.25406, 0.25406, 0.167087, 0.173081, 0.111485, 0.11371, 0.191378, 0.116183, 0.127496, 0.137348, 0.092881, 0.058088, 0.092881, 0.092881, 0.100716, 0.102787, 0.147574, 0.090864, 0.155435, 0.167087, 0.144935, 0.17593, 0.125101, 0.129801, 0.079919, 0.127496, 0.132295, 0.122885, 0.170161, 0.158265, 0.155435, 0.222385, 0.31487, 0.31487, 0.219301, 0.239899, 0.203355, 0.127496, 0.144935, 0.142424, 0.134866, 0.164327, 0.239899, 0.219301, 0.308712, 0.284882, 0.26085, 0.25406, 0.170161, 0.191378, 0.185198, 0.179055, 0.142424, 0.142424, 0.086953, 0.144935, 0.129801, 0.179055, 0.229226, 0.21291, 0.179055, 0.122885, 0.137348, 0.125101, 0.167087, 0.086953, 0.085092, 0.102787, 0.058088, 0.102787, 0.11371, 0.059222, 0.0704, 0.0704, 0.069024, 0.100716, 0.106997, 0.182256, 0.15008, 0.109221, 0.182256, 0.21291, 0.278302, 0.21291, 0.122885, 0.170161, 0.291804, 0.414856, 0.321458, 0.301917, 0.311707, 0.30533, 0.414856, 0.394753, 0.440853, 0.342579, 0.301917, 0.257454, 0.275179, 0.278302, 0.377384, 0.398279, 0.30533, 0.328603, 0.264545, 0.394753, 0.275179, 0.194234, 0.173081, 0.264545, 0.26085, 0.26085, 0.264545, 0.179055, 0.102787, 0.096677, 0.106997, 0.155435, 0.185198, 0.106997, 0.109221, 0.056825, 0.047319, 0.092881, 0.088832, 0.081712, 0.036378, 0.071867, 0.06312, 0.06184, 0.059222, 0.120615, 0.109221, 0.060549, 0.06184, 0.086953, 0.056825, 0.085092, 0.050641, 0.032017, 0.055536, 0.055536, 0.058088, 0.055536, 0.049374, 0.038042, 0.036378, 0.074921, 0.0704, 0.132295, 0.078022, 0.076542, 0.048328, 0.03976, 0.040537, 0.041405, 0.041405, 0.0704, 0.03976, 0.069024, 0.111485, 0.067594, 0.073402, 0.122885, 0.074921, 0.076542, 0.10481, 0.120615, 0.069024, 0.064632, 0.064632, 0.118441, 0.116183, 0.185198, 0.137348, 0.203355, 0.31487, 0.342579, 0.243554, 0.268042, 0.182256, 0.18812, 0.173081, 0.155435, 0.155435, 0.236433, 0.243554, 0.225814, 0.332115, 0.4292, 0.461924, 0.352862, 0.236433, 0.161087, 0.078022, 0.134866, 0.161087, 0.081712, 0.083462, 0.139895, 0.200174, 0.295083, 0.17593, 0.191378, 0.120615, 0.098513, 0.109221, 0.060549, 0.060549, 0.05306, 0.050641, 0.023963, 0.044297, 0.102787, 0.17593, 0.278302, 0.284882, 0.170161, 0.25406, 0.219301, 0.139895, 0.15008, 0.139895, 0.268042, 0.339168, 0.342579, 0.288399, 0.288399, 0.342579, 0.359901, 0.328603, 0.295083, 0.40511, 0.321458, 0.26085, 0.164327, 0.182256, 0.191378, 0.236433, 0.209395, 0.247041, 0.25406, 0.155435, 0.096677, 0.066181, 0.074921, 0.098513, 0.161087, 0.142424, 0.137348, 0.132295, 0.182256, 0.222385, 0.203355, 0.30533, 0.243554, 0.229226, 0.142424, 0.129801, 0.164327, 0.111485, 0.0704, 0.06312, 0.11371, 0.182256, 0.185198, 0.102787, 0.111485, 0.06184, 0.073402, 0.054297, 0.049374, 0.041405, 0.042364, 0.023963, 0.020165, 0.038858, 0.055536, 0.092881, 0.098513, 0.106997, 0.129801, 0.191378, 0.295083, 0.206376, 0.144935, 0.132295, 0.129801, 0.167087, 0.268042, 0.243554, 0.298791, 0.324872, 0.236433, 0.25031, 0.36309, 0.377384, 0.295083, 0.374039, 0.398279, 0.401658, 0.352862, 0.440853, 0.450668, 0.414856, 0.461924, 0.447574, 0.408655, 0.505461, 0.377384, 0.26085, 0.232838, 0.264545, 0.25406, 0.26085, 0.200174, 0.15284, 0.173081, 0.15008, 0.129801, 0.106997, 0.090864, 0.066181, 0.06184, 0.030611, 0.046336, 0.049374, 0.092881, 0.086953, 0.050641, 0.094817, 0.194234, 0.147574, 0.15008, 0.161087, 0.257454, 0.301917, 0.284882, 0.147574, 0.25406, 0.247041, 0.18812, 0.127496, 0.191378, 0.206376, 0.264545, 0.222385, 0.225814, 0.134866, 0.229226, 0.243554, 0.167087, 0.17593, 0.173081, 0.191378, 0.137348, 0.137348, 0.15284, 0.194234, 0.321458, 0.194234, 0.194234, 0.179055, 0.17593, 0.100716, 0.098513, 0.122885, 0.074921, 0.05306, 0.078022, 0.079919, 0.122885, 0.120615, 0.083462, 0.086953, 0.083462, 0.106997, 0.054297, 0.022306, 0.026892, 0.027463, 0.0704, 0.085092, 0.15284, 0.134866, 0.264545, 0.158265, 0.098513, 0.10481, 0.116183, 0.127496, 0.098513, 0.090864, 0.170161, 0.219301, 0.318242, 0.328603, 0.342579, 0.31487, 0.433034, 0.422041, 0.394753, 0.275179, 0.25031, 0.134866, 0.25406, 0.236433, 0.239899, 0.25031, 0.318242, 0.408655, 0.422041, 0.370445, 0.384043, 0.380708, 0.281712, 0.284882, 0.179055, 0.191378, 0.308712, 0.324872, 0.295083, 0.298791, 0.384043, 0.288399, 0.356642, 0.25406, 0.209395, 0.318242, 0.40511, 0.346032, 0.257454, 0.222385, 0.236433, 0.203355, 0.203355, 0.278302, 0.167087, 0.264545, 0.247041, 0.200174, 0.116183, 0.142424, 0.085092, 0.10481, 0.144935, 0.155435, 0.21291, 0.219301, 0.161087, 0.118441, 0.158265, 0.209395, 0.216401, 0.295083, 0.308712], '')</t>
  </si>
  <si>
    <t>[500, 501, 502, 567, 1171]</t>
  </si>
  <si>
    <t>UPI0001D319ED status=activ</t>
  </si>
  <si>
    <t>([0.017447, 0.028695, 0.017138, 0.029376, 0.040537, 0.056825, 0.054297, 0.0704, 0.044297, 0.06184, 0.074921, 0.10481, 0.132295, 0.118441, 0.120615, 0.096677, 0.102787, 0.050641, 0.024826, 0.045352, 0.088832, 0.118441, 0.111485, 0.182256, 0.161087, 0.094817, 0.098513, 0.122885, 0.067594, 0.127496, 0.066181, 0.05306, 0.051831, 0.027463, 0.056825, 0.081712, 0.167087, 0.098513, 0.17593, 0.275179, 0.288399, 0.243554, 0.243554, 0.15284, 0.094817, 0.074921, 0.134866, 0.0704, 0.043307, 0.086953, 0.081712, 0.142424, 0.185198, 0.179055, 0.232838, 0.15284, 0.078022, 0.041405, 0.032017, 0.034068, 0.040537, 0.038042, 0.026338, 0.026892, 0.024826, 0.024393, 0.020165, 0.0198, 0.018787, 0.015694, 0.01227, 0.009015, 0.006567, 0.006374, 0.005623, 0.006194, 0.005872, 0.005872, 0.006988, 0.008075, 0.008525, 0.005992, 0.006039, 0.006039, 0.006421, 0.006421, 0.009187, 0.012727, 0.013613, 0.024393, 0.024393, 0.030003, 0.055536, 0.055536, 0.031287, 0.043307, 0.023963, 0.034068, 0.069024, 0.092881, 0.092881, 0.074921, 0.139895, 0.139895, 0.139895, 0.074921, 0.086953, 0.085092, 0.086953, 0.078022, 0.078022, 0.086953, 0.048328, 0.051831, 0.050641, 0.071867, 0.066181, 0.067594, 0.045352, 0.043307, 0.022667, 0.034884, 0.027463, 0.023963, 0.025762, 0.054297, 0.092881, 0.090864, 0.046336, 0.024393, 0.024393, 0.020165, 0.022667, 0.044297, 0.030003, 0.06312, 0.041405, 0.044297, 0.081712, 0.155435, 0.083462, 0.092881, 0.106997, 0.129801, 0.134866, 0.059222, 0.06312, 0.030611, 0.029376, 0.058088, 0.118441, 0.118441, 0.15284, 0.134866, 0.078022, 0.046336, 0.022667, 0.043307, 0.022306, 0.022667, 0.020522, 0.036378, 0.059222, 0.05306, 0.05306, 0.026338, 0.0704, 0.056825, 0.10481, 0.122885, 0.066181, 0.036378, 0.038042, 0.034884, 0.066181, 0.116183, 0.132295, 0.17593, 0.139895, 0.243554, 0.257454, 0.191378, 0.158265, 0.094817, 0.074921, 0.085092, 0.125101, 0.051831, 0.05306, 0.055536, 0.090864, 0.182256, 0.271506, 0.278302, 0.206376, 0.209395, 0.122885, 0.209395, 0.161087, 0.120615, 0.132295, 0.076542, 0.066181, 0.085092, 0.158265, 0.15008, 0.137348, 0.100716, 0.11371, 0.11371, 0.109221, 0.066181, 0.030611, 0.028695, 0.027463, 0.028107, 0.016528, 0.018106, 0.017447, 0.018106, 0.032017, 0.017138, 0.015078, 0.017138, 0.013613, 0.012727, 0.018415, 0.011518, 0.019109, 0.016826, 0.010672, 0.01078, 0.014783, 0.029376, 0.016826, 0.016021, 0.013613, 0.014315, 0.022306, 0.011903, 0.011669, 0.011106, 0.018415, 0.031287, 0.049374, 0.041405, 0.044297, 0.020522, 0.034884, 0.032017, 0.069024, 0.142424, 0.15284, 0.079919, 0.054297, 0.05306, 0.06184, 0.067594, 0.0704, 0.038858, 0.081712, 0.144935, 0.085092, 0.078022, 0.085092, 0.096677, 0.147574, 0.120615, 0.167087, 0.142424, 0.085092, 0.092881, 0.043307, 0.03976, 0.085092, 0.067594, 0.122885, 0.071867, 0.073402, 0.059222, 0.109221, 0.109221, 0.088832, 0.167087, 0.18812, 0.109221, 0.096677, 0.076542, 0.094817, 0.076542, 0.074921, 0.129801, 0.122885, 0.10481, 0.083462, 0.090864, 0.137348, 0.067594, 0.109221, 0.179055, 0.295083, 0.278302, 0.278302, 0.222385, 0.209395, 0.11371, 0.196879, 0.203355, 0.137348, 0.085092, 0.15008, 0.116183, 0.064632, 0.064632, 0.078022, 0.083462, 0.081712, 0.054297, 0.116183, 0.066181, 0.038042, 0.024393, 0.024393, 0.024826, 0.028107, 0.029376, 0.050641, 0.058088, 0.032677, 0.071867, 0.102787, 0.050641, 0.086953, 0.090864, 0.096677, 0.158265, 0.194234, 0.179055, 0.167087, 0.173081, 0.219301, 0.30533, 0.295083, 0.232838, 0.239899, 0.311707, 0.30533, 0.308712, 0.288399, 0.377384, 0.370445, 0.366687, 0.384043, 0.394753, 0.41194, 0.335645, 0.332115, 0.236433, 0.239899, 0.318242, 0.222385, 0.25031, 0.239899, 0.321458, 0.301917, 0.308712, 0.219301, 0.222385, 0.144935, 0.094817, 0.098513, 0.11371, 0.137348, 0.196879, 0.194234, 0.25406, 0.332115, 0.271506, 0.324872, 0.298791, 0.30533, 0.40511, 0.342579, 0.346032, 0.356642, 0.356642, 0.26085, 0.264545, 0.232838, 0.31487, 0.398279, 0.384043, 0.288399, 0.284882, 0.25031, 0.247041, 0.173081, 0.100716, 0.147574, 0.167087, 0.222385, 0.229226, 0.158265, 0.225814, 0.232838, 0.232838, 0.318242, 0.301917, 0.394753, 0.394753, 0.401658, 0.30533, 0.225814, 0.30533, 0.31487, 0.31487, 0.31487, 0.401658, 0.521092, 0.517562, 0.525368, 0.42561, 0.422041, 0.40511, 0.318242, 0.31487, 0.301917, 0.298791, 0.41194, 0.366687, 0.394753, 0.288399, 0.291804, 0.36309, 0.36309, 0.349426, 0.387226, 0.308712, 0.229226, 0.134866, 0.137348, 0.132295, 0.185198, 0.118441, 0.17593, 0.257454, 0.196879, 0.129801, 0.083462, 0.047319, 0.059222, 0.059222, 0.106997, 0.17593, 0.120615, 0.069024, 0.083462, 0.079919, 0.132295, 0.129801, 0.206376, 0.134866, 0.137348, 0.094817, 0.155435, 0.137348, 0.11371, 0.164327, 0.264545, 0.31487, 0.332115, 0.332115, 0.332115, 0.332115, 0.25031, 0.268042, 0.318242, 0.26085, 0.196879, 0.200174, 0.18812, 0.155435, 0.232838, 0.232838, 0.301917, 0.291804, 0.257454, 0.288399, 0.216401, 0.139895, 0.10481, 0.15284, 0.096677, 0.096677, 0.096677, 0.144935, 0.196879, 0.15284, 0.182256, 0.243554, 0.236433, 0.25406, 0.295083, 0.194234, 0.200174, 0.196879, 0.129801, 0.182256, 0.182256, 0.247041, 0.243554, 0.318242, 0.318242, 0.40511, 0.342579, 0.31487, 0.288399, 0.291804, 0.284882, 0.275179, 0.194234, 0.21291, 0.225814, 0.216401, 0.311707, 0.239899, 0.167087, 0.167087, 0.10481, 0.106997, 0.10481, 0.147574, 0.15008, 0.088832, 0.092881, 0.134866, 0.161087, 0.191378, 0.18812, 0.271506, 0.275179, 0.271506, 0.247041, 0.31487, 0.31487, 0.318242, 0.298791, 0.374039, 0.461924, 0.562014, 0.454136, 0.458154, 0.465241, 0.458154, 0.557691, 0.454136, 0.387226, 0.308712, 0.222385, 0.225814, 0.243554, 0.271506, 0.374039, 0.374039, 0.374039, 0.377384, 0.311707, 0.311707, 0.284882, 0.281712, 0.291804, 0.30533, 0.232838, 0.232838, 0.25031, 0.243554, 0.239899, 0.30533, 0.31487, 0.311707, 0.308712, 0.298791, 0.271506, 0.26085, 0.257454, 0.257454, 0.25031, 0.318242, 0.318242, 0.264545, 0.264545, 0.185198, 0.25406, 0.318242, 0.335645, 0.239899, 0.167087, 0.26085, 0.26085, 0.301917, 0.301917, 0.30533, 0.30533, 0.30533, 0.30533, 0.236433, 0.236433, 0.247041, 0.170161, 0.167087, 0.155435, 0.164327, 0.232838, 0.155435, 0.158265, 0.147574, 0.191378, 0.191378, 0.106997, 0.086953, 0.079919, 0.11371, 0.086953, 0.064632, 0.045352, 0.031287, 0.03976, 0.024826, 0.014783], '')</t>
  </si>
  <si>
    <t>[418, 419, 420, 549, 554]</t>
  </si>
  <si>
    <t>UPI0001D319F3 status=activ</t>
  </si>
  <si>
    <t>([0.465241, 0.521092, 0.545602, 0.63748, 0.653063, 0.694846, 0.703578, 0.570702, 0.476583, 0.497853, 0.521092, 0.557691, 0.585406, 0.58069, 0.58069, 0.59014, 0.59014, 0.58069, 0.741537, 0.716283, 0.575842, 0.468512, 0.422041, 0.328603, 0.179055, 0.116183, 0.102787, 0.100716, 0.158265, 0.232838, 0.219301, 0.219301, 0.222385, 0.18812, 0.155435, 0.10481, 0.17593, 0.111485, 0.085092, 0.085092, 0.044297, 0.044297, 0.041405, 0.05306, 0.096677, 0.092881, 0.147574, 0.147574, 0.090864, 0.100716, 0.085092, 0.055536, 0.024826, 0.025762, 0.021816, 0.025316, 0.023534, 0.023963, 0.045352, 0.031287, 0.026338, 0.046336, 0.036378, 0.074921, 0.071867, 0.037156, 0.079919, 0.066181, 0.0704, 0.122885, 0.064632, 0.076542, 0.120615, 0.144935, 0.083462, 0.085092, 0.055536, 0.096677, 0.094817, 0.049374, 0.086953, 0.106997, 0.10481, 0.129801, 0.0704, 0.076542, 0.081712, 0.086953, 0.050641, 0.047319, 0.047319, 0.086953, 0.096677, 0.054297, 0.090864, 0.088832, 0.111485, 0.161087, 0.158265, 0.15284, 0.15008, 0.098513, 0.054297, 0.059222, 0.058088, 0.055536, 0.051831, 0.050641, 0.05306, 0.060549, 0.06184, 0.060549, 0.066181, 0.059222, 0.10481, 0.118441, 0.122885, 0.055536, 0.045352, 0.028107, 0.016021, 0.015344, 0.014075, 0.024826, 0.019109, 0.034884, 0.034884, 0.034884, 0.06184, 0.030611, 0.058088, 0.026338, 0.026338, 0.023534, 0.014315, 0.008525, 0.00543, 0.006795, 0.010221, 0.008804, 0.01204, 0.0198, 0.0198, 0.028107, 0.016826, 0.0198, 0.01204, 0.021381, 0.021381, 0.022306, 0.022306, 0.021816, 0.026338, 0.022306, 0.013613, 0.023087, 0.049374, 0.111485, 0.090864, 0.050641, 0.085092, 0.047319, 0.028107, 0.028107, 0.028107, 0.047319, 0.055536, 0.092881, 0.102787, 0.045352, 0.043307, 0.076542, 0.06184, 0.106997, 0.15284, 0.229226, 0.147574, 0.155435, 0.164327, 0.11371, 0.191378, 0.116183, 0.191378, 0.268042, 0.366687, 0.308712, 0.318242, 0.30533, 0.271506, 0.144935, 0.264545, 0.17593, 0.118441, 0.155435, 0.086953, 0.071867, 0.041405, 0.041405, 0.041405, 0.03976, 0.034068, 0.019401, 0.019109, 0.018106, 0.021381, 0.022667, 0.040537, 0.034884, 0.017797, 0.020522, 0.018787, 0.016021, 0.028695, 0.047319, 0.043307, 0.045352, 0.024393, 0.047319, 0.10481, 0.098513, 0.092881, 0.109221, 0.158265, 0.17593, 0.182256, 0.132295, 0.100716, 0.079919, 0.06312, 0.122885, 0.098513, 0.196879, 0.203355, 0.142424, 0.10481], '')</t>
  </si>
  <si>
    <t>[1, 2, 3, 4, 5, 6, 7, 10, 11, 12, 13, 14, 15, 16, 17, 18, 19, 20]</t>
  </si>
  <si>
    <t>UPI0001D319F5 status=activ</t>
  </si>
  <si>
    <t>([0.529623, 0.553315, 0.642678, 0.5017, 0.401658, 0.311707, 0.339168, 0.328603, 0.257454, 0.216401, 0.179055, 0.155435, 0.134866, 0.074921, 0.046336, 0.034884, 0.031287, 0.023087, 0.016528, 0.010926, 0.011518, 0.01204, 0.01204, 0.010372, 0.016528, 0.027463, 0.051831, 0.051831, 0.06184, 0.086953, 0.125101, 0.125101, 0.182256, 0.222385, 0.321458, 0.387226, 0.447574, 0.490133, 0.517562, 0.490133, 0.545602, 0.440853, 0.433034, 0.440853, 0.440853, 0.356642, 0.352862, 0.370445, 0.36309, 0.36309, 0.328603, 0.301917, 0.374039, 0.332115, 0.332115, 0.318242, 0.328603, 0.209395, 0.288399, 0.352862, 0.450668, 0.476583, 0.59014, 0.59014, 0.585406, 0.480142, 0.570702, 0.461924, 0.433034, 0.433034, 0.324872, 0.401658, 0.401658, 0.394753, 0.422041, 0.418646, 0.356642, 0.278302, 0.384043, 0.335645, 0.25031, 0.21291, 0.21291, 0.206376, 0.209395, 0.15008, 0.173081, 0.10481, 0.164327, 0.17593, 0.109221, 0.191378, 0.182256, 0.206376, 0.232838, 0.155435, 0.125101, 0.15008, 0.182256, 0.144935, 0.164327, 0.247041, 0.291804, 0.203355, 0.232838, 0.139895, 0.209395, 0.209395, 0.191378, 0.125101, 0.069024, 0.120615, 0.118441, 0.118441, 0.074921, 0.06312, 0.092881, 0.109221, 0.139895, 0.142424, 0.111485, 0.081712, 0.054297, 0.048328, 0.092881, 0.076542, 0.129801, 0.120615, 0.10481, 0.182256, 0.264545, 0.380708, 0.387226, 0.401658, 0.324872, 0.318242, 0.318242, 0.342579, 0.349426, 0.25031, 0.247041, 0.26085, 0.346032, 0.301917, 0.243554, 0.225814, 0.229226, 0.239899, 0.243554, 0.239899, 0.239899, 0.161087, 0.086953, 0.079919, 0.06184, 0.06184, 0.102787, 0.102787, 0.06312, 0.067594, 0.067594, 0.096677, 0.15008, 0.134866, 0.222385, 0.219301, 0.219301, 0.139895, 0.081712, 0.085092, 0.088832, 0.090864, 0.170161, 0.275179, 0.298791, 0.232838, 0.311707, 0.288399, 0.25406, 0.25406, 0.257454, 0.346032, 0.318242, 0.31487, 0.21291, 0.229226, 0.264545, 0.239899, 0.239899, 0.264545, 0.167087, 0.264545, 0.295083, 0.236433, 0.137348, 0.120615, 0.18812, 0.167087, 0.18812, 0.191378, 0.268042, 0.25031, 0.25406, 0.18812, 0.11371, 0.18812, 0.18812, 0.209395, 0.232838, 0.332115, 0.332115, 0.422041, 0.422041, 0.30533, 0.332115, 0.387226, 0.42561, 0.433034, 0.374039, 0.390993, 0.335645, 0.257454, 0.196879, 0.142424, 0.196879, 0.271506, 0.281712, 0.170161, 0.15284, 0.170161, 0.155435, 0.225814, 0.26085, 0.25406, 0.232838, 0.161087, 0.179055, 0.132295, 0.0704, 0.081712, 0.079919, 0.129801, 0.200174, 0.182256, 0.257454, 0.268042, 0.196879, 0.200174, 0.298791, 0.236433, 0.236433, 0.25406, 0.25031, 0.25031, 0.21291, 0.295083, 0.291804, 0.236433, 0.257454, 0.374039, 0.41194, 0.414856, 0.4292, 0.366687, 0.458154, 0.436924, 0.339168, 0.394753, 0.387226, 0.31487, 0.401658, 0.390993, 0.377384, 0.377384, 0.318242, 0.335645, 0.374039, 0.374039, 0.476583, 0.401658, 0.31487, 0.264545, 0.247041, 0.232838, 0.311707, 0.219301, 0.15284, 0.158265, 0.191378, 0.18812, 0.236433, 0.247041, 0.25406, 0.25031, 0.243554, 0.271506, 0.203355, 0.203355, 0.284882, 0.264545, 0.239899, 0.288399, 0.370445, 0.390993, 0.308712, 0.194234, 0.288399, 0.370445, 0.418646, 0.398279, 0.288399, 0.239899, 0.222385, 0.21291, 0.229226, 0.219301, 0.216401, 0.222385, 0.222385, 0.232838, 0.147574, 0.232838, 0.229226, 0.232838, 0.15008, 0.216401, 0.31487, 0.318242, 0.25406, 0.298791, 0.30533, 0.40511, 0.380708, 0.31487, 0.321458, 0.352862, 0.332115, 0.318242, 0.374039, 0.335645, 0.298791, 0.377384, 0.359901, 0.377384, 0.321458, 0.433034], '')</t>
  </si>
  <si>
    <t>[0, 1, 2, 3, 38, 40, 62, 63, 64, 66]</t>
  </si>
  <si>
    <t>UPI0001D319F6 status=activ</t>
  </si>
  <si>
    <t>([0.155435, 0.10481, 0.058088, 0.081712, 0.139895, 0.17593, 0.116183, 0.144935, 0.147574, 0.102787, 0.0704, 0.090864, 0.088832, 0.047319, 0.085092, 0.074921, 0.096677, 0.074921, 0.076542, 0.074921, 0.144935, 0.134866, 0.196879, 0.291804, 0.301917, 0.278302, 0.185198, 0.281712, 0.288399, 0.288399, 0.291804, 0.298791, 0.311707, 0.298791, 0.401658, 0.311707, 0.311707, 0.196879, 0.132295, 0.206376, 0.191378, 0.179055, 0.182256, 0.111485, 0.092881, 0.106997, 0.106997, 0.15284, 0.15284, 0.127496, 0.158265, 0.158265, 0.21291, 0.196879, 0.194234, 0.10481, 0.158265, 0.243554, 0.26085, 0.370445, 0.301917, 0.308712, 0.335645, 0.239899, 0.239899, 0.298791, 0.264545, 0.173081, 0.209395, 0.21291, 0.17593, 0.194234, 0.291804, 0.25406, 0.222385, 0.164327, 0.18812, 0.194234, 0.191378, 0.179055, 0.17593, 0.247041, 0.25406, 0.15008, 0.225814, 0.324872, 0.311707, 0.324872, 0.335645, 0.225814, 0.222385, 0.298791, 0.278302, 0.194234, 0.268042, 0.191378, 0.25406, 0.335645, 0.328603, 0.36309, 0.497853, 0.41194, 0.41194, 0.332115, 0.349426, 0.271506, 0.268042, 0.229226, 0.142424, 0.206376, 0.219301, 0.247041, 0.275179, 0.196879, 0.275179, 0.275179, 0.390993, 0.401658, 0.324872, 0.216401, 0.185198, 0.155435, 0.247041, 0.247041, 0.295083, 0.339168, 0.311707, 0.301917, 0.328603, 0.332115, 0.366687, 0.370445, 0.349426, 0.236433, 0.308712, 0.295083, 0.284882, 0.194234, 0.182256, 0.264545, 0.291804, 0.298791, 0.281712, 0.271506, 0.264545, 0.295083, 0.232838, 0.332115, 0.332115, 0.318242, 0.295083, 0.291804, 0.295083, 0.295083, 0.366687, 0.25406, 0.239899, 0.243554, 0.335645, 0.352862, 0.356642, 0.450668, 0.436924, 0.472492, 0.461924, 0.384043, 0.298791, 0.387226, 0.401658, 0.301917, 0.301917, 0.401658, 0.384043, 0.497853, 0.517562, 0.461924, 0.51388, 0.534167, 0.570702, 0.486429, 0.41194, 0.390993, 0.384043, 0.390993, 0.408655, 0.352862, 0.433034, 0.525368, 0.525368, 0.553315, 0.59508, 0.509769, 0.41194, 0.339168, 0.30533, 0.288399, 0.352862, 0.311707, 0.321458, 0.298791, 0.349426, 0.328603, 0.352862, 0.359901, 0.281712, 0.281712, 0.352862, 0.359901, 0.366687, 0.349426, 0.332115, 0.418646, 0.418646, 0.447574, 0.529623, 0.42561, 0.339168, 0.232838, 0.346032, 0.339168, 0.31487, 0.328603, 0.418646, 0.418646, 0.414856, 0.390993, 0.366687, 0.281712, 0.26085, 0.15008, 0.15008, 0.073402, 0.073402, 0.118441, 0.179055, 0.173081, 0.209395, 0.264545, 0.291804, 0.179055, 0.185198, 0.216401, 0.200174, 0.137348, 0.134866, 0.134866, 0.219301, 0.209395, 0.268042, 0.203355, 0.21291, 0.229226, 0.25406, 0.25406, 0.257454, 0.229226, 0.225814, 0.275179, 0.216401, 0.264545, 0.370445, 0.349426, 0.318242, 0.332115, 0.321458, 0.328603, 0.328603, 0.339168, 0.284882, 0.324872, 0.301917, 0.31487, 0.298791, 0.398279, 0.40511, 0.40511, 0.433034, 0.461924, 0.490133, 0.483068, 0.490133, 0.505461, 0.497853, 0.5017, 0.480142, 0.56648, 0.525368, 0.494003, 0.458154, 0.538167, 0.465241, 0.642678, 0.823549], '')</t>
  </si>
  <si>
    <t>[174, 176, 177, 178, 187, 188, 189, 190, 191, 214, 281, 283, 285, 286, 289, 291, 292]</t>
  </si>
  <si>
    <t>UPI0001D319FC status=activ</t>
  </si>
  <si>
    <t>([0.100716, 0.139895, 0.167087, 0.111485, 0.056825, 0.030003, 0.038858, 0.054297, 0.074921, 0.088832, 0.102787, 0.125101, 0.071867, 0.047319, 0.026892, 0.044297, 0.054297, 0.05306, 0.028107, 0.028695, 0.047319, 0.056825, 0.032677, 0.019109, 0.018106, 0.033407, 0.037156, 0.024393, 0.018787, 0.017447, 0.018787, 0.013821, 0.014783, 0.027463, 0.023534, 0.03976, 0.044297, 0.034068, 0.019401, 0.031287, 0.034068, 0.020876, 0.011518, 0.018415, 0.033407, 0.06184, 0.038858, 0.074921, 0.096677, 0.118441, 0.11371, 0.111485, 0.111485, 0.11371, 0.116183, 0.182256, 0.196879, 0.100716, 0.127496, 0.129801, 0.069024, 0.031287, 0.054297, 0.094817, 0.085092, 0.096677, 0.085092, 0.088832, 0.081712, 0.049374, 0.051831, 0.031287, 0.029376, 0.044297, 0.038858, 0.022306, 0.022667, 0.013821, 0.025762, 0.040537, 0.076542, 0.092881, 0.173081, 0.179055, 0.120615, 0.06184, 0.030611, 0.034884, 0.030003, 0.019401, 0.022667, 0.024393, 0.027463, 0.027463, 0.030611, 0.030611, 0.049374, 0.049374, 0.05306, 0.058088, 0.034068, 0.032677, 0.05306, 0.054297, 0.029376, 0.023963, 0.048328, 0.088832, 0.037156, 0.064632, 0.102787, 0.100716, 0.054297, 0.047319, 0.05306, 0.054297, 0.055536, 0.026338, 0.017138, 0.025762, 0.013016, 0.0198, 0.010672, 0.011106, 0.011669, 0.018787, 0.023087, 0.022667, 0.013821, 0.027463, 0.015078, 0.017447, 0.017138, 0.026338, 0.028695, 0.013613, 0.008624, 0.006533, 0.010131, 0.009977, 0.010372, 0.012727, 0.013821, 0.015694, 0.015078, 0.009294, 0.00962, 0.013016, 0.014075, 0.015344, 0.014315, 0.016257, 0.00962, 0.014315, 0.014586, 0.022667, 0.047319, 0.086953, 0.164327, 0.100716, 0.161087, 0.15008, 0.219301, 0.167087, 0.26085, 0.264545, 0.374039, 0.352862, 0.356642, 0.342579, 0.324872, 0.324872, 0.422041, 0.465241, 0.36309, 0.278302, 0.185198, 0.111485, 0.06184, 0.050641, 0.044297, 0.044297, 0.049374, 0.046336, 0.06312, 0.06312, 0.034884, 0.016257, 0.010672, 0.011518, 0.008895, 0.009015, 0.006795, 0.004646, 0.005378, 0.005872, 0.007555, 0.008156, 0.008409, 0.011669, 0.013613, 0.025762, 0.025762, 0.025316, 0.025316, 0.015694, 0.015344, 0.015344, 0.015078, 0.024393, 0.023087, 0.038858, 0.066181, 0.073402, 0.090864, 0.098513, 0.142424, 0.086953, 0.15008, 0.225814, 0.25031, 0.147574, 0.142424, 0.090864, 0.037156, 0.025316, 0.025316, 0.027463, 0.027463, 0.040537, 0.023963, 0.014586, 0.009294, 0.006988, 0.005932, 0.007555, 0.007315, 0.007315, 0.007422, 0.007091, 0.007091, 0.006795, 0.009401, 0.007495, 0.010509, 0.0198, 0.028695, 0.023963, 0.021381, 0.035586, 0.024826, 0.028107, 0.054297, 0.054297, 0.043307, 0.096677, 0.10481, 0.049374, 0.055536, 0.092881, 0.096677, 0.098513, 0.056825, 0.059222, 0.064632, 0.034068, 0.019401, 0.010509, 0.019109, 0.011903, 0.013265, 0.019109, 0.026892, 0.026892, 0.045352, 0.100716, 0.109221, 0.058088, 0.134866, 0.137348, 0.081712, 0.074921, 0.076542, 0.147574, 0.147574, 0.10481, 0.144935, 0.191378, 0.308712, 0.30533, 0.394753, 0.370445, 0.332115, 0.216401, 0.196879, 0.111485, 0.118441, 0.06184, 0.120615, 0.122885, 0.122885, 0.196879, 0.125101, 0.129801, 0.083462, 0.085092, 0.144935, 0.088832, 0.06312, 0.073402, 0.073402, 0.071867, 0.079919, 0.079919, 0.167087, 0.185198, 0.31487, 0.232838, 0.200174, 0.179055, 0.173081, 0.078022, 0.036378, 0.041405, 0.030003, 0.032677, 0.021816, 0.016826, 0.030003, 0.046336, 0.028107, 0.020876, 0.015344, 0.009483], '')</t>
  </si>
  <si>
    <t>UPI0001D319FD status=activ</t>
  </si>
  <si>
    <t>([0.036378, 0.018787, 0.011342, 0.007495, 0.009728, 0.013265, 0.009483, 0.011518, 0.017138, 0.01204, 0.009187, 0.007259, 0.005503, 0.005799, 0.003924, 0.003671, 0.005086, 0.004921, 0.003461, 0.00359, 0.003431, 0.002349, 0.002327, 0.003298, 0.003405, 0.003405, 0.002396, 0.003276, 0.002396, 0.00231, 0.003246, 0.003246, 0.003246, 0.003963, 0.005086, 0.007177, 0.007315, 0.007645, 0.008409, 0.013437, 0.023963, 0.013016, 0.012727, 0.022306, 0.020522, 0.038042, 0.018787, 0.03976, 0.038042, 0.038042, 0.018415, 0.010372, 0.009728, 0.009096, 0.009294, 0.009294, 0.006421, 0.009294, 0.008624, 0.007031, 0.004899, 0.004835, 0.006701, 0.00962, 0.006567, 0.006567, 0.004775, 0.007315, 0.007177, 0.007495, 0.007495, 0.012491, 0.025316, 0.028107, 0.06184, 0.06312, 0.06312, 0.06312, 0.078022, 0.083462, 0.127496, 0.147574, 0.142424, 0.142424, 0.067594, 0.134866, 0.066181, 0.071867, 0.030611, 0.032677, 0.030003, 0.058088, 0.025316, 0.01227, 0.011342, 0.00777, 0.006701, 0.006567, 0.006482, 0.006078, 0.006078, 0.005734, 0.007495, 0.005503, 0.003804, 0.00407, 0.00292, 0.002976, 0.003512, 0.003478, 0.002349, 0.00243, 0.001709, 0.001692, 0.002503, 0.003727, 0.005086, 0.004208, 0.00316, 0.004388, 0.003212, 0.003405, 0.003405, 0.002327, 0.002276, 0.003366, 0.003366, 0.003212, 0.004388, 0.003607, 0.004921, 0.006142, 0.004431, 0.004483, 0.004921, 0.003864, 0.003212, 0.00316, 0.004414, 0.004161, 0.003053, 0.003079, 0.002211, 0.00231, 0.003341, 0.004611, 0.004646, 0.005249, 0.005503, 0.003924, 0.005378, 0.004775, 0.00543, 0.007877, 0.007877, 0.011106, 0.016826, 0.013613, 0.015078, 0.009096, 0.013016, 0.018787, 0.028107, 0.040537, 0.026338, 0.020165, 0.013821, 0.00962, 0.01078, 0.020876], '')</t>
  </si>
  <si>
    <t>UPI0001D31A1A status=activ</t>
  </si>
  <si>
    <t>([0.111485, 0.064632, 0.073402, 0.096677, 0.139895, 0.096677, 0.06312, 0.085092, 0.055536, 0.041405, 0.05306, 0.0704, 0.0704, 0.142424, 0.225814, 0.239899, 0.25031, 0.167087, 0.109221, 0.098513, 0.081712, 0.15008, 0.222385, 0.216401, 0.229226, 0.222385, 0.31487, 0.408655, 0.414856, 0.41194, 0.509769, 0.517562, 0.4292, 0.366687, 0.25031, 0.206376, 0.247041, 0.243554, 0.243554, 0.239899, 0.179055, 0.21291, 0.134866, 0.11371, 0.132295, 0.085092, 0.086953, 0.081712, 0.094817, 0.051831, 0.10481, 0.10481, 0.111485, 0.173081, 0.144935, 0.18812, 0.225814, 0.25406, 0.25406, 0.346032, 0.440853, 0.422041, 0.418646, 0.525368, 0.557691, 0.458154, 0.494003, 0.486429, 0.390993, 0.278302, 0.366687, 0.356642, 0.308712, 0.308712, 0.288399, 0.384043, 0.422041, 0.436924, 0.366687, 0.264545, 0.17593, 0.167087, 0.243554, 0.232838, 0.139895, 0.142424, 0.158265, 0.200174, 0.194234, 0.298791, 0.398279, 0.422041, 0.335645, 0.366687, 0.346032, 0.349426, 0.346032, 0.25406, 0.222385, 0.295083, 0.398279, 0.486429, 0.461924, 0.377384, 0.308712, 0.374039, 0.284882, 0.370445, 0.356642, 0.328603, 0.311707, 0.298791, 0.281712, 0.398279, 0.328603, 0.25406, 0.173081, 0.122885, 0.18812, 0.122885, 0.10481, 0.10481, 0.067594, 0.042364, 0.071867, 0.106997, 0.073402, 0.120615, 0.109221, 0.129801, 0.161087, 0.100716, 0.109221, 0.098513, 0.066181, 0.066181, 0.088832, 0.15284, 0.127496, 0.081712, 0.083462, 0.106997, 0.064632, 0.081712, 0.158265, 0.173081, 0.116183, 0.21291, 0.142424, 0.147574, 0.073402, 0.069024, 0.125101, 0.127496, 0.139895, 0.137348, 0.139895, 0.100716, 0.098513, 0.11371, 0.116183, 0.116183, 0.069024, 0.11371, 0.147574, 0.090864, 0.05306, 0.096677, 0.083462, 0.0704, 0.037156, 0.071867, 0.03976, 0.021381, 0.021381, 0.019401, 0.024393, 0.038858, 0.043307, 0.048328, 0.086953, 0.078022, 0.066181, 0.106997, 0.064632, 0.064632, 0.118441, 0.18812, 0.109221, 0.111485, 0.125101, 0.206376, 0.134866, 0.206376, 0.30533, 0.203355, 0.173081, 0.164327, 0.106997, 0.094817, 0.094817, 0.088832, 0.071867, 0.132295, 0.10481, 0.147574, 0.137348, 0.125101, 0.116183, 0.116183, 0.064632, 0.11371, 0.118441, 0.173081, 0.120615, 0.111485, 0.182256, 0.21291, 0.142424, 0.206376, 0.298791, 0.25031, 0.173081, 0.196879, 0.200174, 0.236433, 0.161087, 0.100716, 0.092881, 0.045352, 0.038858, 0.064632, 0.076542, 0.079919, 0.083462, 0.064632, 0.069024, 0.038042, 0.037156, 0.041405, 0.048328, 0.046336, 0.032017, 0.056825, 0.102787, 0.086953, 0.083462, 0.139895, 0.15284, 0.083462, 0.109221, 0.209395, 0.179055, 0.094817, 0.079919, 0.078022, 0.173081, 0.173081, 0.225814, 0.229226, 0.308712, 0.17593, 0.182256, 0.182256, 0.102787, 0.098513, 0.100716, 0.098513, 0.116183, 0.170161, 0.194234, 0.26085, 0.243554, 0.291804, 0.380708, 0.387226, 0.295083, 0.268042, 0.25406, 0.288399, 0.278302, 0.271506, 0.401658, 0.394753, 0.374039, 0.40511, 0.342579, 0.291804, 0.288399, 0.26085, 0.25406, 0.30533, 0.222385, 0.132295, 0.125101, 0.064632, 0.06184, 0.102787, 0.071867, 0.049374, 0.049374, 0.05306, 0.058088, 0.026338, 0.017138, 0.034884, 0.034068, 0.056825, 0.094817, 0.106997, 0.106997, 0.122885, 0.158265, 0.25406, 0.36309, 0.291804, 0.342579, 0.370445, 0.374039, 0.374039, 0.461924, 0.461924, 0.349426, 0.332115, 0.433034, 0.538167, 0.433034, 0.521092, 0.517562, 0.433034, 0.422041, 0.42561, 0.418646, 0.418646, 0.346032, 0.271506, 0.291804, 0.30533, 0.21291, 0.129801, 0.158265, 0.15008, 0.164327, 0.196879, 0.116183, 0.122885, 0.118441, 0.191378, 0.182256, 0.191378, 0.271506, 0.271506, 0.173081, 0.170161, 0.122885, 0.179055, 0.179055, 0.232838, 0.295083, 0.349426, 0.433034, 0.447574, 0.41194, 0.36309, 0.444081, 0.59014, 0.562014, 0.538167, 0.486429], '')</t>
  </si>
  <si>
    <t>[30, 31, 63, 64, 325, 327, 328, 365, 366, 367]</t>
  </si>
  <si>
    <t>UPI0001D31A1B status=activ</t>
  </si>
  <si>
    <t>([0.03976, 0.066181, 0.094817, 0.158265, 0.216401, 0.139895, 0.088832, 0.11371, 0.078022, 0.096677, 0.118441, 0.102787, 0.085092, 0.071867, 0.102787, 0.066181, 0.118441, 0.164327, 0.092881, 0.073402, 0.116183, 0.120615, 0.078022, 0.044297, 0.024826, 0.022667, 0.042364, 0.074921, 0.079919, 0.142424, 0.081712, 0.083462, 0.071867, 0.100716, 0.073402, 0.096677, 0.164327, 0.098513, 0.046336, 0.042364, 0.088832, 0.086953, 0.050641, 0.076542, 0.073402, 0.109221, 0.106997, 0.120615, 0.127496, 0.118441, 0.056825, 0.060549, 0.06184, 0.090864, 0.066181, 0.111485, 0.083462, 0.078022, 0.129801, 0.18812, 0.308712, 0.308712, 0.21291, 0.295083, 0.308712, 0.332115, 0.239899, 0.161087, 0.116183, 0.073402, 0.076542, 0.142424, 0.139895, 0.078022, 0.100716, 0.134866, 0.092881, 0.111485, 0.127496, 0.142424, 0.144935, 0.078022, 0.044297, 0.051831, 0.030003, 0.027463, 0.044297, 0.083462, 0.15008, 0.17593, 0.173081, 0.132295, 0.111485, 0.125101, 0.125101, 0.139895, 0.10481, 0.147574, 0.15008, 0.127496, 0.111485, 0.079919, 0.15284, 0.236433, 0.194234, 0.281712, 0.239899, 0.25406, 0.21291, 0.200174, 0.21291, 0.281712, 0.25031, 0.173081, 0.247041, 0.291804, 0.26085, 0.225814, 0.26085, 0.281712, 0.301917, 0.216401, 0.318242, 0.288399, 0.281712, 0.298791, 0.229226, 0.281712, 0.268042, 0.30533, 0.278302, 0.271506, 0.185198, 0.275179, 0.301917, 0.301917, 0.257454, 0.26085, 0.335645, 0.219301, 0.17593, 0.158265, 0.25031, 0.158265, 0.102787, 0.06312, 0.092881, 0.15008, 0.142424, 0.085092, 0.096677, 0.096677, 0.098513, 0.102787, 0.06184, 0.059222, 0.055536, 0.096677, 0.094817, 0.090864, 0.173081, 0.164327, 0.086953, 0.090864, 0.100716, 0.096677, 0.155435, 0.18812, 0.106997, 0.106997, 0.147574, 0.125101, 0.086953, 0.090864, 0.122885, 0.17593, 0.271506, 0.209395, 0.142424, 0.155435, 0.155435, 0.083462, 0.11371, 0.137348, 0.125101, 0.194234, 0.281712, 0.291804, 0.203355, 0.179055, 0.11371, 0.090864, 0.090864, 0.132295, 0.125101, 0.147574, 0.161087, 0.167087, 0.239899, 0.232838, 0.232838, 0.229226, 0.324872, 0.321458, 0.422041, 0.311707, 0.216401, 0.225814, 0.139895, 0.155435, 0.275179, 0.328603, 0.311707, 0.328603, 0.328603, 0.257454, 0.225814, 0.229226, 0.21291, 0.129801, 0.200174, 0.120615, 0.142424, 0.090864, 0.046336, 0.026892, 0.054297, 0.094817, 0.092881, 0.173081, 0.232838, 0.225814, 0.257454, 0.335645, 0.318242, 0.25406, 0.335645, 0.384043, 0.281712, 0.298791, 0.31487, 0.332115, 0.30533, 0.284882, 0.384043, 0.398279, 0.377384, 0.387226, 0.298791, 0.209395, 0.179055, 0.209395, 0.132295, 0.132295, 0.0704, 0.071867, 0.134866, 0.073402, 0.073402, 0.120615, 0.066181, 0.106997, 0.056825, 0.116183, 0.090864, 0.074921, 0.100716, 0.142424, 0.083462, 0.132295, 0.209395, 0.209395, 0.185198, 0.275179, 0.182256, 0.308712, 0.321458, 0.321458, 0.408655, 0.390993, 0.301917, 0.301917, 0.308712, 0.281712, 0.308712, 0.308712, 0.225814, 0.271506, 0.21291, 0.295083, 0.301917, 0.26085, 0.268042, 0.281712, 0.271506, 0.394753, 0.394753, 0.377384, 0.324872, 0.339168, 0.352862, 0.414856, 0.468512, 0.380708, 0.458154, 0.387226, 0.346032, 0.433034, 0.328603, 0.414856, 0.387226, 0.394753, 0.422041, 0.324872, 0.225814, 0.236433, 0.206376, 0.127496, 0.109221, 0.078022, 0.042364, 0.042364, 0.051831, 0.067594, 0.109221, 0.134866, 0.164327, 0.243554, 0.25406, 0.335645, 0.257454, 0.203355, 0.18812, 0.120615, 0.134866, 0.219301, 0.222385, 0.144935, 0.216401, 0.206376, 0.328603, 0.42561, 0.335645, 0.335645, 0.346032, 0.332115, 0.264545, 0.196879, 0.182256, 0.10481, 0.060549, 0.079919, 0.132295, 0.079919, 0.139895, 0.21291, 0.127496, 0.078022, 0.142424, 0.139895, 0.120615, 0.056825, 0.025762, 0.040537, 0.042364, 0.020522, 0.016021, 0.018415, 0.021381, 0.016257, 0.022667, 0.032677, 0.032017, 0.021816, 0.034068, 0.019109], '')</t>
  </si>
  <si>
    <t>UPI0001D31A1E status=activ</t>
  </si>
  <si>
    <t>([0.000477, 0.000412, 0.000318, 0.000661, 0.000451, 0.000386, 0.000318, 0.00061, 0.000906, 0.000816, 0.000893, 0.001172, 0.001675, 0.001383, 0.001722, 0.001743, 0.002581, 0.003727, 0.00543, 0.004414, 0.003109, 0.004736, 0.006988, 0.01204, 0.013265, 0.033407, 0.074921, 0.144935, 0.134866, 0.132295, 0.243554, 0.182256, 0.203355, 0.216401, 0.36309, 0.41194, 0.538167, 0.529623, 0.525368, 0.408655, 0.529623, 0.521092, 0.41194, 0.271506, 0.247041, 0.111485, 0.045352, 0.020876, 0.013265, 0.008276, 0.006194, 0.005992, 0.006039, 0.003821, 0.0028, 0.002512, 0.00246, 0.002529, 0.001709, 0.001872, 0.002276, 0.002366, 0.003555, 0.004577, 0.006533, 0.004388, 0.004646, 0.005011, 0.006194, 0.007031, 0.010672, 0.009483, 0.009483, 0.010509, 0.014783, 0.015078, 0.009096, 0.009187, 0.005623, 0.005623, 0.005318, 0.006421, 0.006039, 0.005799, 0.005734, 0.003963, 0.006039, 0.008723, 0.00962, 0.007422, 0.008895, 0.005992, 0.007422, 0.005086, 0.006567, 0.004899, 0.004899, 0.004835, 0.004315, 0.004513, 0.006421, 0.006374, 0.004689, 0.003246, 0.002138, 0.00146, 0.002276, 0.002138, 0.001344, 0.001602, 0.002623, 0.001967, 0.003053, 0.002435, 0.002349, 0.002482, 0.003804, 0.00515, 0.00515, 0.006142, 0.006194, 0.006245, 0.004358, 0.005872, 0.00777, 0.014586, 0.013613, 0.008156, 0.006988, 0.008075, 0.005503, 0.003341, 0.002976, 0.002138, 0.002211, 0.002327, 0.001408, 0.00146, 0.000842, 0.000833, 0.000833, 0.000713, 0.000498, 0.000906, 0.000859, 0.000558, 0.000558, 0.000983, 0.000945, 0.000936, 0.001344, 0.00146, 0.002581, 0.003298, 0.002976, 0.004208, 0.006374, 0.007031, 0.004646, 0.006795, 0.006701, 0.006421, 0.006533, 0.00543, 0.003671, 0.002512, 0.002881, 0.001808, 0.001936, 0.003079, 0.00389, 0.002705, 0.003607, 0.003276, 0.00407, 0.004161, 0.0028, 0.001692, 0.001572, 0.001602, 0.001408, 0.001778, 0.001434, 0.001722, 0.001722, 0.002555, 0.00243, 0.00243, 0.00243, 0.00155, 0.001597, 0.000799, 0.001434, 0.001481, 0.001305, 0.001202, 0.001159, 0.001, 0.001383, 0.002035, 0.003053, 0.003014, 0.003461, 0.004161, 0.005378, 0.004921, 0.003512, 0.00543, 0.004921, 0.004921, 0.004835, 0.004577, 0.004899, 0.003177, 0.002623, 0.002138, 0.001374, 0.002035, 0.002194, 0.002606, 0.001709, 0.001709, 0.00231, 0.001906, 0.001318, 0.000708, 0.000958, 0.001305, 0.000799, 0.00076, 0.00076, 0.000923, 0.000532, 0.000945, 0.001112, 0.000721, 0.000721, 0.000854, 0.000906, 0.001288, 0.001318, 0.001249, 0.001249, 0.000648, 0.000451, 0.000854, 0.001541, 0.001434, 0.001112, 0.001722, 0.002606, 0.003804, 0.004689, 0.005623, 0.003963, 0.00543, 0.007259, 0.010926, 0.018106, 0.016257, 0.020522, 0.014586, 0.016826, 0.016826, 0.016826, 0.025316, 0.023963, 0.023963, 0.043307, 0.045352, 0.045352, 0.044297, 0.044297, 0.047319, 0.073402, 0.085092, 0.083462, 0.051831, 0.05306, 0.028107, 0.015078, 0.009294, 0.007259, 0.01227, 0.008156, 0.007495, 0.006078, 0.004388, 0.003053, 0.003276, 0.003555, 0.00292, 0.002117, 0.001434, 0.001172, 0.000906, 0.001391, 0.001383, 0.001533, 0.00103, 0.001172, 0.001872, 0.003053, 0.002727, 0.001748, 0.001602, 0.001722, 0.001692, 0.002194, 0.002211, 0.001335, 0.001936, 0.001533, 0.00152, 0.001533, 0.001249, 0.001267, 0.000721, 0.000339, 0.000271, 0.000477, 0.000498, 0.000447, 0.000412, 0.000859, 0.001499, 0.002396, 0.002976, 0.003555, 0.003461, 0.004135, 0.005223, 0.003804, 0.004835, 0.006482, 0.009096, 0.016257, 0.017138], '')</t>
  </si>
  <si>
    <t>[36, 37, 38, 40, 41]</t>
  </si>
  <si>
    <t>UPI0001D31A1F status=activ</t>
  </si>
  <si>
    <t>([0.009096, 0.010131, 0.014783, 0.021381, 0.032017, 0.045352, 0.06184, 0.078022, 0.058088, 0.058088, 0.081712, 0.085092, 0.125101, 0.067594, 0.035586, 0.032017, 0.050641, 0.092881, 0.102787, 0.170161, 0.26085, 0.164327, 0.155435, 0.083462, 0.066181, 0.071867, 0.078022, 0.076542, 0.047319, 0.092881, 0.125101, 0.11371, 0.144935, 0.18812, 0.191378, 0.25406, 0.25406, 0.15284, 0.17593, 0.161087, 0.106997, 0.11371, 0.200174, 0.15284, 0.264545, 0.311707, 0.196879, 0.209395, 0.225814, 0.209395, 0.106997, 0.098513, 0.10481, 0.05306, 0.048328, 0.0704, 0.0704, 0.038042, 0.092881, 0.06184, 0.071867, 0.111485, 0.11371, 0.11371, 0.219301, 0.127496, 0.122885, 0.216401, 0.191378, 0.11371, 0.102787, 0.18812, 0.11371, 0.056825, 0.120615, 0.120615, 0.081712, 0.100716, 0.100716, 0.100716, 0.067594, 0.085092, 0.088832, 0.051831, 0.030003, 0.025762, 0.059222, 0.056825, 0.040537, 0.022306, 0.020522, 0.03976, 0.044297, 0.088832, 0.100716, 0.100716, 0.055536, 0.100716, 0.109221, 0.185198, 0.106997, 0.15284, 0.111485, 0.083462, 0.106997, 0.161087, 0.116183, 0.05306, 0.033407, 0.041405, 0.041405, 0.085092, 0.054297, 0.044297, 0.025762, 0.048328, 0.045352, 0.085092, 0.069024, 0.035586, 0.020165, 0.032677, 0.030611, 0.044297, 0.058088, 0.071867, 0.038042, 0.06184, 0.11371, 0.185198, 0.194234, 0.295083, 0.182256, 0.25406, 0.281712, 0.239899, 0.185198, 0.173081, 0.100716, 0.122885, 0.134866, 0.216401, 0.139895, 0.17593, 0.142424, 0.092881, 0.092881, 0.17593, 0.158265, 0.155435, 0.078022, 0.081712, 0.079919, 0.079919, 0.079919, 0.032677, 0.036378, 0.056825, 0.043307, 0.081712, 0.081712, 0.083462, 0.044297, 0.076542, 0.078022, 0.066181, 0.083462, 0.067594, 0.046336, 0.034884, 0.025762, 0.042364, 0.026338, 0.018787, 0.031287, 0.020522, 0.047319], '')</t>
  </si>
  <si>
    <t>UPI0001D31A20 status=activ</t>
  </si>
  <si>
    <t>([0.00246, 0.003963, 0.005503, 0.003512, 0.003607, 0.004611, 0.005932, 0.005683, 0.00407, 0.003298, 0.00292, 0.00246, 0.001572, 0.001623, 0.001649, 0.001649, 0.002138, 0.001434, 0.002623, 0.002349, 0.001541, 0.001249, 0.000687, 0.000322, 0.000498, 0.000339, 0.000262, 0.000137, 0.00018, 0.000202, 0.000172, 0.000313, 0.000309, 0.00061, 0.000442, 0.000893, 0.001048, 0.000773, 0.001335, 0.001211, 0.001103, 0.001748, 0.001748, 0.002555, 0.00283, 0.003053, 0.002881, 0.002529, 0.00389, 0.002662, 0.002727, 0.003804, 0.002529, 0.002606, 0.002581, 0.002117, 0.001541, 0.001417, 0.002276, 0.002057, 0.001499, 0.00152, 0.00146, 0.001391, 0.000876, 0.000893, 0.001155, 0.001572, 0.001344, 0.001374, 0.002211, 0.002705, 0.002057, 0.002078, 0.002581, 0.002623, 0.002688, 0.00283, 0.002976, 0.002761, 0.002138, 0.00292, 0.003246, 0.002581, 0.003109, 0.003366, 0.003405, 0.002349, 0.001808, 0.002976, 0.002366, 0.002327, 0.002014, 0.002035, 0.00283, 0.003607, 0.003177, 0.00292, 0.002396, 0.003727, 0.00389, 0.005011, 0.003478, 0.004921, 0.004247, 0.004646, 0.003963, 0.005223, 0.004775, 0.004775, 0.004135, 0.003276, 0.003109, 0.002881, 0.003431, 0.002482, 0.001808, 0.002194, 0.003405, 0.004161, 0.002512, 0.001675, 0.001709, 0.001623, 0.000983, 0.001155, 0.001417, 0.002014, 0.002014, 0.002276, 0.003341, 0.00407, 0.006194, 0.006619, 0.010509, 0.016826, 0.032677, 0.049374, 0.025316, 0.0198, 0.014075, 0.016826, 0.032017, 0.024826, 0.059222, 0.125101, 0.161087, 0.161087, 0.206376, 0.219301, 0.222385, 0.179055, 0.137348, 0.085092, 0.037156, 0.017797, 0.017447, 0.017447, 0.017138, 0.034884, 0.046336, 0.048328, 0.116183, 0.069024, 0.040537, 0.019401, 0.01078, 0.014075, 0.015078, 0.015694, 0.016021, 0.029376, 0.020522, 0.026892, 0.050641, 0.100716, 0.144935, 0.088832, 0.092881, 0.092881, 0.045352, 0.045352, 0.054297, 0.023963, 0.03976, 0.046336, 0.111485, 0.194234, 0.15284, 0.081712, 0.079919, 0.074921, 0.034884, 0.076542, 0.071867, 0.032017, 0.031287, 0.022667, 0.040537, 0.044297, 0.023963, 0.024826, 0.014783, 0.019109, 0.019109, 0.023087, 0.042364, 0.024393, 0.024393, 0.030003, 0.034068, 0.031287, 0.031287, 0.067594, 0.066181, 0.035586, 0.040537, 0.042364, 0.085092, 0.043307, 0.043307, 0.100716, 0.142424, 0.236433, 0.182256, 0.275179, 0.15284, 0.161087, 0.247041, 0.161087, 0.191378, 0.268042, 0.179055, 0.18812, 0.196879, 0.111485, 0.125101, 0.216401, 0.209395, 0.219301, 0.219301, 0.203355, 0.11371, 0.116183, 0.120615, 0.116183, 0.118441, 0.209395, 0.137348, 0.134866, 0.132295, 0.059222, 0.064632, 0.066181, 0.034068, 0.032677, 0.059222, 0.10481, 0.116183, 0.073402, 0.079919, 0.164327, 0.109221, 0.179055, 0.21291, 0.125101, 0.132295, 0.111485, 0.098513, 0.167087, 0.086953, 0.155435, 0.26085, 0.243554, 0.26085, 0.278302, 0.243554, 0.173081, 0.167087, 0.139895, 0.17593, 0.147574, 0.122885, 0.18812, 0.102787, 0.098513, 0.161087, 0.26085, 0.200174, 0.142424, 0.132295, 0.222385, 0.137348, 0.071867, 0.0704, 0.120615, 0.185198, 0.243554, 0.31487, 0.301917, 0.216401, 0.161087, 0.096677, 0.058088, 0.064632, 0.066181, 0.069024, 0.076542, 0.036378, 0.05306, 0.049374, 0.029376, 0.028695, 0.028695, 0.059222, 0.060549, 0.06184, 0.034884, 0.029376, 0.018787, 0.0198, 0.026892, 0.051831, 0.056825, 0.10481, 0.05306, 0.054297, 0.06184, 0.031287, 0.035586, 0.042364, 0.073402, 0.078022, 0.078022, 0.147574, 0.137348, 0.161087, 0.144935, 0.144935, 0.155435, 0.236433, 0.147574, 0.106997, 0.116183, 0.182256, 0.102787, 0.167087, 0.185198, 0.164327, 0.25406, 0.264545, 0.185198, 0.194234, 0.229226, 0.194234, 0.155435, 0.094817, 0.078022, 0.085092, 0.092881, 0.100716, 0.056825, 0.064632, 0.122885, 0.067594, 0.0704, 0.137348, 0.085092, 0.106997, 0.102787, 0.056825, 0.088832, 0.155435, 0.155435, 0.155435, 0.116183, 0.134866, 0.21291, 0.185198, 0.185198, 0.25406, 0.147574, 0.236433, 0.275179, 0.222385, 0.236433, 0.219301, 0.206376, 0.288399, 0.25031, 0.271506, 0.359901, 0.26085, 0.182256, 0.109221, 0.078022, 0.129801, 0.137348, 0.144935, 0.170161, 0.132295, 0.086953, 0.147574, 0.161087, 0.196879, 0.243554, 0.243554, 0.209395, 0.196879, 0.170161, 0.236433, 0.219301, 0.219301, 0.284882, 0.321458, 0.42561, 0.433034, 0.342579, 0.26085, 0.247041, 0.219301, 0.219301, 0.26085, 0.271506, 0.209395, 0.206376, 0.194234, 0.271506, 0.318242, 0.324872, 0.271506, 0.271506, 0.18812, 0.127496, 0.161087, 0.111485, 0.100716, 0.170161, 0.18812, 0.185198, 0.179055, 0.209395, 0.247041, 0.278302, 0.26085, 0.225814, 0.158265, 0.185198, 0.118441, 0.060549, 0.058088, 0.10481, 0.106997, 0.109221, 0.134866, 0.125101, 0.209395, 0.209395, 0.229226, 0.21291, 0.301917, 0.236433, 0.243554, 0.25406, 0.288399, 0.30533, 0.30533, 0.384043, 0.356642, 0.349426, 0.352862, 0.321458, 0.321458, 0.225814, 0.349426, 0.398279, 0.370445, 0.374039, 0.380708, 0.268042, 0.284882, 0.191378, 0.264545, 0.225814, 0.216401, 0.161087, 0.092881, 0.137348, 0.129801, 0.127496, 0.196879, 0.311707, 0.278302, 0.173081, 0.179055, 0.094817, 0.094817, 0.090864, 0.092881, 0.098513, 0.182256, 0.182256, 0.264545, 0.17593, 0.209395, 0.222385, 0.173081, 0.219301, 0.216401, 0.229226, 0.194234, 0.122885, 0.11371, 0.10481, 0.179055, 0.257454, 0.25406, 0.243554, 0.209395, 0.209395, 0.209395, 0.209395, 0.281712, 0.281712, 0.332115, 0.328603, 0.31487, 0.414856, 0.356642, 0.374039, 0.281712, 0.321458, 0.321458, 0.321458, 0.408655, 0.321458, 0.321458, 0.440853, 0.433034, 0.529623, 0.521092, 0.414856, 0.295083, 0.311707, 0.332115, 0.284882, 0.200174, 0.129801, 0.129801, 0.209395, 0.209395, 0.308712, 0.311707, 0.414856, 0.311707, 0.31487, 0.418646, 0.422041, 0.390993, 0.384043, 0.281712, 0.206376, 0.284882, 0.370445, 0.247041, 0.247041, 0.321458, 0.298791, 0.298791, 0.318242, 0.225814, 0.216401, 0.219301, 0.139895, 0.129801, 0.236433, 0.167087, 0.083462, 0.092881, 0.088832, 0.059222, 0.106997, 0.17593, 0.15008, 0.15284, 0.222385, 0.147574, 0.161087, 0.26085, 0.356642, 0.236433, 0.335645, 0.216401, 0.173081, 0.179055, 0.129801, 0.122885, 0.11371, 0.21291, 0.196879, 0.137348, 0.139895, 0.142424, 0.134866, 0.106997, 0.096677, 0.106997, 0.155435, 0.142424, 0.15284, 0.098513, 0.132295, 0.083462, 0.170161, 0.170161, 0.222385, 0.26085, 0.219301, 0.291804, 0.236433, 0.200174, 0.281712, 0.359901, 0.298791], '')</t>
  </si>
  <si>
    <t>[539, 540]</t>
  </si>
  <si>
    <t>UPI0001D31A21 status=activ</t>
  </si>
  <si>
    <t>([0.056825, 0.031287, 0.049374, 0.078022, 0.10481, 0.056825, 0.037156, 0.06184, 0.06312, 0.079919, 0.096677, 0.118441, 0.118441, 0.142424, 0.142424, 0.182256, 0.219301, 0.229226, 0.209395, 0.209395, 0.170161, 0.182256, 0.268042, 0.295083, 0.25031, 0.158265, 0.275179, 0.275179, 0.17593, 0.142424, 0.144935, 0.161087, 0.134866, 0.15284, 0.139895, 0.120615, 0.111485, 0.074921, 0.129801, 0.127496, 0.116183, 0.106997, 0.058088, 0.035586, 0.031287, 0.040537, 0.076542, 0.0704, 0.118441, 0.147574, 0.21291, 0.132295, 0.132295, 0.167087, 0.158265, 0.076542, 0.10481, 0.10481, 0.18812, 0.094817, 0.100716, 0.10481, 0.18812, 0.278302, 0.356642, 0.26085, 0.268042, 0.275179, 0.271506, 0.271506, 0.298791, 0.206376, 0.31487, 0.216401, 0.134866, 0.179055, 0.301917, 0.191378, 0.196879, 0.191378, 0.209395, 0.134866, 0.236433, 0.236433, 0.236433, 0.164327, 0.25031, 0.15008, 0.086953, 0.088832, 0.058088, 0.060549, 0.111485, 0.120615, 0.191378, 0.301917, 0.247041, 0.232838, 0.243554, 0.236433, 0.236433, 0.301917, 0.301917, 0.191378, 0.129801, 0.10481, 0.15284, 0.15284, 0.170161, 0.185198, 0.185198, 0.26085, 0.278302, 0.291804, 0.161087, 0.134866, 0.074921, 0.076542, 0.044297, 0.090864, 0.102787, 0.06312, 0.045352, 0.044297, 0.073402, 0.118441, 0.142424, 0.144935, 0.158265, 0.229226, 0.31487, 0.335645, 0.247041, 0.229226, 0.209395, 0.284882, 0.222385, 0.295083, 0.377384, 0.374039, 0.359901, 0.342579, 0.414856, 0.505461, 0.557691, 0.529623, 0.51388, 0.418646, 0.384043, 0.298791, 0.308712, 0.268042, 0.182256, 0.295083, 0.311707, 0.318242, 0.271506, 0.295083, 0.311707, 0.31487, 0.31487, 0.298791, 0.206376, 0.144935, 0.155435, 0.122885, 0.142424, 0.142424, 0.222385, 0.284882, 0.366687, 0.370445, 0.398279, 0.486429, 0.458154, 0.342579, 0.264545, 0.308712, 0.384043, 0.36309, 0.268042, 0.281712, 0.301917, 0.390993, 0.497853, 0.51388, 0.51388, 0.51388, 0.472492, 0.436924, 0.440853, 0.42561, 0.418646, 0.339168, 0.321458, 0.25031, 0.271506, 0.339168, 0.377384, 0.284882, 0.216401, 0.229226, 0.328603, 0.278302, 0.278302, 0.161087, 0.109221, 0.167087, 0.109221, 0.079919, 0.109221, 0.098513, 0.100716, 0.11371, 0.170161, 0.170161, 0.203355, 0.271506, 0.288399, 0.301917, 0.298791, 0.377384, 0.377384, 0.352862, 0.40511, 0.380708, 0.384043, 0.390993, 0.346032, 0.346032, 0.436924, 0.436924, 0.4292, 0.444081, 0.318242, 0.25406, 0.275179, 0.275179, 0.191378, 0.182256, 0.134866, 0.216401, 0.206376, 0.295083, 0.295083, 0.17593, 0.219301, 0.243554, 0.271506, 0.308712, 0.384043, 0.295083, 0.275179, 0.185198, 0.109221, 0.173081, 0.206376, 0.132295, 0.100716, 0.170161, 0.10481, 0.129801, 0.071867, 0.071867, 0.071867, 0.083462, 0.15008, 0.085092, 0.125101, 0.134866, 0.144935, 0.083462, 0.129801, 0.147574, 0.15008, 0.137348, 0.147574, 0.191378, 0.17593, 0.247041, 0.161087, 0.216401, 0.191378, 0.264545, 0.239899, 0.196879, 0.129801, 0.102787, 0.155435, 0.120615, 0.073402], '')</t>
  </si>
  <si>
    <t>[143, 144, 145, 146, 185, 186, 187]</t>
  </si>
  <si>
    <t>UPI0001D31A22 status=activ</t>
  </si>
  <si>
    <t>([0.029376, 0.030611, 0.045352, 0.032017, 0.031287, 0.032677, 0.034068, 0.024393, 0.018787, 0.0198, 0.028107, 0.020876, 0.021816, 0.041405, 0.05306, 0.046336, 0.056825, 0.029376, 0.017447, 0.017447, 0.028107, 0.019109, 0.023963, 0.015344, 0.025316, 0.036378, 0.049374, 0.034884, 0.059222, 0.058088, 0.042364, 0.037156, 0.037156, 0.038858, 0.038042, 0.038042, 0.076542, 0.085092, 0.164327, 0.247041, 0.155435, 0.098513, 0.155435, 0.15008, 0.229226, 0.21291, 0.191378, 0.15284, 0.232838, 0.134866, 0.137348, 0.203355, 0.225814, 0.31487, 0.311707, 0.18812, 0.182256, 0.182256, 0.182256, 0.194234, 0.120615, 0.206376, 0.200174, 0.206376, 0.144935, 0.083462, 0.047319, 0.023087, 0.018106, 0.009977, 0.017138, 0.032677, 0.034884, 0.032017, 0.018787, 0.018415, 0.020522, 0.017447, 0.010131, 0.013821, 0.012491, 0.013437, 0.013821, 0.022306, 0.012491, 0.017797, 0.034068, 0.060549, 0.144935, 0.132295, 0.170161, 0.170161, 0.173081, 0.167087, 0.096677, 0.129801, 0.073402, 0.139895, 0.164327, 0.25031, 0.26085, 0.142424, 0.206376, 0.116183, 0.116183, 0.18812, 0.200174, 0.194234, 0.196879, 0.10481, 0.173081, 0.25031, 0.25031, 0.142424, 0.161087, 0.243554, 0.30533, 0.418646, 0.295083, 0.222385, 0.144935, 0.0704, 0.167087, 0.179055, 0.196879, 0.120615, 0.127496, 0.137348, 0.127496, 0.132295, 0.179055, 0.109221, 0.116183, 0.116183, 0.127496, 0.06184, 0.069024, 0.038858, 0.034068, 0.0704, 0.069024, 0.066181, 0.086953, 0.071867, 0.040537, 0.074921, 0.132295, 0.122885, 0.059222, 0.047319, 0.046336, 0.06312, 0.06312, 0.042364, 0.045352, 0.085092, 0.083462, 0.042364, 0.0704, 0.086953, 0.040537, 0.030611, 0.058088, 0.042364, 0.042364, 0.036378, 0.034068, 0.0198, 0.012491, 0.011669, 0.011342, 0.012727, 0.008276, 0.008409, 0.010221, 0.008804, 0.008723, 0.008002, 0.011518, 0.011342, 0.007177, 0.01078, 0.01204, 0.011903, 0.022306, 0.017447, 0.018106, 0.014315, 0.024393, 0.043307, 0.048328, 0.06184, 0.026892, 0.036378, 0.071867, 0.071867, 0.048328, 0.034068, 0.054297, 0.032017, 0.026338, 0.054297, 0.054297, 0.055536, 0.055536, 0.030611, 0.044297, 0.044297, 0.044297, 0.047319, 0.029376, 0.05306, 0.054297, 0.098513, 0.073402, 0.054297, 0.03976, 0.078022, 0.100716, 0.134866, 0.116183, 0.139895, 0.100716, 0.081712, 0.078022, 0.043307, 0.074921, 0.056825, 0.098513, 0.078022, 0.0704, 0.051831, 0.051831, 0.051831, 0.059222, 0.118441, 0.0704, 0.086953, 0.079919, 0.083462, 0.045352, 0.046336, 0.048328, 0.034068, 0.041405, 0.076542, 0.137348, 0.092881, 0.111485, 0.111485, 0.170161, 0.170161, 0.25031, 0.25031, 0.247041, 0.225814, 0.134866, 0.155435, 0.179055, 0.18812, 0.122885, 0.118441, 0.161087, 0.092881, 0.164327, 0.18812, 0.200174, 0.206376, 0.275179, 0.301917, 0.21291, 0.134866, 0.069024, 0.086953, 0.085092, 0.050641, 0.028107, 0.054297, 0.05306, 0.024826, 0.023963, 0.023087, 0.046336, 0.032677, 0.059222, 0.054297, 0.046336, 0.044297, 0.027463, 0.023534, 0.013016, 0.012727, 0.019401, 0.032017, 0.031287, 0.016826, 0.027463, 0.056825, 0.056825, 0.10481, 0.173081, 0.167087, 0.243554, 0.229226, 0.332115, 0.332115, 0.36309, 0.275179, 0.275179, 0.25031, 0.196879, 0.200174, 0.264545, 0.236433, 0.182256, 0.111485, 0.173081, 0.182256, 0.164327, 0.10481, 0.102787, 0.069024, 0.0704, 0.03976, 0.038858, 0.038858, 0.049374, 0.041405, 0.06184, 0.034884, 0.066181, 0.122885, 0.122885, 0.122885, 0.147574, 0.225814, 0.225814, 0.26085, 0.264545, 0.264545, 0.349426, 0.36309, 0.342579, 0.281712, 0.281712, 0.203355, 0.167087, 0.15284, 0.15008, 0.10481, 0.182256, 0.147574, 0.11371, 0.18812, 0.21291, 0.182256, 0.179055, 0.239899, 0.158265, 0.092881, 0.05306, 0.031287, 0.029376, 0.041405, 0.033407, 0.056825, 0.098513, 0.066181, 0.032017, 0.030003, 0.066181, 0.064632, 0.037156, 0.044297, 0.045352, 0.025762, 0.033407, 0.036378, 0.029376, 0.038858, 0.069024, 0.118441, 0.196879, 0.125101, 0.090864, 0.098513, 0.109221, 0.102787, 0.173081, 0.281712, 0.196879, 0.100716, 0.102787, 0.219301, 0.194234, 0.116183, 0.132295, 0.122885, 0.096677, 0.139895, 0.17593, 0.088832, 0.074921, 0.032677, 0.064632, 0.109221, 0.116183, 0.106997, 0.10481, 0.059222, 0.042364, 0.06184, 0.096677, 0.069024, 0.03976, 0.036378, 0.060549, 0.081712, 0.058088, 0.054297], '')</t>
  </si>
  <si>
    <t>UPI0001D31A23 status=activ</t>
  </si>
  <si>
    <t>([0.36309, 0.25031, 0.182256, 0.206376, 0.281712, 0.196879, 0.196879, 0.236433, 0.17593, 0.206376, 0.225814, 0.17593, 0.129801, 0.137348, 0.142424, 0.236433, 0.222385, 0.222385, 0.257454, 0.232838, 0.15008, 0.144935, 0.225814, 0.209395, 0.122885, 0.088832, 0.127496, 0.15008, 0.15008, 0.229226, 0.225814, 0.132295, 0.203355, 0.284882, 0.18812, 0.185198, 0.116183, 0.120615, 0.059222, 0.10481, 0.102787, 0.106997, 0.0704, 0.032017, 0.058088, 0.069024, 0.079919, 0.092881, 0.092881, 0.090864, 0.050641, 0.050641, 0.10481, 0.100716, 0.058088, 0.06184, 0.067594, 0.106997, 0.064632, 0.064632, 0.05306, 0.030003, 0.043307, 0.066181, 0.132295, 0.127496, 0.203355, 0.137348, 0.139895, 0.142424, 0.076542, 0.076542, 0.079919, 0.083462, 0.049374, 0.037156, 0.06312, 0.060549, 0.06184, 0.102787, 0.129801, 0.164327, 0.173081, 0.200174, 0.21291, 0.21291, 0.216401, 0.18812, 0.243554, 0.206376, 0.206376, 0.203355, 0.264545, 0.17593, 0.173081, 0.17593, 0.31487, 0.31487, 0.321458, 0.225814, 0.222385, 0.291804, 0.164327, 0.26085, 0.271506, 0.179055, 0.17593, 0.173081, 0.200174, 0.164327, 0.196879, 0.191378, 0.301917, 0.243554, 0.332115, 0.332115, 0.380708, 0.26085, 0.200174, 0.120615, 0.137348, 0.15008, 0.147574, 0.170161, 0.147574, 0.118441, 0.18812, 0.18812, 0.118441, 0.118441, 0.170161, 0.144935, 0.144935, 0.139895, 0.222385, 0.158265, 0.094817, 0.118441, 0.191378, 0.191378, 0.209395, 0.291804, 0.194234, 0.196879, 0.219301, 0.219301, 0.247041, 0.243554, 0.243554, 0.25031, 0.247041, 0.278302, 0.311707, 0.278302, 0.21291, 0.203355, 0.275179, 0.335645, 0.247041, 0.179055, 0.247041, 0.206376, 0.191378, 0.21291, 0.209395, 0.275179, 0.25031, 0.247041, 0.281712, 0.191378, 0.284882, 0.216401, 0.191378, 0.102787, 0.085092, 0.122885, 0.122885, 0.094817, 0.116183, 0.182256, 0.239899, 0.239899, 0.26085, 0.257454, 0.328603, 0.243554, 0.158265, 0.182256, 0.185198, 0.096677, 0.155435, 0.173081, 0.247041, 0.25031, 0.36309, 0.339168, 0.232838, 0.15284, 0.116183, 0.106997, 0.10481, 0.106997, 0.100716, 0.086953, 0.088832, 0.085092, 0.085092, 0.147574, 0.15008, 0.086953, 0.144935, 0.15284, 0.109221, 0.102787, 0.10481, 0.066181, 0.11371, 0.203355, 0.200174, 0.200174, 0.219301, 0.222385, 0.194234, 0.122885, 0.216401, 0.21291, 0.209395, 0.308712, 0.298791, 0.225814, 0.243554, 0.247041, 0.229226, 0.257454, 0.147574, 0.083462, 0.127496, 0.083462, 0.078022, 0.137348, 0.21291, 0.170161, 0.18812, 0.21291, 0.26085, 0.26085, 0.281712, 0.182256, 0.173081, 0.102787, 0.127496, 0.21291, 0.219301, 0.239899, 0.25031, 0.271506, 0.275179, 0.185198, 0.158265, 0.170161, 0.094817, 0.06184, 0.076542, 0.069024, 0.069024, 0.049374, 0.047319, 0.023963, 0.024393, 0.023963, 0.028107, 0.019401, 0.016826, 0.009483, 0.010221, 0.007259, 0.009015, 0.009015, 0.013437, 0.014075, 0.013613, 0.014315, 0.021816, 0.021816, 0.011903, 0.012491, 0.021381, 0.013613, 0.013437, 0.019401, 0.0198, 0.024826, 0.044297, 0.035586, 0.047319, 0.041405, 0.081712, 0.096677, 0.083462, 0.085092, 0.15284, 0.155435, 0.232838, 0.127496, 0.139895, 0.239899, 0.247041, 0.155435, 0.271506, 0.291804, 0.229226, 0.185198, 0.185198, 0.116183, 0.081712, 0.125101, 0.067594, 0.032677, 0.035586, 0.079919, 0.083462, 0.037156, 0.020876, 0.023534, 0.026338, 0.024826, 0.025762, 0.023534, 0.034068, 0.018787, 0.016826, 0.033407, 0.023963, 0.031287, 0.055536, 0.096677, 0.054297, 0.094817, 0.092881, 0.041405, 0.031287, 0.023963, 0.026338, 0.025762, 0.024826, 0.046336, 0.024393, 0.026892, 0.020876, 0.028107, 0.042364, 0.083462, 0.069024, 0.125101, 0.111485, 0.0704, 0.074921, 0.127496, 0.139895, 0.225814, 0.346032, 0.377384, 0.335645, 0.454136, 0.458154, 0.468512, 0.468512, 0.468512, 0.483068, 0.433034, 0.339168, 0.239899, 0.225814, 0.247041, 0.182256, 0.185198, 0.288399, 0.298791, 0.268042, 0.257454, 0.264545, 0.222385, 0.129801, 0.118441, 0.109221, 0.111485, 0.060549, 0.059222, 0.109221, 0.088832, 0.158265, 0.229226, 0.301917, 0.229226, 0.206376, 0.194234, 0.209395, 0.094817, 0.047319, 0.046336, 0.054297, 0.033407, 0.042364, 0.086953, 0.085092, 0.088832, 0.120615, 0.203355, 0.200174, 0.10481, 0.109221, 0.059222, 0.035586, 0.049374, 0.086953, 0.071867, 0.134866, 0.102787, 0.122885, 0.142424, 0.185198, 0.164327, 0.232838, 0.229226, 0.155435, 0.209395, 0.127496, 0.15008, 0.15008, 0.090864, 0.111485, 0.088832, 0.155435, 0.216401, 0.196879, 0.120615, 0.086953, 0.064632, 0.038858, 0.067594, 0.11371, 0.11371, 0.090864, 0.05306, 0.056825, 0.094817, 0.094817, 0.167087, 0.106997, 0.096677, 0.167087, 0.164327, 0.222385, 0.137348, 0.083462, 0.083462, 0.139895, 0.134866, 0.17593, 0.281712, 0.295083, 0.288399, 0.298791, 0.324872, 0.408655, 0.398279, 0.311707, 0.25406, 0.155435, 0.229226, 0.25406, 0.158265, 0.25031, 0.25031, 0.257454, 0.339168, 0.25406, 0.247041, 0.295083, 0.18812, 0.11371, 0.085092, 0.047319, 0.022306, 0.025316, 0.026338, 0.025316, 0.028107, 0.024393, 0.026892, 0.028695, 0.024826, 0.027463, 0.014586, 0.008156, 0.01227, 0.008409, 0.012727, 0.015078, 0.010509, 0.017797, 0.032017, 0.020522, 0.034068, 0.038042, 0.038042, 0.037156, 0.037156, 0.058088, 0.118441, 0.098513, 0.078022, 0.086953, 0.137348, 0.147574, 0.158265, 0.17593, 0.17593, 0.100716, 0.088832, 0.167087, 0.129801, 0.129801, 0.236433, 0.25406, 0.236433, 0.21291, 0.219301, 0.142424, 0.155435, 0.125101, 0.206376, 0.247041, 0.229226, 0.219301, 0.219301, 0.209395, 0.173081, 0.17593, 0.182256, 0.106997, 0.106997, 0.127496, 0.078022, 0.078022, 0.0704, 0.102787, 0.085092, 0.06312, 0.096677, 0.066181, 0.066181, 0.048328, 0.031287, 0.020522, 0.013613], '')</t>
  </si>
  <si>
    <t>UPI0001D31A24 status=activ</t>
  </si>
  <si>
    <t>([0.120615, 0.069024, 0.03976, 0.056825, 0.076542, 0.109221, 0.142424, 0.111485, 0.086953, 0.120615, 0.085092, 0.059222, 0.081712, 0.067594, 0.11371, 0.182256, 0.268042, 0.194234, 0.122885, 0.083462, 0.050641, 0.055536, 0.100716, 0.102787, 0.100716, 0.109221, 0.102787, 0.096677, 0.134866, 0.21291, 0.194234, 0.196879, 0.298791, 0.281712, 0.247041, 0.26085, 0.275179, 0.17593, 0.247041, 0.346032, 0.408655, 0.525368, 0.42561, 0.418646, 0.401658, 0.339168, 0.349426, 0.349426, 0.366687, 0.288399, 0.268042, 0.281712, 0.36309, 0.349426, 0.366687, 0.352862, 0.359901, 0.339168, 0.356642, 0.243554, 0.243554, 0.271506, 0.278302, 0.321458, 0.225814, 0.346032, 0.377384, 0.288399, 0.203355, 0.194234, 0.17593, 0.147574, 0.137348, 0.083462, 0.083462, 0.059222, 0.066181, 0.059222, 0.064632, 0.096677, 0.179055, 0.191378, 0.167087, 0.191378, 0.15008, 0.15284, 0.088832, 0.056825, 0.092881, 0.164327, 0.173081, 0.191378, 0.194234, 0.194234, 0.275179, 0.196879, 0.236433, 0.225814, 0.167087, 0.147574, 0.15008, 0.116183, 0.116183, 0.116183, 0.081712, 0.129801, 0.144935, 0.144935, 0.247041, 0.161087, 0.10481, 0.051831, 0.088832, 0.10481, 0.10481, 0.088832, 0.15008, 0.098513, 0.098513, 0.155435, 0.173081, 0.15008, 0.194234, 0.185198, 0.18812, 0.243554, 0.170161, 0.243554, 0.342579, 0.352862, 0.390993, 0.490133, 0.622677, 0.622677, 0.56648, 0.613573, 0.653063, 0.661982, 0.76285, 0.759478, 0.73685, 0.604312, 0.653063, 0.626927, 0.517562, 0.42561, 0.332115, 0.4292, 0.42561, 0.324872, 0.229226, 0.281712, 0.247041, 0.164327, 0.164327, 0.147574, 0.10481, 0.11371, 0.102787, 0.094817, 0.086953, 0.086953, 0.083462, 0.066181, 0.040537, 0.041405, 0.073402, 0.064632, 0.030003, 0.030611, 0.06184, 0.069024, 0.06312, 0.05306, 0.090864, 0.090864, 0.129801, 0.15284, 0.144935, 0.088832, 0.088832, 0.167087, 0.179055, 0.291804, 0.332115, 0.408655, 0.401658, 0.42561, 0.529623, 0.680603, 0.557691, 0.476583, 0.585406, 0.494003, 0.461924, 0.461924, 0.476583, 0.41194, 0.387226, 0.321458, 0.408655, 0.414856, 0.398279, 0.40511, 0.374039, 0.288399, 0.288399, 0.291804, 0.182256, 0.170161, 0.170161, 0.257454, 0.216401, 0.200174, 0.288399, 0.264545, 0.275179, 0.26085, 0.328603, 0.356642, 0.359901, 0.36309, 0.374039, 0.284882, 0.18812, 0.194234, 0.21291, 0.161087, 0.25406, 0.26085, 0.232838, 0.232838, 0.194234, 0.278302, 0.191378, 0.125101, 0.167087, 0.100716, 0.109221, 0.11371, 0.11371, 0.100716, 0.106997, 0.081712, 0.142424, 0.209395, 0.142424, 0.191378, 0.219301, 0.132295, 0.206376, 0.158265, 0.147574, 0.17593, 0.170161, 0.257454, 0.328603, 0.356642, 0.433034, 0.359901, 0.271506, 0.284882, 0.30533, 0.295083, 0.335645, 0.332115, 0.236433, 0.324872, 0.339168, 0.311707, 0.41194, 0.398279, 0.422041, 0.458154, 0.394753, 0.370445, 0.268042, 0.281712, 0.191378, 0.173081, 0.257454, 0.332115, 0.318242, 0.352862, 0.352862, 0.352862, 0.288399, 0.356642, 0.346032, 0.332115, 0.291804, 0.25031, 0.264545, 0.332115, 0.275179, 0.328603, 0.324872, 0.36309, 0.321458, 0.4292, 0.380708, 0.346032, 0.264545, 0.26085, 0.318242, 0.328603, 0.232838, 0.288399, 0.239899, 0.25031, 0.26085, 0.321458, 0.275179, 0.26085, 0.26085, 0.284882, 0.209395, 0.247041, 0.225814, 0.26085, 0.25031, 0.335645, 0.349426, 0.465241, 0.480142, 0.447574, 0.346032, 0.444081, 0.4292, 0.497853, 0.465241, 0.433034, 0.465241, 0.56648, 0.549308, 0.505461, 0.490133, 0.642678], '')</t>
  </si>
  <si>
    <t>[41, 132, 133, 134, 135, 136, 137, 138, 139, 140, 141, 142, 143, 144, 188, 189, 190, 192, 333, 334, 335, 337]</t>
  </si>
  <si>
    <t>UPI0001D31A25 status=activ</t>
  </si>
  <si>
    <t>([0.045352, 0.026338, 0.041405, 0.056825, 0.074921, 0.051831, 0.066181, 0.088832, 0.122885, 0.090864, 0.118441, 0.164327, 0.17593, 0.109221, 0.144935, 0.088832, 0.134866, 0.15008, 0.15008, 0.182256, 0.232838, 0.15284, 0.225814, 0.232838, 0.161087, 0.106997, 0.158265, 0.191378, 0.179055, 0.170161, 0.185198, 0.129801, 0.079919, 0.0704, 0.074921, 0.096677, 0.098513, 0.10481, 0.111485, 0.11371, 0.111485, 0.147574, 0.194234, 0.134866, 0.120615, 0.194234, 0.243554, 0.257454, 0.15008, 0.158265, 0.15008, 0.137348, 0.194234, 0.264545, 0.236433, 0.308712, 0.232838, 0.324872, 0.257454, 0.257454, 0.268042, 0.191378, 0.170161, 0.164327, 0.239899, 0.243554, 0.239899, 0.291804, 0.30533, 0.324872, 0.243554, 0.155435, 0.196879, 0.161087, 0.085092, 0.109221, 0.067594, 0.106997, 0.067594, 0.10481, 0.155435, 0.144935, 0.139895, 0.158265, 0.137348, 0.137348, 0.118441, 0.116183, 0.106997, 0.102787, 0.170161, 0.209395, 0.318242, 0.264545, 0.308712, 0.40511, 0.356642, 0.433034, 0.339168, 0.339168, 0.332115, 0.356642, 0.374039, 0.433034, 0.41194, 0.517562, 0.418646, 0.454136, 0.422041, 0.4292, 0.42561, 0.390993, 0.349426, 0.332115, 0.440853, 0.339168, 0.356642, 0.366687, 0.295083, 0.346032, 0.433034, 0.436924, 0.4292, 0.433034, 0.359901, 0.377384, 0.366687, 0.387226, 0.387226, 0.433034, 0.41194, 0.40511, 0.414856, 0.509769, 0.534167, 0.509769, 0.509769, 0.51388, 0.454136, 0.454136, 0.521092, 0.521092, 0.40511, 0.328603, 0.324872, 0.433034, 0.335645, 0.232838, 0.30533, 0.219301, 0.137348, 0.155435, 0.182256, 0.15008, 0.139895, 0.076542, 0.076542, 0.15008, 0.085092, 0.132295, 0.127496, 0.0704, 0.03976, 0.081712, 0.100716, 0.094817, 0.098513, 0.15284, 0.196879, 0.164327, 0.239899, 0.328603, 0.239899, 0.137348, 0.170161, 0.15284, 0.15284, 0.170161, 0.158265, 0.232838, 0.147574, 0.216401, 0.25406, 0.236433, 0.236433, 0.203355, 0.229226, 0.155435, 0.173081, 0.116183, 0.083462, 0.079919, 0.044297, 0.0704, 0.120615, 0.122885, 0.122885, 0.200174, 0.185198, 0.173081, 0.098513, 0.200174, 0.216401, 0.247041, 0.243554, 0.26085, 0.342579, 0.342579, 0.324872, 0.219301, 0.239899, 0.342579, 0.36309, 0.454136, 0.461924, 0.458154, 0.447574, 0.476583, 0.476583, 0.447574, 0.370445, 0.390993, 0.377384, 0.366687, 0.359901, 0.418646, 0.398279, 0.335645, 0.30533, 0.30533, 0.356642, 0.346032, 0.335645, 0.321458, 0.332115, 0.203355, 0.216401, 0.209395, 0.15008, 0.0704, 0.046336, 0.034068, 0.06312, 0.06312, 0.060549, 0.06312, 0.083462, 0.037156, 0.028695, 0.032017, 0.056825, 0.037156, 0.037156, 0.020522, 0.014075, 0.013437, 0.015344, 0.00962, 0.008624, 0.011903, 0.018106, 0.016021, 0.018415, 0.011342, 0.010221, 0.010926, 0.01078, 0.010221, 0.020165, 0.032677, 0.017797, 0.01227, 0.0198, 0.037156, 0.079919, 0.122885, 0.071867, 0.081712, 0.078022, 0.10481, 0.098513, 0.059222, 0.125101, 0.127496, 0.139895, 0.15008, 0.155435, 0.090864, 0.086953, 0.076542, 0.050641, 0.073402, 0.073402, 0.083462, 0.076542, 0.060549, 0.060549, 0.10481, 0.147574, 0.203355, 0.106997, 0.060549, 0.118441, 0.120615, 0.132295, 0.15008, 0.139895, 0.139895, 0.219301, 0.236433, 0.206376, 0.206376, 0.15008, 0.209395, 0.196879, 0.216401, 0.182256, 0.179055, 0.15284, 0.15008, 0.173081, 0.185198, 0.158265, 0.164327, 0.161087, 0.127496, 0.137348, 0.078022, 0.043307, 0.047319, 0.043307, 0.054297, 0.06312, 0.067594, 0.081712, 0.042364, 0.021816, 0.017447, 0.018106, 0.013613, 0.01204, 0.008804, 0.009096, 0.014783, 0.016528, 0.016021, 0.030611, 0.040537, 0.073402, 0.067594, 0.06184, 0.066181, 0.036378, 0.031287, 0.060549, 0.054297, 0.079919, 0.081712, 0.118441, 0.111485, 0.098513, 0.139895, 0.155435, 0.232838, 0.236433, 0.236433, 0.155435, 0.167087, 0.085092, 0.083462, 0.096677, 0.081712, 0.085092, 0.147574, 0.216401, 0.203355, 0.194234, 0.158265, 0.247041, 0.271506, 0.196879, 0.196879, 0.179055, 0.147574, 0.090864, 0.076542, 0.071867, 0.127496, 0.127496, 0.25406, 0.268042, 0.25031, 0.295083, 0.284882, 0.284882, 0.284882, 0.278302, 0.209395, 0.291804, 0.194234, 0.209395, 0.18812, 0.295083, 0.25031, 0.25406, 0.342579, 0.264545, 0.264545, 0.18812, 0.17593, 0.127496, 0.116183, 0.191378, 0.185198, 0.200174, 0.229226, 0.142424, 0.086953, 0.127496, 0.076542, 0.137348, 0.076542, 0.161087, 0.158265, 0.179055, 0.25031, 0.264545, 0.370445, 0.366687, 0.401658, 0.41194, 0.483068, 0.447574, 0.444081, 0.352862, 0.247041, 0.155435, 0.247041, 0.349426, 0.268042, 0.359901, 0.349426, 0.359901, 0.268042, 0.281712, 0.298791, 0.308712, 0.271506, 0.247041, 0.209395, 0.216401, 0.173081, 0.10481, 0.11371, 0.074921, 0.132295], '')</t>
  </si>
  <si>
    <t>[105, 133, 134, 135, 136, 137, 140, 141]</t>
  </si>
  <si>
    <t>UPI0001D31A26 status=activ</t>
  </si>
  <si>
    <t>([0.004921, 0.003276, 0.004689, 0.006533, 0.004775, 0.003821, 0.002976, 0.003607, 0.004358, 0.004414, 0.003864, 0.004247, 0.004388, 0.00283, 0.003963, 0.00389, 0.002581, 0.001541, 0.001499, 0.001434, 0.000833, 0.000558, 0.000575, 0.000442, 0.000249, 0.000206, 0.000391, 0.000391, 0.000412, 0.000412, 0.000507, 0.000468, 0.000468, 0.000876, 0.00146, 0.001335, 0.002138, 0.002327, 0.00246, 0.002606, 0.003555, 0.003555, 0.003366, 0.003431, 0.003461, 0.003177, 0.003246, 0.002014, 0.002014, 0.002078, 0.001602, 0.001786, 0.002688, 0.003298, 0.002606, 0.002155, 0.001335, 0.00103, 0.001434, 0.001434, 0.001434, 0.001112, 0.001692, 0.001335, 0.001271, 0.000893, 0.00146, 0.00155, 0.001743, 0.003014, 0.001906, 0.00243, 0.001533, 0.000958, 0.00052, 0.000412, 0.00052, 0.000842, 0.000704, 0.000339, 0.000348, 0.000348, 0.000687, 0.000386, 0.00076, 0.000906, 0.001499, 0.00155, 0.002396, 0.003405, 0.002014, 0.003276, 0.00246, 0.002366, 0.003478, 0.004921, 0.007091, 0.004899, 0.003963, 0.005223, 0.005503, 0.008409, 0.016826, 0.018415, 0.03976, 0.043307, 0.035586, 0.037156, 0.022667, 0.011669, 0.007091, 0.008156, 0.007315, 0.006421, 0.008002, 0.004976, 0.005086, 0.005378, 0.005011, 0.005086, 0.005683, 0.008525, 0.006894, 0.00543, 0.005086, 0.003366, 0.003298, 0.004135, 0.004388, 0.00407, 0.005086, 0.005249, 0.007422, 0.006421, 0.008723, 0.006795, 0.007259, 0.00543, 0.005249, 0.00558, 0.008156, 0.004835, 0.004899, 0.006194, 0.005011, 0.003555, 0.004611, 0.003997, 0.004646, 0.003053, 0.003461, 0.0028, 0.00283, 0.002117, 0.002512, 0.003079, 0.003804, 0.005992, 0.006039, 0.005223, 0.004921, 0.004976, 0.006567, 0.005503, 0.004976, 0.005011, 0.008276, 0.006567, 0.00543, 0.004208, 0.00515, 0.006078, 0.009187, 0.009977, 0.015344, 0.014315, 0.009294, 0.01227, 0.011106, 0.013613, 0.020165, 0.023963, 0.023534, 0.032677, 0.034884, 0.021381, 0.044297, 0.037156, 0.081712, 0.085092, 0.170161, 0.111485, 0.058088, 0.059222, 0.05306, 0.027463, 0.017447, 0.016021, 0.008723, 0.006245, 0.005318, 0.004247, 0.00515, 0.003757, 0.003177, 0.003804, 0.004835, 0.003727, 0.003757, 0.003701, 0.00389, 0.003555, 0.005503, 0.007877, 0.005799, 0.009015, 0.011518, 0.011518, 0.011342, 0.013821, 0.022306, 0.043307, 0.06184, 0.06184, 0.055536, 0.06184, 0.028107, 0.022306, 0.040537, 0.019109, 0.010926, 0.017797, 0.017447, 0.016257, 0.008804, 0.008156, 0.007422, 0.009401, 0.015078, 0.015078, 0.027463, 0.030003, 0.016528, 0.017138, 0.017447, 0.028107, 0.019401, 0.029376, 0.037156, 0.019109, 0.023534, 0.046336, 0.022667, 0.024826, 0.013437, 0.015344, 0.014315, 0.014315, 0.009015, 0.006078, 0.008624, 0.008624, 0.008156, 0.011903, 0.007877, 0.006039, 0.006795, 0.006374, 0.007645, 0.008525, 0.014315, 0.018106, 0.018787, 0.036378, 0.036378, 0.034884, 0.0704, 0.155435, 0.158265, 0.26085, 0.366687, 0.374039, 0.264545, 0.275179, 0.284882, 0.264545, 0.384043, 0.275179, 0.40511, 0.380708, 0.25031, 0.191378, 0.222385, 0.185198, 0.102787, 0.094817, 0.194234, 0.092881, 0.0704, 0.034884, 0.017138, 0.016826, 0.010926, 0.013016, 0.009015, 0.009187, 0.009865, 0.007177, 0.010221, 0.007555, 0.007555, 0.012491, 0.008804, 0.008804, 0.008723, 0.008624, 0.005799, 0.004689, 0.006894, 0.008075, 0.011669, 0.016021, 0.00962, 0.015078, 0.0198, 0.017447, 0.010131, 0.009096, 0.013613, 0.009015, 0.014075, 0.009865, 0.009977, 0.010509, 0.007315, 0.008409, 0.012491, 0.014075, 0.011669, 0.013265, 0.01227, 0.00962, 0.012727, 0.025316, 0.012727, 0.009187, 0.013821, 0.027463, 0.043307, 0.043307, 0.098513, 0.03976, 0.076542, 0.050641, 0.055536, 0.050641, 0.050641, 0.023087, 0.046336, 0.03976, 0.016257, 0.015694, 0.017138, 0.015344, 0.013613, 0.024826, 0.032677, 0.019109, 0.009401, 0.008156, 0.007177, 0.005932, 0.006194, 0.004358, 0.004899, 0.005223, 0.00543, 0.003727, 0.003997, 0.003864, 0.004414, 0.006421, 0.005799, 0.006374, 0.006701, 0.005932, 0.004577, 0.005223, 0.007177, 0.007031, 0.009865, 0.013265, 0.016826, 0.016528, 0.032017, 0.036378, 0.031287, 0.060549, 0.137348, 0.257454, 0.161087, 0.118441, 0.116183, 0.079919, 0.083462, 0.050641, 0.03976, 0.034884, 0.025762, 0.012727, 0.020522, 0.01078, 0.006795, 0.005992, 0.008723, 0.005799, 0.00515, 0.007091, 0.005249, 0.005011, 0.004161, 0.005799, 0.005992, 0.005378, 0.00543, 0.004736, 0.004135, 0.005086, 0.006894, 0.008075, 0.013437, 0.016257, 0.025762, 0.022306, 0.029376, 0.013437, 0.01227, 0.01227, 0.014315, 0.01227, 0.008409, 0.00962, 0.006795, 0.006701, 0.007645, 0.008156, 0.006194, 0.006142, 0.006421, 0.006421, 0.006078, 0.006374, 0.006533, 0.007259, 0.011342, 0.011669, 0.018106, 0.0198, 0.010672, 0.009294, 0.013437, 0.013265, 0.013821, 0.017797, 0.034884, 0.036378, 0.046336, 0.111485, 0.203355, 0.111485, 0.111485, 0.059222, 0.067594, 0.076542, 0.047319, 0.025762, 0.013613, 0.011518, 0.016021, 0.025762, 0.030003, 0.041405, 0.079919, 0.074921, 0.100716, 0.056825, 0.056825, 0.074921, 0.0704, 0.047319, 0.047319, 0.045352, 0.111485, 0.096677, 0.076542, 0.064632, 0.094817, 0.092881, 0.116183, 0.100716, 0.098513, 0.069024, 0.037156, 0.038858, 0.020165, 0.013016, 0.020165, 0.019109, 0.022667, 0.022306, 0.033407, 0.033407, 0.016528, 0.014783, 0.008276, 0.008804, 0.009483, 0.011342, 0.019401, 0.023963, 0.018787, 0.013821, 0.009483, 0.014586, 0.009977, 0.009401, 0.009483, 0.009483, 0.006701, 0.004577, 0.003461, 0.003405, 0.00359, 0.005318, 0.004513, 0.004736, 0.003461, 0.003478, 0.003821, 0.003053, 0.002623, 0.002662, 0.003997, 0.004921, 0.003997, 0.004358, 0.00543, 0.005992, 0.004689, 0.005734, 0.007091, 0.009728, 0.006701], '')</t>
  </si>
  <si>
    <t>UPI0001D31A27 status=activ</t>
  </si>
  <si>
    <t>([0.122885, 0.116183, 0.109221, 0.155435, 0.194234, 0.232838, 0.164327, 0.225814, 0.288399, 0.194234, 0.147574, 0.10481, 0.179055, 0.179055, 0.109221, 0.118441, 0.118441, 0.109221, 0.081712, 0.079919, 0.06184, 0.086953, 0.059222, 0.078022, 0.041405, 0.040537, 0.03976, 0.074921, 0.038858, 0.034884, 0.076542, 0.073402, 0.139895, 0.147574, 0.144935, 0.196879, 0.116183, 0.120615, 0.129801, 0.158265, 0.185198, 0.142424, 0.139895, 0.236433, 0.185198, 0.268042, 0.232838, 0.15284, 0.139895, 0.127496, 0.132295, 0.129801, 0.203355, 0.132295, 0.059222, 0.116183, 0.15284, 0.239899, 0.158265, 0.147574, 0.11371, 0.18812, 0.203355, 0.161087, 0.096677, 0.10481, 0.125101, 0.10481, 0.167087, 0.109221, 0.182256, 0.164327, 0.122885, 0.067594, 0.092881, 0.179055, 0.173081, 0.155435, 0.164327, 0.182256, 0.196879, 0.209395, 0.155435, 0.170161, 0.173081, 0.216401, 0.26085, 0.236433, 0.30533, 0.30533, 0.298791, 0.318242, 0.206376, 0.26085, 0.278302, 0.311707, 0.31487, 0.243554, 0.243554, 0.167087, 0.164327, 0.17593, 0.129801, 0.167087, 0.225814, 0.196879, 0.196879, 0.209395, 0.179055, 0.109221, 0.118441, 0.191378, 0.191378, 0.25406, 0.15008, 0.129801, 0.139895, 0.083462, 0.067594, 0.045352, 0.041405, 0.067594, 0.060549, 0.106997, 0.098513, 0.044297, 0.049374, 0.06184, 0.056825, 0.056825, 0.059222, 0.06184, 0.060549, 0.041405, 0.056825, 0.090864, 0.144935, 0.134866, 0.147574, 0.236433, 0.30533, 0.301917, 0.236433, 0.129801, 0.132295, 0.090864, 0.17593, 0.173081, 0.196879, 0.134866, 0.179055, 0.26085, 0.21291, 0.21291, 0.144935, 0.144935, 0.179055, 0.17593, 0.170161, 0.225814, 0.229226, 0.17593, 0.25406, 0.31487, 0.458154, 0.461924, 0.497853, 0.454136, 0.458154, 0.4292, 0.494003, 0.359901, 0.311707, 0.359901, 0.359901, 0.408655, 0.301917, 0.288399, 0.346032, 0.349426, 0.25406, 0.25406, 0.206376, 0.219301, 0.164327, 0.144935, 0.083462, 0.074921, 0.090864, 0.118441, 0.139895, 0.137348, 0.236433, 0.196879, 0.185198, 0.194234, 0.170161, 0.271506, 0.275179, 0.15284, 0.094817, 0.164327, 0.164327, 0.284882, 0.281712, 0.346032, 0.257454, 0.356642, 0.41194, 0.30533, 0.219301, 0.194234, 0.118441, 0.064632, 0.111485, 0.109221, 0.109221, 0.092881, 0.098513, 0.120615, 0.203355, 0.200174, 0.196879, 0.118441, 0.100716, 0.102787, 0.059222, 0.111485, 0.056825, 0.029376, 0.058088, 0.111485, 0.056825, 0.059222, 0.109221, 0.106997, 0.129801, 0.090864, 0.120615, 0.064632, 0.05306, 0.05306, 0.051831, 0.029376, 0.059222, 0.071867, 0.076542, 0.137348, 0.102787, 0.173081, 0.275179, 0.239899, 0.161087, 0.264545, 0.243554, 0.229226, 0.200174, 0.182256, 0.225814, 0.200174, 0.225814, 0.167087, 0.167087, 0.264545, 0.349426, 0.335645, 0.301917, 0.278302, 0.281712, 0.222385, 0.229226, 0.216401, 0.185198, 0.200174, 0.200174, 0.311707, 0.278302, 0.308712, 0.264545, 0.17593, 0.301917, 0.332115, 0.301917, 0.268042, 0.268042, 0.236433, 0.173081, 0.173081, 0.170161, 0.167087, 0.167087, 0.132295, 0.076542, 0.066181, 0.0704, 0.076542, 0.076542, 0.092881, 0.049374, 0.060549, 0.11371, 0.090864, 0.06312, 0.122885, 0.098513, 0.059222, 0.071867, 0.083462, 0.046336, 0.037156, 0.0198, 0.033407, 0.033407, 0.066181, 0.120615, 0.096677, 0.050641, 0.028107, 0.028107, 0.05306, 0.042364, 0.020165, 0.014315, 0.013821, 0.010926, 0.009977, 0.011669, 0.010131, 0.010509, 0.016257, 0.019109, 0.036378, 0.035586, 0.028695, 0.026892, 0.028107, 0.024393, 0.024393, 0.047319, 0.026892, 0.016021, 0.020522, 0.040537, 0.073402, 0.10481, 0.129801, 0.144935, 0.142424, 0.137348, 0.173081, 0.10481, 0.11371, 0.100716, 0.081712, 0.125101, 0.127496, 0.06184, 0.109221, 0.191378, 0.100716, 0.17593, 0.278302, 0.278302, 0.21291, 0.118441, 0.098513, 0.10481, 0.125101, 0.081712, 0.10481, 0.109221, 0.173081, 0.098513, 0.083462, 0.086953, 0.069024, 0.049374, 0.088832, 0.066181, 0.041405, 0.085092, 0.051831, 0.030611], '')</t>
  </si>
  <si>
    <t>UPI0001D31ADD status=activ</t>
  </si>
  <si>
    <t>([0.25031, 0.291804, 0.36309, 0.203355, 0.271506, 0.298791, 0.339168, 0.36309, 0.342579, 0.359901, 0.370445, 0.291804, 0.191378, 0.111485, 0.109221, 0.05306, 0.051831, 0.092881, 0.043307, 0.059222, 0.10481, 0.085092, 0.045352, 0.036378, 0.074921, 0.06184, 0.06312, 0.026338, 0.015344, 0.018787, 0.018106, 0.019109, 0.021816, 0.037156, 0.037156, 0.037156, 0.036378, 0.067594, 0.0704, 0.125101, 0.066181, 0.06312, 0.064632, 0.066181, 0.0704, 0.076542, 0.076542, 0.076542, 0.092881, 0.096677, 0.044297, 0.026338, 0.028107, 0.029376, 0.017447, 0.029376, 0.029376, 0.024826, 0.025762, 0.014783, 0.016257, 0.026892, 0.017138, 0.011342, 0.018106, 0.018787, 0.011669, 0.011669, 0.008276, 0.011669, 0.018415, 0.034884, 0.030003, 0.026338, 0.046336, 0.046336, 0.046336, 0.046336, 0.106997, 0.067594, 0.067594, 0.028695, 0.028107, 0.054297, 0.092881, 0.05306, 0.032017, 0.033407, 0.033407, 0.06312, 0.035586, 0.018415, 0.010672, 0.018106, 0.020165, 0.020165, 0.022667, 0.023534, 0.023534, 0.011903, 0.009977, 0.016528, 0.018787, 0.01078, 0.007495, 0.007495, 0.010672, 0.00962, 0.015694, 0.010509, 0.006795, 0.009187, 0.015078, 0.019401, 0.011106, 0.007645, 0.006194, 0.007555, 0.008002, 0.005992, 0.006533, 0.008409, 0.00558, 0.00558, 0.007645, 0.010131, 0.010221, 0.007259, 0.009865, 0.006619, 0.008624, 0.014075, 0.014315, 0.008895, 0.012727, 0.023087, 0.020522, 0.031287, 0.030003, 0.026338, 0.025762, 0.043307, 0.050641, 0.055536, 0.096677, 0.094817, 0.109221, 0.060549, 0.059222, 0.034068, 0.030611, 0.031287, 0.030611, 0.016257, 0.017797, 0.016021, 0.016826, 0.019109, 0.018106, 0.020165, 0.011342, 0.019401, 0.012727, 0.014075, 0.019401, 0.013821, 0.013821, 0.013613, 0.023087, 0.042364, 0.043307, 0.085092, 0.081712, 0.047319, 0.092881, 0.085092, 0.03976, 0.021381, 0.03976, 0.0198, 0.011903, 0.022306, 0.021816, 0.040537, 0.041405, 0.051831, 0.088832, 0.090864, 0.040537, 0.040537, 0.022667, 0.021816, 0.021381, 0.014586, 0.012727, 0.008276, 0.012491, 0.023963, 0.023534, 0.021381, 0.044297, 0.035586, 0.032017, 0.025316, 0.022306, 0.021816, 0.023963, 0.014783, 0.017138, 0.040537, 0.035586, 0.037156, 0.073402, 0.041405, 0.03976, 0.045352, 0.100716, 0.06184, 0.060549, 0.06312, 0.036378, 0.019109, 0.020165, 0.017797, 0.022306, 0.013821, 0.013821, 0.01204, 0.017138, 0.010131, 0.009865, 0.009977, 0.013016, 0.009187, 0.014315, 0.013016, 0.013437, 0.01204, 0.019401, 0.018787, 0.030003, 0.051831, 0.109221, 0.134866, 0.15008, 0.164327, 0.25406, 0.161087, 0.170161, 0.106997, 0.116183, 0.125101, 0.06312, 0.043307, 0.03976, 0.024393, 0.05306, 0.096677, 0.098513, 0.055536, 0.027463, 0.029376, 0.032677, 0.018787, 0.030003, 0.030611, 0.026338, 0.016528, 0.016826, 0.017138, 0.030611, 0.026892, 0.026892, 0.035586, 0.06184, 0.106997, 0.167087, 0.096677, 0.078022, 0.092881, 0.164327, 0.271506, 0.182256, 0.092881, 0.15284, 0.088832, 0.051831, 0.05306, 0.051831, 0.092881, 0.090864, 0.085092, 0.096677, 0.086953, 0.076542, 0.045352, 0.045352, 0.023534, 0.024826, 0.018106, 0.015694, 0.015078, 0.009865, 0.015344, 0.030003, 0.015078, 0.014783, 0.025762, 0.027463, 0.055536, 0.055536, 0.028107, 0.030003, 0.027463, 0.017447, 0.019109, 0.031287, 0.030611, 0.058088, 0.05306, 0.106997, 0.109221, 0.118441, 0.194234, 0.185198, 0.098513, 0.120615, 0.194234, 0.182256, 0.170161, 0.161087, 0.096677, 0.167087, 0.102787, 0.088832, 0.079919, 0.079919, 0.085092, 0.086953, 0.069024, 0.0704, 0.06312, 0.073402, 0.064632, 0.073402, 0.073402, 0.144935, 0.142424, 0.144935, 0.15008, 0.167087, 0.185198, 0.278302, 0.271506, 0.36309, 0.480142, 0.59508, 0.699094, 0.56648, 0.570702, 0.497853, 0.613573, 0.632174, 0.509769, 0.483068, 0.42561, 0.42561, 0.335645, 0.444081, 0.374039, 0.377384, 0.271506, 0.25406, 0.268042, 0.179055, 0.17593, 0.116183, 0.064632, 0.035586, 0.064632, 0.064632, 0.118441, 0.069024, 0.035586, 0.056825, 0.055536, 0.0704, 0.0704, 0.073402, 0.038858, 0.040537, 0.03976, 0.034068, 0.033407, 0.0198, 0.028107, 0.018106, 0.016021, 0.016021, 0.028695, 0.027463, 0.027463, 0.027463, 0.028107, 0.050641, 0.054297, 0.032677, 0.034884, 0.037156, 0.064632, 0.066181, 0.058088, 0.034068, 0.045352, 0.044297, 0.0704, 0.051831, 0.0704, 0.134866, 0.209395, 0.129801, 0.132295, 0.090864, 0.050641, 0.098513, 0.100716, 0.106997, 0.127496, 0.120615, 0.120615, 0.120615, 0.120615, 0.161087, 0.229226, 0.209395, 0.21291, 0.142424, 0.216401, 0.271506, 0.182256, 0.179055, 0.25406, 0.278302, 0.352862, 0.349426, 0.328603, 0.318242, 0.311707, 0.281712, 0.291804, 0.298791, 0.209395, 0.185198, 0.139895, 0.15008, 0.239899, 0.229226, 0.247041, 0.239899, 0.222385, 0.225814, 0.232838, 0.232838, 0.209395, 0.206376, 0.203355, 0.209395, 0.209395, 0.125101, 0.137348, 0.134866, 0.073402, 0.144935, 0.243554, 0.236433, 0.229226, 0.219301, 0.222385, 0.206376, 0.225814, 0.21291, 0.185198, 0.194234, 0.203355, 0.21291, 0.129801, 0.229226, 0.219301, 0.239899, 0.356642, 0.476583, 0.465241, 0.461924, 0.346032, 0.335645, 0.339168, 0.349426, 0.36309, 0.328603, 0.390993, 0.36309, 0.370445, 0.398279, 0.387226, 0.284882, 0.268042, 0.384043, 0.377384, 0.377384, 0.356642, 0.301917, 0.281712, 0.194234, 0.216401, 0.31487, 0.324872, 0.414856, 0.332115, 0.236433, 0.281712, 0.311707, 0.318242, 0.324872, 0.408655, 0.408655, 0.521092, 0.436924, 0.408655, 0.30533, 0.301917, 0.206376, 0.232838, 0.147574, 0.236433, 0.298791, 0.200174, 0.21291, 0.179055, 0.164327, 0.158265, 0.127496, 0.137348, 0.078022, 0.078022, 0.086953, 0.098513, 0.090864, 0.074921, 0.043307, 0.073402, 0.048328, 0.085092, 0.092881, 0.132295, 0.076542, 0.044297, 0.079919, 0.041405, 0.059222, 0.064632, 0.109221, 0.106997, 0.106997, 0.090864, 0.043307, 0.040537, 0.037156, 0.021816, 0.021816, 0.024826, 0.027463, 0.044297, 0.044297, 0.020876, 0.014783, 0.023534, 0.023087, 0.022667, 0.03976, 0.018415, 0.016528, 0.01078, 0.008156, 0.007877, 0.007877, 0.009187, 0.009401, 0.009187, 0.014586, 0.029376, 0.025316, 0.025316, 0.024826, 0.017138, 0.019401, 0.034068, 0.019401, 0.034068, 0.033407, 0.030611, 0.034884, 0.033407, 0.060549, 0.118441, 0.116183, 0.219301, 0.257454, 0.236433, 0.236433, 0.139895, 0.073402, 0.127496, 0.088832, 0.088832, 0.134866, 0.203355, 0.200174, 0.216401, 0.216401, 0.229226, 0.147574, 0.243554, 0.328603, 0.332115, 0.332115, 0.229226, 0.132295, 0.170161, 0.194234, 0.129801, 0.127496, 0.106997, 0.106997, 0.139895, 0.155435, 0.158265, 0.094817, 0.050641, 0.081712, 0.043307, 0.019109, 0.033407, 0.030611, 0.034884, 0.033407, 0.022306, 0.022306, 0.03976, 0.020522, 0.018106, 0.029376, 0.030003, 0.066181, 0.034884, 0.034068, 0.023963, 0.014315, 0.023963, 0.034884, 0.026338, 0.038858, 0.074921, 0.058088, 0.040537, 0.025316, 0.017447, 0.022667, 0.043307], '')</t>
  </si>
  <si>
    <t>[356, 357, 358, 359, 361, 362, 363, 525]</t>
  </si>
  <si>
    <t>UPI0001D31AE3 status=activ</t>
  </si>
  <si>
    <t>([0.134866, 0.170161, 0.229226, 0.15008, 0.185198, 0.225814, 0.268042, 0.203355, 0.243554, 0.281712, 0.219301, 0.268042, 0.295083, 0.298791, 0.295083, 0.384043, 0.384043, 0.268042, 0.308712, 0.247041, 0.247041, 0.15008, 0.15284, 0.102787, 0.116183, 0.11371, 0.064632, 0.06312, 0.10481, 0.106997, 0.102787, 0.170161, 0.137348, 0.132295, 0.21291, 0.21291, 0.127496, 0.129801, 0.21291, 0.200174, 0.268042, 0.191378, 0.288399, 0.284882, 0.268042, 0.301917, 0.271506, 0.359901, 0.366687, 0.264545, 0.264545, 0.26085, 0.17593, 0.209395, 0.206376, 0.209395, 0.25406, 0.247041, 0.196879, 0.185198, 0.18812, 0.18812, 0.26085, 0.257454, 0.179055, 0.25031, 0.200174, 0.155435, 0.179055, 0.179055, 0.291804, 0.288399, 0.288399, 0.339168, 0.342579, 0.444081, 0.349426, 0.25406, 0.36309, 0.321458, 0.243554, 0.26085, 0.264545, 0.295083, 0.301917, 0.301917, 0.318242, 0.401658, 0.5017, 0.384043, 0.284882, 0.284882, 0.275179, 0.288399, 0.236433, 0.239899, 0.194234, 0.203355, 0.281712, 0.229226, 0.219301, 0.328603, 0.243554, 0.229226, 0.206376, 0.170161, 0.271506, 0.209395, 0.144935, 0.106997, 0.167087, 0.25406, 0.239899, 0.239899, 0.144935, 0.216401, 0.206376, 0.173081, 0.203355, 0.21291, 0.173081, 0.275179, 0.239899, 0.321458, 0.335645, 0.236433, 0.271506, 0.185198, 0.15284, 0.18812, 0.247041, 0.257454, 0.281712, 0.308712, 0.31487, 0.418646, 0.384043, 0.298791, 0.301917, 0.346032, 0.335645, 0.349426, 0.335645, 0.30533, 0.30533, 0.321458, 0.339168, 0.25031, 0.247041, 0.346032, 0.288399, 0.275179, 0.275179, 0.21291, 0.11371, 0.086953, 0.085092, 0.051831, 0.092881, 0.144935, 0.147574, 0.15284, 0.134866, 0.147574, 0.102787, 0.071867, 0.071867, 0.090864, 0.173081, 0.173081, 0.096677, 0.158265, 0.096677, 0.048328, 0.0704, 0.0704, 0.096677, 0.049374, 0.106997, 0.102787, 0.106997, 0.046336, 0.044297, 0.094817, 0.094817, 0.167087, 0.222385, 0.134866, 0.094817, 0.090864, 0.069024, 0.134866, 0.079919, 0.109221, 0.106997, 0.044297, 0.079919, 0.044297, 0.088832, 0.046336, 0.025316, 0.014075, 0.026338, 0.031287, 0.028107, 0.020876, 0.012491, 0.013437, 0.016021, 0.030003, 0.014315, 0.026892, 0.023963, 0.042364, 0.029376, 0.055536, 0.088832, 0.044297, 0.034068, 0.0198, 0.037156, 0.073402, 0.127496, 0.132295, 0.066181, 0.034068, 0.045352, 0.090864, 0.079919, 0.079919, 0.03976, 0.088832, 0.042364, 0.045352, 0.049374, 0.088832, 0.046336, 0.067594, 0.106997, 0.120615, 0.106997, 0.048328, 0.026892, 0.030611, 0.018415, 0.030611, 0.025762, 0.014586, 0.014586, 0.014315, 0.018415, 0.030611, 0.016528, 0.035586, 0.018415, 0.012491, 0.009401, 0.011903, 0.010672, 0.008804, 0.013016, 0.023087, 0.050641, 0.044297, 0.024826, 0.040537, 0.03976, 0.086953, 0.086953, 0.042364, 0.045352, 0.033407, 0.019401, 0.017447, 0.011106, 0.019401, 0.016021, 0.017138, 0.020876, 0.020876, 0.020522, 0.020522, 0.013016, 0.008525, 0.013265, 0.020522, 0.022667, 0.023087, 0.013821, 0.011903, 0.020876, 0.013437, 0.017797, 0.020876, 0.041405, 0.067594, 0.048328, 0.074921, 0.090864, 0.071867, 0.054297, 0.094817, 0.0704, 0.10481, 0.191378, 0.132295], '')</t>
  </si>
  <si>
    <t>[88]</t>
  </si>
  <si>
    <t>UPI0001D31AE4 status=activ</t>
  </si>
  <si>
    <t>([0.461924, 0.494003, 0.461924, 0.339168, 0.352862, 0.284882, 0.339168, 0.324872, 0.271506, 0.295083, 0.318242, 0.359901, 0.349426, 0.324872, 0.324872, 0.291804, 0.18812, 0.109221, 0.209395, 0.324872, 0.229226, 0.216401, 0.209395, 0.243554, 0.229226, 0.239899, 0.318242, 0.308712, 0.257454, 0.328603, 0.342579, 0.311707, 0.222385, 0.219301, 0.247041, 0.15008, 0.142424, 0.15284, 0.222385, 0.203355, 0.111485, 0.206376, 0.18812, 0.164327, 0.142424, 0.179055, 0.127496, 0.134866, 0.085092, 0.15284, 0.090864, 0.094817, 0.11371, 0.125101, 0.139895, 0.147574, 0.25406, 0.25406, 0.335645, 0.342579, 0.268042, 0.366687, 0.332115, 0.257454, 0.291804, 0.324872, 0.40511, 0.384043, 0.298791, 0.384043, 0.288399, 0.30533, 0.21291, 0.222385, 0.21291, 0.18812, 0.182256, 0.109221, 0.167087, 0.102787, 0.092881, 0.094817, 0.045352, 0.048328, 0.081712, 0.085092, 0.090864, 0.071867, 0.078022, 0.073402, 0.0704, 0.069024, 0.120615, 0.173081, 0.167087, 0.239899, 0.281712, 0.278302, 0.366687, 0.281712, 0.377384, 0.359901, 0.408655, 0.529623, 0.433034, 0.422041, 0.332115, 0.349426, 0.384043, 0.476583, 0.486429, 0.494003, 0.509769, 0.42561, 0.447574, 0.476583, 0.494003, 0.468512, 0.387226, 0.288399, 0.377384, 0.377384, 0.321458, 0.349426, 0.308712, 0.390993, 0.398279, 0.476583, 0.359901, 0.342579, 0.30533, 0.36309, 0.268042, 0.324872, 0.324872, 0.311707, 0.281712, 0.268042, 0.25031, 0.328603, 0.349426, 0.36309, 0.36309, 0.447574, 0.465241, 0.494003, 0.480142, 0.377384, 0.414856, 0.517562, 0.529623, 0.58069, 0.59917, 0.694846, 0.750527, 0.754692, 0.754692, 0.741537, 0.642678, 0.661982, 0.553315, 0.671169, 0.613573, 0.604312, 0.51388, 0.494003, 0.534167, 0.447574, 0.541878, 0.494003, 0.408655, 0.408655, 0.318242, 0.318242, 0.264545, 0.239899, 0.318242, 0.291804, 0.291804, 0.301917, 0.308712, 0.390993, 0.370445, 0.401658, 0.414856, 0.414856, 0.4292, 0.387226, 0.401658, 0.352862, 0.278302, 0.356642, 0.284882, 0.370445, 0.370445, 0.447574, 0.436924, 0.42561, 0.390993, 0.408655, 0.509769, 0.509769, 0.51388, 0.494003, 0.401658, 0.380708, 0.444081, 0.40511, 0.390993, 0.468512, 0.444081, 0.454136, 0.447574, 0.529623, 0.521092, 0.42561, 0.387226, 0.30533, 0.206376, 0.206376, 0.206376, 0.120615, 0.116183, 0.10481, 0.127496, 0.203355, 0.21291, 0.25406, 0.216401, 0.216401, 0.216401, 0.308712, 0.41194, 0.401658, 0.408655, 0.41194, 0.433034, 0.468512, 0.608892, 0.626927, 0.613573, 0.509769, 0.59014, 0.626927, 0.553315, 0.553315, 0.562014, 0.468512, 0.447574, 0.433034, 0.461924, 0.390993, 0.374039, 0.339168, 0.318242, 0.321458, 0.25406, 0.236433, 0.219301, 0.164327, 0.25031, 0.335645, 0.321458, 0.257454, 0.158265, 0.139895, 0.132295, 0.132295, 0.132295, 0.086953, 0.137348, 0.127496, 0.182256, 0.196879, 0.142424, 0.173081, 0.106997, 0.096677, 0.142424, 0.15284, 0.206376, 0.209395, 0.132295, 0.203355, 0.268042, 0.328603, 0.414856, 0.335645, 0.332115, 0.418646, 0.394753, 0.380708, 0.401658, 0.332115, 0.247041, 0.288399, 0.275179, 0.342579, 0.422041, 0.352862, 0.352862, 0.236433, 0.225814, 0.275179, 0.268042, 0.196879, 0.21291, 0.225814, 0.203355, 0.229226, 0.25031, 0.311707, 0.318242, 0.225814, 0.284882, 0.324872, 0.36309, 0.374039, 0.374039, 0.271506, 0.328603, 0.247041, 0.318242, 0.318242, 0.339168, 0.321458, 0.387226, 0.352862, 0.311707, 0.422041, 0.346032, 0.268042, 0.271506, 0.225814, 0.328603], '')</t>
  </si>
  <si>
    <t>[103, 112, 149, 150, 151, 152, 153, 154, 155, 156, 157, 158, 159, 160, 161, 162, 163, 164, 166, 168, 200, 201, 202, 213, 214, 238, 239, 240, 241, 242, 243, 244, 245, 246]</t>
  </si>
  <si>
    <t>UPI0001D31AE5 status=activ</t>
  </si>
  <si>
    <t>([0.002482, 0.003366, 0.004577, 0.00283, 0.003607, 0.002727, 0.002211, 0.001533, 0.002078, 0.001499, 0.001159, 0.000893, 0.001481, 0.000842, 0.000842, 0.000876, 0.000648, 0.000859, 0.000464, 0.000421, 0.000215, 0.000447, 0.000249, 0.00015, 0.000447, 0.000249, 0.000249, 0.000245, 0.000271, 0.000137, 0.000185, 0.000253, 0.000253, 0.000249, 0.000249, 0.000137, 0.000125, 6.9e-05, 0.000133, 0.000107, 0.000137, 0.000107, 4.7e-05, 4.7e-05, 6.4e-05, 5.6e-05, 0.000137, 0.000266, 0.000266, 0.000412, 0.000773, 0.000687, 0.000854, 0.000854, 0.000477, 0.000906, 0.001499, 0.002512, 0.002503, 0.001675, 0.002688, 0.002606, 0.003671, 0.003924, 0.005932, 0.005683, 0.005683, 0.00558, 0.005623, 0.006142, 0.006894, 0.006795, 0.007422, 0.008895, 0.008895, 0.008895, 0.008895, 0.005799, 0.003924, 0.005992, 0.007555, 0.008075, 0.008156, 0.005872, 0.005872, 0.004358, 0.00316, 0.002138, 0.001172, 0.001232, 0.001675, 0.001649, 0.001649, 0.002396, 0.001499, 0.002336, 0.003341, 0.002276, 0.002276, 0.002211, 0.001288, 0.001533, 0.00152, 0.001786, 0.00292, 0.002761, 0.003276, 0.004835, 0.004736, 0.00777, 0.007422, 0.004976, 0.005249, 0.005249, 0.00359, 0.00558, 0.005503, 0.00389, 0.003924, 0.004775, 0.006142, 0.009187, 0.007315, 0.005932, 0.006245, 0.005223, 0.00777, 0.007877, 0.005249], '')</t>
  </si>
  <si>
    <t>UPI0001D31AE6 status=activ</t>
  </si>
  <si>
    <t>([0.394753, 0.422041, 0.30533, 0.203355, 0.239899, 0.15284, 0.098513, 0.058088, 0.079919, 0.116183, 0.073402, 0.056825, 0.05306, 0.047319, 0.046336, 0.025316, 0.014315, 0.009977, 0.007555, 0.005932, 0.004611, 0.004646, 0.004161, 0.00543, 0.00543, 0.004315, 0.004414, 0.005734, 0.008156, 0.00777, 0.00777, 0.009483, 0.00962, 0.009728, 0.009483, 0.016021, 0.016021, 0.016021, 0.024826, 0.024393, 0.040537, 0.078022, 0.129801, 0.098513, 0.054297, 0.092881, 0.158265, 0.264545, 0.232838, 0.232838, 0.232838, 0.173081, 0.219301, 0.209395, 0.209395, 0.122885, 0.067594, 0.111485, 0.144935, 0.164327, 0.271506, 0.295083, 0.268042, 0.298791, 0.390993, 0.414856, 0.4292, 0.418646, 0.384043, 0.454136, 0.458154, 0.36309, 0.418646, 0.370445, 0.480142, 0.401658, 0.509769, 0.653063, 0.671169, 0.653063, 0.618285, 0.529623, 0.521092, 0.486429, 0.450668, 0.454136, 0.545602, 0.408655, 0.370445, 0.366687, 0.222385, 0.118441, 0.18812, 0.144935, 0.144935, 0.134866, 0.216401, 0.216401, 0.206376, 0.132295, 0.173081, 0.142424, 0.167087, 0.088832, 0.060549, 0.048328, 0.034884, 0.034068, 0.076542, 0.102787, 0.067594, 0.15008, 0.275179, 0.275179, 0.216401, 0.264545, 0.229226, 0.132295, 0.142424, 0.132295, 0.203355, 0.125101, 0.15284, 0.094817, 0.100716, 0.18812, 0.191378, 0.239899, 0.257454, 0.243554, 0.164327, 0.232838, 0.216401, 0.120615, 0.122885, 0.170161, 0.092881, 0.129801, 0.21291, 0.200174, 0.106997, 0.048328, 0.085092, 0.046336, 0.037156, 0.064632, 0.025762, 0.032017, 0.030611, 0.028695, 0.032017, 0.05306, 0.03976, 0.021816, 0.022306, 0.013265, 0.011106, 0.010131, 0.008075, 0.006194, 0.004689, 0.005011, 0.007177, 0.006421, 0.006374, 0.009728, 0.008624, 0.014075, 0.009187, 0.008895, 0.006039, 0.005734, 0.005623, 0.004577, 0.005992, 0.005799, 0.007877, 0.010672, 0.022306, 0.022306, 0.036378, 0.066181, 0.060549, 0.067594, 0.043307, 0.081712, 0.044297, 0.029376, 0.029376, 0.028107, 0.013613, 0.016528, 0.009977, 0.006894, 0.009728, 0.010372, 0.013613, 0.008525, 0.005734, 0.00515, 0.003924, 0.003804, 0.002976, 0.00292, 0.002705, 0.003821, 0.002761, 0.003671, 0.004835, 0.003804, 0.003727, 0.005799, 0.006795, 0.00962, 0.010221, 0.010672, 0.011106, 0.014783, 0.014315, 0.030003, 0.032677, 0.043307, 0.048328, 0.038042, 0.038858, 0.018787, 0.009977, 0.009294, 0.006619, 0.004689, 0.004388, 0.003963, 0.002881, 0.002276, 0.00152, 0.002155, 0.001408, 0.000773, 0.000743, 0.000713, 0.000335, 0.000326, 0.000301, 0.000137, 0.000146, 0.000262, 0.00055, 0.001112, 0.001855, 0.002529, 0.003701, 0.005683, 0.009015, 0.013265, 0.023534, 0.022667, 0.020876, 0.020876, 0.032017, 0.016826, 0.016826, 0.032677, 0.018415, 0.044297, 0.054297, 0.045352, 0.034884, 0.015078, 0.009728, 0.007422, 0.00515, 0.003555, 0.003405, 0.003405, 0.002366, 0.001623, 0.001541, 0.001602, 0.001499, 0.001103, 0.001305, 0.002035, 0.001383, 0.002057, 0.001434, 0.002155, 0.003177, 0.003607, 0.003555, 0.003079, 0.002482, 0.003512, 0.00359, 0.002435, 0.001778, 0.002976, 0.002482, 0.003757, 0.003607, 0.003821, 0.003821, 0.003405, 0.003405, 0.003405, 0.002623, 0.002349, 0.00146, 0.000893, 0.000507, 0.00076, 0.001249, 0.001434, 0.000923, 0.000936, 0.001533, 0.002138, 0.002035, 0.003212, 0.002435, 0.001967, 0.003079, 0.003276, 0.003014, 0.001936, 0.002976, 0.002555, 0.002555, 0.003924, 0.006245, 0.006194, 0.007555, 0.005249, 0.005623, 0.009015, 0.017138, 0.017138, 0.009483, 0.009483, 0.006374, 0.005932, 0.005011, 0.003461, 0.003431, 0.004513, 0.005683, 0.004689, 0.004736, 0.007495, 0.00777, 0.006078, 0.006078, 0.006039, 0.008895, 0.008895, 0.007877, 0.007091, 0.004689, 0.004388, 0.003246, 0.003212, 0.003821, 0.004736, 0.006619, 0.008624, 0.006567, 0.005249, 0.004247, 0.00558, 0.005503, 0.003997, 0.003366, 0.004921, 0.004135, 0.004161, 0.004135, 0.004208, 0.004315, 0.006374, 0.006795, 0.00777, 0.008075, 0.008075, 0.006988, 0.006894, 0.006894, 0.008409, 0.013613, 0.025762, 0.024826, 0.011669, 0.018787, 0.021381, 0.01204, 0.010131, 0.010221, 0.014783, 0.011106, 0.007259, 0.004976, 0.005503, 0.004835, 0.004835, 0.003864, 0.004414, 0.003701, 0.003053, 0.003804, 0.003821, 0.00389, 0.00389, 0.004247, 0.004431, 0.005734, 0.008075, 0.012727, 0.008156, 0.004775, 0.005683, 0.008075, 0.012727, 0.010926, 0.009865, 0.010926, 0.010509, 0.008525, 0.007259, 0.011903, 0.009401, 0.006078, 0.004315, 0.002881, 0.002688, 0.002581, 0.002014, 0.001855, 0.001232, 0.001249, 0.001383, 0.001211, 0.001335, 0.001434, 0.00225, 0.002117, 0.002761, 0.003341, 0.004736, 0.006567, 0.006894, 0.008075, 0.00962, 0.013437, 0.015694, 0.034068, 0.034068, 0.041405, 0.032677, 0.067594, 0.102787, 0.086953, 0.067594, 0.069024, 0.034884, 0.018106, 0.048328, 0.023534, 0.020165, 0.010926, 0.007422, 0.007091, 0.00543, 0.005503, 0.004835, 0.004899, 0.003997, 0.002662, 0.002327, 0.002606, 0.001748, 0.001748, 0.001967, 0.002662, 0.002555, 0.003341, 0.003864, 0.003757, 0.005623, 0.005086, 0.007315, 0.009294, 0.009865, 0.009865, 0.008895, 0.008276, 0.014315, 0.010509, 0.013613, 0.013821, 0.008624, 0.011106, 0.010509, 0.010221, 0.006894, 0.004689, 0.004899, 0.005872, 0.004689, 0.003461, 0.004388, 0.004577, 0.005223, 0.00515, 0.005872, 0.009187, 0.011669, 0.007031, 0.01078, 0.009483, 0.015344, 0.034068, 0.033407, 0.022667, 0.025762, 0.05306, 0.122885, 0.11371, 0.129801, 0.17593, 0.257454, 0.308712, 0.308712, 0.17593, 0.085092, 0.120615, 0.111485, 0.142424, 0.257454, 0.271506, 0.390993, 0.390993, 0.36309, 0.422041, 0.40511, 0.505461, 0.387226, 0.359901, 0.222385, 0.196879, 0.194234, 0.155435, 0.083462, 0.071867, 0.0704, 0.100716, 0.102787, 0.092881, 0.109221, 0.10481, 0.050641, 0.049374, 0.049374, 0.023963, 0.021816, 0.038042, 0.019109, 0.018415, 0.010509, 0.011903, 0.009483, 0.008276, 0.006701, 0.009728, 0.008276, 0.014586, 0.01204, 0.011342, 0.011518, 0.007177, 0.004976, 0.007177, 0.007315, 0.007315, 0.013016, 0.009294, 0.008156, 0.014315, 0.015344, 0.016528, 0.036378, 0.056825, 0.073402, 0.074921, 0.074921, 0.096677, 0.049374, 0.042364, 0.022306, 0.021816, 0.021816, 0.032677, 0.018787, 0.010672, 0.009187, 0.006078, 0.005734, 0.005378, 0.004414, 0.004358, 0.004247, 0.00389, 0.003276, 0.002606, 0.003701, 0.003864, 0.004208, 0.003864, 0.005249, 0.006421, 0.004976, 0.004899, 0.003997, 0.003821, 0.004611, 0.004577, 0.006421, 0.006078, 0.007259, 0.009096, 0.009865, 0.013265, 0.008409, 0.011106, 0.017138, 0.016021, 0.008895, 0.007877, 0.015694, 0.009187, 0.010509, 0.008624, 0.008409, 0.009728, 0.008624, 0.007315, 0.005932, 0.004414, 0.005378, 0.003997, 0.003997, 0.003405, 0.003804, 0.003804, 0.002662, 0.002623, 0.00283, 0.004388, 0.003431, 0.002688, 0.002705, 0.00292, 0.004315, 0.004315, 0.003671, 0.005378, 0.006988, 0.006894, 0.009096, 0.00777, 0.013613, 0.013016, 0.031287, 0.037156, 0.043307, 0.085092, 0.058088, 0.035586, 0.033407, 0.043307, 0.0704, 0.106997, 0.096677, 0.120615, 0.216401, 0.216401, 0.216401, 0.209395, 0.182256, 0.100716, 0.085092, 0.086953, 0.037156, 0.03976, 0.034068, 0.028107, 0.013821, 0.009977, 0.013821, 0.007877, 0.006245, 0.004483, 0.003727, 0.00243, 0.002194, 0.002155, 0.002194, 0.001541, 0.001069, 0.001344, 0.002057, 0.002078, 0.001722, 0.002705, 0.001743, 0.001211, 0.001249, 0.001748, 0.001786, 0.000983, 0.001541, 0.00152, 0.001417, 0.002078, 0.002606, 0.002138, 0.001602, 0.001872, 0.002035, 0.00243, 0.002555, 0.001687, 0.002155, 0.001748], '')</t>
  </si>
  <si>
    <t>[76, 77, 78, 79, 80, 81, 82, 86, 542]</t>
  </si>
  <si>
    <t>UPI0001D31AE9 status=activ</t>
  </si>
  <si>
    <t>([0.001155, 0.000816, 0.000477, 0.000386, 0.000301, 0.00052, 0.000421, 0.000833, 0.000687, 0.000816, 0.000575, 0.000842, 0.000833, 0.000567, 0.000575, 0.000485, 0.000923, 0.000923, 0.000945, 0.001499, 0.001481, 0.002435, 0.002482, 0.002727, 0.002761, 0.003177, 0.003478, 0.003607, 0.00283, 0.003607, 0.002705, 0.003079, 0.002976, 0.003053, 0.003701, 0.002529, 0.002276, 0.002194, 0.00231, 0.002336, 0.00246, 0.00246, 0.002435, 0.002482, 0.002503, 0.003555, 0.004414, 0.004414, 0.003997, 0.004736, 0.00389, 0.006142, 0.009977, 0.006619, 0.004835, 0.005318, 0.005249, 0.006039, 0.006194, 0.008895, 0.008525, 0.008075, 0.008002, 0.005503, 0.007555, 0.008895, 0.008804, 0.009096, 0.00558, 0.006142, 0.003864, 0.00558, 0.005503, 0.00359, 0.004899, 0.006701, 0.006701, 0.011106, 0.007422, 0.007091, 0.007091, 0.007177, 0.006245, 0.006482, 0.006619, 0.007031, 0.009187, 0.006421, 0.004208, 0.006078, 0.009728, 0.010672, 0.007495, 0.006245, 0.006142, 0.004513, 0.003341, 0.003212, 0.001936, 0.00292, 0.00243, 0.00243, 0.00243, 0.002761, 0.002555, 0.003963, 0.00389, 0.004161, 0.005011, 0.00558, 0.005378, 0.004775, 0.006078, 0.008002, 0.008075, 0.013821, 0.024826, 0.034068, 0.056825, 0.071867, 0.071867, 0.054297, 0.040537, 0.060549, 0.034068, 0.085092, 0.076542, 0.073402, 0.036378, 0.048328, 0.109221, 0.106997, 0.054297, 0.042364, 0.054297, 0.069024, 0.048328, 0.034068, 0.034884, 0.030611, 0.05306, 0.025762, 0.026892, 0.019401, 0.027463, 0.024393, 0.013821, 0.010672, 0.012727, 0.010926, 0.007645, 0.005223, 0.005503, 0.006078, 0.005223, 0.003478, 0.003727, 0.0028, 0.002727, 0.002688, 0.002194, 0.001602, 0.001786, 0.002138, 0.00246, 0.001692, 0.002057, 0.00246], '')</t>
  </si>
  <si>
    <t>UPI0001D31AEB status=activ</t>
  </si>
  <si>
    <t>([0.185198, 0.17593, 0.109221, 0.067594, 0.096677, 0.059222, 0.042364, 0.029376, 0.028695, 0.024393, 0.026338, 0.021816, 0.021816, 0.034884, 0.020876, 0.023087, 0.019401, 0.016021, 0.014783, 0.009401, 0.008624, 0.010926, 0.013265, 0.021381, 0.038042, 0.03976, 0.074921, 0.092881, 0.173081, 0.222385, 0.301917, 0.301917, 0.288399, 0.236433, 0.191378, 0.278302, 0.366687, 0.41194, 0.450668, 0.450668, 0.461924, 0.408655, 0.318242, 0.284882, 0.275179, 0.257454, 0.216401, 0.229226, 0.243554, 0.134866, 0.067594, 0.064632, 0.088832, 0.096677, 0.100716, 0.076542, 0.081712, 0.086953, 0.066181, 0.069024, 0.074921, 0.10481, 0.164327, 0.25031, 0.21291, 0.236433, 0.243554, 0.194234, 0.173081, 0.219301, 0.328603, 0.328603, 0.301917, 0.291804, 0.40511, 0.440853, 0.58069, 0.608892, 0.461924, 0.490133, 0.384043, 0.394753, 0.447574, 0.444081, 0.444081, 0.444081, 0.422041, 0.414856, 0.497853, 0.418646, 0.311707, 0.318242, 0.444081, 0.472492, 0.458154, 0.418646, 0.352862, 0.332115, 0.219301, 0.339168, 0.352862, 0.359901, 0.346032, 0.335645, 0.339168, 0.359901, 0.42561, 0.342579, 0.281712, 0.295083, 0.398279, 0.497853, 0.450668, 0.42561, 0.42561, 0.328603, 0.232838, 0.359901, 0.346032, 0.356642, 0.271506, 0.200174, 0.278302, 0.209395, 0.196879, 0.134866, 0.142424, 0.122885, 0.209395, 0.194234, 0.182256, 0.17593, 0.142424, 0.118441, 0.074921, 0.083462, 0.083462, 0.158265, 0.155435, 0.185198, 0.268042, 0.352862, 0.433034, 0.472492, 0.549308, 0.553315, 0.703578, 0.608892, 0.653063, 0.59014, 0.720929, 0.720929, 0.699094, 0.618285, 0.585406, 0.720929, 0.707965, 0.733139, 0.733139, 0.759478, 0.720929, 0.59014, 0.534167, 0.483068, 0.422041, 0.4292, 0.436924, 0.394753, 0.328603, 0.328603, 0.349426, 0.247041, 0.268042, 0.284882, 0.291804, 0.370445, 0.275179, 0.206376, 0.275179, 0.26085, 0.137348, 0.147574, 0.219301, 0.243554, 0.264545, 0.18812, 0.18812, 0.120615, 0.074921, 0.116183, 0.137348, 0.088832, 0.088832, 0.078022, 0.059222, 0.059222, 0.074921, 0.129801, 0.196879, 0.200174, 0.194234, 0.216401, 0.21291, 0.139895, 0.155435, 0.164327, 0.232838, 0.216401, 0.324872, 0.328603, 0.291804, 0.179055, 0.229226, 0.311707, 0.278302, 0.31487, 0.41194, 0.374039, 0.278302, 0.278302, 0.194234, 0.200174, 0.25406, 0.158265, 0.25406, 0.236433, 0.247041, 0.196879, 0.209395, 0.185198, 0.26085, 0.339168, 0.4292, 0.476583, 0.398279, 0.433034, 0.31487, 0.196879, 0.209395, 0.308712, 0.225814, 0.324872, 0.335645, 0.284882, 0.268042, 0.26085, 0.185198, 0.185198, 0.229226, 0.127496, 0.122885, 0.100716, 0.060549, 0.060549, 0.05306, 0.092881, 0.096677, 0.170161, 0.284882, 0.281712, 0.196879, 0.278302, 0.264545, 0.170161, 0.164327, 0.271506, 0.18812, 0.268042, 0.25031, 0.278302, 0.278302, 0.17593, 0.209395, 0.247041, 0.243554, 0.164327, 0.164327, 0.111485, 0.073402, 0.038042, 0.040537, 0.0704, 0.064632, 0.066181, 0.111485, 0.185198, 0.096677, 0.147574, 0.144935, 0.127496, 0.079919, 0.125101, 0.219301, 0.216401, 0.26085, 0.25406, 0.349426, 0.275179, 0.264545, 0.26085, 0.264545, 0.243554, 0.229226, 0.219301, 0.194234, 0.167087, 0.191378, 0.191378, 0.200174, 0.182256, 0.182256, 0.239899, 0.25406, 0.216401, 0.185198, 0.134866, 0.102787, 0.067594, 0.098513], '')</t>
  </si>
  <si>
    <t>[76, 77, 144, 145, 146, 147, 148, 149, 150, 151, 152, 153, 154, 155, 156, 157, 158, 159, 160, 161, 162]</t>
  </si>
  <si>
    <t>UPI0001D31AEE status=activ</t>
  </si>
  <si>
    <t>([0.007091, 0.006142, 0.008075, 0.006988, 0.009015, 0.009728, 0.010509, 0.013613, 0.011342, 0.012491, 0.011342, 0.014315, 0.014586, 0.023087, 0.022306, 0.022306, 0.044297, 0.051831, 0.060549, 0.051831, 0.102787, 0.134866, 0.222385, 0.225814, 0.239899, 0.167087, 0.194234, 0.229226, 0.25406, 0.25031, 0.281712, 0.349426, 0.352862, 0.288399, 0.301917, 0.318242, 0.247041, 0.239899, 0.236433, 0.209395, 0.30533, 0.298791, 0.288399, 0.185198, 0.209395, 0.247041, 0.239899, 0.25031, 0.278302, 0.222385, 0.311707, 0.243554, 0.257454, 0.173081, 0.243554, 0.232838, 0.318242, 0.30533, 0.278302, 0.370445, 0.291804, 0.179055, 0.161087, 0.161087, 0.243554, 0.219301, 0.25031, 0.247041, 0.167087, 0.147574, 0.11371, 0.106997, 0.182256, 0.167087, 0.26085, 0.18812, 0.118441, 0.10481, 0.098513, 0.122885, 0.071867, 0.06184, 0.100716, 0.06184, 0.071867, 0.078022, 0.041405, 0.044297, 0.094817, 0.17593, 0.116183, 0.194234, 0.194234, 0.100716, 0.100716, 0.098513, 0.161087, 0.243554, 0.247041, 0.247041, 0.247041, 0.298791, 0.418646, 0.454136, 0.461924, 0.461924, 0.352862, 0.468512, 0.468512, 0.436924, 0.40511, 0.401658, 0.298791, 0.308712, 0.295083, 0.328603, 0.229226, 0.15284, 0.147574, 0.155435, 0.167087, 0.158265, 0.158265, 0.144935, 0.144935, 0.206376, 0.185198, 0.18812, 0.144935, 0.144935, 0.098513, 0.109221, 0.170161, 0.268042, 0.182256, 0.291804, 0.257454, 0.342579, 0.328603, 0.298791, 0.298791, 0.268042, 0.194234, 0.222385, 0.239899, 0.271506, 0.291804, 0.216401, 0.21291, 0.182256, 0.182256, 0.185198, 0.111485, 0.106997, 0.059222, 0.111485, 0.10481, 0.111485, 0.111485, 0.098513, 0.118441, 0.076542, 0.144935, 0.216401, 0.216401, 0.144935, 0.076542, 0.069024, 0.10481, 0.167087, 0.236433, 0.142424, 0.134866, 0.137348, 0.137348, 0.216401, 0.206376, 0.239899, 0.173081, 0.167087, 0.203355, 0.137348, 0.200174, 0.167087, 0.111485, 0.111485, 0.102787, 0.134866, 0.134866, 0.134866, 0.092881, 0.092881, 0.17593, 0.247041, 0.324872, 0.339168, 0.339168, 0.335645, 0.232838, 0.209395, 0.216401, 0.206376, 0.196879, 0.196879, 0.239899, 0.31487, 0.225814, 0.308712, 0.264545, 0.281712, 0.206376, 0.284882, 0.284882, 0.182256, 0.196879, 0.132295, 0.134866, 0.122885, 0.098513, 0.147574, 0.158265, 0.15284, 0.15008, 0.236433, 0.229226, 0.144935, 0.094817, 0.111485, 0.111485, 0.200174, 0.200174, 0.291804, 0.281712, 0.185198, 0.196879, 0.132295, 0.194234, 0.185198, 0.191378, 0.236433, 0.25406, 0.335645, 0.335645, 0.346032, 0.26085, 0.200174, 0.232838, 0.308712, 0.390993, 0.384043, 0.346032, 0.324872, 0.328603, 0.332115, 0.390993, 0.387226, 0.490133, 0.447574, 0.447574, 0.454136, 0.444081, 0.42561, 0.377384, 0.384043, 0.366687, 0.444081, 0.529623, 0.541878, 0.454136, 0.433034, 0.454136, 0.454136, 0.377384, 0.359901, 0.271506, 0.318242, 0.436924, 0.318242, 0.359901, 0.321458, 0.308712, 0.268042, 0.271506, 0.318242, 0.222385, 0.225814, 0.170161, 0.10481, 0.129801, 0.196879, 0.216401, 0.229226, 0.247041, 0.339168, 0.346032, 0.433034, 0.422041, 0.40511, 0.40511, 0.324872, 0.36309, 0.284882, 0.332115, 0.25406, 0.209395, 0.298791, 0.295083, 0.352862, 0.447574, 0.332115, 0.328603, 0.232838, 0.173081, 0.17593, 0.173081, 0.092881, 0.090864, 0.05306, 0.048328, 0.081712, 0.139895, 0.144935, 0.137348, 0.088832, 0.088832, 0.076542, 0.083462, 0.11371, 0.118441, 0.109221, 0.129801, 0.134866, 0.203355, 0.132295, 0.129801, 0.125101, 0.161087, 0.116183, 0.191378, 0.194234, 0.122885, 0.064632, 0.074921, 0.067594, 0.098513, 0.15284, 0.179055, 0.111485, 0.081712, 0.086953, 0.048328, 0.085092, 0.085092, 0.047319, 0.096677, 0.098513, 0.078022, 0.094817, 0.116183, 0.081712, 0.056825, 0.090864, 0.15008, 0.081712, 0.17593, 0.132295], '')</t>
  </si>
  <si>
    <t>[266, 267]</t>
  </si>
  <si>
    <t>UPI0001D31AEF status=activ</t>
  </si>
  <si>
    <t>([0.009401, 0.013821, 0.023087, 0.016826, 0.012491, 0.018415, 0.024826, 0.042364, 0.043307, 0.047319, 0.066181, 0.045352, 0.026892, 0.030611, 0.030611, 0.030003, 0.054297, 0.049374, 0.090864, 0.137348, 0.142424, 0.225814, 0.155435, 0.155435, 0.229226, 0.288399, 0.281712, 0.200174, 0.173081, 0.206376, 0.155435, 0.147574, 0.225814, 0.30533, 0.390993, 0.359901, 0.36309, 0.366687, 0.461924, 0.40511, 0.401658, 0.401658, 0.288399, 0.332115, 0.324872, 0.332115, 0.275179, 0.275179, 0.275179, 0.291804, 0.25406, 0.339168, 0.366687, 0.370445, 0.288399, 0.257454, 0.288399, 0.278302, 0.185198, 0.182256, 0.182256, 0.18812, 0.271506, 0.291804, 0.328603, 0.324872, 0.291804, 0.387226, 0.308712, 0.311707, 0.219301, 0.194234, 0.161087, 0.137348, 0.137348, 0.216401, 0.247041, 0.247041, 0.247041, 0.332115, 0.25406, 0.291804, 0.284882, 0.281712, 0.268042, 0.298791, 0.196879, 0.225814, 0.21291, 0.291804, 0.370445, 0.454136, 0.422041, 0.465241, 0.384043, 0.377384, 0.370445, 0.278302, 0.278302, 0.288399, 0.284882, 0.377384, 0.301917, 0.324872, 0.339168, 0.465241, 0.342579, 0.454136, 0.458154, 0.472492, 0.476583, 0.450668, 0.387226, 0.390993, 0.401658, 0.497853, 0.497853, 0.401658, 0.505461, 0.422041, 0.335645, 0.346032, 0.342579, 0.318242, 0.229226, 0.196879, 0.182256, 0.179055, 0.17593, 0.196879, 0.116183, 0.073402, 0.069024, 0.081712, 0.120615, 0.086953, 0.059222, 0.042364, 0.069024, 0.043307, 0.064632, 0.100716], '')</t>
  </si>
  <si>
    <t>[118]</t>
  </si>
  <si>
    <t>UPI0001D31AF0 status=activ</t>
  </si>
  <si>
    <t>([0.661982, 0.707965, 0.51388, 0.521092, 0.575842, 0.450668, 0.321458, 0.209395, 0.232838, 0.164327, 0.111485, 0.11371, 0.106997, 0.054297, 0.048328, 0.026338, 0.014586, 0.01204, 0.008075, 0.006078, 0.004835, 0.005011, 0.003804, 0.004899, 0.003821, 0.00292, 0.00316, 0.003924, 0.004358, 0.003405, 0.003478, 0.00359, 0.003963, 0.003212, 0.004414, 0.004899, 0.006533, 0.009187, 0.007555, 0.010131, 0.010131, 0.014586, 0.0198, 0.019401, 0.013613, 0.022667, 0.022667, 0.038858, 0.051831, 0.086953, 0.137348, 0.206376, 0.26085, 0.25406, 0.291804, 0.25406, 0.142424, 0.078022, 0.076542, 0.134866, 0.079919, 0.120615, 0.118441, 0.118441, 0.116183, 0.185198, 0.185198, 0.247041, 0.222385, 0.247041, 0.219301, 0.229226, 0.196879, 0.25031, 0.164327, 0.21291, 0.158265, 0.161087, 0.239899, 0.236433, 0.225814, 0.229226, 0.170161, 0.102787, 0.127496, 0.203355, 0.129801, 0.0704, 0.0704, 0.078022, 0.035586, 0.044297, 0.024393, 0.033407, 0.017138, 0.030611, 0.018415, 0.031287, 0.05306, 0.055536, 0.064632, 0.0704, 0.122885, 0.090864, 0.15008, 0.147574, 0.15284, 0.134866, 0.139895, 0.139895, 0.142424, 0.257454, 0.275179, 0.275179, 0.257454, 0.356642, 0.366687, 0.356642, 0.36309, 0.366687, 0.359901, 0.335645, 0.25406, 0.167087, 0.17593, 0.170161, 0.179055, 0.182256, 0.18812, 0.271506, 0.271506, 0.15284, 0.137348, 0.073402, 0.127496, 0.137348, 0.0704, 0.067594, 0.064632, 0.079919, 0.069024, 0.042364, 0.026892, 0.024826, 0.047319, 0.094817, 0.106997, 0.060549, 0.030611, 0.030611, 0.034068, 0.018415, 0.038042, 0.034068, 0.064632, 0.06184, 0.029376, 0.060549, 0.033407, 0.060549, 0.050641, 0.074921, 0.118441, 0.182256, 0.275179, 0.281712, 0.219301, 0.134866, 0.134866, 0.225814, 0.225814, 0.247041, 0.275179, 0.278302, 0.291804, 0.200174, 0.216401, 0.335645, 0.268042, 0.352862, 0.349426, 0.374039, 0.346032, 0.349426, 0.349426, 0.225814, 0.206376, 0.206376, 0.264545, 0.264545, 0.161087, 0.239899, 0.203355, 0.298791, 0.288399, 0.182256, 0.271506, 0.225814, 0.219301, 0.209395, 0.222385, 0.15008, 0.127496, 0.134866, 0.085092, 0.083462, 0.100716, 0.127496, 0.15284, 0.15284, 0.167087, 0.284882, 0.281712, 0.203355, 0.191378, 0.179055, 0.298791, 0.21291, 0.236433, 0.17593, 0.219301, 0.216401, 0.301917, 0.301917, 0.278302, 0.278302, 0.281712, 0.359901, 0.243554, 0.196879, 0.225814, 0.21291, 0.21291, 0.15008, 0.232838, 0.236433, 0.247041, 0.239899, 0.321458, 0.342579, 0.418646, 0.36309, 0.349426, 0.342579, 0.281712, 0.219301, 0.311707, 0.288399, 0.209395, 0.219301, 0.275179, 0.275179, 0.278302, 0.26085, 0.31487, 0.311707, 0.328603, 0.243554, 0.25031, 0.247041, 0.232838, 0.222385, 0.278302, 0.291804, 0.298791, 0.332115, 0.41194, 0.398279, 0.349426, 0.422041, 0.401658, 0.356642, 0.366687, 0.454136, 0.461924, 0.408655, 0.440853, 0.436924, 0.444081, 0.418646, 0.41194, 0.414856, 0.342579, 0.380708, 0.377384, 0.349426, 0.390993, 0.387226, 0.387226, 0.36309, 0.384043, 0.472492, 0.444081, 0.433034, 0.418646, 0.418646, 0.422041, 0.40511, 0.394753, 0.40511, 0.422041, 0.36309, 0.36309, 0.433034, 0.436924, 0.422041, 0.465241, 0.377384, 0.30533, 0.225814, 0.328603, 0.311707, 0.318242, 0.332115, 0.332115, 0.257454, 0.268042, 0.339168, 0.318242, 0.308712, 0.346032, 0.346032, 0.339168, 0.349426, 0.352862, 0.332115, 0.335645, 0.295083, 0.380708, 0.422041, 0.472492, 0.440853, 0.433034, 0.359901, 0.450668, 0.418646, 0.509769, 0.509769, 0.545602, 0.521092, 0.490133, 0.521092, 0.525368, 0.5017, 0.505461, 0.5017, 0.509769, 0.41194, 0.444081, 0.401658, 0.339168, 0.380708, 0.401658, 0.408655, 0.390993, 0.387226, 0.4292, 0.332115, 0.335645, 0.301917, 0.332115, 0.284882, 0.278302, 0.264545, 0.278302, 0.295083, 0.308712, 0.236433, 0.328603, 0.324872, 0.356642, 0.370445, 0.275179, 0.281712, 0.200174, 0.21291, 0.216401, 0.219301, 0.225814, 0.222385, 0.161087, 0.15284, 0.229226, 0.239899, 0.161087, 0.167087, 0.142424, 0.111485, 0.106997, 0.06312, 0.0704, 0.069024, 0.069024, 0.111485, 0.111485, 0.106997, 0.167087, 0.098513, 0.074921, 0.11371, 0.086953, 0.129801, 0.142424, 0.078022, 0.076542, 0.137348, 0.139895, 0.137348, 0.094817, 0.098513, 0.167087, 0.158265, 0.134866, 0.137348, 0.147574, 0.170161, 0.161087, 0.167087, 0.284882, 0.219301, 0.222385, 0.284882, 0.288399, 0.275179, 0.278302, 0.284882, 0.17593, 0.161087, 0.10481, 0.106997, 0.134866, 0.073402, 0.036378, 0.025316, 0.03976, 0.036378, 0.016528, 0.016528, 0.015078, 0.010926, 0.011342, 0.008624, 0.006795, 0.00515, 0.003924, 0.005223, 0.005378, 0.006482, 0.006421, 0.008409, 0.01204, 0.014315, 0.013613, 0.023534, 0.044297, 0.044297, 0.044297, 0.088832, 0.085092, 0.094817, 0.127496, 0.21291, 0.194234, 0.243554, 0.239899, 0.359901, 0.278302, 0.17593, 0.17593, 0.271506, 0.191378, 0.209395, 0.216401, 0.31487, 0.342579, 0.229226, 0.239899, 0.257454, 0.25031, 0.359901, 0.243554, 0.225814, 0.129801, 0.129801, 0.120615, 0.196879, 0.173081, 0.247041, 0.332115, 0.271506, 0.295083, 0.275179, 0.158265, 0.127496, 0.081712, 0.069024, 0.137348, 0.129801, 0.127496, 0.134866, 0.071867, 0.109221, 0.058088, 0.118441, 0.191378, 0.118441, 0.122885, 0.120615, 0.066181, 0.069024, 0.129801, 0.088832, 0.090864, 0.164327, 0.109221, 0.139895, 0.081712, 0.060549, 0.067594, 0.050641, 0.047319, 0.098513, 0.129801, 0.132295, 0.067594, 0.054297, 0.05306, 0.040537, 0.040537, 0.094817, 0.088832, 0.10481, 0.137348, 0.158265, 0.147574, 0.247041, 0.281712, 0.264545, 0.209395, 0.194234, 0.232838, 0.247041, 0.155435, 0.122885, 0.206376, 0.216401, 0.155435, 0.216401, 0.26085, 0.26085, 0.239899, 0.243554, 0.216401, 0.142424, 0.132295, 0.081712, 0.045352, 0.049374, 0.079919, 0.144935, 0.118441, 0.118441, 0.11371, 0.179055, 0.132295, 0.106997, 0.179055, 0.278302, 0.222385, 0.122885, 0.132295, 0.079919, 0.086953, 0.05306, 0.081712, 0.158265, 0.232838, 0.232838, 0.219301, 0.268042, 0.173081, 0.132295, 0.127496, 0.120615, 0.127496, 0.170161, 0.209395, 0.129801, 0.137348, 0.209395, 0.239899, 0.147574, 0.219301, 0.206376, 0.281712, 0.295083, 0.191378, 0.164327, 0.26085, 0.17593, 0.173081, 0.219301, 0.21291, 0.219301, 0.225814, 0.21291, 0.247041, 0.232838, 0.352862, 0.346032, 0.36309, 0.468512, 0.570702, 0.585406, 0.476583, 0.384043, 0.374039, 0.444081, 0.494003, 0.490133, 0.468512, 0.454136, 0.517562, 0.525368, 0.4292, 0.440853, 0.454136, 0.366687, 0.377384, 0.346032, 0.349426, 0.25406, 0.232838, 0.243554, 0.144935, 0.147574, 0.142424, 0.15284, 0.155435, 0.170161, 0.194234, 0.229226, 0.155435, 0.116183, 0.127496, 0.200174, 0.196879, 0.185198, 0.179055, 0.10481, 0.060549, 0.058088, 0.100716, 0.055536, 0.054297, 0.094817, 0.106997, 0.18812, 0.116183, 0.066181, 0.034884, 0.023087, 0.036378, 0.038042, 0.038042, 0.058088, 0.056825, 0.05306, 0.040537, 0.0704, 0.134866, 0.139895, 0.15284, 0.090864, 0.147574, 0.098513, 0.109221, 0.164327, 0.081712, 0.144935, 0.225814, 0.26085, 0.291804, 0.216401, 0.291804, 0.25406, 0.275179, 0.271506, 0.167087, 0.134866, 0.085092, 0.083462, 0.147574, 0.079919, 0.134866, 0.134866, 0.161087, 0.147574, 0.120615, 0.203355, 0.125101, 0.118441, 0.092881, 0.092881, 0.088832, 0.098513, 0.094817, 0.0704, 0.044297, 0.069024, 0.071867, 0.116183, 0.081712, 0.076542, 0.125101, 0.134866, 0.144935, 0.15008, 0.127496, 0.132295, 0.109221, 0.15284, 0.125101, 0.179055, 0.147574, 0.222385, 0.155435], '')</t>
  </si>
  <si>
    <t>[0, 1, 2, 3, 4, 336, 337, 338, 339, 341, 342, 343, 344, 345, 346, 612, 613, 622, 623]</t>
  </si>
  <si>
    <t>UPI0001D31AF1 status=activ</t>
  </si>
  <si>
    <t>([0.106997, 0.081712, 0.060549, 0.085092, 0.116183, 0.122885, 0.129801, 0.10481, 0.088832, 0.134866, 0.116183, 0.090864, 0.054297, 0.047319, 0.058088, 0.094817, 0.086953, 0.167087, 0.191378, 0.25031, 0.295083, 0.295083, 0.352862, 0.4292, 0.422041, 0.394753, 0.440853, 0.458154, 0.545602, 0.59014, 0.545602, 0.671169, 0.671169, 0.784345, 0.801317, 0.707965, 0.699094, 0.56648, 0.461924, 0.394753, 0.390993, 0.295083, 0.374039, 0.31487, 0.284882, 0.295083, 0.328603, 0.311707, 0.349426, 0.366687, 0.408655, 0.342579, 0.324872, 0.408655, 0.394753, 0.377384, 0.36309, 0.30533, 0.390993, 0.447574, 0.436924, 0.454136, 0.562014, 0.509769, 0.59014, 0.648219, 0.626927, 0.626927, 0.671169, 0.622677, 0.545602, 0.444081, 0.517562, 0.505461, 0.521092, 0.545602, 0.497853, 0.59917, 0.648219, 0.604312, 0.525368, 0.59508, 0.538167, 0.433034, 0.480142, 0.465241, 0.465241, 0.398279, 0.401658, 0.374039, 0.366687, 0.359901, 0.444081, 0.454136, 0.454136, 0.454136, 0.433034, 0.541878, 0.56648, 0.608892, 0.608892, 0.694846, 0.728858, 0.728858, 0.819762, 0.819762, 0.827927, 0.784345, 0.871313, 0.846163, 0.846163, 0.754692, 0.716283, 0.685117, 0.685117, 0.699094, 0.666105, 0.680603, 0.622677, 0.570702, 0.56648, 0.525368, 0.51388, 0.517562, 0.545602, 0.517562, 0.497853, 0.497853, 0.450668, 0.440853, 0.380708, 0.298791, 0.308712, 0.370445, 0.387226, 0.387226, 0.374039, 0.384043, 0.380708, 0.380708, 0.41194, 0.444081, 0.509769, 0.490133, 0.494003, 0.490133, 0.454136, 0.394753, 0.384043, 0.394753, 0.401658, 0.401658, 0.494003, 0.59014, 0.59508, 0.517562, 0.418646, 0.433034, 0.4292, 0.436924, 0.384043, 0.288399, 0.275179, 0.271506, 0.291804, 0.206376, 0.200174, 0.264545, 0.321458, 0.335645, 0.4292, 0.352862, 0.454136, 0.342579, 0.377384, 0.298791, 0.380708, 0.465241, 0.387226, 0.308712, 0.332115, 0.390993, 0.398279, 0.384043, 0.401658, 0.40511, 0.41194, 0.42561, 0.352862, 0.321458, 0.308712, 0.295083, 0.359901, 0.342579, 0.4292, 0.366687, 0.447574, 0.339168, 0.243554, 0.222385, 0.332115, 0.298791, 0.308712, 0.31487, 0.284882, 0.18812, 0.18812, 0.284882, 0.284882, 0.370445, 0.318242, 0.352862, 0.335645, 0.25031, 0.278302, 0.257454, 0.298791, 0.291804, 0.387226, 0.398279, 0.398279, 0.268042, 0.288399, 0.206376, 0.298791, 0.243554, 0.243554, 0.243554, 0.15008, 0.139895, 0.106997, 0.142424, 0.096677, 0.074921, 0.106997, 0.06312, 0.059222, 0.034884, 0.023087, 0.014075], '')</t>
  </si>
  <si>
    <t>[28, 29, 30, 31, 32, 33, 34, 35, 36, 37, 62, 63, 64, 65, 66, 67, 68, 69, 70, 72, 73, 74, 75, 77, 78, 79, 80, 81, 82, 97, 98, 99, 100, 101, 102, 103, 104, 105, 106, 107, 108, 109, 110, 111, 112, 113, 114, 115, 116, 117, 118, 119, 120, 121, 122, 123, 124, 125, 142, 153, 154, 155]</t>
  </si>
  <si>
    <t>UPI0001D31AF2 status=activ</t>
  </si>
  <si>
    <t>([0.173081, 0.222385, 0.275179, 0.182256, 0.216401, 0.25406, 0.247041, 0.278302, 0.311707, 0.257454, 0.308712, 0.349426, 0.377384, 0.384043, 0.36309, 0.370445, 0.346032, 0.444081, 0.458154, 0.5017, 0.613573, 0.59917, 0.622677, 0.5017, 0.622677, 0.56648, 0.472492, 0.4292, 0.356642, 0.346032, 0.4292, 0.31487, 0.31487, 0.203355, 0.219301, 0.356642, 0.339168, 0.339168, 0.229226, 0.203355, 0.232838, 0.232838, 0.15008, 0.083462, 0.15008, 0.15008, 0.10481, 0.090864, 0.139895, 0.21291, 0.209395, 0.127496, 0.21291, 0.129801, 0.200174, 0.120615, 0.102787, 0.122885, 0.071867, 0.074921, 0.078022, 0.079919, 0.046336, 0.090864, 0.15008, 0.109221, 0.111485, 0.137348, 0.225814, 0.225814, 0.21291, 0.144935, 0.15008, 0.085092, 0.094817, 0.096677, 0.147574, 0.147574, 0.137348, 0.15008, 0.167087, 0.167087, 0.090864, 0.100716, 0.096677, 0.049374, 0.0704, 0.073402, 0.111485, 0.094817, 0.048328, 0.049374, 0.0704, 0.118441, 0.179055, 0.257454, 0.25406, 0.167087, 0.10481, 0.081712, 0.120615, 0.129801, 0.134866, 0.161087, 0.236433, 0.236433, 0.25406, 0.236433, 0.147574, 0.147574, 0.109221, 0.200174, 0.129801, 0.161087, 0.161087, 0.158265, 0.173081, 0.185198, 0.185198, 0.295083, 0.209395, 0.229226, 0.31487, 0.225814, 0.30533, 0.196879, 0.18812, 0.209395, 0.137348, 0.21291, 0.222385, 0.236433, 0.158265, 0.243554, 0.200174, 0.129801, 0.129801, 0.127496, 0.098513, 0.098513, 0.098513, 0.194234, 0.11371, 0.098513, 0.158265, 0.15008, 0.155435, 0.132295, 0.191378, 0.271506, 0.264545, 0.26085, 0.247041, 0.284882, 0.311707, 0.339168, 0.422041, 0.414856, 0.41194, 0.454136, 0.59014, 0.553315, 0.570702, 0.575842, 0.461924, 0.444081, 0.339168, 0.433034, 0.461924, 0.349426, 0.349426, 0.36309, 0.271506, 0.275179, 0.275179, 0.257454, 0.247041, 0.243554, 0.25406, 0.222385, 0.18812, 0.134866, 0.109221, 0.066181, 0.098513, 0.179055, 0.147574, 0.271506, 0.209395], '')</t>
  </si>
  <si>
    <t>[19, 20, 21, 22, 23, 24, 25, 160, 161, 162, 163]</t>
  </si>
  <si>
    <t>UPI0001D31AF3 status=activ</t>
  </si>
  <si>
    <t>([0.268042, 0.308712, 0.346032, 0.321458, 0.209395, 0.243554, 0.275179, 0.271506, 0.268042, 0.209395, 0.209395, 0.247041, 0.144935, 0.170161, 0.106997, 0.096677, 0.116183, 0.185198, 0.26085, 0.222385, 0.158265, 0.137348, 0.088832, 0.088832, 0.092881, 0.164327, 0.120615, 0.127496, 0.144935, 0.167087, 0.239899, 0.194234, 0.206376, 0.311707, 0.219301, 0.298791, 0.30533, 0.308712, 0.243554, 0.17593, 0.137348, 0.203355, 0.236433, 0.321458, 0.332115, 0.36309, 0.359901, 0.31487, 0.311707, 0.328603, 0.236433, 0.144935, 0.209395, 0.200174, 0.129801, 0.17593, 0.17593, 0.125101, 0.18812, 0.236433, 0.203355, 0.275179, 0.278302, 0.275179, 0.164327, 0.15284, 0.098513, 0.118441, 0.164327, 0.158265, 0.158265, 0.239899, 0.342579, 0.342579, 0.284882, 0.271506, 0.284882, 0.298791, 0.268042, 0.268042, 0.243554, 0.359901, 0.359901, 0.352862, 0.346032, 0.394753, 0.31487, 0.422041, 0.301917, 0.346032, 0.271506, 0.264545, 0.26085, 0.26085, 0.18812, 0.239899, 0.346032, 0.30533, 0.30533, 0.40511, 0.342579, 0.370445, 0.356642, 0.359901, 0.374039, 0.374039, 0.42561, 0.418646, 0.384043, 0.486429, 0.483068, 0.59014, 0.58069, 0.553315, 0.454136, 0.553315, 0.56648, 0.553315, 0.59014, 0.521092, 0.509769, 0.59014, 0.486429, 0.433034, 0.408655, 0.398279, 0.390993, 0.40511, 0.525368, 0.545602, 0.529623, 0.480142, 0.472492, 0.380708, 0.31487, 0.398279, 0.384043, 0.384043, 0.398279, 0.342579, 0.401658, 0.318242, 0.321458, 0.31487, 0.346032, 0.301917, 0.284882, 0.301917, 0.268042, 0.158265, 0.15008, 0.106997, 0.088832, 0.092881, 0.137348, 0.139895, 0.144935, 0.094817, 0.078022, 0.055536, 0.076542, 0.06184, 0.10481, 0.098513, 0.173081, 0.216401, 0.295083, 0.31487, 0.298791, 0.232838, 0.257454, 0.179055, 0.239899, 0.31487, 0.30533, 0.335645, 0.422041, 0.450668, 0.538167, 0.562014, 0.585406, 0.59014, 0.553315, 0.525368, 0.521092, 0.454136, 0.377384, 0.377384, 0.394753, 0.308712, 0.41194, 0.476583, 0.497853, 0.497853, 0.529623, 0.525368, 0.51388, 0.534167, 0.505461, 0.41194, 0.4292, 0.374039, 0.374039, 0.422041, 0.352862, 0.384043, 0.458154, 0.509769, 0.4292, 0.422041, 0.534167, 0.490133, 0.490133, 0.505461, 0.509769, 0.390993, 0.387226, 0.335645, 0.229226, 0.239899, 0.339168, 0.275179, 0.380708, 0.398279, 0.408655, 0.401658, 0.377384, 0.377384, 0.384043, 0.483068, 0.398279, 0.356642, 0.384043, 0.288399, 0.332115, 0.339168, 0.335645, 0.342579, 0.394753, 0.458154, 0.458154, 0.465241, 0.525368, 0.490133, 0.476583, 0.472492, 0.618285, 0.545602, 0.517562, 0.517562, 0.505461, 0.59508, 0.541878, 0.541878, 0.562014, 0.613573, 0.570702, 0.570702, 0.59917, 0.626927, 0.653063, 0.541878, 0.538167, 0.468512, 0.476583, 0.490133, 0.509769, 0.408655, 0.377384, 0.374039, 0.366687, 0.278302, 0.25031, 0.332115, 0.335645, 0.374039, 0.374039, 0.414856, 0.509769, 0.494003, 0.377384, 0.31487, 0.390993, 0.374039, 0.332115, 0.31487, 0.281712, 0.271506, 0.268042, 0.328603, 0.349426, 0.349426, 0.41194, 0.366687, 0.380708, 0.387226, 0.370445, 0.339168, 0.232838, 0.170161, 0.125101, 0.182256, 0.278302, 0.25031, 0.25031, 0.268042, 0.275179, 0.318242, 0.301917, 0.40511, 0.4292, 0.450668, 0.444081, 0.450668, 0.557691, 0.461924, 0.465241, 0.529623, 0.5017, 0.5017, 0.486429, 0.465241, 0.5017, 0.490133, 0.458154, 0.380708, 0.476583, 0.454136, 0.36309, 0.366687, 0.352862, 0.36309, 0.332115, 0.346032, 0.291804, 0.179055, 0.229226, 0.225814, 0.225814, 0.194234, 0.21291, 0.219301, 0.232838, 0.232838, 0.127496, 0.18812, 0.275179, 0.275179, 0.31487, 0.390993, 0.284882, 0.170161, 0.173081, 0.173081, 0.120615, 0.185198, 0.268042, 0.295083, 0.281712, 0.25406, 0.335645, 0.40511, 0.472492, 0.557691, 0.454136, 0.59014, 0.570702, 0.480142, 0.401658, 0.298791, 0.298791, 0.394753, 0.509769, 0.494003, 0.414856, 0.483068, 0.476583, 0.490133, 0.472492, 0.41194, 0.433034, 0.318242, 0.339168, 0.26085, 0.147574, 0.232838, 0.219301, 0.239899, 0.278302, 0.278302, 0.339168, 0.342579, 0.342579, 0.332115, 0.321458, 0.408655, 0.4292, 0.4292, 0.422041, 0.4292, 0.5017, 0.505461, 0.538167, 0.433034, 0.529623, 0.703578, 0.694846, 0.608892, 0.575842, 0.529623, 0.642678, 0.632174, 0.521092, 0.458154, 0.380708, 0.384043, 0.40511, 0.284882, 0.264545, 0.26085, 0.247041, 0.247041, 0.158265, 0.155435, 0.243554, 0.236433, 0.219301, 0.161087, 0.129801, 0.139895, 0.194234, 0.17593, 0.200174, 0.203355, 0.191378, 0.278302, 0.185198, 0.106997, 0.191378, 0.18812, 0.191378, 0.109221, 0.109221, 0.132295, 0.185198, 0.185198, 0.21291, 0.219301, 0.203355, 0.301917, 0.311707, 0.222385, 0.225814, 0.232838, 0.288399, 0.301917, 0.222385, 0.324872, 0.414856, 0.321458, 0.328603, 0.332115, 0.408655, 0.301917, 0.377384, 0.268042, 0.25406, 0.229226, 0.239899, 0.335645, 0.264545, 0.167087, 0.271506, 0.203355, 0.173081, 0.206376, 0.194234, 0.275179, 0.271506, 0.257454, 0.332115, 0.332115, 0.324872, 0.324872, 0.444081, 0.401658, 0.525368, 0.497853, 0.40511, 0.380708, 0.298791, 0.346032, 0.433034, 0.414856, 0.401658, 0.346032, 0.359901, 0.447574, 0.366687, 0.359901, 0.295083, 0.324872, 0.31487, 0.324872, 0.359901, 0.356642, 0.275179, 0.291804, 0.324872, 0.418646, 0.4292, 0.40511, 0.433034, 0.339168, 0.328603, 0.440853, 0.525368, 0.494003, 0.458154, 0.444081, 0.480142, 0.458154, 0.342579, 0.268042, 0.268042, 0.26085, 0.25031, 0.328603, 0.298791, 0.222385, 0.225814, 0.155435, 0.239899, 0.243554, 0.328603, 0.332115, 0.236433, 0.239899, 0.167087, 0.164327, 0.144935, 0.122885, 0.203355, 0.291804, 0.370445, 0.36309, 0.366687, 0.339168, 0.339168, 0.281712, 0.243554, 0.243554, 0.247041, 0.161087, 0.170161, 0.173081, 0.111485, 0.167087, 0.111485, 0.170161, 0.173081, 0.18812, 0.216401, 0.206376, 0.203355, 0.134866, 0.11371, 0.074921, 0.094817, 0.096677, 0.137348, 0.225814, 0.222385, 0.206376, 0.301917, 0.298791, 0.232838, 0.219301, 0.222385, 0.301917, 0.21291, 0.25031, 0.335645, 0.311707, 0.222385, 0.229226, 0.232838, 0.17593, 0.161087, 0.098513, 0.11371, 0.134866, 0.147574, 0.142424, 0.120615, 0.116183, 0.106997, 0.132295, 0.122885, 0.111485, 0.109221, 0.185198, 0.11371, 0.111485, 0.111485, 0.155435, 0.155435, 0.236433, 0.332115, 0.422041, 0.476583, 0.390993, 0.387226, 0.387226, 0.301917, 0.408655, 0.346032, 0.275179, 0.239899, 0.356642, 0.377384, 0.301917, 0.298791, 0.349426, 0.36309, 0.278302, 0.219301, 0.139895, 0.129801, 0.088832, 0.083462, 0.096677, 0.158265, 0.137348, 0.134866, 0.200174, 0.196879, 0.196879, 0.264545, 0.243554, 0.243554, 0.173081, 0.232838, 0.200174, 0.236433, 0.200174, 0.191378, 0.194234, 0.301917, 0.318242, 0.374039, 0.380708, 0.284882, 0.247041, 0.173081, 0.17593, 0.182256, 0.196879, 0.25031, 0.200174, 0.295083, 0.278302, 0.352862, 0.281712, 0.25031, 0.15284, 0.185198, 0.225814, 0.30533, 0.291804, 0.179055, 0.185198, 0.179055, 0.185198, 0.139895, 0.216401, 0.118441, 0.118441, 0.076542, 0.079919, 0.071867, 0.054297, 0.060549, 0.058088, 0.078022, 0.11371, 0.106997, 0.096677, 0.118441, 0.118441, 0.059222, 0.096677, 0.096677, 0.092881, 0.102787, 0.173081, 0.167087, 0.278302, 0.288399, 0.356642, 0.349426, 0.349426, 0.374039, 0.374039, 0.394753, 0.342579, 0.30533, 0.41194, 0.335645, 0.264545, 0.284882, 0.377384, 0.387226, 0.366687, 0.352862, 0.42561, 0.387226, 0.359901, 0.318242, 0.26085, 0.206376, 0.170161], '')</t>
  </si>
  <si>
    <t>[111, 112, 113, 115, 116, 117, 118, 119, 120, 121, 128, 129, 130, 178, 179, 180, 181, 182, 183, 184, 194, 195, 196, 197, 198, 207, 210, 213, 214, 242, 246, 247, 248, 249, 250, 251, 252, 253, 254, 255, 256, 257, 258, 259, 260, 261, 262, 266, 278, 314, 317, 318, 319, 322, 363, 365, 366, 372, 400, 401, 402, 404, 405, 406, 407, 408, 409, 410, 411, 412, 486, 516]</t>
  </si>
  <si>
    <t>UPI0001D31AF4 status=activ</t>
  </si>
  <si>
    <t>([0.129801, 0.200174, 0.116183, 0.144935, 0.206376, 0.236433, 0.158265, 0.18812, 0.21291, 0.15284, 0.179055, 0.17593, 0.10481, 0.167087, 0.21291, 0.281712, 0.247041, 0.239899, 0.257454, 0.264545, 0.17593, 0.170161, 0.15008, 0.144935, 0.164327, 0.144935, 0.076542, 0.134866, 0.074921, 0.076542, 0.066181, 0.064632, 0.081712, 0.144935, 0.094817, 0.094817, 0.076542, 0.078022, 0.06184, 0.03976, 0.054297, 0.090864, 0.058088, 0.041405, 0.086953], '')</t>
  </si>
  <si>
    <t>UPI0001D31AF5 status=activ</t>
  </si>
  <si>
    <t>([0.06184, 0.090864, 0.125101, 0.125101, 0.158265, 0.102787, 0.134866, 0.194234, 0.239899, 0.278302, 0.209395, 0.275179, 0.278302, 0.216401, 0.247041, 0.335645, 0.328603, 0.335645, 0.356642, 0.458154, 0.40511, 0.398279, 0.408655, 0.418646, 0.387226, 0.339168, 0.440853, 0.4292, 0.31487, 0.301917, 0.308712, 0.408655, 0.401658, 0.356642, 0.465241, 0.366687, 0.291804, 0.206376, 0.268042, 0.191378, 0.17593, 0.268042, 0.173081, 0.116183, 0.106997, 0.090864, 0.122885, 0.125101, 0.076542, 0.109221, 0.109221, 0.094817, 0.088832, 0.064632, 0.045352, 0.034068, 0.031287, 0.05306, 0.096677, 0.049374, 0.043307, 0.05306, 0.059222, 0.076542, 0.058088, 0.034068, 0.035586, 0.034884, 0.032017, 0.055536, 0.037156, 0.021381, 0.022306, 0.013613, 0.017138, 0.026338, 0.020522, 0.025762, 0.028107, 0.030003, 0.043307, 0.083462, 0.038858, 0.032017, 0.046336, 0.100716, 0.111485, 0.134866, 0.132295, 0.127496, 0.132295, 0.116183, 0.194234, 0.109221, 0.109221, 0.118441, 0.129801, 0.232838, 0.298791, 0.194234, 0.18812, 0.239899, 0.236433, 0.332115, 0.232838, 0.25031, 0.139895, 0.206376, 0.26085, 0.182256, 0.158265, 0.147574, 0.25406, 0.25031, 0.366687, 0.346032, 0.328603, 0.324872, 0.301917, 0.298791, 0.401658, 0.291804, 0.219301, 0.196879, 0.185198, 0.281712, 0.173081, 0.281712, 0.284882, 0.191378, 0.206376, 0.232838, 0.236433, 0.239899, 0.225814, 0.225814, 0.264545, 0.271506, 0.158265, 0.158265, 0.096677, 0.048328, 0.088832, 0.086953, 0.090864, 0.100716, 0.102787, 0.191378, 0.185198, 0.094817, 0.173081, 0.264545, 0.257454, 0.247041, 0.15284, 0.079919, 0.083462, 0.073402, 0.085092, 0.090864, 0.074921, 0.076542, 0.142424, 0.086953, 0.100716, 0.050641, 0.023963, 0.012491, 0.013016, 0.008723, 0.009096, 0.006894, 0.006482, 0.00543, 0.005799, 0.008156, 0.009096, 0.008525, 0.008723, 0.008409, 0.012491, 0.012491, 0.013016, 0.009401, 0.009294, 0.010926, 0.0198, 0.038042, 0.074921, 0.034068, 0.06312, 0.120615, 0.122885, 0.06312, 0.10481, 0.102787, 0.079919, 0.134866, 0.137348, 0.155435, 0.137348, 0.129801, 0.144935, 0.196879, 0.26085, 0.346032, 0.366687, 0.298791, 0.216401, 0.219301, 0.332115, 0.239899, 0.170161, 0.127496, 0.120615, 0.127496, 0.083462, 0.056825, 0.054297, 0.056825, 0.098513, 0.076542, 0.037156, 0.022306, 0.030003, 0.020165, 0.011342, 0.00962, 0.012727, 0.021816, 0.015344, 0.010672, 0.014783, 0.022667, 0.026338, 0.031287, 0.026338, 0.043307, 0.042364, 0.022667, 0.021381, 0.018106, 0.020165, 0.026338, 0.026338, 0.01204, 0.018415, 0.037156, 0.042364, 0.020165, 0.019109, 0.030611, 0.048328, 0.047319, 0.047319, 0.085092, 0.0704, 0.076542, 0.081712, 0.144935, 0.25406, 0.264545, 0.278302, 0.311707, 0.390993, 0.486429, 0.63748, 0.575842, 0.59014, 0.483068, 0.509769, 0.414856, 0.401658, 0.40511, 0.349426, 0.335645, 0.332115, 0.450668, 0.4292, 0.418646, 0.295083, 0.275179, 0.271506, 0.268042, 0.275179, 0.170161, 0.106997, 0.106997, 0.06312, 0.044297, 0.078022, 0.139895, 0.225814, 0.15008, 0.137348, 0.209395, 0.219301, 0.144935, 0.158265, 0.164327, 0.15008, 0.17593, 0.096677, 0.111485, 0.11371, 0.079919, 0.155435, 0.203355, 0.216401, 0.328603, 0.268042, 0.275179, 0.288399, 0.209395, 0.264545, 0.295083, 0.295083, 0.203355, 0.284882, 0.247041, 0.170161, 0.116183, 0.158265, 0.281712, 0.161087, 0.158265, 0.132295, 0.125101, 0.083462, 0.083462, 0.088832, 0.139895, 0.15008, 0.073402, 0.085092, 0.100716, 0.094817, 0.048328, 0.043307, 0.041405, 0.034068, 0.031287, 0.034068, 0.040537, 0.023087, 0.037156, 0.036378, 0.037156, 0.033407, 0.038858, 0.042364, 0.041405, 0.048328, 0.046336, 0.092881, 0.102787, 0.102787, 0.067594, 0.102787, 0.185198, 0.194234, 0.173081, 0.281712, 0.342579, 0.26085, 0.339168, 0.332115, 0.339168, 0.298791, 0.308712, 0.271506, 0.216401, 0.182256, 0.158265, 0.132295, 0.10481, 0.098513, 0.074921, 0.092881, 0.100716, 0.06312, 0.03976], '')</t>
  </si>
  <si>
    <t>[266, 267, 268, 270]</t>
  </si>
  <si>
    <t>UPI0001D31AF6 status=activ</t>
  </si>
  <si>
    <t>([0.15008, 0.090864, 0.125101, 0.17593, 0.225814, 0.122885, 0.086953, 0.118441, 0.066181, 0.050641, 0.034068, 0.045352, 0.040537, 0.026892, 0.028695, 0.044297, 0.041405, 0.041405, 0.033407, 0.016021, 0.015694, 0.026338, 0.027463, 0.016257, 0.013265, 0.013437, 0.016257, 0.025762, 0.020165, 0.024826, 0.040537, 0.090864, 0.050641, 0.05306, 0.102787, 0.102787, 0.100716, 0.059222, 0.060549, 0.040537, 0.076542, 0.041405, 0.041405, 0.081712, 0.15008, 0.17593, 0.17593, 0.144935, 0.15008, 0.094817, 0.161087, 0.161087, 0.085092, 0.098513, 0.078022, 0.074921, 0.069024, 0.085092, 0.073402, 0.073402, 0.071867, 0.076542, 0.076542, 0.041405, 0.018787, 0.018787, 0.018787, 0.011518, 0.012727, 0.011903, 0.021816, 0.0198, 0.019401, 0.018106, 0.026338, 0.018415, 0.011106, 0.011903, 0.008804, 0.013821, 0.023963, 0.044297, 0.042364, 0.086953, 0.086953, 0.127496, 0.066181, 0.066181, 0.059222, 0.10481, 0.064632, 0.064632, 0.064632, 0.035586, 0.03976, 0.03976, 0.074921, 0.11371, 0.085092, 0.137348, 0.074921, 0.038858, 0.040537, 0.024393, 0.022306, 0.046336, 0.034884, 0.038858, 0.043307, 0.042364, 0.042364, 0.069024, 0.085092, 0.083462, 0.144935, 0.229226, 0.132295, 0.137348, 0.094817, 0.120615, 0.120615, 0.196879, 0.291804, 0.284882, 0.401658, 0.370445, 0.257454, 0.247041, 0.232838, 0.18812, 0.284882, 0.288399, 0.288399, 0.25406, 0.167087, 0.170161, 0.132295, 0.147574, 0.086953, 0.147574, 0.085092, 0.048328, 0.048328, 0.048328, 0.03976, 0.019109, 0.022306, 0.038858, 0.069024, 0.0704, 0.096677, 0.096677, 0.054297, 0.059222, 0.035586, 0.036378, 0.021381, 0.014075, 0.025316, 0.046336, 0.038858, 0.076542, 0.074921, 0.038042, 0.041405, 0.042364, 0.085092, 0.049374, 0.049374, 0.041405, 0.042364, 0.030611, 0.035586, 0.064632, 0.066181, 0.129801, 0.206376, 0.206376, 0.31487, 0.21291, 0.222385, 0.158265, 0.079919, 0.147574, 0.25031, 0.236433, 0.284882, 0.268042, 0.356642, 0.356642, 0.398279, 0.40511, 0.436924, 0.433034, 0.433034, 0.339168, 0.219301, 0.222385, 0.30533, 0.225814, 0.243554, 0.26085, 0.380708, 0.380708, 0.339168, 0.332115, 0.335645, 0.291804, 0.295083, 0.209395, 0.139895, 0.0704, 0.118441, 0.122885, 0.118441, 0.120615, 0.158265, 0.206376, 0.206376, 0.206376, 0.26085, 0.342579, 0.324872, 0.222385, 0.239899, 0.268042, 0.268042, 0.264545, 0.291804, 0.264545, 0.349426, 0.42561, 0.541878, 0.450668, 0.450668, 0.436924, 0.454136, 0.394753, 0.321458, 0.321458, 0.356642, 0.30533, 0.291804, 0.209395, 0.295083, 0.380708, 0.380708, 0.390993, 0.366687, 0.339168, 0.370445, 0.401658, 0.335645, 0.26085, 0.239899, 0.236433, 0.243554, 0.203355, 0.288399, 0.390993, 0.408655, 0.281712, 0.284882, 0.26085, 0.346032, 0.342579, 0.356642, 0.281712, 0.203355, 0.225814, 0.25031, 0.225814, 0.21291, 0.278302, 0.332115, 0.433034, 0.352862, 0.352862, 0.41194, 0.408655, 0.414856, 0.398279, 0.377384, 0.458154, 0.461924, 0.444081, 0.380708, 0.25031, 0.332115, 0.401658, 0.281712, 0.284882, 0.191378, 0.179055, 0.17593, 0.144935, 0.142424, 0.203355, 0.144935, 0.122885, 0.122885, 0.125101, 0.081712, 0.109221, 0.10481, 0.118441, 0.127496, 0.118441, 0.229226, 0.232838, 0.236433, 0.387226, 0.398279, 0.534167, 0.570702, 0.483068, 0.553315, 0.480142, 0.356642, 0.356642, 0.352862, 0.349426, 0.31487, 0.31487, 0.384043, 0.414856, 0.356642, 0.342579, 0.342579, 0.346032, 0.257454, 0.236433, 0.17593, 0.139895, 0.109221, 0.06312, 0.088832, 0.066181, 0.092881, 0.206376, 0.271506], '')</t>
  </si>
  <si>
    <t>[232, 313, 314, 316]</t>
  </si>
  <si>
    <t>UPI0001D31AF7 status=activ</t>
  </si>
  <si>
    <t>([0.17593, 0.182256, 0.219301, 0.127496, 0.179055, 0.182256, 0.129801, 0.134866, 0.139895, 0.161087, 0.118441, 0.085092, 0.096677, 0.092881, 0.155435, 0.147574, 0.225814, 0.127496, 0.191378, 0.216401, 0.132295, 0.21291, 0.247041, 0.167087, 0.271506, 0.291804, 0.232838, 0.308712, 0.25031, 0.288399, 0.206376, 0.209395, 0.311707, 0.31487, 0.30533, 0.275179, 0.275179, 0.257454, 0.275179, 0.257454, 0.222385, 0.301917, 0.295083, 0.219301, 0.222385, 0.229226, 0.139895, 0.209395, 0.147574, 0.222385, 0.21291, 0.298791, 0.298791, 0.200174, 0.161087, 0.179055, 0.200174, 0.167087, 0.142424, 0.209395, 0.229226, 0.229226, 0.203355, 0.219301, 0.216401, 0.216401, 0.196879, 0.179055, 0.191378, 0.225814, 0.222385, 0.239899, 0.209395, 0.324872, 0.321458, 0.321458, 0.232838, 0.232838, 0.271506, 0.216401, 0.222385, 0.196879, 0.209395, 0.25031, 0.25031, 0.332115, 0.349426, 0.36309, 0.468512, 0.359901, 0.418646, 0.321458, 0.30533, 0.346032, 0.229226, 0.342579, 0.30533, 0.390993, 0.408655, 0.324872, 0.380708, 0.387226, 0.436924, 0.436924, 0.398279, 0.377384, 0.377384, 0.352862, 0.352862, 0.275179, 0.298791, 0.288399, 0.30533, 0.264545, 0.271506, 0.31487, 0.243554, 0.328603, 0.31487, 0.232838, 0.342579, 0.384043, 0.398279, 0.349426, 0.339168, 0.281712, 0.216401, 0.206376, 0.268042, 0.185198, 0.257454, 0.328603, 0.243554, 0.257454, 0.298791, 0.311707, 0.349426, 0.387226, 0.377384, 0.30533, 0.271506, 0.15008, 0.142424, 0.127496, 0.092881, 0.098513, 0.164327, 0.232838, 0.26085, 0.291804, 0.370445, 0.264545, 0.182256, 0.161087, 0.191378, 0.125101, 0.06312, 0.06312, 0.05306, 0.058088, 0.047319, 0.060549, 0.0704, 0.071867, 0.050641, 0.05306, 0.058088, 0.056825, 0.051831, 0.045352, 0.047319, 0.050641, 0.050641, 0.086953, 0.155435, 0.102787, 0.100716, 0.167087, 0.18812, 0.216401, 0.216401, 0.264545, 0.298791, 0.380708, 0.387226, 0.349426, 0.436924, 0.422041, 0.390993, 0.390993, 0.30533, 0.30533, 0.209395, 0.301917, 0.318242, 0.268042, 0.377384, 0.461924, 0.374039, 0.349426, 0.25031, 0.247041, 0.31487, 0.257454, 0.26085, 0.247041, 0.342579, 0.236433, 0.132295, 0.102787, 0.085092, 0.15008, 0.155435, 0.170161, 0.173081, 0.111485, 0.158265, 0.088832, 0.067594, 0.074921, 0.073402, 0.134866, 0.073402, 0.064632, 0.11371, 0.106997, 0.086953, 0.066181, 0.100716, 0.164327, 0.219301, 0.229226, 0.170161, 0.122885, 0.164327, 0.118441, 0.167087], '')</t>
  </si>
  <si>
    <t>UPI0001D31AF8 status=activ</t>
  </si>
  <si>
    <t>([0.034884, 0.020165, 0.013265, 0.020876, 0.032677, 0.034884, 0.036378, 0.054297, 0.031287, 0.021816, 0.026892, 0.020165, 0.012491, 0.016021, 0.025316, 0.034068, 0.050641, 0.044297, 0.088832, 0.067594, 0.064632, 0.058088, 0.125101, 0.142424, 0.086953, 0.090864, 0.090864, 0.118441, 0.064632, 0.071867, 0.125101, 0.137348, 0.225814, 0.257454, 0.247041, 0.25406, 0.298791, 0.324872, 0.324872, 0.281712, 0.278302, 0.216401, 0.216401, 0.120615, 0.125101, 0.11371, 0.125101, 0.164327, 0.094817, 0.167087, 0.191378, 0.203355, 0.206376, 0.229226, 0.203355, 0.118441, 0.06312, 0.050641, 0.06184, 0.06184, 0.079919, 0.109221, 0.086953, 0.05306, 0.096677, 0.088832, 0.090864, 0.073402, 0.071867, 0.129801, 0.069024, 0.0704, 0.043307, 0.043307, 0.038042, 0.076542, 0.088832, 0.076542, 0.10481, 0.10481, 0.083462, 0.044297, 0.049374, 0.058088, 0.058088, 0.059222, 0.11371, 0.111485, 0.125101, 0.096677, 0.096677, 0.155435, 0.132295, 0.219301, 0.120615, 0.11371, 0.059222, 0.066181, 0.134866, 0.129801, 0.125101, 0.185198, 0.264545, 0.232838, 0.236433, 0.321458, 0.321458, 0.301917, 0.30533, 0.203355, 0.25406, 0.236433, 0.167087, 0.271506, 0.164327, 0.271506, 0.291804, 0.377384, 0.374039, 0.339168, 0.264545, 0.191378, 0.116183, 0.079919, 0.096677, 0.170161, 0.182256, 0.116183, 0.116183, 0.17593, 0.264545, 0.239899, 0.275179, 0.374039, 0.387226, 0.494003, 0.517562, 0.454136, 0.374039, 0.359901, 0.359901, 0.394753, 0.472492, 0.562014, 0.545602, 0.525368, 0.408655, 0.422041, 0.461924, 0.476583, 0.5017, 0.398279, 0.311707, 0.200174, 0.132295, 0.11371, 0.111485, 0.092881, 0.139895, 0.203355, 0.301917, 0.239899, 0.284882, 0.26085, 0.25031, 0.324872, 0.324872, 0.387226, 0.374039, 0.366687, 0.271506, 0.26085, 0.264545, 0.281712, 0.339168, 0.380708, 0.295083, 0.281712, 0.200174, 0.116183, 0.139895, 0.074921, 0.142424, 0.132295, 0.15008, 0.164327, 0.185198, 0.11371, 0.142424, 0.11371, 0.074921, 0.129801, 0.106997, 0.185198, 0.257454, 0.196879, 0.167087, 0.26085, 0.264545, 0.284882, 0.370445, 0.359901, 0.370445, 0.356642, 0.374039, 0.30533, 0.21291, 0.194234, 0.284882, 0.268042, 0.216401, 0.349426, 0.308712, 0.26085, 0.26085, 0.281712, 0.377384, 0.454136, 0.436924, 0.387226, 0.359901, 0.356642, 0.318242, 0.380708, 0.356642, 0.308712, 0.377384, 0.458154, 0.444081, 0.398279, 0.374039, 0.490133], '')</t>
  </si>
  <si>
    <t>[136, 143, 144, 145, 150]</t>
  </si>
  <si>
    <t>UPI0001D31AF9 status=activ</t>
  </si>
  <si>
    <t>([0.083462, 0.03976, 0.058088, 0.042364, 0.026338, 0.028695, 0.030003, 0.040537, 0.030003, 0.032017, 0.040537, 0.034884, 0.033407, 0.042364, 0.049374, 0.045352, 0.046336, 0.028695, 0.023534, 0.038858, 0.048328, 0.056825, 0.118441, 0.127496, 0.18812, 0.288399, 0.324872, 0.366687, 0.288399, 0.384043, 0.321458, 0.321458, 0.295083, 0.342579, 0.384043, 0.370445, 0.374039, 0.281712, 0.275179, 0.335645, 0.247041, 0.17593, 0.158265, 0.118441, 0.116183, 0.109221, 0.11371, 0.066181, 0.0704, 0.116183, 0.086953, 0.094817, 0.094817, 0.17593, 0.173081, 0.170161, 0.194234, 0.203355, 0.225814, 0.30533, 0.185198, 0.203355, 0.298791, 0.18812, 0.25031, 0.209395, 0.209395, 0.225814, 0.318242, 0.219301, 0.147574, 0.191378, 0.271506, 0.18812, 0.18812, 0.127496, 0.127496, 0.182256, 0.120615, 0.173081, 0.111485, 0.17593, 0.26085, 0.209395, 0.318242, 0.308712, 0.308712, 0.339168, 0.339168, 0.232838, 0.200174, 0.247041, 0.239899, 0.209395, 0.26085, 0.26085, 0.359901, 0.377384, 0.295083, 0.291804, 0.200174, 0.209395, 0.185198, 0.182256, 0.219301, 0.25406, 0.206376, 0.206376, 0.209395, 0.182256, 0.247041, 0.377384, 0.380708, 0.288399, 0.236433, 0.200174, 0.196879, 0.170161, 0.170161, 0.25031, 0.352862, 0.349426, 0.433034, 0.465241, 0.352862, 0.342579, 0.328603, 0.275179, 0.30533, 0.275179, 0.275179, 0.30533, 0.216401, 0.216401, 0.216401, 0.31487, 0.384043, 0.374039, 0.374039, 0.374039, 0.30533, 0.284882, 0.291804, 0.200174, 0.137348, 0.147574, 0.147574, 0.090864, 0.092881, 0.102787, 0.086953, 0.096677, 0.102787, 0.096677, 0.11371, 0.116183, 0.102787, 0.116183, 0.064632, 0.069024, 0.074921, 0.076542, 0.03976, 0.042364, 0.086953, 0.161087, 0.232838, 0.25406, 0.291804, 0.374039, 0.328603, 0.328603, 0.203355, 0.209395, 0.291804, 0.295083, 0.349426, 0.281712, 0.281712, 0.346032, 0.247041, 0.155435, 0.139895, 0.139895, 0.225814, 0.225814, 0.109221, 0.056825, 0.042364, 0.042364, 0.035586, 0.047319, 0.060549, 0.125101, 0.06312, 0.066181, 0.054297, 0.066181, 0.064632, 0.034068, 0.034068, 0.06312, 0.096677, 0.173081, 0.275179, 0.179055, 0.10481, 0.185198, 0.30533, 0.342579, 0.377384, 0.295083, 0.191378, 0.116183, 0.092881, 0.170161, 0.164327, 0.18812, 0.100716, 0.129801, 0.209395, 0.25406, 0.268042, 0.298791, 0.281712, 0.194234, 0.191378, 0.278302, 0.25031, 0.167087, 0.109221, 0.109221, 0.200174, 0.203355, 0.30533, 0.339168, 0.332115, 0.335645, 0.352862, 0.366687, 0.321458, 0.30533, 0.291804, 0.281712, 0.25406, 0.271506, 0.356642, 0.414856, 0.370445, 0.394753, 0.380708, 0.366687, 0.377384, 0.366687, 0.490133, 0.480142, 0.440853, 0.349426, 0.359901, 0.232838, 0.346032, 0.349426, 0.268042, 0.257454, 0.257454, 0.247041, 0.15008, 0.134866, 0.155435, 0.15008, 0.15284, 0.132295, 0.203355, 0.129801, 0.137348, 0.137348, 0.076542, 0.088832, 0.158265, 0.142424, 0.173081, 0.137348, 0.200174, 0.301917, 0.311707, 0.311707, 0.225814, 0.25031, 0.225814, 0.239899, 0.25406, 0.158265, 0.185198, 0.158265, 0.225814, 0.219301, 0.125101, 0.127496, 0.158265, 0.161087, 0.158265, 0.15284, 0.179055, 0.109221, 0.100716, 0.106997, 0.086953, 0.088832, 0.083462, 0.096677, 0.05306, 0.060549, 0.092881, 0.125101, 0.122885, 0.096677, 0.076542, 0.111485, 0.17593, 0.102787, 0.059222, 0.040537], '')</t>
  </si>
  <si>
    <t>UPI0001D31AFA status=activ</t>
  </si>
  <si>
    <t>([0.144935, 0.083462, 0.122885, 0.167087, 0.100716, 0.069024, 0.088832, 0.11371, 0.06312, 0.076542, 0.076542, 0.060549, 0.046336, 0.028107, 0.028695, 0.030003, 0.025316, 0.054297, 0.025762, 0.021816, 0.018415, 0.020522, 0.026892, 0.016021, 0.012727, 0.012491, 0.020165, 0.024393, 0.024826, 0.031287, 0.032677, 0.045352, 0.040537, 0.05306, 0.046336, 0.083462, 0.03976, 0.088832, 0.085092, 0.147574, 0.173081, 0.125101, 0.116183, 0.073402, 0.10481, 0.073402, 0.109221, 0.098513, 0.086953, 0.086953, 0.137348, 0.081712, 0.034884, 0.069024, 0.069024, 0.134866, 0.067594, 0.155435, 0.164327, 0.137348, 0.139895, 0.081712, 0.144935, 0.078022, 0.161087, 0.203355, 0.182256, 0.239899, 0.206376, 0.200174, 0.222385, 0.229226, 0.222385, 0.25031, 0.25031, 0.209395, 0.122885, 0.191378, 0.109221, 0.098513, 0.118441, 0.067594, 0.132295, 0.083462, 0.142424, 0.083462, 0.078022, 0.155435, 0.142424, 0.173081, 0.196879, 0.196879, 0.132295, 0.125101, 0.170161, 0.164327, 0.164327, 0.216401, 0.25031, 0.321458, 0.349426, 0.264545, 0.25406, 0.147574, 0.129801, 0.109221, 0.092881, 0.100716, 0.079919, 0.059222, 0.058088, 0.058088, 0.026892, 0.034884, 0.066181, 0.066181, 0.034068, 0.024826, 0.0198, 0.023087, 0.023087, 0.021381, 0.036378, 0.073402, 0.079919, 0.139895, 0.17593, 0.18812, 0.173081, 0.219301, 0.173081, 0.173081, 0.147574, 0.225814, 0.264545, 0.179055, 0.179055, 0.185198, 0.281712, 0.349426, 0.321458, 0.318242, 0.298791, 0.301917, 0.298791, 0.288399, 0.206376, 0.129801, 0.142424, 0.15008, 0.116183, 0.127496, 0.132295, 0.129801, 0.109221, 0.106997, 0.111485, 0.134866, 0.134866, 0.125101, 0.139895, 0.079919, 0.085092, 0.102787, 0.060549, 0.033407, 0.036378, 0.06312, 0.127496, 0.15284, 0.158265, 0.155435, 0.225814, 0.191378, 0.167087, 0.109221, 0.118441, 0.185198, 0.185198, 0.239899, 0.182256, 0.179055, 0.239899, 0.155435, 0.11371, 0.116183, 0.111485, 0.18812, 0.209395, 0.111485, 0.078022, 0.058088, 0.0704, 0.055536, 0.071867, 0.051831, 0.111485, 0.11371, 0.120615, 0.100716, 0.122885, 0.120615, 0.066181, 0.066181, 0.134866, 0.158265, 0.243554, 0.335645, 0.236433, 0.203355, 0.328603, 0.440853, 0.374039, 0.380708, 0.308712, 0.203355, 0.203355, 0.167087, 0.134866, 0.15008, 0.18812, 0.106997, 0.106997, 0.173081, 0.206376, 0.109221, 0.127496, 0.127496, 0.106997, 0.118441, 0.142424, 0.122885, 0.066181, 0.0704, 0.069024, 0.134866, 0.139895, 0.225814, 0.264545, 0.26085, 0.25031, 0.236433, 0.25406, 0.25031, 0.26085, 0.247041, 0.349426, 0.324872, 0.298791, 0.339168, 0.408655, 0.352862, 0.346032, 0.401658, 0.40511, 0.40511, 0.408655, 0.494003, 0.480142, 0.476583, 0.414856, 0.398279, 0.42561, 0.486429, 0.570702, 0.549308, 0.58069, 0.480142, 0.366687, 0.311707, 0.298791, 0.301917, 0.339168, 0.370445, 0.40511, 0.529623, 0.521092, 0.505461, 0.480142, 0.447574, 0.472492, 0.472492, 0.490133, 0.454136, 0.486429, 0.41194, 0.335645, 0.288399, 0.384043, 0.494003, 0.613573, 0.626927, 0.517562, 0.483068, 0.472492, 0.380708, 0.257454, 0.264545, 0.278302, 0.318242, 0.349426, 0.236433, 0.239899, 0.25406, 0.26085, 0.288399, 0.275179, 0.349426, 0.295083, 0.281712, 0.281712, 0.243554, 0.170161, 0.167087, 0.194234, 0.155435, 0.232838, 0.301917, 0.275179, 0.236433, 0.194234, 0.161087, 0.229226, 0.31487, 0.232838, 0.191378, 0.106997], '')</t>
  </si>
  <si>
    <t>[264, 265, 266, 275, 276, 277, 290, 291, 292]</t>
  </si>
  <si>
    <t>UPI0001D31AFB status=activ</t>
  </si>
  <si>
    <t>([0.013613, 0.023087, 0.034068, 0.050641, 0.030003, 0.021381, 0.028695, 0.040537, 0.05306, 0.067594, 0.083462, 0.090864, 0.090864, 0.167087, 0.209395, 0.318242, 0.433034, 0.5017, 0.377384, 0.332115, 0.328603, 0.342579, 0.247041, 0.219301, 0.164327, 0.222385, 0.247041, 0.25406, 0.26085, 0.182256, 0.182256, 0.111485, 0.147574, 0.147574, 0.096677, 0.086953, 0.047319, 0.059222, 0.073402, 0.125101, 0.155435, 0.155435, 0.100716, 0.179055, 0.209395, 0.30533, 0.229226, 0.206376, 0.206376, 0.167087, 0.219301, 0.216401, 0.229226, 0.139895, 0.144935, 0.170161, 0.247041, 0.346032, 0.311707, 0.225814, 0.222385, 0.132295, 0.083462, 0.085092, 0.064632, 0.036378, 0.030003, 0.0704, 0.118441, 0.078022, 0.096677, 0.118441, 0.142424, 0.185198, 0.18812, 0.158265, 0.158265, 0.15284, 0.11371, 0.096677, 0.129801, 0.137348, 0.134866, 0.21291, 0.271506, 0.216401, 0.295083, 0.311707, 0.284882, 0.281712, 0.281712, 0.196879, 0.127496, 0.116183, 0.085092, 0.096677, 0.118441, 0.142424, 0.144935, 0.191378, 0.236433, 0.236433, 0.25031, 0.281712, 0.268042, 0.271506, 0.366687, 0.370445, 0.278302, 0.191378, 0.209395, 0.284882, 0.370445, 0.450668, 0.444081, 0.525368, 0.494003, 0.5017, 0.505461, 0.472492, 0.476583, 0.476583, 0.41194, 0.332115, 0.40511, 0.321458, 0.219301, 0.209395, 0.222385, 0.216401, 0.225814, 0.216401, 0.200174, 0.194234, 0.196879, 0.200174, 0.203355, 0.308712, 0.301917, 0.194234, 0.225814, 0.125101, 0.116183, 0.185198, 0.185198, 0.185198, 0.191378, 0.298791, 0.236433, 0.229226, 0.324872, 0.374039, 0.36309, 0.288399, 0.21291, 0.137348, 0.155435, 0.182256, 0.120615, 0.122885, 0.203355, 0.229226, 0.25031, 0.281712, 0.311707, 0.298791, 0.21291, 0.194234, 0.185198, 0.247041, 0.236433, 0.225814, 0.264545, 0.206376, 0.26085, 0.281712, 0.380708, 0.271506, 0.216401, 0.25406, 0.26085, 0.275179, 0.185198, 0.278302, 0.25031, 0.144935, 0.144935, 0.232838, 0.239899, 0.239899, 0.25406, 0.288399, 0.318242, 0.284882, 0.321458, 0.284882, 0.342579, 0.342579, 0.418646, 0.356642, 0.398279, 0.390993, 0.318242, 0.377384, 0.342579, 0.328603, 0.390993, 0.486429, 0.450668, 0.549308, 0.553315, 0.534167, 0.490133, 0.374039, 0.40511, 0.339168, 0.401658, 0.321458, 0.301917, 0.222385, 0.311707, 0.229226, 0.147574, 0.142424, 0.144935, 0.179055, 0.18812, 0.225814, 0.229226, 0.268042, 0.243554, 0.158265, 0.139895, 0.122885, 0.161087, 0.167087, 0.271506, 0.18812, 0.185198, 0.196879, 0.185198, 0.116183, 0.179055, 0.278302, 0.311707, 0.321458, 0.21291, 0.182256, 0.144935, 0.111485, 0.111485, 0.127496, 0.196879, 0.132295, 0.132295, 0.161087, 0.120615, 0.120615, 0.185198, 0.203355, 0.194234, 0.298791, 0.394753, 0.374039, 0.318242, 0.318242, 0.281712, 0.288399, 0.324872, 0.352862, 0.384043, 0.387226, 0.390993, 0.41194, 0.521092, 0.461924, 0.472492, 0.440853, 0.42561, 0.458154, 0.549308, 0.461924, 0.359901, 0.321458, 0.324872, 0.281712, 0.311707, 0.26085, 0.281712, 0.275179, 0.275179, 0.275179, 0.232838, 0.232838, 0.225814, 0.203355, 0.206376, 0.137348, 0.191378, 0.203355, 0.206376, 0.206376, 0.295083, 0.31487, 0.311707, 0.284882, 0.370445, 0.281712, 0.370445, 0.454136, 0.36309, 0.335645, 0.349426, 0.291804, 0.295083, 0.196879, 0.239899, 0.328603, 0.295083, 0.206376, 0.116183, 0.096677, 0.086953, 0.047319, 0.090864, 0.11371, 0.083462, 0.094817, 0.173081, 0.161087, 0.086953, 0.144935, 0.096677, 0.073402, 0.134866, 0.085092, 0.098513, 0.046336, 0.054297, 0.06184, 0.066181, 0.144935, 0.088832, 0.098513, 0.167087, 0.139895, 0.11371, 0.173081, 0.100716, 0.073402, 0.079919, 0.161087, 0.173081, 0.191378, 0.225814, 0.209395, 0.321458, 0.288399, 0.390993, 0.377384, 0.370445, 0.366687, 0.30533, 0.401658, 0.394753, 0.298791, 0.232838, 0.291804, 0.311707, 0.41194, 0.433034, 0.41194, 0.390993, 0.390993, 0.476583, 0.461924, 0.390993, 0.349426, 0.476583, 0.505461, 0.450668, 0.534167, 0.63748, 0.671169, 0.63748, 0.604312, 0.750527, 0.852992, 0.805026, 0.771762, 0.716283], '')</t>
  </si>
  <si>
    <t>[17, 115, 117, 118, 209, 210, 211, 274, 280, 379, 381, 382, 383, 384, 385, 386, 387, 388, 389, 390]</t>
  </si>
  <si>
    <t>UPI0001D31AFC status=activ</t>
  </si>
  <si>
    <t>([0.041405, 0.066181, 0.100716, 0.054297, 0.025316, 0.036378, 0.044297, 0.019401, 0.026892, 0.042364, 0.059222, 0.040537, 0.016257, 0.016528, 0.011342, 0.025762, 0.038042, 0.035586, 0.079919, 0.071867, 0.035586, 0.021381, 0.019401, 0.012727, 0.011106, 0.010926, 0.006988, 0.007495, 0.008075, 0.008624, 0.004775, 0.003963, 0.005872, 0.009187, 0.005378, 0.004358, 0.002606, 0.002623, 0.001743, 0.00146, 0.00152, 0.001391, 0.001305, 0.000799, 0.001142, 0.000983, 0.001602, 0.001649, 0.001172, 0.001211, 0.00052, 0.001061, 0.000859, 0.000412, 0.000412, 0.00055, 0.000558, 0.000631, 0.000477, 0.000485, 0.000648, 0.000326, 0.000301, 0.000301, 0.000271, 0.000292, 0.000575, 0.000614, 0.000859, 0.001305, 0.001967, 0.00225, 0.001383, 0.002014, 0.003109, 0.003461, 0.004736, 0.00558, 0.008276, 0.008409, 0.007495, 0.005086, 0.007422, 0.010672, 0.010509, 0.026338, 0.015344, 0.016528, 0.008723, 0.008723, 0.008804, 0.005734, 0.005734, 0.009865, 0.009294, 0.005872, 0.003727, 0.003478, 0.002623, 0.002705, 0.002623, 0.004161, 0.00407, 0.002662, 0.003109, 0.004736, 0.003341, 0.003555, 0.002606, 0.003671, 0.0028, 0.002396, 0.003555, 0.004388, 0.002881, 0.001967, 0.002117, 0.002057, 0.00225, 0.002581, 0.001541, 0.00155, 0.001344, 0.001344, 0.001748, 0.001172, 0.000842, 0.000747, 0.000485, 0.000498, 0.000614, 0.000537, 0.000485, 0.000335, 0.000189, 0.000348, 0.000661, 0.001249, 0.002014, 0.001786, 0.002555, 0.002881, 0.004135, 0.004899, 0.005932, 0.007091, 0.009483, 0.007177, 0.007315, 0.007555, 0.007031, 0.007031, 0.008723, 0.008002, 0.008723, 0.012491, 0.014783, 0.00962, 0.008075, 0.006567, 0.006619, 0.006421, 0.008276, 0.008624, 0.006619, 0.005799, 0.004315, 0.004315, 0.006194, 0.006194, 0.010221, 0.014315, 0.013437, 0.013437, 0.021381, 0.026338, 0.016826, 0.014075, 0.01204, 0.008895, 0.006795, 0.006039, 0.006078, 0.004689, 0.00359, 0.003079, 0.003079, 0.003924, 0.003109, 0.003079, 0.003341, 0.002078, 0.002606, 0.002211, 0.001778, 0.001597, 0.001048, 0.001211, 0.001288, 0.001271, 0.001288, 0.001533, 0.001232, 0.001232, 0.00152, 0.001743, 0.001722, 0.002482, 0.002512, 0.002555, 0.002881, 0.004135, 0.005992, 0.005932, 0.005011, 0.006988, 0.005378, 0.007877, 0.01204, 0.007495, 0.007645, 0.011669, 0.009294, 0.016257, 0.019109, 0.013437, 0.016826, 0.037156, 0.03976, 0.028695, 0.029376, 0.024393, 0.011342, 0.007259, 0.004646, 0.004358, 0.004899, 0.008002, 0.008276, 0.007177, 0.010926, 0.020165, 0.012727, 0.010926, 0.00777, 0.007422, 0.008276, 0.008276, 0.004835, 0.005378, 0.006567, 0.006567, 0.005734, 0.008156, 0.008895, 0.007877, 0.013016, 0.010372, 0.006374, 0.006194, 0.005318, 0.003963, 0.003924, 0.005086, 0.005623, 0.005623, 0.003757, 0.003512, 0.003512, 0.003512, 0.003246, 0.002057, 0.002078, 0.001602, 0.001103, 0.00152, 0.001649, 0.001408, 0.00103, 0.00103, 0.001103, 0.001572, 0.001434, 0.001434, 0.001434, 0.001808, 0.002529, 0.003804, 0.00543, 0.003701, 0.006421, 0.004135, 0.006142, 0.006078, 0.008895, 0.009096, 0.006194, 0.009294, 0.007259, 0.012491, 0.010926, 0.01204, 0.006701, 0.010221, 0.007315, 0.004835, 0.003864, 0.002662, 0.00231, 0.001533, 0.001434, 0.001383, 0.00152, 0.001434, 0.002117, 0.002138, 0.002014, 0.003109, 0.002336, 0.002482, 0.00146, 0.001597, 0.001434, 0.001541, 0.001142, 0.001335, 0.001541, 0.002035, 0.001743, 0.002014, 0.001872, 0.002117, 0.001335, 0.001335, 0.000893, 0.000713, 0.000412, 0.000747, 0.000412, 0.000412, 0.000468, 0.000936, 0.00152, 0.001541, 0.00155, 0.001786, 0.002194, 0.002503, 0.001855, 0.003014, 0.003079, 0.004513, 0.004483, 0.00407, 0.003701, 0.004689, 0.006245, 0.007315, 0.005086, 0.005086, 0.005932, 0.004899, 0.004899, 0.004835, 0.004689, 0.00558, 0.006421, 0.00543, 0.005249, 0.006988, 0.005932, 0.004775, 0.003701, 0.004835, 0.007877, 0.017797, 0.013016], '')</t>
  </si>
  <si>
    <t>UPI0001D31AFD status=activ</t>
  </si>
  <si>
    <t>([0.608892, 0.648219, 0.476583, 0.494003, 0.468512, 0.490133, 0.401658, 0.440853, 0.36309, 0.41194, 0.436924, 0.486429, 0.5017, 0.384043, 0.359901, 0.308712, 0.301917, 0.275179, 0.275179, 0.185198, 0.18812, 0.18812, 0.182256, 0.284882, 0.225814, 0.25406, 0.170161, 0.173081, 0.170161, 0.257454, 0.15284, 0.090864, 0.090864, 0.088832, 0.170161, 0.125101, 0.096677, 0.10481, 0.129801, 0.073402, 0.118441, 0.118441, 0.161087, 0.161087, 0.094817, 0.129801, 0.129801, 0.200174, 0.271506, 0.17593, 0.109221, 0.116183, 0.182256, 0.18812, 0.179055, 0.191378, 0.301917, 0.298791, 0.26085, 0.264545, 0.346032, 0.346032, 0.291804, 0.295083, 0.21291, 0.295083, 0.298791, 0.275179, 0.216401, 0.232838, 0.31487, 0.332115, 0.328603, 0.324872, 0.324872, 0.243554, 0.144935, 0.086953, 0.139895, 0.161087, 0.15008, 0.15284, 0.098513, 0.134866, 0.132295, 0.116183, 0.120615, 0.100716, 0.139895, 0.120615, 0.076542, 0.092881, 0.132295, 0.122885, 0.129801, 0.076542, 0.129801, 0.194234, 0.17593, 0.200174, 0.129801, 0.137348, 0.085092, 0.132295, 0.106997, 0.116183, 0.209395, 0.200174, 0.170161, 0.144935, 0.219301, 0.216401, 0.18812, 0.203355, 0.291804, 0.219301, 0.30533, 0.275179, 0.25031, 0.335645, 0.200174, 0.284882, 0.268042, 0.349426, 0.275179, 0.335645, 0.335645, 0.239899, 0.21291, 0.196879, 0.194234, 0.206376, 0.18812, 0.196879, 0.122885, 0.132295, 0.185198, 0.179055, 0.21291, 0.147574, 0.142424, 0.236433, 0.164327, 0.167087, 0.10481, 0.10481, 0.10481, 0.102787, 0.102787, 0.127496, 0.206376, 0.239899, 0.15008, 0.15284, 0.147574, 0.185198, 0.18812, 0.118441, 0.111485, 0.111485, 0.206376, 0.185198, 0.196879, 0.191378, 0.137348, 0.206376, 0.257454, 0.179055, 0.170161, 0.17593, 0.106997, 0.102787, 0.081712, 0.144935, 0.216401, 0.21291, 0.170161, 0.164327, 0.278302, 0.284882, 0.194234, 0.17593, 0.229226, 0.161087, 0.25406, 0.232838, 0.164327, 0.155435, 0.243554, 0.173081, 0.247041, 0.328603, 0.295083, 0.219301, 0.185198, 0.196879, 0.173081, 0.268042, 0.196879, 0.182256, 0.116183, 0.194234, 0.209395, 0.17593, 0.225814, 0.216401, 0.308712, 0.359901, 0.308712, 0.308712, 0.318242, 0.318242, 0.21291, 0.239899, 0.25406, 0.219301, 0.216401, 0.167087, 0.15008, 0.219301, 0.134866, 0.203355, 0.167087, 0.15284, 0.109221, 0.125101, 0.083462, 0.085092, 0.066181, 0.118441, 0.118441, 0.196879, 0.203355, 0.321458, 0.232838, 0.232838, 0.209395, 0.127496, 0.200174, 0.209395, 0.203355, 0.321458, 0.236433, 0.271506, 0.196879, 0.295083, 0.25406, 0.335645, 0.328603, 0.370445, 0.301917, 0.26085, 0.15284, 0.15284, 0.120615, 0.21291, 0.18812, 0.291804, 0.295083, 0.298791, 0.21291, 0.15008, 0.132295, 0.147574, 0.147574, 0.225814, 0.21291, 0.239899, 0.225814, 0.21291, 0.247041, 0.324872, 0.25031, 0.243554, 0.167087, 0.167087, 0.144935, 0.243554, 0.15284, 0.170161, 0.139895, 0.209395, 0.243554, 0.155435, 0.232838, 0.225814, 0.147574, 0.125101, 0.078022, 0.088832, 0.100716, 0.118441, 0.071867, 0.090864, 0.094817, 0.127496, 0.161087, 0.090864, 0.085092, 0.134866, 0.18812, 0.18812, 0.122885, 0.158265, 0.257454, 0.158265, 0.164327, 0.164327, 0.17593, 0.26085, 0.268042, 0.173081, 0.090864, 0.139895, 0.206376, 0.291804, 0.328603, 0.247041, 0.384043, 0.311707, 0.222385, 0.15008, 0.17593, 0.275179, 0.257454, 0.179055, 0.173081, 0.144935, 0.225814, 0.216401, 0.216401, 0.194234, 0.278302, 0.332115, 0.257454, 0.247041, 0.25031, 0.21291, 0.308712, 0.281712, 0.349426, 0.444081, 0.497853, 0.51388, 0.509769, 0.408655, 0.476583, 0.497853, 0.529623, 0.4292, 0.444081, 0.346032, 0.356642, 0.271506, 0.298791, 0.298791, 0.311707, 0.318242, 0.374039, 0.281712, 0.281712, 0.275179, 0.288399, 0.318242, 0.243554, 0.147574, 0.15284, 0.17593, 0.247041, 0.216401, 0.332115, 0.232838, 0.222385, 0.185198, 0.268042, 0.284882, 0.352862, 0.25031, 0.15008, 0.129801, 0.158265, 0.170161, 0.191378, 0.17593, 0.11371, 0.100716, 0.179055, 0.232838, 0.139895, 0.137348, 0.139895, 0.083462, 0.139895, 0.232838, 0.182256, 0.111485, 0.086953, 0.086953, 0.15008, 0.26085, 0.185198, 0.206376, 0.196879, 0.17593, 0.106997, 0.18812, 0.271506, 0.191378, 0.134866, 0.203355, 0.200174, 0.222385, 0.291804, 0.311707, 0.232838, 0.232838, 0.229226, 0.25031, 0.225814, 0.219301, 0.219301, 0.31487, 0.229226, 0.144935, 0.094817, 0.155435, 0.109221, 0.116183, 0.179055, 0.264545, 0.268042, 0.191378, 0.18812, 0.194234, 0.17593, 0.225814, 0.222385, 0.332115, 0.311707, 0.257454, 0.264545, 0.25406, 0.247041, 0.25406, 0.366687, 0.339168, 0.281712, 0.346032, 0.346032, 0.236433, 0.243554, 0.236433, 0.328603, 0.321458, 0.232838, 0.243554, 0.264545, 0.308712, 0.222385, 0.26085, 0.342579, 0.318242, 0.332115, 0.335645, 0.31487, 0.236433, 0.26085, 0.318242, 0.284882, 0.291804, 0.374039, 0.374039, 0.284882, 0.278302, 0.225814, 0.328603, 0.239899, 0.268042, 0.206376, 0.18812, 0.127496, 0.120615, 0.122885, 0.11371, 0.111485, 0.196879, 0.275179, 0.268042, 0.268042, 0.301917, 0.278302, 0.295083, 0.31487, 0.42561, 0.335645, 0.321458, 0.311707, 0.401658, 0.31487, 0.394753, 0.490133, 0.472492, 0.401658, 0.422041, 0.408655, 0.414856, 0.408655, 0.321458, 0.41194, 0.394753, 0.271506, 0.185198, 0.191378, 0.161087, 0.158265, 0.206376, 0.275179, 0.271506, 0.164327, 0.15008, 0.170161, 0.18812, 0.275179, 0.321458, 0.324872, 0.342579, 0.243554, 0.25031, 0.301917, 0.232838, 0.243554, 0.352862, 0.461924, 0.366687, 0.387226, 0.31487, 0.236433, 0.15008, 0.15008, 0.236433, 0.31487, 0.318242, 0.308712, 0.298791, 0.236433, 0.200174, 0.137348, 0.139895, 0.142424, 0.170161, 0.216401, 0.243554, 0.247041, 0.167087, 0.257454, 0.243554, 0.332115, 0.408655, 0.525368, 0.4292, 0.349426, 0.268042, 0.275179, 0.271506, 0.268042, 0.359901, 0.394753, 0.458154, 0.538167, 0.521092, 0.387226, 0.288399, 0.284882, 0.264545, 0.342579, 0.247041, 0.17593, 0.155435, 0.173081, 0.137348, 0.179055, 0.179055, 0.25406, 0.25406, 0.243554, 0.219301, 0.247041, 0.158265, 0.155435, 0.137348, 0.083462, 0.098513, 0.182256, 0.170161, 0.173081, 0.094817, 0.15284, 0.164327, 0.167087, 0.185198, 0.232838, 0.26085, 0.335645, 0.328603, 0.225814, 0.229226, 0.25406, 0.216401, 0.21291, 0.219301, 0.264545, 0.268042, 0.264545, 0.291804, 0.203355, 0.222385, 0.352862, 0.257454, 0.232838, 0.216401, 0.209395, 0.125101, 0.125101, 0.106997, 0.118441, 0.185198, 0.118441, 0.120615, 0.071867, 0.071867, 0.046336, 0.033407, 0.055536, 0.092881, 0.081712, 0.079919, 0.0704, 0.036378, 0.073402, 0.071867, 0.060549, 0.045352, 0.076542, 0.074921, 0.102787, 0.054297, 0.026892, 0.046336, 0.046336, 0.05306, 0.088832, 0.139895, 0.164327, 0.10481, 0.109221, 0.102787, 0.098513, 0.102787, 0.17593, 0.161087, 0.161087, 0.194234, 0.127496, 0.076542, 0.043307, 0.030611, 0.060549, 0.069024, 0.076542, 0.074921, 0.05306, 0.054297, 0.06184, 0.06184, 0.106997, 0.111485, 0.088832, 0.088832, 0.0704, 0.03976, 0.041405, 0.079919, 0.044297, 0.051831, 0.073402, 0.073402, 0.096677, 0.092881, 0.096677, 0.049374, 0.027463, 0.064632, 0.06312, 0.041405, 0.046336, 0.050641, 0.030003, 0.03976, 0.076542, 0.098513, 0.086953, 0.045352, 0.033407, 0.047319, 0.048328, 0.067594, 0.129801, 0.092881, 0.096677, 0.078022, 0.134866, 0.147574, 0.094817, 0.06184, 0.074921, 0.055536, 0.026338, 0.042364, 0.038858, 0.018106, 0.01227, 0.01227, 0.021381, 0.028107, 0.020165, 0.034068, 0.030611, 0.014315, 0.011669, 0.007877, 0.013265, 0.009096, 0.008624, 0.010926, 0.016528, 0.016826, 0.021381, 0.021816, 0.021816, 0.023087, 0.048328, 0.060549, 0.118441, 0.10481, 0.100716, 0.139895, 0.139895, 0.137348, 0.236433, 0.291804, 0.390993, 0.384043, 0.444081, 0.444081, 0.356642, 0.346032, 0.25031, 0.17593, 0.268042, 0.229226, 0.127496, 0.085092, 0.102787, 0.051831, 0.040537, 0.038042, 0.058088, 0.032017, 0.019109, 0.019401, 0.012491, 0.01227, 0.010372, 0.01227, 0.021816, 0.030611, 0.017138, 0.035586, 0.031287, 0.017797, 0.025316, 0.059222, 0.094817, 0.100716, 0.18812, 0.222385, 0.147574, 0.081712, 0.071867, 0.129801, 0.111485, 0.225814, 0.139895, 0.100716, 0.109221, 0.056825, 0.085092, 0.100716, 0.079919, 0.134866, 0.209395, 0.155435, 0.15008, 0.088832, 0.049374, 0.042364, 0.048328, 0.0704, 0.118441, 0.134866, 0.132295, 0.158265, 0.088832, 0.092881, 0.15008, 0.094817, 0.15284, 0.125101, 0.158265, 0.11371, 0.125101, 0.127496, 0.15284, 0.085092, 0.155435, 0.206376, 0.18812, 0.170161, 0.209395, 0.173081, 0.257454, 0.17593, 0.125101, 0.194234, 0.275179, 0.295083, 0.278302, 0.278302, 0.257454, 0.284882, 0.284882, 0.288399, 0.209395, 0.134866, 0.185198, 0.182256, 0.219301, 0.243554, 0.170161, 0.161087, 0.18812, 0.137348, 0.134866, 0.196879, 0.196879, 0.132295, 0.10481, 0.17593, 0.191378, 0.144935, 0.142424, 0.11371, 0.071867, 0.073402, 0.073402, 0.090864, 0.081712, 0.076542, 0.05306, 0.06184, 0.040537, 0.040537, 0.073402, 0.066181, 0.051831, 0.056825, 0.096677, 0.11371, 0.11371, 0.088832, 0.147574, 0.164327, 0.232838, 0.30533, 0.384043, 0.387226, 0.377384, 0.318242, 0.318242, 0.318242, 0.377384, 0.414856, 0.384043, 0.366687, 0.472492, 0.51388, 0.497853, 0.401658, 0.377384, 0.359901, 0.295083, 0.209395, 0.206376, 0.179055, 0.111485, 0.132295, 0.206376, 0.155435, 0.222385, 0.225814, 0.298791, 0.275179, 0.311707, 0.349426, 0.366687, 0.366687, 0.278302, 0.185198, 0.271506, 0.291804, 0.200174, 0.209395, 0.225814, 0.225814, 0.225814, 0.311707, 0.281712, 0.268042, 0.324872, 0.328603, 0.26085, 0.243554, 0.268042, 0.17593, 0.147574, 0.10481, 0.085092, 0.116183, 0.17593, 0.147574, 0.120615, 0.203355, 0.291804, 0.359901, 0.308712], '')</t>
  </si>
  <si>
    <t>[0, 1, 12, 343, 344, 348, 558, 568, 569, 895]</t>
  </si>
  <si>
    <t>UPI0001D31B01 status=activ</t>
  </si>
  <si>
    <t>([0.100716, 0.111485, 0.139895, 0.17593, 0.182256, 0.216401, 0.239899, 0.268042, 0.268042, 0.301917, 0.301917, 0.301917, 0.25031, 0.295083, 0.288399, 0.271506, 0.335645, 0.332115, 0.401658, 0.40511, 0.324872, 0.30533, 0.243554, 0.264545, 0.26085, 0.298791, 0.298791, 0.298791, 0.311707, 0.346032, 0.346032, 0.291804, 0.311707, 0.380708, 0.398279, 0.486429, 0.490133, 0.461924, 0.472492, 0.380708, 0.384043, 0.465241, 0.476583, 0.483068, 0.398279, 0.4292, 0.4292, 0.4292, 0.41194, 0.42561, 0.42561, 0.42561, 0.436924, 0.433034, 0.450668, 0.450668, 0.458154, 0.450668, 0.440853, 0.328603, 0.422041, 0.436924, 0.370445, 0.450668, 0.549308, 0.632174, 0.613573, 0.608892, 0.59917, 0.622677, 0.59917, 0.585406, 0.58069, 0.59917, 0.58069, 0.557691, 0.575842, 0.454136, 0.472492, 0.468512, 0.557691, 0.440853, 0.458154, 0.509769, 0.51388, 0.42561, 0.444081, 0.444081, 0.447574, 0.465241, 0.468512, 0.390993, 0.374039, 0.346032, 0.332115, 0.36309, 0.377384, 0.301917, 0.311707, 0.281712, 0.349426, 0.30533, 0.352862, 0.339168, 0.335645, 0.332115, 0.41194, 0.352862, 0.324872, 0.264545, 0.26085, 0.247041, 0.229226, 0.18812, 0.216401, 0.264545, 0.284882, 0.281712, 0.352862, 0.444081, 0.461924, 0.465241, 0.534167, 0.604312, 0.59917, 0.59917, 0.604312, 0.505461, 0.58069, 0.58069, 0.666105, 0.570702, 0.517562, 0.604312, 0.694846, 0.690604, 0.699094, 0.657645, 0.557691, 0.557691, 0.59508, 0.608892, 0.608892, 0.5017, 0.5017, 0.5017, 0.505461, 0.5017, 0.570702, 0.570702, 0.51388, 0.505461, 0.59014, 0.666105, 0.703578, 0.703578, 0.699094, 0.720929, 0.63748, 0.733139, 0.741537, 0.575842, 0.557691, 0.570702, 0.707965, 0.585406, 0.549308, 0.562014, 0.480142, 0.40511, 0.408655, 0.418646, 0.42561, 0.349426, 0.366687, 0.291804, 0.275179, 0.275179, 0.264545, 0.335645, 0.311707, 0.295083, 0.335645, 0.346032, 0.349426, 0.332115, 0.414856, 0.36309, 0.352862, 0.42561, 0.521092, 0.517562, 0.59917, 0.585406, 0.59014, 0.585406, 0.657645, 0.680603, 0.585406, 0.604312, 0.613573, 0.63748, 0.690604, 0.750527, 0.675549, 0.657645, 0.675549, 0.585406, 0.680603, 0.685117, 0.671169, 0.666105, 0.562014, 0.557691, 0.557691, 0.657645, 0.553315, 0.575842, 0.570702, 0.661982, 0.661982, 0.653063, 0.661982, 0.529623, 0.529623, 0.608892, 0.608892, 0.613573, 0.712013, 0.694846, 0.707965, 0.622677, 0.632174, 0.626927, 0.622677, 0.618285, 0.622677, 0.694846, 0.703578, 0.632174, 0.549308, 0.461924, 0.444081, 0.444081, 0.534167, 0.541878, 0.454136, 0.454136, 0.374039, 0.36309, 0.380708, 0.308712, 0.370445, 0.36309, 0.440853, 0.440853, 0.450668, 0.366687, 0.387226, 0.311707, 0.36309, 0.440853, 0.509769, 0.505461, 0.497853, 0.483068, 0.51388, 0.653063, 0.557691, 0.657645, 0.661982, 0.661982, 0.745909, 0.666105, 0.553315, 0.553315, 0.549308, 0.541878, 0.642678, 0.626927, 0.728858, 0.728858, 0.622677, 0.626927, 0.648219, 0.575842, 0.5017, 0.458154, 0.422041, 0.505461, 0.42561, 0.422041, 0.408655, 0.408655, 0.480142, 0.557691, 0.570702, 0.486429, 0.497853, 0.42561, 0.433034, 0.349426, 0.335645, 0.40511, 0.401658, 0.422041, 0.41194, 0.472492, 0.483068, 0.465241, 0.465241, 0.461924, 0.480142, 0.42561, 0.42561, 0.418646, 0.454136, 0.461924, 0.529623, 0.545602, 0.63748, 0.653063, 0.759478, 0.661982, 0.680603, 0.690604, 0.671169, 0.675549, 0.653063, 0.653063, 0.675549, 0.575842, 0.59014, 0.56648, 0.653063, 0.657645, 0.56648, 0.541878, 0.517562, 0.517562, 0.517562, 0.517562, 0.494003, 0.4292, 0.521092, 0.5017, 0.4292, 0.370445, 0.436924, 0.454136, 0.472492, 0.486429, 0.570702, 0.562014, 0.557691, 0.562014, 0.585406, 0.675549, 0.720929, 0.63748, 0.557691, 0.444081, 0.440853, 0.440853, 0.509769, 0.490133, 0.394753, 0.458154, 0.5017, 0.5017, 0.509769, 0.490133, 0.468512, 0.398279, 0.390993, 0.398279, 0.394753, 0.401658, 0.401658, 0.374039, 0.370445, 0.433034, 0.525368, 0.525368, 0.553315, 0.549308, 0.59917, 0.728858, 0.733139, 0.754692, 0.779859, 0.771762, 0.699094, 0.707965, 0.795062, 0.808535, 0.733139, 0.733139, 0.728858, 0.724957, 0.724957, 0.699094, 0.699094, 0.694846, 0.724957, 0.675549, 0.549308, 0.525368, 0.525368, 0.444081, 0.444081, 0.42561, 0.42561, 0.509769, 0.541878, 0.534167, 0.618285, 0.685117, 0.690604, 0.666105, 0.56648, 0.56648, 0.675549, 0.585406, 0.497853, 0.472492, 0.486429, 0.509769, 0.509769, 0.440853, 0.461924, 0.461924, 0.461924, 0.384043, 0.30533, 0.281712, 0.278302, 0.21291, 0.225814, 0.21291, 0.206376, 0.281712, 0.281712, 0.268042, 0.328603, 0.339168, 0.346032, 0.349426, 0.418646, 0.418646, 0.490133, 0.483068, 0.483068, 0.465241, 0.549308, 0.622677, 0.653063, 0.63748, 0.754692, 0.754692, 0.745909, 0.750527, 0.750527, 0.759478, 0.779859, 0.759478, 0.827927, 0.83125, 0.827927, 0.827927, 0.823549, 0.81615, 0.885302, 0.885302, 0.899122, 0.899122, 0.89662, 0.868118], '')</t>
  </si>
  <si>
    <t>[64, 65, 66, 67, 68, 69, 70, 71, 72, 73, 74, 75, 76, 80, 83, 84, 122, 123, 124, 125, 126, 127, 128, 129, 130, 131, 132, 133, 134, 135, 136, 137, 138, 139, 140, 141, 142, 143, 144, 145, 146, 147, 148, 149, 150, 151, 152, 153, 154, 155, 156, 157, 158, 159, 160, 161, 162, 163, 164, 165, 166, 167, 190, 191, 192, 193, 194, 195, 196, 197, 198, 199, 200, 201, 202, 203, 204, 205, 206, 207, 208, 209, 210, 211, 212, 213, 214, 215, 216, 217, 218, 219, 220, 221, 222, 223, 224, 225, 226, 227, 228, 229, 230, 231, 232, 233, 234, 235, 236, 237, 238, 239, 240, 244, 245, 262, 263, 266, 267, 268, 269, 270, 271, 272, 273, 274, 275, 276, 277, 278, 279, 280, 281, 282, 283, 284, 285, 286, 289, 295, 296, 318, 319, 320, 321, 322, 323, 324, 325, 326, 327, 328, 329, 330, 331, 332, 333, 334, 335, 336, 337, 338, 339, 340, 341, 344, 345, 352, 353, 354, 355, 356, 357, 358, 359, 360, 364, 368, 369, 370, 382, 383, 384, 385, 386, 387, 388, 389, 390, 391, 392, 393, 394, 395, 396, 397, 398, 399, 400, 401, 402, 403, 404, 405, 406, 407, 408, 413, 414, 415, 416, 417, 418, 419, 420, 421, 422, 423, 427, 428, 454, 455, 456, 457, 458, 459, 460, 461, 462, 463, 464, 465, 466, 467, 468, 469, 470, 471, 472, 473, 474, 475, 476, 477]</t>
  </si>
  <si>
    <t>112)</t>
  </si>
  <si>
    <t>UPI0001D31B04 status=activ</t>
  </si>
  <si>
    <t>([0.232838, 0.182256, 0.21291, 0.275179, 0.206376, 0.278302, 0.203355, 0.134866, 0.173081, 0.196879, 0.155435, 0.203355, 0.216401, 0.15284, 0.129801, 0.139895, 0.229226, 0.232838, 0.243554, 0.239899, 0.167087, 0.243554, 0.271506, 0.271506, 0.25406, 0.342579, 0.311707, 0.308712, 0.335645, 0.349426, 0.30533, 0.401658, 0.408655, 0.366687, 0.4292, 0.541878, 0.51388, 0.517562, 0.525368, 0.476583, 0.529623, 0.59917, 0.604312, 0.604312, 0.497853, 0.521092, 0.468512, 0.377384, 0.387226, 0.465241, 0.444081, 0.458154, 0.374039, 0.243554, 0.185198, 0.200174, 0.137348, 0.142424, 0.142424, 0.127496, 0.15284, 0.090864, 0.100716, 0.100716, 0.074921, 0.090864, 0.078022, 0.078022, 0.111485, 0.086953, 0.069024, 0.069024, 0.090864, 0.144935, 0.243554, 0.222385, 0.200174, 0.158265, 0.17593, 0.203355, 0.21291, 0.144935, 0.182256, 0.170161, 0.116183, 0.191378, 0.25406, 0.271506, 0.271506, 0.318242, 0.433034, 0.433034, 0.4292, 0.339168, 0.311707, 0.318242, 0.349426, 0.36309, 0.40511, 0.346032, 0.328603, 0.328603, 0.40511, 0.346032, 0.346032, 0.42561, 0.328603, 0.25406, 0.232838, 0.268042, 0.17593, 0.179055, 0.134866, 0.116183, 0.118441, 0.071867, 0.047319, 0.086953, 0.047319, 0.088832, 0.11371, 0.073402, 0.078022, 0.094817, 0.129801, 0.132295, 0.139895, 0.142424, 0.179055, 0.196879, 0.109221, 0.164327, 0.139895, 0.222385, 0.247041, 0.288399, 0.284882, 0.374039, 0.311707, 0.311707, 0.284882, 0.194234, 0.17593, 0.164327, 0.120615, 0.088832, 0.092881, 0.056825, 0.060549, 0.078022, 0.037156, 0.079919, 0.079919, 0.064632, 0.046336, 0.027463, 0.036378, 0.069024, 0.06184, 0.081712, 0.132295, 0.081712, 0.083462, 0.085092, 0.051831, 0.042364, 0.041405, 0.038858, 0.064632, 0.048328, 0.043307, 0.079919, 0.081712, 0.085092, 0.122885, 0.129801, 0.21291, 0.200174, 0.10481, 0.096677, 0.098513, 0.102787, 0.173081, 0.257454, 0.352862, 0.42561, 0.40511, 0.494003, 0.42561, 0.328603, 0.440853, 0.356642, 0.374039, 0.366687, 0.384043, 0.380708, 0.4292, 0.414856, 0.4292, 0.450668, 0.366687, 0.284882, 0.275179, 0.194234, 0.194234, 0.129801, 0.071867, 0.122885, 0.120615, 0.167087, 0.257454, 0.25031, 0.332115, 0.332115, 0.222385, 0.15008, 0.15284, 0.139895, 0.15284, 0.139895, 0.209395, 0.185198, 0.298791, 0.30533, 0.387226, 0.288399, 0.366687, 0.458154, 0.468512, 0.36309, 0.268042, 0.257454, 0.179055, 0.116183, 0.125101, 0.120615, 0.17593, 0.100716, 0.067594, 0.06184, 0.05306, 0.032677, 0.0704, 0.064632, 0.06184, 0.06184, 0.11371, 0.06312, 0.06184, 0.054297, 0.122885, 0.229226, 0.155435, 0.167087, 0.271506, 0.17593, 0.25031, 0.26085, 0.291804, 0.366687, 0.295083, 0.295083, 0.380708, 0.284882, 0.271506, 0.284882, 0.271506, 0.232838, 0.328603, 0.239899, 0.257454, 0.243554, 0.216401, 0.232838, 0.21291, 0.122885, 0.147574, 0.170161, 0.164327, 0.26085, 0.257454, 0.247041, 0.191378, 0.167087, 0.236433, 0.236433, 0.170161, 0.182256, 0.127496, 0.129801, 0.134866, 0.074921, 0.073402, 0.079919, 0.094817, 0.158265, 0.225814, 0.268042, 0.268042, 0.179055, 0.092881, 0.05306, 0.088832, 0.122885, 0.139895, 0.102787, 0.066181, 0.059222, 0.066181, 0.071867, 0.076542, 0.142424, 0.232838, 0.219301, 0.209395, 0.167087, 0.170161, 0.11371, 0.078022, 0.085092, 0.118441, 0.200174, 0.308712, 0.321458, 0.356642, 0.278302, 0.308712, 0.380708, 0.480142, 0.418646, 0.454136, 0.418646, 0.418646, 0.401658, 0.308712, 0.324872, 0.398279, 0.359901, 0.440853, 0.525368, 0.465241, 0.497853, 0.458154, 0.42561, 0.332115, 0.243554, 0.342579, 0.370445, 0.370445, 0.349426, 0.380708, 0.422041, 0.422041, 0.40511, 0.41194, 0.483068, 0.468512, 0.486429, 0.497853, 0.517562, 0.497853, 0.557691, 0.575842, 0.58069, 0.509769, 0.613573, 0.733139, 0.712013, 0.632174, 0.534167, 0.534167, 0.450668, 0.390993, 0.332115, 0.275179, 0.284882, 0.275179, 0.284882, 0.284882, 0.288399, 0.203355, 0.203355, 0.170161, 0.142424, 0.109221, 0.15008, 0.088832, 0.074921, 0.066181, 0.092881, 0.079919, 0.056825, 0.092881, 0.158265, 0.225814, 0.225814, 0.222385, 0.200174, 0.129801, 0.125101, 0.139895, 0.21291, 0.229226, 0.185198, 0.182256, 0.161087, 0.17593, 0.182256, 0.200174, 0.229226, 0.25031, 0.25406, 0.324872, 0.31487, 0.288399, 0.278302, 0.25406, 0.17593, 0.209395, 0.298791, 0.222385, 0.206376, 0.191378, 0.185198, 0.18812, 0.132295, 0.225814, 0.191378, 0.247041, 0.182256, 0.179055, 0.167087, 0.25406, 0.236433, 0.239899, 0.144935, 0.139895, 0.209395, 0.196879, 0.139895, 0.142424, 0.129801, 0.155435, 0.164327, 0.161087, 0.222385, 0.295083, 0.185198, 0.239899, 0.25406, 0.324872, 0.311707, 0.225814, 0.247041, 0.268042, 0.288399, 0.308712, 0.318242, 0.332115, 0.352862, 0.458154, 0.414856, 0.521092, 0.509769, 0.521092, 0.517562, 0.521092, 0.461924, 0.59508, 0.549308, 0.549308, 0.468512, 0.490133, 0.585406, 0.549308, 0.51388, 0.476583, 0.570702, 0.549308, 0.505461, 0.613573, 0.562014, 0.604312], '')</t>
  </si>
  <si>
    <t>[35, 36, 37, 38, 40, 41, 42, 43, 45, 339, 359, 361, 362, 363, 364, 365, 366, 367, 368, 369, 370, 462, 463, 464, 465, 466, 468, 469, 470, 473, 474, 475, 477, 478, 479, 480, 481, 482]</t>
  </si>
  <si>
    <t>UPI0001D31B0B status=activ</t>
  </si>
  <si>
    <t>([0.008723, 0.006619, 0.006142, 0.00777, 0.009865, 0.007555, 0.009294, 0.012491, 0.016257, 0.013437, 0.016528, 0.0198, 0.011903, 0.01204, 0.013437, 0.020165, 0.032017, 0.050641, 0.085092, 0.086953, 0.127496, 0.194234, 0.298791, 0.366687, 0.295083, 0.308712, 0.31487, 0.291804, 0.281712, 0.281712, 0.281712, 0.298791, 0.295083, 0.394753, 0.40511, 0.422041, 0.335645, 0.335645, 0.332115, 0.25031, 0.25031, 0.268042, 0.25031, 0.232838, 0.229226, 0.308712, 0.295083, 0.321458, 0.291804, 0.194234, 0.194234, 0.278302, 0.271506, 0.232838, 0.243554, 0.243554, 0.311707, 0.398279, 0.36309, 0.288399, 0.370445, 0.342579, 0.25406, 0.185198, 0.196879, 0.196879, 0.137348, 0.147574, 0.222385, 0.288399, 0.384043, 0.308712, 0.30533, 0.243554, 0.268042, 0.200174, 0.200174, 0.11371, 0.060549, 0.067594, 0.116183, 0.069024, 0.085092, 0.139895, 0.209395, 0.196879, 0.122885, 0.191378, 0.203355, 0.134866, 0.134866, 0.088832, 0.132295, 0.125101, 0.11371, 0.11371, 0.155435, 0.098513, 0.179055, 0.196879, 0.209395, 0.120615, 0.194234, 0.170161, 0.116183, 0.066181, 0.067594, 0.10481, 0.088832, 0.050641, 0.079919, 0.079919, 0.092881, 0.092881, 0.094817, 0.144935, 0.155435, 0.155435, 0.142424, 0.155435, 0.164327, 0.116183, 0.134866, 0.134866, 0.161087, 0.21291, 0.281712, 0.264545, 0.268042, 0.26085, 0.318242, 0.298791, 0.25406, 0.308712, 0.281712, 0.25031], '')</t>
  </si>
  <si>
    <t>UPI0001D31B0D status=activ</t>
  </si>
  <si>
    <t>([0.006533, 0.005503, 0.004689, 0.003671, 0.003276, 0.00283, 0.003821, 0.004689, 0.004315, 0.003821, 0.004835, 0.004414, 0.003555, 0.002503, 0.001572, 0.002155, 0.002761, 0.003804, 0.003701, 0.003864, 0.00543, 0.007555, 0.007259, 0.009728, 0.011669, 0.011669, 0.020876, 0.019401, 0.022667, 0.022306, 0.038858, 0.019401, 0.0198, 0.032677, 0.032017, 0.078022, 0.079919, 0.079919, 0.044297, 0.045352, 0.071867, 0.069024, 0.06184, 0.118441, 0.069024, 0.125101, 0.216401, 0.132295, 0.085092, 0.03976, 0.040537, 0.049374, 0.098513, 0.158265, 0.164327, 0.206376, 0.120615, 0.073402, 0.079919, 0.139895, 0.139895, 0.15008, 0.137348, 0.079919, 0.085092, 0.147574, 0.127496, 0.074921, 0.096677, 0.100716, 0.109221, 0.092881, 0.086953, 0.044297, 0.047319, 0.045352, 0.045352, 0.086953, 0.067594, 0.06184, 0.026338, 0.029376, 0.030611, 0.032677, 0.06312, 0.067594, 0.071867, 0.038858, 0.034884, 0.044297, 0.074921, 0.139895, 0.247041, 0.243554, 0.26085, 0.247041, 0.25031, 0.229226, 0.216401, 0.335645, 0.335645, 0.472492, 0.36309, 0.374039, 0.374039, 0.281712, 0.179055, 0.164327, 0.268042, 0.271506, 0.30533, 0.21291, 0.122885, 0.120615, 0.10481, 0.170161, 0.109221, 0.071867, 0.078022, 0.047319, 0.028695, 0.028107, 0.025762, 0.049374, 0.046336, 0.043307, 0.043307, 0.0704, 0.079919, 0.071867, 0.081712, 0.069024, 0.11371, 0.116183, 0.076542, 0.041405, 0.036378, 0.069024, 0.067594, 0.10481, 0.102787, 0.173081, 0.18812, 0.18812, 0.191378, 0.122885, 0.134866, 0.196879, 0.182256, 0.147574, 0.125101, 0.158265, 0.134866, 0.109221, 0.164327, 0.236433, 0.380708, 0.366687], '')</t>
  </si>
  <si>
    <t>UPI0001D31B0E status=activ</t>
  </si>
  <si>
    <t>([0.076542, 0.116183, 0.071867, 0.096677, 0.050641, 0.035586, 0.046336, 0.06312, 0.045352, 0.060549, 0.038042, 0.047319, 0.054297, 0.06184, 0.066181, 0.109221, 0.106997, 0.120615, 0.120615, 0.137348, 0.142424, 0.142424, 0.139895, 0.15284, 0.167087, 0.239899, 0.335645, 0.335645, 0.335645, 0.422041, 0.436924, 0.56648, 0.486429, 0.465241, 0.454136, 0.465241, 0.465241, 0.458154, 0.494003, 0.604312, 0.575842, 0.447574, 0.541878, 0.545602, 0.63748, 0.541878, 0.483068, 0.476583, 0.41194, 0.447574, 0.335645, 0.332115, 0.321458, 0.356642, 0.278302, 0.191378, 0.179055, 0.179055, 0.191378, 0.144935, 0.116183, 0.129801, 0.232838, 0.239899, 0.247041, 0.179055, 0.25031, 0.324872, 0.232838, 0.308712, 0.281712, 0.36309, 0.275179, 0.281712, 0.232838, 0.257454, 0.335645, 0.339168, 0.284882, 0.17593, 0.26085, 0.301917, 0.298791, 0.284882, 0.179055, 0.173081, 0.232838, 0.222385, 0.139895, 0.127496, 0.127496, 0.129801, 0.094817, 0.144935, 0.076542, 0.118441, 0.164327, 0.094817, 0.092881, 0.134866, 0.232838, 0.264545, 0.268042, 0.185198, 0.18812, 0.264545, 0.239899, 0.209395, 0.139895, 0.222385, 0.339168, 0.332115, 0.247041, 0.321458, 0.268042, 0.384043, 0.384043, 0.384043, 0.408655, 0.42561, 0.394753, 0.418646, 0.380708, 0.377384, 0.394753, 0.332115, 0.370445, 0.31487, 0.359901, 0.433034, 0.359901, 0.359901, 0.25406, 0.25406, 0.25031, 0.31487, 0.335645, 0.30533, 0.278302, 0.335645, 0.243554, 0.18812, 0.161087, 0.161087, 0.15284, 0.219301, 0.281712, 0.275179, 0.352862, 0.264545, 0.194234, 0.281712, 0.191378, 0.30533, 0.377384, 0.377384, 0.370445, 0.370445, 0.414856, 0.335645, 0.377384, 0.450668, 0.562014, 0.553315, 0.58069, 0.486429, 0.483068, 0.40511, 0.394753, 0.370445, 0.458154, 0.549308, 0.549308, 0.680603, 0.680603, 0.570702, 0.570702, 0.486429, 0.447574, 0.359901, 0.480142, 0.461924, 0.468512, 0.4292, 0.465241, 0.374039, 0.465241, 0.458154, 0.557691, 0.480142, 0.483068, 0.384043, 0.377384, 0.291804, 0.25406, 0.185198, 0.243554, 0.247041, 0.339168, 0.352862, 0.444081, 0.440853, 0.436924, 0.328603, 0.349426, 0.324872, 0.401658, 0.332115, 0.318242, 0.301917, 0.390993, 0.408655, 0.387226, 0.295083, 0.268042, 0.288399, 0.377384, 0.41194, 0.339168, 0.328603, 0.216401, 0.196879, 0.127496, 0.129801, 0.222385, 0.239899, 0.232838, 0.247041, 0.236433, 0.247041, 0.158265, 0.15284, 0.15284, 0.257454, 0.257454, 0.359901, 0.374039, 0.342579, 0.321458, 0.398279, 0.394753, 0.401658, 0.414856, 0.483068, 0.494003, 0.4292, 0.41194, 0.41194, 0.342579, 0.42561, 0.418646, 0.538167, 0.422041, 0.374039, 0.332115, 0.436924, 0.468512, 0.447574, 0.447574, 0.352862, 0.349426, 0.352862, 0.465241, 0.494003, 0.509769, 0.509769, 0.58069, 0.59508, 0.5017, 0.557691, 0.461924, 0.458154, 0.450668, 0.476583, 0.4292, 0.380708, 0.387226, 0.284882, 0.288399, 0.216401, 0.31487, 0.31487, 0.321458, 0.209395, 0.191378, 0.216401, 0.216401, 0.122885, 0.11371, 0.11371, 0.127496, 0.182256, 0.170161, 0.125101, 0.182256, 0.203355, 0.268042, 0.26085, 0.311707, 0.308712, 0.346032, 0.298791, 0.301917, 0.194234, 0.275179, 0.257454, 0.236433, 0.26085, 0.366687, 0.370445, 0.408655, 0.40511, 0.384043, 0.41194, 0.472492, 0.468512, 0.553315, 0.480142, 0.486429, 0.505461, 0.529623, 0.562014, 0.626927, 0.525368, 0.653063, 0.685117, 0.58069, 0.56648, 0.521092, 0.541878, 0.553315, 0.529623, 0.440853, 0.440853, 0.447574, 0.440853, 0.458154, 0.384043, 0.384043, 0.374039, 0.370445, 0.284882, 0.291804, 0.298791, 0.370445, 0.264545, 0.236433, 0.308712, 0.30533, 0.321458, 0.239899, 0.170161, 0.158265, 0.219301, 0.239899, 0.239899, 0.17593, 0.170161, 0.247041, 0.247041, 0.25031, 0.18812, 0.25406, 0.257454, 0.275179, 0.284882, 0.321458, 0.342579, 0.342579, 0.359901, 0.346032, 0.42561, 0.490133, 0.59917, 0.59508, 0.63748, 0.622677, 0.716283, 0.632174, 0.63748, 0.733139, 0.632174, 0.73685, 0.653063, 0.538167, 0.529623, 0.553315, 0.666105, 0.570702, 0.58069, 0.553315, 0.468512, 0.390993, 0.42561, 0.42561, 0.359901, 0.328603, 0.36309, 0.268042, 0.324872, 0.318242, 0.318242, 0.384043, 0.390993, 0.461924, 0.557691, 0.545602, 0.433034, 0.328603, 0.384043, 0.288399, 0.308712, 0.328603, 0.408655, 0.380708, 0.374039, 0.374039, 0.275179, 0.15284, 0.25406, 0.26085, 0.26085, 0.158265, 0.161087, 0.109221, 0.071867, 0.035586, 0.036378, 0.06312, 0.111485, 0.067594, 0.125101, 0.120615, 0.118441, 0.120615, 0.122885, 0.120615, 0.102787, 0.170161, 0.278302, 0.264545, 0.18812, 0.173081, 0.288399, 0.288399, 0.359901, 0.436924, 0.56648, 0.575842, 0.557691, 0.472492, 0.59508, 0.59917, 0.604312, 0.680603, 0.707965, 0.699094, 0.557691, 0.699094, 0.622677, 0.622677, 0.497853, 0.575842, 0.553315, 0.538167, 0.553315, 0.553315, 0.433034, 0.394753, 0.284882, 0.209395, 0.281712, 0.291804, 0.203355, 0.191378, 0.196879, 0.164327, 0.090864, 0.137348, 0.109221, 0.161087, 0.144935, 0.232838, 0.203355, 0.239899, 0.247041, 0.25031, 0.239899, 0.349426, 0.374039, 0.370445, 0.42561, 0.461924, 0.458154, 0.541878, 0.541878, 0.534167, 0.534167, 0.557691, 0.608892, 0.575842, 0.557691, 0.56648, 0.557691, 0.509769, 0.486429, 0.408655, 0.408655, 0.414856, 0.414856, 0.41194, 0.454136, 0.40511, 0.366687, 0.284882, 0.264545, 0.194234, 0.120615, 0.120615, 0.15284, 0.139895, 0.185198, 0.194234, 0.206376, 0.161087, 0.173081, 0.17593, 0.247041, 0.236433, 0.264545, 0.185198, 0.200174, 0.25406, 0.332115, 0.243554, 0.324872, 0.349426, 0.398279, 0.476583, 0.480142, 0.529623, 0.461924, 0.461924, 0.447574, 0.4292, 0.483068, 0.497853, 0.51388, 0.408655, 0.408655, 0.301917, 0.387226, 0.374039, 0.390993, 0.301917, 0.41194, 0.408655, 0.41194, 0.339168, 0.264545, 0.209395, 0.209395, 0.247041, 0.264545, 0.194234, 0.194234, 0.132295, 0.17593, 0.173081, 0.236433, 0.239899, 0.229226, 0.229226, 0.232838, 0.229226, 0.318242, 0.311707, 0.232838, 0.200174, 0.291804, 0.390993, 0.418646, 0.408655, 0.366687, 0.346032, 0.440853, 0.384043, 0.497853, 0.490133, 0.483068, 0.529623, 0.51388, 0.604312, 0.51388, 0.509769, 0.5017, 0.505461, 0.41194, 0.5017, 0.418646, 0.349426, 0.359901, 0.401658, 0.394753, 0.436924, 0.440853, 0.418646, 0.450668, 0.414856, 0.359901, 0.356642, 0.31487, 0.332115, 0.26085, 0.321458, 0.247041, 0.191378, 0.17593, 0.264545, 0.25031, 0.352862, 0.42561, 0.414856, 0.418646, 0.346032, 0.387226, 0.401658, 0.40511, 0.328603, 0.342579, 0.328603, 0.359901, 0.387226, 0.295083, 0.374039, 0.298791, 0.318242, 0.390993, 0.31487, 0.31487, 0.311707, 0.239899, 0.170161, 0.144935, 0.158265, 0.219301, 0.222385, 0.209395, 0.142424, 0.236433, 0.155435, 0.236433, 0.139895, 0.155435, 0.15008, 0.158265, 0.239899, 0.222385, 0.122885, 0.194234, 0.179055, 0.185198, 0.185198, 0.185198, 0.161087, 0.134866, 0.137348, 0.081712, 0.078022, 0.134866, 0.086953, 0.073402, 0.046336, 0.081712, 0.088832, 0.142424, 0.142424, 0.15284, 0.15284, 0.264545, 0.219301, 0.216401, 0.137348, 0.196879, 0.236433, 0.30533, 0.196879, 0.196879, 0.167087, 0.144935, 0.11371, 0.147574, 0.232838, 0.278302, 0.225814, 0.155435, 0.125101, 0.078022, 0.036378], '')</t>
  </si>
  <si>
    <t>[31, 39, 40, 42, 43, 44, 45, 162, 163, 164, 171, 172, 173, 174, 175, 176, 188, 251, 264, 265, 266, 267, 268, 269, 316, 319, 320, 321, 322, 323, 324, 325, 326, 327, 328, 329, 330, 331, 373, 374, 375, 376, 377, 378, 379, 380, 381, 382, 383, 384, 385, 386, 387, 388, 389, 390, 405, 406, 447, 448, 449, 451, 452, 453, 454, 455, 456, 457, 458, 459, 460, 462, 463, 464, 465, 466, 494, 495, 496, 497, 498, 499, 500, 501, 502, 503, 504, 540, 547, 590, 591, 592, 593, 594, 595, 596, 598]</t>
  </si>
  <si>
    <t>UPI0001D31B12 status=activ</t>
  </si>
  <si>
    <t>([0.196879, 0.268042, 0.25031, 0.247041, 0.268042, 0.298791, 0.206376, 0.206376, 0.247041, 0.295083, 0.328603, 0.284882, 0.268042, 0.40511, 0.41194, 0.359901, 0.335645, 0.339168, 0.328603, 0.418646, 0.494003, 0.517562, 0.5017, 0.549308, 0.465241, 0.517562, 0.505461, 0.666105, 0.703578, 0.585406, 0.557691, 0.562014, 0.622677, 0.642678, 0.608892, 0.5017, 0.534167, 0.4292, 0.377384, 0.468512, 0.414856, 0.342579, 0.268042, 0.264545, 0.281712, 0.40511, 0.284882, 0.291804, 0.271506, 0.264545, 0.352862, 0.352862, 0.342579, 0.387226, 0.30533, 0.264545, 0.247041, 0.185198, 0.200174, 0.206376, 0.137348, 0.18812, 0.281712, 0.278302, 0.25031, 0.200174, 0.155435, 0.243554, 0.243554, 0.21291, 0.219301, 0.203355, 0.203355, 0.134866, 0.102787, 0.155435, 0.127496, 0.209395, 0.284882, 0.359901, 0.324872, 0.408655, 0.321458, 0.232838, 0.332115, 0.278302, 0.229226, 0.25031, 0.147574, 0.147574, 0.17593, 0.185198, 0.206376, 0.21291, 0.288399, 0.349426, 0.352862, 0.31487, 0.236433, 0.216401, 0.25406, 0.239899, 0.209395, 0.281712, 0.346032, 0.332115, 0.377384, 0.374039, 0.384043, 0.458154, 0.356642, 0.321458, 0.229226, 0.21291, 0.222385, 0.264545, 0.243554, 0.247041, 0.346032, 0.422041, 0.440853, 0.374039, 0.422041, 0.422041, 0.321458, 0.31487, 0.298791, 0.335645, 0.384043, 0.318242, 0.339168, 0.454136, 0.480142, 0.59014, 0.59917, 0.461924, 0.339168, 0.25406, 0.257454, 0.257454, 0.222385, 0.206376, 0.247041, 0.182256, 0.134866, 0.21291, 0.219301, 0.209395, 0.219301, 0.26085, 0.295083, 0.298791, 0.219301, 0.142424, 0.079919, 0.049374, 0.046336, 0.066181, 0.073402, 0.071867, 0.076542, 0.116183, 0.118441, 0.092881, 0.161087, 0.236433, 0.225814, 0.225814, 0.15284, 0.142424, 0.11371, 0.074921, 0.045352, 0.045352, 0.098513, 0.164327, 0.239899, 0.349426, 0.414856, 0.483068, 0.380708, 0.387226, 0.288399, 0.203355, 0.236433, 0.17593, 0.196879, 0.216401, 0.216401, 0.216401, 0.216401, 0.170161, 0.278302, 0.324872, 0.394753, 0.370445, 0.374039, 0.288399, 0.295083, 0.179055, 0.155435, 0.161087, 0.15008, 0.222385, 0.239899, 0.239899, 0.222385, 0.216401, 0.194234, 0.196879, 0.196879, 0.167087, 0.170161, 0.155435, 0.182256, 0.200174, 0.18812, 0.196879, 0.257454, 0.167087, 0.247041, 0.191378, 0.239899, 0.158265, 0.125101, 0.18812, 0.118441, 0.203355, 0.18812, 0.18812, 0.191378, 0.185198, 0.21291, 0.206376, 0.17593, 0.15008, 0.139895, 0.118441, 0.069024, 0.0704, 0.069024, 0.055536, 0.098513, 0.096677, 0.127496, 0.094817, 0.096677, 0.170161, 0.127496, 0.137348, 0.139895, 0.079919, 0.111485, 0.111485, 0.194234, 0.229226, 0.229226, 0.225814, 0.161087, 0.222385, 0.222385, 0.339168, 0.284882, 0.182256, 0.229226, 0.271506, 0.36309, 0.356642, 0.247041, 0.25031, 0.144935, 0.142424, 0.147574, 0.15008, 0.15284, 0.111485, 0.090864, 0.118441, 0.125101, 0.134866, 0.147574, 0.125101, 0.083462, 0.139895, 0.243554, 0.147574, 0.096677, 0.096677, 0.050641, 0.073402, 0.071867, 0.137348, 0.081712, 0.134866, 0.17593, 0.144935, 0.173081, 0.209395, 0.232838, 0.147574, 0.15008, 0.144935, 0.18812, 0.18812, 0.18812, 0.147574, 0.191378, 0.257454, 0.164327, 0.15284, 0.15284, 0.182256, 0.194234, 0.243554, 0.25406, 0.25406, 0.291804, 0.222385, 0.144935, 0.120615, 0.182256, 0.229226, 0.139895, 0.134866, 0.111485, 0.058088, 0.073402, 0.090864, 0.050641, 0.086953, 0.092881, 0.067594, 0.067594, 0.066181, 0.041405, 0.048328, 0.024393, 0.026892, 0.042364, 0.041405, 0.023534, 0.023963, 0.032017, 0.044297, 0.041405, 0.037156, 0.043307, 0.047319, 0.028107, 0.028107, 0.031287, 0.055536, 0.102787, 0.098513, 0.098513, 0.111485, 0.098513, 0.161087, 0.086953, 0.055536, 0.055536, 0.079919, 0.078022, 0.071867, 0.051831, 0.03976, 0.056825, 0.079919, 0.058088, 0.086953, 0.139895, 0.096677, 0.073402, 0.045352, 0.030003], '')</t>
  </si>
  <si>
    <t>[21, 22, 23, 25, 26, 27, 28, 29, 30, 31, 32, 33, 34, 35, 36, 133, 134]</t>
  </si>
  <si>
    <t>UPI0001D31B13 status=activ</t>
  </si>
  <si>
    <t>([0.069024, 0.111485, 0.142424, 0.094817, 0.120615, 0.073402, 0.044297, 0.06184, 0.03976, 0.055536, 0.067594, 0.10481, 0.102787, 0.142424, 0.074921, 0.079919, 0.116183, 0.111485, 0.191378, 0.170161, 0.191378, 0.120615, 0.06184, 0.06184, 0.11371, 0.06184, 0.116183, 0.200174, 0.161087, 0.164327, 0.167087, 0.179055, 0.086953, 0.094817, 0.116183, 0.206376, 0.196879, 0.257454, 0.25406, 0.243554, 0.164327, 0.083462, 0.094817, 0.098513, 0.079919, 0.067594, 0.122885, 0.132295, 0.122885, 0.122885, 0.11371, 0.085092, 0.06312, 0.109221, 0.074921, 0.083462, 0.041405, 0.040537, 0.040537, 0.059222, 0.047319, 0.090864, 0.094817, 0.120615, 0.109221, 0.161087, 0.17593, 0.106997, 0.050641, 0.028695, 0.03976, 0.086953, 0.056825, 0.035586, 0.038042, 0.027463, 0.020522, 0.040537, 0.041405, 0.020165, 0.020876, 0.026892, 0.024826, 0.043307, 0.05306, 0.127496, 0.060549, 0.030003, 0.044297, 0.066181, 0.073402, 0.067594, 0.060549, 0.066181, 0.102787, 0.056825, 0.098513, 0.118441, 0.106997, 0.060549, 0.125101, 0.090864, 0.0704, 0.03976, 0.031287, 0.019109, 0.017138, 0.015344, 0.015694, 0.011518, 0.009294, 0.01078, 0.011518, 0.01227, 0.016528, 0.019109, 0.017138, 0.017447, 0.011342, 0.013821, 0.024826, 0.014783, 0.024826, 0.018415, 0.030003, 0.024393, 0.023963, 0.027463, 0.05306, 0.05306, 0.094817, 0.15284, 0.18812, 0.18812, 0.182256, 0.137348, 0.147574, 0.25031, 0.216401, 0.216401, 0.179055, 0.158265, 0.191378, 0.182256, 0.236433, 0.200174, 0.291804, 0.342579, 0.222385, 0.147574, 0.236433, 0.206376, 0.21291, 0.216401, 0.170161, 0.167087, 0.216401, 0.147574, 0.158265, 0.161087, 0.264545, 0.278302, 0.278302, 0.311707, 0.229226, 0.196879, 0.200174, 0.18812, 0.161087, 0.144935, 0.219301, 0.21291, 0.268042, 0.281712, 0.18812, 0.15284, 0.15284, 0.18812, 0.264545, 0.167087, 0.203355, 0.161087, 0.127496, 0.142424, 0.142424, 0.142424, 0.170161, 0.170161, 0.170161, 0.232838, 0.257454, 0.264545, 0.232838, 0.225814, 0.179055, 0.225814, 0.225814, 0.229226, 0.239899, 0.236433, 0.236433, 0.239899, 0.278302, 0.278302, 0.164327, 0.182256, 0.196879, 0.243554, 0.196879, 0.200174, 0.216401, 0.298791, 0.216401, 0.25406, 0.15284, 0.196879, 0.232838, 0.318242, 0.291804, 0.182256, 0.191378, 0.278302, 0.18812, 0.111485, 0.11371, 0.200174, 0.161087, 0.229226, 0.225814, 0.308712, 0.31487, 0.298791, 0.271506, 0.356642, 0.321458, 0.324872, 0.243554, 0.25406, 0.25031, 0.281712, 0.384043, 0.339168, 0.352862, 0.332115, 0.4292, 0.472492, 0.468512, 0.486429, 0.461924, 0.436924, 0.414856, 0.377384, 0.352862, 0.366687, 0.328603, 0.339168, 0.494003], '')</t>
  </si>
  <si>
    <t>UPI0001D31B14 status=activ</t>
  </si>
  <si>
    <t>([0.332115, 0.384043, 0.401658, 0.418646, 0.311707, 0.328603, 0.271506, 0.18812, 0.219301, 0.155435, 0.191378, 0.239899, 0.164327, 0.164327, 0.15008, 0.081712, 0.086953, 0.116183, 0.090864, 0.15284, 0.081712, 0.085092, 0.059222, 0.033407, 0.038858, 0.066181, 0.037156, 0.055536, 0.079919, 0.083462, 0.083462, 0.088832, 0.049374, 0.03976, 0.03976, 0.042364, 0.083462, 0.060549, 0.06184, 0.0704, 0.076542, 0.10481, 0.055536, 0.043307, 0.043307, 0.038042, 0.038858, 0.078022, 0.078022, 0.120615, 0.109221, 0.144935, 0.064632, 0.071867, 0.10481, 0.100716, 0.090864, 0.090864, 0.06312, 0.081712, 0.069024, 0.035586, 0.025316, 0.048328, 0.083462, 0.083462, 0.081712, 0.088832, 0.081712, 0.085092, 0.054297, 0.060549, 0.041405, 0.085092, 0.127496, 0.092881, 0.045352, 0.046336, 0.034068, 0.071867, 0.038858, 0.0704, 0.088832, 0.088832, 0.090864, 0.094817, 0.094817, 0.098513, 0.106997, 0.06184, 0.0704, 0.086953, 0.098513, 0.096677, 0.055536, 0.035586, 0.040537, 0.048328, 0.054297, 0.067594, 0.032677, 0.037156, 0.021816, 0.028695, 0.050641, 0.045352, 0.020876, 0.036378, 0.020522, 0.014783, 0.026338, 0.018787, 0.013265, 0.011342, 0.011342, 0.013016, 0.012727, 0.018415, 0.030611, 0.032677, 0.031287, 0.055536, 0.088832, 0.076542, 0.06312, 0.047319, 0.059222, 0.139895, 0.147574, 0.194234, 0.147574, 0.137348, 0.086953, 0.066181, 0.079919, 0.15008, 0.147574, 0.209395, 0.179055, 0.18812, 0.167087, 0.094817, 0.055536, 0.054297, 0.109221, 0.081712, 0.118441, 0.106997, 0.054297, 0.051831, 0.042364, 0.044297, 0.034068, 0.059222, 0.069024, 0.058088, 0.05306, 0.096677, 0.10481, 0.074921, 0.0704, 0.069024, 0.132295, 0.219301, 0.191378, 0.120615, 0.120615, 0.064632, 0.064632, 0.064632, 0.035586, 0.06184, 0.060549, 0.079919, 0.06184, 0.132295, 0.125101, 0.134866, 0.125101, 0.069024, 0.125101, 0.106997, 0.06184, 0.066181, 0.066181, 0.067594, 0.066181, 0.071867, 0.137348, 0.106997, 0.206376, 0.295083, 0.18812, 0.275179, 0.264545, 0.359901, 0.328603, 0.239899, 0.247041, 0.239899, 0.243554, 0.15284, 0.185198, 0.268042, 0.158265, 0.088832, 0.111485, 0.173081, 0.278302, 0.229226, 0.281712, 0.239899, 0.26085, 0.264545, 0.264545, 0.278302, 0.173081, 0.15008, 0.247041, 0.232838, 0.15284, 0.229226, 0.311707, 0.308712, 0.209395, 0.321458, 0.30533, 0.308712, 0.31487, 0.194234, 0.232838, 0.232838, 0.155435, 0.15284, 0.243554, 0.247041, 0.158265, 0.257454, 0.295083, 0.295083, 0.298791, 0.398279, 0.418646, 0.42561, 0.335645, 0.436924, 0.436924, 0.436924, 0.40511, 0.398279, 0.486429, 0.384043, 0.284882, 0.370445, 0.271506, 0.185198, 0.191378, 0.281712, 0.257454, 0.239899, 0.137348, 0.079919, 0.064632, 0.055536, 0.058088, 0.102787, 0.106997, 0.060549, 0.11371, 0.078022, 0.081712, 0.088832, 0.088832, 0.15008, 0.142424, 0.222385, 0.222385, 0.216401, 0.139895, 0.15008, 0.15284, 0.191378, 0.25406, 0.281712, 0.203355, 0.209395, 0.196879, 0.209395, 0.21291, 0.222385, 0.318242, 0.232838, 0.137348, 0.129801, 0.132295, 0.142424, 0.142424, 0.225814, 0.142424, 0.144935, 0.147574, 0.15008, 0.142424, 0.147574, 0.132295, 0.134866, 0.081712, 0.056825, 0.056825, 0.092881, 0.098513, 0.088832, 0.142424, 0.271506, 0.356642, 0.247041, 0.243554, 0.247041, 0.225814, 0.335645, 0.458154, 0.454136, 0.359901, 0.444081, 0.454136, 0.394753, 0.390993, 0.480142, 0.549308, 0.444081, 0.444081, 0.414856, 0.401658, 0.377384, 0.308712, 0.291804, 0.40511, 0.374039, 0.328603, 0.311707, 0.247041], '')</t>
  </si>
  <si>
    <t>[328]</t>
  </si>
  <si>
    <t>UPI0001D31B16 status=activ</t>
  </si>
  <si>
    <t>([0.029376, 0.043307, 0.078022, 0.106997, 0.067594, 0.042364, 0.06184, 0.074921, 0.043307, 0.05306, 0.064632, 0.048328, 0.044297, 0.044297, 0.074921, 0.060549, 0.030003, 0.03976, 0.043307, 0.023534, 0.014075, 0.026338, 0.015344, 0.015694, 0.010131, 0.016021, 0.016528, 0.018106, 0.020165, 0.045352, 0.054297, 0.06312, 0.06312, 0.073402, 0.129801, 0.069024, 0.118441, 0.200174, 0.196879, 0.196879, 0.295083, 0.349426, 0.26085, 0.295083, 0.206376, 0.264545, 0.257454, 0.359901, 0.332115, 0.342579, 0.31487, 0.308712, 0.203355, 0.203355, 0.191378, 0.120615, 0.182256, 0.161087, 0.106997, 0.098513, 0.102787, 0.10481, 0.132295, 0.21291, 0.308712, 0.291804, 0.236433, 0.15284, 0.139895, 0.155435, 0.085092, 0.043307, 0.047319, 0.088832, 0.088832, 0.049374, 0.088832, 0.109221, 0.06312, 0.125101, 0.120615, 0.120615, 0.069024, 0.06312, 0.0704, 0.066181, 0.066181, 0.059222, 0.116183, 0.066181, 0.056825, 0.096677, 0.096677, 0.079919, 0.060549, 0.067594, 0.127496, 0.06184, 0.059222, 0.111485, 0.111485, 0.203355, 0.173081, 0.25031, 0.219301, 0.191378, 0.182256, 0.236433, 0.268042, 0.239899, 0.328603, 0.359901, 0.291804, 0.398279, 0.31487, 0.31487, 0.301917, 0.200174, 0.318242, 0.346032, 0.30533, 0.194234, 0.179055, 0.102787, 0.088832, 0.109221, 0.127496, 0.127496, 0.155435, 0.18812, 0.18812, 0.203355, 0.111485, 0.100716, 0.109221, 0.185198, 0.209395, 0.324872, 0.318242, 0.308712, 0.216401, 0.271506, 0.359901, 0.26085, 0.278302, 0.311707, 0.278302, 0.222385, 0.21291, 0.120615, 0.144935, 0.122885, 0.11371, 0.182256, 0.232838, 0.225814, 0.247041, 0.278302, 0.21291, 0.31487, 0.219301, 0.31487, 0.295083, 0.194234, 0.278302, 0.328603, 0.216401, 0.219301, 0.179055, 0.111485, 0.125101, 0.137348, 0.100716, 0.083462, 0.066181, 0.066181, 0.048328, 0.028107, 0.016257, 0.015078, 0.009865, 0.013437, 0.007877], '')</t>
  </si>
  <si>
    <t>UPI0001D31B17 status=activ</t>
  </si>
  <si>
    <t>([0.170161, 0.225814, 0.25031, 0.164327, 0.109221, 0.132295, 0.164327, 0.127496, 0.17593, 0.194234, 0.21291, 0.247041, 0.239899, 0.239899, 0.200174, 0.185198, 0.284882, 0.25031, 0.158265, 0.161087, 0.081712, 0.144935, 0.071867, 0.079919, 0.147574, 0.129801, 0.111485, 0.111485, 0.155435, 0.144935, 0.15284, 0.182256, 0.164327, 0.096677, 0.081712, 0.100716, 0.106997, 0.051831, 0.094817, 0.094817, 0.179055, 0.182256, 0.116183, 0.225814, 0.147574, 0.137348, 0.232838, 0.182256, 0.185198, 0.191378, 0.129801, 0.120615, 0.098513, 0.078022, 0.134866, 0.083462, 0.096677, 0.090864, 0.161087, 0.158265, 0.179055, 0.125101, 0.129801, 0.142424, 0.134866, 0.147574, 0.134866, 0.134866, 0.167087, 0.173081, 0.109221, 0.161087, 0.092881, 0.102787, 0.092881, 0.096677, 0.182256, 0.161087, 0.100716, 0.060549, 0.066181, 0.10481, 0.125101, 0.122885, 0.185198, 0.179055, 0.161087, 0.092881, 0.046336, 0.071867, 0.078022, 0.069024, 0.03976, 0.044297, 0.033407, 0.060549, 0.032677, 0.030003, 0.030003, 0.050641, 0.048328, 0.042364, 0.051831, 0.05306, 0.086953, 0.044297, 0.041405, 0.076542, 0.144935, 0.139895, 0.118441, 0.081712, 0.132295, 0.182256, 0.257454, 0.268042, 0.225814, 0.318242, 0.268042, 0.222385, 0.191378], '')</t>
  </si>
  <si>
    <t>UPI0001D31B19 status=activ</t>
  </si>
  <si>
    <t>([0.25031, 0.298791, 0.18812, 0.229226, 0.216401, 0.116183, 0.147574, 0.094817, 0.11371, 0.079919, 0.058088, 0.042364, 0.041405, 0.023963, 0.024826, 0.035586, 0.036378, 0.066181, 0.071867, 0.037156, 0.032677, 0.033407, 0.034068, 0.028695, 0.014783, 0.017797, 0.018106, 0.017138, 0.017797, 0.018415, 0.018415, 0.018106, 0.028695, 0.015078, 0.024826, 0.023087, 0.023087, 0.013437, 0.009096, 0.008723, 0.008075, 0.011903, 0.011342, 0.011903, 0.025762, 0.030003, 0.015078, 0.016021, 0.016021, 0.024826, 0.013265, 0.024393, 0.045352, 0.045352, 0.074921, 0.073402, 0.06184, 0.041405, 0.0704, 0.058088, 0.056825, 0.139895, 0.127496, 0.122885, 0.109221, 0.051831, 0.090864, 0.179055, 0.17593, 0.094817, 0.079919, 0.15284, 0.134866, 0.129801, 0.083462, 0.060549, 0.058088, 0.069024, 0.129801, 0.129801, 0.264545, 0.264545, 0.147574, 0.158265, 0.170161, 0.106997, 0.106997, 0.118441, 0.064632, 0.074921, 0.144935, 0.18812, 0.118441, 0.125101, 0.069024, 0.120615, 0.10481, 0.106997, 0.109221, 0.083462, 0.048328, 0.032677, 0.021816, 0.038042, 0.021381, 0.013613, 0.022667, 0.047319, 0.046336, 0.088832, 0.15008, 0.147574, 0.109221, 0.179055, 0.085092, 0.122885, 0.073402, 0.0704, 0.032677, 0.035586, 0.047319, 0.088832, 0.118441, 0.17593, 0.102787, 0.085092, 0.142424, 0.147574, 0.132295, 0.129801, 0.073402, 0.074921, 0.045352, 0.034884, 0.020876, 0.046336, 0.032017, 0.026892, 0.055536, 0.111485, 0.049374, 0.035586, 0.034884, 0.033407, 0.021816, 0.047319, 0.058088, 0.049374, 0.022306, 0.022667, 0.013613, 0.024393, 0.025762, 0.025316, 0.046336, 0.088832, 0.046336, 0.047319, 0.098513, 0.10481, 0.11371, 0.147574, 0.15284, 0.086953, 0.090864, 0.129801, 0.11371, 0.17593, 0.185198, 0.295083, 0.167087, 0.142424, 0.125101, 0.06312, 0.06184, 0.054297, 0.047319, 0.090864, 0.088832, 0.078022, 0.059222, 0.0704, 0.050641, 0.060549, 0.102787, 0.05306, 0.031287, 0.032017, 0.016257, 0.015344, 0.017797, 0.022667, 0.026892, 0.022667, 0.038042, 0.079919, 0.081712, 0.094817, 0.088832, 0.088832, 0.096677, 0.134866, 0.109221, 0.203355, 0.127496, 0.134866, 0.222385, 0.219301, 0.191378, 0.321458, 0.239899, 0.139895, 0.127496, 0.21291, 0.25031, 0.25406, 0.236433, 0.232838, 0.216401, 0.139895, 0.232838, 0.142424, 0.074921, 0.086953, 0.086953, 0.088832, 0.049374, 0.046336, 0.041405, 0.041405, 0.030003, 0.042364, 0.085092, 0.142424, 0.132295, 0.129801, 0.067594, 0.041405, 0.024826, 0.024826, 0.051831, 0.026338, 0.051831, 0.043307, 0.037156, 0.022667, 0.03976, 0.073402, 0.045352, 0.088832, 0.118441, 0.088832, 0.071867, 0.041405, 0.045352, 0.029376, 0.018106, 0.037156, 0.059222, 0.059222, 0.047319, 0.022667, 0.038858, 0.034068, 0.078022, 0.044297, 0.086953, 0.049374, 0.030611, 0.051831, 0.042364, 0.024826, 0.043307, 0.076542, 0.120615, 0.066181, 0.098513, 0.096677, 0.054297, 0.042364, 0.078022, 0.054297, 0.100716, 0.083462, 0.069024, 0.064632, 0.111485, 0.067594, 0.066181, 0.10481, 0.10481, 0.076542, 0.078022, 0.078022, 0.076542, 0.059222, 0.060549, 0.060549, 0.054297, 0.094817, 0.122885, 0.076542, 0.139895, 0.127496, 0.15284, 0.182256, 0.17593, 0.127496, 0.102787, 0.102787, 0.111485, 0.086953, 0.137348, 0.196879, 0.142424, 0.132295, 0.161087, 0.25031, 0.191378, 0.311707, 0.219301, 0.21291, 0.21291, 0.209395, 0.219301, 0.225814, 0.229226, 0.158265, 0.216401, 0.288399, 0.380708, 0.377384, 0.414856, 0.422041, 0.387226, 0.422041, 0.440853, 0.352862, 0.239899, 0.318242, 0.335645, 0.436924, 0.342579, 0.414856, 0.380708, 0.370445, 0.264545, 0.264545, 0.342579, 0.346032, 0.349426, 0.342579, 0.346032, 0.339168, 0.332115, 0.335645, 0.366687, 0.275179, 0.352862, 0.377384, 0.366687, 0.25406, 0.18812, 0.268042, 0.271506, 0.203355, 0.147574, 0.257454, 0.182256, 0.194234, 0.194234, 0.219301, 0.219301, 0.134866, 0.137348, 0.094817, 0.116183, 0.116183, 0.17593, 0.17593, 0.247041, 0.18812, 0.26085, 0.332115, 0.339168, 0.239899, 0.335645, 0.335645, 0.247041, 0.26085, 0.284882, 0.281712, 0.257454, 0.264545, 0.359901, 0.298791, 0.401658, 0.41194, 0.42561, 0.436924, 0.380708, 0.394753, 0.461924, 0.465241, 0.476583, 0.476583, 0.585406, 0.608892, 0.666105, 0.750527, 0.754692, 0.632174, 0.622677, 0.653063, 0.632174, 0.59917, 0.694846, 0.613573, 0.56648, 0.525368, 0.476583, 0.58069], '')</t>
  </si>
  <si>
    <t>[406, 407, 408, 409, 410, 411, 412, 413, 414, 415, 416, 417, 418, 419, 421]</t>
  </si>
  <si>
    <t>UPI0001D31B47 status=activ</t>
  </si>
  <si>
    <t>([0.066181, 0.11371, 0.059222, 0.086953, 0.11371, 0.069024, 0.043307, 0.067594, 0.096677, 0.120615, 0.083462, 0.067594, 0.0704, 0.067594, 0.137348, 0.167087, 0.127496, 0.090864, 0.164327, 0.137348, 0.078022, 0.096677, 0.100716, 0.111485, 0.067594, 0.078022, 0.134866, 0.134866, 0.079919, 0.069024, 0.064632, 0.066181, 0.100716, 0.10481, 0.086953, 0.042364, 0.023963, 0.017447, 0.032677, 0.030003, 0.035586, 0.0704, 0.109221, 0.098513, 0.125101, 0.203355, 0.18812, 0.118441, 0.194234, 0.161087, 0.179055, 0.18812, 0.191378, 0.170161, 0.182256, 0.137348, 0.206376, 0.291804, 0.377384, 0.271506, 0.243554, 0.26085, 0.15008, 0.081712, 0.078022, 0.079919, 0.071867, 0.0704, 0.0704, 0.0704, 0.11371, 0.100716, 0.106997, 0.106997, 0.074921, 0.055536, 0.096677, 0.059222, 0.034068, 0.043307, 0.074921, 0.092881, 0.10481, 0.200174, 0.219301, 0.15008, 0.111485, 0.111485, 0.067594, 0.069024, 0.055536, 0.069024, 0.037156, 0.034068, 0.034068, 0.060549, 0.060549, 0.034068, 0.033407, 0.059222, 0.059222, 0.034884, 0.018106, 0.015694, 0.01227, 0.010926, 0.018415, 0.024393, 0.023534, 0.038042, 0.037156, 0.048328, 0.047319, 0.086953, 0.049374, 0.088832, 0.088832, 0.088832, 0.15008, 0.232838, 0.222385, 0.125101, 0.125101, 0.155435, 0.15284, 0.194234, 0.311707, 0.311707, 0.352862, 0.356642, 0.394753, 0.480142, 0.377384, 0.390993, 0.394753, 0.390993, 0.401658, 0.328603, 0.390993, 0.31487, 0.222385, 0.167087, 0.25031, 0.264545, 0.328603, 0.335645, 0.324872, 0.31487, 0.206376, 0.125101, 0.122885, 0.118441, 0.118441, 0.196879, 0.098513, 0.10481, 0.090864, 0.044297, 0.073402, 0.059222, 0.050641, 0.094817, 0.139895, 0.076542, 0.116183, 0.134866, 0.134866, 0.088832, 0.100716, 0.191378, 0.209395, 0.225814, 0.203355, 0.206376, 0.106997, 0.206376, 0.206376, 0.328603, 0.31487, 0.216401, 0.179055, 0.222385, 0.116183, 0.118441, 0.194234, 0.196879, 0.182256, 0.173081, 0.239899, 0.142424, 0.100716, 0.144935, 0.132295, 0.088832, 0.109221, 0.139895, 0.155435, 0.088832, 0.081712, 0.132295, 0.134866, 0.106997, 0.118441, 0.122885, 0.116183, 0.122885, 0.0704, 0.05306, 0.05306, 0.051831, 0.074921, 0.060549, 0.067594, 0.03976, 0.06184, 0.058088, 0.100716, 0.088832, 0.118441, 0.060549, 0.037156, 0.0704, 0.0704, 0.0704, 0.144935, 0.170161, 0.170161, 0.158265, 0.167087, 0.096677, 0.098513, 0.0704, 0.056825, 0.028695, 0.049374, 0.027463, 0.025316, 0.023534, 0.025762, 0.0198, 0.038042, 0.042364, 0.03976, 0.067594, 0.081712, 0.043307, 0.021381, 0.016528, 0.032017, 0.044297, 0.081712, 0.078022, 0.06312, 0.125101, 0.144935, 0.15008, 0.247041, 0.209395, 0.134866, 0.127496, 0.129801, 0.078022, 0.127496, 0.122885, 0.069024, 0.067594, 0.074921, 0.122885, 0.170161, 0.098513, 0.090864, 0.092881, 0.092881, 0.206376, 0.200174, 0.236433, 0.125101, 0.118441, 0.10481, 0.088832, 0.037156, 0.066181, 0.055536, 0.055536, 0.066181, 0.120615, 0.060549, 0.100716, 0.122885, 0.111485, 0.106997, 0.100716, 0.109221, 0.109221, 0.05306, 0.050641, 0.040537, 0.055536, 0.05306, 0.073402, 0.120615, 0.216401, 0.232838, 0.377384, 0.291804, 0.278302, 0.308712, 0.447574, 0.36309, 0.268042, 0.284882, 0.275179, 0.167087, 0.15284, 0.167087, 0.26085, 0.179055, 0.264545, 0.264545, 0.281712, 0.194234, 0.129801, 0.137348, 0.134866, 0.064632, 0.109221, 0.11371, 0.100716, 0.100716, 0.088832, 0.134866, 0.094817, 0.118441, 0.137348, 0.118441, 0.118441, 0.111485, 0.179055, 0.137348, 0.127496, 0.129801, 0.206376, 0.349426, 0.25406, 0.232838, 0.26085, 0.26085, 0.247041, 0.21291, 0.194234, 0.173081, 0.147574, 0.118441, 0.196879, 0.278302, 0.311707, 0.298791, 0.18812, 0.161087, 0.134866, 0.137348, 0.132295, 0.139895, 0.125101, 0.122885, 0.134866, 0.209395, 0.139895, 0.167087, 0.196879, 0.200174, 0.311707, 0.271506, 0.359901, 0.243554, 0.167087, 0.142424, 0.11371, 0.21291, 0.239899, 0.324872, 0.414856, 0.401658, 0.418646, 0.324872, 0.380708, 0.278302, 0.158265, 0.225814, 0.196879, 0.122885, 0.120615, 0.120615, 0.185198, 0.194234, 0.278302, 0.352862, 0.352862, 0.291804, 0.21291, 0.216401, 0.194234, 0.120615, 0.071867, 0.035586, 0.06312, 0.078022, 0.144935, 0.243554, 0.185198, 0.191378, 0.196879, 0.209395, 0.225814, 0.216401, 0.203355, 0.203355, 0.137348, 0.170161, 0.170161, 0.173081, 0.170161, 0.17593, 0.229226, 0.324872, 0.418646, 0.349426, 0.268042, 0.26085, 0.26085, 0.324872, 0.318242, 0.318242, 0.308712, 0.225814, 0.222385, 0.25406, 0.158265, 0.247041, 0.17593, 0.288399, 0.352862, 0.356642, 0.278302, 0.232838, 0.236433, 0.155435, 0.225814, 0.281712, 0.209395, 0.139895, 0.15284, 0.15008, 0.200174, 0.144935, 0.129801, 0.129801, 0.106997, 0.21291, 0.21291, 0.308712, 0.308712, 0.311707, 0.308712, 0.401658, 0.398279, 0.318242, 0.387226, 0.346032, 0.275179, 0.278302, 0.295083, 0.203355, 0.196879, 0.25406, 0.288399, 0.288399, 0.298791, 0.275179, 0.17593, 0.17593, 0.15284, 0.090864, 0.086953, 0.090864, 0.079919, 0.081712, 0.122885, 0.129801, 0.100716, 0.125101, 0.173081, 0.243554, 0.321458, 0.25406, 0.222385, 0.25406, 0.339168, 0.30533, 0.257454, 0.36309, 0.342579, 0.352862, 0.349426, 0.366687, 0.26085, 0.206376, 0.295083, 0.288399, 0.206376, 0.311707, 0.366687, 0.370445, 0.36309, 0.359901, 0.436924, 0.4292, 0.346032, 0.342579, 0.374039, 0.450668, 0.346032, 0.281712, 0.26085, 0.346032, 0.335645, 0.444081, 0.422041, 0.384043, 0.377384, 0.4292, 0.401658, 0.408655, 0.377384, 0.295083, 0.271506, 0.271506, 0.25406, 0.318242, 0.288399, 0.26085, 0.229226, 0.295083, 0.370445, 0.352862, 0.31487, 0.268042], '')</t>
  </si>
  <si>
    <t>UPI0001D31B48 status=activ</t>
  </si>
  <si>
    <t>([0.219301, 0.268042, 0.30533, 0.134866, 0.076542, 0.129801, 0.098513, 0.042364, 0.020165, 0.027463, 0.037156, 0.022306, 0.014075, 0.013821, 0.010672, 0.006701, 0.006619, 0.006988, 0.010926, 0.00962, 0.006245, 0.006482, 0.006533, 0.00558, 0.006039, 0.005683, 0.003671, 0.003366, 0.00359, 0.005683, 0.003864, 0.003757, 0.00389, 0.004208, 0.004388, 0.00515, 0.007645, 0.007177, 0.006039, 0.006245, 0.006245, 0.009977, 0.010221, 0.006701, 0.008409, 0.014586, 0.014783, 0.021816, 0.028695, 0.030611, 0.015344, 0.014075, 0.008723, 0.009187, 0.018787, 0.009865, 0.006039, 0.00389, 0.002581, 0.003014, 0.002349, 0.003212, 0.002581, 0.002512, 0.003701, 0.002482, 0.002035, 0.003014, 0.003461, 0.002688, 0.004161, 0.005872, 0.009015, 0.015694, 0.015694, 0.009015, 0.015694, 0.034068, 0.038042, 0.094817, 0.045352, 0.029376, 0.032677, 0.021381, 0.011669, 0.007177, 0.008723, 0.006795, 0.004577, 0.004513, 0.006421, 0.005011, 0.004921, 0.003366, 0.002327, 0.00231, 0.002976, 0.0028, 0.001967, 0.002035, 0.001344, 0.001344, 0.001335, 0.000743, 0.000983, 0.000958, 0.000893, 0.000708, 0.000893, 0.001408, 0.001434, 0.001434, 0.001649, 0.001692, 0.001709, 0.001597, 0.002366, 0.002581, 0.001748, 0.002606, 0.002581, 0.003276, 0.003246, 0.003246, 0.004976, 0.006245, 0.006194, 0.006619, 0.009977, 0.015344, 0.014783, 0.016257, 0.009483, 0.007877, 0.007422, 0.012491, 0.028695, 0.021816, 0.010221, 0.009483, 0.009728, 0.016257, 0.020522, 0.045352, 0.092881, 0.050641, 0.031287, 0.031287, 0.031287, 0.014075, 0.01204, 0.00962, 0.006078, 0.006194, 0.007495, 0.007645, 0.006619, 0.004899, 0.00407, 0.005011, 0.007645, 0.007259, 0.007877, 0.007877, 0.008075, 0.005734, 0.004921, 0.00407, 0.003997, 0.005623, 0.006039, 0.006142, 0.005683, 0.006078, 0.007422, 0.005223, 0.004513, 0.004315, 0.003864, 0.005378, 0.004388, 0.003212, 0.002138, 0.001967, 0.002035, 0.001232, 0.001232, 0.001249, 0.002014, 0.002976, 0.003053, 0.003366, 0.0028, 0.003276, 0.004611, 0.005503, 0.005623, 0.006701, 0.005799, 0.008895, 0.006142, 0.009483, 0.008804, 0.010509, 0.011106, 0.011342, 0.022667, 0.020165, 0.041405, 0.036378, 0.018106, 0.018106, 0.016021, 0.020876, 0.027463, 0.022306, 0.011669, 0.024826, 0.013016, 0.015694, 0.008276, 0.013613, 0.008156, 0.009096, 0.008525, 0.008276, 0.008409, 0.008525, 0.009401, 0.006421, 0.004513, 0.004315, 0.003109, 0.004247, 0.00359, 0.003701, 0.002623, 0.002606, 0.00246, 0.003478, 0.003212, 0.005086, 0.005011, 0.005011, 0.007091, 0.010509, 0.01078, 0.01078, 0.007259, 0.010131, 0.013437, 0.022667, 0.06184, 0.132295, 0.079919, 0.06184, 0.056825, 0.056825, 0.058088, 0.026892, 0.027463, 0.024393, 0.010372, 0.009977, 0.011106, 0.010672, 0.007031, 0.006795, 0.005011, 0.007177, 0.007259, 0.006039, 0.004431, 0.003405, 0.003341, 0.004315, 0.003924, 0.003963, 0.005503, 0.007555, 0.012727, 0.007877, 0.014783, 0.016826, 0.017797, 0.020165, 0.013016, 0.028107, 0.015078, 0.023963, 0.018787, 0.012491, 0.021816, 0.021381, 0.034068, 0.0198, 0.009865, 0.013437, 0.008525, 0.005992, 0.004358, 0.003512, 0.004247, 0.003924, 0.00389, 0.003405, 0.002623, 0.002606, 0.002581, 0.003924, 0.004135, 0.004775, 0.006142, 0.005318, 0.00515, 0.003555, 0.004689, 0.004921, 0.005799, 0.008723, 0.009294, 0.008409, 0.010221, 0.013437, 0.013437, 0.013265, 0.013265, 0.014783, 0.013265, 0.011342, 0.007422, 0.005992, 0.003997, 0.00359, 0.003212, 0.004611, 0.004646, 0.003276, 0.004577, 0.003212, 0.003053, 0.00389, 0.005932, 0.003757, 0.002606, 0.001748, 0.001967, 0.002512, 0.002503, 0.002503, 0.002194, 0.002396, 0.002366, 0.003478, 0.003461, 0.003212, 0.003053, 0.004611, 0.006619, 0.006567, 0.009977, 0.010372, 0.008804, 0.009187, 0.011106, 0.01227, 0.017797, 0.022306, 0.020522, 0.047319, 0.044297, 0.028695, 0.047319, 0.050641, 0.026892, 0.016257, 0.021816, 0.013613, 0.011518, 0.010926, 0.009187, 0.006078, 0.003821, 0.004414, 0.002976, 0.002688, 0.002435, 0.001936, 0.00231, 0.00155, 0.000923, 0.00152, 0.00146, 0.001434, 0.001103, 0.001533, 0.001597, 0.001374, 0.001112, 0.000648, 0.000339, 0.000468, 0.000708, 0.000893, 0.000498, 0.000906, 0.001249, 0.001249, 0.001142, 0.001142, 0.000958, 0.000958, 0.000532, 0.000558, 0.000412, 0.000816, 0.000442, 0.000833, 0.001434, 0.001855, 0.001808, 0.002396, 0.002396, 0.002366, 0.003109, 0.003014, 0.003053, 0.002366, 0.003727, 0.005932, 0.004976, 0.006374, 0.008156, 0.011342, 0.019109, 0.020876, 0.014075, 0.029376, 0.018787, 0.009977], '')</t>
  </si>
  <si>
    <t>UPI0001D31B4B status=activ</t>
  </si>
  <si>
    <t>([0.486429, 0.585406, 0.59917, 0.613573, 0.694846, 0.703578, 0.712013, 0.712013, 0.712013, 0.562014, 0.458154, 0.497853, 0.541878, 0.401658, 0.384043, 0.268042, 0.275179, 0.170161, 0.079919, 0.038858, 0.020522, 0.015078, 0.008723, 0.006374, 0.004689, 0.003431, 0.003109, 0.003109, 0.00231, 0.001597, 0.001602, 0.002057, 0.001778, 0.001778, 0.002705, 0.003821, 0.00515, 0.004976, 0.006988, 0.00962, 0.009096, 0.009401, 0.009294, 0.014783, 0.024826, 0.027463, 0.024393, 0.031287, 0.025316, 0.051831, 0.10481, 0.122885, 0.079919, 0.100716, 0.056825, 0.058088, 0.030003, 0.032677, 0.032677, 0.032677, 0.036378, 0.042364, 0.043307, 0.079919, 0.074921, 0.038858, 0.034068, 0.034884, 0.033407, 0.046336, 0.023087, 0.013016, 0.013016, 0.023963, 0.014075, 0.023087, 0.023087, 0.024826, 0.024826, 0.016257, 0.016826, 0.009865, 0.016257, 0.027463, 0.023087, 0.023963, 0.028107, 0.054297, 0.055536, 0.055536, 0.024393, 0.046336, 0.088832, 0.081712, 0.041405, 0.042364, 0.045352, 0.042364, 0.076542, 0.044297, 0.074921, 0.038042, 0.0704, 0.073402, 0.059222, 0.074921, 0.043307, 0.0704, 0.078022, 0.074921, 0.046336, 0.049374, 0.025316, 0.028107, 0.050641, 0.074921, 0.155435, 0.170161, 0.167087, 0.161087, 0.232838, 0.264545, 0.236433, 0.25406, 0.134866, 0.164327, 0.18812, 0.170161, 0.173081, 0.096677, 0.196879, 0.164327, 0.196879, 0.21291, 0.200174, 0.142424, 0.179055, 0.102787, 0.085092, 0.090864, 0.055536, 0.058088, 0.048328, 0.060549, 0.06184, 0.069024, 0.069024, 0.06184, 0.109221, 0.109221, 0.17593, 0.102787, 0.132295, 0.200174, 0.17593, 0.182256, 0.25406, 0.185198, 0.25406, 0.173081, 0.182256, 0.257454, 0.216401, 0.139895, 0.127496, 0.118441, 0.209395, 0.216401, 0.203355, 0.134866, 0.134866, 0.067594, 0.111485, 0.17593, 0.161087, 0.268042, 0.222385, 0.222385, 0.25406, 0.247041, 0.243554, 0.15284, 0.144935, 0.118441, 0.18812, 0.301917, 0.275179, 0.264545, 0.26085, 0.275179, 0.321458, 0.328603, 0.328603, 0.311707, 0.295083, 0.298791, 0.209395, 0.281712, 0.191378, 0.243554, 0.21291, 0.308712, 0.36309, 0.377384, 0.359901, 0.359901, 0.247041, 0.308712, 0.301917, 0.219301, 0.203355, 0.239899, 0.158265, 0.284882, 0.194234, 0.206376, 0.219301, 0.216401, 0.185198, 0.200174, 0.161087, 0.161087, 0.158265, 0.185198, 0.17593, 0.17593, 0.182256, 0.278302, 0.170161, 0.179055, 0.229226, 0.225814, 0.170161, 0.216401, 0.203355, 0.301917, 0.295083, 0.311707, 0.418646, 0.339168, 0.324872, 0.356642, 0.384043, 0.281712, 0.216401, 0.161087, 0.164327, 0.161087, 0.18812, 0.203355, 0.194234, 0.225814, 0.247041, 0.247041, 0.311707, 0.264545, 0.271506, 0.264545, 0.203355, 0.129801, 0.129801, 0.132295, 0.129801, 0.142424, 0.15284, 0.216401, 0.200174, 0.31487, 0.225814, 0.129801, 0.132295, 0.142424, 0.147574, 0.134866, 0.125101, 0.051831, 0.056825, 0.054297, 0.060549, 0.071867, 0.078022, 0.069024, 0.11371, 0.056825, 0.055536, 0.096677, 0.098513, 0.088832, 0.073402, 0.125101, 0.125101, 0.18812, 0.11371, 0.090864, 0.054297, 0.098513, 0.179055, 0.216401, 0.144935, 0.132295, 0.132295, 0.200174, 0.311707, 0.225814, 0.370445, 0.374039, 0.377384, 0.374039, 0.377384, 0.394753, 0.356642, 0.356642, 0.30533, 0.401658, 0.433034, 0.534167, 0.4292, 0.359901, 0.356642, 0.450668, 0.374039, 0.387226, 0.281712, 0.271506, 0.36309, 0.219301, 0.222385, 0.225814, 0.225814, 0.25031, 0.196879, 0.222385, 0.30533, 0.318242, 0.236433, 0.25031, 0.164327, 0.236433, 0.301917, 0.21291, 0.147574, 0.229226, 0.132295, 0.209395, 0.216401, 0.209395, 0.25406, 0.243554, 0.155435, 0.155435, 0.137348, 0.167087, 0.167087, 0.167087, 0.125101, 0.185198, 0.17593, 0.18812, 0.203355, 0.232838, 0.31487, 0.394753, 0.377384, 0.450668, 0.359901, 0.380708, 0.387226, 0.387226, 0.321458, 0.42561, 0.42561, 0.414856, 0.342579, 0.374039, 0.408655, 0.490133, 0.401658, 0.408655, 0.450668, 0.408655, 0.311707, 0.311707, 0.298791, 0.301917, 0.328603, 0.414856, 0.30533, 0.311707, 0.374039, 0.436924, 0.4292, 0.433034, 0.476583, 0.450668, 0.390993, 0.370445, 0.311707, 0.398279, 0.281712, 0.318242, 0.346032, 0.318242, 0.335645, 0.335645, 0.243554, 0.239899, 0.167087, 0.236433, 0.15284, 0.164327, 0.173081, 0.15008, 0.164327, 0.229226, 0.332115, 0.370445, 0.352862, 0.414856, 0.436924, 0.562014, 0.59014, 0.541878, 0.521092, 0.465241, 0.483068, 0.51388, 0.490133, 0.476583, 0.450668, 0.557691, 0.444081, 0.447574, 0.476583, 0.414856, 0.366687, 0.401658, 0.295083, 0.21291, 0.216401, 0.116183, 0.0704, 0.055536, 0.069024, 0.137348, 0.161087, 0.15008, 0.216401, 0.182256, 0.281712, 0.229226, 0.216401, 0.225814, 0.219301, 0.232838, 0.26085, 0.30533, 0.284882, 0.387226, 0.387226, 0.384043, 0.408655, 0.483068, 0.490133, 0.494003, 0.41194, 0.324872, 0.332115, 0.328603, 0.408655, 0.40511, 0.486429, 0.401658, 0.401658, 0.4292, 0.390993, 0.387226, 0.384043, 0.284882, 0.194234, 0.25406, 0.257454, 0.243554, 0.26085, 0.194234, 0.194234, 0.271506, 0.377384, 0.281712, 0.196879, 0.196879, 0.132295, 0.155435, 0.222385, 0.196879, 0.164327, 0.109221, 0.090864, 0.073402, 0.129801, 0.194234, 0.216401, 0.21291, 0.209395, 0.196879, 0.26085, 0.271506, 0.225814, 0.21291, 0.229226, 0.229226, 0.144935, 0.236433, 0.203355, 0.219301, 0.328603, 0.339168, 0.454136, 0.398279, 0.394753, 0.295083, 0.308712, 0.278302, 0.196879, 0.194234, 0.206376, 0.17593, 0.170161, 0.209395, 0.120615, 0.185198, 0.295083, 0.384043, 0.346032, 0.25406, 0.247041, 0.25031, 0.209395, 0.170161, 0.288399, 0.247041, 0.349426, 0.25406, 0.203355, 0.30533, 0.387226, 0.366687, 0.30533, 0.30533, 0.26085, 0.36309, 0.346032, 0.203355, 0.167087, 0.170161, 0.298791, 0.301917, 0.30533, 0.349426, 0.284882, 0.158265, 0.229226, 0.139895, 0.225814, 0.308712, 0.196879, 0.21291, 0.139895, 0.222385, 0.219301, 0.26085, 0.179055, 0.15284, 0.26085, 0.257454, 0.25406, 0.225814, 0.225814, 0.182256, 0.118441, 0.164327, 0.173081, 0.137348, 0.209395, 0.194234, 0.18812, 0.288399, 0.239899, 0.295083, 0.209395, 0.139895, 0.0704, 0.129801, 0.164327, 0.10481, 0.129801, 0.109221, 0.102787, 0.090864, 0.11371, 0.092881, 0.116183, 0.179055, 0.122885, 0.10481, 0.067594, 0.074921, 0.03976, 0.05306, 0.064632, 0.106997, 0.102787, 0.185198, 0.144935, 0.081712, 0.137348, 0.142424, 0.142424, 0.155435, 0.15284, 0.096677, 0.109221, 0.109221, 0.058088, 0.109221, 0.074921, 0.094817, 0.085092, 0.147574, 0.167087, 0.182256, 0.109221, 0.106997, 0.111485, 0.076542, 0.125101, 0.122885, 0.067594, 0.088832, 0.088832, 0.096677, 0.15284, 0.164327, 0.134866, 0.222385, 0.229226, 0.225814, 0.173081, 0.147574, 0.147574, 0.120615, 0.090864, 0.098513, 0.17593, 0.10481, 0.17593, 0.18812, 0.18812, 0.182256, 0.144935, 0.079919, 0.079919, 0.044297, 0.078022, 0.092881, 0.092881, 0.054297, 0.06312, 0.116183, 0.074921, 0.073402, 0.094817, 0.120615, 0.120615, 0.056825, 0.079919, 0.076542, 0.069024, 0.041405, 0.076542, 0.090864, 0.164327, 0.088832, 0.15008, 0.137348, 0.15008, 0.102787, 0.164327, 0.232838, 0.232838, 0.335645, 0.239899, 0.127496, 0.120615, 0.203355, 0.311707, 0.26085, 0.268042, 0.278302, 0.257454, 0.268042, 0.179055, 0.17593, 0.278302, 0.196879, 0.216401, 0.129801, 0.161087, 0.158265, 0.094817, 0.051831, 0.059222, 0.11371, 0.18812, 0.222385, 0.15008, 0.15284, 0.225814, 0.229226, 0.219301, 0.328603, 0.229226, 0.318242, 0.216401, 0.137348, 0.179055, 0.17593, 0.25406, 0.301917, 0.31487, 0.401658, 0.490133, 0.370445, 0.271506, 0.30533, 0.278302, 0.356642, 0.247041, 0.26085, 0.229226, 0.247041, 0.247041, 0.25406, 0.164327, 0.17593, 0.191378, 0.155435, 0.125101, 0.132295, 0.132295, 0.132295, 0.081712, 0.085092, 0.132295, 0.200174, 0.170161, 0.17593, 0.144935, 0.247041, 0.25031, 0.203355, 0.191378, 0.109221, 0.170161, 0.18812, 0.281712, 0.318242, 0.436924, 0.436924, 0.352862, 0.264545, 0.268042, 0.275179, 0.191378, 0.25406, 0.25031, 0.17593, 0.161087, 0.185198, 0.18812, 0.15008, 0.15008, 0.147574, 0.239899, 0.167087, 0.236433, 0.161087, 0.194234, 0.158265, 0.18812, 0.298791, 0.380708, 0.291804, 0.370445, 0.418646, 0.384043, 0.356642, 0.450668, 0.36309, 0.339168, 0.264545, 0.30533, 0.398279, 0.301917, 0.26085, 0.239899, 0.257454, 0.328603, 0.247041, 0.18812, 0.182256, 0.092881, 0.088832, 0.142424, 0.090864, 0.11371, 0.066181, 0.083462, 0.073402, 0.134866, 0.100716, 0.17593, 0.170161, 0.15284, 0.257454, 0.288399, 0.390993, 0.408655, 0.408655, 0.490133, 0.476583, 0.483068, 0.549308, 0.549308, 0.458154, 0.557691, 0.56648, 0.58069, 0.58069, 0.575842, 0.557691, 0.661982, 0.622677, 0.622677, 0.51388, 0.505461, 0.497853, 0.465241, 0.440853, 0.374039, 0.380708, 0.384043, 0.380708, 0.41194, 0.41194, 0.497853, 0.486429, 0.444081, 0.541878, 0.450668, 0.374039, 0.377384, 0.31487, 0.31487, 0.311707, 0.41194, 0.422041, 0.440853, 0.401658, 0.387226, 0.450668, 0.335645, 0.332115, 0.268042, 0.275179, 0.200174, 0.170161, 0.167087, 0.191378, 0.106997, 0.173081, 0.219301, 0.216401, 0.295083, 0.301917, 0.216401, 0.139895, 0.129801, 0.125101, 0.11371, 0.120615, 0.120615, 0.200174, 0.275179, 0.236433, 0.239899, 0.311707, 0.346032, 0.352862, 0.271506, 0.377384, 0.288399, 0.288399, 0.295083, 0.295083, 0.288399, 0.384043, 0.436924, 0.472492, 0.40511, 0.433034, 0.332115, 0.328603, 0.328603, 0.308712, 0.414856, 0.401658, 0.418646, 0.346032, 0.26085, 0.284882, 0.281712, 0.36309, 0.398279, 0.31487, 0.21291, 0.216401, 0.200174, 0.229226, 0.206376, 0.26085, 0.324872, 0.339168, 0.264545, 0.191378, 0.222385, 0.225814, 0.264545, 0.18812, 0.26085, 0.275179, 0.328603, 0.328603, 0.295083, 0.291804, 0.370445, 0.472492, 0.377384, 0.377384, 0.275179, 0.196879, 0.203355, 0.206376, 0.295083, 0.291804, 0.384043, 0.291804, 0.284882, 0.264545, 0.222385, 0.194234, 0.225814, 0.142424, 0.116183, 0.161087, 0.170161, 0.170161, 0.102787, 0.139895, 0.116183, 0.200174, 0.26085, 0.268042, 0.182256, 0.182256, 0.257454, 0.164327, 0.206376, 0.206376, 0.170161, 0.264545, 0.203355, 0.170161, 0.278302, 0.31487, 0.284882, 0.271506, 0.30533, 0.384043, 0.332115, 0.384043, 0.349426, 0.352862, 0.268042, 0.281712, 0.275179, 0.278302, 0.36309, 0.390993, 0.41194, 0.36309, 0.366687, 0.380708, 0.414856, 0.374039, 0.390993, 0.40511, 0.433034, 0.408655, 0.422041, 0.549308, 0.570702, 0.618285, 0.618285, 0.622677, 0.675549, 0.545602, 0.557691, 0.585406, 0.490133, 0.472492, 0.486429, 0.398279, 0.447574, 0.472492, 0.5017, 0.390993, 0.374039, 0.36309, 0.352862, 0.26085, 0.158265, 0.0704, 0.071867, 0.045352, 0.081712, 0.06312, 0.109221, 0.10481, 0.11371, 0.185198, 0.116183, 0.164327, 0.247041, 0.278302, 0.191378, 0.164327, 0.26085, 0.196879, 0.111485, 0.066181, 0.11371, 0.203355, 0.216401, 0.222385, 0.288399, 0.275179, 0.298791, 0.332115, 0.284882, 0.257454, 0.239899, 0.349426, 0.288399, 0.25406, 0.158265, 0.257454, 0.301917, 0.222385, 0.301917, 0.311707, 0.398279, 0.321458, 0.206376, 0.298791, 0.318242, 0.216401, 0.139895, 0.185198, 0.167087, 0.147574, 0.144935, 0.147574, 0.10481, 0.15008, 0.173081, 0.278302, 0.18812, 0.15008, 0.137348, 0.109221, 0.164327, 0.164327, 0.161087, 0.247041, 0.247041, 0.219301, 0.243554, 0.335645, 0.339168, 0.356642, 0.436924, 0.321458, 0.328603, 0.36309, 0.384043, 0.342579, 0.346032, 0.342579, 0.370445, 0.468512, 0.5017, 0.465241, 0.370445, 0.436924, 0.380708, 0.288399, 0.281712, 0.281712, 0.308712, 0.225814, 0.209395, 0.129801, 0.225814, 0.236433, 0.17593, 0.170161, 0.15008, 0.086953, 0.139895, 0.139895, 0.074921, 0.078022, 0.102787, 0.185198, 0.15284, 0.164327, 0.257454, 0.170161, 0.264545, 0.229226, 0.268042, 0.155435, 0.247041, 0.239899, 0.225814, 0.30533, 0.291804, 0.291804, 0.380708, 0.301917, 0.222385, 0.318242, 0.311707, 0.301917, 0.185198, 0.232838, 0.173081, 0.170161, 0.268042, 0.222385, 0.257454, 0.295083, 0.311707, 0.308712, 0.222385, 0.239899, 0.15284, 0.15284, 0.21291, 0.222385, 0.31487, 0.311707, 0.225814, 0.164327, 0.170161, 0.281712, 0.236433, 0.366687, 0.284882, 0.182256, 0.21291, 0.155435, 0.090864, 0.125101, 0.127496, 0.229226, 0.229226, 0.232838, 0.236433, 0.161087, 0.161087, 0.122885, 0.120615, 0.216401, 0.185198, 0.191378, 0.185198, 0.219301, 0.120615, 0.185198, 0.191378, 0.18812, 0.21291, 0.30533, 0.268042, 0.264545, 0.167087, 0.185198, 0.271506, 0.229226, 0.318242, 0.21291, 0.25031, 0.298791, 0.295083, 0.414856, 0.408655, 0.41194, 0.374039, 0.494003, 0.422041, 0.440853, 0.450668, 0.461924, 0.461924, 0.538167, 0.538167, 0.538167, 0.505461, 0.401658, 0.370445, 0.366687, 0.480142, 0.476583, 0.534167, 0.509769, 0.534167, 0.436924, 0.398279, 0.339168, 0.225814, 0.298791, 0.335645, 0.291804, 0.288399, 0.321458, 0.229226, 0.229226, 0.209395, 0.209395, 0.271506, 0.349426, 0.25406, 0.239899, 0.179055, 0.182256, 0.10481, 0.085092, 0.147574, 0.182256, 0.203355, 0.200174, 0.116183, 0.144935, 0.170161, 0.096677, 0.085092, 0.144935, 0.144935, 0.144935, 0.170161, 0.129801, 0.081712, 0.137348, 0.139895, 0.129801, 0.129801, 0.137348, 0.142424, 0.142424, 0.134866, 0.18812, 0.194234, 0.308712, 0.30533, 0.278302, 0.342579, 0.332115, 0.301917, 0.257454, 0.346032, 0.284882, 0.281712, 0.346032, 0.284882, 0.281712, 0.370445, 0.356642, 0.374039, 0.366687, 0.271506, 0.281712, 0.25406, 0.25406, 0.236433, 0.239899, 0.271506, 0.225814, 0.236433, 0.18812, 0.229226, 0.236433, 0.236433, 0.236433, 0.206376, 0.275179, 0.185198, 0.18812, 0.185198, 0.281712, 0.200174, 0.25406, 0.25031, 0.31487, 0.40511, 0.321458, 0.324872, 0.236433, 0.324872, 0.281712, 0.370445, 0.356642, 0.36309, 0.328603, 0.42561, 0.454136, 0.447574, 0.505461, 0.42561, 0.42561, 0.324872, 0.414856, 0.380708, 0.374039, 0.332115, 0.332115, 0.384043, 0.370445, 0.461924, 0.486429, 0.534167, 0.4292, 0.440853, 0.36309, 0.342579, 0.342579, 0.359901, 0.324872, 0.359901, 0.342579, 0.346032, 0.4292, 0.436924, 0.525368, 0.483068, 0.40511, 0.408655, 0.408655, 0.332115, 0.271506, 0.236433, 0.222385, 0.31487, 0.219301, 0.295083, 0.398279, 0.384043, 0.335645, 0.370445, 0.370445, 0.370445, 0.374039, 0.36309, 0.318242, 0.318242, 0.349426, 0.324872, 0.311707, 0.342579, 0.433034, 0.4292, 0.433034, 0.450668, 0.450668, 0.447574, 0.401658, 0.349426, 0.318242, 0.349426, 0.26085, 0.26085, 0.298791, 0.295083, 0.203355, 0.232838, 0.209395, 0.219301, 0.321458, 0.291804, 0.21291, 0.206376, 0.284882, 0.281712, 0.185198, 0.179055, 0.264545, 0.301917, 0.232838, 0.264545, 0.191378, 0.275179, 0.275179, 0.232838, 0.206376, 0.206376, 0.219301, 0.191378, 0.194234, 0.18812, 0.222385, 0.301917, 0.30533, 0.30533, 0.301917, 0.401658, 0.335645, 0.332115, 0.243554, 0.349426, 0.349426, 0.349426, 0.26085, 0.271506, 0.387226, 0.4292, 0.4292, 0.31487, 0.26085, 0.25406, 0.179055, 0.170161, 0.120615, 0.111485, 0.069024, 0.034068, 0.033407, 0.064632, 0.042364, 0.078022, 0.071867, 0.042364, 0.074921, 0.074921, 0.073402, 0.033407, 0.032677, 0.041405, 0.085092, 0.142424, 0.144935, 0.144935, 0.090864, 0.081712, 0.094817, 0.111485, 0.18812, 0.194234, 0.155435, 0.139895, 0.147574, 0.15284, 0.196879, 0.118441, 0.191378, 0.122885, 0.109221, 0.059222, 0.085092, 0.03976, 0.040537, 0.020165, 0.025316, 0.034068, 0.047319, 0.030003, 0.028695, 0.021381, 0.013821, 0.009977, 0.013265, 0.007877], '')</t>
  </si>
  <si>
    <t>[1, 2, 3, 4, 5, 6, 7, 8, 9, 12, 315, 419, 420, 421, 422, 425, 429, 831, 832, 834, 835, 836, 837, 838, 839, 840, 841, 842, 843, 844, 857, 1009, 1010, 1011, 1012, 1013, 1014, 1015, 1016, 1017, 1024, 1110, 1225, 1226, 1227, 1228, 1234, 1235, 1236, 1337, 1350, 1363]</t>
  </si>
  <si>
    <t>UPI0001D31B4C status=activ</t>
  </si>
  <si>
    <t>([0.008002, 0.004775, 0.003298, 0.002623, 0.003757, 0.005086, 0.00407, 0.004736, 0.006078, 0.006795, 0.008409, 0.007177, 0.00777, 0.01204, 0.022667, 0.017797, 0.036378, 0.035586, 0.023963, 0.020165, 0.023087, 0.013265, 0.013016, 0.014586, 0.016257, 0.008075, 0.005318, 0.005318, 0.00389, 0.003727, 0.004161, 0.00316, 0.003405, 0.002727, 0.002057, 0.001335, 0.001202, 0.001305, 0.001344, 0.001202, 0.001786, 0.001722, 0.001675, 0.001855, 0.001936, 0.002503, 0.002761, 0.00389, 0.00389, 0.003701, 0.002396, 0.002336, 0.002155, 0.001722, 0.002194, 0.003014, 0.003246, 0.004483, 0.003014, 0.002503, 0.002327, 0.001335, 0.001271, 0.001391, 0.002138, 0.002117, 0.001417, 0.001344, 0.001374, 0.001335, 0.001344, 0.002155, 0.001408, 0.001481, 0.002529, 0.002435, 0.002396, 0.003109, 0.003298, 0.004736, 0.004736, 0.005932, 0.006245, 0.006482, 0.009096, 0.008624, 0.007645, 0.009977, 0.009865, 0.007877, 0.013265, 0.026338, 0.026892, 0.066181, 0.086953, 0.036378, 0.018415, 0.018415, 0.010372, 0.008002, 0.006701, 0.005503, 0.004431, 0.007091, 0.006142, 0.004388, 0.003109, 0.004921, 0.003757, 0.003671, 0.003431, 0.003405, 0.00243, 0.002482, 0.001572, 0.001786, 0.00225, 0.002194, 0.002138, 0.002117, 0.001692, 0.002035, 0.001967, 0.001936, 0.001748, 0.001391, 0.001344, 0.002014, 0.001288, 0.002138, 0.003276, 0.003053, 0.001936, 0.001936, 0.001786, 0.001808, 0.001872, 0.001572, 0.001602, 0.001103, 0.001408, 0.00155, 0.001048, 0.001597, 0.002435, 0.002555, 0.003757, 0.005378, 0.005249, 0.005011, 0.004921, 0.004414, 0.004736, 0.00515, 0.004976, 0.003671, 0.003757, 0.002581, 0.002606, 0.003246, 0.003276, 0.002662, 0.003053, 0.004414, 0.003864, 0.003864, 0.003671, 0.002555, 0.001786, 0.001408, 0.001649, 0.001709, 0.002138, 0.002761, 0.003512, 0.005223, 0.008409, 0.014315, 0.021381, 0.020165, 0.026892, 0.056825, 0.058088, 0.098513, 0.094817, 0.094817, 0.071867, 0.034884, 0.035586, 0.054297, 0.05306, 0.05306, 0.050641, 0.023087, 0.024393, 0.034068, 0.019401, 0.016528, 0.009483, 0.010926, 0.022667, 0.014075, 0.015078, 0.034884, 0.017447, 0.018415, 0.023087, 0.017138, 0.032017, 0.066181, 0.045352, 0.041405, 0.073402, 0.05306, 0.058088, 0.028107, 0.027463, 0.025316, 0.015078, 0.025762, 0.017138, 0.015694, 0.014783, 0.011669, 0.009015, 0.008723, 0.009187, 0.008156, 0.01204, 0.008525, 0.006142, 0.007555, 0.01078, 0.010926, 0.008895, 0.011342, 0.020165, 0.020876, 0.021816, 0.042364, 0.044297, 0.073402, 0.079919, 0.147574, 0.179055, 0.132295, 0.232838, 0.206376, 0.26085, 0.161087, 0.25031, 0.36309, 0.308712, 0.216401, 0.222385, 0.243554, 0.278302, 0.264545, 0.164327, 0.268042, 0.170161, 0.142424, 0.15008, 0.15284, 0.161087, 0.111485, 0.196879, 0.111485, 0.118441, 0.106997, 0.120615, 0.118441, 0.109221, 0.179055, 0.200174, 0.196879, 0.185198, 0.216401, 0.216401, 0.321458, 0.311707, 0.374039, 0.41194, 0.414856, 0.31487, 0.21291, 0.194234, 0.182256, 0.182256, 0.15008, 0.15008, 0.247041, 0.243554, 0.179055, 0.118441, 0.182256, 0.194234, 0.278302, 0.26085, 0.232838, 0.158265, 0.155435, 0.194234, 0.185198, 0.17593, 0.179055, 0.18812, 0.196879, 0.229226, 0.332115, 0.278302, 0.281712, 0.278302, 0.278302, 0.264545, 0.352862, 0.352862, 0.318242, 0.301917, 0.26085, 0.268042, 0.324872, 0.301917, 0.25031, 0.216401, 0.179055, 0.278302], '')</t>
  </si>
  <si>
    <t>UPI0001D31B52 status=activ</t>
  </si>
  <si>
    <t>([0.284882, 0.342579, 0.380708, 0.4292, 0.342579, 0.236433, 0.15008, 0.194234, 0.216401, 0.239899, 0.167087, 0.219301, 0.158265, 0.158265, 0.106997, 0.064632, 0.10481, 0.096677, 0.10481, 0.182256, 0.268042, 0.173081, 0.161087, 0.182256, 0.122885, 0.182256, 0.17593, 0.284882, 0.170161, 0.17593, 0.173081, 0.194234, 0.206376, 0.275179, 0.182256, 0.26085, 0.335645, 0.349426, 0.352862, 0.271506, 0.164327, 0.132295, 0.132295, 0.085092, 0.071867, 0.102787, 0.106997, 0.125101, 0.083462, 0.155435, 0.096677, 0.060549, 0.100716, 0.059222, 0.055536, 0.100716, 0.094817, 0.094817, 0.085092, 0.071867, 0.102787, 0.164327, 0.116183, 0.191378, 0.268042, 0.281712, 0.284882, 0.200174, 0.275179, 0.301917, 0.291804, 0.324872, 0.356642, 0.352862, 0.321458, 0.257454, 0.25406, 0.161087, 0.173081, 0.185198, 0.216401, 0.21291, 0.222385, 0.324872, 0.239899, 0.170161, 0.139895, 0.090864, 0.144935, 0.167087, 0.18812, 0.127496, 0.170161, 0.216401, 0.194234, 0.278302, 0.339168, 0.291804, 0.36309, 0.36309, 0.332115, 0.301917, 0.281712, 0.247041, 0.200174, 0.288399, 0.370445, 0.380708, 0.490133, 0.454136], '')</t>
  </si>
  <si>
    <t>UPI0001D31B56 status=activ</t>
  </si>
  <si>
    <t>([0.111485, 0.15284, 0.094817, 0.134866, 0.206376, 0.25031, 0.182256, 0.225814, 0.247041, 0.271506, 0.295083, 0.25406, 0.219301, 0.144935, 0.158265, 0.164327, 0.15284, 0.185198, 0.11371, 0.182256, 0.17593, 0.243554, 0.25406, 0.25406, 0.25031, 0.137348, 0.155435, 0.243554, 0.236433, 0.17593, 0.18812, 0.122885, 0.106997, 0.120615, 0.191378, 0.281712, 0.284882, 0.295083, 0.284882, 0.284882, 0.271506, 0.346032, 0.288399, 0.21291, 0.216401, 0.219301, 0.291804, 0.257454, 0.167087, 0.173081, 0.25031, 0.232838, 0.30533, 0.374039, 0.387226, 0.278302, 0.264545, 0.191378, 0.185198, 0.18812, 0.271506, 0.284882, 0.288399, 0.352862, 0.42561, 0.440853, 0.41194, 0.422041, 0.401658, 0.486429, 0.450668, 0.414856, 0.398279, 0.380708, 0.398279, 0.342579], '')</t>
  </si>
  <si>
    <t>UPI0001D31B61 status=activ</t>
  </si>
  <si>
    <t>([0.40511, 0.25031, 0.30533, 0.216401, 0.268042, 0.194234, 0.232838, 0.17593, 0.144935, 0.179055, 0.170161, 0.21291, 0.239899, 0.225814, 0.15284, 0.209395, 0.216401, 0.257454, 0.291804, 0.301917, 0.301917, 0.219301, 0.324872, 0.318242, 0.370445, 0.278302, 0.366687, 0.278302, 0.352862, 0.414856, 0.311707, 0.349426, 0.236433, 0.216401, 0.21291, 0.301917, 0.206376, 0.295083, 0.225814, 0.127496, 0.100716, 0.100716, 0.161087, 0.134866, 0.111485, 0.092881, 0.127496, 0.120615, 0.120615, 0.120615, 0.076542, 0.11371, 0.094817, 0.109221, 0.118441, 0.125101, 0.116183, 0.182256, 0.194234, 0.216401, 0.295083, 0.239899, 0.161087, 0.170161, 0.127496, 0.144935, 0.194234, 0.219301, 0.191378, 0.268042, 0.268042, 0.31487, 0.311707, 0.26085, 0.377384, 0.284882, 0.278302, 0.200174, 0.137348, 0.137348, 0.116183, 0.122885, 0.120615, 0.17593, 0.142424, 0.164327, 0.122885, 0.122885, 0.122885, 0.15284, 0.155435, 0.161087, 0.18812, 0.21291, 0.318242, 0.278302, 0.278302, 0.278302, 0.257454, 0.342579, 0.271506, 0.222385, 0.225814, 0.308712, 0.25406, 0.281712, 0.311707, 0.352862, 0.335645, 0.31487, 0.275179, 0.247041, 0.203355, 0.170161, 0.134866, 0.079919, 0.054297], '')</t>
  </si>
  <si>
    <t>UPI0001D31B64 status=activ</t>
  </si>
  <si>
    <t>([0.222385, 0.271506, 0.203355, 0.247041, 0.239899, 0.191378, 0.191378, 0.216401, 0.161087, 0.120615, 0.142424, 0.100716, 0.096677, 0.111485, 0.161087, 0.15008, 0.161087, 0.243554, 0.232838, 0.15008, 0.222385, 0.194234, 0.120615, 0.203355, 0.127496, 0.158265, 0.21291, 0.236433, 0.15284, 0.225814, 0.222385, 0.196879, 0.225814, 0.144935, 0.100716, 0.088832, 0.094817, 0.083462, 0.085092, 0.049374, 0.094817, 0.098513, 0.11371, 0.182256, 0.167087, 0.170161, 0.092881, 0.116183, 0.122885, 0.209395, 0.134866, 0.21291, 0.25031, 0.219301, 0.216401, 0.158265, 0.158265, 0.094817, 0.15284, 0.179055, 0.271506, 0.271506, 0.271506, 0.271506, 0.271506, 0.25406, 0.349426, 0.36309, 0.328603, 0.321458, 0.222385, 0.318242, 0.278302, 0.247041, 0.321458, 0.40511, 0.5017, 0.465241, 0.585406, 0.56648, 0.483068, 0.444081, 0.40511], '')</t>
  </si>
  <si>
    <t>[76, 78, 79]</t>
  </si>
  <si>
    <t>UPI0001D31B6C status=activ</t>
  </si>
  <si>
    <t>([0.206376, 0.106997, 0.139895, 0.222385, 0.264545, 0.209395, 0.239899, 0.281712, 0.301917, 0.229226, 0.25031, 0.209395, 0.18812, 0.243554, 0.25031, 0.225814, 0.15284, 0.106997, 0.109221, 0.144935, 0.088832, 0.129801, 0.222385, 0.236433, 0.127496, 0.129801, 0.18812, 0.111485, 0.10481, 0.120615, 0.209395, 0.15284, 0.222385, 0.161087, 0.15008, 0.144935, 0.170161, 0.243554, 0.275179, 0.275179, 0.25031, 0.332115, 0.311707, 0.26085, 0.247041, 0.346032, 0.339168, 0.342579, 0.356642, 0.275179, 0.225814, 0.219301, 0.311707, 0.25406, 0.321458, 0.335645, 0.342579, 0.281712, 0.206376, 0.278302, 0.370445, 0.342579, 0.25406, 0.179055, 0.164327, 0.17593, 0.116183, 0.076542, 0.071867, 0.073402, 0.083462, 0.096677, 0.073402, 0.069024, 0.0704, 0.083462, 0.045352, 0.042364, 0.066181, 0.109221, 0.106997, 0.060549, 0.045352, 0.071867, 0.069024, 0.098513, 0.088832, 0.111485, 0.161087, 0.170161, 0.281712, 0.356642, 0.278302, 0.318242, 0.339168, 0.418646, 0.332115, 0.418646, 0.342579, 0.370445, 0.284882, 0.284882, 0.339168, 0.387226, 0.398279, 0.51388, 0.444081, 0.36309, 0.36309, 0.36309, 0.380708, 0.346032, 0.342579, 0.342579, 0.25031, 0.219301, 0.179055, 0.264545, 0.257454, 0.26085, 0.239899, 0.328603, 0.328603, 0.275179, 0.30533, 0.236433, 0.139895, 0.139895, 0.25031, 0.288399, 0.301917, 0.21291, 0.236433, 0.229226, 0.284882, 0.284882, 0.239899, 0.268042, 0.268042, 0.271506, 0.356642, 0.346032, 0.301917, 0.239899, 0.324872, 0.321458, 0.387226, 0.480142, 0.549308, 0.549308, 0.5017, 0.461924, 0.529623, 0.505461, 0.5017, 0.5017, 0.608892, 0.671169, 0.585406, 0.59014, 0.626927, 0.622677, 0.666105, 0.618285, 0.707965, 0.59508, 0.562014, 0.56648, 0.517562, 0.433034, 0.41194, 0.414856, 0.36309, 0.380708, 0.390993, 0.31487, 0.377384, 0.335645, 0.339168, 0.321458, 0.321458, 0.21291, 0.144935, 0.122885, 0.170161, 0.170161, 0.25406, 0.206376, 0.203355, 0.170161, 0.278302, 0.278302, 0.339168, 0.339168, 0.324872, 0.339168, 0.433034, 0.31487, 0.346032, 0.311707, 0.394753, 0.335645, 0.339168, 0.418646, 0.342579, 0.342579, 0.264545, 0.257454, 0.359901, 0.374039, 0.36309, 0.328603, 0.31487, 0.284882, 0.394753, 0.370445, 0.31487, 0.222385, 0.318242, 0.335645, 0.281712, 0.206376, 0.26085, 0.281712, 0.25406, 0.342579, 0.377384, 0.36309, 0.377384, 0.295083, 0.295083, 0.324872, 0.298791, 0.219301, 0.219301, 0.194234, 0.229226, 0.26085, 0.264545, 0.257454, 0.278302, 0.356642, 0.433034, 0.335645, 0.318242, 0.370445, 0.384043, 0.359901, 0.374039, 0.332115, 0.36309, 0.247041, 0.298791, 0.339168, 0.418646, 0.418646, 0.332115, 0.321458, 0.321458, 0.30533, 0.298791, 0.278302, 0.301917, 0.301917, 0.366687, 0.447574, 0.418646, 0.390993, 0.387226, 0.440853, 0.505461, 0.549308, 0.56648, 0.483068, 0.461924, 0.436924, 0.346032, 0.433034, 0.444081, 0.440853, 0.553315, 0.483068, 0.398279, 0.40511, 0.40511, 0.436924, 0.440853, 0.454136, 0.486429, 0.490133, 0.521092, 0.521092, 0.414856, 0.505461, 0.505461, 0.525368, 0.562014, 0.562014, 0.575842, 0.585406, 0.59014, 0.483068, 0.562014, 0.618285, 0.483068, 0.447574, 0.387226, 0.308712, 0.30533, 0.275179, 0.194234, 0.206376, 0.203355, 0.264545, 0.185198, 0.232838, 0.243554, 0.25031, 0.25031, 0.216401, 0.118441, 0.098513, 0.173081, 0.164327, 0.194234, 0.191378, 0.222385, 0.281712, 0.374039, 0.374039, 0.288399, 0.339168, 0.301917, 0.291804, 0.321458, 0.321458, 0.268042, 0.264545, 0.26085, 0.26085, 0.284882, 0.356642, 0.298791, 0.25031, 0.209395, 0.17593, 0.25406, 0.25406, 0.26085, 0.239899, 0.25406, 0.308712, 0.295083, 0.318242, 0.30533, 0.232838, 0.31487, 0.414856, 0.339168, 0.25031, 0.25031, 0.257454, 0.291804, 0.281712, 0.324872, 0.374039, 0.380708, 0.387226, 0.384043, 0.332115, 0.328603, 0.247041, 0.295083, 0.339168, 0.339168, 0.36309, 0.342579, 0.36309, 0.342579, 0.414856, 0.51388, 0.642678, 0.5017, 0.497853, 0.632174, 0.622677, 0.626927, 0.675549, 0.58069, 0.575842, 0.648219, 0.517562, 0.490133, 0.440853, 0.436924, 0.335645, 0.311707, 0.30533, 0.298791, 0.324872, 0.281712, 0.185198, 0.173081, 0.275179, 0.271506, 0.179055, 0.167087, 0.164327, 0.173081, 0.155435, 0.155435, 0.15008, 0.179055, 0.278302, 0.243554, 0.239899, 0.342579, 0.257454, 0.31487, 0.308712, 0.203355, 0.17593, 0.18812, 0.111485, 0.109221, 0.127496, 0.170161, 0.098513, 0.050641, 0.045352, 0.05306, 0.05306, 0.06312, 0.094817, 0.066181, 0.059222, 0.035586, 0.035586, 0.059222, 0.071867, 0.05306, 0.051831, 0.064632, 0.088832, 0.127496, 0.144935, 0.100716, 0.118441, 0.206376, 0.222385, 0.236433, 0.271506, 0.271506, 0.170161, 0.18812, 0.232838, 0.335645, 0.4292, 0.450668, 0.387226, 0.394753, 0.335645, 0.42561, 0.480142, 0.465241, 0.384043, 0.359901, 0.366687, 0.271506, 0.288399, 0.377384, 0.36309, 0.324872, 0.328603, 0.42561, 0.40511, 0.31487, 0.206376, 0.200174, 0.100716, 0.090864, 0.088832, 0.164327, 0.111485, 0.079919, 0.059222, 0.120615, 0.122885, 0.142424, 0.167087, 0.122885, 0.129801, 0.129801, 0.118441, 0.125101, 0.0704, 0.067594, 0.116183, 0.118441, 0.069024, 0.129801, 0.216401, 0.139895, 0.129801, 0.191378, 0.225814, 0.318242, 0.308712, 0.219301, 0.222385, 0.291804, 0.291804, 0.281712, 0.236433, 0.318242, 0.30533, 0.401658, 0.40511, 0.301917, 0.291804, 0.398279, 0.335645, 0.264545, 0.370445, 0.30533, 0.295083, 0.311707, 0.318242, 0.324872, 0.31487, 0.324872, 0.268042, 0.311707, 0.268042, 0.321458, 0.321458, 0.339168, 0.25406, 0.182256, 0.288399, 0.278302, 0.275179, 0.359901, 0.374039, 0.370445, 0.377384, 0.301917, 0.301917, 0.247041, 0.21291, 0.321458, 0.31487, 0.288399, 0.179055, 0.15284, 0.078022, 0.064632, 0.044297, 0.056825, 0.074921, 0.054297, 0.092881, 0.058088, 0.031287, 0.028107, 0.016021], '')</t>
  </si>
  <si>
    <t>[105, 148, 149, 150, 152, 153, 154, 155, 156, 157, 158, 159, 160, 161, 162, 163, 164, 165, 166, 167, 168, 270, 271, 272, 280, 290, 291, 293, 294, 295, 296, 297, 298, 299, 300, 302, 303, 380, 381, 382, 384, 385, 386, 387, 388, 389, 390, 391]</t>
  </si>
  <si>
    <t>UPI0001D31B6D status=activ</t>
  </si>
  <si>
    <t>([0.346032, 0.377384, 0.268042, 0.324872, 0.278302, 0.321458, 0.346032, 0.370445, 0.398279, 0.346032, 0.298791, 0.308712, 0.311707, 0.264545, 0.332115, 0.342579, 0.414856, 0.414856, 0.346032, 0.40511, 0.408655, 0.41194, 0.418646, 0.521092, 0.505461, 0.585406, 0.480142, 0.490133, 0.433034, 0.41194, 0.490133, 0.51388, 0.450668, 0.468512, 0.447574, 0.366687, 0.356642, 0.36309, 0.394753, 0.468512, 0.476583, 0.480142, 0.480142, 0.483068, 0.468512, 0.401658, 0.40511, 0.490133, 0.480142, 0.545602, 0.570702, 0.575842, 0.648219, 0.73685, 0.750527, 0.834292, 0.903857, 0.899122, 0.88723, 0.801317, 0.716283, 0.685117, 0.703578, 0.622677, 0.626927, 0.657645, 0.750527, 0.675549, 0.666105, 0.661982, 0.562014, 0.562014, 0.562014, 0.56648, 0.56648, 0.56648, 0.570702, 0.494003, 0.483068, 0.494003, 0.570702, 0.56648, 0.59917, 0.58069, 0.63748, 0.632174, 0.613573, 0.521092, 0.505461, 0.521092, 0.458154, 0.529623, 0.521092, 0.454136, 0.433034, 0.458154, 0.433034, 0.4292, 0.476583, 0.476583, 0.509769, 0.517562, 0.613573, 0.613573, 0.585406, 0.608892, 0.58069, 0.486429, 0.570702, 0.666105, 0.648219, 0.712013, 0.76285, 0.767246, 0.84206, 0.84206, 0.805026, 0.823549, 0.83125, 0.852992, 0.876521, 0.846163, 0.846163, 0.852992, 0.834292, 0.846163, 0.859585, 0.885302, 0.939629, 0.899122, 0.905695, 0.865454, 0.865454, 0.837511, 0.849326, 0.779859, 0.784345, 0.724957, 0.767246, 0.767246, 0.767246, 0.767246, 0.767246, 0.750527, 0.716283, 0.63748, 0.675549, 0.657645, 0.648219, 0.626927, 0.632174, 0.618285, 0.728858, 0.724957, 0.712013, 0.608892, 0.685117, 0.703578, 0.699094, 0.626927, 0.549308, 0.59014, 0.58069, 0.59917, 0.59508, 0.608892, 0.703578, 0.680603, 0.604312, 0.497853, 0.5017, 0.575842, 0.509769, 0.4292, 0.461924, 0.447574, 0.458154, 0.366687, 0.377384, 0.450668, 0.480142, 0.521092, 0.461924, 0.436924, 0.394753, 0.377384, 0.352862, 0.31487, 0.275179, 0.324872, 0.436924], '')</t>
  </si>
  <si>
    <t>[23, 24, 25, 31, 49, 50, 51, 52, 53, 54, 55, 56, 57, 58, 59, 60, 61, 62, 63, 64, 65, 66, 67, 68, 69, 70, 71, 72, 73, 74, 75, 76, 80, 81, 82, 83, 84, 85, 86, 87, 88, 89, 91, 92, 100, 101, 102, 103, 104, 105, 106,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170, 171, 172, 181]</t>
  </si>
  <si>
    <t>111)</t>
  </si>
  <si>
    <t>UPI0001D31B71 status=activ</t>
  </si>
  <si>
    <t>([0.006894, 0.005378, 0.004431, 0.00558, 0.004315, 0.003405, 0.004414, 0.004775, 0.005318, 0.004646, 0.005378, 0.006421, 0.005683, 0.004577, 0.005503, 0.003963, 0.00407, 0.004315, 0.003461, 0.004161, 0.00389, 0.005318, 0.00777, 0.007259, 0.007645, 0.013437, 0.026338, 0.025762, 0.025762, 0.028107, 0.048328, 0.059222, 0.05306, 0.069024, 0.088832, 0.116183, 0.173081, 0.25406, 0.339168, 0.465241, 0.497853, 0.51388, 0.497853, 0.440853], '')</t>
  </si>
  <si>
    <t>UPI0001D31B74 status=activ</t>
  </si>
  <si>
    <t>([0.038858, 0.05306, 0.031287, 0.06184, 0.079919, 0.120615, 0.164327, 0.209395, 0.147574, 0.147574, 0.185198, 0.203355, 0.173081, 0.170161, 0.275179, 0.335645, 0.359901, 0.281712, 0.281712, 0.318242, 0.222385, 0.18812, 0.191378, 0.247041, 0.222385, 0.196879, 0.11371, 0.106997, 0.098513, 0.116183, 0.081712, 0.069024, 0.076542, 0.088832, 0.15008, 0.15284, 0.158265, 0.088832, 0.144935, 0.164327, 0.078022, 0.125101, 0.125101, 0.139895, 0.17593, 0.122885, 0.147574, 0.236433, 0.200174, 0.209395, 0.182256, 0.281712, 0.284882, 0.247041, 0.170161, 0.10481, 0.081712, 0.046336, 0.045352, 0.047319, 0.078022, 0.142424, 0.161087, 0.144935, 0.147574, 0.134866, 0.118441, 0.122885, 0.116183, 0.079919, 0.074921, 0.074921, 0.045352, 0.028695, 0.018787, 0.030611, 0.051831, 0.069024, 0.120615, 0.134866, 0.139895, 0.127496, 0.076542, 0.078022, 0.078022, 0.088832, 0.050641, 0.071867, 0.043307, 0.045352, 0.088832, 0.086953, 0.15284, 0.216401, 0.203355, 0.219301, 0.236433, 0.236433, 0.15008, 0.142424, 0.194234, 0.120615, 0.125101, 0.203355, 0.21291, 0.216401, 0.132295, 0.216401, 0.167087, 0.239899, 0.164327, 0.167087, 0.164327, 0.096677, 0.092881, 0.15008, 0.167087, 0.15284, 0.158265, 0.158265, 0.094817, 0.055536, 0.092881, 0.088832, 0.048328, 0.044297, 0.074921, 0.120615, 0.11371, 0.125101, 0.116183, 0.179055, 0.109221, 0.122885, 0.203355, 0.203355, 0.203355, 0.18812, 0.185198, 0.194234, 0.243554, 0.25406, 0.264545, 0.26085, 0.232838, 0.219301, 0.236433, 0.25406, 0.239899, 0.15284, 0.15008, 0.158265, 0.158265, 0.222385, 0.137348, 0.076542, 0.083462, 0.106997, 0.170161, 0.111485, 0.109221, 0.127496, 0.191378, 0.191378, 0.194234, 0.147574, 0.268042, 0.185198, 0.109221, 0.118441, 0.200174, 0.284882, 0.278302, 0.288399, 0.26085, 0.271506, 0.264545, 0.25031, 0.219301, 0.236433, 0.332115, 0.324872, 0.339168, 0.236433, 0.257454, 0.25406, 0.271506, 0.209395, 0.26085, 0.332115, 0.295083, 0.26085, 0.206376, 0.17593, 0.120615, 0.118441, 0.18812], '')</t>
  </si>
  <si>
    <t>UPI0001D31B77 status=activ</t>
  </si>
  <si>
    <t>([0.010372, 0.008804, 0.007315, 0.005734, 0.007315, 0.006533, 0.005992, 0.005503, 0.006567, 0.007177, 0.006795, 0.008002, 0.008895, 0.010131, 0.009187, 0.016021, 0.015694, 0.016021, 0.028695, 0.055536, 0.054297, 0.100716, 0.15284, 0.232838, 0.349426, 0.359901, 0.41194, 0.408655, 0.5017, 0.414856, 0.454136, 0.486429, 0.476583, 0.465241, 0.494003, 0.529623, 0.422041, 0.4292, 0.4292, 0.295083, 0.295083, 0.370445, 0.264545, 0.264545, 0.278302, 0.264545, 0.271506, 0.232838, 0.332115, 0.342579, 0.339168, 0.366687, 0.377384, 0.377384, 0.288399, 0.288399, 0.182256, 0.271506, 0.281712, 0.18812, 0.308712, 0.203355, 0.206376, 0.324872, 0.359901, 0.359901, 0.278302, 0.264545, 0.328603, 0.229226, 0.219301, 0.219301, 0.206376, 0.25031, 0.25031, 0.31487, 0.332115, 0.447574, 0.356642, 0.332115, 0.332115, 0.339168, 0.450668, 0.387226, 0.247041, 0.21291, 0.142424, 0.144935, 0.144935, 0.15008, 0.239899, 0.158265, 0.25031, 0.225814, 0.225814, 0.243554, 0.247041, 0.155435, 0.161087, 0.179055, 0.116183, 0.191378, 0.11371, 0.120615, 0.147574, 0.243554, 0.173081, 0.236433, 0.31487, 0.332115, 0.346032, 0.232838, 0.291804, 0.281712, 0.31487, 0.31487, 0.311707, 0.25031, 0.257454, 0.257454, 0.321458, 0.324872, 0.25031, 0.30533, 0.21291, 0.203355, 0.196879, 0.278302, 0.196879, 0.21291, 0.209395, 0.167087, 0.264545, 0.18812, 0.182256, 0.167087, 0.100716, 0.049374, 0.038858, 0.066181, 0.066181, 0.056825, 0.109221, 0.155435, 0.120615, 0.158265, 0.18812, 0.206376, 0.21291, 0.308712, 0.216401, 0.200174, 0.229226, 0.158265, 0.25031, 0.25031, 0.232838, 0.311707, 0.422041, 0.465241, 0.384043, 0.384043, 0.440853, 0.408655, 0.332115, 0.335645, 0.268042, 0.271506, 0.164327, 0.164327, 0.164327, 0.144935, 0.144935, 0.15284, 0.158265, 0.109221, 0.122885, 0.134866, 0.132295, 0.144935, 0.196879, 0.26085, 0.25031, 0.155435, 0.158265, 0.158265, 0.222385, 0.247041, 0.179055, 0.25031, 0.25031, 0.239899, 0.271506, 0.209395, 0.137348, 0.203355, 0.200174, 0.185198, 0.118441, 0.11371, 0.096677, 0.096677, 0.086953, 0.083462, 0.139895, 0.134866, 0.144935, 0.158265, 0.232838, 0.31487, 0.352862, 0.264545, 0.229226, 0.225814, 0.295083, 0.268042, 0.257454, 0.225814, 0.247041, 0.31487, 0.268042, 0.268042, 0.191378, 0.225814, 0.243554, 0.229226, 0.239899, 0.298791, 0.216401, 0.229226, 0.225814, 0.206376, 0.288399, 0.318242, 0.356642, 0.356642, 0.483068, 0.483068, 0.618285, 0.483068, 0.494003, 0.58069, 0.553315, 0.534167, 0.509769, 0.494003, 0.490133, 0.414856, 0.352862, 0.4292, 0.418646, 0.408655, 0.40511, 0.324872, 0.332115, 0.377384, 0.366687, 0.352862, 0.366687, 0.359901, 0.447574, 0.414856, 0.390993, 0.387226, 0.494003, 0.5017, 0.433034, 0.436924, 0.440853, 0.517562, 0.51388, 0.494003, 0.4292, 0.440853, 0.525368, 0.553315, 0.545602, 0.497853, 0.377384, 0.394753, 0.324872, 0.284882, 0.301917, 0.288399, 0.291804, 0.257454, 0.225814, 0.291804, 0.257454, 0.318242, 0.278302, 0.225814, 0.191378], '')</t>
  </si>
  <si>
    <t>[28, 35, 238, 241, 242, 243, 244, 265, 269, 270, 274, 275, 276]</t>
  </si>
  <si>
    <t>UPI0001D31B78 status=activ</t>
  </si>
  <si>
    <t>([0.370445, 0.25031, 0.328603, 0.257454, 0.239899, 0.278302, 0.200174, 0.247041, 0.284882, 0.324872, 0.264545, 0.324872, 0.339168, 0.268042, 0.194234, 0.264545, 0.18812, 0.275179, 0.268042, 0.236433, 0.21291, 0.15284, 0.155435, 0.147574, 0.200174, 0.161087, 0.132295, 0.216401, 0.132295, 0.137348, 0.125101, 0.200174, 0.122885, 0.132295, 0.216401, 0.311707, 0.232838, 0.31487, 0.229226, 0.232838, 0.173081, 0.173081, 0.26085, 0.275179, 0.275179, 0.295083, 0.288399, 0.335645, 0.31487, 0.321458, 0.318242, 0.232838, 0.147574, 0.236433, 0.137348, 0.120615, 0.109221, 0.120615, 0.142424, 0.206376, 0.137348, 0.191378, 0.194234, 0.164327, 0.155435, 0.147574, 0.083462, 0.142424, 0.079919, 0.085092, 0.111485, 0.111485, 0.102787, 0.106997, 0.079919, 0.129801, 0.132295, 0.144935, 0.173081, 0.164327, 0.109221, 0.179055, 0.179055, 0.185198, 0.127496, 0.194234, 0.116183, 0.118441, 0.076542, 0.134866, 0.139895, 0.144935, 0.111485, 0.170161, 0.222385, 0.232838, 0.206376, 0.179055, 0.125101, 0.134866, 0.079919], '')</t>
  </si>
  <si>
    <t>UPI0001D31B7A status=activ</t>
  </si>
  <si>
    <t>([0.398279, 0.377384, 0.394753, 0.450668, 0.476583, 0.497853, 0.444081, 0.461924, 0.480142, 0.497853, 0.549308, 0.58069, 0.632174, 0.51388, 0.483068, 0.517562, 0.51388, 0.505461, 0.476583, 0.494003, 0.380708, 0.454136, 0.505461, 0.525368, 0.5017, 0.422041, 0.42561, 0.454136, 0.454136, 0.390993, 0.390993, 0.349426, 0.377384, 0.349426, 0.444081, 0.483068, 0.476583, 0.390993, 0.394753, 0.490133, 0.468512, 0.59508, 0.497853, 0.444081, 0.436924, 0.433034, 0.505461, 0.458154, 0.41194, 0.41194, 0.472492, 0.436924, 0.468512, 0.356642, 0.318242, 0.321458, 0.335645, 0.268042, 0.339168, 0.26085, 0.288399, 0.26085, 0.25031, 0.236433, 0.264545, 0.25406, 0.18812, 0.144935, 0.185198, 0.268042, 0.191378, 0.158265, 0.161087, 0.120615, 0.167087, 0.167087, 0.096677, 0.088832, 0.144935, 0.092881, 0.139895, 0.120615, 0.147574, 0.111485, 0.118441, 0.122885, 0.067594, 0.106997, 0.144935, 0.137348, 0.081712, 0.132295, 0.170161, 0.196879, 0.137348, 0.155435, 0.134866, 0.15008, 0.144935, 0.137348, 0.122885, 0.142424, 0.15284, 0.10481, 0.15008, 0.225814, 0.142424, 0.232838, 0.179055, 0.100716, 0.102787, 0.155435, 0.094817, 0.086953, 0.058088, 0.11371, 0.118441, 0.090864, 0.139895, 0.083462, 0.088832, 0.100716, 0.106997, 0.118441, 0.134866, 0.127496, 0.074921, 0.081712, 0.083462, 0.092881, 0.167087, 0.092881, 0.092881, 0.092881, 0.071867, 0.085092, 0.048328, 0.046336, 0.094817, 0.096677, 0.158265, 0.081712, 0.129801, 0.102787, 0.071867, 0.109221, 0.090864, 0.139895, 0.209395, 0.139895, 0.173081, 0.144935, 0.206376, 0.216401, 0.30533, 0.356642, 0.422041, 0.5017, 0.461924, 0.450668, 0.458154, 0.384043, 0.490133, 0.4292, 0.433034, 0.476583, 0.356642, 0.311707, 0.232838, 0.239899, 0.321458, 0.257454, 0.288399, 0.332115, 0.295083, 0.284882, 0.196879, 0.164327, 0.109221, 0.086953, 0.090864, 0.0704, 0.054297, 0.058088, 0.043307, 0.047319, 0.025762, 0.046336, 0.081712, 0.134866, 0.102787, 0.111485, 0.098513, 0.111485, 0.10481, 0.079919, 0.048328, 0.079919, 0.083462, 0.129801, 0.132295, 0.137348, 0.139895, 0.236433, 0.203355, 0.229226, 0.15008, 0.25031, 0.203355, 0.129801, 0.106997, 0.137348, 0.127496, 0.194234, 0.182256, 0.17593, 0.158265, 0.232838, 0.203355, 0.17593, 0.116183, 0.17593, 0.170161, 0.206376, 0.203355, 0.229226, 0.321458, 0.36309, 0.247041, 0.311707, 0.384043, 0.433034, 0.328603, 0.335645, 0.339168, 0.335645, 0.342579, 0.36309, 0.356642, 0.31487, 0.339168, 0.359901, 0.394753, 0.311707, 0.30533, 0.31487, 0.321458, 0.321458, 0.359901, 0.465241, 0.4292, 0.346032, 0.352862, 0.374039, 0.278302, 0.191378, 0.225814, 0.216401, 0.26085, 0.284882, 0.281712, 0.288399, 0.31487, 0.31487, 0.311707, 0.339168, 0.321458, 0.318242, 0.308712, 0.318242, 0.301917, 0.321458, 0.335645, 0.236433, 0.324872, 0.387226, 0.465241, 0.332115, 0.36309, 0.301917, 0.275179, 0.298791, 0.239899, 0.295083, 0.206376, 0.26085, 0.257454, 0.268042, 0.191378, 0.194234, 0.191378, 0.196879, 0.216401, 0.26085, 0.308712, 0.243554, 0.30533, 0.278302, 0.374039, 0.332115, 0.41194, 0.40511, 0.454136, 0.517562, 0.465241, 0.538167, 0.570702, 0.490133, 0.458154], '')</t>
  </si>
  <si>
    <t>[10, 11, 12, 13, 15, 16, 17, 22, 23, 24, 41, 46, 157, 303, 305, 306]</t>
  </si>
  <si>
    <t>UPI0001D31B7E status=activ</t>
  </si>
  <si>
    <t>([0.278302, 0.182256, 0.111485, 0.142424, 0.137348, 0.164327, 0.225814, 0.161087, 0.132295, 0.094817, 0.11371, 0.147574, 0.10481, 0.067594, 0.078022, 0.040537, 0.040537, 0.03976, 0.041405, 0.040537, 0.056825, 0.096677, 0.127496, 0.132295, 0.127496, 0.129801, 0.083462, 0.069024, 0.132295, 0.200174, 0.281712, 0.196879, 0.18812, 0.164327, 0.161087, 0.092881, 0.11371, 0.106997, 0.173081, 0.179055, 0.206376, 0.206376, 0.203355, 0.161087, 0.196879, 0.21291, 0.26085, 0.370445, 0.370445, 0.31487, 0.264545, 0.281712, 0.339168, 0.346032, 0.318242, 0.31487, 0.414856, 0.51388, 0.414856, 0.42561, 0.335645, 0.31487, 0.356642, 0.281712, 0.328603, 0.374039, 0.288399, 0.191378, 0.185198, 0.179055, 0.229226, 0.264545, 0.275179, 0.321458, 0.284882, 0.308712, 0.311707, 0.318242, 0.298791, 0.346032, 0.335645, 0.414856, 0.414856, 0.414856, 0.450668, 0.398279, 0.398279, 0.398279, 0.447574, 0.342579, 0.318242, 0.21291, 0.229226, 0.219301, 0.21291, 0.243554, 0.239899, 0.236433, 0.232838, 0.21291, 0.164327, 0.167087, 0.118441, 0.125101, 0.073402, 0.054297, 0.090864, 0.071867, 0.122885, 0.137348, 0.225814, 0.229226, 0.229226, 0.236433, 0.203355, 0.170161, 0.191378, 0.271506, 0.349426, 0.311707, 0.243554, 0.239899, 0.25406, 0.342579, 0.288399, 0.335645, 0.408655, 0.394753, 0.346032, 0.335645, 0.268042, 0.268042, 0.216401, 0.324872, 0.295083, 0.275179, 0.278302, 0.182256, 0.147574, 0.170161, 0.185198, 0.225814, 0.346032, 0.356642, 0.30533, 0.257454, 0.31487, 0.243554, 0.264545, 0.346032, 0.339168, 0.324872, 0.301917, 0.284882, 0.284882, 0.229226, 0.185198, 0.142424, 0.203355, 0.264545, 0.239899, 0.144935, 0.182256, 0.137348, 0.118441, 0.139895, 0.206376, 0.185198, 0.26085, 0.25031, 0.17593, 0.155435, 0.164327, 0.173081, 0.26085, 0.25031, 0.335645, 0.31487, 0.31487, 0.342579, 0.229226, 0.155435, 0.268042, 0.25406, 0.284882, 0.18812, 0.203355, 0.134866, 0.134866, 0.158265, 0.167087, 0.243554, 0.281712, 0.288399, 0.206376, 0.142424, 0.134866, 0.132295, 0.216401, 0.216401, 0.132295, 0.200174, 0.196879, 0.173081, 0.194234, 0.125101, 0.222385, 0.182256, 0.278302, 0.216401, 0.134866, 0.127496, 0.134866, 0.122885, 0.194234, 0.281712, 0.370445, 0.281712, 0.185198, 0.120615, 0.129801, 0.129801, 0.111485, 0.11371, 0.132295, 0.125101, 0.116183, 0.11371, 0.158265, 0.118441, 0.164327, 0.164327, 0.167087, 0.164327, 0.167087, 0.173081, 0.161087, 0.096677, 0.155435, 0.170161, 0.216401, 0.311707, 0.356642, 0.398279, 0.490133, 0.384043, 0.384043, 0.5017, 0.480142, 0.472492, 0.414856, 0.4292, 0.41194, 0.370445, 0.359901, 0.370445, 0.324872, 0.324872, 0.346032, 0.308712, 0.308712, 0.26085, 0.229226, 0.281712, 0.191378, 0.185198, 0.200174, 0.21291, 0.206376, 0.21291, 0.194234, 0.278302, 0.278302, 0.295083, 0.342579, 0.239899, 0.232838, 0.185198, 0.194234, 0.284882, 0.308712, 0.384043, 0.468512, 0.468512, 0.41194, 0.4292, 0.36309, 0.346032, 0.346032, 0.30533, 0.31487, 0.346032, 0.349426, 0.271506, 0.335645, 0.324872, 0.4292, 0.4292, 0.486429, 0.394753, 0.335645, 0.342579, 0.321458, 0.291804, 0.298791, 0.335645, 0.298791, 0.394753, 0.394753, 0.349426, 0.377384, 0.288399, 0.229226, 0.200174, 0.26085, 0.185198, 0.158265, 0.111485, 0.111485, 0.079919, 0.132295, 0.102787, 0.111485, 0.127496, 0.098513, 0.090864, 0.098513, 0.182256, 0.098513, 0.158265, 0.185198, 0.191378, 0.203355, 0.239899, 0.298791, 0.275179, 0.352862, 0.281712, 0.359901, 0.390993, 0.480142, 0.387226, 0.476583, 0.374039, 0.291804, 0.298791, 0.308712, 0.291804, 0.194234, 0.308712, 0.298791, 0.194234, 0.206376, 0.167087, 0.17593, 0.144935, 0.094817, 0.111485, 0.200174, 0.158265, 0.144935, 0.170161, 0.185198, 0.11371, 0.185198, 0.25406, 0.328603, 0.288399, 0.284882, 0.366687, 0.268042, 0.268042, 0.390993, 0.30533, 0.377384, 0.332115, 0.25406, 0.359901, 0.328603, 0.335645, 0.26085, 0.25406, 0.239899, 0.30533, 0.318242, 0.318242, 0.30533, 0.268042, 0.219301, 0.225814, 0.229226, 0.21291, 0.225814, 0.15008, 0.21291, 0.182256, 0.203355, 0.288399, 0.182256, 0.191378, 0.194234, 0.291804, 0.209395, 0.209395, 0.185198, 0.25406, 0.21291, 0.225814, 0.268042, 0.281712, 0.275179, 0.288399, 0.377384, 0.278302, 0.26085, 0.25406, 0.339168, 0.25406, 0.25031, 0.288399, 0.308712, 0.295083, 0.332115, 0.418646, 0.401658, 0.349426, 0.26085, 0.206376, 0.142424, 0.11371, 0.173081, 0.15284, 0.076542, 0.071867, 0.122885, 0.191378, 0.109221, 0.100716, 0.100716, 0.111485, 0.167087, 0.096677, 0.049374, 0.043307, 0.033407, 0.034884, 0.058088, 0.059222, 0.106997, 0.155435, 0.111485, 0.056825, 0.040537, 0.048328, 0.051831, 0.030611, 0.031287, 0.067594, 0.041405, 0.047319, 0.048328, 0.047319, 0.078022, 0.125101, 0.120615, 0.098513, 0.092881, 0.098513, 0.096677, 0.090864, 0.048328, 0.083462, 0.155435, 0.15008, 0.225814, 0.191378, 0.281712, 0.284882, 0.196879, 0.271506, 0.332115, 0.216401, 0.203355, 0.191378, 0.209395, 0.200174, 0.182256, 0.185198, 0.18812, 0.18812, 0.185198, 0.206376, 0.182256, 0.182256, 0.185198, 0.15008, 0.173081, 0.106997, 0.098513, 0.161087, 0.158265, 0.167087, 0.167087, 0.170161, 0.167087, 0.182256, 0.182256, 0.173081, 0.182256, 0.11371, 0.17593, 0.129801, 0.125101, 0.170161, 0.116183, 0.11371, 0.132295, 0.129801, 0.139895, 0.15008, 0.144935, 0.096677, 0.074921, 0.116183, 0.129801, 0.071867, 0.074921, 0.074921, 0.129801, 0.125101, 0.167087, 0.106997, 0.125101, 0.127496, 0.106997, 0.155435, 0.158265, 0.17593, 0.194234, 0.271506, 0.179055, 0.18812, 0.239899, 0.278302, 0.339168, 0.321458, 0.436924, 0.418646, 0.433034, 0.42561, 0.342579, 0.335645, 0.359901, 0.318242, 0.398279, 0.398279, 0.390993, 0.509769, 0.505461, 0.486429, 0.394753, 0.480142, 0.476583, 0.505461, 0.418646, 0.40511, 0.311707, 0.31487, 0.239899, 0.158265, 0.106997, 0.120615, 0.147574, 0.173081, 0.219301, 0.155435, 0.137348, 0.116183, 0.096677, 0.098513, 0.109221, 0.161087, 0.106997, 0.111485, 0.116183, 0.116183, 0.086953, 0.109221, 0.109221, 0.10481, 0.170161, 0.271506, 0.346032, 0.352862, 0.321458, 0.349426, 0.4292, 0.472492, 0.4292, 0.447574, 0.440853, 0.42561, 0.444081, 0.525368, 0.433034, 0.352862, 0.332115, 0.384043, 0.472492, 0.401658, 0.494003, 0.41194, 0.401658, 0.398279, 0.335645, 0.321458, 0.339168, 0.26085, 0.191378, 0.257454, 0.25031, 0.264545, 0.25406, 0.268042, 0.257454, 0.328603, 0.342579, 0.36309, 0.288399, 0.271506, 0.25406, 0.247041, 0.318242, 0.308712, 0.301917, 0.387226, 0.387226, 0.359901, 0.36309, 0.394753, 0.394753, 0.359901, 0.268042, 0.295083, 0.281712, 0.264545, 0.268042, 0.332115, 0.440853, 0.414856, 0.321458, 0.398279, 0.408655, 0.41194, 0.436924, 0.444081, 0.387226, 0.377384, 0.40511, 0.472492, 0.468512, 0.494003, 0.541878, 0.632174, 0.63748, 0.604312, 0.51388, 0.521092, 0.521092, 0.450668, 0.450668, 0.549308, 0.541878, 0.450668, 0.458154, 0.349426, 0.324872, 0.36309, 0.476583, 0.472492, 0.490133, 0.525368, 0.422041, 0.342579, 0.339168, 0.321458, 0.301917, 0.422041, 0.433034, 0.4292, 0.377384, 0.465241, 0.476583, 0.454136, 0.505461, 0.483068, 0.497853, 0.505461, 0.418646, 0.422041, 0.332115, 0.26085, 0.194234, 0.268042, 0.359901, 0.374039, 0.295083, 0.26085, 0.170161, 0.155435, 0.155435, 0.225814, 0.200174, 0.158265, 0.194234, 0.147574, 0.111485, 0.100716, 0.106997, 0.17593, 0.161087, 0.247041, 0.229226, 0.288399, 0.291804, 0.182256, 0.118441, 0.17593, 0.25406, 0.298791, 0.232838, 0.239899, 0.216401, 0.243554, 0.288399, 0.288399, 0.339168, 0.436924, 0.450668, 0.359901, 0.268042, 0.268042, 0.26085, 0.239899, 0.173081, 0.191378, 0.284882, 0.335645, 0.342579, 0.342579, 0.30533, 0.387226, 0.311707, 0.356642, 0.281712, 0.203355, 0.18812, 0.229226, 0.196879, 0.257454, 0.349426, 0.359901, 0.278302, 0.185198, 0.278302, 0.352862, 0.25031, 0.200174, 0.232838, 0.232838, 0.142424, 0.21291, 0.203355, 0.239899, 0.219301, 0.206376, 0.281712, 0.281712, 0.26085, 0.278302, 0.281712, 0.232838, 0.222385, 0.288399, 0.288399, 0.318242, 0.349426, 0.346032, 0.380708, 0.291804, 0.281712, 0.36309, 0.36309, 0.268042, 0.308712, 0.324872, 0.42561, 0.380708, 0.380708, 0.380708, 0.377384, 0.384043, 0.328603, 0.377384, 0.342579, 0.398279, 0.36309, 0.352862, 0.359901, 0.359901, 0.377384, 0.311707, 0.31487, 0.219301, 0.275179, 0.278302, 0.196879, 0.18812, 0.134866, 0.116183, 0.076542, 0.069024, 0.066181, 0.118441, 0.15008, 0.11371, 0.079919, 0.054297, 0.028695, 0.055536, 0.035586, 0.058088, 0.106997, 0.106997, 0.142424, 0.170161, 0.161087, 0.229226, 0.161087, 0.288399, 0.21291, 0.216401, 0.219301, 0.216401, 0.139895, 0.078022, 0.129801, 0.222385, 0.288399, 0.291804, 0.239899, 0.30533, 0.225814, 0.170161, 0.144935, 0.173081, 0.116183, 0.092881, 0.073402, 0.109221, 0.096677, 0.170161, 0.158265, 0.173081, 0.17593, 0.26085, 0.342579, 0.232838, 0.222385, 0.219301, 0.31487, 0.26085, 0.185198, 0.278302, 0.318242, 0.356642, 0.243554, 0.284882, 0.25406, 0.281712, 0.298791, 0.25406, 0.191378, 0.167087, 0.179055, 0.100716, 0.078022, 0.074921, 0.074921, 0.086953, 0.086953, 0.051831, 0.092881, 0.173081, 0.125101, 0.073402, 0.069024, 0.15284, 0.191378, 0.219301, 0.219301, 0.203355, 0.243554, 0.308712, 0.4292, 0.332115, 0.40511, 0.436924, 0.374039, 0.480142, 0.458154, 0.468512, 0.42561, 0.41194, 0.398279, 0.401658, 0.377384, 0.295083, 0.26085, 0.219301, 0.194234, 0.137348, 0.137348, 0.129801, 0.139895, 0.137348, 0.196879, 0.161087, 0.18812, 0.25406, 0.182256, 0.203355, 0.203355, 0.318242, 0.318242, 0.318242, 0.284882, 0.380708, 0.476583, 0.450668, 0.377384, 0.36309, 0.436924, 0.374039, 0.380708, 0.384043, 0.374039, 0.380708, 0.454136, 0.414856, 0.328603, 0.321458, 0.264545, 0.268042, 0.17593, 0.15284, 0.137348, 0.185198, 0.127496, 0.083462, 0.111485, 0.120615, 0.17593, 0.100716, 0.139895, 0.086953, 0.051831, 0.042364, 0.040537, 0.041405, 0.042364, 0.078022, 0.074921, 0.094817, 0.059222, 0.060549, 0.071867, 0.081712, 0.0704, 0.111485, 0.102787, 0.102787, 0.111485, 0.125101, 0.209395, 0.158265, 0.243554, 0.301917, 0.268042, 0.268042, 0.288399, 0.284882, 0.281712, 0.401658, 0.401658, 0.384043, 0.398279, 0.414856, 0.401658, 0.356642, 0.352862, 0.444081, 0.422041, 0.517562, 0.40511, 0.414856, 0.401658, 0.30533, 0.247041, 0.321458, 0.321458, 0.311707, 0.328603, 0.321458, 0.284882, 0.281712, 0.328603, 0.398279, 0.30533, 0.311707, 0.387226, 0.36309, 0.318242, 0.236433, 0.222385, 0.31487, 0.275179, 0.321458, 0.328603, 0.398279, 0.377384, 0.366687, 0.298791, 0.206376, 0.139895, 0.147574, 0.147574, 0.179055, 0.106997, 0.179055, 0.164327, 0.137348, 0.173081, 0.173081, 0.191378, 0.127496, 0.127496, 0.127496, 0.081712, 0.106997, 0.069024, 0.069024, 0.042364, 0.078022, 0.098513, 0.164327, 0.111485, 0.067594, 0.067594, 0.071867, 0.066181, 0.073402, 0.055536, 0.051831, 0.042364, 0.06184, 0.081712, 0.06312, 0.06184, 0.102787, 0.10481, 0.139895, 0.116183, 0.17593, 0.100716, 0.111485], '')</t>
  </si>
  <si>
    <t>[57, 247, 557, 558, 563, 603, 662, 663, 664, 665, 666, 667, 668, 671, 672, 681, 694, 697, 1003]</t>
  </si>
  <si>
    <t>UPI0001D31B7F status=activ</t>
  </si>
  <si>
    <t>([0.106997, 0.142424, 0.182256, 0.122885, 0.15008, 0.155435, 0.182256, 0.209395, 0.142424, 0.167087, 0.116183, 0.134866, 0.086953, 0.142424, 0.161087, 0.164327, 0.139895, 0.081712, 0.132295, 0.074921, 0.127496, 0.125101, 0.147574, 0.085092, 0.0704, 0.048328, 0.056825, 0.056825, 0.056825, 0.10481, 0.060549, 0.111485, 0.111485, 0.092881, 0.050641, 0.035586, 0.041405, 0.041405, 0.078022, 0.078022, 0.071867, 0.03976, 0.038858, 0.034068, 0.06312, 0.064632, 0.102787, 0.10481, 0.10481, 0.106997, 0.109221, 0.120615, 0.120615, 0.118441, 0.209395, 0.295083, 0.21291, 0.222385, 0.147574, 0.164327, 0.161087, 0.271506, 0.271506, 0.349426, 0.236433, 0.137348, 0.247041, 0.232838, 0.243554, 0.243554, 0.264545, 0.158265, 0.222385, 0.144935, 0.100716, 0.06184, 0.064632, 0.127496, 0.122885, 0.194234, 0.173081, 0.111485, 0.05306, 0.094817, 0.047319, 0.100716, 0.098513, 0.094817, 0.100716, 0.092881, 0.049374, 0.024393, 0.024393, 0.015344, 0.024826, 0.041405, 0.067594, 0.069024, 0.078022, 0.042364, 0.042364, 0.036378, 0.035586, 0.073402, 0.079919, 0.132295, 0.083462, 0.098513, 0.079919, 0.041405, 0.036378, 0.067594, 0.120615, 0.222385, 0.216401, 0.239899, 0.203355, 0.127496, 0.073402, 0.060549, 0.116183, 0.066181, 0.073402, 0.127496, 0.125101, 0.116183, 0.132295, 0.120615, 0.179055, 0.122885, 0.17593, 0.209395, 0.139895, 0.139895, 0.079919, 0.134866, 0.116183, 0.15284, 0.232838, 0.321458, 0.328603, 0.206376, 0.301917, 0.301917, 0.216401, 0.209395, 0.203355, 0.209395, 0.295083, 0.31487, 0.332115, 0.31487, 0.216401, 0.295083, 0.264545, 0.352862, 0.264545, 0.200174, 0.111485, 0.086953, 0.098513, 0.083462, 0.164327, 0.098513, 0.10481, 0.164327, 0.098513, 0.067594, 0.037156, 0.022306, 0.020165, 0.035586, 0.026338, 0.038042, 0.038042, 0.046336, 0.045352, 0.078022, 0.059222, 0.106997, 0.132295, 0.111485, 0.147574, 0.122885, 0.10481, 0.051831, 0.043307, 0.086953, 0.088832, 0.122885, 0.196879, 0.109221, 0.109221, 0.194234, 0.236433, 0.15008, 0.118441, 0.122885, 0.122885, 0.222385, 0.216401, 0.229226, 0.158265, 0.144935, 0.167087, 0.288399, 0.422041, 0.36309, 0.370445, 0.408655, 0.324872, 0.21291, 0.225814, 0.164327, 0.15008, 0.139895, 0.200174, 0.216401, 0.179055, 0.15284, 0.122885, 0.092881, 0.06184, 0.098513, 0.066181, 0.042364], '')</t>
  </si>
  <si>
    <t>UPI0001D31B81 status=activ</t>
  </si>
  <si>
    <t>([0.733139, 0.73685, 0.741537, 0.604312, 0.626927, 0.632174, 0.63748, 0.642678, 0.51388, 0.447574, 0.476583, 0.517562, 0.529623, 0.509769, 0.557691, 0.458154, 0.359901, 0.275179, 0.268042, 0.243554, 0.278302, 0.182256, 0.125101, 0.106997, 0.158265, 0.15284, 0.106997, 0.060549, 0.051831, 0.059222, 0.090864, 0.050641, 0.050641, 0.026892, 0.026892, 0.023534, 0.037156, 0.069024, 0.111485, 0.071867, 0.086953, 0.069024, 0.076542, 0.118441, 0.086953, 0.096677, 0.081712, 0.134866, 0.191378, 0.229226, 0.311707, 0.239899, 0.25406, 0.264545, 0.288399, 0.225814, 0.216401, 0.209395, 0.209395, 0.209395, 0.291804, 0.257454, 0.247041, 0.328603, 0.301917, 0.311707, 0.311707, 0.339168, 0.321458, 0.271506, 0.275179, 0.239899, 0.284882, 0.281712, 0.271506, 0.352862, 0.418646, 0.4292, 0.36309, 0.332115, 0.268042, 0.268042, 0.311707, 0.359901, 0.359901, 0.401658, 0.390993, 0.275179, 0.291804, 0.264545, 0.268042, 0.268042, 0.301917, 0.298791, 0.380708, 0.346032, 0.342579, 0.335645, 0.328603, 0.401658, 0.436924, 0.521092, 0.517562, 0.461924, 0.490133, 0.490133, 0.387226, 0.384043, 0.486429, 0.490133, 0.42561, 0.42561, 0.408655, 0.41194, 0.440853, 0.42561, 0.454136, 0.359901, 0.36309, 0.275179, 0.275179, 0.185198, 0.179055, 0.191378, 0.155435, 0.137348, 0.076542, 0.127496, 0.225814, 0.155435, 0.170161, 0.268042, 0.359901, 0.335645, 0.25406, 0.268042, 0.191378, 0.196879, 0.203355, 0.216401, 0.222385, 0.161087, 0.247041, 0.185198, 0.170161, 0.278302, 0.301917, 0.380708, 0.384043, 0.346032, 0.401658, 0.366687, 0.356642, 0.268042, 0.229226, 0.318242, 0.225814, 0.301917, 0.222385, 0.219301, 0.203355, 0.291804, 0.36309, 0.366687, 0.370445, 0.298791, 0.200174, 0.147574, 0.182256, 0.122885, 0.132295, 0.164327, 0.158265, 0.170161, 0.15008, 0.219301, 0.127496, 0.200174, 0.21291, 0.194234, 0.284882, 0.288399, 0.200174, 0.200174, 0.191378, 0.25031, 0.225814, 0.295083, 0.332115, 0.332115, 0.40511, 0.398279, 0.288399, 0.298791, 0.31487, 0.418646, 0.308712, 0.324872, 0.332115, 0.25031, 0.346032, 0.25406, 0.264545, 0.342579, 0.339168, 0.332115, 0.349426, 0.454136, 0.480142, 0.440853, 0.321458, 0.321458, 0.31487, 0.311707, 0.301917, 0.179055, 0.182256, 0.268042, 0.352862, 0.335645, 0.433034, 0.366687, 0.458154, 0.458154, 0.483068, 0.476583, 0.454136, 0.346032, 0.278302, 0.222385, 0.298791, 0.301917, 0.339168, 0.346032, 0.422041, 0.433034, 0.509769, 0.517562, 0.517562, 0.521092, 0.51388, 0.465241, 0.529623, 0.497853, 0.468512, 0.408655, 0.384043, 0.390993, 0.538167, 0.666105], '')</t>
  </si>
  <si>
    <t>[0, 1, 2, 3, 4, 5, 6, 7, 8, 11, 12, 13, 14, 101, 102, 236, 237, 238, 239, 240, 242, 248, 249]</t>
  </si>
  <si>
    <t>UPI0001D31B82 status=activ</t>
  </si>
  <si>
    <t>([0.006194, 0.010926, 0.009865, 0.008525, 0.006701, 0.005932, 0.007495, 0.009294, 0.01227, 0.015694, 0.014075, 0.016257, 0.025316, 0.047319, 0.048328, 0.10481, 0.106997, 0.06184, 0.096677, 0.179055, 0.222385, 0.30533, 0.268042, 0.349426, 0.436924, 0.562014, 0.690604, 0.685117, 0.648219, 0.63748, 0.642678, 0.73685, 0.73685, 0.73685, 0.59917, 0.59014, 0.447574, 0.359901, 0.356642, 0.298791, 0.284882, 0.324872, 0.321458, 0.295083, 0.25406, 0.222385, 0.21291, 0.147574, 0.147574, 0.116183, 0.122885, 0.132295, 0.134866, 0.137348, 0.147574, 0.200174, 0.129801, 0.196879, 0.284882, 0.342579, 0.339168, 0.243554, 0.239899, 0.257454, 0.196879, 0.229226, 0.271506, 0.284882, 0.247041, 0.239899, 0.225814, 0.219301, 0.127496, 0.125101, 0.071867, 0.0704, 0.069024, 0.118441, 0.122885, 0.122885, 0.15284, 0.243554, 0.342579, 0.339168, 0.332115, 0.346032, 0.229226, 0.229226, 0.191378, 0.209395, 0.216401, 0.311707, 0.216401, 0.324872, 0.339168, 0.433034, 0.42561, 0.356642, 0.370445, 0.291804, 0.200174, 0.129801, 0.129801, 0.125101, 0.071867, 0.071867, 0.073402, 0.155435, 0.15284, 0.122885, 0.200174, 0.194234, 0.122885, 0.125101, 0.11371, 0.088832, 0.086953, 0.085092, 0.088832, 0.045352, 0.073402, 0.129801, 0.191378, 0.18812, 0.194234, 0.194234, 0.106997, 0.167087, 0.161087, 0.086953, 0.134866, 0.132295, 0.134866, 0.111485, 0.182256, 0.21291, 0.239899, 0.158265, 0.098513, 0.098513, 0.109221, 0.106997, 0.10481, 0.064632, 0.078022, 0.092881, 0.122885, 0.216401, 0.206376, 0.11371, 0.21291, 0.182256, 0.11371, 0.132295, 0.247041, 0.275179, 0.155435, 0.134866, 0.127496, 0.127496, 0.111485, 0.170161, 0.17593, 0.100716, 0.132295, 0.0704, 0.060549, 0.059222, 0.064632, 0.064632, 0.127496, 0.060549, 0.074921, 0.134866, 0.060549, 0.030611, 0.021816, 0.046336, 0.056825, 0.102787, 0.173081, 0.170161, 0.170161, 0.086953, 0.090864, 0.11371, 0.094817, 0.100716, 0.073402, 0.071867, 0.071867, 0.032677, 0.060549, 0.048328, 0.034884, 0.074921, 0.0704, 0.098513, 0.06184, 0.049374, 0.049374, 0.05306, 0.111485, 0.05306, 0.111485, 0.209395, 0.191378, 0.301917, 0.298791, 0.31487, 0.194234, 0.164327, 0.196879, 0.109221, 0.134866, 0.173081, 0.167087, 0.182256, 0.137348, 0.15008, 0.109221, 0.069024, 0.064632, 0.066181, 0.129801, 0.060549, 0.056825, 0.058088, 0.043307, 0.030003, 0.03976, 0.069024, 0.064632, 0.094817, 0.17593, 0.134866, 0.094817, 0.058088], '')</t>
  </si>
  <si>
    <t>[25, 26, 27, 28, 29, 30, 31, 32, 33, 34, 35]</t>
  </si>
  <si>
    <t>UPI0001D31B83 status=activ</t>
  </si>
  <si>
    <t>([0.219301, 0.090864, 0.038858, 0.066181, 0.083462, 0.132295, 0.170161, 0.191378, 0.216401, 0.25031, 0.164327, 0.182256, 0.092881, 0.081712, 0.066181, 0.064632, 0.060549, 0.118441, 0.079919, 0.035586, 0.059222, 0.020876, 0.021381, 0.045352, 0.016826, 0.010926, 0.006533, 0.004431, 0.003478, 0.002276, 0.001481, 0.001786, 0.002155, 0.002078, 0.001417, 0.001417, 0.002211, 0.001499, 0.000893, 0.000567, 0.001142, 0.000945, 0.001692, 0.001722, 0.001623, 0.00292, 0.002512, 0.002503, 0.00316, 0.003405, 0.003727, 0.00543, 0.006533, 0.004646, 0.006619, 0.006701, 0.004513, 0.003804, 0.004611, 0.007091, 0.007877, 0.004646, 0.003177, 0.003109, 0.004646, 0.003431, 0.00316, 0.004646, 0.00515, 0.004513, 0.004513, 0.00543, 0.005011, 0.003246, 0.004431, 0.004646, 0.004689, 0.005503, 0.006245, 0.007259, 0.007259, 0.01078, 0.01227, 0.01227, 0.011903, 0.006988, 0.009977, 0.006701, 0.004835, 0.004513, 0.004899, 0.00515, 0.004247, 0.004736, 0.007555, 0.005318, 0.003431, 0.003341, 0.004315, 0.003014, 0.002078, 0.002327, 0.002366, 0.002138, 0.003512, 0.003727, 0.00359, 0.003671, 0.00359, 0.003512, 0.004208, 0.005503, 0.004414, 0.004388, 0.002761, 0.001786, 0.001778, 0.002349, 0.003405, 0.002529, 0.002727, 0.004135, 0.003757, 0.002512, 0.003431, 0.002211, 0.002078, 0.003079, 0.003341, 0.003366, 0.005086, 0.005223, 0.004247, 0.004247, 0.006245, 0.005992, 0.006567, 0.00962, 0.014783, 0.014315, 0.014783, 0.029376, 0.032017, 0.033407, 0.073402, 0.046336, 0.098513, 0.048328, 0.036378, 0.034884, 0.074921, 0.030003, 0.020165, 0.028107, 0.044297, 0.040537, 0.047319, 0.079919, 0.038858, 0.033407, 0.017447, 0.015078, 0.008409, 0.007555, 0.006533, 0.004611, 0.00558, 0.005503, 0.005503, 0.004483, 0.003079, 0.003053, 0.003014, 0.004388, 0.002761, 0.003212, 0.003431, 0.004736, 0.004899, 0.004835, 0.004835, 0.007259, 0.007259, 0.009187, 0.006421, 0.007422, 0.007259, 0.009977, 0.006421, 0.006421, 0.006894, 0.010221, 0.010372, 0.010372, 0.006245, 0.009865, 0.006795, 0.004899, 0.004358, 0.003109, 0.003079, 0.00225, 0.002155, 0.00316, 0.002482, 0.00246, 0.00246, 0.003757, 0.003555, 0.005734, 0.006194, 0.00543, 0.005503, 0.004835, 0.005734, 0.009096, 0.00777, 0.01227, 0.019401, 0.028107, 0.028107, 0.059222, 0.116183, 0.129801, 0.086953, 0.196879, 0.219301, 0.219301, 0.206376, 0.129801, 0.055536, 0.096677, 0.206376, 0.200174, 0.247041, 0.31487, 0.264545, 0.222385, 0.17593, 0.092881, 0.078022, 0.106997, 0.055536, 0.023534, 0.021381, 0.016826, 0.008276, 0.007495, 0.007645, 0.007315, 0.007495, 0.008075, 0.006142, 0.004611, 0.003701, 0.002581, 0.001748, 0.001743, 0.001906, 0.002435, 0.00359, 0.002581, 0.002327, 0.002327, 0.003431, 0.003298, 0.00292, 0.004358, 0.003963, 0.004161, 0.004388, 0.004736, 0.006245, 0.008624, 0.007091, 0.010221, 0.012727, 0.023534, 0.030003, 0.033407, 0.021381, 0.011518, 0.013016, 0.016021, 0.030611, 0.021381, 0.013821, 0.028695, 0.018787, 0.022306, 0.011342, 0.009187, 0.010672, 0.006795, 0.004414, 0.005799, 0.005623, 0.007091, 0.004577, 0.004577, 0.004161, 0.004689, 0.006533, 0.006533, 0.006533, 0.005249, 0.004921, 0.006374, 0.00558, 0.005011, 0.006078, 0.006421, 0.006374, 0.004611, 0.006795, 0.009187, 0.009096, 0.006533, 0.004135, 0.004315, 0.004483, 0.00558, 0.00407, 0.003963, 0.004921, 0.00515, 0.005378, 0.006701, 0.006619, 0.008075, 0.00777, 0.005799, 0.007315, 0.006078, 0.005799, 0.004513, 0.003757, 0.00316, 0.00389, 0.004247, 0.004775, 0.004513, 0.004483, 0.006421, 0.004976, 0.004976, 0.004689, 0.004247, 0.004315, 0.004315, 0.004135, 0.004611, 0.00543, 0.005623, 0.006374, 0.005992, 0.008156, 0.010221, 0.020522, 0.013613, 0.026892, 0.018415, 0.018787, 0.018787, 0.010372, 0.015344, 0.008525, 0.01078, 0.009294, 0.009865, 0.006988, 0.006988, 0.005932, 0.006567, 0.004646, 0.004513, 0.006894, 0.006194, 0.005734, 0.00543, 0.004921, 0.00515, 0.005734, 0.004513, 0.004483, 0.004431, 0.003298, 0.004899, 0.00515, 0.005086, 0.004775, 0.006988, 0.004976, 0.007259, 0.007177, 0.008276, 0.007259, 0.005011, 0.003727, 0.003053, 0.002512, 0.002512, 0.002435, 0.002396, 0.00225, 0.001872, 0.001687, 0.001808, 0.001936, 0.001572, 0.00146, 0.001155, 0.00055, 0.000507, 0.000567, 0.00076, 0.000485, 0.00103, 0.001602, 0.00246, 0.003924, 0.003212, 0.003671, 0.002881, 0.003461, 0.00407, 0.00389, 0.005623, 0.006421, 0.004689, 0.004577, 0.00777], '')</t>
  </si>
  <si>
    <t>UPI0001D31B85 status=activ</t>
  </si>
  <si>
    <t>([0.003431, 0.003109, 0.002761, 0.002327, 0.003212, 0.004247, 0.005223, 0.005734, 0.005086, 0.005623, 0.005011, 0.006078, 0.004646, 0.006078, 0.008276, 0.007877, 0.01078, 0.017138, 0.029376, 0.048328, 0.049374, 0.10481, 0.173081, 0.15284, 0.278302, 0.200174, 0.122885, 0.137348, 0.098513, 0.158265, 0.200174, 0.200174, 0.200174, 0.301917, 0.21291, 0.206376, 0.209395, 0.120615, 0.066181, 0.06184, 0.064632, 0.071867, 0.069024, 0.069024, 0.144935, 0.134866, 0.122885, 0.122885, 0.109221, 0.17593, 0.098513, 0.098513, 0.17593, 0.096677, 0.096677, 0.096677, 0.100716, 0.098513, 0.17593, 0.222385, 0.161087, 0.164327, 0.144935, 0.085092, 0.085092, 0.038042, 0.030003, 0.041405, 0.081712, 0.083462, 0.083462, 0.127496, 0.059222, 0.055536, 0.096677, 0.090864, 0.081712, 0.074921, 0.15008, 0.102787, 0.125101, 0.116183, 0.060549, 0.032677, 0.06312, 0.067594, 0.127496, 0.155435, 0.206376, 0.18812, 0.194234, 0.222385, 0.17593, 0.295083, 0.308712, 0.324872, 0.321458, 0.436924, 0.335645, 0.30533, 0.394753, 0.284882, 0.264545, 0.271506, 0.366687, 0.384043, 0.387226, 0.387226, 0.311707, 0.21291, 0.18812, 0.102787, 0.094817, 0.170161, 0.155435, 0.15008, 0.118441, 0.081712, 0.047319, 0.055536, 0.056825, 0.05306, 0.11371, 0.206376, 0.203355, 0.196879, 0.142424, 0.132295, 0.088832, 0.069024, 0.120615, 0.170161, 0.281712, 0.182256, 0.144935, 0.147574, 0.15008, 0.170161, 0.229226, 0.342579, 0.380708, 0.298791, 0.229226, 0.142424, 0.147574, 0.219301, 0.222385, 0.173081, 0.185198, 0.281712, 0.308712, 0.196879, 0.109221, 0.085092, 0.15284, 0.17593, 0.182256, 0.170161, 0.173081, 0.17593, 0.092881, 0.125101, 0.203355, 0.264545, 0.281712, 0.264545, 0.203355, 0.203355, 0.30533, 0.30533, 0.275179, 0.275179, 0.295083, 0.271506, 0.239899, 0.15008, 0.15008, 0.142424, 0.158265, 0.161087, 0.11371, 0.191378, 0.10481, 0.056825, 0.056825, 0.044297, 0.037156, 0.060549, 0.030611, 0.015344, 0.015078, 0.015078, 0.025762, 0.025762, 0.054297, 0.051831, 0.094817, 0.102787, 0.083462, 0.044297, 0.024826, 0.022306, 0.021816, 0.03976, 0.067594, 0.038858, 0.073402, 0.085092, 0.046336, 0.05306, 0.06184, 0.059222, 0.059222, 0.060549, 0.111485, 0.111485, 0.17593, 0.173081, 0.167087, 0.196879, 0.173081, 0.275179, 0.31487, 0.30533, 0.332115, 0.25406, 0.25406, 0.25406, 0.161087, 0.17593, 0.264545, 0.359901, 0.321458, 0.324872, 0.236433, 0.229226, 0.225814, 0.21291, 0.185198, 0.155435, 0.129801, 0.21291, 0.167087, 0.185198, 0.158265, 0.096677, 0.164327, 0.271506], '')</t>
  </si>
  <si>
    <t>UPI0001D31B89 status=activ</t>
  </si>
  <si>
    <t>([0.020876, 0.008804, 0.013437, 0.007315, 0.007495, 0.006701, 0.008723, 0.008723, 0.007877, 0.006039, 0.006701, 0.005378, 0.005249, 0.003512, 0.002435, 0.002688, 0.002482, 0.003341, 0.002276, 0.003212, 0.002327, 0.001906, 0.001906, 0.001305, 0.001417, 0.001434, 0.001288, 0.000906, 0.001271, 0.001623, 0.002555, 0.001778, 0.002276, 0.002276, 0.003431, 0.004414, 0.003997, 0.006194, 0.004358, 0.004161, 0.004161, 0.006039, 0.005503, 0.009096, 0.014586, 0.012491, 0.009401, 0.015694, 0.023087, 0.010926, 0.006482, 0.006374, 0.006567, 0.009294, 0.008276, 0.007315, 0.005223, 0.005249, 0.003757, 0.005378, 0.008409, 0.008409, 0.005683, 0.007259, 0.005734, 0.006245, 0.006194, 0.009483, 0.005932, 0.005992, 0.008895, 0.018415, 0.010372, 0.014586, 0.008075, 0.008525, 0.00962, 0.015344, 0.008804, 0.008804, 0.008525, 0.008624, 0.005992, 0.005503, 0.005318, 0.005799, 0.005799, 0.006421, 0.00543, 0.006039, 0.006533, 0.006374, 0.004388, 0.004899, 0.004899, 0.004646, 0.004483, 0.003298, 0.003701, 0.005223, 0.007031, 0.004483, 0.00316, 0.004358, 0.004689, 0.00316, 0.002336, 0.001305, 0.001808, 0.00146, 0.00225, 0.002035, 0.001391, 0.001967, 0.00246, 0.002194, 0.003478, 0.005086, 0.005086, 0.004646, 0.003727, 0.003727, 0.004161, 0.004208, 0.003298, 0.003963, 0.004388, 0.006619, 0.010672, 0.011518, 0.014783, 0.013437, 0.010672, 0.01078, 0.007555, 0.00543, 0.005011, 0.003821, 0.003478, 0.005011, 0.005086, 0.004775, 0.00389, 0.00558, 0.008276, 0.013437, 0.01078, 0.019109, 0.015344, 0.012727, 0.007031, 0.009401, 0.006078, 0.007555, 0.011903, 0.015078, 0.027463, 0.037156, 0.076542, 0.051831, 0.028107, 0.030611, 0.025316, 0.038042, 0.027463, 0.014075, 0.008002, 0.006701, 0.007091, 0.009187, 0.008156, 0.011903, 0.011903, 0.016021, 0.013821, 0.00777, 0.007259, 0.007177, 0.009187, 0.006421, 0.009015, 0.010372, 0.009977, 0.01078, 0.008075, 0.009728, 0.016257, 0.023087, 0.027463, 0.01227, 0.008075, 0.007495, 0.007555, 0.005249, 0.006567, 0.006533, 0.007031, 0.006482, 0.004899, 0.00359, 0.004513, 0.004577, 0.005223, 0.005378, 0.005683, 0.008075, 0.005318, 0.004736, 0.00543, 0.007555, 0.012727, 0.010372, 0.014586, 0.01078, 0.015344, 0.013265, 0.008895, 0.008525, 0.013265, 0.013437, 0.018787, 0.018787, 0.0198, 0.01204, 0.011106, 0.012727, 0.00777, 0.008804, 0.007259, 0.007259, 0.007495, 0.008156, 0.013437, 0.016021, 0.016021, 0.021816, 0.016021, 0.028107, 0.069024, 0.043307, 0.086953, 0.106997, 0.116183, 0.109221, 0.11371, 0.092881, 0.118441, 0.118441, 0.209395, 0.264545, 0.284882, 0.167087, 0.158265, 0.167087, 0.170161, 0.298791, 0.239899, 0.36309, 0.324872, 0.346032, 0.298791, 0.291804, 0.209395, 0.109221, 0.109221, 0.120615, 0.170161, 0.219301, 0.324872, 0.321458, 0.380708, 0.31487, 0.4292, 0.42561, 0.4292, 0.335645, 0.271506, 0.239899, 0.206376, 0.15284, 0.15284, 0.17593, 0.142424, 0.142424, 0.25031, 0.170161, 0.15008, 0.102787, 0.098513, 0.094817, 0.083462, 0.078022, 0.106997, 0.102787, 0.111485, 0.067594, 0.120615, 0.142424, 0.127496, 0.129801, 0.219301, 0.118441, 0.15284, 0.194234, 0.291804, 0.298791, 0.40511, 0.4292, 0.465241, 0.356642, 0.356642, 0.377384, 0.370445, 0.318242, 0.229226, 0.182256, 0.161087, 0.132295, 0.144935, 0.147574, 0.167087, 0.155435, 0.155435, 0.196879, 0.155435, 0.147574, 0.15284, 0.137348, 0.196879, 0.222385, 0.342579, 0.25406, 0.158265, 0.132295, 0.167087, 0.139895, 0.182256, 0.275179, 0.321458, 0.31487, 0.40511, 0.398279, 0.308712, 0.398279, 0.291804, 0.328603, 0.239899, 0.147574, 0.088832, 0.090864, 0.074921, 0.033407, 0.047319, 0.098513, 0.132295, 0.088832, 0.118441, 0.11371, 0.092881, 0.081712, 0.085092, 0.092881, 0.086953, 0.081712, 0.085092, 0.132295, 0.109221, 0.120615, 0.18812, 0.288399, 0.295083, 0.194234, 0.328603, 0.377384, 0.271506, 0.26085, 0.295083, 0.271506, 0.144935, 0.086953, 0.086953, 0.034068, 0.032017, 0.024826, 0.033407, 0.0198, 0.019109, 0.022306, 0.033407, 0.016257, 0.009728, 0.007877, 0.008002, 0.005378, 0.003821, 0.003341, 0.002349, 0.001872, 0.002336, 0.003431, 0.003512, 0.003212, 0.003671, 0.003298, 0.003671, 0.004247, 0.005623, 0.00558, 0.005992, 0.006245, 0.009483, 0.017447, 0.013016, 0.013265, 0.013265, 0.021816, 0.024393, 0.038042, 0.038858, 0.022667, 0.017797, 0.019401, 0.028107, 0.024826, 0.038042, 0.0198, 0.011518, 0.009401, 0.009401, 0.009187, 0.008895, 0.008895, 0.005734, 0.005683, 0.006039, 0.007177, 0.007645, 0.011518, 0.013613, 0.022667, 0.05306, 0.079919, 0.074921, 0.059222, 0.055536, 0.045352, 0.102787, 0.100716, 0.067594, 0.100716, 0.098513, 0.092881, 0.048328, 0.092881, 0.139895, 0.196879, 0.229226, 0.122885, 0.118441, 0.125101, 0.122885, 0.125101, 0.064632, 0.064632, 0.066181, 0.122885, 0.06312, 0.028695, 0.044297, 0.043307, 0.028107, 0.021381, 0.01078, 0.010131, 0.010672, 0.008276, 0.006039, 0.004483, 0.004414, 0.003298, 0.003431, 0.00283, 0.001855, 0.001722, 0.002117, 0.001434, 0.001481, 0.001383, 0.001687, 0.001906, 0.001906, 0.00225, 0.002662, 0.00389, 0.005503, 0.003924, 0.00543, 0.007645, 0.011518, 0.020165, 0.0198, 0.017797, 0.012727, 0.026892, 0.05306, 0.083462, 0.179055, 0.200174, 0.328603, 0.332115, 0.298791, 0.324872, 0.339168, 0.311707, 0.346032, 0.31487, 0.31487, 0.311707, 0.284882, 0.26085, 0.232838, 0.346032, 0.324872, 0.472492, 0.418646, 0.394753, 0.346032, 0.268042], '')</t>
  </si>
  <si>
    <t>UPI0001D31B8A status=activ</t>
  </si>
  <si>
    <t>([0.370445, 0.433034, 0.339168, 0.36309, 0.278302, 0.203355, 0.243554, 0.291804, 0.229226, 0.17593, 0.206376, 0.243554, 0.324872, 0.236433, 0.222385, 0.321458, 0.318242, 0.318242, 0.281712, 0.366687, 0.387226, 0.288399, 0.173081, 0.257454, 0.275179, 0.26085, 0.352862, 0.356642, 0.247041, 0.321458, 0.374039, 0.288399, 0.247041, 0.236433, 0.321458, 0.298791, 0.284882, 0.288399, 0.31487, 0.318242, 0.284882, 0.284882, 0.339168, 0.458154, 0.440853, 0.436924, 0.447574, 0.447574, 0.447574, 0.458154, 0.359901, 0.30533, 0.401658, 0.342579, 0.380708, 0.387226, 0.42561, 0.444081, 0.349426, 0.264545, 0.295083, 0.236433, 0.229226, 0.25406, 0.216401, 0.132295, 0.127496, 0.203355, 0.11371, 0.067594, 0.120615, 0.120615, 0.164327, 0.167087, 0.164327, 0.120615, 0.120615, 0.116183, 0.066181, 0.116183, 0.125101, 0.066181, 0.106997, 0.102787, 0.102787, 0.116183, 0.200174, 0.179055, 0.182256, 0.179055, 0.268042, 0.288399, 0.401658, 0.40511, 0.40511, 0.494003, 0.56648, 0.570702, 0.613573, 0.618285, 0.517562, 0.618285, 0.608892, 0.490133, 0.486429, 0.486429, 0.390993, 0.384043, 0.418646, 0.40511, 0.525368, 0.42561, 0.387226, 0.377384, 0.41194, 0.394753, 0.31487, 0.185198, 0.17593, 0.15008, 0.144935, 0.139895, 0.139895, 0.137348, 0.219301, 0.15008, 0.161087, 0.179055, 0.129801, 0.076542, 0.081712, 0.064632, 0.109221, 0.134866, 0.134866, 0.134866, 0.094817, 0.144935, 0.225814, 0.216401, 0.21291, 0.216401, 0.209395, 0.203355, 0.278302, 0.200174, 0.291804, 0.291804, 0.284882, 0.36309, 0.418646, 0.335645, 0.281712, 0.271506, 0.247041, 0.170161, 0.170161, 0.236433, 0.247041, 0.25406, 0.185198, 0.182256, 0.288399, 0.370445, 0.374039, 0.374039, 0.468512, 0.472492, 0.440853, 0.447574, 0.41194, 0.447574, 0.447574, 0.529623, 0.541878, 0.538167, 0.534167, 0.517562, 0.505461, 0.476583, 0.377384, 0.465241, 0.465241, 0.444081, 0.454136, 0.359901, 0.356642, 0.352862, 0.339168, 0.352862, 0.465241, 0.486429, 0.509769, 0.525368, 0.541878, 0.545602, 0.51388, 0.608892, 0.494003, 0.497853, 0.414856, 0.494003, 0.490133, 0.40511, 0.40511, 0.401658, 0.486429, 0.414856, 0.31487, 0.324872, 0.31487, 0.219301, 0.247041, 0.21291, 0.185198, 0.116183, 0.10481, 0.125101, 0.079919, 0.15008, 0.155435, 0.173081, 0.142424, 0.144935, 0.225814, 0.229226, 0.158265, 0.161087, 0.236433, 0.342579, 0.25406, 0.30533, 0.291804, 0.264545, 0.194234, 0.268042, 0.380708, 0.328603, 0.308712, 0.295083, 0.264545, 0.25031, 0.232838, 0.268042, 0.268042, 0.26085, 0.26085, 0.321458, 0.332115, 0.332115, 0.332115, 0.444081, 0.422041, 0.440853, 0.444081, 0.525368, 0.553315, 0.4292, 0.497853, 0.51388, 0.648219, 0.59014, 0.5017, 0.494003, 0.436924, 0.4292, 0.41194, 0.298791, 0.31487, 0.278302, 0.25031, 0.25031, 0.147574, 0.083462, 0.073402, 0.066181, 0.071867, 0.03976, 0.073402, 0.074921, 0.041405, 0.036378, 0.027463, 0.048328, 0.05306, 0.085092, 0.049374, 0.054297, 0.098513, 0.059222, 0.066181, 0.081712, 0.079919, 0.109221, 0.120615, 0.191378, 0.179055, 0.102787, 0.167087, 0.15284, 0.170161, 0.247041, 0.288399, 0.40511, 0.42561, 0.422041, 0.418646, 0.525368, 0.42561, 0.342579, 0.41194, 0.387226, 0.384043, 0.359901, 0.408655, 0.465241, 0.370445, 0.394753, 0.458154, 0.461924, 0.454136, 0.422041, 0.311707, 0.200174, 0.164327, 0.144935, 0.209395, 0.142424, 0.137348, 0.21291, 0.21291, 0.232838, 0.232838, 0.236433, 0.257454, 0.239899, 0.264545, 0.281712, 0.200174, 0.219301, 0.21291, 0.219301, 0.232838, 0.352862, 0.352862, 0.298791, 0.298791, 0.339168, 0.342579, 0.25406, 0.173081, 0.185198, 0.111485, 0.122885, 0.11371, 0.06184, 0.035586, 0.036378, 0.054297, 0.102787, 0.060549, 0.074921, 0.081712, 0.043307, 0.033407, 0.06184, 0.10481, 0.106997, 0.05306, 0.054297, 0.098513, 0.086953, 0.081712, 0.081712, 0.081712, 0.054297, 0.100716, 0.109221, 0.05306, 0.054297, 0.028695, 0.055536, 0.027463, 0.016257, 0.025762, 0.018787, 0.019109, 0.011903, 0.011106, 0.017447, 0.030003, 0.027463, 0.05306, 0.088832, 0.144935, 0.144935, 0.21291, 0.17593, 0.161087, 0.257454, 0.225814, 0.219301, 0.216401, 0.311707, 0.308712, 0.225814, 0.308712, 0.206376, 0.298791, 0.318242, 0.200174, 0.200174, 0.200174, 0.109221, 0.118441, 0.127496, 0.137348, 0.109221, 0.125101, 0.206376, 0.219301, 0.147574, 0.15284, 0.083462, 0.079919, 0.144935, 0.144935, 0.15008, 0.225814, 0.219301, 0.203355, 0.342579, 0.239899, 0.161087, 0.298791, 0.288399, 0.185198, 0.106997, 0.137348, 0.155435, 0.17593, 0.179055, 0.288399, 0.374039, 0.380708, 0.278302, 0.26085, 0.349426, 0.370445, 0.387226, 0.318242, 0.335645, 0.321458, 0.339168, 0.318242, 0.25406, 0.264545, 0.311707, 0.40511, 0.398279, 0.291804, 0.229226, 0.225814, 0.236433, 0.268042, 0.390993, 0.509769, 0.505461, 0.414856, 0.384043, 0.339168, 0.318242, 0.222385, 0.129801, 0.185198, 0.25406, 0.25406, 0.268042, 0.216401, 0.25031, 0.243554, 0.346032, 0.308712, 0.209395, 0.179055, 0.10481, 0.05306, 0.028107, 0.018106, 0.032017, 0.031287, 0.042364, 0.064632, 0.11371, 0.11371, 0.122885, 0.155435, 0.209395, 0.125101, 0.203355, 0.122885, 0.083462, 0.092881, 0.086953, 0.074921, 0.100716, 0.15008, 0.15008, 0.219301, 0.31487, 0.222385, 0.239899, 0.225814, 0.225814, 0.200174, 0.291804, 0.288399, 0.247041, 0.225814, 0.318242, 0.232838, 0.196879, 0.278302, 0.206376, 0.295083, 0.298791, 0.18812, 0.182256, 0.275179, 0.281712, 0.179055, 0.271506, 0.25406, 0.25031, 0.281712, 0.328603, 0.25406, 0.206376, 0.161087, 0.15284, 0.085092, 0.134866, 0.239899, 0.225814, 0.232838, 0.222385, 0.339168, 0.401658, 0.40511, 0.288399, 0.239899, 0.328603, 0.288399, 0.298791, 0.203355, 0.173081, 0.164327, 0.139895, 0.17593, 0.225814, 0.239899, 0.356642, 0.380708, 0.284882, 0.291804, 0.295083, 0.21291, 0.170161, 0.196879, 0.194234, 0.301917, 0.346032, 0.278302, 0.318242, 0.225814, 0.335645, 0.288399, 0.179055, 0.281712, 0.281712, 0.31487, 0.301917, 0.284882, 0.26085, 0.257454, 0.25031, 0.281712, 0.370445, 0.401658, 0.374039, 0.408655, 0.408655, 0.418646, 0.5017, 0.461924, 0.465241, 0.356642, 0.433034, 0.557691, 0.59014, 0.626927, 0.626927, 0.622677, 0.517562, 0.517562, 0.632174, 0.59917, 0.497853, 0.5017, 0.433034, 0.465241, 0.450668, 0.458154, 0.447574, 0.450668, 0.440853, 0.433034, 0.549308, 0.436924, 0.42561, 0.291804, 0.264545, 0.18812, 0.200174, 0.284882, 0.203355, 0.179055, 0.167087, 0.25031, 0.257454, 0.236433, 0.247041, 0.155435, 0.083462, 0.086953, 0.066181, 0.0704, 0.120615, 0.071867, 0.142424, 0.122885, 0.21291, 0.142424, 0.139895, 0.15008, 0.173081, 0.281712, 0.321458, 0.387226, 0.377384, 0.339168, 0.436924, 0.321458, 0.408655, 0.529623, 0.433034, 0.42561, 0.468512, 0.458154, 0.505461, 0.497853, 0.545602, 0.541878, 0.648219, 0.666105, 0.622677, 0.497853, 0.366687, 0.349426, 0.328603, 0.339168, 0.295083, 0.278302, 0.394753, 0.408655, 0.422041, 0.509769, 0.440853, 0.356642, 0.356642, 0.295083, 0.203355, 0.191378, 0.194234, 0.137348, 0.200174, 0.225814, 0.31487, 0.328603, 0.349426, 0.257454, 0.257454, 0.284882, 0.200174, 0.21291, 0.129801, 0.109221, 0.106997, 0.182256, 0.275179, 0.247041, 0.339168, 0.418646, 0.418646, 0.339168, 0.41194, 0.40511, 0.377384, 0.268042, 0.366687, 0.349426, 0.346032, 0.332115, 0.346032, 0.335645, 0.339168, 0.311707, 0.243554, 0.144935, 0.127496, 0.05306, 0.067594, 0.071867, 0.041405, 0.040537, 0.037156, 0.029376, 0.018106, 0.021381, 0.031287, 0.015078, 0.010372, 0.016021, 0.016826, 0.0198, 0.030003, 0.021381, 0.023534, 0.038858, 0.086953, 0.069024, 0.076542, 0.06184, 0.064632, 0.118441, 0.127496, 0.191378, 0.203355, 0.288399, 0.17593, 0.209395, 0.332115, 0.374039, 0.288399, 0.288399, 0.291804, 0.200174, 0.257454, 0.264545, 0.144935, 0.137348, 0.200174, 0.209395, 0.15008, 0.15008, 0.116183, 0.067594, 0.073402, 0.069024, 0.043307, 0.043307, 0.040537, 0.037156, 0.03976, 0.073402, 0.058088, 0.06184, 0.069024, 0.046336, 0.046336, 0.05306, 0.028107, 0.030003, 0.050641, 0.094817, 0.050641, 0.067594, 0.125101, 0.122885, 0.164327, 0.239899, 0.236433, 0.232838, 0.170161, 0.127496, 0.118441, 0.15284, 0.144935, 0.155435, 0.179055, 0.268042, 0.356642, 0.36309, 0.346032, 0.359901, 0.321458, 0.335645, 0.349426, 0.335645, 0.236433, 0.142424, 0.11371, 0.111485, 0.111485, 0.173081, 0.275179, 0.271506, 0.25406, 0.164327, 0.167087, 0.170161, 0.17593, 0.194234, 0.301917, 0.232838, 0.144935, 0.182256, 0.26085, 0.239899, 0.196879, 0.291804, 0.308712, 0.335645, 0.422041, 0.465241, 0.36309, 0.264545, 0.185198, 0.222385, 0.225814, 0.318242, 0.239899, 0.155435, 0.147574, 0.11371, 0.182256, 0.182256, 0.139895, 0.132295, 0.127496, 0.15284, 0.144935, 0.216401, 0.142424, 0.092881, 0.060549, 0.11371, 0.173081, 0.26085, 0.194234, 0.291804, 0.291804, 0.380708, 0.5017, 0.422041, 0.465241, 0.458154, 0.517562, 0.472492, 0.444081, 0.380708, 0.390993, 0.298791, 0.257454, 0.342579, 0.328603, 0.332115, 0.284882, 0.288399, 0.203355, 0.229226, 0.229226, 0.225814, 0.222385, 0.161087, 0.196879, 0.161087, 0.125101, 0.120615, 0.170161, 0.17593, 0.229226, 0.185198, 0.31487], '')</t>
  </si>
  <si>
    <t>[96, 97, 98, 99, 100, 101, 102, 110, 173, 174, 175, 176, 177, 178, 192, 193, 194, 195, 196, 197, 255, 256, 259, 260, 261, 262, 307, 466, 467, 593, 598, 599, 600, 601, 602, 603, 604, 605, 606, 608, 617, 654, 659, 661, 662, 663, 664, 665, 676, 863, 867]</t>
  </si>
  <si>
    <t>UPI0001D31B8B status=activ</t>
  </si>
  <si>
    <t>([0.661982, 0.699094, 0.529623, 0.585406, 0.59014, 0.608892, 0.562014, 0.58069, 0.476583, 0.398279, 0.422041, 0.42561, 0.384043, 0.377384, 0.414856, 0.311707, 0.196879, 0.132295, 0.132295, 0.122885, 0.102787, 0.059222, 0.056825, 0.094817, 0.085092, 0.085092, 0.066181, 0.090864, 0.05306, 0.05306, 0.071867, 0.071867, 0.100716, 0.100716, 0.102787, 0.079919, 0.139895, 0.229226, 0.229226, 0.236433, 0.173081, 0.10481, 0.18812, 0.18812, 0.102787, 0.102787, 0.11371, 0.137348, 0.10481, 0.17593, 0.179055, 0.118441, 0.064632, 0.032677, 0.033407, 0.019109, 0.029376, 0.032677, 0.034884, 0.034884, 0.038858, 0.0704, 0.127496, 0.069024, 0.066181, 0.134866, 0.129801, 0.144935, 0.073402, 0.100716, 0.051831, 0.096677, 0.147574, 0.225814, 0.278302, 0.321458, 0.298791, 0.203355, 0.191378, 0.191378, 0.18812, 0.102787, 0.073402, 0.043307, 0.045352, 0.044297, 0.044297, 0.036378, 0.017138, 0.036378, 0.018415, 0.017797, 0.010509, 0.01204, 0.014586, 0.019401, 0.015078, 0.016826, 0.027463, 0.015694, 0.016826, 0.028107, 0.030003, 0.020876, 0.016257, 0.028695, 0.016528, 0.013613, 0.013265, 0.023963, 0.023963, 0.043307, 0.098513, 0.094817, 0.078022, 0.032677, 0.030611, 0.018415, 0.016021, 0.017138, 0.023963, 0.020876, 0.020876, 0.034884, 0.064632, 0.074921, 0.069024, 0.137348, 0.173081, 0.125101, 0.067594, 0.073402, 0.034068, 0.013821, 0.024393, 0.029376, 0.043307, 0.032677, 0.076542, 0.086953, 0.081712, 0.045352, 0.024393, 0.025316, 0.0198, 0.021381, 0.041405, 0.049374, 0.023534, 0.013613, 0.023963, 0.041405, 0.041405, 0.049374, 0.060549, 0.030611, 0.032677, 0.022667, 0.016528, 0.009865, 0.016257, 0.010509, 0.0198, 0.036378, 0.034884, 0.043307, 0.023534, 0.012727, 0.007422, 0.010672, 0.009977, 0.006619, 0.007315, 0.005223, 0.008002, 0.012491, 0.016826, 0.016528, 0.032677, 0.028695, 0.060549, 0.059222, 0.043307, 0.022306, 0.021816, 0.023963, 0.0198, 0.017138, 0.033407, 0.033407, 0.016257, 0.017138, 0.017138, 0.014075, 0.013437, 0.011106, 0.010372, 0.009977, 0.008075, 0.006142, 0.00777, 0.005932, 0.004611, 0.006421, 0.008723, 0.006482, 0.004358], '')</t>
  </si>
  <si>
    <t>UPI0001D31B8C status=activ</t>
  </si>
  <si>
    <t>([0.076542, 0.076542, 0.043307, 0.033407, 0.024826, 0.025762, 0.022306, 0.030611, 0.024393, 0.033407, 0.042364, 0.034068, 0.032017, 0.051831, 0.092881, 0.078022, 0.078022, 0.125101, 0.200174, 0.25031, 0.268042, 0.209395, 0.281712, 0.281712, 0.281712, 0.324872, 0.295083, 0.36309, 0.36309, 0.480142, 0.476583, 0.483068, 0.570702, 0.480142, 0.494003, 0.494003, 0.534167, 0.490133, 0.494003, 0.398279, 0.352862, 0.332115, 0.444081, 0.339168, 0.433034, 0.468512, 0.51388, 0.59917, 0.59917, 0.59917, 0.517562, 0.436924, 0.40511, 0.301917, 0.384043, 0.308712, 0.288399, 0.281712, 0.288399, 0.219301, 0.308712, 0.308712, 0.318242, 0.222385, 0.225814, 0.239899, 0.206376, 0.194234, 0.206376, 0.21291, 0.15284, 0.18812, 0.196879, 0.219301, 0.321458, 0.25031, 0.239899, 0.216401, 0.216401, 0.147574, 0.219301, 0.158265, 0.158265, 0.167087, 0.209395, 0.275179, 0.185198, 0.25031, 0.179055, 0.179055, 0.144935, 0.170161, 0.161087, 0.191378, 0.196879, 0.129801, 0.196879, 0.284882, 0.284882, 0.284882, 0.332115, 0.284882, 0.321458, 0.349426, 0.335645, 0.339168, 0.339168, 0.436924, 0.450668, 0.454136, 0.433034, 0.472492, 0.40511, 0.408655, 0.444081, 0.36309, 0.36309, 0.384043, 0.278302, 0.324872, 0.298791, 0.257454, 0.288399, 0.318242, 0.321458, 0.318242, 0.271506, 0.288399, 0.275179, 0.194234, 0.264545, 0.284882, 0.278302, 0.295083, 0.311707, 0.281712, 0.328603, 0.408655, 0.339168, 0.401658, 0.30533, 0.335645, 0.40511, 0.377384, 0.374039, 0.374039, 0.387226, 0.387226, 0.380708, 0.308712, 0.374039, 0.346032, 0.346032, 0.346032, 0.433034, 0.41194, 0.359901, 0.408655, 0.40511, 0.356642, 0.31487, 0.394753, 0.41194, 0.40511, 0.454136, 0.447574, 0.377384, 0.275179, 0.359901, 0.318242, 0.390993, 0.408655, 0.349426, 0.346032, 0.26085, 0.25031, 0.257454, 0.268042, 0.18812, 0.161087, 0.206376, 0.275179, 0.275179, 0.229226, 0.206376, 0.127496, 0.129801, 0.125101, 0.173081, 0.106997, 0.139895, 0.137348, 0.134866, 0.216401, 0.216401, 0.236433, 0.179055, 0.11371, 0.164327, 0.164327, 0.219301, 0.26085, 0.26085, 0.232838, 0.196879, 0.219301, 0.311707, 0.222385, 0.298791, 0.257454, 0.339168, 0.318242, 0.291804, 0.247041, 0.167087, 0.094817, 0.142424, 0.132295, 0.134866, 0.132295, 0.185198, 0.185198, 0.185198, 0.196879, 0.225814, 0.196879, 0.173081, 0.161087, 0.167087, 0.118441, 0.173081, 0.18812, 0.132295, 0.15008, 0.203355, 0.25406, 0.311707, 0.321458, 0.401658, 0.483068, 0.486429, 0.497853, 0.359901, 0.352862, 0.271506, 0.264545, 0.298791, 0.298791, 0.216401, 0.298791, 0.377384, 0.374039, 0.359901, 0.42561, 0.401658, 0.281712, 0.311707, 0.26085, 0.243554, 0.243554, 0.247041, 0.216401, 0.209395, 0.243554, 0.15008, 0.125101, 0.127496, 0.179055, 0.209395, 0.291804, 0.301917, 0.301917, 0.232838, 0.200174, 0.200174, 0.164327, 0.278302, 0.191378, 0.271506, 0.271506, 0.200174, 0.200174, 0.203355, 0.206376, 0.288399, 0.401658, 0.509769, 0.541878, 0.450668, 0.377384, 0.295083, 0.222385, 0.15284, 0.225814, 0.232838, 0.247041, 0.318242, 0.295083, 0.298791, 0.301917, 0.30533, 0.30533, 0.335645, 0.298791, 0.298791, 0.196879, 0.18812, 0.164327, 0.085092, 0.139895, 0.196879, 0.291804, 0.352862, 0.352862, 0.366687, 0.332115, 0.239899, 0.232838, 0.229226, 0.236433, 0.236433, 0.268042, 0.349426, 0.332115, 0.308712, 0.239899, 0.264545, 0.182256, 0.206376, 0.295083, 0.225814, 0.236433, 0.15284, 0.102787, 0.15284, 0.142424, 0.196879, 0.275179, 0.278302, 0.191378, 0.278302, 0.301917, 0.185198, 0.182256, 0.179055, 0.275179, 0.352862, 0.422041, 0.483068, 0.414856, 0.41194, 0.387226, 0.380708, 0.461924, 0.51388, 0.509769, 0.480142, 0.461924, 0.440853, 0.418646, 0.517562, 0.480142, 0.41194, 0.538167, 0.490133, 0.447574], '')</t>
  </si>
  <si>
    <t>[32, 36, 46, 47, 48, 49, 50, 286, 287, 354, 355, 360, 363]</t>
  </si>
  <si>
    <t>UPI0001D31B8D status=activ</t>
  </si>
  <si>
    <t>([0.026892, 0.049374, 0.067594, 0.092881, 0.055536, 0.043307, 0.029376, 0.020165, 0.013437, 0.013437, 0.010926, 0.009728, 0.007422, 0.011518, 0.007877, 0.007877, 0.008002, 0.006619, 0.007031, 0.007877, 0.007645, 0.007259, 0.006894, 0.00543, 0.005378, 0.007259, 0.009096, 0.014075, 0.025316, 0.06184, 0.100716, 0.083462, 0.139895, 0.120615, 0.116183, 0.129801, 0.161087, 0.111485, 0.088832, 0.158265, 0.164327, 0.164327, 0.096677, 0.116183, 0.185198, 0.155435, 0.15284, 0.127496, 0.111485, 0.118441, 0.064632, 0.05306, 0.111485, 0.06312, 0.083462, 0.088832, 0.142424, 0.185198, 0.161087, 0.239899, 0.225814, 0.239899, 0.247041, 0.298791, 0.275179, 0.278302, 0.311707, 0.318242, 0.26085, 0.278302, 0.25031, 0.225814, 0.18812, 0.155435, 0.15284, 0.209395, 0.206376, 0.225814, 0.222385, 0.332115, 0.311707, 0.268042, 0.182256, 0.271506, 0.203355, 0.142424, 0.116183, 0.11371, 0.11371, 0.185198, 0.106997, 0.11371, 0.185198, 0.194234, 0.232838, 0.229226, 0.264545, 0.278302, 0.179055, 0.10481, 0.054297, 0.060549, 0.051831, 0.081712, 0.076542, 0.144935, 0.142424, 0.182256, 0.200174, 0.118441, 0.120615, 0.196879, 0.209395, 0.139895, 0.194234, 0.185198, 0.278302, 0.185198, 0.182256, 0.25031, 0.384043, 0.370445, 0.25031, 0.339168, 0.352862, 0.374039, 0.275179, 0.349426, 0.349426, 0.339168, 0.321458, 0.321458, 0.335645, 0.232838, 0.236433, 0.147574, 0.094817, 0.094817, 0.139895, 0.129801, 0.139895, 0.06184, 0.125101, 0.139895, 0.111485, 0.06184, 0.032677, 0.06184, 0.069024, 0.036378, 0.030003, 0.064632, 0.064632, 0.033407, 0.060549, 0.060549, 0.096677, 0.094817, 0.096677, 0.094817, 0.064632, 0.056825, 0.118441, 0.071867, 0.120615, 0.137348, 0.144935, 0.229226, 0.158265, 0.090864, 0.144935, 0.106997, 0.10481, 0.11371, 0.185198, 0.17593, 0.173081, 0.100716, 0.100716, 0.10481, 0.060549, 0.094817, 0.106997, 0.098513, 0.144935, 0.120615, 0.081712, 0.129801, 0.071867, 0.118441, 0.116183, 0.142424, 0.15008, 0.144935, 0.116183, 0.064632, 0.069024, 0.127496, 0.173081, 0.17593, 0.170161, 0.247041, 0.25406, 0.25406, 0.25031, 0.219301, 0.219301, 0.291804, 0.25031, 0.339168, 0.236433, 0.222385, 0.203355, 0.278302, 0.278302, 0.311707, 0.414856, 0.41194, 0.30533, 0.342579, 0.339168, 0.335645, 0.264545, 0.26085, 0.247041, 0.25031, 0.200174, 0.232838, 0.232838, 0.191378, 0.203355, 0.318242, 0.328603, 0.308712, 0.301917, 0.268042, 0.301917, 0.196879, 0.122885, 0.132295, 0.127496, 0.216401, 0.209395, 0.291804, 0.194234, 0.194234, 0.116183, 0.185198, 0.194234, 0.127496, 0.161087, 0.161087, 0.094817, 0.094817, 0.098513, 0.100716, 0.06184, 0.048328, 0.086953, 0.17593, 0.21291, 0.216401, 0.236433, 0.239899, 0.196879, 0.298791, 0.182256, 0.232838, 0.232838, 0.232838, 0.324872, 0.359901, 0.243554, 0.324872, 0.31487, 0.275179, 0.194234, 0.30533, 0.264545, 0.264545, 0.229226, 0.264545, 0.26085, 0.236433, 0.139895, 0.096677, 0.074921, 0.081712, 0.102787, 0.102787, 0.102787, 0.050641, 0.056825, 0.111485, 0.122885, 0.109221, 0.106997, 0.173081, 0.098513, 0.129801, 0.125101, 0.132295, 0.071867, 0.088832, 0.042364, 0.081712, 0.116183, 0.142424, 0.137348, 0.144935, 0.144935, 0.079919, 0.142424, 0.137348, 0.137348, 0.15008, 0.182256, 0.179055, 0.106997, 0.191378, 0.191378, 0.18812, 0.100716, 0.182256, 0.167087, 0.147574, 0.090864, 0.120615, 0.073402, 0.073402, 0.054297, 0.06184, 0.081712, 0.047319, 0.022306, 0.01204, 0.007555, 0.007177, 0.005932, 0.005992, 0.005799, 0.00389, 0.002662, 0.003727, 0.002623, 0.002503, 0.002482, 0.003298, 0.003366, 0.004247, 0.004247, 0.003757, 0.002727, 0.002727, 0.002435, 0.003405, 0.003405, 0.004736, 0.004736, 0.005011, 0.004736, 0.004247, 0.005223, 0.008002, 0.005318, 0.006421, 0.006374, 0.008075, 0.008276, 0.005734, 0.003864, 0.00543, 0.005249, 0.006619, 0.005378, 0.008002, 0.008075, 0.00777, 0.006894, 0.006619, 0.008804, 0.010926, 0.008624, 0.006894, 0.004775, 0.006194, 0.005086, 0.00515, 0.004414, 0.00316, 0.003341, 0.005011, 0.005011, 0.005872, 0.004161, 0.004135, 0.00359, 0.002705, 0.004208, 0.00359, 0.004208, 0.003701, 0.003014, 0.004135, 0.004899, 0.007259, 0.008723, 0.013613, 0.008624, 0.013016, 0.023087, 0.0198, 0.018415, 0.013613, 0.013613, 0.025762, 0.023087, 0.023087, 0.020522, 0.018415, 0.026338, 0.03976, 0.03976, 0.035586, 0.043307, 0.042364, 0.019109, 0.019109, 0.019109, 0.03976, 0.021381, 0.011669, 0.022306, 0.017447, 0.017447, 0.022306, 0.01078, 0.012491, 0.018106, 0.018106, 0.014586, 0.014315, 0.011106, 0.014315, 0.030003, 0.023963, 0.036378, 0.073402, 0.079919, 0.038858, 0.038858, 0.079919, 0.147574, 0.076542, 0.043307, 0.060549, 0.035586, 0.050641, 0.102787, 0.043307, 0.066181, 0.044297, 0.023087, 0.018787, 0.017447, 0.010509, 0.008002, 0.006894, 0.006078, 0.004483, 0.004646, 0.003212, 0.00246, 0.002688, 0.002662, 0.002976, 0.002881, 0.003924, 0.004976, 0.003671, 0.003757, 0.004577, 0.006421, 0.005992, 0.00777, 0.007877, 0.01227, 0.018787, 0.023087, 0.030611, 0.040537, 0.090864, 0.106997, 0.090864, 0.047319, 0.100716, 0.106997, 0.056825, 0.038858, 0.040537, 0.041405, 0.081712, 0.069024, 0.06312, 0.158265, 0.155435, 0.182256, 0.179055, 0.182256, 0.125101, 0.098513, 0.069024, 0.055536, 0.106997, 0.196879, 0.271506, 0.264545, 0.25406, 0.366687, 0.433034, 0.324872, 0.4292, 0.418646, 0.414856, 0.295083, 0.17593, 0.10481, 0.090864, 0.040537, 0.040537, 0.064632, 0.060549, 0.069024, 0.079919, 0.035586, 0.022306, 0.014783, 0.015344, 0.015694, 0.015078, 0.013016, 0.022667, 0.014586, 0.00962, 0.008723, 0.015078, 0.026338, 0.028695, 0.028695, 0.033407, 0.016257, 0.011106, 0.009401, 0.012491, 0.008723, 0.009728, 0.010509, 0.009015, 0.008804, 0.010672, 0.008002, 0.009015, 0.008895, 0.01227, 0.011106, 0.008156, 0.008895, 0.009728, 0.013437, 0.014586, 0.025316, 0.044297, 0.078022, 0.081712, 0.049374, 0.051831, 0.098513, 0.078022, 0.155435, 0.098513, 0.137348, 0.21291, 0.191378, 0.161087, 0.155435, 0.185198, 0.308712, 0.247041, 0.225814, 0.239899, 0.225814, 0.196879, 0.158265, 0.147574, 0.225814, 0.236433, 0.321458, 0.311707, 0.284882, 0.206376, 0.291804, 0.275179, 0.264545, 0.26085, 0.295083, 0.203355, 0.30533, 0.31487, 0.264545, 0.18812, 0.15284, 0.094817, 0.073402, 0.118441, 0.125101, 0.127496, 0.185198, 0.200174, 0.196879, 0.196879, 0.196879, 0.129801, 0.155435, 0.094817, 0.10481, 0.10481, 0.173081, 0.100716, 0.109221, 0.173081, 0.209395, 0.239899, 0.21291, 0.25406, 0.25406, 0.15008, 0.102787, 0.067594, 0.033407, 0.028107, 0.056825, 0.094817, 0.094817, 0.086953, 0.158265, 0.147574, 0.158265, 0.167087, 0.161087, 0.139895, 0.137348, 0.161087, 0.102787, 0.196879, 0.229226, 0.232838, 0.25406, 0.318242, 0.394753, 0.398279, 0.346032, 0.380708, 0.387226, 0.40511, 0.384043, 0.374039, 0.370445, 0.288399, 0.275179, 0.288399, 0.209395, 0.219301, 0.236433, 0.318242, 0.342579, 0.370445, 0.298791, 0.390993, 0.321458, 0.352862, 0.352862, 0.436924, 0.328603, 0.321458, 0.321458, 0.321458, 0.318242, 0.332115, 0.414856, 0.335645, 0.433034, 0.433034, 0.352862, 0.335645, 0.328603, 0.308712, 0.243554, 0.31487, 0.318242, 0.324872, 0.264545, 0.339168, 0.271506, 0.25406, 0.257454, 0.339168, 0.352862, 0.384043, 0.387226, 0.380708, 0.472492, 0.472492, 0.483068, 0.570702, 0.480142, 0.5017, 0.380708, 0.408655, 0.414856, 0.444081, 0.51388, 0.541878, 0.447574, 0.4292, 0.521092, 0.4292, 0.418646, 0.31487, 0.298791, 0.288399, 0.291804, 0.278302, 0.236433, 0.301917, 0.298791, 0.356642, 0.342579, 0.380708, 0.380708, 0.370445, 0.271506, 0.284882, 0.209395, 0.271506, 0.374039, 0.278302, 0.288399, 0.298791, 0.359901, 0.349426, 0.257454, 0.25406, 0.26085, 0.288399, 0.268042, 0.179055, 0.216401, 0.219301, 0.206376, 0.203355, 0.216401, 0.278302, 0.26085, 0.352862, 0.298791, 0.200174, 0.308712, 0.298791, 0.278302, 0.225814, 0.222385, 0.308712, 0.31487, 0.308712, 0.281712, 0.318242, 0.40511, 0.328603, 0.335645, 0.349426, 0.324872, 0.311707, 0.236433, 0.21291, 0.200174, 0.200174, 0.257454, 0.179055, 0.295083, 0.308712, 0.356642, 0.374039, 0.374039, 0.366687, 0.380708, 0.339168, 0.356642, 0.278302, 0.311707, 0.301917, 0.275179, 0.271506, 0.268042, 0.25406, 0.298791, 0.209395, 0.288399, 0.206376, 0.291804, 0.268042, 0.26085, 0.200174, 0.116183, 0.06312, 0.06184, 0.058088, 0.094817, 0.076542, 0.071867, 0.10481, 0.106997, 0.098513, 0.122885, 0.078022, 0.134866, 0.098513, 0.170161, 0.098513, 0.173081, 0.167087, 0.170161, 0.100716, 0.167087, 0.288399, 0.349426, 0.349426, 0.275179, 0.185198, 0.185198, 0.295083, 0.170161, 0.132295, 0.239899, 0.225814, 0.26085, 0.271506, 0.30533, 0.200174, 0.301917, 0.26085, 0.271506, 0.164327, 0.288399, 0.281712, 0.247041, 0.191378, 0.111485, 0.094817, 0.161087, 0.106997, 0.094817, 0.161087, 0.206376, 0.125101, 0.139895, 0.194234, 0.182256, 0.15284, 0.239899, 0.239899, 0.284882, 0.264545, 0.359901, 0.247041, 0.264545, 0.225814, 0.321458, 0.370445, 0.51388, 0.387226, 0.346032, 0.247041, 0.209395, 0.132295, 0.129801, 0.086953, 0.081712, 0.043307, 0.029376, 0.022306, 0.012491, 0.012491, 0.008409, 0.008525, 0.011106, 0.007259, 0.008156, 0.008276, 0.008409, 0.007645, 0.007422, 0.008409, 0.007645, 0.006194, 0.008409, 0.009483, 0.013613, 0.008409, 0.01227, 0.01204, 0.009187, 0.014586, 0.00962, 0.010221, 0.007091, 0.004835, 0.004835, 0.00359, 0.002581, 0.001936, 0.001967, 0.002727, 0.003924, 0.003804, 0.005086, 0.003366, 0.00292, 0.002327, 0.002662, 0.001872, 0.002606, 0.003804, 0.002623, 0.003053, 0.002727, 0.003727, 0.005378, 0.006245, 0.006039, 0.006988, 0.011342, 0.011342, 0.011106, 0.006619, 0.006988, 0.004976, 0.005223, 0.007091, 0.008525, 0.006701, 0.01078, 0.011342, 0.011342, 0.021816, 0.029376, 0.043307, 0.043307, 0.044297, 0.078022, 0.164327, 0.120615, 0.134866, 0.094817, 0.044297, 0.040537, 0.092881, 0.132295, 0.25031, 0.15008, 0.147574, 0.268042, 0.116183, 0.116183, 0.127496, 0.056825, 0.023963, 0.016021, 0.017138, 0.013265, 0.007177, 0.005932, 0.007091, 0.004899, 0.003924, 0.004899, 0.005932, 0.003864, 0.004899, 0.003366, 0.004388, 0.004358, 0.004161, 0.004414, 0.00283, 0.001602, 0.00246, 0.003924, 0.004646, 0.00389, 0.003461, 0.004247, 0.003431, 0.003298, 0.004358, 0.006142, 0.004921, 0.004161, 0.004577, 0.00359, 0.005318, 0.003757, 0.002555, 0.002662, 0.002705, 0.002705, 0.002761, 0.001936, 0.001906, 0.002057, 0.001623, 0.001499, 0.00152, 0.002014, 0.001687, 0.001069, 0.001112, 0.001249, 0.001855, 0.002555, 0.00316, 0.002606, 0.00316, 0.003727, 0.00283, 0.003478, 0.004611, 0.006421, 0.008804, 0.005734, 0.00543, 0.007645], '')</t>
  </si>
  <si>
    <t>[713, 715, 720, 721, 724, 878]</t>
  </si>
  <si>
    <t>UPI0001D31B8E status=activ</t>
  </si>
  <si>
    <t>([0.134866, 0.142424, 0.18812, 0.127496, 0.086953, 0.11371, 0.142424, 0.118441, 0.125101, 0.088832, 0.094817, 0.125101, 0.137348, 0.120615, 0.079919, 0.132295, 0.225814, 0.225814, 0.324872, 0.324872, 0.278302, 0.380708, 0.408655, 0.332115, 0.41194, 0.483068, 0.454136, 0.458154, 0.436924, 0.468512, 0.575842, 0.626927, 0.51388, 0.494003, 0.525368, 0.642678, 0.59508, 0.525368, 0.529623, 0.538167, 0.538167, 0.59917, 0.58069, 0.585406, 0.690604, 0.712013, 0.694846, 0.741537, 0.707965, 0.827927, 0.750527, 0.728858, 0.632174, 0.745909, 0.759478, 0.648219, 0.657645, 0.733139, 0.666105, 0.549308, 0.5017, 0.529623, 0.545602, 0.541878, 0.56648, 0.59917, 0.58069, 0.521092, 0.494003, 0.494003, 0.444081, 0.444081, 0.465241, 0.570702, 0.51388, 0.525368, 0.642678, 0.58069, 0.545602, 0.56648, 0.707965, 0.685117, 0.545602, 0.490133, 0.458154, 0.465241, 0.377384, 0.346032, 0.422041, 0.433034, 0.483068, 0.433034, 0.509769, 0.433034, 0.401658, 0.36309, 0.352862, 0.366687, 0.31487, 0.332115, 0.335645, 0.288399, 0.328603, 0.436924, 0.505461, 0.562014, 0.509769, 0.575842, 0.59508, 0.58069, 0.557691, 0.5017, 0.613573, 0.56648, 0.694846, 0.675549], '')</t>
  </si>
  <si>
    <t>[30, 31, 32, 34, 35, 36, 37, 38, 39, 40, 41, 42, 43, 44, 45, 46, 47, 48, 49, 50, 51, 52, 53, 54, 55, 56, 57, 58, 59, 60, 61, 62, 63, 64, 65, 66, 67, 73, 74, 75, 76, 77, 78, 79, 80, 81, 82, 92, 104, 105, 106, 107, 108, 109, 110, 111, 112, 113, 114, 115]</t>
  </si>
  <si>
    <t>UPI0001D31B8F status=activ</t>
  </si>
  <si>
    <t>([0.137348, 0.132295, 0.167087, 0.200174, 0.236433, 0.225814, 0.25406, 0.284882, 0.31487, 0.257454, 0.196879, 0.236433, 0.206376, 0.179055, 0.219301, 0.194234, 0.161087, 0.239899, 0.161087, 0.25031, 0.247041, 0.216401, 0.216401, 0.18812, 0.134866, 0.15284, 0.182256, 0.216401, 0.236433, 0.229226, 0.308712, 0.308712, 0.232838, 0.26085, 0.335645, 0.339168, 0.295083, 0.324872, 0.349426, 0.352862, 0.308712, 0.387226, 0.324872, 0.356642, 0.390993, 0.387226, 0.359901, 0.284882, 0.25406, 0.167087, 0.167087, 0.164327, 0.243554, 0.225814, 0.196879, 0.203355, 0.134866, 0.10481, 0.10481, 0.100716, 0.109221, 0.144935, 0.102787, 0.10481, 0.06184, 0.067594, 0.054297, 0.059222, 0.073402, 0.090864, 0.111485, 0.090864, 0.098513, 0.098513, 0.17593, 0.216401, 0.134866, 0.185198, 0.185198, 0.132295, 0.122885, 0.196879, 0.155435, 0.21291, 0.232838, 0.295083, 0.191378, 0.232838, 0.147574, 0.173081, 0.15008, 0.185198, 0.21291, 0.17593, 0.17593, 0.167087, 0.17593, 0.264545, 0.264545, 0.31487, 0.40511, 0.321458, 0.311707, 0.366687, 0.377384, 0.41194, 0.436924, 0.545602, 0.521092, 0.685117, 0.59917, 0.509769, 0.41194, 0.384043, 0.387226, 0.398279, 0.298791, 0.278302, 0.206376, 0.209395, 0.182256, 0.173081, 0.18812, 0.179055, 0.100716, 0.092881, 0.0704, 0.044297, 0.047319, 0.050641, 0.033407, 0.041405, 0.060549, 0.0704, 0.045352, 0.054297, 0.054297, 0.096677, 0.064632, 0.100716, 0.060549, 0.100716, 0.06312, 0.055536, 0.06184, 0.085092, 0.094817, 0.15284, 0.222385, 0.209395, 0.281712, 0.25031, 0.284882, 0.264545, 0.356642, 0.458154, 0.458154, 0.454136, 0.418646, 0.40511, 0.356642, 0.408655, 0.387226, 0.468512, 0.534167, 0.42561, 0.42561, 0.42561, 0.42561, 0.346032, 0.335645, 0.342579, 0.418646, 0.328603, 0.356642, 0.342579, 0.278302, 0.25406, 0.185198, 0.139895, 0.203355, 0.239899, 0.295083, 0.295083, 0.288399, 0.321458, 0.40511, 0.468512, 0.458154, 0.461924, 0.549308, 0.56648, 0.575842, 0.465241, 0.553315, 0.444081, 0.444081, 0.521092, 0.458154, 0.525368, 0.632174, 0.632174, 0.642678, 0.509769, 0.444081, 0.4292, 0.440853, 0.450668, 0.42561, 0.359901, 0.311707, 0.209395, 0.129801, 0.122885, 0.203355, 0.203355, 0.318242, 0.30533, 0.232838, 0.332115, 0.271506, 0.281712, 0.295083, 0.281712, 0.339168, 0.41194, 0.42561, 0.408655, 0.36309, 0.366687, 0.332115, 0.349426, 0.4292, 0.521092, 0.497853, 0.418646, 0.422041, 0.380708, 0.356642, 0.398279, 0.295083, 0.301917, 0.236433, 0.225814, 0.232838, 0.275179, 0.243554, 0.229226, 0.229226, 0.182256, 0.179055, 0.232838, 0.25031, 0.284882, 0.225814, 0.179055, 0.232838, 0.164327, 0.194234, 0.222385, 0.18812, 0.284882, 0.281712, 0.318242, 0.295083, 0.268042, 0.219301, 0.216401, 0.182256, 0.15008, 0.236433, 0.182256, 0.200174], '')</t>
  </si>
  <si>
    <t>[107, 108, 109, 110, 111, 164, 190, 191, 192, 194, 197, 199, 200, 201, 202, 203, 233]</t>
  </si>
  <si>
    <t>UPI0001D31B90 status=activ</t>
  </si>
  <si>
    <t>([0.064632, 0.092881, 0.049374, 0.069024, 0.111485, 0.15008, 0.144935, 0.111485, 0.071867, 0.098513, 0.118441, 0.094817, 0.085092, 0.155435, 0.109221, 0.06312, 0.132295, 0.085092, 0.144935, 0.085092, 0.081712, 0.132295, 0.076542, 0.142424, 0.15008, 0.111485, 0.111485, 0.074921, 0.067594, 0.127496, 0.129801, 0.144935, 0.179055, 0.158265, 0.085092, 0.100716, 0.17593, 0.139895, 0.125101, 0.102787, 0.18812, 0.185198, 0.216401, 0.232838, 0.219301, 0.216401, 0.25406, 0.26085, 0.264545, 0.25031, 0.15284, 0.144935, 0.134866, 0.158265, 0.111485, 0.111485, 0.069024, 0.071867, 0.096677, 0.086953, 0.088832, 0.081712, 0.088832, 0.086953, 0.071867, 0.03976, 0.050641, 0.047319, 0.023963, 0.041405, 0.092881, 0.15284, 0.088832, 0.088832, 0.088832, 0.090864, 0.155435, 0.229226, 0.229226, 0.219301, 0.25406, 0.298791, 0.200174, 0.191378, 0.120615, 0.127496, 0.21291, 0.106997, 0.132295, 0.179055, 0.216401, 0.209395, 0.132295, 0.21291, 0.142424, 0.142424, 0.139895, 0.167087, 0.182256, 0.098513, 0.074921, 0.122885, 0.06312, 0.064632, 0.034884, 0.071867, 0.10481, 0.098513, 0.173081, 0.147574, 0.17593, 0.085092, 0.079919, 0.134866, 0.139895, 0.125101, 0.125101, 0.125101, 0.100716, 0.096677, 0.090864, 0.125101, 0.067594, 0.100716, 0.098513, 0.167087, 0.155435, 0.191378, 0.167087, 0.094817, 0.098513, 0.102787, 0.100716, 0.098513, 0.06312, 0.069024, 0.129801, 0.071867, 0.106997, 0.111485, 0.111485, 0.203355, 0.11371, 0.206376, 0.155435, 0.236433, 0.268042, 0.17593, 0.102787, 0.129801, 0.222385, 0.216401, 0.209395, 0.219301, 0.15284, 0.236433, 0.127496, 0.071867, 0.134866, 0.17593, 0.170161, 0.170161, 0.098513, 0.182256, 0.111485, 0.18812, 0.18812, 0.094817, 0.132295, 0.21291, 0.132295, 0.10481, 0.056825, 0.058088, 0.098513, 0.100716, 0.05306, 0.106997, 0.185198, 0.209395, 0.129801, 0.078022, 0.059222, 0.120615, 0.060549, 0.079919, 0.064632, 0.054297, 0.100716, 0.120615, 0.096677, 0.164327, 0.194234, 0.25406, 0.257454, 0.170161, 0.209395, 0.209395, 0.17593, 0.096677, 0.066181, 0.059222, 0.106997, 0.127496, 0.11371, 0.109221, 0.109221, 0.085092, 0.059222, 0.069024, 0.069024, 0.083462, 0.081712, 0.078022, 0.094817, 0.102787, 0.185198, 0.137348, 0.134866, 0.155435, 0.257454, 0.200174, 0.281712, 0.247041, 0.25406, 0.271506, 0.278302, 0.324872, 0.308712, 0.40511, 0.342579, 0.318242, 0.339168, 0.291804, 0.301917, 0.264545, 0.158265, 0.127496, 0.216401, 0.222385, 0.239899, 0.225814, 0.328603, 0.328603, 0.356642, 0.370445, 0.284882, 0.374039, 0.387226, 0.497853, 0.525368, 0.454136, 0.454136, 0.465241, 0.436924, 0.335645, 0.390993, 0.472492, 0.490133, 0.450668, 0.545602, 0.505461, 0.486429, 0.444081, 0.42561, 0.398279, 0.324872], '')</t>
  </si>
  <si>
    <t>[250, 260, 261]</t>
  </si>
  <si>
    <t>UPI0001D31B91 status=activ</t>
  </si>
  <si>
    <t>([0.096677, 0.050641, 0.079919, 0.046336, 0.035586, 0.05306, 0.074921, 0.096677, 0.118441, 0.073402, 0.06184, 0.058088, 0.050641, 0.042364, 0.045352, 0.085092, 0.045352, 0.03976, 0.0704, 0.109221, 0.15284, 0.247041, 0.339168, 0.264545, 0.352862, 0.418646, 0.41194, 0.321458, 0.324872, 0.324872, 0.349426, 0.4292, 0.4292, 0.454136, 0.398279, 0.387226, 0.308712, 0.398279, 0.318242, 0.232838, 0.243554, 0.206376, 0.21291, 0.216401, 0.281712, 0.278302, 0.200174, 0.196879, 0.196879, 0.196879, 0.200174, 0.298791, 0.281712, 0.31487, 0.328603, 0.301917, 0.21291, 0.194234, 0.185198, 0.236433, 0.31487, 0.295083, 0.203355, 0.129801, 0.137348, 0.15284, 0.096677, 0.167087, 0.144935, 0.191378, 0.203355, 0.21291, 0.21291, 0.144935, 0.144935, 0.134866, 0.229226, 0.321458, 0.418646, 0.42561, 0.461924, 0.436924, 0.444081, 0.454136, 0.450668, 0.433034, 0.349426, 0.444081, 0.4292, 0.4292, 0.465241, 0.483068, 0.356642, 0.275179, 0.271506, 0.271506, 0.209395, 0.137348, 0.111485, 0.127496, 0.078022, 0.06312, 0.074921, 0.071867, 0.060549, 0.102787, 0.116183, 0.111485, 0.06312, 0.078022, 0.098513, 0.056825, 0.049374, 0.058088, 0.096677, 0.098513, 0.102787, 0.147574, 0.243554, 0.278302, 0.25406, 0.271506, 0.216401, 0.222385, 0.155435, 0.179055, 0.18812, 0.17593, 0.239899, 0.328603, 0.30533, 0.225814, 0.288399, 0.170161, 0.247041, 0.137348, 0.206376, 0.206376, 0.137348, 0.137348, 0.137348, 0.129801, 0.179055, 0.182256, 0.17593, 0.222385, 0.298791, 0.206376, 0.144935, 0.100716, 0.106997, 0.100716, 0.147574, 0.106997, 0.120615, 0.073402, 0.094817, 0.078022, 0.0704, 0.137348, 0.134866, 0.076542, 0.045352, 0.038042, 0.038042, 0.035586, 0.043307, 0.047319, 0.096677, 0.147574, 0.216401, 0.225814, 0.247041, 0.26085, 0.257454, 0.359901, 0.454136, 0.529623, 0.575842, 0.476583, 0.352862, 0.342579, 0.311707, 0.40511, 0.4292, 0.549308, 0.56648, 0.465241, 0.366687, 0.352862, 0.342579, 0.219301, 0.219301, 0.127496, 0.11371, 0.125101, 0.11371, 0.116183, 0.127496, 0.0704, 0.06184, 0.05306, 0.043307, 0.096677, 0.090864, 0.088832, 0.042364, 0.03976, 0.058088, 0.098513, 0.088832, 0.090864, 0.18812, 0.167087, 0.182256, 0.185198, 0.264545, 0.17593, 0.170161, 0.094817, 0.15284, 0.25406, 0.366687, 0.398279, 0.298791, 0.275179, 0.278302, 0.278302, 0.281712, 0.324872, 0.21291, 0.232838, 0.15008, 0.0704, 0.066181, 0.109221, 0.088832, 0.092881, 0.164327, 0.164327, 0.243554, 0.164327, 0.100716, 0.085092, 0.048328, 0.041405, 0.055536, 0.060549, 0.100716, 0.060549, 0.060549, 0.122885, 0.118441, 0.116183, 0.219301, 0.222385, 0.137348, 0.170161, 0.134866, 0.081712, 0.046336, 0.026892, 0.049374, 0.092881, 0.118441, 0.191378, 0.209395, 0.225814, 0.206376, 0.206376, 0.206376, 0.18812, 0.116183, 0.055536, 0.056825, 0.058088, 0.028695, 0.027463, 0.023087, 0.028695, 0.048328, 0.045352, 0.078022, 0.078022, 0.073402, 0.032677, 0.030611, 0.059222, 0.040537, 0.023963, 0.019109, 0.024826, 0.019401, 0.026892, 0.047319, 0.073402, 0.046336, 0.098513, 0.17593, 0.182256], '')</t>
  </si>
  <si>
    <t>[177, 178, 185, 186]</t>
  </si>
  <si>
    <t>UPI0001D31B92 status=activ</t>
  </si>
  <si>
    <t>([0.012727, 0.011669, 0.010131, 0.01204, 0.017138, 0.012727, 0.017447, 0.028107, 0.037156, 0.059222, 0.071867, 0.096677, 0.106997, 0.158265, 0.161087, 0.219301, 0.288399, 0.356642, 0.359901, 0.366687, 0.370445, 0.444081, 0.433034, 0.4292, 0.472492, 0.472492, 0.486429, 0.41194, 0.380708, 0.349426, 0.321458, 0.339168, 0.328603, 0.318242, 0.324872, 0.247041, 0.236433, 0.200174, 0.21291, 0.275179, 0.374039, 0.370445, 0.384043, 0.468512, 0.562014, 0.549308, 0.545602, 0.608892, 0.608892, 0.613573, 0.661982, 0.557691, 0.545602, 0.458154, 0.450668, 0.444081, 0.545602, 0.545602, 0.585406, 0.59014, 0.604312, 0.521092, 0.458154, 0.41194, 0.342579, 0.342579, 0.339168, 0.284882, 0.232838, 0.301917, 0.301917, 0.225814, 0.229226, 0.139895, 0.203355, 0.132295, 0.129801, 0.129801, 0.134866, 0.137348, 0.125101, 0.11371, 0.102787, 0.081712, 0.064632, 0.092881, 0.085092, 0.086953, 0.122885, 0.158265, 0.173081, 0.17593, 0.243554, 0.318242, 0.418646, 0.447574, 0.472492, 0.401658, 0.401658, 0.346032, 0.349426, 0.288399, 0.318242, 0.394753, 0.509769, 0.59508, 0.517562, 0.51388, 0.51388, 0.414856, 0.450668, 0.454136, 0.461924, 0.359901, 0.339168, 0.318242, 0.264545, 0.31487, 0.377384, 0.332115, 0.384043, 0.346032, 0.42561, 0.339168], '')</t>
  </si>
  <si>
    <t>[44, 45, 46, 47, 48, 49, 50, 51, 52, 56, 57, 58, 59, 60, 61, 104, 105, 106, 107, 108]</t>
  </si>
  <si>
    <t>UPI0001D31B93 status=activ</t>
  </si>
  <si>
    <t>([0.090864, 0.051831, 0.055536, 0.085092, 0.118441, 0.0704, 0.047319, 0.067594, 0.094817, 0.127496, 0.092881, 0.11371, 0.129801, 0.236433, 0.236433, 0.321458, 0.229226, 0.206376, 0.288399, 0.229226, 0.219301, 0.225814, 0.196879, 0.200174, 0.200174, 0.200174, 0.301917, 0.390993, 0.291804, 0.275179, 0.179055, 0.26085, 0.264545, 0.203355, 0.200174, 0.191378, 0.118441, 0.118441, 0.200174, 0.134866, 0.139895, 0.142424, 0.111485, 0.206376, 0.236433, 0.158265, 0.092881, 0.05306, 0.033407, 0.060549, 0.073402, 0.125101, 0.125101, 0.122885, 0.090864, 0.045352, 0.030003, 0.034068, 0.049374, 0.046336, 0.079919, 0.15284, 0.139895, 0.161087, 0.182256, 0.111485, 0.200174, 0.298791, 0.380708, 0.480142, 0.490133, 0.349426, 0.264545, 0.264545, 0.179055, 0.284882, 0.394753, 0.468512, 0.465241, 0.494003, 0.505461, 0.408655, 0.394753, 0.311707, 0.318242, 0.301917, 0.398279, 0.278302, 0.271506, 0.288399, 0.229226, 0.191378, 0.21291, 0.301917, 0.301917, 0.394753, 0.281712, 0.209395, 0.232838, 0.222385, 0.225814, 0.209395, 0.203355, 0.200174, 0.200174, 0.203355, 0.216401, 0.21291, 0.200174, 0.120615, 0.129801, 0.102787, 0.132295, 0.206376, 0.127496, 0.132295, 0.129801, 0.196879, 0.17593, 0.158265, 0.239899, 0.209395, 0.137348, 0.216401, 0.219301, 0.219301, 0.222385, 0.222385, 0.225814, 0.346032, 0.332115, 0.219301, 0.206376, 0.120615, 0.127496, 0.196879, 0.200174, 0.200174, 0.206376, 0.311707, 0.311707, 0.225814, 0.26085, 0.342579, 0.31487, 0.216401, 0.301917, 0.308712, 0.284882, 0.173081, 0.164327, 0.281712, 0.380708, 0.468512, 0.472492, 0.370445, 0.281712, 0.247041, 0.275179, 0.288399, 0.288399, 0.191378, 0.173081, 0.10481, 0.109221, 0.137348, 0.209395, 0.125101, 0.094817, 0.109221, 0.167087, 0.100716, 0.088832, 0.046336, 0.029376, 0.029376, 0.05306, 0.090864, 0.06184, 0.05306, 0.05306, 0.030003, 0.05306, 0.111485, 0.17593, 0.106997, 0.059222, 0.033407, 0.076542, 0.096677, 0.094817, 0.118441, 0.116183, 0.125101, 0.194234, 0.26085, 0.257454, 0.257454, 0.179055, 0.179055, 0.147574, 0.132295, 0.120615, 0.118441, 0.10481, 0.111485, 0.11371, 0.122885, 0.209395, 0.116183, 0.129801, 0.090864, 0.094817, 0.15284, 0.139895, 0.139895, 0.085092, 0.15284, 0.088832, 0.158265, 0.232838, 0.182256, 0.200174, 0.281712, 0.196879, 0.167087, 0.167087, 0.25031, 0.31487, 0.209395, 0.26085, 0.229226, 0.194234, 0.102787, 0.06184, 0.048328, 0.051831, 0.071867, 0.0704, 0.069024, 0.06312, 0.069024, 0.134866, 0.071867, 0.071867, 0.0704, 0.047319, 0.022306, 0.020876, 0.022667, 0.030611, 0.042364, 0.042364, 0.069024, 0.125101, 0.120615, 0.122885, 0.129801, 0.094817, 0.071867, 0.100716, 0.094817, 0.050641, 0.043307, 0.040537, 0.020876, 0.020876, 0.021816, 0.048328, 0.054297, 0.056825, 0.03976, 0.018106, 0.018106, 0.019109, 0.011669, 0.019109, 0.014315, 0.013016, 0.020165, 0.026892, 0.033407, 0.03976, 0.03976, 0.045352, 0.047319, 0.094817, 0.098513, 0.088832, 0.088832, 0.081712, 0.081712, 0.139895, 0.155435, 0.106997, 0.055536, 0.050641, 0.026892, 0.046336, 0.046336, 0.030003, 0.026338, 0.026338, 0.022306, 0.022306, 0.019109, 0.032017, 0.025762, 0.025316, 0.049374, 0.028107, 0.028107, 0.013821, 0.008804, 0.008525, 0.007877, 0.011342, 0.021381, 0.038042, 0.021816, 0.024826, 0.037156, 0.021816, 0.021816, 0.013613, 0.024393, 0.015344, 0.010221, 0.009096, 0.013016, 0.014075, 0.012491, 0.012491, 0.015344, 0.031287, 0.06184, 0.125101, 0.069024, 0.069024, 0.038858, 0.0704, 0.034884, 0.028695, 0.056825, 0.028107, 0.028107, 0.015694, 0.024826, 0.041405, 0.05306, 0.030611, 0.028107, 0.056825, 0.055536, 0.048328, 0.050641, 0.049374, 0.023963, 0.040537, 0.046336, 0.088832, 0.050641, 0.069024, 0.081712, 0.078022, 0.102787, 0.185198, 0.288399, 0.200174, 0.200174, 0.229226, 0.239899, 0.161087, 0.088832, 0.088832, 0.129801, 0.058088, 0.060549, 0.109221, 0.06312, 0.064632, 0.032677, 0.048328, 0.034884, 0.035586, 0.035586, 0.067594, 0.066181, 0.060549, 0.106997, 0.06184, 0.051831, 0.048328, 0.041405, 0.03976, 0.042364, 0.029376, 0.073402, 0.067594, 0.066181, 0.074921, 0.069024, 0.120615, 0.083462, 0.120615, 0.071867, 0.038858, 0.019109, 0.018415, 0.015694, 0.016021, 0.021816, 0.026892, 0.048328, 0.054297, 0.10481, 0.066181, 0.074921, 0.074921, 0.074921, 0.078022, 0.078022, 0.034884, 0.035586, 0.071867, 0.096677, 0.17593, 0.264545, 0.264545, 0.25406, 0.291804, 0.179055, 0.132295, 0.127496, 0.074921, 0.144935, 0.116183, 0.170161, 0.239899, 0.225814, 0.144935, 0.15008, 0.185198, 0.311707, 0.239899, 0.219301, 0.209395, 0.170161, 0.10481, 0.139895, 0.139895, 0.083462, 0.134866, 0.229226, 0.134866, 0.209395, 0.194234, 0.232838, 0.236433, 0.194234, 0.185198, 0.281712, 0.200174, 0.229226, 0.191378, 0.239899, 0.216401, 0.179055, 0.182256, 0.264545, 0.291804, 0.257454, 0.366687, 0.387226], '')</t>
  </si>
  <si>
    <t>[80]</t>
  </si>
  <si>
    <t>UPI0001D31B94 status=activ</t>
  </si>
  <si>
    <t>([0.164327, 0.216401, 0.308712, 0.209395, 0.127496, 0.086953, 0.092881, 0.056825, 0.0704, 0.092881, 0.120615, 0.155435, 0.092881, 0.092881, 0.081712, 0.10481, 0.17593, 0.170161, 0.278302, 0.377384, 0.356642, 0.339168, 0.25031, 0.127496, 0.209395, 0.264545, 0.26085, 0.206376, 0.219301, 0.239899, 0.232838, 0.232838, 0.232838, 0.30533, 0.308712, 0.225814, 0.194234, 0.109221, 0.069024, 0.066181, 0.040537, 0.028107, 0.028695, 0.048328, 0.094817, 0.094817, 0.116183, 0.109221, 0.161087, 0.25031, 0.236433, 0.139895, 0.0704, 0.069024, 0.079919, 0.094817, 0.094817, 0.083462, 0.147574, 0.147574, 0.127496, 0.155435, 0.132295, 0.134866, 0.144935, 0.15284, 0.074921, 0.046336, 0.094817, 0.096677, 0.088832, 0.05306, 0.100716, 0.185198, 0.15284, 0.15008, 0.079919, 0.081712, 0.094817, 0.088832, 0.090864, 0.106997, 0.120615, 0.142424, 0.139895, 0.116183, 0.067594, 0.129801, 0.203355, 0.200174, 0.17593, 0.118441, 0.158265, 0.100716, 0.102787, 0.102787, 0.06312, 0.100716, 0.137348, 0.147574, 0.10481, 0.164327, 0.173081, 0.125101, 0.185198, 0.185198, 0.134866, 0.134866, 0.081712, 0.083462, 0.038858, 0.030611, 0.05306, 0.05306, 0.078022, 0.088832, 0.111485, 0.185198, 0.200174, 0.232838, 0.161087, 0.191378, 0.194234, 0.111485, 0.158265, 0.161087, 0.139895, 0.25031, 0.298791, 0.398279, 0.387226, 0.51388, 0.486429, 0.472492, 0.41194, 0.440853, 0.318242, 0.30533, 0.291804, 0.278302, 0.18812, 0.25031, 0.281712, 0.288399, 0.390993, 0.275179, 0.278302, 0.194234, 0.120615, 0.139895, 0.155435, 0.155435, 0.147574, 0.155435, 0.092881, 0.129801, 0.067594, 0.092881, 0.102787, 0.085092, 0.058088, 0.098513, 0.078022, 0.054297, 0.05306, 0.055536, 0.116183, 0.122885, 0.229226, 0.301917, 0.222385, 0.203355, 0.116183, 0.118441, 0.15008, 0.232838, 0.236433, 0.332115, 0.352862, 0.31487, 0.328603, 0.387226, 0.36309, 0.394753, 0.476583, 0.422041], '')</t>
  </si>
  <si>
    <t>[131]</t>
  </si>
  <si>
    <t>UPI0001D31B95 status=activ</t>
  </si>
  <si>
    <t>([0.179055, 0.085092, 0.054297, 0.032677, 0.022306, 0.017447, 0.014075, 0.016021, 0.017447, 0.016021, 0.017797, 0.020165, 0.016528, 0.018787, 0.029376, 0.044297, 0.054297, 0.041405, 0.083462, 0.049374, 0.083462, 0.098513, 0.15008, 0.232838, 0.26085, 0.349426, 0.433034, 0.433034, 0.465241, 0.494003, 0.521092, 0.575842, 0.480142, 0.545602, 0.509769, 0.509769, 0.418646, 0.418646, 0.387226, 0.387226, 0.408655, 0.414856, 0.380708, 0.349426, 0.342579, 0.414856, 0.42561, 0.433034, 0.433034, 0.433034, 0.444081, 0.490133, 0.36309, 0.444081, 0.384043, 0.356642, 0.356642, 0.436924, 0.422041, 0.486429, 0.461924, 0.529623, 0.529623, 0.549308, 0.626927, 0.5017, 0.5017, 0.398279, 0.308712, 0.356642, 0.380708, 0.377384, 0.366687, 0.486429, 0.494003, 0.461924, 0.401658, 0.394753, 0.36309, 0.356642, 0.370445, 0.359901, 0.281712, 0.18812, 0.15008, 0.158265, 0.170161, 0.167087, 0.268042, 0.359901, 0.40511, 0.295083, 0.288399, 0.288399, 0.284882, 0.222385, 0.194234, 0.179055, 0.11371, 0.086953, 0.081712, 0.088832, 0.074921, 0.118441, 0.194234, 0.134866, 0.137348, 0.134866, 0.079919, 0.06184, 0.059222, 0.034068, 0.060549, 0.060549, 0.064632, 0.064632, 0.094817, 0.155435, 0.182256, 0.281712, 0.301917, 0.301917, 0.281712, 0.232838, 0.185198, 0.182256, 0.281712, 0.268042, 0.356642, 0.366687, 0.308712, 0.301917, 0.291804, 0.229226, 0.225814, 0.232838, 0.236433, 0.229226, 0.243554, 0.288399, 0.278302, 0.25406, 0.257454, 0.25031, 0.359901, 0.418646, 0.339168, 0.342579, 0.264545, 0.25031, 0.247041, 0.25031, 0.17593, 0.26085, 0.30533, 0.311707, 0.291804, 0.295083, 0.291804, 0.247041, 0.216401, 0.225814, 0.335645, 0.247041, 0.247041, 0.144935, 0.090864, 0.144935, 0.120615, 0.164327, 0.142424, 0.191378, 0.26085, 0.339168, 0.298791, 0.275179, 0.229226, 0.196879], '')</t>
  </si>
  <si>
    <t>[30, 31, 33, 34, 35, 61, 62, 63, 64, 65, 66]</t>
  </si>
  <si>
    <t>UPI0001D31B96 status=activ</t>
  </si>
  <si>
    <t>([0.028107, 0.054297, 0.025762, 0.013821, 0.022306, 0.033407, 0.042364, 0.059222, 0.0704, 0.083462, 0.111485, 0.090864, 0.092881, 0.042364, 0.098513, 0.066181, 0.116183, 0.127496, 0.127496, 0.173081, 0.155435, 0.236433, 0.158265, 0.155435, 0.196879, 0.179055, 0.191378, 0.122885, 0.086953, 0.05306, 0.059222, 0.058088, 0.106997, 0.094817, 0.116183, 0.106997, 0.164327, 0.129801, 0.067594, 0.066181, 0.027463, 0.025762, 0.028695, 0.043307, 0.03976, 0.045352, 0.05306, 0.045352, 0.038042, 0.066181, 0.118441, 0.071867, 0.074921, 0.060549, 0.031287, 0.050641, 0.026338, 0.021816, 0.035586, 0.032677, 0.033407, 0.073402, 0.100716, 0.076542, 0.096677, 0.109221, 0.079919, 0.059222, 0.06312, 0.078022, 0.066181, 0.032677, 0.026892, 0.020876, 0.023963, 0.034884, 0.032677, 0.069024, 0.047319, 0.043307, 0.083462, 0.06312, 0.047319, 0.074921, 0.05306, 0.028695, 0.045352, 0.092881, 0.116183, 0.116183, 0.179055, 0.092881, 0.18812, 0.30533, 0.335645, 0.257454, 0.301917, 0.324872, 0.209395, 0.21291, 0.191378, 0.127496, 0.173081, 0.196879, 0.125101, 0.194234, 0.25406, 0.281712, 0.275179, 0.236433, 0.236433, 0.209395, 0.243554, 0.17593, 0.158265, 0.098513, 0.161087, 0.094817, 0.085092, 0.158265, 0.15008, 0.173081, 0.191378, 0.10481, 0.081712, 0.144935, 0.144935, 0.155435, 0.109221, 0.102787, 0.122885, 0.083462, 0.060549, 0.085092, 0.109221, 0.058088, 0.049374, 0.040537, 0.03976, 0.044297, 0.046336, 0.092881, 0.055536, 0.081712, 0.129801, 0.185198, 0.179055, 0.17593, 0.179055, 0.239899, 0.26085, 0.222385, 0.194234, 0.268042, 0.216401, 0.194234, 0.311707, 0.433034, 0.377384, 0.359901, 0.374039, 0.366687, 0.359901, 0.440853, 0.454136, 0.454136, 0.440853, 0.335645, 0.342579, 0.332115, 0.311707, 0.21291, 0.222385, 0.328603, 0.257454, 0.342579, 0.342579, 0.332115, 0.236433, 0.216401, 0.318242, 0.318242, 0.311707, 0.301917, 0.332115, 0.239899, 0.15008, 0.090864, 0.090864, 0.046336, 0.054297, 0.050641, 0.086953, 0.090864, 0.081712, 0.0704, 0.071867, 0.071867, 0.037156, 0.064632, 0.125101, 0.125101, 0.064632, 0.071867, 0.076542, 0.069024, 0.069024, 0.147574, 0.127496, 0.206376, 0.301917, 0.30533, 0.335645, 0.324872, 0.356642, 0.387226, 0.525368, 0.447574, 0.468512, 0.59014, 0.549308, 0.557691, 0.480142, 0.483068, 0.390993, 0.30533, 0.298791, 0.278302, 0.26085, 0.380708, 0.398279, 0.30533, 0.17593, 0.106997, 0.11371, 0.116183, 0.096677, 0.083462, 0.109221, 0.111485, 0.111485, 0.081712, 0.041405, 0.064632, 0.106997, 0.109221, 0.096677, 0.048328, 0.056825, 0.06184, 0.034884, 0.020165, 0.038042, 0.079919, 0.15008, 0.144935, 0.15008, 0.15284, 0.096677, 0.106997, 0.066181, 0.06184, 0.102787, 0.17593, 0.096677, 0.092881, 0.088832, 0.158265, 0.281712, 0.36309, 0.36309, 0.444081, 0.534167, 0.40511, 0.394753, 0.301917, 0.295083, 0.278302, 0.275179, 0.247041, 0.25406, 0.332115, 0.232838, 0.229226, 0.142424, 0.161087, 0.10481, 0.173081, 0.15284, 0.132295, 0.088832, 0.03976, 0.03976, 0.025316, 0.054297, 0.030611, 0.056825, 0.060549, 0.060549, 0.067594, 0.127496, 0.076542, 0.069024, 0.079919, 0.083462, 0.090864, 0.15008, 0.232838, 0.222385, 0.158265, 0.098513, 0.139895, 0.26085, 0.271506, 0.342579, 0.308712, 0.30533, 0.271506, 0.264545, 0.275179, 0.191378, 0.216401, 0.301917, 0.298791, 0.352862, 0.339168, 0.422041, 0.321458, 0.232838, 0.222385, 0.321458, 0.398279, 0.398279, 0.36309, 0.328603, 0.30533, 0.301917, 0.384043, 0.387226, 0.366687, 0.328603, 0.414856, 0.332115, 0.288399], '')</t>
  </si>
  <si>
    <t>[216, 219, 220, 221, 272]</t>
  </si>
  <si>
    <t>UPI0001D31B97 status=activ</t>
  </si>
  <si>
    <t>([0.288399, 0.173081, 0.200174, 0.243554, 0.164327, 0.194234, 0.15008, 0.191378, 0.219301, 0.182256, 0.203355, 0.222385, 0.209395, 0.222385, 0.137348, 0.147574, 0.134866, 0.137348, 0.060549, 0.054297, 0.079919, 0.055536, 0.094817, 0.067594, 0.026892, 0.0198, 0.014586, 0.016257, 0.014586, 0.010672, 0.015344, 0.016257, 0.017138, 0.020165, 0.019109, 0.030003, 0.030003, 0.025762, 0.034068, 0.050641, 0.048328, 0.046336, 0.088832, 0.079919, 0.051831, 0.116183, 0.170161, 0.164327, 0.21291, 0.111485, 0.164327, 0.155435, 0.147574, 0.134866, 0.056825, 0.055536, 0.060549, 0.033407, 0.054297, 0.064632, 0.098513, 0.100716, 0.106997, 0.139895, 0.120615, 0.26085, 0.275179, 0.206376, 0.206376, 0.200174, 0.264545, 0.257454, 0.281712, 0.295083, 0.301917, 0.366687, 0.36309, 0.356642, 0.366687, 0.332115, 0.243554, 0.18812, 0.209395, 0.203355, 0.194234, 0.125101, 0.096677, 0.056825, 0.122885, 0.167087, 0.116183, 0.173081, 0.182256, 0.158265, 0.144935, 0.15008, 0.147574, 0.173081, 0.170161, 0.158265, 0.158265, 0.164327, 0.167087, 0.15008, 0.155435, 0.155435, 0.278302, 0.288399, 0.366687, 0.370445, 0.332115, 0.352862, 0.339168, 0.308712, 0.301917, 0.301917, 0.288399, 0.311707, 0.268042, 0.271506, 0.349426, 0.209395, 0.216401, 0.30533, 0.308712, 0.308712, 0.318242, 0.278302, 0.281712, 0.291804, 0.30533, 0.356642, 0.335645, 0.352862, 0.380708, 0.31487, 0.278302, 0.236433, 0.284882, 0.219301, 0.182256, 0.182256, 0.30533, 0.359901, 0.311707, 0.278302, 0.25031, 0.206376, 0.236433, 0.203355, 0.15284, 0.10481], '')</t>
  </si>
  <si>
    <t>UPI0001D31B99 status=activ</t>
  </si>
  <si>
    <t>([0.570702, 0.418646, 0.440853, 0.521092, 0.538167, 0.58069, 0.465241, 0.483068, 0.525368, 0.433034, 0.352862, 0.390993, 0.40511, 0.401658, 0.394753, 0.301917, 0.311707, 0.281712, 0.394753, 0.366687, 0.31487, 0.352862, 0.352862, 0.356642, 0.332115, 0.30533, 0.200174, 0.301917, 0.311707, 0.295083, 0.398279, 0.401658, 0.433034, 0.418646, 0.311707, 0.219301, 0.203355, 0.191378, 0.191378, 0.203355, 0.229226, 0.264545, 0.164327, 0.247041, 0.243554, 0.239899, 0.278302, 0.278302, 0.236433, 0.15008, 0.090864, 0.050641, 0.074921, 0.06312, 0.05306, 0.051831, 0.098513, 0.17593, 0.308712, 0.203355, 0.120615, 0.098513, 0.056825, 0.086953, 0.071867, 0.042364, 0.043307, 0.043307, 0.079919, 0.060549, 0.100716, 0.17593, 0.17593, 0.196879, 0.209395, 0.170161, 0.173081, 0.137348, 0.15284, 0.125101, 0.209395, 0.295083, 0.206376, 0.206376, 0.216401, 0.278302, 0.291804, 0.209395, 0.116183, 0.06312, 0.106997, 0.120615, 0.059222, 0.102787, 0.102787, 0.044297, 0.076542, 0.129801, 0.15008, 0.142424, 0.15008, 0.161087, 0.127496, 0.125101, 0.125101, 0.120615, 0.079919, 0.079919, 0.134866, 0.222385, 0.318242, 0.301917, 0.18812, 0.288399, 0.196879, 0.120615, 0.21291, 0.170161, 0.179055, 0.18812, 0.196879, 0.200174, 0.219301, 0.25031, 0.222385, 0.332115, 0.26085, 0.30533, 0.374039, 0.318242, 0.236433, 0.155435, 0.155435, 0.247041, 0.17593, 0.268042, 0.291804, 0.209395, 0.247041, 0.158265, 0.164327, 0.144935, 0.079919, 0.069024, 0.069024, 0.147574, 0.111485, 0.096677, 0.092881, 0.096677, 0.069024, 0.067594, 0.127496, 0.139895, 0.116183, 0.102787, 0.10481, 0.167087, 0.257454, 0.247041, 0.225814, 0.139895, 0.137348, 0.232838, 0.219301, 0.15008, 0.078022, 0.100716, 0.102787, 0.109221, 0.116183, 0.118441, 0.196879, 0.155435, 0.088832, 0.06184, 0.11371, 0.054297, 0.040537, 0.030003, 0.031287, 0.067594, 0.092881, 0.094817, 0.081712, 0.067594, 0.064632, 0.122885, 0.0704, 0.073402, 0.071867, 0.036378, 0.035586, 0.026892, 0.032677, 0.059222, 0.051831, 0.055536, 0.132295, 0.17593, 0.144935, 0.161087, 0.161087, 0.196879, 0.122885, 0.129801, 0.167087, 0.216401, 0.127496, 0.142424, 0.15284, 0.139895, 0.15008, 0.196879, 0.239899, 0.25031, 0.257454, 0.275179, 0.219301, 0.18812, 0.106997, 0.167087, 0.147574, 0.137348, 0.127496, 0.225814, 0.225814, 0.222385, 0.170161, 0.271506, 0.25031, 0.25031, 0.25031, 0.288399, 0.21291, 0.125101, 0.116183, 0.10481, 0.102787, 0.127496, 0.125101, 0.194234, 0.194234, 0.225814, 0.243554, 0.21291, 0.164327, 0.094817, 0.05306, 0.049374, 0.035586, 0.050641, 0.079919, 0.06312, 0.045352, 0.090864, 0.155435, 0.155435, 0.173081, 0.278302, 0.308712, 0.239899, 0.144935, 0.076542, 0.049374, 0.047319, 0.060549, 0.055536, 0.056825, 0.055536, 0.083462, 0.085092, 0.10481, 0.116183, 0.158265, 0.15008, 0.147574, 0.161087, 0.164327, 0.161087, 0.17593, 0.161087, 0.194234, 0.219301, 0.232838, 0.18812, 0.155435, 0.15008, 0.209395, 0.222385, 0.206376, 0.247041, 0.281712, 0.216401, 0.209395, 0.167087, 0.194234, 0.196879, 0.147574, 0.170161, 0.173081, 0.125101, 0.118441, 0.085092, 0.081712, 0.083462, 0.134866, 0.170161, 0.179055, 0.137348, 0.142424, 0.164327, 0.10481, 0.088832, 0.137348, 0.127496, 0.129801, 0.182256, 0.182256, 0.236433, 0.209395, 0.200174, 0.155435, 0.098513, 0.139895, 0.139895, 0.219301, 0.222385, 0.185198, 0.118441, 0.15008, 0.139895, 0.185198, 0.275179, 0.301917, 0.301917, 0.275179, 0.318242, 0.243554, 0.271506, 0.194234, 0.222385, 0.15008, 0.232838, 0.232838, 0.264545, 0.366687, 0.318242, 0.349426, 0.387226, 0.468512, 0.377384, 0.422041, 0.450668, 0.444081, 0.454136, 0.447574, 0.390993, 0.377384, 0.366687, 0.352862, 0.332115, 0.229226, 0.225814, 0.247041, 0.335645, 0.349426, 0.25406, 0.31487, 0.301917, 0.30533, 0.209395, 0.222385, 0.191378, 0.200174, 0.206376, 0.132295, 0.086953, 0.161087, 0.18812, 0.284882, 0.196879, 0.278302, 0.352862, 0.440853, 0.408655, 0.328603, 0.232838, 0.328603, 0.298791, 0.257454, 0.247041, 0.359901, 0.418646, 0.494003, 0.5017, 0.422041, 0.521092, 0.608892, 0.59014, 0.553315, 0.461924, 0.553315, 0.562014, 0.56648, 0.562014, 0.436924, 0.521092, 0.63748, 0.63748, 0.648219, 0.675549, 0.661982, 0.622677, 0.613573, 0.59014, 0.549308, 0.653063, 0.608892, 0.59014, 0.534167], '')</t>
  </si>
  <si>
    <t>[0, 3, 4, 5, 8, 395, 397, 398, 399, 400, 402, 403, 404, 405, 407, 408, 409, 410, 411, 412, 413, 414, 415, 416, 417, 418, 419, 420]</t>
  </si>
  <si>
    <t>UPI0001D31B9A status=activ</t>
  </si>
  <si>
    <t>([0.486429, 0.534167, 0.56648, 0.41194, 0.433034, 0.308712, 0.328603, 0.384043, 0.390993, 0.359901, 0.339168, 0.308712, 0.321458, 0.349426, 0.318242, 0.450668, 0.414856, 0.291804, 0.26085, 0.298791, 0.374039, 0.264545, 0.182256, 0.098513, 0.191378, 0.11371, 0.118441, 0.116183, 0.094817, 0.106997, 0.139895, 0.137348, 0.222385, 0.219301, 0.11371, 0.125101, 0.10481, 0.129801, 0.222385, 0.191378, 0.132295, 0.071867, 0.0704, 0.050641, 0.094817, 0.081712, 0.079919, 0.11371, 0.092881, 0.096677, 0.047319, 0.028107, 0.019401, 0.016826, 0.008804, 0.013437, 0.00777, 0.006194, 0.00389, 0.003757, 0.003757, 0.00316, 0.003177, 0.003821, 0.005503, 0.004135, 0.003053, 0.004483, 0.00515, 0.005992, 0.005318, 0.005318, 0.004899, 0.006795, 0.007091, 0.007645, 0.005623, 0.008624, 0.01227, 0.01204, 0.012727, 0.009401, 0.015344, 0.015078, 0.018415, 0.009977, 0.009977, 0.009865, 0.007645, 0.00543, 0.003864, 0.004358, 0.005799, 0.006894, 0.006894, 0.004835, 0.004483, 0.006245, 0.006533, 0.006533, 0.010372, 0.006988, 0.010221, 0.010221, 0.011106, 0.008075, 0.015694, 0.014783, 0.012727, 0.015078, 0.033407, 0.026338, 0.027463, 0.015078, 0.020522, 0.019109, 0.017797, 0.038858, 0.027463, 0.014783, 0.013613, 0.013265, 0.013265, 0.008075, 0.00777, 0.007031, 0.007031, 0.004513, 0.004513, 0.005799, 0.006078, 0.00389, 0.004208, 0.00407, 0.005872, 0.004899, 0.003512, 0.004315, 0.004161, 0.003366, 0.0028, 0.001743, 0.001202, 0.001743, 0.002606, 0.002688, 0.002688, 0.002336, 0.003341, 0.005011, 0.006245, 0.004247, 0.006142, 0.009015, 0.007555, 0.00515, 0.006142, 0.009977, 0.007877, 0.006894, 0.009977, 0.019109, 0.026338, 0.041405, 0.038042, 0.016528, 0.015078, 0.022306, 0.026338, 0.026338, 0.023963, 0.01204, 0.012491, 0.011669, 0.011669, 0.009865, 0.012727, 0.011669, 0.010221, 0.010509, 0.008409, 0.006039, 0.00543, 0.006194, 0.005086, 0.003997, 0.004388, 0.003757, 0.00316, 0.004736, 0.004577, 0.003461, 0.004689, 0.006894, 0.006894, 0.004611, 0.004388, 0.00407, 0.002976, 0.001936, 0.001778, 0.002211, 0.003212, 0.002555, 0.002138, 0.002117, 0.002688, 0.002662, 0.003212, 0.004513, 0.002705, 0.00283, 0.003607, 0.0028, 0.002078, 0.00155, 0.002435, 0.003341, 0.004388, 0.006567, 0.008525, 0.014586, 0.010926, 0.007091, 0.007645, 0.007645, 0.01227, 0.01204, 0.025762, 0.020165, 0.018415, 0.021381, 0.020165, 0.025316, 0.022306, 0.019401, 0.014783, 0.016257, 0.009096, 0.006142, 0.00407, 0.005378, 0.005623, 0.008409, 0.008276, 0.011518, 0.022667, 0.01204, 0.008002, 0.007091, 0.008276, 0.008804, 0.014075, 0.009483, 0.00558, 0.008156, 0.008075, 0.009096, 0.005932, 0.006421, 0.009096, 0.015078, 0.008804, 0.008895, 0.009401, 0.018415, 0.010509, 0.011106, 0.020165, 0.031287, 0.024393, 0.019109, 0.013613, 0.010372, 0.013437, 0.028695, 0.018415, 0.037156, 0.088832], '')</t>
  </si>
  <si>
    <t>UPI0001D31B9C status=activ</t>
  </si>
  <si>
    <t>([0.002482, 0.001786, 0.002606, 0.003555, 0.004899, 0.003864, 0.00316, 0.002761, 0.002555, 0.00225, 0.002688, 0.003341, 0.00225, 0.001434, 0.002336, 0.002503, 0.002138, 0.002155, 0.002503, 0.003671, 0.003298, 0.002529, 0.003671, 0.003821, 0.003997, 0.003757, 0.003997, 0.004976, 0.005683, 0.00515, 0.007315, 0.005503, 0.005734, 0.005683, 0.008276, 0.005378, 0.005503, 0.006567, 0.007091, 0.007177, 0.005086, 0.003963, 0.004315, 0.004315, 0.003431, 0.003276, 0.00231, 0.002138, 0.002503, 0.002881, 0.003177, 0.002606, 0.00246, 0.00243, 0.00243, 0.002396, 0.003701, 0.004431, 0.003109, 0.003963, 0.004358, 0.005992, 0.008409, 0.008156, 0.009096, 0.01204, 0.007315, 0.011903, 0.023087, 0.011106, 0.006533, 0.005872, 0.007259, 0.010926, 0.007555, 0.007495, 0.005223, 0.003963, 0.003276, 0.004483, 0.004431, 0.004611, 0.003298, 0.002349, 0.003431, 0.002117, 0.001687, 0.001709, 0.001112, 0.000631, 0.000661, 0.000648, 0.001172, 0.001211, 0.000708, 0.001211, 0.001808, 0.001778, 0.001335, 0.002014, 0.001675, 0.001649, 0.002194, 0.003109, 0.003079, 0.002327, 0.003366, 0.002581, 0.003924, 0.005799, 0.009015, 0.011518, 0.013016, 0.007555, 0.006194, 0.006374, 0.004414, 0.002705, 0.002727, 0.00316, 0.003431, 0.003461, 0.003461, 0.002194, 0.001481, 0.001649, 0.002366, 0.001572, 0.001481, 0.001481, 0.001267, 0.000687, 0.000876, 0.00146, 0.001623, 0.002057, 0.003276, 0.004431, 0.006039, 0.006078, 0.009187, 0.006078, 0.004835, 0.003478, 0.004899, 0.007422, 0.009187, 0.006039, 0.00558, 0.00558, 0.003701, 0.00292, 0.004315, 0.003014, 0.001936, 0.001743, 0.001675, 0.000958, 0.000485, 0.000339, 0.000326, 0.000176, 0.000301, 0.000322, 0.000477, 0.000262, 0.000107, 0.000107, 0.000103, 0.000266, 0.000674, 0.000661, 0.001155, 0.000893, 0.000893, 0.001434, 0.001786, 0.001249, 0.001232, 0.001541, 0.00246, 0.002435, 0.00243, 0.001709, 0.00246, 0.001906, 0.001722, 0.002396, 0.001597, 0.001778, 0.001249, 0.000648, 0.000674, 0.000386, 0.000236, 0.00021, 0.000125, 0.000176, 0.000335, 0.000661, 0.000468, 0.000249, 0.000232, 0.000245, 0.000447, 0.000412, 0.000859, 0.001675, 0.002155, 0.003109, 0.003109, 0.004388, 0.006567, 0.009728, 0.00962, 0.020522, 0.048328, 0.047319, 0.040537, 0.026892, 0.013821, 0.013821, 0.026892, 0.031287, 0.067594, 0.026338, 0.032677, 0.029376, 0.019109, 0.010221, 0.008409, 0.009865, 0.006078, 0.004775, 0.005086, 0.00558, 0.003804, 0.003366, 0.003109, 0.002529, 0.003079, 0.003276, 0.003924, 0.002688, 0.002688, 0.001786, 0.001778, 0.001778, 0.00103, 0.001267, 0.001748, 0.001602, 0.001408, 0.002078, 0.002155, 0.001692, 0.00231, 0.003366, 0.002688, 0.003276, 0.003341, 0.003341, 0.004513, 0.005223, 0.007645, 0.007091, 0.008895, 0.008276, 0.005249, 0.005378, 0.005992, 0.005992, 0.007877, 0.007177, 0.006245, 0.007177, 0.007259, 0.005086, 0.004899, 0.004899, 0.004483, 0.003924, 0.003924, 0.003821, 0.003963, 0.003366, 0.005011, 0.005932, 0.009401, 0.017138, 0.026338, 0.023087, 0.027463, 0.021381, 0.049374, 0.069024, 0.034068, 0.034884, 0.079919, 0.086953, 0.167087, 0.173081, 0.158265, 0.10481, 0.050641, 0.032677, 0.036378, 0.022306, 0.022306, 0.022306, 0.0198, 0.014783, 0.014315, 0.00777, 0.007259, 0.004775, 0.003478, 0.003757, 0.004611, 0.004646, 0.004483, 0.003276, 0.003246, 0.003405, 0.004431, 0.003963, 0.003246, 0.00359, 0.004736, 0.005011, 0.003555, 0.003177, 0.003431, 0.00359, 0.003607, 0.003177, 0.003821, 0.004577, 0.005799, 0.003757, 0.002555, 0.001743, 0.001778, 0.002035, 0.002057, 0.001572, 0.002512, 0.00359, 0.002396, 0.001541, 0.001533, 0.002327, 0.001778, 0.001967, 0.001967, 0.001967, 0.001967, 0.002396, 0.002662, 0.001872, 0.001872, 0.002761, 0.003109, 0.003109, 0.004135, 0.00407, 0.004736, 0.003478, 0.002512, 0.004247, 0.004921, 0.003431, 0.00246, 0.002276, 0.001808, 0.001383, 0.001533, 0.001692, 0.001142, 0.000799, 0.000704, 0.001155, 0.000674, 0.000945, 0.00146, 0.001391, 0.001305, 0.000854, 0.001061, 0.001383, 0.000721, 0.000936, 0.001434, 0.001408, 0.002194, 0.002194, 0.002705, 0.003461, 0.004135, 0.005683, 0.004976, 0.007645, 0.006533, 0.007645, 0.007555, 0.005249, 0.003607, 0.004921, 0.004358, 0.003701, 0.004135, 0.004899, 0.004208, 0.003671, 0.003671, 0.003727, 0.003512, 0.00246, 0.001855, 0.001692, 0.001318, 0.001434, 0.000906, 0.001112, 0.001202, 0.000575, 0.000687, 0.000575, 0.000614, 0.000575, 0.00103, 0.001112, 0.001434, 0.001103, 0.001335, 0.001967, 0.001202, 0.001434, 0.001709, 0.001808, 0.001692, 0.001872, 0.002138, 0.002705, 0.002117, 0.001808, 0.003246], '')</t>
  </si>
  <si>
    <t>UPI0001D31B9D status=activ</t>
  </si>
  <si>
    <t>([0.066181, 0.096677, 0.041405, 0.044297, 0.023087, 0.017138, 0.026338, 0.016826, 0.014586, 0.018415, 0.023087, 0.033407, 0.034068, 0.066181, 0.06312, 0.060549, 0.066181, 0.032017, 0.027463, 0.027463, 0.049374, 0.046336, 0.045352, 0.045352, 0.055536, 0.106997, 0.11371, 0.081712, 0.15008, 0.203355, 0.200174, 0.200174, 0.17593, 0.161087, 0.120615, 0.116183, 0.064632, 0.030003, 0.054297, 0.120615, 0.106997, 0.111485, 0.111485, 0.120615, 0.142424, 0.090864, 0.054297, 0.092881, 0.06312, 0.073402, 0.090864, 0.10481, 0.106997, 0.060549, 0.051831, 0.06312, 0.059222, 0.050641, 0.044297, 0.047319, 0.047319, 0.047319, 0.043307, 0.086953, 0.079919, 0.106997, 0.116183, 0.15284, 0.109221, 0.185198, 0.088832, 0.073402, 0.067594, 0.069024, 0.129801, 0.129801, 0.106997, 0.185198, 0.26085, 0.25406, 0.236433, 0.209395, 0.182256, 0.125101, 0.120615, 0.073402, 0.088832, 0.111485, 0.15008, 0.216401, 0.173081, 0.191378, 0.191378, 0.179055, 0.122885, 0.116183, 0.161087, 0.147574, 0.167087, 0.125101, 0.236433, 0.164327, 0.194234, 0.194234, 0.185198, 0.164327, 0.247041, 0.173081, 0.203355, 0.18812, 0.127496, 0.191378, 0.203355, 0.120615, 0.074921, 0.076542, 0.083462, 0.071867, 0.10481, 0.056825, 0.055536, 0.058088, 0.10481, 0.096677, 0.060549, 0.067594, 0.035586, 0.018787, 0.032017, 0.034068, 0.027463, 0.041405, 0.034884, 0.06312, 0.142424, 0.232838, 0.301917, 0.257454, 0.25406, 0.161087, 0.229226, 0.346032, 0.243554, 0.239899, 0.225814, 0.247041, 0.31487, 0.418646, 0.549308, 0.461924, 0.352862, 0.380708, 0.359901, 0.36309, 0.301917, 0.295083, 0.179055, 0.106997, 0.106997, 0.11371, 0.102787, 0.060549, 0.060549, 0.096677, 0.054297, 0.028107, 0.05306, 0.026338, 0.030003, 0.032017, 0.030003, 0.055536, 0.032017, 0.018106, 0.019109, 0.016257, 0.014075, 0.023963, 0.049374, 0.034068, 0.033407, 0.066181, 0.071867, 0.066181, 0.069024, 0.106997, 0.164327, 0.100716, 0.185198, 0.144935, 0.15008, 0.232838, 0.236433, 0.288399, 0.30533, 0.288399, 0.288399, 0.328603, 0.243554, 0.236433, 0.346032, 0.352862, 0.349426, 0.444081, 0.42561, 0.4292, 0.450668, 0.483068, 0.59508, 0.486429, 0.486429, 0.476583, 0.356642, 0.275179, 0.288399, 0.380708, 0.281712, 0.377384, 0.346032, 0.450668, 0.440853, 0.342579, 0.346032, 0.342579, 0.25031, 0.232838, 0.142424, 0.083462, 0.055536, 0.056825, 0.100716, 0.074921, 0.040537, 0.078022, 0.132295, 0.085092, 0.085092, 0.147574, 0.085092, 0.079919, 0.0704, 0.041405, 0.069024, 0.036378, 0.035586, 0.030611, 0.029376, 0.058088, 0.11371, 0.191378, 0.203355, 0.203355, 0.288399, 0.278302, 0.191378, 0.200174, 0.264545, 0.17593, 0.200174, 0.301917, 0.30533, 0.222385, 0.339168, 0.352862, 0.436924, 0.447574, 0.59014, 0.690604, 0.690604, 0.671169, 0.653063, 0.505461, 0.483068, 0.490133, 0.59014, 0.716283, 0.59014, 0.541878, 0.549308, 0.541878, 0.521092, 0.529623, 0.648219, 0.585406, 0.575842, 0.58069, 0.59917, 0.562014, 0.509769, 0.418646, 0.321458, 0.225814, 0.321458, 0.25406, 0.15284, 0.155435, 0.170161, 0.25031, 0.298791, 0.298791, 0.291804, 0.324872, 0.26085, 0.164327, 0.100716, 0.10481, 0.055536, 0.030003, 0.034884, 0.035586, 0.054297, 0.094817, 0.15284, 0.15008, 0.222385, 0.219301, 0.222385, 0.219301, 0.21291, 0.25031, 0.225814, 0.21291, 0.158265, 0.15008, 0.144935, 0.247041, 0.229226, 0.25031, 0.346032, 0.324872, 0.346032, 0.370445, 0.281712, 0.264545, 0.247041, 0.25031, 0.288399, 0.21291, 0.209395, 0.185198, 0.167087, 0.236433, 0.222385, 0.222385, 0.288399, 0.387226, 0.342579, 0.31487, 0.41194, 0.352862, 0.332115], '')</t>
  </si>
  <si>
    <t>[148, 208, 266, 267, 268, 269, 270, 271, 274, 275, 276, 277, 278, 279, 280, 281, 282, 283, 284, 285, 286, 287, 288]</t>
  </si>
  <si>
    <t>UPI0001D31BCC status=activ</t>
  </si>
  <si>
    <t>([0.030003, 0.050641, 0.030611, 0.051831, 0.069024, 0.088832, 0.132295, 0.086953, 0.059222, 0.041405, 0.030003, 0.038858, 0.029376, 0.038858, 0.069024, 0.079919, 0.041405, 0.069024, 0.069024, 0.06184, 0.059222, 0.109221, 0.111485, 0.18812, 0.170161, 0.147574, 0.092881, 0.046336, 0.067594, 0.066181, 0.064632, 0.074921, 0.043307, 0.055536, 0.050641, 0.050641, 0.028695, 0.031287, 0.022667, 0.049374, 0.029376, 0.032017, 0.020165, 0.018787, 0.0198, 0.020165, 0.014783, 0.023963, 0.033407, 0.041405, 0.060549, 0.106997, 0.164327, 0.158265, 0.096677, 0.056825, 0.032017, 0.059222, 0.102787, 0.167087, 0.15284, 0.196879, 0.18812, 0.25406, 0.222385, 0.203355, 0.219301, 0.308712, 0.30533, 0.30533, 0.30533, 0.30533, 0.30533, 0.288399, 0.288399, 0.30533, 0.40511, 0.538167, 0.42561, 0.440853, 0.346032, 0.349426, 0.41194, 0.318242, 0.206376, 0.25406, 0.25031, 0.236433, 0.239899, 0.243554, 0.291804, 0.318242, 0.257454, 0.281712, 0.194234, 0.284882, 0.356642, 0.342579, 0.31487, 0.384043, 0.394753, 0.505461, 0.509769, 0.384043, 0.387226, 0.41194, 0.318242, 0.229226, 0.229226, 0.158265, 0.167087, 0.106997, 0.098513, 0.167087, 0.090864, 0.125101, 0.106997, 0.109221, 0.132295, 0.078022, 0.044297, 0.041405, 0.032017, 0.018787, 0.038042, 0.066181, 0.064632, 0.086953, 0.144935, 0.085092, 0.142424, 0.137348, 0.21291, 0.206376, 0.21291, 0.275179, 0.31487, 0.370445, 0.401658, 0.390993, 0.380708, 0.387226, 0.387226, 0.328603, 0.418646, 0.30533, 0.216401, 0.203355, 0.161087, 0.137348, 0.155435, 0.167087, 0.167087, 0.158265, 0.15008, 0.086953, 0.109221, 0.125101, 0.106997, 0.088832, 0.085092, 0.15008, 0.144935, 0.083462, 0.147574, 0.147574, 0.144935, 0.164327, 0.257454, 0.25406, 0.196879, 0.182256, 0.100716, 0.109221, 0.058088, 0.032677, 0.058088, 0.060549, 0.050641, 0.028107, 0.029376, 0.028107, 0.023087, 0.038042, 0.071867, 0.069024, 0.071867, 0.127496, 0.100716, 0.059222, 0.102787, 0.139895, 0.137348, 0.216401, 0.200174, 0.318242, 0.42561, 0.335645, 0.31487, 0.328603, 0.384043, 0.288399, 0.275179, 0.281712, 0.196879, 0.185198, 0.173081, 0.173081, 0.18812, 0.31487, 0.311707, 0.308712, 0.225814, 0.318242, 0.243554, 0.26085, 0.229226, 0.137348, 0.185198, 0.206376, 0.203355, 0.161087, 0.173081, 0.144935, 0.167087, 0.25406, 0.25031, 0.25406, 0.147574, 0.109221, 0.106997, 0.109221, 0.056825, 0.122885, 0.116183, 0.106997, 0.055536, 0.058088, 0.109221, 0.15008, 0.161087, 0.092881, 0.144935, 0.137348, 0.102787, 0.109221, 0.109221, 0.066181, 0.067594, 0.067594, 0.081712, 0.044297, 0.06312, 0.118441, 0.11371, 0.069024, 0.0704, 0.120615, 0.120615, 0.106997, 0.096677, 0.045352, 0.078022, 0.044297, 0.079919, 0.139895, 0.079919, 0.076542, 0.137348, 0.134866, 0.164327, 0.164327, 0.164327, 0.185198, 0.185198, 0.191378, 0.278302, 0.335645, 0.225814, 0.219301, 0.229226, 0.191378, 0.17593, 0.179055, 0.264545, 0.194234, 0.106997, 0.185198, 0.122885, 0.109221, 0.129801, 0.182256, 0.18812, 0.18812, 0.196879, 0.206376, 0.206376, 0.134866, 0.098513, 0.17593, 0.182256, 0.18812, 0.142424, 0.25031, 0.264545, 0.239899, 0.284882, 0.384043, 0.346032, 0.433034, 0.418646, 0.352862, 0.328603, 0.281712, 0.398279], '')</t>
  </si>
  <si>
    <t>[77, 101, 102]</t>
  </si>
  <si>
    <t>UPI0001D31BF8 status=activ</t>
  </si>
  <si>
    <t>([0.005011, 0.004135, 0.005683, 0.008002, 0.012491, 0.017138, 0.018106, 0.013437, 0.010372, 0.010926, 0.009187, 0.011106, 0.00777, 0.00543, 0.005872, 0.007091, 0.005318, 0.006142, 0.008409, 0.013016, 0.008409, 0.012727, 0.021381, 0.01227, 0.013016, 0.011518, 0.011669, 0.009187, 0.008723, 0.008409, 0.008276, 0.008409, 0.007315, 0.010221, 0.014586, 0.012727, 0.012727, 0.013016, 0.016826, 0.01078, 0.00777, 0.009728, 0.006894, 0.006894, 0.007031, 0.004775, 0.003555, 0.002623, 0.002662, 0.003864, 0.005378, 0.006039, 0.008156, 0.009401, 0.008525, 0.007495, 0.011106, 0.013265, 0.023963, 0.026892, 0.026892, 0.03976, 0.05306, 0.079919, 0.045352, 0.092881, 0.161087, 0.271506, 0.366687, 0.472492, 0.42561, 0.440853, 0.339168, 0.335645, 0.328603, 0.380708, 0.450668, 0.454136, 0.458154, 0.458154, 0.461924, 0.461924, 0.51388, 0.408655, 0.349426, 0.440853, 0.4292, 0.440853, 0.374039, 0.370445, 0.380708, 0.41194, 0.298791, 0.408655, 0.318242, 0.229226, 0.216401, 0.216401, 0.200174, 0.200174, 0.11371, 0.102787, 0.179055, 0.167087, 0.25031, 0.339168, 0.359901, 0.31487, 0.271506, 0.229226, 0.147574, 0.144935, 0.088832, 0.17593, 0.096677, 0.096677, 0.127496, 0.086953, 0.050641, 0.051831, 0.058088, 0.118441, 0.098513, 0.076542, 0.076542, 0.076542, 0.074921, 0.067594, 0.069024, 0.049374, 0.049374, 0.098513, 0.086953, 0.147574, 0.076542, 0.137348, 0.127496, 0.185198, 0.15284, 0.243554, 0.257454, 0.25031, 0.229226, 0.268042, 0.298791, 0.264545, 0.200174, 0.203355, 0.182256, 0.209395, 0.219301, 0.30533, 0.291804, 0.301917, 0.301917, 0.401658, 0.339168, 0.461924, 0.324872, 0.324872, 0.203355, 0.18812, 0.18812, 0.194234, 0.18812, 0.120615, 0.090864, 0.081712, 0.088832, 0.109221, 0.088832, 0.139895, 0.142424, 0.083462, 0.078022, 0.050641, 0.025762, 0.037156, 0.038042, 0.078022, 0.147574, 0.239899, 0.26085, 0.158265, 0.088832, 0.088832, 0.076542, 0.074921, 0.134866, 0.073402, 0.040537, 0.048328, 0.047319, 0.051831, 0.092881, 0.092881, 0.134866, 0.182256, 0.209395, 0.137348, 0.137348, 0.137348, 0.085092, 0.042364, 0.048328, 0.046336, 0.030003, 0.059222, 0.056825, 0.041405, 0.081712, 0.081712, 0.055536, 0.054297, 0.05306, 0.051831, 0.064632, 0.073402, 0.090864, 0.074921, 0.067594, 0.06184, 0.035586, 0.050641, 0.088832, 0.155435, 0.161087, 0.222385, 0.196879, 0.291804, 0.232838, 0.225814, 0.321458, 0.30533, 0.31487, 0.321458, 0.328603, 0.216401, 0.216401, 0.15284, 0.109221, 0.120615, 0.142424, 0.15284, 0.109221, 0.064632, 0.038042, 0.031287, 0.030003, 0.036378, 0.027463, 0.05306, 0.028695, 0.016257, 0.021816, 0.021381, 0.010509, 0.010672, 0.017797, 0.009294, 0.007555, 0.010221, 0.008525, 0.005799, 0.007555, 0.009187, 0.014075, 0.022306, 0.025762, 0.029376, 0.032017, 0.034068, 0.016021, 0.025762, 0.037156, 0.048328, 0.026892, 0.071867, 0.038042, 0.038042, 0.090864, 0.194234, 0.173081, 0.284882, 0.380708, 0.380708, 0.380708, 0.295083, 0.291804, 0.298791, 0.167087, 0.17593, 0.200174, 0.324872, 0.232838, 0.284882, 0.18812, 0.191378, 0.102787, 0.182256, 0.170161, 0.100716, 0.088832, 0.092881, 0.060549, 0.058088, 0.050641, 0.066181, 0.106997, 0.056825, 0.096677, 0.185198, 0.170161, 0.173081, 0.167087, 0.26085, 0.26085, 0.26085, 0.342579, 0.465241, 0.444081, 0.36309, 0.41194, 0.422041, 0.298791, 0.40511, 0.318242, 0.342579, 0.216401, 0.209395, 0.298791, 0.219301, 0.21291, 0.239899, 0.209395, 0.139895, 0.129801, 0.116183, 0.096677, 0.058088, 0.038042, 0.040537, 0.037156, 0.023087, 0.024826, 0.056825, 0.051831, 0.106997, 0.055536, 0.120615, 0.059222, 0.060549, 0.120615, 0.079919, 0.031287, 0.038858, 0.067594, 0.033407, 0.020522, 0.020876, 0.036378, 0.043307, 0.034884, 0.034884, 0.078022, 0.076542, 0.071867, 0.041405, 0.0198, 0.037156, 0.034068, 0.088832, 0.066181, 0.056825, 0.098513, 0.191378, 0.118441, 0.098513, 0.18812, 0.288399, 0.291804, 0.291804, 0.209395, 0.236433, 0.328603, 0.229226, 0.18812, 0.18812, 0.25406, 0.356642, 0.268042, 0.271506, 0.25406, 0.295083, 0.203355, 0.18812, 0.18812, 0.281712, 0.346032, 0.356642, 0.349426, 0.468512, 0.374039, 0.352862, 0.271506, 0.264545, 0.359901, 0.301917, 0.191378, 0.191378, 0.191378, 0.191378, 0.120615, 0.064632, 0.06184, 0.118441, 0.116183, 0.122885, 0.0704, 0.034068, 0.030003, 0.028695, 0.029376, 0.030611, 0.0704, 0.120615, 0.120615, 0.11371, 0.17593, 0.284882, 0.291804, 0.278302, 0.268042, 0.264545, 0.321458, 0.21291, 0.122885, 0.125101, 0.094817, 0.094817, 0.125101, 0.129801, 0.079919, 0.076542, 0.0704, 0.034884, 0.020165, 0.020522, 0.013821, 0.009096, 0.006988, 0.005011, 0.005011, 0.005011, 0.006701, 0.007877, 0.013265, 0.021381, 0.021381, 0.016021, 0.016021, 0.016021, 0.016826, 0.017138, 0.017447, 0.024826, 0.047319, 0.048328, 0.054297, 0.088832, 0.106997, 0.111485, 0.191378, 0.125101, 0.200174, 0.200174, 0.182256, 0.167087, 0.167087, 0.167087, 0.247041, 0.257454, 0.281712, 0.275179, 0.349426, 0.268042, 0.30533, 0.268042, 0.275179, 0.182256, 0.116183, 0.111485, 0.164327, 0.167087, 0.25031, 0.164327, 0.167087, 0.170161, 0.109221, 0.118441, 0.127496, 0.066181, 0.120615, 0.127496, 0.139895, 0.142424, 0.247041, 0.161087, 0.182256, 0.161087, 0.232838, 0.216401, 0.295083, 0.216401, 0.147574, 0.144935, 0.216401, 0.232838, 0.243554, 0.243554, 0.232838, 0.232838, 0.342579, 0.247041, 0.236433, 0.191378, 0.200174, 0.106997, 0.109221, 0.109221, 0.191378, 0.132295, 0.222385, 0.225814, 0.216401, 0.225814, 0.15284, 0.094817, 0.106997, 0.102787, 0.164327, 0.164327, 0.167087, 0.10481, 0.142424, 0.144935, 0.106997, 0.06312, 0.106997, 0.167087, 0.118441, 0.116183, 0.185198, 0.200174, 0.209395, 0.275179, 0.346032, 0.346032, 0.433034, 0.370445, 0.380708, 0.390993, 0.390993, 0.390993, 0.414856, 0.458154, 0.370445, 0.450668, 0.541878, 0.541878, 0.509769, 0.59917, 0.604312, 0.585406, 0.570702, 0.461924, 0.41194, 0.422041, 0.545602, 0.549308, 0.604312, 0.59014, 0.59508, 0.642678, 0.626927, 0.733139, 0.680603, 0.685117, 0.707965, 0.671169, 0.557691, 0.59508, 0.553315, 0.461924, 0.380708, 0.339168, 0.380708, 0.461924, 0.461924, 0.458154, 0.465241, 0.36309, 0.321458, 0.321458, 0.257454, 0.25406, 0.247041, 0.196879, 0.278302, 0.275179, 0.308712, 0.318242, 0.321458, 0.352862, 0.332115, 0.308712, 0.349426, 0.390993, 0.288399, 0.196879, 0.179055, 0.147574, 0.236433, 0.275179, 0.26085, 0.295083, 0.25031, 0.275179, 0.356642, 0.324872, 0.328603, 0.281712, 0.26085, 0.264545, 0.278302, 0.346032, 0.465241, 0.468512, 0.380708, 0.408655, 0.490133, 0.387226, 0.390993, 0.335645, 0.335645, 0.264545, 0.232838, 0.291804, 0.275179, 0.268042, 0.30533, 0.194234, 0.264545, 0.271506, 0.194234, 0.191378, 0.194234, 0.191378, 0.185198, 0.275179, 0.275179, 0.21291, 0.311707, 0.349426, 0.394753, 0.390993, 0.476583, 0.440853, 0.352862, 0.264545, 0.264545, 0.194234, 0.209395, 0.182256, 0.257454, 0.288399, 0.308712, 0.308712, 0.295083, 0.308712, 0.298791, 0.308712, 0.281712, 0.281712, 0.284882, 0.194234, 0.194234, 0.147574, 0.194234, 0.236433, 0.284882, 0.219301, 0.278302, 0.25031, 0.284882, 0.25406, 0.216401, 0.18812, 0.15284, 0.164327, 0.158265, 0.100716, 0.098513, 0.164327, 0.161087, 0.127496, 0.21291, 0.21291, 0.271506, 0.191378, 0.158265, 0.118441, 0.170161, 0.170161, 0.185198, 0.139895, 0.102787, 0.18812, 0.18812, 0.185198, 0.100716, 0.098513, 0.164327, 0.219301, 0.191378, 0.106997, 0.137348, 0.137348, 0.083462, 0.050641, 0.094817, 0.134866, 0.17593, 0.111485, 0.120615, 0.203355, 0.200174, 0.25406, 0.232838, 0.229226, 0.328603, 0.436924, 0.444081, 0.444081, 0.444081, 0.486429, 0.494003, 0.408655, 0.308712, 0.41194, 0.480142, 0.461924, 0.472492, 0.497853, 0.622677, 0.618285, 0.497853, 0.534167, 0.454136, 0.436924, 0.440853, 0.40511, 0.433034, 0.4292, 0.4292, 0.346032, 0.328603, 0.418646, 0.494003, 0.497853, 0.486429, 0.461924, 0.380708, 0.291804, 0.291804, 0.284882, 0.284882, 0.284882, 0.196879, 0.275179, 0.288399, 0.196879, 0.200174, 0.170161, 0.090864, 0.051831, 0.088832, 0.090864, 0.054297, 0.055536, 0.054297, 0.044297, 0.051831, 0.073402, 0.125101, 0.129801, 0.069024, 0.055536, 0.096677, 0.158265, 0.129801, 0.118441, 0.203355, 0.134866, 0.147574, 0.17593, 0.179055, 0.182256, 0.191378, 0.30533, 0.301917, 0.401658, 0.422041, 0.461924, 0.401658, 0.398279, 0.356642, 0.380708, 0.324872, 0.332115, 0.321458, 0.324872, 0.308712, 0.21291, 0.308712, 0.298791, 0.377384, 0.366687, 0.377384, 0.380708, 0.384043, 0.31487, 0.236433, 0.247041, 0.194234, 0.288399, 0.21291, 0.222385, 0.275179, 0.387226, 0.380708, 0.380708, 0.444081, 0.366687, 0.366687, 0.328603, 0.232838, 0.134866, 0.209395, 0.200174, 0.185198, 0.109221, 0.098513, 0.15284, 0.155435, 0.185198, 0.18812, 0.26085, 0.288399, 0.229226, 0.17593, 0.185198, 0.191378, 0.167087, 0.191378, 0.271506, 0.311707, 0.377384, 0.480142, 0.483068, 0.517562, 0.42561, 0.494003, 0.59014, 0.59014, 0.476583, 0.461924, 0.41194, 0.31487, 0.225814, 0.308712, 0.25406, 0.17593, 0.17593, 0.194234, 0.268042, 0.278302, 0.278302, 0.308712, 0.308712, 0.311707, 0.275179, 0.36309, 0.284882, 0.203355, 0.206376, 0.308712, 0.222385, 0.225814, 0.328603, 0.4292, 0.346032, 0.401658, 0.390993, 0.321458, 0.324872, 0.321458, 0.30533, 0.191378, 0.203355, 0.21291, 0.142424, 0.142424, 0.155435, 0.200174, 0.278302, 0.278302, 0.179055, 0.26085, 0.324872, 0.339168, 0.295083, 0.339168, 0.370445, 0.370445, 0.374039, 0.366687, 0.374039, 0.380708, 0.401658, 0.401658, 0.401658, 0.490133, 0.494003, 0.476583, 0.433034, 0.328603, 0.328603, 0.422041, 0.422041, 0.390993, 0.374039, 0.31487, 0.281712, 0.291804, 0.380708, 0.444081, 0.414856, 0.384043, 0.31487, 0.394753, 0.278302, 0.26085, 0.271506, 0.18812, 0.200174, 0.271506, 0.377384, 0.281712, 0.200174, 0.203355, 0.194234, 0.132295, 0.144935, 0.147574, 0.134866, 0.147574, 0.096677, 0.118441, 0.139895, 0.167087, 0.092881, 0.17593, 0.173081, 0.10481, 0.10481, 0.096677, 0.116183, 0.116183, 0.179055, 0.264545, 0.278302, 0.196879, 0.288399, 0.352862, 0.342579, 0.25406, 0.161087, 0.200174, 0.203355, 0.17593, 0.129801, 0.225814, 0.243554, 0.155435, 0.229226, 0.284882, 0.298791, 0.191378, 0.161087, 0.155435, 0.142424, 0.078022, 0.155435, 0.079919, 0.090864, 0.137348, 0.216401, 0.25031, 0.281712, 0.200174, 0.232838, 0.291804, 0.288399, 0.25406, 0.349426, 0.366687, 0.311707, 0.298791, 0.380708, 0.328603, 0.25406, 0.26085, 0.366687, 0.346032, 0.450668, 0.433034, 0.352862, 0.352862, 0.384043, 0.288399, 0.295083, 0.288399, 0.332115, 0.324872, 0.247041, 0.268042, 0.278302, 0.26085, 0.194234, 0.122885, 0.191378, 0.271506, 0.271506, 0.170161, 0.161087, 0.100716, 0.10481, 0.161087, 0.161087, 0.161087, 0.164327, 0.222385, 0.247041, 0.155435, 0.161087, 0.158265, 0.142424, 0.073402, 0.144935, 0.229226, 0.318242, 0.216401, 0.158265, 0.125101, 0.209395, 0.125101, 0.200174, 0.200174, 0.129801, 0.092881, 0.074921, 0.155435, 0.161087, 0.158265, 0.232838, 0.196879, 0.25406, 0.26085, 0.346032, 0.349426, 0.239899, 0.247041, 0.342579, 0.414856, 0.42561, 0.444081, 0.521092, 0.483068, 0.51388, 0.59014, 0.685117, 0.73685, 0.712013, 0.703578, 0.703578, 0.562014, 0.626927, 0.534167, 0.436924, 0.468512, 0.366687, 0.458154, 0.458154, 0.494003, 0.497853, 0.444081, 0.335645, 0.359901, 0.301917, 0.275179, 0.236433, 0.247041, 0.164327, 0.170161, 0.17593, 0.173081, 0.268042, 0.219301, 0.321458, 0.318242, 0.30533, 0.394753, 0.387226, 0.311707, 0.295083, 0.295083, 0.275179, 0.291804, 0.30533, 0.295083, 0.21291, 0.185198, 0.200174, 0.288399, 0.284882, 0.281712, 0.271506, 0.191378, 0.26085, 0.257454, 0.318242, 0.30533, 0.216401, 0.216401, 0.25406, 0.185198, 0.191378, 0.209395, 0.284882, 0.275179, 0.384043, 0.468512, 0.59014, 0.553315, 0.454136, 0.349426, 0.366687, 0.387226, 0.5017, 0.472492, 0.490133, 0.42561, 0.422041, 0.42561, 0.436924, 0.468512, 0.461924, 0.366687, 0.465241, 0.450668, 0.42561, 0.42561, 0.42561, 0.414856, 0.4292, 0.525368, 0.666105, 0.642678, 0.622677, 0.472492, 0.486429, 0.433034, 0.450668, 0.366687, 0.450668, 0.436924, 0.42561, 0.505461, 0.622677, 0.642678, 0.642678, 0.575842, 0.458154, 0.387226, 0.387226, 0.332115, 0.332115, 0.225814, 0.229226, 0.161087, 0.173081, 0.158265, 0.18812, 0.268042, 0.346032, 0.342579, 0.342579, 0.271506, 0.268042, 0.247041, 0.216401, 0.219301, 0.295083, 0.301917, 0.359901, 0.366687, 0.370445, 0.366687, 0.390993, 0.324872, 0.414856, 0.494003, 0.433034, 0.436924, 0.398279, 0.418646, 0.414856, 0.390993, 0.444081, 0.447574, 0.387226, 0.332115, 0.328603, 0.301917, 0.401658, 0.414856, 0.387226, 0.454136, 0.418646, 0.509769, 0.549308, 0.5017, 0.472492, 0.585406, 0.549308, 0.575842, 0.562014, 0.58069, 0.63748, 0.716283, 0.626927, 0.707965, 0.745909, 0.657645, 0.657645, 0.657645, 0.685117, 0.685117, 0.604312, 0.642678, 0.545602, 0.58069, 0.661982, 0.685117, 0.622677, 0.653063, 0.63748, 0.618285, 0.570702, 0.529623, 0.447574, 0.529623, 0.5017], '')</t>
  </si>
  <si>
    <t>[82, 568, 569, 570, 571, 572, 573, 574, 578, 579, 580, 581, 582, 583, 584, 585, 586, 587, 588, 589, 590, 591, 592, 754, 755, 757, 870, 873, 874, 1087, 1089, 1090, 1091, 1092, 1093, 1094, 1095, 1096, 1097, 1098, 1153, 1154, 1159, 1176, 1177, 1178, 1179, 1188, 1189, 1190, 1191, 1192, 1240, 1241, 1242, 1244, 1245, 1246, 1247, 1248, 1249, 1250, 1251, 1252, 1253, 1254, 1255, 1256, 1257, 1258, 1259, 1260, 1261, 1262, 1263, 1264, 1265, 1266, 1267, 1268, 1269, 1270, 1272, 1273]</t>
  </si>
  <si>
    <t>81)</t>
  </si>
  <si>
    <t>UPI0001D31BF9 status=activ</t>
  </si>
  <si>
    <t>([0.398279, 0.476583, 0.483068, 0.374039, 0.40511, 0.31487, 0.209395, 0.164327, 0.194234, 0.25031, 0.284882, 0.335645, 0.232838, 0.142424, 0.144935, 0.147574, 0.147574, 0.26085, 0.268042, 0.268042, 0.257454, 0.268042, 0.167087, 0.118441, 0.116183, 0.059222, 0.058088, 0.118441, 0.10481, 0.109221, 0.092881, 0.086953, 0.046336, 0.067594, 0.137348, 0.066181, 0.0704, 0.071867, 0.058088, 0.067594, 0.071867, 0.073402, 0.067594, 0.058088, 0.05306, 0.106997, 0.196879, 0.288399, 0.281712, 0.288399, 0.295083, 0.229226, 0.147574, 0.216401, 0.239899, 0.137348, 0.15284, 0.158265, 0.161087, 0.173081, 0.090864, 0.092881, 0.06184, 0.035586, 0.056825, 0.06312, 0.05306, 0.048328, 0.047319, 0.050641, 0.055536, 0.054297, 0.085092, 0.118441, 0.122885, 0.122885, 0.120615, 0.120615, 0.116183, 0.182256, 0.10481, 0.18812, 0.100716, 0.173081, 0.170161, 0.170161, 0.236433, 0.15284, 0.155435, 0.15284, 0.085092, 0.139895, 0.071867, 0.042364, 0.025762, 0.028107, 0.029376, 0.055536, 0.098513, 0.055536, 0.030611, 0.055536, 0.058088, 0.109221, 0.051831, 0.088832, 0.116183, 0.066181, 0.122885, 0.06184, 0.067594, 0.111485, 0.059222, 0.100716, 0.17593, 0.291804, 0.18812, 0.116183, 0.118441, 0.11371, 0.120615, 0.216401, 0.206376, 0.116183, 0.129801, 0.216401, 0.139895, 0.076542, 0.078022, 0.079919, 0.161087, 0.147574, 0.170161, 0.257454, 0.264545, 0.158265, 0.127496, 0.129801, 0.21291, 0.129801, 0.132295, 0.185198, 0.179055, 0.21291, 0.318242, 0.196879, 0.203355, 0.30533, 0.41194, 0.468512, 0.352862, 0.25406, 0.170161, 0.125101, 0.129801, 0.139895, 0.137348, 0.155435, 0.158265, 0.081712, 0.081712, 0.096677, 0.106997, 0.055536, 0.043307, 0.022667, 0.043307, 0.038858, 0.035586, 0.031287, 0.020165, 0.023087, 0.024393, 0.049374, 0.035586, 0.019401, 0.021816, 0.037156, 0.041405, 0.058088, 0.122885, 0.185198, 0.158265, 0.144935, 0.194234, 0.127496, 0.209395, 0.196879, 0.125101, 0.073402, 0.083462, 0.158265, 0.142424, 0.219301, 0.129801, 0.236433, 0.236433, 0.209395, 0.216401, 0.236433, 0.185198, 0.096677, 0.058088, 0.058088, 0.06312, 0.083462, 0.083462, 0.079919, 0.083462, 0.15008, 0.229226, 0.21291, 0.122885, 0.125101, 0.059222, 0.059222, 0.05306, 0.098513, 0.102787, 0.049374, 0.040537, 0.073402, 0.134866, 0.132295, 0.129801, 0.079919, 0.073402, 0.122885, 0.120615, 0.11371, 0.10481, 0.11371, 0.092881, 0.179055, 0.179055, 0.288399, 0.288399, 0.271506, 0.271506, 0.17593, 0.298791, 0.295083, 0.216401, 0.216401, 0.321458, 0.216401, 0.203355, 0.116183, 0.06184, 0.030611, 0.018106, 0.019401, 0.017797, 0.013265, 0.012491, 0.019109, 0.011518, 0.011903, 0.009015, 0.008624, 0.013265, 0.011903, 0.012491, 0.019109, 0.020165, 0.0198, 0.038858, 0.074921, 0.144935, 0.158265, 0.194234, 0.196879, 0.196879, 0.173081, 0.243554, 0.219301, 0.196879, 0.281712, 0.370445, 0.458154, 0.444081, 0.390993, 0.370445], '')</t>
  </si>
  <si>
    <t>UPI0001D31BFA status=activ</t>
  </si>
  <si>
    <t>([0.016257, 0.015694, 0.025316, 0.013821, 0.009187, 0.011342, 0.016257, 0.023087, 0.032017, 0.020165, 0.019401, 0.028107, 0.060549, 0.069024, 0.069024, 0.026892, 0.010926, 0.013265, 0.011342, 0.0198, 0.009401, 0.00777, 0.006078, 0.005799, 0.007091, 0.007091, 0.006374, 0.006701, 0.004646, 0.003276, 0.004921, 0.00389, 0.003366, 0.003405, 0.004775, 0.004976, 0.005503, 0.009015, 0.006374, 0.00962, 0.00962, 0.014783, 0.020522, 0.018787, 0.019109, 0.013613, 0.014075, 0.010509, 0.006533, 0.007177, 0.009015, 0.007877, 0.008002, 0.009187, 0.008723, 0.006894, 0.004611, 0.005623, 0.004513, 0.006988, 0.005799, 0.006039, 0.006795, 0.005734, 0.006245, 0.004899, 0.006988, 0.010509, 0.010221, 0.017138, 0.017447, 0.025316, 0.031287, 0.034068, 0.016826, 0.013613, 0.013437, 0.0198, 0.027463, 0.018787, 0.009483, 0.007555, 0.006142, 0.004736, 0.003924, 0.00389, 0.00558, 0.005318, 0.003727, 0.005378, 0.003804, 0.003431, 0.003341, 0.002976, 0.003053, 0.003405, 0.003821, 0.003864, 0.00389, 0.002976, 0.003757, 0.003821, 0.00359, 0.003053, 0.002581, 0.003607, 0.00515, 0.004161, 0.003727, 0.005086, 0.004899, 0.005086, 0.007091, 0.005503, 0.004835, 0.004689, 0.006374, 0.004646, 0.005683, 0.005683, 0.005623, 0.004976, 0.005318, 0.009015, 0.015344, 0.032677, 0.032677, 0.016826, 0.022306, 0.022306, 0.013016, 0.010221, 0.016826, 0.016826, 0.013265, 0.016257, 0.031287, 0.020876, 0.024826, 0.023087, 0.016528, 0.025762, 0.042364, 0.037156, 0.016257, 0.015344, 0.01227, 0.009728, 0.009728, 0.007091, 0.008723, 0.010672, 0.008895, 0.006374, 0.00558, 0.005932, 0.005872, 0.004358, 0.005011, 0.007031, 0.005086, 0.005992, 0.005992, 0.006194, 0.006194, 0.008895, 0.006795, 0.006078, 0.006078, 0.006482, 0.006039, 0.004315, 0.003821, 0.00407, 0.005503, 0.004208, 0.004611, 0.004135, 0.003997, 0.004483, 0.003997, 0.004736, 0.004161, 0.004358, 0.004358, 0.003924, 0.004388, 0.005799, 0.00777, 0.010672, 0.016826, 0.030003, 0.044297, 0.056825, 0.11371, 0.058088, 0.137348, 0.222385, 0.219301, 0.370445, 0.335645, 0.342579, 0.384043, 0.490133, 0.490133, 0.517562, 0.716283, 0.671169, 0.671169, 0.505461, 0.36309, 0.25031, 0.15008, 0.185198, 0.17593, 0.109221, 0.139895, 0.059222, 0.025762, 0.025762, 0.01078, 0.007422, 0.007315, 0.008156, 0.008156, 0.006894, 0.00543, 0.004388, 0.004611, 0.003366, 0.004611, 0.006245, 0.006142, 0.006078, 0.004483, 0.005503, 0.006482, 0.008276, 0.008804, 0.014783, 0.010926, 0.023534, 0.055536, 0.042364, 0.016826, 0.013613, 0.016826, 0.012491, 0.013613, 0.008075, 0.012491, 0.007555, 0.005223, 0.006374, 0.006567, 0.009294, 0.007315, 0.007645, 0.007495, 0.011518, 0.011518, 0.010372, 0.008624, 0.007555, 0.008895, 0.00962, 0.007877, 0.005872, 0.008002, 0.009483, 0.010131, 0.009728, 0.020876, 0.046336, 0.064632, 0.06312, 0.038858, 0.059222, 0.026892, 0.026892, 0.021381, 0.011903, 0.015344, 0.015344, 0.012491, 0.008525, 0.010672, 0.013265, 0.014586, 0.015078, 0.009096, 0.009728, 0.008002, 0.006374, 0.006988, 0.005318, 0.00543, 0.007031, 0.005378, 0.005992, 0.004736, 0.003924, 0.005318, 0.004689, 0.004646, 0.003864, 0.003804, 0.004247, 0.003607, 0.004431, 0.003607, 0.004899, 0.006421, 0.00543, 0.004835, 0.004835, 0.004775, 0.005378, 0.003555, 0.004414, 0.005734, 0.005734, 0.00777, 0.008156, 0.013613, 0.018415, 0.038042, 0.050641, 0.064632, 0.127496, 0.098513, 0.111485, 0.086953, 0.03976, 0.081712, 0.0704, 0.034068, 0.056825, 0.088832, 0.098513, 0.076542, 0.034068, 0.06184, 0.060549, 0.055536, 0.026892, 0.023963, 0.021816, 0.038042, 0.023534, 0.013265, 0.009728, 0.011669, 0.009294, 0.009015, 0.009096, 0.014315, 0.013437, 0.014315, 0.013613, 0.014075, 0.018787, 0.03976, 0.022667, 0.013265, 0.013265, 0.023087, 0.015078, 0.01227, 0.008002, 0.006567, 0.006567, 0.010131, 0.008409, 0.007877, 0.009977, 0.006701, 0.004835, 0.006795, 0.006795, 0.004577, 0.006533, 0.004611, 0.003512, 0.004513, 0.00543, 0.00558, 0.004689, 0.005086, 0.004835, 0.005249, 0.006421, 0.008002, 0.005992, 0.006039, 0.008804, 0.008624], '')</t>
  </si>
  <si>
    <t>[205, 206, 207, 208, 209]</t>
  </si>
  <si>
    <t>UPI0001D31BFF status=activ</t>
  </si>
  <si>
    <t>([0.21291, 0.081712, 0.079919, 0.042364, 0.043307, 0.024826, 0.023534, 0.030003, 0.020522, 0.015344, 0.020165, 0.030003, 0.06312, 0.060549, 0.029376, 0.032677, 0.029376, 0.013821, 0.01204, 0.014315, 0.010221, 0.016257, 0.016021, 0.016021, 0.015694, 0.019109, 0.034884, 0.028695, 0.032677, 0.074921, 0.06184, 0.026338, 0.014075, 0.013265, 0.013613, 0.011669, 0.011903, 0.011669, 0.013016, 0.019401, 0.020165, 0.014783, 0.015694, 0.032017, 0.041405, 0.043307, 0.027463, 0.014315, 0.011669, 0.011342, 0.009977, 0.011518, 0.013613, 0.013821, 0.014075, 0.015078, 0.018106, 0.012727, 0.013016, 0.021381, 0.022667, 0.021816, 0.03976, 0.03976, 0.022667, 0.023087, 0.0198, 0.032677, 0.058088, 0.066181, 0.064632, 0.035586, 0.071867, 0.125101, 0.125101, 0.122885, 0.122885, 0.170161, 0.219301, 0.139895, 0.073402, 0.038858, 0.019401, 0.019401, 0.016021, 0.015344, 0.016257, 0.019109, 0.010926, 0.013016, 0.015078, 0.009728, 0.016257, 0.015344, 0.015078, 0.026338, 0.013821, 0.012727, 0.014783, 0.014075, 0.027463, 0.06184, 0.081712, 0.137348, 0.079919, 0.05306, 0.109221, 0.096677, 0.092881, 0.167087, 0.194234, 0.275179, 0.278302, 0.170161, 0.158265, 0.098513, 0.092881, 0.109221, 0.106997, 0.06312, 0.05306, 0.043307, 0.022667, 0.029376, 0.027463, 0.058088, 0.06184, 0.045352, 0.045352, 0.040537, 0.030611, 0.030611, 0.023534, 0.041405, 0.076542, 0.078022, 0.129801, 0.134866, 0.216401, 0.191378, 0.281712, 0.243554, 0.271506, 0.366687, 0.394753, 0.440853, 0.298791, 0.401658, 0.346032, 0.352862, 0.472492, 0.509769, 0.408655, 0.41194, 0.301917, 0.321458, 0.236433, 0.243554, 0.257454, 0.257454, 0.30533, 0.200174, 0.18812, 0.102787, 0.100716, 0.081712, 0.088832, 0.106997, 0.094817, 0.161087, 0.170161, 0.137348, 0.083462, 0.134866, 0.096677, 0.109221, 0.109221, 0.170161, 0.106997, 0.049374, 0.047319, 0.047319, 0.094817, 0.147574, 0.225814, 0.243554, 0.222385, 0.182256, 0.247041, 0.222385, 0.18812, 0.139895, 0.15284, 0.232838, 0.173081, 0.278302], '')</t>
  </si>
  <si>
    <t>UPI0001D31C06 status=activ</t>
  </si>
  <si>
    <t>([0.016528, 0.023534, 0.033407, 0.046336, 0.06184, 0.043307, 0.064632, 0.046336, 0.044297, 0.054297, 0.066181, 0.041405, 0.023087, 0.040537, 0.083462, 0.083462, 0.086953, 0.050641, 0.040537, 0.035586, 0.076542, 0.085092, 0.047319, 0.026338, 0.026892, 0.016257, 0.012491, 0.01204, 0.01078, 0.008895, 0.007031, 0.006988, 0.010372, 0.017797, 0.011106, 0.010672, 0.017447, 0.016528, 0.019109, 0.028107, 0.031287, 0.028695, 0.026892, 0.051831, 0.090864, 0.040537, 0.033407, 0.076542, 0.081712, 0.081712, 0.142424, 0.142424, 0.147574, 0.164327, 0.088832, 0.066181, 0.06184, 0.033407, 0.030611, 0.06312, 0.035586, 0.034068, 0.032677, 0.034884, 0.025316, 0.025762, 0.031287, 0.030611, 0.032017, 0.032017, 0.032677, 0.033407, 0.030003, 0.0198, 0.009977, 0.016021, 0.018787, 0.010221, 0.016257, 0.018106, 0.011106, 0.011342, 0.011106, 0.010926, 0.007422, 0.008895, 0.008895, 0.008895, 0.017138, 0.010372, 0.007495, 0.010372, 0.006567, 0.008002, 0.010672, 0.023087, 0.013016, 0.013265, 0.016257, 0.010509, 0.010509, 0.016826, 0.031287, 0.033407, 0.022306, 0.022306, 0.024393, 0.019109, 0.019401, 0.017138, 0.028107, 0.028107, 0.030611, 0.067594, 0.048328, 0.045352, 0.019109, 0.035586, 0.034884, 0.060549, 0.049374, 0.020522, 0.011903, 0.011518, 0.01078, 0.017138, 0.014783, 0.008409, 0.009728, 0.014586, 0.014586, 0.015344, 0.014315, 0.00962, 0.007555, 0.008276, 0.008624, 0.009483, 0.009865, 0.014783, 0.010672, 0.019401, 0.042364, 0.078022, 0.042364, 0.043307, 0.038858, 0.048328, 0.111485, 0.067594, 0.032017, 0.032677, 0.033407, 0.064632, 0.109221, 0.109221, 0.161087, 0.106997, 0.120615, 0.067594, 0.074921, 0.118441, 0.078022, 0.0704, 0.074921, 0.074921, 0.042364, 0.020522, 0.032677, 0.033407, 0.06312, 0.127496, 0.067594, 0.0704, 0.06312, 0.034068, 0.051831, 0.023963, 0.038858, 0.056825, 0.094817, 0.092881, 0.090864, 0.079919, 0.083462, 0.043307, 0.074921, 0.076542, 0.096677, 0.096677, 0.086953, 0.085092, 0.049374, 0.045352, 0.041405, 0.041405, 0.078022, 0.081712, 0.17593, 0.102787, 0.06312, 0.074921, 0.067594, 0.044297, 0.074921, 0.081712, 0.139895, 0.085092, 0.134866, 0.219301, 0.222385, 0.139895, 0.129801, 0.200174, 0.328603, 0.26085, 0.275179, 0.15008, 0.088832, 0.051831, 0.090864, 0.074921, 0.071867, 0.081712, 0.132295, 0.147574, 0.078022, 0.045352, 0.085092, 0.085092, 0.074921, 0.074921, 0.078022, 0.03976, 0.044297, 0.044297, 0.078022, 0.044297, 0.055536, 0.106997, 0.109221, 0.10481, 0.219301, 0.134866, 0.122885, 0.074921, 0.076542, 0.144935, 0.15284, 0.161087, 0.182256, 0.102787, 0.06312, 0.116183, 0.203355, 0.158265, 0.15284, 0.118441, 0.120615, 0.122885, 0.058088, 0.102787, 0.100716, 0.051831, 0.05306, 0.060549, 0.055536, 0.025316, 0.022667, 0.030003, 0.026338, 0.028107, 0.033407, 0.064632, 0.047319, 0.03976, 0.030611, 0.023534, 0.027463, 0.044297, 0.085092, 0.100716, 0.044297, 0.037156, 0.060549, 0.106997, 0.098513, 0.155435, 0.155435, 0.102787, 0.118441, 0.122885, 0.071867, 0.069024, 0.038042, 0.049374, 0.031287, 0.043307, 0.027463, 0.017797, 0.010672, 0.010221, 0.017138, 0.032677, 0.042364, 0.051831, 0.054297, 0.050641, 0.042364, 0.069024, 0.092881, 0.064632, 0.035586, 0.059222, 0.102787, 0.083462, 0.047319, 0.102787, 0.129801, 0.21291, 0.311707, 0.335645, 0.332115, 0.324872, 0.239899, 0.239899, 0.142424, 0.127496, 0.081712, 0.100716, 0.100716, 0.098513, 0.15284, 0.229226, 0.219301, 0.191378, 0.295083, 0.387226, 0.257454, 0.243554, 0.247041, 0.203355, 0.284882, 0.288399, 0.271506, 0.321458, 0.243554, 0.321458, 0.232838, 0.321458, 0.332115, 0.281712, 0.232838, 0.239899, 0.247041, 0.164327, 0.122885, 0.134866, 0.125101, 0.236433, 0.257454, 0.275179, 0.301917, 0.301917, 0.222385, 0.196879, 0.206376, 0.25406, 0.232838, 0.328603, 0.295083, 0.243554, 0.339168, 0.454136, 0.390993], '')</t>
  </si>
  <si>
    <t>UPI0001D31C07 status=activ</t>
  </si>
  <si>
    <t>([0.024393, 0.037156, 0.056825, 0.076542, 0.102787, 0.054297, 0.0704, 0.100716, 0.100716, 0.081712, 0.060549, 0.076542, 0.15008, 0.079919, 0.047319, 0.051831, 0.085092, 0.134866, 0.129801, 0.194234, 0.203355, 0.134866, 0.139895, 0.085092, 0.043307, 0.043307, 0.090864, 0.094817, 0.092881, 0.111485, 0.158265, 0.243554, 0.247041, 0.247041, 0.311707, 0.401658, 0.390993, 0.387226, 0.295083, 0.390993, 0.390993, 0.380708, 0.468512, 0.377384, 0.461924, 0.465241, 0.377384, 0.284882, 0.275179, 0.268042, 0.200174, 0.209395, 0.203355, 0.127496, 0.134866, 0.167087, 0.11371, 0.069024, 0.073402, 0.102787, 0.098513, 0.10481, 0.100716, 0.067594, 0.116183, 0.067594, 0.076542, 0.074921, 0.132295, 0.111485, 0.086953, 0.106997, 0.060549, 0.059222, 0.109221, 0.067594, 0.079919, 0.118441, 0.125101, 0.125101, 0.079919, 0.083462, 0.092881, 0.074921, 0.120615, 0.096677, 0.111485, 0.17593, 0.264545, 0.271506, 0.243554, 0.194234, 0.222385, 0.311707, 0.321458, 0.324872, 0.328603, 0.219301, 0.232838, 0.275179, 0.229226, 0.25406, 0.257454, 0.239899, 0.288399, 0.209395, 0.243554, 0.311707, 0.247041, 0.182256, 0.118441, 0.106997, 0.170161, 0.17593, 0.179055, 0.167087, 0.132295, 0.132295, 0.127496, 0.137348, 0.100716, 0.132295, 0.17593, 0.132295, 0.120615, 0.069024, 0.10481, 0.10481, 0.083462, 0.094817, 0.106997, 0.173081, 0.25031, 0.185198, 0.111485, 0.071867, 0.058088, 0.0704, 0.10481, 0.17593, 0.161087, 0.161087, 0.167087, 0.206376, 0.170161, 0.182256, 0.17593, 0.125101, 0.074921, 0.092881, 0.076542, 0.102787, 0.096677, 0.054297, 0.081712, 0.147574, 0.147574, 0.139895, 0.118441, 0.120615, 0.118441, 0.106997, 0.173081, 0.109221, 0.058088, 0.116183, 0.066181, 0.059222, 0.059222, 0.109221, 0.116183, 0.134866, 0.134866, 0.127496, 0.200174, 0.203355, 0.216401, 0.203355, 0.25406, 0.196879, 0.203355, 0.209395, 0.243554, 0.257454, 0.281712, 0.380708, 0.352862, 0.332115, 0.394753, 0.422041, 0.414856, 0.321458, 0.384043, 0.390993, 0.359901, 0.295083, 0.308712, 0.200174, 0.216401, 0.139895, 0.142424, 0.116183, 0.056825, 0.051831, 0.048328, 0.06312, 0.069024, 0.073402, 0.134866, 0.17593, 0.142424, 0.073402, 0.083462, 0.081712, 0.074921, 0.074921, 0.134866, 0.10481, 0.139895, 0.196879, 0.191378, 0.291804, 0.257454, 0.284882, 0.232838, 0.239899, 0.21291, 0.132295, 0.118441, 0.132295, 0.078022, 0.081712, 0.158265, 0.225814, 0.206376, 0.222385, 0.17593, 0.179055, 0.134866, 0.164327, 0.096677, 0.127496, 0.116183, 0.170161, 0.243554, 0.275179, 0.264545, 0.311707, 0.387226, 0.359901, 0.26085, 0.356642, 0.408655, 0.31487, 0.229226, 0.236433, 0.225814, 0.328603, 0.31487, 0.359901, 0.324872, 0.349426, 0.36309, 0.275179, 0.281712, 0.295083, 0.291804, 0.30533, 0.206376, 0.127496, 0.147574, 0.164327, 0.17593, 0.17593, 0.26085, 0.349426, 0.342579, 0.356642, 0.257454, 0.25406, 0.21291, 0.264545, 0.318242, 0.264545, 0.288399, 0.298791, 0.301917, 0.298791, 0.301917, 0.30533, 0.398279, 0.308712, 0.377384, 0.36309, 0.284882, 0.284882, 0.284882, 0.209395, 0.21291, 0.288399, 0.281712, 0.377384, 0.36309, 0.390993, 0.472492, 0.461924, 0.454136, 0.374039, 0.390993, 0.377384, 0.418646, 0.418646, 0.505461, 0.422041, 0.332115, 0.366687, 0.346032, 0.257454, 0.356642, 0.236433, 0.179055, 0.167087, 0.134866, 0.085092, 0.078022, 0.074921, 0.116183, 0.116183, 0.111485, 0.0704, 0.074921, 0.116183, 0.132295, 0.120615, 0.15284, 0.191378, 0.243554, 0.225814, 0.291804, 0.236433, 0.356642, 0.42561, 0.41194, 0.433034], '')</t>
  </si>
  <si>
    <t>UPI0001D31C08 status=activ</t>
  </si>
  <si>
    <t>([0.006795, 0.009865, 0.018415, 0.028107, 0.041405, 0.064632, 0.079919, 0.102787, 0.122885, 0.079919, 0.041405, 0.026892, 0.016021, 0.016021, 0.013821, 0.012727, 0.019401, 0.030611, 0.016826, 0.012727, 0.025316, 0.045352, 0.045352, 0.036378, 0.020522, 0.021816, 0.020165, 0.011903, 0.011342, 0.008276, 0.00777, 0.010926, 0.022667, 0.021816, 0.020876, 0.040537, 0.086953, 0.085092, 0.085092, 0.170161, 0.116183, 0.118441, 0.122885, 0.118441, 0.049374, 0.059222, 0.051831, 0.056825, 0.054297, 0.056825, 0.03976, 0.040537, 0.026338, 0.01078, 0.010672, 0.01078, 0.009294, 0.008804, 0.006142, 0.006245, 0.006078, 0.009401, 0.009728, 0.006701, 0.004431, 0.006795, 0.008624, 0.006142, 0.004208, 0.005932, 0.006039, 0.006619, 0.009977, 0.017447, 0.040537, 0.034068, 0.034884, 0.020165, 0.010672, 0.018415, 0.010372, 0.007177, 0.004976, 0.004736, 0.006988, 0.00777, 0.005992, 0.005932, 0.008723, 0.013613, 0.009483, 0.006988, 0.007495, 0.007177, 0.007031, 0.007031, 0.012491, 0.014586, 0.017447, 0.017797, 0.010509, 0.01078, 0.01204, 0.01204, 0.008075, 0.006701, 0.006245, 0.005932, 0.005932, 0.004513, 0.003109, 0.00283, 0.003997, 0.003512, 0.00359, 0.002555, 0.001808, 0.001267, 0.000708, 0.00076, 0.001305, 0.001808, 0.001967, 0.001649, 0.002555, 0.003671, 0.004315, 0.004577, 0.004835, 0.005249, 0.006039, 0.009187, 0.009187, 0.005872, 0.009015, 0.009096, 0.015078, 0.024826, 0.028107, 0.027463, 0.020522, 0.021381, 0.011669, 0.013613, 0.030611, 0.01227, 0.007645, 0.004835, 0.007031, 0.00962, 0.006039, 0.004921, 0.004899, 0.006894, 0.008723, 0.008804, 0.008723, 0.006078, 0.004483, 0.004513, 0.004513, 0.006701, 0.006701, 0.010131, 0.010221, 0.009728, 0.020522, 0.020876, 0.034884, 0.032677, 0.033407, 0.069024, 0.134866, 0.137348, 0.129801, 0.167087, 0.17593, 0.098513, 0.182256, 0.203355, 0.182256, 0.318242, 0.335645, 0.229226, 0.15008, 0.200174, 0.102787, 0.096677, 0.18812, 0.139895, 0.144935, 0.086953, 0.086953, 0.086953, 0.088832, 0.098513, 0.100716, 0.088832, 0.158265, 0.081712, 0.0704, 0.132295, 0.106997, 0.051831, 0.096677, 0.085092, 0.086953, 0.191378, 0.196879, 0.106997, 0.127496, 0.059222, 0.106997, 0.050641, 0.023087, 0.023087, 0.023534, 0.017138, 0.017447, 0.018415, 0.021816, 0.044297, 0.045352, 0.025316, 0.048328, 0.05306, 0.055536, 0.027463, 0.020522, 0.016021, 0.016528, 0.026892, 0.030611, 0.017138, 0.035586, 0.081712, 0.100716, 0.090864, 0.096677, 0.098513, 0.048328, 0.044297, 0.021381, 0.013437, 0.022306, 0.022306, 0.020522, 0.038858, 0.078022, 0.079919, 0.10481, 0.109221, 0.066181, 0.116183, 0.206376, 0.11371, 0.086953, 0.079919, 0.086953, 0.120615, 0.098513, 0.18812, 0.275179, 0.390993, 0.483068, 0.414856, 0.384043, 0.295083, 0.196879, 0.185198, 0.232838, 0.144935, 0.194234, 0.229226, 0.239899, 0.219301, 0.324872, 0.356642, 0.25031, 0.236433, 0.139895, 0.164327, 0.15284, 0.102787, 0.106997, 0.060549, 0.076542, 0.05306, 0.059222, 0.106997, 0.06184, 0.044297, 0.088832, 0.10481, 0.102787, 0.055536, 0.054297, 0.030611, 0.030611, 0.034068, 0.042364, 0.073402, 0.073402, 0.060549, 0.054297, 0.024826, 0.046336, 0.044297, 0.06312, 0.078022, 0.083462, 0.139895, 0.194234, 0.109221, 0.066181, 0.067594, 0.067594, 0.054297, 0.106997, 0.120615, 0.191378, 0.134866, 0.15284, 0.10481, 0.10481, 0.182256, 0.25031, 0.179055, 0.209395, 0.264545, 0.30533, 0.288399, 0.196879, 0.167087, 0.167087, 0.182256, 0.142424, 0.243554, 0.311707, 0.30533, 0.298791, 0.318242, 0.284882, 0.264545, 0.25406, 0.257454, 0.243554, 0.200174, 0.185198, 0.200174, 0.200174, 0.122885, 0.076542, 0.129801, 0.137348, 0.21291, 0.196879, 0.284882, 0.264545, 0.15284, 0.144935, 0.142424, 0.118441, 0.196879, 0.196879, 0.284882, 0.225814, 0.15008, 0.229226, 0.332115, 0.225814, 0.134866, 0.21291, 0.301917, 0.318242, 0.308712, 0.225814, 0.225814, 0.225814, 0.229226, 0.203355, 0.17593, 0.179055, 0.11371, 0.06184, 0.071867, 0.067594, 0.096677, 0.134866, 0.10481, 0.073402, 0.116183, 0.179055, 0.142424, 0.102787, 0.06184, 0.041405], '')</t>
  </si>
  <si>
    <t>UPI0001D31C09 status=activ</t>
  </si>
  <si>
    <t>([0.232838, 0.109221, 0.071867, 0.098513, 0.129801, 0.158265, 0.100716, 0.064632, 0.085092, 0.10481, 0.071867, 0.050641, 0.038858, 0.034884, 0.0704, 0.120615, 0.111485, 0.109221, 0.11371, 0.06312, 0.037156, 0.030611, 0.034068, 0.060549, 0.06312, 0.064632, 0.038042, 0.069024, 0.129801, 0.132295, 0.079919, 0.158265, 0.264545, 0.209395, 0.15008, 0.15008, 0.158265, 0.155435, 0.102787, 0.083462, 0.15008, 0.222385, 0.271506, 0.36309, 0.278302, 0.167087, 0.164327, 0.247041, 0.281712, 0.182256, 0.203355, 0.30533, 0.288399, 0.182256, 0.284882, 0.284882, 0.182256, 0.10481, 0.17593, 0.164327, 0.164327, 0.155435, 0.161087, 0.122885, 0.129801, 0.116183, 0.129801, 0.142424, 0.147574, 0.137348, 0.15008, 0.134866, 0.134866, 0.147574, 0.15284, 0.155435, 0.225814, 0.206376, 0.301917, 0.257454, 0.271506, 0.318242, 0.243554, 0.257454, 0.291804, 0.291804, 0.295083, 0.390993, 0.288399, 0.239899, 0.229226, 0.311707, 0.268042, 0.170161, 0.158265, 0.25406, 0.25406, 0.17593, 0.295083, 0.295083, 0.21291, 0.191378, 0.094817, 0.081712, 0.071867, 0.0704, 0.034884, 0.06184, 0.035586, 0.0704, 0.085092, 0.069024, 0.040537, 0.05306, 0.100716, 0.090864, 0.079919, 0.059222, 0.046336, 0.047319, 0.05306, 0.06184, 0.122885, 0.25031, 0.380708, 0.390993, 0.42561, 0.541878, 0.505461, 0.622677, 0.497853, 0.465241, 0.394753, 0.468512, 0.454136, 0.346032, 0.366687, 0.335645, 0.387226, 0.517562, 0.465241, 0.352862, 0.444081, 0.447574, 0.324872, 0.185198, 0.194234, 0.179055, 0.182256, 0.225814, 0.219301, 0.321458, 0.26085, 0.281712, 0.18812, 0.111485, 0.182256, 0.194234, 0.257454, 0.155435, 0.096677, 0.067594, 0.094817, 0.076542, 0.073402, 0.102787, 0.21291, 0.194234, 0.194234, 0.098513, 0.071867, 0.069024, 0.034068, 0.034068, 0.055536, 0.058088, 0.086953, 0.047319, 0.040537, 0.036378, 0.036378, 0.071867, 0.069024, 0.102787, 0.06184, 0.045352, 0.055536, 0.025316, 0.027463, 0.027463, 0.056825, 0.071867, 0.069024, 0.059222, 0.066181, 0.05306, 0.051831, 0.073402, 0.139895, 0.076542, 0.043307, 0.074921, 0.029376, 0.028107, 0.025762, 0.043307, 0.033407, 0.019109, 0.036378, 0.034884, 0.038042, 0.040537, 0.032017, 0.032677, 0.074921, 0.129801, 0.096677, 0.083462, 0.042364, 0.021381, 0.030003, 0.05306, 0.060549, 0.134866, 0.15284, 0.081712, 0.098513, 0.158265, 0.26085, 0.25031, 0.158265, 0.088832, 0.043307, 0.05306, 0.027463, 0.025316, 0.022667, 0.038042, 0.06184, 0.10481, 0.17593, 0.206376, 0.161087, 0.161087, 0.085092, 0.071867, 0.071867, 0.038042, 0.042364, 0.040537, 0.018787, 0.018415, 0.021816, 0.041405, 0.025762, 0.048328, 0.038042, 0.020876, 0.014075, 0.011518, 0.011518, 0.011518, 0.011342, 0.013613, 0.008723, 0.008624, 0.013821, 0.023963, 0.024826, 0.011518, 0.008075, 0.012727, 0.012727, 0.017138, 0.010221, 0.015694, 0.013265, 0.015344, 0.026892, 0.034884, 0.058088, 0.064632, 0.034884, 0.020522, 0.022306, 0.020522, 0.038858, 0.042364, 0.048328, 0.046336, 0.106997, 0.144935, 0.086953, 0.122885, 0.090864, 0.094817, 0.098513, 0.122885, 0.132295, 0.129801, 0.155435, 0.090864, 0.046336, 0.041405, 0.083462, 0.078022, 0.142424, 0.144935, 0.10481, 0.0704, 0.111485, 0.081712, 0.085092, 0.139895, 0.15008, 0.164327, 0.278302, 0.206376], '')</t>
  </si>
  <si>
    <t>[127, 128, 129, 139]</t>
  </si>
  <si>
    <t>UPI0001D31C0A status=activ</t>
  </si>
  <si>
    <t>([0.229226, 0.301917, 0.203355, 0.271506, 0.271506, 0.298791, 0.332115, 0.359901, 0.352862, 0.394753, 0.418646, 0.461924, 0.450668, 0.458154, 0.557691, 0.553315, 0.538167, 0.534167, 0.671169, 0.666105, 0.661982, 0.575842, 0.468512, 0.562014, 0.557691, 0.494003, 0.517562, 0.517562, 0.422041, 0.422041, 0.31487, 0.31487, 0.229226, 0.200174, 0.281712, 0.196879, 0.284882, 0.278302, 0.291804, 0.229226, 0.236433, 0.268042, 0.298791, 0.31487, 0.324872, 0.318242, 0.436924, 0.335645, 0.247041, 0.335645, 0.278302, 0.268042, 0.239899, 0.318242, 0.359901, 0.374039, 0.450668, 0.384043, 0.321458, 0.328603, 0.377384, 0.380708, 0.264545, 0.257454, 0.295083, 0.194234, 0.216401, 0.18812, 0.239899, 0.26085, 0.26085, 0.342579, 0.447574, 0.436924, 0.356642, 0.346032, 0.346032, 0.247041, 0.311707, 0.380708, 0.356642, 0.332115, 0.288399, 0.342579, 0.26085, 0.288399, 0.31487, 0.206376, 0.173081, 0.194234, 0.170161, 0.17593, 0.17593, 0.144935, 0.18812, 0.18812, 0.18812, 0.129801, 0.142424, 0.15284, 0.085092, 0.085092, 0.088832, 0.071867, 0.083462, 0.15008, 0.129801, 0.11371, 0.191378, 0.142424, 0.122885, 0.191378, 0.129801, 0.142424, 0.170161, 0.170161, 0.15284, 0.090864, 0.132295, 0.173081, 0.155435, 0.25031, 0.222385, 0.229226, 0.191378, 0.167087, 0.147574, 0.17593, 0.225814, 0.17593, 0.222385, 0.26085, 0.232838, 0.308712, 0.308712, 0.200174, 0.194234, 0.257454, 0.308712, 0.219301, 0.271506, 0.194234, 0.182256, 0.206376, 0.194234, 0.291804, 0.257454, 0.271506, 0.268042, 0.264545, 0.291804, 0.291804, 0.291804, 0.31487, 0.268042, 0.257454, 0.271506, 0.179055, 0.132295, 0.129801, 0.191378, 0.191378, 0.232838, 0.232838, 0.15284, 0.15008, 0.155435, 0.222385, 0.118441, 0.116183, 0.11371, 0.116183, 0.116183, 0.064632, 0.05306, 0.032677, 0.018415, 0.018415, 0.018787, 0.032677, 0.044297, 0.048328, 0.032677, 0.048328, 0.054297, 0.055536, 0.060549, 0.054297, 0.034068, 0.066181, 0.069024, 0.083462, 0.047319, 0.058088, 0.079919, 0.106997, 0.196879, 0.196879, 0.288399, 0.380708, 0.370445, 0.268042, 0.284882, 0.25406, 0.15008, 0.161087, 0.239899, 0.203355, 0.134866, 0.206376, 0.139895, 0.142424, 0.15284, 0.232838, 0.25031, 0.216401, 0.129801, 0.120615, 0.200174, 0.139895, 0.071867, 0.073402, 0.132295, 0.069024, 0.054297, 0.078022, 0.043307, 0.042364, 0.050641, 0.050641, 0.050641, 0.048328, 0.036378, 0.027463, 0.016257, 0.016021, 0.022306, 0.031287, 0.018415, 0.01078, 0.015694, 0.016257, 0.013613, 0.013613, 0.015078, 0.025316, 0.018415, 0.034068, 0.023087, 0.014315, 0.015694, 0.015078, 0.023963, 0.016021, 0.011669, 0.019109, 0.018415, 0.013265, 0.013016, 0.018106, 0.018415, 0.01078, 0.014586, 0.01204, 0.011903, 0.013821, 0.015078, 0.030611, 0.025762, 0.025316, 0.048328, 0.081712, 0.044297, 0.035586, 0.040537, 0.037156, 0.035586, 0.038042, 0.064632, 0.081712, 0.081712, 0.15284, 0.15008, 0.179055, 0.257454, 0.257454, 0.30533, 0.200174, 0.102787, 0.102787, 0.173081, 0.096677, 0.096677, 0.127496, 0.164327, 0.284882, 0.295083, 0.206376, 0.200174, 0.155435, 0.164327, 0.118441, 0.109221, 0.11371, 0.111485, 0.118441, 0.109221, 0.10481, 0.170161, 0.219301, 0.206376, 0.155435, 0.206376, 0.120615, 0.120615, 0.06184, 0.031287, 0.060549, 0.081712, 0.06184, 0.044297, 0.032017, 0.032677, 0.033407, 0.064632, 0.071867, 0.046336, 0.038042, 0.040537, 0.020876, 0.020876, 0.023087, 0.022667, 0.022667, 0.025762, 0.032677, 0.058088, 0.098513, 0.100716, 0.073402, 0.090864, 0.134866, 0.142424, 0.209395, 0.173081, 0.137348, 0.100716, 0.116183, 0.127496, 0.085092, 0.200174], '')</t>
  </si>
  <si>
    <t>[14, 15, 16, 17, 18, 19, 20, 21, 23, 24, 26, 27]</t>
  </si>
  <si>
    <t>UPI0001D31C0D status=activ</t>
  </si>
  <si>
    <t>([0.480142, 0.380708, 0.408655, 0.390993, 0.433034, 0.472492, 0.517562, 0.4292, 0.461924, 0.476583, 0.490133, 0.517562, 0.440853, 0.366687, 0.301917, 0.288399, 0.324872, 0.31487, 0.335645, 0.271506, 0.284882, 0.216401, 0.257454, 0.185198, 0.21291, 0.17593, 0.106997, 0.055536, 0.076542, 0.071867, 0.071867, 0.060549, 0.035586, 0.044297, 0.076542, 0.129801, 0.090864, 0.106997, 0.109221, 0.088832, 0.111485, 0.170161, 0.17593, 0.200174, 0.288399, 0.301917, 0.301917, 0.380708, 0.476583, 0.505461, 0.545602, 0.472492, 0.509769, 0.613573, 0.549308, 0.538167, 0.534167, 0.517562, 0.450668, 0.384043, 0.384043, 0.384043, 0.377384, 0.450668, 0.454136, 0.476583, 0.461924, 0.5017, 0.418646, 0.387226, 0.401658, 0.291804, 0.321458, 0.318242, 0.318242, 0.328603, 0.328603, 0.328603, 0.328603, 0.401658, 0.468512, 0.465241, 0.497853, 0.414856, 0.328603, 0.328603, 0.298791, 0.271506, 0.26085, 0.308712, 0.335645, 0.332115, 0.41194, 0.377384, 0.349426, 0.356642, 0.346032, 0.268042, 0.239899, 0.321458, 0.232838, 0.173081, 0.203355, 0.200174, 0.200174, 0.247041, 0.239899, 0.232838, 0.264545, 0.26085, 0.291804, 0.295083, 0.281712, 0.295083, 0.278302, 0.30533, 0.298791, 0.377384, 0.42561, 0.465241, 0.461924, 0.557691, 0.657645, 0.529623, 0.450668, 0.468512, 0.468512, 0.394753, 0.408655, 0.41194, 0.349426, 0.349426, 0.352862, 0.356642, 0.346032, 0.42561, 0.436924, 0.447574, 0.384043, 0.408655, 0.408655, 0.418646, 0.332115, 0.332115, 0.394753, 0.394753, 0.458154, 0.525368, 0.622677, 0.570702, 0.483068, 0.575842, 0.59014, 0.490133, 0.509769, 0.447574, 0.374039, 0.36309, 0.352862, 0.384043, 0.387226, 0.377384, 0.298791, 0.298791, 0.288399, 0.288399, 0.359901, 0.332115, 0.298791, 0.298791, 0.324872, 0.328603, 0.236433, 0.239899, 0.239899, 0.158265, 0.209395, 0.275179, 0.281712, 0.25406, 0.291804, 0.291804, 0.288399, 0.356642, 0.472492, 0.398279, 0.398279, 0.30533, 0.352862, 0.349426, 0.342579, 0.288399, 0.359901, 0.359901, 0.349426, 0.422041, 0.497853, 0.505461, 0.51388, 0.41194, 0.447574, 0.433034, 0.440853, 0.444081, 0.380708, 0.318242, 0.318242, 0.339168, 0.384043, 0.36309, 0.377384, 0.380708, 0.384043, 0.384043, 0.366687, 0.377384, 0.370445, 0.374039, 0.370445, 0.339168, 0.440853, 0.433034, 0.342579, 0.264545, 0.264545, 0.30533, 0.339168, 0.318242, 0.295083, 0.342579, 0.349426, 0.332115, 0.332115, 0.398279, 0.308712, 0.408655, 0.398279, 0.418646, 0.418646, 0.418646, 0.458154, 0.374039, 0.370445, 0.390993, 0.458154, 0.494003, 0.42561, 0.4292, 0.529623, 0.525368, 0.525368, 0.480142, 0.490133, 0.494003, 0.486429, 0.59508, 0.494003, 0.505461, 0.436924, 0.450668, 0.436924, 0.436924, 0.440853, 0.454136, 0.4292, 0.444081, 0.339168, 0.447574, 0.440853, 0.440853, 0.458154, 0.458154, 0.42561, 0.41194, 0.311707, 0.30533, 0.281712, 0.36309, 0.284882, 0.268042, 0.247041, 0.257454, 0.243554, 0.324872, 0.321458, 0.418646, 0.418646, 0.414856, 0.401658, 0.4292, 0.440853, 0.352862, 0.352862, 0.349426, 0.288399, 0.422041, 0.418646, 0.447574, 0.4292, 0.497853, 0.575842, 0.608892, 0.608892, 0.575842, 0.562014, 0.545602, 0.59014, 0.575842, 0.575842, 0.562014, 0.494003, 0.408655, 0.472492, 0.476583, 0.476583, 0.541878, 0.42561, 0.422041, 0.440853, 0.476583, 0.41194, 0.31487, 0.301917, 0.308712, 0.339168, 0.271506, 0.243554, 0.161087, 0.173081, 0.239899, 0.257454, 0.21291, 0.295083, 0.318242, 0.328603, 0.41194, 0.324872, 0.328603, 0.332115, 0.328603, 0.222385, 0.222385, 0.335645, 0.281712, 0.281712, 0.25031, 0.25031, 0.209395, 0.268042, 0.268042, 0.291804, 0.271506, 0.339168, 0.328603, 0.216401, 0.125101, 0.139895, 0.158265, 0.216401, 0.15284, 0.142424, 0.219301, 0.278302, 0.26085, 0.257454, 0.236433, 0.170161, 0.179055, 0.26085, 0.264545, 0.247041, 0.236433, 0.243554, 0.264545, 0.182256, 0.295083, 0.335645, 0.275179, 0.342579, 0.271506, 0.346032, 0.349426, 0.332115, 0.295083, 0.308712, 0.370445, 0.384043, 0.414856, 0.490133, 0.394753, 0.356642, 0.377384, 0.374039, 0.390993, 0.328603, 0.401658, 0.30533, 0.36309, 0.321458, 0.321458, 0.318242, 0.324872, 0.25406, 0.264545, 0.206376, 0.21291, 0.206376, 0.206376, 0.275179, 0.264545, 0.236433, 0.203355, 0.203355, 0.129801, 0.076542, 0.081712, 0.086953, 0.144935, 0.092881, 0.167087, 0.111485, 0.109221, 0.069024, 0.069024, 0.064632, 0.144935, 0.132295, 0.137348, 0.132295, 0.139895, 0.127496, 0.21291, 0.200174, 0.18812, 0.298791, 0.390993, 0.42561, 0.444081, 0.349426, 0.436924, 0.418646, 0.414856, 0.494003, 0.529623, 0.497853, 0.433034, 0.41194, 0.408655, 0.422041, 0.335645, 0.301917, 0.247041, 0.25031, 0.342579, 0.335645, 0.225814, 0.225814, 0.155435, 0.147574, 0.194234, 0.185198, 0.111485, 0.17593, 0.116183, 0.144935, 0.164327, 0.144935, 0.144935, 0.125101, 0.125101, 0.18812, 0.229226, 0.26085, 0.18812, 0.111485, 0.139895, 0.203355, 0.194234, 0.288399, 0.281712, 0.311707, 0.264545, 0.288399, 0.31487, 0.36309, 0.352862, 0.4292, 0.521092, 0.509769, 0.562014, 0.562014, 0.549308, 0.575842, 0.521092, 0.490133, 0.608892, 0.472492, 0.476583, 0.436924, 0.356642, 0.278302, 0.271506, 0.239899, 0.301917, 0.284882, 0.281712, 0.295083, 0.30533, 0.243554, 0.170161, 0.134866, 0.137348, 0.076542, 0.06184, 0.10481, 0.179055, 0.094817, 0.147574, 0.081712, 0.120615, 0.17593, 0.191378, 0.206376, 0.288399, 0.243554, 0.161087, 0.194234, 0.196879, 0.139895, 0.191378, 0.264545, 0.219301, 0.206376, 0.25031, 0.25031, 0.243554, 0.21291, 0.328603, 0.25406, 0.366687, 0.366687, 0.268042, 0.328603, 0.257454, 0.268042, 0.308712, 0.301917, 0.31487, 0.225814, 0.284882, 0.191378, 0.194234, 0.196879, 0.209395, 0.278302, 0.291804, 0.301917, 0.332115, 0.239899, 0.332115, 0.247041, 0.216401, 0.225814, 0.225814, 0.288399, 0.173081, 0.116183, 0.191378, 0.173081, 0.243554, 0.25406, 0.346032, 0.346032, 0.36309, 0.356642, 0.247041, 0.25031, 0.25406, 0.257454, 0.30533, 0.26085, 0.332115, 0.275179, 0.291804, 0.298791, 0.301917, 0.414856, 0.505461, 0.494003, 0.4292, 0.352862, 0.339168, 0.318242, 0.332115, 0.359901, 0.349426, 0.374039, 0.356642, 0.26085, 0.291804, 0.219301, 0.206376, 0.229226, 0.301917, 0.281712, 0.264545, 0.206376, 0.194234, 0.185198, 0.185198, 0.170161, 0.243554, 0.167087, 0.194234, 0.182256, 0.206376, 0.216401, 0.21291, 0.21291, 0.298791, 0.209395, 0.281712, 0.335645, 0.31487, 0.209395, 0.295083, 0.31487, 0.298791, 0.31487, 0.311707, 0.209395, 0.284882, 0.225814, 0.284882, 0.31487, 0.25406, 0.25031, 0.236433, 0.321458, 0.25031, 0.15008, 0.17593, 0.21291, 0.129801, 0.139895, 0.229226, 0.239899, 0.239899, 0.31487, 0.216401, 0.216401, 0.26085, 0.26085, 0.26085, 0.301917, 0.219301, 0.288399, 0.264545, 0.18812, 0.182256, 0.25031, 0.352862, 0.394753, 0.377384, 0.433034, 0.339168, 0.318242, 0.31487, 0.308712, 0.31487, 0.418646, 0.342579, 0.370445, 0.339168, 0.291804, 0.25406, 0.301917, 0.295083, 0.335645, 0.42561, 0.447574, 0.418646, 0.311707, 0.30533, 0.324872, 0.324872, 0.349426, 0.349426, 0.352862, 0.356642, 0.318242, 0.31487, 0.387226, 0.387226, 0.387226, 0.505461, 0.447574, 0.440853, 0.436924, 0.335645, 0.328603, 0.31487, 0.295083, 0.41194, 0.339168, 0.25031, 0.25031, 0.31487, 0.216401, 0.229226, 0.191378, 0.142424, 0.129801, 0.132295, 0.158265, 0.134866, 0.134866, 0.118441, 0.120615, 0.085092, 0.083462, 0.090864, 0.060549, 0.047319, 0.048328, 0.073402, 0.122885, 0.085092, 0.085092, 0.155435, 0.092881, 0.059222, 0.086953, 0.094817, 0.102787, 0.083462, 0.100716, 0.064632, 0.120615, 0.132295, 0.15284, 0.25031, 0.268042, 0.25031, 0.264545, 0.219301, 0.144935, 0.161087, 0.21291, 0.222385, 0.216401, 0.284882, 0.390993, 0.328603, 0.31487, 0.225814, 0.25406, 0.194234, 0.257454, 0.161087, 0.161087, 0.118441, 0.088832, 0.058088, 0.078022, 0.10481, 0.102787, 0.15284, 0.092881, 0.094817, 0.055536, 0.036378], '')</t>
  </si>
  <si>
    <t>[6, 11, 49, 50, 52, 53, 54, 55, 56, 57, 67, 121, 122, 123, 147, 148, 149, 151, 152, 154, 197, 198, 248, 249, 250, 255, 257, 300, 301, 302, 303, 304, 305, 306, 307, 308, 309, 315, 443, 487, 488, 489, 490, 491, 492, 493, 495, 587, 695]</t>
  </si>
  <si>
    <t>UPI0001D31C0F status=activ</t>
  </si>
  <si>
    <t>([0.010372, 0.009096, 0.008156, 0.006701, 0.008804, 0.011342, 0.009294, 0.008804, 0.006988, 0.005734, 0.006795, 0.006039, 0.006039, 0.006078, 0.005799, 0.007645, 0.010926, 0.013265, 0.022306, 0.022667, 0.023087, 0.043307, 0.067594, 0.10481, 0.179055, 0.142424, 0.073402, 0.132295, 0.134866, 0.173081, 0.243554, 0.243554, 0.342579, 0.339168, 0.291804, 0.401658, 0.408655, 0.318242, 0.222385, 0.222385, 0.257454, 0.225814, 0.222385, 0.232838, 0.137348, 0.132295, 0.164327, 0.30533, 0.229226, 0.30533, 0.284882, 0.335645, 0.247041, 0.243554, 0.25406, 0.295083, 0.275179, 0.185198, 0.239899, 0.328603, 0.328603, 0.239899, 0.268042, 0.268042, 0.194234, 0.30533, 0.311707, 0.206376, 0.11371, 0.10481, 0.100716, 0.098513, 0.048328, 0.054297, 0.054297, 0.058088, 0.036378, 0.040537, 0.059222, 0.0704, 0.078022, 0.079919, 0.079919, 0.046336, 0.045352, 0.074921, 0.043307, 0.03976, 0.067594, 0.092881, 0.147574, 0.078022, 0.137348, 0.232838, 0.191378, 0.118441, 0.118441, 0.120615, 0.11371, 0.134866, 0.081712, 0.076542, 0.074921, 0.132295, 0.200174, 0.196879, 0.194234, 0.278302, 0.194234, 0.200174, 0.236433, 0.236433, 0.356642, 0.346032, 0.308712, 0.342579, 0.40511, 0.394753, 0.394753, 0.387226, 0.384043, 0.447574, 0.436924, 0.436924, 0.42561, 0.339168, 0.349426, 0.342579, 0.352862, 0.352862, 0.384043, 0.374039, 0.288399, 0.288399, 0.288399, 0.324872, 0.295083, 0.236433, 0.206376, 0.271506, 0.185198, 0.194234, 0.222385, 0.15284, 0.144935, 0.100716, 0.167087, 0.161087, 0.170161, 0.134866, 0.206376, 0.206376, 0.134866, 0.137348, 0.137348, 0.081712, 0.081712, 0.094817, 0.15008, 0.147574, 0.155435, 0.239899, 0.229226, 0.196879, 0.281712, 0.288399, 0.36309, 0.366687, 0.339168, 0.247041, 0.182256, 0.15284, 0.090864, 0.15284, 0.155435, 0.155435, 0.158265, 0.10481, 0.170161, 0.170161, 0.170161, 0.170161, 0.170161, 0.147574, 0.094817, 0.090864, 0.05306, 0.030611, 0.028107, 0.033407, 0.033407, 0.081712, 0.054297, 0.096677, 0.090864, 0.142424, 0.139895, 0.219301, 0.264545, 0.182256, 0.125101, 0.079919, 0.083462, 0.083462, 0.11371, 0.173081, 0.179055, 0.18812, 0.26085, 0.26085, 0.161087, 0.257454, 0.196879, 0.21291, 0.129801, 0.137348, 0.142424, 0.092881, 0.05306, 0.06312, 0.06184, 0.109221, 0.164327, 0.147574, 0.083462, 0.078022, 0.092881, 0.049374, 0.076542, 0.076542, 0.076542, 0.155435, 0.092881, 0.092881, 0.127496, 0.127496, 0.129801, 0.122885, 0.18812, 0.182256, 0.185198, 0.278302, 0.232838, 0.239899, 0.216401, 0.298791, 0.257454, 0.225814, 0.328603, 0.301917, 0.271506, 0.232838], '')</t>
  </si>
  <si>
    <t>UPI0001D31C11 status=activ</t>
  </si>
  <si>
    <t>([0.090864, 0.125101, 0.170161, 0.196879, 0.191378, 0.122885, 0.122885, 0.094817, 0.074921, 0.096677, 0.116183, 0.11371, 0.179055, 0.25031, 0.349426, 0.264545, 0.264545, 0.264545, 0.268042, 0.229226, 0.203355, 0.10481, 0.118441, 0.064632, 0.054297, 0.064632, 0.11371, 0.132295, 0.182256, 0.243554, 0.170161, 0.120615, 0.090864, 0.074921, 0.079919, 0.045352, 0.085092, 0.048328, 0.055536, 0.044297, 0.0704, 0.094817, 0.173081, 0.164327, 0.179055, 0.21291, 0.139895, 0.083462, 0.094817, 0.102787, 0.109221, 0.158265, 0.18812, 0.26085, 0.26085, 0.147574, 0.200174, 0.15284, 0.239899, 0.15284, 0.194234, 0.164327, 0.144935, 0.139895, 0.109221, 0.179055, 0.182256, 0.200174, 0.301917, 0.288399, 0.194234, 0.158265, 0.17593, 0.216401, 0.185198, 0.236433, 0.25406, 0.206376, 0.147574, 0.142424, 0.216401, 0.236433, 0.236433, 0.247041, 0.155435, 0.132295, 0.067594, 0.069024, 0.111485, 0.085092, 0.078022, 0.086953, 0.10481, 0.054297, 0.050641, 0.06184, 0.055536, 0.049374, 0.090864, 0.185198, 0.120615, 0.11371, 0.054297, 0.094817, 0.098513, 0.100716, 0.155435, 0.170161, 0.111485, 0.081712, 0.106997, 0.06184, 0.100716, 0.060549, 0.06184, 0.060549, 0.040537, 0.023534, 0.047319, 0.042364, 0.022667, 0.03976, 0.033407, 0.028695, 0.018106, 0.0198, 0.032017, 0.016021, 0.023963, 0.035586, 0.026892, 0.024826, 0.024826, 0.023087, 0.032017, 0.030611, 0.018415, 0.028695, 0.034068, 0.026892, 0.027463, 0.037156, 0.029376, 0.035586, 0.038858, 0.060549, 0.03976, 0.032677, 0.079919, 0.090864, 0.069024, 0.120615, 0.100716, 0.096677, 0.106997, 0.085092, 0.15008, 0.232838, 0.18812, 0.247041, 0.21291, 0.219301, 0.216401, 0.167087, 0.167087, 0.278302, 0.275179, 0.219301, 0.247041, 0.185198, 0.185198, 0.147574, 0.147574, 0.173081, 0.155435, 0.155435, 0.132295, 0.127496, 0.085092, 0.11371, 0.078022, 0.067594, 0.041405, 0.06312, 0.109221, 0.064632, 0.038042, 0.043307, 0.079919, 0.088832, 0.06184, 0.029376, 0.051831, 0.055536, 0.054297, 0.118441, 0.059222, 0.127496, 0.125101, 0.185198, 0.098513, 0.139895, 0.216401, 0.200174, 0.144935, 0.147574, 0.225814, 0.25406, 0.15008, 0.111485, 0.11371, 0.111485, 0.155435, 0.094817, 0.088832, 0.092881, 0.086953, 0.155435, 0.139895, 0.098513, 0.076542, 0.137348, 0.085092, 0.086953, 0.088832, 0.120615, 0.125101, 0.074921, 0.096677, 0.167087, 0.219301, 0.219301, 0.232838, 0.182256, 0.271506, 0.17593, 0.196879, 0.21291, 0.129801, 0.129801, 0.15284, 0.185198, 0.120615, 0.10481, 0.05306, 0.055536, 0.037156, 0.034884, 0.06312, 0.048328, 0.043307, 0.050641, 0.044297, 0.044297, 0.045352, 0.045352, 0.083462, 0.033407, 0.019401, 0.033407, 0.032677, 0.03976, 0.023087, 0.037156, 0.044297, 0.042364, 0.0704, 0.074921, 0.060549, 0.044297, 0.043307, 0.032677, 0.018787, 0.013821, 0.018787, 0.028695, 0.018106], '')</t>
  </si>
  <si>
    <t>UPI0001D31C16 status=activ</t>
  </si>
  <si>
    <t>([0.005683, 0.007877, 0.006039, 0.007495, 0.010131, 0.009865, 0.013016, 0.008895, 0.01204, 0.017138, 0.012491, 0.018787, 0.011903, 0.01078, 0.007259, 0.006374, 0.005086, 0.008156, 0.007645, 0.012727, 0.008002, 0.005086, 0.003671, 0.003246, 0.003298, 0.00316, 0.002529, 0.001597, 0.001675, 0.000983, 0.000906, 0.001, 0.00061, 0.000648, 0.000893, 0.001048, 0.001159, 0.000936, 0.000498, 0.000743, 0.000301], '')</t>
  </si>
  <si>
    <t>UPI0001D31C17 status=activ</t>
  </si>
  <si>
    <t>([0.25406, 0.31487, 0.352862, 0.40511, 0.321458, 0.25031, 0.247041, 0.288399, 0.268042, 0.264545, 0.222385, 0.281712, 0.284882, 0.236433, 0.142424, 0.203355, 0.209395, 0.236433, 0.236433, 0.158265, 0.229226, 0.264545, 0.25406, 0.291804, 0.247041, 0.243554, 0.257454, 0.298791, 0.291804, 0.335645, 0.359901, 0.42561, 0.398279, 0.394753, 0.486429, 0.608892, 0.613573, 0.490133, 0.570702, 0.461924, 0.575842, 0.476583, 0.398279, 0.414856, 0.384043, 0.414856, 0.461924, 0.534167, 0.521092, 0.4292, 0.422041, 0.468512, 0.4292, 0.328603, 0.377384, 0.335645, 0.288399, 0.243554, 0.332115, 0.295083, 0.349426, 0.328603, 0.422041, 0.476583, 0.450668, 0.450668, 0.380708, 0.335645, 0.25406, 0.225814, 0.225814, 0.232838, 0.216401, 0.264545, 0.275179, 0.257454, 0.30533, 0.25031, 0.278302, 0.278302, 0.311707, 0.339168, 0.356642, 0.346032, 0.335645, 0.30533, 0.271506, 0.257454, 0.30533, 0.390993, 0.433034, 0.517562, 0.436924, 0.4292, 0.422041, 0.534167, 0.541878, 0.517562, 0.59917, 0.490133, 0.384043, 0.349426, 0.271506, 0.25406, 0.173081, 0.142424, 0.118441, 0.144935, 0.18812, 0.18812, 0.155435, 0.092881, 0.078022, 0.120615, 0.111485, 0.116183, 0.11371, 0.116183, 0.066181, 0.048328, 0.086953, 0.127496, 0.10481, 0.17593, 0.116183, 0.116183, 0.147574, 0.139895, 0.116183, 0.134866, 0.161087, 0.118441, 0.155435, 0.185198, 0.120615, 0.132295, 0.132295, 0.129801, 0.067594, 0.0704, 0.139895, 0.139895, 0.167087, 0.200174, 0.122885, 0.185198, 0.275179, 0.264545, 0.346032, 0.384043, 0.31487, 0.31487, 0.408655, 0.440853, 0.349426, 0.42561, 0.318242, 0.222385, 0.216401, 0.284882, 0.377384, 0.352862, 0.356642, 0.318242, 0.352862, 0.440853, 0.436924, 0.31487, 0.359901, 0.356642, 0.257454, 0.25406, 0.26085, 0.161087, 0.158265, 0.155435, 0.158265, 0.247041, 0.243554, 0.161087, 0.191378, 0.18812, 0.179055, 0.173081, 0.203355, 0.236433, 0.196879, 0.203355, 0.321458, 0.298791, 0.18812, 0.247041, 0.321458, 0.225814, 0.342579, 0.311707, 0.311707, 0.225814, 0.191378, 0.236433, 0.298791, 0.295083, 0.308712, 0.219301, 0.222385, 0.236433, 0.200174, 0.161087, 0.109221, 0.060549, 0.030611, 0.06312, 0.076542, 0.073402, 0.125101, 0.116183, 0.137348, 0.137348, 0.209395, 0.25406, 0.257454, 0.295083, 0.295083, 0.281712, 0.332115, 0.335645, 0.328603, 0.257454, 0.25406, 0.335645, 0.335645, 0.42561, 0.418646, 0.418646, 0.422041, 0.418646, 0.335645, 0.352862, 0.436924, 0.444081, 0.440853, 0.440853, 0.352862, 0.36309, 0.284882, 0.236433, 0.247041, 0.155435, 0.225814, 0.225814, 0.144935, 0.222385, 0.194234, 0.194234, 0.164327, 0.164327, 0.139895, 0.206376, 0.194234, 0.167087, 0.137348, 0.139895, 0.10481, 0.10481, 0.079919, 0.106997, 0.167087, 0.098513, 0.088832, 0.046336, 0.081712, 0.134866, 0.086953, 0.118441, 0.125101, 0.147574, 0.147574, 0.122885, 0.122885, 0.134866, 0.155435, 0.182256, 0.173081, 0.147574, 0.191378, 0.196879, 0.200174, 0.170161, 0.232838, 0.349426, 0.461924, 0.42561, 0.390993, 0.486429], '')</t>
  </si>
  <si>
    <t>[35, 36, 38, 40, 47, 48, 91, 95, 96, 97, 98]</t>
  </si>
  <si>
    <t>UPI0001D31C1B status=activ</t>
  </si>
  <si>
    <t>([0.0704, 0.03976, 0.023963, 0.035586, 0.050641, 0.064632, 0.041405, 0.028695, 0.038042, 0.022306, 0.027463, 0.021816, 0.043307, 0.043307, 0.044297, 0.038042, 0.028107, 0.028107, 0.049374, 0.023087, 0.023963, 0.025762, 0.034884, 0.067594, 0.076542, 0.074921, 0.085092, 0.083462, 0.134866, 0.092881, 0.173081, 0.17593, 0.264545, 0.206376, 0.21291, 0.18812, 0.216401, 0.161087, 0.185198, 0.111485, 0.216401, 0.116183, 0.111485, 0.129801, 0.129801, 0.137348, 0.132295, 0.125101, 0.194234, 0.194234, 0.15008, 0.15008, 0.076542, 0.081712, 0.127496, 0.10481, 0.088832, 0.05306, 0.049374, 0.042364, 0.083462, 0.044297, 0.102787, 0.094817, 0.118441, 0.102787, 0.044297, 0.026892, 0.026338, 0.027463, 0.017797, 0.037156, 0.022306, 0.046336, 0.028695, 0.016826, 0.022667, 0.019401, 0.019109, 0.035586, 0.06184, 0.034884, 0.06312, 0.060549, 0.051831, 0.046336, 0.025316, 0.030003, 0.05306, 0.056825, 0.046336, 0.041405, 0.024826, 0.044297, 0.026338, 0.037156, 0.038858, 0.038042, 0.0704, 0.129801, 0.127496, 0.122885, 0.125101, 0.078022, 0.06312, 0.076542, 0.042364, 0.088832, 0.164327, 0.118441, 0.134866, 0.086953, 0.15284, 0.15284, 0.15284, 0.225814, 0.139895, 0.132295, 0.122885, 0.125101, 0.118441, 0.074921, 0.046336, 0.046336, 0.076542, 0.056825, 0.046336, 0.083462, 0.074921, 0.051831, 0.073402, 0.033407, 0.071867, 0.076542, 0.086953, 0.085092, 0.092881, 0.109221, 0.182256, 0.137348, 0.125101, 0.074921, 0.129801, 0.116183, 0.185198, 0.194234, 0.271506, 0.301917, 0.301917, 0.321458, 0.321458, 0.335645, 0.356642, 0.31487, 0.206376, 0.185198, 0.216401, 0.206376, 0.291804, 0.288399, 0.342579, 0.349426, 0.352862, 0.342579, 0.444081, 0.42561, 0.41194, 0.408655, 0.418646, 0.401658, 0.384043, 0.41194, 0.298791, 0.370445, 0.321458, 0.436924, 0.562014, 0.465241, 0.476583, 0.440853, 0.450668, 0.461924, 0.454136, 0.480142, 0.517562, 0.534167, 0.541878, 0.545602, 0.56648, 0.553315, 0.553315, 0.585406, 0.575842, 0.728858, 0.728858, 0.73685, 0.648219, 0.534167, 0.608892, 0.59014, 0.59014, 0.575842, 0.56648, 0.458154, 0.509769, 0.486429, 0.414856, 0.346032, 0.346032, 0.346032, 0.36309, 0.380708, 0.264545, 0.264545, 0.25031, 0.268042, 0.268042, 0.321458, 0.346032, 0.339168, 0.311707, 0.243554, 0.17593, 0.173081, 0.268042, 0.203355, 0.206376, 0.275179, 0.339168, 0.342579, 0.324872, 0.308712, 0.308712, 0.418646, 0.422041, 0.436924, 0.4292, 0.521092, 0.461924, 0.414856, 0.414856, 0.390993, 0.394753, 0.461924, 0.480142, 0.480142, 0.58069, 0.476583, 0.476583, 0.494003, 0.387226, 0.408655, 0.332115, 0.332115, 0.25406, 0.18812, 0.155435, 0.15008, 0.092881, 0.134866, 0.203355, 0.144935, 0.203355, 0.311707, 0.288399, 0.288399, 0.288399, 0.284882, 0.284882, 0.264545, 0.268042, 0.374039, 0.284882, 0.359901, 0.275179, 0.342579, 0.41194, 0.339168, 0.349426, 0.342579, 0.328603, 0.21291, 0.301917, 0.284882, 0.236433, 0.268042, 0.247041, 0.243554, 0.243554, 0.236433, 0.167087, 0.15008, 0.122885, 0.194234, 0.127496, 0.179055, 0.116183, 0.071867, 0.067594, 0.076542, 0.129801, 0.142424, 0.134866, 0.122885, 0.15008, 0.11371, 0.11371, 0.111485, 0.076542, 0.073402, 0.139895, 0.139895, 0.090864, 0.120615, 0.064632, 0.10481, 0.10481, 0.102787, 0.161087, 0.257454, 0.243554, 0.243554, 0.243554, 0.352862, 0.247041, 0.209395, 0.308712, 0.301917, 0.308712, 0.374039, 0.26085, 0.15284, 0.257454, 0.335645, 0.236433, 0.288399, 0.179055, 0.196879, 0.194234, 0.203355, 0.203355, 0.120615, 0.111485, 0.069024, 0.076542, 0.120615, 0.137348, 0.076542, 0.046336, 0.032677, 0.031287, 0.06184, 0.100716, 0.090864, 0.109221, 0.109221, 0.081712, 0.158265, 0.15284, 0.225814, 0.232838, 0.236433, 0.243554, 0.206376, 0.236433, 0.219301, 0.25406, 0.229226, 0.328603, 0.42561, 0.476583, 0.356642, 0.377384, 0.374039, 0.356642, 0.288399, 0.257454, 0.275179, 0.194234, 0.098513, 0.081712, 0.040537, 0.023963, 0.020165, 0.019109, 0.018415, 0.014075, 0.01078, 0.008804, 0.006421, 0.004689, 0.003671, 0.004689, 0.003109], '')</t>
  </si>
  <si>
    <t>[176, 184, 185, 186, 187, 188, 189, 190, 191, 192, 193, 194, 195, 196, 197, 198, 199, 200, 201, 202, 204, 237, 246]</t>
  </si>
  <si>
    <t>UPI0001D31C20 status=activ</t>
  </si>
  <si>
    <t>([0.209395, 0.243554, 0.268042, 0.321458, 0.298791, 0.328603, 0.374039, 0.301917, 0.239899, 0.26085, 0.275179, 0.295083, 0.288399, 0.271506, 0.328603, 0.352862, 0.339168, 0.394753, 0.318242, 0.349426, 0.36309, 0.390993, 0.31487, 0.346032, 0.271506, 0.301917, 0.219301, 0.203355, 0.281712, 0.275179, 0.281712, 0.291804, 0.321458, 0.239899, 0.247041, 0.173081, 0.134866, 0.085092, 0.074921, 0.106997, 0.074921, 0.051831, 0.078022, 0.127496, 0.064632, 0.066181, 0.034884, 0.059222, 0.069024, 0.066181, 0.116183, 0.078022, 0.090864, 0.06184, 0.098513, 0.056825, 0.092881, 0.173081, 0.15008, 0.161087, 0.185198, 0.139895, 0.161087, 0.17593, 0.182256, 0.182256, 0.142424, 0.179055, 0.173081, 0.164327, 0.10481, 0.067594, 0.109221, 0.100716, 0.086953, 0.045352, 0.066181, 0.069024, 0.037156, 0.073402, 0.067594, 0.055536, 0.094817, 0.094817, 0.088832, 0.0704, 0.06184, 0.079919, 0.116183, 0.0704, 0.037156, 0.064632, 0.056825, 0.056825, 0.056825, 0.078022, 0.088832, 0.071867, 0.069024, 0.125101, 0.127496, 0.137348, 0.15284, 0.096677, 0.100716, 0.060549, 0.081712, 0.155435, 0.222385, 0.222385, 0.31487, 0.398279, 0.394753, 0.394753, 0.390993, 0.342579, 0.264545, 0.36309, 0.440853, 0.377384, 0.36309, 0.271506, 0.158265, 0.090864, 0.142424, 0.142424, 0.127496, 0.134866, 0.139895, 0.132295, 0.142424, 0.094817, 0.102787, 0.06184, 0.0704, 0.06312, 0.076542, 0.142424, 0.081712, 0.074921, 0.109221, 0.059222, 0.111485, 0.164327, 0.209395, 0.209395, 0.137348, 0.182256, 0.173081, 0.102787, 0.060549, 0.054297, 0.079919, 0.079919, 0.142424, 0.125101, 0.081712, 0.083462, 0.058088, 0.10481, 0.073402, 0.043307, 0.048328, 0.045352, 0.032677, 0.043307, 0.050641, 0.058088, 0.069024, 0.069024, 0.067594, 0.067594, 0.067594, 0.067594, 0.035586, 0.032017, 0.032677, 0.051831, 0.050641, 0.079919, 0.074921, 0.106997, 0.10481, 0.106997, 0.06312, 0.106997, 0.102787, 0.102787, 0.144935, 0.170161, 0.11371, 0.098513, 0.167087, 0.111485, 0.059222, 0.059222, 0.059222, 0.058088, 0.058088, 0.038042, 0.038858, 0.044297, 0.045352, 0.076542, 0.074921, 0.132295, 0.073402, 0.078022, 0.073402, 0.079919, 0.038858, 0.032677, 0.05306, 0.051831, 0.049374, 0.094817, 0.15008, 0.161087, 0.144935, 0.144935, 0.203355, 0.122885, 0.122885, 0.120615, 0.120615, 0.196879, 0.182256, 0.278302, 0.182256, 0.106997, 0.058088, 0.067594, 0.118441, 0.144935, 0.079919, 0.132295, 0.129801, 0.109221, 0.109221, 0.106997, 0.111485, 0.066181, 0.086953, 0.058088, 0.06312, 0.071867, 0.066181, 0.038858, 0.026892, 0.049374, 0.092881, 0.092881, 0.132295, 0.086953, 0.092881, 0.161087, 0.102787, 0.06184, 0.074921, 0.0704, 0.147574, 0.086953, 0.142424, 0.179055, 0.142424, 0.134866, 0.102787, 0.085092, 0.122885, 0.155435, 0.118441, 0.083462, 0.137348, 0.111485, 0.155435, 0.10481], '')</t>
  </si>
  <si>
    <t>UPI0001D31C21 status=activ</t>
  </si>
  <si>
    <t>([0.200174, 0.116183, 0.15284, 0.096677, 0.069024, 0.088832, 0.111485, 0.144935, 0.17593, 0.173081, 0.139895, 0.164327, 0.106997, 0.122885, 0.066181, 0.102787, 0.11371, 0.116183, 0.179055, 0.179055, 0.173081, 0.167087, 0.25031, 0.18812, 0.173081, 0.161087, 0.167087, 0.106997, 0.058088, 0.06184, 0.073402, 0.120615, 0.120615, 0.18812, 0.120615, 0.216401, 0.219301, 0.209395, 0.203355, 0.147574, 0.196879, 0.200174, 0.127496, 0.074921, 0.069024, 0.074921, 0.120615, 0.120615, 0.196879, 0.25406, 0.243554, 0.167087, 0.134866, 0.079919, 0.076542, 0.129801, 0.064632, 0.037156, 0.038042, 0.023963, 0.037156, 0.029376, 0.023087, 0.025762, 0.047319, 0.081712, 0.090864, 0.094817, 0.100716, 0.094817, 0.11371, 0.11371, 0.098513, 0.060549, 0.102787, 0.10481, 0.10481, 0.185198, 0.18812, 0.120615, 0.185198, 0.194234, 0.229226, 0.25406, 0.321458, 0.31487, 0.311707, 0.374039, 0.384043, 0.374039, 0.366687, 0.278302, 0.275179, 0.298791, 0.318242, 0.328603, 0.239899, 0.239899, 0.161087, 0.232838, 0.324872, 0.359901, 0.346032, 0.349426, 0.268042, 0.173081, 0.173081, 0.164327, 0.167087, 0.158265, 0.167087, 0.167087, 0.247041, 0.182256, 0.164327, 0.21291, 0.216401, 0.298791, 0.291804, 0.308712, 0.311707, 0.311707, 0.194234, 0.18812, 0.229226, 0.232838, 0.25031, 0.155435, 0.155435, 0.170161, 0.100716, 0.096677, 0.100716, 0.098513, 0.139895, 0.268042, 0.216401, 0.120615, 0.106997, 0.106997, 0.15008, 0.096677, 0.090864, 0.092881, 0.100716, 0.092881, 0.144935, 0.219301, 0.236433, 0.243554, 0.225814, 0.335645, 0.25031, 0.257454, 0.200174, 0.200174, 0.203355, 0.18812, 0.225814, 0.225814, 0.236433, 0.239899, 0.335645, 0.346032, 0.42561, 0.4292, 0.349426, 0.36309, 0.268042, 0.271506, 0.275179, 0.275179, 0.191378, 0.17593, 0.164327, 0.219301, 0.232838, 0.206376, 0.229226, 0.30533, 0.229226, 0.161087, 0.120615, 0.118441, 0.118441, 0.118441, 0.116183, 0.118441, 0.06184, 0.069024, 0.098513, 0.102787, 0.127496, 0.200174, 0.278302, 0.278302, 0.206376, 0.203355, 0.229226, 0.311707, 0.243554, 0.271506, 0.335645, 0.318242, 0.236433, 0.236433, 0.25031, 0.257454, 0.339168, 0.454136, 0.450668, 0.480142, 0.450668, 0.342579, 0.342579, 0.356642, 0.352862, 0.42561, 0.346032, 0.30533, 0.219301, 0.284882, 0.352862, 0.356642, 0.4292, 0.486429, 0.476583, 0.476583, 0.472492, 0.366687, 0.366687, 0.450668, 0.366687, 0.387226, 0.476583, 0.401658, 0.401658, 0.390993, 0.408655, 0.480142, 0.483068, 0.486429, 0.486429, 0.534167, 0.538167, 0.541878, 0.494003, 0.497853, 0.422041, 0.422041, 0.517562, 0.394753, 0.401658, 0.458154, 0.472492, 0.447574, 0.433034, 0.447574, 0.476583, 0.476583, 0.494003, 0.505461, 0.59508, 0.59014, 0.541878, 0.476583, 0.486429, 0.557691, 0.557691, 0.648219, 0.632174, 0.648219, 0.775545, 0.784345, 0.812494, 0.707965, 0.745909, 0.846163, 0.81615, 0.805026, 0.703578, 0.703578, 0.59917, 0.622677, 0.63748, 0.618285, 0.557691, 0.562014, 0.490133, 0.486429, 0.517562, 0.505461, 0.390993, 0.370445, 0.36309, 0.370445, 0.374039, 0.374039, 0.36309, 0.394753, 0.408655, 0.490133, 0.458154, 0.541878, 0.505461, 0.486429, 0.51388, 0.671169, 0.653063, 0.741537, 0.648219, 0.613573, 0.648219, 0.690604, 0.741537, 0.741537, 0.73685, 0.73685, 0.73685, 0.712013, 0.59917, 0.59917, 0.608892, 0.541878, 0.538167, 0.553315, 0.549308, 0.553315, 0.433034, 0.440853, 0.374039, 0.433034, 0.42561, 0.436924, 0.450668, 0.433034, 0.444081, 0.414856, 0.5017, 0.422041, 0.444081, 0.444081, 0.328603, 0.225814, 0.30533, 0.239899, 0.257454, 0.278302, 0.284882, 0.41194, 0.418646, 0.408655, 0.440853, 0.444081, 0.440853, 0.517562, 0.517562, 0.483068, 0.517562, 0.505461, 0.59014, 0.468512, 0.476583, 0.497853, 0.521092, 0.505461, 0.59014, 0.58069, 0.472492, 0.377384, 0.359901, 0.359901, 0.447574, 0.444081, 0.36309, 0.384043, 0.366687, 0.380708, 0.324872, 0.321458, 0.335645, 0.335645, 0.36309, 0.447574, 0.525368, 0.525368, 0.447574, 0.483068, 0.483068, 0.58069, 0.685117, 0.56648, 0.549308, 0.509769, 0.472492, 0.570702, 0.454136, 0.465241, 0.450668, 0.541878, 0.545602, 0.570702, 0.56648, 0.680603, 0.657645, 0.675549, 0.63748, 0.707965, 0.675549, 0.553315, 0.56648, 0.497853, 0.505461, 0.5017, 0.517562, 0.557691, 0.450668, 0.525368, 0.486429, 0.422041, 0.444081, 0.436924, 0.318242, 0.321458, 0.342579, 0.264545, 0.268042, 0.370445, 0.380708, 0.401658, 0.461924, 0.422041, 0.494003, 0.608892, 0.632174, 0.632174, 0.58069, 0.685117, 0.604312, 0.549308, 0.642678, 0.5017, 0.5017, 0.613573, 0.608892, 0.56648, 0.570702, 0.56648, 0.490133, 0.509769, 0.490133, 0.408655, 0.433034, 0.422041, 0.31487, 0.298791, 0.243554, 0.26085, 0.17593, 0.167087, 0.139895, 0.139895, 0.200174, 0.173081, 0.179055, 0.17593, 0.185198, 0.257454, 0.257454, 0.324872, 0.321458, 0.31487, 0.398279, 0.398279, 0.401658, 0.497853, 0.51388, 0.608892, 0.626927, 0.76285, 0.852992, 0.922952, 0.908098, 0.834292, 0.791621, 0.791621, 0.707965, 0.59917, 0.604312, 0.642678, 0.509769, 0.483068, 0.483068, 0.480142, 0.483068, 0.401658, 0.390993, 0.36309, 0.346032, 0.243554, 0.170161, 0.191378, 0.18812, 0.155435, 0.243554, 0.31487, 0.232838, 0.236433, 0.25406, 0.179055, 0.158265, 0.158265, 0.106997, 0.111485, 0.127496, 0.132295, 0.134866, 0.137348, 0.147574, 0.182256, 0.182256, 0.196879, 0.125101, 0.132295, 0.173081, 0.11371, 0.109221, 0.173081, 0.206376, 0.275179, 0.342579, 0.339168, 0.472492, 0.58069, 0.585406, 0.468512, 0.465241, 0.562014, 0.541878, 0.553315, 0.525368, 0.545602, 0.671169, 0.754692, 0.750527, 0.750527, 0.827927, 0.73685, 0.720929, 0.750527, 0.63748, 0.63748, 0.626927, 0.59508, 0.608892, 0.521092, 0.657645, 0.653063, 0.622677, 0.63748, 0.517562, 0.51388, 0.626927, 0.494003, 0.483068, 0.390993, 0.40511, 0.422041, 0.5017, 0.509769, 0.505461, 0.613573, 0.525368, 0.525368, 0.490133, 0.486429, 0.472492, 0.476583, 0.468512, 0.476583, 0.480142, 0.557691, 0.521092, 0.505461, 0.59917, 0.51388, 0.642678, 0.538167, 0.525368, 0.538167, 0.458154, 0.454136, 0.454136, 0.585406, 0.58069, 0.622677, 0.59917, 0.666105, 0.671169, 0.671169, 0.690604, 0.680603, 0.707965, 0.733139, 0.754692, 0.745909, 0.720929, 0.724957, 0.724957, 0.720929, 0.703578, 0.801317, 0.81615, 0.703578, 0.653063, 0.63748, 0.541878, 0.549308, 0.549308, 0.541878, 0.541878, 0.529623, 0.454136, 0.390993, 0.335645, 0.318242, 0.318242, 0.42561, 0.40511, 0.490133, 0.5017, 0.51388, 0.480142, 0.476583, 0.570702, 0.5017, 0.541878, 0.534167, 0.549308, 0.545602, 0.541878, 0.562014, 0.538167, 0.613573, 0.712013, 0.791621, 0.699094, 0.720929, 0.699094, 0.707965, 0.59508, 0.59508, 0.59917, 0.59917, 0.58069, 0.549308, 0.534167, 0.509769, 0.613573, 0.521092, 0.517562, 0.51388, 0.509769, 0.545602, 0.562014, 0.549308, 0.557691, 0.716283, 0.59508, 0.618285, 0.585406, 0.585406, 0.59014, 0.59014, 0.529623, 0.529623, 0.557691, 0.538167, 0.450668, 0.450668, 0.529623, 0.461924, 0.483068, 0.486429, 0.476583, 0.480142, 0.486429, 0.486429, 0.436924, 0.490133, 0.447574, 0.447574, 0.4292, 0.408655, 0.401658, 0.450668, 0.380708, 0.356642, 0.36309, 0.366687, 0.352862, 0.31487, 0.440853, 0.436924, 0.418646, 0.335645, 0.298791, 0.216401, 0.179055, 0.182256, 0.21291, 0.25406, 0.291804, 0.291804, 0.318242, 0.232838, 0.25406, 0.298791, 0.335645, 0.41194, 0.497853, 0.414856, 0.454136, 0.414856, 0.40511, 0.377384, 0.461924, 0.5017, 0.59508, 0.521092, 0.538167, 0.436924, 0.418646, 0.40511, 0.5017, 0.472492, 0.58069, 0.486429, 0.433034, 0.387226, 0.408655, 0.374039, 0.461924, 0.461924, 0.447574, 0.359901, 0.387226, 0.311707, 0.206376, 0.182256, 0.232838, 0.225814, 0.31487, 0.311707, 0.281712, 0.278302, 0.206376, 0.125101, 0.161087, 0.232838, 0.257454, 0.236433, 0.26085, 0.18812, 0.194234, 0.129801, 0.206376, 0.179055, 0.257454, 0.346032, 0.387226, 0.414856, 0.377384, 0.380708, 0.301917, 0.25031, 0.21291, 0.298791, 0.377384, 0.377384, 0.31487, 0.328603, 0.268042, 0.194234, 0.257454, 0.239899, 0.339168, 0.342579, 0.370445, 0.281712, 0.298791, 0.257454, 0.26085, 0.26085, 0.219301, 0.295083, 0.394753, 0.342579, 0.278302, 0.206376, 0.236433, 0.275179, 0.264545, 0.324872, 0.408655, 0.414856, 0.352862, 0.328603, 0.239899, 0.243554, 0.324872, 0.308712, 0.335645, 0.25406, 0.194234, 0.194234, 0.200174, 0.185198, 0.264545, 0.321458, 0.394753, 0.298791, 0.339168, 0.275179, 0.271506, 0.247041, 0.236433, 0.30533, 0.321458, 0.324872, 0.232838, 0.206376, 0.203355, 0.203355, 0.281712, 0.370445, 0.335645, 0.346032, 0.346032, 0.346032, 0.271506, 0.308712, 0.321458, 0.232838, 0.328603, 0.349426, 0.384043, 0.384043, 0.370445, 0.36309, 0.433034, 0.444081, 0.476583, 0.41194, 0.335645, 0.247041, 0.257454, 0.26085, 0.219301, 0.229226, 0.222385, 0.30533, 0.271506, 0.36309, 0.4292, 0.321458, 0.298791, 0.324872, 0.324872, 0.335645, 0.342579, 0.268042, 0.271506, 0.200174, 0.170161, 0.25406, 0.356642, 0.356642, 0.4292, 0.450668, 0.454136, 0.387226, 0.394753, 0.398279, 0.387226, 0.387226, 0.390993, 0.408655, 0.377384, 0.380708, 0.380708, 0.295083, 0.318242, 0.387226, 0.387226, 0.497853, 0.490133, 0.490133, 0.494003, 0.517562, 0.538167, 0.51388, 0.622677, 0.5017, 0.490133, 0.41194, 0.4292, 0.444081, 0.374039, 0.380708, 0.359901, 0.339168, 0.398279, 0.450668, 0.440853, 0.525368, 0.486429, 0.461924, 0.41194, 0.356642], '')</t>
  </si>
  <si>
    <t>[243, 244, 245, 250, 261, 262, 263, 264, 267, 268, 269, 270, 271, 272, 273, 274, 275, 276, 277, 278, 279, 280, 281, 282, 283, 284, 285, 286, 287, 290, 291, 303, 304, 306, 307, 308, 309, 310, 311, 312, 313, 314, 315, 316, 317, 318, 319, 320, 321, 322, 323, 324, 325, 326, 327, 338, 355, 356, 358, 359, 360, 364, 365, 366, 367, 384, 385, 389, 390, 391, 392, 393, 395, 399, 400, 401, 402, 403, 404, 405, 406, 407, 408, 409, 410, 412, 413, 414, 415, 417, 433, 434, 435, 436, 437, 438, 439, 440, 441, 442, 443, 444, 445, 446, 447, 449, 476, 477, 478, 479, 480, 481, 482, 483, 484, 485, 486, 487, 488, 489, 490, 533, 534, 537, 538, 539, 540, 541, 542, 543, 544, 545, 546, 547, 548, 549, 550, 551, 552, 553, 554, 555, 556, 557, 558, 559, 560, 561, 562, 568, 569, 570, 571, 572, 573, 581, 582, 583, 584, 585, 586, 587, 588, 589, 593, 594, 595, 596, 597, 598, 599, 600, 601, 602, 603, 604, 605, 606, 607, 608, 609, 610, 611, 612, 613, 614, 615, 616, 617, 618, 619, 620, 621, 630, 631, 634, 635, 636, 637, 638, 639, 640, 641, 642, 643, 644, 645, 646, 647, 648, 649, 650, 651, 652, 653, 654, 655, 656, 657, 658, 659, 660, 661, 662, 663, 664, 665, 666, 667, 668, 669, 670, 671, 672, 673, 674, 675, 676, 677, 680, 727, 728, 729, 730, 734, 736, 899, 900, 901, 902, 903, 915]</t>
  </si>
  <si>
    <t>238)</t>
  </si>
  <si>
    <t>UPI0001D31C22 status=activ</t>
  </si>
  <si>
    <t>([0.021381, 0.034068, 0.050641, 0.032677, 0.024826, 0.035586, 0.048328, 0.033407, 0.048328, 0.050641, 0.037156, 0.029376, 0.017797, 0.013437, 0.020165, 0.033407, 0.029376, 0.028695, 0.046336, 0.111485, 0.173081, 0.116183, 0.069024, 0.078022, 0.109221, 0.134866, 0.164327, 0.109221, 0.111485, 0.116183, 0.090864, 0.167087, 0.247041, 0.342579, 0.288399, 0.288399, 0.216401, 0.179055, 0.264545, 0.295083, 0.26085, 0.179055, 0.170161, 0.219301, 0.129801, 0.15284, 0.182256, 0.127496, 0.194234, 0.182256, 0.170161, 0.161087, 0.088832, 0.088832, 0.067594, 0.073402, 0.078022, 0.078022, 0.056825, 0.058088, 0.051831, 0.030003, 0.038858, 0.067594, 0.083462, 0.109221, 0.132295, 0.074921, 0.096677, 0.090864, 0.127496, 0.125101, 0.132295, 0.127496, 0.137348, 0.098513, 0.158265, 0.147574, 0.132295, 0.209395, 0.209395, 0.11371, 0.194234, 0.127496, 0.125101, 0.127496, 0.173081, 0.144935, 0.161087, 0.158265, 0.158265, 0.229226, 0.185198, 0.291804, 0.40511, 0.394753, 0.454136, 0.349426, 0.349426, 0.444081, 0.40511, 0.311707, 0.433034, 0.454136, 0.585406, 0.5017, 0.40511, 0.401658, 0.328603, 0.370445, 0.271506, 0.275179, 0.247041, 0.288399, 0.21291, 0.125101, 0.137348, 0.167087, 0.173081, 0.179055, 0.194234, 0.147574, 0.209395, 0.200174, 0.17593, 0.120615, 0.17593, 0.191378, 0.182256, 0.25031, 0.191378, 0.30533, 0.30533, 0.298791, 0.229226, 0.275179, 0.288399, 0.170161, 0.167087, 0.161087, 0.161087, 0.090864, 0.132295, 0.144935, 0.139895, 0.137348, 0.170161, 0.106997, 0.15284, 0.15284, 0.15008, 0.158265, 0.090864, 0.050641, 0.050641, 0.066181, 0.073402, 0.111485, 0.167087, 0.17593, 0.264545, 0.155435, 0.173081, 0.200174, 0.203355, 0.209395, 0.179055, 0.120615, 0.118441, 0.134866, 0.079919, 0.090864, 0.100716, 0.098513, 0.173081, 0.10481, 0.120615, 0.116183, 0.096677, 0.096677, 0.050641, 0.050641, 0.064632, 0.081712, 0.046336, 0.040537, 0.03976, 0.047319, 0.092881, 0.179055, 0.167087, 0.247041, 0.147574, 0.147574, 0.191378, 0.17593, 0.271506, 0.182256, 0.096677, 0.067594, 0.098513, 0.164327, 0.164327, 0.26085, 0.200174, 0.257454, 0.173081, 0.10481, 0.127496, 0.100716, 0.067594, 0.064632, 0.035586, 0.073402, 0.125101, 0.144935, 0.161087, 0.164327, 0.25031, 0.271506, 0.257454, 0.232838, 0.222385, 0.142424, 0.078022, 0.071867, 0.090864, 0.090864, 0.17593, 0.158265, 0.206376, 0.15008, 0.155435, 0.25031, 0.25031, 0.142424, 0.142424, 0.106997, 0.058088, 0.058088, 0.109221, 0.185198, 0.194234, 0.109221, 0.144935, 0.216401, 0.229226, 0.147574, 0.232838, 0.203355, 0.21291, 0.196879, 0.308712, 0.30533, 0.247041, 0.15008, 0.236433, 0.26085, 0.225814, 0.225814, 0.243554, 0.167087, 0.167087, 0.147574, 0.25031, 0.26085, 0.26085, 0.225814, 0.342579, 0.25031, 0.25031, 0.196879, 0.200174, 0.161087, 0.137348, 0.173081, 0.264545, 0.170161, 0.10481, 0.15284, 0.200174, 0.18812, 0.173081, 0.15008, 0.092881, 0.054297, 0.066181, 0.067594, 0.116183, 0.079919, 0.137348, 0.090864, 0.06184, 0.06184, 0.092881, 0.064632, 0.054297, 0.050641, 0.100716, 0.147574, 0.100716, 0.129801, 0.074921, 0.127496, 0.100716, 0.100716, 0.179055, 0.15284, 0.120615, 0.085092, 0.060549, 0.038042, 0.066181, 0.098513, 0.058088, 0.026892, 0.047319, 0.06312, 0.035586, 0.033407, 0.032677, 0.050641, 0.030003, 0.027463, 0.023087, 0.035586, 0.0704, 0.069024, 0.085092, 0.059222, 0.079919, 0.132295, 0.11371, 0.116183, 0.139895, 0.21291, 0.301917, 0.301917, 0.288399, 0.387226, 0.401658, 0.414856, 0.384043, 0.41194, 0.483068, 0.525368, 0.521092, 0.458154, 0.444081, 0.408655, 0.401658, 0.444081, 0.335645, 0.346032, 0.346032, 0.339168, 0.335645, 0.349426, 0.257454, 0.155435, 0.17593, 0.100716, 0.05306, 0.033407, 0.035586, 0.046336, 0.047319, 0.030611, 0.038858, 0.022306, 0.026892, 0.051831, 0.033407, 0.073402, 0.129801, 0.066181, 0.066181, 0.032677, 0.017797, 0.030611, 0.0704, 0.056825, 0.048328, 0.067594, 0.129801, 0.161087, 0.137348, 0.134866, 0.194234, 0.125101, 0.196879, 0.170161, 0.098513, 0.15284, 0.147574, 0.144935, 0.239899, 0.147574, 0.247041, 0.335645, 0.311707, 0.268042, 0.239899, 0.349426, 0.380708, 0.342579, 0.298791, 0.311707, 0.25406, 0.21291], '')</t>
  </si>
  <si>
    <t>[104, 105, 345, 346]</t>
  </si>
  <si>
    <t>UPI0001D31C25 status=activ</t>
  </si>
  <si>
    <t>([0.067594, 0.127496, 0.170161, 0.100716, 0.098513, 0.0704, 0.094817, 0.116183, 0.060549, 0.085092, 0.109221, 0.122885, 0.073402, 0.079919, 0.147574, 0.206376, 0.247041, 0.209395, 0.173081, 0.170161, 0.129801, 0.100716, 0.049374, 0.038858, 0.038858, 0.054297, 0.096677, 0.050641, 0.064632, 0.137348, 0.10481, 0.058088, 0.074921, 0.139895, 0.076542, 0.074921, 0.047319, 0.037156, 0.048328, 0.032677, 0.026892, 0.059222, 0.081712, 0.137348, 0.167087, 0.257454, 0.15284, 0.134866, 0.229226, 0.200174, 0.167087, 0.122885, 0.209395, 0.142424, 0.109221, 0.109221, 0.122885, 0.111485, 0.194234, 0.243554, 0.25406, 0.268042, 0.239899, 0.191378, 0.122885, 0.132295, 0.071867, 0.106997, 0.11371, 0.11371, 0.059222, 0.046336, 0.05306, 0.050641, 0.090864, 0.134866, 0.206376, 0.200174, 0.219301, 0.232838, 0.18812, 0.191378, 0.098513, 0.0704, 0.050641, 0.085092, 0.081712, 0.081712, 0.081712, 0.045352, 0.041405, 0.085092, 0.134866, 0.21291, 0.129801, 0.120615, 0.058088, 0.048328, 0.035586, 0.06312, 0.05306, 0.036378, 0.069024, 0.134866, 0.125101, 0.122885, 0.125101, 0.064632, 0.127496, 0.179055, 0.268042, 0.236433, 0.243554, 0.155435, 0.15284, 0.243554, 0.144935, 0.144935, 0.144935, 0.167087, 0.085092, 0.067594, 0.139895, 0.139895, 0.155435, 0.21291, 0.308712, 0.321458, 0.42561, 0.4292, 0.321458, 0.232838, 0.182256, 0.17593, 0.225814, 0.132295, 0.125101, 0.206376, 0.288399, 0.288399, 0.308712, 0.408655, 0.454136, 0.436924, 0.454136, 0.436924, 0.370445, 0.278302, 0.236433, 0.155435, 0.079919, 0.100716, 0.179055, 0.17593, 0.185198, 0.185198, 0.278302, 0.295083, 0.298791, 0.308712, 0.25031, 0.25031, 0.284882, 0.239899, 0.144935, 0.120615, 0.125101, 0.125101, 0.209395, 0.236433, 0.291804, 0.301917, 0.332115, 0.31487, 0.40511, 0.422041, 0.454136, 0.374039, 0.359901, 0.359901, 0.239899, 0.232838, 0.144935, 0.098513, 0.118441, 0.158265, 0.173081, 0.10481, 0.11371, 0.056825, 0.046336, 0.032677, 0.056825, 0.06184, 0.066181, 0.071867, 0.058088, 0.047319, 0.043307, 0.041405, 0.021816, 0.026338, 0.038858, 0.067594, 0.083462, 0.083462, 0.100716, 0.090864, 0.094817, 0.15008, 0.236433, 0.284882, 0.284882, 0.298791, 0.18812, 0.182256, 0.106997, 0.086953, 0.11371, 0.122885, 0.125101, 0.144935, 0.139895, 0.096677, 0.102787, 0.055536, 0.06312, 0.066181, 0.079919, 0.132295, 0.079919, 0.064632, 0.033407, 0.06312, 0.058088, 0.06184, 0.066181, 0.111485, 0.076542, 0.038042, 0.06312, 0.06184, 0.111485, 0.203355, 0.308712, 0.264545, 0.374039, 0.370445, 0.328603, 0.209395, 0.11371, 0.109221, 0.109221, 0.170161, 0.098513, 0.100716, 0.164327, 0.086953, 0.092881, 0.096677, 0.167087, 0.167087, 0.106997, 0.102787, 0.086953, 0.064632, 0.086953, 0.083462, 0.046336, 0.033407, 0.036378, 0.079919, 0.083462, 0.10481, 0.118441, 0.185198, 0.15008, 0.15284, 0.164327, 0.161087, 0.264545, 0.275179, 0.232838, 0.236433, 0.155435, 0.098513, 0.071867, 0.054297, 0.027463, 0.051831, 0.071867, 0.122885, 0.116183, 0.182256, 0.185198, 0.17593, 0.118441, 0.155435, 0.158265, 0.200174, 0.191378, 0.147574, 0.088832, 0.069024, 0.111485, 0.109221, 0.11371, 0.191378, 0.219301, 0.31487, 0.21291, 0.17593, 0.094817, 0.060549, 0.060549, 0.058088, 0.055536, 0.102787, 0.055536, 0.029376, 0.029376, 0.017447, 0.013821, 0.022667, 0.034884, 0.036378, 0.0704, 0.120615, 0.067594, 0.073402, 0.079919, 0.109221, 0.10481, 0.179055, 0.144935, 0.090864, 0.094817, 0.100716, 0.098513, 0.158265, 0.182256, 0.232838, 0.25406, 0.36309, 0.356642, 0.366687, 0.318242, 0.301917, 0.173081, 0.17593, 0.11371, 0.111485, 0.109221, 0.179055, 0.15008, 0.271506, 0.257454, 0.17593, 0.164327, 0.147574, 0.111485, 0.155435, 0.155435, 0.219301, 0.18812, 0.15008, 0.120615, 0.090864, 0.102787, 0.122885, 0.122885, 0.194234, 0.203355, 0.200174, 0.116183, 0.137348, 0.139895, 0.15008, 0.25031, 0.268042, 0.288399, 0.366687, 0.390993, 0.288399, 0.196879, 0.137348, 0.137348, 0.182256, 0.194234, 0.11371, 0.116183, 0.116183, 0.11371, 0.122885, 0.096677, 0.170161, 0.185198, 0.170161, 0.264545, 0.232838, 0.142424, 0.142424, 0.118441, 0.111485, 0.109221, 0.179055, 0.26085, 0.21291, 0.125101, 0.18812, 0.182256, 0.281712, 0.394753, 0.401658, 0.370445, 0.486429, 0.483068, 0.384043, 0.301917, 0.30533, 0.275179, 0.284882, 0.236433, 0.167087, 0.167087, 0.170161, 0.147574, 0.086953, 0.147574, 0.243554, 0.236433, 0.324872, 0.222385, 0.191378, 0.191378, 0.164327, 0.139895, 0.142424, 0.142424, 0.185198, 0.185198, 0.222385, 0.271506, 0.219301, 0.318242, 0.229226, 0.278302, 0.346032, 0.450668, 0.450668, 0.398279, 0.394753, 0.295083, 0.298791, 0.318242, 0.301917, 0.25406, 0.247041, 0.164327, 0.15284, 0.15284, 0.071867, 0.040537, 0.054297, 0.100716, 0.100716, 0.100716, 0.137348, 0.092881, 0.067594, 0.050641, 0.071867, 0.059222, 0.064632, 0.10481, 0.092881, 0.073402, 0.074921, 0.086953, 0.085092, 0.147574, 0.182256, 0.30533, 0.281712, 0.291804, 0.179055, 0.161087, 0.147574, 0.134866, 0.102787, 0.102787, 0.122885, 0.090864, 0.069024, 0.0704, 0.056825, 0.060549, 0.073402, 0.116183, 0.06184, 0.10481, 0.111485, 0.05306, 0.046336, 0.071867, 0.040537, 0.045352, 0.048328, 0.094817, 0.055536, 0.088832, 0.11371, 0.116183, 0.144935, 0.179055, 0.271506, 0.324872, 0.352862, 0.36309, 0.278302, 0.370445, 0.374039, 0.281712, 0.408655, 0.377384, 0.328603, 0.308712, 0.308712, 0.339168, 0.332115, 0.414856, 0.384043, 0.370445, 0.370445, 0.356642, 0.377384, 0.335645, 0.291804, 0.225814, 0.18812, 0.264545, 0.219301, 0.170161, 0.268042, 0.191378], '')</t>
  </si>
  <si>
    <t>UPI0001D31C26 status=activ</t>
  </si>
  <si>
    <t>([0.264545, 0.243554, 0.318242, 0.21291, 0.264545, 0.291804, 0.318242, 0.225814, 0.271506, 0.268042, 0.284882, 0.335645, 0.232838, 0.275179, 0.275179, 0.182256, 0.17593, 0.25406, 0.243554, 0.142424, 0.132295, 0.170161, 0.147574, 0.111485, 0.182256, 0.109221, 0.116183, 0.125101, 0.15284, 0.137348, 0.167087, 0.147574, 0.155435, 0.25406, 0.236433, 0.25406, 0.332115, 0.25406, 0.173081, 0.18812, 0.216401, 0.311707, 0.25406, 0.288399, 0.236433, 0.155435, 0.225814, 0.222385, 0.229226, 0.288399, 0.291804, 0.298791, 0.243554, 0.216401, 0.137348, 0.098513, 0.137348, 0.144935, 0.142424, 0.142424, 0.15284, 0.200174, 0.18812, 0.225814, 0.191378, 0.295083, 0.30533, 0.311707, 0.30533, 0.291804, 0.200174, 0.144935, 0.142424, 0.216401, 0.236433, 0.335645, 0.311707, 0.25406, 0.167087, 0.271506, 0.257454, 0.225814, 0.232838, 0.161087, 0.155435, 0.129801, 0.120615, 0.185198, 0.196879, 0.203355, 0.200174, 0.21291, 0.281712, 0.281712, 0.196879, 0.203355, 0.167087, 0.257454, 0.342579, 0.440853, 0.328603, 0.4292, 0.433034, 0.349426, 0.433034, 0.447574, 0.545602, 0.418646, 0.41194, 0.311707, 0.311707, 0.311707, 0.284882, 0.30533, 0.229226, 0.25406, 0.239899, 0.264545, 0.170161, 0.15284, 0.088832, 0.090864, 0.046336, 0.049374, 0.081712, 0.049374, 0.045352, 0.046336, 0.090864, 0.098513, 0.098513, 0.100716, 0.100716, 0.158265, 0.15008, 0.132295, 0.200174, 0.139895, 0.088832, 0.15284, 0.155435, 0.137348, 0.21291, 0.321458, 0.288399, 0.30533, 0.384043, 0.398279, 0.370445, 0.291804, 0.203355, 0.30533, 0.318242, 0.21291, 0.179055, 0.17593, 0.17593, 0.158265, 0.216401, 0.291804, 0.278302, 0.271506, 0.374039, 0.377384, 0.284882, 0.324872, 0.311707, 0.209395, 0.129801, 0.155435, 0.170161, 0.216401, 0.191378, 0.094817, 0.15008, 0.120615, 0.076542, 0.122885, 0.116183, 0.125101, 0.109221, 0.058088, 0.048328, 0.05306, 0.048328, 0.086953, 0.086953, 0.100716, 0.129801, 0.142424, 0.15284, 0.206376, 0.15008, 0.15284, 0.257454, 0.301917, 0.40511, 0.476583, 0.494003, 0.40511, 0.394753, 0.335645, 0.440853, 0.472492, 0.394753, 0.30533, 0.209395, 0.194234, 0.185198, 0.182256, 0.257454, 0.247041, 0.164327, 0.278302, 0.278302, 0.288399, 0.191378, 0.18812, 0.179055, 0.106997, 0.191378, 0.21291, 0.31487, 0.321458, 0.209395, 0.200174, 0.185198, 0.26085, 0.26085, 0.25406, 0.209395, 0.21291, 0.144935, 0.147574, 0.147574, 0.173081, 0.083462, 0.134866, 0.120615, 0.086953, 0.088832, 0.081712, 0.045352, 0.043307, 0.021381, 0.048328, 0.088832, 0.155435, 0.161087, 0.10481, 0.06184, 0.118441, 0.064632, 0.058088, 0.109221, 0.078022, 0.043307, 0.058088, 0.069024, 0.048328, 0.069024, 0.109221, 0.116183, 0.158265, 0.155435, 0.257454, 0.158265, 0.074921, 0.051831, 0.060549, 0.06184, 0.10481, 0.10481, 0.179055, 0.15008, 0.147574, 0.179055, 0.25031, 0.318242, 0.301917, 0.308712, 0.328603, 0.324872, 0.25031, 0.179055, 0.15008, 0.081712, 0.139895, 0.21291, 0.284882, 0.185198, 0.158265, 0.132295, 0.144935, 0.142424, 0.25031, 0.25031, 0.200174, 0.139895, 0.15284, 0.139895, 0.216401, 0.194234, 0.222385, 0.298791, 0.401658, 0.342579, 0.483068, 0.387226, 0.42561, 0.335645, 0.384043, 0.458154, 0.505461, 0.458154, 0.444081, 0.318242, 0.324872, 0.335645, 0.41194, 0.387226, 0.387226, 0.370445, 0.384043, 0.366687, 0.257454, 0.232838, 0.311707, 0.203355, 0.206376, 0.170161, 0.26085, 0.18812, 0.225814, 0.142424, 0.161087, 0.158265, 0.257454, 0.161087, 0.191378, 0.129801, 0.111485, 0.094817, 0.078022, 0.056825, 0.03976, 0.064632, 0.048328, 0.034068, 0.054297, 0.088832], '')</t>
  </si>
  <si>
    <t>[106, 313]</t>
  </si>
  <si>
    <t>UPI0001D31C27 status=activ</t>
  </si>
  <si>
    <t>([0.096677, 0.139895, 0.173081, 0.090864, 0.056825, 0.088832, 0.059222, 0.081712, 0.106997, 0.134866, 0.106997, 0.134866, 0.15284, 0.26085, 0.352862, 0.398279, 0.295083, 0.31487, 0.321458, 0.398279, 0.394753, 0.394753, 0.295083, 0.209395, 0.339168, 0.440853, 0.4292, 0.444081, 0.349426, 0.25031, 0.243554, 0.335645, 0.332115, 0.31487, 0.278302, 0.185198, 0.161087, 0.15284, 0.067594, 0.06312, 0.050641, 0.042364, 0.049374, 0.098513, 0.139895, 0.127496, 0.098513, 0.094817, 0.083462, 0.161087, 0.216401, 0.225814, 0.139895, 0.161087, 0.106997, 0.116183, 0.182256, 0.116183, 0.222385, 0.356642, 0.356642, 0.298791, 0.31487, 0.219301, 0.232838, 0.268042, 0.158265, 0.11371, 0.127496, 0.203355, 0.17593, 0.129801, 0.125101, 0.102787, 0.106997, 0.167087, 0.167087, 0.185198, 0.239899, 0.15008, 0.134866, 0.111485, 0.109221, 0.179055, 0.268042, 0.243554, 0.161087, 0.18812, 0.271506, 0.167087, 0.100716, 0.111485, 0.182256, 0.111485, 0.200174, 0.096677, 0.111485, 0.109221, 0.109221, 0.081712, 0.127496, 0.066181, 0.081712, 0.15284, 0.142424, 0.132295, 0.073402, 0.10481, 0.164327, 0.185198, 0.194234, 0.25031, 0.247041, 0.147574, 0.139895, 0.092881, 0.17593, 0.170161, 0.10481, 0.056825, 0.092881, 0.086953, 0.164327, 0.161087, 0.15284, 0.164327, 0.139895, 0.147574, 0.118441, 0.06312, 0.034068, 0.060549, 0.047319, 0.044297, 0.102787, 0.200174, 0.26085, 0.18812, 0.182256, 0.236433, 0.236433, 0.147574, 0.167087, 0.142424, 0.120615, 0.132295, 0.127496, 0.100716, 0.167087, 0.18812, 0.288399, 0.281712, 0.194234, 0.232838, 0.236433, 0.200174, 0.127496, 0.081712, 0.096677, 0.094817, 0.109221, 0.182256, 0.257454, 0.264545, 0.308712, 0.308712, 0.206376, 0.137348, 0.203355, 0.200174, 0.268042, 0.288399, 0.374039, 0.4292, 0.366687, 0.359901, 0.380708, 0.450668, 0.529623, 0.545602, 0.447574, 0.366687, 0.374039, 0.394753, 0.264545, 0.243554, 0.275179, 0.346032, 0.4292, 0.414856, 0.384043, 0.281712, 0.17593, 0.15008, 0.111485, 0.182256, 0.21291, 0.196879, 0.109221, 0.096677, 0.132295, 0.196879, 0.271506, 0.25406, 0.291804, 0.408655, 0.418646, 0.335645, 0.36309, 0.359901, 0.335645, 0.36309, 0.447574, 0.458154, 0.480142, 0.58069, 0.604312, 0.444081, 0.476583, 0.622677, 0.58069, 0.444081, 0.377384, 0.380708, 0.380708, 0.352862, 0.25406, 0.239899, 0.335645, 0.332115, 0.324872, 0.36309, 0.380708, 0.295083, 0.346032, 0.26085, 0.191378, 0.173081, 0.271506, 0.170161, 0.090864, 0.15008, 0.247041, 0.31487, 0.291804, 0.288399, 0.203355, 0.206376, 0.222385, 0.15284, 0.085092, 0.094817, 0.086953, 0.044297, 0.074921, 0.054297, 0.098513, 0.142424, 0.139895, 0.142424, 0.203355, 0.247041, 0.129801, 0.100716, 0.096677, 0.066181, 0.043307, 0.076542, 0.076542, 0.079919, 0.122885, 0.209395, 0.219301, 0.137348, 0.219301, 0.144935, 0.17593, 0.17593, 0.18812, 0.194234, 0.203355, 0.200174, 0.232838, 0.25406, 0.25406, 0.15284, 0.155435, 0.243554, 0.243554, 0.31487, 0.311707, 0.222385, 0.120615, 0.067594, 0.122885, 0.11371, 0.179055, 0.147574, 0.078022, 0.088832, 0.054297, 0.049374, 0.049374, 0.060549, 0.055536, 0.073402, 0.134866, 0.209395, 0.127496, 0.120615, 0.083462, 0.076542, 0.074921, 0.139895, 0.206376, 0.216401, 0.144935, 0.142424, 0.179055, 0.281712, 0.25031, 0.318242, 0.216401, 0.216401, 0.144935, 0.155435, 0.147574, 0.15284, 0.102787, 0.161087, 0.179055, 0.21291, 0.137348, 0.200174, 0.144935, 0.147574, 0.142424, 0.15008, 0.155435, 0.179055, 0.18812, 0.182256, 0.122885, 0.209395, 0.18812, 0.185198, 0.278302, 0.243554, 0.167087, 0.15284, 0.144935, 0.111485, 0.132295, 0.137348, 0.142424, 0.194234, 0.164327, 0.155435, 0.196879, 0.127496, 0.137348, 0.079919, 0.086953, 0.144935, 0.15284, 0.118441, 0.182256, 0.179055, 0.120615, 0.194234, 0.209395, 0.206376, 0.229226, 0.247041, 0.295083, 0.30533, 0.200174, 0.170161, 0.125101, 0.094817, 0.158265, 0.094817, 0.144935, 0.170161, 0.164327, 0.134866, 0.134866, 0.139895, 0.142424, 0.164327, 0.155435, 0.216401, 0.216401, 0.21291, 0.194234, 0.219301, 0.206376, 0.247041, 0.324872, 0.401658, 0.480142, 0.387226, 0.366687, 0.346032, 0.232838, 0.139895, 0.167087, 0.164327, 0.155435, 0.15284, 0.236433, 0.236433, 0.247041, 0.170161, 0.191378, 0.164327, 0.173081, 0.116183, 0.102787, 0.059222, 0.054297, 0.06184, 0.098513, 0.147574, 0.116183, 0.179055, 0.271506, 0.288399, 0.366687, 0.339168, 0.321458, 0.288399, 0.26085, 0.216401, 0.295083, 0.243554, 0.257454, 0.219301, 0.301917, 0.418646, 0.545602], '')</t>
  </si>
  <si>
    <t>[178, 179, 215, 216, 219, 220, 440]</t>
  </si>
  <si>
    <t>UPI0001D31C2A status=activ</t>
  </si>
  <si>
    <t>([0.257454, 0.308712, 0.398279, 0.480142, 0.494003, 0.525368, 0.541878, 0.553315, 0.483068, 0.497853, 0.440853, 0.394753, 0.394753, 0.311707, 0.298791, 0.288399, 0.311707, 0.398279, 0.394753, 0.328603, 0.42561, 0.370445, 0.328603, 0.311707, 0.275179, 0.194234, 0.194234, 0.209395, 0.206376, 0.284882, 0.200174, 0.301917, 0.40511, 0.366687, 0.454136, 0.414856, 0.384043, 0.349426, 0.25031, 0.284882, 0.380708, 0.264545, 0.257454, 0.301917, 0.25406, 0.271506, 0.356642, 0.346032, 0.247041, 0.21291, 0.216401, 0.318242, 0.281712, 0.17593, 0.147574, 0.088832, 0.074921, 0.046336, 0.059222, 0.118441, 0.139895, 0.15008, 0.243554, 0.232838, 0.225814, 0.257454, 0.264545, 0.278302, 0.209395, 0.225814, 0.284882, 0.18812, 0.182256, 0.182256, 0.275179, 0.342579, 0.42561, 0.538167, 0.585406, 0.440853, 0.440853, 0.414856, 0.374039, 0.284882, 0.30533, 0.298791, 0.298791, 0.194234, 0.102787, 0.170161, 0.15284, 0.137348, 0.182256, 0.102787, 0.083462, 0.064632, 0.06312, 0.051831, 0.041405, 0.073402, 0.066181, 0.060549, 0.044297, 0.055536, 0.078022, 0.069024, 0.078022, 0.085092, 0.139895, 0.229226, 0.17593, 0.275179, 0.18812, 0.15284, 0.247041, 0.247041, 0.298791, 0.271506, 0.21291, 0.182256, 0.179055, 0.194234, 0.120615, 0.158265, 0.132295, 0.164327, 0.264545, 0.25406, 0.209395, 0.179055, 0.155435, 0.185198, 0.173081, 0.222385, 0.219301, 0.209395, 0.239899, 0.142424, 0.17593, 0.26085, 0.26085, 0.147574, 0.222385, 0.324872, 0.308712, 0.243554, 0.247041, 0.257454, 0.17593, 0.132295, 0.17593, 0.200174, 0.127496, 0.071867, 0.096677, 0.086953, 0.088832, 0.050641, 0.098513, 0.059222, 0.067594, 0.069024, 0.109221, 0.060549, 0.06184, 0.032017, 0.076542, 0.079919, 0.086953, 0.147574, 0.142424, 0.134866, 0.074921, 0.076542, 0.11371, 0.11371, 0.182256, 0.179055, 0.173081, 0.098513, 0.127496, 0.067594, 0.046336, 0.06312, 0.122885, 0.073402, 0.144935, 0.122885, 0.109221, 0.06184, 0.059222, 0.088832, 0.051831, 0.10481, 0.173081, 0.200174, 0.161087, 0.158265, 0.167087, 0.257454, 0.352862, 0.298791, 0.298791, 0.387226, 0.387226, 0.377384, 0.36309, 0.359901, 0.281712, 0.209395, 0.18812, 0.15008, 0.17593, 0.239899, 0.271506, 0.278302, 0.25031, 0.281712, 0.278302, 0.275179, 0.275179, 0.182256, 0.182256, 0.278302, 0.25031, 0.155435, 0.132295, 0.203355, 0.137348, 0.21291, 0.281712, 0.349426, 0.284882, 0.216401, 0.229226, 0.203355, 0.116183, 0.116183, 0.11371, 0.122885, 0.127496, 0.122885, 0.206376, 0.219301, 0.134866, 0.164327, 0.26085, 0.288399, 0.194234, 0.264545, 0.167087, 0.182256, 0.206376, 0.216401, 0.324872, 0.222385, 0.219301, 0.229226, 0.268042, 0.281712, 0.281712, 0.243554, 0.247041, 0.158265, 0.216401, 0.321458, 0.321458, 0.301917, 0.321458, 0.346032, 0.275179, 0.380708, 0.36309, 0.384043, 0.472492, 0.335645, 0.4292, 0.422041, 0.480142, 0.377384, 0.359901, 0.370445, 0.311707, 0.328603, 0.42561, 0.401658, 0.390993, 0.30533, 0.222385, 0.142424, 0.132295, 0.134866, 0.074921, 0.081712, 0.043307, 0.047319, 0.088832, 0.088832, 0.096677, 0.120615, 0.229226, 0.155435, 0.137348, 0.142424, 0.109221, 0.109221, 0.142424, 0.081712, 0.071867, 0.098513, 0.170161, 0.25406, 0.229226, 0.328603, 0.356642, 0.436924, 0.418646, 0.324872, 0.295083, 0.200174, 0.118441, 0.094817, 0.164327, 0.161087, 0.179055, 0.216401, 0.137348, 0.127496, 0.194234, 0.30533, 0.335645, 0.284882, 0.298791, 0.295083, 0.278302, 0.25031, 0.173081, 0.185198, 0.264545, 0.191378, 0.268042, 0.366687, 0.275179, 0.268042, 0.203355, 0.264545, 0.222385, 0.298791, 0.301917, 0.321458, 0.278302, 0.278302, 0.236433, 0.222385, 0.31487, 0.225814, 0.155435, 0.243554, 0.203355, 0.132295, 0.144935, 0.125101, 0.125101, 0.173081, 0.167087, 0.137348, 0.142424, 0.200174, 0.222385, 0.232838, 0.225814, 0.268042, 0.164327, 0.147574, 0.118441, 0.116183, 0.18812, 0.25031, 0.243554, 0.185198, 0.284882, 0.339168, 0.332115, 0.321458, 0.349426, 0.356642, 0.476583, 0.377384, 0.25031, 0.15284, 0.116183, 0.120615, 0.096677, 0.173081, 0.281712, 0.324872, 0.243554, 0.173081, 0.122885, 0.06184, 0.116183, 0.086953, 0.106997, 0.144935, 0.092881, 0.060549, 0.047319, 0.050641, 0.086953, 0.088832, 0.144935, 0.106997, 0.076542, 0.100716, 0.106997, 0.078022, 0.040537, 0.069024, 0.118441, 0.10481, 0.191378, 0.179055, 0.219301, 0.127496, 0.11371, 0.15284, 0.225814, 0.271506, 0.167087, 0.102787, 0.167087, 0.164327, 0.161087, 0.102787, 0.096677, 0.090864, 0.054297, 0.06312, 0.034884, 0.030611, 0.05306, 0.03976, 0.030611, 0.021816, 0.034884, 0.025316, 0.023534, 0.015344, 0.009865, 0.013265, 0.0198], '')</t>
  </si>
  <si>
    <t>[5, 6, 7, 77, 78]</t>
  </si>
  <si>
    <t>UPI0001D31C2C status=activ</t>
  </si>
  <si>
    <t>([0.092881, 0.132295, 0.173081, 0.209395, 0.161087, 0.109221, 0.06184, 0.086953, 0.106997, 0.109221, 0.129801, 0.129801, 0.216401, 0.134866, 0.236433, 0.257454, 0.25031, 0.219301, 0.219301, 0.216401, 0.222385, 0.147574, 0.15008, 0.15008, 0.102787, 0.161087, 0.236433, 0.31487, 0.30533, 0.30533, 0.332115, 0.339168, 0.295083, 0.179055, 0.232838, 0.200174, 0.106997, 0.06312, 0.116183, 0.11371, 0.116183, 0.116183, 0.155435, 0.161087, 0.17593, 0.239899, 0.222385, 0.147574, 0.17593, 0.173081, 0.209395, 0.206376, 0.144935, 0.129801, 0.229226, 0.191378, 0.18812, 0.275179, 0.318242, 0.288399, 0.301917, 0.408655, 0.335645, 0.366687, 0.324872, 0.222385, 0.229226, 0.194234, 0.318242, 0.284882, 0.191378, 0.167087, 0.090864, 0.092881, 0.102787, 0.096677, 0.144935, 0.17593, 0.191378, 0.247041, 0.179055, 0.092881, 0.088832, 0.074921, 0.079919, 0.10481, 0.164327, 0.094817, 0.100716, 0.085092, 0.125101, 0.222385, 0.222385, 0.247041, 0.318242, 0.414856, 0.414856, 0.422041, 0.321458, 0.275179, 0.25406, 0.264545, 0.366687, 0.359901, 0.454136, 0.318242, 0.31487, 0.339168, 0.328603, 0.356642, 0.346032, 0.209395, 0.191378, 0.15284, 0.271506, 0.264545, 0.25031, 0.222385, 0.185198, 0.288399, 0.225814, 0.18812, 0.247041, 0.25031, 0.164327, 0.170161, 0.173081, 0.102787, 0.102787, 0.173081, 0.18812, 0.116183, 0.18812, 0.120615, 0.15284, 0.083462, 0.071867, 0.073402, 0.043307, 0.051831, 0.048328, 0.086953, 0.055536, 0.064632, 0.049374, 0.083462, 0.048328, 0.109221, 0.111485, 0.083462, 0.081712, 0.076542, 0.076542, 0.06312, 0.106997, 0.094817, 0.137348, 0.167087, 0.10481, 0.122885, 0.076542, 0.043307, 0.044297, 0.100716, 0.132295, 0.164327, 0.182256, 0.268042, 0.173081, 0.26085, 0.200174, 0.216401, 0.18812, 0.191378, 0.15284, 0.083462, 0.051831, 0.058088, 0.058088, 0.048328, 0.048328, 0.083462, 0.118441, 0.066181, 0.066181, 0.05306, 0.05306, 0.028107, 0.017447, 0.017797, 0.011106, 0.016826, 0.016528, 0.0198, 0.032017, 0.056825, 0.058088, 0.056825, 0.054297, 0.043307, 0.051831, 0.088832, 0.094817, 0.111485, 0.111485, 0.06184, 0.06312, 0.034884, 0.066181, 0.120615, 0.194234, 0.295083, 0.216401, 0.216401, 0.139895, 0.083462, 0.081712, 0.15284, 0.243554, 0.155435, 0.173081, 0.26085, 0.155435, 0.161087, 0.158265, 0.239899, 0.321458, 0.311707, 0.414856, 0.398279, 0.298791, 0.26085, 0.257454, 0.349426, 0.359901, 0.454136, 0.521092, 0.40511, 0.418646, 0.401658, 0.509769, 0.525368, 0.541878, 0.653063, 0.632174, 0.59014, 0.59508, 0.494003, 0.509769, 0.490133, 0.384043, 0.380708, 0.414856, 0.40511, 0.284882, 0.271506, 0.232838, 0.257454, 0.335645, 0.321458, 0.318242, 0.281712, 0.271506, 0.264545, 0.264545, 0.275179, 0.298791, 0.295083, 0.284882, 0.271506, 0.284882, 0.30533, 0.408655, 0.401658, 0.366687, 0.486429, 0.5017, 0.447574, 0.422041, 0.486429, 0.454136, 0.468512, 0.4292, 0.440853, 0.433034, 0.5017, 0.384043, 0.390993, 0.288399, 0.377384, 0.281712, 0.278302, 0.377384, 0.401658, 0.401658, 0.433034, 0.394753, 0.384043, 0.465241, 0.538167, 0.414856, 0.366687, 0.356642, 0.346032, 0.349426, 0.36309, 0.298791, 0.398279, 0.311707, 0.418646, 0.328603, 0.433034, 0.436924, 0.422041, 0.380708, 0.298791, 0.271506, 0.31487, 0.31487, 0.236433, 0.200174, 0.200174, 0.284882, 0.203355, 0.284882, 0.308712, 0.30533, 0.257454, 0.264545, 0.264545, 0.264545, 0.275179, 0.194234, 0.18812, 0.164327, 0.17593, 0.25406, 0.25031, 0.236433, 0.239899, 0.318242, 0.324872, 0.318242, 0.219301, 0.298791, 0.295083, 0.179055, 0.11371, 0.173081, 0.17593, 0.17593, 0.206376, 0.203355, 0.203355, 0.17593, 0.200174, 0.203355, 0.206376, 0.236433, 0.206376, 0.203355, 0.222385, 0.144935, 0.144935, 0.236433, 0.15284, 0.155435, 0.147574, 0.120615, 0.100716, 0.102787, 0.164327, 0.144935, 0.182256, 0.271506, 0.268042, 0.18812, 0.182256, 0.179055, 0.191378, 0.18812, 0.18812, 0.203355, 0.25031, 0.243554, 0.243554, 0.25031, 0.21291, 0.308712, 0.31487, 0.31487, 0.31487, 0.308712, 0.308712, 0.247041, 0.232838, 0.284882, 0.332115, 0.328603, 0.239899, 0.225814, 0.257454, 0.155435, 0.078022, 0.094817, 0.15284, 0.073402, 0.122885, 0.076542, 0.074921, 0.132295, 0.173081, 0.161087, 0.134866, 0.134866, 0.222385, 0.264545, 0.173081, 0.219301, 0.209395, 0.191378, 0.191378, 0.191378, 0.298791, 0.40511, 0.40511, 0.374039, 0.486429, 0.401658, 0.490133, 0.40511, 0.377384, 0.275179, 0.191378, 0.164327, 0.090864, 0.092881, 0.071867, 0.142424, 0.137348, 0.094817, 0.111485, 0.066181, 0.038858, 0.043307, 0.042364, 0.055536, 0.0704, 0.076542, 0.132295, 0.100716, 0.170161, 0.132295, 0.209395, 0.275179, 0.335645, 0.444081, 0.408655, 0.332115, 0.295083, 0.25406, 0.298791, 0.301917, 0.398279, 0.497853, 0.380708, 0.377384, 0.339168, 0.311707, 0.236433, 0.173081, 0.179055, 0.120615, 0.182256, 0.179055, 0.216401, 0.216401, 0.216401, 0.170161, 0.170161, 0.15284, 0.17593, 0.142424, 0.144935, 0.147574, 0.147574, 0.167087, 0.102787, 0.064632, 0.049374, 0.078022, 0.116183, 0.173081, 0.225814, 0.158265, 0.155435, 0.155435, 0.090864, 0.094817, 0.144935, 0.222385, 0.17593, 0.182256, 0.257454, 0.25406, 0.219301, 0.203355, 0.191378, 0.194234, 0.26085, 0.335645, 0.30533, 0.295083, 0.298791, 0.311707, 0.390993, 0.30533, 0.30533, 0.380708, 0.377384, 0.380708, 0.349426, 0.359901, 0.328603, 0.321458, 0.414856, 0.454136, 0.461924, 0.56648, 0.666105, 0.642678, 0.59508, 0.675549, 0.653063, 0.694846, 0.657645, 0.63748, 0.666105, 0.671169, 0.694846, 0.703578, 0.666105, 0.703578, 0.771762, 0.788093, 0.798249, 0.759478, 0.716283, 0.703578, 0.690604, 0.680603, 0.724957, 0.759478, 0.724957, 0.741537, 0.741537, 0.666105, 0.661982, 0.728858, 0.728858, 0.632174, 0.626927, 0.648219, 0.557691, 0.585406, 0.59508, 0.58069, 0.509769, 0.549308, 0.549308, 0.483068, 0.497853, 0.521092, 0.505461, 0.4292, 0.418646, 0.394753, 0.398279, 0.418646, 0.440853, 0.408655, 0.42561, 0.394753, 0.418646, 0.490133, 0.476583, 0.41194, 0.339168, 0.4292, 0.398279, 0.418646, 0.480142, 0.465241, 0.447574, 0.472492, 0.476583, 0.433034, 0.414856, 0.4292, 0.40511, 0.408655, 0.436924, 0.509769, 0.538167, 0.534167, 0.458154, 0.450668, 0.497853, 0.575842, 0.494003, 0.525368, 0.517562, 0.454136, 0.476583, 0.472492, 0.465241, 0.468512, 0.472492, 0.494003, 0.497853, 0.5017, 0.472492, 0.472492, 0.408655, 0.41194, 0.41194, 0.461924, 0.480142, 0.480142, 0.490133, 0.465241, 0.465241, 0.476583, 0.538167, 0.505461, 0.472492, 0.444081, 0.5017, 0.575842, 0.534167, 0.626927, 0.626927, 0.632174], '')</t>
  </si>
  <si>
    <t>[236, 240, 241, 242, 243, 244, 245, 246, 248, 276, 285, 299, 528, 529, 530, 531, 532, 533, 534, 535, 536, 537, 538, 539, 540, 541, 542, 543, 544, 545, 546, 547, 548, 549, 550, 551, 552, 553, 554, 555, 556, 557, 558, 559, 560, 561, 562, 563, 564, 565, 566, 567, 568, 569, 572, 573, 602, 603, 604, 608, 610, 611, 620, 633, 634, 637, 638, 639, 640, 641, 642]</t>
  </si>
  <si>
    <t>UPI0001D31C2D status=activ</t>
  </si>
  <si>
    <t>([0.0704, 0.041405, 0.026338, 0.019109, 0.020165, 0.020165, 0.026338, 0.036378, 0.048328, 0.064632, 0.064632, 0.081712, 0.088832, 0.094817, 0.06312, 0.060549, 0.042364, 0.037156, 0.058088, 0.035586, 0.026892, 0.038042, 0.064632, 0.106997, 0.158265, 0.203355, 0.247041, 0.164327, 0.161087, 0.127496, 0.098513, 0.132295, 0.147574, 0.085092, 0.064632, 0.055536, 0.078022, 0.088832, 0.158265, 0.15284, 0.142424, 0.216401, 0.18812, 0.194234, 0.125101, 0.132295, 0.073402, 0.042364, 0.094817, 0.048328, 0.066181, 0.088832, 0.086953, 0.06312, 0.064632, 0.05306, 0.096677, 0.122885, 0.15284, 0.094817, 0.098513, 0.17593, 0.164327, 0.196879, 0.122885, 0.203355, 0.167087, 0.21291, 0.206376, 0.142424, 0.243554, 0.232838, 0.18812, 0.182256, 0.179055, 0.268042, 0.342579, 0.243554, 0.247041, 0.239899, 0.219301, 0.182256, 0.167087, 0.170161, 0.10481, 0.173081, 0.139895, 0.10481, 0.125101, 0.194234, 0.173081, 0.173081, 0.173081, 0.222385, 0.185198, 0.142424, 0.11371, 0.111485, 0.182256, 0.144935, 0.088832, 0.161087, 0.118441, 0.081712, 0.048328, 0.090864, 0.090864, 0.116183, 0.191378, 0.194234, 0.203355, 0.275179, 0.229226, 0.15284, 0.15008, 0.182256, 0.278302, 0.321458, 0.311707, 0.321458, 0.370445, 0.36309, 0.384043, 0.408655, 0.40511, 0.490133, 0.384043, 0.308712, 0.311707, 0.209395, 0.209395, 0.132295, 0.106997, 0.079919, 0.079919, 0.03976, 0.024826, 0.024393, 0.024393, 0.025762, 0.026892, 0.015694, 0.028695, 0.025316, 0.023087, 0.038042, 0.038858, 0.043307, 0.071867, 0.066181, 0.118441, 0.118441, 0.106997, 0.106997, 0.111485, 0.111485, 0.203355, 0.179055, 0.182256, 0.142424, 0.11371, 0.111485, 0.17593, 0.100716, 0.076542, 0.086953, 0.086953, 0.085092, 0.085092, 0.079919, 0.066181, 0.069024, 0.081712, 0.090864, 0.129801, 0.200174, 0.298791, 0.196879, 0.295083, 0.298791, 0.225814, 0.194234, 0.182256, 0.182256, 0.164327, 0.219301, 0.288399, 0.271506, 0.281712, 0.281712, 0.295083, 0.295083, 0.196879, 0.144935, 0.191378, 0.191378, 0.164327, 0.090864, 0.127496, 0.071867, 0.067594, 0.15008, 0.137348, 0.15008, 0.088832, 0.161087, 0.15008, 0.15008, 0.092881, 0.085092, 0.106997, 0.106997, 0.127496, 0.170161, 0.164327, 0.11371, 0.098513, 0.06184, 0.127496, 0.102787, 0.11371, 0.122885, 0.066181, 0.116183, 0.10481, 0.179055, 0.116183, 0.067594, 0.055536, 0.100716, 0.100716, 0.129801, 0.118441, 0.06312, 0.092881, 0.098513, 0.185198, 0.102787, 0.182256, 0.129801, 0.185198, 0.25031, 0.247041, 0.332115, 0.243554, 0.15284, 0.090864, 0.144935, 0.229226, 0.185198, 0.203355, 0.216401, 0.219301, 0.132295, 0.194234, 0.137348, 0.11371, 0.10481, 0.18812, 0.122885, 0.161087, 0.167087, 0.170161, 0.102787, 0.111485, 0.203355, 0.298791, 0.301917, 0.301917, 0.209395, 0.30533, 0.179055, 0.167087, 0.132295, 0.232838, 0.271506, 0.308712, 0.291804, 0.291804, 0.191378, 0.281712, 0.268042, 0.185198, 0.122885, 0.196879, 0.167087, 0.142424, 0.15008, 0.15284, 0.15284, 0.15284, 0.147574, 0.236433, 0.25031, 0.281712, 0.206376, 0.122885, 0.127496, 0.164327, 0.170161, 0.229226, 0.18812, 0.185198, 0.200174, 0.200174, 0.191378, 0.200174, 0.173081, 0.173081, 0.182256, 0.18812, 0.18812, 0.191378, 0.200174, 0.191378, 0.203355, 0.170161, 0.271506, 0.196879, 0.229226, 0.155435, 0.18812, 0.216401, 0.225814, 0.268042, 0.332115, 0.311707, 0.278302, 0.291804, 0.25406, 0.324872, 0.288399, 0.394753, 0.339168], '')</t>
  </si>
  <si>
    <t>UPI0001D31C2F status=activ</t>
  </si>
  <si>
    <t>([0.182256, 0.222385, 0.271506, 0.26085, 0.142424, 0.142424, 0.073402, 0.106997, 0.083462, 0.056825, 0.076542, 0.098513, 0.094817, 0.179055, 0.10481, 0.111485, 0.116183, 0.209395, 0.134866, 0.085092, 0.102787, 0.056825, 0.032017, 0.031287, 0.038042, 0.036378, 0.05306, 0.122885, 0.116183, 0.142424, 0.219301, 0.203355, 0.11371, 0.125101, 0.11371, 0.191378, 0.17593, 0.191378, 0.100716, 0.098513, 0.144935, 0.222385, 0.308712, 0.408655, 0.278302, 0.278302, 0.408655, 0.25031, 0.200174, 0.116183, 0.137348, 0.144935, 0.147574, 0.257454, 0.144935, 0.134866, 0.073402, 0.083462, 0.060549, 0.109221, 0.200174, 0.209395, 0.18812, 0.194234, 0.092881, 0.18812, 0.106997, 0.085092, 0.10481, 0.122885, 0.219301, 0.139895, 0.137348, 0.147574, 0.155435, 0.179055, 0.155435, 0.173081, 0.078022, 0.05306, 0.051831, 0.044297, 0.023087, 0.023963, 0.024826, 0.066181, 0.040537, 0.041405, 0.028695, 0.028695, 0.030003, 0.026892, 0.05306, 0.024393, 0.022306, 0.020165, 0.020165, 0.014586, 0.018106, 0.035586, 0.06312, 0.038858, 0.031287, 0.042364, 0.041405, 0.020876, 0.020876, 0.034884, 0.034068, 0.032677, 0.06312, 0.06184, 0.033407, 0.032677, 0.038042, 0.023087, 0.023087, 0.022667, 0.047319, 0.058088, 0.064632, 0.054297, 0.071867, 0.03976, 0.029376, 0.029376, 0.045352, 0.025316, 0.014586, 0.024393, 0.042364, 0.044297, 0.047319, 0.047319, 0.025316, 0.045352, 0.071867, 0.038042, 0.032677, 0.014075, 0.01204, 0.008804, 0.006421, 0.007259, 0.007877, 0.012491, 0.008624, 0.006894, 0.009294, 0.015344, 0.009977, 0.007315, 0.004736, 0.004611, 0.006078, 0.006894, 0.007495, 0.007555, 0.008409, 0.010509, 0.020165, 0.023963, 0.017797, 0.020876, 0.019401, 0.033407, 0.026892, 0.050641, 0.067594, 0.059222, 0.059222, 0.11371, 0.194234, 0.222385, 0.239899, 0.15008, 0.098513, 0.094817, 0.098513, 0.164327, 0.100716, 0.054297, 0.054297, 0.132295, 0.229226, 0.236433, 0.15284, 0.164327, 0.167087, 0.182256, 0.10481, 0.10481, 0.049374, 0.023963, 0.045352, 0.040537, 0.034068, 0.034884, 0.016528, 0.018106, 0.016257, 0.038858, 0.079919, 0.088832, 0.043307, 0.018787, 0.018415, 0.025762, 0.015078, 0.015344, 0.012491, 0.023534, 0.022306, 0.023963, 0.021816, 0.013016, 0.008409, 0.014075, 0.027463, 0.054297, 0.051831, 0.028107, 0.020165, 0.01227, 0.011669, 0.020522, 0.043307, 0.041405, 0.041405, 0.058088, 0.029376, 0.05306, 0.042364, 0.042364, 0.038858, 0.03976, 0.0704, 0.144935, 0.155435, 0.085092, 0.086953, 0.067594, 0.0704, 0.041405, 0.050641, 0.05306, 0.038858, 0.037156, 0.038858, 0.025316, 0.020522, 0.042364, 0.020165, 0.022667, 0.024393, 0.038858, 0.098513, 0.111485, 0.056825, 0.033407, 0.073402, 0.050641, 0.030003, 0.030003, 0.0704, 0.088832, 0.049374, 0.058088, 0.064632, 0.0704, 0.106997, 0.15008, 0.109221, 0.17593, 0.137348, 0.100716, 0.100716, 0.059222, 0.035586, 0.064632, 0.096677], '')</t>
  </si>
  <si>
    <t>UPI0001D31C31 status=activ</t>
  </si>
  <si>
    <t>([0.030611, 0.016826, 0.032677, 0.047319, 0.066181, 0.083462, 0.106997, 0.127496, 0.066181, 0.064632, 0.094817, 0.083462, 0.055536, 0.085092, 0.076542, 0.041405, 0.040537, 0.098513, 0.043307, 0.03976, 0.073402, 0.03976, 0.074921, 0.06184, 0.06184, 0.059222, 0.032017, 0.018106, 0.020522, 0.054297, 0.036378, 0.024826, 0.038858, 0.06184, 0.050641, 0.05306, 0.06184, 0.109221, 0.056825, 0.127496, 0.067594, 0.038042, 0.038042, 0.037156, 0.037156, 0.018415, 0.013613, 0.022667, 0.041405, 0.021381, 0.017797, 0.018787, 0.024393, 0.024826, 0.015344, 0.019109, 0.01204, 0.014315, 0.01227, 0.01227, 0.011669, 0.010509, 0.010131, 0.016021, 0.016021, 0.010372, 0.019109, 0.030611, 0.031287, 0.031287, 0.058088, 0.06184, 0.051831, 0.026892, 0.025762, 0.026338, 0.015694, 0.025316, 0.032017, 0.047319, 0.102787, 0.060549, 0.125101, 0.132295, 0.134866, 0.15284, 0.142424, 0.139895, 0.125101, 0.137348, 0.134866, 0.076542, 0.041405, 0.049374, 0.094817, 0.100716, 0.090864, 0.147574, 0.100716, 0.100716, 0.106997, 0.088832, 0.088832, 0.049374, 0.086953, 0.083462, 0.034068, 0.054297, 0.043307, 0.021381, 0.01078, 0.007877, 0.011669, 0.018787, 0.032017, 0.032017, 0.031287, 0.060549, 0.060549, 0.05306, 0.029376, 0.027463, 0.027463, 0.047319, 0.055536, 0.031287, 0.031287, 0.066181, 0.079919, 0.096677, 0.196879, 0.318242, 0.408655, 0.408655, 0.31487, 0.31487, 0.209395, 0.21291, 0.185198, 0.185198, 0.161087, 0.257454, 0.257454, 0.225814, 0.243554, 0.219301, 0.308712, 0.308712, 0.308712, 0.222385, 0.243554, 0.225814, 0.164327, 0.164327, 0.127496, 0.21291, 0.182256, 0.268042, 0.264545, 0.21291, 0.209395, 0.264545, 0.167087, 0.185198, 0.225814, 0.216401, 0.275179, 0.196879, 0.161087, 0.102787, 0.10481, 0.10481, 0.10481, 0.102787, 0.109221, 0.139895, 0.066181, 0.046336, 0.056825, 0.058088, 0.109221, 0.109221, 0.096677, 0.109221, 0.059222, 0.032017, 0.032017, 0.046336, 0.092881, 0.073402, 0.071867, 0.081712, 0.073402, 0.071867, 0.116183, 0.109221, 0.059222, 0.071867, 0.122885, 0.116183, 0.054297, 0.029376, 0.020165, 0.033407, 0.055536, 0.096677, 0.155435, 0.106997, 0.088832, 0.043307, 0.074921, 0.134866, 0.158265, 0.102787, 0.111485, 0.100716, 0.060549, 0.100716, 0.158265, 0.15284, 0.073402, 0.088832, 0.100716, 0.144935, 0.090864, 0.088832, 0.092881, 0.058088, 0.092881, 0.100716, 0.100716, 0.096677, 0.096677, 0.069024, 0.069024, 0.06312, 0.071867, 0.073402, 0.081712, 0.058088, 0.060549, 0.127496, 0.127496, 0.185198, 0.118441, 0.194234, 0.120615, 0.109221, 0.137348, 0.079919, 0.071867, 0.122885, 0.071867, 0.06312, 0.086953, 0.137348, 0.15284, 0.094817, 0.111485, 0.048328, 0.031287, 0.019401, 0.0198, 0.031287, 0.017797, 0.027463, 0.027463, 0.054297, 0.059222, 0.081712, 0.079919, 0.088832, 0.051831, 0.042364, 0.043307, 0.043307, 0.025762, 0.018415, 0.021381, 0.023534, 0.043307, 0.086953, 0.125101, 0.088832, 0.067594, 0.120615, 0.094817], '')</t>
  </si>
  <si>
    <t>UPI0001D31C34 status=activ</t>
  </si>
  <si>
    <t>([0.078022, 0.111485, 0.142424, 0.185198, 0.216401, 0.268042, 0.232838, 0.288399, 0.182256, 0.109221, 0.098513, 0.137348, 0.06312, 0.067594, 0.134866, 0.086953, 0.098513, 0.096677, 0.086953, 0.081712, 0.164327, 0.083462, 0.086953, 0.035586, 0.023963, 0.024393, 0.01204, 0.016021, 0.008723, 0.014075, 0.014075, 0.014075, 0.014586, 0.013437, 0.007259, 0.007422, 0.009483, 0.005932, 0.008276, 0.005992, 0.004315, 0.003727, 0.003804, 0.003298, 0.003366, 0.003478, 0.00246, 0.003821, 0.003821, 0.003864, 0.002727, 0.003997, 0.004899, 0.003512, 0.00515, 0.00543, 0.005378, 0.006701, 0.008624, 0.005734, 0.005683, 0.008075, 0.008075, 0.008002, 0.006374, 0.008525, 0.008409, 0.013016, 0.007177, 0.005318, 0.007422, 0.011518, 0.007259, 0.005086, 0.006988, 0.006039, 0.006039, 0.003864, 0.002336, 0.002606, 0.003671, 0.003405, 0.00292, 0.003607, 0.005011, 0.005378, 0.006142, 0.007177, 0.004976, 0.007177, 0.007091, 0.004976, 0.004736, 0.004388, 0.005992, 0.004208, 0.003405, 0.003366, 0.003298, 0.003727, 0.003276, 0.002662, 0.003963, 0.003246, 0.002881, 0.002435, 0.002276, 0.001383, 0.001155, 0.001159, 0.001142, 0.001541, 0.001808, 0.001786, 0.002035, 0.001318, 0.001318, 0.001202, 0.001748, 0.001748, 0.001623, 0.002035, 0.002482, 0.001692, 0.002529, 0.002688, 0.003246, 0.004577, 0.00777, 0.006701, 0.011342, 0.008156, 0.006988, 0.008624, 0.007422, 0.007422, 0.007422, 0.01227, 0.032017, 0.014075, 0.016528, 0.033407, 0.023534, 0.026892, 0.050641, 0.051831, 0.047319, 0.048328, 0.020876, 0.00962, 0.009187, 0.005932, 0.00543, 0.006701, 0.005249, 0.004414, 0.004247, 0.006533, 0.004483, 0.004208, 0.004611, 0.00558, 0.003727, 0.003727, 0.003512, 0.002976, 0.002555, 0.00231, 0.001434, 0.001434, 0.00155, 0.001808, 0.00283, 0.002976, 0.001808, 0.002482, 0.00246, 0.003727, 0.002606, 0.00316, 0.002057, 0.002078, 0.001808, 0.002881, 0.002396, 0.001649, 0.002211, 0.00246, 0.001967, 0.002194, 0.002529, 0.002529, 0.003341, 0.002194, 0.003079, 0.002881, 0.001855, 0.001906, 0.002138, 0.002881, 0.003431, 0.00543, 0.007555, 0.007031, 0.005086, 0.006245, 0.008804, 0.008002, 0.008276, 0.012727, 0.011342, 0.017447, 0.036378, 0.024393, 0.051831, 0.055536, 0.078022, 0.109221, 0.191378, 0.164327, 0.069024, 0.079919, 0.073402, 0.073402, 0.111485, 0.11371, 0.142424, 0.142424, 0.142424, 0.142424, 0.15008, 0.173081, 0.137348, 0.137348, 0.191378, 0.118441, 0.066181, 0.111485, 0.18812, 0.10481, 0.118441, 0.25406, 0.243554, 0.232838, 0.17593, 0.173081, 0.275179, 0.281712, 0.298791, 0.18812, 0.191378, 0.200174, 0.200174, 0.122885, 0.11371, 0.098513, 0.083462, 0.064632, 0.066181, 0.059222, 0.118441, 0.11371, 0.041405, 0.041405, 0.021381, 0.016528, 0.020876, 0.015078, 0.009015, 0.005683, 0.006619, 0.005223, 0.003478, 0.003997, 0.004646, 0.004775, 0.004976, 0.006142, 0.007495, 0.005799, 0.005932, 0.004247, 0.003079, 0.004835, 0.004646, 0.004689, 0.004646, 0.004689, 0.005734, 0.007877, 0.008002, 0.009728, 0.009015, 0.014586, 0.011518, 0.018415, 0.017797, 0.016257, 0.011903, 0.016021, 0.013613, 0.013265, 0.013437, 0.013437, 0.01227, 0.01227, 0.020876, 0.025762, 0.025316, 0.015694, 0.009865, 0.014783, 0.014586, 0.014315, 0.009187, 0.01078, 0.008895, 0.006142, 0.00515, 0.005011, 0.005249, 0.007495, 0.005872, 0.008075, 0.01227, 0.01204, 0.014315, 0.009015, 0.00777, 0.007645, 0.008624, 0.010509, 0.007495, 0.005011, 0.004921, 0.005932, 0.004921, 0.003997, 0.005992, 0.004976, 0.005683, 0.005318, 0.003757, 0.004689, 0.003701, 0.002529, 0.002482, 0.001936, 0.002705, 0.003821, 0.003405, 0.003177, 0.003701, 0.004247, 0.004835, 0.004736, 0.003924, 0.004736, 0.006988, 0.004513, 0.006245, 0.005318, 0.004689, 0.004611, 0.003405, 0.004414, 0.006421, 0.004483, 0.005086, 0.003366, 0.003405, 0.002727, 0.002396, 0.001597, 0.00146, 0.001649, 0.002117, 0.003246, 0.002606, 0.001722, 0.002761, 0.00292, 0.004358, 0.00359, 0.00515, 0.006245, 0.005011, 0.004835, 0.004835, 0.004899, 0.004899, 0.004899, 0.007177, 0.009015, 0.009096, 0.009096, 0.011342, 0.011106, 0.009865, 0.016826, 0.023963, 0.01078, 0.010131, 0.010926, 0.01227, 0.009187, 0.007877, 0.009728, 0.006567, 0.007259, 0.005503, 0.008624, 0.008624, 0.005623, 0.006533, 0.006194, 0.009294, 0.006142, 0.005503, 0.003671, 0.003701, 0.003298, 0.003366, 0.00292, 0.002014, 0.002014, 0.002078, 0.001872, 0.001288, 0.001808, 0.002482, 0.002327, 0.001675, 0.001743, 0.001623, 0.001159, 0.001069, 0.000842, 0.000833, 0.001318, 0.002211, 0.00225, 0.002881, 0.004135, 0.003671, 0.003461, 0.004835, 0.005734, 0.005799, 0.008624, 0.009728, 0.008276, 0.010926, 0.014586, 0.010372, 0.0198, 0.035586, 0.096677, 0.120615, 0.275179, 0.18812], '')</t>
  </si>
  <si>
    <t>UPI0001D31C35 status=activ</t>
  </si>
  <si>
    <t>([0.014783, 0.018106, 0.015344, 0.025762, 0.019401, 0.026892, 0.037156, 0.028107, 0.037156, 0.048328, 0.040537, 0.041405, 0.031287, 0.032017, 0.030003, 0.05306, 0.106997, 0.116183, 0.18812, 0.31487, 0.401658, 0.295083, 0.321458, 0.387226, 0.377384, 0.422041, 0.436924, 0.454136, 0.450668, 0.468512, 0.440853, 0.51388, 0.476583, 0.51388, 0.618285, 0.608892, 0.490133, 0.374039, 0.374039, 0.366687, 0.339168, 0.335645, 0.4292, 0.433034, 0.36309, 0.374039, 0.324872, 0.318242, 0.31487, 0.311707, 0.298791, 0.332115, 0.328603, 0.308712, 0.225814, 0.257454, 0.257454, 0.243554, 0.349426, 0.335645, 0.225814, 0.147574, 0.158265, 0.111485, 0.11371, 0.173081, 0.164327, 0.164327, 0.170161, 0.173081, 0.268042, 0.182256, 0.11371, 0.11371, 0.17593, 0.257454, 0.239899, 0.247041, 0.377384, 0.284882, 0.288399, 0.401658, 0.418646, 0.401658, 0.374039, 0.339168, 0.324872, 0.236433, 0.352862, 0.335645, 0.328603, 0.281712, 0.374039, 0.490133, 0.401658, 0.318242, 0.311707, 0.30533, 0.219301, 0.122885, 0.194234, 0.139895, 0.085092, 0.132295, 0.139895, 0.216401, 0.170161, 0.200174, 0.203355, 0.106997, 0.106997, 0.06312, 0.074921, 0.048328, 0.038858, 0.074921, 0.122885, 0.129801, 0.127496, 0.137348, 0.209395, 0.139895, 0.206376, 0.281712, 0.173081, 0.106997, 0.118441, 0.194234, 0.164327, 0.236433, 0.257454, 0.271506, 0.271506, 0.243554, 0.219301, 0.147574, 0.081712, 0.079919, 0.038042, 0.041405, 0.078022, 0.079919, 0.155435, 0.137348, 0.144935, 0.243554, 0.339168, 0.229226, 0.144935, 0.088832, 0.050641, 0.081712, 0.06184, 0.111485, 0.134866, 0.139895, 0.137348, 0.15008, 0.15008, 0.247041, 0.25406, 0.219301, 0.229226, 0.170161, 0.111485, 0.109221, 0.11371, 0.085092, 0.142424, 0.236433, 0.25031, 0.356642, 0.232838, 0.26085, 0.268042, 0.173081, 0.25031, 0.342579, 0.321458, 0.349426, 0.268042, 0.182256, 0.18812, 0.092881, 0.071867, 0.122885, 0.139895, 0.129801, 0.167087, 0.090864, 0.083462, 0.134866, 0.06184, 0.073402, 0.081712, 0.073402, 0.100716, 0.083462, 0.044297, 0.086953, 0.079919, 0.132295, 0.129801, 0.139895, 0.161087, 0.239899, 0.15284, 0.086953, 0.043307, 0.044297, 0.073402, 0.078022, 0.0704, 0.081712, 0.132295, 0.073402, 0.076542, 0.102787, 0.125101, 0.125101, 0.074921, 0.067594, 0.076542, 0.11371, 0.102787, 0.134866, 0.073402, 0.132295, 0.15008, 0.173081, 0.155435, 0.209395, 0.206376, 0.17593, 0.182256, 0.179055, 0.257454, 0.216401, 0.206376, 0.216401, 0.21291, 0.288399, 0.288399, 0.179055, 0.18812, 0.158265, 0.161087, 0.239899, 0.15008, 0.116183, 0.194234, 0.222385, 0.167087, 0.100716, 0.120615, 0.191378, 0.122885, 0.071867, 0.086953, 0.051831, 0.048328, 0.047319, 0.044297, 0.044297, 0.081712, 0.078022, 0.054297, 0.038858, 0.041405, 0.088832, 0.125101, 0.071867, 0.060549, 0.060549, 0.066181, 0.050641, 0.056825, 0.109221, 0.10481, 0.111485, 0.185198, 0.118441, 0.161087, 0.173081, 0.111485, 0.066181, 0.05306, 0.078022, 0.11371, 0.086953, 0.05306, 0.05306, 0.076542, 0.054297, 0.05306, 0.078022], '')</t>
  </si>
  <si>
    <t>[31, 33, 34, 35]</t>
  </si>
  <si>
    <t>UPI0001D31C36 status=activ</t>
  </si>
  <si>
    <t>([0.006619, 0.009096, 0.007555, 0.006701, 0.005223, 0.005086, 0.006245, 0.005623, 0.006039, 0.007091, 0.007495, 0.008723, 0.006374, 0.008525, 0.01204, 0.01204, 0.019109, 0.019401, 0.030003, 0.067594, 0.051831, 0.028695, 0.028695, 0.050641, 0.03976, 0.055536, 0.067594, 0.055536, 0.092881, 0.116183, 0.11371, 0.15008, 0.125101, 0.209395, 0.11371, 0.0704, 0.031287, 0.023087, 0.013821, 0.013265, 0.013437, 0.016257, 0.030003, 0.033407, 0.034068, 0.037156, 0.055536, 0.081712, 0.10481, 0.064632, 0.049374, 0.051831, 0.049374, 0.036378, 0.034884, 0.074921, 0.074921, 0.142424, 0.144935, 0.239899, 0.232838, 0.243554, 0.339168, 0.26085, 0.271506, 0.278302, 0.384043, 0.268042, 0.182256, 0.182256, 0.268042, 0.264545, 0.185198, 0.194234, 0.278302, 0.239899, 0.243554, 0.335645, 0.229226, 0.321458, 0.308712, 0.295083, 0.243554, 0.203355, 0.257454, 0.194234, 0.15008, 0.111485, 0.236433, 0.308712, 0.26085], '')</t>
  </si>
  <si>
    <t>UPI0001D31C37 status=activ</t>
  </si>
  <si>
    <t>([0.59508, 0.59014, 0.622677, 0.447574, 0.335645, 0.203355, 0.164327, 0.194234, 0.229226, 0.284882, 0.216401, 0.161087, 0.069024, 0.06184, 0.040537, 0.024393, 0.049374, 0.047319, 0.034068, 0.015344, 0.015694, 0.016021, 0.00962, 0.009401, 0.008276, 0.007555, 0.009728, 0.008156, 0.005223, 0.005011, 0.00316, 0.002688, 0.003864, 0.004646, 0.004513, 0.004161, 0.005503, 0.005503, 0.005734, 0.004689, 0.00515, 0.003607, 0.00316, 0.004358, 0.003804, 0.004921, 0.005011, 0.004513, 0.006374, 0.009865, 0.009977, 0.015344, 0.032017, 0.017138, 0.013437, 0.008804, 0.01227, 0.008075, 0.007031, 0.005932, 0.006039, 0.008895, 0.009015, 0.006894, 0.004976, 0.004513, 0.005223, 0.005683, 0.005799, 0.004247, 0.004358, 0.004388, 0.003701, 0.002705, 0.002688, 0.003701, 0.005223, 0.00515, 0.007315, 0.008723, 0.009977, 0.016826, 0.014075, 0.025762, 0.029376, 0.055536, 0.046336, 0.023534, 0.018415, 0.016257, 0.014783, 0.016257, 0.013016, 0.012491, 0.010926, 0.010926, 0.006701, 0.005683, 0.00389, 0.003246, 0.002705, 0.002366, 0.002349, 0.001572, 0.001048, 0.000906, 0.001048, 0.001687, 0.00152, 0.002327, 0.003298, 0.00407, 0.003864, 0.004315, 0.004161, 0.006194, 0.006533, 0.008525, 0.006567, 0.010509, 0.013613, 0.016826, 0.011903, 0.011903, 0.011903, 0.011669, 0.018415, 0.009483, 0.007177, 0.007645, 0.008002, 0.008075, 0.009865, 0.009294, 0.009294, 0.016257, 0.016257, 0.014586, 0.010509, 0.019401, 0.020522, 0.011518, 0.011342, 0.024393, 0.023963, 0.051831, 0.074921, 0.0704, 0.142424, 0.179055, 0.308712, 0.30533, 0.295083, 0.298791, 0.191378, 0.194234, 0.102787, 0.10481, 0.102787, 0.15008, 0.161087, 0.078022, 0.081712, 0.085092, 0.078022, 0.090864, 0.096677, 0.102787, 0.109221, 0.116183, 0.127496, 0.086953, 0.079919, 0.038858, 0.019109, 0.038042, 0.037156, 0.058088, 0.051831, 0.05306, 0.042364, 0.019109, 0.036378, 0.030003, 0.018415, 0.009728, 0.009096, 0.007259, 0.005992, 0.005734, 0.005378, 0.004513, 0.00407, 0.003053, 0.003014, 0.003246, 0.002327, 0.001533, 0.001855, 0.001288, 0.001335, 0.001692, 0.001872, 0.001649, 0.00283, 0.002529, 0.002606, 0.001936, 0.002512, 0.002529, 0.002327, 0.001623, 0.001288, 0.001649, 0.001675, 0.001692, 0.001936, 0.002662, 0.00407, 0.00407, 0.005992, 0.005503, 0.005623, 0.007495, 0.007422, 0.005734, 0.007177, 0.008804, 0.011106, 0.007555, 0.009865, 0.014075, 0.023534, 0.059222, 0.041405], '')</t>
  </si>
  <si>
    <t>UPI0001D31CC7 status=activ</t>
  </si>
  <si>
    <t>([0.049374, 0.071867, 0.042364, 0.066181, 0.042364, 0.033407, 0.049374, 0.066181, 0.045352, 0.038858, 0.028695, 0.031287, 0.047319, 0.038042, 0.042364, 0.088832, 0.042364, 0.040537, 0.054297, 0.050641, 0.109221, 0.111485, 0.11371, 0.194234, 0.120615, 0.191378, 0.167087, 0.102787, 0.10481, 0.185198, 0.25031, 0.342579, 0.288399, 0.229226, 0.281712, 0.26085, 0.229226, 0.243554, 0.243554, 0.275179, 0.243554, 0.232838, 0.144935, 0.096677, 0.051831, 0.059222, 0.066181, 0.098513, 0.155435, 0.134866, 0.081712, 0.083462, 0.067594, 0.125101, 0.144935, 0.139895, 0.147574, 0.164327, 0.15284, 0.134866, 0.144935, 0.10481, 0.10481, 0.10481, 0.100716, 0.167087, 0.239899, 0.229226, 0.264545, 0.264545, 0.30533, 0.377384, 0.284882, 0.308712, 0.295083, 0.206376, 0.134866, 0.203355, 0.206376, 0.232838, 0.257454, 0.243554, 0.239899, 0.236433, 0.349426, 0.390993, 0.408655, 0.288399, 0.281712, 0.191378, 0.196879, 0.118441, 0.096677, 0.158265, 0.139895, 0.137348, 0.209395, 0.291804, 0.264545, 0.264545, 0.335645, 0.359901, 0.352862, 0.480142, 0.390993, 0.278302, 0.318242, 0.284882, 0.390993, 0.401658, 0.401658, 0.366687, 0.450668, 0.497853, 0.497853, 0.570702, 0.58069, 0.58069, 0.480142, 0.521092, 0.529623, 0.454136, 0.40511, 0.440853, 0.40511, 0.5017, 0.604312, 0.608892, 0.483068, 0.483068, 0.40511, 0.5017, 0.549308, 0.521092, 0.472492, 0.5017, 0.476583, 0.440853, 0.356642, 0.450668, 0.356642, 0.324872, 0.41194, 0.352862, 0.318242, 0.332115, 0.239899, 0.25406, 0.26085, 0.377384, 0.278302, 0.321458, 0.288399, 0.247041, 0.25031, 0.275179, 0.239899, 0.209395, 0.173081, 0.268042, 0.239899, 0.324872, 0.25031, 0.25031, 0.25406, 0.179055, 0.18812, 0.206376, 0.203355, 0.173081, 0.139895, 0.236433, 0.264545, 0.196879, 0.15008, 0.111485, 0.118441, 0.125101, 0.079919, 0.073402, 0.064632, 0.092881, 0.05306, 0.086953, 0.085092, 0.142424, 0.21291, 0.203355, 0.281712, 0.291804, 0.222385, 0.25031, 0.239899, 0.239899, 0.25031, 0.349426, 0.444081, 0.436924, 0.384043, 0.494003, 0.541878, 0.549308, 0.418646, 0.538167, 0.486429, 0.384043, 0.380708, 0.352862, 0.257454, 0.239899, 0.144935, 0.206376, 0.144935, 0.170161, 0.191378, 0.275179, 0.167087, 0.185198, 0.127496, 0.158265, 0.10481, 0.132295, 0.076542, 0.127496, 0.092881, 0.144935, 0.236433, 0.144935, 0.134866, 0.225814, 0.229226, 0.328603, 0.377384, 0.458154, 0.328603, 0.324872, 0.225814, 0.342579, 0.30533, 0.384043, 0.308712, 0.380708, 0.291804, 0.380708, 0.377384, 0.377384, 0.281712, 0.281712, 0.384043, 0.339168, 0.318242, 0.288399, 0.243554, 0.139895, 0.076542, 0.137348, 0.081712, 0.139895, 0.125101, 0.125101, 0.120615, 0.111485, 0.11371, 0.200174, 0.206376, 0.216401, 0.26085, 0.25406, 0.239899, 0.147574, 0.225814, 0.196879, 0.225814, 0.167087, 0.264545, 0.284882, 0.308712, 0.278302, 0.247041, 0.268042, 0.275179, 0.206376, 0.291804, 0.284882, 0.271506, 0.196879, 0.164327, 0.090864, 0.182256, 0.122885, 0.122885, 0.10481, 0.081712, 0.081712, 0.086953, 0.045352, 0.074921, 0.069024, 0.15008, 0.182256, 0.170161, 0.139895, 0.216401, 0.222385, 0.142424, 0.081712, 0.137348, 0.173081, 0.268042, 0.243554, 0.281712, 0.394753, 0.394753, 0.374039, 0.377384, 0.374039, 0.436924, 0.4292, 0.384043, 0.311707, 0.216401, 0.127496, 0.129801, 0.137348, 0.134866, 0.139895, 0.25031, 0.15008, 0.147574, 0.120615, 0.096677, 0.096677, 0.090864, 0.060549, 0.106997, 0.086953, 0.144935, 0.11371, 0.11371, 0.074921, 0.078022, 0.155435, 0.25406, 0.185198, 0.094817, 0.096677, 0.106997, 0.090864, 0.17593, 0.17593, 0.200174, 0.144935, 0.173081, 0.173081, 0.17593, 0.098513, 0.132295, 0.132295, 0.111485, 0.090864, 0.134866, 0.137348, 0.088832, 0.064632, 0.111485, 0.179055, 0.137348, 0.196879, 0.142424], '')</t>
  </si>
  <si>
    <t>[115, 116, 117, 119, 120, 125, 126, 127, 131, 132, 133, 135, 200, 201, 203]</t>
  </si>
  <si>
    <t>UPI0001D31CC8 status=activ</t>
  </si>
  <si>
    <t>([0.257454, 0.308712, 0.349426, 0.25031, 0.278302, 0.194234, 0.243554, 0.264545, 0.308712, 0.324872, 0.342579, 0.318242, 0.219301, 0.142424, 0.219301, 0.346032, 0.311707, 0.30533, 0.298791, 0.179055, 0.096677, 0.158265, 0.10481, 0.066181, 0.066181, 0.069024, 0.118441, 0.06184, 0.035586, 0.019401, 0.022667, 0.024826, 0.022667, 0.041405, 0.058088, 0.067594, 0.032677, 0.042364, 0.024393, 0.013613, 0.026892, 0.031287, 0.018106, 0.026338, 0.023963, 0.023087, 0.022667, 0.023087, 0.047319, 0.086953, 0.081712, 0.081712, 0.042364, 0.03976, 0.020165, 0.025762, 0.018415, 0.032677, 0.030611, 0.028695, 0.037156, 0.034884, 0.059222, 0.085092, 0.055536, 0.10481, 0.173081, 0.147574, 0.147574, 0.083462, 0.047319, 0.056825, 0.046336, 0.088832, 0.147574, 0.147574, 0.139895, 0.161087, 0.10481, 0.102787, 0.170161, 0.155435, 0.15284, 0.161087, 0.118441, 0.170161, 0.092881, 0.090864, 0.11371, 0.11371, 0.092881, 0.15284, 0.134866, 0.147574, 0.155435, 0.155435, 0.236433, 0.158265, 0.164327, 0.127496, 0.139895, 0.139895, 0.219301, 0.229226, 0.144935, 0.142424, 0.155435, 0.142424, 0.142424, 0.081712, 0.092881, 0.167087, 0.111485, 0.185198, 0.10481, 0.090864, 0.094817, 0.051831, 0.096677, 0.090864, 0.185198, 0.137348, 0.134866, 0.0704, 0.0704, 0.0704, 0.0704, 0.040537, 0.085092, 0.085092, 0.167087, 0.139895, 0.147574, 0.134866, 0.127496, 0.216401, 0.209395, 0.200174, 0.26085, 0.164327, 0.173081, 0.086953, 0.111485, 0.067594, 0.120615, 0.120615, 0.125101, 0.116183, 0.164327, 0.100716, 0.058088, 0.025316, 0.026338, 0.014315, 0.024826, 0.025762, 0.025762, 0.017138, 0.011518, 0.009401, 0.013821, 0.013821, 0.025316, 0.024826, 0.025316, 0.028107, 0.018415, 0.031287, 0.06184, 0.036378, 0.06312, 0.109221, 0.10481, 0.10481, 0.173081, 0.137348, 0.137348, 0.106997, 0.106997, 0.164327, 0.164327, 0.185198, 0.10481, 0.059222, 0.058088, 0.058088, 0.028695, 0.022667, 0.013437, 0.013613, 0.012727, 0.013265, 0.009187, 0.010131, 0.010509, 0.00777, 0.009015, 0.009483, 0.010672, 0.016826, 0.017797, 0.019401, 0.017447, 0.018787, 0.029376, 0.031287, 0.032017, 0.059222, 0.120615, 0.191378, 0.106997, 0.191378, 0.120615, 0.120615, 0.118441, 0.056825, 0.096677, 0.088832, 0.046336, 0.048328, 0.028107, 0.027463, 0.046336, 0.025762, 0.045352, 0.046336, 0.046336, 0.090864, 0.06184, 0.059222, 0.029376, 0.059222, 0.060549, 0.10481, 0.116183, 0.191378, 0.18812, 0.18812, 0.122885, 0.185198, 0.170161, 0.185198, 0.11371, 0.120615, 0.18812, 0.134866, 0.144935, 0.144935, 0.144935, 0.194234, 0.18812, 0.291804, 0.298791, 0.25031, 0.161087, 0.147574, 0.158265, 0.26085, 0.281712, 0.257454, 0.26085, 0.161087, 0.225814, 0.206376, 0.185198, 0.185198, 0.26085, 0.247041, 0.243554, 0.158265, 0.10481, 0.054297, 0.058088, 0.031287, 0.023534, 0.038858, 0.071867, 0.058088, 0.058088, 0.05306, 0.111485, 0.067594, 0.125101, 0.06312, 0.122885, 0.074921, 0.06312, 0.048328, 0.048328, 0.028695, 0.026892, 0.044297, 0.088832, 0.043307, 0.073402, 0.074921, 0.076542, 0.043307, 0.044297, 0.023087, 0.024826, 0.025316, 0.045352, 0.024826, 0.028695, 0.030003, 0.051831, 0.064632, 0.078022, 0.078022, 0.074921, 0.066181, 0.069024, 0.040537, 0.048328, 0.051831, 0.045352, 0.043307, 0.085092, 0.05306, 0.102787, 0.049374, 0.048328, 0.049374, 0.090864, 0.15284, 0.15284, 0.164327, 0.164327, 0.161087, 0.132295, 0.139895, 0.239899, 0.229226, 0.236433, 0.239899, 0.164327, 0.18812, 0.196879, 0.194234, 0.161087, 0.106997, 0.120615, 0.11371, 0.10481, 0.088832, 0.066181, 0.049374, 0.034068, 0.023087, 0.017447, 0.016826, 0.022306, 0.013613, 0.009401], '')</t>
  </si>
  <si>
    <t>UPI0001D31CCA status=activ</t>
  </si>
  <si>
    <t>([0.038042, 0.022306, 0.037156, 0.059222, 0.043307, 0.033407, 0.050641, 0.034068, 0.022306, 0.031287, 0.040537, 0.032677, 0.064632, 0.06184, 0.109221, 0.109221, 0.127496, 0.129801, 0.137348, 0.137348, 0.191378, 0.194234, 0.288399, 0.288399, 0.18812, 0.15284, 0.209395, 0.194234, 0.21291, 0.31487, 0.308712, 0.31487, 0.398279, 0.40511, 0.41194, 0.298791, 0.219301, 0.129801, 0.194234, 0.111485, 0.102787, 0.088832, 0.088832, 0.088832, 0.048328, 0.049374, 0.098513, 0.10481, 0.06184, 0.076542, 0.076542, 0.074921, 0.040537, 0.040537, 0.038042, 0.064632, 0.120615, 0.18812, 0.155435, 0.109221, 0.191378, 0.120615, 0.067594, 0.051831, 0.031287, 0.054297, 0.118441, 0.118441, 0.118441, 0.194234, 0.225814, 0.147574, 0.147574, 0.144935, 0.118441, 0.122885, 0.10481, 0.06312, 0.041405, 0.085092, 0.15008, 0.083462, 0.15008, 0.225814, 0.25031, 0.232838, 0.196879, 0.142424, 0.142424, 0.134866, 0.081712, 0.10481, 0.167087, 0.10481, 0.179055, 0.137348, 0.081712, 0.066181, 0.109221, 0.155435, 0.158265, 0.161087, 0.164327, 0.164327, 0.116183, 0.0704, 0.129801, 0.085092, 0.060549, 0.069024, 0.071867, 0.0704, 0.055536, 0.032677, 0.060549, 0.06184, 0.067594, 0.120615, 0.144935, 0.102787, 0.064632, 0.034068, 0.031287, 0.054297, 0.049374, 0.043307, 0.040537, 0.037156, 0.079919, 0.142424, 0.134866, 0.129801, 0.209395, 0.18812, 0.247041, 0.209395, 0.170161, 0.219301, 0.170161, 0.173081, 0.236433, 0.332115, 0.465241], '')</t>
  </si>
  <si>
    <t>UPI0001D31CCB status=activ</t>
  </si>
  <si>
    <t>([0.295083, 0.349426, 0.394753, 0.401658, 0.458154, 0.284882, 0.308712, 0.275179, 0.308712, 0.328603, 0.349426, 0.275179, 0.257454, 0.271506, 0.144935, 0.268042, 0.142424, 0.10481, 0.074921, 0.030611, 0.067594, 0.032017, 0.017138, 0.009187, 0.009865, 0.006482, 0.008002, 0.005932, 0.005378, 0.005318, 0.004736, 0.003555, 0.003864, 0.00283, 0.002078, 0.002435, 0.001602, 0.00243, 0.001748, 0.002117, 0.001936, 0.001936, 0.003014, 0.004315, 0.006567, 0.006421, 0.007555, 0.01078, 0.018787, 0.013821, 0.013016, 0.016826, 0.034068, 0.064632, 0.06312, 0.060549, 0.056825, 0.064632, 0.045352, 0.05306, 0.026892, 0.031287, 0.016257, 0.010221, 0.009401, 0.006078, 0.004431, 0.003727, 0.00359, 0.002366, 0.002727, 0.001872, 0.001872, 0.001267, 0.001271, 0.001748, 0.001778, 0.00225, 0.003276, 0.003727, 0.005249, 0.007495, 0.011669, 0.020165, 0.017797, 0.010509, 0.017797, 0.018106, 0.018415, 0.013016, 0.014586, 0.014315, 0.033407, 0.019401, 0.022306, 0.023534, 0.013265, 0.023087, 0.013613, 0.010221, 0.007031, 0.004899, 0.003478, 0.00231, 0.001778, 0.00231, 0.003079, 0.003109, 0.004358, 0.006245, 0.007422, 0.011903, 0.019401, 0.018415, 0.015694, 0.024393, 0.025316, 0.048328, 0.048328, 0.109221, 0.147574, 0.268042, 0.374039, 0.370445, 0.538167, 0.622677, 0.570702, 0.450668, 0.450668, 0.328603, 0.196879, 0.11371, 0.051831, 0.028695, 0.014783, 0.015694, 0.017797, 0.009728, 0.008624, 0.006142, 0.004315, 0.002881, 0.002688, 0.002194, 0.002211, 0.001709, 0.001335, 0.001267, 0.00146, 0.001288, 0.001936, 0.0028, 0.0028, 0.004135, 0.00515, 0.005086, 0.00543, 0.00543, 0.007495, 0.008624, 0.014315, 0.023963, 0.026338, 0.017138, 0.015078, 0.026892, 0.034068, 0.067594, 0.125101, 0.17593, 0.216401, 0.216401, 0.182256, 0.271506, 0.222385, 0.200174, 0.308712, 0.401658, 0.342579, 0.318242, 0.295083, 0.216401], '')</t>
  </si>
  <si>
    <t>[124, 125, 126]</t>
  </si>
  <si>
    <t>UPI0001D31CCC status=activ</t>
  </si>
  <si>
    <t>([0.076542, 0.144935, 0.18812, 0.094817, 0.081712, 0.042364, 0.022667, 0.014586, 0.009977, 0.013016, 0.010672, 0.008624, 0.006039, 0.00543, 0.005318, 0.007645, 0.006894, 0.005011, 0.005249, 0.004161, 0.004315, 0.003864, 0.003109, 0.002194, 0.003177, 0.002396, 0.003276, 0.004483, 0.006795, 0.008276, 0.005223, 0.004513, 0.004921, 0.006988, 0.005872, 0.006039, 0.00389, 0.005086, 0.005503, 0.004646, 0.005249, 0.003727, 0.005378, 0.004431, 0.004483, 0.003177, 0.003405, 0.003366, 0.002435, 0.002276, 0.002581, 0.003341, 0.004921, 0.006374, 0.004835, 0.005992, 0.004161, 0.006245, 0.007495, 0.006795, 0.008002, 0.00777, 0.011669, 0.010926, 0.011903, 0.011106, 0.019109, 0.019401, 0.012491, 0.01204, 0.009728, 0.008409, 0.010221, 0.006795, 0.006795, 0.009483, 0.009401, 0.016528, 0.009401, 0.008895, 0.008895, 0.009096, 0.011342, 0.007259, 0.008409, 0.011518, 0.020876, 0.024393, 0.048328, 0.06312, 0.055536, 0.035586, 0.051831, 0.038042, 0.038042, 0.019401, 0.011518, 0.013265, 0.008002, 0.008804, 0.009865, 0.009728, 0.006421, 0.005223, 0.005503, 0.003555, 0.002503, 0.001597, 0.001499, 0.001533, 0.001855, 0.003246, 0.004431, 0.003053, 0.00292, 0.004247, 0.004358, 0.004315, 0.003864, 0.004689, 0.005378, 0.003461, 0.004247, 0.00389, 0.004775, 0.006567, 0.006567, 0.007177, 0.00777, 0.005223, 0.005378, 0.005223, 0.004921, 0.004976, 0.004775, 0.005799, 0.005734, 0.005503, 0.007177, 0.005011, 0.005799, 0.004431, 0.006374, 0.007555, 0.008409, 0.005623, 0.005799, 0.006245, 0.005872, 0.008624, 0.011342, 0.006701, 0.005932, 0.003963, 0.003512, 0.003727, 0.003963, 0.002688, 0.002727, 0.001786, 0.001786, 0.001778, 0.001936, 0.001271, 0.000983, 0.001533, 0.002327, 0.001572, 0.002327, 0.00231, 0.002327, 0.002623, 0.003053, 0.00359, 0.003555, 0.002761, 0.00407, 0.002581, 0.003727, 0.003963, 0.005086, 0.007315, 0.005086, 0.005011, 0.007555, 0.005734, 0.005992, 0.00407, 0.004513, 0.004689, 0.004646, 0.003512, 0.003461, 0.004835, 0.004646, 0.007031, 0.007031, 0.007555, 0.009865, 0.006245, 0.008624, 0.007031, 0.007877, 0.008002, 0.008075, 0.005623, 0.006039, 0.005011, 0.005623, 0.005872, 0.003757, 0.00543, 0.004976, 0.004414, 0.004135, 0.00359, 0.00243, 0.002435, 0.00231, 0.001649, 0.001906, 0.001602, 0.00243, 0.001541, 0.001967, 0.00292, 0.004208, 0.004483, 0.00389, 0.005318, 0.006619, 0.009865, 0.009977, 0.014075, 0.014075, 0.008624, 0.006619, 0.006701, 0.008804, 0.008624, 0.017138, 0.034884, 0.026892, 0.014075, 0.018787, 0.024393, 0.01227, 0.007555, 0.010509, 0.017138, 0.009187, 0.007031, 0.007091, 0.007495, 0.009015, 0.006988, 0.01204, 0.014075, 0.013613, 0.013821, 0.008723, 0.005378, 0.004899, 0.006533, 0.008002, 0.006482, 0.004976, 0.005503, 0.005683, 0.005683, 0.004358, 0.004431, 0.003864, 0.003864, 0.003864, 0.002662, 0.00389, 0.002503, 0.003405, 0.003431, 0.004208, 0.004135, 0.006078, 0.006194, 0.006482, 0.007495, 0.011342, 0.011342, 0.018106, 0.03976, 0.031287, 0.045352, 0.081712, 0.127496, 0.106997, 0.0704, 0.15008, 0.11371, 0.25406, 0.206376], '')</t>
  </si>
  <si>
    <t>UPI0001D31CCD status=activ</t>
  </si>
  <si>
    <t>([0.025762, 0.03976, 0.060549, 0.096677, 0.122885, 0.173081, 0.170161, 0.096677, 0.064632, 0.079919, 0.083462, 0.051831, 0.100716, 0.17593, 0.137348, 0.134866, 0.191378, 0.122885, 0.137348, 0.139895, 0.137348, 0.106997, 0.120615, 0.120615, 0.05306, 0.059222, 0.044297, 0.033407, 0.078022, 0.078022, 0.046336, 0.054297, 0.111485, 0.102787, 0.098513, 0.122885, 0.142424, 0.142424, 0.216401, 0.18812, 0.122885, 0.125101, 0.125101, 0.067594, 0.031287, 0.031287, 0.029376, 0.03976, 0.034884, 0.035586, 0.0704, 0.118441, 0.122885, 0.137348, 0.134866, 0.06312, 0.060549, 0.050641, 0.050641, 0.058088, 0.090864, 0.081712, 0.147574, 0.203355, 0.170161, 0.278302, 0.398279, 0.298791, 0.194234, 0.281712, 0.284882, 0.158265, 0.090864, 0.092881, 0.094817, 0.069024, 0.158265, 0.161087, 0.111485, 0.125101, 0.060549, 0.037156, 0.079919, 0.083462, 0.073402, 0.092881, 0.055536, 0.031287, 0.055536, 0.094817, 0.092881, 0.085092, 0.102787, 0.15284, 0.122885, 0.086953, 0.096677, 0.06184, 0.043307, 0.060549, 0.034884, 0.0704, 0.15008], '')</t>
  </si>
  <si>
    <t>UPI0001D31CCE status=activ</t>
  </si>
  <si>
    <t>([0.387226, 0.422041, 0.216401, 0.257454, 0.116183, 0.054297, 0.024826, 0.014075, 0.010672, 0.007555, 0.006039, 0.005086, 0.003727, 0.003341, 0.002396, 0.00225, 0.002211, 0.002155, 0.002078, 0.001249, 0.000674, 0.000507, 0.000275, 0.000305, 0.000236, 0.000249, 0.000249, 0.000262, 0.000507, 0.000464, 0.00055, 0.000983, 0.001541, 0.002078, 0.002503, 0.002688, 0.004358, 0.004161, 0.00407, 0.00283, 0.002688, 0.003478, 0.003864, 0.005249, 0.004775, 0.005734, 0.006039, 0.009096, 0.009096, 0.008624, 0.015344, 0.011669, 0.007645, 0.005503, 0.003963, 0.002581, 0.003014, 0.002057, 0.002155, 0.001481, 0.001481, 0.002078, 0.001499, 0.000945, 0.001159, 0.001159, 0.000661, 0.000558, 0.000283, 0.000262, 0.000133, 0.000133, 0.000262, 0.000485, 0.000906, 0.001481, 0.002396, 0.001778, 0.001623, 0.001335, 0.001967, 0.002155, 0.002155, 0.002336, 0.003366, 0.003053, 0.004689, 0.005086, 0.005011, 0.006421, 0.007422, 0.013016, 0.008624, 0.005872, 0.004611, 0.003821, 0.003246, 0.002211, 0.002276, 0.002435, 0.001872, 0.001383, 0.001232, 0.001417, 0.001709, 0.001172, 0.001211, 0.001159, 0.000936, 0.001048, 0.001048, 0.000859, 0.000906, 0.001383, 0.002155, 0.002482, 0.00316, 0.00292, 0.002761, 0.003405, 0.003963, 0.004921, 0.005799, 0.008075, 0.006482, 0.006567, 0.009977, 0.007645, 0.005799], '')</t>
  </si>
  <si>
    <t>UPI0001D31CCF status=activ</t>
  </si>
  <si>
    <t>([0.076542, 0.120615, 0.17593, 0.209395, 0.25031, 0.15284, 0.18812, 0.106997, 0.073402, 0.096677, 0.137348, 0.170161, 0.179055, 0.139895, 0.147574, 0.144935, 0.158265, 0.239899, 0.229226, 0.118441, 0.122885, 0.209395, 0.120615, 0.111485, 0.118441, 0.05306, 0.079919, 0.078022, 0.17593, 0.26085, 0.275179, 0.25031, 0.268042, 0.167087, 0.122885, 0.11371, 0.079919, 0.058088, 0.030611, 0.055536, 0.06184, 0.064632, 0.042364, 0.044297, 0.024826, 0.024826, 0.06184, 0.079919, 0.079919, 0.067594, 0.030611, 0.025762, 0.021381, 0.019109, 0.035586, 0.040537, 0.041405, 0.030003, 0.020876, 0.036378, 0.026892, 0.050641, 0.094817, 0.147574, 0.229226, 0.321458, 0.278302, 0.173081, 0.173081, 0.196879, 0.200174, 0.324872, 0.328603, 0.374039, 0.359901, 0.346032, 0.301917, 0.301917, 0.418646, 0.517562, 0.549308, 0.458154, 0.458154, 0.414856, 0.356642, 0.36309, 0.311707, 0.346032, 0.339168, 0.26085, 0.125101, 0.06184, 0.027463, 0.017138, 0.009977, 0.008525, 0.008624, 0.009187, 0.007422, 0.007177, 0.004921, 0.003431, 0.004646, 0.003555, 0.002881, 0.003671, 0.003246, 0.002623, 0.002662, 0.002623, 0.002503, 0.002482, 0.002688, 0.00292, 0.003212, 0.003671, 0.004431, 0.003512, 0.003461, 0.003924, 0.00283, 0.002976, 0.00292, 0.002117, 0.002761, 0.003821, 0.003701, 0.004161, 0.006039, 0.005249, 0.006374, 0.008895, 0.009483, 0.013437, 0.025316, 0.035586, 0.050641, 0.026892, 0.054297, 0.11371, 0.120615, 0.216401, 0.229226, 0.324872, 0.335645, 0.264545, 0.25031, 0.127496, 0.066181, 0.060549, 0.078022, 0.045352, 0.051831, 0.079919, 0.06312, 0.025316, 0.013016, 0.010509, 0.016257, 0.014586, 0.014075, 0.008804, 0.008804, 0.013016, 0.013613, 0.024393, 0.041405, 0.044297, 0.10481, 0.206376, 0.096677, 0.096677, 0.191378, 0.088832, 0.051831, 0.026338, 0.040537, 0.092881, 0.058088, 0.022667, 0.010509, 0.009728, 0.009401, 0.006245, 0.004577, 0.003246, 0.00225, 0.001408, 0.000876, 0.000477, 0.000412, 0.000893, 0.000485, 0.000507, 0.00061, 0.000631, 0.001202, 0.001434, 0.001383, 0.001541, 0.001967, 0.002529, 0.002057, 0.00246, 0.003014, 0.003727, 0.004689, 0.006374, 0.010221], '')</t>
  </si>
  <si>
    <t>UPI0001D31CD0 status=activ</t>
  </si>
  <si>
    <t>([0.18812, 0.125101, 0.167087, 0.219301, 0.120615, 0.122885, 0.122885, 0.179055, 0.122885, 0.147574, 0.106997, 0.155435, 0.102787, 0.098513, 0.182256, 0.109221, 0.100716, 0.191378, 0.111485, 0.182256, 0.164327, 0.147574, 0.127496, 0.129801, 0.134866, 0.239899, 0.288399, 0.225814, 0.109221, 0.118441, 0.074921, 0.139895, 0.078022, 0.134866, 0.206376, 0.185198, 0.278302, 0.173081, 0.098513, 0.106997, 0.109221, 0.0704, 0.034068, 0.073402, 0.079919, 0.041405, 0.044297, 0.032677, 0.06184, 0.122885, 0.167087, 0.236433, 0.236433, 0.232838, 0.134866, 0.161087, 0.111485, 0.064632, 0.127496, 0.191378, 0.194234, 0.18812, 0.264545, 0.384043, 0.384043, 0.291804, 0.41194, 0.321458, 0.321458, 0.243554, 0.275179, 0.222385, 0.216401, 0.206376, 0.284882, 0.380708, 0.352862, 0.394753, 0.40511, 0.394753, 0.278302, 0.271506, 0.239899, 0.236433, 0.222385, 0.236433, 0.281712, 0.25406, 0.236433, 0.236433, 0.339168, 0.308712, 0.308712, 0.271506, 0.268042, 0.275179, 0.278302, 0.308712, 0.295083, 0.374039, 0.370445, 0.490133, 0.509769, 0.509769, 0.517562, 0.444081, 0.384043, 0.384043, 0.284882, 0.349426, 0.394753, 0.332115, 0.339168, 0.390993, 0.42561, 0.335645, 0.335645, 0.25406, 0.194234, 0.155435, 0.155435, 0.161087, 0.083462, 0.15284, 0.11371, 0.122885, 0.17593, 0.219301, 0.164327, 0.247041, 0.275179, 0.275179, 0.308712, 0.308712, 0.25406, 0.161087, 0.247041, 0.239899, 0.243554, 0.243554, 0.349426, 0.349426, 0.25406, 0.356642, 0.356642, 0.461924, 0.398279, 0.401658, 0.390993, 0.497853, 0.517562, 0.529623, 0.51388, 0.422041, 0.328603, 0.440853, 0.562014, 0.480142, 0.384043, 0.468512, 0.465241, 0.328603, 0.335645, 0.387226, 0.387226, 0.356642, 0.308712, 0.356642, 0.257454, 0.247041, 0.243554, 0.225814, 0.25406, 0.25031, 0.332115, 0.301917, 0.194234, 0.18812, 0.25031, 0.352862, 0.26085, 0.185198, 0.291804, 0.291804, 0.335645, 0.342579, 0.26085, 0.185198, 0.194234, 0.288399, 0.308712, 0.301917, 0.222385, 0.200174, 0.196879, 0.132295, 0.155435, 0.25031, 0.15284, 0.096677, 0.100716, 0.100716, 0.191378, 0.200174, 0.200174, 0.203355, 0.134866, 0.137348, 0.137348, 0.132295, 0.081712, 0.06184, 0.034068, 0.058088, 0.032677, 0.034884, 0.064632, 0.054297, 0.029376, 0.059222, 0.109221, 0.058088, 0.118441, 0.094817, 0.076542, 0.0704, 0.038042, 0.069024, 0.109221, 0.200174, 0.185198, 0.200174, 0.236433, 0.291804, 0.203355, 0.209395, 0.21291, 0.17593, 0.196879, 0.284882, 0.275179, 0.194234, 0.271506, 0.209395, 0.161087, 0.185198, 0.185198, 0.271506, 0.275179, 0.196879, 0.203355, 0.139895, 0.127496, 0.125101, 0.100716, 0.088832, 0.086953, 0.064632, 0.060549, 0.085092, 0.067594, 0.041405, 0.06184, 0.032017, 0.020165, 0.031287, 0.024826, 0.024393, 0.014586, 0.014075, 0.015344, 0.01204, 0.0198, 0.030003, 0.030003, 0.043307, 0.096677, 0.164327, 0.18812, 0.216401, 0.247041, 0.275179, 0.366687, 0.384043, 0.408655, 0.433034, 0.444081, 0.476583, 0.494003, 0.642678, 0.63748, 0.745909, 0.733139, 0.712013, 0.685117, 0.618285, 0.575842, 0.562014, 0.553315, 0.549308, 0.468512, 0.465241, 0.465241, 0.390993, 0.370445, 0.454136, 0.529623, 0.505461, 0.5017, 0.468512, 0.40511, 0.366687, 0.31487, 0.346032, 0.324872, 0.342579], '')</t>
  </si>
  <si>
    <t>[102, 103, 104, 150, 151, 152, 156, 289, 290, 291, 292, 293, 294, 295, 296, 297, 298, 299, 306, 307, 308]</t>
  </si>
  <si>
    <t>UPI0001D31CD1 status=activ</t>
  </si>
  <si>
    <t>([0.008804, 0.009728, 0.016021, 0.017797, 0.010221, 0.015344, 0.010221, 0.009483, 0.010372, 0.013016, 0.017138, 0.012727, 0.013265, 0.009015, 0.009015, 0.015344, 0.017138, 0.020165, 0.020522, 0.029376, 0.036378, 0.06312, 0.086953, 0.081712, 0.050641, 0.106997, 0.109221, 0.147574, 0.222385, 0.26085, 0.26085, 0.200174, 0.318242, 0.398279, 0.490133, 0.380708, 0.352862, 0.414856, 0.41194, 0.408655, 0.454136, 0.390993, 0.377384, 0.36309, 0.377384, 0.505461, 0.384043, 0.36309, 0.436924, 0.422041, 0.342579, 0.239899, 0.236433, 0.236433, 0.243554, 0.185198, 0.291804, 0.335645, 0.232838, 0.239899, 0.243554, 0.236433, 0.311707, 0.324872, 0.232838, 0.144935, 0.129801, 0.155435, 0.137348, 0.092881, 0.060549, 0.079919, 0.15284, 0.15008, 0.139895, 0.134866, 0.161087, 0.100716, 0.044297, 0.045352, 0.050641, 0.023534, 0.022306, 0.021381, 0.0198, 0.023963, 0.034068, 0.021381, 0.030003, 0.030003, 0.023534, 0.018787, 0.021381, 0.018106, 0.025762, 0.029376, 0.016826, 0.011669, 0.010926, 0.012727, 0.022306, 0.0198, 0.040537, 0.034884, 0.034068, 0.020876, 0.030003, 0.040537, 0.073402, 0.045352, 0.045352, 0.088832, 0.158265, 0.167087, 0.125101, 0.139895, 0.0704, 0.132295, 0.134866, 0.232838, 0.31487, 0.31487, 0.271506, 0.284882, 0.30533, 0.318242, 0.414856, 0.41194, 0.366687, 0.370445, 0.374039, 0.328603, 0.264545, 0.268042, 0.268042, 0.370445, 0.25031, 0.239899, 0.243554, 0.243554, 0.17593, 0.137348, 0.137348, 0.17593, 0.164327, 0.120615, 0.076542, 0.069024, 0.06312, 0.060549, 0.059222, 0.064632, 0.102787, 0.15284, 0.161087, 0.170161, 0.170161, 0.179055, 0.288399, 0.191378, 0.288399, 0.264545, 0.332115, 0.335645, 0.301917, 0.21291, 0.247041, 0.308712, 0.335645, 0.25406, 0.278302, 0.284882, 0.342579, 0.278302, 0.278302, 0.268042, 0.173081, 0.081712, 0.15008, 0.129801, 0.206376, 0.122885, 0.144935, 0.137348, 0.137348, 0.164327, 0.219301, 0.26085, 0.281712, 0.264545, 0.271506, 0.219301, 0.203355, 0.239899, 0.243554, 0.247041, 0.219301, 0.225814, 0.346032, 0.332115, 0.342579, 0.318242, 0.40511, 0.450668, 0.418646, 0.394753, 0.366687, 0.380708, 0.332115, 0.268042, 0.222385, 0.328603], '')</t>
  </si>
  <si>
    <t>UPI0001D31CD2 status=activ</t>
  </si>
  <si>
    <t>([0.209395, 0.118441, 0.147574, 0.179055, 0.106997, 0.129801, 0.15284, 0.100716, 0.067594, 0.081712, 0.078022, 0.06312, 0.032677, 0.034884, 0.050641, 0.056825, 0.059222, 0.058088, 0.058088, 0.030611, 0.037156, 0.069024, 0.122885, 0.071867, 0.083462, 0.15008, 0.086953, 0.092881, 0.167087, 0.167087, 0.18812, 0.219301, 0.18812, 0.281712, 0.17593, 0.144935, 0.086953, 0.035586, 0.06312, 0.066181, 0.069024, 0.031287, 0.031287, 0.019401, 0.018106, 0.010509, 0.010131, 0.010131, 0.010509, 0.011106, 0.017447, 0.018106, 0.018415, 0.020522, 0.018787, 0.018106, 0.031287, 0.025762, 0.045352, 0.044297, 0.023087, 0.025762, 0.049374, 0.051831, 0.081712, 0.144935, 0.139895, 0.142424, 0.139895, 0.069024, 0.045352, 0.026892, 0.013613, 0.011518, 0.011669, 0.011669, 0.012727, 0.012491, 0.023534, 0.017138, 0.017138, 0.032017, 0.041405, 0.022667, 0.011518, 0.011518, 0.008276, 0.011903, 0.013016, 0.011903, 0.0198, 0.023534, 0.023087, 0.022667, 0.016826, 0.032017, 0.032017, 0.05306, 0.056825, 0.028107, 0.031287, 0.020165, 0.020165, 0.014586, 0.024826, 0.047319, 0.047319, 0.047319, 0.048328, 0.043307, 0.049374, 0.048328, 0.023534, 0.047319, 0.071867, 0.129801, 0.132295, 0.074921, 0.076542, 0.078022, 0.142424, 0.21291, 0.196879, 0.191378, 0.301917, 0.311707, 0.209395, 0.185198, 0.17593, 0.147574, 0.086953, 0.100716, 0.054297, 0.118441, 0.050641, 0.034068, 0.032017, 0.017138, 0.015344, 0.012491, 0.01078, 0.010509, 0.011106, 0.0198, 0.012491, 0.011903, 0.007877, 0.008276, 0.009865, 0.01078, 0.012491, 0.011342, 0.010509, 0.019109, 0.015694, 0.024826, 0.055536, 0.056825, 0.11371, 0.122885, 0.15284, 0.100716, 0.058088, 0.058088, 0.05306, 0.051831, 0.024393, 0.043307, 0.047319, 0.05306, 0.05306, 0.05306, 0.054297, 0.096677, 0.086953, 0.129801, 0.155435, 0.134866, 0.147574, 0.078022, 0.073402, 0.03976, 0.081712, 0.074921, 0.071867, 0.076542, 0.071867, 0.144935, 0.142424, 0.243554, 0.132295, 0.196879, 0.196879, 0.281712, 0.298791, 0.30533, 0.278302, 0.191378, 0.185198, 0.170161, 0.170161, 0.18812, 0.206376, 0.173081, 0.268042, 0.229226, 0.21291, 0.281712, 0.18812, 0.118441, 0.10481, 0.170161, 0.10481, 0.129801, 0.170161, 0.15008, 0.15008, 0.144935, 0.147574, 0.161087, 0.161087, 0.243554, 0.243554, 0.318242, 0.324872, 0.321458, 0.26085, 0.17593, 0.206376, 0.301917, 0.301917, 0.284882, 0.288399, 0.394753, 0.359901, 0.25406, 0.257454, 0.167087, 0.17593, 0.182256, 0.10481, 0.092881, 0.078022, 0.132295, 0.081712, 0.079919, 0.047319, 0.085092, 0.092881, 0.092881, 0.088832, 0.090864, 0.090864, 0.092881, 0.086953, 0.051831, 0.086953, 0.086953, 0.142424, 0.15008, 0.225814, 0.31487, 0.232838, 0.25406, 0.271506, 0.356642, 0.278302, 0.36309, 0.36309, 0.366687, 0.366687, 0.264545, 0.324872, 0.247041, 0.222385, 0.216401, 0.311707, 0.232838, 0.158265, 0.161087, 0.161087, 0.191378, 0.200174, 0.222385, 0.222385, 0.139895, 0.137348, 0.209395, 0.134866, 0.122885, 0.116183, 0.071867, 0.081712, 0.059222, 0.060549, 0.067594, 0.071867, 0.06312, 0.10481, 0.147574, 0.079919, 0.069024, 0.05306, 0.043307, 0.038042, 0.038858, 0.0704, 0.034068, 0.032677, 0.058088, 0.064632, 0.106997, 0.196879, 0.275179, 0.346032, 0.308712, 0.31487, 0.318242, 0.318242, 0.219301, 0.164327, 0.284882, 0.291804, 0.301917, 0.298791, 0.387226, 0.366687, 0.328603, 0.458154, 0.433034, 0.408655, 0.387226, 0.356642, 0.247041], '')</t>
  </si>
  <si>
    <t>UPI0001D31CD3 status=activ</t>
  </si>
  <si>
    <t>([0.468512, 0.490133, 0.509769, 0.40511, 0.454136, 0.497853, 0.414856, 0.444081, 0.377384, 0.414856, 0.444081, 0.480142, 0.505461, 0.545602, 0.440853, 0.468512, 0.447574, 0.384043, 0.30533, 0.301917, 0.295083, 0.222385, 0.229226, 0.158265, 0.239899, 0.209395, 0.21291, 0.275179, 0.200174, 0.278302, 0.18812, 0.194234, 0.185198, 0.222385, 0.191378, 0.225814, 0.219301, 0.229226, 0.30533, 0.288399, 0.21291, 0.21291, 0.30533, 0.219301, 0.225814, 0.196879, 0.18812, 0.11371, 0.137348, 0.182256, 0.196879, 0.288399, 0.196879, 0.219301, 0.264545, 0.268042, 0.209395, 0.30533, 0.288399, 0.321458, 0.384043, 0.480142, 0.476583, 0.476583, 0.472492, 0.575842, 0.618285, 0.699094, 0.675549, 0.549308, 0.553315, 0.517562, 0.476583, 0.56648, 0.5017, 0.454136, 0.450668, 0.570702, 0.509769, 0.5017], '')</t>
  </si>
  <si>
    <t>[2, 12, 13, 65, 66, 67, 68, 69, 70, 71, 73, 74, 77, 78, 79]</t>
  </si>
  <si>
    <t>UPI0001D31CD4 status=activ</t>
  </si>
  <si>
    <t>([0.000893, 0.001069, 0.001602, 0.001305, 0.001906, 0.00292, 0.003701, 0.004976, 0.004483, 0.005683, 0.006894, 0.006194, 0.006701, 0.00558, 0.005503, 0.006795, 0.01078, 0.010672, 0.023534, 0.023087, 0.056825, 0.035586, 0.05306, 0.060549, 0.120615, 0.055536, 0.055536, 0.025762, 0.01227, 0.019109, 0.017447, 0.013265, 0.022306, 0.022306, 0.045352, 0.020165, 0.020165, 0.011518, 0.011518, 0.007177, 0.005223, 0.003478, 0.004135, 0.003512, 0.00225, 0.002276, 0.00225, 0.002078, 0.00292, 0.00316, 0.002211, 0.00231, 0.002623, 0.001597, 0.002512, 0.001855, 0.002276, 0.001434, 0.002155, 0.002155, 0.002155, 0.002581, 0.003079, 0.002688, 0.003177, 0.004899, 0.003512, 0.003341, 0.00246, 0.001808, 0.001675, 0.001687, 0.001623, 0.001069, 0.001743, 0.001112, 0.000983, 0.000893, 0.001374, 0.001142, 0.001408, 0.002211, 0.001692, 0.00231, 0.002078, 0.002035, 0.001872, 0.002349, 0.003864, 0.003804, 0.00543, 0.007555, 0.009096, 0.006142, 0.006078, 0.006533, 0.010131, 0.009015, 0.015078, 0.016826, 0.022306, 0.013437, 0.007877, 0.007877, 0.008409, 0.008723, 0.005992, 0.006421, 0.008276, 0.007555, 0.008804, 0.00558, 0.003997, 0.004161, 0.004431, 0.004736, 0.004315, 0.00407, 0.004414, 0.004431, 0.00359, 0.002327, 0.003607, 0.004921, 0.004899, 0.00515, 0.007495, 0.013613, 0.013265, 0.010926, 0.006894, 0.009015, 0.008723, 0.00777, 0.006194, 0.005683, 0.005223, 0.003701, 0.002366, 0.002194, 0.002194, 0.001872, 0.002078, 0.001675, 0.001267, 0.001271, 0.000567, 0.000262, 0.000137, 0.000133, 6e-05, 6.9e-05, 6e-05, 0.000137, 0.000301, 0.000262, 0.000451, 0.000507, 0.000614, 0.000704, 0.001344, 0.001335, 0.001778, 0.002761, 0.003366, 0.003109, 0.004431, 0.004689, 0.004646, 0.006701, 0.004736, 0.004775, 0.005378, 0.00543, 0.004483, 0.002881, 0.003212, 0.002349, 0.002194, 0.002727, 0.003512, 0.002366, 0.001533, 0.001048, 0.000558, 0.000305, 0.000631, 0.000301, 0.000266, 0.000348, 0.000202, 0.000245, 0.000283, 0.000245, 0.000133, 7.3e-05, 0.000129, 0.000142, 0.00015], '')</t>
  </si>
  <si>
    <t>UPI0001D31CD5 status=activ</t>
  </si>
  <si>
    <t>([0.784345, 0.808535, 0.876521, 0.88723, 0.83125, 0.871313, 0.876521, 0.83125, 0.837511, 0.834292, 0.791621, 0.805026, 0.771762, 0.798249, 0.852992, 0.874069, 0.801317, 0.784345, 0.808535, 0.876521, 0.882776, 0.865454, 0.862302, 0.750527, 0.741537, 0.834292, 0.754692, 0.694846, 0.76285, 0.76285, 0.779859, 0.856457, 0.812494, 0.882776, 0.894241, 0.846163, 0.84206, 0.871313, 0.846163, 0.865454, 0.852992, 0.827927, 0.801317, 0.779859, 0.879233, 0.882776, 0.856457, 0.879233, 0.928747, 0.876521, 0.894241, 0.876521, 0.88723, 0.88723, 0.889439, 0.891961, 0.912647, 0.928747, 0.951925, 0.951925, 0.941505, 0.939629, 0.951925, 0.948786, 0.948786, 0.948786, 0.957673, 0.947281, 0.947281, 0.947281, 0.973328, 0.975134, 0.975609, 0.948786, 0.974374, 0.974374, 0.962114, 0.974374, 0.970265, 0.968436, 0.968436, 0.960642, 0.967676, 0.951925, 0.970265, 0.978316, 0.979242, 0.978672, 0.984159, 0.987317, 0.987317, 0.988861, 0.988505, 0.988505, 0.990856, 0.989835, 0.989835, 0.991307, 0.991212, 0.990642, 0.987911, 0.991307, 0.99259, 0.991212, 0.989241, 0.986462, 0.987911, 0.984871, 0.978316, 0.9657, 0.971072, 0.956248, 0.960642, 0.941505, 0.960642, 0.956248, 0.96342, 0.96342, 0.951925, 0.954657, 0.954657, 0.96342, 0.950334, 0.934618, 0.950334, 0.973328, 0.976226, 0.9657, 0.96342, 0.97245],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</si>
  <si>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129]</t>
  </si>
  <si>
    <t>(129</t>
  </si>
  <si>
    <t>UPI0001D31CD6 status=activ</t>
  </si>
  <si>
    <t>([0.013016, 0.009294, 0.007315, 0.006142, 0.006619, 0.008409, 0.006988, 0.008895, 0.007555, 0.006078, 0.006482, 0.005992, 0.005932, 0.006245, 0.00515, 0.003924, 0.005503, 0.007877, 0.011106, 0.011106, 0.0198, 0.013613, 0.024393, 0.043307, 0.086953, 0.11371, 0.090864, 0.15284, 0.15284, 0.170161, 0.247041, 0.194234, 0.155435, 0.137348, 0.060549, 0.085092, 0.139895, 0.074921, 0.073402, 0.081712, 0.078022, 0.074921, 0.116183, 0.083462, 0.085092, 0.06184, 0.032677, 0.042364, 0.024826, 0.016257, 0.013821, 0.016528, 0.026892, 0.06312, 0.139895, 0.161087, 0.161087, 0.096677, 0.164327, 0.182256, 0.137348, 0.15008, 0.081712, 0.098513, 0.129801, 0.0704, 0.050641, 0.086953, 0.094817, 0.15284, 0.21291, 0.243554, 0.164327, 0.179055, 0.11371, 0.059222, 0.102787, 0.059222, 0.111485, 0.06184, 0.059222, 0.073402, 0.051831, 0.094817, 0.088832, 0.086953, 0.173081, 0.268042, 0.182256, 0.106997, 0.11371, 0.120615, 0.092881, 0.094817, 0.085092, 0.096677, 0.092881, 0.092881, 0.083462, 0.083462, 0.081712, 0.074921, 0.042364, 0.05306, 0.055536, 0.032677, 0.032677, 0.022667, 0.022667, 0.023534, 0.033407, 0.031287, 0.032677, 0.081712, 0.11371, 0.11371, 0.15008, 0.161087, 0.10481, 0.122885, 0.06184, 0.074921, 0.078022, 0.092881, 0.06312, 0.060549, 0.090864, 0.094817, 0.132295, 0.122885, 0.185198, 0.232838, 0.144935, 0.083462, 0.047319, 0.060549, 0.066181, 0.038042, 0.06312, 0.10481, 0.144935, 0.209395, 0.25406, 0.222385, 0.275179, 0.328603, 0.308712, 0.281712, 0.236433, 0.167087, 0.134866, 0.10481], '')</t>
  </si>
  <si>
    <t>UPI0001D31CD8 status=activ</t>
  </si>
  <si>
    <t>([0.288399, 0.359901, 0.41194, 0.465241, 0.483068, 0.5017, 0.529623, 0.59508, 0.562014, 0.622677, 0.642678, 0.680603, 0.733139, 0.827927, 0.889439, 0.885302, 0.894241, 0.891961, 0.81615, 0.771762, 0.626927, 0.622677, 0.618285, 0.486429, 0.476583, 0.476583, 0.490133, 0.41194, 0.398279, 0.465241, 0.468512, 0.458154, 0.461924, 0.374039, 0.301917, 0.31487, 0.349426, 0.311707, 0.401658, 0.505461, 0.545602, 0.694846, 0.648219, 0.622677, 0.767246, 0.76285, 0.694846, 0.680603, 0.675549, 0.694846, 0.56648, 0.525368, 0.529623, 0.465241, 0.541878, 0.517562, 0.398279, 0.394753, 0.433034, 0.394753, 0.284882, 0.271506, 0.25031, 0.206376, 0.206376, 0.170161, 0.179055, 0.239899, 0.271506, 0.356642, 0.332115, 0.36309, 0.308712, 0.25031, 0.30533, 0.281712, 0.356642, 0.465241, 0.418646, 0.328603, 0.352862, 0.401658, 0.401658, 0.436924, 0.4292, 0.436924, 0.461924, 0.444081, 0.356642, 0.229226, 0.155435, 0.155435, 0.194234, 0.278302, 0.335645, 0.264545, 0.308712, 0.25406, 0.206376, 0.288399, 0.377384, 0.298791, 0.339168, 0.264545, 0.243554, 0.216401, 0.225814, 0.200174, 0.15008, 0.21291, 0.321458, 0.398279, 0.40511, 0.281712, 0.264545, 0.268042, 0.342579, 0.328603, 0.401658, 0.454136, 0.359901, 0.352862, 0.444081, 0.349426, 0.444081, 0.444081, 0.553315, 0.538167, 0.486429, 0.575842, 0.59014, 0.476583, 0.472492, 0.450668, 0.570702, 0.521092, 0.549308, 0.468512, 0.476583, 0.374039, 0.366687, 0.440853, 0.447574, 0.339168, 0.41194, 0.398279, 0.352862, 0.349426, 0.247041, 0.332115, 0.219301, 0.144935, 0.18812, 0.155435, 0.167087, 0.11371, 0.11371, 0.076542, 0.118441, 0.118441, 0.194234, 0.18812, 0.191378, 0.17593, 0.278302, 0.196879, 0.118441, 0.164327, 0.144935, 0.158265, 0.144935, 0.173081, 0.239899, 0.275179, 0.222385, 0.209395, 0.275179, 0.219301, 0.284882, 0.222385, 0.185198, 0.098513, 0.058088, 0.058088, 0.035586, 0.035586, 0.036378, 0.067594, 0.044297, 0.055536, 0.11371, 0.116183, 0.10481, 0.073402, 0.0704, 0.098513, 0.066181, 0.066181, 0.066181, 0.05306, 0.085092, 0.069024, 0.139895, 0.127496, 0.132295, 0.209395, 0.225814, 0.271506, 0.288399, 0.321458, 0.257454, 0.236433, 0.209395, 0.21291, 0.194234, 0.225814, 0.278302, 0.26085, 0.271506, 0.349426, 0.36309, 0.346032, 0.328603, 0.324872, 0.398279, 0.30533, 0.229226, 0.158265, 0.132295, 0.085092, 0.086953, 0.139895, 0.129801, 0.129801, 0.164327, 0.271506, 0.236433, 0.219301, 0.295083, 0.206376, 0.222385, 0.222385, 0.219301, 0.30533, 0.216401, 0.257454, 0.339168, 0.321458, 0.384043, 0.447574, 0.553315, 0.450668, 0.352862, 0.352862, 0.301917, 0.25406, 0.236433, 0.247041, 0.170161, 0.18812, 0.295083, 0.25031, 0.182256, 0.196879, 0.125101, 0.132295, 0.083462, 0.085092, 0.134866, 0.139895, 0.144935, 0.125101, 0.200174, 0.275179, 0.196879, 0.196879, 0.206376, 0.206376, 0.134866, 0.173081, 0.164327, 0.134866, 0.170161, 0.26085, 0.219301, 0.298791, 0.398279, 0.366687, 0.295083, 0.222385, 0.219301, 0.216401, 0.185198, 0.179055, 0.185198, 0.18812, 0.271506, 0.342579, 0.257454, 0.257454, 0.291804, 0.30533, 0.229226, 0.209395, 0.132295, 0.173081, 0.120615, 0.109221, 0.182256, 0.243554, 0.321458, 0.318242, 0.332115, 0.281712, 0.203355, 0.191378, 0.257454, 0.275179, 0.243554, 0.311707, 0.398279, 0.31487, 0.335645, 0.356642, 0.374039, 0.433034, 0.433034, 0.483068, 0.387226, 0.390993, 0.394753, 0.394753, 0.394753, 0.380708, 0.465241, 0.486429, 0.490133, 0.418646, 0.40511, 0.447574, 0.377384, 0.291804, 0.380708, 0.339168, 0.301917, 0.291804, 0.288399, 0.268042, 0.332115, 0.40511, 0.318242, 0.342579, 0.311707, 0.229226, 0.161087, 0.173081, 0.219301, 0.15284, 0.225814, 0.232838, 0.191378, 0.203355, 0.281712, 0.275179, 0.200174, 0.295083, 0.295083, 0.308712, 0.247041, 0.158265, 0.161087, 0.239899, 0.216401, 0.247041, 0.298791, 0.31487, 0.239899, 0.243554, 0.328603, 0.321458, 0.324872, 0.295083, 0.377384, 0.374039, 0.374039, 0.480142, 0.480142, 0.517562, 0.4292, 0.494003, 0.585406, 0.549308, 0.461924, 0.433034, 0.450668, 0.450668, 0.525368, 0.613573, 0.575842, 0.534167, 0.5017, 0.414856, 0.486429, 0.436924, 0.436924, 0.450668, 0.436924, 0.440853, 0.401658, 0.497853, 0.398279, 0.387226, 0.339168, 0.387226, 0.4292, 0.447574, 0.480142, 0.472492, 0.398279, 0.436924, 0.433034, 0.480142, 0.480142, 0.398279, 0.342579, 0.359901, 0.342579, 0.349426, 0.359901, 0.370445, 0.271506, 0.370445, 0.268042, 0.342579, 0.390993, 0.291804, 0.167087, 0.144935, 0.100716, 0.15008, 0.173081, 0.122885, 0.111485, 0.179055, 0.247041, 0.243554, 0.17593, 0.182256, 0.111485, 0.102787, 0.060549, 0.10481, 0.102787, 0.173081, 0.179055, 0.10481, 0.173081, 0.281712, 0.247041, 0.232838, 0.247041, 0.219301, 0.321458, 0.239899, 0.225814, 0.229226, 0.278302, 0.352862, 0.318242, 0.408655, 0.408655, 0.534167, 0.534167, 0.444081, 0.366687, 0.366687, 0.490133, 0.483068, 0.461924, 0.553315, 0.549308, 0.525368, 0.4292, 0.4292, 0.4292, 0.401658, 0.370445, 0.414856, 0.40511, 0.433034, 0.352862, 0.352862, 0.352862, 0.352862, 0.408655, 0.486429, 0.490133, 0.366687, 0.332115, 0.271506, 0.219301, 0.298791, 0.298791, 0.41194, 0.321458, 0.339168, 0.384043, 0.422041, 0.40511, 0.335645, 0.25406, 0.324872, 0.26085, 0.229226, 0.164327, 0.203355, 0.203355, 0.11371, 0.118441, 0.118441, 0.182256, 0.206376, 0.206376, 0.222385, 0.203355, 0.185198, 0.25031, 0.17593, 0.111485, 0.109221, 0.170161, 0.247041, 0.25031, 0.328603, 0.328603, 0.328603, 0.31487, 0.31487, 0.414856, 0.509769, 0.562014, 0.447574, 0.465241, 0.436924, 0.342579, 0.342579, 0.444081, 0.359901, 0.36309, 0.418646, 0.418646, 0.414856, 0.414856, 0.440853, 0.349426, 0.264545, 0.25031, 0.281712, 0.25031, 0.257454, 0.257454, 0.25031, 0.25406, 0.236433, 0.209395, 0.203355, 0.191378, 0.167087, 0.21291, 0.25406, 0.26085, 0.232838, 0.182256, 0.147574, 0.085092, 0.127496, 0.206376], '')</t>
  </si>
  <si>
    <t>[5, 6, 7, 8, 9, 10, 11, 12, 13, 14, 15, 16, 17, 18, 19, 20, 21, 22, 39, 40, 41, 42, 43, 44, 45, 46, 47, 48, 49, 50, 51, 52, 54, 55, 126, 127, 129, 130, 134, 135, 136, 250, 387, 390, 391, 396, 397, 398, 399, 400, 471, 472, 479, 480, 481, 539, 540]</t>
  </si>
  <si>
    <t>UPI0001D31CD9 status=activ</t>
  </si>
  <si>
    <t>([0.40511, 0.444081, 0.476583, 0.525368, 0.40511, 0.450668, 0.480142, 0.390993, 0.298791, 0.339168, 0.359901, 0.408655, 0.30533, 0.30533, 0.301917, 0.182256, 0.18812, 0.164327, 0.196879, 0.196879, 0.196879, 0.120615, 0.069024, 0.054297, 0.050641, 0.074921, 0.066181, 0.067594, 0.06184, 0.125101, 0.118441, 0.137348, 0.071867, 0.071867, 0.079919, 0.137348, 0.137348, 0.137348, 0.134866, 0.076542, 0.042364, 0.023534, 0.018787, 0.031287, 0.037156, 0.03976, 0.026892, 0.029376, 0.030611, 0.026892, 0.013437, 0.014075, 0.008276, 0.011669, 0.012727, 0.010221, 0.010221, 0.010372, 0.007031, 0.010926, 0.016826, 0.016528, 0.027463, 0.032677, 0.025762, 0.025762, 0.024393, 0.035586, 0.034884, 0.032017, 0.079919, 0.170161, 0.158265, 0.164327, 0.191378, 0.179055, 0.139895, 0.15284, 0.164327, 0.167087, 0.158265, 0.167087, 0.167087, 0.167087, 0.25406, 0.308712, 0.281712, 0.278302, 0.324872, 0.284882, 0.206376, 0.194234, 0.194234, 0.200174, 0.200174, 0.173081, 0.167087, 0.155435, 0.158265, 0.147574, 0.239899, 0.158265, 0.088832, 0.179055, 0.18812, 0.11371, 0.109221, 0.132295, 0.073402, 0.067594, 0.048328, 0.083462, 0.034884, 0.017797, 0.017797, 0.030611, 0.031287, 0.06312, 0.059222, 0.028695, 0.058088, 0.054297, 0.098513, 0.164327, 0.155435, 0.076542, 0.074921, 0.071867, 0.078022, 0.078022, 0.035586, 0.028695, 0.027463, 0.067594, 0.078022, 0.078022, 0.090864, 0.054297, 0.030003, 0.060549, 0.127496, 0.064632, 0.064632, 0.034884, 0.038858, 0.041405, 0.0704, 0.129801, 0.15284, 0.0704, 0.144935, 0.25406, 0.281712, 0.209395, 0.206376, 0.284882, 0.275179, 0.164327, 0.25031, 0.219301, 0.134866, 0.073402, 0.137348, 0.081712, 0.15008, 0.142424, 0.120615, 0.155435, 0.129801, 0.055536, 0.11371, 0.096677, 0.100716, 0.098513, 0.158265, 0.088832, 0.074921, 0.041405, 0.046336, 0.050641, 0.085092, 0.167087, 0.232838, 0.222385, 0.222385, 0.236433, 0.229226, 0.15284, 0.094817, 0.109221, 0.120615, 0.139895, 0.15284, 0.147574, 0.144935, 0.134866, 0.209395, 0.239899, 0.298791, 0.387226, 0.36309, 0.301917, 0.182256, 0.116183, 0.067594, 0.11371, 0.079919, 0.044297, 0.042364, 0.069024, 0.074921, 0.134866, 0.064632, 0.056825, 0.060549, 0.064632, 0.031287, 0.037156, 0.037156, 0.035586, 0.031287, 0.025316, 0.047319, 0.086953, 0.094817, 0.158265, 0.170161, 0.10481, 0.17593, 0.191378, 0.196879, 0.185198, 0.196879, 0.26085, 0.275179, 0.179055, 0.271506, 0.308712, 0.281712, 0.295083, 0.346032, 0.275179, 0.321458, 0.324872, 0.232838, 0.275179, 0.239899, 0.200174, 0.225814, 0.225814, 0.301917, 0.308712, 0.216401, 0.200174, 0.225814, 0.21291, 0.301917, 0.173081, 0.243554, 0.257454, 0.209395, 0.134866, 0.196879, 0.11371, 0.116183, 0.125101, 0.125101, 0.147574, 0.173081, 0.185198, 0.21291, 0.229226, 0.229226, 0.222385, 0.194234, 0.21291, 0.137348, 0.081712, 0.102787, 0.11371, 0.11371, 0.066181, 0.111485, 0.064632, 0.120615, 0.088832, 0.15008, 0.182256, 0.116183, 0.067594, 0.06184, 0.032017, 0.031287, 0.028107, 0.064632, 0.050641, 0.049374, 0.050641, 0.0704, 0.118441, 0.050641, 0.025316, 0.05306, 0.054297, 0.045352, 0.045352, 0.032017, 0.035586, 0.038042, 0.038858, 0.067594, 0.069024, 0.10481, 0.116183, 0.0704, 0.060549, 0.100716, 0.059222, 0.060549, 0.092881, 0.096677, 0.118441, 0.129801, 0.079919, 0.076542, 0.147574, 0.134866, 0.239899, 0.127496, 0.056825, 0.10481, 0.067594, 0.066181, 0.066181, 0.043307, 0.073402, 0.076542, 0.044297, 0.038858, 0.038042, 0.032017, 0.032017, 0.067594, 0.054297, 0.098513, 0.092881, 0.045352, 0.037156, 0.037156, 0.043307, 0.048328, 0.043307, 0.032677, 0.032017, 0.033407, 0.045352, 0.036378, 0.026892, 0.045352, 0.085092, 0.167087, 0.17593, 0.11371, 0.054297, 0.092881, 0.044297, 0.044297, 0.098513, 0.125101, 0.059222, 0.055536, 0.102787, 0.102787, 0.191378, 0.239899, 0.26085, 0.243554, 0.295083, 0.229226, 0.158265, 0.155435, 0.078022, 0.03976, 0.051831, 0.098513, 0.098513, 0.142424, 0.144935, 0.15284, 0.144935, 0.222385, 0.324872, 0.25031, 0.26085, 0.229226, 0.194234, 0.10481, 0.11371, 0.059222, 0.11371, 0.139895, 0.134866, 0.116183, 0.194234, 0.239899, 0.239899, 0.275179, 0.328603, 0.225814, 0.225814, 0.161087, 0.134866, 0.137348, 0.134866, 0.074921, 0.098513, 0.161087, 0.216401, 0.200174, 0.257454, 0.182256, 0.15008, 0.098513, 0.116183, 0.109221, 0.054297, 0.031287, 0.030611, 0.016826, 0.028695, 0.027463, 0.047319, 0.047319, 0.042364, 0.05306, 0.051831, 0.028107, 0.017138, 0.013821, 0.014315, 0.017447, 0.029376, 0.048328, 0.081712, 0.137348, 0.078022, 0.134866, 0.200174, 0.129801, 0.142424, 0.15284, 0.088832, 0.079919, 0.102787, 0.100716, 0.139895, 0.144935, 0.236433, 0.278302, 0.275179, 0.284882, 0.243554, 0.229226, 0.137348, 0.076542, 0.079919, 0.147574, 0.078022, 0.073402, 0.071867, 0.064632, 0.06184, 0.116183, 0.125101, 0.096677, 0.106997, 0.05306, 0.056825, 0.056825, 0.074921, 0.074921, 0.071867, 0.090864, 0.049374, 0.045352, 0.081712, 0.085092, 0.045352, 0.096677, 0.096677, 0.129801, 0.200174, 0.196879, 0.147574, 0.11371, 0.139895, 0.073402, 0.129801, 0.191378, 0.111485, 0.051831, 0.086953, 0.064632, 0.076542, 0.067594, 0.134866, 0.074921, 0.071867, 0.125101, 0.122885, 0.071867, 0.050641, 0.056825, 0.031287, 0.022667, 0.030611, 0.032017, 0.064632, 0.034068, 0.034068, 0.067594, 0.129801, 0.071867, 0.071867, 0.058088, 0.118441, 0.11371, 0.155435, 0.15284, 0.092881, 0.050641, 0.051831, 0.092881, 0.054297, 0.102787, 0.144935, 0.079919, 0.078022, 0.078022, 0.158265, 0.164327, 0.094817, 0.054297, 0.094817, 0.096677, 0.056825, 0.032677, 0.032677, 0.033407, 0.031287, 0.059222, 0.083462, 0.139895, 0.092881, 0.139895, 0.074921, 0.098513, 0.098513, 0.055536, 0.029376, 0.024826, 0.023534, 0.023087, 0.023534, 0.014783, 0.011669, 0.018106, 0.035586, 0.037156, 0.030003, 0.025316, 0.024393, 0.018415, 0.018415, 0.029376, 0.032017, 0.032677, 0.031287, 0.035586, 0.06312, 0.109221, 0.06184, 0.041405, 0.071867, 0.122885, 0.122885, 0.122885, 0.132295, 0.116183, 0.11371, 0.167087, 0.137348, 0.083462, 0.081712, 0.042364, 0.023087, 0.023087, 0.042364, 0.040537, 0.069024, 0.0704, 0.0704, 0.081712, 0.073402, 0.041405, 0.034068, 0.059222, 0.083462, 0.081712, 0.042364, 0.033407, 0.035586, 0.054297, 0.100716, 0.102787, 0.106997, 0.167087, 0.158265, 0.090864, 0.098513, 0.094817, 0.050641, 0.025762, 0.047319, 0.046336, 0.088832, 0.11371, 0.11371, 0.134866, 0.073402, 0.129801, 0.155435, 0.15008, 0.10481, 0.058088, 0.106997, 0.194234, 0.191378, 0.125101, 0.206376, 0.203355, 0.129801, 0.137348, 0.225814, 0.21291, 0.308712, 0.295083, 0.288399, 0.26085, 0.170161, 0.264545, 0.185198, 0.191378, 0.158265, 0.225814, 0.30533, 0.298791, 0.18812, 0.139895, 0.216401, 0.122885, 0.116183, 0.203355, 0.284882, 0.311707, 0.311707, 0.311707, 0.324872, 0.243554, 0.194234, 0.216401, 0.182256, 0.271506, 0.275179, 0.301917, 0.216401, 0.182256, 0.18812, 0.209395, 0.247041, 0.236433, 0.321458, 0.301917, 0.25031, 0.225814, 0.167087, 0.127496, 0.090864, 0.058088, 0.092881, 0.155435], '')</t>
  </si>
  <si>
    <t>UPI0001D31CDA status=activ</t>
  </si>
  <si>
    <t>([0.092881, 0.137348, 0.137348, 0.100716, 0.094817, 0.139895, 0.17593, 0.206376, 0.229226, 0.15008, 0.173081, 0.179055, 0.142424, 0.196879, 0.182256, 0.173081, 0.096677, 0.092881, 0.144935, 0.15008, 0.206376, 0.311707, 0.278302, 0.236433, 0.301917, 0.30533, 0.284882, 0.185198, 0.161087, 0.17593, 0.196879, 0.219301, 0.158265, 0.196879, 0.15008, 0.161087, 0.102787, 0.173081, 0.106997, 0.054297, 0.096677, 0.078022, 0.078022, 0.092881, 0.137348, 0.155435, 0.219301, 0.225814, 0.356642, 0.394753, 0.352862, 0.458154, 0.408655, 0.505461, 0.414856, 0.418646, 0.311707, 0.418646, 0.408655, 0.509769, 0.613573, 0.59508, 0.490133, 0.408655, 0.311707, 0.332115, 0.278302, 0.257454, 0.257454, 0.129801, 0.122885, 0.147574, 0.137348, 0.137348, 0.144935, 0.179055, 0.179055, 0.268042, 0.25406, 0.26085, 0.170161, 0.216401, 0.243554, 0.342579, 0.339168, 0.444081, 0.328603, 0.295083, 0.209395, 0.142424, 0.239899, 0.26085, 0.17593, 0.109221, 0.134866, 0.134866, 0.170161, 0.147574, 0.155435, 0.158265, 0.096677, 0.106997, 0.06312, 0.030611, 0.017447, 0.031287, 0.029376, 0.051831, 0.03976, 0.076542, 0.125101, 0.076542, 0.071867, 0.069024, 0.122885, 0.069024, 0.041405, 0.037156, 0.064632, 0.073402, 0.0704, 0.132295, 0.196879, 0.232838, 0.229226, 0.318242, 0.268042, 0.18812, 0.125101, 0.229226, 0.203355, 0.191378, 0.243554, 0.243554, 0.25031, 0.21291, 0.222385, 0.257454, 0.158265, 0.196879, 0.164327, 0.173081, 0.161087, 0.096677, 0.122885, 0.203355, 0.194234, 0.243554, 0.332115, 0.301917, 0.222385, 0.232838, 0.158265, 0.17593, 0.167087, 0.26085, 0.257454, 0.25406, 0.194234, 0.328603, 0.243554, 0.158265, 0.144935, 0.139895, 0.216401, 0.203355, 0.216401, 0.144935, 0.11371, 0.106997, 0.203355, 0.288399, 0.271506, 0.284882, 0.284882, 0.200174, 0.196879, 0.232838, 0.219301, 0.225814, 0.196879, 0.275179, 0.36309, 0.374039, 0.281712, 0.206376, 0.147574, 0.106997, 0.167087, 0.185198, 0.196879, 0.203355, 0.194234, 0.125101, 0.179055, 0.209395, 0.31487, 0.21291, 0.137348, 0.122885, 0.191378, 0.18812, 0.179055, 0.118441, 0.055536, 0.096677, 0.15008, 0.219301, 0.264545, 0.268042, 0.275179, 0.264545, 0.222385, 0.158265, 0.161087, 0.137348, 0.067594, 0.036378, 0.06184, 0.11371, 0.132295, 0.137348, 0.067594, 0.069024, 0.078022, 0.094817, 0.116183, 0.116183, 0.118441, 0.086953, 0.042364, 0.041405, 0.046336, 0.060549, 0.10481, 0.17593, 0.137348, 0.225814, 0.321458, 0.324872, 0.229226, 0.311707, 0.281712, 0.321458, 0.324872, 0.328603, 0.301917, 0.281712, 0.164327, 0.158265, 0.21291, 0.321458, 0.206376, 0.206376, 0.118441, 0.058088, 0.034068, 0.06312, 0.033407, 0.020522, 0.011342, 0.017138, 0.016826, 0.020522, 0.033407, 0.034068, 0.030003, 0.06312, 0.049374, 0.088832, 0.071867, 0.058088, 0.028695, 0.035586, 0.0198, 0.035586, 0.034884, 0.030611, 0.027463, 0.051831, 0.076542, 0.144935, 0.116183, 0.127496, 0.134866, 0.142424, 0.15284, 0.203355, 0.173081, 0.173081, 0.170161, 0.170161, 0.147574, 0.264545, 0.359901, 0.483068, 0.444081], '')</t>
  </si>
  <si>
    <t>[53, 59, 60, 61]</t>
  </si>
  <si>
    <t>UPI0001D31CEC status=activ</t>
  </si>
  <si>
    <t>([0.016826, 0.013437, 0.008624, 0.01204, 0.009483, 0.009865, 0.010221, 0.010509, 0.008895, 0.010672, 0.009096, 0.009187, 0.009977, 0.011106, 0.010926, 0.00777, 0.00962, 0.00962, 0.009015, 0.008895, 0.013821, 0.009728, 0.013821, 0.017138, 0.018787, 0.036378, 0.023963, 0.037156, 0.05306, 0.055536, 0.06312, 0.055536, 0.086953, 0.067594, 0.076542, 0.048328, 0.055536, 0.071867, 0.074921, 0.142424, 0.083462, 0.067594, 0.090864, 0.071867, 0.109221, 0.11371, 0.116183, 0.17593, 0.100716, 0.106997, 0.170161, 0.167087, 0.18812, 0.170161, 0.275179, 0.339168, 0.318242, 0.41194, 0.418646, 0.422041, 0.318242, 0.433034, 0.472492, 0.377384, 0.408655, 0.414856, 0.291804, 0.268042, 0.311707, 0.291804, 0.275179, 0.278302, 0.264545, 0.352862, 0.346032, 0.370445, 0.374039, 0.377384, 0.352862, 0.298791, 0.219301, 0.222385, 0.182256, 0.191378, 0.173081, 0.18812, 0.116183, 0.203355, 0.21291, 0.203355, 0.291804, 0.25406, 0.173081, 0.142424, 0.120615, 0.127496, 0.125101, 0.081712, 0.142424, 0.155435, 0.18812, 0.170161, 0.222385, 0.288399, 0.200174, 0.225814, 0.185198, 0.278302, 0.164327, 0.161087, 0.179055, 0.194234, 0.15008, 0.247041, 0.284882, 0.349426, 0.26085, 0.182256, 0.257454, 0.257454, 0.167087, 0.18812, 0.30533, 0.339168, 0.30533, 0.377384, 0.5017, 0.444081, 0.40511, 0.517562, 0.440853, 0.352862, 0.236433, 0.339168, 0.321458, 0.328603, 0.298791, 0.349426, 0.418646, 0.328603, 0.298791, 0.384043, 0.284882, 0.25031, 0.25031, 0.179055, 0.122885, 0.11371, 0.17593, 0.196879, 0.127496, 0.127496, 0.209395, 0.31487, 0.216401, 0.21291, 0.203355, 0.144935, 0.167087, 0.167087, 0.17593, 0.203355, 0.209395, 0.219301, 0.232838, 0.158265, 0.15284, 0.216401, 0.216401, 0.191378, 0.191378, 0.281712, 0.356642, 0.232838, 0.232838, 0.225814, 0.225814, 0.155435, 0.229226, 0.26085, 0.278302, 0.352862, 0.268042, 0.26085, 0.332115, 0.239899, 0.321458, 0.318242, 0.318242, 0.209395, 0.26085, 0.268042, 0.194234, 0.118441, 0.203355, 0.203355, 0.209395, 0.209395, 0.298791, 0.301917, 0.284882, 0.179055, 0.18812, 0.200174, 0.225814, 0.196879, 0.275179, 0.278302, 0.284882, 0.288399, 0.380708, 0.359901, 0.370445, 0.444081, 0.557691, 0.447574, 0.374039, 0.387226, 0.394753, 0.288399, 0.278302, 0.26085, 0.349426, 0.264545, 0.247041, 0.225814, 0.291804, 0.206376, 0.200174, 0.179055, 0.173081, 0.182256, 0.120615, 0.071867, 0.03976, 0.030003, 0.055536, 0.083462, 0.137348, 0.132295, 0.206376, 0.236433, 0.147574, 0.079919, 0.0704, 0.120615, 0.111485, 0.056825, 0.079919, 0.083462, 0.098513, 0.109221, 0.106997, 0.173081, 0.239899, 0.295083, 0.342579, 0.232838, 0.236433, 0.219301, 0.222385, 0.191378, 0.086953, 0.096677, 0.185198, 0.271506, 0.278302, 0.281712, 0.318242, 0.275179, 0.264545, 0.26085, 0.26085, 0.15284, 0.085092, 0.083462, 0.100716, 0.090864, 0.161087, 0.132295, 0.142424, 0.090864, 0.058088, 0.11371, 0.116183, 0.064632, 0.0704, 0.067594, 0.067594, 0.046336, 0.078022, 0.081712, 0.071867, 0.074921, 0.134866, 0.129801, 0.129801, 0.10481, 0.106997, 0.076542, 0.118441, 0.085092, 0.109221, 0.111485, 0.120615, 0.109221, 0.167087, 0.100716, 0.06184, 0.045352, 0.088832, 0.085092, 0.079919, 0.144935, 0.127496, 0.066181, 0.125101, 0.100716, 0.125101, 0.06312, 0.081712, 0.0704, 0.054297, 0.041405, 0.081712, 0.076542, 0.0704, 0.035586, 0.069024, 0.109221, 0.109221, 0.06184, 0.033407, 0.026338, 0.017138, 0.010509, 0.010672, 0.007877, 0.006482, 0.004775, 0.004513, 0.003405, 0.003276, 0.003997, 0.003512, 0.003512, 0.003431, 0.004736, 0.00515, 0.003478, 0.00359, 0.003963, 0.003671, 0.004976, 0.004135, 0.005734, 0.005503, 0.00777, 0.007091, 0.006988, 0.009728, 0.018415, 0.017797, 0.018787, 0.009865, 0.010372, 0.007091, 0.006194, 0.003997, 0.005011, 0.004689, 0.004577, 0.003298, 0.004646, 0.00389, 0.004611, 0.004315, 0.004358, 0.003079, 0.003671, 0.003607, 0.003607, 0.002512, 0.003478, 0.00243, 0.00359, 0.003701, 0.003671, 0.003014, 0.004577, 0.004689, 0.006245, 0.004483, 0.004921, 0.003701, 0.004388, 0.00543, 0.00558, 0.005503, 0.005932, 0.006795, 0.009865, 0.010221, 0.0198, 0.011342, 0.020522, 0.020522, 0.041405, 0.079919, 0.094817, 0.092881, 0.067594, 0.066181, 0.067594, 0.116183, 0.182256, 0.185198, 0.164327, 0.170161, 0.164327, 0.243554, 0.137348, 0.106997, 0.058088, 0.023534, 0.034884, 0.037156, 0.03976, 0.018415, 0.019401, 0.016021, 0.009977, 0.009728, 0.008276, 0.007422, 0.005011, 0.005623, 0.004208, 0.003671, 0.00225, 0.002688, 0.002688, 0.003804, 0.00316, 0.002881, 0.00407, 0.004689, 0.003109, 0.001936, 0.002014, 0.002035, 0.001906, 0.002555, 0.002327, 0.003109, 0.003671, 0.005086, 0.004689, 0.00543, 0.004835, 0.005378, 0.004577, 0.004513, 0.00389, 0.003701, 0.003727, 0.003727, 0.00246, 0.003804, 0.004161, 0.005932, 0.006374, 0.008624, 0.006142, 0.008075, 0.006894, 0.009294, 0.006533, 0.006421, 0.007495, 0.011903, 0.013437, 0.023963, 0.024393, 0.033407, 0.090864, 0.167087, 0.173081, 0.203355, 0.200174, 0.311707, 0.179055, 0.071867, 0.106997, 0.11371, 0.060549, 0.076542, 0.085092, 0.090864, 0.049374, 0.049374, 0.040537, 0.036378, 0.038858, 0.03976, 0.021381, 0.011518, 0.013016, 0.012727, 0.013016, 0.008525, 0.008276, 0.009187, 0.013613, 0.008525, 0.013016, 0.011518, 0.011903, 0.007091, 0.007031, 0.010131, 0.007422, 0.00543, 0.005378, 0.004736, 0.00359, 0.003864, 0.005086, 0.003607, 0.002881, 0.00316, 0.003757, 0.0028, 0.003821, 0.003276, 0.004315, 0.004208, 0.005378, 0.003963, 0.005872, 0.008276, 0.008624, 0.007422, 0.008156, 0.014075, 0.017447, 0.038042, 0.067594, 0.067594, 0.122885, 0.196879, 0.185198, 0.219301, 0.222385, 0.229226, 0.209395, 0.229226, 0.236433, 0.311707, 0.335645, 0.342579, 0.335645, 0.318242, 0.352862, 0.444081, 0.324872, 0.324872, 0.301917, 0.26085, 0.264545, 0.179055, 0.173081, 0.271506, 0.196879, 0.301917, 0.301917, 0.328603, 0.225814, 0.222385, 0.200174, 0.170161, 0.191378, 0.200174, 0.142424, 0.155435, 0.144935, 0.225814, 0.147574, 0.142424, 0.11371, 0.073402, 0.132295, 0.127496, 0.134866, 0.134866, 0.137348, 0.129801, 0.206376, 0.291804, 0.301917, 0.301917, 0.380708, 0.349426, 0.257454, 0.328603, 0.328603, 0.335645, 0.247041, 0.328603, 0.36309, 0.433034, 0.517562, 0.521092, 0.525368, 0.505461, 0.557691, 0.557691, 0.465241, 0.472492, 0.483068, 0.384043, 0.390993, 0.433034, 0.450668, 0.4292, 0.433034, 0.529623, 0.525368, 0.529623, 0.545602, 0.505461, 0.440853, 0.408655, 0.394753, 0.311707, 0.311707, 0.281712, 0.275179, 0.359901, 0.291804, 0.264545, 0.321458, 0.284882, 0.281712, 0.278302, 0.380708, 0.318242, 0.30533, 0.301917, 0.384043, 0.384043, 0.380708, 0.483068, 0.422041, 0.398279, 0.398279, 0.398279, 0.380708, 0.370445, 0.370445, 0.433034, 0.468512, 0.414856, 0.454136, 0.461924, 0.370445, 0.377384, 0.436924, 0.352862, 0.352862, 0.36309, 0.356642, 0.271506, 0.209395, 0.268042, 0.301917, 0.356642, 0.366687, 0.447574, 0.366687, 0.377384, 0.377384, 0.30533, 0.321458, 0.321458, 0.236433, 0.324872, 0.318242, 0.321458, 0.332115, 0.328603, 0.332115, 0.366687, 0.458154, 0.525368, 0.562014, 0.465241, 0.494003, 0.418646, 0.436924, 0.436924, 0.436924, 0.436924, 0.436924, 0.422041, 0.384043, 0.458154, 0.458154, 0.384043, 0.384043, 0.384043, 0.387226, 0.311707, 0.278302, 0.288399, 0.17593, 0.15008, 0.225814, 0.203355, 0.185198, 0.170161, 0.284882, 0.200174, 0.134866, 0.164327, 0.229226, 0.268042, 0.278302, 0.203355, 0.281712, 0.288399, 0.275179, 0.288399, 0.359901, 0.359901, 0.366687, 0.447574, 0.490133, 0.480142, 0.4292, 0.529623, 0.465241, 0.440853, 0.433034, 0.517562, 0.465241, 0.480142, 0.483068, 0.483068, 0.545602, 0.541878, 0.465241, 0.480142, 0.5017, 0.497853, 0.509769, 0.433034, 0.447574, 0.444081, 0.36309, 0.36309, 0.275179, 0.346032, 0.332115, 0.42561, 0.418646, 0.5017, 0.5017, 0.450668, 0.450668, 0.454136, 0.465241, 0.545602, 0.529623, 0.408655, 0.332115, 0.352862, 0.332115, 0.318242, 0.278302, 0.284882, 0.328603, 0.41194, 0.40511, 0.414856, 0.422041, 0.42561, 0.335645, 0.321458, 0.318242, 0.30533, 0.318242, 0.21291, 0.21291, 0.301917, 0.384043, 0.461924, 0.332115, 0.436924, 0.440853, 0.490133, 0.486429, 0.42561, 0.321458, 0.335645, 0.288399, 0.278302, 0.288399, 0.366687, 0.366687, 0.398279, 0.436924, 0.422041, 0.517562, 0.517562, 0.40511, 0.401658, 0.398279, 0.5017, 0.377384, 0.387226, 0.36309, 0.387226, 0.486429, 0.604312, 0.529623, 0.440853, 0.42561, 0.321458, 0.356642, 0.321458, 0.31487, 0.191378, 0.196879, 0.109221, 0.109221, 0.191378, 0.203355, 0.191378, 0.144935, 0.247041, 0.194234, 0.206376, 0.206376, 0.161087, 0.182256, 0.21291, 0.288399, 0.288399, 0.288399, 0.21291, 0.161087, 0.167087, 0.21291, 0.122885, 0.232838, 0.134866, 0.127496, 0.06312, 0.03976, 0.024393, 0.013265, 0.009977, 0.006701, 0.006142, 0.00515, 0.004775, 0.004775, 0.005623, 0.003924, 0.00543, 0.006078, 0.005683, 0.003997, 0.004577, 0.006988, 0.005932, 0.007031, 0.00515, 0.006078, 0.006795, 0.010131, 0.010221, 0.020165, 0.020165, 0.032017, 0.032017, 0.017797, 0.017447, 0.010926, 0.011106, 0.007422, 0.006533, 0.006988, 0.006619, 0.004899, 0.003109, 0.003555, 0.003963, 0.005503, 0.004646, 0.005503, 0.003997, 0.003727, 0.003366, 0.003246, 0.002336, 0.003109, 0.003053, 0.002194, 0.002349, 0.00243, 0.002662, 0.003053, 0.002976, 0.003276, 0.004431, 0.006421, 0.006533, 0.005683, 0.003924, 0.003924, 0.002727, 0.002662, 0.003997, 0.002688, 0.002623, 0.003727, 0.003757, 0.004513, 0.005249, 0.006795, 0.010221, 0.013265, 0.008409, 0.012727, 0.021381, 0.011106, 0.011669, 0.009096, 0.007091, 0.007177, 0.01078, 0.014315, 0.025762, 0.024826, 0.06184, 0.132295, 0.066181, 0.069024, 0.11371, 0.078022, 0.032017, 0.020522, 0.022306, 0.049374, 0.049374, 0.033407, 0.048328, 0.024826, 0.023534, 0.047319, 0.066181, 0.034068, 0.059222, 0.030003, 0.022667, 0.01204, 0.011342, 0.011518, 0.01078, 0.010509, 0.019109, 0.036378, 0.064632, 0.066181, 0.06184, 0.045352, 0.078022, 0.078022, 0.102787, 0.144935, 0.11371, 0.096677, 0.079919, 0.06312, 0.122885, 0.094817, 0.090864, 0.098513, 0.182256, 0.191378, 0.092881, 0.048328, 0.05306, 0.023087, 0.014075, 0.009865, 0.008804, 0.008804, 0.008075, 0.006567, 0.004513, 0.005378, 0.004976, 0.005249, 0.005503, 0.005734, 0.005503, 0.008002, 0.008075, 0.00558, 0.004611, 0.004736, 0.006701, 0.006795, 0.009977, 0.015344, 0.024826, 0.0198, 0.012727, 0.0198, 0.029376, 0.055536, 0.03976, 0.071867, 0.125101, 0.090864, 0.060549, 0.120615, 0.085092, 0.048328], '')</t>
  </si>
  <si>
    <t>[126, 129, 214, 611, 612, 613, 614, 615, 616, 626, 627, 628, 629, 630, 694, 695, 740, 744, 749, 750, 753, 755, 766, 767, 772, 773, 813, 814, 818, 824, 825]</t>
  </si>
  <si>
    <t>UPI0001D31D26 status=activ</t>
  </si>
  <si>
    <t>([0.390993, 0.433034, 0.472492, 0.377384, 0.422041, 0.339168, 0.268042, 0.311707, 0.264545, 0.284882, 0.31487, 0.324872, 0.247041, 0.257454, 0.278302, 0.264545, 0.278302, 0.31487, 0.281712, 0.328603, 0.278302, 0.298791, 0.284882, 0.196879, 0.30533, 0.209395, 0.295083, 0.374039, 0.352862, 0.356642, 0.284882, 0.247041, 0.291804, 0.370445, 0.278302, 0.203355, 0.291804, 0.281712, 0.222385, 0.236433, 0.236433, 0.332115, 0.328603, 0.257454, 0.342579, 0.284882, 0.288399, 0.206376, 0.209395, 0.225814, 0.216401, 0.206376, 0.25031, 0.229226, 0.216401, 0.298791, 0.370445, 0.298791, 0.31487, 0.239899, 0.257454, 0.194234, 0.118441, 0.129801, 0.170161, 0.161087, 0.132295, 0.142424, 0.15284, 0.15284, 0.15284, 0.147574, 0.15284, 0.142424, 0.15284, 0.161087, 0.132295, 0.078022, 0.086953, 0.086953, 0.100716, 0.0704, 0.125101, 0.125101, 0.102787, 0.129801, 0.11371, 0.100716, 0.125101, 0.18812, 0.179055, 0.170161, 0.247041, 0.335645, 0.366687, 0.356642, 0.346032, 0.308712, 0.401658, 0.5017, 0.422041, 0.440853, 0.5017, 0.509769, 0.622677, 0.525368, 0.422041, 0.387226, 0.486429, 0.521092, 0.505461, 0.4292, 0.401658, 0.339168, 0.342579, 0.225814, 0.225814, 0.232838, 0.268042, 0.268042, 0.264545, 0.339168, 0.374039, 0.236433, 0.206376, 0.191378, 0.281712, 0.359901, 0.394753, 0.31487, 0.328603, 0.339168, 0.414856, 0.436924, 0.517562, 0.517562, 0.642678, 0.63748, 0.505461, 0.545602, 0.418646, 0.301917, 0.308712, 0.25031, 0.359901, 0.384043, 0.394753, 0.352862, 0.25406, 0.278302, 0.352862, 0.271506, 0.268042, 0.209395, 0.137348, 0.155435, 0.120615, 0.11371, 0.122885, 0.206376, 0.132295, 0.182256, 0.271506, 0.26085, 0.257454, 0.264545, 0.182256, 0.194234, 0.21291, 0.281712, 0.284882, 0.308712, 0.308712, 0.209395, 0.288399, 0.346032, 0.308712, 0.349426, 0.349426, 0.275179, 0.243554, 0.229226, 0.301917, 0.308712, 0.30533, 0.335645, 0.26085, 0.349426, 0.335645, 0.352862, 0.394753, 0.398279, 0.370445, 0.472492, 0.575842, 0.56648, 0.626927, 0.585406, 0.476583, 0.476583, 0.472492, 0.414856, 0.521092, 0.414856, 0.40511, 0.328603, 0.387226, 0.454136, 0.366687, 0.380708, 0.335645, 0.356642, 0.36309, 0.291804, 0.219301, 0.144935, 0.137348, 0.127496, 0.127496, 0.196879, 0.122885, 0.139895, 0.209395, 0.139895, 0.222385, 0.236433, 0.216401, 0.142424, 0.142424, 0.155435, 0.155435, 0.116183, 0.069024, 0.06312, 0.100716, 0.125101, 0.200174, 0.170161, 0.173081, 0.127496, 0.129801, 0.17593, 0.219301, 0.236433, 0.229226, 0.142424, 0.083462, 0.11371, 0.11371, 0.118441, 0.18812, 0.094817, 0.094817, 0.137348, 0.134866, 0.142424, 0.144935, 0.094817, 0.078022, 0.078022, 0.111485, 0.06184, 0.044297, 0.048328, 0.023534, 0.021816, 0.032677, 0.06312, 0.078022, 0.109221, 0.111485, 0.098513, 0.142424, 0.21291, 0.158265, 0.164327, 0.155435, 0.15284, 0.182256, 0.25031, 0.170161, 0.196879, 0.298791, 0.339168, 0.324872, 0.465241, 0.613573, 0.5017, 0.480142, 0.447574, 0.490133, 0.444081, 0.41194, 0.408655, 0.30533, 0.281712, 0.194234, 0.194234, 0.203355, 0.243554, 0.243554, 0.239899, 0.25406, 0.161087, 0.129801, 0.125101, 0.06312, 0.058088, 0.098513, 0.096677, 0.132295, 0.134866, 0.132295, 0.167087, 0.147574, 0.21291, 0.219301, 0.247041, 0.257454, 0.257454, 0.167087, 0.134866, 0.203355, 0.209395, 0.21291, 0.291804, 0.209395, 0.203355, 0.170161, 0.170161, 0.185198, 0.137348, 0.132295, 0.155435, 0.122885, 0.18812, 0.142424, 0.239899, 0.30533, 0.222385, 0.144935, 0.222385, 0.155435, 0.170161, 0.098513, 0.158265, 0.164327, 0.179055, 0.271506, 0.301917, 0.31487, 0.21291, 0.219301, 0.21291, 0.247041, 0.278302, 0.271506, 0.390993, 0.36309, 0.328603, 0.390993, 0.40511, 0.401658, 0.521092, 0.505461, 0.618285, 0.521092, 0.509769, 0.613573, 0.59917, 0.59508, 0.480142, 0.541878, 0.570702, 0.505461, 0.408655, 0.433034, 0.4292, 0.401658, 0.394753, 0.440853, 0.436924, 0.418646, 0.384043, 0.408655, 0.422041, 0.408655, 0.454136, 0.370445, 0.264545, 0.185198, 0.158265, 0.203355, 0.155435, 0.161087, 0.21291, 0.196879, 0.182256, 0.182256, 0.185198, 0.185198, 0.185198, 0.216401, 0.295083, 0.342579, 0.318242, 0.247041, 0.219301, 0.222385, 0.30533, 0.311707, 0.318242, 0.321458, 0.356642, 0.444081, 0.40511, 0.418646, 0.517562, 0.42561, 0.41194, 0.324872, 0.264545, 0.257454, 0.222385, 0.25406, 0.161087, 0.111485, 0.15284, 0.17593, 0.200174, 0.120615, 0.15284, 0.25406, 0.281712, 0.278302, 0.278302, 0.275179, 0.229226, 0.182256, 0.179055, 0.116183, 0.116183, 0.179055, 0.191378, 0.164327, 0.137348, 0.155435, 0.142424, 0.142424, 0.15284, 0.096677, 0.191378, 0.216401, 0.125101, 0.125101, 0.067594, 0.067594, 0.048328, 0.03976, 0.038858, 0.037156, 0.05306, 0.054297, 0.049374, 0.045352, 0.034068, 0.038042, 0.055536, 0.0704, 0.0704, 0.064632, 0.086953, 0.044297, 0.049374, 0.098513, 0.079919, 0.088832, 0.098513, 0.173081, 0.25031, 0.194234, 0.191378, 0.236433, 0.31487, 0.324872, 0.232838, 0.216401, 0.17593, 0.182256, 0.18812, 0.134866, 0.085092, 0.102787, 0.161087, 0.161087, 0.137348, 0.17593, 0.161087, 0.161087, 0.147574, 0.132295, 0.132295, 0.21291, 0.225814, 0.142424, 0.109221, 0.170161, 0.268042, 0.271506, 0.158265, 0.122885, 0.144935, 0.216401, 0.247041, 0.278302, 0.182256, 0.129801, 0.081712, 0.127496, 0.066181, 0.054297, 0.030611, 0.044297, 0.043307, 0.038042, 0.038042, 0.047319, 0.024393, 0.024826, 0.018106, 0.03976, 0.066181, 0.090864, 0.073402, 0.036378, 0.030611, 0.029376, 0.049374, 0.073402, 0.102787, 0.170161, 0.209395, 0.328603, 0.271506, 0.185198, 0.11371, 0.179055, 0.194234, 0.216401, 0.118441, 0.219301, 0.196879, 0.216401, 0.170161, 0.219301, 0.216401, 0.232838, 0.295083, 0.196879, 0.147574, 0.127496, 0.144935, 0.116183, 0.066181, 0.109221, 0.206376, 0.311707, 0.335645, 0.21291, 0.301917, 0.398279, 0.30533, 0.219301, 0.134866, 0.185198, 0.132295, 0.120615, 0.118441, 0.088832, 0.142424, 0.216401, 0.164327, 0.161087, 0.206376, 0.239899, 0.239899, 0.21291, 0.219301, 0.134866, 0.147574, 0.161087, 0.090864, 0.132295, 0.232838, 0.339168, 0.308712, 0.359901, 0.377384, 0.281712, 0.36309, 0.36309, 0.370445, 0.465241, 0.356642, 0.236433, 0.284882, 0.291804, 0.264545, 0.167087, 0.216401, 0.278302, 0.291804, 0.398279, 0.401658, 0.298791, 0.25406, 0.268042, 0.216401, 0.30533, 0.41194, 0.335645, 0.311707, 0.21291, 0.129801, 0.203355, 0.318242, 0.311707, 0.232838, 0.268042, 0.349426, 0.390993, 0.418646, 0.318242, 0.321458, 0.342579, 0.422041, 0.461924, 0.422041, 0.390993, 0.324872, 0.257454, 0.342579, 0.366687, 0.418646, 0.465241, 0.465241, 0.465241, 0.359901, 0.366687, 0.36309, 0.352862, 0.298791, 0.298791, 0.311707, 0.339168, 0.328603, 0.342579, 0.342579, 0.268042, 0.356642, 0.4292, 0.380708, 0.342579, 0.349426, 0.380708, 0.40511, 0.40511, 0.398279, 0.497853, 0.497853, 0.5017, 0.476583, 0.538167, 0.538167, 0.575842, 0.553315, 0.42561, 0.384043, 0.384043, 0.517562, 0.5017, 0.422041, 0.422041, 0.461924, 0.468512, 0.422041, 0.366687, 0.36309, 0.352862, 0.349426, 0.436924, 0.4292, 0.465241, 0.366687, 0.366687, 0.408655, 0.398279, 0.505461, 0.534167, 0.486429, 0.458154, 0.398279, 0.494003, 0.642678, 0.648219, 0.626927, 0.707965, 0.703578, 0.648219, 0.653063, 0.59917, 0.468512, 0.483068, 0.447574, 0.444081, 0.461924, 0.454136, 0.366687, 0.332115, 0.342579, 0.370445, 0.366687, 0.440853, 0.454136, 0.349426, 0.25406, 0.182256, 0.109221, 0.132295, 0.161087, 0.139895, 0.17593, 0.191378, 0.17593, 0.209395, 0.295083, 0.278302, 0.271506, 0.356642, 0.401658, 0.295083, 0.271506, 0.247041, 0.229226, 0.196879, 0.209395, 0.284882, 0.288399, 0.339168, 0.366687, 0.30533, 0.349426, 0.311707, 0.318242, 0.257454, 0.219301, 0.236433, 0.232838, 0.144935, 0.158265, 0.147574, 0.158265, 0.18812, 0.206376, 0.219301, 0.232838, 0.216401, 0.161087, 0.229226, 0.222385, 0.222385, 0.216401, 0.137348, 0.185198, 0.185198, 0.25406, 0.185198, 0.167087, 0.194234, 0.291804, 0.209395, 0.222385, 0.298791, 0.281712, 0.298791, 0.206376, 0.191378, 0.18812, 0.26085, 0.26085, 0.30533, 0.318242, 0.301917, 0.295083, 0.264545, 0.281712, 0.185198, 0.278302, 0.298791, 0.182256, 0.158265, 0.247041, 0.229226, 0.236433, 0.25406, 0.164327, 0.247041, 0.173081, 0.185198, 0.109221, 0.120615, 0.111485, 0.083462, 0.139895, 0.182256, 0.194234, 0.25406, 0.332115, 0.349426, 0.352862, 0.352862, 0.298791, 0.281712, 0.219301, 0.25406, 0.17593, 0.268042, 0.196879, 0.275179, 0.26085, 0.359901, 0.352862, 0.374039, 0.422041, 0.4292, 0.390993, 0.377384, 0.311707, 0.236433, 0.232838, 0.191378, 0.275179, 0.359901, 0.271506, 0.26085, 0.229226, 0.291804, 0.182256, 0.209395, 0.216401, 0.311707, 0.200174, 0.125101, 0.127496, 0.116183, 0.109221, 0.096677, 0.081712, 0.102787, 0.139895, 0.102787, 0.102787, 0.079919, 0.059222, 0.079919, 0.127496, 0.090864, 0.066181], '')</t>
  </si>
  <si>
    <t>[99, 102, 103, 104, 105, 109, 110, 134, 135, 136, 137, 138, 139, 194, 195, 196, 197, 202, 286, 287, 363, 364, 365, 366, 367, 368, 369, 370, 372, 373, 374, 417, 670, 672, 673, 674, 675, 679, 680, 697, 698, 703, 704, 705, 706, 707, 708, 709, 710]</t>
  </si>
  <si>
    <t>UPI0001D31D28 status=activ</t>
  </si>
  <si>
    <t>([0.007422, 0.006039, 0.004414, 0.005683, 0.007091, 0.009015, 0.010926, 0.008276, 0.008804, 0.011342, 0.014783, 0.020522, 0.020165, 0.020165, 0.020165, 0.019401, 0.032677, 0.056825, 0.033407, 0.058088, 0.102787, 0.10481, 0.194234, 0.328603, 0.342579, 0.232838, 0.158265, 0.173081, 0.173081, 0.21291, 0.129801, 0.076542, 0.069024, 0.074921, 0.074921, 0.125101, 0.106997, 0.06312, 0.050641, 0.085092, 0.083462, 0.096677, 0.106997, 0.060549, 0.05306, 0.050641, 0.0704, 0.125101, 0.069024, 0.147574, 0.147574, 0.147574, 0.147574, 0.147574, 0.086953, 0.086953, 0.085092, 0.18812, 0.185198, 0.232838, 0.137348, 0.116183, 0.096677, 0.094817, 0.147574, 0.106997, 0.06312, 0.059222, 0.032017, 0.054297, 0.05306, 0.055536, 0.055536, 0.073402, 0.073402, 0.129801, 0.081712, 0.056825, 0.046336, 0.047319, 0.025316, 0.034068, 0.041405, 0.047319, 0.043307, 0.020876, 0.030003, 0.03976, 0.044297, 0.036378, 0.036378, 0.036378, 0.034068, 0.059222, 0.081712, 0.050641, 0.043307, 0.045352, 0.041405, 0.047319, 0.076542, 0.066181, 0.081712, 0.081712, 0.0704, 0.078022, 0.15284, 0.092881, 0.120615, 0.11371, 0.173081, 0.200174, 0.127496, 0.134866, 0.134866, 0.132295, 0.196879, 0.206376, 0.203355, 0.203355, 0.185198, 0.109221, 0.185198, 0.144935, 0.144935, 0.147574, 0.088832, 0.096677, 0.155435, 0.142424, 0.219301, 0.17593, 0.098513, 0.164327, 0.100716, 0.096677, 0.048328, 0.050641, 0.055536, 0.094817, 0.158265, 0.106997, 0.161087, 0.170161, 0.239899, 0.26085, 0.243554, 0.308712, 0.257454, 0.239899, 0.216401, 0.173081, 0.247041, 0.342579, 0.291804, 0.398279], '')</t>
  </si>
  <si>
    <t>UPI0001D31D29 status=activ</t>
  </si>
  <si>
    <t>([0.046336, 0.074921, 0.041405, 0.028107, 0.020522, 0.016021, 0.013821, 0.018106, 0.014315, 0.018106, 0.022667, 0.028107, 0.019401, 0.019109, 0.018787, 0.021816, 0.042364, 0.041405, 0.090864, 0.092881, 0.096677, 0.109221, 0.051831, 0.098513, 0.164327, 0.236433, 0.275179, 0.339168, 0.352862, 0.356642, 0.278302, 0.278302, 0.298791, 0.374039, 0.366687, 0.352862, 0.236433, 0.134866, 0.15008, 0.139895, 0.085092, 0.139895, 0.120615, 0.179055, 0.179055, 0.116183, 0.122885, 0.088832, 0.088832, 0.048328, 0.040537, 0.073402, 0.042364, 0.045352, 0.043307, 0.076542, 0.085092, 0.155435, 0.236433, 0.139895, 0.15008, 0.222385, 0.229226, 0.167087, 0.196879, 0.122885, 0.11371, 0.116183, 0.191378, 0.122885, 0.18812, 0.18812, 0.125101, 0.127496, 0.109221, 0.109221, 0.111485, 0.098513, 0.073402, 0.059222, 0.092881, 0.066181, 0.051831, 0.034884, 0.047319, 0.033407, 0.054297, 0.094817], '')</t>
  </si>
  <si>
    <t>UPI0001D31D2F status=activ</t>
  </si>
  <si>
    <t>([0.557691, 0.618285, 0.666105, 0.618285, 0.490133, 0.359901, 0.278302, 0.225814, 0.167087, 0.194234, 0.144935, 0.147574, 0.15284, 0.232838, 0.232838, 0.196879, 0.200174, 0.134866, 0.15284, 0.144935, 0.079919, 0.076542, 0.076542, 0.034068, 0.034884, 0.059222, 0.109221, 0.094817, 0.134866, 0.179055, 0.111485, 0.182256, 0.209395, 0.196879, 0.122885, 0.111485, 0.122885, 0.179055, 0.158265, 0.170161, 0.191378, 0.268042, 0.264545, 0.15008, 0.264545, 0.264545, 0.182256, 0.118441, 0.21291, 0.125101, 0.144935, 0.216401, 0.222385, 0.191378, 0.120615, 0.203355, 0.137348, 0.078022, 0.03976, 0.085092, 0.076542, 0.073402, 0.058088, 0.058088, 0.132295, 0.132295, 0.170161, 0.167087, 0.264545, 0.268042, 0.268042, 0.281712, 0.30533, 0.206376, 0.229226, 0.324872, 0.342579, 0.418646, 0.408655, 0.529623, 0.461924, 0.377384, 0.36309, 0.398279, 0.436924, 0.408655, 0.41194, 0.308712, 0.291804, 0.173081, 0.167087, 0.191378, 0.179055, 0.139895, 0.225814, 0.232838, 0.243554, 0.185198, 0.125101, 0.144935, 0.083462, 0.111485, 0.102787, 0.10481, 0.100716, 0.049374, 0.029376, 0.028695, 0.055536, 0.116183, 0.132295, 0.134866, 0.194234, 0.142424, 0.170161, 0.098513, 0.118441, 0.069024, 0.086953, 0.155435, 0.155435, 0.236433, 0.222385, 0.206376, 0.203355, 0.134866, 0.120615, 0.194234, 0.185198, 0.167087, 0.137348, 0.139895, 0.088832, 0.096677, 0.076542, 0.050641, 0.094817, 0.079919, 0.132295, 0.137348, 0.132295, 0.21291, 0.229226, 0.257454, 0.298791, 0.225814, 0.281712, 0.356642, 0.359901, 0.264545, 0.243554, 0.191378, 0.203355, 0.281712, 0.291804, 0.41194, 0.486429, 0.505461, 0.51388, 0.408655, 0.31487, 0.30533, 0.278302, 0.257454, 0.15284, 0.185198, 0.164327, 0.127496, 0.158265, 0.139895, 0.147574, 0.173081, 0.247041, 0.318242, 0.278302, 0.284882, 0.257454, 0.155435, 0.132295, 0.106997, 0.118441, 0.173081, 0.179055, 0.185198, 0.203355, 0.301917, 0.346032, 0.440853, 0.450668, 0.359901, 0.366687, 0.450668, 0.436924, 0.42561, 0.308712, 0.36309, 0.352862, 0.281712, 0.401658, 0.321458, 0.359901, 0.450668, 0.476583, 0.486429, 0.465241, 0.480142, 0.384043, 0.370445, 0.352862, 0.414856, 0.509769, 0.440853, 0.384043, 0.390993, 0.390993, 0.468512, 0.454136, 0.454136, 0.51388, 0.51388, 0.618285, 0.622677, 0.632174, 0.509769, 0.476583, 0.40511, 0.335645, 0.408655, 0.377384, 0.418646, 0.384043, 0.40511, 0.366687, 0.42561, 0.440853, 0.490133, 0.517562, 0.509769, 0.509769, 0.56648, 0.447574, 0.447574, 0.440853, 0.318242, 0.295083, 0.229226, 0.308712, 0.26085, 0.264545, 0.284882, 0.26085, 0.196879, 0.167087, 0.264545, 0.271506, 0.25406, 0.236433, 0.203355, 0.147574, 0.15284, 0.147574, 0.191378, 0.111485, 0.0704, 0.132295, 0.229226, 0.321458, 0.335645, 0.42561, 0.444081, 0.377384, 0.394753, 0.494003, 0.42561, 0.352862, 0.356642, 0.26085, 0.243554, 0.281712, 0.332115, 0.328603, 0.321458, 0.356642, 0.461924, 0.465241, 0.366687, 0.25406, 0.182256, 0.200174, 0.200174, 0.139895, 0.203355, 0.118441, 0.079919, 0.125101, 0.182256, 0.120615, 0.203355, 0.209395, 0.225814, 0.225814, 0.182256, 0.15284, 0.122885, 0.094817, 0.125101, 0.203355, 0.31487, 0.380708, 0.278302], '')</t>
  </si>
  <si>
    <t>[0, 1, 2, 3, 79, 157, 158, 210, 218, 219, 220, 221, 222, 223, 236, 237, 238, 239]</t>
  </si>
  <si>
    <t>UPI0001D31D30 status=activ</t>
  </si>
  <si>
    <t>([0.349426, 0.232838, 0.222385, 0.15284, 0.18812, 0.127496, 0.155435, 0.111485, 0.129801, 0.164327, 0.109221, 0.11371, 0.11371, 0.088832, 0.090864, 0.074921, 0.120615, 0.127496, 0.127496, 0.125101, 0.076542, 0.144935, 0.147574, 0.11371, 0.170161, 0.144935, 0.232838, 0.247041, 0.25031, 0.284882, 0.243554, 0.26085, 0.206376, 0.219301, 0.243554, 0.239899, 0.191378, 0.18812, 0.182256, 0.139895, 0.15008, 0.236433, 0.222385, 0.222385, 0.298791, 0.298791, 0.229226, 0.229226, 0.21291, 0.291804, 0.291804, 0.26085, 0.339168, 0.440853, 0.440853, 0.414856, 0.377384, 0.433034, 0.408655, 0.447574, 0.450668, 0.359901, 0.318242, 0.298791, 0.291804, 0.30533, 0.30533, 0.324872, 0.209395, 0.191378, 0.196879, 0.111485, 0.170161, 0.182256, 0.100716, 0.092881, 0.109221, 0.15008, 0.11371, 0.134866, 0.071867, 0.069024, 0.109221, 0.137348, 0.100716, 0.170161, 0.18812, 0.200174, 0.25406, 0.346032, 0.298791, 0.291804, 0.36309, 0.321458, 0.288399, 0.401658, 0.414856, 0.339168, 0.321458, 0.321458, 0.31487, 0.311707, 0.408655, 0.42561, 0.318242, 0.387226, 0.380708, 0.359901, 0.278302, 0.206376, 0.222385, 0.311707, 0.308712, 0.308712, 0.264545, 0.21291, 0.209395, 0.15008, 0.15008, 0.132295, 0.209395, 0.219301, 0.288399, 0.25031, 0.25031, 0.352862, 0.377384, 0.298791, 0.298791, 0.387226, 0.480142, 0.387226, 0.374039, 0.390993, 0.408655, 0.40511, 0.41194, 0.40511, 0.483068, 0.461924, 0.483068, 0.480142, 0.480142, 0.486429, 0.454136, 0.458154, 0.374039, 0.352862, 0.461924, 0.42561, 0.40511, 0.408655, 0.461924, 0.461924, 0.41194, 0.394753, 0.444081, 0.436924, 0.356642, 0.349426, 0.458154, 0.366687, 0.359901, 0.349426, 0.278302, 0.346032, 0.342579, 0.4292, 0.339168, 0.321458, 0.346032, 0.366687, 0.288399, 0.31487, 0.321458, 0.374039, 0.41194, 0.450668, 0.529623, 0.529623, 0.534167, 0.418646, 0.497853, 0.534167, 0.553315, 0.666105, 0.604312, 0.575842, 0.557691, 0.56648, 0.59014, 0.604312, 0.585406, 0.585406, 0.497853, 0.486429, 0.472492, 0.366687, 0.349426, 0.349426, 0.436924, 0.4292, 0.525368, 0.525368, 0.505461, 0.418646, 0.339168, 0.30533, 0.311707, 0.21291, 0.295083, 0.191378, 0.21291, 0.222385, 0.222385, 0.295083, 0.328603, 0.236433, 0.278302, 0.295083, 0.232838, 0.196879, 0.200174, 0.219301, 0.225814, 0.216401, 0.268042, 0.332115, 0.394753, 0.387226, 0.408655, 0.408655, 0.408655, 0.352862, 0.247041, 0.324872, 0.321458, 0.284882, 0.380708, 0.41194, 0.398279, 0.476583, 0.517562, 0.436924, 0.414856, 0.339168, 0.264545, 0.281712, 0.298791, 0.281712, 0.21291, 0.295083, 0.21291, 0.284882, 0.229226, 0.332115, 0.257454, 0.239899, 0.25406, 0.185198, 0.106997, 0.111485, 0.100716, 0.079919, 0.118441, 0.074921, 0.098513, 0.147574, 0.081712, 0.064632, 0.046336, 0.071867, 0.073402, 0.109221, 0.090864, 0.122885, 0.11371, 0.167087, 0.21291, 0.21291, 0.281712, 0.318242, 0.332115, 0.332115, 0.25031, 0.179055, 0.225814, 0.26085, 0.191378, 0.308712, 0.324872, 0.401658, 0.346032, 0.308712, 0.342579, 0.298791, 0.332115, 0.335645, 0.328603, 0.308712, 0.236433, 0.243554, 0.31487, 0.216401, 0.219301, 0.298791, 0.264545, 0.284882, 0.247041, 0.318242, 0.311707, 0.239899, 0.232838, 0.298791, 0.356642, 0.247041, 0.328603, 0.31487, 0.318242, 0.332115, 0.239899, 0.30533, 0.291804, 0.18812, 0.26085, 0.275179, 0.275179, 0.301917, 0.209395, 0.229226, 0.229226, 0.225814, 0.219301, 0.222385, 0.216401, 0.185198, 0.257454, 0.170161, 0.179055, 0.11371, 0.111485, 0.182256, 0.18812, 0.18812, 0.203355, 0.203355, 0.203355, 0.15284, 0.134866, 0.247041, 0.25406, 0.170161, 0.15008, 0.196879, 0.206376, 0.206376, 0.127496, 0.083462, 0.073402, 0.059222, 0.060549, 0.056825, 0.05306, 0.051831, 0.032017, 0.031287, 0.032017, 0.019109, 0.032017, 0.032017, 0.025762, 0.030611, 0.034884, 0.03976, 0.032017, 0.029376, 0.026338, 0.025762, 0.044297, 0.090864, 0.11371, 0.127496, 0.139895, 0.086953, 0.049374, 0.085092, 0.100716, 0.069024, 0.120615, 0.111485, 0.191378, 0.196879, 0.17593, 0.222385, 0.161087, 0.15008, 0.155435, 0.179055, 0.203355, 0.127496, 0.100716, 0.098513, 0.134866, 0.066181, 0.129801, 0.194234, 0.200174, 0.26085, 0.311707, 0.219301, 0.229226, 0.232838, 0.203355, 0.179055, 0.137348, 0.118441, 0.17593, 0.129801, 0.076542, 0.122885, 0.18812, 0.216401, 0.21291, 0.15008, 0.25406, 0.239899, 0.239899, 0.155435, 0.179055, 0.120615, 0.185198, 0.134866, 0.086953, 0.0704, 0.083462, 0.127496, 0.120615, 0.129801, 0.173081, 0.25031, 0.247041, 0.173081, 0.18812, 0.182256, 0.268042, 0.278302, 0.185198, 0.200174, 0.281712, 0.15008, 0.170161, 0.173081, 0.239899, 0.206376, 0.264545, 0.26085, 0.216401, 0.25031, 0.236433, 0.236433, 0.167087, 0.111485, 0.170161, 0.170161, 0.17593, 0.170161, 0.098513, 0.134866, 0.122885, 0.127496, 0.219301, 0.278302, 0.281712, 0.268042, 0.321458, 0.339168, 0.339168, 0.380708, 0.352862, 0.295083, 0.31487, 0.366687, 0.472492, 0.472492, 0.468512, 0.422041, 0.335645, 0.440853, 0.486429, 0.377384, 0.339168, 0.342579, 0.346032, 0.339168, 0.356642, 0.422041, 0.328603, 0.328603, 0.311707, 0.359901, 0.387226, 0.380708, 0.318242, 0.216401, 0.229226, 0.243554, 0.257454, 0.268042, 0.278302, 0.26085, 0.30533, 0.346032, 0.356642, 0.374039, 0.301917, 0.200174, 0.170161, 0.243554, 0.173081, 0.173081, 0.200174, 0.17593, 0.167087, 0.268042, 0.25406, 0.243554, 0.216401, 0.247041, 0.247041, 0.219301, 0.144935, 0.170161, 0.164327, 0.164327, 0.15008, 0.15284, 0.15284, 0.155435, 0.164327, 0.15284, 0.167087, 0.15284, 0.182256, 0.122885, 0.11371, 0.185198, 0.161087, 0.173081, 0.15008, 0.15008, 0.147574, 0.167087, 0.18812, 0.216401, 0.139895, 0.15008, 0.219301, 0.200174, 0.236433, 0.222385, 0.264545, 0.268042, 0.284882, 0.284882, 0.36309, 0.332115, 0.25406, 0.284882, 0.18812, 0.161087, 0.26085, 0.271506, 0.332115, 0.352862, 0.219301, 0.321458, 0.30533, 0.311707, 0.311707, 0.298791, 0.30533, 0.275179, 0.21291, 0.239899, 0.268042, 0.179055, 0.21291, 0.257454, 0.257454, 0.25406, 0.225814, 0.194234, 0.122885, 0.092881, 0.043307, 0.085092, 0.078022, 0.054297, 0.031287, 0.050641, 0.031287, 0.034068, 0.03976, 0.032677, 0.033407, 0.027463, 0.027463, 0.025762, 0.033407, 0.037156, 0.03976, 0.076542, 0.085092, 0.164327, 0.21291, 0.25031, 0.25031, 0.243554, 0.308712, 0.291804, 0.324872, 0.414856, 0.40511, 0.370445, 0.370445, 0.370445, 0.41194, 0.5017, 0.5017, 0.5017, 0.480142, 0.618285, 0.553315, 0.497853, 0.486429, 0.398279, 0.398279, 0.398279, 0.40511, 0.295083, 0.311707, 0.30533, 0.298791, 0.311707, 0.42561, 0.525368, 0.541878, 0.521092, 0.490133, 0.390993, 0.278302, 0.298791, 0.284882, 0.229226, 0.268042, 0.247041, 0.332115, 0.398279, 0.339168, 0.31487, 0.40511, 0.468512, 0.454136, 0.4292, 0.390993, 0.321458, 0.271506, 0.209395, 0.17593, 0.179055], '')</t>
  </si>
  <si>
    <t>[178, 179, 180, 183, 184, 185, 186, 187, 188, 189, 190, 191, 192, 193, 202, 203, 204, 242, 627, 628, 629, 631, 632, 645, 646, 647]</t>
  </si>
  <si>
    <t>UPI0001D31D32 status=activ</t>
  </si>
  <si>
    <t>([0.001541, 0.001232, 0.001103, 0.000854, 0.00103, 0.000687, 0.001069, 0.000893, 0.000648, 0.00052, 0.000816, 0.001202, 0.001155, 0.000704, 0.001159, 0.000708, 0.001267, 0.001211, 0.001855, 0.001743, 0.001602, 0.001709, 0.001541, 0.002194, 0.002117, 0.001623, 0.003014, 0.002138, 0.001855, 0.002976, 0.003014, 0.002057, 0.001249, 0.000721, 0.001271, 0.001271, 0.001383, 0.001069, 0.001142, 0.001232, 0.000743, 0.001391, 0.001408, 0.001936, 0.001305, 0.002057, 0.003079, 0.001786, 0.002688, 0.004431, 0.004921, 0.006894, 0.010926, 0.01078, 0.010926, 0.01227, 0.014783, 0.019109, 0.013265, 0.013437, 0.007315, 0.009401, 0.006142, 0.009401, 0.01204, 0.021816, 0.010926, 0.010509, 0.019401, 0.009187, 0.005318, 0.004976, 0.004161, 0.0028, 0.002606, 0.003298, 0.002117, 0.001906, 0.001481, 0.001374, 0.002138, 0.003177, 0.003924, 0.005503, 0.003997, 0.003963, 0.003997, 0.005872, 0.003997, 0.003997, 0.004388, 0.006988, 0.004689, 0.003757, 0.004513, 0.007495, 0.007422, 0.007259, 0.007091, 0.01227, 0.013821, 0.010372, 0.010221, 0.00777, 0.005086, 0.004775, 0.004208, 0.003014, 0.003053, 0.003079, 0.003177, 0.003478, 0.002366, 0.002396, 0.003727, 0.003109, 0.002078, 0.001623, 0.002503, 0.002555, 0.001623, 0.002435, 0.002881, 0.002761, 0.002276, 0.003821, 0.003512, 0.004247, 0.005932, 0.00407, 0.004315, 0.00316, 0.00292, 0.003079, 0.003431, 0.003512, 0.005086, 0.006142, 0.007645, 0.006194, 0.004899, 0.006245, 0.005223, 0.003924, 0.003109, 0.004208, 0.002482], '')</t>
  </si>
  <si>
    <t>UPI0001D31D36 status=activ</t>
  </si>
  <si>
    <t>([0.001305, 0.000923, 0.000747, 0.000893, 0.000854, 0.000687, 0.001048, 0.001602, 0.002117, 0.00225, 0.00283, 0.002349, 0.002396, 0.00146, 0.001709, 0.002623, 0.00316, 0.004315, 0.006039, 0.006194, 0.006421, 0.004577, 0.006482, 0.010131, 0.012727, 0.011106, 0.020165, 0.013016, 0.006988, 0.007315, 0.008723, 0.005799, 0.009015, 0.007031, 0.010509, 0.00962, 0.009187, 0.006795, 0.004611, 0.003607, 0.004835, 0.00515, 0.007177, 0.005249, 0.00515, 0.003727, 0.00407, 0.003555, 0.003512, 0.004483, 0.00283, 0.002211, 0.002503, 0.002555, 0.002581, 0.002688, 0.004135, 0.004247, 0.003821, 0.003757, 0.00515, 0.003671, 0.003671, 0.00359, 0.003555, 0.00243, 0.003366, 0.003727, 0.003109, 0.002881, 0.00243, 0.002555, 0.00246, 0.002117, 0.002035, 0.002057, 0.002014, 0.001855, 0.001142, 0.001709, 0.002555, 0.00246, 0.003821, 0.003821, 0.002662, 0.00389, 0.005503, 0.004689, 0.004689, 0.004646, 0.006894, 0.009977, 0.009865, 0.016257, 0.033407, 0.017138, 0.032677, 0.023534, 0.011903, 0.025762, 0.013821, 0.013265, 0.007495, 0.004431, 0.005992, 0.009401, 0.007495, 0.005378, 0.006619, 0.008804, 0.014783, 0.014075, 0.015078, 0.015694, 0.008624, 0.006194, 0.006194, 0.006039, 0.007259, 0.007495, 0.007645, 0.011669, 0.007495, 0.009015, 0.016528, 0.009294, 0.009015, 0.010926, 0.023534, 0.021381, 0.019109, 0.010221, 0.006701, 0.004611, 0.005623, 0.006194, 0.008156, 0.007422, 0.004835, 0.003924, 0.005378, 0.003431, 0.002881, 0.00407, 0.003512, 0.002662, 0.002688, 0.001675, 0.001597, 0.000923, 0.000614, 0.000464, 0.00052, 0.000532, 0.000468, 0.000575, 0.000936, 0.000537, 0.000648, 0.000743, 0.001048, 0.001069, 0.001748, 0.001709, 0.001211, 0.001602, 0.00231, 0.003276, 0.003757, 0.003864, 0.003821, 0.005318, 0.006482, 0.006533, 0.006533, 0.010509, 0.010509, 0.007177, 0.007315, 0.008895, 0.009728, 0.006374, 0.006245, 0.004689, 0.003997, 0.00407, 0.003405, 0.002194, 0.002211, 0.002976, 0.001778, 0.002662, 0.002035, 0.001481, 0.00155, 0.001786, 0.001374, 0.000906, 0.001159, 0.001408, 0.001318, 0.001417], '')</t>
  </si>
  <si>
    <t>UPI0001D31D38 status=activ</t>
  </si>
  <si>
    <t>([0.468512, 0.380708, 0.42561, 0.295083, 0.346032, 0.219301, 0.26085, 0.308712, 0.36309, 0.275179, 0.222385, 0.185198, 0.18812, 0.196879, 0.243554, 0.229226, 0.222385, 0.243554, 0.264545, 0.288399, 0.31487, 0.281712, 0.264545, 0.257454, 0.377384, 0.335645, 0.42561, 0.418646, 0.377384, 0.268042, 0.30533, 0.387226, 0.490133, 0.472492, 0.384043, 0.380708, 0.486429, 0.486429, 0.390993, 0.298791, 0.298791, 0.308712, 0.247041, 0.324872, 0.324872, 0.324872, 0.359901, 0.394753, 0.408655, 0.465241, 0.557691, 0.545602, 0.4292, 0.41194, 0.4292, 0.468512, 0.465241, 0.454136, 0.380708, 0.447574, 0.450668, 0.359901, 0.352862, 0.486429, 0.494003, 0.41194, 0.422041, 0.433034, 0.436924, 0.332115, 0.30533, 0.30533, 0.356642, 0.458154, 0.380708, 0.374039, 0.321458, 0.257454, 0.239899, 0.222385, 0.222385, 0.216401, 0.225814, 0.200174, 0.173081, 0.185198, 0.182256, 0.173081, 0.096677, 0.06184, 0.11371, 0.11371, 0.11371, 0.078022, 0.076542, 0.118441, 0.086953, 0.125101, 0.170161, 0.120615, 0.203355, 0.200174, 0.275179, 0.257454, 0.219301, 0.185198, 0.120615, 0.209395, 0.127496, 0.200174, 0.281712, 0.170161, 0.173081, 0.17593, 0.278302, 0.298791, 0.311707, 0.342579, 0.380708, 0.377384, 0.352862, 0.264545, 0.291804, 0.284882, 0.284882, 0.31487, 0.36309, 0.42561, 0.414856, 0.408655, 0.324872, 0.30533, 0.346032, 0.243554, 0.236433, 0.147574, 0.142424, 0.147574, 0.17593, 0.179055, 0.185198, 0.271506, 0.349426, 0.335645, 0.370445, 0.450668, 0.480142, 0.4292, 0.346032, 0.335645, 0.422041, 0.476583, 0.465241, 0.525368, 0.56648, 0.585406, 0.694846, 0.680603, 0.529623, 0.494003, 0.394753, 0.401658, 0.398279, 0.366687, 0.346032, 0.271506, 0.18812, 0.122885, 0.158265, 0.243554, 0.229226, 0.257454, 0.206376, 0.185198, 0.203355, 0.203355, 0.109221, 0.074921, 0.050641, 0.05306, 0.043307, 0.071867, 0.076542, 0.05306, 0.06312, 0.055536, 0.081712, 0.134866, 0.21291, 0.15284, 0.147574, 0.158265, 0.085092, 0.139895, 0.167087, 0.086953, 0.078022, 0.090864, 0.144935, 0.194234, 0.281712, 0.225814, 0.25031, 0.229226, 0.209395, 0.21291, 0.21291, 0.222385, 0.196879, 0.122885, 0.173081, 0.173081, 0.158265, 0.173081, 0.173081, 0.109221, 0.191378, 0.236433, 0.31487, 0.216401, 0.222385, 0.222385, 0.324872, 0.222385, 0.164327, 0.200174, 0.21291, 0.25031, 0.164327, 0.111485, 0.122885, 0.142424, 0.155435, 0.173081, 0.243554, 0.216401, 0.203355, 0.229226, 0.278302, 0.196879, 0.281712, 0.275179, 0.191378, 0.17593, 0.25031, 0.346032, 0.284882, 0.281712, 0.203355, 0.182256, 0.291804, 0.352862, 0.291804, 0.275179, 0.161087, 0.15284, 0.11371, 0.161087, 0.085092, 0.076542, 0.10481, 0.079919, 0.079919, 0.111485, 0.092881, 0.10481, 0.044297, 0.054297, 0.030611, 0.049374, 0.090864, 0.0704, 0.071867, 0.094817, 0.049374, 0.098513, 0.078022, 0.134866, 0.158265, 0.232838, 0.247041, 0.182256, 0.216401, 0.219301, 0.284882, 0.229226, 0.185198, 0.257454, 0.339168, 0.436924, 0.346032, 0.25031, 0.295083, 0.291804, 0.281712, 0.295083, 0.25406, 0.30533, 0.25406, 0.268042, 0.278302, 0.281712, 0.298791, 0.271506, 0.18812, 0.155435, 0.155435, 0.194234, 0.194234, 0.158265, 0.092881, 0.15284, 0.137348, 0.127496, 0.129801, 0.102787, 0.164327, 0.196879, 0.206376, 0.243554, 0.155435, 0.127496, 0.11371, 0.127496, 0.164327, 0.239899, 0.25031, 0.332115, 0.236433, 0.18812, 0.216401, 0.301917, 0.308712, 0.422041, 0.342579, 0.339168, 0.380708, 0.349426, 0.257454, 0.247041, 0.170161, 0.216401, 0.25406, 0.209395, 0.243554, 0.232838, 0.243554, 0.196879, 0.161087, 0.232838, 0.311707, 0.324872, 0.318242, 0.219301, 0.209395, 0.298791, 0.318242, 0.216401, 0.243554, 0.264545, 0.225814, 0.31487, 0.359901, 0.271506, 0.25031, 0.295083, 0.206376, 0.216401, 0.194234, 0.17593, 0.191378, 0.200174, 0.116183, 0.129801, 0.200174, 0.203355, 0.209395, 0.200174, 0.236433, 0.25406, 0.284882, 0.232838, 0.15284, 0.092881, 0.142424, 0.200174, 0.161087, 0.25031, 0.239899, 0.298791, 0.275179, 0.229226, 0.196879, 0.18812, 0.17593, 0.191378, 0.161087, 0.125101, 0.096677, 0.122885, 0.086953, 0.086953, 0.132295, 0.203355, 0.301917, 0.268042], '')</t>
  </si>
  <si>
    <t>[50, 51, 153, 154, 155, 156, 157, 158]</t>
  </si>
  <si>
    <t>UPI0001D31D87 status=activ</t>
  </si>
  <si>
    <t>([0.06184, 0.019109, 0.010672, 0.017138, 0.025316, 0.012491, 0.008002, 0.009483, 0.011903, 0.014075, 0.017138, 0.013613, 0.009015, 0.005932, 0.003963, 0.003804, 0.002662, 0.002482, 0.003512, 0.002705, 0.002117, 0.002155, 0.002435, 0.003512, 0.002276, 0.001391, 0.002276, 0.003512, 0.002761, 0.002035, 0.002211, 0.00243, 0.003276, 0.004775, 0.005378, 0.00558, 0.004921, 0.004577, 0.005086, 0.004899, 0.006421, 0.009401, 0.006421, 0.006374, 0.006533, 0.010372, 0.011669, 0.007177, 0.00558, 0.005623, 0.007555, 0.007495, 0.006194, 0.004689, 0.004689, 0.004646, 0.004646, 0.006374, 0.006988, 0.006988, 0.007259, 0.005623, 0.00407, 0.005872, 0.008723, 0.008276, 0.007877, 0.011342, 0.013613, 0.01227, 0.018787, 0.020876, 0.01227, 0.016826, 0.017447, 0.013821, 0.024393, 0.044297, 0.0198, 0.038042, 0.032677, 0.017447, 0.013437, 0.025762, 0.025316, 0.014075, 0.014315, 0.017138, 0.019401, 0.019109, 0.035586, 0.038042, 0.019109, 0.017138, 0.009728, 0.016528, 0.017447, 0.018415, 0.020522, 0.047319, 0.036378, 0.042364, 0.094817, 0.094817, 0.081712, 0.078022, 0.102787, 0.109221, 0.094817, 0.081712, 0.081712, 0.050641, 0.024826, 0.050641, 0.11371, 0.155435, 0.142424, 0.185198, 0.196879, 0.196879, 0.158265, 0.206376, 0.30533, 0.308712, 0.31487, 0.321458, 0.31487, 0.278302, 0.17593, 0.18812, 0.134866, 0.137348, 0.21291, 0.332115, 0.332115, 0.236433, 0.278302, 0.170161, 0.096677, 0.055536, 0.050641, 0.06184, 0.032017, 0.031287, 0.032017, 0.040537, 0.049374, 0.06184, 0.088832, 0.161087, 0.17593, 0.239899, 0.332115, 0.206376, 0.194234, 0.116183, 0.200174, 0.129801, 0.229226, 0.328603, 0.40511, 0.422041, 0.342579, 0.349426, 0.370445, 0.370445, 0.359901, 0.328603, 0.268042, 0.298791, 0.203355, 0.144935, 0.155435, 0.102787, 0.185198, 0.155435, 0.196879, 0.182256, 0.164327, 0.167087, 0.15284, 0.092881, 0.085092, 0.116183, 0.191378, 0.15284, 0.083462, 0.144935, 0.125101, 0.094817, 0.102787, 0.158265, 0.191378, 0.155435, 0.243554, 0.173081, 0.200174, 0.236433, 0.15008, 0.164327, 0.170161, 0.182256, 0.268042, 0.271506, 0.31487, 0.30533, 0.332115, 0.332115, 0.324872, 0.380708, 0.374039, 0.366687, 0.291804, 0.308712, 0.349426, 0.332115, 0.41194, 0.42561, 0.349426, 0.384043, 0.377384, 0.384043, 0.295083, 0.26085, 0.257454, 0.243554, 0.158265, 0.088832, 0.139895, 0.081712, 0.071867, 0.127496, 0.074921, 0.129801, 0.120615, 0.11371, 0.060549, 0.064632, 0.066181, 0.11371, 0.161087, 0.155435, 0.122885, 0.182256, 0.222385, 0.222385, 0.236433, 0.247041, 0.377384, 0.390993, 0.40511, 0.394753, 0.352862, 0.349426, 0.352862, 0.268042, 0.268042, 0.284882, 0.271506, 0.264545, 0.25031, 0.219301, 0.318242, 0.380708, 0.377384, 0.370445, 0.374039, 0.359901, 0.359901, 0.25031, 0.268042, 0.346032, 0.349426, 0.384043, 0.384043, 0.374039, 0.4292, 0.447574, 0.450668, 0.422041, 0.4292, 0.346032, 0.380708, 0.384043, 0.288399, 0.288399, 0.288399, 0.298791, 0.301917, 0.394753, 0.398279, 0.284882, 0.288399, 0.31487, 0.288399, 0.366687, 0.366687, 0.394753, 0.377384, 0.356642, 0.384043, 0.370445, 0.486429, 0.394753, 0.41194, 0.444081, 0.41194, 0.408655, 0.295083, 0.206376, 0.206376, 0.284882, 0.278302, 0.284882, 0.257454, 0.196879, 0.200174, 0.196879, 0.200174, 0.196879, 0.328603, 0.26085, 0.257454, 0.134866, 0.203355, 0.118441, 0.092881, 0.067594, 0.066181, 0.132295, 0.232838, 0.147574, 0.158265, 0.144935, 0.11371, 0.111485, 0.11371, 0.074921, 0.074921, 0.060549, 0.049374, 0.023534, 0.03976, 0.040537, 0.079919, 0.047319, 0.05306, 0.100716, 0.170161, 0.096677, 0.05306, 0.028107, 0.031287, 0.031287, 0.06184, 0.074921, 0.085092, 0.139895, 0.196879, 0.200174, 0.232838, 0.236433, 0.295083, 0.308712, 0.222385, 0.239899, 0.219301, 0.284882, 0.264545, 0.161087, 0.182256, 0.26085, 0.332115, 0.4292, 0.332115, 0.339168, 0.356642, 0.342579, 0.25406, 0.26085, 0.158265, 0.109221, 0.132295, 0.164327, 0.142424, 0.139895, 0.086953, 0.155435, 0.134866, 0.127496, 0.137348, 0.21291, 0.222385, 0.229226, 0.144935, 0.219301, 0.139895, 0.127496, 0.106997, 0.170161, 0.164327, 0.264545, 0.243554, 0.161087, 0.15284, 0.127496, 0.111485, 0.167087, 0.10481, 0.10481, 0.102787, 0.170161, 0.088832, 0.0704, 0.037156, 0.056825, 0.046336, 0.083462, 0.048328, 0.038042, 0.041405, 0.040537, 0.032677, 0.059222, 0.100716, 0.051831, 0.050641, 0.050641, 0.03976, 0.044297, 0.054297, 0.033407, 0.0198, 0.040537, 0.03976, 0.076542, 0.074921, 0.055536, 0.054297, 0.096677, 0.15284, 0.15284, 0.100716, 0.144935, 0.096677, 0.098513, 0.125101, 0.129801, 0.225814, 0.268042, 0.342579, 0.342579, 0.433034, 0.529623, 0.534167, 0.570702, 0.521092, 0.433034, 0.525368, 0.447574, 0.480142, 0.468512, 0.454136, 0.509769, 0.490133, 0.575842, 0.497853, 0.450668, 0.497853, 0.377384, 0.370445, 0.36309, 0.377384, 0.374039, 0.281712, 0.275179, 0.243554, 0.191378, 0.268042, 0.275179, 0.301917, 0.18812, 0.161087, 0.137348, 0.137348, 0.125101, 0.073402, 0.11371, 0.206376, 0.222385, 0.328603, 0.328603, 0.243554, 0.232838, 0.200174, 0.291804, 0.288399, 0.232838, 0.291804, 0.311707, 0.301917, 0.257454, 0.352862, 0.387226, 0.422041, 0.472492, 0.387226, 0.476583, 0.486429, 0.380708, 0.321458, 0.339168, 0.25406, 0.346032, 0.236433, 0.170161, 0.106997, 0.106997, 0.179055, 0.203355, 0.203355, 0.134866, 0.139895, 0.139895, 0.134866, 0.139895, 0.079919, 0.134866, 0.142424, 0.137348, 0.225814, 0.257454, 0.257454, 0.236433, 0.15284, 0.167087, 0.271506, 0.31487, 0.203355, 0.206376, 0.17593, 0.147574, 0.216401, 0.271506, 0.275179, 0.288399, 0.170161, 0.219301, 0.191378, 0.15008, 0.118441, 0.090864, 0.064632, 0.038858, 0.073402, 0.127496, 0.219301], '')</t>
  </si>
  <si>
    <t>[453, 454, 455, 456, 458, 463, 465]</t>
  </si>
  <si>
    <t>UPI0001D31D88 status=activ</t>
  </si>
  <si>
    <t>([0.200174, 0.094817, 0.142424, 0.092881, 0.132295, 0.090864, 0.120615, 0.086953, 0.073402, 0.096677, 0.094817, 0.122885, 0.142424, 0.11371, 0.129801, 0.179055, 0.18812, 0.229226, 0.264545, 0.275179, 0.275179, 0.21291, 0.324872, 0.31487, 0.366687, 0.271506, 0.359901, 0.275179, 0.349426, 0.41194, 0.311707, 0.342579, 0.229226, 0.206376, 0.229226, 0.31487, 0.25031, 0.332115, 0.264545, 0.155435, 0.127496, 0.127496, 0.17593, 0.147574, 0.144935, 0.122885, 0.161087, 0.15284, 0.15284, 0.15284, 0.100716, 0.164327, 0.142424, 0.164327, 0.161087, 0.170161, 0.161087, 0.21291, 0.225814, 0.247041, 0.324872, 0.271506, 0.18812, 0.196879, 0.15284, 0.147574, 0.194234, 0.216401, 0.191378, 0.264545, 0.264545, 0.308712, 0.308712, 0.25406, 0.370445, 0.295083, 0.291804, 0.219301, 0.15284, 0.15284, 0.132295, 0.139895, 0.139895, 0.196879, 0.161087, 0.182256, 0.139895, 0.139895, 0.142424, 0.164327, 0.167087, 0.173081, 0.196879, 0.196879, 0.301917, 0.26085, 0.264545, 0.26085, 0.236433, 0.31487, 0.25406, 0.206376, 0.209395, 0.291804, 0.239899, 0.268042, 0.298791, 0.339168, 0.321458, 0.301917, 0.278302, 0.25031, 0.209395, 0.179055, 0.147574, 0.088832, 0.06184], '')</t>
  </si>
  <si>
    <t>UPI0001D31D8B status=activ</t>
  </si>
  <si>
    <t>([0.000773, 0.00076, 0.001344, 0.001061, 0.001533, 0.001318, 0.001709, 0.002276, 0.00283, 0.003607, 0.0028, 0.002606, 0.001722, 0.00152, 0.002194, 0.003014, 0.002688, 0.002705, 0.002727, 0.002529, 0.002727, 0.003963, 0.003924, 0.002705, 0.00389, 0.002761, 0.002512, 0.002503, 0.002581, 0.002581, 0.002623, 0.003924, 0.00359, 0.00359, 0.003366, 0.003727, 0.002976, 0.004315, 0.006039, 0.005503, 0.004775, 0.004775, 0.003701, 0.003864, 0.00558, 0.005318, 0.005249, 0.008156, 0.005734, 0.003924, 0.003804, 0.003478, 0.003727, 0.004921, 0.006142, 0.006039, 0.00389, 0.005623, 0.003804, 0.002606, 0.004431, 0.003864, 0.00558, 0.006039, 0.007259, 0.005011, 0.005249, 0.006619, 0.004835, 0.004899, 0.004976, 0.003405, 0.00316, 0.002078, 0.00231, 0.001748, 0.001748, 0.002662, 0.002881, 0.004483, 0.006374, 0.004835, 0.004483, 0.004736, 0.005799, 0.003821, 0.004736, 0.004736, 0.003821, 0.004161, 0.006245, 0.010131, 0.022306, 0.014586, 0.033407, 0.023963, 0.047319, 0.100716, 0.056825, 0.049374, 0.020522, 0.022667, 0.032677, 0.073402, 0.036378, 0.038042, 0.102787, 0.078022, 0.035586, 0.047319, 0.048328, 0.018106, 0.008624, 0.005318, 0.006078, 0.005932, 0.005992, 0.004388, 0.003177, 0.00359, 0.002503, 0.003478, 0.003478, 0.002662, 0.001808, 0.001541, 0.001541, 0.001481, 0.002057, 0.003053, 0.00292, 0.002623, 0.003177, 0.003461, 0.003671, 0.004689, 0.004513, 0.003431, 0.003431, 0.004611, 0.003701, 0.003997, 0.003014, 0.002482, 0.003246, 0.003246, 0.003512, 0.00231, 0.001572, 0.001541, 0.001597, 0.001344, 0.001391, 0.001288, 0.001808, 0.002705, 0.002606, 0.002529, 0.003924, 0.00558, 0.00407, 0.005683, 0.007091, 0.010131, 0.013821, 0.013265, 0.018787, 0.028695, 0.06184, 0.11371, 0.088832, 0.059222, 0.155435, 0.284882, 0.450668, 0.42561], '')</t>
  </si>
  <si>
    <t>UPI0001D31D8C status=activ</t>
  </si>
  <si>
    <t>([0.196879, 0.139895, 0.196879, 0.239899, 0.275179, 0.318242, 0.349426, 0.308712, 0.324872, 0.346032, 0.377384, 0.433034, 0.450668, 0.5017, 0.497853, 0.490133, 0.51388, 0.521092, 0.608892, 0.608892, 0.622677, 0.534167, 0.585406, 0.534167, 0.549308, 0.461924, 0.374039, 0.374039, 0.4292, 0.4292, 0.447574, 0.36309, 0.342579, 0.324872, 0.298791, 0.321458, 0.380708, 0.384043, 0.366687, 0.374039, 0.380708, 0.339168, 0.335645, 0.36309, 0.332115, 0.328603, 0.40511, 0.490133, 0.497853, 0.465241, 0.472492, 0.42561, 0.517562, 0.465241, 0.4292, 0.42561, 0.42561, 0.339168, 0.268042, 0.268042, 0.268042, 0.268042, 0.31487, 0.384043, 0.380708, 0.436924, 0.461924, 0.476583, 0.390993, 0.394753, 0.422041, 0.387226, 0.436924, 0.433034, 0.384043, 0.31487, 0.346032, 0.352862, 0.401658, 0.387226, 0.461924, 0.450668, 0.458154, 0.476583, 0.497853, 0.51388, 0.480142, 0.450668, 0.40511, 0.490133, 0.486429, 0.505461, 0.458154, 0.436924, 0.4292, 0.433034, 0.461924, 0.384043, 0.387226, 0.380708, 0.486429, 0.490133, 0.40511, 0.40511, 0.384043, 0.339168, 0.236433, 0.284882, 0.288399, 0.219301, 0.216401, 0.132295, 0.100716, 0.15284, 0.129801, 0.132295, 0.127496, 0.185198, 0.182256, 0.18812, 0.232838, 0.219301, 0.142424, 0.219301, 0.17593, 0.10481, 0.137348, 0.222385, 0.139895, 0.132295, 0.219301, 0.142424, 0.144935, 0.109221, 0.111485, 0.083462, 0.078022, 0.139895, 0.083462, 0.11371, 0.10481, 0.081712, 0.088832, 0.144935, 0.142424, 0.092881, 0.147574, 0.139895, 0.106997, 0.10481, 0.064632, 0.051831, 0.098513, 0.158265, 0.247041, 0.247041, 0.247041, 0.164327, 0.15008, 0.18812, 0.147574, 0.158265, 0.122885, 0.090864, 0.098513, 0.054297, 0.054297, 0.032017, 0.018787, 0.023534, 0.040537, 0.071867, 0.049374, 0.054297, 0.042364, 0.030611, 0.032017, 0.056825, 0.073402, 0.042364, 0.064632, 0.109221, 0.059222, 0.06312, 0.078022, 0.073402, 0.081712, 0.144935, 0.222385, 0.30533, 0.31487, 0.311707, 0.298791, 0.352862, 0.321458, 0.321458, 0.268042, 0.155435, 0.086953, 0.116183, 0.111485, 0.102787, 0.06184, 0.083462, 0.127496, 0.102787, 0.109221, 0.134866, 0.15008, 0.147574, 0.11371, 0.100716, 0.071867, 0.074921, 0.060549, 0.034068, 0.026892, 0.05306, 0.109221, 0.11371, 0.116183, 0.155435, 0.092881, 0.074921, 0.11371, 0.122885, 0.15008, 0.161087, 0.206376, 0.118441, 0.120615, 0.158265, 0.096677, 0.074921, 0.076542, 0.069024, 0.120615, 0.106997, 0.096677, 0.098513, 0.173081, 0.144935, 0.118441, 0.100716, 0.182256, 0.132295, 0.100716, 0.081712, 0.048328, 0.031287, 0.050641, 0.034068, 0.023087, 0.038858, 0.071867], '')</t>
  </si>
  <si>
    <t>[13, 16, 17, 18, 19, 20, 21, 22, 23, 24, 52, 85, 91]</t>
  </si>
  <si>
    <t>UPI0001D31D8D status=activ</t>
  </si>
  <si>
    <t>([0.15284, 0.196879, 0.236433, 0.275179, 0.191378, 0.268042, 0.308712, 0.332115, 0.236433, 0.26085, 0.179055, 0.127496, 0.069024, 0.067594, 0.069024, 0.118441, 0.134866, 0.134866, 0.096677, 0.147574, 0.232838, 0.236433, 0.236433, 0.247041, 0.167087, 0.25031, 0.219301, 0.134866, 0.139895, 0.247041, 0.167087, 0.196879, 0.288399, 0.42561, 0.4292, 0.346032, 0.342579, 0.25031, 0.219301, 0.21291, 0.15008, 0.142424, 0.147574, 0.15008, 0.078022, 0.15284, 0.173081, 0.185198, 0.179055, 0.191378, 0.182256, 0.191378, 0.236433, 0.158265, 0.132295, 0.081712, 0.081712, 0.085092, 0.088832, 0.06184, 0.111485, 0.167087, 0.102787, 0.098513, 0.094817, 0.170161, 0.147574, 0.127496, 0.118441, 0.118441, 0.064632, 0.036378, 0.035586, 0.044297, 0.088832, 0.098513, 0.158265, 0.229226, 0.196879, 0.281712, 0.275179, 0.275179, 0.284882, 0.25406, 0.167087, 0.194234, 0.200174, 0.200174, 0.209395, 0.129801, 0.134866, 0.142424, 0.18812, 0.25406, 0.25031, 0.196879, 0.11371, 0.132295, 0.129801, 0.088832, 0.10481, 0.17593, 0.109221, 0.100716, 0.100716, 0.167087, 0.079919, 0.086953, 0.086953, 0.042364, 0.045352, 0.078022, 0.076542, 0.092881, 0.094817, 0.078022, 0.046336, 0.088832, 0.073402, 0.036378, 0.043307, 0.042364, 0.044297, 0.049374, 0.030611, 0.064632, 0.036378, 0.044297, 0.038042, 0.040537, 0.076542, 0.147574, 0.092881, 0.142424, 0.088832, 0.092881, 0.092881, 0.147574, 0.139895, 0.120615, 0.18812, 0.25406, 0.200174, 0.18812, 0.268042, 0.25031, 0.278302, 0.295083, 0.359901, 0.349426, 0.342579, 0.225814, 0.200174, 0.281712, 0.30533, 0.275179, 0.275179, 0.311707, 0.232838, 0.222385, 0.25406, 0.17593, 0.096677, 0.122885, 0.074921, 0.058088, 0.050641, 0.025316, 0.025316, 0.025762, 0.031287, 0.019109, 0.038042, 0.038042, 0.022306, 0.012491, 0.014075, 0.009294, 0.006245, 0.009096, 0.00962, 0.009977, 0.017447, 0.034068, 0.020876, 0.035586, 0.025316, 0.032677, 0.066181, 0.096677, 0.098513, 0.090864, 0.15008, 0.155435, 0.167087, 0.225814, 0.222385, 0.31487, 0.41194, 0.408655, 0.41194, 0.308712, 0.301917, 0.219301, 0.243554, 0.229226, 0.164327, 0.17593, 0.179055, 0.155435, 0.161087, 0.164327, 0.10481, 0.109221, 0.10481, 0.100716, 0.122885, 0.100716, 0.096677, 0.11371, 0.203355, 0.203355, 0.291804, 0.281712, 0.374039, 0.339168, 0.335645, 0.408655, 0.483068, 0.570702, 0.461924, 0.458154, 0.384043, 0.468512, 0.450668, 0.461924, 0.461924, 0.461924, 0.509769, 0.472492, 0.352862, 0.264545, 0.191378, 0.191378, 0.194234, 0.11371, 0.11371, 0.206376, 0.216401, 0.209395, 0.219301, 0.239899, 0.243554, 0.229226, 0.139895, 0.094817, 0.094817, 0.088832, 0.047319, 0.060549, 0.06184, 0.081712, 0.142424, 0.21291, 0.134866, 0.137348, 0.216401, 0.225814, 0.196879, 0.18812, 0.191378, 0.111485, 0.11371, 0.071867, 0.079919, 0.137348, 0.209395, 0.194234, 0.225814, 0.335645, 0.284882, 0.288399, 0.332115, 0.243554, 0.229226, 0.291804, 0.200174, 0.222385, 0.236433, 0.203355, 0.196879, 0.21291, 0.229226, 0.206376, 0.167087, 0.236433, 0.236433, 0.222385, 0.144935, 0.125101, 0.116183, 0.18812, 0.232838, 0.15008, 0.200174, 0.139895, 0.139895, 0.137348, 0.096677, 0.086953, 0.088832, 0.098513, 0.058088, 0.044297, 0.050641, 0.051831, 0.040537, 0.040537, 0.041405, 0.046336, 0.049374, 0.051831, 0.024393, 0.021816, 0.041405, 0.030611, 0.030611, 0.021381, 0.041405, 0.040537, 0.030611, 0.030611, 0.026892, 0.042364, 0.047319, 0.090864, 0.111485, 0.073402, 0.060549, 0.032017, 0.059222, 0.028695, 0.023087, 0.028695, 0.023963, 0.022667, 0.036378, 0.032017, 0.032017, 0.016826, 0.020522, 0.026338, 0.020165, 0.022667, 0.022306, 0.021816, 0.011518, 0.016826, 0.035586, 0.024826, 0.045352, 0.041405, 0.074921, 0.100716, 0.158265, 0.100716, 0.05306, 0.05306, 0.098513, 0.092881, 0.092881, 0.090864, 0.049374, 0.100716, 0.088832, 0.048328, 0.092881, 0.158265, 0.094817, 0.079919, 0.15284, 0.118441, 0.11371, 0.06184, 0.058088, 0.043307, 0.054297, 0.102787, 0.098513, 0.058088, 0.109221, 0.18812, 0.182256, 0.271506, 0.147574, 0.15008, 0.15284, 0.173081, 0.109221, 0.182256, 0.182256, 0.096677, 0.142424, 0.142424, 0.196879, 0.102787, 0.069024, 0.11371, 0.069024, 0.041405, 0.069024, 0.076542, 0.088832, 0.090864, 0.073402, 0.15284, 0.078022, 0.142424, 0.100716, 0.137348, 0.109221, 0.085092, 0.139895, 0.092881, 0.069024, 0.069024, 0.161087, 0.295083], '')</t>
  </si>
  <si>
    <t>[229, 238]</t>
  </si>
  <si>
    <t>UPI0001D31DD4 status=activ</t>
  </si>
  <si>
    <t>([0.028107, 0.055536, 0.094817, 0.051831, 0.078022, 0.038858, 0.040537, 0.027463, 0.017797, 0.025762, 0.026338, 0.03976, 0.047319, 0.047319, 0.051831, 0.030611, 0.021816, 0.017138, 0.018415, 0.01204, 0.007555, 0.007877, 0.006619, 0.004775, 0.004899, 0.004388, 0.006039, 0.006533, 0.009096, 0.009483, 0.006482, 0.00543, 0.005734, 0.006482, 0.009483, 0.008804, 0.009865, 0.014783, 0.025316, 0.024393, 0.058088, 0.122885, 0.158265, 0.092881, 0.15008, 0.196879, 0.236433, 0.247041, 0.158265, 0.086953, 0.074921, 0.074921, 0.129801, 0.10481, 0.088832, 0.090864, 0.047319, 0.081712, 0.094817, 0.049374, 0.055536, 0.06184, 0.032677, 0.028695, 0.036378, 0.038858, 0.026892, 0.028695, 0.030611, 0.06312, 0.054297, 0.064632, 0.129801, 0.137348, 0.116183, 0.116183, 0.056825, 0.059222, 0.026892, 0.014315, 0.022667, 0.035586, 0.029376, 0.051831, 0.055536, 0.100716, 0.109221, 0.209395, 0.191378, 0.17593, 0.094817, 0.219301, 0.308712, 0.295083, 0.196879, 0.229226, 0.225814, 0.229226, 0.232838, 0.374039, 0.494003, 0.408655, 0.418646, 0.418646, 0.328603, 0.318242, 0.321458, 0.298791, 0.15008, 0.15284, 0.076542, 0.15008, 0.137348, 0.139895, 0.111485, 0.191378, 0.164327, 0.090864, 0.129801, 0.21291, 0.134866, 0.120615, 0.185198, 0.182256, 0.185198, 0.185198, 0.120615, 0.120615, 0.074921, 0.096677, 0.048328, 0.102787, 0.056825, 0.030003, 0.018787, 0.027463, 0.016528, 0.016826, 0.029376, 0.036378, 0.034884, 0.054297, 0.026892, 0.016257, 0.017138, 0.020165, 0.035586, 0.049374, 0.03976, 0.032677, 0.069024, 0.147574, 0.158265, 0.170161, 0.182256, 0.271506, 0.206376, 0.298791, 0.321458, 0.332115, 0.247041, 0.264545, 0.271506, 0.349426, 0.444081, 0.342579, 0.308712, 0.31487, 0.26085, 0.209395, 0.236433, 0.203355, 0.185198, 0.200174, 0.239899, 0.225814, 0.147574, 0.167087, 0.164327, 0.094817, 0.092881, 0.15284, 0.147574, 0.100716, 0.086953, 0.050641, 0.088832, 0.092881, 0.054297, 0.100716, 0.132295, 0.147574, 0.079919, 0.079919, 0.064632, 0.076542, 0.127496, 0.191378, 0.125101, 0.137348, 0.219301, 0.225814, 0.161087, 0.15008, 0.236433, 0.216401, 0.21291, 0.216401, 0.209395, 0.311707, 0.216401, 0.170161, 0.243554, 0.284882, 0.203355, 0.206376, 0.200174, 0.196879, 0.21291, 0.30533, 0.288399, 0.291804, 0.194234, 0.232838, 0.236433, 0.200174, 0.25406, 0.339168, 0.335645, 0.352862, 0.328603, 0.390993, 0.380708, 0.370445, 0.408655, 0.390993, 0.390993, 0.40511, 0.342579, 0.301917, 0.21291, 0.206376, 0.134866, 0.222385, 0.264545, 0.264545, 0.271506, 0.216401, 0.194234, 0.129801, 0.118441, 0.109221, 0.137348, 0.229226, 0.200174, 0.147574, 0.257454, 0.271506, 0.271506, 0.243554, 0.18812, 0.275179, 0.281712, 0.366687, 0.36309, 0.349426, 0.321458, 0.295083, 0.288399, 0.318242, 0.398279, 0.374039, 0.380708, 0.291804, 0.288399, 0.229226, 0.21291, 0.200174, 0.122885, 0.069024, 0.122885, 0.18812, 0.18812, 0.196879, 0.194234, 0.120615, 0.081712, 0.092881, 0.066181, 0.122885, 0.129801, 0.120615, 0.137348, 0.083462, 0.129801, 0.078022, 0.137348, 0.203355, 0.132295, 0.21291, 0.298791, 0.295083, 0.209395, 0.209395, 0.17593, 0.11371, 0.18812, 0.18812, 0.134866, 0.203355, 0.194234, 0.125101, 0.132295, 0.090864, 0.090864, 0.06184, 0.055536, 0.056825, 0.067594, 0.122885, 0.118441, 0.11371, 0.116183, 0.161087, 0.100716, 0.118441, 0.120615, 0.067594, 0.067594, 0.067594, 0.03976, 0.03976, 0.069024, 0.067594, 0.085092, 0.137348, 0.200174, 0.301917, 0.206376, 0.203355, 0.194234, 0.194234, 0.200174, 0.194234, 0.216401, 0.275179, 0.170161, 0.179055, 0.25406, 0.321458, 0.30533, 0.384043, 0.387226, 0.377384, 0.288399, 0.308712, 0.321458, 0.311707, 0.222385, 0.318242, 0.318242, 0.229226, 0.206376, 0.129801, 0.158265, 0.158265, 0.179055, 0.185198, 0.25031, 0.15284, 0.092881, 0.147574, 0.147574, 0.086953, 0.102787, 0.167087, 0.182256, 0.173081, 0.170161, 0.247041, 0.236433, 0.155435, 0.247041, 0.271506, 0.374039, 0.247041, 0.170161, 0.167087, 0.268042, 0.185198, 0.185198, 0.268042, 0.301917, 0.275179, 0.278302, 0.247041, 0.278302, 0.191378, 0.129801, 0.076542, 0.076542, 0.078022, 0.127496, 0.116183, 0.127496, 0.11371, 0.196879, 0.298791, 0.301917, 0.209395, 0.18812, 0.308712, 0.219301, 0.200174, 0.132295, 0.236433, 0.268042, 0.247041, 0.236433, 0.284882, 0.291804, 0.18812, 0.185198, 0.194234, 0.194234, 0.098513, 0.122885, 0.116183, 0.109221, 0.127496, 0.127496, 0.142424, 0.158265, 0.243554, 0.167087, 0.278302, 0.25031, 0.139895, 0.134866, 0.116183, 0.081712, 0.134866, 0.232838, 0.132295, 0.111485, 0.109221, 0.191378, 0.098513, 0.048328, 0.046336, 0.040537, 0.040537, 0.0704, 0.028107, 0.017797, 0.027463, 0.027463, 0.016021, 0.028107, 0.028107, 0.032677, 0.055536, 0.025762, 0.026338, 0.060549, 0.041405, 0.023963, 0.023963, 0.051831, 0.058088, 0.050641, 0.029376, 0.032677, 0.034884, 0.040537, 0.066181, 0.036378, 0.029376, 0.05306, 0.048328, 0.050641, 0.086953, 0.086953, 0.111485, 0.102787, 0.043307, 0.081712, 0.081712, 0.081712, 0.073402, 0.125101, 0.155435, 0.21291, 0.196879, 0.120615, 0.164327, 0.161087, 0.247041, 0.268042, 0.182256, 0.118441, 0.054297, 0.046336, 0.026892, 0.045352, 0.048328, 0.11371, 0.066181, 0.122885, 0.134866, 0.102787, 0.086953, 0.060549, 0.047319, 0.073402, 0.116183, 0.111485, 0.086953, 0.058088, 0.03976], '')</t>
  </si>
  <si>
    <t>UPI0001D31DD6 status=activ</t>
  </si>
  <si>
    <t>([0.038858, 0.06312, 0.034068, 0.024826, 0.037156, 0.023087, 0.033407, 0.051831, 0.073402, 0.048328, 0.033407, 0.042364, 0.051831, 0.102787, 0.049374, 0.047319, 0.040537, 0.085092, 0.086953, 0.03976, 0.038042, 0.073402, 0.073402, 0.129801, 0.120615, 0.059222, 0.116183, 0.116183, 0.10481, 0.094817, 0.085092, 0.15008, 0.076542, 0.073402, 0.0704, 0.071867, 0.042364, 0.085092, 0.090864, 0.086953, 0.10481, 0.06184, 0.051831, 0.05306, 0.05306, 0.045352, 0.094817, 0.056825, 0.026338, 0.016528, 0.018106, 0.030611, 0.018106, 0.035586, 0.036378, 0.035586, 0.064632, 0.11371, 0.120615, 0.122885, 0.073402, 0.120615, 0.120615, 0.134866, 0.078022, 0.074921, 0.147574, 0.086953, 0.078022, 0.167087, 0.26085, 0.264545, 0.291804, 0.394753, 0.4292, 0.447574, 0.458154, 0.468512, 0.394753, 0.401658, 0.308712, 0.308712, 0.346032, 0.342579, 0.321458, 0.408655, 0.30533, 0.219301, 0.236433, 0.31487, 0.298791, 0.291804, 0.295083, 0.30533, 0.284882, 0.25031, 0.158265, 0.132295, 0.059222, 0.054297, 0.024826, 0.044297, 0.076542, 0.069024, 0.073402, 0.073402, 0.081712, 0.081712, 0.078022, 0.11371, 0.127496, 0.137348, 0.144935, 0.144935, 0.067594, 0.076542, 0.094817, 0.173081, 0.125101, 0.225814, 0.318242, 0.42561, 0.41194, 0.42561, 0.324872, 0.401658, 0.342579, 0.342579, 0.461924, 0.440853, 0.332115, 0.311707, 0.194234, 0.194234, 0.118441, 0.225814, 0.229226, 0.194234, 0.111485, 0.170161, 0.161087, 0.147574, 0.109221, 0.122885, 0.100716, 0.173081, 0.118441, 0.17593, 0.144935, 0.167087, 0.281712, 0.284882, 0.301917, 0.422041, 0.332115, 0.408655, 0.40511, 0.284882, 0.26085, 0.352862, 0.36309, 0.387226, 0.318242, 0.278302, 0.25406, 0.271506, 0.25031, 0.243554, 0.229226, 0.232838, 0.206376, 0.116183, 0.216401, 0.219301, 0.232838, 0.321458, 0.219301, 0.219301, 0.311707, 0.335645, 0.236433, 0.139895, 0.137348, 0.206376, 0.30533, 0.31487, 0.318242, 0.339168, 0.346032, 0.36309, 0.324872, 0.335645, 0.444081, 0.440853, 0.454136, 0.42561, 0.339168, 0.4292, 0.349426, 0.284882, 0.321458, 0.422041, 0.534167, 0.436924, 0.465241, 0.450668, 0.458154, 0.387226, 0.352862, 0.433034, 0.450668, 0.436924, 0.349426, 0.268042, 0.25406, 0.222385, 0.232838, 0.281712, 0.222385, 0.288399, 0.370445, 0.25406, 0.164327, 0.182256, 0.268042, 0.225814, 0.236433, 0.225814, 0.295083, 0.288399, 0.298791, 0.295083, 0.394753, 0.390993, 0.476583, 0.494003, 0.505461, 0.41194, 0.447574, 0.541878, 0.570702, 0.570702, 0.575842, 0.570702, 0.570702, 0.465241, 0.476583, 0.5017, 0.390993, 0.390993, 0.418646, 0.398279, 0.390993, 0.370445, 0.461924, 0.380708, 0.257454, 0.216401, 0.288399, 0.203355, 0.127496, 0.078022, 0.0704, 0.096677, 0.132295, 0.132295, 0.203355, 0.129801, 0.127496, 0.219301, 0.194234, 0.200174, 0.142424, 0.137348, 0.15284, 0.100716, 0.170161, 0.268042, 0.324872, 0.328603, 0.436924, 0.408655, 0.490133, 0.497853, 0.529623, 0.585406, 0.59508, 0.58069, 0.657645, 0.642678, 0.648219, 0.575842, 0.557691, 0.622677, 0.671169, 0.632174, 0.724957, 0.694846, 0.657645, 0.613573, 0.613573, 0.570702, 0.716283, 0.613573, 0.5017, 0.497853, 0.398279, 0.291804, 0.229226, 0.185198, 0.182256, 0.109221, 0.10481, 0.06312, 0.047319, 0.032677, 0.0198, 0.016826, 0.011342, 0.009294, 0.006619, 0.006567, 0.005223, 0.004388, 0.004388, 0.004689, 0.003804, 0.003963, 0.004358, 0.004315, 0.004611, 0.003405, 0.003804], '')</t>
  </si>
  <si>
    <t>[202, 236, 239, 240, 241, 242, 243, 244, 247, 284, 285, 286, 287, 288, 289, 290, 291, 292, 293, 294, 295, 296, 297, 298, 299, 300, 301, 302, 303, 304]</t>
  </si>
  <si>
    <t>UPI0001D31DDA status=activ</t>
  </si>
  <si>
    <t>([0.004899, 0.004208, 0.002705, 0.00359, 0.004577, 0.00407, 0.002976, 0.00246, 0.002014, 0.001675, 0.002194, 0.00225, 0.001417, 0.00231, 0.002336, 0.001687, 0.001318, 0.001748, 0.001159, 0.001142, 0.001383, 0.001344, 0.001748, 0.00292, 0.002881, 0.003177, 0.002761, 0.004315, 0.006078, 0.00777, 0.011518, 0.007177, 0.006039, 0.006533, 0.006567, 0.004513, 0.005086, 0.007315, 0.007259, 0.011106, 0.020876, 0.010509, 0.010509, 0.006701, 0.005799, 0.005086, 0.004135, 0.006078, 0.004358, 0.003014, 0.002396, 0.002138, 0.002366, 0.002366, 0.003079, 0.002014, 0.001748, 0.002211, 0.00152, 0.000923, 0.001061, 0.001232, 0.001855, 0.001855, 0.002435, 0.001855, 0.001434, 0.001408, 0.000923, 0.000923, 0.001288, 0.002057, 0.00155, 0.001434, 0.001335, 0.000721, 0.001211, 0.001211, 0.001142, 0.001142, 0.001155, 0.000708, 0.000318, 0.000146, 0.000146, 0.000198, 0.000386, 0.000322, 0.000245, 0.000399, 0.00076, 0.000958, 0.000936, 0.001597, 0.00246, 0.00243, 0.003864, 0.003997, 0.007031, 0.006795, 0.010672, 0.010509, 0.016528, 0.031287, 0.025762, 0.055536, 0.026338, 0.031287, 0.06184, 0.059222, 0.025316, 0.016528, 0.016528, 0.008156, 0.006194, 0.004976, 0.005011, 0.004358, 0.002976, 0.001778, 0.001288, 0.001318, 0.002211, 0.001434, 0.000936, 0.001417, 0.001499, 0.001936, 0.001159, 0.000833, 0.000945, 0.001202, 0.001481, 0.001481, 0.001597, 0.001335, 0.001061, 0.001048, 0.000747, 0.001211, 0.001778, 0.002211, 0.001623, 0.001103, 0.001335, 0.001602, 0.001434, 0.000893, 0.000743, 0.00103, 0.001408], '')</t>
  </si>
  <si>
    <t>UPI0001D31DDB status=activ</t>
  </si>
  <si>
    <t>([0.030611, 0.021381, 0.030003, 0.049374, 0.069024, 0.038042, 0.056825, 0.037156, 0.038042, 0.038858, 0.05306, 0.034884, 0.018415, 0.022667, 0.018787, 0.03976, 0.03976, 0.040537, 0.079919, 0.109221, 0.194234, 0.116183, 0.203355, 0.132295, 0.071867, 0.03976, 0.047319, 0.05306, 0.076542, 0.094817, 0.116183, 0.06184, 0.122885, 0.203355, 0.185198, 0.125101, 0.066181, 0.056825, 0.056825, 0.029376, 0.030003, 0.026338, 0.029376, 0.015078, 0.023963, 0.044297, 0.085092, 0.129801, 0.059222, 0.079919, 0.049374, 0.028107, 0.048328, 0.023534, 0.025316, 0.013016, 0.024393, 0.043307, 0.023963, 0.024393, 0.054297, 0.066181, 0.035586, 0.06184, 0.10481, 0.086953, 0.044297, 0.041405, 0.044297, 0.081712, 0.078022, 0.096677, 0.155435, 0.094817, 0.182256, 0.182256, 0.206376, 0.196879, 0.200174, 0.203355, 0.216401, 0.122885, 0.147574, 0.196879, 0.164327, 0.100716, 0.132295, 0.182256, 0.11371, 0.06184, 0.035586, 0.034884, 0.045352, 0.046336, 0.066181, 0.0704, 0.0704, 0.078022, 0.044297, 0.024826, 0.025316, 0.023534, 0.042364, 0.034068, 0.034884, 0.042364, 0.076542, 0.074921, 0.05306, 0.05306, 0.092881, 0.102787, 0.067594, 0.078022, 0.086953, 0.058088, 0.058088, 0.054297, 0.054297, 0.076542, 0.129801, 0.142424, 0.086953, 0.085092, 0.055536, 0.056825, 0.056825, 0.056825, 0.05306, 0.094817, 0.161087, 0.096677, 0.142424, 0.203355, 0.109221, 0.100716, 0.173081, 0.161087, 0.164327, 0.229226, 0.196879, 0.127496, 0.155435, 0.271506, 0.200174, 0.225814, 0.161087, 0.173081, 0.109221, 0.06184, 0.031287, 0.037156, 0.037156, 0.037156, 0.037156, 0.038042, 0.024826, 0.025316, 0.024826, 0.014586, 0.014586, 0.017447, 0.029376, 0.03976, 0.017447, 0.015344, 0.019109, 0.027463, 0.025316, 0.048328, 0.094817, 0.10481, 0.102787, 0.170161, 0.173081, 0.120615, 0.161087, 0.236433, 0.247041, 0.161087, 0.26085, 0.278302, 0.203355, 0.122885, 0.11371, 0.209395, 0.328603, 0.328603, 0.275179, 0.206376, 0.194234, 0.194234, 0.25406, 0.144935, 0.142424, 0.144935, 0.209395, 0.155435, 0.078022, 0.076542, 0.139895, 0.069024, 0.066181, 0.125101, 0.21291, 0.137348, 0.139895, 0.081712, 0.096677, 0.100716, 0.15284, 0.127496, 0.069024, 0.045352, 0.066181, 0.0704, 0.071867, 0.073402, 0.137348, 0.15284, 0.125101, 0.120615, 0.209395, 0.209395, 0.225814, 0.155435, 0.25406, 0.25406, 0.229226, 0.132295, 0.206376, 0.129801, 0.088832, 0.167087, 0.271506, 0.275179, 0.281712, 0.275179, 0.268042, 0.209395, 0.206376, 0.25406, 0.164327, 0.161087, 0.17593, 0.167087, 0.236433, 0.144935, 0.137348, 0.129801, 0.203355, 0.203355, 0.206376, 0.30533, 0.281712, 0.225814, 0.179055, 0.106997, 0.056825, 0.056825, 0.074921, 0.125101, 0.118441, 0.200174, 0.203355, 0.116183, 0.06312, 0.059222, 0.06312, 0.037156, 0.073402, 0.079919, 0.086953, 0.086953, 0.086953, 0.085092, 0.088832, 0.122885, 0.167087, 0.257454, 0.229226, 0.196879, 0.167087, 0.129801, 0.085092, 0.058088], '')</t>
  </si>
  <si>
    <t>UPI0001D31DDC status=activ</t>
  </si>
  <si>
    <t>([0.096677, 0.100716, 0.055536, 0.086953, 0.060549, 0.085092, 0.055536, 0.078022, 0.054297, 0.073402, 0.102787, 0.073402, 0.051831, 0.033407, 0.058088, 0.11371, 0.069024, 0.129801, 0.125101, 0.203355, 0.209395, 0.17593, 0.137348, 0.232838, 0.142424, 0.21291, 0.179055, 0.236433, 0.225814, 0.308712, 0.301917, 0.194234, 0.295083, 0.301917, 0.342579, 0.349426, 0.257454, 0.243554, 0.222385, 0.236433, 0.147574, 0.134866, 0.142424, 0.219301, 0.137348, 0.137348, 0.083462, 0.10481, 0.125101, 0.066181, 0.038042, 0.038042, 0.074921, 0.073402, 0.127496, 0.15008, 0.147574, 0.134866, 0.125101, 0.137348, 0.129801, 0.216401, 0.127496, 0.102787, 0.096677, 0.125101, 0.206376, 0.182256, 0.179055, 0.209395, 0.332115, 0.31487, 0.222385, 0.132295, 0.071867, 0.0704, 0.0704, 0.074921, 0.134866, 0.225814, 0.216401, 0.225814, 0.137348, 0.222385, 0.167087, 0.139895, 0.179055, 0.185198, 0.288399, 0.284882, 0.247041, 0.200174, 0.308712, 0.418646, 0.422041, 0.538167, 0.525368, 0.517562, 0.5017, 0.390993, 0.288399, 0.21291, 0.196879, 0.30533, 0.31487, 0.422041, 0.447574, 0.436924, 0.42561, 0.342579, 0.236433, 0.25031, 0.278302, 0.191378, 0.191378, 0.247041, 0.158265, 0.098513, 0.125101, 0.129801, 0.15008, 0.26085, 0.264545, 0.196879, 0.158265, 0.094817, 0.073402, 0.076542, 0.073402, 0.043307, 0.092881, 0.170161, 0.158265, 0.090864, 0.147574, 0.079919, 0.102787, 0.17593, 0.173081, 0.15284, 0.155435, 0.144935, 0.081712, 0.127496, 0.118441, 0.083462, 0.134866, 0.15008, 0.161087, 0.173081, 0.25031, 0.21291, 0.147574, 0.125101, 0.142424, 0.15284, 0.239899, 0.225814, 0.209395, 0.291804, 0.257454, 0.170161, 0.185198, 0.236433, 0.206376, 0.203355, 0.30533, 0.247041, 0.26085, 0.278302, 0.179055, 0.155435, 0.096677, 0.139895, 0.191378, 0.288399, 0.278302, 0.288399, 0.30533, 0.219301, 0.164327, 0.203355, 0.284882, 0.26085, 0.295083, 0.321458, 0.444081, 0.398279, 0.468512, 0.461924, 0.335645, 0.398279, 0.450668, 0.553315, 0.562014, 0.545602, 0.440853, 0.328603, 0.328603, 0.311707, 0.308712, 0.384043, 0.380708, 0.291804, 0.398279, 0.401658, 0.332115, 0.229226, 0.173081, 0.167087, 0.142424, 0.219301, 0.268042, 0.264545, 0.26085, 0.191378, 0.185198, 0.182256, 0.203355, 0.200174, 0.17593, 0.26085, 0.264545, 0.281712, 0.291804, 0.281712, 0.243554, 0.318242, 0.356642, 0.483068, 0.483068, 0.447574, 0.359901, 0.278302, 0.257454, 0.257454, 0.328603, 0.25031, 0.335645, 0.390993, 0.380708, 0.422041, 0.414856, 0.328603, 0.222385, 0.278302, 0.268042, 0.268042, 0.182256, 0.21291, 0.185198, 0.125101, 0.127496, 0.206376, 0.278302, 0.206376, 0.236433, 0.264545, 0.349426, 0.370445, 0.401658, 0.321458, 0.30533, 0.311707, 0.36309, 0.447574, 0.447574, 0.36309, 0.370445, 0.454136, 0.450668, 0.422041, 0.440853, 0.51388, 0.509769, 0.41194, 0.494003, 0.359901, 0.332115, 0.222385, 0.232838, 0.232838, 0.311707, 0.335645, 0.271506, 0.219301, 0.225814, 0.257454, 0.257454, 0.281712, 0.25406, 0.25406, 0.288399, 0.26085, 0.173081, 0.17593, 0.25406, 0.173081, 0.271506, 0.288399, 0.377384, 0.356642, 0.324872, 0.339168, 0.25031, 0.291804, 0.352862, 0.31487, 0.278302, 0.352862, 0.328603, 0.339168, 0.295083, 0.247041, 0.366687], '')</t>
  </si>
  <si>
    <t>[95, 96, 97, 98, 193, 194, 195, 273, 274]</t>
  </si>
  <si>
    <t>UPI0001D31DE0 status=activ</t>
  </si>
  <si>
    <t>([0.069024, 0.042364, 0.043307, 0.029376, 0.040537, 0.054297, 0.038042, 0.025762, 0.017797, 0.023087, 0.028695, 0.030003, 0.017797, 0.014075, 0.024393, 0.023087, 0.024393, 0.025316, 0.017138, 0.030003, 0.030611, 0.051831, 0.094817, 0.094817, 0.167087, 0.116183, 0.116183, 0.15008, 0.236433, 0.346032, 0.346032, 0.36309, 0.36309, 0.374039, 0.370445, 0.374039, 0.339168, 0.328603, 0.318242, 0.295083, 0.225814, 0.295083, 0.30533, 0.301917, 0.332115, 0.278302, 0.36309, 0.291804, 0.349426, 0.339168, 0.26085, 0.268042, 0.271506, 0.311707, 0.387226, 0.422041, 0.436924, 0.384043, 0.384043, 0.370445, 0.36309, 0.394753, 0.281712, 0.275179, 0.225814, 0.25031, 0.25031, 0.264545, 0.264545, 0.264545, 0.185198, 0.268042, 0.268042, 0.264545, 0.17593, 0.182256, 0.182256, 0.116183, 0.194234, 0.134866, 0.222385, 0.225814, 0.225814, 0.301917, 0.243554, 0.288399, 0.264545, 0.264545, 0.239899, 0.311707, 0.206376, 0.30533, 0.21291, 0.219301, 0.139895, 0.222385, 0.225814, 0.164327, 0.229226, 0.15284, 0.216401, 0.216401, 0.311707, 0.321458, 0.229226, 0.301917, 0.264545, 0.275179, 0.301917, 0.31487, 0.352862, 0.366687, 0.387226, 0.440853, 0.422041, 0.525368, 0.534167, 0.538167, 0.648219, 0.608892, 0.707965, 0.707965, 0.707965, 0.653063, 0.562014, 0.59508, 0.585406, 0.642678, 0.675549, 0.553315, 0.454136, 0.440853, 0.414856, 0.349426, 0.321458, 0.318242, 0.318242, 0.328603, 0.324872, 0.318242, 0.318242, 0.31487, 0.321458, 0.328603, 0.384043, 0.380708, 0.390993, 0.384043, 0.301917, 0.271506, 0.288399, 0.366687, 0.311707, 0.4292, 0.458154, 0.418646, 0.346032, 0.332115, 0.222385, 0.15008, 0.155435, 0.155435, 0.155435, 0.155435, 0.170161, 0.158265, 0.216401, 0.281712, 0.291804, 0.398279, 0.401658, 0.476583, 0.394753, 0.440853, 0.41194, 0.335645, 0.42561, 0.509769, 0.4292, 0.472492, 0.553315, 0.480142, 0.529623, 0.529623, 0.541878, 0.51388, 0.497853, 0.486429, 0.40511, 0.318242, 0.284882, 0.275179, 0.200174, 0.25406, 0.25031, 0.26085, 0.339168, 0.311707, 0.321458, 0.408655, 0.461924, 0.480142, 0.468512, 0.374039, 0.377384, 0.332115, 0.346032, 0.321458, 0.268042, 0.346032, 0.42561, 0.436924, 0.366687, 0.458154, 0.458154, 0.380708, 0.370445, 0.301917, 0.328603, 0.318242, 0.21291, 0.167087, 0.17593, 0.185198, 0.25406, 0.167087, 0.127496, 0.122885, 0.142424, 0.200174, 0.191378, 0.18812, 0.106997, 0.164327, 0.098513, 0.137348, 0.191378, 0.127496, 0.194234, 0.206376, 0.219301, 0.236433, 0.179055, 0.179055, 0.158265, 0.134866, 0.247041, 0.243554, 0.247041, 0.194234, 0.194234, 0.194234, 0.206376, 0.31487, 0.243554, 0.318242, 0.288399, 0.288399, 0.308712, 0.225814, 0.216401, 0.17593, 0.278302, 0.31487, 0.291804, 0.311707, 0.374039, 0.356642, 0.356642, 0.264545, 0.26085, 0.243554, 0.257454, 0.243554, 0.229226, 0.284882, 0.203355, 0.232838, 0.179055, 0.25031, 0.318242, 0.324872, 0.298791, 0.281712, 0.25406, 0.268042, 0.295083, 0.232838, 0.219301, 0.332115, 0.418646, 0.5017, 0.538167, 0.494003, 0.40511, 0.436924, 0.461924, 0.59508, 0.562014, 0.642678, 0.509769, 0.414856, 0.418646, 0.494003, 0.480142, 0.575842, 0.557691, 0.517562, 0.585406, 0.549308, 0.521092, 0.444081, 0.433034, 0.42561, 0.380708, 0.468512, 0.370445, 0.268042, 0.209395, 0.137348, 0.118441, 0.132295, 0.179055, 0.173081, 0.161087, 0.161087, 0.161087, 0.164327, 0.134866, 0.118441, 0.15284, 0.102787, 0.090864, 0.066181, 0.06184, 0.100716, 0.10481, 0.090864, 0.142424, 0.182256, 0.170161, 0.203355, 0.232838, 0.281712, 0.203355, 0.216401, 0.147574, 0.15284, 0.161087, 0.25406, 0.182256, 0.170161, 0.158265, 0.158265, 0.200174, 0.200174, 0.134866, 0.15284, 0.15008, 0.164327, 0.15008, 0.26085, 0.21291, 0.164327, 0.098513, 0.132295, 0.076542, 0.132295, 0.137348, 0.137348, 0.111485, 0.111485, 0.122885, 0.116183, 0.21291, 0.209395, 0.170161, 0.243554, 0.185198, 0.291804, 0.298791, 0.236433, 0.179055, 0.229226, 0.31487, 0.390993, 0.335645, 0.332115, 0.281712, 0.264545, 0.158265, 0.167087, 0.25406, 0.275179, 0.295083, 0.275179, 0.18812, 0.21291, 0.225814, 0.170161, 0.092881, 0.100716, 0.15008, 0.191378, 0.15284, 0.090864, 0.100716, 0.096677, 0.15008, 0.21291, 0.144935, 0.139895, 0.194234, 0.18812, 0.094817, 0.134866, 0.10481, 0.144935, 0.100716, 0.092881, 0.129801, 0.129801, 0.064632, 0.066181, 0.048328, 0.064632, 0.137348, 0.102787, 0.185198, 0.191378, 0.158265, 0.25406, 0.275179, 0.243554, 0.229226, 0.243554, 0.167087, 0.196879, 0.15284, 0.209395, 0.232838, 0.185198, 0.291804, 0.30533, 0.30533, 0.243554, 0.225814, 0.196879, 0.167087, 0.173081, 0.106997, 0.109221, 0.10481, 0.164327, 0.194234, 0.127496, 0.196879, 0.196879, 0.206376, 0.209395, 0.206376, 0.200174, 0.200174, 0.194234, 0.179055, 0.170161, 0.271506, 0.288399, 0.295083, 0.257454, 0.236433, 0.359901, 0.370445, 0.278302, 0.284882, 0.25031, 0.328603, 0.324872, 0.324872, 0.31487, 0.291804, 0.21291, 0.179055, 0.239899, 0.200174, 0.271506, 0.236433, 0.191378, 0.142424, 0.098513, 0.196879, 0.155435], '')</t>
  </si>
  <si>
    <t>[115, 116, 117, 118, 119, 120, 121, 122, 123, 124, 125, 126, 127, 128, 129, 177, 180, 182, 183, 184, 185, 291, 292, 297, 298, 299, 300, 305, 306, 307, 308, 309, 310]</t>
  </si>
  <si>
    <t>UPI0001D31DE1 status=activ</t>
  </si>
  <si>
    <t>([0.440853, 0.51388, 0.56648, 0.394753, 0.433034, 0.486429, 0.534167, 0.585406, 0.613573, 0.657645, 0.680603, 0.604312, 0.648219, 0.648219, 0.622677, 0.622677, 0.562014, 0.648219, 0.622677, 0.538167, 0.517562, 0.483068, 0.370445, 0.377384, 0.490133, 0.483068, 0.321458, 0.196879, 0.096677, 0.03976, 0.016021, 0.009294, 0.014783, 0.008723, 0.005683, 0.004513, 0.003757, 0.003109, 0.003431, 0.00407, 0.004513, 0.003431, 0.003431, 0.004577, 0.004315, 0.002881, 0.002057, 0.003212, 0.003757, 0.00543, 0.005932, 0.009865, 0.010221, 0.007031, 0.010509, 0.0198, 0.038042, 0.023963, 0.047319, 0.025316, 0.034884, 0.043307, 0.079919, 0.096677, 0.066181, 0.049374, 0.056825, 0.058088, 0.064632, 0.06312, 0.043307, 0.03976, 0.020165, 0.024826, 0.036378, 0.037156, 0.022306, 0.018787, 0.035586, 0.03976, 0.03976, 0.0198, 0.010372, 0.006619, 0.006142, 0.006142, 0.007091, 0.011106, 0.020165, 0.009977, 0.01204, 0.009294, 0.016257, 0.016021, 0.010926, 0.013265, 0.013821, 0.011903, 0.01204, 0.008156, 0.005872, 0.005683, 0.005086, 0.004835, 0.006374, 0.004835, 0.003963, 0.003053, 0.002078, 0.001906, 0.001872, 0.001159, 0.001232, 0.001172, 0.001597, 0.001675, 0.001808, 0.001383, 0.001675, 0.001155, 0.000936, 0.001142, 0.001675, 0.001936, 0.002138, 0.002078, 0.002662, 0.002581, 0.00292, 0.003963, 0.003478, 0.005378, 0.005872, 0.007555, 0.007495, 0.005086, 0.007259, 0.005623, 0.004775, 0.00389, 0.005683, 0.007259, 0.008895, 0.007315, 0.006194, 0.008525, 0.010131, 0.008624, 0.015344, 0.014315, 0.011342, 0.014586, 0.012491, 0.01227, 0.00777, 0.005503, 0.006701, 0.004358, 0.005086, 0.004577, 0.006619, 0.006533, 0.005503, 0.005318, 0.004611, 0.007877, 0.005318, 0.004577, 0.003701, 0.00243, 0.002014, 0.00231, 0.00246, 0.001499, 0.001499, 0.001623, 0.002396, 0.00283, 0.004611, 0.004577, 0.004976, 0.004775, 0.00359, 0.003607, 0.002503, 0.003478, 0.002014, 0.003212, 0.002529, 0.003671, 0.003671, 0.004513, 0.003276, 0.002435, 0.00316, 0.003109, 0.003512, 0.00292, 0.002117, 0.001434, 0.001434, 0.001434, 0.001481, 0.001374, 0.00225, 0.003276, 0.003079, 0.003405, 0.003212, 0.003212, 0.002211, 0.002435, 0.001722, 0.0028, 0.003555, 0.004431, 0.006619, 0.004976, 0.003997, 0.005503, 0.004689, 0.004247, 0.004358, 0.003109, 0.003821, 0.003821, 0.003804, 0.002482, 0.003109, 0.002435, 0.002435, 0.0028, 0.002555, 0.003109, 0.001967, 0.002035, 0.002035, 0.001872, 0.003298, 0.003555, 0.00243, 0.002623, 0.002155, 0.001855, 0.0028, 0.003246, 0.003212, 0.002276, 0.00246, 0.00246, 0.002138, 0.002327, 0.001936, 0.001906, 0.00225, 0.003212, 0.001855, 0.001743, 0.001202, 0.000708, 0.000799, 0.00076, 0.001249, 0.001211, 0.001335, 0.000747, 0.000859, 0.000713, 0.000704, 0.001159, 0.001159, 0.001786, 0.002662, 0.002688, 0.002705, 0.002623, 0.002705, 0.004388, 0.00316, 0.003177, 0.004161, 0.004689, 0.006619, 0.006482, 0.010221, 0.010372, 0.019401, 0.008624, 0.006142, 0.005623, 0.005623, 0.005623, 0.003431, 0.002688, 0.002662, 0.003864, 0.003276, 0.002194, 0.001709, 0.002512, 0.00389, 0.003997, 0.004513, 0.003298, 0.002881, 0.00243, 0.002581, 0.002688, 0.002705, 0.002705, 0.004358, 0.004483, 0.004358, 0.006795, 0.006533, 0.009865, 0.010926, 0.021816, 0.049374, 0.028107, 0.017138, 0.017447, 0.009483, 0.006482, 0.007091, 0.006194, 0.004976, 0.004646, 0.003405, 0.005249, 0.005249, 0.003701, 0.003478, 0.004208, 0.004388, 0.003727, 0.002396, 0.002138, 0.001692, 0.001112, 0.001936, 0.001602, 0.001434, 0.00225, 0.003478, 0.004646, 0.004388, 0.004414, 0.004135, 0.005318, 0.003804, 0.00389, 0.003671, 0.003298, 0.003555, 0.002276, 0.002336, 0.002555, 0.001808, 0.001499, 0.001906, 0.001499, 0.00246, 0.001722, 0.001748, 0.001155, 0.001103, 0.001155, 0.001709, 0.002705, 0.00292, 0.003212, 0.004483, 0.00777, 0.009015, 0.008804, 0.009015, 0.008276, 0.010672, 0.018106, 0.037156, 0.021381, 0.017447, 0.011342, 0.020165, 0.009728, 0.013265, 0.013437, 0.024393, 0.013437, 0.008156, 0.00558, 0.007315, 0.008075, 0.005318, 0.003997, 0.00283, 0.003212, 0.004689, 0.003701, 0.003366, 0.003366, 0.005011, 0.005086, 0.005872, 0.005872, 0.009096, 0.012491, 0.01204, 0.008276, 0.008895, 0.010509, 0.018787, 0.009977, 0.006194, 0.006533, 0.006421, 0.005799, 0.007877, 0.006795, 0.010926, 0.013821, 0.013821, 0.00777, 0.011342, 0.013821, 0.009015, 0.006701, 0.006039, 0.006039, 0.008075, 0.006988, 0.006142, 0.005932, 0.009294, 0.009483, 0.014315, 0.026338, 0.06312, 0.067594, 0.092881, 0.092881, 0.098513, 0.050641, 0.122885, 0.074921, 0.085092, 0.085092, 0.076542, 0.076542, 0.086953, 0.047319, 0.120615, 0.232838, 0.200174, 0.206376, 0.339168, 0.232838, 0.158265, 0.127496, 0.129801, 0.127496, 0.069024, 0.06184, 0.116183, 0.06312, 0.111485, 0.102787, 0.17593, 0.239899, 0.203355, 0.11371, 0.200174, 0.18812, 0.196879, 0.25031, 0.275179, 0.200174, 0.203355, 0.284882, 0.332115, 0.284882, 0.284882, 0.377384, 0.335645, 0.335645, 0.42561, 0.324872, 0.335645, 0.342579, 0.30533, 0.264545, 0.370445, 0.370445, 0.380708, 0.328603, 0.318242, 0.209395, 0.257454, 0.318242, 0.229226, 0.239899, 0.291804, 0.216401, 0.139895, 0.15008, 0.086953, 0.098513, 0.167087, 0.090864, 0.043307, 0.059222, 0.060549, 0.046336, 0.025316, 0.014586, 0.011669, 0.00777, 0.010221, 0.009977, 0.00777, 0.011342, 0.007645, 0.006619, 0.008723, 0.01227, 0.014783, 0.015694, 0.009728, 0.009977, 0.016021, 0.030611, 0.038042, 0.034068, 0.042364, 0.076542, 0.155435, 0.206376, 0.295083, 0.268042, 0.239899, 0.346032, 0.298791, 0.401658, 0.4292, 0.394753, 0.366687], '')</t>
  </si>
  <si>
    <t>[1, 2, 6, 7, 8, 9, 10, 11, 12, 13, 14, 15, 16, 17, 18, 19, 20]</t>
  </si>
  <si>
    <t>UPI0001D31E01 status=activ</t>
  </si>
  <si>
    <t>([0.194234, 0.275179, 0.225814, 0.268042, 0.295083, 0.31487, 0.370445, 0.394753, 0.332115, 0.281712, 0.311707, 0.318242, 0.21291, 0.15008, 0.21291, 0.158265, 0.206376, 0.137348, 0.147574, 0.10481, 0.125101, 0.127496, 0.06312, 0.038042, 0.020876, 0.020522, 0.023963, 0.020876, 0.014586, 0.020876, 0.031287, 0.022306, 0.025316, 0.059222, 0.040537, 0.041405, 0.0704, 0.032017, 0.042364, 0.028695, 0.045352, 0.041405, 0.040537, 0.06312, 0.142424, 0.25031, 0.271506, 0.25406, 0.257454, 0.324872, 0.321458, 0.324872, 0.30533, 0.257454, 0.219301, 0.342579, 0.200174, 0.158265, 0.275179, 0.321458, 0.342579, 0.335645, 0.332115, 0.42561, 0.454136, 0.359901, 0.268042, 0.25031, 0.17593, 0.18812, 0.194234, 0.194234, 0.206376, 0.247041, 0.243554, 0.288399, 0.191378, 0.335645, 0.390993, 0.384043, 0.295083, 0.275179, 0.295083, 0.18812, 0.127496, 0.100716, 0.164327, 0.232838, 0.229226, 0.324872, 0.301917, 0.301917, 0.173081, 0.179055, 0.161087, 0.102787, 0.106997, 0.200174, 0.194234, 0.17593, 0.173081, 0.120615, 0.15284, 0.094817, 0.17593, 0.247041, 0.25031, 0.25031, 0.194234, 0.170161, 0.15008, 0.155435, 0.139895, 0.271506, 0.25031, 0.301917, 0.440853, 0.339168, 0.321458, 0.225814, 0.232838, 0.232838, 0.370445, 0.377384, 0.440853, 0.349426, 0.346032, 0.394753, 0.40511, 0.394753, 0.42561, 0.422041, 0.332115, 0.284882, 0.25406, 0.243554, 0.257454, 0.222385, 0.31487, 0.31487, 0.284882, 0.222385, 0.206376, 0.10481, 0.066181, 0.069024, 0.049374, 0.036378, 0.034068, 0.0198, 0.018415, 0.018106, 0.019109, 0.020522, 0.024393, 0.027463, 0.028107, 0.026338, 0.033407, 0.018415, 0.018106, 0.028695, 0.025762, 0.025316, 0.059222, 0.081712, 0.079919, 0.164327, 0.164327, 0.109221, 0.098513, 0.15284, 0.155435, 0.170161, 0.25406, 0.278302, 0.278302, 0.284882, 0.219301, 0.222385, 0.31487, 0.328603, 0.284882, 0.359901, 0.384043, 0.384043, 0.349426, 0.356642, 0.366687, 0.366687, 0.308712, 0.42561, 0.433034, 0.4292, 0.359901, 0.257454, 0.264545, 0.271506, 0.264545, 0.332115, 0.318242, 0.318242, 0.318242, 0.414856, 0.342579, 0.352862, 0.349426, 0.408655, 0.308712, 0.30533, 0.318242, 0.465241, 0.366687, 0.339168, 0.36309, 0.408655, 0.450668, 0.328603, 0.324872, 0.324872, 0.209395, 0.206376, 0.206376, 0.196879, 0.10481, 0.167087, 0.109221, 0.10481, 0.125101, 0.200174, 0.206376, 0.239899, 0.161087, 0.222385, 0.26085, 0.17593, 0.179055, 0.229226, 0.295083, 0.301917, 0.311707, 0.4292, 0.335645, 0.349426, 0.349426, 0.465241, 0.401658, 0.483068, 0.494003, 0.394753, 0.308712, 0.232838, 0.144935, 0.219301, 0.219301, 0.209395, 0.275179, 0.185198, 0.185198, 0.239899, 0.225814, 0.158265, 0.118441, 0.203355, 0.194234, 0.173081, 0.18812, 0.239899, 0.257454, 0.25031, 0.328603, 0.450668, 0.525368, 0.534167, 0.521092, 0.538167, 0.538167, 0.553315, 0.685117, 0.608892, 0.56648, 0.575842, 0.59508, 0.666105, 0.575842, 0.59508, 0.63748, 0.585406, 0.5017, 0.483068, 0.494003, 0.490133, 0.387226, 0.356642, 0.444081, 0.374039, 0.377384, 0.377384, 0.359901, 0.352862, 0.352862, 0.311707, 0.30533, 0.288399, 0.288399, 0.342579, 0.359901, 0.356642, 0.356642, 0.42561, 0.342579, 0.349426, 0.342579, 0.42561, 0.377384, 0.356642, 0.359901, 0.349426, 0.36309, 0.298791, 0.239899, 0.295083, 0.366687, 0.342579, 0.4292, 0.352862, 0.356642, 0.335645, 0.332115, 0.298791, 0.275179, 0.349426, 0.332115, 0.349426, 0.342579, 0.418646, 0.370445, 0.377384, 0.390993, 0.30533, 0.349426, 0.380708, 0.384043, 0.295083, 0.291804, 0.288399, 0.370445, 0.384043, 0.374039, 0.291804, 0.271506, 0.311707, 0.339168, 0.356642, 0.311707, 0.308712, 0.321458, 0.311707, 0.387226, 0.374039, 0.366687, 0.408655, 0.408655, 0.349426, 0.356642, 0.308712, 0.229226, 0.222385, 0.225814, 0.243554, 0.25031, 0.335645, 0.328603, 0.301917, 0.26085, 0.328603, 0.324872, 0.278302, 0.332115, 0.236433, 0.236433, 0.25406, 0.239899, 0.275179, 0.271506, 0.311707, 0.387226, 0.476583, 0.468512, 0.418646, 0.408655, 0.505461, 0.465241, 0.42561, 0.387226, 0.414856, 0.384043, 0.387226, 0.42561, 0.490133, 0.608892, 0.505461, 0.490133, 0.458154, 0.468512, 0.59014, 0.541878, 0.557691, 0.545602, 0.454136, 0.483068, 0.486429, 0.490133, 0.494003, 0.521092, 0.557691, 0.613573, 0.494003, 0.40511, 0.308712, 0.200174, 0.158265, 0.203355, 0.284882, 0.324872, 0.311707, 0.278302, 0.264545, 0.222385, 0.236433, 0.257454, 0.229226, 0.225814, 0.203355, 0.257454, 0.196879, 0.139895, 0.092881, 0.15284, 0.268042, 0.366687, 0.461924, 0.401658, 0.398279, 0.394753, 0.301917, 0.295083, 0.191378, 0.236433, 0.200174, 0.158265, 0.18812, 0.18812, 0.127496, 0.125101, 0.109221, 0.17593, 0.247041, 0.209395, 0.222385, 0.18812, 0.111485, 0.111485, 0.194234, 0.236433, 0.203355, 0.281712, 0.25406, 0.25406, 0.25406, 0.328603, 0.366687, 0.30533, 0.301917, 0.387226, 0.398279, 0.31487, 0.288399, 0.25031, 0.288399, 0.288399, 0.284882, 0.408655, 0.311707, 0.206376, 0.120615, 0.122885, 0.122885, 0.15008, 0.239899, 0.191378, 0.191378, 0.196879, 0.26085, 0.288399, 0.182256, 0.147574, 0.247041, 0.219301, 0.216401, 0.21291, 0.222385, 0.15008, 0.127496, 0.200174, 0.301917, 0.308712, 0.335645, 0.335645, 0.321458, 0.291804, 0.374039, 0.278302, 0.26085, 0.209395, 0.15008, 0.170161, 0.236433, 0.239899, 0.200174, 0.247041, 0.278302, 0.216401, 0.301917, 0.209395, 0.173081, 0.102787, 0.088832, 0.088832, 0.088832, 0.054297, 0.066181, 0.038042, 0.076542, 0.081712, 0.111485, 0.086953, 0.109221, 0.090864, 0.086953, 0.076542, 0.076542, 0.079919, 0.059222, 0.038858, 0.036378, 0.029376, 0.058088, 0.122885, 0.134866, 0.083462, 0.071867, 0.071867, 0.118441, 0.060549, 0.071867, 0.073402, 0.118441, 0.147574, 0.094817, 0.081712, 0.116183, 0.086953, 0.049374, 0.092881, 0.132295, 0.179055, 0.264545, 0.247041, 0.167087, 0.092881, 0.100716, 0.11371, 0.127496, 0.134866, 0.203355, 0.18812, 0.222385, 0.278302, 0.275179, 0.275179, 0.275179, 0.311707, 0.311707, 0.414856, 0.30533, 0.243554, 0.194234, 0.17593, 0.144935, 0.179055, 0.268042, 0.225814, 0.284882, 0.284882, 0.278302, 0.295083, 0.278302, 0.278302, 0.191378, 0.129801, 0.18812, 0.200174, 0.209395, 0.243554, 0.225814, 0.288399, 0.366687, 0.447574, 0.342579, 0.288399, 0.328603, 0.264545, 0.288399, 0.335645, 0.346032, 0.346032, 0.247041, 0.167087, 0.155435, 0.247041, 0.332115, 0.247041, 0.21291, 0.127496, 0.122885, 0.137348, 0.158265, 0.090864, 0.090864, 0.098513, 0.102787, 0.098513, 0.125101, 0.125101, 0.125101, 0.109221, 0.111485, 0.116183, 0.17593, 0.185198, 0.15284, 0.161087, 0.164327, 0.203355, 0.196879, 0.209395, 0.142424, 0.092881, 0.170161, 0.185198, 0.216401, 0.216401, 0.225814, 0.26085, 0.264545, 0.194234, 0.182256, 0.191378, 0.209395, 0.247041, 0.18812, 0.132295, 0.122885, 0.170161, 0.102787, 0.179055, 0.18812, 0.18812, 0.236433, 0.247041, 0.247041, 0.284882, 0.366687, 0.268042, 0.257454, 0.281712, 0.339168, 0.349426, 0.26085, 0.31487, 0.209395, 0.243554, 0.31487, 0.31487, 0.36309, 0.440853, 0.42561, 0.324872, 0.384043, 0.41194, 0.380708, 0.377384, 0.374039, 0.332115, 0.414856, 0.394753, 0.480142, 0.398279, 0.390993, 0.408655, 0.414856, 0.509769, 0.56648, 0.56648, 0.56648, 0.56648, 0.575842, 0.59508, 0.741537, 0.76285, 0.754692, 0.728858, 0.618285, 0.661982, 0.575842, 0.575842, 0.553315, 0.541878, 0.653063, 0.529623, 0.529623, 0.534167, 0.549308, 0.538167, 0.538167, 0.494003, 0.468512, 0.461924, 0.374039, 0.291804, 0.30533, 0.209395, 0.209395, 0.194234, 0.167087, 0.291804, 0.298791, 0.243554, 0.247041, 0.239899, 0.36309, 0.436924, 0.433034, 0.31487, 0.31487, 0.31487, 0.25406, 0.268042, 0.281712, 0.370445, 0.370445, 0.346032, 0.454136, 0.486429, 0.505461, 0.529623, 0.505461, 0.505461, 0.648219, 0.622677, 0.632174, 0.517562, 0.505461, 0.4292, 0.422041, 0.42561, 0.433034, 0.447574, 0.408655, 0.390993, 0.377384, 0.465241, 0.433034, 0.433034, 0.422041, 0.408655, 0.349426, 0.321458, 0.342579, 0.335645, 0.308712, 0.247041, 0.247041, 0.219301, 0.30533, 0.4292, 0.4292, 0.42561, 0.398279, 0.42561, 0.352862, 0.291804, 0.291804, 0.281712, 0.281712, 0.284882, 0.291804, 0.247041, 0.278302, 0.25031, 0.243554, 0.288399, 0.243554, 0.311707, 0.25031, 0.232838, 0.21291, 0.222385, 0.196879, 0.257454, 0.271506, 0.352862, 0.414856, 0.301917, 0.366687, 0.380708, 0.346032, 0.366687, 0.366687, 0.332115, 0.271506, 0.268042, 0.268042, 0.377384, 0.387226, 0.444081, 0.458154, 0.450668, 0.339168, 0.380708, 0.342579, 0.335645, 0.342579, 0.342579, 0.440853, 0.414856, 0.311707, 0.349426, 0.346032, 0.447574, 0.444081, 0.517562, 0.534167, 0.525368, 0.525368, 0.436924, 0.465241, 0.377384, 0.40511, 0.418646, 0.41194, 0.42561, 0.324872, 0.324872, 0.236433, 0.155435, 0.179055, 0.271506, 0.264545, 0.239899, 0.161087, 0.18812, 0.116183, 0.122885, 0.076542, 0.071867, 0.067594, 0.054297, 0.10481, 0.094817, 0.092881, 0.086953, 0.079919, 0.11371, 0.116183, 0.209395, 0.216401, 0.18812, 0.125101, 0.102787, 0.106997, 0.17593, 0.120615, 0.167087, 0.118441, 0.15284, 0.122885, 0.173081, 0.17593, 0.11371, 0.074921, 0.109221, 0.074921], '')</t>
  </si>
  <si>
    <t>[272, 273, 274, 275, 276, 277, 278, 279, 280, 281, 282, 283, 284, 285, 286, 287, 288, 391, 400, 401, 405, 406, 407, 408, 414, 415, 416, 702, 703, 704, 705, 706, 707, 708, 709, 710, 711, 712, 713, 714, 715, 716, 717, 718, 719, 720, 721, 722, 723, 724, 725, 755, 756, 757, 758, 759, 760, 761, 762, 763, 842, 843, 844, 845]</t>
  </si>
  <si>
    <t>UPI0001D31E05 status=activ</t>
  </si>
  <si>
    <t>([0.106997, 0.139895, 0.161087, 0.158265, 0.203355, 0.239899, 0.18812, 0.132295, 0.161087, 0.182256, 0.134866, 0.164327, 0.179055, 0.203355, 0.200174, 0.179055, 0.090864, 0.081712, 0.137348, 0.222385, 0.191378, 0.26085, 0.18812, 0.120615, 0.074921, 0.074921, 0.071867, 0.109221, 0.106997, 0.11371, 0.116183, 0.18812, 0.106997, 0.064632, 0.034068, 0.056825, 0.073402, 0.15008, 0.078022, 0.085092, 0.083462, 0.094817, 0.06184, 0.060549, 0.11371, 0.144935, 0.085092, 0.088832, 0.092881, 0.173081, 0.11371, 0.076542, 0.042364, 0.100716, 0.094817, 0.096677, 0.102787, 0.102787, 0.054297, 0.111485, 0.111485, 0.109221, 0.098513, 0.144935, 0.139895, 0.137348, 0.219301, 0.308712, 0.196879, 0.120615, 0.069024, 0.111485, 0.083462, 0.132295, 0.111485, 0.17593, 0.268042, 0.203355, 0.203355, 0.301917, 0.18812, 0.185198, 0.182256, 0.102787, 0.120615, 0.134866, 0.155435, 0.109221, 0.060549, 0.071867, 0.127496, 0.116183, 0.106997, 0.219301, 0.219301, 0.216401, 0.216401, 0.129801, 0.122885, 0.125101, 0.122885, 0.132295, 0.129801, 0.122885, 0.137348, 0.11371, 0.18812, 0.158265, 0.102787, 0.164327, 0.209395, 0.173081, 0.25031, 0.25406, 0.125101, 0.109221, 0.094817, 0.100716, 0.161087, 0.225814, 0.132295, 0.125101, 0.11371, 0.10481, 0.06184, 0.06312, 0.06312, 0.058088, 0.060549, 0.120615, 0.069024, 0.046336, 0.059222, 0.06312, 0.035586, 0.041405, 0.054297, 0.071867, 0.038042, 0.043307, 0.021381, 0.022306, 0.022306, 0.044297, 0.022667, 0.038042, 0.067594, 0.067594, 0.060549, 0.038042, 0.038858, 0.058088, 0.067594, 0.067594, 0.067594, 0.125101, 0.127496, 0.0704, 0.036378, 0.067594, 0.06184, 0.071867, 0.132295, 0.142424, 0.085092, 0.164327, 0.173081, 0.167087, 0.173081, 0.109221, 0.170161, 0.179055, 0.127496, 0.209395, 0.179055, 0.167087, 0.098513, 0.083462, 0.137348, 0.219301, 0.21291, 0.21291, 0.318242, 0.239899, 0.144935, 0.229226, 0.229226, 0.139895, 0.144935, 0.147574, 0.167087, 0.090864, 0.071867, 0.073402, 0.03976, 0.03976, 0.03976, 0.069024, 0.109221, 0.06312, 0.050641, 0.032017, 0.032017, 0.017138, 0.015078, 0.016528, 0.019401, 0.011669, 0.019109, 0.016021, 0.016257, 0.023534, 0.026892, 0.018787, 0.018106, 0.017797, 0.022306, 0.023087, 0.024826, 0.033407, 0.048328, 0.027463, 0.034884, 0.034068, 0.069024, 0.069024, 0.088832, 0.058088, 0.090864, 0.0704, 0.069024, 0.046336, 0.032017, 0.044297, 0.081712, 0.161087], '')</t>
  </si>
  <si>
    <t>UPI0001D31E06 status=activ</t>
  </si>
  <si>
    <t>([0.139895, 0.182256, 0.216401, 0.25406, 0.324872, 0.346032, 0.40511, 0.422041, 0.461924, 0.380708, 0.40511, 0.352862, 0.328603, 0.41194, 0.41194, 0.418646, 0.433034, 0.384043, 0.352862, 0.268042, 0.271506, 0.288399, 0.21291, 0.243554, 0.26085, 0.144935, 0.164327, 0.142424, 0.139895, 0.090864, 0.098513, 0.102787, 0.116183, 0.073402, 0.071867, 0.125101, 0.144935, 0.134866, 0.21291, 0.311707, 0.387226, 0.384043, 0.288399, 0.291804, 0.185198, 0.170161, 0.264545, 0.219301, 0.194234, 0.196879, 0.268042, 0.26085, 0.25406, 0.236433, 0.342579, 0.31487, 0.318242, 0.194234, 0.281712, 0.191378, 0.127496, 0.11371, 0.088832, 0.122885, 0.194234, 0.301917, 0.206376, 0.236433, 0.17593, 0.203355, 0.134866, 0.11371, 0.102787, 0.106997, 0.170161, 0.161087, 0.185198, 0.17593, 0.179055, 0.179055, 0.164327, 0.236433, 0.295083, 0.332115, 0.359901, 0.264545, 0.232838, 0.328603, 0.216401, 0.318242, 0.328603, 0.408655, 0.349426, 0.447574, 0.436924, 0.461924, 0.366687, 0.291804, 0.30533, 0.401658, 0.308712, 0.418646, 0.339168, 0.318242, 0.222385, 0.239899, 0.25406, 0.288399, 0.318242, 0.318242, 0.311707, 0.271506, 0.275179, 0.370445, 0.291804, 0.298791, 0.281712, 0.387226, 0.472492, 0.486429, 0.461924, 0.56648, 0.56648, 0.675549, 0.671169, 0.784345, 0.680603, 0.771762, 0.73685, 0.699094, 0.724957, 0.622677, 0.553315, 0.521092, 0.42561, 0.525368, 0.525368, 0.517562, 0.454136, 0.454136, 0.42561, 0.458154, 0.465241, 0.346032, 0.275179, 0.281712, 0.281712, 0.318242, 0.247041, 0.239899, 0.271506, 0.332115, 0.414856, 0.418646, 0.458154, 0.549308, 0.545602, 0.509769, 0.440853, 0.394753, 0.40511, 0.401658, 0.398279, 0.384043, 0.490133, 0.58069, 0.538167, 0.447574, 0.486429, 0.541878, 0.517562, 0.490133, 0.497853, 0.490133, 0.494003, 0.494003, 0.414856, 0.408655, 0.41194, 0.476583, 0.529623, 0.436924, 0.450668, 0.447574, 0.384043, 0.30533, 0.30533, 0.268042, 0.318242, 0.308712, 0.339168, 0.281712, 0.25031, 0.264545, 0.191378, 0.236433, 0.229226, 0.301917, 0.31487, 0.275179, 0.196879, 0.222385, 0.295083, 0.31487, 0.328603, 0.321458, 0.401658, 0.41194, 0.454136, 0.40511, 0.408655, 0.328603, 0.414856, 0.440853, 0.440853, 0.534167, 0.562014, 0.541878, 0.521092, 0.486429, 0.553315, 0.680603, 0.653063, 0.632174, 0.538167, 0.483068, 0.608892], '')</t>
  </si>
  <si>
    <t>[121, 122, 123, 124, 125, 126, 127, 128, 129, 130, 131, 132, 133, 135, 136, 137, 155, 156, 157, 165, 166, 169, 170, 180, 215, 216, 217, 218, 220, 221, 222, 223, 224, 226]</t>
  </si>
  <si>
    <t>UPI0001D31E07 status=activ</t>
  </si>
  <si>
    <t>([0.045352, 0.078022, 0.116183, 0.15008, 0.191378, 0.232838, 0.264545, 0.301917, 0.257454, 0.191378, 0.15008, 0.167087, 0.173081, 0.185198, 0.170161, 0.194234, 0.125101, 0.194234, 0.194234, 0.295083, 0.216401, 0.225814, 0.216401, 0.216401, 0.216401, 0.142424, 0.096677, 0.100716, 0.098513, 0.15008, 0.203355, 0.196879, 0.222385, 0.30533, 0.295083, 0.281712, 0.271506, 0.275179, 0.271506, 0.264545, 0.268042, 0.268042, 0.349426, 0.264545, 0.275179, 0.278302, 0.352862, 0.4292, 0.352862, 0.356642, 0.321458, 0.284882, 0.284882, 0.264545, 0.268042, 0.18812, 0.196879, 0.25406, 0.339168, 0.342579, 0.229226, 0.15284, 0.164327, 0.167087, 0.243554, 0.26085, 0.257454, 0.257454, 0.25406, 0.328603, 0.219301, 0.182256, 0.216401, 0.311707, 0.236433, 0.158265, 0.26085, 0.264545, 0.288399, 0.281712, 0.30533, 0.42561, 0.414856, 0.494003, 0.517562, 0.517562, 0.454136, 0.468512, 0.468512, 0.465241, 0.387226, 0.494003, 0.59014, 0.622677, 0.653063, 0.622677, 0.613573, 0.585406, 0.58069, 0.497853, 0.468512, 0.444081, 0.436924, 0.562014, 0.562014, 0.541878, 0.557691, 0.59917, 0.494003, 0.529623, 0.541878, 0.675549, 0.675549, 0.549308, 0.450668, 0.450668, 0.447574, 0.553315, 0.458154, 0.342579, 0.414856, 0.444081, 0.408655, 0.321458, 0.295083, 0.295083, 0.25031, 0.167087, 0.102787, 0.15008, 0.076542, 0.074921, 0.066181, 0.0704, 0.118441, 0.120615, 0.083462, 0.139895, 0.079919, 0.129801, 0.232838, 0.26085, 0.257454, 0.288399, 0.335645, 0.30533, 0.311707, 0.257454, 0.335645, 0.433034, 0.40511, 0.41194, 0.401658, 0.401658, 0.349426, 0.264545, 0.346032, 0.342579, 0.352862, 0.444081, 0.335645, 0.284882, 0.271506, 0.203355, 0.179055, 0.222385, 0.264545, 0.264545, 0.26085, 0.200174, 0.134866, 0.106997, 0.167087, 0.170161, 0.164327, 0.203355, 0.243554, 0.243554, 0.200174, 0.106997, 0.06312, 0.100716, 0.122885, 0.11371, 0.139895, 0.100716, 0.109221, 0.111485, 0.102787, 0.173081, 0.232838, 0.232838, 0.216401, 0.15284, 0.102787, 0.11371, 0.118441, 0.092881, 0.051831, 0.049374, 0.11371, 0.17593, 0.17593, 0.092881, 0.090864, 0.090864, 0.074921, 0.067594, 0.060549, 0.067594, 0.06312, 0.028695, 0.047319, 0.051831, 0.050641, 0.078022, 0.044297, 0.03976, 0.038042, 0.073402, 0.137348, 0.125101, 0.122885, 0.085092, 0.109221, 0.06184, 0.085092, 0.17593, 0.100716, 0.11371, 0.10481, 0.059222, 0.073402, 0.067594, 0.118441, 0.173081, 0.173081, 0.173081, 0.144935, 0.194234, 0.111485, 0.055536, 0.055536, 0.058088, 0.122885, 0.179055, 0.271506, 0.26085, 0.158265, 0.271506, 0.26085, 0.264545, 0.281712, 0.374039, 0.332115, 0.318242, 0.275179, 0.275179, 0.346032, 0.380708, 0.318242, 0.42561, 0.42561, 0.324872, 0.335645, 0.21291, 0.21291, 0.209395, 0.200174, 0.179055, 0.155435, 0.076542, 0.040537, 0.036378, 0.0198, 0.028695, 0.028695, 0.041405, 0.023534, 0.025316, 0.025762, 0.051831, 0.023963, 0.043307, 0.043307, 0.041405, 0.074921, 0.074921, 0.090864, 0.0704, 0.164327, 0.18812, 0.206376, 0.264545, 0.359901, 0.36309, 0.374039, 0.366687, 0.356642, 0.468512, 0.36309, 0.288399, 0.182256, 0.295083, 0.216401, 0.308712, 0.298791, 0.206376, 0.206376, 0.179055, 0.15284, 0.067594, 0.046336, 0.100716, 0.122885, 0.069024, 0.122885, 0.059222, 0.058088, 0.032677, 0.017138, 0.019109, 0.023963, 0.034884, 0.041405, 0.069024, 0.038042, 0.022306, 0.041405, 0.043307, 0.024393, 0.03976, 0.088832, 0.11371, 0.055536, 0.031287, 0.033407, 0.019401, 0.035586, 0.035586, 0.069024, 0.120615, 0.191378, 0.236433, 0.179055, 0.158265, 0.167087, 0.167087, 0.222385, 0.137348, 0.111485, 0.18812, 0.11371, 0.083462, 0.081712, 0.137348, 0.209395, 0.308712, 0.30533, 0.291804, 0.288399, 0.281712, 0.191378, 0.17593, 0.161087, 0.206376, 0.200174, 0.185198, 0.185198, 0.134866, 0.219301, 0.167087, 0.158265, 0.247041, 0.295083, 0.291804, 0.264545, 0.179055, 0.142424, 0.236433, 0.142424, 0.15008, 0.15008, 0.167087, 0.092881, 0.078022, 0.106997, 0.106997, 0.06184, 0.11371, 0.111485, 0.109221, 0.206376, 0.236433, 0.203355, 0.194234, 0.191378, 0.18812, 0.239899, 0.182256, 0.098513, 0.120615, 0.11371, 0.058088, 0.092881, 0.167087, 0.191378, 0.100716, 0.10481, 0.179055, 0.182256, 0.281712, 0.18812, 0.098513, 0.079919, 0.054297, 0.054297, 0.058088, 0.040537, 0.054297, 0.054297, 0.106997, 0.164327, 0.17593, 0.284882, 0.275179, 0.179055, 0.179055, 0.288399, 0.281712, 0.284882, 0.18812, 0.21291, 0.318242, 0.342579, 0.346032, 0.349426, 0.352862, 0.243554, 0.332115, 0.219301, 0.281712, 0.247041, 0.164327, 0.15284, 0.155435, 0.158265, 0.26085, 0.179055, 0.17593, 0.17593, 0.106997, 0.111485, 0.092881, 0.085092, 0.074921, 0.083462, 0.139895, 0.120615, 0.129801, 0.139895, 0.225814, 0.25406, 0.284882, 0.339168, 0.349426, 0.25406, 0.229226, 0.194234, 0.26085, 0.229226, 0.200174, 0.275179, 0.36309, 0.324872, 0.284882, 0.40511], '')</t>
  </si>
  <si>
    <t>[84, 85, 92, 93, 94, 95, 96, 97, 98, 103, 104, 105, 106, 107, 109, 110, 111, 112, 113, 117]</t>
  </si>
  <si>
    <t>UPI0001D31E08 status=activ</t>
  </si>
  <si>
    <t>([0.024393, 0.040537, 0.081712, 0.03976, 0.055536, 0.085092, 0.122885, 0.155435, 0.191378, 0.132295, 0.161087, 0.120615, 0.144935, 0.161087, 0.090864, 0.086953, 0.155435, 0.194234, 0.122885, 0.219301, 0.118441, 0.106997, 0.058088, 0.056825, 0.116183, 0.116183, 0.069024, 0.0704, 0.051831, 0.026892, 0.03976, 0.044297, 0.044297, 0.037156, 0.058088, 0.106997, 0.109221, 0.122885, 0.155435, 0.203355, 0.116183, 0.116183, 0.209395, 0.209395, 0.203355, 0.216401, 0.137348, 0.137348, 0.071867, 0.058088, 0.081712, 0.098513, 0.086953, 0.147574, 0.086953, 0.102787, 0.096677, 0.055536, 0.049374, 0.048328, 0.06312, 0.071867, 0.142424, 0.083462, 0.085092, 0.042364, 0.035586, 0.035586, 0.055536, 0.11371, 0.100716, 0.129801, 0.137348, 0.139895, 0.15008, 0.200174, 0.109221, 0.106997, 0.173081, 0.134866, 0.147574, 0.086953, 0.106997, 0.096677, 0.142424, 0.137348, 0.21291, 0.182256, 0.291804, 0.25406, 0.15284, 0.18812, 0.127496, 0.071867, 0.078022, 0.047319, 0.058088, 0.058088, 0.032677, 0.032677, 0.023963, 0.023534, 0.046336, 0.06184, 0.067594, 0.038042, 0.035586, 0.042364, 0.028695, 0.015078, 0.019109, 0.025762, 0.0198, 0.023963, 0.044297, 0.030003, 0.048328, 0.051831, 0.054297, 0.11371, 0.067594, 0.088832, 0.049374, 0.024826, 0.024826, 0.023087, 0.047319, 0.074921, 0.067594, 0.120615, 0.196879, 0.132295, 0.17593, 0.219301, 0.25031, 0.271506, 0.324872, 0.232838, 0.144935, 0.158265, 0.137348, 0.17593, 0.125101, 0.206376, 0.308712, 0.206376, 0.167087, 0.155435, 0.11371, 0.085092, 0.066181, 0.042364, 0.066181, 0.066181, 0.086953, 0.088832, 0.073402, 0.071867, 0.0704, 0.127496, 0.191378, 0.15008, 0.194234, 0.298791, 0.196879, 0.11371, 0.200174, 0.158265, 0.15008, 0.229226, 0.271506, 0.332115, 0.318242, 0.352862, 0.225814, 0.144935, 0.158265, 0.158265, 0.092881, 0.167087, 0.18812, 0.116183, 0.125101, 0.073402, 0.083462, 0.118441, 0.125101, 0.0704, 0.096677, 0.096677, 0.078022, 0.079919, 0.069024, 0.06312, 0.031287, 0.06312, 0.092881, 0.0704, 0.085092, 0.144935, 0.083462, 0.041405, 0.0704, 0.090864, 0.15008, 0.158265, 0.194234, 0.284882, 0.281712, 0.225814, 0.247041, 0.191378, 0.137348, 0.137348, 0.236433, 0.31487, 0.324872, 0.278302, 0.328603, 0.308712, 0.264545, 0.349426, 0.433034, 0.433034, 0.328603, 0.236433, 0.216401, 0.216401, 0.139895, 0.239899, 0.25031, 0.158265, 0.25031, 0.216401, 0.142424, 0.088832, 0.090864, 0.079919, 0.125101, 0.0704, 0.081712, 0.098513, 0.098513, 0.056825, 0.055536, 0.083462, 0.139895, 0.085092, 0.083462, 0.085092, 0.069024, 0.111485, 0.120615, 0.098513, 0.147574, 0.222385, 0.298791, 0.328603, 0.335645, 0.335645, 0.450668, 0.339168, 0.346032, 0.335645, 0.394753, 0.401658, 0.450668, 0.359901, 0.450668, 0.366687, 0.458154, 0.465241, 0.384043, 0.447574, 0.480142, 0.433034, 0.359901, 0.349426, 0.332115, 0.236433, 0.25031, 0.232838, 0.291804, 0.26085, 0.236433, 0.247041, 0.209395, 0.155435, 0.247041, 0.18812, 0.275179, 0.209395], '')</t>
  </si>
  <si>
    <t>UPI0001D31E0A status=activ</t>
  </si>
  <si>
    <t>([0.004208, 0.005378, 0.004388, 0.003079, 0.002662, 0.002606, 0.00243, 0.002138, 0.002606, 0.003341, 0.004161, 0.003701, 0.004161, 0.004513, 0.006245, 0.00543, 0.006245, 0.004161, 0.00389, 0.003997, 0.003053, 0.002976, 0.002976, 0.002555, 0.002976, 0.00316, 0.003727, 0.004689, 0.004689, 0.00389, 0.003757, 0.002727, 0.003671, 0.004976, 0.004689, 0.004577, 0.005086, 0.007259, 0.008276, 0.008409, 0.008002, 0.009483, 0.009483, 0.008276, 0.014315, 0.018106, 0.022306, 0.018787, 0.015344, 0.023534, 0.030003, 0.023963, 0.038042, 0.030003, 0.0198, 0.013437], '')</t>
  </si>
  <si>
    <t>UPI0001D31E0B status=activ</t>
  </si>
  <si>
    <t>([0.06184, 0.038858, 0.026338, 0.038858, 0.041405, 0.045352, 0.033407, 0.025316, 0.033407, 0.043307, 0.045352, 0.059222, 0.081712, 0.083462, 0.11371, 0.116183, 0.116183, 0.194234, 0.164327, 0.236433, 0.264545, 0.232838, 0.25031, 0.342579, 0.352862, 0.356642, 0.398279, 0.476583, 0.562014, 0.472492, 0.398279, 0.332115, 0.328603, 0.36309, 0.36309, 0.264545, 0.17593, 0.17593, 0.170161, 0.206376, 0.209395, 0.209395, 0.311707, 0.370445, 0.324872, 0.311707, 0.356642, 0.346032, 0.346032, 0.346032, 0.36309, 0.408655, 0.521092, 0.509769, 0.472492, 0.394753, 0.418646, 0.497853, 0.414856, 0.42561, 0.41194, 0.408655, 0.311707, 0.301917, 0.339168, 0.366687, 0.291804, 0.216401, 0.21291, 0.129801, 0.129801, 0.129801, 0.15284, 0.102787, 0.071867, 0.086953, 0.144935, 0.194234, 0.194234, 0.179055, 0.161087, 0.106997, 0.106997, 0.200174, 0.206376, 0.173081, 0.185198, 0.232838, 0.295083, 0.308712, 0.418646, 0.387226, 0.370445, 0.408655, 0.468512, 0.545602, 0.562014, 0.562014, 0.562014, 0.557691, 0.657645, 0.549308, 0.671169, 0.685117, 0.553315, 0.505461, 0.517562, 0.5017, 0.538167, 0.534167, 0.517562, 0.447574, 0.476583, 0.534167, 0.497853, 0.401658, 0.390993, 0.390993, 0.384043, 0.387226, 0.332115, 0.366687, 0.366687, 0.352862, 0.346032, 0.436924, 0.41194, 0.328603, 0.339168, 0.264545, 0.301917, 0.247041, 0.232838, 0.209395, 0.236433, 0.243554, 0.342579, 0.342579, 0.335645, 0.295083, 0.236433, 0.328603, 0.339168, 0.339168, 0.239899, 0.239899, 0.222385, 0.281712, 0.281712, 0.203355, 0.278302, 0.239899, 0.301917, 0.390993, 0.339168, 0.335645, 0.335645, 0.26085, 0.281712, 0.222385, 0.209395, 0.236433, 0.200174, 0.185198, 0.167087, 0.264545, 0.26085, 0.268042, 0.284882, 0.311707, 0.384043, 0.390993, 0.41194, 0.328603, 0.324872, 0.40511, 0.414856, 0.377384, 0.458154, 0.408655, 0.461924, 0.517562, 0.557691, 0.557691, 0.483068, 0.613573, 0.622677, 0.59014, 0.490133, 0.422041, 0.370445, 0.370445, 0.332115, 0.311707, 0.30533, 0.288399, 0.18812, 0.194234, 0.229226, 0.236433, 0.194234, 0.209395, 0.185198, 0.17593, 0.116183, 0.111485, 0.102787, 0.064632, 0.079919, 0.122885, 0.155435, 0.257454, 0.229226, 0.191378, 0.21291, 0.301917, 0.308712, 0.328603, 0.288399, 0.291804, 0.222385, 0.308712, 0.191378, 0.21291, 0.229226, 0.342579, 0.346032, 0.318242, 0.40511, 0.40511, 0.40511, 0.408655, 0.321458, 0.349426, 0.342579, 0.332115, 0.225814, 0.219301, 0.291804, 0.239899, 0.229226, 0.288399, 0.268042, 0.268042, 0.284882, 0.236433, 0.219301, 0.264545, 0.298791, 0.284882, 0.194234, 0.194234, 0.170161, 0.232838, 0.229226, 0.308712, 0.239899, 0.308712, 0.339168, 0.356642, 0.352862, 0.318242, 0.288399, 0.301917, 0.401658, 0.311707, 0.311707, 0.295083, 0.349426, 0.366687, 0.359901, 0.444081, 0.461924, 0.509769, 0.42561, 0.332115, 0.301917, 0.281712, 0.308712, 0.275179, 0.26085, 0.264545, 0.264545, 0.295083, 0.281712, 0.311707, 0.390993, 0.418646, 0.359901, 0.284882, 0.18812, 0.167087, 0.106997, 0.106997, 0.106997, 0.17593, 0.271506, 0.298791, 0.390993, 0.335645, 0.335645, 0.25406, 0.349426, 0.298791, 0.295083, 0.31487, 0.298791, 0.268042, 0.284882, 0.342579, 0.288399, 0.377384, 0.40511, 0.408655, 0.311707, 0.222385, 0.236433, 0.25031, 0.247041, 0.158265, 0.164327, 0.161087, 0.25031, 0.144935, 0.144935, 0.147574, 0.144935, 0.132295, 0.17593, 0.158265, 0.158265, 0.222385, 0.222385, 0.15284, 0.236433, 0.229226, 0.318242, 0.225814, 0.225814, 0.137348, 0.203355, 0.247041, 0.17593, 0.161087, 0.200174, 0.196879, 0.225814, 0.209395, 0.139895, 0.134866, 0.078022, 0.081712, 0.102787, 0.078022, 0.066181, 0.040537, 0.040537, 0.036378, 0.028695, 0.029376, 0.034068, 0.032677, 0.023087, 0.038858, 0.042364, 0.041405, 0.071867, 0.064632, 0.071867, 0.096677, 0.094817, 0.182256, 0.182256, 0.196879, 0.129801, 0.127496, 0.18812, 0.284882, 0.219301, 0.31487, 0.21291, 0.301917, 0.239899, 0.318242, 0.311707, 0.298791, 0.247041, 0.209395, 0.194234, 0.194234, 0.194234, 0.179055, 0.098513, 0.098513, 0.050641, 0.102787, 0.196879, 0.182256, 0.106997, 0.092881, 0.096677, 0.127496, 0.122885, 0.185198, 0.144935, 0.090864, 0.098513, 0.182256, 0.182256, 0.118441, 0.06312, 0.078022, 0.086953, 0.144935, 0.158265, 0.25031, 0.155435, 0.144935, 0.090864, 0.076542, 0.074921, 0.079919, 0.058088, 0.071867, 0.042364, 0.050641, 0.050641, 0.023534, 0.018415, 0.017447, 0.023087, 0.032017, 0.023534, 0.016021, 0.010926, 0.007555, 0.005223, 0.006619], '')</t>
  </si>
  <si>
    <t>[28, 52, 53, 95, 96, 97, 98, 99, 100, 101, 102, 103, 104, 105, 106, 107, 108, 109, 110, 113, 181, 182, 183, 185, 186, 187, 273]</t>
  </si>
  <si>
    <t>UPI0001D31E0D status=activ</t>
  </si>
  <si>
    <t>([0.632174, 0.618285, 0.626927, 0.436924, 0.328603, 0.339168, 0.301917, 0.164327, 0.18812, 0.170161, 0.088832, 0.06184, 0.059222, 0.05306, 0.05306, 0.038858, 0.020165, 0.015078, 0.01078, 0.007091, 0.004513, 0.003246, 0.003341, 0.002155, 0.00292, 0.003341, 0.003431, 0.002688, 0.004513, 0.003276, 0.002606, 0.00283, 0.00283, 0.001748, 0.001709, 0.001687, 0.001344, 0.001872, 0.001872, 0.001602, 0.001602, 0.002529, 0.003804, 0.003366, 0.004976, 0.003701, 0.004388, 0.004388, 0.006078, 0.004835, 0.005318, 0.007645, 0.007091, 0.006567, 0.010372, 0.007422, 0.006567, 0.008525, 0.006078, 0.008804, 0.008276, 0.012727, 0.007495, 0.006988, 0.005318, 0.004208, 0.004358, 0.003671, 0.003963, 0.002976, 0.00243, 0.003276, 0.003431, 0.003671, 0.005992, 0.004689, 0.007091, 0.006245, 0.005086, 0.007315, 0.007315, 0.009483, 0.006701, 0.010672, 0.01078, 0.022306, 0.037156, 0.055536, 0.038042, 0.016826, 0.016826, 0.016826, 0.012491, 0.011669, 0.014783, 0.008156, 0.007422, 0.005223, 0.004835, 0.005932, 0.00407, 0.003366, 0.00389, 0.004431, 0.003864, 0.002503, 0.002155, 0.002211, 0.002727, 0.003298, 0.003212, 0.004358, 0.005872, 0.006567, 0.004431, 0.003864, 0.004161, 0.005992, 0.006245, 0.007645, 0.007645, 0.011669, 0.013016, 0.008895, 0.007645, 0.006374, 0.009977, 0.007422, 0.007031, 0.00558, 0.005623, 0.008276, 0.008723, 0.009294, 0.006482, 0.007315, 0.007259, 0.010221, 0.008525, 0.007091, 0.008525, 0.006701, 0.007422, 0.006078, 0.006701, 0.010672, 0.019109, 0.022306, 0.032677, 0.034884, 0.049374, 0.038858, 0.018787, 0.013821, 0.012727, 0.024393, 0.020522, 0.045352, 0.030611, 0.03976, 0.040537, 0.041405, 0.041405, 0.034068, 0.046336, 0.030611, 0.016826, 0.012727, 0.010926, 0.01227, 0.011518, 0.009294, 0.008723, 0.008075, 0.006701, 0.005932, 0.004921, 0.006988, 0.004775, 0.00543, 0.005683, 0.006795, 0.006619, 0.00962, 0.010372, 0.008895, 0.008804, 0.007877, 0.010372, 0.008804, 0.007091, 0.007177, 0.008723, 0.013821, 0.015694, 0.015344, 0.020522, 0.018787, 0.014586, 0.0198, 0.013437, 0.009728, 0.008002, 0.006142, 0.006142, 0.004247, 0.004208, 0.006039, 0.008895, 0.005734, 0.004835, 0.005249, 0.00543, 0.005799, 0.006194, 0.008804, 0.009483, 0.009728, 0.013437, 0.010131, 0.008276, 0.011106, 0.016826, 0.016826, 0.026338, 0.026892, 0.05306, 0.116183, 0.056825, 0.027463, 0.056825, 0.054297, 0.05306, 0.024393, 0.013265, 0.006988, 0.004611, 0.004247, 0.003512, 0.002606, 0.002555, 0.003512, 0.002349, 0.001623, 0.001597, 0.001649, 0.001172, 0.000713, 0.000391, 0.000648, 0.000983, 0.000983, 0.001103, 0.00152, 0.002396, 0.002623, 0.002761, 0.004161, 0.005872, 0.005799, 0.007422, 0.012491, 0.008002, 0.014315, 0.024393, 0.047319, 0.032677, 0.047319, 0.048328, 0.038858, 0.038042, 0.0198, 0.021381, 0.026892, 0.013613, 0.012491, 0.008804, 0.008895, 0.009187, 0.007645, 0.009483, 0.009483, 0.006567, 0.008276, 0.00558, 0.003804, 0.003366, 0.003804, 0.003246, 0.003212, 0.003461, 0.002606, 0.003727, 0.00243, 0.002727, 0.002976, 0.002194, 0.003478, 0.004899, 0.004835, 0.004689, 0.003924, 0.003997, 0.005683, 0.006701, 0.006894, 0.006701, 0.006701, 0.007555, 0.007259, 0.007259, 0.011669, 0.009728, 0.006078, 0.009187, 0.00962, 0.009187, 0.013437, 0.008525, 0.008409, 0.005623, 0.005872, 0.004775, 0.003671, 0.00243, 0.001572, 0.001434, 0.001481, 0.001202, 0.001, 0.000923, 0.000854, 0.000833, 0.000893, 0.00152, 0.00155, 0.000983, 0.000945, 0.000833, 0.001211, 0.000833, 0.000842, 0.00103, 0.001623, 0.001675, 0.001597, 0.001649, 0.002662, 0.003924, 0.004161, 0.004414, 0.004513, 0.006795, 0.006701, 0.011106, 0.011669, 0.007315, 0.009483, 0.018415, 0.018415, 0.01204, 0.019401, 0.022667, 0.013265, 0.011903, 0.011903, 0.013265, 0.011518, 0.011106, 0.007177, 0.007645, 0.007259, 0.011669, 0.007315, 0.005249, 0.004899, 0.004736, 0.004899, 0.004208, 0.003512, 0.00407, 0.005318, 0.004577, 0.006245, 0.006142, 0.005318, 0.006988, 0.007177, 0.009483, 0.006245, 0.006795, 0.009096, 0.008002, 0.006194, 0.006795, 0.008525, 0.008624, 0.008624, 0.013613, 0.025762, 0.018787, 0.010926, 0.006988, 0.005932, 0.005623, 0.005799, 0.005249, 0.005249, 0.007177, 0.008624, 0.014586, 0.027463, 0.016021, 0.021381, 0.026338, 0.030003, 0.042364, 0.025762, 0.026892, 0.014586, 0.013613, 0.024826, 0.05306, 0.118441, 0.127496, 0.127496, 0.144935, 0.216401, 0.25031, 0.271506, 0.291804, 0.216401, 0.185198, 0.196879, 0.11371, 0.147574, 0.139895, 0.127496, 0.132295, 0.155435, 0.25031, 0.25406, 0.236433, 0.125101, 0.134866, 0.21291, 0.219301, 0.308712, 0.31487, 0.18812, 0.18812, 0.116183, 0.17593, 0.15008, 0.229226, 0.229226, 0.200174, 0.203355, 0.209395, 0.301917, 0.275179, 0.281712, 0.247041, 0.268042, 0.387226, 0.278302, 0.209395, 0.21291, 0.179055, 0.179055, 0.308712, 0.206376, 0.21291, 0.216401, 0.25406, 0.268042, 0.359901, 0.41194, 0.5017, 0.422041, 0.444081, 0.352862, 0.352862, 0.301917, 0.203355, 0.232838, 0.247041, 0.281712, 0.275179, 0.30533, 0.318242, 0.291804, 0.288399, 0.356642, 0.324872, 0.335645, 0.324872, 0.324872, 0.324872, 0.328603, 0.398279, 0.298791, 0.318242, 0.225814, 0.321458, 0.40511, 0.380708, 0.384043, 0.321458, 0.324872, 0.321458, 0.281712, 0.196879, 0.284882, 0.318242, 0.349426, 0.342579, 0.339168, 0.257454, 0.182256, 0.129801, 0.139895, 0.129801, 0.194234, 0.278302, 0.278302, 0.291804, 0.182256, 0.275179, 0.339168, 0.335645, 0.301917, 0.328603, 0.42561, 0.433034, 0.398279, 0.394753, 0.318242, 0.216401, 0.311707, 0.342579, 0.377384, 0.271506, 0.370445, 0.311707, 0.318242, 0.308712, 0.209395, 0.225814, 0.206376, 0.232838, 0.268042, 0.30533, 0.295083, 0.284882, 0.191378, 0.196879, 0.167087, 0.225814, 0.236433, 0.158265, 0.200174, 0.232838, 0.335645, 0.324872, 0.359901, 0.257454, 0.179055, 0.257454, 0.247041, 0.21291, 0.219301, 0.194234, 0.120615, 0.139895, 0.086953, 0.118441, 0.11371, 0.147574, 0.147574, 0.161087, 0.257454, 0.236433, 0.268042, 0.275179, 0.179055, 0.196879, 0.216401, 0.31487, 0.222385, 0.332115, 0.401658, 0.301917, 0.324872, 0.321458, 0.200174, 0.291804, 0.332115, 0.342579, 0.324872, 0.324872, 0.408655, 0.401658, 0.321458, 0.31487, 0.18812, 0.275179, 0.25406, 0.324872, 0.232838, 0.225814, 0.209395, 0.209395, 0.206376, 0.17593, 0.264545, 0.264545, 0.155435, 0.088832, 0.045352, 0.022306, 0.018415, 0.01078, 0.007555, 0.007645, 0.007495, 0.011669, 0.009728, 0.008624, 0.008624, 0.011106, 0.011518, 0.009865, 0.008895, 0.010926, 0.00962, 0.006482, 0.006245, 0.007555, 0.006988, 0.006988, 0.010372, 0.01204, 0.01204, 0.018106, 0.026892, 0.016021, 0.014586, 0.010221, 0.012491, 0.010672, 0.008075, 0.01204, 0.009401, 0.008276, 0.006619, 0.00515, 0.007422, 0.010509, 0.008525, 0.01078, 0.018106, 0.010926, 0.011518, 0.021816, 0.020876, 0.012491, 0.011342, 0.011518, 0.021816, 0.01227, 0.014586, 0.021816, 0.021381, 0.020876, 0.016826, 0.029376, 0.0704, 0.036378, 0.037156, 0.036378, 0.06184, 0.064632, 0.054297, 0.023534, 0.011903, 0.009483, 0.015344, 0.027463, 0.0198, 0.011518, 0.019401, 0.011106, 0.013016, 0.008276, 0.008276, 0.007555, 0.005623, 0.004247, 0.004483, 0.003341, 0.003478, 0.003212, 0.003053, 0.003212, 0.003366, 0.004483, 0.005503, 0.005249, 0.005318, 0.006421, 0.009015, 0.009401, 0.009187, 0.009187, 0.014586, 0.019109, 0.034068, 0.079919, 0.109221, 0.15008, 0.236433, 0.31487, 0.295083, 0.271506, 0.40511, 0.575842, 0.56648, 0.517562], '')</t>
  </si>
  <si>
    <t>[0, 1, 2, 478, 726, 727, 728]</t>
  </si>
  <si>
    <t>UPI0001D31E0E status=activ</t>
  </si>
  <si>
    <t>([0.521092, 0.549308, 0.440853, 0.458154, 0.377384, 0.366687, 0.387226, 0.41194, 0.447574, 0.465241, 0.483068, 0.534167, 0.465241, 0.454136, 0.377384, 0.465241, 0.433034, 0.324872, 0.414856, 0.408655, 0.384043, 0.291804, 0.30533, 0.387226, 0.422041, 0.505461, 0.447574, 0.447574, 0.41194, 0.394753, 0.321458, 0.328603, 0.31487, 0.377384, 0.346032, 0.352862, 0.335645, 0.390993, 0.505461, 0.483068, 0.408655, 0.436924, 0.557691, 0.447574, 0.472492, 0.458154, 0.349426, 0.444081, 0.465241, 0.414856, 0.447574, 0.497853, 0.486429, 0.486429, 0.483068, 0.525368, 0.51388, 0.51388, 0.51388, 0.418646, 0.422041, 0.517562, 0.41194, 0.324872, 0.408655, 0.387226, 0.380708, 0.490133, 0.447574, 0.4292, 0.486429, 0.450668, 0.41194, 0.42561, 0.398279, 0.40511, 0.31487, 0.398279, 0.321458, 0.321458, 0.318242, 0.298791, 0.288399, 0.301917, 0.394753, 0.31487, 0.21291, 0.185198, 0.127496, 0.15008, 0.15008, 0.15284, 0.158265, 0.15008, 0.144935, 0.161087, 0.161087, 0.236433, 0.209395, 0.206376, 0.17593, 0.257454, 0.18812, 0.125101, 0.196879, 0.191378, 0.278302, 0.346032, 0.366687, 0.433034, 0.36309, 0.394753, 0.422041, 0.450668, 0.541878, 0.549308, 0.447574, 0.380708, 0.298791, 0.264545, 0.264545, 0.281712, 0.18812, 0.26085, 0.339168, 0.308712, 0.301917, 0.295083, 0.352862, 0.278302, 0.25031, 0.243554, 0.21291, 0.132295, 0.134866, 0.11371, 0.109221, 0.18812, 0.25031, 0.335645, 0.398279, 0.384043, 0.374039, 0.476583, 0.483068, 0.398279, 0.433034, 0.436924, 0.433034, 0.301917, 0.387226, 0.328603, 0.321458, 0.247041, 0.335645, 0.308712, 0.25031, 0.257454, 0.25406, 0.247041, 0.155435, 0.158265, 0.219301, 0.222385, 0.222385, 0.15008, 0.229226, 0.232838, 0.225814, 0.15008, 0.247041, 0.239899, 0.236433, 0.31487, 0.394753, 0.408655, 0.40511, 0.486429, 0.486429, 0.497853, 0.505461, 0.632174, 0.642678, 0.642678, 0.529623, 0.450668, 0.545602, 0.447574, 0.436924, 0.436924, 0.538167, 0.525368, 0.538167, 0.657645, 0.557691, 0.562014, 0.461924, 0.454136, 0.374039, 0.284882, 0.275179, 0.268042, 0.278302, 0.284882, 0.301917, 0.387226, 0.458154, 0.349426, 0.36309, 0.394753, 0.332115, 0.324872, 0.247041, 0.232838, 0.236433, 0.328603, 0.321458, 0.328603, 0.339168, 0.42561, 0.4292, 0.433034, 0.440853, 0.4292, 0.4292, 0.349426, 0.352862, 0.328603, 0.342579, 0.42561, 0.390993, 0.450668, 0.450668, 0.534167, 0.51388, 0.51388, 0.408655, 0.384043, 0.4292, 0.440853, 0.342579, 0.414856, 0.339168, 0.308712, 0.318242, 0.301917, 0.380708, 0.291804, 0.324872, 0.401658, 0.30533, 0.30533, 0.232838, 0.236433, 0.173081, 0.194234, 0.196879, 0.203355, 0.236433, 0.275179, 0.271506, 0.328603, 0.332115, 0.418646, 0.436924, 0.356642, 0.366687, 0.30533, 0.30533, 0.308712, 0.308712, 0.401658, 0.31487, 0.370445, 0.36309, 0.450668, 0.384043, 0.30533, 0.349426, 0.374039, 0.356642, 0.308712, 0.346032, 0.275179, 0.17593, 0.120615, 0.185198, 0.179055, 0.170161, 0.239899, 0.236433, 0.179055, 0.161087, 0.239899, 0.185198, 0.194234, 0.196879, 0.182256, 0.170161, 0.191378, 0.170161, 0.11371, 0.116183, 0.116183, 0.185198, 0.182256, 0.170161, 0.170161, 0.18812, 0.194234, 0.209395, 0.134866, 0.120615, 0.076542, 0.085092, 0.144935, 0.144935, 0.15008, 0.232838, 0.324872, 0.225814, 0.18812, 0.301917, 0.298791, 0.25031, 0.142424, 0.236433, 0.324872, 0.239899, 0.26085, 0.298791, 0.281712, 0.275179, 0.370445, 0.422041, 0.418646, 0.339168, 0.229226, 0.15284, 0.142424, 0.142424, 0.232838, 0.298791, 0.278302, 0.30533, 0.342579, 0.422041, 0.440853, 0.370445, 0.342579, 0.196879, 0.247041, 0.26085, 0.236433, 0.26085, 0.298791, 0.288399, 0.271506, 0.377384, 0.356642, 0.271506, 0.25406, 0.26085, 0.161087, 0.164327, 0.173081, 0.106997, 0.134866, 0.111485, 0.17593, 0.268042, 0.390993, 0.271506, 0.264545, 0.380708, 0.366687, 0.243554, 0.247041, 0.25031, 0.15008, 0.222385, 0.342579, 0.342579, 0.308712, 0.295083, 0.278302, 0.278302, 0.332115, 0.339168, 0.339168, 0.324872, 0.216401, 0.137348, 0.185198, 0.111485, 0.122885, 0.090864, 0.191378, 0.194234, 0.194234, 0.203355, 0.225814, 0.206376, 0.239899, 0.185198, 0.236433, 0.137348, 0.139895, 0.164327, 0.094817, 0.088832, 0.086953, 0.134866, 0.134866, 0.161087, 0.239899, 0.216401, 0.26085, 0.158265, 0.147574, 0.144935, 0.219301, 0.196879, 0.120615, 0.11371, 0.185198, 0.179055, 0.203355, 0.200174, 0.127496, 0.203355, 0.21291, 0.21291, 0.158265, 0.232838, 0.15284, 0.17593, 0.206376, 0.167087, 0.219301, 0.142424, 0.25406, 0.17593, 0.18812, 0.179055, 0.158265, 0.10481, 0.085092, 0.083462, 0.06312, 0.090864, 0.098513, 0.120615, 0.139895, 0.139895, 0.085092, 0.088832, 0.088832, 0.038858, 0.028107, 0.038858, 0.045352, 0.041405, 0.090864, 0.094817, 0.100716, 0.10481, 0.155435, 0.155435, 0.137348, 0.164327, 0.11371, 0.098513, 0.066181, 0.06184, 0.054297, 0.096677, 0.170161, 0.155435, 0.161087, 0.25031, 0.222385, 0.308712, 0.298791, 0.281712, 0.275179, 0.380708, 0.387226, 0.356642, 0.339168, 0.41194, 0.42561, 0.436924, 0.346032, 0.349426, 0.349426, 0.380708, 0.301917, 0.298791, 0.26085, 0.36309, 0.349426, 0.268042, 0.170161, 0.18812, 0.090864, 0.088832, 0.078022, 0.073402, 0.073402, 0.073402, 0.076542, 0.059222, 0.059222, 0.06184, 0.076542, 0.076542, 0.125101, 0.179055, 0.167087, 0.203355, 0.164327, 0.185198, 0.278302, 0.374039, 0.339168, 0.454136, 0.352862, 0.352862, 0.268042, 0.298791, 0.352862, 0.384043, 0.422041, 0.418646, 0.51388, 0.521092, 0.414856, 0.321458, 0.318242, 0.342579, 0.301917, 0.339168, 0.321458, 0.311707, 0.275179, 0.167087, 0.164327, 0.21291, 0.229226, 0.328603, 0.321458, 0.31487, 0.247041, 0.243554, 0.342579, 0.352862, 0.342579, 0.335645, 0.447574, 0.36309, 0.31487, 0.26085, 0.268042, 0.268042, 0.26085, 0.301917, 0.328603, 0.332115, 0.275179, 0.26085, 0.164327, 0.10481, 0.132295, 0.206376, 0.129801, 0.074921, 0.032677, 0.034068, 0.066181, 0.034884, 0.059222, 0.0704, 0.118441, 0.11371, 0.118441, 0.069024, 0.034884, 0.069024, 0.071867, 0.120615, 0.118441, 0.194234, 0.278302, 0.191378, 0.173081, 0.264545, 0.25031, 0.384043, 0.342579, 0.239899, 0.324872, 0.25406, 0.167087, 0.173081, 0.102787, 0.079919, 0.142424, 0.161087, 0.164327, 0.081712, 0.083462, 0.047319, 0.058088, 0.056825, 0.100716, 0.058088, 0.056825, 0.085092, 0.076542, 0.060549, 0.060549, 0.064632, 0.100716, 0.170161, 0.161087, 0.257454, 0.194234, 0.116183, 0.179055, 0.094817, 0.196879, 0.200174, 0.284882, 0.17593, 0.196879, 0.122885, 0.191378, 0.185198, 0.21291, 0.137348, 0.203355, 0.257454, 0.247041, 0.247041, 0.17593, 0.109221, 0.058088, 0.081712, 0.137348, 0.127496, 0.118441, 0.059222, 0.058088, 0.047319, 0.078022, 0.034068, 0.060549, 0.06184, 0.0704, 0.073402, 0.071867, 0.038042, 0.049374, 0.024393, 0.024826, 0.031287, 0.045352, 0.044297, 0.046336, 0.023087, 0.025762, 0.054297, 0.094817, 0.05306, 0.066181, 0.066181, 0.083462, 0.092881, 0.090864, 0.088832, 0.085092, 0.122885, 0.200174, 0.132295, 0.194234, 0.216401, 0.161087, 0.191378, 0.247041, 0.191378, 0.203355, 0.185198, 0.15008, 0.086953, 0.147574, 0.155435, 0.086953, 0.164327, 0.086953, 0.094817, 0.090864, 0.090864, 0.059222, 0.046336, 0.041405, 0.05306, 0.045352, 0.083462, 0.064632, 0.086953, 0.15284, 0.158265, 0.155435, 0.194234, 0.216401, 0.222385, 0.25031, 0.25031, 0.21291, 0.30533, 0.216401, 0.219301, 0.191378, 0.284882, 0.225814, 0.342579, 0.335645, 0.229226, 0.147574, 0.196879, 0.158265, 0.106997, 0.17593, 0.111485, 0.111485, 0.164327, 0.098513, 0.079919, 0.139895, 0.139895, 0.147574, 0.21291, 0.142424, 0.106997, 0.06312, 0.137348, 0.125101, 0.132295, 0.236433, 0.295083, 0.288399, 0.332115, 0.31487, 0.288399, 0.295083, 0.288399, 0.295083, 0.398279, 0.328603, 0.247041, 0.264545, 0.229226, 0.170161, 0.236433, 0.291804, 0.380708, 0.352862, 0.25406, 0.26085, 0.170161, 0.21291, 0.185198, 0.11371, 0.18812, 0.219301, 0.219301, 0.232838, 0.232838, 0.194234, 0.185198, 0.281712, 0.18812, 0.144935, 0.17593, 0.15284, 0.182256, 0.21291, 0.15008, 0.236433, 0.222385, 0.225814, 0.229226, 0.25031, 0.324872, 0.311707, 0.30533, 0.301917, 0.291804, 0.278302, 0.318242, 0.398279, 0.30533, 0.301917, 0.356642, 0.36309, 0.324872, 0.295083, 0.275179, 0.346032, 0.275179, 0.284882, 0.281712, 0.18812, 0.196879, 0.179055, 0.120615, 0.129801, 0.209395, 0.206376, 0.18812, 0.18812, 0.134866, 0.209395, 0.301917, 0.335645, 0.390993, 0.450668, 0.476583, 0.458154, 0.447574, 0.521092, 0.525368, 0.622677, 0.728858, 0.716283, 0.642678, 0.73685, 0.720929, 0.728858, 0.741537, 0.784345, 0.680603, 0.759478, 0.720929, 0.720929, 0.720929, 0.58069, 0.632174, 0.653063, 0.671169, 0.680603, 0.699094, 0.694846, 0.712013, 0.63748, 0.618285, 0.724957, 0.63748, 0.632174, 0.622677, 0.59917, 0.570702, 0.666105, 0.653063, 0.671169, 0.642678, 0.608892, 0.728858, 0.648219, 0.608892, 0.557691], '')</t>
  </si>
  <si>
    <t>[0, 1, 11, 25, 38, 42, 55, 56, 57, 58, 61, 114, 115, 180, 181, 182, 183, 184, 186, 190, 191, 192, 193, 194, 195, 233, 234, 235, 535, 536, 831, 832, 833, 834, 835, 836, 837, 838, 839, 840, 841, 842, 843, 844, 845, 846, 847, 848, 849, 850, 851, 852, 853, 854, 855, 856, 857, 858, 859, 860, 861, 862, 863, 864, 865, 866, 867, 868, 869, 870, 871]</t>
  </si>
  <si>
    <t>UPI0001D31E10 status=activ</t>
  </si>
  <si>
    <t>([0.000893, 0.00152, 0.001288, 0.00152, 0.001335, 0.001434, 0.001936, 0.001649, 0.002327, 0.001778, 0.002529, 0.00231, 0.002529, 0.002211, 0.003212, 0.003246, 0.004689, 0.006533, 0.005011, 0.007422, 0.01227, 0.010221, 0.007259, 0.007422, 0.006194, 0.006245, 0.006567, 0.004483, 0.004577, 0.003079, 0.003431, 0.002336, 0.002366, 0.003276, 0.003804, 0.00407, 0.004775, 0.00316, 0.00246, 0.003341, 0.003366, 0.003461, 0.002623, 0.002688, 0.003701, 0.004414, 0.004736, 0.003727, 0.004431, 0.004611, 0.005011, 0.005503, 0.007645, 0.011518, 0.011518, 0.008075, 0.004976, 0.004976, 0.005872, 0.007422, 0.005378, 0.005318, 0.003701, 0.004775, 0.006894, 0.006894, 0.006988, 0.006533, 0.007091, 0.00962, 0.015078, 0.015078, 0.024393, 0.024393, 0.023534, 0.026338, 0.050641, 0.118441, 0.161087, 0.236433, 0.25406, 0.25031, 0.26085, 0.26085, 0.200174, 0.122885, 0.069024, 0.045352, 0.092881, 0.164327, 0.085092, 0.081712, 0.158265, 0.158265, 0.15008, 0.158265, 0.158265, 0.15284, 0.094817, 0.094817, 0.098513, 0.094817, 0.137348, 0.134866, 0.155435, 0.164327, 0.25406, 0.229226, 0.328603, 0.311707, 0.324872, 0.458154, 0.384043, 0.387226, 0.243554, 0.164327, 0.094817, 0.049374, 0.028107, 0.045352, 0.041405, 0.044297, 0.047319, 0.06184, 0.066181, 0.060549, 0.06184, 0.055536, 0.129801, 0.144935, 0.15008, 0.15284, 0.078022, 0.129801, 0.069024, 0.144935, 0.225814, 0.232838, 0.239899, 0.332115, 0.239899, 0.239899, 0.222385, 0.203355, 0.203355, 0.18812, 0.308712, 0.36309, 0.366687, 0.349426, 0.257454, 0.222385, 0.21291, 0.332115, 0.321458, 0.384043, 0.275179, 0.281712, 0.370445, 0.465241, 0.465241, 0.436924, 0.335645, 0.25031, 0.257454, 0.25031, 0.271506, 0.15284, 0.15284, 0.147574, 0.15008, 0.125101, 0.158265, 0.102787, 0.085092, 0.049374, 0.032677, 0.071867, 0.081712, 0.043307, 0.038858, 0.022306, 0.049374, 0.102787, 0.098513, 0.055536, 0.056825, 0.028107, 0.050641, 0.035586, 0.037156, 0.038858, 0.079919, 0.040537, 0.066181, 0.0704, 0.120615, 0.200174, 0.185198, 0.079919, 0.132295, 0.147574, 0.225814, 0.116183, 0.109221, 0.109221, 0.185198, 0.106997, 0.185198, 0.18812, 0.179055, 0.17593, 0.098513, 0.100716, 0.081712, 0.081712, 0.076542, 0.038858, 0.020876, 0.023534, 0.047319, 0.047319, 0.041405, 0.023534, 0.051831, 0.05306, 0.096677, 0.086953, 0.086953, 0.041405, 0.021816, 0.030611, 0.016257, 0.015694, 0.015694, 0.032017, 0.033407, 0.036378, 0.066181, 0.06184, 0.028695, 0.028107, 0.031287, 0.036378, 0.071867, 0.0704, 0.034068, 0.034884, 0.016021, 0.028107, 0.055536, 0.051831, 0.067594, 0.06312, 0.116183, 0.106997, 0.05306, 0.024393, 0.017447, 0.010131, 0.016257, 0.028695, 0.036378, 0.032017, 0.017447, 0.009865, 0.006533, 0.005872, 0.004976, 0.005318, 0.004513, 0.003246, 0.004358, 0.00292, 0.00359, 0.0028, 0.0028, 0.003963, 0.00359, 0.00283, 0.00389, 0.003997, 0.00292, 0.001808, 0.002117, 0.002761, 0.002705, 0.002761, 0.003079, 0.002366, 0.003405, 0.004315, 0.006039, 0.006194, 0.007031, 0.005734, 0.006245, 0.005623, 0.004208, 0.007031, 0.008156, 0.006533, 0.004513, 0.006245, 0.006567, 0.004247, 0.002976, 0.003014, 0.004208, 0.005011, 0.004775, 0.003607, 0.003341, 0.002117, 0.00225, 0.002014, 0.003177, 0.003177, 0.002512, 0.003431, 0.003212, 0.002727, 0.00243, 0.003405, 0.00292, 0.002482, 0.00243, 0.002211, 0.002138, 0.002057, 0.001434, 0.00155, 0.001434, 0.000906, 0.001572, 0.001499, 0.00246, 0.00146, 0.001709, 0.002727, 0.001675, 0.001675, 0.001649, 0.001623, 0.001232, 0.000893, 0.001499, 0.001872, 0.003014, 0.003014, 0.002035, 0.002211, 0.002155, 0.002117, 0.003246, 0.003461, 0.002117, 0.001786, 0.002014, 0.001318, 0.001155, 0.001572, 0.001533, 0.001391, 0.001417, 0.001318, 0.001872, 0.001271, 0.001481, 0.001305, 0.001481, 0.001374, 0.001383, 0.001383, 0.001391, 0.001335, 0.000713, 0.000816, 0.000854, 0.001335, 0.001335, 0.001155, 0.001391, 0.000854, 0.001649, 0.002606, 0.00389, 0.00407, 0.003821, 0.002623, 0.003079, 0.002623, 0.00407, 0.005799, 0.008723, 0.010926, 0.006795, 0.006374, 0.008002, 0.007645, 0.007495, 0.008276, 0.006482, 0.004358, 0.006894, 0.006142, 0.005872, 0.005734, 0.005683, 0.006039, 0.00543, 0.003757, 0.004646, 0.003298, 0.003298, 0.003555, 0.002881, 0.004388, 0.004646, 0.003821, 0.00246, 0.00146, 0.002138, 0.003212, 0.003212, 0.0028, 0.002014, 0.001391, 0.001172, 0.001305, 0.001318, 0.002327, 0.003555, 0.0028, 0.0028, 0.002503, 0.001623, 0.002705, 0.001722, 0.001936, 0.00283, 0.004483, 0.005249, 0.003555, 0.002555, 0.004208, 0.002976, 0.004414, 0.00407, 0.00407, 0.003276, 0.004135, 0.003177, 0.002555, 0.002688, 0.002581, 0.002117, 0.002117, 0.001906, 0.003212, 0.002727, 0.002761, 0.00292, 0.003366, 0.003461, 0.003109, 0.002727, 0.002623, 0.002623, 0.004135, 0.004161, 0.003431, 0.002727, 0.003512, 0.00283, 0.002761, 0.003079, 0.004358, 0.004577, 0.003276, 0.002976, 0.003212, 0.00231, 0.002349, 0.002727, 0.002761, 0.004161, 0.002976, 0.004835, 0.003366, 0.003246, 0.003727, 0.003701, 0.00515, 0.003727, 0.00543, 0.008723, 0.008723, 0.008723, 0.007555, 0.007555, 0.006567, 0.006533, 0.009483, 0.005734, 0.004976, 0.005011, 0.003701, 0.003701, 0.00243, 0.002336, 0.001533, 0.001692, 0.002529, 0.002581, 0.002606, 0.001743, 0.001743, 0.002606, 0.002705, 0.0028, 0.003997, 0.003298, 0.003405, 0.002705, 0.003341, 0.002623, 0.004161, 0.004315, 0.004646, 0.004646, 0.006142, 0.009401, 0.008525, 0.008723, 0.008624, 0.014315, 0.027463, 0.012727, 0.012727, 0.008156, 0.013265, 0.008525, 0.008804, 0.015344, 0.014315, 0.021381, 0.043307, 0.035586, 0.073402, 0.100716, 0.106997, 0.066181, 0.030611, 0.031287, 0.028695, 0.028695, 0.031287, 0.031287, 0.071867, 0.034068, 0.036378, 0.018106, 0.038042, 0.078022, 0.0704, 0.120615, 0.118441, 0.064632, 0.071867, 0.079919, 0.100716, 0.102787, 0.10481, 0.182256, 0.102787, 0.10481, 0.106997, 0.10481, 0.060549, 0.032677, 0.03976, 0.090864, 0.086953, 0.041405, 0.040537, 0.03976, 0.03976, 0.041405, 0.045352, 0.040537, 0.035586, 0.0198, 0.041405, 0.086953, 0.054297, 0.06312, 0.032677, 0.032017, 0.028695, 0.026338, 0.049374, 0.085092, 0.078022, 0.15008, 0.236433, 0.236433, 0.203355, 0.111485, 0.132295, 0.127496, 0.071867, 0.073402, 0.134866, 0.132295, 0.073402, 0.144935, 0.147574, 0.232838, 0.239899, 0.158265, 0.164327, 0.144935, 0.155435, 0.155435, 0.158265, 0.098513, 0.118441, 0.15284, 0.278302, 0.161087, 0.247041, 0.342579, 0.374039, 0.257454, 0.247041, 0.257454, 0.155435, 0.225814, 0.232838, 0.232838, 0.332115, 0.433034, 0.328603, 0.318242, 0.21291, 0.239899, 0.349426, 0.225814, 0.225814, 0.129801, 0.216401, 0.139895, 0.083462, 0.034884, 0.086953, 0.085092, 0.155435, 0.222385, 0.236433, 0.15284, 0.129801, 0.06312, 0.038042, 0.06184, 0.059222, 0.116183, 0.098513, 0.098513, 0.170161, 0.092881, 0.155435, 0.094817, 0.106997, 0.11371, 0.125101, 0.060549, 0.06312, 0.026892, 0.026892, 0.024393, 0.026892, 0.032677, 0.069024, 0.060549, 0.076542, 0.086953, 0.037156, 0.021381, 0.01204, 0.009865, 0.015078, 0.016528, 0.021816, 0.033407, 0.025762, 0.049374, 0.071867, 0.074921, 0.088832, 0.096677, 0.056825, 0.050641, 0.050641, 0.054297, 0.05306, 0.06184, 0.06184, 0.071867, 0.120615, 0.118441, 0.155435, 0.10481, 0.056825, 0.043307, 0.024393, 0.050641, 0.046336, 0.056825, 0.050641, 0.088832, 0.081712, 0.137348, 0.209395, 0.203355, 0.164327, 0.164327, 0.147574, 0.067594, 0.067594, 0.055536, 0.102787, 0.05306, 0.083462, 0.161087, 0.225814, 0.222385, 0.194234, 0.118441, 0.096677, 0.094817, 0.079919, 0.079919, 0.035586, 0.038042, 0.043307, 0.05306, 0.05306, 0.048328, 0.10481, 0.194234, 0.219301, 0.225814, 0.328603, 0.26085, 0.144935, 0.120615, 0.196879, 0.142424, 0.229226, 0.225814, 0.147574, 0.17593, 0.102787, 0.229226, 0.139895, 0.129801, 0.127496, 0.209395, 0.144935, 0.155435, 0.139895, 0.142424, 0.139895, 0.074921, 0.11371, 0.096677, 0.078022, 0.042364, 0.083462, 0.092881, 0.11371, 0.18812, 0.109221, 0.132295, 0.06312, 0.11371, 0.116183, 0.120615, 0.118441, 0.109221, 0.10481, 0.100716, 0.059222, 0.026892, 0.027463, 0.027463, 0.06184, 0.094817, 0.076542, 0.056825, 0.038858, 0.028695, 0.020876, 0.032017, 0.041405, 0.069024, 0.046336, 0.028107, 0.017797], '')</t>
  </si>
  <si>
    <t>UPI0001D31E12 status=activ</t>
  </si>
  <si>
    <t>([0.008525, 0.006078, 0.004611, 0.003212, 0.002581, 0.003804, 0.003177, 0.002482, 0.002155, 0.001623, 0.001597, 0.001374, 0.001288, 0.000704, 0.000747, 0.001202, 0.001335, 0.000854, 0.000842, 0.00052, 0.001172, 0.001722, 0.002623, 0.003804, 0.005734, 0.005503, 0.00515, 0.007555, 0.007877, 0.011669, 0.024826, 0.045352, 0.064632, 0.025316, 0.069024, 0.134866, 0.142424, 0.129801, 0.120615, 0.060549, 0.111485, 0.111485, 0.102787, 0.041405, 0.042364, 0.044297, 0.046336, 0.054297, 0.020165, 0.029376, 0.027463, 0.028695, 0.032017, 0.056825, 0.069024, 0.027463, 0.026338, 0.013016, 0.00777, 0.012491, 0.022667, 0.015344, 0.007315, 0.006194, 0.009977, 0.006482, 0.00407, 0.005872, 0.004135, 0.006078, 0.005503, 0.003924, 0.003014, 0.001808, 0.001687, 0.001675, 0.001786, 0.002155, 0.002396, 0.002366, 0.002117, 0.002194, 0.002662, 0.00292, 0.00292, 0.001808, 0.002035, 0.003276, 0.002276, 0.001808, 0.001318, 0.001069, 0.001249, 0.001675, 0.002512, 0.00243, 0.002396, 0.003109, 0.003079, 0.00389, 0.004247, 0.004208, 0.004315, 0.002881, 0.004315, 0.00389, 0.003864, 0.003512, 0.002435, 0.003079, 0.004835, 0.007259, 0.008002, 0.007259, 0.004577, 0.002976, 0.00316, 0.004388, 0.004388, 0.004208, 0.003014, 0.002688, 0.003341, 0.003109, 0.004577, 0.003109, 0.0028, 0.0028, 0.00359, 0.004921, 0.003864, 0.002529, 0.002503, 0.002435, 0.003431, 0.003924, 0.004247, 0.00359, 0.002327, 0.001675, 0.001687, 0.001533, 0.002396, 0.001481, 0.001499, 0.001249, 0.001872, 0.00283, 0.003963, 0.003177, 0.00225, 0.002035, 0.002035, 0.001936, 0.001936, 0.001305, 0.001499, 0.00231, 0.002336, 0.003177, 0.00359, 0.002138, 0.002327, 0.002155, 0.003212, 0.003298, 0.002529, 0.001602, 0.001597, 0.001061, 0.001061, 0.00103, 0.001936, 0.00292, 0.00243, 0.002435, 0.002482, 0.001906, 0.002138, 0.001623, 0.001305, 0.000936, 0.001142, 0.001743, 0.001808, 0.001855, 0.001249, 0.001872, 0.00283, 0.001906, 0.00316, 0.004388, 0.004388, 0.002688, 0.00283, 0.003727, 0.003671, 0.004513, 0.004577, 0.00292, 0.002881, 0.002606, 0.002581, 0.002529, 0.001675, 0.001211, 0.001112, 0.001808, 0.001232, 0.000708, 0.000708, 0.000322, 0.00021, 0.000442, 0.00076, 0.000713, 0.000322, 0.000721, 0.000906, 0.000773, 0.000773, 0.001249, 0.001374, 0.001232, 0.001069, 0.001061, 0.00155, 0.001687, 0.001597, 0.001434, 0.002349, 0.003461, 0.003212, 0.00407, 0.003821, 0.003997, 0.004247, 0.00389, 0.003864, 0.003963, 0.006482, 0.010372, 0.012491, 0.012727, 0.020876, 0.021381, 0.021816, 0.01078, 0.006894, 0.004611, 0.005086, 0.003177, 0.002349, 0.003607, 0.002366, 0.001623, 0.001722, 0.001069, 0.001267, 0.00061, 0.000447, 0.000412, 0.000412, 0.000146, 0.000318, 0.000442, 0.000485, 0.000906, 0.00152, 0.001533, 0.001391, 0.002155, 0.003512, 0.003246, 0.003366, 0.004976, 0.005992, 0.005378, 0.005318, 0.005249, 0.007259, 0.005734, 0.003757, 0.002761, 0.003079, 0.002035, 0.001267, 0.001335, 0.001288, 0.000833, 0.001374, 0.001602, 0.000906, 0.000412, 0.000721, 0.000391, 0.000464, 0.000713, 0.000713, 0.001232, 0.001211, 0.001211, 0.001748, 0.002014, 0.001786, 0.001786, 0.00292, 0.003963, 0.003963, 0.004414, 0.006374, 0.004315, 0.004899, 0.005503, 0.005503, 0.003607, 0.004483, 0.00292, 0.002035, 0.001687, 0.001748, 0.002688, 0.002366, 0.00155, 0.002482, 0.003478, 0.004775, 0.004736, 0.00558, 0.00777, 0.007315, 0.004736, 0.007091, 0.008624, 0.008723, 0.017138, 0.020876, 0.032017, 0.038858, 0.027463, 0.043307, 0.018787, 0.010131, 0.010131, 0.018106, 0.009294, 0.00962, 0.007091, 0.006533, 0.005623, 0.005623, 0.005932, 0.008409, 0.005011, 0.003478, 0.004921, 0.004358, 0.005992, 0.005623, 0.008156, 0.008276, 0.005011, 0.007422, 0.012727, 0.022306, 0.017138, 0.017447, 0.009015, 0.008409, 0.006078, 0.004976, 0.003478, 0.003298, 0.00292, 0.003298, 0.003366, 0.002327, 0.002014, 0.001408, 0.001499, 0.000893, 0.001155, 0.001305, 0.000859, 0.000816, 0.000464, 0.000335, 0.000614, 0.001211, 0.001748, 0.002555, 0.002581, 0.003727, 0.002688, 0.00231, 0.003341, 0.003431, 0.003461, 0.003014, 0.003053, 0.002705, 0.0028, 0.002623, 0.002881, 0.002705, 0.00231, 0.003177, 0.003804, 0.002881, 0.003212, 0.002035, 0.001722, 0.001872, 0.001936, 0.001872, 0.001906, 0.001967, 0.002727, 0.00389, 0.006194, 0.009728, 0.007422, 0.010926, 0.020165, 0.034884, 0.076542, 0.049374, 0.03976, 0.059222, 0.055536, 0.023534, 0.042364, 0.067594, 0.111485, 0.111485, 0.200174, 0.196879, 0.118441, 0.048328, 0.025762, 0.025762, 0.013613, 0.012727, 0.007555, 0.005503, 0.005683, 0.004208, 0.006701, 0.005011, 0.00359, 0.003512, 0.004775, 0.003963, 0.003701, 0.003821, 0.00407, 0.003212, 0.003341, 0.003109, 0.00359, 0.005011, 0.004835, 0.004513, 0.006374, 0.010131, 0.010509, 0.009728, 0.014075, 0.013265, 0.026338, 0.038858, 0.073402, 0.038042, 0.085092, 0.042364, 0.040537, 0.037156, 0.064632, 0.064632, 0.0704, 0.051831, 0.050641, 0.058088, 0.127496, 0.066181, 0.06312, 0.106997, 0.06184, 0.035586, 0.016528, 0.016528, 0.023087, 0.024826, 0.049374, 0.023963, 0.050641, 0.055536, 0.040537, 0.022667, 0.030003, 0.059222, 0.129801, 0.125101, 0.118441, 0.064632, 0.067594, 0.043307, 0.024393, 0.042364, 0.083462, 0.18812, 0.191378, 0.194234, 0.094817, 0.073402, 0.134866, 0.127496, 0.127496, 0.179055, 0.268042, 0.243554, 0.229226, 0.236433, 0.144935, 0.132295, 0.129801, 0.209395, 0.301917, 0.301917, 0.318242, 0.236433, 0.109221, 0.06312, 0.024826, 0.05306, 0.076542, 0.073402, 0.073402, 0.05306, 0.034068, 0.026892, 0.034884, 0.026338, 0.018787, 0.028695, 0.020522, 0.034884, 0.021816], '')</t>
  </si>
  <si>
    <t>UPI0001D31E13 status=activ</t>
  </si>
  <si>
    <t>([0.003405, 0.002623, 0.003804, 0.003177, 0.002623, 0.003555, 0.003053, 0.003864, 0.005249, 0.006245, 0.005318, 0.006567, 0.006567, 0.006567, 0.006795, 0.006795, 0.006894, 0.006245, 0.009294, 0.011669, 0.021381, 0.014783, 0.031287, 0.029376, 0.059222, 0.109221, 0.106997, 0.15008, 0.069024, 0.059222, 0.045352, 0.069024, 0.032017, 0.030003, 0.015344, 0.026338, 0.026338, 0.051831, 0.032677, 0.016528, 0.016826, 0.009977, 0.016826, 0.009015, 0.006894, 0.005318, 0.004736, 0.003924, 0.004431, 0.004689, 0.004513, 0.004483, 0.003701, 0.003671, 0.003109, 0.003757, 0.003757, 0.005378, 0.003821, 0.00407, 0.003804, 0.004483, 0.004315, 0.00316, 0.004388, 0.00407, 0.004388, 0.004899, 0.00515, 0.004577, 0.004483, 0.003298, 0.003341, 0.003405, 0.003405, 0.003963, 0.003298, 0.003478, 0.002727, 0.002761, 0.002336, 0.003512, 0.003701, 0.005249, 0.007315, 0.007495, 0.007259, 0.007555, 0.008002, 0.006374, 0.007422, 0.01227, 0.023963, 0.030003, 0.056825, 0.122885, 0.127496, 0.219301, 0.21291, 0.268042, 0.40511, 0.541878, 0.418646, 0.25406, 0.142424, 0.15008, 0.142424, 0.127496, 0.074921, 0.069024, 0.15008, 0.074921, 0.034068, 0.034068, 0.042364, 0.046336, 0.024393, 0.023534, 0.013265, 0.007495, 0.005249, 0.003512, 0.003341, 0.003053, 0.003246, 0.004835, 0.004921, 0.003341, 0.003461, 0.00558, 0.004835, 0.004736, 0.005799, 0.008075, 0.006567, 0.004646, 0.004646, 0.004388, 0.003431, 0.003924, 0.005932, 0.005992, 0.006533, 0.00558, 0.005932, 0.008409, 0.005799, 0.004388, 0.004646, 0.006619, 0.004689, 0.00389, 0.002623, 0.003079, 0.003079, 0.002503, 0.002349, 0.001541, 0.001541, 0.001748, 0.001778, 0.001855, 0.002976, 0.002688, 0.003246, 0.004611, 0.003341, 0.003109, 0.003997, 0.005872, 0.006421, 0.008804, 0.008002, 0.009015, 0.009401, 0.006533, 0.008002, 0.013016, 0.024826, 0.024393, 0.033407, 0.050641, 0.046336, 0.0198, 0.017797, 0.011669, 0.007555, 0.007177, 0.009187, 0.006194, 0.006142, 0.00407, 0.003512, 0.003727, 0.004646, 0.004646, 0.006619, 0.006619, 0.005318, 0.004247, 0.005086, 0.003963, 0.003109, 0.002349, 0.0028, 0.003997, 0.004577], '')</t>
  </si>
  <si>
    <t>[101]</t>
  </si>
  <si>
    <t>UPI0001D31E14 status=activ</t>
  </si>
  <si>
    <t>([0.009483, 0.016257, 0.023963, 0.034068, 0.024826, 0.024826, 0.015344, 0.019401, 0.028107, 0.024826, 0.034884, 0.03976, 0.019109, 0.017138, 0.029376, 0.019401, 0.032677, 0.06312, 0.034884, 0.056825, 0.058088, 0.058088, 0.054297, 0.030003, 0.017797, 0.029376, 0.037156, 0.076542, 0.079919, 0.040537, 0.034068, 0.018787, 0.018106, 0.040537, 0.046336, 0.029376, 0.050641, 0.025762, 0.014783, 0.022667, 0.025316, 0.049374, 0.048328, 0.026338, 0.049374, 0.058088, 0.033407, 0.026338, 0.026892, 0.025762, 0.047319, 0.051831, 0.088832, 0.067594, 0.034068, 0.031287, 0.049374, 0.028695, 0.024826, 0.024826, 0.026892, 0.025762, 0.016257, 0.016528, 0.026892, 0.017138, 0.024826, 0.024826, 0.032017, 0.020876, 0.023087, 0.024393, 0.022306, 0.022667, 0.038858, 0.069024, 0.055536, 0.025762, 0.041405, 0.064632, 0.090864, 0.044297, 0.023087, 0.020876, 0.019401, 0.019401, 0.032677, 0.032677, 0.054297, 0.054297, 0.086953, 0.043307, 0.024826, 0.034884, 0.035586, 0.035586, 0.03976, 0.03976, 0.054297, 0.038858, 0.034068, 0.026338, 0.030003, 0.059222, 0.100716, 0.137348, 0.144935, 0.129801, 0.076542, 0.074921, 0.044297, 0.047319, 0.046336, 0.085092, 0.10481, 0.109221, 0.071867, 0.064632, 0.079919, 0.122885, 0.092881, 0.079919, 0.134866, 0.120615, 0.122885, 0.122885, 0.158265, 0.100716, 0.100716, 0.167087, 0.179055, 0.173081, 0.096677, 0.170161, 0.090864, 0.074921, 0.055536, 0.071867, 0.058088, 0.044297, 0.033407, 0.055536, 0.096677, 0.06312, 0.118441, 0.0704], '')</t>
  </si>
  <si>
    <t>UPI0001D31E15 status=activ</t>
  </si>
  <si>
    <t>([0.00018, 0.000412, 0.000309, 0.000309, 0.000262, 0.00018, 0.000262, 0.000335, 0.000301, 0.000386, 0.000318, 0.000262, 0.000253, 0.000146, 0.000275, 0.000283, 0.00055, 0.000648, 0.001103, 0.001249, 0.001344, 0.001383, 0.000893, 0.000936, 0.000833, 0.001335, 0.002194, 0.001675, 0.001936, 0.001936, 0.002327, 0.003405, 0.005086, 0.003963, 0.003864, 0.003821, 0.003864, 0.003014, 0.002396, 0.00246, 0.00231, 0.002327, 0.00246, 0.00292, 0.003963, 0.003821, 0.002705, 0.00243, 0.003512, 0.002606, 0.002623, 0.001743, 0.001202, 0.000631, 0.00055, 0.00103, 0.000983, 0.00103, 0.001391, 0.00225, 0.002138, 0.003478, 0.004577, 0.005932, 0.007031, 0.007091, 0.013265, 0.027463, 0.018415, 0.009294, 0.014075, 0.012491, 0.024393, 0.056825, 0.06184, 0.120615, 0.142424, 0.078022, 0.164327, 0.170161, 0.094817, 0.098513, 0.043307, 0.024393, 0.013016, 0.008409, 0.005992, 0.005992, 0.004976, 0.006374, 0.01078, 0.011518, 0.024393, 0.023087, 0.013265, 0.011903, 0.008002, 0.007645, 0.011106, 0.007555, 0.004976, 0.007259, 0.007259, 0.010509, 0.016528, 0.018415, 0.018787, 0.036378, 0.036378, 0.023963, 0.016528, 0.016528, 0.012727, 0.012727, 0.008002, 0.007555, 0.009187, 0.009401, 0.008723, 0.009015, 0.014075, 0.016528, 0.015694, 0.015694, 0.013613, 0.008895, 0.015078, 0.022667, 0.013265, 0.013016, 0.023534, 0.044297, 0.049374, 0.078022, 0.059222, 0.106997, 0.094817, 0.164327, 0.167087, 0.144935, 0.155435, 0.078022, 0.147574, 0.139895, 0.076542, 0.102787, 0.10481, 0.045352, 0.030003, 0.049374, 0.045352, 0.050641, 0.058088, 0.038858, 0.034068, 0.043307, 0.044297, 0.054297, 0.051831, 0.098513, 0.067594, 0.067594, 0.060549, 0.032017, 0.0198, 0.037156, 0.032677, 0.064632, 0.071867, 0.127496, 0.179055, 0.088832, 0.043307, 0.044297, 0.060549, 0.028107, 0.033407, 0.041405, 0.06312, 0.032677, 0.033407, 0.06312, 0.05306, 0.060549, 0.116183, 0.164327, 0.096677, 0.044297, 0.044297, 0.086953, 0.047319, 0.031287, 0.036378, 0.069024, 0.06184, 0.069024, 0.059222, 0.031287, 0.017447, 0.01227, 0.019401, 0.018787, 0.014586, 0.015078, 0.015344, 0.015078, 0.01078, 0.01078, 0.022667, 0.018787, 0.020165, 0.035586, 0.040537, 0.086953, 0.046336, 0.021381, 0.010926, 0.021816, 0.036378, 0.037156, 0.038858, 0.041405, 0.043307, 0.026338, 0.030611, 0.058088, 0.047319, 0.085092, 0.079919, 0.079919, 0.109221, 0.05306, 0.055536, 0.048328, 0.023534, 0.042364, 0.094817, 0.15008, 0.085092, 0.045352, 0.092881, 0.088832, 0.098513, 0.094817, 0.200174, 0.10481, 0.10481, 0.127496, 0.122885, 0.239899, 0.139895, 0.122885, 0.196879, 0.191378, 0.137348, 0.139895, 0.06184, 0.032677, 0.034068, 0.034068, 0.034068, 0.024826, 0.043307, 0.028107, 0.035586, 0.035586, 0.051831, 0.049374, 0.024826, 0.026892, 0.021381, 0.042364, 0.026338, 0.016257, 0.016826, 0.016528, 0.027463, 0.034884, 0.035586, 0.035586, 0.073402, 0.134866, 0.074921, 0.086953, 0.142424, 0.127496, 0.071867, 0.043307, 0.024393, 0.025316, 0.012727, 0.007877, 0.007495, 0.010131, 0.016257, 0.009977, 0.009977, 0.009977, 0.016257, 0.017447, 0.021381, 0.020876, 0.012491, 0.020522, 0.020522, 0.011342, 0.011518, 0.019109, 0.038858, 0.037156, 0.076542, 0.164327, 0.164327, 0.17593, 0.167087, 0.164327, 0.170161, 0.216401, 0.239899, 0.144935, 0.25031, 0.144935, 0.076542, 0.139895, 0.081712, 0.060549, 0.096677, 0.038042, 0.033407, 0.021381, 0.022667, 0.016021, 0.013265, 0.026892, 0.024393, 0.023963, 0.024393, 0.034884, 0.050641, 0.036378, 0.076542, 0.031287, 0.028695, 0.028695, 0.027463, 0.032677, 0.022306, 0.026892, 0.066181, 0.074921, 0.06312, 0.06184, 0.060549, 0.071867, 0.036378, 0.020165, 0.020165, 0.011342, 0.013265, 0.011669, 0.014315, 0.008895, 0.013437, 0.024393, 0.048328, 0.054297, 0.109221, 0.111485, 0.048328, 0.042364, 0.03976, 0.041405, 0.085092, 0.064632, 0.034068, 0.028695, 0.060549, 0.0704, 0.142424, 0.120615, 0.134866, 0.060549, 0.060549, 0.059222, 0.023087, 0.020522, 0.011106, 0.008624, 0.010221, 0.013613, 0.010672, 0.008156, 0.010221, 0.007177, 0.009096, 0.013016, 0.030611], '')</t>
  </si>
  <si>
    <t>UPI0001D31E16 status=activ</t>
  </si>
  <si>
    <t>([0.59014, 0.483068, 0.529623, 0.418646, 0.480142, 0.509769, 0.538167, 0.450668, 0.468512, 0.370445, 0.31487, 0.356642, 0.447574, 0.321458, 0.328603, 0.335645, 0.225814, 0.158265, 0.182256, 0.139895, 0.15284, 0.134866, 0.134866, 0.122885, 0.21291, 0.191378, 0.18812, 0.185198, 0.271506, 0.25031, 0.271506, 0.271506, 0.25406, 0.26085, 0.291804, 0.206376, 0.21291, 0.21291, 0.284882, 0.352862, 0.298791, 0.288399, 0.284882, 0.342579, 0.359901, 0.332115, 0.247041, 0.271506, 0.278302, 0.161087, 0.185198, 0.26085, 0.342579, 0.352862, 0.257454, 0.328603, 0.418646, 0.339168, 0.339168, 0.25031, 0.25031, 0.247041, 0.247041, 0.25031, 0.18812, 0.17593, 0.17593, 0.25031, 0.25031, 0.243554, 0.349426, 0.25406, 0.225814, 0.219301, 0.139895, 0.144935, 0.144935, 0.120615, 0.109221, 0.167087, 0.26085, 0.15008, 0.15284, 0.147574, 0.079919, 0.073402, 0.073402, 0.078022, 0.083462, 0.069024, 0.040537, 0.040537, 0.071867, 0.090864, 0.096677, 0.182256, 0.194234, 0.170161, 0.200174, 0.281712, 0.281712, 0.268042, 0.40511, 0.486429, 0.394753, 0.505461, 0.604312, 0.562014, 0.454136, 0.476583, 0.476583, 0.58069, 0.486429, 0.394753, 0.394753, 0.394753, 0.370445, 0.370445, 0.41194, 0.377384, 0.298791, 0.21291, 0.222385, 0.167087, 0.194234, 0.288399, 0.200174, 0.206376, 0.239899, 0.291804, 0.179055, 0.179055, 0.109221, 0.170161, 0.26085, 0.25031, 0.206376, 0.173081, 0.134866, 0.134866, 0.109221, 0.106997, 0.109221, 0.086953, 0.06184, 0.051831, 0.028695, 0.050641, 0.032017, 0.030003, 0.03976, 0.03976, 0.023534, 0.043307, 0.025316, 0.024393, 0.015694, 0.019401, 0.014783, 0.016257, 0.016528, 0.014783, 0.023534, 0.041405, 0.049374, 0.047319, 0.027463, 0.047319, 0.026338, 0.041405, 0.042364, 0.03976, 0.067594, 0.125101, 0.116183, 0.196879, 0.196879, 0.196879, 0.132295, 0.232838, 0.236433, 0.219301, 0.31487, 0.225814, 0.191378, 0.125101, 0.206376, 0.179055, 0.125101, 0.216401, 0.21291, 0.139895, 0.085092, 0.094817, 0.094817, 0.078022, 0.071867, 0.086953, 0.15008, 0.118441, 0.056825, 0.098513, 0.098513, 0.094817, 0.158265, 0.191378, 0.185198, 0.11371, 0.118441, 0.106997, 0.100716, 0.102787, 0.170161, 0.247041, 0.229226, 0.134866, 0.125101, 0.122885, 0.102787, 0.102787, 0.203355, 0.179055, 0.088832, 0.051831, 0.042364, 0.023087, 0.022306, 0.038858, 0.037156, 0.06312, 0.06184, 0.06312, 0.049374, 0.054297, 0.029376, 0.030611, 0.046336, 0.066181, 0.038042, 0.036378, 0.042364, 0.03976, 0.085092, 0.10481, 0.173081, 0.206376, 0.271506, 0.161087, 0.137348, 0.219301, 0.257454, 0.26085, 0.173081, 0.216401, 0.206376, 0.301917, 0.268042, 0.308712, 0.209395, 0.30533, 0.243554, 0.158265, 0.161087, 0.125101, 0.127496, 0.076542, 0.074921, 0.092881, 0.170161, 0.203355, 0.132295, 0.127496, 0.200174, 0.288399, 0.278302, 0.185198, 0.11371, 0.137348, 0.134866, 0.15008, 0.125101, 0.182256, 0.182256, 0.179055, 0.17593, 0.264545, 0.356642, 0.271506, 0.275179, 0.291804, 0.291804, 0.380708, 0.390993, 0.418646, 0.42561, 0.418646, 0.497853, 0.608892, 0.59014, 0.56648, 0.671169, 0.712013, 0.685117, 0.801317, 0.791621, 0.876521], '')</t>
  </si>
  <si>
    <t>[0, 2, 5, 6, 105, 106, 107, 111, 297, 298, 299, 300, 301, 302, 303, 304, 305]</t>
  </si>
  <si>
    <t>UPI0001D31E17 status=activ</t>
  </si>
  <si>
    <t>([0.243554, 0.144935, 0.155435, 0.222385, 0.182256, 0.161087, 0.206376, 0.25031, 0.31487, 0.332115, 0.349426, 0.374039, 0.374039, 0.447574, 0.509769, 0.585406, 0.553315, 0.632174, 0.549308, 0.56648, 0.468512, 0.468512, 0.538167, 0.534167, 0.525368, 0.562014, 0.626927, 0.626927, 0.525368, 0.422041, 0.436924, 0.458154, 0.480142, 0.497853, 0.51388, 0.538167, 0.575842, 0.618285, 0.671169, 0.767246, 0.754692, 0.84206, 0.849326, 0.871313, 0.846163, 0.834292, 0.865454, 0.871313, 0.791621, 0.862302, 0.910643, 0.901269, 0.899122, 0.859585, 0.876521, 0.868118, 0.795062, 0.657645, 0.657645, 0.608892, 0.59917, 0.648219, 0.642678, 0.562014, 0.529623, 0.648219, 0.534167, 0.538167, 0.549308, 0.642678, 0.562014, 0.562014, 0.472492, 0.472492, 0.472492, 0.447574, 0.476583, 0.529623, 0.553315, 0.545602, 0.51388, 0.517562, 0.450668, 0.42561, 0.414856, 0.387226, 0.321458, 0.414856, 0.380708, 0.380708, 0.380708, 0.436924, 0.458154, 0.486429, 0.40511, 0.349426, 0.335645, 0.298791, 0.31487, 0.374039, 0.387226, 0.387226, 0.380708, 0.356642, 0.414856, 0.40511, 0.433034, 0.461924, 0.370445, 0.401658, 0.387226, 0.31487, 0.281712, 0.264545, 0.291804, 0.30533, 0.332115, 0.339168, 0.31487, 0.31487, 0.281712, 0.278302, 0.236433, 0.25031, 0.271506, 0.236433, 0.335645, 0.380708, 0.301917, 0.384043, 0.311707, 0.335645, 0.418646, 0.370445, 0.377384, 0.308712, 0.328603, 0.380708, 0.346032, 0.370445, 0.356642, 0.384043, 0.387226, 0.458154, 0.440853, 0.476583, 0.480142, 0.384043, 0.370445, 0.394753, 0.384043, 0.465241, 0.444081, 0.384043, 0.483068, 0.480142, 0.549308, 0.618285, 0.545602, 0.497853, 0.422041, 0.318242, 0.288399, 0.203355, 0.167087, 0.167087, 0.167087, 0.179055, 0.26085, 0.284882, 0.308712, 0.278302, 0.232838, 0.203355, 0.173081, 0.137348, 0.134866, 0.167087, 0.090864, 0.15284, 0.209395, 0.278302, 0.387226, 0.384043, 0.42561, 0.36309, 0.308712, 0.278302, 0.225814, 0.17593, 0.158265, 0.158265, 0.18812, 0.185198, 0.222385, 0.264545, 0.222385, 0.209395, 0.167087, 0.264545, 0.196879, 0.206376, 0.219301, 0.137348, 0.102787, 0.137348, 0.222385, 0.288399, 0.31487, 0.275179, 0.321458, 0.342579, 0.384043, 0.398279, 0.370445, 0.359901, 0.390993, 0.436924, 0.447574, 0.5017, 0.41194, 0.444081, 0.349426, 0.268042, 0.324872, 0.41194, 0.398279, 0.366687, 0.359901, 0.377384, 0.36309, 0.352862, 0.247041, 0.161087, 0.155435, 0.219301, 0.134866, 0.134866, 0.164327, 0.164327, 0.182256, 0.26085, 0.182256, 0.271506, 0.236433, 0.281712, 0.209395, 0.200174, 0.15008, 0.158265, 0.109221, 0.116183, 0.120615, 0.17593, 0.271506, 0.275179, 0.268042, 0.384043, 0.349426, 0.268042, 0.206376, 0.185198, 0.194234, 0.275179, 0.26085, 0.268042, 0.268042, 0.257454, 0.275179, 0.288399, 0.278302, 0.335645, 0.418646, 0.41194, 0.328603, 0.232838, 0.232838, 0.239899, 0.196879, 0.225814, 0.308712, 0.291804, 0.225814, 0.164327, 0.134866, 0.142424, 0.232838, 0.225814, 0.257454, 0.25406, 0.328603, 0.335645, 0.36309, 0.324872, 0.278302, 0.278302, 0.308712, 0.225814, 0.147574, 0.173081, 0.18812, 0.206376, 0.278302, 0.339168, 0.40511, 0.414856, 0.414856, 0.422041, 0.4292, 0.494003, 0.450668, 0.461924, 0.465241, 0.356642, 0.311707, 0.359901, 0.346032, 0.321458, 0.387226, 0.476583, 0.394753, 0.408655, 0.380708, 0.390993, 0.301917, 0.268042, 0.275179, 0.243554, 0.200174, 0.155435, 0.120615, 0.118441, 0.083462, 0.049374, 0.079919], '')</t>
  </si>
  <si>
    <t>[14, 15, 16, 17, 18, 19, 22, 23, 24, 25, 26, 27, 28, 34, 35, 36, 37, 38, 39, 40, 41, 42, 43, 44, 45, 46, 47, 48, 49, 50, 51, 52, 53, 54, 55, 56, 57, 58, 59, 60, 61, 62, 63, 64, 65, 66, 67, 68, 69, 70, 71, 77, 78, 79, 80, 81, 156, 157, 158, 219]</t>
  </si>
  <si>
    <t>UPI0001D31E19 status=activ</t>
  </si>
  <si>
    <t>([0.033407, 0.035586, 0.024393, 0.036378, 0.027463, 0.038858, 0.024393, 0.032017, 0.023963, 0.034884, 0.026338, 0.033407, 0.034068, 0.034884, 0.047319, 0.029376, 0.051831, 0.111485, 0.071867, 0.088832, 0.058088, 0.073402, 0.054297, 0.058088, 0.056825, 0.098513, 0.106997, 0.18812, 0.196879, 0.278302, 0.275179, 0.370445, 0.291804, 0.209395, 0.288399, 0.232838, 0.324872, 0.311707, 0.30533, 0.342579, 0.229226, 0.232838, 0.257454, 0.346032, 0.328603, 0.26085, 0.257454, 0.239899, 0.247041, 0.161087, 0.167087, 0.098513, 0.088832, 0.144935, 0.21291, 0.139895, 0.209395, 0.120615, 0.073402, 0.081712, 0.059222, 0.058088, 0.096677, 0.086953, 0.086953, 0.086953, 0.15284, 0.15284, 0.158265, 0.144935, 0.144935, 0.086953, 0.164327, 0.179055, 0.18812, 0.132295, 0.203355, 0.219301, 0.311707, 0.36309, 0.346032, 0.335645, 0.418646, 0.374039, 0.243554, 0.206376, 0.291804, 0.225814, 0.134866, 0.109221, 0.06184, 0.111485, 0.106997, 0.088832, 0.096677, 0.051831, 0.088832, 0.098513, 0.05306, 0.051831, 0.041405, 0.024826, 0.043307, 0.025762, 0.019401, 0.038042, 0.051831, 0.055536, 0.040537, 0.079919, 0.064632, 0.11371, 0.116183, 0.203355, 0.209395, 0.179055, 0.278302, 0.185198, 0.098513, 0.100716, 0.10481, 0.15284, 0.139895, 0.088832, 0.088832, 0.155435, 0.161087, 0.078022, 0.073402, 0.125101, 0.069024, 0.116183, 0.122885, 0.116183, 0.06184, 0.06184, 0.071867, 0.06312, 0.11371, 0.191378, 0.278302, 0.167087, 0.094817, 0.090864, 0.144935, 0.222385, 0.203355, 0.17593, 0.284882, 0.191378, 0.164327, 0.26085, 0.155435, 0.086953, 0.048328, 0.048328, 0.055536, 0.051831, 0.034884, 0.019401, 0.020522, 0.017138, 0.031287, 0.059222, 0.059222, 0.058088, 0.032677, 0.036378, 0.025762, 0.024393, 0.034884, 0.021816, 0.023087, 0.040537, 0.043307, 0.081712, 0.129801, 0.066181, 0.034884, 0.056825, 0.094817, 0.042364, 0.028695, 0.028695, 0.017797, 0.038858, 0.033407, 0.028695, 0.016021, 0.027463, 0.023963, 0.023963, 0.055536, 0.051831, 0.055536, 0.096677, 0.102787, 0.118441, 0.106997, 0.191378, 0.161087, 0.139895, 0.225814, 0.308712, 0.291804, 0.384043, 0.321458, 0.339168, 0.5017, 0.699094], '')</t>
  </si>
  <si>
    <t>[208, 209]</t>
  </si>
  <si>
    <t>UPI0001D31E1A status=activ</t>
  </si>
  <si>
    <t>([0.132295, 0.170161, 0.268042, 0.30533, 0.328603, 0.374039, 0.264545, 0.295083, 0.219301, 0.25406, 0.291804, 0.239899, 0.264545, 0.179055, 0.18812, 0.179055, 0.092881, 0.092881, 0.164327, 0.247041, 0.203355, 0.288399, 0.291804, 0.275179, 0.271506, 0.281712, 0.203355, 0.308712, 0.239899, 0.30533, 0.21291, 0.200174, 0.295083, 0.161087, 0.17593, 0.109221, 0.185198, 0.209395, 0.18812, 0.167087, 0.106997, 0.137348, 0.125101, 0.125101, 0.116183, 0.071867, 0.041405, 0.06184, 0.036378, 0.054297, 0.069024, 0.120615, 0.127496, 0.120615, 0.134866, 0.109221, 0.185198, 0.182256, 0.288399, 0.318242, 0.264545, 0.356642, 0.339168, 0.236433, 0.155435, 0.158265, 0.225814, 0.30533, 0.30533, 0.359901, 0.377384, 0.268042, 0.26085, 0.247041, 0.182256, 0.26085, 0.36309, 0.352862, 0.271506, 0.243554, 0.236433, 0.243554, 0.158265, 0.161087, 0.196879, 0.295083, 0.30533, 0.232838, 0.236433, 0.167087, 0.196879, 0.194234, 0.308712, 0.321458, 0.301917, 0.288399, 0.288399, 0.295083, 0.30533, 0.318242, 0.236433, 0.179055, 0.247041, 0.328603, 0.342579, 0.401658, 0.324872, 0.31487, 0.31487, 0.31487, 0.31487, 0.339168, 0.25031, 0.239899, 0.170161, 0.18812, 0.268042, 0.18812, 0.18812, 0.18812, 0.155435, 0.15008, 0.203355, 0.203355, 0.194234, 0.200174, 0.203355, 0.239899, 0.239899, 0.332115, 0.26085, 0.342579, 0.247041, 0.291804, 0.182256, 0.239899, 0.257454, 0.284882, 0.359901, 0.370445, 0.332115, 0.356642, 0.36309, 0.398279, 0.414856, 0.31487, 0.30533, 0.31487, 0.264545, 0.291804, 0.21291, 0.281712, 0.194234, 0.271506, 0.30533, 0.41194, 0.387226, 0.370445, 0.332115, 0.275179, 0.196879, 0.161087, 0.225814, 0.308712, 0.284882, 0.275179, 0.311707, 0.243554, 0.225814, 0.332115, 0.298791, 0.366687, 0.366687, 0.366687, 0.349426, 0.268042, 0.298791, 0.335645, 0.356642, 0.377384, 0.440853, 0.541878, 0.541878, 0.433034, 0.42561, 0.394753, 0.398279, 0.458154, 0.521092, 0.440853, 0.4292, 0.328603, 0.339168, 0.25406, 0.356642, 0.370445, 0.422041, 0.284882, 0.209395, 0.125101, 0.116183, 0.116183, 0.11371, 0.167087, 0.284882, 0.209395, 0.236433, 0.239899, 0.268042, 0.194234, 0.268042, 0.173081, 0.288399, 0.284882, 0.339168, 0.225814, 0.236433, 0.26085, 0.284882, 0.243554, 0.332115, 0.291804, 0.232838, 0.142424, 0.086953, 0.085092, 0.144935, 0.081712, 0.074921, 0.054297, 0.090864, 0.102787, 0.102787, 0.098513, 0.096677, 0.06312, 0.125101, 0.066181, 0.044297, 0.086953, 0.100716, 0.100716, 0.142424, 0.11371, 0.182256, 0.25406, 0.232838, 0.216401, 0.209395, 0.18812, 0.209395, 0.18812, 0.11371, 0.173081, 0.18812, 0.109221, 0.129801, 0.081712, 0.142424, 0.129801, 0.125101, 0.167087, 0.106997, 0.102787, 0.203355, 0.11371, 0.111485, 0.079919, 0.090864, 0.164327, 0.209395, 0.206376, 0.243554, 0.342579, 0.374039, 0.339168, 0.461924, 0.444081, 0.483068, 0.384043, 0.387226, 0.377384, 0.42561, 0.521092, 0.414856, 0.359901, 0.476583, 0.480142, 0.447574, 0.440853, 0.356642, 0.339168, 0.268042, 0.25406, 0.179055, 0.170161, 0.116183, 0.10481, 0.155435, 0.203355, 0.284882, 0.359901, 0.356642, 0.342579, 0.359901, 0.458154, 0.422041, 0.332115, 0.26085, 0.349426, 0.339168, 0.4292, 0.318242, 0.390993, 0.301917, 0.324872, 0.216401, 0.206376, 0.194234, 0.167087, 0.125101, 0.134866, 0.144935, 0.092881, 0.090864, 0.074921, 0.067594, 0.098513, 0.100716, 0.155435, 0.158265, 0.100716, 0.100716, 0.129801, 0.139895, 0.167087, 0.203355, 0.301917, 0.321458, 0.291804, 0.332115, 0.352862, 0.346032, 0.339168, 0.339168, 0.328603, 0.332115, 0.332115, 0.332115, 0.440853, 0.454136, 0.447574, 0.440853, 0.433034, 0.490133, 0.40511, 0.394753, 0.414856, 0.328603, 0.40511, 0.349426, 0.356642, 0.366687, 0.370445, 0.356642, 0.465241, 0.398279, 0.401658, 0.335645, 0.30533, 0.288399, 0.275179, 0.298791, 0.384043, 0.384043, 0.387226, 0.36309, 0.359901, 0.346032, 0.4292, 0.42561, 0.538167, 0.525368, 0.447574, 0.366687, 0.339168, 0.301917, 0.370445, 0.36309, 0.349426, 0.398279, 0.380708, 0.387226, 0.366687, 0.291804, 0.291804, 0.219301, 0.31487, 0.295083, 0.284882, 0.295083, 0.243554, 0.229226, 0.236433, 0.308712, 0.324872, 0.288399, 0.324872, 0.301917, 0.232838, 0.318242, 0.200174, 0.216401, 0.129801, 0.111485, 0.185198, 0.185198, 0.25031, 0.275179, 0.40511, 0.41194, 0.308712, 0.387226, 0.359901, 0.301917, 0.278302, 0.311707, 0.374039, 0.31487, 0.321458, 0.394753, 0.366687, 0.497853, 0.458154, 0.648219], '')</t>
  </si>
  <si>
    <t>[181, 182, 188, 283, 381, 382, 434]</t>
  </si>
  <si>
    <t>UPI0001D31E1B status=activ</t>
  </si>
  <si>
    <t>([0.028695, 0.020522, 0.025316, 0.030003, 0.023534, 0.032677, 0.047319, 0.064632, 0.085092, 0.122885, 0.147574, 0.196879, 0.200174, 0.125101, 0.194234, 0.271506, 0.264545, 0.335645, 0.436924, 0.505461, 0.497853, 0.529623, 0.632174, 0.699094, 0.724957, 0.808535, 0.81615, 0.733139, 0.63748, 0.632174, 0.486429, 0.480142, 0.458154, 0.458154, 0.59508, 0.608892, 0.622677, 0.509769, 0.447574, 0.352862, 0.25406, 0.247041, 0.194234, 0.194234, 0.109221, 0.120615, 0.122885, 0.120615, 0.17593, 0.236433, 0.17593, 0.271506, 0.243554, 0.158265, 0.15284, 0.139895, 0.069024, 0.038042, 0.066181, 0.102787, 0.142424, 0.229226, 0.239899, 0.239899, 0.25031, 0.25031, 0.179055, 0.203355, 0.21291, 0.21291, 0.225814, 0.21291, 0.139895, 0.161087, 0.236433, 0.21291, 0.206376, 0.324872, 0.311707, 0.318242, 0.308712, 0.225814, 0.225814, 0.243554, 0.281712, 0.298791, 0.291804, 0.324872, 0.229226, 0.247041, 0.275179, 0.264545, 0.356642, 0.349426, 0.257454, 0.257454, 0.298791, 0.21291, 0.147574, 0.26085, 0.257454, 0.182256, 0.278302, 0.194234, 0.185198, 0.170161, 0.127496, 0.134866, 0.111485, 0.170161, 0.155435, 0.134866, 0.092881, 0.049374, 0.094817, 0.167087, 0.094817, 0.094817, 0.106997, 0.15284, 0.127496, 0.085092, 0.079919, 0.073402, 0.102787, 0.098513, 0.083462, 0.056825, 0.098513, 0.139895, 0.078022, 0.06184, 0.060549, 0.090864, 0.125101, 0.122885, 0.096677, 0.167087, 0.155435, 0.21291, 0.15284, 0.085092, 0.132295, 0.182256, 0.161087, 0.118441, 0.194234, 0.129801, 0.203355, 0.122885, 0.122885, 0.219301, 0.26085, 0.271506, 0.298791, 0.321458, 0.321458, 0.268042, 0.284882, 0.295083, 0.191378, 0.264545, 0.284882, 0.284882, 0.321458, 0.352862, 0.436924, 0.4292, 0.545602, 0.447574, 0.444081, 0.454136, 0.31487, 0.216401, 0.182256, 0.155435, 0.158265, 0.15008, 0.232838, 0.194234, 0.106997, 0.196879, 0.15284, 0.229226, 0.144935, 0.134866, 0.090864, 0.050641, 0.040537, 0.03976, 0.069024, 0.127496, 0.0704, 0.132295, 0.132295, 0.161087, 0.155435, 0.164327, 0.164327, 0.085092, 0.102787, 0.15284, 0.086953, 0.109221, 0.132295, 0.21291, 0.21291, 0.278302, 0.278302, 0.308712, 0.31487, 0.311707, 0.219301, 0.209395, 0.222385, 0.308712, 0.21291, 0.194234, 0.158265, 0.134866, 0.216401, 0.182256, 0.191378, 0.281712, 0.25031, 0.158265, 0.106997], '')</t>
  </si>
  <si>
    <t>[19, 21, 22, 23, 24, 25, 26, 27, 28, 29, 34, 35, 36, 37, 168]</t>
  </si>
  <si>
    <t>UPI0001D31E1D status=activ</t>
  </si>
  <si>
    <t>([0.054297, 0.078022, 0.073402, 0.043307, 0.025762, 0.035586, 0.055536, 0.073402, 0.074921, 0.096677, 0.056825, 0.073402, 0.071867, 0.081712, 0.078022, 0.111485, 0.111485, 0.129801, 0.129801, 0.122885, 0.219301, 0.18812, 0.203355, 0.139895, 0.236433, 0.236433, 0.239899, 0.142424, 0.137348, 0.127496, 0.10481, 0.203355, 0.137348, 0.219301, 0.206376, 0.295083, 0.324872, 0.36309, 0.25406, 0.236433, 0.15284, 0.071867, 0.109221, 0.109221, 0.194234, 0.185198, 0.278302, 0.191378, 0.194234, 0.196879, 0.173081, 0.127496, 0.127496, 0.191378, 0.196879, 0.194234, 0.164327, 0.111485, 0.051831, 0.106997, 0.0704, 0.129801, 0.236433, 0.127496, 0.144935, 0.127496, 0.116183, 0.116183, 0.118441, 0.185198, 0.196879, 0.271506, 0.370445, 0.275179, 0.170161, 0.137348, 0.071867, 0.092881, 0.139895, 0.232838, 0.222385, 0.308712, 0.222385, 0.222385, 0.308712, 0.288399, 0.229226, 0.170161, 0.182256, 0.268042, 0.243554, 0.15284, 0.158265, 0.158265, 0.155435, 0.271506, 0.21291, 0.239899, 0.15008, 0.158265, 0.173081, 0.15008, 0.139895, 0.11371, 0.109221, 0.094817, 0.085092, 0.074921, 0.122885, 0.066181, 0.037156, 0.048328, 0.092881, 0.073402, 0.058088, 0.111485, 0.109221, 0.15008, 0.132295, 0.137348, 0.127496, 0.10481, 0.10481, 0.11371, 0.129801, 0.076542, 0.045352, 0.026338, 0.026338, 0.027463, 0.051831, 0.090864, 0.085092, 0.085092, 0.102787, 0.132295, 0.076542, 0.079919, 0.059222, 0.120615, 0.203355, 0.21291, 0.21291, 0.17593, 0.173081, 0.170161, 0.219301, 0.298791, 0.390993, 0.525368, 0.51388, 0.408655, 0.40511, 0.31487, 0.31487, 0.308712, 0.288399, 0.359901, 0.346032, 0.349426, 0.339168, 0.321458, 0.281712, 0.298791, 0.26085, 0.284882, 0.370445, 0.394753, 0.418646, 0.414856, 0.394753, 0.387226, 0.408655, 0.321458, 0.324872, 0.225814, 0.243554, 0.170161, 0.111485, 0.116183, 0.170161, 0.142424, 0.122885, 0.125101, 0.090864, 0.158265, 0.096677, 0.074921, 0.056825, 0.03976, 0.023534], '')</t>
  </si>
  <si>
    <t>[149, 150]</t>
  </si>
  <si>
    <t>UPI0001D31E1E status=activ</t>
  </si>
  <si>
    <t>([0.085092, 0.125101, 0.118441, 0.158265, 0.206376, 0.239899, 0.278302, 0.200174, 0.222385, 0.164327, 0.127496, 0.173081, 0.185198, 0.167087, 0.216401, 0.222385, 0.164327, 0.155435, 0.239899, 0.236433, 0.31487, 0.26085, 0.18812, 0.225814, 0.15008, 0.092881, 0.092881, 0.085092, 0.147574, 0.155435, 0.239899, 0.236433, 0.25406, 0.21291, 0.25406, 0.284882, 0.275179, 0.332115, 0.346032, 0.332115, 0.275179, 0.278302, 0.278302, 0.359901, 0.352862, 0.408655, 0.390993, 0.332115, 0.339168, 0.36309, 0.356642, 0.257454, 0.26085, 0.239899, 0.194234, 0.18812, 0.18812, 0.275179, 0.275179, 0.196879, 0.120615, 0.164327, 0.15284, 0.232838, 0.225814, 0.225814, 0.194234, 0.298791, 0.264545, 0.278302, 0.243554, 0.247041, 0.264545, 0.349426, 0.335645, 0.352862, 0.342579, 0.25406, 0.222385, 0.239899, 0.225814, 0.295083, 0.268042, 0.268042, 0.257454, 0.25406, 0.25406, 0.236433, 0.194234, 0.288399, 0.278302, 0.219301, 0.216401, 0.264545, 0.264545, 0.268042, 0.346032, 0.318242, 0.401658, 0.450668, 0.454136, 0.549308, 0.490133, 0.436924, 0.447574, 0.447574, 0.418646, 0.342579, 0.414856, 0.440853, 0.359901, 0.352862, 0.324872, 0.291804, 0.324872, 0.328603, 0.339168, 0.318242, 0.284882, 0.291804, 0.278302, 0.179055, 0.18812, 0.185198, 0.257454, 0.243554, 0.247041, 0.194234, 0.271506, 0.200174, 0.21291, 0.206376, 0.225814, 0.328603, 0.380708, 0.374039, 0.36309, 0.318242, 0.243554, 0.308712, 0.239899, 0.158265, 0.236433, 0.225814, 0.222385, 0.225814, 0.243554, 0.216401, 0.222385, 0.25406, 0.298791, 0.295083, 0.318242, 0.295083, 0.284882, 0.271506, 0.18812, 0.129801, 0.129801, 0.167087, 0.173081, 0.203355, 0.209395, 0.239899, 0.264545, 0.366687, 0.281712, 0.26085, 0.30533, 0.390993, 0.356642, 0.401658, 0.366687, 0.342579, 0.26085, 0.281712, 0.284882, 0.278302, 0.271506, 0.30533, 0.352862, 0.311707, 0.264545, 0.370445, 0.332115, 0.222385, 0.209395, 0.268042, 0.291804, 0.275179, 0.194234, 0.139895, 0.139895, 0.139895, 0.155435, 0.25031, 0.196879, 0.106997, 0.109221, 0.191378, 0.191378, 0.111485, 0.11371, 0.092881, 0.076542, 0.094817, 0.122885, 0.127496, 0.10481, 0.10481, 0.109221, 0.116183, 0.088832, 0.079919, 0.100716, 0.122885, 0.120615, 0.142424, 0.164327, 0.243554, 0.15284, 0.173081, 0.185198, 0.21291, 0.243554, 0.247041, 0.185198, 0.236433, 0.239899, 0.222385, 0.200174, 0.196879, 0.185198, 0.291804, 0.295083, 0.284882, 0.31487, 0.222385, 0.194234, 0.239899, 0.243554, 0.229226, 0.206376, 0.239899, 0.164327, 0.239899, 0.203355, 0.25031, 0.236433, 0.15284, 0.25031, 0.164327, 0.134866, 0.209395, 0.232838, 0.247041, 0.268042, 0.200174, 0.278302, 0.281712, 0.275179, 0.239899, 0.359901, 0.352862, 0.387226, 0.476583, 0.408655, 0.41194, 0.328603, 0.239899, 0.236433, 0.243554, 0.335645, 0.339168, 0.216401, 0.118441, 0.064632, 0.033407, 0.051831, 0.06184, 0.079919, 0.106997, 0.071867, 0.076542, 0.096677, 0.051831, 0.056825, 0.086953, 0.06184, 0.050641, 0.083462, 0.139895, 0.118441, 0.076542, 0.092881, 0.10481, 0.15008, 0.15008, 0.222385, 0.222385, 0.21291, 0.132295, 0.137348, 0.25406, 0.219301, 0.196879, 0.291804, 0.301917, 0.275179, 0.271506, 0.366687, 0.284882, 0.281712, 0.196879, 0.225814, 0.15008, 0.25406, 0.243554, 0.332115, 0.332115, 0.342579, 0.243554, 0.21291, 0.200174, 0.106997, 0.111485, 0.127496, 0.144935, 0.127496, 0.127496, 0.127496, 0.106997, 0.173081, 0.118441, 0.191378, 0.142424, 0.219301, 0.17593, 0.185198, 0.194234, 0.167087, 0.098513, 0.161087, 0.185198, 0.206376, 0.301917, 0.301917, 0.271506, 0.25031, 0.239899, 0.185198, 0.291804, 0.332115, 0.332115, 0.401658, 0.318242, 0.387226, 0.401658, 0.318242, 0.278302, 0.236433, 0.164327, 0.264545, 0.164327, 0.268042, 0.247041, 0.268042, 0.257454, 0.275179, 0.179055, 0.122885, 0.118441, 0.054297, 0.028695, 0.029376, 0.030003, 0.05306, 0.037156, 0.041405, 0.083462, 0.127496, 0.100716, 0.125101, 0.120615, 0.206376, 0.18812, 0.194234, 0.185198, 0.127496, 0.064632, 0.060549, 0.076542, 0.11371, 0.179055, 0.25031, 0.21291, 0.17593, 0.125101, 0.200174, 0.118441, 0.085092], '')</t>
  </si>
  <si>
    <t>UPI0001D31E1F status=activ</t>
  </si>
  <si>
    <t>([0.490133, 0.541878, 0.56648, 0.618285, 0.63748, 0.680603, 0.657645, 0.690604, 0.712013, 0.716283, 0.618285, 0.671169, 0.671169, 0.549308, 0.476583, 0.59917, 0.608892, 0.741537, 0.73685, 0.745909, 0.716283, 0.720929, 0.570702, 0.494003, 0.40511, 0.321458, 0.311707, 0.232838, 0.219301, 0.21291, 0.222385, 0.31487, 0.30533, 0.225814, 0.301917, 0.36309, 0.36309, 0.352862, 0.346032, 0.339168, 0.264545, 0.291804, 0.25031, 0.324872, 0.398279, 0.447574, 0.575842, 0.585406, 0.690604, 0.58069, 0.58069, 0.575842, 0.570702, 0.480142, 0.525368, 0.545602, 0.454136, 0.476583, 0.394753, 0.401658, 0.401658, 0.505461, 0.436924, 0.461924, 0.40511, 0.328603, 0.36309, 0.25406, 0.243554, 0.275179, 0.284882, 0.288399, 0.200174, 0.206376, 0.196879, 0.219301, 0.219301, 0.219301, 0.203355, 0.295083, 0.257454, 0.264545, 0.229226, 0.308712, 0.229226, 0.281712, 0.36309, 0.36309, 0.377384, 0.349426, 0.356642, 0.422041, 0.332115, 0.433034, 0.42561, 0.517562, 0.4292, 0.41194, 0.534167, 0.444081, 0.370445, 0.311707, 0.301917, 0.301917, 0.284882, 0.374039, 0.418646, 0.328603, 0.288399, 0.243554, 0.268042, 0.25031, 0.15284, 0.219301, 0.203355, 0.127496, 0.066181, 0.11371, 0.067594, 0.034884, 0.055536, 0.067594, 0.11371, 0.092881, 0.11371, 0.120615, 0.111485, 0.098513, 0.085092, 0.098513, 0.111485, 0.064632, 0.0704, 0.067594, 0.074921, 0.060549, 0.10481, 0.100716, 0.10481, 0.102787, 0.15284, 0.164327, 0.161087, 0.17593, 0.209395, 0.15008, 0.147574, 0.147574, 0.147574, 0.232838, 0.268042, 0.243554, 0.243554, 0.239899, 0.318242, 0.271506, 0.30533, 0.206376, 0.318242, 0.324872, 0.422041, 0.328603, 0.311707, 0.339168, 0.324872, 0.203355, 0.25031, 0.161087, 0.098513, 0.056825, 0.029376, 0.023963, 0.030611, 0.043307, 0.044297, 0.058088, 0.058088, 0.06312, 0.11371, 0.11371, 0.055536, 0.030003, 0.025316, 0.025762, 0.027463, 0.021816, 0.047319, 0.034884, 0.034068, 0.067594, 0.067594, 0.118441, 0.067594, 0.059222, 0.074921, 0.073402, 0.071867, 0.102787, 0.058088, 0.06184, 0.033407, 0.027463, 0.05306, 0.059222, 0.060549, 0.064632, 0.049374, 0.024826, 0.024393, 0.034068, 0.0198, 0.036378, 0.029376, 0.024393, 0.023963, 0.026338, 0.023963, 0.016021, 0.014783, 0.013821, 0.008804, 0.009015, 0.010672, 0.010221, 0.010131, 0.009977, 0.006795, 0.009187, 0.009728, 0.007315, 0.008525, 0.00962, 0.008156, 0.007177, 0.00962, 0.017797, 0.015344, 0.01078, 0.015078, 0.011669, 0.022667, 0.030611, 0.034884, 0.054297, 0.050641, 0.049374, 0.050641, 0.050641, 0.036378, 0.060549, 0.058088, 0.064632, 0.064632, 0.042364, 0.030611, 0.038042, 0.030611, 0.017447, 0.028107, 0.033407, 0.043307, 0.034068, 0.042364, 0.034884, 0.034884, 0.0198, 0.0198, 0.0198, 0.018787, 0.018787, 0.020876, 0.025762, 0.024826, 0.03976, 0.071867, 0.0704, 0.078022, 0.041405, 0.085092, 0.086953, 0.076542, 0.076542, 0.06184, 0.060549, 0.06184, 0.049374, 0.071867, 0.073402, 0.035586, 0.043307, 0.030611, 0.028107, 0.026892, 0.014315, 0.007555, 0.007645, 0.010131, 0.008075, 0.009728, 0.007555, 0.005799, 0.004577, 0.003461, 0.00316, 0.00231, 0.002606], '')</t>
  </si>
  <si>
    <t>[1, 2, 3, 4, 5, 6, 7, 8, 9, 10, 11, 12, 13, 15, 16, 17, 18, 19, 20, 21, 22, 46, 47, 48, 49, 50, 51, 52, 54, 55, 61, 95, 98]</t>
  </si>
  <si>
    <t>UPI0001D31E20 status=activ</t>
  </si>
  <si>
    <t>([0.173081, 0.206376, 0.173081, 0.129801, 0.081712, 0.05306, 0.060549, 0.074921, 0.098513, 0.116183, 0.134866, 0.164327, 0.15008, 0.125101, 0.122885, 0.147574, 0.21291, 0.144935, 0.236433, 0.25031, 0.328603, 0.394753, 0.328603, 0.387226, 0.447574, 0.538167, 0.666105, 0.685117, 0.685117, 0.690604, 0.690604, 0.690604, 0.675549, 0.626927, 0.648219, 0.575842, 0.538167, 0.461924, 0.538167, 0.494003, 0.422041, 0.422041, 0.433034, 0.433034, 0.349426, 0.36309, 0.380708, 0.384043, 0.284882, 0.301917, 0.209395, 0.21291, 0.15008, 0.144935, 0.203355, 0.219301, 0.308712, 0.318242, 0.370445, 0.352862, 0.374039, 0.444081, 0.352862, 0.346032, 0.42561, 0.418646, 0.41194, 0.31487, 0.318242, 0.433034, 0.422041, 0.401658, 0.401658, 0.494003, 0.390993, 0.374039, 0.356642, 0.339168, 0.332115, 0.25406, 0.291804, 0.291804, 0.301917, 0.374039, 0.370445, 0.36309, 0.440853, 0.444081, 0.557691, 0.4292, 0.346032, 0.339168, 0.450668, 0.346032, 0.346032, 0.42561, 0.346032, 0.359901, 0.342579, 0.335645, 0.418646, 0.30533, 0.30533, 0.268042, 0.271506, 0.284882, 0.295083, 0.219301, 0.229226, 0.209395, 0.321458, 0.321458, 0.295083, 0.21291, 0.236433, 0.229226, 0.185198, 0.257454, 0.26085, 0.264545, 0.191378, 0.185198, 0.298791, 0.216401, 0.25406, 0.179055, 0.167087, 0.10481, 0.098513, 0.096677, 0.079919, 0.090864, 0.076542, 0.102787, 0.164327, 0.206376, 0.116183, 0.17593, 0.118441, 0.11371, 0.0704, 0.120615, 0.066181, 0.073402, 0.122885, 0.06312, 0.06312, 0.06312, 0.100716, 0.102787, 0.116183, 0.078022, 0.069024, 0.139895, 0.109221, 0.100716, 0.129801, 0.142424, 0.147574, 0.225814, 0.147574, 0.142424, 0.134866, 0.225814, 0.127496, 0.125101, 0.216401, 0.209395, 0.243554, 0.173081, 0.173081, 0.090864, 0.170161, 0.170161, 0.158265, 0.116183, 0.125101, 0.073402, 0.10481, 0.096677, 0.096677, 0.155435, 0.239899, 0.239899, 0.25031, 0.335645, 0.25406, 0.203355, 0.31487, 0.311707, 0.390993, 0.387226, 0.387226, 0.291804, 0.298791, 0.291804, 0.308712, 0.271506, 0.346032, 0.384043, 0.301917, 0.295083, 0.295083, 0.200174, 0.179055, 0.134866, 0.155435, 0.203355, 0.247041, 0.21291, 0.200174, 0.203355, 0.216401, 0.196879, 0.25031, 0.232838, 0.264545, 0.25031, 0.278302, 0.291804, 0.179055, 0.291804, 0.284882, 0.301917, 0.301917, 0.324872, 0.36309, 0.30533, 0.349426, 0.359901, 0.377384, 0.36309, 0.284882, 0.352862, 0.461924, 0.509769, 0.422041, 0.311707, 0.40511, 0.377384, 0.284882, 0.408655, 0.387226, 0.40511, 0.321458, 0.41194, 0.444081, 0.418646, 0.370445, 0.36309, 0.349426, 0.257454, 0.25406, 0.339168, 0.243554, 0.161087, 0.155435, 0.229226, 0.328603, 0.236433, 0.18812, 0.298791, 0.203355, 0.196879, 0.185198, 0.26085, 0.264545, 0.247041, 0.278302, 0.275179, 0.170161, 0.173081, 0.17593, 0.200174, 0.21291, 0.311707, 0.408655, 0.414856, 0.342579, 0.243554, 0.328603, 0.308712, 0.200174, 0.216401, 0.225814, 0.239899, 0.247041, 0.243554, 0.239899, 0.243554, 0.328603, 0.444081, 0.440853, 0.557691, 0.538167, 0.538167, 0.447574, 0.444081, 0.440853, 0.444081, 0.538167, 0.454136, 0.562014, 0.690604, 0.694846, 0.642678, 0.618285, 0.5017, 0.505461, 0.472492, 0.476583, 0.447574, 0.359901, 0.356642, 0.25031, 0.216401, 0.196879, 0.25031, 0.247041, 0.239899, 0.219301, 0.232838, 0.318242, 0.25031, 0.229226, 0.295083, 0.225814, 0.232838, 0.321458, 0.308712, 0.264545, 0.247041, 0.284882, 0.370445, 0.40511, 0.458154, 0.418646, 0.328603, 0.380708, 0.366687, 0.366687, 0.465241, 0.465241, 0.465241, 0.458154, 0.390993, 0.408655, 0.42561, 0.335645, 0.324872, 0.328603, 0.321458, 0.25031, 0.219301, 0.219301, 0.161087, 0.191378, 0.278302, 0.390993, 0.288399, 0.321458, 0.31487, 0.243554, 0.144935, 0.134866, 0.139895, 0.139895, 0.147574, 0.21291, 0.30533, 0.298791, 0.232838, 0.332115, 0.346032, 0.298791, 0.311707, 0.288399, 0.291804, 0.278302, 0.182256, 0.25406, 0.243554, 0.243554, 0.332115, 0.401658, 0.374039, 0.450668, 0.497853, 0.486429, 0.40511, 0.398279, 0.414856, 0.480142, 0.468512, 0.570702, 0.690604, 0.653063, 0.733139, 0.716283, 0.733139, 0.827927, 0.837511, 0.745909, 0.63748, 0.534167, 0.58069, 0.618285, 0.618285, 0.675549, 0.517562, 0.622677, 0.632174, 0.622677, 0.618285, 0.604312, 0.476583, 0.461924, 0.418646, 0.433034, 0.40511, 0.380708, 0.356642, 0.26085, 0.328603, 0.433034, 0.472492, 0.377384, 0.398279, 0.401658, 0.390993, 0.5017, 0.458154, 0.454136, 0.370445, 0.387226, 0.311707, 0.36309, 0.377384, 0.433034, 0.342579, 0.394753, 0.40511, 0.349426, 0.465241, 0.414856, 0.295083, 0.321458, 0.394753, 0.380708, 0.40511, 0.414856, 0.418646, 0.465241, 0.42561, 0.418646, 0.318242, 0.414856, 0.444081, 0.318242, 0.278302, 0.281712, 0.173081, 0.139895, 0.219301, 0.206376, 0.179055, 0.278302, 0.275179, 0.291804, 0.216401, 0.191378, 0.100716, 0.058088, 0.054297, 0.069024, 0.137348, 0.139895, 0.129801, 0.137348, 0.15284, 0.17593, 0.247041, 0.25031, 0.278302, 0.264545, 0.268042, 0.264545, 0.161087, 0.167087, 0.134866, 0.132295, 0.132295, 0.147574, 0.167087, 0.120615, 0.120615, 0.102787, 0.158265, 0.109221, 0.10481, 0.102787, 0.100716, 0.098513, 0.081712, 0.083462, 0.083462, 0.081712, 0.142424, 0.194234, 0.122885, 0.15008, 0.118441, 0.090864, 0.144935, 0.21291, 0.281712, 0.271506, 0.236433, 0.158265, 0.225814, 0.239899, 0.36309, 0.374039, 0.284882, 0.41194, 0.374039, 0.390993, 0.380708, 0.374039, 0.418646, 0.408655, 0.308712, 0.387226, 0.339168, 0.370445, 0.321458, 0.332115, 0.301917, 0.247041, 0.301917, 0.200174, 0.182256, 0.122885, 0.116183, 0.196879, 0.116183, 0.137348, 0.073402, 0.041405, 0.042364, 0.024393, 0.043307, 0.085092, 0.058088, 0.085092, 0.067594, 0.083462, 0.083462, 0.056825, 0.096677, 0.118441, 0.194234, 0.106997, 0.144935, 0.085092, 0.078022, 0.111485, 0.055536, 0.098513, 0.167087, 0.122885, 0.137348, 0.083462, 0.083462, 0.118441, 0.142424, 0.147574, 0.088832, 0.098513, 0.098513, 0.106997, 0.058088, 0.033407, 0.071867, 0.055536, 0.098513, 0.054297, 0.066181, 0.139895, 0.076542, 0.040537, 0.054297, 0.090864, 0.161087, 0.147574, 0.15008, 0.129801, 0.109221, 0.15284, 0.10481, 0.15284, 0.11371, 0.173081, 0.25406, 0.209395, 0.216401, 0.182256, 0.30533], '')</t>
  </si>
  <si>
    <t>[25, 26, 27, 28, 29, 30, 31, 32, 33, 34, 35, 36, 38, 88, 235, 293, 294, 295, 300, 302, 303, 304, 305, 306, 307, 308, 394, 395, 396, 397, 398, 399, 400, 401, 402, 403, 404, 405, 406, 407, 408, 409, 410, 411, 412, 413, 414, 430]</t>
  </si>
  <si>
    <t>UPI0001D31E21 status=activ</t>
  </si>
  <si>
    <t>([0.142424, 0.073402, 0.029376, 0.044297, 0.027463, 0.03976, 0.054297, 0.071867, 0.049374, 0.051831, 0.066181, 0.086953, 0.038042, 0.038042, 0.017797, 0.016021, 0.010509, 0.009865, 0.011106, 0.007645, 0.009096, 0.014075, 0.014315, 0.027463, 0.022306, 0.038858, 0.021381, 0.021381, 0.011342, 0.017447, 0.020165, 0.013613, 0.013613, 0.015694, 0.015694, 0.032017, 0.042364, 0.074921, 0.041405, 0.035586, 0.06312, 0.06184, 0.032017, 0.059222, 0.071867, 0.086953, 0.094817, 0.096677, 0.078022, 0.155435, 0.167087, 0.137348, 0.209395, 0.15008, 0.225814, 0.225814, 0.122885, 0.17593, 0.106997, 0.206376, 0.191378, 0.122885, 0.096677, 0.158265, 0.161087, 0.0704, 0.040537, 0.038042, 0.038858, 0.038858, 0.038042, 0.038858, 0.051831, 0.048328, 0.083462, 0.094817, 0.05306, 0.106997, 0.06312, 0.054297, 0.048328, 0.096677, 0.127496, 0.147574, 0.155435, 0.15284, 0.173081, 0.173081, 0.185198, 0.185198, 0.222385, 0.222385, 0.206376, 0.206376, 0.125101, 0.118441, 0.06312, 0.090864, 0.051831, 0.051831, 0.106997, 0.094817, 0.102787, 0.127496, 0.127496, 0.132295, 0.142424, 0.158265, 0.247041, 0.247041, 0.268042, 0.179055, 0.182256, 0.182256, 0.194234, 0.196879, 0.139895, 0.229226, 0.182256, 0.164327, 0.243554, 0.243554, 0.167087, 0.158265, 0.161087, 0.164327, 0.147574, 0.137348, 0.125101, 0.060549, 0.055536, 0.083462, 0.118441, 0.116183, 0.116183, 0.064632, 0.106997, 0.15284, 0.098513, 0.098513, 0.18812, 0.125101, 0.074921, 0.127496, 0.085092, 0.083462, 0.083462, 0.090864, 0.096677, 0.134866, 0.15284, 0.090864, 0.06184, 0.073402, 0.076542, 0.083462, 0.137348, 0.144935, 0.15008, 0.203355, 0.301917, 0.257454, 0.311707, 0.398279, 0.41194, 0.447574, 0.447574, 0.366687, 0.359901, 0.247041, 0.247041, 0.301917, 0.328603, 0.394753, 0.301917, 0.295083, 0.196879, 0.196879, 0.191378, 0.158265, 0.173081, 0.158265, 0.118441, 0.137348, 0.134866, 0.073402, 0.092881, 0.11371, 0.170161, 0.118441, 0.147574, 0.109221, 0.129801, 0.18812, 0.122885, 0.170161, 0.173081, 0.225814, 0.216401, 0.236433, 0.173081, 0.092881, 0.076542, 0.109221, 0.090864, 0.069024, 0.10481, 0.076542, 0.040537, 0.029376, 0.038042, 0.049374], '')</t>
  </si>
  <si>
    <t>UPI0001D31E22 status=activ</t>
  </si>
  <si>
    <t>([0.335645, 0.390993, 0.414856, 0.436924, 0.324872, 0.349426, 0.366687, 0.278302, 0.301917, 0.229226, 0.155435, 0.191378, 0.18812, 0.109221, 0.109221, 0.116183, 0.094817, 0.046336, 0.098513, 0.106997, 0.15008, 0.243554, 0.147574, 0.088832, 0.051831, 0.047319, 0.038858, 0.042364, 0.076542, 0.076542, 0.076542, 0.096677, 0.11371, 0.06312, 0.109221, 0.111485, 0.10481, 0.142424, 0.216401, 0.203355, 0.122885, 0.06312, 0.038042, 0.067594, 0.120615, 0.196879, 0.30533, 0.346032, 0.25031, 0.167087, 0.167087, 0.26085, 0.243554, 0.155435, 0.206376, 0.216401, 0.200174, 0.191378, 0.116183, 0.116183, 0.086953, 0.083462, 0.098513, 0.085092, 0.0704, 0.041405, 0.043307, 0.043307, 0.032017, 0.058088, 0.081712, 0.054297, 0.03976, 0.044297, 0.076542, 0.096677, 0.050641, 0.055536, 0.044297, 0.074921, 0.042364, 0.056825, 0.064632, 0.11371, 0.118441, 0.083462, 0.106997, 0.056825, 0.06184, 0.092881, 0.071867, 0.058088, 0.086953, 0.125101, 0.15008, 0.088832, 0.069024, 0.069024, 0.067594, 0.088832, 0.083462, 0.137348, 0.134866, 0.118441, 0.081712, 0.090864, 0.090864, 0.088832, 0.155435, 0.116183, 0.100716, 0.127496, 0.125101, 0.125101, 0.10481, 0.125101, 0.194234, 0.144935, 0.225814, 0.219301, 0.137348, 0.081712, 0.094817, 0.094817, 0.100716, 0.102787, 0.15284, 0.25031, 0.194234, 0.18812, 0.158265, 0.15284, 0.090864, 0.094817, 0.116183, 0.073402, 0.042364, 0.038858, 0.03976, 0.034068, 0.038858, 0.067594, 0.067594, 0.067594, 0.067594, 0.111485, 0.129801, 0.10481, 0.100716, 0.170161, 0.147574, 0.222385, 0.161087, 0.236433, 0.318242, 0.206376, 0.196879, 0.281712, 0.291804, 0.288399, 0.232838, 0.182256, 0.21291, 0.216401, 0.139895, 0.15284, 0.155435, 0.155435, 0.127496, 0.132295, 0.132295, 0.094817, 0.047319, 0.042364, 0.044297, 0.026338, 0.047319, 0.086953, 0.05306, 0.060549, 0.055536, 0.06184, 0.074921, 0.069024, 0.122885, 0.106997, 0.096677, 0.106997, 0.06312, 0.064632, 0.058088, 0.056825, 0.111485, 0.111485, 0.179055, 0.109221, 0.094817, 0.102787, 0.116183, 0.179055, 0.167087, 0.236433, 0.236433, 0.243554, 0.196879, 0.196879, 0.206376, 0.129801, 0.116183, 0.18812, 0.173081, 0.185198, 0.185198, 0.11371, 0.191378, 0.118441, 0.18812, 0.275179, 0.278302, 0.243554, 0.275179, 0.271506, 0.321458, 0.390993, 0.398279, 0.436924, 0.342579, 0.335645, 0.328603, 0.335645, 0.332115, 0.414856, 0.418646, 0.447574, 0.440853, 0.454136, 0.472492, 0.444081, 0.465241, 0.374039, 0.380708, 0.247041, 0.232838, 0.142424, 0.088832, 0.081712, 0.088832, 0.144935, 0.144935, 0.225814, 0.155435, 0.15008, 0.129801, 0.076542, 0.073402, 0.071867, 0.049374, 0.06184, 0.059222, 0.038858, 0.050641, 0.034068, 0.06312, 0.044297, 0.071867, 0.127496], '')</t>
  </si>
  <si>
    <t>UPI0001D31E24 status=activ</t>
  </si>
  <si>
    <t>([0.015078, 0.025762, 0.040537, 0.066181, 0.086953, 0.109221, 0.167087, 0.21291, 0.170161, 0.164327, 0.118441, 0.147574, 0.106997, 0.092881, 0.191378, 0.206376, 0.295083, 0.352862, 0.25031, 0.155435, 0.25406, 0.394753, 0.418646, 0.450668, 0.447574, 0.465241, 0.483068, 0.359901, 0.278302, 0.26085, 0.209395, 0.268042, 0.281712, 0.377384, 0.284882, 0.200174, 0.158265, 0.161087, 0.191378, 0.275179, 0.25406, 0.281712, 0.167087, 0.158265, 0.137348, 0.127496, 0.142424, 0.129801, 0.17593, 0.155435, 0.232838, 0.232838, 0.26085, 0.239899, 0.173081, 0.222385, 0.219301, 0.26085, 0.17593, 0.170161, 0.185198, 0.200174, 0.147574, 0.196879, 0.142424, 0.139895, 0.120615, 0.098513, 0.120615, 0.142424, 0.216401, 0.142424, 0.142424, 0.088832, 0.074921, 0.067594, 0.081712, 0.073402, 0.083462, 0.147574, 0.10481, 0.10481, 0.170161, 0.219301, 0.170161, 0.134866, 0.15284, 0.179055, 0.100716, 0.081712, 0.088832, 0.088832, 0.088832, 0.083462, 0.147574, 0.109221, 0.111485, 0.120615, 0.196879, 0.092881, 0.086953, 0.088832, 0.066181, 0.038858, 0.020165, 0.033407, 0.056825, 0.054297, 0.056825, 0.111485, 0.120615, 0.111485, 0.134866, 0.209395, 0.219301, 0.206376, 0.200174, 0.288399, 0.209395, 0.206376, 0.281712, 0.247041, 0.308712, 0.247041, 0.236433, 0.346032, 0.349426, 0.349426, 0.332115, 0.298791, 0.225814, 0.144935, 0.147574, 0.120615, 0.118441, 0.158265, 0.155435, 0.17593, 0.173081, 0.25031, 0.161087, 0.132295, 0.098513, 0.064632, 0.111485, 0.179055, 0.170161, 0.098513, 0.098513, 0.109221, 0.109221, 0.132295, 0.127496, 0.127496, 0.076542, 0.079919, 0.096677, 0.058088, 0.086953, 0.088832, 0.079919, 0.083462, 0.127496, 0.206376, 0.275179, 0.194234, 0.209395, 0.129801, 0.239899, 0.243554, 0.264545, 0.295083, 0.236433, 0.318242, 0.236433, 0.318242, 0.332115, 0.349426, 0.349426, 0.346032, 0.342579, 0.26085, 0.31487, 0.308712, 0.301917, 0.264545, 0.264545, 0.264545, 0.284882, 0.247041, 0.257454, 0.222385, 0.15008, 0.200174, 0.209395, 0.30533, 0.222385, 0.206376, 0.191378, 0.185198, 0.125101, 0.122885, 0.164327, 0.18812, 0.185198, 0.132295, 0.161087, 0.21291, 0.200174, 0.18812, 0.120615, 0.066181, 0.076542, 0.122885, 0.088832, 0.106997, 0.06312, 0.116183, 0.139895, 0.092881, 0.096677, 0.158265, 0.167087, 0.125101, 0.137348, 0.15284, 0.216401, 0.219301, 0.25031, 0.155435, 0.232838, 0.236433, 0.291804, 0.191378, 0.170161, 0.247041, 0.21291, 0.298791, 0.298791, 0.182256, 0.264545, 0.264545, 0.17593, 0.096677, 0.158265, 0.085092, 0.076542, 0.094817, 0.094817, 0.102787, 0.11371, 0.122885, 0.185198, 0.142424, 0.142424, 0.170161, 0.170161, 0.17593, 0.102787, 0.102787, 0.111485, 0.096677, 0.092881, 0.15284, 0.219301, 0.137348, 0.216401, 0.216401, 0.11371, 0.073402, 0.073402, 0.127496, 0.118441, 0.116183, 0.111485, 0.179055, 0.092881, 0.106997, 0.106997, 0.102787, 0.094817, 0.139895, 0.155435, 0.158265, 0.18812, 0.142424, 0.225814, 0.142424, 0.142424, 0.219301, 0.203355, 0.191378, 0.191378, 0.10481, 0.090864, 0.127496, 0.102787, 0.170161, 0.127496, 0.096677, 0.15008, 0.120615, 0.090864, 0.05306, 0.096677], '')</t>
  </si>
  <si>
    <t>UPI0001D31E25 status=activ</t>
  </si>
  <si>
    <t>([0.25031, 0.311707, 0.206376, 0.243554, 0.239899, 0.271506, 0.295083, 0.288399, 0.243554, 0.18812, 0.147574, 0.147574, 0.129801, 0.206376, 0.222385, 0.239899, 0.30533, 0.308712, 0.298791, 0.398279, 0.461924, 0.505461, 0.408655, 0.433034, 0.349426, 0.352862, 0.324872, 0.335645, 0.377384, 0.374039, 0.458154, 0.585406, 0.657645, 0.661982, 0.529623, 0.521092, 0.40511, 0.370445, 0.268042, 0.264545, 0.25031, 0.222385, 0.21291, 0.295083, 0.278302, 0.298791, 0.243554, 0.194234, 0.194234, 0.122885, 0.17593, 0.17593, 0.167087, 0.15008, 0.085092, 0.139895, 0.139895, 0.15008, 0.185198, 0.185198, 0.209395, 0.134866, 0.132295, 0.088832, 0.088832, 0.15008, 0.21291, 0.295083, 0.342579, 0.346032, 0.436924, 0.433034, 0.436924, 0.422041, 0.321458, 0.414856, 0.335645, 0.324872, 0.321458, 0.332115, 0.387226, 0.321458, 0.42561, 0.458154, 0.433034, 0.440853, 0.436924, 0.42561, 0.335645, 0.366687, 0.324872, 0.288399, 0.311707, 0.30533, 0.268042, 0.374039, 0.374039, 0.370445, 0.380708, 0.440853, 0.390993, 0.356642, 0.356642, 0.308712, 0.318242, 0.380708, 0.366687, 0.394753, 0.401658, 0.505461, 0.418646, 0.387226, 0.4292, 0.440853, 0.436924, 0.476583, 0.384043, 0.278302, 0.398279, 0.301917, 0.298791, 0.295083, 0.366687, 0.42561, 0.454136, 0.444081, 0.408655, 0.328603, 0.301917, 0.298791, 0.257454, 0.335645, 0.40511, 0.401658, 0.387226, 0.359901, 0.349426, 0.346032, 0.454136, 0.342579, 0.398279, 0.433034, 0.384043, 0.346032, 0.311707, 0.236433, 0.257454, 0.349426, 0.40511, 0.398279, 0.335645, 0.281712, 0.203355, 0.216401, 0.139895, 0.076542, 0.088832, 0.102787, 0.173081, 0.161087, 0.239899, 0.236433, 0.209395, 0.288399, 0.31487, 0.291804, 0.380708, 0.281712, 0.271506, 0.21291, 0.132295, 0.158265, 0.25406, 0.328603, 0.318242, 0.401658, 0.40511, 0.40511, 0.301917, 0.291804, 0.298791, 0.206376, 0.21291, 0.247041, 0.170161, 0.109221, 0.132295, 0.073402, 0.118441, 0.085092, 0.142424, 0.239899, 0.284882, 0.278302, 0.288399, 0.21291, 0.232838, 0.311707, 0.232838, 0.324872, 0.339168, 0.328603, 0.422041, 0.36309, 0.366687, 0.454136, 0.56648, 0.461924, 0.562014, 0.56648, 0.486429, 0.497853, 0.40511, 0.301917, 0.284882, 0.194234, 0.257454, 0.25406, 0.17593, 0.25406, 0.25406, 0.278302, 0.288399, 0.196879, 0.288399, 0.196879, 0.170161, 0.102787, 0.116183, 0.11371, 0.111485, 0.203355, 0.219301, 0.295083, 0.394753, 0.394753, 0.418646, 0.422041, 0.41194, 0.433034, 0.4292, 0.349426, 0.321458, 0.311707, 0.295083, 0.288399, 0.401658, 0.36309, 0.440853, 0.517562, 0.436924, 0.352862, 0.332115, 0.216401, 0.232838, 0.216401, 0.191378, 0.26085, 0.257454, 0.268042, 0.366687, 0.339168, 0.301917, 0.311707, 0.229226, 0.342579, 0.339168, 0.278302, 0.264545, 0.275179, 0.268042, 0.26085, 0.318242, 0.295083, 0.377384, 0.374039, 0.377384, 0.40511, 0.328603, 0.25031, 0.179055, 0.081712, 0.056825, 0.106997, 0.102787, 0.170161, 0.167087, 0.111485, 0.134866, 0.21291, 0.137348, 0.134866, 0.243554, 0.243554, 0.194234, 0.203355, 0.203355, 0.137348, 0.139895, 0.191378, 0.301917, 0.359901, 0.5017, 0.529623, 0.521092, 0.51388, 0.517562, 0.480142, 0.534167, 0.436924, 0.42561, 0.517562, 0.525368, 0.398279, 0.436924, 0.525368, 0.414856, 0.408655, 0.422041, 0.418646, 0.394753, 0.370445, 0.281712, 0.170161, 0.232838, 0.25031, 0.17593, 0.164327, 0.134866, 0.170161, 0.243554, 0.21291, 0.203355, 0.129801, 0.132295, 0.125101, 0.120615, 0.229226, 0.15284, 0.209395, 0.120615, 0.15008, 0.122885, 0.129801, 0.194234, 0.194234, 0.102787, 0.170161, 0.109221, 0.167087, 0.106997, 0.073402, 0.098513, 0.058088, 0.064632, 0.106997, 0.090864, 0.098513, 0.081712, 0.076542, 0.078022, 0.15008, 0.137348, 0.134866, 0.182256, 0.155435, 0.129801, 0.216401, 0.164327, 0.239899, 0.17593, 0.239899, 0.318242], '')</t>
  </si>
  <si>
    <t>[21, 31, 32, 33, 34, 35, 109, 206, 208, 209, 249, 302, 303, 304, 305, 306, 308, 311, 312, 315]</t>
  </si>
  <si>
    <t>UPI0001D31E27 status=activ</t>
  </si>
  <si>
    <t>([0.17593, 0.079919, 0.044297, 0.064632, 0.064632, 0.094817, 0.132295, 0.090864, 0.069024, 0.106997, 0.134866, 0.170161, 0.182256, 0.200174, 0.194234, 0.203355, 0.137348, 0.15008, 0.15008, 0.15008, 0.092881, 0.127496, 0.18812, 0.275179, 0.288399, 0.339168, 0.36309, 0.264545, 0.264545, 0.332115, 0.268042, 0.229226, 0.15284, 0.088832, 0.155435, 0.132295, 0.067594, 0.100716, 0.155435, 0.15284, 0.094817, 0.142424, 0.102787, 0.132295, 0.081712, 0.073402, 0.038042, 0.025316, 0.047319, 0.086953, 0.090864, 0.120615, 0.120615, 0.111485, 0.179055, 0.102787, 0.122885, 0.209395, 0.120615, 0.127496, 0.139895, 0.122885, 0.06184, 0.109221, 0.10481, 0.142424, 0.088832, 0.144935, 0.182256, 0.170161, 0.106997, 0.111485, 0.060549, 0.046336, 0.086953, 0.096677, 0.173081, 0.203355, 0.216401, 0.324872, 0.222385, 0.15008, 0.247041, 0.390993, 0.352862, 0.359901, 0.390993, 0.447574, 0.359901, 0.342579, 0.352862, 0.335645, 0.328603, 0.408655, 0.387226, 0.380708, 0.332115, 0.31487, 0.301917, 0.216401, 0.122885, 0.200174, 0.236433, 0.236433, 0.206376, 0.243554, 0.232838, 0.132295, 0.155435, 0.170161, 0.18812, 0.17593, 0.179055, 0.109221, 0.111485, 0.194234, 0.216401, 0.257454, 0.179055, 0.137348, 0.206376, 0.352862, 0.232838, 0.275179, 0.291804, 0.291804, 0.301917, 0.191378, 0.271506, 0.281712, 0.281712, 0.17593, 0.116183, 0.182256, 0.301917, 0.30533, 0.30533, 0.18812, 0.185198, 0.268042, 0.229226, 0.225814, 0.164327, 0.301917, 0.185198, 0.147574, 0.147574, 0.139895, 0.161087, 0.194234, 0.203355, 0.281712, 0.284882, 0.278302, 0.209395, 0.209395, 0.206376, 0.21291, 0.216401, 0.122885, 0.120615, 0.118441, 0.125101, 0.158265, 0.086953, 0.170161, 0.170161, 0.185198, 0.191378, 0.200174, 0.225814, 0.209395, 0.134866, 0.120615, 0.167087, 0.229226, 0.21291, 0.229226, 0.21291, 0.26085, 0.295083, 0.232838, 0.222385, 0.122885, 0.127496, 0.191378, 0.200174, 0.15008, 0.137348, 0.129801, 0.15284, 0.109221, 0.0704, 0.074921, 0.086953, 0.067594, 0.067594, 0.050641, 0.035586, 0.020522, 0.017447, 0.021816, 0.032017, 0.030003, 0.067594, 0.066181, 0.038858, 0.028695, 0.05306, 0.05306, 0.051831, 0.041405, 0.049374, 0.092881, 0.139895, 0.21291, 0.281712, 0.191378, 0.236433, 0.191378, 0.284882, 0.356642, 0.387226, 0.394753, 0.398279, 0.377384, 0.281712, 0.370445, 0.398279, 0.387226, 0.352862, 0.374039, 0.359901, 0.366687, 0.335645, 0.222385, 0.139895, 0.085092, 0.144935, 0.132295, 0.21291, 0.179055, 0.122885, 0.0704, 0.03976, 0.034068, 0.038858, 0.067594, 0.064632, 0.06312, 0.034884, 0.047319, 0.023534, 0.043307, 0.044297, 0.044297, 0.044297, 0.078022, 0.109221, 0.118441, 0.118441, 0.071867, 0.056825, 0.056825, 0.078022, 0.127496, 0.236433, 0.216401, 0.185198, 0.173081, 0.182256, 0.284882, 0.179055, 0.247041, 0.206376, 0.17593, 0.147574, 0.247041, 0.216401, 0.229226, 0.173081, 0.134866, 0.200174], '')</t>
  </si>
  <si>
    <t>UPI0001D31E28 status=activ</t>
  </si>
  <si>
    <t>([0.041405, 0.028107, 0.041405, 0.034068, 0.025762, 0.019401, 0.015078, 0.0198, 0.016528, 0.021816, 0.028695, 0.029376, 0.051831, 0.056825, 0.043307, 0.043307, 0.050641, 0.051831, 0.055536, 0.069024, 0.042364, 0.06184, 0.096677, 0.102787, 0.167087, 0.232838, 0.318242, 0.332115, 0.342579, 0.418646, 0.418646, 0.4292, 0.377384, 0.359901, 0.352862, 0.472492, 0.394753, 0.374039, 0.387226, 0.40511, 0.394753, 0.480142, 0.408655, 0.42561, 0.422041, 0.30533, 0.308712, 0.21291, 0.284882, 0.200174, 0.139895, 0.161087, 0.161087, 0.239899, 0.257454, 0.229226, 0.209395, 0.318242, 0.335645, 0.321458, 0.295083, 0.236433, 0.264545, 0.335645, 0.321458, 0.318242, 0.346032, 0.281712, 0.374039, 0.271506, 0.359901, 0.440853, 0.346032, 0.332115, 0.335645, 0.335645, 0.36309, 0.298791, 0.200174, 0.271506, 0.356642, 0.359901, 0.422041, 0.398279, 0.414856, 0.390993, 0.40511, 0.465241, 0.4292, 0.324872, 0.436924, 0.42561, 0.414856, 0.483068, 0.422041, 0.408655, 0.394753, 0.408655, 0.497853, 0.494003, 0.408655, 0.41194, 0.414856, 0.394753, 0.380708, 0.374039, 0.321458, 0.31487, 0.324872, 0.422041, 0.545602, 0.465241, 0.461924, 0.476583, 0.490133, 0.458154, 0.476583, 0.468512, 0.468512, 0.458154, 0.575842, 0.685117, 0.56648, 0.486429, 0.517562, 0.525368, 0.553315, 0.570702, 0.538167, 0.444081, 0.461924, 0.447574, 0.490133, 0.509769, 0.525368, 0.51388, 0.648219, 0.534167, 0.465241, 0.447574, 0.384043, 0.374039, 0.30533, 0.311707, 0.36309, 0.301917, 0.31487, 0.31487, 0.377384, 0.342579, 0.447574, 0.352862, 0.356642, 0.321458, 0.236433, 0.21291, 0.21291, 0.203355, 0.288399, 0.356642, 0.356642, 0.414856, 0.377384, 0.366687, 0.374039, 0.380708, 0.458154, 0.342579, 0.342579, 0.332115, 0.387226, 0.332115, 0.40511, 0.418646, 0.494003, 0.604312, 0.56648, 0.56648, 0.529623, 0.534167, 0.545602, 0.59014, 0.613573, 0.657645, 0.632174, 0.712013, 0.728858, 0.622677, 0.750527, 0.608892, 0.497853, 0.51388, 0.575842, 0.490133, 0.494003, 0.472492, 0.472492, 0.468512, 0.465241, 0.490133, 0.494003, 0.390993, 0.384043, 0.366687, 0.298791, 0.308712, 0.30533, 0.298791, 0.377384, 0.377384, 0.458154, 0.557691, 0.549308, 0.433034, 0.525368, 0.398279, 0.433034, 0.346032, 0.288399, 0.321458, 0.225814, 0.17593, 0.257454, 0.164327, 0.134866, 0.182256, 0.191378, 0.170161, 0.142424, 0.137348, 0.144935, 0.142424, 0.161087, 0.185198, 0.203355, 0.206376, 0.301917, 0.21291, 0.311707, 0.42561, 0.370445, 0.433034, 0.384043, 0.384043, 0.472492, 0.525368, 0.440853, 0.521092, 0.465241, 0.51388, 0.517562, 0.433034, 0.433034, 0.387226, 0.356642, 0.418646, 0.414856, 0.390993, 0.366687, 0.25406, 0.257454, 0.222385, 0.271506, 0.295083, 0.284882, 0.284882, 0.239899, 0.25031, 0.147574, 0.144935, 0.139895, 0.125101, 0.194234, 0.194234, 0.225814, 0.137348, 0.116183, 0.122885, 0.139895, 0.225814, 0.311707, 0.301917, 0.298791, 0.25406, 0.236433, 0.25031, 0.219301, 0.17593, 0.264545, 0.328603, 0.41194, 0.374039, 0.377384, 0.328603, 0.335645, 0.257454, 0.349426, 0.275179, 0.264545, 0.191378, 0.120615, 0.116183, 0.085092, 0.122885, 0.137348, 0.21291, 0.203355, 0.158265, 0.257454, 0.236433, 0.26085, 0.284882, 0.232838, 0.222385, 0.268042, 0.295083, 0.295083, 0.271506, 0.398279, 0.40511, 0.450668, 0.562014, 0.458154, 0.401658, 0.318242, 0.332115, 0.352862, 0.359901, 0.366687, 0.346032, 0.366687, 0.387226, 0.291804, 0.380708, 0.408655, 0.36309, 0.295083, 0.359901, 0.380708, 0.356642, 0.346032, 0.377384, 0.377384, 0.450668, 0.454136, 0.541878, 0.42561, 0.318242, 0.332115, 0.418646, 0.42561, 0.318242, 0.308712, 0.301917, 0.298791, 0.298791, 0.298791, 0.335645, 0.318242, 0.243554, 0.222385, 0.144935, 0.094817, 0.081712, 0.083462, 0.11371, 0.116183, 0.203355, 0.179055, 0.182256, 0.125101, 0.111485, 0.191378, 0.139895, 0.155435, 0.155435, 0.134866, 0.161087, 0.15008, 0.17593, 0.179055, 0.209395, 0.264545, 0.332115, 0.25406, 0.278302, 0.295083, 0.268042, 0.264545, 0.268042, 0.239899, 0.31487, 0.219301, 0.219301, 0.275179, 0.324872, 0.295083, 0.281712, 0.25031, 0.236433, 0.203355, 0.278302, 0.229226, 0.236433, 0.209395, 0.31487], '')</t>
  </si>
  <si>
    <t>[110, 120, 121, 122, 124, 125, 126, 127, 128, 133, 134, 135, 136, 137, 175, 176, 177, 178, 179, 180, 181, 182, 183, 184, 185, 186, 187, 188, 189, 191, 192, 211, 212, 214, 245, 247, 249, 250, 321, 345]</t>
  </si>
  <si>
    <t>UPI0001D31E29 status=activ</t>
  </si>
  <si>
    <t>([0.002435, 0.002623, 0.002881, 0.00231, 0.001743, 0.002512, 0.002057, 0.001967, 0.002138, 0.00231, 0.001872, 0.001572, 0.001499, 0.000859, 0.000983, 0.000567, 0.000326, 0.000253, 0.000266, 0.000468, 0.000708, 0.001267, 0.001434, 0.000945, 0.001533, 0.001374, 0.000816, 0.001305, 0.001408, 0.001602, 0.001936, 0.002727, 0.002688, 0.002117, 0.003431, 0.003607, 0.003555, 0.005011, 0.008525, 0.013016, 0.01227, 0.009728, 0.006039, 0.006567, 0.012727, 0.006701, 0.012491, 0.017797, 0.009865, 0.013265, 0.009015, 0.008723, 0.005992, 0.006039, 0.005503, 0.00558, 0.00515, 0.005249, 0.004689, 0.003804, 0.002581, 0.002336, 0.001967, 0.001748, 0.001383, 0.001069, 0.001855, 0.001748, 0.001408, 0.00225, 0.001533, 0.001408, 0.001541, 0.001391, 0.002211, 0.003276, 0.002138, 0.001906, 0.001687, 0.001687, 0.001417, 0.001572, 0.00155, 0.002276, 0.002662, 0.001936, 0.001533, 0.000936, 0.000983, 0.00155, 0.000842, 0.000983, 0.000859, 0.000859, 0.001069, 0.000558, 0.000558, 0.000945, 0.001541, 0.001383, 0.000983, 0.001541, 0.002276, 0.002512, 0.003109, 0.002761, 0.002761, 0.003053, 0.003014, 0.002211, 0.002155, 0.003366, 0.003366, 0.003431, 0.00246, 0.002366, 0.002435, 0.001572, 0.001623, 0.001383, 0.001541, 0.001408, 0.001202, 0.000893, 0.000906, 0.000558, 0.00055, 0.000674, 0.000614, 0.00076, 0.000833, 0.000537, 0.000339, 0.000271, 0.000421, 0.000412, 0.000507, 0.000708, 0.000958], '')</t>
  </si>
  <si>
    <t>UPI0001D31E2A status=activ</t>
  </si>
  <si>
    <t>([0.020522, 0.011342, 0.009187, 0.00777, 0.006795, 0.008804, 0.010926, 0.009401, 0.011669, 0.009865, 0.012727, 0.015694, 0.009728, 0.008804, 0.008804, 0.006988, 0.010926, 0.01204, 0.007422, 0.010672, 0.019109, 0.031287, 0.06312, 0.125101, 0.161087, 0.268042, 0.232838, 0.194234, 0.281712, 0.301917, 0.356642, 0.31487, 0.31487, 0.440853, 0.36309, 0.352862, 0.436924, 0.418646, 0.494003, 0.618285, 0.509769, 0.444081, 0.377384, 0.387226, 0.288399, 0.335645, 0.30533, 0.339168, 0.41194, 0.414856, 0.36309, 0.41194, 0.359901, 0.356642, 0.359901, 0.476583, 0.433034, 0.418646, 0.335645, 0.339168, 0.308712, 0.40511, 0.349426, 0.332115, 0.225814, 0.295083, 0.278302, 0.278302, 0.295083, 0.236433, 0.194234, 0.18812, 0.173081, 0.264545, 0.167087, 0.167087, 0.179055, 0.182256, 0.102787, 0.158265, 0.164327, 0.206376, 0.125101, 0.125101, 0.194234, 0.298791, 0.298791, 0.232838, 0.25406, 0.264545, 0.209395, 0.161087, 0.125101, 0.129801, 0.142424, 0.203355, 0.161087, 0.092881, 0.067594, 0.085092, 0.088832, 0.078022, 0.073402, 0.129801, 0.229226, 0.225814, 0.229226, 0.158265, 0.21291, 0.196879, 0.100716, 0.158265, 0.26085, 0.268042, 0.232838, 0.203355, 0.232838, 0.264545, 0.291804, 0.374039, 0.380708, 0.301917, 0.243554, 0.247041, 0.243554, 0.21291, 0.191378, 0.179055, 0.271506, 0.21291, 0.21291, 0.278302, 0.200174, 0.203355, 0.291804, 0.236433, 0.21291, 0.216401, 0.216401, 0.281712, 0.284882, 0.352862, 0.349426, 0.422041, 0.335645, 0.332115, 0.324872, 0.328603, 0.225814, 0.216401, 0.275179, 0.284882, 0.236433, 0.291804, 0.278302, 0.182256, 0.229226, 0.225814, 0.239899, 0.239899, 0.236433, 0.161087, 0.129801, 0.191378, 0.179055, 0.268042, 0.185198, 0.200174, 0.239899, 0.352862, 0.349426, 0.349426, 0.25031, 0.335645, 0.335645, 0.25406, 0.26085, 0.225814, 0.161087, 0.164327, 0.102787, 0.060549, 0.100716, 0.071867, 0.071867, 0.079919, 0.088832, 0.147574, 0.094817, 0.086953, 0.085092, 0.051831, 0.031287, 0.067594, 0.038042, 0.048328, 0.096677, 0.161087, 0.144935, 0.182256, 0.125101, 0.122885, 0.191378, 0.196879, 0.281712, 0.284882, 0.209395, 0.161087, 0.098513, 0.142424, 0.139895, 0.134866, 0.196879, 0.196879, 0.167087, 0.25031, 0.243554, 0.225814, 0.219301, 0.295083, 0.352862, 0.311707, 0.342579, 0.352862, 0.25031, 0.173081, 0.170161, 0.219301, 0.25406, 0.346032, 0.346032, 0.36309, 0.359901, 0.291804, 0.278302, 0.275179, 0.264545, 0.179055, 0.170161, 0.10481, 0.109221, 0.106997, 0.155435, 0.185198, 0.144935, 0.216401, 0.291804, 0.271506, 0.243554, 0.194234, 0.144935, 0.10481], '')</t>
  </si>
  <si>
    <t>[39, 40]</t>
  </si>
  <si>
    <t>UPI0001D31E2B status=activ</t>
  </si>
  <si>
    <t>([0.066181, 0.038858, 0.020165, 0.029376, 0.040537, 0.026338, 0.020876, 0.016528, 0.013016, 0.016528, 0.021381, 0.025316, 0.038042, 0.029376, 0.024393, 0.020876, 0.023087, 0.014586, 0.023963, 0.045352, 0.026892, 0.047319, 0.078022, 0.155435, 0.096677, 0.067594, 0.11371, 0.18812, 0.268042, 0.384043, 0.387226, 0.384043, 0.295083, 0.243554, 0.275179, 0.216401, 0.21291, 0.196879, 0.298791, 0.308712, 0.311707, 0.401658, 0.422041, 0.339168, 0.219301, 0.222385, 0.291804, 0.26085, 0.257454, 0.271506, 0.247041, 0.170161, 0.11371, 0.132295, 0.21291, 0.134866, 0.216401, 0.247041, 0.239899, 0.225814, 0.155435, 0.147574, 0.144935, 0.147574, 0.25031, 0.264545, 0.284882, 0.247041, 0.281712, 0.232838, 0.127496, 0.071867, 0.071867, 0.071867, 0.125101, 0.118441, 0.194234, 0.194234, 0.222385, 0.247041, 0.25031, 0.328603, 0.31487, 0.219301, 0.229226, 0.147574, 0.155435, 0.182256, 0.134866, 0.11371, 0.139895, 0.232838, 0.328603, 0.414856, 0.5017, 0.401658, 0.366687, 0.384043, 0.384043, 0.278302, 0.216401, 0.247041, 0.229226, 0.232838, 0.346032, 0.216401, 0.25406, 0.335645, 0.366687, 0.494003, 0.461924, 0.465241, 0.465241, 0.359901, 0.370445, 0.394753, 0.394753, 0.398279, 0.380708, 0.377384, 0.422041, 0.374039, 0.359901, 0.359901, 0.271506, 0.179055, 0.239899, 0.275179, 0.275179, 0.182256, 0.132295, 0.134866, 0.088832, 0.074921, 0.155435, 0.158265, 0.081712, 0.129801, 0.15008, 0.098513, 0.098513, 0.122885, 0.120615, 0.106997, 0.088832, 0.15284, 0.25406, 0.18812, 0.144935, 0.155435, 0.21291, 0.239899, 0.301917, 0.380708, 0.328603, 0.30533, 0.295083, 0.324872, 0.247041, 0.268042, 0.31487, 0.25031, 0.247041, 0.298791, 0.219301, 0.26085, 0.206376, 0.118441, 0.194234, 0.268042, 0.25406, 0.30533, 0.200174, 0.21291, 0.200174, 0.295083, 0.203355, 0.132295, 0.134866, 0.15008, 0.132295, 0.161087, 0.219301, 0.225814, 0.257454, 0.335645, 0.298791, 0.318242, 0.366687, 0.281712, 0.222385, 0.164327, 0.147574, 0.21291, 0.127496, 0.127496, 0.125101, 0.194234, 0.288399, 0.318242, 0.394753, 0.414856, 0.328603, 0.349426, 0.257454, 0.257454, 0.26085, 0.222385, 0.167087, 0.164327, 0.173081, 0.170161, 0.257454, 0.257454, 0.288399, 0.288399, 0.298791, 0.191378, 0.209395, 0.191378, 0.139895, 0.098513, 0.096677, 0.088832, 0.051831, 0.051831, 0.051831, 0.055536, 0.100716, 0.182256, 0.239899, 0.339168, 0.401658, 0.387226, 0.321458, 0.291804, 0.352862, 0.232838, 0.219301, 0.229226, 0.147574, 0.173081, 0.134866, 0.074921, 0.132295, 0.161087, 0.243554, 0.21291, 0.17593, 0.164327, 0.17593, 0.15008, 0.078022, 0.036378, 0.03976, 0.069024, 0.090864, 0.067594, 0.088832, 0.164327, 0.139895, 0.236433, 0.264545, 0.342579, 0.422041, 0.356642, 0.311707, 0.308712, 0.349426, 0.352862, 0.339168, 0.311707, 0.318242, 0.332115, 0.342579, 0.311707, 0.311707, 0.219301, 0.308712, 0.374039, 0.390993, 0.31487, 0.295083, 0.328603, 0.328603, 0.356642, 0.418646, 0.497853, 0.40511, 0.288399, 0.321458, 0.346032, 0.359901, 0.291804, 0.384043, 0.387226, 0.387226, 0.394753, 0.398279, 0.311707, 0.311707, 0.209395, 0.209395, 0.209395, 0.222385, 0.232838, 0.203355, 0.134866, 0.147574, 0.236433, 0.308712, 0.239899, 0.239899, 0.229226, 0.229226, 0.239899, 0.239899, 0.21291, 0.120615, 0.129801, 0.200174, 0.203355, 0.281712, 0.359901, 0.377384, 0.374039, 0.291804, 0.232838, 0.332115, 0.288399, 0.281712, 0.31487, 0.380708, 0.268042, 0.236433, 0.219301, 0.125101, 0.194234, 0.232838, 0.239899, 0.216401, 0.206376, 0.203355, 0.203355, 0.203355, 0.216401, 0.209395, 0.206376, 0.191378, 0.18812, 0.21291, 0.139895, 0.147574, 0.144935, 0.216401, 0.25406, 0.342579, 0.436924, 0.436924, 0.401658, 0.40511, 0.505461, 0.51388, 0.51388, 0.521092, 0.521092, 0.384043, 0.356642, 0.433034, 0.525368, 0.408655, 0.339168, 0.433034, 0.349426, 0.275179, 0.288399, 0.275179, 0.284882, 0.284882, 0.275179, 0.301917, 0.366687, 0.281712, 0.191378, 0.194234, 0.203355, 0.118441, 0.196879, 0.196879, 0.173081, 0.139895, 0.216401, 0.275179, 0.222385, 0.291804, 0.384043, 0.328603, 0.295083], '')</t>
  </si>
  <si>
    <t>[94, 361, 362, 363, 364, 365, 369]</t>
  </si>
  <si>
    <t>UPI0001D31E2E status=activ</t>
  </si>
  <si>
    <t>([0.278302, 0.318242, 0.239899, 0.271506, 0.295083, 0.324872, 0.308712, 0.243554, 0.236433, 0.257454, 0.275179, 0.216401, 0.170161, 0.10481, 0.059222, 0.060549, 0.092881, 0.059222, 0.064632, 0.034884, 0.05306, 0.0704, 0.079919, 0.096677, 0.111485, 0.079919, 0.076542, 0.100716, 0.098513, 0.139895, 0.144935, 0.090864, 0.147574, 0.125101, 0.200174, 0.25031, 0.25031, 0.264545, 0.335645, 0.394753, 0.490133, 0.494003, 0.401658, 0.301917, 0.339168, 0.31487, 0.370445, 0.370445, 0.298791, 0.374039, 0.26085, 0.257454, 0.339168, 0.236433, 0.30533, 0.298791, 0.324872, 0.335645, 0.264545, 0.247041, 0.247041, 0.17593, 0.236433, 0.281712, 0.356642, 0.271506, 0.278302, 0.284882, 0.206376, 0.271506, 0.275179, 0.374039, 0.387226, 0.30533, 0.377384, 0.377384, 0.384043, 0.394753, 0.352862, 0.41194, 0.418646, 0.346032, 0.41194, 0.390993, 0.36309, 0.284882, 0.36309, 0.370445, 0.380708, 0.465241, 0.458154, 0.380708, 0.359901, 0.359901, 0.444081, 0.394753, 0.352862, 0.311707, 0.219301, 0.25031, 0.179055, 0.118441, 0.206376, 0.216401, 0.125101, 0.125101, 0.161087, 0.170161, 0.158265, 0.085092, 0.0704, 0.043307, 0.076542, 0.048328, 0.044297, 0.044297, 0.073402, 0.056825, 0.044297, 0.045352, 0.050641, 0.081712, 0.134866, 0.11371, 0.064632, 0.122885, 0.170161, 0.216401, 0.219301, 0.236433, 0.278302, 0.281712, 0.284882, 0.288399, 0.380708, 0.377384, 0.398279, 0.41194, 0.42561, 0.521092, 0.517562, 0.418646, 0.414856, 0.40511, 0.321458, 0.401658, 0.366687, 0.288399, 0.281712, 0.268042, 0.25406, 0.278302, 0.30533, 0.384043, 0.401658, 0.387226, 0.390993, 0.311707, 0.236433, 0.308712, 0.216401, 0.236433, 0.318242, 0.318242, 0.321458, 0.436924, 0.41194, 0.450668, 0.450668, 0.433034, 0.440853, 0.356642, 0.398279, 0.335645, 0.346032, 0.284882, 0.298791, 0.298791, 0.377384, 0.440853, 0.42561, 0.42561, 0.494003, 0.408655, 0.387226, 0.387226, 0.370445, 0.335645, 0.321458, 0.401658, 0.30533, 0.239899, 0.335645, 0.342579, 0.40511, 0.288399, 0.31487, 0.222385, 0.225814, 0.139895, 0.15008, 0.096677, 0.129801, 0.132295, 0.209395, 0.236433, 0.155435, 0.15284, 0.239899, 0.25406, 0.194234, 0.308712, 0.377384, 0.339168, 0.335645, 0.339168, 0.440853, 0.444081, 0.549308, 0.440853, 0.529623, 0.51388, 0.534167, 0.538167, 0.447574, 0.444081, 0.359901, 0.436924, 0.346032, 0.324872, 0.328603, 0.390993, 0.374039, 0.359901, 0.308712, 0.222385, 0.137348, 0.15008, 0.094817, 0.094817, 0.139895, 0.147574, 0.15008, 0.209395, 0.229226, 0.318242, 0.30533, 0.387226, 0.335645, 0.447574, 0.433034, 0.339168, 0.352862, 0.281712, 0.21291, 0.301917, 0.374039, 0.486429, 0.490133, 0.517562, 0.534167, 0.570702, 0.570702, 0.5017, 0.5017, 0.521092, 0.521092, 0.521092, 0.444081, 0.42561, 0.398279, 0.318242, 0.408655, 0.390993, 0.370445, 0.444081, 0.42561, 0.461924, 0.387226, 0.311707, 0.380708, 0.36309, 0.356642, 0.284882, 0.356642, 0.318242, 0.298791, 0.209395, 0.209395, 0.206376, 0.291804, 0.216401, 0.268042, 0.161087, 0.17593, 0.275179, 0.291804, 0.196879, 0.182256, 0.236433, 0.291804, 0.203355, 0.18812, 0.173081, 0.222385, 0.222385, 0.243554, 0.25031, 0.271506, 0.219301, 0.222385, 0.222385, 0.311707, 0.346032, 0.447574, 0.408655, 0.298791, 0.318242, 0.318242, 0.30533, 0.225814, 0.161087, 0.243554, 0.26085, 0.209395, 0.144935, 0.147574, 0.100716, 0.098513, 0.137348, 0.125101, 0.185198, 0.185198, 0.17593, 0.094817, 0.106997, 0.118441, 0.196879, 0.170161, 0.278302, 0.206376, 0.298791, 0.30533, 0.219301, 0.219301, 0.196879, 0.278302, 0.257454, 0.359901, 0.374039, 0.387226, 0.461924, 0.458154, 0.366687, 0.366687, 0.483068, 0.476583, 0.380708, 0.356642, 0.332115, 0.318242, 0.318242, 0.318242, 0.387226, 0.461924, 0.346032, 0.461924, 0.461924, 0.465241, 0.447574, 0.359901, 0.359901, 0.359901, 0.374039, 0.377384, 0.352862, 0.243554, 0.25031, 0.275179, 0.311707, 0.339168, 0.335645, 0.332115, 0.31487, 0.31487, 0.243554, 0.332115, 0.318242, 0.31487, 0.31487, 0.335645, 0.332115, 0.332115, 0.281712, 0.243554, 0.264545, 0.288399, 0.384043, 0.366687, 0.454136, 0.366687, 0.295083, 0.31487, 0.401658, 0.408655, 0.352862, 0.436924, 0.366687, 0.366687, 0.401658, 0.401658, 0.36309, 0.458154, 0.440853, 0.534167, 0.562014, 0.653063, 0.653063, 0.553315, 0.541878, 0.497853, 0.505461, 0.622677, 0.59014, 0.59014, 0.608892, 0.690604, 0.63748, 0.653063, 0.657645, 0.541878, 0.541878, 0.562014, 0.538167, 0.483068, 0.461924, 0.359901, 0.36309, 0.377384, 0.465241, 0.366687, 0.390993, 0.461924, 0.366687, 0.298791, 0.288399, 0.278302, 0.271506, 0.225814, 0.219301, 0.222385, 0.206376, 0.222385, 0.229226, 0.239899, 0.271506, 0.185198, 0.295083, 0.278302, 0.278302, 0.268042, 0.380708, 0.394753, 0.387226, 0.465241, 0.562014, 0.557691, 0.58069, 0.5017, 0.604312, 0.699094, 0.562014, 0.562014, 0.59014, 0.575842, 0.483068, 0.483068, 0.490133, 0.444081, 0.374039, 0.359901, 0.394753, 0.384043, 0.374039, 0.377384, 0.377384, 0.377384, 0.30533, 0.219301, 0.264545, 0.247041, 0.185198, 0.25406, 0.311707, 0.278302, 0.200174, 0.264545, 0.30533, 0.374039, 0.40511, 0.5017, 0.476583, 0.480142, 0.377384, 0.284882, 0.26085, 0.271506, 0.271506, 0.31487, 0.318242, 0.366687, 0.311707, 0.31487, 0.339168, 0.387226, 0.377384, 0.465241, 0.465241, 0.468512, 0.476583, 0.398279, 0.398279, 0.36309, 0.328603, 0.342579, 0.433034, 0.465241, 0.461924, 0.36309, 0.387226, 0.476583, 0.352862, 0.335645, 0.346032, 0.349426, 0.284882, 0.268042, 0.17593, 0.106997, 0.102787, 0.06312, 0.094817, 0.088832, 0.134866, 0.144935, 0.219301, 0.161087, 0.155435, 0.15008, 0.196879, 0.209395, 0.194234, 0.264545, 0.332115, 0.41194, 0.339168, 0.387226, 0.31487, 0.318242, 0.41194, 0.40511, 0.480142, 0.505461, 0.509769, 0.497853, 0.497853, 0.497853, 0.58069, 0.480142, 0.497853, 0.450668, 0.433034, 0.36309, 0.390993, 0.387226, 0.339168, 0.335645, 0.318242, 0.4292, 0.51388, 0.436924, 0.444081, 0.384043, 0.359901, 0.346032, 0.339168, 0.243554, 0.236433, 0.167087, 0.247041, 0.219301, 0.291804, 0.295083, 0.291804, 0.232838, 0.243554, 0.196879, 0.278302, 0.278302, 0.278302, 0.271506, 0.26085, 0.243554, 0.301917, 0.311707, 0.321458, 0.328603, 0.418646, 0.433034, 0.447574, 0.483068, 0.483068, 0.422041, 0.422041, 0.468512, 0.538167, 0.486429, 0.59508, 0.486429, 0.480142, 0.384043, 0.384043, 0.401658, 0.444081, 0.440853, 0.374039, 0.380708, 0.377384, 0.288399, 0.281712, 0.268042, 0.161087, 0.161087, 0.216401, 0.173081, 0.209395, 0.139895, 0.161087, 0.15008, 0.216401, 0.21291, 0.216401, 0.194234, 0.271506, 0.229226, 0.25406, 0.311707, 0.295083, 0.268042, 0.339168, 0.275179, 0.349426, 0.42561, 0.349426, 0.346032, 0.328603, 0.209395, 0.30533, 0.229226, 0.232838, 0.209395, 0.18812, 0.185198, 0.206376, 0.194234, 0.21291, 0.109221, 0.090864, 0.090864, 0.109221, 0.116183, 0.158265, 0.158265, 0.085092, 0.144935, 0.076542, 0.120615, 0.139895, 0.132295, 0.209395, 0.144935, 0.092881, 0.120615, 0.182256, 0.182256, 0.118441, 0.058088, 0.120615, 0.147574, 0.109221, 0.106997, 0.085092, 0.042364, 0.032017, 0.06312, 0.06184, 0.125101, 0.067594, 0.0704, 0.034884, 0.020165, 0.031287, 0.069024, 0.076542, 0.083462, 0.085092, 0.111485, 0.203355, 0.102787, 0.096677, 0.137348, 0.15008, 0.090864, 0.164327, 0.111485, 0.092881, 0.071867, 0.054297, 0.078022, 0.106997, 0.18812, 0.26085, 0.225814, 0.164327, 0.088832], '')</t>
  </si>
  <si>
    <t>[139, 140, 218, 220, 221, 222, 223, 259, 260, 261, 262, 263, 264, 265, 266, 267, 414, 415, 416, 417, 418, 419, 421, 422, 423, 424, 425, 426, 427, 428, 429, 430, 431, 432, 433, 465, 466, 467, 468, 469, 470, 471, 472, 473, 474, 500, 562, 563, 567, 579, 615, 617]</t>
  </si>
  <si>
    <t>UPI0001D31E2F status=activ</t>
  </si>
  <si>
    <t>([0.064632, 0.058088, 0.024393, 0.037156, 0.019109, 0.025316, 0.038042, 0.023534, 0.029376, 0.044297, 0.056825, 0.041405, 0.016528, 0.018787, 0.019109, 0.017447, 0.009865, 0.00962, 0.009401, 0.007422, 0.005011, 0.005249, 0.006039, 0.006482, 0.004513, 0.004513, 0.003555, 0.003366, 0.003478, 0.003109, 0.002512, 0.001692, 0.00243, 0.002529, 0.002349, 0.001906, 0.002194, 0.002211, 0.00316, 0.004835, 0.004315, 0.005249, 0.008002, 0.007877, 0.006795, 0.010131, 0.019109, 0.032017, 0.015344, 0.014783, 0.018106, 0.012491, 0.012727, 0.014783, 0.013437, 0.014075, 0.010221, 0.009483, 0.01204, 0.012727, 0.009483, 0.008895, 0.007091, 0.004899, 0.003864, 0.005799, 0.004161, 0.00316, 0.00243, 0.00359, 0.003727, 0.003727, 0.005223, 0.008276, 0.005734, 0.009015, 0.005734, 0.005872, 0.004135, 0.004976, 0.004835, 0.004899, 0.006039, 0.008804, 0.008723, 0.014075, 0.013821, 0.024826, 0.041405, 0.074921, 0.076542, 0.098513, 0.050641, 0.028695, 0.013016, 0.012727, 0.010131, 0.020165, 0.022306, 0.042364, 0.0198, 0.01078, 0.008723, 0.009865, 0.006482, 0.007031, 0.006619, 0.004976, 0.004431, 0.003212, 0.003109, 0.003212, 0.002512, 0.002512, 0.003405, 0.00407, 0.003804, 0.003109, 0.002336, 0.002155, 0.001808, 0.001872, 0.002396, 0.003431, 0.003555, 0.004976, 0.007031, 0.004835, 0.006894, 0.006701, 0.010672, 0.007315, 0.007259, 0.009483, 0.013016, 0.010372, 0.01078, 0.015694, 0.023534, 0.021381, 0.023087, 0.030003, 0.045352, 0.06184, 0.047319, 0.048328, 0.025762, 0.018106, 0.018415, 0.017138, 0.012727, 0.011669, 0.020165, 0.019109, 0.019109, 0.018787, 0.024393, 0.016528, 0.021381, 0.020876, 0.042364, 0.081712, 0.086953, 0.11371, 0.058088, 0.088832, 0.096677, 0.161087, 0.11371, 0.111485, 0.120615, 0.120615, 0.129801, 0.132295, 0.083462, 0.056825, 0.086953, 0.038042, 0.081712, 0.090864, 0.122885, 0.058088, 0.026338, 0.014075, 0.009401, 0.016021, 0.013437, 0.00777, 0.006988, 0.008276, 0.013265, 0.008075, 0.008075, 0.005623, 0.004414, 0.00407, 0.004414, 0.003924, 0.004161, 0.00359, 0.002435, 0.002078, 0.002078, 0.002327, 0.00316, 0.003671, 0.003864, 0.003924, 0.00543, 0.006482, 0.007495, 0.005683, 0.008075, 0.012727, 0.012727, 0.020876, 0.038858, 0.029376, 0.033407, 0.03976, 0.056825, 0.050641, 0.076542, 0.164327, 0.281712, 0.284882, 0.335645, 0.318242, 0.346032, 0.30533, 0.291804, 0.291804, 0.380708, 0.387226, 0.408655, 0.521092, 0.525368, 0.422041, 0.444081, 0.454136, 0.562014, 0.538167, 0.745909, 0.570702, 0.422041, 0.401658, 0.295083, 0.185198, 0.11371, 0.058088, 0.038858, 0.020522, 0.021816, 0.011903, 0.007877, 0.005223, 0.004431, 0.00292, 0.002623, 0.003924, 0.002482, 0.002349, 0.002366, 0.002117, 0.003053, 0.004431, 0.003212, 0.003177, 0.003727, 0.003461, 0.004315, 0.005683, 0.005503, 0.005734, 0.008276, 0.007877, 0.012491, 0.009015, 0.010509, 0.010372, 0.006482, 0.008156, 0.005872, 0.005932, 0.004388, 0.003701, 0.00246, 0.003405, 0.004611, 0.00543, 0.008276, 0.008723, 0.009294, 0.008723, 0.005932, 0.005992, 0.007495, 0.005623, 0.007422, 0.009865, 0.015078, 0.017797, 0.028695, 0.046336, 0.027463, 0.054297, 0.071867, 0.073402, 0.038858, 0.020522, 0.020876, 0.00962, 0.010509, 0.006894, 0.007315, 0.01078, 0.009977, 0.007877, 0.009015, 0.006619, 0.004775, 0.004513, 0.005992, 0.005734, 0.005683, 0.005223, 0.00558, 0.00543, 0.00777, 0.01227, 0.011669, 0.01078, 0.011903, 0.010221, 0.016826, 0.016257, 0.009401, 0.008156, 0.014315, 0.009294, 0.009096, 0.009483, 0.011903, 0.007177, 0.005932, 0.006567, 0.00962, 0.009977, 0.010672, 0.006194, 0.005086, 0.004976, 0.003864, 0.004431, 0.004483, 0.003276, 0.003246, 0.004431, 0.004431, 0.003212, 0.003478, 0.005223, 0.004513, 0.003079, 0.003405, 0.004247, 0.004247, 0.004208, 0.003864, 0.003727, 0.005872, 0.004689, 0.004736, 0.004414, 0.005872, 0.005011, 0.008002, 0.007877, 0.006039, 0.005734, 0.00777, 0.009865, 0.008409, 0.016826, 0.042364, 0.037156, 0.031287, 0.019401, 0.019109, 0.01078, 0.01078, 0.007177, 0.010672, 0.011903, 0.023534, 0.011106, 0.008525, 0.008156, 0.010672, 0.013265, 0.021381, 0.015694, 0.010926, 0.016021, 0.016021, 0.008895, 0.008804, 0.009187, 0.015694, 0.008624, 0.007645, 0.006245, 0.006245, 0.006894, 0.007495, 0.005086, 0.007315, 0.007495, 0.005011, 0.005872, 0.004736, 0.004414, 0.004431, 0.006245, 0.006078, 0.004414, 0.004414, 0.006245, 0.003864, 0.003701, 0.004247, 0.006619, 0.008723, 0.008723, 0.005932, 0.00543, 0.007495, 0.004775, 0.007422, 0.007315, 0.00558, 0.005623, 0.003727, 0.003079, 0.002211, 0.001434, 0.001232, 0.001103, 0.001069, 0.001778, 0.001786, 0.001687, 0.001597, 0.000945, 0.001533, 0.00231, 0.003298, 0.003461, 0.003478, 0.002581, 0.003079, 0.003341, 0.00389, 0.005249, 0.006567, 0.008723, 0.013016, 0.032677, 0.116183], '')</t>
  </si>
  <si>
    <t>[235, 236, 240, 241, 242, 243]</t>
  </si>
  <si>
    <t>UPI0001D31E30 status=activ</t>
  </si>
  <si>
    <t>([0.18812, 0.116183, 0.142424, 0.196879, 0.147574, 0.096677, 0.125101, 0.164327, 0.203355, 0.232838, 0.26085, 0.216401, 0.17593, 0.129801, 0.182256, 0.25406, 0.18812, 0.17593, 0.137348, 0.078022, 0.094817, 0.066181, 0.132295, 0.15284, 0.137348, 0.127496, 0.129801, 0.085092, 0.06312, 0.038858, 0.035586, 0.035586, 0.059222, 0.0704, 0.0704, 0.074921, 0.074921, 0.085092, 0.090864, 0.094817, 0.088832, 0.090864, 0.158265, 0.137348, 0.100716, 0.102787, 0.109221, 0.182256, 0.257454, 0.191378, 0.25031, 0.182256, 0.173081, 0.109221, 0.0704, 0.066181, 0.064632, 0.069024, 0.109221, 0.109221, 0.100716, 0.155435, 0.15008, 0.118441, 0.064632, 0.078022, 0.079919, 0.073402, 0.044297, 0.03976, 0.085092, 0.094817, 0.142424, 0.161087, 0.15284, 0.239899, 0.321458, 0.324872, 0.232838, 0.167087, 0.173081, 0.25031, 0.278302, 0.203355, 0.257454, 0.278302, 0.298791, 0.219301, 0.308712, 0.408655, 0.414856, 0.394753, 0.387226, 0.31487, 0.264545, 0.384043, 0.356642, 0.271506, 0.268042, 0.31487, 0.394753, 0.377384, 0.352862, 0.328603, 0.321458, 0.335645, 0.374039, 0.257454, 0.25406, 0.257454, 0.229226, 0.232838, 0.232838, 0.164327, 0.236433, 0.275179, 0.179055, 0.120615, 0.155435, 0.170161, 0.196879, 0.194234, 0.216401, 0.268042, 0.271506, 0.275179, 0.15284, 0.191378, 0.284882, 0.359901, 0.36309, 0.281712, 0.191378, 0.132295, 0.203355, 0.225814, 0.216401, 0.219301, 0.311707, 0.311707, 0.308712, 0.243554, 0.222385, 0.139895, 0.086953, 0.081712, 0.116183, 0.127496, 0.11371, 0.096677, 0.109221, 0.098513, 0.129801, 0.196879, 0.284882, 0.194234, 0.127496, 0.073402, 0.118441, 0.106997, 0.134866, 0.106997, 0.158265, 0.194234, 0.17593, 0.25031, 0.288399, 0.335645, 0.349426, 0.332115, 0.335645, 0.295083, 0.301917, 0.318242, 0.236433, 0.232838, 0.222385, 0.257454, 0.370445, 0.30533, 0.332115, 0.332115, 0.298791, 0.225814, 0.232838, 0.243554, 0.229226, 0.216401, 0.134866, 0.200174, 0.257454, 0.295083, 0.342579, 0.25406, 0.278302, 0.284882, 0.301917, 0.384043, 0.332115, 0.229226, 0.229226, 0.222385, 0.216401, 0.196879, 0.196879, 0.120615, 0.196879, 0.173081, 0.155435, 0.257454, 0.26085, 0.222385, 0.209395, 0.122885, 0.209395, 0.206376, 0.278302, 0.257454, 0.185198, 0.268042, 0.356642, 0.436924, 0.394753, 0.328603, 0.398279, 0.450668, 0.534167, 0.5017, 0.529623, 0.51388, 0.447574, 0.390993, 0.377384, 0.349426], '')</t>
  </si>
  <si>
    <t>[226, 227, 228, 229]</t>
  </si>
  <si>
    <t>UPI0001D31E33 status=activ</t>
  </si>
  <si>
    <t>([0.243554, 0.116183, 0.064632, 0.118441, 0.15008, 0.185198, 0.118441, 0.120615, 0.079919, 0.10481, 0.102787, 0.122885, 0.116183, 0.079919, 0.078022, 0.118441, 0.111485, 0.139895, 0.170161, 0.164327, 0.144935, 0.079919, 0.15008, 0.243554, 0.134866, 0.132295, 0.064632, 0.06312, 0.074921, 0.137348, 0.132295, 0.164327, 0.170161, 0.102787, 0.170161, 0.185198, 0.15008, 0.083462, 0.078022, 0.078022, 0.076542, 0.074921, 0.142424, 0.142424, 0.078022, 0.111485, 0.118441, 0.185198, 0.21291, 0.222385, 0.134866, 0.142424, 0.132295, 0.132295, 0.225814, 0.222385, 0.132295, 0.096677, 0.179055, 0.109221, 0.102787, 0.092881, 0.111485, 0.111485, 0.109221, 0.15008, 0.173081, 0.102787, 0.071867, 0.111485, 0.05306, 0.055536, 0.054297, 0.058088, 0.030003, 0.029376, 0.034884, 0.064632, 0.109221, 0.060549, 0.102787, 0.085092, 0.109221, 0.118441, 0.066181, 0.0704, 0.0704, 0.071867, 0.064632, 0.073402, 0.079919, 0.147574, 0.142424, 0.142424, 0.139895, 0.147574, 0.086953, 0.086953, 0.094817, 0.055536, 0.092881, 0.100716, 0.0704, 0.051831, 0.024826, 0.042364, 0.038858, 0.023534, 0.015344, 0.029376, 0.025762, 0.023534, 0.024393, 0.021381, 0.022667, 0.01204, 0.018787, 0.033407, 0.026892, 0.013265, 0.022306, 0.019401, 0.011669, 0.011903, 0.012491, 0.013265, 0.013821, 0.01227, 0.019109, 0.018787, 0.018106, 0.028695, 0.029376, 0.017447, 0.037156, 0.032017, 0.032677, 0.0198, 0.020165, 0.0198, 0.025762, 0.024826, 0.037156, 0.042364, 0.042364, 0.088832, 0.144935, 0.139895, 0.161087, 0.18812, 0.18812, 0.185198, 0.102787, 0.102787, 0.100716, 0.05306, 0.041405, 0.088832, 0.122885, 0.122885, 0.122885, 0.102787, 0.10481, 0.090864, 0.109221, 0.179055, 0.134866, 0.081712, 0.083462, 0.090864, 0.090864, 0.15008, 0.15284, 0.264545, 0.17593, 0.179055, 0.179055, 0.21291, 0.179055, 0.179055, 0.179055, 0.122885, 0.209395, 0.118441, 0.116183, 0.144935, 0.085092, 0.06184, 0.109221, 0.118441, 0.116183, 0.066181, 0.037156, 0.037156, 0.036378, 0.064632, 0.06312, 0.120615, 0.122885, 0.15008, 0.17593, 0.086953, 0.137348, 0.142424, 0.155435, 0.147574, 0.086953, 0.158265, 0.25031, 0.167087, 0.15008, 0.15284, 0.236433, 0.257454, 0.173081, 0.106997, 0.10481, 0.092881, 0.083462, 0.083462, 0.047319, 0.026892, 0.058088, 0.06312, 0.060549, 0.109221, 0.088832, 0.15284, 0.139895, 0.137348, 0.225814, 0.236433, 0.219301, 0.142424, 0.17593, 0.271506, 0.25031, 0.25406, 0.278302, 0.281712, 0.236433, 0.324872, 0.387226, 0.384043, 0.284882, 0.200174, 0.200174, 0.232838, 0.15284, 0.096677, 0.092881, 0.092881, 0.088832, 0.05306, 0.058088, 0.073402, 0.038858, 0.045352, 0.045352, 0.045352, 0.045352, 0.048328, 0.027463, 0.032677, 0.032017, 0.043307, 0.059222, 0.044297, 0.032677, 0.047319, 0.073402, 0.05306, 0.031287, 0.020876, 0.032677], '')</t>
  </si>
  <si>
    <t>UPI0001D31E34 status=activ</t>
  </si>
  <si>
    <t>([0.472492, 0.5017, 0.56648, 0.497853, 0.525368, 0.521092, 0.42561, 0.321458, 0.328603, 0.359901, 0.40511, 0.335645, 0.216401, 0.225814, 0.236433, 0.247041, 0.25031, 0.222385, 0.194234, 0.102787, 0.185198, 0.170161, 0.129801, 0.11371, 0.066181, 0.048328, 0.026892, 0.020165, 0.020165, 0.013821, 0.013265, 0.007091, 0.008895, 0.013265, 0.00777, 0.007495, 0.00543, 0.003924, 0.002727, 0.002512, 0.002761, 0.00283, 0.003177, 0.002606, 0.001872, 0.003212, 0.003246, 0.002976, 0.004247, 0.005932, 0.007315, 0.004921, 0.007645, 0.006245, 0.006374, 0.011106, 0.009728, 0.015078, 0.025762, 0.050641, 0.042364, 0.054297, 0.026338, 0.021816, 0.022306, 0.043307, 0.038042, 0.038042, 0.038042, 0.021816, 0.016528, 0.010221, 0.019109, 0.010509, 0.01204, 0.008409, 0.007315, 0.008409, 0.007422, 0.005086, 0.005086, 0.007177, 0.007177, 0.007031, 0.007091, 0.010372, 0.010372, 0.009865, 0.008723, 0.009401, 0.008525, 0.008409, 0.01204, 0.009865, 0.009728, 0.00962, 0.01227, 0.010221, 0.007091, 0.005799, 0.009187, 0.006482, 0.004835, 0.005378, 0.006245, 0.004161, 0.004208, 0.004431, 0.004611, 0.004358, 0.005872, 0.008723, 0.006894, 0.005011, 0.004358, 0.005086, 0.006701, 0.006619, 0.00543, 0.008409, 0.013016, 0.007877, 0.007877, 0.007177, 0.007315, 0.008804, 0.010509, 0.011518, 0.008723, 0.006374, 0.009187, 0.007645, 0.006701, 0.006795, 0.006619, 0.008276, 0.010672, 0.011518, 0.009015, 0.011669, 0.011903, 0.013613, 0.024393, 0.024393, 0.049374, 0.051831, 0.055536, 0.066181, 0.054297, 0.034884, 0.027463, 0.014075, 0.014783, 0.018415, 0.037156, 0.058088, 0.032017, 0.026892, 0.022667, 0.032017, 0.029376, 0.023963, 0.021381, 0.013821, 0.024826, 0.018415, 0.017447, 0.009728, 0.008075, 0.006142, 0.00962, 0.00962, 0.008895, 0.010221, 0.006988, 0.006988, 0.008409, 0.011903, 0.007877, 0.008002, 0.006701, 0.005734, 0.005734, 0.004899, 0.004483, 0.003671, 0.002881, 0.002057, 0.002349, 0.003246, 0.003014, 0.00243, 0.002336, 0.002529, 0.002606, 0.002662, 0.001855, 0.002035, 0.00243, 0.003341, 0.003431, 0.004899, 0.004483, 0.00359, 0.004315, 0.006078, 0.00777, 0.013437, 0.013821, 0.022306, 0.013016, 0.023087, 0.013821, 0.028695, 0.038042, 0.03976, 0.05306, 0.049374, 0.043307, 0.030003, 0.030003, 0.015344, 0.013821, 0.032017, 0.058088, 0.054297, 0.025762, 0.013821, 0.014783, 0.014315, 0.00777, 0.009483, 0.006567, 0.010509, 0.006619, 0.005799, 0.00407, 0.004921, 0.006894, 0.00515, 0.003963, 0.003212, 0.004483, 0.003366, 0.002117, 0.002155, 0.001408, 0.001709, 0.002512, 0.001541, 0.002366, 0.002529, 0.002881, 0.003963, 0.003512, 0.005872, 0.00558, 0.007555, 0.005249, 0.005249, 0.007031, 0.011903, 0.019109, 0.010509, 0.017138, 0.0198, 0.010672, 0.009728, 0.007877, 0.007495, 0.008002, 0.007315, 0.006567, 0.006619, 0.005623, 0.005011, 0.004431, 0.006194, 0.006194, 0.006194, 0.005503, 0.005249, 0.004976, 0.003512, 0.004315, 0.004483, 0.006482, 0.005872, 0.009187, 0.015344, 0.016528, 0.034068, 0.024826, 0.043307, 0.030003, 0.041405, 0.0704, 0.029376, 0.023534, 0.013613, 0.017797, 0.012727, 0.009096, 0.009294, 0.014783, 0.01078, 0.008409, 0.008156, 0.009096, 0.006374, 0.006374, 0.006142, 0.004358, 0.003405, 0.003963, 0.003431, 0.002503, 0.001709, 0.002688, 0.00225, 0.002662, 0.002078, 0.002078, 0.002688, 0.002761, 0.0028, 0.002512, 0.001936, 0.001335, 0.001936, 0.002662, 0.002555, 0.001786, 0.002662, 0.003963, 0.00389, 0.005318, 0.005799, 0.008276, 0.007031, 0.011903, 0.014586, 0.033407, 0.076542, 0.05306, 0.051831, 0.038858, 0.096677, 0.164327, 0.268042, 0.25406, 0.155435, 0.083462, 0.085092, 0.040537, 0.018787, 0.010672, 0.007177, 0.00777, 0.00777, 0.009015, 0.007877, 0.005734, 0.004414, 0.004247, 0.004736, 0.00407, 0.004646, 0.004646, 0.003864, 0.002581, 0.001855, 0.001855, 0.002688, 0.003757, 0.005086, 0.00558, 0.007877, 0.010221, 0.008624, 0.006567, 0.006619, 0.004835, 0.006988, 0.006988, 0.005503, 0.003997, 0.004513, 0.003341, 0.002396, 0.003366, 0.00359, 0.003276, 0.003246, 0.002727, 0.002194, 0.001417, 0.002155, 0.002138, 0.002396, 0.00283, 0.003701, 0.003246, 0.004388, 0.00359, 0.003804, 0.00407, 0.004899, 0.00407, 0.004976, 0.006421, 0.004921, 0.006619, 0.012727], '')</t>
  </si>
  <si>
    <t>[1, 2, 4, 5]</t>
  </si>
  <si>
    <t>UPI0001D31E36 status=activ</t>
  </si>
  <si>
    <t>([0.002976, 0.002155, 0.002078, 0.002276, 0.00243, 0.002512, 0.002035, 0.002727, 0.00283, 0.003431, 0.002761, 0.003341, 0.002366, 0.00146, 0.002194, 0.003177, 0.003109, 0.002117, 0.001649, 0.002482, 0.003804, 0.004414, 0.004388, 0.005734, 0.007315, 0.009187, 0.01204, 0.01204, 0.009096, 0.006567, 0.004611, 0.006894, 0.007177, 0.006567, 0.006567, 0.005799, 0.003671, 0.003431, 0.003212, 0.002529, 0.002503, 0.001855, 0.001159, 0.001202, 0.000558, 0.000485, 0.000292, 0.000309, 0.000348, 0.000451, 0.000945, 0.00155, 0.000958, 0.000747, 0.000674, 0.000687, 0.000833, 0.001434, 0.00246, 0.004208, 0.006039, 0.006245, 0.005799, 0.009096, 0.009977, 0.009865, 0.008075, 0.012491, 0.006988, 0.008156, 0.005683, 0.004431, 0.003757, 0.003512, 0.00283, 0.004414, 0.004414, 0.002881, 0.002881, 0.001872, 0.001, 0.00052, 0.000253, 0.00052, 0.000567, 0.000485, 0.000816, 0.000567, 0.000575, 0.00103, 0.001267, 0.00155, 0.001649, 0.001623, 0.002727, 0.003014, 0.002276, 0.002435, 0.0028, 0.001936, 0.00243, 0.003212, 0.004736, 0.006421, 0.004976, 0.003405, 0.004736, 0.004736, 0.004689, 0.002881, 0.001743, 0.001748, 0.002276, 0.001597, 0.001288, 0.000708, 0.001103, 0.001687, 0.002327, 0.002078, 0.002138, 0.001649, 0.001967, 0.001967, 0.001533, 0.001211, 0.001748, 0.001872, 0.001481, 0.00146, 0.002035, 0.00243, 0.002057, 0.001906, 0.002138, 0.003053, 0.003053, 0.002014, 0.001743, 0.001271, 0.001936, 0.002761, 0.004431, 0.004689, 0.004736, 0.004835, 0.004976, 0.004315, 0.00292, 0.003014, 0.004513, 0.004577, 0.005992, 0.004835, 0.004208, 0.006078, 0.006482, 0.009865, 0.010131, 0.010221, 0.009977, 0.006039, 0.005992, 0.004135, 0.002688, 0.002078, 0.003014, 0.004315, 0.003276, 0.004611, 0.004577, 0.004577, 0.005318, 0.005378, 0.00543, 0.00407, 0.00283, 0.00283, 0.00292, 0.00292, 0.002035, 0.002035, 0.00231, 0.001417, 0.001936, 0.002761, 0.0028, 0.001936, 0.001335, 0.001808, 0.001344, 0.002327, 0.001335, 0.000842, 0.000532, 0.00103, 0.001172, 0.001722, 0.001623, 0.001061, 0.001687, 0.00155, 0.00246, 0.003431, 0.00543, 0.003821, 0.002688, 0.002503, 0.003555, 0.003512, 0.0028, 0.003727, 0.002396, 0.003246, 0.003478, 0.003276, 0.003405, 0.004921, 0.003512, 0.002503, 0.003607, 0.002276, 0.002327, 0.001709, 0.001808, 0.001808, 0.002727, 0.003461, 0.003461, 0.003431, 0.003461, 0.004135, 0.00407, 0.004921, 0.004921, 0.006567, 0.007091, 0.006701, 0.004976, 0.007495, 0.013265, 0.008409, 0.014783, 0.040537, 0.073402, 0.030611, 0.012727, 0.009977, 0.009977, 0.010131, 0.008409, 0.010509, 0.008624, 0.006482, 0.004835, 0.003924, 0.003821, 0.00543, 0.005378, 0.00777, 0.007877, 0.004976, 0.006988, 0.004513, 0.003014, 0.001808, 0.002727, 0.003727, 0.003053, 0.00231, 0.00225, 0.001748, 0.002117, 0.003014, 0.002662, 0.002662, 0.002688, 0.002336, 0.002276, 0.002276, 0.001687, 0.001748, 0.002623, 0.002623, 0.004358, 0.00515, 0.006374, 0.005249, 0.00515, 0.006619, 0.010372, 0.018415, 0.040537, 0.030003, 0.020165], '')</t>
  </si>
  <si>
    <t>UPI0001D31E37 status=activ</t>
  </si>
  <si>
    <t>([0.020165, 0.013821, 0.020522, 0.014783, 0.0198, 0.021816, 0.017138, 0.018787, 0.016826, 0.021816, 0.028107, 0.028695, 0.05306, 0.027463, 0.026892, 0.025316, 0.046336, 0.047319, 0.05306, 0.058088, 0.073402, 0.111485, 0.173081, 0.109221, 0.185198, 0.18812, 0.161087, 0.229226, 0.264545, 0.239899, 0.21291, 0.203355, 0.164327, 0.15008, 0.247041, 0.25031, 0.236433, 0.147574, 0.15008, 0.144935, 0.209395, 0.209395, 0.129801, 0.127496, 0.196879, 0.158265, 0.106997, 0.158265, 0.173081, 0.094817, 0.158265, 0.194234, 0.206376, 0.25406, 0.25031, 0.170161, 0.173081, 0.243554, 0.225814, 0.142424, 0.137348, 0.118441, 0.120615, 0.164327, 0.179055, 0.194234, 0.219301, 0.298791, 0.222385, 0.206376, 0.206376, 0.200174, 0.200174, 0.200174, 0.239899, 0.170161, 0.268042, 0.206376, 0.206376, 0.321458, 0.422041, 0.436924, 0.408655, 0.390993, 0.346032, 0.30533, 0.203355, 0.17593, 0.173081, 0.161087, 0.161087, 0.271506, 0.298791, 0.209395, 0.132295, 0.102787, 0.167087, 0.129801, 0.111485, 0.071867, 0.051831, 0.030003, 0.029376, 0.047319, 0.047319, 0.074921, 0.088832, 0.144935, 0.164327, 0.17593, 0.155435, 0.170161, 0.109221, 0.090864, 0.144935, 0.158265, 0.21291, 0.185198, 0.243554, 0.332115, 0.40511, 0.440853, 0.538167, 0.534167, 0.440853, 0.436924, 0.440853, 0.458154, 0.377384, 0.321458, 0.318242, 0.335645, 0.318242, 0.390993, 0.295083, 0.284882, 0.370445, 0.25031, 0.288399, 0.26085, 0.194234, 0.219301, 0.173081, 0.158265, 0.15284, 0.21291, 0.225814, 0.229226, 0.225814, 0.225814, 0.25406, 0.179055, 0.26085, 0.182256, 0.182256, 0.275179, 0.222385, 0.139895, 0.179055, 0.167087, 0.111485, 0.170161, 0.167087, 0.155435, 0.106997, 0.064632, 0.064632, 0.073402, 0.079919, 0.058088, 0.096677, 0.120615, 0.102787, 0.102787, 0.164327, 0.170161, 0.137348, 0.209395, 0.291804, 0.342579, 0.31487, 0.384043, 0.390993, 0.394753, 0.387226, 0.377384, 0.458154, 0.472492, 0.450668, 0.447574, 0.41194, 0.418646, 0.332115, 0.444081, 0.374039, 0.380708, 0.281712, 0.332115, 0.301917, 0.311707, 0.271506, 0.298791, 0.232838, 0.219301, 0.229226, 0.229226, 0.243554, 0.257454, 0.194234, 0.182256, 0.182256, 0.268042, 0.278302, 0.349426, 0.352862, 0.42561, 0.41194, 0.42561, 0.414856, 0.318242, 0.301917, 0.332115, 0.346032, 0.356642, 0.284882, 0.239899, 0.328603, 0.394753, 0.380708, 0.359901, 0.291804, 0.275179, 0.209395, 0.209395, 0.21291, 0.191378, 0.18812, 0.167087, 0.222385, 0.200174, 0.284882, 0.264545, 0.232838, 0.18812, 0.232838, 0.324872, 0.346032], '')</t>
  </si>
  <si>
    <t>[122, 123]</t>
  </si>
  <si>
    <t>UPI0001D31E38 status=activ</t>
  </si>
  <si>
    <t>([0.008409, 0.011342, 0.016826, 0.014315, 0.010926, 0.008002, 0.009728, 0.010509, 0.013265, 0.010672, 0.008804, 0.009401, 0.010131, 0.010926, 0.017138, 0.032677, 0.03976, 0.022306, 0.036378, 0.071867, 0.083462, 0.120615, 0.06312, 0.066181, 0.096677, 0.158265, 0.278302, 0.291804, 0.295083, 0.21291, 0.295083, 0.398279, 0.42561, 0.308712, 0.182256, 0.116183, 0.116183, 0.116183, 0.120615, 0.096677, 0.096677, 0.096677, 0.100716, 0.179055, 0.185198, 0.125101, 0.074921, 0.041405, 0.041405, 0.060549, 0.11371, 0.118441, 0.111485, 0.058088, 0.11371, 0.118441, 0.15008, 0.096677, 0.081712, 0.081712, 0.106997, 0.079919, 0.0704, 0.074921, 0.081712, 0.038858, 0.055536, 0.102787, 0.164327, 0.158265, 0.078022, 0.040537, 0.038858, 0.043307, 0.088832, 0.090864, 0.102787, 0.078022, 0.129801, 0.092881, 0.127496, 0.15008, 0.18812, 0.239899, 0.222385, 0.122885, 0.196879, 0.219301, 0.21291, 0.139895, 0.134866, 0.139895, 0.127496, 0.155435, 0.161087, 0.155435, 0.090864, 0.137348, 0.139895, 0.132295, 0.216401, 0.21291, 0.182256, 0.106997, 0.134866, 0.122885, 0.15008, 0.096677, 0.111485, 0.10481, 0.170161, 0.170161, 0.257454, 0.377384, 0.349426, 0.328603, 0.239899, 0.318242, 0.311707, 0.408655, 0.398279, 0.366687, 0.356642, 0.339168, 0.42561, 0.387226, 0.401658, 0.497853, 0.666105, 0.608892], '')</t>
  </si>
  <si>
    <t>[128, 129]</t>
  </si>
  <si>
    <t>UPI0001D31E39 status=activ</t>
  </si>
  <si>
    <t>([0.387226, 0.40511, 0.332115, 0.356642, 0.339168, 0.264545, 0.288399, 0.222385, 0.247041, 0.203355, 0.191378, 0.229226, 0.196879, 0.284882, 0.179055, 0.15284, 0.144935, 0.144935, 0.111485, 0.106997, 0.11371, 0.10481, 0.111485, 0.167087, 0.167087, 0.122885, 0.158265, 0.164327, 0.161087, 0.179055, 0.236433, 0.247041, 0.173081, 0.219301, 0.15284, 0.247041, 0.191378, 0.288399, 0.185198, 0.132295, 0.142424, 0.139895, 0.11371, 0.118441, 0.085092, 0.050641, 0.086953, 0.111485, 0.106997, 0.139895, 0.134866, 0.15284, 0.132295, 0.132295, 0.079919, 0.125101, 0.125101, 0.142424, 0.083462, 0.173081, 0.26085, 0.25406, 0.25031, 0.291804, 0.281712, 0.26085, 0.236433, 0.170161, 0.134866, 0.139895, 0.164327, 0.083462, 0.073402, 0.05306, 0.086953, 0.083462, 0.081712, 0.094817, 0.139895, 0.219301, 0.134866, 0.15008, 0.173081, 0.170161, 0.173081, 0.17593, 0.158265, 0.278302, 0.352862, 0.301917, 0.209395, 0.222385, 0.328603, 0.328603, 0.472492, 0.490133, 0.476583, 0.390993, 0.366687, 0.295083, 0.25031, 0.268042, 0.271506, 0.25406, 0.257454, 0.164327, 0.167087, 0.239899, 0.147574, 0.161087, 0.243554, 0.339168, 0.268042, 0.185198, 0.194234, 0.106997, 0.059222, 0.069024, 0.100716, 0.10481, 0.144935, 0.106997, 0.158265, 0.170161, 0.170161, 0.122885, 0.219301, 0.161087, 0.17593, 0.26085, 0.25406, 0.167087, 0.158265, 0.191378, 0.239899, 0.206376, 0.295083, 0.295083, 0.311707, 0.339168, 0.346032, 0.349426, 0.440853, 0.366687, 0.335645, 0.243554, 0.229226, 0.203355, 0.18812, 0.17593, 0.179055, 0.15008, 0.225814, 0.203355, 0.239899, 0.281712, 0.222385, 0.21291, 0.288399, 0.321458, 0.332115, 0.318242, 0.229226, 0.236433, 0.332115, 0.247041, 0.295083, 0.346032, 0.281712, 0.370445, 0.377384, 0.380708, 0.328603, 0.328603, 0.278302, 0.191378, 0.191378, 0.271506, 0.288399, 0.191378, 0.229226, 0.236433, 0.247041, 0.339168, 0.25406, 0.232838, 0.324872, 0.264545, 0.291804, 0.370445, 0.275179, 0.275179, 0.173081, 0.247041, 0.170161, 0.182256, 0.291804, 0.206376, 0.206376, 0.225814, 0.243554, 0.225814, 0.21291, 0.209395, 0.132295, 0.125101, 0.122885, 0.129801, 0.206376, 0.137348, 0.134866, 0.147574, 0.155435, 0.25406, 0.173081, 0.264545, 0.349426, 0.328603, 0.42561, 0.321458, 0.288399, 0.374039, 0.384043, 0.30533, 0.339168, 0.422041, 0.4292, 0.436924, 0.418646, 0.42561, 0.534167, 0.41194, 0.480142, 0.483068, 0.483068, 0.59508, 0.575842, 0.458154, 0.41194, 0.408655, 0.486429, 0.380708, 0.380708, 0.387226, 0.366687, 0.301917, 0.31487, 0.398279, 0.384043, 0.401658, 0.359901, 0.349426, 0.42561, 0.433034, 0.4292, 0.328603, 0.291804, 0.209395, 0.264545, 0.191378, 0.11371, 0.081712, 0.127496, 0.134866, 0.122885, 0.222385, 0.264545, 0.170161, 0.10481, 0.129801, 0.069024, 0.100716, 0.096677, 0.118441, 0.11371, 0.10481, 0.100716, 0.132295, 0.200174, 0.15284, 0.185198, 0.288399, 0.387226, 0.384043, 0.374039, 0.346032, 0.264545, 0.264545, 0.271506, 0.366687, 0.247041, 0.342579, 0.278302, 0.247041, 0.257454, 0.182256, 0.158265, 0.257454, 0.158265, 0.170161, 0.219301, 0.200174, 0.116183, 0.088832, 0.106997, 0.06312, 0.096677, 0.15284, 0.11371, 0.179055, 0.147574, 0.222385, 0.142424, 0.179055, 0.179055, 0.179055, 0.271506, 0.21291, 0.173081, 0.229226, 0.155435, 0.191378, 0.288399, 0.352862, 0.36309, 0.342579, 0.42561, 0.352862, 0.30533, 0.328603, 0.298791, 0.308712, 0.268042], '')</t>
  </si>
  <si>
    <t>[230, 235, 236]</t>
  </si>
  <si>
    <t>UPI0001D31E3B status=activ</t>
  </si>
  <si>
    <t>([0.032017, 0.059222, 0.037156, 0.021381, 0.029376, 0.042364, 0.041405, 0.054297, 0.073402, 0.047319, 0.025762, 0.040537, 0.044297, 0.021381, 0.038042, 0.016021, 0.019401, 0.019401, 0.026338, 0.025316, 0.0198, 0.038042, 0.034884, 0.030611, 0.031287, 0.024826, 0.024826, 0.030611, 0.033407, 0.017797, 0.036378, 0.085092, 0.058088, 0.055536, 0.044297, 0.023963, 0.064632, 0.034884, 0.016826, 0.025762, 0.025316, 0.042364, 0.045352, 0.046336, 0.045352, 0.043307, 0.060549, 0.040537, 0.040537, 0.020522, 0.03976, 0.015078, 0.016257, 0.020522, 0.020876, 0.037156, 0.036378, 0.032017, 0.066181, 0.158265, 0.102787, 0.046336, 0.045352, 0.041405, 0.022306, 0.022667, 0.041405, 0.021381, 0.030003, 0.034884, 0.035586, 0.024393, 0.034884, 0.015344, 0.015694, 0.014783, 0.010926, 0.017797, 0.018106, 0.010131, 0.006078, 0.00515, 0.005734, 0.005734, 0.004921, 0.006894, 0.009401, 0.009865, 0.015344, 0.00962, 0.006533, 0.009187, 0.00777, 0.011669, 0.011518, 0.010926, 0.009483, 0.009401, 0.006078, 0.006421, 0.006421, 0.010672, 0.020522, 0.020876, 0.013016, 0.018415, 0.017138, 0.014315, 0.009096, 0.009015, 0.00962, 0.010221, 0.007177, 0.010509, 0.006795, 0.010926, 0.01204, 0.008624, 0.008723, 0.009728, 0.009483, 0.016826, 0.009483, 0.009401, 0.014075, 0.013821, 0.008156, 0.006039, 0.006894, 0.007177, 0.007177, 0.010509, 0.01227, 0.016826, 0.016528, 0.018106, 0.0198, 0.018787, 0.031287, 0.056825, 0.076542, 0.030003, 0.015344, 0.013265, 0.009483, 0.007259, 0.010672, 0.017447, 0.023963, 0.017138, 0.017138, 0.018415, 0.009977, 0.008075, 0.009187, 0.008895, 0.013613, 0.013016, 0.013016, 0.016826, 0.019109, 0.025762, 0.069024, 0.069024, 0.085092, 0.071867, 0.125101, 0.064632, 0.026892, 0.018787, 0.024826, 0.041405, 0.023087, 0.033407, 0.05306, 0.042364, 0.032677, 0.020876, 0.014315, 0.009865, 0.007177, 0.004835, 0.003478], '')</t>
  </si>
  <si>
    <t>UPI0001D31E3D status=activ</t>
  </si>
  <si>
    <t>([0.271506, 0.342579, 0.203355, 0.111485, 0.15284, 0.200174, 0.236433, 0.268042, 0.247041, 0.301917, 0.222385, 0.203355, 0.219301, 0.229226, 0.278302, 0.271506, 0.295083, 0.284882, 0.158265, 0.15284, 0.15008, 0.25406, 0.155435, 0.161087, 0.257454, 0.243554, 0.225814, 0.219301, 0.21291, 0.278302, 0.257454, 0.247041, 0.301917, 0.206376, 0.206376, 0.182256, 0.116183, 0.127496, 0.216401, 0.324872, 0.335645, 0.328603, 0.264545, 0.239899, 0.349426, 0.346032, 0.346032, 0.239899, 0.247041, 0.25406, 0.200174, 0.206376, 0.311707, 0.229226, 0.301917, 0.271506, 0.298791, 0.384043, 0.281712, 0.196879, 0.125101, 0.076542, 0.094817, 0.116183, 0.196879, 0.129801, 0.15008, 0.147574, 0.243554, 0.161087, 0.170161, 0.219301, 0.173081, 0.196879, 0.295083, 0.308712, 0.30533, 0.18812, 0.179055, 0.170161, 0.239899, 0.284882, 0.264545, 0.232838, 0.17593, 0.191378, 0.173081, 0.132295, 0.067594, 0.038858, 0.074921, 0.073402, 0.034884, 0.024826, 0.020522, 0.021381, 0.011106, 0.013437, 0.028107, 0.030611, 0.058088, 0.030003, 0.042364, 0.040537, 0.041405, 0.040537, 0.044297, 0.083462, 0.098513, 0.179055, 0.295083, 0.191378, 0.111485, 0.109221, 0.182256, 0.196879, 0.196879, 0.308712, 0.206376, 0.11371, 0.120615, 0.098513, 0.081712, 0.078022, 0.15008, 0.120615, 0.209395, 0.203355, 0.203355, 0.127496, 0.06312, 0.059222, 0.085092, 0.147574, 0.229226, 0.147574, 0.076542, 0.031287, 0.037156, 0.069024, 0.137348, 0.127496, 0.147574, 0.170161, 0.096677, 0.086953, 0.0704, 0.034884, 0.017138, 0.016826, 0.016826, 0.019401, 0.010926, 0.015078, 0.014783, 0.008804, 0.008624, 0.008723, 0.016021, 0.015694, 0.009865, 0.009401, 0.009294, 0.010509, 0.017797, 0.017797, 0.010926, 0.009977, 0.015694, 0.030003, 0.015078, 0.015078, 0.028107, 0.028107, 0.013613, 0.014315, 0.018106, 0.017797, 0.030003, 0.025762, 0.022667, 0.048328, 0.046336, 0.021381, 0.01078, 0.010372, 0.010221, 0.017447, 0.034068, 0.019401, 0.015078, 0.030611, 0.056825, 0.030003, 0.056825, 0.059222, 0.05306, 0.088832, 0.094817, 0.078022, 0.042364, 0.023087, 0.020876, 0.012727, 0.012727, 0.021816, 0.018415, 0.036378, 0.020165, 0.018415, 0.018106, 0.022667, 0.025762, 0.026892, 0.036378, 0.017447, 0.031287, 0.017447, 0.019109, 0.018787, 0.022306, 0.021816, 0.045352, 0.046336, 0.069024, 0.144935, 0.158265, 0.194234, 0.102787, 0.164327, 0.167087, 0.26085, 0.173081, 0.173081, 0.096677, 0.096677, 0.200174, 0.116183, 0.170161, 0.098513, 0.185198, 0.106997, 0.18812, 0.083462, 0.078022, 0.10481, 0.10481, 0.092881, 0.094817, 0.083462, 0.088832, 0.085092, 0.069024, 0.055536, 0.045352, 0.069024, 0.092881, 0.086953, 0.155435, 0.118441, 0.191378, 0.206376, 0.311707, 0.318242, 0.324872, 0.335645, 0.229226, 0.194234, 0.167087, 0.134866, 0.25031, 0.21291, 0.18812, 0.196879, 0.308712, 0.281712, 0.301917, 0.25406, 0.206376, 0.164327, 0.26085], '')</t>
  </si>
  <si>
    <t>UPI0001D31E3E status=activ</t>
  </si>
  <si>
    <t>([0.006988, 0.01078, 0.006701, 0.009187, 0.009865, 0.00962, 0.012727, 0.016021, 0.016528, 0.022667, 0.030003, 0.047319, 0.055536, 0.024393, 0.0198, 0.0198, 0.020522, 0.038858, 0.036378, 0.017138, 0.016021, 0.016528, 0.00962, 0.013821, 0.016021, 0.011518, 0.009483, 0.007177, 0.006567, 0.005992, 0.00407, 0.003014, 0.002078, 0.001249, 0.002057, 0.002194, 0.002194, 0.00152, 0.001572, 0.001936, 0.001748, 0.002623, 0.00389, 0.005223, 0.006482, 0.006039, 0.006039, 0.006039, 0.008075, 0.009015, 0.008075, 0.013016, 0.022667, 0.022667, 0.054297, 0.058088, 0.058088, 0.11371, 0.209395, 0.132295, 0.067594, 0.15008, 0.147574, 0.139895, 0.139895, 0.066181, 0.069024, 0.132295, 0.216401, 0.122885, 0.137348, 0.196879, 0.116183, 0.109221, 0.206376, 0.203355, 0.182256, 0.170161, 0.173081, 0.092881, 0.122885, 0.139895, 0.073402, 0.038858, 0.021381, 0.023534, 0.023534, 0.023534, 0.022667, 0.01204, 0.020522, 0.018415, 0.013265, 0.024826, 0.026892, 0.014075, 0.009015, 0.008804, 0.014586, 0.013613, 0.024393, 0.030003, 0.054297, 0.10481, 0.118441, 0.120615, 0.06184, 0.125101, 0.064632, 0.051831, 0.116183, 0.071867, 0.038042, 0.0704, 0.071867, 0.071867, 0.071867, 0.127496, 0.139895, 0.15284, 0.164327, 0.092881, 0.049374, 0.046336, 0.044297, 0.035586, 0.067594, 0.120615, 0.120615, 0.21291, 0.147574, 0.083462, 0.074921, 0.079919, 0.045352, 0.050641, 0.048328, 0.094817, 0.102787, 0.054297, 0.027463, 0.026338, 0.03976, 0.083462, 0.083462, 0.046336, 0.078022, 0.086953, 0.088832, 0.048328, 0.044297, 0.094817, 0.134866, 0.134866, 0.222385, 0.332115, 0.203355, 0.203355, 0.122885, 0.058088, 0.109221, 0.191378, 0.191378, 0.232838, 0.137348, 0.144935, 0.144935, 0.17593, 0.10481, 0.102787, 0.132295, 0.129801, 0.06312, 0.076542, 0.078022, 0.073402, 0.064632, 0.116183, 0.090864, 0.081712, 0.129801, 0.127496, 0.127496, 0.147574, 0.083462, 0.083462, 0.049374, 0.051831, 0.050641, 0.086953, 0.071867, 0.096677, 0.100716, 0.155435, 0.092881, 0.098513, 0.083462, 0.051831, 0.051831, 0.05306, 0.102787, 0.125101, 0.116183, 0.116183, 0.096677, 0.100716, 0.167087, 0.243554, 0.225814, 0.232838, 0.232838, 0.17593, 0.191378, 0.194234, 0.142424, 0.225814, 0.30533, 0.247041, 0.301917, 0.281712, 0.291804, 0.268042, 0.239899, 0.206376, 0.158265, 0.118441, 0.185198, 0.142424], '')</t>
  </si>
  <si>
    <t>UPI0001D31E3F status=activ</t>
  </si>
  <si>
    <t>([0.015694, 0.009096, 0.007645, 0.006988, 0.00777, 0.008624, 0.010926, 0.008276, 0.00777, 0.006988, 0.008156, 0.009728, 0.006701, 0.005503, 0.00515, 0.006142, 0.006533, 0.006894, 0.006795, 0.006988, 0.007091, 0.009294, 0.017797, 0.030611, 0.049374, 0.050641, 0.030003, 0.029376, 0.030003, 0.045352, 0.049374, 0.058088, 0.055536, 0.129801, 0.18812, 0.295083, 0.328603, 0.31487, 0.268042, 0.268042, 0.264545, 0.346032, 0.25031, 0.222385, 0.134866, 0.134866, 0.185198, 0.308712, 0.225814, 0.25406, 0.182256, 0.167087, 0.155435, 0.164327, 0.139895, 0.073402, 0.076542, 0.049374, 0.050641, 0.06312, 0.066181, 0.120615, 0.125101, 0.239899, 0.170161, 0.25406, 0.17593, 0.167087, 0.098513, 0.18812, 0.268042, 0.318242, 0.342579, 0.332115, 0.335645, 0.257454, 0.384043, 0.40511, 0.490133, 0.401658, 0.398279, 0.401658, 0.380708, 0.380708, 0.284882, 0.281712, 0.196879, 0.281712, 0.271506, 0.281712, 0.264545, 0.170161, 0.196879, 0.179055, 0.179055, 0.179055, 0.25406, 0.264545, 0.236433, 0.239899, 0.324872, 0.236433, 0.236433, 0.17593, 0.17593, 0.147574, 0.222385, 0.311707, 0.216401, 0.18812, 0.247041, 0.25031, 0.36309, 0.275179, 0.271506, 0.191378, 0.219301, 0.25406, 0.229226, 0.236433, 0.142424, 0.155435, 0.142424, 0.144935, 0.203355, 0.219301, 0.291804, 0.30533, 0.301917, 0.311707, 0.275179, 0.281712, 0.185198, 0.18812, 0.284882, 0.377384, 0.433034, 0.401658, 0.339168, 0.301917, 0.328603, 0.41194, 0.394753, 0.418646, 0.328603, 0.346032, 0.243554, 0.236433, 0.232838, 0.232838, 0.31487, 0.346032, 0.339168, 0.414856, 0.40511, 0.390993, 0.408655, 0.433034, 0.346032, 0.398279, 0.444081, 0.418646, 0.414856, 0.408655, 0.458154, 0.557691, 0.541878, 0.604312, 0.680603, 0.661982, 0.608892, 0.557691, 0.648219, 0.685117, 0.557691, 0.521092, 0.521092, 0.517562, 0.525368, 0.538167, 0.40511, 0.387226, 0.342579, 0.346032, 0.257454, 0.18812, 0.206376, 0.196879, 0.222385, 0.122885, 0.067594, 0.042364, 0.05306, 0.026338, 0.014075, 0.014075, 0.00962, 0.006894, 0.006533, 0.004775, 0.006039, 0.007031, 0.005318, 0.004431, 0.003997, 0.003727, 0.005086, 0.005318, 0.004208, 0.004208, 0.004208, 0.006194, 0.007495, 0.00558, 0.007877, 0.007495, 0.007422, 0.01204, 0.019109, 0.011518, 0.010926, 0.007495, 0.008804, 0.014315, 0.023963, 0.030003, 0.066181, 0.032677, 0.026338, 0.034884, 0.019401, 0.037156, 0.015694, 0.016257, 0.016257, 0.013821, 0.012491, 0.013613, 0.009401, 0.009401, 0.011518, 0.016257, 0.016528, 0.010926, 0.006988, 0.006194, 0.006194, 0.004577, 0.006194, 0.004513, 0.003727, 0.004431, 0.004315, 0.005872, 0.005734, 0.00777, 0.00543, 0.008525, 0.007031, 0.009187, 0.009483, 0.00777, 0.006245, 0.009015, 0.012491, 0.027463, 0.026338, 0.027463, 0.025762, 0.013437, 0.017797, 0.015078, 0.018106, 0.010509, 0.007177, 0.005318, 0.004135, 0.004358, 0.002688, 0.00359, 0.002482, 0.002529, 0.002482, 0.00231, 0.00225, 0.001481, 0.00076, 0.001, 0.000558, 0.000945, 0.000958, 0.001335, 0.002155, 0.00231, 0.002327, 0.002327, 0.00359, 0.004689, 0.004388, 0.006988, 0.008276, 0.008002, 0.00777, 0.011518, 0.017447, 0.018106, 0.036378, 0.088832, 0.074921, 0.158265, 0.078022, 0.092881, 0.074921, 0.054297, 0.049374, 0.056825, 0.079919, 0.073402, 0.038858, 0.045352, 0.038858, 0.028107, 0.029376, 0.014783, 0.009865, 0.012727, 0.014586, 0.009977, 0.008002, 0.008276, 0.006701, 0.011518, 0.010131, 0.008624, 0.009977, 0.010372, 0.009401, 0.007555, 0.004835, 0.004414, 0.005683, 0.005872, 0.006988, 0.010509, 0.020522, 0.037156, 0.018415, 0.015694, 0.023534, 0.025762, 0.012727, 0.009401, 0.005683, 0.005223, 0.004899, 0.003478, 0.003405, 0.003079, 0.004358, 0.00543, 0.008156, 0.00558, 0.006039, 0.004135, 0.00283, 0.001748, 0.00152, 0.00225, 0.001572, 0.001048, 0.001271, 0.001597, 0.002435, 0.002276, 0.002482, 0.003405, 0.004899, 0.004358, 0.006701, 0.007091, 0.006039, 0.005011, 0.007315, 0.006619, 0.006619, 0.010221, 0.01204, 0.009096, 0.005932, 0.006988, 0.006567, 0.004736, 0.004513, 0.003276, 0.004976, 0.005011, 0.004513, 0.003276, 0.002529, 0.001602, 0.000983, 0.00155, 0.002155, 0.001499, 0.000945, 0.001675, 0.001709, 0.001602, 0.00243, 0.003053, 0.003478, 0.003963, 0.003924, 0.004611, 0.004577, 0.003298, 0.003298, 0.003341, 0.003298, 0.004135, 0.00407, 0.004135, 0.00283, 0.001722, 0.002276, 0.00231, 0.001374, 0.001335, 0.001202, 0.000648, 0.000477, 0.000477, 0.00076, 0.001249, 0.001288, 0.001288, 0.001855, 0.001786, 0.001288, 0.001288, 0.001288, 0.001408, 0.001434, 0.00146, 0.00152, 0.001211, 0.001305, 0.001967, 0.002155, 0.002138, 0.002482, 0.002688, 0.001786, 0.001906, 0.002014, 0.001335, 0.002014, 0.001872, 0.001872, 0.002623, 0.003963, 0.004513, 0.006194, 0.006194, 0.009187, 0.016528, 0.030611, 0.06312, 0.058088, 0.032677, 0.066181, 0.127496, 0.10481, 0.194234, 0.11371, 0.085092, 0.173081, 0.170161, 0.147574, 0.219301, 0.243554, 0.111485, 0.11371, 0.118441, 0.116183, 0.058088, 0.029376, 0.023963, 0.017138, 0.020876, 0.023534, 0.033407, 0.029376, 0.079919, 0.040537, 0.042364, 0.032017, 0.034068, 0.020165, 0.014586, 0.014783, 0.014783, 0.016528, 0.011106, 0.008276, 0.011106, 0.013265, 0.020876, 0.032017, 0.021381, 0.0198, 0.024826, 0.022667, 0.012727, 0.007645, 0.011669, 0.014586, 0.021816, 0.022306, 0.022667, 0.043307, 0.056825, 0.040537, 0.048328, 0.06312, 0.125101, 0.086953, 0.074921, 0.040537, 0.018787, 0.036378, 0.019109, 0.020876, 0.013016, 0.022306, 0.042364, 0.023534, 0.032017, 0.034068, 0.030003, 0.051831, 0.056825, 0.044297, 0.031287, 0.033407, 0.041405, 0.034884, 0.032677, 0.067594, 0.067594, 0.074921, 0.073402, 0.15284, 0.164327, 0.257454, 0.17593, 0.111485, 0.102787, 0.054297, 0.059222, 0.060549, 0.06184, 0.058088, 0.071867, 0.137348, 0.132295, 0.129801, 0.125101, 0.139895, 0.125101, 0.127496, 0.200174, 0.203355, 0.15008, 0.06184, 0.059222, 0.106997, 0.173081, 0.295083, 0.291804, 0.185198, 0.191378, 0.18812, 0.11371, 0.090864, 0.079919, 0.081712, 0.081712, 0.081712, 0.092881, 0.090864, 0.167087, 0.161087, 0.173081, 0.179055, 0.275179, 0.25031, 0.216401, 0.182256, 0.134866, 0.21291, 0.318242, 0.275179, 0.225814], '')</t>
  </si>
  <si>
    <t>[165, 166, 167, 168, 169, 170, 171, 172, 173, 174, 175, 176, 177, 178, 179]</t>
  </si>
  <si>
    <t>UPI0001D31E40 status=activ</t>
  </si>
  <si>
    <t>([0.028695, 0.047319, 0.054297, 0.044297, 0.049374, 0.055536, 0.074921, 0.092881, 0.116183, 0.076542, 0.081712, 0.085092, 0.096677, 0.051831, 0.094817, 0.048328, 0.081712, 0.125101, 0.15284, 0.239899, 0.26085, 0.332115, 0.229226, 0.257454, 0.318242, 0.342579, 0.288399, 0.288399, 0.328603, 0.268042, 0.366687, 0.380708, 0.332115, 0.288399, 0.308712, 0.335645, 0.444081, 0.436924, 0.359901, 0.359901, 0.352862, 0.332115, 0.332115, 0.339168, 0.339168, 0.36309, 0.356642, 0.444081, 0.377384, 0.346032, 0.408655, 0.346032, 0.346032, 0.450668, 0.468512, 0.553315, 0.458154, 0.447574, 0.384043, 0.476583, 0.458154, 0.472492, 0.458154, 0.377384, 0.366687, 0.36309, 0.339168, 0.346032, 0.268042, 0.298791, 0.298791, 0.298791, 0.281712, 0.311707, 0.209395, 0.229226, 0.155435, 0.209395, 0.137348, 0.200174, 0.18812, 0.196879, 0.161087, 0.129801, 0.194234, 0.30533, 0.308712, 0.298791, 0.298791, 0.342579, 0.370445, 0.349426, 0.342579, 0.422041, 0.408655, 0.505461, 0.486429, 0.58069, 0.458154, 0.553315, 0.549308, 0.486429, 0.444081, 0.394753, 0.480142, 0.398279, 0.377384, 0.36309, 0.342579, 0.264545, 0.30533, 0.229226, 0.25031, 0.271506, 0.291804, 0.291804, 0.206376, 0.21291, 0.17593, 0.243554, 0.191378, 0.122885, 0.142424, 0.161087, 0.206376, 0.155435, 0.15284, 0.137348, 0.147574, 0.167087, 0.257454, 0.257454, 0.352862, 0.243554, 0.232838, 0.185198, 0.17593, 0.26085, 0.268042, 0.229226, 0.185198, 0.236433, 0.236433, 0.264545, 0.239899, 0.239899, 0.236433, 0.288399, 0.232838, 0.222385, 0.15284, 0.15284, 0.15008, 0.085092, 0.096677, 0.102787, 0.122885, 0.120615, 0.064632, 0.06184, 0.074921, 0.120615, 0.071867, 0.127496, 0.090864, 0.096677, 0.125101, 0.170161, 0.209395, 0.200174, 0.17593, 0.194234, 0.185198, 0.147574, 0.142424, 0.243554, 0.232838, 0.155435, 0.167087, 0.173081, 0.164327, 0.134866, 0.111485, 0.173081, 0.147574, 0.134866, 0.125101, 0.11371, 0.0704, 0.06312, 0.127496, 0.081712, 0.081712, 0.047319, 0.059222, 0.096677, 0.06184, 0.0704, 0.116183, 0.116183, 0.18812, 0.125101, 0.206376, 0.161087, 0.161087, 0.10481, 0.158265, 0.161087, 0.161087, 0.158265, 0.11371, 0.060549, 0.094817, 0.092881, 0.158265, 0.170161, 0.179055, 0.216401, 0.203355, 0.134866, 0.137348, 0.102787, 0.17593, 0.100716, 0.155435, 0.111485, 0.18812, 0.125101, 0.139895, 0.139895, 0.219301, 0.298791, 0.370445, 0.40511, 0.387226, 0.366687, 0.346032, 0.335645, 0.247041, 0.229226, 0.257454, 0.206376, 0.144935, 0.085092, 0.074921, 0.06312, 0.078022, 0.055536, 0.079919, 0.050641, 0.038042, 0.024393, 0.015078, 0.01078, 0.008002], '')</t>
  </si>
  <si>
    <t>[55, 95, 97, 99, 100]</t>
  </si>
  <si>
    <t>UPI0001D31E41 status=activ</t>
  </si>
  <si>
    <t>([0.454136, 0.505461, 0.553315, 0.58069, 0.622677, 0.642678, 0.545602, 0.480142, 0.5017, 0.433034, 0.398279, 0.418646, 0.390993, 0.468512, 0.387226, 0.458154, 0.476583, 0.483068, 0.387226, 0.40511, 0.390993, 0.468512, 0.454136, 0.454136, 0.454136, 0.377384, 0.380708, 0.461924, 0.433034, 0.433034, 0.454136, 0.525368, 0.433034, 0.450668, 0.444081, 0.529623, 0.538167, 0.521092, 0.51388, 0.626927, 0.608892, 0.618285, 0.608892, 0.604312, 0.59014, 0.51388, 0.608892, 0.521092, 0.486429, 0.51388, 0.521092, 0.56648, 0.549308, 0.707965, 0.707965, 0.707965, 0.59917, 0.575842, 0.613573, 0.538167, 0.525368, 0.461924, 0.468512, 0.476583, 0.476583, 0.454136, 0.529623, 0.529623, 0.529623, 0.553315, 0.618285, 0.604312, 0.545602, 0.557691, 0.529623, 0.509769, 0.440853, 0.525368, 0.525368, 0.422041, 0.472492, 0.486429, 0.549308, 0.458154, 0.458154, 0.476583, 0.497853, 0.398279, 0.398279, 0.461924, 0.458154, 0.486429, 0.494003, 0.613573, 0.59508, 0.59508, 0.618285, 0.724957, 0.745909, 0.76285, 0.73685, 0.661982, 0.666105, 0.671169, 0.771762, 0.690604, 0.666105, 0.648219, 0.767246, 0.745909, 0.741537, 0.73685, 0.707965, 0.671169, 0.58069, 0.553315], '')</t>
  </si>
  <si>
    <t>[1, 2, 3, 4, 5, 6, 8, 31, 35, 36, 37, 38, 39, 40, 41, 42, 43, 44, 45, 46, 47, 49, 50, 51, 52, 53, 54, 55, 56, 57, 58, 59, 60, 66, 67, 68, 69, 70, 71, 72, 73, 74, 75, 77, 78, 82, 93, 94, 95, 96, 97, 98, 99, 100, 101, 102, 103, 104, 105, 106, 107, 108, 109, 110, 111, 112, 113, 114, 115]</t>
  </si>
  <si>
    <t>UPI0001D31E42 status=activ</t>
  </si>
  <si>
    <t>([0.247041, 0.170161, 0.239899, 0.301917, 0.225814, 0.278302, 0.301917, 0.324872, 0.377384, 0.295083, 0.31487, 0.36309, 0.380708, 0.284882, 0.206376, 0.298791, 0.278302, 0.281712, 0.278302, 0.318242, 0.324872, 0.422041, 0.517562, 0.42561, 0.40511, 0.370445, 0.380708, 0.398279, 0.41194, 0.356642, 0.450668, 0.380708, 0.352862, 0.271506, 0.359901, 0.328603, 0.26085, 0.275179, 0.281712, 0.191378, 0.194234, 0.191378, 0.170161, 0.155435, 0.232838, 0.229226, 0.342579, 0.236433, 0.243554, 0.232838, 0.264545, 0.284882, 0.366687, 0.398279, 0.465241, 0.472492, 0.618285, 0.557691, 0.562014, 0.545602, 0.699094, 0.557691, 0.447574, 0.447574, 0.418646, 0.370445, 0.374039, 0.281712, 0.387226, 0.339168, 0.332115, 0.332115, 0.268042, 0.25031, 0.203355, 0.216401, 0.200174, 0.15284, 0.170161, 0.26085, 0.17593, 0.161087, 0.236433, 0.31487, 0.284882, 0.31487, 0.239899, 0.139895, 0.219301, 0.129801, 0.15284, 0.155435, 0.170161, 0.122885, 0.129801, 0.164327, 0.147574, 0.144935, 0.118441, 0.209395, 0.15284, 0.236433, 0.161087, 0.090864, 0.092881, 0.074921, 0.06312, 0.090864, 0.144935, 0.094817, 0.106997, 0.102787, 0.11371, 0.118441, 0.132295, 0.076542, 0.05306, 0.06184, 0.054297, 0.054297, 0.043307, 0.064632, 0.051831, 0.092881, 0.100716, 0.109221, 0.106997, 0.085092, 0.111485, 0.127496, 0.191378, 0.164327, 0.164327, 0.081712, 0.041405, 0.071867, 0.067594, 0.106997, 0.106997, 0.122885, 0.200174, 0.137348, 0.144935, 0.118441, 0.122885, 0.191378, 0.191378, 0.247041, 0.26085, 0.284882, 0.301917, 0.268042, 0.275179, 0.275179, 0.318242, 0.31487, 0.339168, 0.444081, 0.346032, 0.21291, 0.216401, 0.216401, 0.291804, 0.275179, 0.25406, 0.232838, 0.137348, 0.071867, 0.078022, 0.10481, 0.092881, 0.090864, 0.106997, 0.191378, 0.206376, 0.275179, 0.356642, 0.349426, 0.25406, 0.25406, 0.332115, 0.349426, 0.222385, 0.257454, 0.264545, 0.26085, 0.275179, 0.291804, 0.398279, 0.390993, 0.401658, 0.308712, 0.203355, 0.206376, 0.191378, 0.191378, 0.120615, 0.139895, 0.066181, 0.054297, 0.092881, 0.11371, 0.060549, 0.122885, 0.11371, 0.106997, 0.144935, 0.134866, 0.18812, 0.17593, 0.17593, 0.18812, 0.271506, 0.284882, 0.203355, 0.129801, 0.142424, 0.137348, 0.120615, 0.142424, 0.26085, 0.17593, 0.182256, 0.275179, 0.222385, 0.206376, 0.11371, 0.081712, 0.079919, 0.111485, 0.11371, 0.118441, 0.050641, 0.058088, 0.094817, 0.144935, 0.229226, 0.216401, 0.200174, 0.11371, 0.18812, 0.10481, 0.106997, 0.096677, 0.096677, 0.125101, 0.067594, 0.137348, 0.155435, 0.102787, 0.048328, 0.03976, 0.043307, 0.088832, 0.092881, 0.094817, 0.079919, 0.083462, 0.074921, 0.106997, 0.15008, 0.137348, 0.147574, 0.219301, 0.179055, 0.158265, 0.098513, 0.179055, 0.11371, 0.102787, 0.161087, 0.243554, 0.301917, 0.284882, 0.281712, 0.155435, 0.15008, 0.15008, 0.078022, 0.088832, 0.116183, 0.078022, 0.047319, 0.083462, 0.044297, 0.036378, 0.044297, 0.056825, 0.051831, 0.088832, 0.129801, 0.088832, 0.044297, 0.025316, 0.015078, 0.015078, 0.028107, 0.032017, 0.040537, 0.042364, 0.032017, 0.035586, 0.03976, 0.034068, 0.018415, 0.032017, 0.056825, 0.046336, 0.038858, 0.045352, 0.047319, 0.040537, 0.048328, 0.083462, 0.10481, 0.167087, 0.137348, 0.109221, 0.0704, 0.044297, 0.073402], '')</t>
  </si>
  <si>
    <t>[22, 56, 57, 58, 59, 60, 61]</t>
  </si>
  <si>
    <t>UPI0001D31E43 status=activ</t>
  </si>
  <si>
    <t>([0.476583, 0.562014, 0.59917, 0.675549, 0.483068, 0.36309, 0.374039, 0.26085, 0.284882, 0.308712, 0.328603, 0.264545, 0.203355, 0.109221, 0.098513, 0.048328, 0.050641, 0.048328, 0.037156, 0.038858, 0.040537, 0.023087, 0.011106, 0.010372, 0.009096, 0.009015, 0.009483, 0.008156, 0.014783, 0.017447, 0.010372, 0.007031, 0.007259, 0.008276, 0.013613, 0.010926, 0.014315, 0.013437, 0.008409, 0.011342, 0.014586, 0.010926, 0.015078, 0.017138, 0.017138, 0.013016, 0.013437, 0.011518, 0.011518, 0.008624, 0.006533, 0.006482, 0.006194, 0.006701, 0.006701, 0.006482, 0.00543, 0.005503, 0.005799, 0.005872, 0.004247, 0.005011, 0.006078, 0.004315, 0.00543, 0.005734, 0.006894, 0.006701, 0.006988, 0.008075, 0.008156, 0.009728, 0.009728, 0.020522, 0.018415, 0.01227, 0.013265, 0.022306, 0.017797, 0.016826, 0.014783, 0.020522, 0.019109, 0.011669, 0.016021, 0.017447, 0.01227, 0.008723, 0.011106, 0.010672, 0.007177, 0.008804, 0.009096, 0.013821, 0.011669, 0.0198, 0.016826, 0.018787, 0.014783, 0.014586, 0.009015, 0.015344, 0.015078, 0.010131, 0.008895, 0.008723, 0.007031, 0.008525, 0.007645, 0.006039, 0.008624, 0.008624, 0.006567, 0.004513, 0.003924, 0.004414, 0.003246, 0.003079, 0.002705, 0.003246, 0.002881, 0.00283, 0.003014, 0.002366, 0.002057, 0.003341, 0.004208, 0.003757, 0.002881, 0.004161, 0.005932, 0.004835, 0.005249, 0.004483, 0.006533, 0.005249, 0.003405, 0.004646, 0.004835, 0.004835, 0.003461, 0.003478, 0.005378, 0.003963, 0.004976, 0.00515, 0.004775, 0.003298, 0.00359, 0.00389, 0.003757, 0.003757, 0.004736, 0.006482, 0.00962, 0.00777, 0.014586, 0.031287, 0.017797, 0.034884, 0.034884, 0.041405, 0.10481, 0.092881, 0.079919, 0.10481, 0.111485, 0.078022, 0.073402, 0.051831, 0.079919, 0.038858, 0.03976, 0.018415, 0.010926, 0.007259, 0.006039, 0.00389, 0.003864, 0.003727, 0.002623, 0.003014, 0.003963, 0.003212, 0.003079, 0.003109, 0.003212, 0.004513, 0.003727, 0.005086, 0.005086, 0.00359, 0.003607, 0.003212, 0.003212, 0.003212, 0.003864, 0.005378, 0.007877, 0.007877, 0.007877, 0.009977, 0.006078, 0.003963, 0.00389, 0.003924, 0.003727, 0.003671, 0.003727, 0.00359, 0.003555, 0.005086, 0.005503, 0.007645, 0.008895, 0.014586, 0.018106, 0.014075, 0.008804, 0.008804, 0.00558, 0.008895, 0.010372, 0.010372, 0.010509, 0.010926, 0.006988, 0.010926, 0.007259, 0.00777, 0.013821, 0.008156, 0.008723, 0.00777, 0.007877, 0.006795, 0.004775, 0.003924, 0.00515, 0.006078, 0.004247, 0.004431, 0.00316, 0.003276, 0.003298, 0.003701, 0.003053, 0.003757, 0.00389, 0.006039, 0.005683, 0.005683, 0.007422, 0.007091, 0.007091, 0.004976, 0.004976, 0.00543, 0.007645, 0.008276, 0.006619, 0.007091, 0.010672, 0.017447, 0.017447, 0.019401, 0.035586, 0.073402, 0.106997, 0.10481, 0.041405, 0.028107, 0.028695, 0.038042, 0.0198, 0.043307, 0.069024, 0.100716, 0.125101, 0.056825, 0.050641, 0.106997, 0.137348, 0.0704, 0.047319, 0.056825, 0.048328, 0.0198, 0.0198, 0.019401, 0.009865, 0.012727, 0.017138, 0.015694, 0.012491, 0.010509, 0.008723, 0.010672, 0.010672, 0.009294, 0.017138, 0.009977, 0.007422, 0.007422, 0.007495, 0.009187, 0.008156, 0.008276, 0.014315, 0.014315, 0.015078, 0.015344, 0.013437, 0.008804, 0.007555, 0.007555, 0.012491, 0.015694, 0.009728, 0.006374, 0.005932, 0.004208, 0.004161, 0.003864, 0.004388, 0.004388, 0.003053, 0.003366, 0.00359, 0.003079, 0.003079, 0.003079, 0.003276, 0.003053, 0.003431, 0.003461, 0.002761, 0.003177, 0.002662, 0.003864, 0.004247, 0.004358, 0.006039, 0.008804, 0.011518, 0.011669, 0.01227, 0.014586, 0.008276, 0.007422, 0.008895, 0.008895, 0.006533, 0.009728, 0.013265, 0.016528, 0.020876, 0.021381, 0.019109, 0.027463, 0.013016, 0.016257, 0.030611, 0.016826, 0.018106, 0.012727, 0.013613, 0.025762, 0.046336, 0.092881, 0.194234, 0.111485, 0.058088, 0.049374, 0.027463, 0.027463, 0.030003, 0.023087, 0.023087, 0.020876, 0.015694, 0.028107, 0.026338, 0.014075, 0.030003, 0.015078, 0.015078, 0.015078, 0.014586, 0.015344, 0.008624, 0.005799, 0.007031, 0.010372, 0.00962, 0.016257, 0.013265, 0.008276, 0.007177, 0.011106, 0.011903, 0.009187, 0.006078, 0.007177, 0.010509, 0.009401, 0.009294, 0.015078, 0.013613, 0.014315, 0.009483, 0.010131, 0.009401, 0.009483, 0.006482, 0.007031, 0.004646, 0.006245, 0.006245, 0.005872, 0.003864, 0.003924, 0.00543, 0.005872, 0.006374, 0.006374, 0.004388, 0.006374, 0.006374, 0.006374, 0.006374, 0.008002, 0.014315, 0.029376, 0.020876, 0.03976, 0.083462, 0.161087, 0.083462, 0.167087, 0.275179, 0.41194, 0.41194, 0.418646, 0.534167, 0.486429, 0.480142, 0.648219, 0.618285, 0.613573, 0.613573, 0.575842, 0.549308, 0.476583, 0.450668], '')</t>
  </si>
  <si>
    <t>[1, 2, 3, 444, 447, 448, 449, 450, 451, 452]</t>
  </si>
  <si>
    <t>UPI0001D31E44 status=activ</t>
  </si>
  <si>
    <t>([0.024826, 0.038042, 0.023087, 0.036378, 0.055536, 0.073402, 0.045352, 0.046336, 0.032677, 0.041405, 0.051831, 0.034068, 0.030611, 0.050641, 0.083462, 0.094817, 0.167087, 0.098513, 0.06184, 0.071867, 0.100716, 0.106997, 0.122885, 0.191378, 0.11371, 0.06312, 0.079919, 0.092881, 0.111485, 0.15008, 0.127496, 0.073402, 0.142424, 0.088832, 0.048328, 0.046336, 0.079919, 0.078022, 0.090864, 0.164327, 0.106997, 0.058088, 0.060549, 0.028695, 0.018106, 0.030611, 0.030611, 0.025316, 0.046336, 0.045352, 0.032017, 0.032017, 0.058088, 0.032677, 0.055536, 0.098513, 0.102787, 0.071867, 0.079919, 0.129801, 0.079919, 0.096677, 0.094817, 0.056825, 0.109221, 0.173081, 0.109221, 0.179055, 0.173081, 0.164327, 0.116183, 0.147574, 0.179055, 0.18812, 0.167087, 0.170161, 0.109221, 0.102787, 0.161087, 0.092881, 0.047319, 0.094817, 0.127496, 0.142424, 0.200174, 0.196879, 0.200174, 0.321458, 0.222385, 0.264545, 0.185198, 0.219301, 0.268042, 0.225814, 0.232838, 0.26085, 0.268042, 0.366687, 0.321458, 0.206376, 0.25031, 0.356642, 0.352862, 0.225814, 0.295083, 0.298791, 0.301917, 0.311707, 0.185198, 0.18812, 0.098513, 0.144935, 0.167087, 0.161087, 0.15008, 0.094817, 0.15008, 0.088832, 0.092881, 0.129801, 0.194234, 0.243554, 0.243554, 0.129801, 0.161087, 0.179055, 0.127496, 0.118441, 0.056825, 0.083462, 0.15284, 0.225814, 0.225814, 0.229226, 0.239899, 0.298791, 0.335645, 0.349426, 0.352862, 0.25406, 0.158265, 0.161087, 0.132295, 0.132295, 0.225814, 0.298791, 0.278302, 0.346032, 0.301917, 0.414856, 0.447574, 0.40511, 0.318242, 0.257454, 0.182256, 0.179055, 0.179055, 0.219301, 0.147574, 0.229226, 0.30533, 0.390993, 0.30533, 0.311707, 0.298791, 0.21291, 0.15008, 0.161087, 0.088832, 0.127496, 0.125101, 0.078022, 0.060549, 0.11371, 0.098513, 0.15284, 0.164327, 0.167087, 0.100716, 0.125101, 0.142424, 0.125101, 0.134866, 0.216401, 0.15008, 0.15284, 0.236433, 0.216401, 0.147574, 0.243554, 0.243554, 0.243554, 0.318242, 0.384043, 0.339168, 0.4292, 0.349426, 0.288399, 0.308712, 0.324872, 0.321458, 0.30533, 0.332115, 0.321458, 0.206376, 0.225814, 0.132295, 0.069024, 0.0704, 0.11371, 0.076542, 0.085092, 0.049374, 0.064632, 0.054297, 0.066181, 0.038858, 0.071867, 0.102787, 0.090864, 0.132295, 0.167087, 0.170161, 0.106997, 0.10481, 0.179055, 0.185198, 0.206376, 0.30533, 0.394753, 0.301917, 0.268042, 0.206376, 0.30533, 0.173081, 0.132295, 0.137348, 0.239899, 0.164327, 0.158265, 0.155435, 0.102787, 0.058088, 0.056825, 0.094817, 0.060549, 0.066181, 0.127496, 0.196879, 0.196879, 0.196879, 0.288399, 0.384043, 0.346032, 0.342579, 0.366687, 0.450668, 0.454136, 0.339168, 0.414856, 0.440853, 0.328603, 0.41194, 0.5017, 0.387226, 0.30533, 0.380708, 0.370445, 0.335645, 0.268042, 0.206376, 0.137348, 0.079919, 0.083462, 0.129801, 0.10481, 0.142424, 0.142424, 0.134866, 0.209395, 0.203355, 0.203355, 0.31487, 0.225814, 0.219301, 0.324872, 0.408655, 0.41194, 0.332115, 0.346032, 0.384043, 0.41194, 0.509769, 0.618285, 0.58069, 0.472492, 0.414856, 0.36309, 0.332115, 0.328603, 0.324872, 0.239899, 0.216401, 0.137348, 0.219301, 0.222385, 0.147574, 0.147574, 0.096677, 0.158265, 0.158265, 0.161087, 0.129801, 0.120615, 0.11371, 0.083462, 0.139895, 0.219301, 0.295083, 0.318242, 0.335645, 0.346032, 0.42561, 0.390993, 0.486429, 0.486429, 0.398279, 0.418646, 0.342579, 0.414856, 0.380708, 0.366687, 0.387226, 0.461924, 0.380708, 0.394753, 0.408655, 0.408655, 0.40511, 0.380708, 0.380708, 0.377384, 0.377384, 0.384043, 0.352862, 0.346032, 0.342579, 0.398279, 0.366687, 0.366687, 0.346032, 0.384043, 0.308712, 0.308712, 0.311707, 0.408655, 0.40511, 0.468512, 0.458154, 0.458154, 0.40511, 0.377384, 0.374039, 0.359901, 0.275179, 0.257454, 0.257454, 0.257454, 0.206376, 0.239899, 0.311707, 0.346032, 0.370445, 0.377384, 0.387226, 0.370445, 0.332115, 0.298791, 0.275179, 0.243554, 0.200174, 0.278302, 0.291804, 0.239899, 0.200174], '')</t>
  </si>
  <si>
    <t>[263, 292, 293, 294]</t>
  </si>
  <si>
    <t>UPI0001D31E45 status=activ</t>
  </si>
  <si>
    <t>([0.081712, 0.155435, 0.222385, 0.15008, 0.096677, 0.132295, 0.164327, 0.185198, 0.21291, 0.247041, 0.191378, 0.200174, 0.236433, 0.203355, 0.288399, 0.216401, 0.247041, 0.18812, 0.229226, 0.281712, 0.185198, 0.291804, 0.182256, 0.161087, 0.243554, 0.335645, 0.222385, 0.134866, 0.122885, 0.134866, 0.109221, 0.164327, 0.185198, 0.144935, 0.109221, 0.122885, 0.10481, 0.118441, 0.118441, 0.127496, 0.116183, 0.098513, 0.059222, 0.109221, 0.118441, 0.109221, 0.05306, 0.10481, 0.18812, 0.206376, 0.191378, 0.209395, 0.139895, 0.11371, 0.15008, 0.222385, 0.129801, 0.239899, 0.222385, 0.25031, 0.216401, 0.288399, 0.390993, 0.450668, 0.398279, 0.390993, 0.298791, 0.414856, 0.311707, 0.225814, 0.158265, 0.111485, 0.111485, 0.11371, 0.144935, 0.094817, 0.092881, 0.158265, 0.137348, 0.081712, 0.081712, 0.0704, 0.042364, 0.045352, 0.027463, 0.034884, 0.035586, 0.069024, 0.032677, 0.030003, 0.050641, 0.085092, 0.132295, 0.076542, 0.15284, 0.129801, 0.179055, 0.158265, 0.15284, 0.098513, 0.173081, 0.15284, 0.118441, 0.11371, 0.090864, 0.17593, 0.17593, 0.173081, 0.17593, 0.196879, 0.308712, 0.30533, 0.278302, 0.264545, 0.264545, 0.247041, 0.275179, 0.200174, 0.155435, 0.173081, 0.264545, 0.25031, 0.295083, 0.288399, 0.380708, 0.440853, 0.40511, 0.408655, 0.40511, 0.394753, 0.398279, 0.291804, 0.25031, 0.216401, 0.229226, 0.335645, 0.324872, 0.301917, 0.301917, 0.281712, 0.268042, 0.25406, 0.173081, 0.158265, 0.158265, 0.167087, 0.090864, 0.049374, 0.054297, 0.056825, 0.058088, 0.096677, 0.122885, 0.132295, 0.182256, 0.109221, 0.102787, 0.069024, 0.045352, 0.074921, 0.142424, 0.096677, 0.098513, 0.096677, 0.106997, 0.118441, 0.116183, 0.185198, 0.281712, 0.271506, 0.281712, 0.288399, 0.203355, 0.275179, 0.216401, 0.144935, 0.191378, 0.122885, 0.18812, 0.288399, 0.288399, 0.281712, 0.342579, 0.278302, 0.281712, 0.236433, 0.209395, 0.203355, 0.203355, 0.179055, 0.164327, 0.083462, 0.079919, 0.132295, 0.147574, 0.219301, 0.31487, 0.26085, 0.264545, 0.25406, 0.275179, 0.271506, 0.271506, 0.275179, 0.271506, 0.370445, 0.352862, 0.450668, 0.465241, 0.450668, 0.374039, 0.390993, 0.509769, 0.509769, 0.509769, 0.476583, 0.480142, 0.436924, 0.562014, 0.680603, 0.538167, 0.51388, 0.401658, 0.335645, 0.25031, 0.225814, 0.18812, 0.15008, 0.15008, 0.142424, 0.142424, 0.236433, 0.216401, 0.137348, 0.15008, 0.15008, 0.090864, 0.100716, 0.069024, 0.06184, 0.06312, 0.096677, 0.090864, 0.092881, 0.137348, 0.209395, 0.308712, 0.229226, 0.349426, 0.318242, 0.335645, 0.268042, 0.271506, 0.185198, 0.284882, 0.239899, 0.179055, 0.173081, 0.100716, 0.17593, 0.179055, 0.15008, 0.179055, 0.18812, 0.26085, 0.278302, 0.194234, 0.120615, 0.232838, 0.216401, 0.243554, 0.18812, 0.155435, 0.088832, 0.144935, 0.074921, 0.05306, 0.046336, 0.092881, 0.127496, 0.127496, 0.137348, 0.122885, 0.129801, 0.092881, 0.116183, 0.109221, 0.109221, 0.173081, 0.161087, 0.085092, 0.067594, 0.094817, 0.179055, 0.196879, 0.127496, 0.219301, 0.30533, 0.40511, 0.390993, 0.352862, 0.339168, 0.31487, 0.278302, 0.26085, 0.222385, 0.222385, 0.182256, 0.179055, 0.200174, 0.194234, 0.291804, 0.332115, 0.232838, 0.219301, 0.298791, 0.311707, 0.298791, 0.206376, 0.111485, 0.111485, 0.155435, 0.094817, 0.076542, 0.127496, 0.127496, 0.170161, 0.137348, 0.147574, 0.206376, 0.147574, 0.109221, 0.081712, 0.058088, 0.098513, 0.069024], '')</t>
  </si>
  <si>
    <t>[212, 213, 214, 218, 219, 220, 221]</t>
  </si>
  <si>
    <t>UPI0001D31E46 status=activ</t>
  </si>
  <si>
    <t>([0.086953, 0.129801, 0.074921, 0.122885, 0.167087, 0.090864, 0.125101, 0.179055, 0.111485, 0.134866, 0.173081, 0.144935, 0.147574, 0.120615, 0.079919, 0.081712, 0.134866, 0.127496, 0.21291, 0.118441, 0.051831, 0.094817, 0.05306, 0.098513, 0.094817, 0.073402, 0.139895, 0.137348, 0.132295, 0.225814, 0.142424, 0.127496, 0.158265, 0.155435, 0.158265, 0.247041, 0.236433, 0.257454, 0.173081, 0.17593, 0.278302, 0.401658, 0.366687, 0.450668, 0.40511, 0.394753, 0.339168, 0.335645, 0.247041, 0.132295, 0.129801, 0.222385, 0.147574, 0.170161, 0.219301, 0.288399, 0.196879, 0.120615, 0.125101, 0.161087, 0.161087, 0.100716, 0.086953, 0.083462, 0.047319, 0.066181, 0.067594, 0.11371, 0.134866, 0.200174, 0.308712, 0.30533, 0.308712, 0.36309, 0.257454, 0.203355, 0.232838, 0.21291, 0.318242, 0.30533, 0.356642, 0.332115, 0.311707, 0.225814, 0.185198, 0.203355, 0.127496, 0.10481, 0.122885, 0.086953, 0.050641, 0.054297, 0.06312, 0.06184, 0.078022, 0.167087, 0.26085, 0.155435, 0.236433, 0.216401, 0.129801, 0.0704, 0.059222, 0.059222, 0.067594, 0.109221, 0.170161, 0.239899, 0.264545, 0.25031, 0.278302, 0.284882, 0.281712, 0.167087, 0.161087, 0.134866, 0.116183, 0.111485, 0.106997, 0.111485, 0.116183, 0.209395, 0.21291, 0.164327, 0.271506, 0.232838, 0.25406, 0.21291, 0.236433, 0.236433, 0.239899, 0.144935, 0.191378, 0.125101, 0.144935, 0.155435, 0.185198, 0.11371, 0.111485, 0.18812, 0.185198, 0.155435, 0.144935, 0.155435, 0.247041, 0.158265, 0.155435, 0.15008, 0.094817, 0.094817, 0.098513, 0.106997, 0.118441, 0.137348, 0.125101, 0.18812, 0.118441, 0.094817, 0.134866, 0.109221, 0.085092, 0.06312, 0.060549, 0.037156, 0.054297, 0.030611, 0.055536], '')</t>
  </si>
  <si>
    <t>UPI0001D31E48 status=activ</t>
  </si>
  <si>
    <t>([0.134866, 0.096677, 0.132295, 0.129801, 0.125101, 0.158265, 0.15284, 0.179055, 0.122885, 0.142424, 0.10481, 0.109221, 0.059222, 0.079919, 0.073402, 0.122885, 0.079919, 0.066181, 0.069024, 0.078022, 0.092881, 0.155435, 0.222385, 0.164327, 0.122885, 0.086953, 0.088832, 0.106997, 0.106997, 0.182256, 0.191378, 0.284882, 0.311707, 0.31487, 0.31487, 0.288399, 0.25031, 0.271506, 0.271506, 0.298791, 0.185198, 0.209395, 0.17593, 0.179055, 0.203355, 0.321458, 0.324872, 0.318242, 0.31487, 0.25031, 0.18812, 0.179055, 0.090864, 0.055536, 0.078022, 0.100716, 0.073402, 0.088832, 0.132295, 0.155435, 0.155435, 0.236433, 0.155435, 0.203355, 0.196879, 0.155435, 0.078022, 0.129801, 0.137348, 0.142424, 0.225814, 0.194234, 0.200174, 0.321458, 0.31487, 0.268042, 0.196879, 0.291804, 0.30533, 0.219301, 0.219301, 0.122885, 0.0704, 0.118441, 0.085092, 0.081712, 0.155435, 0.139895, 0.144935, 0.155435, 0.092881, 0.078022, 0.144935, 0.158265, 0.158265, 0.155435, 0.15008, 0.209395, 0.161087, 0.096677, 0.161087, 0.118441, 0.203355, 0.236433, 0.17593, 0.203355, 0.206376, 0.127496, 0.222385, 0.147574, 0.129801, 0.206376, 0.203355, 0.120615, 0.055536, 0.06312, 0.106997, 0.139895, 0.085092, 0.122885, 0.200174, 0.200174, 0.164327, 0.15284, 0.209395, 0.191378, 0.125101, 0.066181, 0.074921, 0.073402, 0.118441, 0.134866, 0.090864, 0.090864, 0.127496, 0.122885, 0.109221, 0.132295, 0.18812, 0.281712, 0.21291, 0.147574, 0.139895, 0.144935, 0.144935, 0.100716, 0.142424, 0.21291, 0.318242, 0.332115, 0.25406, 0.179055, 0.134866, 0.137348, 0.134866, 0.158265, 0.268042, 0.21291, 0.161087, 0.155435, 0.090864, 0.125101, 0.173081, 0.173081, 0.271506, 0.271506, 0.271506, 0.281712, 0.219301, 0.232838, 0.264545, 0.278302, 0.275179, 0.332115, 0.398279, 0.366687, 0.374039, 0.374039, 0.418646, 0.472492, 0.450668, 0.447574, 0.390993, 0.40511, 0.30533, 0.216401, 0.216401, 0.295083, 0.295083, 0.328603, 0.346032, 0.349426, 0.444081, 0.549308, 0.465241, 0.480142, 0.529623, 0.534167, 0.549308, 0.450668, 0.450668, 0.41194, 0.51388, 0.444081, 0.321458, 0.444081, 0.436924, 0.335645, 0.324872, 0.346032, 0.377384, 0.349426, 0.268042, 0.158265, 0.125101, 0.164327, 0.125101, 0.069024, 0.071867, 0.05306, 0.102787, 0.102787, 0.073402, 0.058088, 0.11371, 0.161087, 0.100716, 0.139895, 0.155435, 0.098513, 0.067594, 0.069024, 0.083462, 0.083462, 0.137348, 0.164327, 0.134866, 0.170161, 0.268042, 0.243554, 0.243554, 0.200174, 0.127496, 0.206376, 0.17593, 0.194234, 0.236433, 0.301917, 0.342579, 0.31487, 0.394753, 0.42561, 0.342579, 0.236433, 0.295083, 0.271506, 0.243554, 0.25031, 0.219301, 0.170161, 0.137348, 0.139895, 0.144935, 0.200174], '')</t>
  </si>
  <si>
    <t>[193, 196, 197, 198, 202]</t>
  </si>
  <si>
    <t>UPI0001D31E49 status=activ</t>
  </si>
  <si>
    <t>([0.011342, 0.016826, 0.023963, 0.033407, 0.046336, 0.026892, 0.036378, 0.049374, 0.032677, 0.041405, 0.028695, 0.038042, 0.035586, 0.038042, 0.047319, 0.085092, 0.158265, 0.094817, 0.109221, 0.127496, 0.127496, 0.083462, 0.086953, 0.050641, 0.06312, 0.073402, 0.078022, 0.086953, 0.085092, 0.144935, 0.173081, 0.284882, 0.291804, 0.209395, 0.229226, 0.26085, 0.271506, 0.17593, 0.264545, 0.264545, 0.271506, 0.164327, 0.25031, 0.247041, 0.247041, 0.219301, 0.219301, 0.236433, 0.191378, 0.120615, 0.079919, 0.066181, 0.058088, 0.055536, 0.049374, 0.079919, 0.098513, 0.046336, 0.035586, 0.030003, 0.028107, 0.028695, 0.025762, 0.016021, 0.013613, 0.021816, 0.013437, 0.013265, 0.01204, 0.016528, 0.022667, 0.023087, 0.014586, 0.00962, 0.010221, 0.018787, 0.016021, 0.012727, 0.024393, 0.06184, 0.036378, 0.034068, 0.033407, 0.032677, 0.059222, 0.081712, 0.046336, 0.038858, 0.037156, 0.041405, 0.038858, 0.05306, 0.064632, 0.129801, 0.134866, 0.120615, 0.06312, 0.086953, 0.122885, 0.122885, 0.051831, 0.10481, 0.059222, 0.11371, 0.21291, 0.132295, 0.122885, 0.122885, 0.219301, 0.216401, 0.203355, 0.203355, 0.194234, 0.15284, 0.144935, 0.142424, 0.142424, 0.21291, 0.225814, 0.229226, 0.239899, 0.321458, 0.342579, 0.436924, 0.321458, 0.229226, 0.232838, 0.147574, 0.147574, 0.155435, 0.155435, 0.239899, 0.239899, 0.25406, 0.247041, 0.144935, 0.243554, 0.161087, 0.15284, 0.132295, 0.098513, 0.092881, 0.109221, 0.05306, 0.029376, 0.054297, 0.076542, 0.098513, 0.167087, 0.281712, 0.271506, 0.264545, 0.17593, 0.094817, 0.046336, 0.090864, 0.167087, 0.127496, 0.203355, 0.209395, 0.219301, 0.25406, 0.216401, 0.182256, 0.291804, 0.40511, 0.295083, 0.346032, 0.401658, 0.390993, 0.268042, 0.30533, 0.219301, 0.243554, 0.247041, 0.356642, 0.239899, 0.129801, 0.137348, 0.137348, 0.139895, 0.073402, 0.0704, 0.067594, 0.071867, 0.048328, 0.030611, 0.058088, 0.034884, 0.020165, 0.014315, 0.020876, 0.010131], '')</t>
  </si>
  <si>
    <t>UPI0001D31E4F status=activ</t>
  </si>
  <si>
    <t>([0.745909, 0.557691, 0.570702, 0.58069, 0.618285, 0.657645, 0.486429, 0.387226, 0.408655, 0.436924, 0.356642, 0.394753, 0.349426, 0.465241, 0.440853, 0.332115, 0.225814, 0.25406, 0.243554, 0.15008, 0.161087, 0.078022, 0.137348, 0.134866, 0.078022, 0.033407, 0.038042, 0.079919, 0.132295, 0.134866, 0.073402, 0.125101, 0.142424, 0.142424, 0.129801, 0.088832, 0.144935, 0.194234, 0.102787, 0.100716, 0.170161, 0.092881, 0.102787, 0.102787, 0.067594, 0.102787, 0.134866, 0.134866, 0.079919, 0.069024, 0.038858, 0.078022, 0.050641, 0.021816, 0.026338, 0.028107, 0.030003, 0.033407, 0.019401, 0.035586, 0.021381, 0.011342, 0.016021, 0.034068, 0.026338, 0.035586, 0.023963, 0.038042, 0.038042, 0.071867, 0.086953, 0.085092, 0.078022, 0.071867, 0.0704, 0.074921, 0.069024, 0.067594, 0.050641, 0.11371, 0.11371, 0.182256, 0.31487, 0.359901, 0.203355, 0.15284, 0.173081, 0.191378, 0.118441, 0.098513, 0.076542, 0.085092, 0.139895, 0.15284, 0.25031, 0.275179, 0.275179, 0.275179, 0.387226, 0.422041, 0.40511, 0.387226, 0.380708, 0.257454, 0.134866, 0.232838, 0.275179, 0.185198, 0.167087, 0.247041, 0.239899, 0.275179, 0.219301, 0.155435, 0.081712, 0.045352, 0.035586, 0.032017, 0.025762, 0.012491, 0.008624, 0.008723, 0.008723, 0.006533, 0.009096, 0.009865, 0.009977, 0.013613, 0.024393, 0.047319, 0.026892, 0.028695, 0.021816, 0.026892, 0.046336, 0.037156, 0.064632, 0.155435, 0.094817, 0.111485, 0.21291, 0.21291, 0.137348, 0.066181, 0.056825, 0.056825, 0.102787, 0.127496, 0.139895, 0.125101, 0.125101, 0.127496, 0.098513, 0.144935, 0.137348, 0.076542, 0.155435, 0.098513, 0.092881, 0.173081, 0.173081, 0.137348, 0.209395, 0.209395, 0.346032, 0.444081, 0.349426, 0.225814, 0.122885, 0.078022, 0.045352, 0.042364, 0.083462, 0.106997, 0.050641, 0.024826, 0.025316, 0.027463, 0.042364, 0.019109, 0.018106, 0.018415, 0.013613, 0.015344, 0.025316, 0.0198, 0.017138, 0.018106, 0.017797, 0.0198, 0.025316, 0.025762, 0.025762, 0.016257, 0.009865, 0.016257, 0.025762, 0.036378, 0.016826, 0.010926, 0.0198, 0.011342, 0.011342, 0.019109, 0.018106, 0.010926, 0.009401, 0.009294, 0.014783, 0.017138, 0.015078, 0.013821, 0.021816, 0.020876, 0.031287, 0.031287, 0.0198, 0.023963, 0.030611, 0.078022, 0.142424, 0.083462, 0.15284, 0.167087, 0.096677, 0.098513, 0.094817, 0.120615, 0.088832, 0.085092, 0.17593, 0.17593, 0.11371, 0.06312, 0.071867, 0.069024, 0.0704, 0.111485, 0.132295, 0.120615, 0.111485, 0.111485, 0.10481, 0.056825, 0.041405, 0.058088, 0.041405, 0.066181, 0.066181, 0.100716, 0.0704, 0.035586, 0.059222, 0.106997, 0.216401], '')</t>
  </si>
  <si>
    <t>UPI0001D31E50 status=activ</t>
  </si>
  <si>
    <t>([0.147574, 0.078022, 0.042364, 0.032017, 0.060549, 0.090864, 0.067594, 0.083462, 0.10481, 0.125101, 0.088832, 0.076542, 0.047319, 0.043307, 0.083462, 0.042364, 0.045352, 0.03976, 0.071867, 0.074921, 0.158265, 0.111485, 0.179055, 0.17593, 0.25406, 0.139895, 0.137348, 0.139895, 0.139895, 0.085092, 0.071867, 0.127496, 0.158265, 0.194234, 0.21291, 0.21291, 0.321458, 0.30533, 0.191378, 0.206376, 0.127496, 0.098513, 0.102787, 0.109221, 0.18812, 0.109221, 0.179055, 0.092881, 0.142424, 0.125101, 0.196879, 0.144935, 0.139895, 0.139895, 0.179055, 0.17593, 0.170161, 0.155435, 0.167087, 0.268042, 0.185198, 0.268042, 0.18812, 0.271506, 0.26085, 0.219301, 0.222385, 0.15284, 0.222385, 0.209395, 0.243554, 0.257454, 0.346032, 0.257454, 0.281712, 0.200174, 0.122885, 0.098513, 0.083462, 0.044297, 0.026892, 0.049374, 0.051831, 0.120615, 0.067594, 0.067594, 0.096677, 0.134866, 0.134866, 0.137348, 0.120615, 0.11371, 0.109221, 0.067594, 0.096677, 0.102787, 0.090864, 0.155435, 0.111485, 0.079919, 0.132295, 0.21291, 0.191378, 0.18812, 0.10481, 0.158265, 0.102787, 0.094817, 0.076542, 0.086953, 0.100716, 0.120615, 0.0704, 0.034068, 0.058088, 0.069024, 0.073402, 0.066181, 0.064632, 0.096677, 0.100716, 0.098513, 0.100716, 0.109221, 0.06184, 0.120615, 0.15008, 0.225814, 0.225814, 0.301917, 0.366687, 0.284882, 0.216401, 0.311707, 0.41194, 0.4292, 0.440853, 0.321458, 0.346032, 0.332115, 0.36309, 0.359901, 0.356642, 0.342579, 0.25031, 0.25406, 0.229226, 0.222385, 0.225814, 0.229226, 0.142424, 0.139895, 0.129801, 0.191378, 0.194234, 0.194234, 0.116183, 0.06312, 0.125101, 0.111485, 0.118441, 0.125101, 0.120615, 0.127496, 0.076542, 0.118441, 0.219301, 0.206376, 0.229226, 0.15008, 0.147574, 0.216401, 0.25031, 0.356642, 0.268042, 0.281712, 0.225814, 0.219301, 0.31487, 0.308712, 0.414856, 0.40511, 0.387226, 0.472492, 0.444081, 0.509769, 0.509769, 0.490133, 0.461924, 0.40511, 0.486429, 0.468512, 0.414856, 0.380708, 0.387226, 0.380708, 0.291804, 0.26085, 0.356642, 0.356642, 0.356642, 0.366687, 0.374039, 0.318242, 0.339168, 0.374039, 0.328603, 0.342579, 0.321458, 0.366687, 0.332115, 0.349426, 0.366687, 0.356642, 0.352862, 0.318242, 0.394753, 0.447574, 0.541878, 0.505461, 0.509769, 0.521092, 0.51388, 0.517562, 0.517562, 0.490133, 0.398279, 0.472492, 0.394753, 0.418646, 0.380708, 0.342579, 0.25031, 0.170161, 0.209395, 0.209395, 0.243554, 0.257454, 0.295083, 0.318242, 0.356642, 0.31487, 0.295083, 0.26085, 0.18812, 0.173081, 0.18812, 0.275179, 0.194234, 0.182256, 0.182256, 0.196879, 0.268042, 0.356642, 0.444081, 0.483068, 0.461924, 0.380708, 0.390993, 0.349426, 0.239899, 0.225814, 0.271506, 0.25406, 0.288399, 0.349426, 0.444081, 0.41194, 0.398279, 0.454136, 0.517562, 0.497853, 0.549308, 0.604312, 0.59014, 0.604312, 0.585406, 0.63748, 0.622677, 0.570702, 0.59508, 0.720929, 0.728858, 0.575842, 0.632174, 0.642678, 0.538167, 0.447574, 0.480142, 0.394753, 0.433034, 0.476583, 0.476583, 0.342579, 0.318242, 0.318242, 0.318242, 0.239899, 0.15284, 0.222385, 0.257454, 0.298791, 0.30533, 0.301917, 0.31487, 0.275179, 0.275179, 0.349426, 0.335645, 0.26085, 0.31487, 0.219301, 0.196879, 0.209395, 0.232838, 0.243554, 0.170161, 0.173081, 0.170161, 0.170161, 0.109221, 0.102787, 0.083462, 0.043307, 0.025316, 0.045352, 0.028695, 0.016257, 0.018415, 0.032677, 0.032017, 0.042364, 0.043307, 0.025316, 0.023963, 0.041405, 0.038042, 0.038042, 0.021381, 0.043307, 0.043307, 0.046336, 0.045352, 0.045352, 0.049374, 0.094817, 0.051831, 0.100716, 0.164327, 0.164327, 0.142424, 0.222385, 0.144935, 0.229226, 0.236433, 0.236433, 0.194234, 0.194234, 0.26085, 0.311707, 0.25406, 0.318242, 0.377384, 0.36309, 0.332115, 0.42561, 0.374039, 0.483068, 0.450668, 0.41194], '')</t>
  </si>
  <si>
    <t>[185, 186, 218, 219, 220, 221, 222, 223, 224, 270, 272, 273, 274, 275, 276, 277, 278, 279, 280, 281, 282, 283, 284, 285, 286]</t>
  </si>
  <si>
    <t>UPI0001D31E51 status=activ</t>
  </si>
  <si>
    <t>([0.041405, 0.076542, 0.127496, 0.078022, 0.040537, 0.054297, 0.081712, 0.10481, 0.122885, 0.116183, 0.155435, 0.120615, 0.083462, 0.078022, 0.11371, 0.185198, 0.268042, 0.308712, 0.318242, 0.31487, 0.387226, 0.288399, 0.268042, 0.257454, 0.257454, 0.384043, 0.398279, 0.295083, 0.191378, 0.209395, 0.275179, 0.247041, 0.349426, 0.332115, 0.366687, 0.247041, 0.15284, 0.092881, 0.073402, 0.125101, 0.118441, 0.071867, 0.134866, 0.164327, 0.18812, 0.278302, 0.229226, 0.222385, 0.209395, 0.21291, 0.206376, 0.206376, 0.222385, 0.21291, 0.31487, 0.281712, 0.301917, 0.308712, 0.308712, 0.384043, 0.408655, 0.422041, 0.4292, 0.41194, 0.349426, 0.31487, 0.30533, 0.346032, 0.342579, 0.359901, 0.374039, 0.295083, 0.278302, 0.257454, 0.26085, 0.158265, 0.18812, 0.271506, 0.349426, 0.324872, 0.236433, 0.222385, 0.206376, 0.301917, 0.219301, 0.268042, 0.291804, 0.209395, 0.127496, 0.125101, 0.164327, 0.25031, 0.328603, 0.232838, 0.26085, 0.264545, 0.268042, 0.170161, 0.096677, 0.100716, 0.179055, 0.222385, 0.170161, 0.173081, 0.164327, 0.161087, 0.096677, 0.047319, 0.088832, 0.142424, 0.147574, 0.17593, 0.173081, 0.142424, 0.196879, 0.173081, 0.185198, 0.182256, 0.247041, 0.247041, 0.25031, 0.281712, 0.229226, 0.18812, 0.116183, 0.111485, 0.191378, 0.229226, 0.321458, 0.278302, 0.284882, 0.288399, 0.298791, 0.209395, 0.25406, 0.288399, 0.308712, 0.284882, 0.366687, 0.370445, 0.390993, 0.377384, 0.311707, 0.42561, 0.521092, 0.545602, 0.557691, 0.545602, 0.549308, 0.4292, 0.380708, 0.346032, 0.346032, 0.247041, 0.332115, 0.229226, 0.129801, 0.100716, 0.098513, 0.067594, 0.0704, 0.11371, 0.120615, 0.118441, 0.118441, 0.056825, 0.051831, 0.03976, 0.038042, 0.023534, 0.034068, 0.044297, 0.041405, 0.030003, 0.042364, 0.030611, 0.049374, 0.100716, 0.100716, 0.0704], '')</t>
  </si>
  <si>
    <t>[144, 145, 146, 147, 148]</t>
  </si>
  <si>
    <t>UPI0001D31E52 status=activ</t>
  </si>
  <si>
    <t>([0.26085, 0.291804, 0.318242, 0.352862, 0.352862, 0.370445, 0.394753, 0.346032, 0.380708, 0.377384, 0.401658, 0.346032, 0.229226, 0.21291, 0.271506, 0.271506, 0.26085, 0.31487, 0.288399, 0.209395, 0.209395, 0.321458, 0.349426, 0.359901, 0.36309, 0.278302, 0.18812, 0.167087, 0.229226, 0.232838, 0.225814, 0.216401, 0.229226, 0.275179, 0.288399, 0.196879, 0.209395, 0.194234, 0.216401, 0.129801, 0.191378, 0.194234, 0.132295, 0.116183, 0.120615, 0.118441, 0.200174, 0.18812, 0.216401, 0.206376, 0.196879, 0.232838, 0.139895, 0.196879, 0.17593, 0.182256, 0.185198, 0.155435, 0.139895, 0.127496, 0.219301, 0.229226, 0.142424, 0.203355, 0.15284, 0.139895, 0.118441, 0.127496, 0.147574, 0.088832, 0.094817, 0.090864, 0.083462, 0.098513, 0.098513, 0.167087, 0.155435, 0.264545, 0.370445, 0.394753, 0.41194, 0.384043, 0.291804, 0.295083, 0.194234, 0.268042, 0.271506, 0.30533, 0.295083, 0.401658, 0.483068, 0.472492, 0.472492, 0.468512, 0.468512, 0.408655, 0.390993, 0.295083, 0.268042, 0.284882, 0.203355, 0.185198, 0.216401, 0.308712, 0.324872, 0.332115, 0.318242, 0.203355, 0.170161, 0.179055, 0.111485, 0.067594, 0.067594, 0.066181, 0.037156, 0.06312, 0.054297, 0.055536, 0.098513, 0.100716, 0.096677, 0.155435, 0.106997, 0.069024, 0.036378, 0.030003, 0.040537, 0.048328, 0.078022, 0.06184, 0.059222, 0.096677, 0.132295, 0.11371, 0.066181, 0.096677, 0.076542, 0.078022, 0.066181, 0.037156, 0.030611, 0.029376, 0.017797, 0.024826, 0.030611, 0.035586, 0.066181, 0.047319, 0.026892, 0.023087, 0.018106, 0.017138, 0.016021, 0.010672, 0.01204, 0.021816, 0.028107, 0.034884, 0.035586, 0.035586, 0.06312, 0.078022, 0.043307, 0.083462, 0.090864, 0.106997, 0.161087, 0.137348, 0.21291, 0.200174, 0.200174, 0.222385, 0.232838, 0.203355, 0.328603, 0.328603, 0.301917, 0.209395, 0.21291, 0.257454, 0.284882, 0.281712, 0.194234, 0.200174, 0.209395, 0.129801, 0.129801, 0.132295, 0.167087, 0.116183, 0.18812, 0.167087, 0.216401, 0.137348, 0.134866, 0.074921, 0.088832, 0.086953, 0.144935, 0.158265, 0.116183, 0.078022, 0.090864, 0.155435, 0.170161, 0.086953, 0.094817, 0.06312, 0.030003, 0.028107, 0.046336, 0.033407, 0.06184, 0.090864, 0.086953, 0.122885, 0.147574, 0.125101, 0.147574, 0.139895, 0.127496, 0.216401, 0.196879, 0.106997, 0.055536, 0.081712, 0.086953, 0.076542, 0.066181, 0.090864, 0.102787, 0.06312, 0.086953, 0.064632, 0.059222, 0.06312, 0.064632, 0.102787, 0.120615, 0.120615, 0.092881, 0.088832, 0.066181, 0.125101, 0.216401, 0.335645, 0.26085, 0.229226, 0.229226, 0.239899, 0.194234, 0.182256, 0.239899, 0.225814, 0.26085, 0.257454, 0.342579, 0.311707, 0.311707, 0.284882, 0.26085, 0.243554, 0.173081, 0.200174, 0.18812, 0.182256, 0.161087, 0.232838, 0.257454, 0.268042, 0.284882, 0.288399, 0.222385, 0.194234, 0.194234, 0.200174, 0.109221, 0.106997, 0.122885, 0.073402, 0.038042, 0.041405, 0.036378, 0.060549, 0.066181, 0.069024, 0.071867, 0.049374, 0.027463, 0.025316, 0.026892, 0.041405, 0.060549, 0.096677, 0.081712, 0.081712, 0.040537, 0.048328, 0.051831, 0.045352, 0.06312, 0.120615, 0.06184, 0.06184, 0.037156, 0.0198, 0.018787, 0.019401, 0.017797, 0.024826, 0.051831, 0.081712, 0.081712, 0.102787, 0.098513, 0.086953, 0.06312, 0.060549, 0.116183, 0.11371, 0.078022, 0.096677, 0.10481, 0.102787, 0.179055, 0.268042, 0.264545, 0.232838, 0.21291, 0.21291, 0.243554, 0.222385, 0.170161, 0.122885, 0.127496, 0.118441, 0.17593, 0.216401, 0.264545, 0.239899, 0.161087, 0.147574, 0.074921, 0.073402, 0.109221, 0.111485, 0.111485, 0.158265, 0.118441, 0.118441, 0.15284, 0.120615, 0.098513, 0.134866, 0.200174, 0.18812, 0.206376, 0.209395, 0.137348, 0.137348, 0.137348, 0.229226, 0.30533, 0.408655, 0.398279, 0.42561, 0.398279, 0.308712, 0.332115, 0.335645, 0.257454, 0.288399, 0.328603, 0.31487, 0.318242, 0.318242, 0.346032, 0.25031, 0.26085, 0.380708, 0.465241, 0.440853, 0.324872, 0.339168, 0.236433, 0.155435, 0.092881, 0.098513, 0.116183, 0.083462, 0.137348, 0.222385, 0.222385, 0.219301, 0.222385, 0.247041, 0.155435, 0.098513, 0.167087, 0.167087, 0.083462, 0.040537, 0.05306, 0.098513, 0.102787, 0.17593, 0.268042, 0.370445, 0.281712, 0.264545, 0.247041, 0.219301, 0.225814, 0.15284, 0.182256, 0.239899, 0.18812, 0.271506, 0.30533, 0.21291, 0.200174, 0.321458, 0.418646, 0.401658, 0.366687, 0.356642, 0.342579, 0.366687, 0.288399, 0.264545, 0.342579, 0.342579, 0.380708, 0.380708, 0.436924, 0.328603, 0.268042, 0.308712, 0.30533, 0.349426, 0.433034, 0.447574, 0.440853, 0.359901, 0.380708, 0.41194, 0.377384, 0.359901, 0.349426, 0.433034, 0.549308, 0.458154, 0.483068, 0.387226, 0.352862, 0.394753, 0.472492, 0.447574, 0.461924, 0.461924, 0.454136, 0.41194, 0.394753, 0.380708, 0.380708, 0.278302, 0.278302, 0.318242, 0.374039, 0.370445, 0.359901, 0.25406, 0.25406, 0.328603, 0.384043, 0.301917, 0.191378, 0.191378, 0.281712, 0.161087, 0.15008, 0.15008, 0.18812, 0.122885, 0.064632, 0.109221, 0.173081, 0.182256, 0.173081, 0.129801, 0.11371, 0.116183, 0.203355, 0.301917, 0.295083, 0.324872, 0.321458, 0.328603, 0.25406, 0.170161, 0.271506, 0.284882, 0.271506, 0.203355, 0.30533, 0.414856, 0.346032, 0.26085, 0.257454, 0.194234, 0.216401, 0.225814, 0.236433, 0.216401, 0.134866, 0.125101, 0.127496, 0.182256, 0.284882, 0.281712, 0.380708, 0.370445, 0.342579, 0.268042, 0.271506, 0.257454, 0.247041, 0.324872, 0.384043, 0.308712, 0.346032, 0.366687, 0.335645, 0.308712, 0.25406, 0.271506, 0.271506, 0.229226, 0.288399, 0.275179, 0.366687, 0.268042, 0.26085, 0.288399, 0.380708, 0.444081, 0.359901, 0.301917, 0.288399, 0.216401, 0.216401, 0.247041, 0.155435, 0.191378, 0.191378, 0.25031, 0.25031, 0.278302, 0.328603, 0.298791, 0.311707, 0.31487, 0.31487, 0.318242, 0.308712, 0.31487, 0.236433, 0.236433, 0.295083, 0.194234, 0.232838, 0.288399, 0.278302, 0.298791, 0.209395, 0.236433, 0.264545, 0.264545, 0.209395, 0.194234, 0.222385, 0.219301, 0.182256, 0.182256, 0.194234, 0.127496, 0.100716, 0.182256, 0.232838, 0.161087, 0.281712, 0.339168, 0.349426, 0.352862, 0.41194, 0.497853, 0.490133, 0.370445, 0.398279, 0.422041, 0.422041, 0.30533, 0.219301, 0.243554, 0.318242, 0.222385, 0.284882, 0.284882, 0.268042, 0.308712, 0.308712, 0.288399, 0.295083, 0.206376, 0.21291, 0.229226, 0.236433, 0.239899, 0.335645, 0.284882, 0.26085, 0.278302, 0.394753, 0.447574, 0.384043, 0.328603, 0.4292, 0.465241, 0.408655, 0.311707, 0.301917, 0.387226, 0.311707, 0.222385, 0.332115, 0.342579, 0.328603, 0.332115, 0.328603, 0.298791, 0.36309, 0.370445, 0.328603, 0.26085, 0.264545, 0.321458, 0.387226, 0.335645, 0.281712], '')</t>
  </si>
  <si>
    <t>[450]</t>
  </si>
  <si>
    <t>UPI0001D31E53 status=activ</t>
  </si>
  <si>
    <t>([0.088832, 0.132295, 0.17593, 0.225814, 0.278302, 0.15284, 0.185198, 0.120615, 0.15008, 0.17593, 0.203355, 0.229226, 0.219301, 0.222385, 0.295083, 0.384043, 0.384043, 0.370445, 0.356642, 0.349426, 0.247041, 0.328603, 0.222385, 0.229226, 0.155435, 0.147574, 0.268042, 0.278302, 0.284882, 0.281712, 0.206376, 0.206376, 0.129801, 0.125101, 0.209395, 0.209395, 0.179055, 0.264545, 0.185198, 0.102787, 0.106997, 0.185198, 0.10481, 0.122885, 0.116183, 0.142424, 0.15284, 0.158265, 0.147574, 0.239899, 0.170161, 0.236433, 0.144935, 0.225814, 0.26085, 0.155435, 0.11371, 0.142424, 0.155435, 0.15008, 0.155435, 0.173081, 0.139895, 0.219301, 0.203355, 0.229226, 0.194234, 0.182256, 0.106997, 0.060549, 0.035586, 0.047319, 0.027463, 0.060549, 0.06184, 0.060549, 0.109221, 0.100716, 0.054297, 0.048328, 0.085092, 0.086953, 0.040537, 0.038858, 0.042364, 0.076542, 0.040537, 0.069024, 0.038042, 0.067594, 0.076542, 0.129801, 0.147574, 0.144935, 0.125101, 0.074921, 0.034884, 0.035586, 0.056825, 0.056825, 0.056825, 0.035586, 0.069024, 0.120615, 0.147574, 0.081712, 0.03976, 0.066181, 0.066181, 0.132295, 0.067594, 0.060549, 0.056825, 0.060549, 0.060549, 0.064632, 0.120615, 0.125101, 0.078022, 0.083462, 0.079919, 0.079919, 0.0704, 0.071867, 0.073402, 0.059222, 0.100716, 0.196879, 0.200174, 0.116183, 0.06312, 0.139895, 0.232838, 0.139895, 0.139895, 0.142424, 0.078022, 0.0704, 0.118441, 0.092881, 0.085092, 0.164327, 0.085092, 0.096677, 0.096677, 0.102787, 0.079919, 0.044297, 0.047319, 0.044297, 0.045352, 0.038858, 0.035586, 0.033407, 0.069024, 0.0704, 0.139895, 0.185198, 0.116183, 0.073402, 0.118441, 0.120615, 0.120615, 0.139895, 0.170161, 0.170161, 0.161087, 0.229226, 0.278302, 0.278302, 0.185198, 0.288399, 0.291804, 0.278302, 0.271506, 0.216401, 0.15008, 0.129801, 0.102787, 0.11371, 0.116183, 0.139895, 0.161087, 0.155435, 0.236433, 0.275179, 0.15008, 0.085092, 0.100716, 0.076542, 0.073402, 0.083462, 0.085092, 0.088832, 0.050641, 0.028695, 0.034884, 0.059222, 0.059222, 0.060549, 0.098513, 0.122885, 0.096677, 0.079919, 0.03976, 0.03976, 0.043307, 0.090864, 0.090864, 0.044297, 0.078022, 0.073402, 0.129801, 0.125101, 0.196879, 0.191378, 0.281712, 0.200174, 0.116183, 0.069024, 0.106997, 0.10481, 0.076542, 0.050641, 0.051831, 0.073402, 0.058088, 0.040537, 0.029376, 0.045352, 0.0704, 0.050641, 0.031287, 0.017138, 0.010372], '')</t>
  </si>
  <si>
    <t>UPI0001D31E54 status=activ</t>
  </si>
  <si>
    <t>([0.022306, 0.034068, 0.021381, 0.015078, 0.020876, 0.035586, 0.0198, 0.014315, 0.019109, 0.013265, 0.016826, 0.012727, 0.014783, 0.014075, 0.012491, 0.019401, 0.040537, 0.071867, 0.036378, 0.038042, 0.026338, 0.024826, 0.025762, 0.047319, 0.088832, 0.059222, 0.028107, 0.066181, 0.118441, 0.054297, 0.109221, 0.125101, 0.106997, 0.118441, 0.096677, 0.11371, 0.134866, 0.139895, 0.092881, 0.15284, 0.120615, 0.116183, 0.10481, 0.046336, 0.043307, 0.032677, 0.030611, 0.05306, 0.029376, 0.030003, 0.073402, 0.074921, 0.071867, 0.127496, 0.096677, 0.122885, 0.122885, 0.073402, 0.034068, 0.060549, 0.032677, 0.022306, 0.023963, 0.048328, 0.060549, 0.06184, 0.079919, 0.144935, 0.098513, 0.094817, 0.059222, 0.056825, 0.060549, 0.056825, 0.071867, 0.086953, 0.088832, 0.074921, 0.132295, 0.185198, 0.173081, 0.232838, 0.328603, 0.41194, 0.324872, 0.295083, 0.209395, 0.203355, 0.191378, 0.291804, 0.281712, 0.268042, 0.275179, 0.17593, 0.086953, 0.085092, 0.0704, 0.043307, 0.024393, 0.014783, 0.020876, 0.014315, 0.018106, 0.018415, 0.018787, 0.037156, 0.045352, 0.046336, 0.046336, 0.041405, 0.017797, 0.016021, 0.027463, 0.016257, 0.016021, 0.032017, 0.038042, 0.046336, 0.042364, 0.044297, 0.06312, 0.030003, 0.030003, 0.030611, 0.031287, 0.034068, 0.017797, 0.016257, 0.031287, 0.035586, 0.021816, 0.023963, 0.054297, 0.050641, 0.0704, 0.122885, 0.0704, 0.059222, 0.06184, 0.067594, 0.134866, 0.109221, 0.109221, 0.102787, 0.056825, 0.060549, 0.046336, 0.079919, 0.090864, 0.073402, 0.071867, 0.120615, 0.196879, 0.158265, 0.155435, 0.185198, 0.116183, 0.185198, 0.179055, 0.118441, 0.173081, 0.144935, 0.132295, 0.206376, 0.26085, 0.346032, 0.295083, 0.239899, 0.239899, 0.328603, 0.247041, 0.243554, 0.15008, 0.102787, 0.073402, 0.06184, 0.06184, 0.116183, 0.11371, 0.096677, 0.15284, 0.15008, 0.15284, 0.225814, 0.142424, 0.111485, 0.120615, 0.086953, 0.142424, 0.086953, 0.092881, 0.161087, 0.15284, 0.25031, 0.318242, 0.408655, 0.366687, 0.295083, 0.281712, 0.301917, 0.236433, 0.229226, 0.134866, 0.142424, 0.085092, 0.147574, 0.185198, 0.200174, 0.301917, 0.271506, 0.243554, 0.167087, 0.15284, 0.15284, 0.132295, 0.11371, 0.11371, 0.100716, 0.15284, 0.15284, 0.142424, 0.137348, 0.081712, 0.094817, 0.096677, 0.173081, 0.167087, 0.194234, 0.118441, 0.0704, 0.086953, 0.100716, 0.129801, 0.129801, 0.132295, 0.155435, 0.155435, 0.179055, 0.281712, 0.295083, 0.298791, 0.298791, 0.308712, 0.31487, 0.418646, 0.374039, 0.278302, 0.25406, 0.281712, 0.257454, 0.243554, 0.25031, 0.339168, 0.384043, 0.384043, 0.394753, 0.30533, 0.264545, 0.161087, 0.088832, 0.050641, 0.031287, 0.037156, 0.066181, 0.109221, 0.120615, 0.15284, 0.222385, 0.147574, 0.139895, 0.232838, 0.247041, 0.134866, 0.15008, 0.079919, 0.049374, 0.045352, 0.085092, 0.074921, 0.127496, 0.129801, 0.11371, 0.173081, 0.147574, 0.144935, 0.139895, 0.118441, 0.083462, 0.086953, 0.164327, 0.147574, 0.078022, 0.120615, 0.182256, 0.167087, 0.26085, 0.342579, 0.26085, 0.161087, 0.164327, 0.129801, 0.222385, 0.31487, 0.268042, 0.271506, 0.295083, 0.216401, 0.134866, 0.102787, 0.056825, 0.031287, 0.026338, 0.027463, 0.026892, 0.032677, 0.021381, 0.013265, 0.008409, 0.008409, 0.01204, 0.019401, 0.022667, 0.012727, 0.013613, 0.018106, 0.020876, 0.019109, 0.032017, 0.059222, 0.102787, 0.185198, 0.182256, 0.132295, 0.225814, 0.257454, 0.216401, 0.219301, 0.21291, 0.335645, 0.332115, 0.36309, 0.370445, 0.298791, 0.311707, 0.298791, 0.311707, 0.278302, 0.18812, 0.102787, 0.111485, 0.054297, 0.050641, 0.096677, 0.092881, 0.051831, 0.047319, 0.067594, 0.051831, 0.050641, 0.051831, 0.092881, 0.083462, 0.066181, 0.067594, 0.06184, 0.034068, 0.023534, 0.024393, 0.047319, 0.078022, 0.073402, 0.144935, 0.094817, 0.055536, 0.111485, 0.096677, 0.047319, 0.024393, 0.040537, 0.046336, 0.023963, 0.018415, 0.018787, 0.026338, 0.046336, 0.066181, 0.120615, 0.158265, 0.158265, 0.085092, 0.066181, 0.040537, 0.03976, 0.051831, 0.083462, 0.071867, 0.079919, 0.081712, 0.139895, 0.158265, 0.236433, 0.328603, 0.359901, 0.339168, 0.21291, 0.196879, 0.222385, 0.216401, 0.118441, 0.116183, 0.127496, 0.11371, 0.182256, 0.179055, 0.137348, 0.081712, 0.0704, 0.125101, 0.200174, 0.200174, 0.182256, 0.144935, 0.120615, 0.096677, 0.076542, 0.127496, 0.098513, 0.073402, 0.050641, 0.106997], '')</t>
  </si>
  <si>
    <t>UPI0001D31E55 status=activ</t>
  </si>
  <si>
    <t>([0.144935, 0.21291, 0.111485, 0.167087, 0.100716, 0.127496, 0.170161, 0.200174, 0.144935, 0.118441, 0.11371, 0.120615, 0.167087, 0.094817, 0.161087, 0.15284, 0.125101, 0.10481, 0.167087, 0.247041, 0.332115, 0.332115, 0.31487, 0.352862, 0.366687, 0.476583, 0.497853, 0.394753, 0.359901, 0.377384, 0.454136, 0.401658, 0.339168, 0.318242, 0.41194, 0.40511, 0.377384, 0.418646, 0.390993, 0.394753, 0.311707, 0.206376, 0.134866, 0.142424, 0.216401, 0.164327, 0.158265, 0.098513, 0.096677, 0.120615, 0.173081, 0.164327, 0.257454, 0.278302, 0.271506, 0.17593, 0.15284, 0.194234, 0.18812, 0.243554, 0.239899, 0.239899, 0.236433, 0.318242, 0.318242, 0.318242, 0.356642, 0.318242, 0.394753, 0.454136, 0.352862, 0.366687, 0.366687, 0.264545, 0.239899, 0.257454, 0.31487, 0.275179, 0.264545, 0.225814, 0.206376, 0.206376, 0.288399, 0.377384, 0.288399, 0.216401, 0.142424, 0.142424, 0.106997, 0.058088, 0.074921, 0.090864, 0.083462, 0.083462, 0.086953, 0.147574, 0.142424, 0.191378, 0.278302, 0.18812, 0.144935, 0.15284, 0.15284, 0.167087, 0.102787, 0.196879, 0.194234, 0.229226, 0.25031, 0.332115, 0.398279, 0.298791, 0.370445, 0.401658, 0.374039, 0.465241, 0.483068, 0.401658, 0.370445, 0.268042, 0.268042, 0.346032, 0.359901, 0.352862, 0.332115, 0.458154, 0.339168, 0.339168, 0.374039, 0.374039, 0.374039, 0.374039, 0.380708, 0.374039, 0.25406, 0.298791, 0.318242, 0.209395, 0.288399, 0.308712, 0.301917, 0.318242, 0.295083, 0.271506, 0.191378, 0.191378, 0.170161, 0.25031, 0.291804, 0.301917, 0.185198, 0.167087, 0.185198, 0.236433, 0.209395, 0.301917, 0.179055, 0.179055, 0.271506, 0.191378, 0.191378, 0.194234, 0.268042, 0.268042, 0.229226, 0.328603, 0.335645, 0.243554, 0.164327, 0.120615, 0.118441, 0.194234, 0.129801, 0.079919, 0.100716, 0.116183, 0.125101, 0.219301, 0.216401, 0.222385, 0.291804, 0.288399, 0.394753, 0.401658, 0.342579, 0.374039, 0.359901, 0.387226, 0.408655, 0.51388, 0.648219, 0.618285, 0.570702, 0.712013, 0.716283, 0.59917, 0.497853, 0.5017, 0.422041, 0.339168, 0.346032, 0.321458, 0.203355, 0.120615, 0.120615, 0.134866, 0.074921, 0.074921, 0.050641, 0.078022, 0.0704, 0.041405, 0.042364, 0.032677, 0.035586, 0.034068, 0.047319, 0.096677, 0.083462, 0.125101, 0.191378, 0.17593, 0.209395, 0.324872, 0.377384, 0.36309, 0.447574, 0.575842, 0.59014, 0.675549, 0.562014, 0.534167, 0.63748, 0.5017, 0.585406, 0.480142, 0.5017, 0.461924, 0.447574, 0.465241, 0.380708, 0.36309, 0.374039, 0.36309, 0.359901, 0.332115, 0.301917, 0.18812, 0.109221, 0.05306, 0.042364, 0.069024, 0.092881, 0.051831, 0.111485, 0.094817, 0.127496, 0.194234, 0.257454, 0.158265, 0.147574, 0.25031, 0.264545, 0.179055, 0.17593, 0.158265, 0.209395, 0.144935, 0.25031, 0.335645, 0.377384, 0.278302, 0.200174, 0.161087, 0.25031, 0.25031, 0.291804, 0.243554, 0.236433, 0.271506, 0.374039, 0.374039, 0.311707, 0.295083, 0.366687, 0.288399, 0.216401, 0.219301, 0.339168, 0.324872, 0.335645, 0.370445, 0.486429, 0.545602, 0.497853, 0.483068, 0.356642, 0.342579, 0.414856, 0.377384, 0.26085, 0.167087, 0.144935, 0.179055, 0.21291, 0.236433, 0.247041, 0.25031, 0.268042, 0.247041, 0.17593, 0.182256, 0.222385, 0.209395, 0.170161, 0.264545, 0.194234, 0.308712, 0.324872, 0.257454, 0.298791, 0.414856, 0.509769, 0.553315, 0.454136, 0.342579, 0.298791, 0.366687, 0.444081, 0.398279, 0.414856, 0.494003, 0.390993, 0.387226, 0.40511, 0.398279, 0.398279, 0.447574, 0.352862, 0.352862, 0.398279, 0.380708, 0.328603, 0.298791, 0.264545, 0.328603, 0.401658, 0.418646, 0.40511, 0.377384, 0.401658, 0.335645], '')</t>
  </si>
  <si>
    <t>[189, 190, 191, 192, 193, 194, 195, 197, 227, 228, 229, 230, 231, 232, 233, 234, 236, 293, 322, 323]</t>
  </si>
  <si>
    <t>UPI0001D31E56 status=activ</t>
  </si>
  <si>
    <t>([0.243554, 0.144935, 0.194234, 0.232838, 0.318242, 0.374039, 0.40511, 0.295083, 0.328603, 0.349426, 0.291804, 0.36309, 0.394753, 0.284882, 0.291804, 0.25031, 0.366687, 0.275179, 0.18812, 0.161087, 0.132295, 0.203355, 0.288399, 0.206376, 0.216401, 0.185198, 0.18812, 0.18812, 0.318242, 0.222385, 0.243554, 0.232838, 0.194234, 0.100716, 0.179055, 0.284882, 0.232838, 0.142424, 0.194234, 0.311707, 0.366687, 0.278302, 0.275179, 0.275179, 0.26085, 0.268042, 0.229226, 0.179055, 0.116183, 0.085092, 0.085092, 0.056825, 0.106997, 0.116183, 0.155435, 0.094817, 0.094817, 0.170161, 0.26085, 0.291804, 0.25031, 0.142424, 0.155435, 0.092881, 0.060549, 0.10481, 0.10481, 0.073402, 0.098513, 0.125101, 0.161087, 0.243554, 0.257454, 0.247041, 0.239899, 0.278302, 0.342579, 0.243554, 0.185198, 0.142424, 0.090864, 0.060549, 0.066181, 0.102787, 0.18812, 0.21291, 0.21291, 0.167087, 0.264545, 0.179055, 0.222385, 0.129801, 0.078022, 0.059222, 0.071867, 0.078022, 0.076542, 0.045352, 0.074921, 0.054297, 0.069024, 0.064632, 0.098513, 0.098513, 0.100716, 0.111485, 0.118441, 0.064632, 0.066181, 0.0704, 0.064632, 0.047319, 0.088832, 0.15008, 0.219301, 0.116183, 0.111485, 0.134866, 0.247041, 0.170161, 0.17593, 0.102787, 0.173081, 0.118441, 0.196879, 0.206376, 0.170161, 0.118441, 0.196879, 0.225814, 0.209395, 0.257454, 0.288399, 0.209395, 0.216401, 0.17593, 0.225814, 0.222385, 0.158265, 0.090864, 0.142424, 0.170161, 0.275179, 0.200174, 0.17593, 0.094817, 0.088832, 0.098513, 0.179055, 0.185198, 0.116183, 0.11371, 0.144935, 0.147574, 0.229226, 0.219301, 0.291804, 0.239899, 0.200174, 0.257454, 0.30533, 0.236433, 0.216401, 0.219301, 0.324872, 0.440853, 0.557691, 0.454136, 0.436924, 0.349426, 0.366687, 0.339168, 0.370445, 0.36309, 0.366687, 0.308712, 0.21291, 0.15008, 0.225814, 0.191378, 0.170161, 0.142424, 0.173081, 0.139895, 0.076542, 0.038858, 0.020876, 0.016528, 0.029376, 0.017797, 0.022306, 0.0198, 0.023087, 0.019401, 0.020876, 0.021381, 0.028107, 0.047319, 0.060549, 0.06184, 0.100716, 0.102787, 0.15284, 0.125101, 0.222385, 0.318242, 0.301917, 0.298791, 0.349426, 0.25031, 0.271506, 0.271506, 0.18812, 0.271506, 0.275179, 0.179055, 0.147574, 0.15008, 0.10481, 0.086953, 0.055536, 0.030611, 0.033407, 0.020165, 0.033407, 0.034884, 0.033407, 0.032677, 0.033407, 0.020522, 0.037156, 0.047319, 0.056825, 0.06184, 0.06312, 0.06184, 0.059222, 0.074921, 0.071867, 0.116183, 0.142424, 0.137348, 0.21291, 0.137348, 0.209395, 0.120615, 0.067594, 0.054297, 0.056825, 0.056825, 0.096677, 0.048328, 0.048328, 0.048328, 0.078022, 0.086953, 0.069024, 0.129801, 0.125101, 0.066181, 0.06184, 0.048328, 0.081712, 0.086953, 0.078022, 0.078022, 0.071867, 0.076542, 0.05306, 0.088832, 0.173081, 0.161087, 0.158265, 0.200174, 0.173081, 0.144935, 0.129801, 0.155435, 0.120615, 0.132295, 0.216401, 0.182256, 0.21291, 0.129801, 0.118441, 0.116183, 0.129801, 0.158265, 0.147574, 0.15008, 0.127496, 0.11371, 0.116183, 0.164327, 0.167087, 0.203355, 0.206376, 0.137348, 0.167087, 0.127496, 0.096677, 0.100716, 0.129801, 0.074921, 0.142424, 0.15008, 0.15284, 0.15008, 0.132295, 0.219301, 0.308712, 0.339168, 0.335645, 0.236433, 0.288399, 0.275179, 0.284882, 0.281712, 0.366687, 0.335645, 0.440853, 0.444081, 0.346032, 0.342579, 0.40511, 0.30533, 0.311707, 0.40511, 0.301917, 0.408655, 0.301917, 0.30533, 0.31487, 0.31487, 0.418646, 0.311707, 0.349426, 0.301917, 0.308712, 0.219301, 0.15008, 0.086953, 0.055536, 0.106997, 0.120615, 0.147574, 0.147574, 0.144935, 0.15008, 0.232838, 0.161087, 0.164327, 0.164327, 0.098513, 0.060549, 0.047319, 0.083462, 0.066181, 0.044297, 0.05306, 0.102787, 0.161087, 0.147574, 0.247041, 0.222385, 0.236433, 0.232838, 0.236433, 0.164327, 0.088832, 0.073402, 0.137348, 0.222385, 0.239899, 0.339168, 0.41194, 0.352862, 0.352862, 0.268042, 0.352862, 0.359901, 0.335645, 0.301917, 0.398279, 0.390993, 0.30533, 0.284882, 0.281712, 0.295083, 0.366687, 0.380708, 0.401658, 0.380708, 0.374039, 0.264545, 0.268042, 0.275179, 0.288399, 0.257454, 0.36309, 0.374039, 0.374039, 0.41194, 0.454136, 0.366687, 0.298791, 0.384043, 0.370445, 0.25406, 0.332115, 0.332115, 0.422041, 0.398279, 0.352862, 0.318242, 0.380708, 0.366687, 0.26085, 0.339168, 0.271506, 0.247041, 0.236433, 0.25031, 0.229226, 0.118441, 0.206376, 0.25031, 0.15008, 0.144935, 0.25031, 0.17593, 0.090864, 0.098513, 0.122885, 0.100716, 0.074921, 0.074921, 0.06184, 0.085092, 0.086953, 0.161087, 0.164327, 0.10481, 0.045352, 0.045352, 0.078022, 0.073402, 0.048328, 0.05306, 0.058088, 0.058088, 0.094817, 0.191378, 0.106997, 0.120615, 0.11371, 0.167087, 0.167087, 0.118441, 0.158265, 0.088832, 0.085092, 0.090864, 0.086953, 0.17593, 0.094817, 0.06312, 0.069024, 0.116183, 0.120615, 0.116183, 0.132295, 0.0704, 0.064632, 0.125101, 0.102787, 0.076542, 0.094817, 0.06312, 0.132295, 0.129801, 0.11371, 0.118441, 0.116183, 0.11371, 0.049374, 0.090864, 0.102787, 0.050641, 0.055536, 0.046336, 0.044297, 0.019401, 0.020522, 0.0198, 0.020522, 0.021381, 0.043307, 0.020165, 0.034884, 0.016528, 0.015078, 0.017138, 0.013437, 0.008804, 0.013613, 0.027463, 0.016021, 0.022667, 0.019401, 0.019401, 0.032017, 0.019109, 0.028695, 0.023963, 0.026338, 0.0198, 0.016257, 0.016528, 0.026892, 0.013821, 0.025316, 0.013437, 0.023087, 0.033407, 0.046336, 0.041405, 0.040537, 0.076542, 0.047319, 0.098513, 0.049374, 0.038042, 0.036378, 0.048328, 0.056825, 0.055536, 0.064632, 0.086953, 0.05306, 0.024826, 0.06184, 0.056825, 0.134866, 0.081712, 0.066181, 0.046336, 0.05306, 0.026338, 0.026338, 0.023534, 0.016257, 0.026892, 0.022667, 0.048328, 0.046336, 0.071867, 0.051831, 0.042364, 0.027463, 0.037156, 0.079919, 0.049374, 0.032677, 0.018106, 0.025762], '')</t>
  </si>
  <si>
    <t>UPI0001D31E57 status=activ</t>
  </si>
  <si>
    <t>([0.158265, 0.194234, 0.125101, 0.158265, 0.100716, 0.147574, 0.191378, 0.219301, 0.268042, 0.209395, 0.155435, 0.216401, 0.225814, 0.222385, 0.222385, 0.288399, 0.291804, 0.288399, 0.398279, 0.401658, 0.398279, 0.494003, 0.387226, 0.394753, 0.398279, 0.366687, 0.271506, 0.278302, 0.281712, 0.232838, 0.236433, 0.298791, 0.25031, 0.257454, 0.17593, 0.239899, 0.284882, 0.31487, 0.219301, 0.173081, 0.139895, 0.125101, 0.074921, 0.125101, 0.18812, 0.164327, 0.278302, 0.324872, 0.308712, 0.308712, 0.332115, 0.440853, 0.476583, 0.436924, 0.418646, 0.505461, 0.436924, 0.342579, 0.239899, 0.318242, 0.346032, 0.36309, 0.370445, 0.461924, 0.461924, 0.461924, 0.40511, 0.422041, 0.346032, 0.268042, 0.271506, 0.291804, 0.185198, 0.194234, 0.25406, 0.264545, 0.25406, 0.318242, 0.308712, 0.401658, 0.324872, 0.298791, 0.339168, 0.349426, 0.36309, 0.30533, 0.281712, 0.374039, 0.281712, 0.311707, 0.288399, 0.206376, 0.10481, 0.18812, 0.173081, 0.116183, 0.120615, 0.120615, 0.125101, 0.139895, 0.125101, 0.137348, 0.158265, 0.147574, 0.137348, 0.081712, 0.092881, 0.102787, 0.058088, 0.109221, 0.173081, 0.281712, 0.370445, 0.490133, 0.465241, 0.483068, 0.472492, 0.370445, 0.377384, 0.366687, 0.422041, 0.458154, 0.517562, 0.529623, 0.521092, 0.534167, 0.509769, 0.557691, 0.534167, 0.642678, 0.5017, 0.486429, 0.480142, 0.497853, 0.509769, 0.5017, 0.490133, 0.59014, 0.59508, 0.608892, 0.608892, 0.613573, 0.59014, 0.505461, 0.41194, 0.42561, 0.42561, 0.5017, 0.418646, 0.450668, 0.465241, 0.468512, 0.480142, 0.483068, 0.465241, 0.390993, 0.401658, 0.394753, 0.398279, 0.490133, 0.414856, 0.342579, 0.36309, 0.346032, 0.450668, 0.541878, 0.418646, 0.288399, 0.298791, 0.408655, 0.321458, 0.301917, 0.301917, 0.301917, 0.318242, 0.324872, 0.30533, 0.216401, 0.225814, 0.142424, 0.064632, 0.098513, 0.15284, 0.137348, 0.161087, 0.15284, 0.137348, 0.158265, 0.271506, 0.281712, 0.268042, 0.271506, 0.281712, 0.281712, 0.281712, 0.25031, 0.173081, 0.26085, 0.346032, 0.346032, 0.324872, 0.454136, 0.374039, 0.370445, 0.370445, 0.271506, 0.229226, 0.268042, 0.321458, 0.298791, 0.25406, 0.229226, 0.295083, 0.26085, 0.335645, 0.291804, 0.25031, 0.339168], '')</t>
  </si>
  <si>
    <t>[55, 122, 123, 124, 125, 126, 127, 128, 129, 130, 134, 135, 137, 138, 139, 140, 141, 142, 143, 147, 165]</t>
  </si>
  <si>
    <t>UPI0001D31E58 status=activ</t>
  </si>
  <si>
    <t>([0.118441, 0.164327, 0.0704, 0.094817, 0.139895, 0.122885, 0.182256, 0.116183, 0.144935, 0.196879, 0.239899, 0.17593, 0.147574, 0.161087, 0.271506, 0.191378, 0.182256, 0.092881, 0.076542, 0.116183, 0.106997, 0.109221, 0.0704, 0.086953, 0.088832, 0.085092, 0.118441, 0.096677, 0.194234, 0.18812, 0.17593, 0.158265, 0.298791, 0.25031, 0.268042, 0.200174, 0.203355, 0.203355, 0.31487, 0.359901, 0.401658, 0.408655, 0.324872, 0.390993, 0.476583, 0.384043, 0.288399, 0.203355, 0.222385, 0.191378, 0.164327, 0.094817, 0.10481, 0.0704, 0.116183, 0.10481, 0.164327, 0.206376, 0.179055, 0.179055, 0.118441, 0.064632, 0.040537, 0.0704, 0.042364, 0.025316, 0.044297, 0.092881, 0.088832, 0.096677, 0.100716, 0.139895, 0.182256, 0.102787, 0.102787, 0.106997, 0.10481, 0.098513, 0.125101, 0.125101, 0.074921, 0.116183, 0.158265, 0.219301, 0.185198, 0.26085, 0.25031, 0.191378, 0.098513, 0.155435, 0.111485, 0.10481, 0.090864, 0.120615, 0.219301, 0.170161, 0.086953, 0.147574, 0.155435, 0.15008, 0.106997, 0.167087, 0.085092, 0.05306, 0.050641, 0.06184, 0.0704, 0.120615, 0.167087, 0.25031, 0.17593, 0.232838, 0.247041, 0.236433, 0.15284, 0.139895, 0.232838, 0.36309, 0.264545, 0.264545, 0.264545, 0.374039, 0.295083, 0.4292, 0.549308, 0.570702, 0.483068, 0.352862, 0.264545, 0.284882, 0.298791, 0.387226, 0.324872, 0.328603, 0.25031, 0.328603, 0.311707, 0.291804, 0.209395, 0.298791, 0.219301, 0.225814, 0.222385, 0.268042, 0.264545, 0.26085, 0.25031, 0.243554, 0.26085, 0.374039, 0.243554, 0.15284, 0.144935, 0.170161, 0.164327, 0.137348, 0.164327, 0.10481, 0.106997, 0.079919, 0.085092, 0.076542, 0.078022, 0.079919, 0.058088, 0.051831, 0.030611, 0.020876, 0.023534, 0.044297, 0.023087, 0.037156, 0.066181, 0.067594, 0.055536, 0.043307, 0.05306, 0.042364, 0.049374, 0.047319, 0.116183, 0.106997, 0.120615, 0.056825, 0.05306, 0.100716, 0.06184, 0.102787, 0.122885, 0.170161, 0.111485, 0.125101, 0.125101, 0.076542, 0.045352, 0.060549, 0.081712, 0.158265, 0.170161, 0.225814, 0.155435, 0.139895, 0.085092, 0.132295, 0.247041, 0.257454, 0.164327, 0.236433, 0.239899, 0.278302, 0.288399, 0.384043, 0.472492, 0.505461, 0.5017, 0.622677, 0.59917, 0.534167, 0.4292, 0.352862, 0.377384, 0.374039, 0.356642, 0.414856, 0.414856, 0.31487, 0.298791, 0.288399, 0.26085, 0.161087, 0.164327, 0.155435, 0.139895, 0.10481, 0.11371, 0.17593, 0.118441, 0.081712, 0.076542, 0.074921, 0.120615, 0.10481, 0.088832, 0.088832, 0.116183, 0.066181, 0.060549, 0.067594, 0.11371, 0.144935, 0.247041, 0.15008, 0.096677, 0.051831, 0.035586, 0.0198, 0.016528, 0.024393, 0.038858, 0.041405, 0.06184, 0.06184, 0.06312, 0.147574, 0.125101, 0.11371, 0.122885, 0.139895, 0.129801, 0.137348, 0.085092, 0.06312, 0.111485, 0.185198, 0.225814, 0.288399, 0.288399, 0.342579, 0.264545, 0.222385, 0.17593, 0.200174, 0.185198, 0.158265, 0.142424, 0.118441, 0.118441, 0.094817, 0.094817, 0.096677, 0.074921, 0.111485, 0.096677, 0.094817, 0.094817, 0.125101, 0.090864, 0.100716, 0.051831, 0.085092, 0.085092, 0.086953, 0.085092, 0.098513, 0.129801, 0.118441, 0.10481, 0.069024, 0.139895, 0.196879, 0.194234, 0.243554, 0.281712, 0.352862, 0.352862, 0.346032, 0.25031, 0.25406, 0.332115, 0.328603, 0.335645, 0.36309, 0.450668, 0.444081, 0.433034, 0.414856, 0.433034, 0.494003, 0.468512, 0.36309, 0.335645, 0.308712, 0.209395, 0.182256, 0.125101, 0.078022, 0.078022, 0.090864, 0.120615, 0.074921, 0.137348, 0.129801, 0.144935, 0.139895, 0.11371, 0.064632, 0.071867, 0.073402, 0.05306, 0.06184, 0.120615, 0.139895, 0.090864, 0.144935, 0.086953, 0.079919, 0.158265, 0.15284, 0.155435, 0.125101, 0.127496, 0.125101, 0.081712, 0.073402, 0.044297, 0.059222, 0.102787, 0.074921, 0.040537, 0.074921, 0.139895, 0.076542, 0.078022, 0.083462, 0.10481, 0.139895, 0.142424, 0.078022, 0.064632, 0.106997, 0.090864, 0.144935, 0.132295, 0.164327, 0.17593, 0.271506, 0.257454, 0.17593, 0.206376, 0.284882, 0.271506, 0.236433, 0.318242, 0.225814, 0.247041, 0.132295, 0.15284, 0.222385, 0.295083, 0.321458, 0.318242, 0.440853, 0.461924, 0.394753, 0.332115, 0.318242, 0.232838, 0.203355, 0.216401, 0.232838, 0.232838, 0.25031, 0.268042, 0.288399, 0.380708, 0.476583, 0.497853, 0.497853, 0.51388, 0.422041, 0.394753, 0.398279, 0.398279, 0.281712, 0.318242, 0.42561, 0.398279, 0.387226, 0.418646, 0.494003, 0.476583, 0.447574, 0.4292, 0.339168, 0.298791, 0.271506, 0.229226, 0.288399, 0.26085, 0.216401, 0.295083, 0.30533, 0.25031, 0.182256, 0.284882], '')</t>
  </si>
  <si>
    <t>[124, 125, 213, 214, 215, 216, 217, 418]</t>
  </si>
  <si>
    <t>UPI0001D31E59 status=activ</t>
  </si>
  <si>
    <t>([0.158265, 0.064632, 0.100716, 0.147574, 0.182256, 0.134866, 0.158265, 0.185198, 0.15008, 0.10481, 0.125101, 0.081712, 0.083462, 0.158265, 0.086953, 0.059222, 0.058088, 0.056825, 0.064632, 0.060549, 0.060549, 0.111485, 0.17593, 0.179055, 0.179055, 0.098513, 0.090864, 0.055536, 0.032017, 0.050641, 0.088832, 0.100716, 0.18812, 0.158265, 0.139895, 0.155435, 0.134866, 0.142424, 0.167087, 0.15284, 0.15284, 0.243554, 0.15008, 0.179055, 0.098513, 0.059222, 0.137348, 0.132295, 0.206376, 0.25031, 0.257454, 0.173081, 0.170161, 0.167087, 0.116183, 0.139895, 0.196879, 0.194234, 0.185198, 0.173081, 0.10481, 0.109221, 0.055536, 0.06312, 0.045352, 0.069024, 0.10481, 0.085092, 0.15008, 0.155435, 0.219301, 0.21291, 0.21291, 0.125101, 0.129801, 0.209395, 0.164327, 0.191378, 0.281712, 0.182256, 0.10481, 0.122885, 0.06312, 0.118441, 0.182256, 0.194234, 0.222385, 0.164327, 0.11371, 0.088832, 0.083462, 0.069024, 0.036378, 0.032677, 0.047319, 0.047319, 0.023087, 0.018106, 0.018106, 0.017797, 0.019109, 0.034068, 0.05306, 0.096677, 0.043307, 0.030003, 0.036378, 0.040537, 0.064632, 0.073402, 0.088832, 0.090864, 0.100716, 0.086953, 0.173081, 0.21291, 0.21291, 0.239899, 0.236433, 0.222385, 0.144935, 0.25406, 0.247041, 0.25406, 0.257454, 0.394753, 0.370445, 0.284882, 0.281712, 0.194234, 0.243554, 0.26085, 0.257454, 0.243554, 0.264545, 0.182256, 0.10481, 0.067594, 0.137348, 0.185198, 0.167087, 0.142424, 0.071867, 0.064632, 0.06184, 0.038858, 0.035586, 0.060549, 0.049374, 0.049374, 0.03976, 0.020522, 0.0198, 0.023087, 0.015694, 0.021816, 0.032677, 0.033407, 0.029376, 0.013016, 0.015078, 0.015694, 0.033407, 0.044297, 0.046336, 0.038858, 0.060549, 0.033407, 0.020522, 0.045352, 0.044297, 0.078022, 0.142424, 0.144935, 0.144935, 0.127496, 0.15284, 0.161087, 0.134866, 0.222385, 0.339168, 0.332115, 0.26085, 0.203355, 0.25031, 0.200174, 0.229226, 0.203355, 0.17593, 0.236433, 0.236433, 0.225814, 0.155435, 0.125101, 0.074921, 0.06312, 0.120615, 0.120615, 0.073402, 0.090864, 0.085092, 0.049374, 0.026892, 0.026338, 0.038042, 0.028695, 0.024393, 0.024393, 0.032017, 0.050641, 0.058088, 0.029376, 0.032677, 0.049374, 0.037156, 0.028107, 0.033407, 0.033407, 0.032017, 0.050641, 0.086953, 0.102787, 0.085092, 0.092881, 0.142424, 0.132295, 0.185198, 0.206376, 0.129801, 0.129801, 0.179055, 0.083462, 0.081712, 0.078022, 0.054297, 0.05306, 0.125101, 0.109221, 0.056825, 0.0704, 0.042364, 0.043307, 0.023087, 0.051831, 0.051831, 0.037156, 0.037156, 0.037156, 0.056825, 0.059222, 0.025762, 0.023963, 0.032017, 0.069024, 0.066181, 0.10481, 0.15008, 0.111485, 0.085092, 0.137348, 0.086953, 0.129801, 0.096677, 0.147574, 0.094817], '')</t>
  </si>
  <si>
    <t>UPI0001D31E5A status=activ</t>
  </si>
  <si>
    <t>([0.339168, 0.380708, 0.301917, 0.236433, 0.243554, 0.203355, 0.209395, 0.158265, 0.109221, 0.132295, 0.15284, 0.15008, 0.15284, 0.15008, 0.142424, 0.232838, 0.232838, 0.339168, 0.356642, 0.356642, 0.332115, 0.356642, 0.359901, 0.433034, 0.517562, 0.538167, 0.613573, 0.661982, 0.690604, 0.716283, 0.76285, 0.767246, 0.699094, 0.694846, 0.585406, 0.59917, 0.545602, 0.585406, 0.553315, 0.557691, 0.575842, 0.661982, 0.642678, 0.626927, 0.521092, 0.444081, 0.418646, 0.418646, 0.401658, 0.4292, 0.521092, 0.480142, 0.450668, 0.450668, 0.447574, 0.529623, 0.538167, 0.538167, 0.575842, 0.497853, 0.377384, 0.359901, 0.324872, 0.295083, 0.301917, 0.377384, 0.377384, 0.401658, 0.335645, 0.284882, 0.311707, 0.30533, 0.324872, 0.359901, 0.359901, 0.377384, 0.387226, 0.370445, 0.40511, 0.339168, 0.418646, 0.521092, 0.447574, 0.414856, 0.458154, 0.422041, 0.352862, 0.433034, 0.436924, 0.436924, 0.468512, 0.465241, 0.398279, 0.398279, 0.36309, 0.436924, 0.418646, 0.342579, 0.346032, 0.346032, 0.377384, 0.374039, 0.281712, 0.366687, 0.41194, 0.30533, 0.257454, 0.25406, 0.239899, 0.239899, 0.308712, 0.339168, 0.339168, 0.398279, 0.394753, 0.422041, 0.366687, 0.301917, 0.31487, 0.328603, 0.324872, 0.25031, 0.25406, 0.284882, 0.268042, 0.264545, 0.370445, 0.450668, 0.447574, 0.384043, 0.352862, 0.346032, 0.359901, 0.288399, 0.284882, 0.271506, 0.232838, 0.301917, 0.384043, 0.384043, 0.380708, 0.301917, 0.298791, 0.288399, 0.342579, 0.377384, 0.335645, 0.321458, 0.236433, 0.328603, 0.281712, 0.308712, 0.229226, 0.161087, 0.200174, 0.236433, 0.232838, 0.271506, 0.219301, 0.15284, 0.216401, 0.139895, 0.15284, 0.222385, 0.222385, 0.222385, 0.222385, 0.271506, 0.243554, 0.342579, 0.328603, 0.335645, 0.308712, 0.384043, 0.414856, 0.444081, 0.366687, 0.374039, 0.295083, 0.332115, 0.394753, 0.30533, 0.377384, 0.36309, 0.352862, 0.377384, 0.377384, 0.346032, 0.225814, 0.271506, 0.182256, 0.194234, 0.21291, 0.239899, 0.268042, 0.311707, 0.324872, 0.36309, 0.377384, 0.450668, 0.450668, 0.418646, 0.390993, 0.394753, 0.394753, 0.414856, 0.394753, 0.398279, 0.31487, 0.414856, 0.414856, 0.509769, 0.509769, 0.622677, 0.666105, 0.626927, 0.626927, 0.509769, 0.447574, 0.352862, 0.257454, 0.25406, 0.298791, 0.298791, 0.216401, 0.216401, 0.203355, 0.232838, 0.225814, 0.219301, 0.236433, 0.134866, 0.132295, 0.078022, 0.071867, 0.064632, 0.069024, 0.064632, 0.111485, 0.100716, 0.15008, 0.18812, 0.132295, 0.10481, 0.179055, 0.17593, 0.264545, 0.268042, 0.239899, 0.26085, 0.264545, 0.182256, 0.288399, 0.295083, 0.387226, 0.387226, 0.308712, 0.321458, 0.268042, 0.18812, 0.26085, 0.264545, 0.25031, 0.31487, 0.352862, 0.370445, 0.483068, 0.480142, 0.483068, 0.509769, 0.414856, 0.505461, 0.59508, 0.585406, 0.476583, 0.380708, 0.308712, 0.380708, 0.356642, 0.444081, 0.538167, 0.42561, 0.422041, 0.494003, 0.422041, 0.4292, 0.387226, 0.36309, 0.291804, 0.216401, 0.194234, 0.264545, 0.257454, 0.182256, 0.185198, 0.164327, 0.225814, 0.295083, 0.295083, 0.191378, 0.170161, 0.170161, 0.268042, 0.167087, 0.185198, 0.161087, 0.158265, 0.200174, 0.206376, 0.167087, 0.206376, 0.155435, 0.170161, 0.164327, 0.232838, 0.225814, 0.275179, 0.288399, 0.288399, 0.284882, 0.356642, 0.291804, 0.182256, 0.158265, 0.26085, 0.243554, 0.346032, 0.328603, 0.324872, 0.21291, 0.209395, 0.209395, 0.264545, 0.25406, 0.257454, 0.271506, 0.275179, 0.335645, 0.247041, 0.257454, 0.191378, 0.216401, 0.275179, 0.295083, 0.318242, 0.318242, 0.321458, 0.339168, 0.356642, 0.339168, 0.444081, 0.562014, 0.622677, 0.545602, 0.450668, 0.461924, 0.461924, 0.384043, 0.370445, 0.349426, 0.31487, 0.311707, 0.31487, 0.332115, 0.414856, 0.339168, 0.349426, 0.342579, 0.342579, 0.225814, 0.232838, 0.161087, 0.106997, 0.098513, 0.109221, 0.17593, 0.173081, 0.167087, 0.167087, 0.182256, 0.200174, 0.222385, 0.243554, 0.243554, 0.200174, 0.118441, 0.18812, 0.18812, 0.18812, 0.17593, 0.278302, 0.194234, 0.268042, 0.356642, 0.366687, 0.408655, 0.318242, 0.321458, 0.232838, 0.308712, 0.301917, 0.301917, 0.318242, 0.298791, 0.219301, 0.264545, 0.401658, 0.311707, 0.222385, 0.222385, 0.239899, 0.247041, 0.268042, 0.268042, 0.182256, 0.173081, 0.185198, 0.275179, 0.209395, 0.295083, 0.308712, 0.222385, 0.31487, 0.30533, 0.308712, 0.380708, 0.295083, 0.191378, 0.264545, 0.264545, 0.196879, 0.129801, 0.125101, 0.179055, 0.185198, 0.182256, 0.194234, 0.122885, 0.122885, 0.17593, 0.182256, 0.116183, 0.120615, 0.0704, 0.067594, 0.066181, 0.067594, 0.102787, 0.155435, 0.164327, 0.243554, 0.21291, 0.25406, 0.257454, 0.247041, 0.25031, 0.328603, 0.318242, 0.394753, 0.30533, 0.236433, 0.225814, 0.298791, 0.387226, 0.436924, 0.436924, 0.51388, 0.525368, 0.525368, 0.538167, 0.541878, 0.497853, 0.505461, 0.541878, 0.529623, 0.525368, 0.483068, 0.483068, 0.418646, 0.387226, 0.394753, 0.454136, 0.380708, 0.398279, 0.394753, 0.342579, 0.284882, 0.26085, 0.288399, 0.219301, 0.155435, 0.142424, 0.11371, 0.161087, 0.161087, 0.161087, 0.094817, 0.111485, 0.137348, 0.196879, 0.225814, 0.295083, 0.295083, 0.380708, 0.308712, 0.308712, 0.387226, 0.461924, 0.534167, 0.394753, 0.461924, 0.56648, 0.59508, 0.685117, 0.720929, 0.712013, 0.724957, 0.775545, 0.791621, 0.675549, 0.657645, 0.608892, 0.604312, 0.509769, 0.505461, 0.570702, 0.59917, 0.618285, 0.608892, 0.562014, 0.585406, 0.604312, 0.553315, 0.505461, 0.4292, 0.401658, 0.31487, 0.232838, 0.30533, 0.216401, 0.268042, 0.271506, 0.318242, 0.335645, 0.356642, 0.281712, 0.229226, 0.200174, 0.200174, 0.194234, 0.167087, 0.25406, 0.243554, 0.243554, 0.196879, 0.264545, 0.236433, 0.335645, 0.414856, 0.401658, 0.494003, 0.51388, 0.436924, 0.4292, 0.418646, 0.472492, 0.461924, 0.541878, 0.541878, 0.549308, 0.468512, 0.494003, 0.447574, 0.468512, 0.390993, 0.394753, 0.418646, 0.476583, 0.387226, 0.374039, 0.301917, 0.284882, 0.243554, 0.288399, 0.206376, 0.206376, 0.142424, 0.209395, 0.127496, 0.134866, 0.102787, 0.167087, 0.111485, 0.129801, 0.111485, 0.179055, 0.219301, 0.216401, 0.191378, 0.264545, 0.284882, 0.298791, 0.295083, 0.318242, 0.318242, 0.318242, 0.328603, 0.422041, 0.335645, 0.447574, 0.450668, 0.486429, 0.436924, 0.436924, 0.436924, 0.36309, 0.349426, 0.346032, 0.332115, 0.278302, 0.271506, 0.161087, 0.222385, 0.257454, 0.26085, 0.284882, 0.352862, 0.26085, 0.243554, 0.229226, 0.134866, 0.085092, 0.081712, 0.096677, 0.147574, 0.079919, 0.125101, 0.125101, 0.161087, 0.164327, 0.167087, 0.167087, 0.271506, 0.200174, 0.179055, 0.179055, 0.120615, 0.134866, 0.15008, 0.15284, 0.185198, 0.288399, 0.346032, 0.271506, 0.278302, 0.219301, 0.222385, 0.236433, 0.243554, 0.247041, 0.209395, 0.281712, 0.209395, 0.216401, 0.239899, 0.25406, 0.257454, 0.232838, 0.219301, 0.243554, 0.25406, 0.236433, 0.17593, 0.111485, 0.170161, 0.179055, 0.164327, 0.161087, 0.158265, 0.15008, 0.142424, 0.109221, 0.066181, 0.090864, 0.083462, 0.085092, 0.044297, 0.048328, 0.102787, 0.11371, 0.086953, 0.055536, 0.092881, 0.0704, 0.118441, 0.127496, 0.137348, 0.203355, 0.324872, 0.229226, 0.25031, 0.139895, 0.21291, 0.232838, 0.257454, 0.155435, 0.194234, 0.18812, 0.15284, 0.116183, 0.085092, 0.118441, 0.144935, 0.11371, 0.167087, 0.134866, 0.086953, 0.040537], '')</t>
  </si>
  <si>
    <t>[24, 25, 26, 27, 28, 29, 30, 31, 32, 33, 34, 35, 36, 37, 38, 39, 40, 41, 42, 43, 44, 50, 55, 56, 57, 58, 81, 211, 212, 213, 214, 215, 216, 217, 269, 271, 272, 273, 280, 351, 352, 353, 466, 467, 468, 469, 470, 472, 473, 474, 475, 508, 511, 512, 513, 514, 515, 516, 517, 518, 519, 520, 521, 522, 523, 524, 525, 526, 527, 528, 529, 530, 531, 532, 533, 561, 567, 568, 569]</t>
  </si>
  <si>
    <t>UPI0001D31E5B status=activ</t>
  </si>
  <si>
    <t>([0.006194, 0.006567, 0.004646, 0.004921, 0.007091, 0.006894, 0.008624, 0.011518, 0.014586, 0.0198, 0.026338, 0.018415, 0.009977, 0.00777, 0.008156, 0.008156, 0.008075, 0.008075, 0.006701, 0.006795, 0.006482, 0.008804, 0.010131, 0.022667, 0.015344, 0.016021, 0.011903, 0.007495, 0.004976, 0.004414, 0.003053, 0.002035, 0.002035, 0.002529, 0.003014, 0.003014, 0.003014, 0.004431, 0.004414, 0.004976, 0.003555, 0.005223, 0.004577, 0.003555, 0.00225, 0.003212, 0.002976, 0.003177, 0.003177, 0.004513, 0.005318, 0.005872, 0.005872, 0.008525, 0.011342, 0.009187, 0.009294, 0.009294, 0.006533, 0.004899, 0.003804, 0.003804, 0.003431, 0.002976, 0.003821, 0.003671, 0.002529, 0.002482, 0.002761, 0.003478, 0.00225, 0.001533, 0.001687, 0.001675, 0.001155, 0.001155, 0.001391, 0.00231, 0.00225, 0.003079, 0.004315, 0.006078, 0.009187, 0.009096, 0.013016, 0.008075, 0.015078, 0.030003, 0.016528, 0.024393, 0.032677, 0.031287, 0.059222, 0.047319, 0.041405, 0.088832, 0.05306, 0.051831, 0.018415, 0.018415, 0.009728, 0.005932, 0.003607, 0.002435, 0.00246, 0.002662, 0.002662, 0.002529, 0.002606, 0.003671, 0.003671, 0.003757, 0.003924, 0.003461, 0.004646, 0.005318, 0.004611, 0.003727, 0.003177, 0.004161, 0.005992, 0.005872, 0.009483, 0.018106, 0.017797, 0.010926, 0.006988, 0.007555, 0.006142, 0.004135, 0.00407, 0.00407, 0.003997, 0.003997, 0.004646, 0.003727, 0.004135, 0.003366, 0.004208, 0.004976, 0.004976, 0.00543, 0.006988, 0.005011, 0.003431, 0.003478, 0.005249, 0.007495, 0.010509, 0.008624, 0.011342, 0.013265, 0.013016, 0.007555, 0.011903, 0.007495, 0.008002, 0.006567, 0.006567, 0.007422, 0.007031, 0.005734, 0.00515, 0.00515, 0.005992, 0.006482, 0.006142, 0.00407, 0.002761, 0.002155, 0.00316, 0.002705, 0.00246, 0.002503, 0.002529, 0.001967, 0.003053, 0.003461, 0.003461, 0.003298, 0.002276, 0.001722, 0.002078, 0.00155, 0.001408, 0.001249, 0.001434, 0.001936, 0.002662, 0.003431, 0.003924], '')</t>
  </si>
  <si>
    <t>UPI0001D31E5C status=activ</t>
  </si>
  <si>
    <t>([0.505461, 0.51388, 0.494003, 0.538167, 0.465241, 0.454136, 0.505461, 0.42561, 0.374039, 0.332115, 0.342579, 0.30533, 0.301917, 0.408655, 0.422041, 0.349426, 0.339168, 0.25406, 0.356642, 0.380708, 0.447574, 0.339168, 0.288399, 0.25031, 0.170161, 0.247041, 0.275179, 0.275179, 0.339168, 0.377384, 0.447574, 0.394753, 0.480142, 0.408655, 0.414856, 0.418646, 0.490133, 0.468512, 0.505461, 0.480142, 0.387226, 0.318242, 0.384043, 0.447574, 0.42561, 0.4292, 0.321458, 0.332115, 0.308712, 0.321458, 0.374039, 0.390993, 0.390993, 0.374039, 0.465241, 0.4292, 0.36309, 0.328603, 0.25406, 0.200174, 0.219301, 0.200174, 0.288399, 0.275179, 0.295083, 0.380708, 0.42561, 0.486429, 0.476583, 0.447574, 0.418646, 0.4292, 0.42561, 0.534167, 0.534167, 0.545602, 0.51388, 0.642678, 0.63748, 0.699094, 0.823549, 0.784345, 0.89662, 0.859585, 0.859585, 0.871313, 0.846163, 0.894241, 0.891961, 0.891961, 0.910643, 0.93079, 0.912647, 0.879233, 0.852992, 0.81615, 0.784345, 0.849326, 0.788093, 0.788093, 0.823549, 0.801317, 0.81615, 0.750527, 0.791621, 0.745909, 0.728858, 0.680603, 0.648219, 0.59508, 0.63748, 0.671169, 0.549308, 0.549308, 0.505461, 0.534167, 0.545602, 0.517562, 0.408655, 0.374039, 0.401658, 0.414856, 0.332115, 0.268042, 0.229226, 0.209395, 0.21291, 0.194234, 0.284882, 0.281712, 0.264545, 0.257454, 0.173081, 0.275179, 0.275179, 0.339168, 0.232838, 0.185198, 0.15008, 0.15008, 0.225814, 0.225814, 0.229226, 0.298791, 0.339168, 0.41194, 0.356642, 0.444081, 0.377384, 0.384043, 0.384043, 0.468512, 0.370445, 0.408655, 0.387226, 0.390993, 0.321458, 0.4292, 0.497853, 0.480142, 0.557691, 0.458154, 0.444081, 0.440853, 0.454136, 0.51388, 0.51388, 0.51388, 0.476583, 0.575842, 0.534167, 0.461924, 0.394753, 0.390993, 0.332115, 0.332115, 0.25406, 0.311707, 0.298791, 0.268042, 0.324872, 0.298791, 0.36309, 0.387226, 0.335645, 0.332115, 0.278302, 0.288399, 0.321458, 0.370445, 0.318242, 0.321458, 0.394753, 0.494003, 0.541878, 0.703578, 0.666105, 0.716283, 0.63748, 0.585406, 0.653063, 0.728858, 0.671169, 0.632174, 0.570702, 0.59508, 0.59508, 0.661982, 0.648219, 0.59014, 0.509769, 0.509769, 0.472492, 0.5017, 0.433034, 0.465241, 0.4292, 0.458154, 0.486429, 0.486429, 0.549308, 0.4292, 0.408655, 0.408655, 0.476583, 0.538167, 0.465241, 0.468512, 0.377384, 0.398279, 0.461924, 0.465241, 0.42561, 0.387226, 0.324872, 0.377384, 0.291804, 0.222385, 0.164327, 0.170161, 0.17593, 0.155435, 0.264545, 0.239899, 0.247041, 0.239899, 0.158265, 0.25031, 0.25406, 0.321458, 0.225814, 0.17593, 0.147574, 0.15008, 0.229226, 0.257454, 0.26085, 0.339168, 0.380708, 0.454136, 0.380708, 0.468512, 0.401658, 0.41194, 0.418646, 0.494003, 0.398279, 0.436924, 0.408655, 0.335645, 0.271506, 0.332115, 0.366687, 0.342579, 0.433034, 0.339168, 0.346032, 0.295083, 0.301917, 0.335645, 0.335645, 0.335645, 0.31487, 0.387226, 0.352862, 0.288399, 0.209395, 0.206376, 0.206376, 0.21291, 0.194234, 0.275179, 0.25406, 0.298791, 0.384043, 0.36309, 0.40511, 0.433034, 0.4292, 0.401658, 0.366687, 0.394753, 0.4292, 0.401658, 0.387226, 0.359901, 0.444081, 0.486429, 0.538167, 0.618285, 0.56648, 0.728858, 0.716283, 0.716283, 0.653063, 0.613573, 0.657645, 0.685117, 0.59917, 0.59917, 0.59508, 0.680603, 0.521092, 0.521092, 0.562014, 0.58069, 0.618285, 0.553315, 0.63748, 0.63748, 0.553315, 0.63748, 0.59917, 0.59508, 0.632174, 0.680603, 0.745909, 0.699094, 0.608892, 0.657645, 0.690604, 0.750527, 0.720929, 0.84206, 0.84206, 0.852992, 0.862302, 0.834292, 0.859585, 0.750527, 0.675549, 0.675549, 0.632174, 0.666105, 0.626927, 0.541878, 0.541878, 0.509769, 0.436924, 0.483068, 0.483068, 0.509769, 0.41194, 0.40511, 0.321458, 0.264545, 0.179055, 0.164327, 0.196879, 0.144935, 0.196879, 0.288399, 0.311707, 0.31487, 0.298791, 0.346032, 0.41194, 0.408655, 0.349426, 0.356642, 0.380708, 0.394753, 0.390993, 0.377384, 0.281712, 0.31487, 0.308712, 0.31487, 0.311707, 0.301917, 0.370445, 0.301917, 0.301917, 0.275179, 0.30533, 0.295083, 0.247041, 0.216401, 0.243554, 0.239899, 0.275179, 0.291804, 0.243554, 0.225814, 0.288399, 0.356642, 0.414856, 0.480142, 0.557691, 0.472492, 0.51388, 0.5017, 0.497853, 0.525368, 0.58069, 0.42561, 0.422041, 0.422041, 0.342579, 0.311707, 0.380708, 0.408655, 0.414856, 0.377384, 0.366687, 0.4292, 0.422041, 0.394753, 0.42561, 0.342579, 0.4292, 0.40511, 0.339168, 0.414856, 0.31487, 0.332115, 0.447574, 0.359901, 0.387226, 0.41194, 0.42561, 0.440853, 0.349426, 0.239899, 0.335645, 0.349426, 0.243554, 0.284882, 0.284882, 0.17593, 0.268042, 0.179055, 0.147574, 0.216401, 0.137348, 0.200174, 0.182256, 0.11371, 0.185198, 0.161087, 0.15284, 0.144935, 0.134866, 0.222385, 0.236433, 0.200174, 0.206376, 0.278302, 0.173081, 0.161087, 0.26085, 0.257454, 0.339168, 0.301917, 0.288399, 0.298791, 0.298791, 0.196879, 0.196879, 0.158265, 0.10481, 0.10481, 0.085092, 0.083462, 0.06312, 0.067594, 0.058088, 0.055536, 0.033407, 0.038858, 0.038858, 0.045352, 0.048328, 0.060549, 0.051831, 0.026892, 0.037156, 0.036378, 0.067594, 0.067594, 0.067594, 0.134866, 0.225814, 0.264545, 0.264545, 0.291804, 0.295083, 0.239899, 0.155435, 0.229226, 0.321458, 0.342579, 0.229226, 0.216401, 0.155435, 0.239899, 0.25031, 0.25406, 0.185198, 0.15284, 0.232838, 0.295083, 0.291804, 0.278302, 0.185198, 0.194234, 0.137348, 0.222385, 0.236433, 0.232838, 0.232838, 0.232838, 0.25031, 0.352862, 0.359901, 0.394753, 0.387226, 0.387226, 0.41194, 0.497853, 0.4292, 0.394753, 0.295083, 0.298791, 0.21291, 0.298791, 0.301917, 0.284882, 0.247041, 0.31487, 0.398279, 0.36309, 0.352862, 0.324872, 0.31487, 0.301917, 0.216401, 0.222385, 0.349426, 0.352862, 0.349426, 0.356642, 0.398279, 0.468512, 0.418646, 0.525368, 0.40511, 0.398279, 0.387226, 0.394753, 0.394753, 0.30533, 0.339168, 0.332115, 0.225814, 0.225814, 0.225814, 0.318242, 0.284882, 0.15008, 0.15284, 0.173081, 0.17593, 0.116183, 0.125101, 0.085092, 0.094817, 0.18812, 0.132295, 0.18812, 0.116183, 0.071867, 0.122885, 0.0704, 0.0704, 0.15284, 0.129801, 0.132295, 0.106997, 0.137348, 0.268042, 0.200174, 0.102787, 0.173081, 0.236433, 0.222385, 0.328603, 0.191378, 0.185198, 0.281712, 0.31487, 0.321458, 0.366687, 0.281712, 0.41194, 0.328603, 0.291804, 0.239899, 0.232838, 0.182256, 0.179055, 0.15284, 0.21291, 0.243554, 0.147574, 0.158265, 0.158265, 0.129801, 0.225814, 0.191378, 0.139895, 0.139895, 0.122885, 0.15008, 0.236433, 0.203355, 0.200174, 0.203355, 0.284882, 0.203355, 0.209395, 0.200174, 0.203355, 0.122885, 0.17593, 0.268042, 0.173081, 0.111485, 0.078022, 0.059222, 0.056825, 0.05306, 0.038042, 0.066181, 0.047319, 0.028695, 0.019401, 0.030003, 0.018415], '')</t>
  </si>
  <si>
    <t>[0, 1, 3, 6, 38, 73, 74, 75, 76, 77, 78, 79, 80, 81, 82, 83, 84, 85, 86, 87, 88, 89, 90, 91, 92, 93, 94, 95, 96, 97, 98, 99, 100, 101, 102, 103, 104, 105, 106, 107, 108, 109, 110, 111, 112, 113, 114, 115, 116, 117, 160, 165, 166, 167, 169, 170, 194, 195, 196, 197, 198, 199, 200, 201, 202, 203, 204, 205, 206, 207, 208, 209, 210, 211, 213, 220, 225, 308, 309, 310, 311, 312, 313, 314, 315, 316, 317, 318, 319, 320, 321, 322, 323, 324, 325, 326, 327, 328, 329, 330, 331, 332, 333, 334, 335, 336, 337, 338, 339, 340, 341, 342, 343, 344, 345, 346, 347, 348, 349, 350, 351, 352, 353, 354, 355, 356, 357, 361, 408, 410, 411, 413, 414, 565]</t>
  </si>
  <si>
    <t>(49</t>
  </si>
  <si>
    <t>UPI0001D31E5D status=activ</t>
  </si>
  <si>
    <t>([0.699094, 0.712013, 0.557691, 0.447574, 0.468512, 0.398279, 0.458154, 0.490133, 0.468512, 0.490133, 0.51388, 0.458154, 0.458154, 0.447574, 0.356642, 0.370445, 0.30533, 0.271506, 0.257454, 0.170161, 0.194234, 0.191378, 0.167087, 0.232838, 0.275179, 0.21291, 0.275179, 0.173081, 0.139895, 0.182256, 0.127496, 0.078022, 0.109221, 0.118441, 0.111485, 0.170161, 0.096677, 0.158265, 0.144935, 0.15008, 0.219301, 0.225814, 0.239899, 0.18812, 0.18812, 0.194234, 0.257454, 0.257454, 0.342579, 0.377384, 0.370445, 0.444081, 0.440853, 0.486429, 0.494003, 0.497853, 0.497853, 0.497853, 0.497853, 0.521092, 0.4292, 0.349426, 0.342579, 0.346032, 0.447574, 0.418646, 0.465241, 0.476583, 0.390993, 0.380708, 0.384043, 0.346032, 0.346032, 0.359901, 0.268042, 0.191378, 0.129801, 0.134866, 0.209395, 0.185198, 0.164327, 0.25406, 0.366687, 0.387226, 0.387226, 0.401658, 0.454136, 0.366687, 0.352862, 0.40511, 0.377384, 0.281712, 0.332115, 0.332115, 0.398279, 0.408655, 0.505461, 0.480142, 0.41194, 0.41194, 0.444081, 0.5017, 0.509769, 0.436924, 0.335645, 0.321458, 0.311707, 0.21291, 0.239899, 0.243554, 0.191378, 0.219301, 0.31487, 0.291804, 0.194234, 0.161087, 0.161087, 0.11371, 0.17593, 0.239899, 0.243554, 0.236433, 0.264545, 0.247041, 0.291804, 0.377384, 0.387226, 0.36309, 0.36309, 0.321458, 0.324872, 0.422041, 0.377384, 0.291804, 0.264545, 0.370445, 0.42561, 0.509769, 0.458154, 0.472492, 0.5017, 0.5017, 0.414856, 0.356642, 0.26085, 0.25406, 0.247041, 0.167087, 0.109221, 0.17593, 0.25406, 0.25406, 0.247041, 0.219301, 0.311707, 0.308712, 0.257454, 0.158265, 0.144935, 0.239899, 0.225814, 0.196879, 0.109221, 0.109221, 0.109221, 0.15008, 0.170161, 0.142424, 0.222385, 0.321458, 0.311707, 0.321458, 0.281712, 0.284882, 0.247041, 0.161087, 0.122885, 0.092881, 0.161087, 0.191378, 0.139895, 0.118441, 0.102787, 0.11371, 0.127496, 0.185198, 0.225814, 0.129801, 0.161087, 0.129801, 0.122885, 0.122885, 0.090864, 0.116183, 0.120615, 0.132295, 0.219301, 0.301917, 0.380708, 0.257454, 0.236433, 0.271506, 0.216401, 0.236433, 0.335645, 0.408655, 0.291804, 0.21291, 0.318242, 0.203355, 0.161087, 0.155435, 0.161087, 0.129801, 0.147574, 0.076542, 0.078022, 0.069024, 0.041405, 0.034068, 0.044297, 0.027463, 0.019401, 0.031287, 0.034884, 0.034884, 0.027463, 0.059222, 0.049374, 0.044297, 0.098513, 0.094817, 0.055536, 0.064632, 0.10481, 0.055536, 0.106997, 0.164327, 0.196879, 0.209395, 0.158265, 0.222385, 0.203355, 0.268042, 0.164327, 0.167087, 0.173081, 0.21291, 0.21291, 0.318242, 0.232838, 0.209395, 0.268042, 0.264545, 0.239899, 0.179055, 0.26085, 0.275179, 0.291804, 0.25406, 0.288399, 0.374039, 0.366687, 0.461924, 0.352862, 0.472492, 0.390993, 0.291804, 0.278302, 0.26085, 0.25031, 0.335645, 0.356642, 0.422041, 0.42561, 0.414856, 0.401658, 0.390993, 0.295083, 0.298791, 0.311707, 0.380708, 0.384043, 0.301917, 0.298791, 0.418646, 0.346032, 0.332115, 0.4292, 0.40511, 0.324872, 0.301917, 0.275179, 0.17593, 0.15008, 0.161087, 0.139895, 0.21291, 0.216401, 0.311707, 0.298791, 0.216401, 0.18812, 0.194234, 0.288399, 0.257454, 0.161087, 0.219301, 0.295083, 0.25406, 0.200174, 0.278302, 0.30533, 0.222385, 0.311707, 0.311707, 0.311707, 0.342579, 0.332115, 0.318242, 0.203355, 0.21291, 0.216401, 0.229226, 0.222385, 0.219301, 0.15284, 0.247041, 0.170161, 0.17593, 0.209395, 0.295083, 0.311707, 0.247041, 0.349426, 0.268042, 0.203355, 0.281712, 0.291804, 0.216401, 0.219301, 0.332115, 0.324872, 0.4292, 0.414856, 0.42561, 0.349426, 0.468512, 0.4292, 0.525368, 0.42561, 0.41194, 0.384043, 0.342579, 0.408655, 0.418646, 0.505461, 0.59917, 0.632174, 0.632174, 0.73685, 0.733139, 0.618285, 0.521092, 0.450668, 0.370445, 0.25406, 0.324872, 0.349426, 0.384043, 0.374039, 0.384043, 0.387226, 0.41194, 0.447574, 0.450668, 0.454136, 0.384043, 0.268042, 0.247041, 0.25031, 0.15284, 0.090864, 0.155435, 0.155435, 0.116183, 0.17593, 0.284882, 0.206376, 0.185198, 0.185198, 0.120615, 0.122885, 0.073402, 0.044297, 0.046336, 0.030003, 0.017797, 0.032017, 0.05306, 0.048328, 0.048328, 0.094817, 0.18812, 0.106997, 0.106997, 0.170161, 0.144935, 0.15008, 0.209395, 0.196879, 0.196879, 0.196879, 0.25031, 0.328603, 0.41194, 0.30533, 0.370445, 0.366687, 0.328603, 0.356642, 0.36309, 0.278302, 0.295083, 0.295083, 0.295083, 0.284882, 0.194234, 0.232838, 0.25406, 0.185198, 0.200174, 0.194234, 0.291804, 0.232838, 0.243554, 0.257454, 0.26085, 0.229226, 0.318242, 0.321458, 0.25406, 0.167087, 0.239899, 0.257454, 0.239899, 0.346032, 0.339168, 0.346032, 0.247041, 0.222385, 0.298791, 0.284882, 0.257454, 0.239899, 0.342579, 0.257454, 0.243554, 0.30533, 0.236433, 0.229226, 0.158265, 0.236433, 0.229226, 0.191378, 0.167087, 0.155435, 0.15008, 0.147574, 0.15284, 0.161087, 0.15008, 0.122885, 0.098513, 0.096677, 0.073402, 0.047319, 0.066181, 0.046336, 0.041405, 0.081712, 0.05306], '')</t>
  </si>
  <si>
    <t>[0, 1, 2, 10, 59, 96, 101, 102, 137, 140, 141, 349, 356, 357, 358, 359, 360, 361, 362, 363]</t>
  </si>
  <si>
    <t>UPI0001D31E5E status=activ</t>
  </si>
  <si>
    <t>([0.088832, 0.137348, 0.170161, 0.164327, 0.090864, 0.060549, 0.06184, 0.081712, 0.069024, 0.086953, 0.102787, 0.111485, 0.073402, 0.122885, 0.18812, 0.182256, 0.17593, 0.268042, 0.191378, 0.125101, 0.120615, 0.092881, 0.10481, 0.10481, 0.094817, 0.170161, 0.147574, 0.185198, 0.179055, 0.229226, 0.243554, 0.196879, 0.155435, 0.17593, 0.161087, 0.179055, 0.155435, 0.170161, 0.094817, 0.142424, 0.222385, 0.134866, 0.170161, 0.144935, 0.15008, 0.118441, 0.122885, 0.236433, 0.247041, 0.203355, 0.21291, 0.134866, 0.120615, 0.191378, 0.18812, 0.132295, 0.118441, 0.147574, 0.229226, 0.281712, 0.264545, 0.236433, 0.308712, 0.271506, 0.247041, 0.203355, 0.30533, 0.26085, 0.17593, 0.111485], '')</t>
  </si>
  <si>
    <t>UPI0001D31E5F status=activ</t>
  </si>
  <si>
    <t>([0.222385, 0.308712, 0.219301, 0.15284, 0.216401, 0.139895, 0.173081, 0.203355, 0.219301, 0.216401, 0.209395, 0.219301, 0.298791, 0.332115, 0.356642, 0.440853, 0.349426, 0.342579, 0.301917, 0.311707, 0.311707, 0.25406, 0.232838, 0.328603, 0.324872, 0.31487, 0.444081, 0.36309, 0.352862, 0.366687, 0.321458, 0.278302, 0.318242, 0.239899, 0.291804, 0.25031, 0.216401, 0.301917, 0.25031, 0.324872, 0.308712, 0.349426, 0.384043, 0.30533, 0.298791, 0.366687, 0.349426, 0.328603, 0.324872, 0.366687, 0.377384, 0.458154, 0.472492, 0.472492, 0.56648, 0.465241, 0.483068, 0.450668, 0.454136, 0.51388, 0.42561, 0.414856, 0.328603, 0.25031, 0.324872, 0.311707, 0.328603, 0.349426, 0.257454, 0.339168, 0.247041, 0.194234, 0.129801, 0.194234, 0.179055, 0.179055, 0.284882, 0.271506, 0.271506, 0.257454, 0.264545, 0.346032, 0.275179, 0.36309, 0.401658, 0.408655, 0.40511, 0.40511, 0.390993, 0.387226, 0.390993, 0.370445, 0.414856, 0.486429, 0.377384, 0.377384, 0.342579, 0.321458, 0.328603, 0.384043, 0.394753, 0.31487, 0.239899, 0.324872, 0.321458, 0.359901, 0.281712, 0.291804, 0.298791, 0.301917, 0.380708, 0.390993, 0.41194, 0.414856, 0.422041, 0.521092, 0.529623, 0.529623, 0.529623, 0.444081, 0.468512, 0.461924, 0.461924, 0.56648, 0.476583, 0.390993, 0.387226, 0.461924, 0.486429, 0.436924, 0.433034, 0.380708, 0.298791, 0.284882, 0.278302, 0.275179, 0.275179, 0.243554, 0.275179, 0.26085, 0.332115, 0.264545, 0.209395, 0.291804, 0.236433, 0.257454, 0.328603, 0.328603, 0.243554, 0.185198, 0.225814, 0.144935, 0.196879, 0.264545, 0.328603, 0.328603, 0.324872, 0.271506, 0.298791, 0.271506, 0.200174, 0.179055, 0.222385, 0.275179, 0.191378, 0.236433, 0.298791, 0.222385, 0.229226, 0.324872, 0.356642, 0.31487, 0.418646, 0.335645, 0.349426, 0.370445, 0.318242, 0.247041, 0.311707, 0.321458, 0.36309, 0.36309, 0.36309, 0.311707, 0.311707, 0.311707, 0.30533, 0.291804, 0.384043, 0.308712, 0.30533, 0.318242, 0.318242, 0.308712, 0.377384, 0.271506, 0.257454, 0.308712, 0.377384, 0.291804, 0.298791, 0.298791, 0.36309, 0.318242, 0.390993, 0.346032, 0.318242, 0.311707, 0.346032, 0.324872, 0.301917, 0.30533, 0.209395, 0.229226, 0.243554, 0.25406, 0.359901, 0.356642, 0.349426, 0.281712, 0.356642, 0.243554, 0.232838, 0.239899, 0.328603, 0.232838, 0.278302, 0.298791, 0.311707, 0.271506, 0.203355, 0.311707, 0.311707, 0.335645, 0.374039, 0.370445, 0.36309, 0.349426, 0.380708, 0.387226, 0.465241, 0.472492, 0.59917, 0.509769, 0.541878, 0.490133, 0.585406, 0.58069, 0.685117, 0.575842, 0.570702, 0.613573, 0.59508, 0.480142, 0.509769, 0.490133, 0.490133, 0.483068, 0.497853, 0.387226, 0.339168, 0.342579, 0.342579, 0.264545, 0.268042, 0.25031, 0.229226, 0.185198, 0.18812, 0.191378, 0.264545, 0.222385, 0.278302, 0.203355, 0.311707, 0.264545, 0.225814, 0.25031, 0.26085, 0.167087, 0.247041, 0.206376, 0.196879, 0.118441, 0.147574, 0.185198, 0.170161, 0.147574, 0.191378, 0.203355, 0.182256, 0.18812, 0.25031, 0.25031, 0.236433, 0.229226, 0.301917, 0.236433, 0.147574, 0.083462, 0.142424, 0.142424, 0.155435, 0.10481, 0.173081, 0.139895, 0.167087, 0.170161, 0.232838, 0.243554, 0.229226, 0.243554, 0.243554, 0.243554, 0.209395, 0.222385, 0.216401, 0.209395, 0.288399, 0.359901, 0.374039, 0.308712, 0.30533, 0.390993, 0.401658, 0.328603, 0.324872, 0.222385, 0.236433, 0.257454, 0.243554, 0.243554, 0.264545, 0.247041, 0.232838, 0.25406, 0.332115, 0.346032, 0.352862, 0.264545, 0.275179, 0.275179, 0.328603, 0.318242, 0.298791, 0.268042, 0.332115, 0.401658, 0.494003, 0.494003, 0.40511, 0.418646, 0.418646, 0.414856, 0.352862, 0.308712, 0.257454, 0.25406, 0.239899, 0.25031, 0.247041, 0.236433, 0.232838, 0.257454, 0.268042, 0.278302, 0.390993, 0.42561, 0.433034, 0.36309, 0.328603, 0.414856, 0.390993, 0.394753, 0.394753, 0.480142, 0.529623, 0.59014, 0.557691, 0.483068, 0.398279, 0.5017, 0.418646, 0.444081, 0.444081, 0.461924, 0.387226, 0.374039, 0.342579, 0.356642, 0.436924, 0.480142, 0.384043, 0.387226, 0.394753, 0.380708, 0.380708, 0.377384, 0.41194, 0.366687, 0.4292, 0.440853, 0.436924, 0.534167, 0.604312, 0.604312, 0.480142, 0.575842, 0.59508, 0.59917, 0.575842, 0.56648, 0.465241, 0.553315, 0.497853, 0.398279, 0.328603, 0.324872, 0.339168, 0.247041, 0.247041, 0.25406, 0.25406, 0.271506, 0.271506, 0.281712, 0.203355, 0.271506, 0.194234, 0.15284, 0.125101, 0.127496, 0.085092, 0.134866, 0.085092, 0.122885, 0.132295, 0.116183, 0.116183, 0.060549, 0.090864, 0.134866, 0.134866, 0.203355, 0.18812, 0.125101, 0.11371, 0.17593, 0.194234, 0.257454, 0.295083, 0.346032, 0.288399, 0.352862, 0.359901, 0.436924, 0.4292, 0.414856, 0.51388, 0.534167, 0.680603, 0.608892, 0.608892, 0.525368, 0.450668, 0.352862, 0.436924, 0.472492, 0.398279, 0.41194, 0.42561, 0.42561, 0.408655, 0.366687, 0.298791, 0.288399, 0.288399, 0.206376, 0.295083, 0.291804, 0.26085, 0.155435, 0.179055, 0.203355, 0.173081, 0.222385, 0.321458, 0.321458, 0.25406, 0.311707, 0.225814, 0.225814, 0.236433, 0.18812, 0.281712, 0.359901, 0.352862, 0.359901, 0.450668, 0.398279, 0.380708, 0.374039, 0.436924, 0.472492, 0.440853, 0.56648, 0.604312, 0.618285, 0.505461, 0.570702, 0.585406, 0.685117, 0.557691, 0.557691, 0.557691, 0.557691, 0.490133, 0.486429, 0.480142, 0.483068, 0.436924, 0.36309, 0.380708, 0.436924, 0.42561, 0.36309, 0.36309, 0.335645, 0.335645, 0.31487, 0.298791, 0.232838, 0.137348, 0.21291, 0.142424, 0.18812, 0.179055, 0.247041, 0.268042, 0.200174, 0.191378, 0.216401, 0.30533, 0.321458, 0.318242, 0.346032, 0.42561, 0.408655, 0.414856, 0.433034, 0.549308, 0.490133, 0.447574, 0.525368, 0.517562, 0.570702, 0.575842, 0.59917, 0.58069, 0.570702, 0.661982, 0.661982, 0.754692, 0.671169, 0.653063, 0.509769, 0.480142, 0.366687, 0.298791, 0.284882, 0.26085, 0.194234, 0.182256, 0.284882, 0.321458, 0.264545, 0.196879, 0.15008, 0.142424, 0.142424, 0.137348, 0.088832, 0.090864, 0.056825, 0.090864, 0.090864, 0.139895, 0.137348, 0.173081, 0.232838, 0.247041, 0.257454, 0.324872, 0.40511, 0.40511, 0.418646, 0.486429, 0.604312, 0.694846, 0.694846, 0.712013, 0.608892, 0.622677, 0.585406, 0.707965, 0.707965, 0.685117, 0.712013, 0.733139, 0.801317, 0.808535, 0.808535, 0.712013, 0.562014, 0.486429, 0.468512, 0.36309, 0.281712, 0.308712, 0.301917, 0.311707, 0.308712, 0.281712, 0.278302, 0.308712, 0.30533, 0.243554, 0.247041, 0.196879, 0.191378, 0.127496, 0.090864, 0.083462, 0.125101, 0.142424, 0.129801, 0.129801, 0.203355, 0.200174, 0.18812, 0.196879, 0.194234, 0.139895, 0.222385, 0.25031, 0.257454, 0.243554, 0.200174, 0.21291, 0.268042, 0.206376, 0.288399, 0.31487, 0.288399, 0.21291, 0.284882, 0.281712, 0.281712, 0.239899, 0.324872, 0.335645, 0.216401, 0.219301, 0.21291, 0.222385, 0.196879, 0.158265, 0.118441, 0.209395, 0.209395, 0.15008, 0.203355, 0.209395, 0.229226, 0.271506, 0.278302, 0.182256, 0.257454, 0.257454, 0.298791, 0.284882, 0.209395, 0.339168, 0.321458, 0.387226, 0.40511, 0.483068, 0.534167, 0.538167, 0.450668, 0.370445, 0.444081, 0.366687, 0.366687, 0.295083, 0.291804, 0.257454, 0.339168, 0.31487, 0.295083, 0.257454, 0.229226, 0.268042, 0.196879, 0.164327, 0.120615, 0.06312], '')</t>
  </si>
  <si>
    <t>[54, 59, 115, 116, 117, 118, 123, 242, 243, 244, 246, 247, 248, 249, 250, 251, 252, 254, 376, 377, 378, 381, 403, 404, 405, 407, 408, 409, 410, 411, 413, 458, 459, 460, 461, 462, 463, 505, 506, 507, 508, 509, 510, 511, 512, 513, 514, 515, 550, 553, 554, 555, 556, 557, 558, 559, 560, 561, 562, 563, 564, 565, 597, 598, 599, 600, 601, 602, 603, 604, 605, 606, 607, 608, 609, 610, 611, 612, 613, 687, 688]</t>
  </si>
  <si>
    <t>UPI0001D31E60 status=activ</t>
  </si>
  <si>
    <t>([0.055536, 0.078022, 0.078022, 0.102787, 0.127496, 0.129801, 0.074921, 0.098513, 0.100716, 0.074921, 0.096677, 0.096677, 0.144935, 0.147574, 0.15008, 0.222385, 0.147574, 0.232838, 0.144935, 0.139895, 0.194234, 0.11371, 0.11371, 0.134866, 0.144935, 0.144935, 0.106997, 0.191378, 0.158265, 0.18812, 0.264545, 0.179055, 0.203355, 0.134866, 0.079919, 0.081712, 0.081712, 0.147574, 0.083462, 0.15008, 0.15008, 0.15008, 0.225814, 0.173081, 0.116183, 0.120615, 0.118441, 0.179055, 0.173081, 0.200174, 0.194234, 0.120615, 0.179055, 0.179055, 0.182256, 0.264545, 0.356642, 0.356642, 0.356642, 0.450668, 0.454136, 0.447574, 0.414856, 0.335645, 0.394753, 0.472492, 0.468512, 0.480142, 0.494003, 0.414856, 0.332115, 0.346032, 0.41194, 0.335645, 0.26085, 0.311707, 0.324872, 0.342579, 0.342579, 0.25031, 0.167087, 0.164327, 0.164327, 0.219301, 0.236433, 0.167087, 0.179055, 0.167087, 0.158265, 0.15008, 0.216401, 0.196879, 0.127496, 0.10481, 0.158265, 0.144935, 0.173081, 0.17593, 0.147574, 0.132295, 0.127496, 0.200174, 0.219301, 0.147574, 0.120615, 0.147574, 0.191378, 0.158265, 0.134866, 0.11371, 0.092881, 0.0704, 0.127496, 0.18812, 0.247041, 0.203355], '')</t>
  </si>
  <si>
    <t>UPI0001D31E61 status=activ</t>
  </si>
  <si>
    <t>([0.012727, 0.020522, 0.010509, 0.015694, 0.022667, 0.016021, 0.010131, 0.007315, 0.009401, 0.006701, 0.00558, 0.006482, 0.006039, 0.009294, 0.008895, 0.009015, 0.008895, 0.009096, 0.006142, 0.005872, 0.009401, 0.006039, 0.005992, 0.009096, 0.008723, 0.007259, 0.006567, 0.008002, 0.008075, 0.008002, 0.008525, 0.011342, 0.009187, 0.008276, 0.006421, 0.006988, 0.006533, 0.00962, 0.006245, 0.006374, 0.004414, 0.00292, 0.004315, 0.004208, 0.0028, 0.002035, 0.001572, 0.001572, 0.002035, 0.003212, 0.003079, 0.003109, 0.00246, 0.003109, 0.002482, 0.002581, 0.002581, 0.002727, 0.002727, 0.002705, 0.003014, 0.004483, 0.006194, 0.006194, 0.004388, 0.004483, 0.004431, 0.006567, 0.006533, 0.004483, 0.004315, 0.003109, 0.00292, 0.00292, 0.001967, 0.002503, 0.002211, 0.001417, 0.001434, 0.000923, 0.001572, 0.001692, 0.00103, 0.001069, 0.00061, 0.001061, 0.001623, 0.00246, 0.002057, 0.002078, 0.002555, 0.002555, 0.003727, 0.00389, 0.004315, 0.006533, 0.005223, 0.004736, 0.006619, 0.007259, 0.011342, 0.008723, 0.006701, 0.008156, 0.005503, 0.006567, 0.004483, 0.003555, 0.003366, 0.003963, 0.00558, 0.004388, 0.003109, 0.002117, 0.003014, 0.003757, 0.002435, 0.003405, 0.005086, 0.004483, 0.006039, 0.004775, 0.004247, 0.006421, 0.005249, 0.005734, 0.006988, 0.010926, 0.008895, 0.009187, 0.006482, 0.006482, 0.006533, 0.007091, 0.007031, 0.004577, 0.005011, 0.007259, 0.007495, 0.005623, 0.005503, 0.004431, 0.004577, 0.00515, 0.004208, 0.005623, 0.006567, 0.00515, 0.003727, 0.005249], '')</t>
  </si>
  <si>
    <t>UPI0001D31E62 status=activ</t>
  </si>
  <si>
    <t>([0.016021, 0.023534, 0.0198, 0.015344, 0.012491, 0.010372, 0.009865, 0.01078, 0.009294, 0.011342, 0.015344, 0.019109, 0.019401, 0.030003, 0.051831, 0.094817, 0.064632, 0.10481, 0.116183, 0.129801, 0.179055, 0.17593, 0.15284, 0.209395, 0.281712, 0.359901, 0.444081, 0.521092, 0.557691, 0.59014, 0.59917, 0.483068, 0.461924, 0.374039, 0.298791, 0.284882, 0.284882, 0.352862, 0.324872, 0.21291, 0.191378, 0.196879, 0.275179, 0.247041, 0.170161, 0.182256, 0.179055, 0.15008, 0.15008, 0.10481, 0.15008, 0.125101, 0.125101, 0.079919, 0.122885, 0.196879, 0.196879, 0.134866, 0.129801, 0.085092, 0.144935, 0.158265, 0.15008, 0.111485, 0.098513, 0.109221, 0.109221, 0.090864, 0.11371, 0.10481, 0.15284, 0.096677, 0.120615, 0.182256, 0.278302, 0.200174, 0.200174, 0.206376, 0.281712, 0.284882, 0.284882, 0.318242, 0.229226, 0.239899, 0.222385, 0.321458, 0.352862, 0.339168, 0.339168, 0.352862, 0.352862, 0.352862, 0.440853, 0.352862, 0.36309, 0.342579, 0.346032, 0.247041, 0.26085, 0.271506, 0.295083, 0.390993, 0.36309, 0.384043, 0.387226, 0.387226, 0.380708, 0.444081, 0.374039, 0.408655, 0.40511, 0.377384, 0.311707, 0.247041, 0.301917, 0.216401, 0.191378, 0.268042, 0.36309, 0.356642, 0.288399, 0.301917, 0.239899, 0.239899, 0.216401, 0.137348, 0.21291, 0.196879, 0.167087, 0.229226, 0.191378, 0.179055, 0.21291, 0.291804, 0.346032, 0.298791, 0.387226, 0.414856, 0.387226, 0.387226, 0.377384, 0.414856, 0.308712, 0.311707, 0.281712, 0.384043, 0.390993, 0.30533, 0.301917, 0.301917, 0.301917, 0.26085, 0.257454, 0.179055, 0.173081, 0.18812, 0.275179, 0.225814, 0.243554, 0.200174, 0.11371, 0.118441, 0.118441, 0.191378, 0.21291, 0.236433, 0.194234, 0.278302, 0.366687, 0.401658, 0.328603, 0.339168, 0.4292, 0.401658, 0.40511, 0.401658, 0.40511, 0.321458, 0.284882, 0.288399, 0.332115, 0.352862, 0.356642, 0.394753, 0.390993, 0.4292, 0.447574, 0.394753, 0.377384, 0.380708, 0.271506, 0.359901, 0.352862, 0.275179, 0.232838, 0.278302, 0.200174, 0.125101, 0.17593, 0.25406, 0.236433, 0.275179, 0.278302, 0.271506, 0.268042, 0.196879, 0.225814, 0.232838, 0.301917, 0.225814, 0.232838, 0.209395, 0.137348, 0.147574, 0.219301, 0.288399, 0.257454, 0.301917, 0.370445, 0.31487, 0.209395, 0.209395, 0.120615, 0.185198, 0.179055, 0.182256, 0.209395, 0.118441, 0.11371, 0.083462, 0.085092, 0.094817, 0.155435, 0.222385, 0.232838, 0.232838, 0.236433, 0.31487, 0.349426, 0.281712, 0.352862, 0.440853, 0.36309, 0.461924, 0.461924, 0.461924, 0.387226, 0.335645, 0.42561, 0.4292, 0.390993, 0.465241, 0.447574, 0.454136, 0.465241, 0.370445, 0.298791, 0.271506, 0.25406, 0.25406, 0.328603, 0.328603, 0.356642, 0.42561, 0.342579, 0.25406, 0.194234, 0.194234, 0.26085, 0.257454, 0.243554, 0.349426, 0.342579, 0.26085, 0.26085, 0.158265, 0.225814, 0.275179, 0.301917, 0.308712, 0.30533, 0.308712, 0.236433, 0.216401, 0.196879, 0.209395, 0.209395, 0.295083, 0.346032, 0.374039, 0.374039, 0.390993, 0.390993, 0.398279, 0.436924, 0.450668, 0.450668, 0.447574, 0.356642, 0.370445, 0.377384, 0.366687, 0.384043, 0.370445, 0.390993, 0.342579, 0.342579, 0.4292, 0.346032, 0.281712, 0.194234, 0.194234, 0.179055, 0.167087, 0.196879, 0.155435, 0.147574, 0.247041, 0.17593, 0.281712, 0.268042, 0.182256, 0.179055, 0.173081, 0.173081, 0.158265, 0.161087, 0.222385, 0.134866, 0.191378, 0.257454, 0.342579, 0.328603, 0.318242, 0.25031, 0.216401, 0.264545, 0.206376, 0.15008, 0.209395, 0.191378, 0.18812, 0.295083, 0.222385, 0.161087, 0.222385, 0.222385, 0.264545, 0.278302, 0.298791, 0.271506, 0.271506, 0.295083, 0.31487, 0.225814, 0.288399, 0.275179, 0.229226, 0.257454, 0.332115, 0.26085, 0.196879, 0.191378, 0.137348, 0.179055, 0.21291, 0.18812, 0.161087, 0.164327, 0.120615, 0.173081, 0.17593, 0.139895], '')</t>
  </si>
  <si>
    <t>[27, 28, 29, 30]</t>
  </si>
  <si>
    <t>UPI0001D31E63 status=activ</t>
  </si>
  <si>
    <t>([0.142424, 0.069024, 0.098513, 0.132295, 0.173081, 0.21291, 0.247041, 0.30533, 0.318242, 0.206376, 0.144935, 0.179055, 0.18812, 0.318242, 0.332115, 0.318242, 0.185198, 0.196879, 0.125101, 0.088832, 0.090864, 0.059222, 0.060549, 0.026338, 0.015078, 0.014783, 0.013613, 0.014586, 0.00777, 0.008525, 0.009401, 0.014586, 0.009096, 0.008525, 0.008156, 0.00777, 0.007877, 0.014315, 0.008804, 0.013613, 0.023534, 0.046336, 0.079919, 0.11371, 0.147574, 0.127496, 0.098513, 0.056825, 0.050641, 0.060549, 0.029376, 0.056825, 0.024393, 0.026338, 0.017797, 0.011342, 0.01078, 0.011903, 0.011106, 0.018106, 0.018106, 0.009401, 0.007877, 0.008075, 0.006533, 0.008624, 0.016021, 0.020165, 0.040537, 0.022306, 0.018787, 0.025316, 0.027463, 0.032677, 0.06312, 0.078022, 0.076542, 0.090864, 0.043307, 0.047319, 0.029376, 0.016257, 0.016528, 0.023534, 0.014075, 0.014586, 0.011518, 0.01078, 0.006795, 0.005378, 0.006142, 0.008002, 0.007555, 0.005734, 0.006894, 0.00515, 0.004775, 0.005932, 0.003864], '')</t>
  </si>
  <si>
    <t>UPI0001D31E64 status=activ</t>
  </si>
  <si>
    <t>([0.534167, 0.562014, 0.59014, 0.444081, 0.480142, 0.541878, 0.557691, 0.604312, 0.521092, 0.557691, 0.570702, 0.622677, 0.509769, 0.398279, 0.418646, 0.40511, 0.311707, 0.352862, 0.356642, 0.359901, 0.4292, 0.356642, 0.271506, 0.264545, 0.387226, 0.377384, 0.352862, 0.349426, 0.332115, 0.418646, 0.398279, 0.31487, 0.26085, 0.284882, 0.342579, 0.281712, 0.30533, 0.42561, 0.440853, 0.433034, 0.366687, 0.36309, 0.461924, 0.553315, 0.480142, 0.447574, 0.41194, 0.414856, 0.41194, 0.414856, 0.311707, 0.321458, 0.418646, 0.458154, 0.458154, 0.458154, 0.538167, 0.483068, 0.377384, 0.352862, 0.339168, 0.301917, 0.308712, 0.301917, 0.268042, 0.301917, 0.30533, 0.335645, 0.342579, 0.346032, 0.271506, 0.264545, 0.268042, 0.284882, 0.308712, 0.377384, 0.418646, 0.41194, 0.41194, 0.490133, 0.41194, 0.394753, 0.494003, 0.494003, 0.458154, 0.440853, 0.422041, 0.433034, 0.433034, 0.4292, 0.356642, 0.433034, 0.454136, 0.454136, 0.4292, 0.352862, 0.352862, 0.339168, 0.339168, 0.36309, 0.284882, 0.359901, 0.374039, 0.384043, 0.370445, 0.308712, 0.291804, 0.352862, 0.335645, 0.284882, 0.182256, 0.26085, 0.164327, 0.225814, 0.225814, 0.232838, 0.301917, 0.301917, 0.311707, 0.31487, 0.232838, 0.31487, 0.308712, 0.321458, 0.236433, 0.236433, 0.328603, 0.324872, 0.318242, 0.318242, 0.374039, 0.41194, 0.40511, 0.40511, 0.408655, 0.394753, 0.398279, 0.394753, 0.295083, 0.295083, 0.257454, 0.335645, 0.346032, 0.349426, 0.264545, 0.339168, 0.356642, 0.339168, 0.356642, 0.349426, 0.359901, 0.30533, 0.268042, 0.206376, 0.295083, 0.219301, 0.225814, 0.222385, 0.229226, 0.332115, 0.25031, 0.206376, 0.134866, 0.122885, 0.122885, 0.17593, 0.170161, 0.102787, 0.081712, 0.125101, 0.071867, 0.069024, 0.118441, 0.191378, 0.170161, 0.182256, 0.26085, 0.232838, 0.15284, 0.147574, 0.15008, 0.147574, 0.225814, 0.247041, 0.264545, 0.26085, 0.257454, 0.278302, 0.366687, 0.418646, 0.408655, 0.505461, 0.418646, 0.291804, 0.301917, 0.278302, 0.264545, 0.182256, 0.120615, 0.10481, 0.111485, 0.111485, 0.164327, 0.15284, 0.15284, 0.137348, 0.142424, 0.155435, 0.15008, 0.144935, 0.144935, 0.147574, 0.094817, 0.092881, 0.11371, 0.078022, 0.122885, 0.132295, 0.203355, 0.298791, 0.433034, 0.433034, 0.433034, 0.359901, 0.281712, 0.346032, 0.359901, 0.359901, 0.324872, 0.257454, 0.225814, 0.17593, 0.170161, 0.275179, 0.370445, 0.436924, 0.521092, 0.545602, 0.450668, 0.418646, 0.42561, 0.31487, 0.236433, 0.232838, 0.30533, 0.401658, 0.31487, 0.243554, 0.164327, 0.21291, 0.191378, 0.222385, 0.284882, 0.278302, 0.17593, 0.102787, 0.118441, 0.064632, 0.043307, 0.06184, 0.078022, 0.081712, 0.081712, 0.081712, 0.090864, 0.090864, 0.088832, 0.079919, 0.116183, 0.182256, 0.158265, 0.179055, 0.125101, 0.118441, 0.073402, 0.120615, 0.216401, 0.164327, 0.239899, 0.31487, 0.239899, 0.243554, 0.243554, 0.239899, 0.318242, 0.219301, 0.229226, 0.209395, 0.308712, 0.321458, 0.31487, 0.225814, 0.318242, 0.298791, 0.219301, 0.318242, 0.229226, 0.118441, 0.147574, 0.139895, 0.139895, 0.203355, 0.206376, 0.142424, 0.144935, 0.132295, 0.219301, 0.129801, 0.15008, 0.096677, 0.050641, 0.042364, 0.069024, 0.047319, 0.081712, 0.15008, 0.15008, 0.147574, 0.243554, 0.222385, 0.236433, 0.147574, 0.17593, 0.137348, 0.216401, 0.268042, 0.281712, 0.17593, 0.243554, 0.225814, 0.222385, 0.324872, 0.349426, 0.25406, 0.298791, 0.268042, 0.239899, 0.222385, 0.301917, 0.21291, 0.158265, 0.129801, 0.209395, 0.17593, 0.219301, 0.164327, 0.206376, 0.194234, 0.194234, 0.144935, 0.155435, 0.25031, 0.155435, 0.170161, 0.298791, 0.194234, 0.236433, 0.161087, 0.161087, 0.142424, 0.25031, 0.308712, 0.339168, 0.342579, 0.366687, 0.349426, 0.384043, 0.301917, 0.219301, 0.229226, 0.332115, 0.346032, 0.247041, 0.247041, 0.239899, 0.229226, 0.332115, 0.229226, 0.225814, 0.173081, 0.191378, 0.10481, 0.094817, 0.111485, 0.058088, 0.050641, 0.058088, 0.067594, 0.085092, 0.085092, 0.15008, 0.118441, 0.067594, 0.120615, 0.203355, 0.200174, 0.17593, 0.10481, 0.164327, 0.155435, 0.158265, 0.191378, 0.288399, 0.324872, 0.203355, 0.288399, 0.328603, 0.271506, 0.155435, 0.142424, 0.191378, 0.109221, 0.098513, 0.132295, 0.137348, 0.074921, 0.078022, 0.092881, 0.083462, 0.064632, 0.071867, 0.102787, 0.079919, 0.076542, 0.040537, 0.040537, 0.022667, 0.021816, 0.025762, 0.043307, 0.033407, 0.047319, 0.0704, 0.050641, 0.028695, 0.028107, 0.041405, 0.041405, 0.03976, 0.078022, 0.06312, 0.056825, 0.037156, 0.041405, 0.035586, 0.06184, 0.125101, 0.222385, 0.236433, 0.182256, 0.185198, 0.239899, 0.206376, 0.243554, 0.352862, 0.374039, 0.335645, 0.335645, 0.332115, 0.264545, 0.268042, 0.264545, 0.36309, 0.444081, 0.450668, 0.480142, 0.497853, 0.408655, 0.298791, 0.295083, 0.366687, 0.278302, 0.191378, 0.194234, 0.182256, 0.147574, 0.144935, 0.096677, 0.116183, 0.054297, 0.079919, 0.074921, 0.074921, 0.079919, 0.03976, 0.045352, 0.045352, 0.045352, 0.071867, 0.144935, 0.147574, 0.088832, 0.15008, 0.257454, 0.158265, 0.155435, 0.206376, 0.298791, 0.401658, 0.335645, 0.366687, 0.308712, 0.308712, 0.398279, 0.284882, 0.394753, 0.284882, 0.18812, 0.100716, 0.051831, 0.024393, 0.016021, 0.022306, 0.021816, 0.017447, 0.020165, 0.016826, 0.011903, 0.011903, 0.00962, 0.01227, 0.010926, 0.01204, 0.011518, 0.011903, 0.023087, 0.022667, 0.037156, 0.060549, 0.11371, 0.206376, 0.216401, 0.311707, 0.229226, 0.229226, 0.275179, 0.291804, 0.239899, 0.219301, 0.216401, 0.257454, 0.185198, 0.225814, 0.264545, 0.278302, 0.268042, 0.264545, 0.26085, 0.271506, 0.268042, 0.229226, 0.209395, 0.284882, 0.247041, 0.349426, 0.356642, 0.366687, 0.36309, 0.374039, 0.440853, 0.476583, 0.390993, 0.480142, 0.458154, 0.380708, 0.380708, 0.380708, 0.281712, 0.284882, 0.194234, 0.21291, 0.25031, 0.17593, 0.129801, 0.116183, 0.116183, 0.111485, 0.106997, 0.15284, 0.229226, 0.15284, 0.10481, 0.173081, 0.196879, 0.271506, 0.356642, 0.324872, 0.295083, 0.377384, 0.288399, 0.384043, 0.366687, 0.366687, 0.458154, 0.525368, 0.553315, 0.58069, 0.458154, 0.486429, 0.497853, 0.494003, 0.490133, 0.545602, 0.497853, 0.36309, 0.366687, 0.36309, 0.398279, 0.394753, 0.332115, 0.41194, 0.288399, 0.295083, 0.194234, 0.132295, 0.11371, 0.0704, 0.05306, 0.11371, 0.094817, 0.086953, 0.085092, 0.144935, 0.085092, 0.098513, 0.094817, 0.100716, 0.059222, 0.054297, 0.06312, 0.06312, 0.0704, 0.134866, 0.078022, 0.142424, 0.21291, 0.144935, 0.15284, 0.18812, 0.173081, 0.106997, 0.06184, 0.069024, 0.054297, 0.092881, 0.092881, 0.092881, 0.059222, 0.059222, 0.048328, 0.054297, 0.054297, 0.054297, 0.054297, 0.098513, 0.10481, 0.064632, 0.122885, 0.185198, 0.18812, 0.167087, 0.236433, 0.356642, 0.352862, 0.295083, 0.196879, 0.216401, 0.236433, 0.324872, 0.42561, 0.472492, 0.359901, 0.339168, 0.239899, 0.239899, 0.222385, 0.144935, 0.209395, 0.203355, 0.170161, 0.170161, 0.173081, 0.155435, 0.090864, 0.085092, 0.144935, 0.203355, 0.106997, 0.147574, 0.132295, 0.0704, 0.06312, 0.069024, 0.125101, 0.125101, 0.109221, 0.094817, 0.155435, 0.127496, 0.079919, 0.051831, 0.050641, 0.030611, 0.021381, 0.018106, 0.0198, 0.020522, 0.014315, 0.017447, 0.022306, 0.012727, 0.012727, 0.009728, 0.015344, 0.009728, 0.014783, 0.016826, 0.023534, 0.015694, 0.011669, 0.019401, 0.038042, 0.028695, 0.06312, 0.0704, 0.125101, 0.129801, 0.129801, 0.206376, 0.271506, 0.225814, 0.339168, 0.366687, 0.4292, 0.401658, 0.422041, 0.324872, 0.239899, 0.18812, 0.185198, 0.225814, 0.232838, 0.191378, 0.216401, 0.129801, 0.179055, 0.11371, 0.085092, 0.078022, 0.098513, 0.059222, 0.055536, 0.060549, 0.051831, 0.030611, 0.034068, 0.060549, 0.116183, 0.111485, 0.0704, 0.11371, 0.15284, 0.083462, 0.083462, 0.100716, 0.132295, 0.083462, 0.142424, 0.170161, 0.167087, 0.144935, 0.25031, 0.301917, 0.179055, 0.229226, 0.328603, 0.288399, 0.278302, 0.167087, 0.288399, 0.291804, 0.31487, 0.321458, 0.422041, 0.418646, 0.384043, 0.324872, 0.4292, 0.447574, 0.447574, 0.414856, 0.433034, 0.370445, 0.380708, 0.436924, 0.486429, 0.374039, 0.321458, 0.321458, 0.422041, 0.30533, 0.31487, 0.288399, 0.239899, 0.170161, 0.194234, 0.209395, 0.216401, 0.200174, 0.185198, 0.194234, 0.191378, 0.179055, 0.139895, 0.127496, 0.170161, 0.142424, 0.229226, 0.232838, 0.155435, 0.182256, 0.194234, 0.203355, 0.134866, 0.161087, 0.239899, 0.158265, 0.15008, 0.247041, 0.222385, 0.236433, 0.222385, 0.271506, 0.278302, 0.264545, 0.275179, 0.257454, 0.194234, 0.209395, 0.264545, 0.264545, 0.142424, 0.200174, 0.25406, 0.25406, 0.219301, 0.203355, 0.222385, 0.239899, 0.225814, 0.167087, 0.167087, 0.096677, 0.05306, 0.049374, 0.088832, 0.094817, 0.098513, 0.179055, 0.194234, 0.257454, 0.257454, 0.356642, 0.359901, 0.387226, 0.472492, 0.42561, 0.359901, 0.4292, 0.4292, 0.398279, 0.494003, 0.401658, 0.401658, 0.41194, 0.450668, 0.422041, 0.401658, 0.390993, 0.295083, 0.173081, 0.155435, 0.268042, 0.264545, 0.232838, 0.243554, 0.164327, 0.229226, 0.298791, 0.216401, 0.206376, 0.236433, 0.25031, 0.236433, 0.349426, 0.418646, 0.288399, 0.324872, 0.324872, 0.332115, 0.433034, 0.545602, 0.538167, 0.401658, 0.374039, 0.418646, 0.401658, 0.40511, 0.377384, 0.390993, 0.494003, 0.483068, 0.377384, 0.291804, 0.374039, 0.359901, 0.328603, 0.461924, 0.422041, 0.398279, 0.318242, 0.229226, 0.229226, 0.219301, 0.324872, 0.352862, 0.308712, 0.308712, 0.311707, 0.311707, 0.308712, 0.194234, 0.170161, 0.239899, 0.321458, 0.239899, 0.257454, 0.284882, 0.182256, 0.203355, 0.203355, 0.288399, 0.332115, 0.335645, 0.346032, 0.243554, 0.219301, 0.222385, 0.158265, 0.203355, 0.206376, 0.164327, 0.25031, 0.25406, 0.26085, 0.209395, 0.298791, 0.232838, 0.191378], '')</t>
  </si>
  <si>
    <t>[0, 1, 2, 5, 6, 7, 8, 9, 10, 11, 12, 43, 56, 191, 236, 237, 594, 595, 596, 602, 901, 902]</t>
  </si>
  <si>
    <t>UPI0001D31E66 status=activ</t>
  </si>
  <si>
    <t>([0.092881, 0.134866, 0.085092, 0.111485, 0.109221, 0.066181, 0.043307, 0.033407, 0.05306, 0.054297, 0.0704, 0.096677, 0.090864, 0.085092, 0.076542, 0.059222, 0.116183, 0.167087, 0.17593, 0.17593, 0.182256, 0.284882, 0.203355, 0.219301, 0.167087, 0.158265, 0.209395, 0.308712, 0.380708, 0.25031, 0.281712, 0.275179, 0.275179, 0.264545, 0.278302, 0.374039, 0.414856, 0.324872, 0.247041, 0.25031, 0.155435, 0.127496, 0.118441, 0.203355, 0.185198, 0.239899, 0.281712, 0.281712, 0.268042, 0.170161, 0.278302, 0.284882, 0.185198, 0.118441, 0.06184, 0.06184, 0.032677, 0.034884, 0.056825, 0.048328, 0.044297, 0.096677, 0.11371, 0.100716, 0.081712, 0.0704, 0.086953, 0.092881, 0.122885, 0.132295, 0.161087, 0.15008, 0.085092, 0.155435, 0.239899, 0.356642, 0.356642, 0.472492, 0.476583, 0.384043, 0.5017, 0.465241, 0.41194, 0.328603, 0.298791, 0.268042, 0.308712, 0.288399, 0.278302, 0.182256, 0.200174, 0.275179, 0.194234, 0.298791, 0.308712, 0.308712, 0.30533, 0.21291, 0.167087, 0.100716, 0.102787, 0.098513, 0.125101, 0.147574, 0.142424, 0.170161, 0.196879, 0.26085, 0.257454, 0.200174, 0.206376, 0.129801, 0.100716, 0.137348, 0.106997, 0.109221, 0.109221, 0.111485, 0.17593, 0.132295, 0.196879, 0.25406, 0.194234, 0.120615, 0.120615, 0.158265, 0.173081, 0.203355, 0.173081, 0.173081, 0.243554, 0.318242, 0.298791, 0.298791, 0.298791, 0.247041, 0.232838, 0.232838, 0.142424, 0.086953, 0.15008, 0.090864, 0.111485, 0.155435, 0.161087, 0.164327, 0.21291, 0.132295, 0.116183, 0.096677, 0.076542, 0.047319, 0.038858, 0.071867, 0.086953, 0.066181, 0.111485, 0.122885, 0.071867, 0.10481, 0.102787, 0.098513, 0.10481, 0.064632, 0.064632, 0.11371, 0.116183, 0.088832, 0.15008, 0.092881, 0.079919, 0.116183, 0.098513, 0.081712, 0.074921, 0.081712, 0.15008, 0.147574, 0.139895, 0.179055, 0.17593, 0.173081, 0.106997, 0.161087, 0.239899, 0.271506, 0.26085, 0.25406, 0.30533, 0.225814, 0.30533, 0.301917, 0.275179, 0.332115, 0.359901, 0.328603, 0.318242, 0.318242, 0.328603, 0.229226, 0.268042, 0.311707, 0.422041, 0.447574, 0.366687, 0.328603, 0.30533, 0.311707, 0.284882, 0.182256, 0.264545, 0.200174, 0.26085, 0.264545, 0.308712, 0.349426, 0.41194, 0.318242, 0.30533, 0.194234, 0.25031, 0.25406, 0.247041, 0.15008, 0.209395, 0.206376, 0.268042, 0.185198, 0.116183, 0.092881, 0.158265, 0.098513, 0.144935, 0.167087, 0.17593, 0.17593, 0.179055, 0.10481, 0.179055, 0.194234, 0.324872, 0.374039, 0.335645, 0.298791, 0.390993, 0.390993, 0.476583, 0.41194, 0.497853, 0.497853, 0.541878, 0.545602, 0.642678, 0.661982, 0.570702, 0.553315, 0.450668, 0.359901, 0.444081, 0.346032, 0.346032, 0.229226, 0.229226, 0.271506, 0.203355, 0.216401, 0.132295, 0.079919, 0.10481, 0.116183, 0.203355, 0.15008, 0.147574, 0.092881, 0.083462, 0.078022, 0.048328, 0.086953, 0.15008, 0.144935, 0.15008, 0.139895, 0.132295, 0.076542, 0.076542, 0.144935, 0.11371, 0.127496, 0.17593, 0.164327, 0.173081, 0.15008, 0.170161, 0.161087, 0.209395, 0.185198, 0.243554, 0.308712, 0.264545, 0.21291, 0.164327, 0.247041, 0.185198, 0.318242], '')</t>
  </si>
  <si>
    <t>[80, 250, 251, 252, 253, 254, 255]</t>
  </si>
  <si>
    <t>UPI0001D31E67 status=activ</t>
  </si>
  <si>
    <t>([0.632174, 0.458154, 0.346032, 0.247041, 0.281712, 0.219301, 0.155435, 0.185198, 0.147574, 0.092881, 0.076542, 0.092881, 0.092881, 0.046336, 0.081712, 0.081712, 0.06312, 0.064632, 0.054297, 0.03976, 0.041405, 0.035586, 0.06184, 0.100716, 0.173081, 0.170161, 0.155435, 0.158265, 0.18812, 0.155435, 0.179055, 0.26085, 0.278302, 0.264545, 0.366687, 0.291804, 0.25406, 0.308712, 0.278302, 0.321458, 0.324872, 0.196879, 0.155435, 0.111485, 0.120615, 0.109221, 0.109221, 0.120615, 0.17593, 0.147574, 0.179055, 0.18812, 0.182256, 0.182256, 0.18812, 0.144935, 0.229226, 0.182256, 0.11371, 0.142424, 0.142424, 0.216401, 0.335645, 0.36309, 0.436924, 0.436924, 0.447574, 0.447574, 0.541878, 0.444081, 0.41194, 0.5017, 0.58069, 0.56648, 0.557691, 0.433034, 0.384043, 0.374039, 0.422041, 0.458154, 0.359901, 0.339168, 0.25406, 0.236433, 0.164327, 0.164327, 0.164327, 0.164327, 0.10481, 0.094817, 0.083462, 0.100716, 0.058088, 0.034884, 0.021381, 0.021381, 0.045352, 0.092881, 0.043307, 0.05306, 0.05306, 0.100716, 0.058088, 0.092881, 0.058088, 0.118441, 0.092881, 0.086953, 0.081712, 0.144935, 0.158265, 0.26085, 0.185198, 0.147574, 0.232838, 0.332115, 0.332115, 0.232838, 0.196879, 0.229226, 0.25031, 0.284882, 0.275179, 0.36309, 0.298791, 0.377384, 0.30533, 0.356642, 0.356642, 0.370445, 0.370445, 0.275179, 0.275179, 0.275179, 0.308712, 0.185198, 0.170161, 0.102787, 0.164327, 0.194234, 0.196879, 0.18812, 0.125101, 0.064632, 0.0704, 0.06312, 0.040537, 0.050641, 0.045352, 0.055536, 0.034068, 0.019401, 0.033407, 0.034884, 0.037156, 0.059222, 0.094817, 0.10481, 0.11371, 0.094817, 0.046336, 0.078022, 0.071867, 0.127496, 0.18812, 0.11371, 0.182256, 0.264545, 0.229226, 0.134866, 0.122885, 0.173081, 0.167087, 0.170161, 0.139895, 0.191378, 0.111485, 0.129801, 0.125101, 0.185198, 0.21291, 0.311707, 0.239899, 0.239899, 0.134866, 0.10481, 0.10481, 0.102787, 0.096677, 0.116183, 0.134866, 0.129801, 0.079919, 0.15008, 0.15008, 0.116183, 0.098513, 0.118441, 0.118441, 0.092881, 0.071867, 0.042364, 0.038858, 0.035586, 0.036378, 0.0704, 0.109221, 0.106997, 0.102787, 0.06184, 0.06184, 0.051831, 0.051831, 0.056825, 0.05306, 0.054297, 0.098513, 0.071867, 0.060549, 0.06312, 0.085092, 0.122885, 0.125101, 0.118441, 0.118441, 0.078022, 0.090864, 0.102787, 0.179055, 0.182256, 0.264545, 0.264545, 0.291804, 0.301917, 0.374039, 0.384043, 0.339168, 0.321458, 0.328603, 0.450668, 0.370445, 0.366687, 0.236433, 0.324872, 0.335645, 0.418646, 0.40511, 0.384043, 0.387226, 0.36309, 0.366687, 0.288399, 0.236433, 0.232838, 0.182256, 0.191378, 0.111485, 0.132295, 0.079919, 0.090864, 0.088832, 0.085092, 0.074921, 0.15008, 0.079919, 0.086953, 0.088832, 0.139895, 0.164327, 0.17593, 0.191378, 0.125101, 0.185198, 0.216401, 0.222385, 0.26085, 0.264545, 0.264545, 0.18812, 0.236433, 0.288399, 0.295083, 0.321458, 0.332115, 0.31487, 0.418646, 0.377384, 0.291804, 0.295083, 0.275179, 0.247041, 0.147574, 0.216401, 0.15008, 0.182256, 0.25031, 0.173081, 0.167087, 0.247041, 0.335645, 0.384043, 0.308712, 0.284882, 0.321458, 0.321458, 0.264545, 0.268042, 0.219301, 0.281712, 0.278302, 0.278302, 0.182256, 0.268042, 0.298791, 0.36309, 0.264545, 0.271506, 0.332115, 0.318242, 0.311707, 0.311707, 0.25031, 0.332115, 0.25031, 0.288399, 0.281712, 0.342579, 0.339168, 0.414856, 0.450668, 0.483068, 0.447574, 0.549308, 0.562014, 0.494003, 0.505461, 0.661982, 0.557691, 0.575842, 0.585406, 0.575842, 0.545602, 0.608892, 0.604312, 0.733139, 0.703578, 0.703578, 0.690604, 0.675549, 0.657645, 0.608892], '')</t>
  </si>
  <si>
    <t>[0, 68, 71, 72, 73, 74, 332, 333, 335, 336, 337, 338, 339, 340, 341, 342, 343, 344, 345, 346, 347, 348, 349, 350]</t>
  </si>
  <si>
    <t>UPI0001D31E6A status=activ</t>
  </si>
  <si>
    <t>([0.040537, 0.028107, 0.021816, 0.031287, 0.058088, 0.086953, 0.085092, 0.048328, 0.038042, 0.050641, 0.076542, 0.102787, 0.0704, 0.078022, 0.083462, 0.046336, 0.083462, 0.083462, 0.054297, 0.048328, 0.048328, 0.047319, 0.059222, 0.088832, 0.056825, 0.026338, 0.016257, 0.019401, 0.043307, 0.034068, 0.026892, 0.023087, 0.013613, 0.017138, 0.020522, 0.038042, 0.034068, 0.034068, 0.032677, 0.028695, 0.05306, 0.05306, 0.045352, 0.06184, 0.067594, 0.086953, 0.158265, 0.147574, 0.155435, 0.144935, 0.247041, 0.206376, 0.21291, 0.232838, 0.232838, 0.268042, 0.155435, 0.284882, 0.295083, 0.288399, 0.311707, 0.311707, 0.318242, 0.25406, 0.264545, 0.271506, 0.268042, 0.25406, 0.346032, 0.25031, 0.236433, 0.239899, 0.31487, 0.31487, 0.390993, 0.301917, 0.308712, 0.41194, 0.301917, 0.298791, 0.21291, 0.281712, 0.271506, 0.366687, 0.366687, 0.268042, 0.185198, 0.219301, 0.18812, 0.194234, 0.278302, 0.216401, 0.139895, 0.088832, 0.092881, 0.05306, 0.074921, 0.079919, 0.047319, 0.078022, 0.086953, 0.15008, 0.155435, 0.100716, 0.056825, 0.085092, 0.116183, 0.173081, 0.173081, 0.139895, 0.090864, 0.088832, 0.134866, 0.200174, 0.291804, 0.200174, 0.203355, 0.264545, 0.216401, 0.311707, 0.25406, 0.164327, 0.134866, 0.111485, 0.170161, 0.247041, 0.281712, 0.284882, 0.268042, 0.209395, 0.26085, 0.328603, 0.346032, 0.264545, 0.268042, 0.271506, 0.359901, 0.458154, 0.422041, 0.447574, 0.346032, 0.40511, 0.486429, 0.521092, 0.557691, 0.562014, 0.570702, 0.553315, 0.494003, 0.418646, 0.497853, 0.447574, 0.414856, 0.41194, 0.494003, 0.418646, 0.324872, 0.332115, 0.31487, 0.288399, 0.298791, 0.401658, 0.346032, 0.349426, 0.380708, 0.30533, 0.30533, 0.301917, 0.298791, 0.301917, 0.387226, 0.384043, 0.461924, 0.41194, 0.408655, 0.328603, 0.398279, 0.486429, 0.377384, 0.380708, 0.408655, 0.40511, 0.401658, 0.384043, 0.380708, 0.268042, 0.335645, 0.339168, 0.352862, 0.335645, 0.352862, 0.321458, 0.288399, 0.257454, 0.321458, 0.291804, 0.370445, 0.346032, 0.295083, 0.422041, 0.390993], '')</t>
  </si>
  <si>
    <t>[143, 144, 145, 146, 147]</t>
  </si>
  <si>
    <t>UPI0001D31E6D status=activ</t>
  </si>
  <si>
    <t>([0.225814, 0.127496, 0.170161, 0.081712, 0.083462, 0.118441, 0.078022, 0.096677, 0.122885, 0.090864, 0.085092, 0.094817, 0.092881, 0.134866, 0.142424, 0.158265, 0.164327, 0.219301, 0.25031, 0.232838, 0.229226, 0.236433, 0.247041, 0.21291, 0.324872, 0.291804, 0.247041, 0.301917, 0.30533, 0.311707, 0.36309, 0.408655, 0.465241, 0.472492, 0.436924, 0.398279, 0.328603, 0.42561, 0.380708, 0.387226, 0.301917, 0.257454, 0.247041, 0.26085, 0.324872, 0.236433, 0.301917, 0.339168, 0.257454, 0.179055, 0.182256, 0.232838, 0.167087, 0.10481, 0.069024, 0.109221, 0.076542, 0.098513, 0.096677, 0.129801, 0.142424, 0.137348, 0.167087, 0.158265, 0.15008, 0.073402, 0.071867, 0.078022, 0.086953, 0.167087, 0.257454, 0.164327, 0.125101, 0.15008, 0.116183, 0.139895, 0.158265, 0.158265, 0.15008, 0.15008, 0.073402, 0.066181, 0.076542, 0.074921, 0.079919, 0.066181, 0.11371, 0.196879, 0.111485, 0.059222, 0.034068, 0.032017, 0.06312, 0.081712, 0.081712, 0.158265, 0.219301, 0.206376, 0.298791, 0.216401, 0.206376, 0.288399, 0.200174, 0.236433, 0.236433, 0.222385, 0.25031, 0.25406, 0.275179, 0.394753, 0.440853, 0.458154, 0.42561, 0.374039, 0.295083, 0.324872, 0.31487, 0.18812, 0.139895, 0.139895, 0.222385, 0.236433, 0.281712, 0.278302, 0.216401, 0.142424, 0.096677, 0.132295, 0.127496, 0.102787, 0.056825, 0.083462, 0.081712, 0.06312, 0.079919, 0.125101, 0.06312, 0.066181, 0.125101, 0.155435, 0.090864, 0.083462, 0.044297, 0.03976, 0.069024, 0.122885, 0.122885, 0.173081, 0.203355, 0.206376, 0.134866, 0.203355, 0.21291, 0.295083, 0.36309, 0.394753, 0.390993, 0.525368, 0.541878, 0.450668, 0.356642, 0.454136, 0.356642, 0.444081, 0.41194, 0.41194, 0.31487, 0.31487, 0.332115, 0.324872, 0.236433, 0.288399, 0.194234, 0.161087, 0.161087, 0.161087, 0.142424, 0.116183, 0.0704, 0.035586, 0.055536, 0.05306, 0.058088, 0.127496, 0.106997, 0.134866, 0.147574, 0.243554, 0.243554, 0.236433, 0.25031, 0.25406, 0.291804, 0.40511, 0.321458, 0.229226, 0.225814, 0.142424, 0.109221, 0.170161, 0.268042, 0.203355, 0.203355, 0.200174, 0.18812, 0.144935, 0.147574, 0.078022, 0.090864, 0.15008, 0.15284, 0.142424, 0.144935, 0.098513, 0.050641, 0.086953, 0.144935, 0.085092, 0.137348, 0.206376, 0.191378, 0.111485, 0.164327, 0.170161, 0.137348, 0.137348, 0.206376, 0.21291, 0.232838, 0.232838, 0.147574, 0.15284, 0.094817, 0.120615, 0.096677, 0.158265, 0.155435, 0.086953, 0.125101, 0.125101, 0.129801, 0.137348, 0.144935, 0.118441, 0.194234, 0.25031, 0.222385, 0.132295, 0.122885, 0.10481, 0.083462, 0.088832, 0.088832, 0.088832, 0.064632, 0.129801, 0.139895, 0.137348, 0.139895, 0.185198, 0.155435, 0.155435, 0.090864, 0.120615, 0.088832, 0.078022, 0.069024, 0.069024, 0.134866, 0.078022, 0.134866, 0.139895, 0.225814, 0.15008, 0.18812, 0.18812, 0.100716, 0.100716, 0.106997, 0.170161, 0.155435, 0.182256, 0.17593, 0.225814, 0.17593, 0.25406, 0.257454, 0.264545, 0.232838, 0.229226, 0.324872, 0.324872, 0.243554, 0.247041, 0.324872, 0.374039, 0.465241, 0.486429, 0.490133, 0.486429, 0.497853, 0.450668, 0.36309, 0.332115, 0.295083, 0.349426, 0.352862, 0.349426, 0.247041, 0.295083, 0.328603, 0.236433, 0.161087, 0.161087, 0.161087, 0.158265, 0.100716, 0.06312, 0.106997, 0.045352, 0.024393, 0.023534, 0.035586, 0.074921, 0.050641, 0.046336, 0.028695, 0.030003, 0.030611, 0.05306, 0.05306, 0.023534, 0.023087, 0.040537, 0.051831, 0.046336, 0.025762, 0.046336, 0.079919, 0.083462, 0.083462, 0.085092, 0.086953, 0.067594, 0.033407, 0.034884, 0.059222, 0.076542, 0.088832, 0.067594, 0.069024, 0.036378, 0.071867, 0.071867, 0.03976, 0.026892, 0.028107, 0.054297, 0.045352, 0.033407, 0.036378, 0.059222, 0.111485, 0.120615, 0.129801, 0.216401, 0.25406, 0.271506, 0.271506, 0.158265, 0.129801, 0.132295, 0.134866, 0.06312, 0.109221, 0.15008, 0.203355, 0.196879, 0.116183, 0.125101, 0.078022, 0.040537, 0.038042, 0.034068, 0.018787, 0.020876, 0.019109, 0.024393, 0.024393, 0.040537, 0.045352, 0.058088, 0.031287, 0.059222, 0.06312, 0.069024, 0.086953, 0.109221, 0.109221, 0.092881, 0.083462, 0.170161, 0.219301, 0.179055, 0.10481, 0.10481, 0.086953, 0.096677, 0.055536, 0.028107, 0.025762, 0.022667, 0.028695, 0.064632, 0.047319, 0.109221, 0.118441, 0.055536, 0.05306, 0.042364, 0.047319, 0.027463, 0.029376, 0.040537, 0.079919, 0.142424, 0.142424, 0.073402, 0.067594, 0.127496, 0.21291, 0.222385, 0.31487, 0.332115, 0.209395, 0.15008, 0.066181, 0.046336, 0.10481, 0.100716, 0.092881, 0.194234, 0.295083, 0.281712, 0.158265, 0.144935, 0.15008, 0.15008, 0.173081, 0.134866, 0.132295, 0.102787, 0.078022, 0.06184, 0.042364, 0.066181, 0.118441, 0.209395, 0.222385, 0.164327, 0.134866], '')</t>
  </si>
  <si>
    <t>[157, 158]</t>
  </si>
  <si>
    <t>UPI0001D31E6E status=activ</t>
  </si>
  <si>
    <t>([0.15008, 0.203355, 0.236433, 0.268042, 0.301917, 0.161087, 0.232838, 0.179055, 0.094817, 0.116183, 0.122885, 0.127496, 0.127496, 0.120615, 0.066181, 0.069024, 0.111485, 0.098513, 0.106997, 0.109221, 0.090864, 0.092881, 0.088832, 0.096677, 0.067594, 0.069024, 0.081712, 0.064632, 0.109221, 0.116183, 0.11371, 0.125101, 0.06312, 0.071867, 0.116183, 0.196879, 0.196879, 0.109221, 0.122885, 0.122885, 0.120615, 0.203355, 0.170161, 0.167087, 0.081712, 0.120615, 0.059222, 0.118441, 0.118441, 0.051831, 0.106997, 0.109221, 0.111485, 0.203355, 0.200174, 0.200174, 0.134866, 0.125101, 0.216401, 0.219301, 0.206376, 0.209395, 0.144935, 0.170161, 0.185198, 0.301917, 0.298791, 0.418646, 0.298791, 0.298791, 0.418646, 0.418646, 0.433034, 0.433034, 0.468512, 0.476583, 0.476583, 0.557691, 0.553315, 0.562014, 0.562014, 0.476583, 0.472492, 0.440853, 0.352862, 0.335645, 0.324872, 0.247041, 0.147574, 0.170161, 0.111485, 0.111485, 0.0704, 0.038858, 0.040537, 0.035586, 0.020876, 0.018787, 0.018787, 0.032017, 0.032017, 0.019401, 0.026892, 0.026338, 0.056825, 0.100716, 0.060549, 0.036378, 0.059222, 0.056825, 0.098513, 0.155435, 0.102787, 0.155435, 0.147574, 0.142424, 0.158265, 0.164327, 0.182256, 0.21291, 0.216401, 0.116183, 0.15008, 0.090864, 0.096677, 0.096677, 0.086953, 0.088832, 0.088832, 0.088832, 0.173081, 0.100716, 0.094817, 0.144935, 0.155435, 0.239899, 0.158265, 0.078022, 0.137348, 0.116183, 0.098513, 0.096677, 0.182256, 0.206376, 0.332115, 0.342579, 0.359901, 0.370445, 0.370445, 0.328603, 0.243554, 0.15008, 0.247041, 0.164327, 0.164327, 0.088832, 0.096677, 0.155435, 0.15284, 0.139895, 0.17593, 0.200174, 0.185198, 0.109221, 0.050641, 0.045352, 0.025316, 0.017447, 0.017797, 0.030611, 0.034884, 0.060549, 0.106997, 0.044297, 0.037156, 0.021816, 0.043307, 0.044297, 0.023534, 0.03976, 0.022306, 0.020522, 0.010672, 0.012491, 0.010926, 0.020165, 0.020165, 0.025316, 0.034068, 0.035586, 0.021816, 0.038858, 0.042364, 0.028107, 0.034068, 0.035586, 0.069024, 0.038042, 0.020165, 0.021381, 0.023087, 0.046336, 0.026338, 0.028107, 0.024393, 0.024826, 0.024826, 0.026892, 0.016826, 0.010221, 0.007259, 0.009401, 0.009728, 0.006142, 0.007645, 0.007645, 0.01227, 0.008276, 0.009401, 0.014075, 0.021816, 0.020522, 0.020165, 0.017138, 0.028695, 0.022667, 0.022306, 0.015078, 0.009483, 0.016257, 0.016257, 0.019109, 0.020165, 0.019109, 0.022667, 0.018787, 0.018415, 0.017797, 0.031287, 0.022306, 0.013613, 0.009294, 0.006894, 0.004976, 0.007315, 0.007315, 0.007259, 0.007877, 0.01078, 0.010672, 0.007645, 0.007645, 0.009015, 0.008804, 0.008895, 0.010926, 0.008895, 0.013437, 0.015078, 0.014315, 0.025316, 0.050641, 0.090864, 0.073402, 0.073402, 0.076542, 0.074921, 0.102787, 0.10481, 0.054297, 0.096677, 0.161087, 0.25406, 0.164327, 0.170161, 0.179055, 0.134866, 0.21291, 0.222385, 0.200174, 0.170161, 0.092881, 0.086953, 0.094817, 0.185198, 0.161087, 0.161087, 0.161087, 0.144935, 0.182256, 0.182256, 0.203355, 0.206376, 0.222385, 0.225814, 0.225814, 0.142424, 0.247041, 0.158265, 0.142424, 0.139895, 0.129801, 0.200174, 0.18812, 0.111485, 0.066181, 0.067594, 0.067594, 0.067594, 0.032677, 0.026338, 0.047319, 0.023087, 0.024393, 0.023087, 0.043307, 0.023087, 0.0198, 0.012727, 0.021381, 0.024826, 0.017447, 0.01204, 0.012491, 0.010926, 0.009401, 0.014075, 0.026338, 0.015078, 0.016021, 0.034884, 0.06312, 0.036378, 0.071867, 0.032677, 0.018415, 0.017138, 0.019109, 0.038042, 0.058088, 0.030003, 0.020522, 0.018787, 0.022306, 0.022667, 0.026892, 0.066181, 0.067594, 0.040537, 0.0704, 0.043307, 0.038858, 0.022667, 0.040537, 0.030611, 0.05306, 0.094817, 0.056825, 0.059222, 0.058088, 0.034884, 0.038858, 0.028107, 0.051831, 0.100716, 0.054297, 0.055536, 0.047319, 0.047319, 0.081712, 0.079919, 0.069024, 0.032017, 0.056825, 0.054297, 0.051831, 0.049374, 0.036378, 0.05306, 0.064632, 0.049374, 0.076542, 0.118441, 0.216401, 0.158265], '')</t>
  </si>
  <si>
    <t>[77, 78, 79, 80]</t>
  </si>
  <si>
    <t>UPI0001D31E70 status=activ</t>
  </si>
  <si>
    <t>([0.010372, 0.016528, 0.009401, 0.013265, 0.009401, 0.007495, 0.009401, 0.013821, 0.021381, 0.016021, 0.016528, 0.025316, 0.0198, 0.023963, 0.023087, 0.031287, 0.060549, 0.06184, 0.067594, 0.10481, 0.111485, 0.06312, 0.071867, 0.144935, 0.094817, 0.098513, 0.196879, 0.225814, 0.200174, 0.10481, 0.182256, 0.144935, 0.122885, 0.092881, 0.036378, 0.056825, 0.03976, 0.045352, 0.100716, 0.094817, 0.048328, 0.050641, 0.088832, 0.074921, 0.060549, 0.051831, 0.100716, 0.066181, 0.064632, 0.073402, 0.069024, 0.035586, 0.06184, 0.034068, 0.033407, 0.074921, 0.096677, 0.066181, 0.058088, 0.056825, 0.059222, 0.102787, 0.050641, 0.06184, 0.06184, 0.041405, 0.081712, 0.076542, 0.046336, 0.024393, 0.014783, 0.016021, 0.026338, 0.025762, 0.048328, 0.100716, 0.098513, 0.05306, 0.096677, 0.049374, 0.038042, 0.055536, 0.042364, 0.079919, 0.038042, 0.030611, 0.060549, 0.027463, 0.016826, 0.032677, 0.055536, 0.086953, 0.088832, 0.090864, 0.049374, 0.030003, 0.016021, 0.016021, 0.026338, 0.026338, 0.051831, 0.034068, 0.05306, 0.036378, 0.020522, 0.038858, 0.026338, 0.026892, 0.056825, 0.111485, 0.122885, 0.120615, 0.127496, 0.222385, 0.122885, 0.206376, 0.298791, 0.366687, 0.26085, 0.284882, 0.30533, 0.203355, 0.206376, 0.106997, 0.147574, 0.144935, 0.15284, 0.247041, 0.170161, 0.098513, 0.071867, 0.034884, 0.041405, 0.025316, 0.022306, 0.038042, 0.020522, 0.011518, 0.011518, 0.010509, 0.009865, 0.009294, 0.014586, 0.016021, 0.014075, 0.017138, 0.023963, 0.021381, 0.021381, 0.027463, 0.027463, 0.033407, 0.064632, 0.05306, 0.090864, 0.092881, 0.127496, 0.127496, 0.219301, 0.219301, 0.216401, 0.21291, 0.209395, 0.129801, 0.18812, 0.301917, 0.31487, 0.271506, 0.288399, 0.170161, 0.203355, 0.332115, 0.342579, 0.342579, 0.352862, 0.374039, 0.275179, 0.158265, 0.17593, 0.167087, 0.209395, 0.295083, 0.301917, 0.206376, 0.321458, 0.321458, 0.295083, 0.243554, 0.318242, 0.182256, 0.30533, 0.203355, 0.10481, 0.111485, 0.055536, 0.038042, 0.024393, 0.045352, 0.10481, 0.090864, 0.071867, 0.067594, 0.086953, 0.085092, 0.088832, 0.047319, 0.050641, 0.066181, 0.045352, 0.046336, 0.098513, 0.05306, 0.054297, 0.118441, 0.086953, 0.185198, 0.26085, 0.308712, 0.18812, 0.094817, 0.111485, 0.076542, 0.078022, 0.074921, 0.034884, 0.06312, 0.102787, 0.098513, 0.102787, 0.100716, 0.083462, 0.051831, 0.102787, 0.182256, 0.173081, 0.111485, 0.051831, 0.034884, 0.034884, 0.042364, 0.081712, 0.142424, 0.144935, 0.078022, 0.079919, 0.158265, 0.158265, 0.10481, 0.067594, 0.074921, 0.076542, 0.05306, 0.0704, 0.066181, 0.06312, 0.034884, 0.074921, 0.06312, 0.076542, 0.074921, 0.098513, 0.100716, 0.092881, 0.15284, 0.15284, 0.127496, 0.071867, 0.069024, 0.088832, 0.071867, 0.047319, 0.086953, 0.144935, 0.144935, 0.139895, 0.074921, 0.074921, 0.038042, 0.088832, 0.096677, 0.078022, 0.10481, 0.092881, 0.086953, 0.071867, 0.139895, 0.094817, 0.090864, 0.074921, 0.092881, 0.139895, 0.098513, 0.10481, 0.055536, 0.034884, 0.020165, 0.037156, 0.031287, 0.0704, 0.064632, 0.071867, 0.098513, 0.10481, 0.054297, 0.030611, 0.041405, 0.038042, 0.034884, 0.074921, 0.10481, 0.11371, 0.078022, 0.132295, 0.10481, 0.155435, 0.236433, 0.318242, 0.291804, 0.401658, 0.328603, 0.291804, 0.203355, 0.132295], '')</t>
  </si>
  <si>
    <t>UPI0001D31E72 status=activ</t>
  </si>
  <si>
    <t>([0.342579, 0.225814, 0.264545, 0.18812, 0.222385, 0.161087, 0.158265, 0.118441, 0.170161, 0.129801, 0.15284, 0.122885, 0.0704, 0.137348, 0.137348, 0.058088, 0.067594, 0.030611, 0.029376, 0.017447, 0.027463, 0.041405, 0.058088, 0.06184, 0.05306, 0.060549, 0.096677, 0.096677, 0.15284, 0.083462, 0.129801, 0.127496, 0.196879, 0.209395, 0.167087, 0.092881, 0.17593, 0.083462, 0.142424, 0.137348, 0.222385, 0.229226, 0.155435, 0.111485, 0.109221, 0.109221, 0.05306, 0.054297, 0.074921, 0.0704, 0.0704, 0.076542, 0.092881, 0.096677, 0.164327, 0.18812, 0.173081, 0.179055, 0.295083, 0.295083, 0.185198, 0.185198, 0.10481, 0.167087, 0.222385, 0.139895, 0.222385, 0.335645, 0.243554, 0.147574, 0.161087, 0.247041, 0.247041, 0.25031, 0.155435, 0.086953, 0.094817, 0.191378, 0.194234, 0.132295, 0.079919, 0.164327, 0.098513, 0.100716, 0.106997, 0.069024, 0.120615, 0.100716, 0.094817, 0.094817, 0.094817, 0.088832, 0.03976, 0.044297, 0.020522, 0.036378, 0.071867, 0.041405, 0.029376, 0.029376, 0.047319, 0.069024, 0.036378, 0.076542, 0.109221, 0.06312, 0.073402, 0.074921, 0.094817, 0.090864, 0.147574, 0.26085, 0.219301, 0.346032, 0.247041, 0.26085, 0.161087, 0.15284, 0.144935, 0.10481, 0.100716, 0.054297, 0.036378, 0.078022, 0.03976, 0.05306, 0.098513, 0.132295, 0.147574, 0.120615, 0.073402, 0.045352, 0.034884, 0.044297, 0.03976, 0.034068, 0.055536, 0.109221, 0.109221, 0.182256, 0.25031, 0.167087, 0.26085, 0.26085, 0.15284, 0.216401, 0.134866, 0.127496, 0.179055, 0.139895, 0.164327, 0.243554, 0.328603, 0.352862, 0.366687, 0.275179, 0.281712, 0.301917, 0.209395, 0.203355, 0.191378, 0.15284, 0.25406, 0.25406, 0.31487, 0.401658, 0.321458, 0.401658, 0.36309, 0.247041, 0.281712, 0.275179, 0.271506, 0.268042, 0.167087, 0.10481, 0.18812, 0.18812, 0.179055, 0.17593, 0.191378, 0.222385, 0.301917, 0.295083, 0.185198, 0.209395, 0.239899, 0.318242, 0.356642, 0.31487, 0.40511, 0.31487, 0.291804, 0.298791, 0.268042, 0.387226, 0.380708, 0.366687, 0.370445, 0.380708, 0.486429, 0.480142, 0.450668, 0.444081, 0.433034, 0.521092, 0.525368, 0.490133, 0.5017, 0.398279, 0.384043, 0.394753, 0.450668, 0.483068, 0.486429, 0.525368, 0.394753, 0.483068, 0.447574, 0.42561, 0.328603, 0.232838, 0.232838, 0.229226, 0.155435, 0.158265, 0.182256, 0.179055, 0.17593, 0.167087, 0.229226, 0.328603, 0.247041, 0.194234, 0.127496, 0.127496, 0.073402, 0.10481, 0.109221, 0.139895, 0.170161, 0.170161, 0.243554, 0.236433, 0.236433, 0.31487, 0.321458, 0.257454, 0.182256, 0.129801, 0.083462, 0.054297, 0.060549, 0.100716, 0.094817, 0.147574, 0.086953, 0.147574, 0.203355, 0.200174, 0.18812, 0.167087, 0.239899, 0.247041, 0.142424, 0.142424, 0.142424, 0.139895, 0.109221, 0.182256, 0.164327, 0.247041, 0.222385, 0.164327, 0.096677, 0.10481, 0.109221, 0.167087, 0.167087, 0.086953, 0.092881, 0.098513, 0.161087, 0.164327, 0.164327, 0.18812, 0.191378, 0.167087, 0.086953, 0.167087, 0.158265, 0.206376, 0.203355, 0.295083, 0.321458, 0.40511, 0.458154, 0.450668, 0.352862, 0.26085, 0.26085, 0.243554, 0.232838, 0.239899, 0.236433, 0.203355, 0.191378, 0.118441, 0.139895, 0.275179, 0.182256, 0.206376, 0.243554, 0.155435, 0.15284, 0.094817, 0.050641, 0.034068, 0.020522, 0.038858, 0.074921, 0.134866, 0.142424, 0.147574, 0.085092, 0.085092, 0.059222, 0.109221, 0.182256, 0.182256, 0.164327, 0.247041, 0.120615, 0.120615, 0.118441, 0.125101, 0.167087, 0.26085, 0.36309, 0.377384, 0.339168, 0.236433, 0.144935, 0.142424, 0.132295, 0.21291, 0.137348, 0.216401, 0.21291, 0.125101, 0.142424, 0.088832, 0.05306, 0.06312, 0.060549, 0.102787, 0.081712, 0.100716, 0.116183, 0.106997, 0.094817, 0.120615, 0.18812, 0.185198, 0.185198, 0.120615, 0.078022, 0.142424, 0.139895, 0.137348, 0.225814, 0.127496, 0.185198, 0.236433, 0.239899, 0.247041, 0.173081, 0.21291, 0.216401, 0.194234, 0.173081, 0.257454, 0.25031, 0.225814, 0.236433, 0.158265, 0.264545, 0.328603, 0.284882, 0.288399, 0.21291, 0.137348, 0.216401, 0.144935, 0.170161, 0.167087, 0.116183, 0.179055, 0.170161, 0.170161, 0.167087, 0.191378, 0.122885, 0.118441, 0.142424, 0.239899, 0.243554, 0.142424, 0.15284, 0.185198, 0.11371, 0.17593, 0.268042, 0.26085, 0.264545, 0.236433, 0.324872, 0.387226, 0.401658, 0.408655, 0.342579, 0.268042, 0.191378, 0.179055, 0.120615, 0.125101, 0.109221, 0.170161, 0.25031, 0.158265, 0.132295, 0.232838, 0.17593, 0.111485, 0.076542, 0.058088, 0.073402, 0.071867, 0.032677, 0.030003, 0.016021, 0.022667, 0.030003, 0.054297, 0.048328, 0.092881, 0.088832, 0.040537, 0.041405, 0.035586, 0.06312, 0.038042, 0.032017, 0.028695, 0.047319, 0.0704, 0.147574, 0.161087, 0.100716, 0.191378, 0.120615, 0.137348, 0.137348, 0.081712, 0.078022, 0.161087, 0.071867, 0.069024, 0.142424, 0.094817, 0.111485, 0.111485, 0.127496, 0.147574, 0.222385, 0.222385, 0.127496, 0.144935, 0.132295, 0.116183, 0.122885, 0.200174, 0.281712, 0.271506, 0.30533, 0.301917, 0.298791, 0.328603, 0.328603, 0.30533, 0.366687, 0.366687, 0.335645, 0.422041, 0.328603, 0.332115, 0.339168, 0.461924, 0.349426, 0.346032, 0.472492, 0.384043, 0.275179, 0.298791, 0.311707, 0.398279, 0.40511, 0.342579, 0.342579, 0.346032, 0.308712, 0.318242, 0.318242, 0.352862, 0.346032, 0.41194, 0.401658, 0.390993, 0.321458, 0.401658, 0.394753, 0.281712, 0.366687, 0.472492, 0.359901, 0.268042, 0.271506, 0.268042, 0.243554, 0.332115, 0.335645, 0.41194, 0.40511, 0.4292, 0.422041, 0.342579, 0.268042, 0.194234, 0.191378, 0.25406, 0.264545, 0.232838, 0.26085, 0.225814, 0.225814, 0.308712, 0.401658, 0.401658, 0.288399, 0.401658, 0.401658, 0.332115, 0.321458, 0.243554, 0.161087, 0.142424, 0.139895, 0.134866, 0.206376, 0.132295, 0.137348, 0.11371, 0.137348, 0.134866, 0.100716, 0.100716, 0.067594, 0.067594, 0.036378, 0.073402, 0.050641, 0.060549, 0.096677, 0.094817, 0.15284, 0.182256, 0.209395, 0.21291, 0.203355, 0.142424, 0.225814, 0.161087, 0.158265, 0.161087, 0.229226, 0.281712, 0.281712, 0.346032, 0.339168, 0.444081, 0.450668, 0.480142, 0.447574, 0.440853, 0.370445, 0.281712, 0.222385, 0.225814, 0.31487, 0.31487, 0.380708, 0.401658, 0.480142, 0.517562, 0.553315, 0.454136, 0.390993, 0.394753, 0.401658, 0.311707, 0.206376, 0.209395, 0.21291, 0.219301, 0.132295, 0.18812, 0.243554, 0.257454, 0.216401, 0.21291, 0.311707, 0.318242, 0.196879, 0.164327, 0.170161, 0.144935, 0.225814, 0.243554, 0.206376, 0.129801, 0.129801, 0.236433, 0.257454, 0.164327, 0.155435, 0.155435, 0.134866, 0.106997, 0.096677, 0.064632, 0.06184, 0.047319, 0.049374, 0.086953, 0.106997, 0.106997, 0.10481, 0.109221, 0.096677, 0.118441, 0.116183, 0.191378, 0.086953, 0.03976, 0.081712, 0.088832, 0.129801, 0.129801, 0.196879, 0.295083, 0.301917, 0.301917, 0.342579, 0.232838, 0.206376, 0.206376, 0.206376, 0.129801, 0.081712, 0.147574, 0.083462, 0.0704, 0.067594, 0.155435, 0.15284, 0.161087, 0.132295, 0.179055, 0.167087, 0.164327, 0.155435, 0.236433, 0.21291, 0.203355, 0.298791, 0.229226, 0.225814, 0.191378, 0.284882, 0.311707, 0.232838, 0.232838, 0.264545, 0.26085, 0.203355, 0.308712, 0.275179, 0.275179, 0.239899, 0.194234, 0.191378, 0.10481, 0.059222, 0.038858, 0.037156, 0.040537, 0.033407, 0.016826, 0.016528, 0.017447, 0.013437, 0.013437, 0.022306, 0.031287, 0.037156, 0.044297, 0.044297, 0.046336, 0.060549, 0.034068, 0.059222, 0.031287, 0.064632, 0.06312, 0.116183, 0.076542, 0.074921, 0.17593, 0.308712, 0.349426, 0.219301, 0.308712, 0.359901, 0.335645, 0.346032, 0.288399, 0.264545, 0.216401, 0.17593, 0.125101, 0.21291, 0.17593], '')</t>
  </si>
  <si>
    <t>[205, 206, 208, 215, 603, 604]</t>
  </si>
  <si>
    <t>UPI0001D31E73 status=activ</t>
  </si>
  <si>
    <t>([0.023087, 0.041405, 0.066181, 0.03976, 0.030611, 0.017797, 0.013821, 0.018106, 0.022667, 0.034068, 0.041405, 0.050641, 0.049374, 0.085092, 0.132295, 0.129801, 0.144935, 0.232838, 0.142424, 0.078022, 0.036378, 0.022667, 0.022667, 0.021816, 0.023534, 0.034068, 0.069024, 0.122885, 0.083462, 0.055536, 0.047319, 0.05306, 0.060549, 0.066181, 0.064632, 0.032677, 0.059222, 0.109221, 0.094817, 0.11371, 0.206376, 0.321458, 0.318242, 0.278302, 0.295083, 0.295083, 0.298791, 0.222385, 0.222385, 0.308712, 0.275179, 0.278302, 0.236433, 0.216401, 0.21291, 0.129801, 0.200174, 0.206376, 0.129801, 0.147574, 0.216401, 0.239899, 0.164327, 0.219301, 0.147574, 0.147574, 0.21291, 0.139895, 0.225814, 0.225814, 0.139895, 0.247041, 0.167087, 0.127496, 0.079919, 0.037156, 0.060549, 0.069024, 0.037156, 0.041405, 0.038858, 0.047319, 0.042364, 0.073402, 0.094817, 0.109221, 0.098513, 0.102787, 0.170161, 0.167087, 0.15284, 0.225814, 0.225814, 0.308712, 0.324872, 0.301917, 0.418646, 0.339168, 0.321458, 0.41194, 0.490133, 0.517562, 0.401658, 0.387226, 0.271506, 0.182256, 0.164327, 0.173081, 0.18812, 0.185198, 0.122885, 0.076542, 0.045352, 0.041405, 0.027463, 0.03976, 0.085092, 0.085092, 0.142424, 0.170161, 0.161087, 0.155435, 0.083462, 0.142424, 0.155435, 0.179055, 0.182256, 0.284882, 0.271506, 0.167087, 0.179055, 0.257454, 0.26085, 0.26085, 0.185198, 0.247041, 0.26085, 0.170161, 0.179055, 0.18812, 0.182256, 0.196879, 0.194234, 0.278302, 0.26085, 0.239899, 0.236433, 0.346032, 0.356642, 0.36309, 0.480142, 0.398279, 0.394753, 0.394753, 0.390993, 0.390993, 0.390993, 0.301917, 0.30533, 0.30533, 0.291804, 0.26085, 0.185198, 0.196879, 0.194234, 0.137348, 0.090864, 0.15008, 0.076542, 0.069024, 0.069024, 0.069024, 0.06184, 0.060549, 0.098513, 0.15284, 0.164327, 0.179055, 0.26085, 0.229226, 0.222385, 0.229226, 0.26085, 0.247041, 0.164327, 0.164327, 0.236433, 0.332115, 0.318242, 0.401658, 0.301917, 0.30533, 0.278302, 0.247041, 0.247041, 0.25406, 0.179055, 0.144935, 0.142424, 0.147574, 0.264545, 0.229226, 0.196879, 0.109221, 0.173081, 0.25031, 0.182256, 0.18812, 0.18812, 0.122885, 0.078022, 0.15284, 0.161087, 0.164327, 0.182256, 0.18812, 0.191378, 0.18812, 0.295083, 0.301917, 0.185198, 0.170161, 0.203355, 0.239899, 0.257454, 0.185198, 0.194234, 0.275179, 0.17593, 0.167087, 0.247041, 0.25406, 0.15284, 0.144935, 0.15284, 0.236433, 0.229226, 0.225814, 0.311707, 0.30533, 0.295083, 0.41194, 0.318242, 0.21291, 0.122885, 0.132295, 0.18812, 0.102787, 0.102787, 0.179055, 0.102787, 0.076542, 0.116183, 0.191378, 0.127496, 0.127496, 0.125101, 0.064632, 0.066181, 0.066181, 0.067594, 0.069024, 0.034068, 0.06312, 0.06184, 0.111485, 0.167087, 0.144935, 0.144935, 0.137348, 0.129801, 0.185198, 0.137348, 0.147574, 0.081712, 0.129801, 0.056825, 0.055536, 0.086953, 0.044297, 0.035586, 0.038858, 0.038858, 0.076542, 0.085092, 0.161087, 0.17593, 0.139895, 0.161087, 0.161087, 0.090864, 0.074921, 0.047319, 0.047319, 0.047319, 0.071867, 0.043307, 0.043307, 0.035586, 0.054297, 0.054297, 0.0704, 0.033407, 0.018415, 0.018415, 0.016826, 0.00962, 0.006619, 0.007645, 0.006619, 0.009865, 0.009015, 0.01078, 0.009865, 0.009728, 0.010509, 0.01227, 0.010926, 0.020522, 0.024826, 0.024393, 0.027463, 0.025762, 0.022306, 0.018787, 0.010672, 0.009015, 0.009015, 0.013265, 0.009294, 0.009187, 0.006245, 0.006619, 0.006374, 0.009728, 0.00962, 0.006245, 0.004611, 0.004577, 0.003431, 0.002512, 0.001499, 0.001391, 0.001391, 0.002194, 0.003246, 0.003246, 0.002881, 0.00389, 0.00389, 0.004921, 0.006039, 0.008409, 0.01227, 0.008895, 0.006078, 0.008895, 0.008723, 0.008624, 0.01078, 0.018787, 0.035586, 0.078022, 0.144935, 0.15008, 0.15008, 0.15284, 0.191378, 0.288399, 0.185198, 0.090864, 0.040537, 0.017138, 0.010131, 0.010926, 0.009865, 0.018106, 0.020165, 0.019401, 0.036378, 0.048328, 0.048328, 0.023534, 0.024393, 0.026892, 0.016021, 0.016528, 0.016528, 0.01204, 0.011669, 0.020165, 0.022306, 0.047319, 0.088832, 0.142424, 0.106997, 0.182256, 0.134866, 0.083462, 0.167087, 0.134866, 0.094817, 0.058088], '')</t>
  </si>
  <si>
    <t>UPI0001D31E78 status=activ</t>
  </si>
  <si>
    <t>([0.032017, 0.049374, 0.035586, 0.05306, 0.076542, 0.100716, 0.069024, 0.100716, 0.076542, 0.092881, 0.116183, 0.142424, 0.236433, 0.236433, 0.342579, 0.40511, 0.40511, 0.461924, 0.414856, 0.41194, 0.468512, 0.440853, 0.356642, 0.436924, 0.436924, 0.359901, 0.359901, 0.447574, 0.356642, 0.42561, 0.36309, 0.291804, 0.291804, 0.281712, 0.206376, 0.200174, 0.206376, 0.21291, 0.21291, 0.200174, 0.232838, 0.216401, 0.284882, 0.284882, 0.281712, 0.284882, 0.324872, 0.268042, 0.243554, 0.298791, 0.271506, 0.328603, 0.390993, 0.370445, 0.324872, 0.41194, 0.380708, 0.328603], '')</t>
  </si>
  <si>
    <t>UPI0001D31E79 status=activ</t>
  </si>
  <si>
    <t>([0.049374, 0.090864, 0.048328, 0.022667, 0.034068, 0.022667, 0.017447, 0.013821, 0.009865, 0.010372, 0.013016, 0.017138, 0.014315, 0.017138, 0.030611, 0.038042, 0.017797, 0.026338, 0.020165, 0.024393, 0.054297, 0.029376, 0.026892, 0.050641, 0.059222, 0.036378, 0.038042, 0.067594, 0.086953, 0.194234, 0.247041, 0.264545, 0.26085, 0.203355, 0.216401, 0.147574, 0.071867, 0.098513, 0.106997, 0.155435, 0.098513, 0.05306, 0.088832, 0.085092, 0.079919, 0.079919, 0.071867, 0.132295, 0.127496, 0.161087, 0.134866, 0.0704, 0.050641, 0.050641, 0.050641, 0.046336, 0.056825, 0.098513, 0.155435, 0.071867, 0.051831, 0.086953, 0.15284, 0.096677, 0.058088, 0.066181, 0.074921, 0.122885, 0.106997, 0.118441, 0.066181, 0.066181, 0.092881, 0.096677, 0.078022, 0.120615, 0.098513, 0.10481, 0.081712, 0.054297, 0.125101, 0.132295, 0.100716], '')</t>
  </si>
  <si>
    <t>UPI0001D31E7A status=activ</t>
  </si>
  <si>
    <t>([0.387226, 0.288399, 0.203355, 0.25031, 0.291804, 0.219301, 0.243554, 0.264545, 0.298791, 0.328603, 0.257454, 0.295083, 0.26085, 0.328603, 0.26085, 0.25406, 0.257454, 0.25406, 0.257454, 0.200174, 0.18812, 0.179055, 0.167087, 0.243554, 0.232838, 0.142424, 0.206376, 0.125101, 0.134866, 0.0704, 0.0704, 0.067594, 0.034068, 0.040537, 0.043307, 0.067594, 0.064632, 0.050641, 0.033407, 0.032677, 0.049374, 0.088832, 0.094817, 0.132295, 0.106997, 0.0704, 0.122885, 0.125101, 0.185198, 0.134866, 0.219301, 0.182256, 0.284882, 0.41194, 0.440853, 0.440853, 0.465241, 0.41194, 0.374039, 0.377384, 0.324872, 0.311707, 0.298791, 0.268042, 0.268042, 0.271506, 0.324872, 0.308712, 0.281712, 0.288399, 0.339168, 0.31487, 0.332115, 0.281712, 0.191378], '')</t>
  </si>
  <si>
    <t>UPI0001D31E7C status=activ</t>
  </si>
  <si>
    <t>([0.36309, 0.342579, 0.264545, 0.179055, 0.222385, 0.216401, 0.155435, 0.144935, 0.17593, 0.139895, 0.17593, 0.232838, 0.236433, 0.134866, 0.225814, 0.161087, 0.100716, 0.164327, 0.15284, 0.206376, 0.122885, 0.125101, 0.098513, 0.161087, 0.17593, 0.090864, 0.054297, 0.106997, 0.15284, 0.147574, 0.216401, 0.194234, 0.194234, 0.122885, 0.125101, 0.122885, 0.15284, 0.139895, 0.120615, 0.120615, 0.067594, 0.096677, 0.096677, 0.161087, 0.155435, 0.206376, 0.349426, 0.374039, 0.359901, 0.225814, 0.167087, 0.134866, 0.094817, 0.100716, 0.173081, 0.295083, 0.200174, 0.222385, 0.321458, 0.346032, 0.346032, 0.359901, 0.30533, 0.301917, 0.200174, 0.158265, 0.164327, 0.139895, 0.216401, 0.219301, 0.243554, 0.232838, 0.194234, 0.268042, 0.209395, 0.196879, 0.185198, 0.281712, 0.257454, 0.278302, 0.281712, 0.268042, 0.225814, 0.222385, 0.225814, 0.225814, 0.278302, 0.278302, 0.191378, 0.137348, 0.10481, 0.182256, 0.17593, 0.264545, 0.25031, 0.182256, 0.179055, 0.155435, 0.144935, 0.170161, 0.158265, 0.111485, 0.125101, 0.219301, 0.222385, 0.206376, 0.298791, 0.278302, 0.196879, 0.25406, 0.335645, 0.281712, 0.232838, 0.31487, 0.311707, 0.236433, 0.346032, 0.268042, 0.328603, 0.332115, 0.264545, 0.25406, 0.232838, 0.191378, 0.158265, 0.25031, 0.25031, 0.164327, 0.109221, 0.179055, 0.206376, 0.185198, 0.26085, 0.295083, 0.298791, 0.298791, 0.390993, 0.321458, 0.422041, 0.387226, 0.380708, 0.450668, 0.335645, 0.42561, 0.346032, 0.394753, 0.394753, 0.36309, 0.41194, 0.509769, 0.5017, 0.472492, 0.483068, 0.5017, 0.5017, 0.418646, 0.321458, 0.318242, 0.380708, 0.332115, 0.352862, 0.318242, 0.31487, 0.387226, 0.398279, 0.5017, 0.494003, 0.384043, 0.418646, 0.454136, 0.374039, 0.36309, 0.284882, 0.295083, 0.203355, 0.203355, 0.288399, 0.291804, 0.291804, 0.308712, 0.26085, 0.182256, 0.209395, 0.144935, 0.111485, 0.109221, 0.109221, 0.10481, 0.173081, 0.096677, 0.06312, 0.058088, 0.03976, 0.078022, 0.071867, 0.120615, 0.139895, 0.134866, 0.200174, 0.191378, 0.17593, 0.25031, 0.31487, 0.232838, 0.284882, 0.374039, 0.328603, 0.25406, 0.191378, 0.118441, 0.206376, 0.278302, 0.359901, 0.359901, 0.366687, 0.281712, 0.281712, 0.264545, 0.295083, 0.232838, 0.161087, 0.094817, 0.064632, 0.06312, 0.086953, 0.111485, 0.086953, 0.111485, 0.122885, 0.182256, 0.264545, 0.161087, 0.161087, 0.170161, 0.232838, 0.155435, 0.161087, 0.15284, 0.122885, 0.06184, 0.092881, 0.15008, 0.164327, 0.25031, 0.170161, 0.203355, 0.206376, 0.158265, 0.161087, 0.229226, 0.191378, 0.196879, 0.219301, 0.129801, 0.125101, 0.120615, 0.155435, 0.158265, 0.139895, 0.161087, 0.142424, 0.120615, 0.120615, 0.161087, 0.144935, 0.219301, 0.21291, 0.116183, 0.182256, 0.173081, 0.10481, 0.147574, 0.086953, 0.144935, 0.161087, 0.164327, 0.17593, 0.200174, 0.284882, 0.311707, 0.342579, 0.450668, 0.394753, 0.359901, 0.401658, 0.311707, 0.321458, 0.318242, 0.328603, 0.30533, 0.308712, 0.384043, 0.324872, 0.40511, 0.394753, 0.476583, 0.380708, 0.366687, 0.36309, 0.275179, 0.278302, 0.179055, 0.116183, 0.127496, 0.094817, 0.094817, 0.092881, 0.054297, 0.056825, 0.06312, 0.050641, 0.050641, 0.055536, 0.078022, 0.079919, 0.078022, 0.079919, 0.137348, 0.139895, 0.090864, 0.15008, 0.155435, 0.164327, 0.236433, 0.301917, 0.30533, 0.295083, 0.374039, 0.461924, 0.374039, 0.450668, 0.490133, 0.408655, 0.374039, 0.342579, 0.349426, 0.257454, 0.268042, 0.191378, 0.219301, 0.239899, 0.161087, 0.134866, 0.125101, 0.109221, 0.116183, 0.116183, 0.125101, 0.125101, 0.125101, 0.18812, 0.196879, 0.219301, 0.295083, 0.318242, 0.318242, 0.342579, 0.440853, 0.40511, 0.480142, 0.454136, 0.440853, 0.521092, 0.553315, 0.661982, 0.694846, 0.694846, 0.694846, 0.685117, 0.694846, 0.694846, 0.661982, 0.661982, 0.675549, 0.570702, 0.490133, 0.414856, 0.36309, 0.377384, 0.433034, 0.356642, 0.271506, 0.346032, 0.352862, 0.352862, 0.359901, 0.281712, 0.30533, 0.380708, 0.374039, 0.30533, 0.301917, 0.328603, 0.25031, 0.173081, 0.185198, 0.225814, 0.295083, 0.328603, 0.311707, 0.291804, 0.366687, 0.440853, 0.433034, 0.433034, 0.366687, 0.30533, 0.377384, 0.288399, 0.281712, 0.295083, 0.352862, 0.278302, 0.284882, 0.284882, 0.291804, 0.346032, 0.288399, 0.232838, 0.229226, 0.164327, 0.15284, 0.161087, 0.170161, 0.185198, 0.179055, 0.236433, 0.271506, 0.25406, 0.291804, 0.271506, 0.232838, 0.206376, 0.26085, 0.216401, 0.288399, 0.36309, 0.335645, 0.465241], '')</t>
  </si>
  <si>
    <t>[149, 150, 153, 154, 165, 362, 363, 364, 365, 366, 367, 368, 369, 370, 371, 372, 373, 374]</t>
  </si>
  <si>
    <t>UPI0001D31E7D status=activ</t>
  </si>
  <si>
    <t>([0.06312, 0.085092, 0.122885, 0.122885, 0.155435, 0.222385, 0.182256, 0.222385, 0.257454, 0.278302, 0.216401, 0.247041, 0.239899, 0.239899, 0.298791, 0.418646, 0.321458, 0.335645, 0.271506, 0.278302, 0.374039, 0.454136, 0.380708, 0.321458, 0.349426, 0.36309, 0.30533, 0.366687, 0.356642, 0.346032, 0.328603, 0.349426, 0.342579, 0.264545, 0.18812, 0.127496, 0.090864, 0.100716, 0.155435, 0.206376, 0.129801, 0.134866, 0.139895, 0.21291, 0.185198, 0.127496, 0.120615, 0.142424, 0.15008, 0.092881, 0.094817, 0.074921, 0.111485, 0.11371, 0.170161, 0.167087, 0.161087, 0.209395, 0.291804, 0.271506, 0.268042, 0.356642, 0.288399, 0.271506, 0.26085, 0.281712, 0.346032, 0.342579, 0.281712, 0.271506, 0.356642, 0.356642, 0.366687, 0.366687, 0.377384, 0.31487, 0.408655, 0.476583, 0.401658, 0.387226, 0.335645, 0.284882, 0.222385, 0.239899, 0.200174, 0.21291, 0.271506, 0.281712, 0.281712, 0.352862, 0.352862, 0.359901, 0.356642, 0.31487, 0.311707, 0.236433, 0.232838, 0.225814, 0.247041, 0.318242, 0.229226, 0.301917, 0.380708, 0.472492, 0.5017, 0.549308, 0.517562, 0.525368, 0.525368, 0.521092, 0.483068, 0.494003, 0.490133, 0.5017, 0.58069, 0.59014, 0.680603, 0.76285, 0.791621, 0.767246, 0.767246, 0.862302, 0.827927, 0.798249, 0.759478, 0.788093, 0.798249, 0.83125, 0.837511, 0.837511, 0.84206, 0.871313, 0.865454, 0.856457, 0.879233, 0.905695, 0.908098, 0.910643, 0.910643, 0.891961, 0.879233, 0.865454, 0.874069, 0.891961, 0.899122, 0.89662, 0.891961, 0.89662, 0.901269, 0.837511, 0.827927, 0.819762, 0.81615, 0.741537, 0.648219, 0.622677, 0.525368, 0.42561, 0.436924, 0.349426, 0.268042, 0.268042, 0.222385, 0.170161, 0.10481, 0.106997, 0.10481, 0.116183, 0.118441, 0.10481, 0.155435, 0.116183, 0.083462, 0.078022, 0.122885, 0.173081, 0.161087, 0.200174, 0.281712, 0.26085, 0.281712, 0.374039, 0.36309, 0.41194, 0.40511, 0.444081, 0.440853, 0.454136, 0.36309, 0.36309, 0.321458, 0.332115, 0.40511, 0.408655, 0.398279, 0.328603, 0.318242, 0.264545, 0.288399, 0.298791, 0.232838, 0.298791, 0.278302, 0.295083, 0.30533, 0.288399, 0.335645, 0.281712, 0.291804, 0.370445, 0.352862, 0.324872, 0.31487, 0.311707, 0.311707, 0.332115, 0.332115, 0.288399, 0.268042, 0.264545, 0.268042, 0.366687, 0.377384, 0.377384, 0.308712, 0.308712, 0.384043, 0.291804, 0.275179, 0.271506, 0.247041, 0.164327, 0.26085, 0.25031, 0.216401, 0.284882, 0.284882, 0.275179, 0.30533, 0.356642, 0.384043, 0.311707, 0.308712, 0.295083, 0.301917, 0.281712, 0.284882, 0.219301, 0.311707, 0.339168, 0.324872, 0.359901, 0.352862, 0.30533, 0.291804, 0.295083, 0.26085, 0.219301, 0.281712, 0.288399, 0.295083, 0.21291, 0.281712], '')</t>
  </si>
  <si>
    <t>[104, 105, 106, 107, 108, 109, 113, 114, 115, 116, 117, 118, 119, 120, 121, 122, 123, 124, 125, 126, 127, 128, 129, 130, 131, 132, 133, 134, 135, 136, 137, 138, 139, 140, 141, 142, 143, 144, 145, 146, 147, 148, 149, 150, 151, 152, 153, 154, 155, 156]</t>
  </si>
  <si>
    <t>UPI0001D31E7E status=activ</t>
  </si>
  <si>
    <t>([0.040537, 0.074921, 0.106997, 0.139895, 0.0704, 0.090864, 0.058088, 0.030611, 0.041405, 0.054297, 0.051831, 0.042364, 0.042364, 0.06184, 0.034068, 0.041405, 0.040537, 0.059222, 0.054297, 0.054297, 0.026338, 0.055536, 0.055536, 0.05306, 0.038858, 0.06184, 0.035586, 0.048328, 0.102787, 0.076542, 0.076542, 0.076542, 0.134866, 0.069024, 0.0704, 0.098513, 0.074921, 0.085092, 0.042364, 0.043307, 0.038858, 0.043307, 0.030003, 0.020522, 0.016257, 0.016257, 0.015344, 0.021381, 0.020876, 0.014586, 0.014075, 0.009483], '')</t>
  </si>
  <si>
    <t>UPI0001D31E80 status=activ</t>
  </si>
  <si>
    <t>([0.085092, 0.125101, 0.073402, 0.100716, 0.129801, 0.161087, 0.196879, 0.232838, 0.185198, 0.185198, 0.216401, 0.173081, 0.11371, 0.182256, 0.100716, 0.125101, 0.125101, 0.125101, 0.125101, 0.203355, 0.21291, 0.308712, 0.318242, 0.308712, 0.278302, 0.281712, 0.291804, 0.284882, 0.18812, 0.288399, 0.284882, 0.281712, 0.275179, 0.359901, 0.275179, 0.394753, 0.288399, 0.308712, 0.318242, 0.216401, 0.129801, 0.120615, 0.120615, 0.132295, 0.225814, 0.173081, 0.182256, 0.173081, 0.185198, 0.288399, 0.225814, 0.229226, 0.200174, 0.271506, 0.236433, 0.31487, 0.271506, 0.374039, 0.298791, 0.239899, 0.352862, 0.505461], '')</t>
  </si>
  <si>
    <t>[61]</t>
  </si>
  <si>
    <t>UPI0001D31E81 status=activ</t>
  </si>
  <si>
    <t>([0.81615, 0.680603, 0.685117, 0.562014, 0.472492, 0.51388, 0.5017, 0.517562, 0.534167, 0.521092, 0.529623, 0.570702, 0.604312, 0.608892, 0.59014, 0.575842, 0.529623, 0.5017, 0.422041, 0.398279, 0.414856, 0.374039, 0.472492, 0.483068, 0.56648, 0.557691, 0.545602, 0.585406, 0.494003, 0.483068, 0.497853, 0.5017, 0.490133, 0.422041, 0.408655, 0.394753, 0.394753, 0.401658, 0.401658, 0.40511, 0.390993, 0.352862, 0.422041, 0.370445, 0.356642, 0.26085, 0.332115, 0.275179, 0.239899, 0.291804, 0.311707, 0.239899, 0.173081, 0.122885, 0.167087, 0.170161, 0.18812, 0.209395, 0.200174, 0.216401, 0.298791, 0.318242, 0.339168, 0.374039, 0.318242, 0.328603, 0.414856, 0.359901, 0.356642, 0.398279, 0.342579, 0.339168, 0.422041, 0.509769, 0.59508, 0.626927, 0.534167, 0.525368, 0.538167, 0.557691, 0.58069, 0.494003, 0.494003, 0.41194, 0.4292, 0.40511, 0.31487, 0.318242, 0.387226, 0.384043, 0.298791, 0.321458, 0.308712, 0.239899, 0.229226, 0.222385, 0.196879, 0.268042, 0.185198, 0.15008, 0.155435, 0.118441, 0.118441, 0.106997, 0.17593, 0.164327, 0.26085, 0.346032, 0.339168, 0.25031, 0.30533, 0.301917, 0.356642, 0.349426, 0.380708, 0.384043, 0.308712, 0.308712, 0.318242, 0.308712, 0.335645, 0.26085, 0.30533, 0.390993, 0.390993, 0.390993, 0.342579, 0.25406, 0.225814, 0.164327, 0.236433, 0.206376, 0.179055, 0.179055, 0.196879, 0.222385, 0.179055, 0.25031, 0.278302, 0.209395, 0.209395, 0.222385, 0.295083, 0.281712, 0.222385, 0.232838, 0.167087, 0.127496, 0.142424, 0.179055, 0.191378, 0.185198, 0.21291, 0.324872, 0.324872, 0.232838, 0.182256, 0.232838, 0.232838, 0.196879, 0.179055, 0.185198, 0.147574, 0.085092, 0.092881, 0.111485, 0.10481, 0.144935, 0.147574, 0.116183, 0.102787, 0.076542, 0.074921, 0.045352, 0.026892, 0.017138, 0.026892, 0.024393, 0.025762, 0.025316, 0.025762, 0.042364, 0.045352, 0.05306, 0.05306, 0.032017, 0.031287, 0.035586, 0.03976, 0.06184, 0.132295, 0.15008, 0.173081, 0.203355, 0.295083, 0.387226, 0.387226, 0.30533, 0.390993, 0.328603, 0.352862, 0.370445, 0.288399, 0.308712, 0.328603, 0.4292, 0.517562, 0.398279, 0.311707, 0.229226, 0.17593, 0.129801, 0.073402, 0.096677, 0.03976, 0.040537, 0.023534, 0.041405, 0.074921, 0.071867, 0.05306, 0.055536, 0.03976, 0.056825, 0.060549, 0.040537, 0.026892, 0.017447, 0.031287, 0.042364, 0.059222, 0.085092], '')</t>
  </si>
  <si>
    <t>[0, 1, 2, 3, 5, 6, 7, 8, 9, 10, 11, 12, 13, 14, 15, 16, 17, 24, 25, 26, 27, 31, 73, 74, 75, 76, 77, 78, 79, 80, 206]</t>
  </si>
  <si>
    <t>UPI0001D31E82 status=activ</t>
  </si>
  <si>
    <t>([0.122885, 0.164327, 0.147574, 0.137348, 0.079919, 0.11371, 0.137348, 0.073402, 0.092881, 0.111485, 0.064632, 0.047319, 0.042364, 0.040537, 0.038042, 0.043307, 0.022667, 0.021816, 0.030611, 0.019401, 0.022667, 0.022306, 0.014586, 0.010221, 0.008525, 0.009096, 0.006619, 0.007315, 0.007422, 0.005623, 0.005872, 0.008525, 0.009401, 0.008409, 0.008804, 0.009187, 0.013016, 0.017138, 0.014075, 0.019109, 0.032017, 0.031287, 0.032017, 0.040537, 0.083462, 0.144935, 0.222385, 0.264545, 0.147574, 0.179055, 0.275179, 0.18812, 0.194234, 0.17593, 0.219301, 0.206376, 0.127496, 0.127496, 0.134866, 0.142424, 0.109221, 0.079919, 0.129801, 0.10481, 0.11371, 0.085092, 0.058088, 0.032017], '')</t>
  </si>
  <si>
    <t>UPI0001D31E83 status=activ</t>
  </si>
  <si>
    <t>([0.36309, 0.291804, 0.298791, 0.352862, 0.390993, 0.42561, 0.461924, 0.476583, 0.486429, 0.521092, 0.458154, 0.490133, 0.490133, 0.440853, 0.490133, 0.494003, 0.398279, 0.352862, 0.342579, 0.318242, 0.342579, 0.401658, 0.461924, 0.476583, 0.472492, 0.472492, 0.465241, 0.447574, 0.454136, 0.472492, 0.454136, 0.534167, 0.534167, 0.549308, 0.549308, 0.497853, 0.509769, 0.525368, 0.59508, 0.5017, 0.626927, 0.632174, 0.613573, 0.534167, 0.557691, 0.541878, 0.525368, 0.525368, 0.534167, 0.545602, 0.444081, 0.444081, 0.36309, 0.359901, 0.36309, 0.36309, 0.36309, 0.311707, 0.284882, 0.257454, 0.324872, 0.321458, 0.25031, 0.26085, 0.352862, 0.278302, 0.26085, 0.26085, 0.278302, 0.308712, 0.291804, 0.370445, 0.374039, 0.436924, 0.422041, 0.387226, 0.418646, 0.525368, 0.58069, 0.712013, 0.73685, 0.73685, 0.703578], '')</t>
  </si>
  <si>
    <t>[9, 31, 32, 33, 34, 36, 37, 38, 39, 40, 41, 42, 43, 44, 45, 46, 47, 48, 49, 77, 78, 79, 80, 81, 82]</t>
  </si>
  <si>
    <t>UPI0001D31E84 status=activ</t>
  </si>
  <si>
    <t>([0.194234, 0.25406, 0.281712, 0.232838, 0.194234, 0.232838, 0.268042, 0.30533, 0.219301, 0.191378, 0.216401, 0.243554, 0.15284, 0.139895, 0.21291, 0.216401, 0.219301, 0.144935, 0.15008, 0.216401, 0.222385, 0.147574, 0.139895, 0.147574, 0.15008, 0.120615, 0.116183, 0.083462, 0.067594, 0.127496, 0.170161, 0.164327, 0.179055, 0.191378, 0.200174, 0.134866, 0.129801, 0.200174, 0.203355, 0.26085, 0.291804, 0.291804, 0.308712, 0.324872, 0.332115, 0.387226, 0.483068, 0.40511, 0.458154, 0.490133, 0.422041, 0.4292, 0.359901, 0.349426, 0.450668, 0.444081, 0.517562, 0.517562, 0.42561, 0.505461, 0.5017, 0.398279, 0.384043, 0.366687, 0.366687, 0.36309, 0.30533, 0.257454, 0.308712, 0.321458, 0.291804, 0.25031, 0.17593, 0.25031, 0.26085, 0.257454, 0.191378, 0.191378, 0.18812, 0.271506, 0.275179, 0.216401, 0.301917, 0.31487, 0.311707, 0.311707, 0.298791, 0.278302, 0.335645, 0.356642, 0.346032, 0.384043, 0.483068, 0.505461, 0.476583, 0.476583, 0.390993, 0.468512, 0.380708, 0.295083, 0.295083, 0.31487, 0.374039, 0.366687, 0.370445, 0.370445, 0.370445, 0.384043, 0.436924, 0.359901, 0.366687, 0.366687, 0.349426, 0.278302, 0.335645, 0.36309, 0.298791, 0.366687, 0.359901, 0.447574, 0.545602, 0.549308, 0.521092, 0.51388, 0.51388, 0.42561, 0.505461, 0.509769, 0.5017, 0.534167, 0.557691, 0.480142, 0.486429, 0.41194, 0.433034, 0.4292, 0.436924, 0.418646, 0.433034, 0.447574, 0.447574, 0.450668, 0.422041, 0.349426, 0.36309, 0.366687, 0.36309, 0.359901, 0.349426, 0.346032, 0.268042, 0.346032, 0.359901, 0.352862, 0.436924, 0.494003, 0.497853, 0.414856, 0.490133, 0.472492, 0.387226, 0.335645, 0.339168, 0.36309, 0.433034, 0.422041, 0.324872, 0.398279, 0.398279, 0.346032, 0.342579, 0.414856, 0.318242, 0.377384, 0.390993, 0.377384, 0.301917, 0.236433, 0.30533, 0.30533, 0.308712, 0.328603, 0.380708, 0.374039, 0.298791, 0.30533, 0.281712, 0.380708, 0.36309, 0.342579, 0.380708, 0.356642, 0.332115, 0.401658, 0.370445, 0.321458, 0.288399, 0.380708], '')</t>
  </si>
  <si>
    <t>[56, 57, 59, 60, 93, 120, 121, 122, 123, 124, 126, 127, 128, 129, 130]</t>
  </si>
  <si>
    <t>UPI0001D31E86 status=activ</t>
  </si>
  <si>
    <t>([0.069024, 0.071867, 0.10481, 0.158265, 0.18812, 0.216401, 0.155435, 0.11371, 0.134866, 0.167087, 0.127496, 0.15284, 0.139895, 0.173081, 0.281712, 0.328603, 0.236433, 0.25031, 0.222385, 0.328603, 0.291804, 0.26085, 0.308712, 0.209395, 0.170161, 0.094817, 0.10481, 0.116183, 0.173081, 0.182256, 0.106997, 0.173081, 0.173081, 0.17593, 0.191378, 0.092881, 0.083462, 0.142424, 0.125101, 0.158265, 0.155435, 0.179055, 0.158265, 0.120615, 0.216401, 0.203355, 0.332115, 0.318242, 0.301917, 0.308712, 0.30533, 0.36309, 0.366687, 0.291804, 0.216401, 0.170161, 0.268042, 0.179055, 0.167087, 0.229226, 0.191378, 0.170161, 0.147574, 0.209395, 0.216401, 0.161087, 0.179055, 0.120615, 0.085092, 0.144935], '')</t>
  </si>
  <si>
    <t>UPI0001D31E87 status=activ</t>
  </si>
  <si>
    <t>([0.025762, 0.046336, 0.024393, 0.036378, 0.021816, 0.028695, 0.026338, 0.036378, 0.05306, 0.073402, 0.092881, 0.125101, 0.106997, 0.182256, 0.268042, 0.278302, 0.257454, 0.26085, 0.15284, 0.247041, 0.318242, 0.295083, 0.291804, 0.301917, 0.288399, 0.318242, 0.31487, 0.342579, 0.352862, 0.328603, 0.321458, 0.324872, 0.278302, 0.206376, 0.134866, 0.085092, 0.147574, 0.137348, 0.090864, 0.155435, 0.144935, 0.137348, 0.085092, 0.076542, 0.127496, 0.081712, 0.109221, 0.076542, 0.086953, 0.05306, 0.06184, 0.056825, 0.032677, 0.040537, 0.088832, 0.098513, 0.164327, 0.170161, 0.182256, 0.26085, 0.295083, 0.31487, 0.229226, 0.311707, 0.247041, 0.25406, 0.370445, 0.339168, 0.418646, 0.433034, 0.454136, 0.390993, 0.346032, 0.408655, 0.398279, 0.380708, 0.461924, 0.458154, 0.444081, 0.447574, 0.447574, 0.349426, 0.332115, 0.450668, 0.394753, 0.380708, 0.370445, 0.356642, 0.401658, 0.380708, 0.278302, 0.31487, 0.370445, 0.42561, 0.422041, 0.418646, 0.394753, 0.356642, 0.335645, 0.308712, 0.284882, 0.225814, 0.308712, 0.284882], '')</t>
  </si>
  <si>
    <t>UPI0001D31E88 status=activ</t>
  </si>
  <si>
    <t>([0.288399, 0.335645, 0.359901, 0.335645, 0.390993, 0.422041, 0.433034, 0.444081, 0.422041, 0.436924, 0.374039, 0.41194, 0.318242, 0.370445, 0.281712, 0.298791, 0.295083, 0.247041, 0.222385, 0.328603, 0.324872, 0.4292, 0.422041, 0.4292, 0.370445, 0.346032, 0.311707, 0.247041, 0.203355, 0.167087, 0.15008, 0.209395, 0.209395, 0.209395, 0.200174, 0.271506, 0.25406, 0.182256, 0.185198, 0.144935, 0.094817, 0.102787, 0.10481, 0.120615, 0.125101, 0.216401, 0.216401, 0.216401, 0.281712, 0.26085, 0.243554, 0.243554, 0.26085, 0.284882, 0.264545, 0.275179, 0.185198, 0.194234, 0.271506, 0.222385, 0.308712, 0.308712, 0.298791, 0.324872, 0.339168, 0.236433, 0.216401, 0.25031, 0.295083, 0.30533, 0.284882, 0.346032, 0.374039, 0.335645, 0.243554, 0.349426, 0.311707, 0.380708, 0.288399, 0.301917, 0.339168, 0.311707, 0.298791, 0.318242, 0.232838, 0.144935, 0.158265, 0.106997, 0.092881, 0.083462, 0.067594, 0.118441, 0.139895, 0.15284, 0.106997, 0.106997, 0.102787, 0.120615, 0.137348, 0.209395, 0.144935, 0.118441, 0.127496, 0.137348, 0.134866, 0.185198, 0.268042, 0.311707, 0.359901, 0.349426, 0.352862, 0.284882, 0.281712, 0.275179, 0.271506, 0.36309, 0.349426, 0.346032, 0.318242, 0.229226, 0.225814, 0.308712, 0.384043, 0.370445, 0.480142, 0.465241, 0.461924, 0.440853, 0.461924, 0.390993, 0.324872, 0.332115, 0.40511, 0.339168, 0.268042, 0.268042, 0.268042, 0.366687, 0.335645, 0.366687, 0.384043, 0.31487, 0.301917, 0.30533, 0.30533, 0.275179, 0.25031, 0.239899, 0.247041, 0.275179, 0.370445, 0.384043, 0.390993, 0.414856, 0.509769, 0.59014, 0.575842, 0.557691, 0.483068, 0.444081, 0.4292, 0.42561, 0.5017, 0.465241, 0.450668, 0.418646, 0.440853, 0.476583, 0.480142, 0.497853, 0.476583, 0.387226, 0.461924, 0.36309, 0.377384, 0.284882, 0.291804, 0.232838, 0.239899, 0.222385, 0.301917, 0.284882, 0.284882, 0.288399, 0.335645, 0.356642, 0.374039, 0.268042, 0.236433, 0.179055, 0.191378, 0.191378, 0.268042, 0.257454, 0.339168, 0.324872, 0.390993, 0.321458, 0.291804, 0.30533, 0.41194, 0.40511, 0.436924, 0.529623, 0.468512, 0.384043, 0.374039, 0.377384, 0.480142, 0.505461, 0.585406, 0.56648, 0.553315, 0.483068, 0.408655, 0.387226, 0.30533, 0.247041, 0.324872, 0.414856, 0.408655, 0.377384, 0.374039, 0.380708, 0.380708, 0.450668, 0.494003, 0.418646, 0.433034, 0.390993, 0.366687, 0.278302, 0.271506, 0.295083, 0.339168, 0.339168, 0.349426, 0.4292, 0.4292, 0.4292, 0.398279, 0.401658, 0.401658, 0.41194, 0.346032, 0.308712, 0.308712, 0.264545, 0.335645, 0.26085, 0.216401, 0.167087, 0.247041, 0.247041, 0.15008, 0.164327, 0.222385, 0.236433, 0.247041, 0.243554, 0.25031, 0.25031, 0.264545, 0.194234, 0.142424, 0.185198, 0.185198, 0.116183, 0.167087, 0.164327, 0.222385, 0.278302, 0.359901, 0.356642, 0.278302, 0.295083, 0.30533, 0.308712, 0.31487, 0.30533, 0.387226, 0.346032, 0.352862, 0.31487, 0.374039, 0.418646, 0.401658, 0.408655, 0.5017, 0.483068, 0.465241, 0.447574], '')</t>
  </si>
  <si>
    <t>[154, 155, 156, 157, 162, 203, 209, 210, 211, 212, 288]</t>
  </si>
  <si>
    <t>UPI0001D31E89 status=activ</t>
  </si>
  <si>
    <t>([0.047319, 0.092881, 0.120615, 0.155435, 0.206376, 0.25406, 0.17593, 0.21291, 0.264545, 0.194234, 0.225814, 0.182256, 0.098513, 0.111485, 0.116183, 0.058088, 0.030611, 0.033407, 0.06184, 0.106997, 0.106997, 0.167087, 0.15284, 0.106997, 0.0704, 0.037156, 0.032017, 0.040537, 0.020165, 0.018787, 0.031287, 0.024826, 0.023087, 0.047319, 0.060549, 0.032017, 0.032017, 0.059222, 0.059222, 0.054297, 0.029376, 0.020876, 0.022667, 0.023534, 0.023087, 0.037156, 0.060549, 0.032677, 0.025316, 0.027463, 0.0198, 0.020876, 0.026338, 0.029376, 0.030003, 0.020165, 0.020165, 0.024393, 0.024826, 0.023963, 0.014586, 0.021816, 0.030611, 0.030003, 0.026338, 0.034068, 0.030003, 0.032677, 0.0704, 0.116183, 0.203355, 0.15284, 0.085092, 0.076542, 0.139895, 0.079919, 0.085092, 0.144935, 0.200174, 0.122885, 0.129801, 0.216401, 0.15284, 0.096677, 0.090864, 0.081712, 0.100716, 0.106997, 0.051831, 0.050641, 0.034884, 0.027463, 0.044297, 0.064632, 0.051831, 0.036378, 0.05306, 0.079919, 0.060549, 0.045352, 0.076542, 0.049374, 0.030003], '')</t>
  </si>
  <si>
    <t>UPI0001D31E8A status=activ</t>
  </si>
  <si>
    <t>([0.41194, 0.321458, 0.377384, 0.41194, 0.288399, 0.335645, 0.247041, 0.17593, 0.200174, 0.229226, 0.25406, 0.295083, 0.298791, 0.219301, 0.225814, 0.129801, 0.129801, 0.125101, 0.132295, 0.129801, 0.155435, 0.185198, 0.158265, 0.122885, 0.122885, 0.209395, 0.194234, 0.298791, 0.401658, 0.4292, 0.42561, 0.436924, 0.36309, 0.332115, 0.414856, 0.483068, 0.618285, 0.529623, 0.521092, 0.521092, 0.476583, 0.476583, 0.549308, 0.685117, 0.585406, 0.59014, 0.557691, 0.444081, 0.366687, 0.352862, 0.268042, 0.247041, 0.229226, 0.30533, 0.328603, 0.324872, 0.301917, 0.301917, 0.30533, 0.318242, 0.30533, 0.31487, 0.298791, 0.278302, 0.271506, 0.321458, 0.26085, 0.308712, 0.42561, 0.497853, 0.40511, 0.41194, 0.370445, 0.339168, 0.359901, 0.352862, 0.291804, 0.339168, 0.324872, 0.408655, 0.390993, 0.359901, 0.284882, 0.301917, 0.301917, 0.216401, 0.284882, 0.339168, 0.225814, 0.21291, 0.164327, 0.219301, 0.298791, 0.324872, 0.359901, 0.339168, 0.275179, 0.328603, 0.301917, 0.308712, 0.295083, 0.209395, 0.243554, 0.318242, 0.268042, 0.239899, 0.335645, 0.301917, 0.298791, 0.398279, 0.398279, 0.458154, 0.458154, 0.447574, 0.497853, 0.486429, 0.465241, 0.538167, 0.521092, 0.509769, 0.483068, 0.458154, 0.604312, 0.585406, 0.622677], '')</t>
  </si>
  <si>
    <t>[36, 37, 38, 39, 42, 43, 44, 45, 46, 117, 118, 119, 122, 123, 124]</t>
  </si>
  <si>
    <t>UPI0001D31E8B status=activ</t>
  </si>
  <si>
    <t>([0.239899, 0.281712, 0.200174, 0.142424, 0.206376, 0.125101, 0.102787, 0.134866, 0.194234, 0.229226, 0.257454, 0.321458, 0.311707, 0.408655, 0.324872, 0.414856, 0.418646, 0.339168, 0.359901, 0.352862, 0.454136, 0.390993, 0.398279, 0.390993, 0.450668, 0.321458, 0.324872, 0.41194, 0.335645, 0.30533, 0.288399, 0.284882, 0.26085, 0.257454, 0.247041, 0.232838, 0.147574, 0.078022, 0.066181, 0.047319, 0.047319, 0.047319, 0.043307, 0.05306, 0.102787, 0.127496, 0.21291, 0.284882, 0.219301, 0.264545, 0.191378, 0.206376, 0.139895, 0.158265, 0.170161, 0.170161, 0.222385, 0.332115, 0.433034, 0.529623, 0.56648, 0.545602, 0.497853, 0.626927, 0.545602, 0.486429, 0.422041, 0.390993, 0.408655], '')</t>
  </si>
  <si>
    <t>[59, 60, 61, 63, 64]</t>
  </si>
  <si>
    <t>UPI0001D31E8C status=activ</t>
  </si>
  <si>
    <t>([0.170161, 0.17593, 0.098513, 0.127496, 0.088832, 0.102787, 0.078022, 0.102787, 0.086953, 0.096677, 0.125101, 0.15008, 0.164327, 0.129801, 0.161087, 0.185198, 0.185198, 0.203355, 0.17593, 0.17593, 0.191378, 0.275179, 0.21291, 0.232838, 0.257454, 0.352862, 0.387226, 0.468512, 0.374039, 0.454136, 0.440853, 0.401658, 0.408655, 0.414856, 0.458154, 0.458154, 0.454136, 0.541878, 0.553315, 0.585406, 0.585406, 0.585406, 0.59508, 0.618285, 0.690604, 0.690604, 0.694846, 0.545602, 0.509769, 0.642678, 0.632174, 0.549308, 0.497853, 0.497853, 0.398279, 0.384043, 0.342579, 0.339168, 0.295083, 0.301917, 0.271506, 0.332115, 0.308712, 0.26085, 0.321458, 0.31487, 0.257454, 0.185198, 0.291804, 0.284882], '')</t>
  </si>
  <si>
    <t>[37, 38, 39, 40, 41, 42, 43, 44, 45, 46, 47, 48, 49, 50, 51]</t>
  </si>
  <si>
    <t>UPI0001D31E8D status=activ</t>
  </si>
  <si>
    <t>([0.147574, 0.18812, 0.222385, 0.200174, 0.185198, 0.118441, 0.064632, 0.088832, 0.106997, 0.137348, 0.167087, 0.229226, 0.229226, 0.194234, 0.129801, 0.11371, 0.170161, 0.173081, 0.092881, 0.139895, 0.203355, 0.216401, 0.232838, 0.229226, 0.271506, 0.225814, 0.232838, 0.352862, 0.346032, 0.349426, 0.332115, 0.239899, 0.158265, 0.096677, 0.147574, 0.225814, 0.332115, 0.268042, 0.225814, 0.271506, 0.284882, 0.182256, 0.167087, 0.164327, 0.137348, 0.155435, 0.134866, 0.216401, 0.21291, 0.21291, 0.229226, 0.137348, 0.21291, 0.194234, 0.216401, 0.15284, 0.0704, 0.0704, 0.120615, 0.170161, 0.200174, 0.127496, 0.167087, 0.167087, 0.137348, 0.173081, 0.144935, 0.257454, 0.243554, 0.155435, 0.100716, 0.079919, 0.129801, 0.125101, 0.11371, 0.158265, 0.206376, 0.229226, 0.219301, 0.206376, 0.185198, 0.118441, 0.179055, 0.25031, 0.26085, 0.206376, 0.203355, 0.200174, 0.194234, 0.111485, 0.158265, 0.243554, 0.191378, 0.125101, 0.125101, 0.15284, 0.098513, 0.085092, 0.144935, 0.15008, 0.142424, 0.096677, 0.10481, 0.066181, 0.030611, 0.028695, 0.025762, 0.028695, 0.031287, 0.032017, 0.067594, 0.047319, 0.043307, 0.047319, 0.090864, 0.100716, 0.098513, 0.098513, 0.098513, 0.056825, 0.056825, 0.058088, 0.090864, 0.139895, 0.232838, 0.257454, 0.158265, 0.25031, 0.232838, 0.15008, 0.142424, 0.137348, 0.200174, 0.200174, 0.257454, 0.275179, 0.268042, 0.328603, 0.318242, 0.26085, 0.342579, 0.229226, 0.194234, 0.182256, 0.161087, 0.144935, 0.209395, 0.31487, 0.321458, 0.332115, 0.401658, 0.387226, 0.36309, 0.346032, 0.328603, 0.308712, 0.257454, 0.216401, 0.17593, 0.295083], '')</t>
  </si>
  <si>
    <t>UPI0001D31E8E status=activ</t>
  </si>
  <si>
    <t>([0.122885, 0.076542, 0.116183, 0.144935, 0.098513, 0.078022, 0.085092, 0.069024, 0.073402, 0.096677, 0.116183, 0.086953, 0.073402, 0.073402, 0.116183, 0.158265, 0.170161, 0.25406, 0.243554, 0.268042, 0.203355, 0.278302, 0.349426, 0.352862, 0.36309, 0.342579, 0.377384, 0.41194, 0.447574, 0.394753, 0.401658, 0.321458, 0.408655, 0.465241, 0.465241, 0.472492, 0.394753, 0.394753, 0.359901, 0.359901, 0.284882, 0.346032, 0.352862, 0.356642, 0.342579, 0.257454, 0.359901, 0.380708, 0.401658, 0.349426, 0.42561, 0.422041, 0.505461, 0.494003, 0.458154, 0.454136, 0.349426, 0.332115, 0.25031, 0.200174, 0.206376, 0.209395, 0.155435, 0.155435, 0.155435, 0.11371, 0.122885, 0.125101, 0.134866, 0.120615, 0.179055, 0.18812, 0.182256, 0.182256, 0.182256, 0.134866, 0.116183, 0.196879, 0.216401, 0.268042, 0.324872, 0.301917, 0.366687, 0.42561, 0.398279, 0.370445, 0.444081, 0.538167, 0.494003], '')</t>
  </si>
  <si>
    <t>[52, 87]</t>
  </si>
  <si>
    <t>UPI0001D31E8F status=activ</t>
  </si>
  <si>
    <t>([0.035586, 0.023534, 0.034884, 0.060549, 0.078022, 0.111485, 0.134866, 0.081712, 0.058088, 0.037156, 0.032017, 0.020876, 0.023087, 0.030611, 0.018415, 0.011106, 0.018106, 0.021816, 0.022306, 0.036378, 0.036378, 0.025762, 0.034884, 0.038042, 0.038042, 0.03976, 0.024826, 0.028107, 0.059222, 0.100716, 0.185198, 0.26085, 0.374039, 0.408655, 0.436924, 0.553315, 0.703578, 0.685117, 0.549308, 0.570702, 0.562014, 0.486429, 0.549308, 0.505461, 0.5017, 0.483068, 0.476583, 0.562014, 0.444081, 0.4292, 0.422041, 0.380708, 0.374039, 0.359901, 0.40511, 0.40511, 0.40511, 0.398279, 0.398279, 0.394753, 0.465241, 0.387226, 0.359901, 0.398279, 0.4292, 0.390993, 0.40511, 0.318242, 0.328603, 0.414856, 0.4292, 0.4292, 0.352862, 0.342579, 0.356642, 0.311707, 0.206376, 0.18812, 0.15284, 0.096677, 0.15284, 0.161087, 0.147574, 0.232838, 0.236433, 0.284882, 0.321458, 0.308712, 0.291804, 0.206376, 0.219301, 0.206376, 0.179055, 0.291804, 0.21291, 0.196879, 0.243554, 0.356642, 0.243554, 0.284882, 0.40511, 0.356642, 0.311707, 0.41194, 0.377384, 0.281712, 0.264545, 0.182256, 0.191378, 0.295083, 0.284882, 0.271506, 0.308712, 0.356642, 0.359901, 0.447574, 0.374039, 0.36309, 0.281712, 0.298791, 0.308712, 0.271506, 0.31487, 0.352862, 0.281712, 0.281712, 0.377384, 0.301917, 0.418646, 0.346032, 0.384043, 0.384043, 0.394753, 0.356642, 0.342579, 0.268042, 0.275179, 0.25406, 0.191378, 0.278302, 0.278302, 0.232838, 0.25031, 0.161087, 0.185198, 0.247041, 0.247041, 0.158265, 0.155435, 0.137348, 0.194234, 0.102787, 0.17593, 0.106997, 0.067594, 0.073402, 0.106997, 0.098513, 0.142424, 0.194234, 0.155435, 0.15284, 0.116183, 0.106997, 0.167087, 0.144935, 0.120615, 0.086953, 0.118441, 0.182256, 0.122885, 0.081712, 0.142424, 0.078022, 0.078022, 0.076542, 0.0704, 0.069024, 0.069024, 0.086953, 0.092881, 0.109221, 0.17593, 0.264545, 0.17593, 0.18812, 0.11371, 0.134866, 0.173081, 0.196879, 0.194234, 0.26085, 0.321458, 0.328603, 0.408655, 0.490133, 0.608892, 0.626927, 0.525368, 0.538167, 0.444081, 0.447574, 0.370445, 0.366687, 0.349426, 0.444081, 0.4292, 0.525368, 0.444081, 0.490133, 0.490133, 0.414856, 0.408655, 0.332115, 0.257454, 0.185198, 0.185198, 0.109221, 0.11371, 0.116183, 0.111485, 0.167087, 0.158265, 0.247041, 0.284882, 0.203355, 0.134866, 0.11371, 0.090864, 0.15008, 0.144935, 0.155435, 0.142424, 0.118441, 0.173081, 0.225814, 0.308712, 0.31487, 0.401658, 0.30533, 0.380708, 0.398279, 0.398279, 0.4292, 0.418646, 0.387226, 0.390993, 0.418646, 0.447574, 0.483068, 0.468512, 0.472492, 0.4292, 0.545602, 0.59014, 0.59014, 0.59014, 0.490133, 0.408655, 0.401658, 0.401658, 0.401658, 0.380708, 0.308712, 0.288399, 0.25031, 0.161087, 0.243554, 0.301917, 0.229226, 0.147574, 0.158265, 0.15008, 0.173081, 0.122885, 0.129801, 0.139895, 0.092881, 0.144935, 0.219301, 0.196879, 0.275179, 0.25031, 0.264545, 0.349426, 0.264545, 0.268042, 0.356642, 0.346032, 0.275179, 0.321458, 0.41194, 0.436924, 0.440853, 0.366687, 0.335645, 0.328603, 0.26085, 0.346032, 0.349426, 0.349426, 0.384043, 0.384043, 0.40511, 0.408655, 0.40511, 0.483068, 0.42561, 0.352862, 0.352862, 0.346032, 0.380708, 0.301917, 0.284882, 0.203355, 0.288399, 0.387226, 0.377384, 0.440853, 0.440853, 0.36309, 0.26085, 0.225814, 0.239899, 0.161087, 0.100716, 0.060549, 0.060549, 0.083462, 0.137348, 0.144935, 0.147574, 0.15008, 0.232838, 0.225814, 0.308712, 0.298791, 0.281712, 0.318242, 0.239899, 0.15008, 0.219301, 0.30533, 0.25406, 0.216401, 0.275179, 0.352862, 0.422041, 0.422041, 0.374039, 0.271506, 0.185198, 0.268042, 0.264545, 0.264545, 0.25031, 0.243554, 0.257454, 0.185198, 0.173081, 0.170161, 0.161087, 0.167087, 0.170161, 0.236433, 0.17593, 0.17593, 0.203355, 0.222385, 0.243554, 0.243554, 0.335645, 0.414856, 0.349426, 0.356642, 0.342579, 0.275179, 0.284882, 0.268042, 0.339168, 0.225814, 0.298791, 0.408655, 0.321458, 0.321458, 0.318242, 0.4292, 0.377384, 0.356642, 0.243554, 0.225814, 0.225814, 0.219301, 0.222385, 0.288399, 0.196879, 0.200174, 0.291804, 0.284882, 0.284882, 0.196879, 0.291804, 0.216401, 0.219301, 0.268042, 0.21291, 0.15008, 0.15008, 0.219301, 0.203355, 0.222385, 0.15008, 0.222385, 0.219301, 0.229226, 0.15008, 0.229226, 0.225814, 0.219301, 0.219301, 0.15284, 0.170161, 0.170161, 0.236433, 0.229226, 0.203355, 0.271506, 0.366687, 0.281712, 0.191378, 0.137348, 0.203355, 0.295083, 0.30533, 0.236433, 0.225814, 0.308712, 0.311707, 0.288399, 0.288399, 0.288399, 0.295083, 0.40511, 0.335645, 0.264545, 0.25031, 0.339168, 0.328603, 0.236433, 0.324872, 0.41194, 0.41194, 0.40511, 0.390993, 0.408655, 0.408655, 0.408655, 0.380708, 0.36309, 0.40511, 0.298791, 0.311707, 0.380708, 0.268042, 0.339168, 0.418646, 0.42561, 0.398279, 0.390993, 0.486429, 0.465241, 0.483068, 0.557691, 0.557691, 0.450668, 0.387226, 0.480142, 0.468512, 0.418646, 0.42561, 0.332115, 0.42561, 0.380708, 0.398279, 0.480142, 0.497853, 0.433034, 0.324872, 0.31487, 0.247041, 0.26085, 0.239899, 0.229226, 0.239899, 0.216401, 0.308712, 0.264545, 0.222385, 0.232838, 0.25031, 0.216401, 0.311707, 0.236433, 0.264545, 0.25406, 0.268042, 0.25406, 0.209395, 0.308712, 0.232838, 0.30533, 0.30533, 0.342579, 0.356642, 0.324872, 0.271506, 0.298791, 0.384043, 0.414856, 0.4292, 0.380708, 0.328603, 0.324872, 0.408655, 0.40511, 0.398279, 0.380708, 0.380708, 0.505461, 0.42561, 0.505461, 0.51388, 0.480142, 0.472492, 0.454136, 0.486429, 0.604312, 0.545602, 0.450668, 0.450668, 0.401658, 0.534167, 0.541878, 0.418646, 0.346032, 0.384043, 0.318242, 0.295083, 0.284882, 0.298791, 0.311707, 0.324872, 0.257454, 0.257454, 0.191378, 0.185198, 0.182256, 0.173081, 0.132295, 0.200174, 0.203355, 0.161087, 0.127496, 0.127496, 0.206376, 0.281712, 0.264545, 0.324872, 0.278302, 0.295083, 0.257454, 0.257454, 0.243554, 0.209395, 0.206376, 0.268042, 0.275179, 0.200174, 0.216401, 0.191378, 0.185198, 0.206376, 0.281712, 0.339168, 0.408655, 0.339168, 0.26085, 0.194234, 0.200174, 0.275179, 0.278302, 0.203355, 0.243554, 0.243554, 0.339168, 0.236433, 0.243554, 0.21291, 0.31487, 0.30533, 0.370445, 0.380708, 0.271506, 0.203355, 0.100716, 0.064632, 0.109221, 0.15284, 0.216401, 0.206376, 0.206376, 0.132295, 0.118441, 0.116183, 0.111485, 0.116183, 0.200174, 0.206376, 0.161087, 0.090864, 0.086953, 0.06184, 0.055536, 0.100716, 0.15008, 0.239899, 0.324872, 0.342579, 0.275179, 0.268042, 0.271506, 0.185198, 0.25406, 0.25031, 0.278302, 0.291804, 0.206376, 0.179055, 0.196879, 0.271506, 0.31487, 0.324872, 0.332115, 0.339168, 0.25031, 0.25031, 0.25031, 0.247041, 0.21291, 0.30533, 0.219301, 0.219301, 0.339168, 0.359901, 0.486429, 0.486429, 0.472492, 0.562014, 0.505461, 0.472492, 0.444081, 0.476583, 0.359901, 0.390993, 0.295083, 0.370445, 0.394753, 0.398279, 0.398279, 0.398279, 0.275179, 0.359901, 0.284882, 0.247041, 0.179055, 0.170161, 0.109221, 0.06312, 0.067594, 0.067594, 0.067594, 0.048328, 0.050641, 0.102787, 0.088832, 0.109221, 0.11371, 0.100716, 0.06312, 0.056825, 0.048328, 0.098513, 0.092881, 0.094817, 0.06184, 0.086953, 0.051831, 0.094817, 0.139895, 0.139895, 0.134866, 0.134866, 0.137348, 0.132295, 0.132295, 0.209395, 0.271506, 0.196879, 0.196879, 0.268042, 0.247041, 0.247041, 0.164327, 0.11371, 0.17593, 0.219301, 0.15284, 0.196879, 0.179055, 0.158265, 0.164327, 0.236433, 0.25031, 0.356642, 0.332115, 0.332115, 0.295083, 0.232838, 0.25406, 0.247041, 0.281712, 0.31487, 0.288399, 0.291804, 0.36309, 0.366687, 0.31487, 0.40511, 0.349426, 0.30533, 0.387226, 0.295083, 0.311707, 0.275179, 0.219301, 0.239899, 0.232838, 0.25406, 0.308712, 0.356642, 0.352862, 0.247041, 0.243554, 0.194234, 0.271506, 0.268042, 0.25031, 0.236433, 0.219301, 0.203355, 0.25406, 0.225814, 0.311707, 0.295083, 0.21291, 0.239899, 0.257454, 0.15284, 0.098513, 0.05306, 0.056825, 0.032677, 0.059222, 0.033407, 0.06312, 0.060549, 0.044297, 0.026892, 0.05306, 0.051831, 0.102787, 0.06184, 0.067594, 0.0704, 0.0704, 0.129801, 0.137348, 0.125101, 0.225814, 0.308712, 0.414856, 0.422041, 0.418646, 0.321458, 0.40511, 0.418646, 0.339168, 0.390993, 0.468512, 0.370445, 0.380708, 0.268042, 0.349426, 0.346032, 0.328603, 0.225814, 0.239899, 0.232838, 0.232838, 0.144935, 0.139895, 0.073402, 0.067594, 0.058088, 0.098513, 0.10481, 0.051831, 0.073402, 0.073402, 0.076542, 0.090864, 0.051831, 0.069024, 0.074921, 0.069024, 0.03976, 0.081712, 0.073402, 0.043307, 0.05306, 0.098513, 0.10481, 0.191378, 0.209395, 0.318242, 0.288399, 0.194234, 0.216401, 0.232838, 0.264545, 0.26085, 0.229226, 0.229226, 0.232838, 0.232838, 0.137348, 0.203355, 0.203355, 0.206376, 0.196879, 0.18812, 0.116183, 0.109221, 0.116183, 0.102787, 0.086953, 0.096677, 0.134866, 0.196879, 0.139895, 0.078022, 0.047319, 0.090864, 0.15284, 0.132295, 0.06312, 0.129801, 0.132295, 0.092881, 0.088832, 0.147574, 0.144935, 0.219301, 0.232838, 0.209395, 0.219301, 0.144935, 0.173081, 0.129801, 0.083462, 0.15008, 0.147574, 0.219301, 0.196879, 0.118441, 0.17593, 0.30533, 0.185198, 0.191378, 0.243554, 0.264545, 0.268042, 0.15284, 0.090864, 0.096677, 0.046336, 0.049374, 0.055536, 0.045352, 0.037156, 0.051831, 0.033407, 0.044297, 0.032017, 0.024826, 0.037156, 0.028107, 0.015694, 0.030003, 0.019109], '')</t>
  </si>
  <si>
    <t>[35, 36, 37, 38, 39, 40, 42, 43, 44, 47, 196, 197, 198, 199, 207, 253, 254, 255, 256, 472, 473, 528, 530, 531, 536, 537, 541, 542, 657, 658]</t>
  </si>
  <si>
    <t>UPI0001D31EAB status=activ</t>
  </si>
  <si>
    <t>([0.264545, 0.324872, 0.232838, 0.137348, 0.078022, 0.079919, 0.064632, 0.03976, 0.051831, 0.064632, 0.079919, 0.081712, 0.045352, 0.038042, 0.038042, 0.032677, 0.020876, 0.015078, 0.028107, 0.026892, 0.022306, 0.015344, 0.01078, 0.016826, 0.023963, 0.042364, 0.055536, 0.050641, 0.100716, 0.059222, 0.033407, 0.027463, 0.036378, 0.079919, 0.15008, 0.125101, 0.200174, 0.278302, 0.328603, 0.328603, 0.243554, 0.194234, 0.206376, 0.219301, 0.142424, 0.182256, 0.18812, 0.17593, 0.243554, 0.225814, 0.268042, 0.359901, 0.408655, 0.42561, 0.390993, 0.291804, 0.321458, 0.349426, 0.359901, 0.370445, 0.291804, 0.346032, 0.352862, 0.321458, 0.370445, 0.458154, 0.440853, 0.387226, 0.40511, 0.374039, 0.275179, 0.25031, 0.21291, 0.200174, 0.200174, 0.216401, 0.339168, 0.291804, 0.196879, 0.196879, 0.194234, 0.268042, 0.311707, 0.308712, 0.377384, 0.301917, 0.284882, 0.301917, 0.247041, 0.232838, 0.232838, 0.349426, 0.418646, 0.465241, 0.461924, 0.458154, 0.440853, 0.40511, 0.476583, 0.468512, 0.380708, 0.321458, 0.288399, 0.243554, 0.264545, 0.298791, 0.301917, 0.301917, 0.298791, 0.374039, 0.370445, 0.40511, 0.321458, 0.339168, 0.332115, 0.284882, 0.271506, 0.275179, 0.291804, 0.288399, 0.288399, 0.356642, 0.342579, 0.374039, 0.418646, 0.42561, 0.349426, 0.394753, 0.408655, 0.335645, 0.366687, 0.339168, 0.335645, 0.401658, 0.387226, 0.384043, 0.461924, 0.461924, 0.433034, 0.414856, 0.377384, 0.377384, 0.346032, 0.433034, 0.401658, 0.356642, 0.356642, 0.324872, 0.291804, 0.229226, 0.291804, 0.288399, 0.318242, 0.321458, 0.25031, 0.25031, 0.268042, 0.239899, 0.257454, 0.21291, 0.18812, 0.155435, 0.229226, 0.257454, 0.25031, 0.275179, 0.232838, 0.194234, 0.26085, 0.328603, 0.332115, 0.346032, 0.352862, 0.346032, 0.356642, 0.447574, 0.458154, 0.436924, 0.458154, 0.374039, 0.447574, 0.40511, 0.390993, 0.384043, 0.398279, 0.31487, 0.328603, 0.414856, 0.483068, 0.5017, 0.42561, 0.483068, 0.476583, 0.440853, 0.458154, 0.384043, 0.275179, 0.281712, 0.308712, 0.200174, 0.278302, 0.275179, 0.356642, 0.436924, 0.366687, 0.26085, 0.328603, 0.31487, 0.209395, 0.209395, 0.196879, 0.275179, 0.275179, 0.298791, 0.321458, 0.271506, 0.342579, 0.450668, 0.41194, 0.384043, 0.447574, 0.370445, 0.387226, 0.374039, 0.374039, 0.436924, 0.553315, 0.450668, 0.454136, 0.480142, 0.414856, 0.346032, 0.332115, 0.25031, 0.164327, 0.116183, 0.142424, 0.132295, 0.071867, 0.090864, 0.059222, 0.060549, 0.071867, 0.056825, 0.060549, 0.051831, 0.058088, 0.050641, 0.090864, 0.06312, 0.11371, 0.158265, 0.21291, 0.206376, 0.271506, 0.346032, 0.42561, 0.422041, 0.398279, 0.486429, 0.486429, 0.59917, 0.653063, 0.622677, 0.604312, 0.541878, 0.59014, 0.585406, 0.608892, 0.575842, 0.657645, 0.632174, 0.626927, 0.653063, 0.622677, 0.575842, 0.476583, 0.483068, 0.476583, 0.538167, 0.472492, 0.490133, 0.436924, 0.384043, 0.414856, 0.465241, 0.51388, 0.521092, 0.505461, 0.390993, 0.4292, 0.4292, 0.436924, 0.444081, 0.370445, 0.321458, 0.275179, 0.288399, 0.268042, 0.284882, 0.257454, 0.342579, 0.346032, 0.380708, 0.433034, 0.458154, 0.447574, 0.450668, 0.433034, 0.450668, 0.553315, 0.509769, 0.505461, 0.444081, 0.41194, 0.472492, 0.553315, 0.642678, 0.642678, 0.648219, 0.626927, 0.626927, 0.486429, 0.454136, 0.414856, 0.422041, 0.328603, 0.342579, 0.229226, 0.225814, 0.216401, 0.222385, 0.191378, 0.191378, 0.239899, 0.275179, 0.281712, 0.257454, 0.295083, 0.349426, 0.352862, 0.291804, 0.268042, 0.26085, 0.239899, 0.268042, 0.275179, 0.281712, 0.247041, 0.346032, 0.36309, 0.30533, 0.219301, 0.291804, 0.295083, 0.288399, 0.281712, 0.291804, 0.349426, 0.311707, 0.31487, 0.268042, 0.328603, 0.288399, 0.401658, 0.42561, 0.401658, 0.295083, 0.332115, 0.356642, 0.271506, 0.26085, 0.31487, 0.414856, 0.308712, 0.308712, 0.301917, 0.239899, 0.225814, 0.191378, 0.209395, 0.222385, 0.222385, 0.222385, 0.298791, 0.257454, 0.164327, 0.191378, 0.21291, 0.25406, 0.247041, 0.342579, 0.346032, 0.366687, 0.346032, 0.450668, 0.465241, 0.465241, 0.538167, 0.553315, 0.575842, 0.549308, 0.4292, 0.476583, 0.517562, 0.521092, 0.56648, 0.699094, 0.694846, 0.784345, 0.759478, 0.703578, 0.657645, 0.613573, 0.63748, 0.642678, 0.521092, 0.509769, 0.529623, 0.525368, 0.51388, 0.398279, 0.328603, 0.458154, 0.465241, 0.447574, 0.4292, 0.408655, 0.4292, 0.42561, 0.36309, 0.394753, 0.458154, 0.480142, 0.458154, 0.356642, 0.328603, 0.318242, 0.25031, 0.25031, 0.26085, 0.194234, 0.301917, 0.390993, 0.30533, 0.335645, 0.25031, 0.275179, 0.311707, 0.229226, 0.232838, 0.284882, 0.284882, 0.243554, 0.182256, 0.222385, 0.236433, 0.295083, 0.308712, 0.390993, 0.352862, 0.275179, 0.356642, 0.377384, 0.377384, 0.444081, 0.342579, 0.4292, 0.4292, 0.321458, 0.390993, 0.31487, 0.247041, 0.25406, 0.257454, 0.236433, 0.26085, 0.342579, 0.324872, 0.433034, 0.390993, 0.433034, 0.505461, 0.414856, 0.318242, 0.328603, 0.229226, 0.301917, 0.288399, 0.281712, 0.288399, 0.284882, 0.349426, 0.339168, 0.335645, 0.311707, 0.349426, 0.264545, 0.232838, 0.219301, 0.164327, 0.200174, 0.164327, 0.161087, 0.229226, 0.200174, 0.216401, 0.271506, 0.278302, 0.281712, 0.268042, 0.332115, 0.271506, 0.222385, 0.219301, 0.229226, 0.25406, 0.308712, 0.377384, 0.352862, 0.25406, 0.291804, 0.281712, 0.311707, 0.31487, 0.308712, 0.418646, 0.321458, 0.264545, 0.268042, 0.257454, 0.257454, 0.26085, 0.25031, 0.318242, 0.408655, 0.394753, 0.422041, 0.41194, 0.359901, 0.295083, 0.295083, 0.288399, 0.284882, 0.281712, 0.200174, 0.179055, 0.161087, 0.179055, 0.291804, 0.206376, 0.236433, 0.167087, 0.137348, 0.203355, 0.203355, 0.216401, 0.236433, 0.239899, 0.25406, 0.318242, 0.433034, 0.562014, 0.557691, 0.58069, 0.486429, 0.585406, 0.618285, 0.521092, 0.494003, 0.380708, 0.422041, 0.335645, 0.433034, 0.468512, 0.465241, 0.370445, 0.352862, 0.346032, 0.275179, 0.170161, 0.161087, 0.155435, 0.100716, 0.100716, 0.076542, 0.088832, 0.071867, 0.073402, 0.127496, 0.191378, 0.264545, 0.222385, 0.281712, 0.26085, 0.179055, 0.182256, 0.26085, 0.247041, 0.232838, 0.30533, 0.418646, 0.346032, 0.268042, 0.31487, 0.239899, 0.301917, 0.328603, 0.328603, 0.36309, 0.384043, 0.408655, 0.41194, 0.490133, 0.5017, 0.545602, 0.525368, 0.545602, 0.545602, 0.486429, 0.458154, 0.468512, 0.458154, 0.497853, 0.58069, 0.494003, 0.521092, 0.414856, 0.444081, 0.468512, 0.335645, 0.321458, 0.328603, 0.328603, 0.332115, 0.31487, 0.298791, 0.41194, 0.31487, 0.236433, 0.284882, 0.284882, 0.17593, 0.200174, 0.15284, 0.155435, 0.158265, 0.200174, 0.196879, 0.191378, 0.127496, 0.144935, 0.144935, 0.076542, 0.048328, 0.047319, 0.029376, 0.026338, 0.025316, 0.047319, 0.044297, 0.050641, 0.049374, 0.096677, 0.079919, 0.085092, 0.10481, 0.155435, 0.158265, 0.155435, 0.118441, 0.18812, 0.257454, 0.257454, 0.36309, 0.472492, 0.384043, 0.387226, 0.387226, 0.342579, 0.328603, 0.414856, 0.398279, 0.346032, 0.349426, 0.342579, 0.346032, 0.346032, 0.291804, 0.308712, 0.311707, 0.377384, 0.284882, 0.301917, 0.288399, 0.264545, 0.164327, 0.257454, 0.349426, 0.366687, 0.40511, 0.418646, 0.342579, 0.349426, 0.436924, 0.394753, 0.408655, 0.517562, 0.497853, 0.562014, 0.450668, 0.450668, 0.359901, 0.444081, 0.433034, 0.387226, 0.41194, 0.486429, 0.465241, 0.366687, 0.359901, 0.271506, 0.200174, 0.288399, 0.25031, 0.25031, 0.281712, 0.268042, 0.161087, 0.170161, 0.182256, 0.219301, 0.236433, 0.219301, 0.167087, 0.194234, 0.203355, 0.194234, 0.125101, 0.081712, 0.137348, 0.147574, 0.222385, 0.225814, 0.179055, 0.21291, 0.209395, 0.182256, 0.125101, 0.144935, 0.090864, 0.081712, 0.116183, 0.158265, 0.271506, 0.298791, 0.264545, 0.268042, 0.281712, 0.335645, 0.414856, 0.401658, 0.342579, 0.359901, 0.418646, 0.418646, 0.318242, 0.264545, 0.295083, 0.387226, 0.480142, 0.505461, 0.418646, 0.414856, 0.332115, 0.318242, 0.356642, 0.298791, 0.324872, 0.291804, 0.321458, 0.318242, 0.318242, 0.328603, 0.257454, 0.257454, 0.288399, 0.324872, 0.387226, 0.352862, 0.335645, 0.31487, 0.301917, 0.398279, 0.30533, 0.30533, 0.298791, 0.291804, 0.30533, 0.31487, 0.268042, 0.271506, 0.268042, 0.268042, 0.295083, 0.264545, 0.182256, 0.182256, 0.164327, 0.173081, 0.15284, 0.102787, 0.094817, 0.144935, 0.139895, 0.206376, 0.321458, 0.321458, 0.25031, 0.219301, 0.129801, 0.173081, 0.11371, 0.116183, 0.096677, 0.10481, 0.182256, 0.268042, 0.281712, 0.275179, 0.257454, 0.321458, 0.356642, 0.356642, 0.339168, 0.335645, 0.247041, 0.216401, 0.216401, 0.321458, 0.346032, 0.370445, 0.332115, 0.422041, 0.342579, 0.384043, 0.284882, 0.281712, 0.275179, 0.26085, 0.271506, 0.278302, 0.278302, 0.268042, 0.196879, 0.127496, 0.094817, 0.15284, 0.15284, 0.15008, 0.078022, 0.11371, 0.179055, 0.144935, 0.085092, 0.147574, 0.142424, 0.247041, 0.247041, 0.17593, 0.179055, 0.179055, 0.17593, 0.17593, 0.194234, 0.194234, 0.173081, 0.219301, 0.232838, 0.232838, 0.232838, 0.284882, 0.275179, 0.257454, 0.342579, 0.394753, 0.321458, 0.25031, 0.15284, 0.094817, 0.15008, 0.127496, 0.18812, 0.18812, 0.179055, 0.219301, 0.298791, 0.324872, 0.229226, 0.137348, 0.139895, 0.139895, 0.170161, 0.173081, 0.173081, 0.161087, 0.196879, 0.25031, 0.335645, 0.422041, 0.468512, 0.476583, 0.465241, 0.461924, 0.458154, 0.458154, 0.366687, 0.308712, 0.377384, 0.480142, 0.5017, 0.497853, 0.5017, 0.418646, 0.42561, 0.433034, 0.444081, 0.401658, 0.408655, 0.398279, 0.311707, 0.288399, 0.284882, 0.324872, 0.257454, 0.18812, 0.116183, 0.173081, 0.229226, 0.164327, 0.158265, 0.222385, 0.243554, 0.173081, 0.155435, 0.15284, 0.11371, 0.11371, 0.088832, 0.090864, 0.098513, 0.158265, 0.216401, 0.209395, 0.206376, 0.281712, 0.366687, 0.461924, 0.465241, 0.380708, 0.454136, 0.454136, 0.356642, 0.339168, 0.36309, 0.465241, 0.40511, 0.408655, 0.40511, 0.40511, 0.366687, 0.366687, 0.288399, 0.247041, 0.243554, 0.264545, 0.268042, 0.25406, 0.257454, 0.185198, 0.264545, 0.264545, 0.268042, 0.377384, 0.384043, 0.36309, 0.359901, 0.41194, 0.465241, 0.472492, 0.525368, 0.604312, 0.59508, 0.56648, 0.51388, 0.534167, 0.562014, 0.59917, 0.604312, 0.534167, 0.63748, 0.534167, 0.538167, 0.545602, 0.450668, 0.444081, 0.444081, 0.447574, 0.450668, 0.352862, 0.264545, 0.288399, 0.185198, 0.182256, 0.194234, 0.236433, 0.216401, 0.185198, 0.161087, 0.164327, 0.209395, 0.209395, 0.318242, 0.247041, 0.247041, 0.268042, 0.196879, 0.30533, 0.229226, 0.229226, 0.324872, 0.408655, 0.422041, 0.5017, 0.461924, 0.549308, 0.632174, 0.59917, 0.59508, 0.553315, 0.472492, 0.472492, 0.472492, 0.444081, 0.553315, 0.490133, 0.562014, 0.680603, 0.557691, 0.557691, 0.553315, 0.472492, 0.394753, 0.384043, 0.390993, 0.436924, 0.342579, 0.257454, 0.275179, 0.271506, 0.308712, 0.301917, 0.268042, 0.268042, 0.191378, 0.167087, 0.222385, 0.219301, 0.222385, 0.206376, 0.298791, 0.301917, 0.366687, 0.450668, 0.370445, 0.366687, 0.359901, 0.458154, 0.51388, 0.447574, 0.458154, 0.440853, 0.525368, 0.613573, 0.632174, 0.626927, 0.529623, 0.525368, 0.517562, 0.5017, 0.608892, 0.59014, 0.59014, 0.529623, 0.486429, 0.59014, 0.494003, 0.401658, 0.311707, 0.339168, 0.414856, 0.414856, 0.422041, 0.356642, 0.328603, 0.308712, 0.384043, 0.458154, 0.370445, 0.291804, 0.295083, 0.278302, 0.206376, 0.203355, 0.257454, 0.288399, 0.275179, 0.356642, 0.444081, 0.545602, 0.525368, 0.517562, 0.483068, 0.490133, 0.562014, 0.562014, 0.472492, 0.480142, 0.408655, 0.483068, 0.570702, 0.562014, 0.486429, 0.557691, 0.529623, 0.440853, 0.450668, 0.468512, 0.486429, 0.461924, 0.433034, 0.349426, 0.359901, 0.384043, 0.384043, 0.311707, 0.25031, 0.264545, 0.288399, 0.30533, 0.236433, 0.247041, 0.278302, 0.352862, 0.359901, 0.387226, 0.472492, 0.390993, 0.332115, 0.281712, 0.284882, 0.31487, 0.41194, 0.301917, 0.243554, 0.264545, 0.332115, 0.349426, 0.370445, 0.339168, 0.40511, 0.486429, 0.486429, 0.458154, 0.458154, 0.461924, 0.380708, 0.278302, 0.275179, 0.346032, 0.288399, 0.311707, 0.278302, 0.15008, 0.185198, 0.25031, 0.247041, 0.25406, 0.298791, 0.349426, 0.284882, 0.278302, 0.271506, 0.264545, 0.257454, 0.26085, 0.264545, 0.36309, 0.468512, 0.538167, 0.422041, 0.517562, 0.525368, 0.541878, 0.694846, 0.771762, 0.76285, 0.73685, 0.570702, 0.608892, 0.570702, 0.657645, 0.585406, 0.585406, 0.59917, 0.468512, 0.461924, 0.458154, 0.436924, 0.394753, 0.332115, 0.41194, 0.377384, 0.370445, 0.311707, 0.308712, 0.31487, 0.25406, 0.25406, 0.288399, 0.21291, 0.26085, 0.25406, 0.301917, 0.318242, 0.318242, 0.461924, 0.483068, 0.42561, 0.42561, 0.480142, 0.549308, 0.41194, 0.436924, 0.4292, 0.433034, 0.440853, 0.377384, 0.440853, 0.433034, 0.521092, 0.59917, 0.570702, 0.58069, 0.585406, 0.562014, 0.557691, 0.454136, 0.436924, 0.346032, 0.346032, 0.339168, 0.339168, 0.41194, 0.356642, 0.387226, 0.408655, 0.40511, 0.398279, 0.335645, 0.349426, 0.346032, 0.264545, 0.26085, 0.236433, 0.206376, 0.182256, 0.139895, 0.182256, 0.142424, 0.288399, 0.247041, 0.21291, 0.173081], '')</t>
  </si>
  <si>
    <t>[189, 226, 261, 262, 263, 264, 265, 266, 267, 268, 269, 270, 271, 272, 273, 274, 275, 279, 286, 287, 288, 310, 311, 312, 316, 317, 318, 319, 320, 321, 398, 399, 400, 401, 404, 405, 406, 407, 408, 409, 410, 411, 412, 413, 414, 415, 416, 417, 418, 419, 420, 482, 562, 563, 564, 566, 567, 568, 614, 615, 616, 617, 618, 624, 626, 707, 709, 771, 920, 922, 990, 991, 992, 993, 994, 995, 996, 997, 998, 999, 1000, 1001, 1002, 1003, 1033, 1035, 1036, 1037, 1038, 1039, 1044, 1046, 1047, 1048, 1049, 1050, 1078, 1082, 1083, 1084, 1085, 1086, 1087, 1088, 1089, 1090, 1091, 1092, 1093, 1095, 1119, 1120, 1121, 1124, 1125, 1130, 1131, 1133, 1134, 1199, 1201, 1202, 1203, 1204, 1205, 1206, 1207, 1208, 1209, 1210, 1211, 1212, 1213, 1214, 1241, 1250, 1251, 1252, 1253, 1254, 1255, 1256]</t>
  </si>
  <si>
    <t>UPI0001D31EAC status=activ</t>
  </si>
  <si>
    <t>([0.232838, 0.268042, 0.134866, 0.17593, 0.10481, 0.060549, 0.096677, 0.060549, 0.038042, 0.029376, 0.030003, 0.022667, 0.022667, 0.013437, 0.013437, 0.015078, 0.015694, 0.010372, 0.007645, 0.006894, 0.005683, 0.004921, 0.005086, 0.007422, 0.00558, 0.005318, 0.005318, 0.004899, 0.006482, 0.006619, 0.006374, 0.007031, 0.00962, 0.011342, 0.011669, 0.01227, 0.019401, 0.026892, 0.05306, 0.066181, 0.096677, 0.067594, 0.086953, 0.092881, 0.085092, 0.142424, 0.15008, 0.144935, 0.144935, 0.088832, 0.167087, 0.173081, 0.142424, 0.120615, 0.122885, 0.206376, 0.125101, 0.129801, 0.096677, 0.05306, 0.0704, 0.034884, 0.06312, 0.066181, 0.038858, 0.025316, 0.027463, 0.06312, 0.125101, 0.074921, 0.132295, 0.127496, 0.203355, 0.25031, 0.318242, 0.219301, 0.203355, 0.291804, 0.194234, 0.21291, 0.209395, 0.203355, 0.288399, 0.288399, 0.281712, 0.31487, 0.390993, 0.390993, 0.321458, 0.324872, 0.4292, 0.328603, 0.324872, 0.21291, 0.129801, 0.129801, 0.203355, 0.15008, 0.164327, 0.257454, 0.339168, 0.433034, 0.342579, 0.25406, 0.291804, 0.308712, 0.308712, 0.219301, 0.137348, 0.164327, 0.158265, 0.144935, 0.196879, 0.185198, 0.301917, 0.401658, 0.298791, 0.301917, 0.377384, 0.298791, 0.301917, 0.301917, 0.219301, 0.216401, 0.30533, 0.271506, 0.170161, 0.200174, 0.295083, 0.291804, 0.301917, 0.311707, 0.31487, 0.346032, 0.359901, 0.311707, 0.328603, 0.332115, 0.346032, 0.339168, 0.418646, 0.414856, 0.321458, 0.408655, 0.40511, 0.418646, 0.318242, 0.311707, 0.281712, 0.301917, 0.394753, 0.398279, 0.342579, 0.349426, 0.36309, 0.271506, 0.324872, 0.298791, 0.301917, 0.301917, 0.243554, 0.158265, 0.127496, 0.191378, 0.203355, 0.21291, 0.134866, 0.164327, 0.257454, 0.295083, 0.182256, 0.10481, 0.059222, 0.079919, 0.051831, 0.05306, 0.094817, 0.088832, 0.088832, 0.127496, 0.118441, 0.173081, 0.257454, 0.301917, 0.225814, 0.182256, 0.182256, 0.229226, 0.21291, 0.219301, 0.182256, 0.275179, 0.377384, 0.497853, 0.458154, 0.458154, 0.440853, 0.394753, 0.384043, 0.356642, 0.370445, 0.40511, 0.41194, 0.311707, 0.232838, 0.324872, 0.352862, 0.349426, 0.380708, 0.480142, 0.42561, 0.461924, 0.458154, 0.36309, 0.239899, 0.191378, 0.288399, 0.295083, 0.236433, 0.247041, 0.291804, 0.182256, 0.161087, 0.102787, 0.10481, 0.094817, 0.085092, 0.0704, 0.118441, 0.129801, 0.098513, 0.096677, 0.096677, 0.100716, 0.090864, 0.125101, 0.122885, 0.060549, 0.059222, 0.059222, 0.066181, 0.066181, 0.071867, 0.0704, 0.069024, 0.092881, 0.122885, 0.134866, 0.132295, 0.109221, 0.106997, 0.137348, 0.137348, 0.137348, 0.15284, 0.21291, 0.179055, 0.225814, 0.278302, 0.30533, 0.408655, 0.281712, 0.185198, 0.271506, 0.173081, 0.25406, 0.194234, 0.225814, 0.155435, 0.118441, 0.118441, 0.118441, 0.109221, 0.137348, 0.15008, 0.134866, 0.137348, 0.206376, 0.25406, 0.291804, 0.225814, 0.137348, 0.232838, 0.349426, 0.366687, 0.476583, 0.461924, 0.454136, 0.366687, 0.394753, 0.390993, 0.440853, 0.447574, 0.465241, 0.384043, 0.384043, 0.332115, 0.332115, 0.332115, 0.332115, 0.339168, 0.380708, 0.486429, 0.359901, 0.236433, 0.232838, 0.225814, 0.164327, 0.173081, 0.25031, 0.219301, 0.311707, 0.203355, 0.158265, 0.086953, 0.139895, 0.144935, 0.142424, 0.137348, 0.125101, 0.125101, 0.122885, 0.066181, 0.048328, 0.079919, 0.118441, 0.086953, 0.060549, 0.083462, 0.137348, 0.10481, 0.155435, 0.106997], '')</t>
  </si>
  <si>
    <t>UPI0001D31EAD status=activ</t>
  </si>
  <si>
    <t>([0.366687, 0.275179, 0.301917, 0.206376, 0.137348, 0.194234, 0.147574, 0.10481, 0.081712, 0.079919, 0.058088, 0.042364, 0.024393, 0.014783, 0.020165, 0.01227, 0.011669, 0.009096, 0.007877, 0.007555, 0.006482, 0.00543, 0.006039, 0.004775, 0.006245, 0.006374, 0.006142, 0.006894, 0.007877, 0.010509, 0.010509, 0.015694, 0.024826, 0.047319, 0.06312, 0.046336, 0.081712, 0.085092, 0.122885, 0.191378, 0.164327, 0.164327, 0.15008, 0.127496, 0.155435, 0.161087, 0.229226, 0.147574, 0.147574, 0.196879, 0.196879, 0.15008, 0.161087, 0.167087, 0.161087, 0.18812, 0.275179, 0.281712, 0.247041, 0.247041, 0.247041, 0.194234, 0.311707, 0.398279, 0.356642, 0.335645, 0.339168, 0.339168, 0.328603, 0.359901, 0.349426, 0.243554, 0.335645, 0.321458, 0.332115, 0.324872, 0.359901, 0.318242, 0.346032, 0.384043, 0.384043, 0.275179, 0.257454, 0.236433, 0.229226, 0.257454, 0.21291, 0.206376, 0.179055, 0.26085, 0.268042, 0.182256, 0.236433, 0.236433, 0.142424, 0.144935, 0.116183, 0.055536, 0.0704, 0.046336, 0.035586, 0.038858, 0.079919, 0.122885, 0.120615, 0.127496, 0.125101, 0.206376, 0.167087, 0.206376, 0.139895, 0.137348, 0.167087, 0.194234, 0.200174, 0.200174, 0.21291, 0.243554, 0.281712, 0.278302, 0.324872, 0.36309, 0.318242, 0.257454, 0.301917, 0.298791, 0.30533, 0.394753, 0.284882, 0.264545, 0.167087, 0.196879, 0.120615, 0.090864, 0.090864, 0.092881, 0.170161, 0.122885, 0.144935, 0.15008, 0.098513, 0.094817, 0.094817, 0.122885, 0.158265, 0.15284, 0.15284, 0.144935, 0.134866, 0.18812, 0.264545, 0.30533, 0.349426, 0.436924, 0.398279, 0.36309, 0.342579, 0.349426, 0.390993, 0.356642, 0.359901, 0.342579, 0.291804, 0.298791, 0.295083, 0.291804, 0.291804, 0.161087, 0.11371, 0.096677, 0.102787, 0.109221, 0.122885, 0.074921, 0.06184, 0.11371, 0.120615, 0.102787, 0.074921, 0.051831, 0.038042, 0.042364, 0.073402, 0.088832], '')</t>
  </si>
  <si>
    <t>UPI0001D31EAE status=activ</t>
  </si>
  <si>
    <t>([0.31487, 0.216401, 0.164327, 0.236433, 0.167087, 0.164327, 0.132295, 0.164327, 0.11371, 0.116183, 0.096677, 0.096677, 0.078022, 0.045352, 0.045352, 0.067594, 0.032017, 0.025316, 0.018787, 0.016257, 0.034068, 0.032677, 0.043307, 0.06312, 0.058088, 0.058088, 0.042364, 0.071867, 0.067594, 0.118441, 0.144935, 0.129801, 0.161087, 0.158265, 0.25031, 0.342579, 0.380708, 0.468512, 0.418646, 0.356642, 0.401658, 0.366687, 0.284882, 0.31487, 0.335645, 0.291804, 0.370445, 0.444081, 0.4292, 0.398279, 0.311707, 0.222385, 0.301917, 0.298791, 0.335645, 0.332115, 0.264545, 0.25031, 0.179055, 0.268042, 0.278302, 0.275179, 0.268042, 0.356642, 0.324872, 0.30533, 0.346032, 0.352862, 0.390993, 0.387226, 0.418646, 0.42561, 0.521092, 0.433034, 0.4292, 0.4292, 0.384043, 0.447574, 0.461924, 0.549308, 0.538167, 0.538167, 0.549308, 0.461924, 0.458154, 0.5017, 0.41194, 0.370445, 0.332115, 0.308712, 0.301917, 0.308712, 0.394753, 0.377384, 0.465241, 0.377384, 0.377384, 0.41194, 0.418646, 0.41194, 0.318242, 0.284882, 0.268042, 0.257454, 0.308712, 0.318242, 0.30533, 0.335645, 0.308712, 0.308712, 0.311707, 0.229226, 0.225814, 0.225814, 0.239899, 0.243554, 0.25406, 0.185198, 0.17593, 0.111485, 0.067594, 0.118441, 0.134866, 0.229226, 0.144935, 0.182256, 0.170161, 0.173081, 0.225814, 0.232838, 0.18812, 0.118441, 0.129801, 0.125101, 0.120615, 0.073402, 0.071867, 0.109221, 0.106997, 0.079919, 0.076542, 0.122885, 0.096677, 0.109221, 0.116183, 0.18812, 0.11371, 0.094817, 0.078022, 0.060549, 0.0704, 0.098513, 0.142424, 0.191378, 0.161087, 0.127496, 0.194234], '')</t>
  </si>
  <si>
    <t>[72, 79, 80, 81, 82, 85]</t>
  </si>
  <si>
    <t>UPI0001D31EB0 status=activ</t>
  </si>
  <si>
    <t>([0.000249, 0.000215, 0.000146, 0.000137, 9e-05, 6.9e-05, 0.000146, 0.000206, 0.000146, 0.000137, 0.000202, 0.000146, 0.000335, 0.000146, 0.000146, 6.9e-05, 0.000146, 0.000172, 0.000146, 0.000365, 0.000322, 0.000704, 0.001211, 0.001155, 0.001709, 0.001675, 0.001597, 0.00155, 0.001103, 0.001936, 0.001872, 0.001572, 0.00146, 0.001211, 0.00155, 0.000906, 0.000876, 0.000477, 0.000412, 0.000477, 0.000451, 0.000648, 0.000614, 0.000532, 0.000537, 0.000537, 0.000614, 0.001159, 0.000614, 0.00076, 0.000631, 0.001249, 0.000893, 0.001602, 0.001172, 0.000747, 0.000799, 0.000833, 0.001374, 0.00152, 0.001391, 0.000859, 0.000567, 0.000301, 0.000301, 0.000558, 0.000292, 0.000575, 0.000305, 0.00061, 0.000558, 0.000266, 0.000292, 0.000253, 0.000249, 0.00061, 0.000648, 0.000648, 0.001142, 0.000893, 0.000799, 0.001232, 0.001155, 0.001142, 0.000945, 0.000485, 0.000249, 0.000447, 0.000301, 0.000292, 0.000305, 0.000309, 0.000799, 0.000335, 0.00076, 0.000833, 0.000378, 0.00076, 0.001391, 0.000854, 0.001232, 0.001743, 0.002194, 0.00231, 0.002976, 0.003212, 0.003246, 0.003821, 0.00283, 0.003555, 0.004577, 0.003079, 0.003053, 0.003079, 0.003821, 0.002503, 0.001408, 0.001417, 0.000833, 0.000412, 0.000747, 0.000335, 0.000146, 0.000176, 0.000146, 9.4e-05, 0.000103, 0.000185, 0.000322, 0.000575, 0.000292, 0.000146, 0.000326, 0.000326, 0.000301, 0.000185, 0.000412, 0.000854, 0.001408, 0.002336, 0.002349, 0.002435, 0.002482, 0.002761, 0.002705, 0.004388, 0.004689, 0.004835, 0.003757, 0.003924, 0.002512, 0.002366, 0.002435, 0.001408, 0.001374, 0.000816, 0.000923, 0.000451, 0.000477, 0.00052, 0.000485, 0.000923, 0.000485, 0.001, 0.001, 0.00055, 0.00055, 0.000498, 0.000451, 0.000412, 0.000412, 0.000464, 0.000614, 0.000747, 0.00076, 0.000743, 0.000648, 0.000893, 0.000906, 0.000747, 0.000365, 0.00015, 6.9e-05, 0.000146, 0.000137, 0.000198, 0.000386, 0.000386, 0.000537, 0.000614, 0.000614, 0.000421, 0.000468, 0.00052, 0.000936, 0.001623, 0.001722, 0.001872, 0.001602, 0.001602, 0.001159, 0.001202, 0.001305, 0.002057, 0.002035, 0.002211, 0.002662, 0.002623, 0.002705, 0.002155, 0.002211, 0.002155, 0.002529, 0.003366, 0.003366, 0.002327, 0.001499, 0.00155, 0.001434, 0.001335, 0.001692, 0.001692, 0.001541, 0.001597, 0.001103, 0.001103, 0.000558, 0.000532, 0.000301, 0.000137, 0.000137, 0.000189, 0.000421, 0.000412, 0.000468, 0.000708, 0.000859, 0.001434, 0.001533, 0.001687, 0.002606, 0.003177, 0.004835, 0.008002, 0.01227, 0.01204, 0.01227, 0.017138, 0.018787, 0.024393, 0.028695, 0.066181, 0.033407, 0.017138, 0.008624, 0.008075, 0.008156, 0.006894, 0.006701, 0.00962, 0.016257, 0.017797, 0.008624, 0.009015, 0.008723, 0.006482, 0.009977, 0.00962, 0.01204, 0.007091, 0.006142, 0.009096, 0.009096, 0.010509, 0.017797, 0.021381, 0.016528, 0.009187, 0.016021, 0.015078, 0.013821, 0.009015, 0.008002, 0.016528, 0.009187, 0.006245, 0.005872, 0.006039, 0.004247, 0.003053, 0.002727, 0.004247, 0.003053, 0.003014, 0.003014, 0.002057, 0.002976, 0.002366, 0.002435, 0.00152, 0.001232, 0.000799, 0.000799, 0.000614, 0.000313, 0.00061, 0.001048, 0.001069, 0.000631, 0.001069, 0.001069, 0.001112, 0.001, 0.001602, 0.001623, 0.002435, 0.002623, 0.002581, 0.002623, 0.002662, 0.002976, 0.003757, 0.00407, 0.005734, 0.005378, 0.005623, 0.004835, 0.003804, 0.003864, 0.004208, 0.004388, 0.00543, 0.007031, 0.004646, 0.004431, 0.004431, 0.004315, 0.004577, 0.003727, 0.003701, 0.00543, 0.006619, 0.006482, 0.008804, 0.006194, 0.006988, 0.007555, 0.006619, 0.006078, 0.00558, 0.005086, 0.004388, 0.003298, 0.003963, 0.00389, 0.00389, 0.003757, 0.00389, 0.005011, 0.004577, 0.006619, 0.006039, 0.006701, 0.006701, 0.006701, 0.006533, 0.007315, 0.009294, 0.013613, 0.023963, 0.060549, 0.118441, 0.078022, 0.092881, 0.044297, 0.078022, 0.03976, 0.020876, 0.0198, 0.011342, 0.011106, 0.006619, 0.004775, 0.003478, 0.002503, 0.002503, 0.002529, 0.002194, 0.001481, 0.000923, 0.000945, 0.000936, 0.000983, 0.000958, 0.00152, 0.001649, 0.001344, 0.001872, 0.002155, 0.002194, 0.002705, 0.002662, 0.004135, 0.005734, 0.008624, 0.010509, 0.008723, 0.016021, 0.023963, 0.021816, 0.023087, 0.011518, 0.007495, 0.007177, 0.010672, 0.008895, 0.014075, 0.024393, 0.014075, 0.014315, 0.016528, 0.013613, 0.024826, 0.024826, 0.014315, 0.015694, 0.017138, 0.017447, 0.011669, 0.009015, 0.014586, 0.023963, 0.059222, 0.129801, 0.102787, 0.074921], '')</t>
  </si>
  <si>
    <t>UPI0001D31EB1 status=activ</t>
  </si>
  <si>
    <t>([0.127496, 0.067594, 0.066181, 0.03976, 0.031287, 0.025762, 0.026892, 0.020165, 0.015694, 0.019401, 0.015694, 0.013016, 0.010509, 0.01078, 0.007877, 0.007177, 0.005734, 0.008723, 0.007645, 0.007555, 0.010672, 0.009977, 0.009977, 0.008624, 0.010372, 0.013613, 0.018787, 0.023963, 0.028107, 0.047319, 0.049374, 0.081712, 0.083462, 0.083462, 0.109221, 0.111485, 0.132295, 0.173081, 0.139895, 0.164327, 0.247041, 0.247041, 0.206376, 0.31487, 0.398279, 0.42561, 0.352862, 0.321458, 0.339168, 0.390993, 0.31487, 0.31487, 0.288399, 0.335645, 0.291804, 0.281712, 0.370445, 0.311707, 0.346032, 0.352862, 0.278302, 0.271506, 0.18812, 0.225814, 0.21291, 0.209395, 0.21291, 0.298791, 0.298791, 0.18812, 0.167087, 0.164327, 0.164327, 0.164327, 0.200174, 0.196879, 0.191378, 0.182256, 0.243554, 0.239899, 0.206376, 0.281712, 0.295083, 0.291804, 0.284882, 0.18812, 0.191378, 0.127496, 0.120615, 0.139895, 0.216401, 0.243554, 0.328603, 0.25031, 0.288399, 0.275179, 0.349426, 0.349426, 0.268042, 0.284882, 0.232838, 0.191378, 0.203355, 0.203355, 0.25406, 0.26085, 0.359901, 0.328603, 0.40511, 0.418646, 0.418646, 0.414856, 0.418646, 0.408655, 0.461924, 0.40511, 0.422041, 0.324872, 0.324872, 0.40511, 0.387226, 0.401658, 0.458154, 0.468512, 0.465241, 0.436924, 0.433034, 0.468512, 0.490133, 0.490133, 0.377384, 0.377384, 0.356642, 0.356642, 0.342579, 0.349426, 0.387226, 0.356642, 0.468512, 0.458154, 0.444081, 0.408655, 0.458154, 0.480142], '')</t>
  </si>
  <si>
    <t>UPI0001D31EBB status=activ</t>
  </si>
  <si>
    <t>([0.100716, 0.139895, 0.164327, 0.096677, 0.056825, 0.074921, 0.045352, 0.023534, 0.031287, 0.021381, 0.013437, 0.016826, 0.017138, 0.03976, 0.025762, 0.015344, 0.025762, 0.013613, 0.021381, 0.020876, 0.016528, 0.01078, 0.009187, 0.009096, 0.013265, 0.020876, 0.01078, 0.014075, 0.028107, 0.015694, 0.025316, 0.059222, 0.033407, 0.030611, 0.016826, 0.021816, 0.0198, 0.018415, 0.022667, 0.026338, 0.026338, 0.032677, 0.024826, 0.034884, 0.019109, 0.019401, 0.013613, 0.014315, 0.010926, 0.010926, 0.017797, 0.011903, 0.008075, 0.011106, 0.011518, 0.018787, 0.020522, 0.023963, 0.015694, 0.026338, 0.014075, 0.00962, 0.008804, 0.008895, 0.009015, 0.014586, 0.009728, 0.013613, 0.024826, 0.044297, 0.025316, 0.025762, 0.044297, 0.045352, 0.023087, 0.022667, 0.024393, 0.014075, 0.016021, 0.028107, 0.030003, 0.05306, 0.086953, 0.060549, 0.109221, 0.058088, 0.027463, 0.046336, 0.050641, 0.024826, 0.028107, 0.048328, 0.032017, 0.0198, 0.032677, 0.074921, 0.043307, 0.038042, 0.038858, 0.035586, 0.031287, 0.030611, 0.031287, 0.032677, 0.066181, 0.032017, 0.027463, 0.033407, 0.018787, 0.011342, 0.013265, 0.013016, 0.013265, 0.011903, 0.020165, 0.014783, 0.014075, 0.022306, 0.014586, 0.014783, 0.022667, 0.013016, 0.013016, 0.014315, 0.00962, 0.009187, 0.009728, 0.016257, 0.028107, 0.026892, 0.050641, 0.094817, 0.086953, 0.096677, 0.15284, 0.155435, 0.225814, 0.144935, 0.144935, 0.127496, 0.18812, 0.203355, 0.311707, 0.216401, 0.216401, 0.298791, 0.311707, 0.321458, 0.318242, 0.219301, 0.264545, 0.170161, 0.164327, 0.17593, 0.170161, 0.170161, 0.164327, 0.161087, 0.239899, 0.247041, 0.243554, 0.264545, 0.281712, 0.278302, 0.370445, 0.275179, 0.17593, 0.102787, 0.161087, 0.17593, 0.17593, 0.232838, 0.332115, 0.332115, 0.239899, 0.229226, 0.229226, 0.155435, 0.142424, 0.155435, 0.15008, 0.257454, 0.179055, 0.098513, 0.109221, 0.064632, 0.102787, 0.194234, 0.194234, 0.194234, 0.18812, 0.298791, 0.216401, 0.173081, 0.144935, 0.21291, 0.229226, 0.229226, 0.30533, 0.30533, 0.30533, 0.311707, 0.278302, 0.342579, 0.436924, 0.339168, 0.342579, 0.36309, 0.359901, 0.366687, 0.295083, 0.196879, 0.116183, 0.185198, 0.222385, 0.182256, 0.182256, 0.170161, 0.170161, 0.118441, 0.118441, 0.059222, 0.06184, 0.046336, 0.051831, 0.032017, 0.059222, 0.098513, 0.056825, 0.056825, 0.06312, 0.098513, 0.173081, 0.25406, 0.179055, 0.182256, 0.281712, 0.203355, 0.15008, 0.106997, 0.173081, 0.118441, 0.196879, 0.196879, 0.194234, 0.182256, 0.239899, 0.229226, 0.200174, 0.194234, 0.185198, 0.247041, 0.257454, 0.182256, 0.116183, 0.118441, 0.120615, 0.0704, 0.118441, 0.092881, 0.132295, 0.066181, 0.102787, 0.106997, 0.10481, 0.17593, 0.191378, 0.158265, 0.137348, 0.170161, 0.222385, 0.200174, 0.170161, 0.134866, 0.185198, 0.25031, 0.328603, 0.275179, 0.349426, 0.30533], '')</t>
  </si>
  <si>
    <t>UPI0001D31EDF status=activ</t>
  </si>
  <si>
    <t>([0.377384, 0.247041, 0.155435, 0.21291, 0.25406, 0.288399, 0.318242, 0.308712, 0.236433, 0.264545, 0.206376, 0.170161, 0.109221, 0.17593, 0.206376, 0.134866, 0.17593, 0.090864, 0.120615, 0.129801, 0.137348, 0.118441, 0.122885, 0.194234, 0.182256, 0.109221, 0.06184, 0.030003, 0.030003, 0.056825, 0.054297, 0.109221, 0.10481, 0.120615, 0.116183, 0.118441, 0.098513, 0.054297, 0.111485, 0.083462, 0.03976, 0.034884, 0.040537, 0.073402, 0.034884, 0.041405, 0.047319, 0.083462, 0.167087, 0.206376, 0.102787, 0.05306, 0.028107, 0.054297, 0.069024, 0.045352, 0.044297, 0.100716, 0.109221, 0.10481, 0.132295, 0.209395, 0.15008, 0.15008, 0.15008, 0.284882, 0.268042, 0.247041, 0.257454, 0.216401, 0.21291, 0.236433, 0.318242, 0.359901, 0.225814, 0.147574, 0.206376, 0.216401, 0.21291, 0.25406, 0.209395, 0.203355, 0.196879, 0.268042, 0.239899, 0.232838, 0.206376, 0.209395, 0.182256, 0.18812, 0.225814, 0.18812, 0.164327, 0.18812, 0.216401, 0.339168, 0.440853, 0.342579, 0.349426, 0.243554, 0.281712, 0.324872, 0.203355, 0.216401, 0.232838, 0.155435, 0.092881, 0.100716, 0.102787, 0.191378, 0.182256, 0.170161, 0.122885, 0.139895, 0.137348, 0.142424, 0.079919, 0.073402, 0.15008, 0.137348, 0.137348, 0.139895, 0.081712, 0.142424, 0.076542, 0.071867, 0.098513, 0.139895, 0.060549, 0.060549, 0.060549, 0.025762, 0.026892, 0.03976, 0.038858, 0.022667, 0.022306, 0.03976, 0.022667, 0.011903, 0.008409, 0.01227, 0.011518, 0.021816, 0.028107, 0.027463, 0.016021, 0.022667, 0.027463, 0.032017, 0.030611, 0.032677, 0.074921, 0.060549, 0.040537, 0.074921, 0.076542, 0.035586, 0.023087, 0.020165, 0.034068, 0.050641, 0.026338, 0.029376, 0.026892, 0.014586, 0.026338, 0.046336, 0.045352, 0.042364, 0.049374, 0.038858, 0.017447, 0.017447, 0.014075, 0.013613, 0.014586, 0.025316, 0.034068, 0.028107, 0.060549, 0.064632, 0.083462, 0.139895, 0.074921, 0.066181, 0.11371, 0.060549, 0.034884, 0.025762, 0.025762, 0.038858, 0.031287, 0.0704, 0.069024, 0.106997, 0.092881, 0.069024, 0.06184, 0.05306, 0.081712, 0.037156, 0.0198, 0.019109, 0.0198, 0.034884, 0.035586, 0.021381, 0.017797, 0.014783, 0.020522, 0.022306, 0.022667, 0.016826, 0.016257, 0.015694, 0.009977, 0.021381, 0.024826, 0.015078, 0.024826, 0.030611, 0.074921, 0.078022, 0.034068, 0.033407, 0.019401, 0.011669, 0.011518, 0.013613, 0.022306, 0.020522, 0.014586, 0.009728, 0.010926, 0.011903, 0.008525, 0.012491, 0.01227, 0.013613, 0.013613, 0.008276, 0.007422, 0.005223, 0.005086, 0.007495, 0.007422, 0.010509, 0.00962, 0.014075, 0.026338, 0.031287, 0.034884, 0.049374, 0.092881, 0.088832, 0.083462, 0.132295, 0.094817, 0.051831, 0.049374, 0.050641, 0.049374, 0.059222, 0.10481, 0.106997, 0.064632, 0.05306, 0.051831, 0.122885, 0.0704, 0.064632, 0.045352, 0.033407, 0.033407, 0.015694, 0.030003, 0.032017, 0.038042, 0.054297, 0.092881, 0.102787, 0.173081, 0.318242, 0.318242, 0.301917, 0.387226, 0.472492, 0.5017, 0.476583, 0.433034, 0.585406, 0.541878, 0.661982, 0.73685], '')</t>
  </si>
  <si>
    <t>[288, 291, 292, 293, 294]</t>
  </si>
  <si>
    <t>UPI0001D31EE1 status=activ</t>
  </si>
  <si>
    <t>([0.137348, 0.185198, 0.232838, 0.144935, 0.094817, 0.06184, 0.042364, 0.034068, 0.047319, 0.06184, 0.044297, 0.035586, 0.024826, 0.022667, 0.013437, 0.00962, 0.008804, 0.008156, 0.008409, 0.005992, 0.004414, 0.004431, 0.003461, 0.003461, 0.004513, 0.006039, 0.007645, 0.009977, 0.009294, 0.007315, 0.007495, 0.008075, 0.010672, 0.013437, 0.020165, 0.031287, 0.056825, 0.06312, 0.125101, 0.164327, 0.291804, 0.308712, 0.380708, 0.380708, 0.380708, 0.40511, 0.40511, 0.40511, 0.342579, 0.401658, 0.476583, 0.468512, 0.585406, 0.585406, 0.490133, 0.5017, 0.5017, 0.401658, 0.380708, 0.380708, 0.42561, 0.321458, 0.387226, 0.414856, 0.418646, 0.42561, 0.311707, 0.301917, 0.311707, 0.377384, 0.408655, 0.335645, 0.30533, 0.268042, 0.257454, 0.356642, 0.356642, 0.398279, 0.521092, 0.570702, 0.440853, 0.422041, 0.497853, 0.509769, 0.468512, 0.447574, 0.352862, 0.450668, 0.461924, 0.472492, 0.468512, 0.458154, 0.541878, 0.465241, 0.472492, 0.384043, 0.384043, 0.30533, 0.191378, 0.161087, 0.129801, 0.216401, 0.232838, 0.243554, 0.25406, 0.179055, 0.200174, 0.275179, 0.275179, 0.164327, 0.098513, 0.098513, 0.102787, 0.098513, 0.170161, 0.179055, 0.257454, 0.257454, 0.332115, 0.339168, 0.268042, 0.225814, 0.147574, 0.137348, 0.088832, 0.081712, 0.137348, 0.219301, 0.239899, 0.236433, 0.318242, 0.41194, 0.433034, 0.359901, 0.311707, 0.239899, 0.209395, 0.147574, 0.139895, 0.15008, 0.15284, 0.216401, 0.288399, 0.380708, 0.394753, 0.472492, 0.450668, 0.387226, 0.384043, 0.384043, 0.308712, 0.332115, 0.328603, 0.243554, 0.328603, 0.318242, 0.394753, 0.346032, 0.454136, 0.461924, 0.458154, 0.494003, 0.494003, 0.534167, 0.545602, 0.570702, 0.56648, 0.613573, 0.575842, 0.562014, 0.549308, 0.545602, 0.517562, 0.545602, 0.562014, 0.486429, 0.585406, 0.59014, 0.59508, 0.553315, 0.517562, 0.534167, 0.618285, 0.59508, 0.549308, 0.541878, 0.505461, 0.51388, 0.517562, 0.642678, 0.557691, 0.483068, 0.575842, 0.534167, 0.5017, 0.5017, 0.56648, 0.59508, 0.549308, 0.608892, 0.529623, 0.59917, 0.59014, 0.494003, 0.534167, 0.553315, 0.549308, 0.480142, 0.408655, 0.374039, 0.36309, 0.40511, 0.51388, 0.480142, 0.541878, 0.541878, 0.626927, 0.545602, 0.521092, 0.553315, 0.585406, 0.716283, 0.666105, 0.707965, 0.83125, 0.81615, 0.808535, 0.827927, 0.882776, 0.908098, 0.924947, 0.922952, 0.936162, 0.919029, 0.88723, 0.846163, 0.852992, 0.856457, 0.912647, 0.894241, 0.879233, 0.876521, 0.859585, 0.81615, 0.720929, 0.699094, 0.626927, 0.642678, 0.63748, 0.63748, 0.680603, 0.680603, 0.703578, 0.608892, 0.626927, 0.733139, 0.823549, 0.83125, 0.823549, 0.837511, 0.837511, 0.868118, 0.868118, 0.862302, 0.846163, 0.89662, 0.891961, 0.93079, 0.932927, 0.94331, 0.941505, 0.939629, 0.932927, 0.926919, 0.964893, 0.962114, 0.957673, 0.945666, 0.941505, 0.94331, 0.932927, 0.94331, 0.939629, 0.939629, 0.938133, 0.971713, 0.970265, 0.968436, 0.966441, 0.96342, 0.941505], '')</t>
  </si>
  <si>
    <t>[52, 53, 55, 56, 78, 79, 83, 92, 163, 164, 165, 166, 167, 168, 169, 170, 171, 172, 173, 174, 176, 177, 178, 179, 180, 181, 182, 183, 184, 185, 186, 187, 188, 189, 190, 192, 193, 194, 195, 196, 197, 198, 199, 200, 201, 202, 204, 205, 206, 212,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290]</t>
  </si>
  <si>
    <t>(76</t>
  </si>
  <si>
    <t>UPI0001D31EE2 status=activ</t>
  </si>
  <si>
    <t>([0.015078, 0.030003, 0.016021, 0.009015, 0.007091, 0.005799, 0.004835, 0.004208, 0.003671, 0.003276, 0.002976, 0.002727, 0.002727, 0.002057, 0.00316, 0.002662, 0.002688, 0.002555, 0.001855, 0.00283, 0.003246, 0.002327, 0.001533, 0.001572, 0.001709, 0.002138, 0.003212, 0.004414, 0.004513, 0.006619, 0.010221, 0.012727, 0.019109, 0.019109, 0.019401, 0.016826, 0.022306, 0.017797, 0.043307, 0.046336, 0.025762, 0.034068, 0.078022, 0.078022, 0.15284, 0.170161, 0.127496, 0.11371, 0.085092, 0.161087, 0.15284, 0.142424, 0.116183, 0.066181, 0.051831, 0.106997, 0.059222, 0.059222, 0.076542, 0.064632, 0.06312, 0.111485, 0.059222, 0.059222, 0.066181, 0.069024, 0.060549, 0.111485, 0.11371, 0.078022, 0.085092, 0.090864, 0.092881, 0.076542, 0.073402, 0.094817, 0.064632, 0.055536, 0.030003, 0.023534, 0.018787, 0.036378, 0.040537, 0.076542, 0.06312, 0.048328, 0.020165, 0.040537, 0.041405, 0.038042, 0.071867, 0.031287, 0.025762, 0.01227, 0.023534, 0.043307, 0.023087, 0.028695, 0.066181, 0.092881, 0.066181, 0.085092, 0.086953, 0.078022, 0.049374, 0.05306, 0.109221, 0.203355, 0.200174, 0.137348, 0.15008, 0.158265, 0.25406, 0.25406, 0.377384, 0.384043, 0.295083, 0.401658, 0.356642, 0.36309, 0.335645, 0.394753, 0.398279, 0.390993, 0.30533, 0.295083, 0.206376, 0.206376, 0.236433, 0.239899, 0.321458, 0.31487, 0.222385, 0.222385, 0.232838, 0.236433, 0.15008, 0.243554, 0.25406, 0.206376, 0.109221, 0.100716, 0.100716, 0.10481, 0.094817, 0.092881, 0.170161, 0.257454, 0.275179, 0.167087, 0.15008, 0.144935, 0.15284, 0.247041, 0.164327, 0.100716, 0.098513, 0.102787, 0.056825, 0.032677, 0.066181, 0.127496, 0.122885, 0.081712, 0.046336, 0.046336, 0.085092, 0.083462, 0.06312, 0.032677, 0.055536, 0.031287, 0.025316, 0.019109, 0.015078, 0.020165, 0.033407, 0.0198, 0.019401, 0.0198, 0.032017, 0.029376, 0.028695, 0.029376, 0.06312, 0.116183, 0.0704, 0.0704, 0.035586, 0.035586, 0.067594, 0.051831, 0.074921, 0.0704, 0.049374, 0.049374, 0.060549, 0.035586, 0.074921, 0.127496, 0.167087, 0.179055, 0.179055, 0.182256, 0.185198, 0.185198, 0.196879, 0.21291, 0.155435, 0.25031, 0.311707, 0.318242, 0.366687, 0.366687, 0.328603, 0.433034, 0.476583, 0.483068, 0.604312, 0.447574, 0.356642, 0.311707, 0.281712, 0.284882, 0.239899, 0.243554, 0.243554, 0.144935, 0.200174, 0.182256, 0.10481, 0.088832, 0.088832, 0.069024, 0.092881, 0.088832, 0.088832, 0.086953, 0.069024, 0.040537, 0.064632, 0.120615, 0.206376, 0.134866, 0.144935, 0.118441, 0.196879, 0.144935, 0.239899, 0.257454, 0.349426, 0.454136, 0.374039, 0.374039, 0.422041, 0.321458, 0.422041, 0.436924, 0.346032, 0.349426, 0.414856, 0.465241, 0.401658, 0.311707, 0.40511, 0.387226, 0.486429, 0.394753, 0.380708, 0.352862, 0.349426, 0.243554, 0.229226, 0.321458, 0.321458, 0.278302, 0.288399, 0.291804, 0.264545, 0.349426, 0.295083, 0.301917, 0.225814, 0.191378, 0.257454, 0.26085, 0.185198, 0.185198, 0.229226, 0.291804, 0.295083, 0.298791, 0.374039, 0.295083, 0.25406, 0.25406, 0.284882, 0.342579, 0.271506, 0.284882, 0.295083, 0.384043, 0.308712, 0.377384, 0.440853, 0.346032, 0.352862, 0.440853, 0.42561, 0.465241, 0.465241, 0.36309, 0.352862, 0.380708, 0.433034, 0.472492, 0.4292, 0.440853, 0.480142, 0.545602, 0.56648, 0.465241, 0.465241, 0.562014, 0.444081, 0.472492, 0.538167, 0.433034, 0.40511, 0.418646, 0.41194, 0.328603, 0.454136, 0.422041, 0.433034, 0.398279, 0.394753, 0.422041, 0.349426, 0.349426, 0.346032, 0.318242, 0.390993, 0.295083, 0.291804, 0.36309, 0.284882, 0.275179, 0.366687, 0.40511, 0.390993, 0.380708, 0.472492, 0.384043, 0.414856, 0.342579, 0.41194, 0.31487, 0.311707, 0.370445, 0.318242, 0.318242, 0.225814, 0.200174, 0.301917, 0.318242, 0.257454, 0.332115, 0.387226, 0.346032, 0.349426, 0.346032, 0.288399, 0.284882, 0.31487, 0.284882, 0.370445, 0.359901, 0.458154, 0.4292, 0.42561, 0.480142, 0.398279, 0.433034, 0.465241, 0.401658, 0.374039, 0.476583, 0.390993, 0.321458, 0.352862, 0.264545, 0.268042, 0.356642, 0.366687, 0.408655, 0.408655, 0.384043, 0.390993, 0.359901, 0.288399, 0.288399, 0.203355, 0.222385, 0.291804, 0.232838, 0.318242, 0.318242, 0.247041, 0.332115, 0.390993, 0.398279, 0.398279, 0.311707, 0.257454, 0.164327, 0.167087, 0.21291, 0.225814, 0.232838, 0.26085, 0.356642, 0.275179, 0.359901, 0.390993, 0.291804, 0.288399, 0.26085, 0.26085, 0.229226, 0.232838, 0.142424, 0.079919, 0.129801, 0.196879, 0.225814, 0.206376, 0.206376, 0.185198, 0.15008, 0.086953, 0.090864, 0.092881, 0.085092, 0.081712, 0.102787, 0.18812, 0.25031, 0.247041, 0.25406, 0.25406, 0.243554, 0.374039, 0.359901, 0.271506, 0.185198, 0.158265, 0.173081, 0.137348, 0.083462, 0.109221, 0.17593, 0.167087, 0.132295, 0.225814, 0.25031, 0.161087, 0.137348, 0.109221, 0.071867, 0.074921, 0.137348, 0.134866, 0.134866, 0.144935, 0.219301, 0.222385, 0.25031, 0.335645, 0.26085, 0.352862, 0.366687, 0.359901, 0.374039, 0.414856, 0.422041, 0.394753, 0.486429, 0.394753, 0.352862, 0.422041, 0.36309, 0.26085, 0.288399, 0.17593, 0.268042, 0.264545, 0.318242, 0.232838, 0.15284, 0.170161, 0.164327, 0.144935, 0.155435, 0.147574, 0.102787, 0.092881, 0.06184, 0.06184, 0.066181, 0.067594, 0.071867, 0.098513, 0.111485, 0.096677, 0.098513, 0.106997, 0.10481, 0.132295, 0.203355, 0.301917, 0.308712, 0.209395, 0.170161, 0.173081, 0.096677, 0.142424, 0.094817, 0.144935, 0.15284, 0.236433, 0.324872, 0.232838, 0.257454, 0.328603, 0.342579, 0.342579, 0.328603, 0.247041, 0.216401, 0.15284, 0.144935, 0.219301, 0.346032, 0.394753, 0.321458, 0.349426, 0.380708, 0.377384, 0.374039, 0.321458, 0.284882, 0.278302, 0.359901, 0.25406, 0.222385, 0.216401, 0.203355, 0.179055, 0.264545, 0.291804, 0.36309, 0.284882, 0.288399, 0.200174, 0.200174, 0.284882, 0.36309, 0.243554, 0.247041, 0.247041, 0.288399, 0.236433, 0.247041, 0.26085, 0.308712, 0.26085, 0.257454, 0.346032, 0.311707, 0.222385, 0.158265, 0.170161, 0.21291, 0.203355, 0.295083, 0.301917, 0.200174, 0.170161, 0.18812, 0.185198, 0.209395, 0.144935, 0.144935, 0.144935, 0.118441, 0.164327, 0.247041, 0.25031, 0.25406, 0.324872, 0.41194, 0.461924, 0.454136, 0.422041, 0.4292, 0.398279, 0.414856, 0.505461, 0.549308, 0.657645, 0.685117, 0.557691, 0.680603, 0.703578, 0.685117, 0.73685, 0.685117, 0.685117, 0.585406, 0.604312, 0.59917, 0.575842, 0.632174, 0.613573, 0.699094, 0.694846, 0.685117, 0.653063, 0.541878, 0.545602, 0.454136, 0.509769, 0.59014, 0.570702, 0.666105, 0.657645, 0.653063, 0.680603, 0.657645, 0.759478, 0.632174, 0.622677, 0.648219, 0.585406, 0.608892, 0.608892, 0.51388, 0.444081, 0.42561, 0.497853, 0.483068, 0.56648, 0.545602, 0.447574, 0.458154, 0.41194, 0.394753, 0.394753, 0.311707, 0.243554, 0.236433, 0.328603, 0.268042, 0.191378, 0.229226, 0.229226, 0.225814, 0.301917, 0.374039, 0.380708, 0.359901, 0.342579, 0.278302, 0.295083, 0.30533, 0.295083, 0.324872, 0.349426, 0.349426, 0.352862, 0.42561, 0.42561, 0.408655, 0.468512, 0.549308, 0.534167, 0.529623, 0.541878, 0.553315, 0.529623, 0.525368, 0.56648, 0.56648, 0.557691, 0.476583, 0.538167, 0.541878, 0.450668, 0.465241, 0.458154, 0.529623, 0.458154, 0.40511, 0.41194, 0.359901, 0.359901, 0.281712, 0.225814, 0.219301, 0.137348, 0.161087, 0.173081, 0.194234, 0.21291, 0.288399, 0.30533, 0.324872, 0.324872, 0.41194, 0.41194, 0.328603, 0.335645, 0.40511, 0.384043, 0.36309, 0.394753, 0.328603, 0.440853, 0.42561, 0.342579, 0.359901, 0.36309, 0.271506, 0.21291, 0.216401, 0.229226, 0.271506, 0.203355, 0.216401, 0.216401, 0.206376, 0.318242, 0.291804, 0.268042, 0.257454, 0.225814, 0.243554, 0.243554, 0.225814, 0.291804, 0.384043, 0.4292, 0.433034, 0.497853, 0.56648, 0.480142, 0.465241, 0.486429, 0.575842, 0.549308, 0.56648, 0.585406, 0.483068, 0.509769, 0.541878, 0.666105, 0.671169, 0.675549, 0.779859, 0.750527, 0.750527, 0.73685, 0.657645, 0.63748, 0.63748, 0.570702, 0.712013, 0.750527, 0.671169, 0.622677, 0.632174, 0.653063, 0.545602, 0.51388, 0.505461, 0.534167, 0.494003, 0.59508, 0.626927, 0.632174, 0.680603, 0.680603, 0.680603, 0.791621, 0.805026, 0.84206, 0.874069, 0.754692, 0.73685, 0.827927, 0.779859, 0.808535, 0.788093, 0.865454, 0.932927, 0.891961, 0.819762, 0.767246, 0.767246, 0.733139, 0.712013, 0.680603, 0.703578, 0.728858, 0.759478, 0.720929, 0.675549, 0.642678, 0.784345, 0.767246, 0.767246, 0.846163, 0.798249, 0.771762, 0.788093, 0.76285, 0.834292, 0.894241, 0.932927, 0.924947, 0.932927, 0.905695, 0.910643, 0.915074, 0.859585, 0.767246, 0.805026, 0.849326, 0.795062, 0.775545, 0.771762, 0.741537, 0.724957, 0.741537, 0.759478, 0.703578, 0.703578, 0.690604, 0.632174, 0.618285], '')</t>
  </si>
  <si>
    <t>[218, 319, 320, 323, 326, 608, 609, 610, 611, 612, 613, 614, 615, 616, 617, 618, 619, 620, 621, 622, 623, 624, 625, 626, 627, 628, 629, 630, 632, 633, 634, 635, 636, 637, 638, 639, 640, 641, 642, 643, 644, 645, 646, 647, 652, 653, 685, 686, 687, 688, 689, 690, 691, 692, 693, 694, 696, 697, 701, 755, 759, 760, 761, 762, 764, 765, 766, 767, 768, 769, 770, 771, 772, 773, 774, 775, 776, 777, 778, 779, 780, 781, 782, 783, 784, 785, 786,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850]</t>
  </si>
  <si>
    <t>(62</t>
  </si>
  <si>
    <t>149)</t>
  </si>
  <si>
    <t>UPI0001D31EE3 status=activ</t>
  </si>
  <si>
    <t>([0.194234, 0.132295, 0.076542, 0.118441, 0.15008, 0.17593, 0.134866, 0.102787, 0.125101, 0.164327, 0.18812, 0.239899, 0.170161, 0.11371, 0.200174, 0.229226, 0.167087, 0.182256, 0.111485, 0.106997, 0.179055, 0.17593, 0.243554, 0.332115, 0.247041, 0.25031, 0.264545, 0.332115, 0.408655, 0.339168, 0.295083, 0.301917, 0.25406, 0.239899, 0.332115, 0.311707, 0.219301, 0.30533, 0.291804, 0.288399, 0.308712, 0.264545, 0.264545, 0.281712, 0.281712, 0.349426, 0.349426, 0.25031, 0.268042, 0.278302, 0.366687, 0.311707, 0.298791, 0.239899, 0.295083, 0.196879, 0.219301, 0.31487, 0.219301, 0.21291, 0.291804, 0.206376, 0.232838, 0.161087, 0.085092, 0.092881, 0.058088, 0.030611, 0.06184, 0.034884, 0.034068, 0.034884, 0.034068, 0.021381, 0.034884, 0.040537, 0.074921, 0.064632, 0.051831, 0.085092, 0.139895, 0.15008, 0.129801, 0.088832, 0.137348, 0.191378, 0.185198, 0.232838, 0.321458, 0.281712, 0.268042, 0.179055, 0.164327, 0.243554, 0.324872, 0.349426, 0.349426, 0.359901, 0.359901, 0.401658, 0.387226, 0.366687, 0.339168, 0.436924, 0.509769, 0.494003, 0.529623, 0.486429, 0.517562, 0.509769], '')</t>
  </si>
  <si>
    <t>[104, 106, 108, 109]</t>
  </si>
  <si>
    <t>UPI0001D31EE4 status=activ</t>
  </si>
  <si>
    <t>([0.562014, 0.626927, 0.724957, 0.557691, 0.585406, 0.557691, 0.585406, 0.608892, 0.505461, 0.525368, 0.545602, 0.549308, 0.541878, 0.545602, 0.549308, 0.454136, 0.366687, 0.380708, 0.374039, 0.454136, 0.422041, 0.418646, 0.440853, 0.408655, 0.497853, 0.51388, 0.450668, 0.440853, 0.436924, 0.436924, 0.356642, 0.352862, 0.390993, 0.387226, 0.384043, 0.390993, 0.447574, 0.553315, 0.538167, 0.541878, 0.541878, 0.505461, 0.490133, 0.377384, 0.346032, 0.271506, 0.25406, 0.335645, 0.359901, 0.359901, 0.342579, 0.433034, 0.401658, 0.398279, 0.414856, 0.31487, 0.243554, 0.243554, 0.236433, 0.179055, 0.155435, 0.127496, 0.155435, 0.243554, 0.25031, 0.284882, 0.298791, 0.275179, 0.191378, 0.127496, 0.137348, 0.222385, 0.247041, 0.191378, 0.194234, 0.161087, 0.268042, 0.243554, 0.243554, 0.243554, 0.229226, 0.194234, 0.164327, 0.132295, 0.142424, 0.200174, 0.196879, 0.182256, 0.182256, 0.185198, 0.243554, 0.232838, 0.158265, 0.129801, 0.17593, 0.102787, 0.122885, 0.111485, 0.194234, 0.222385, 0.229226, 0.278302, 0.349426, 0.328603, 0.352862, 0.275179, 0.185198, 0.158265, 0.155435, 0.185198, 0.257454, 0.257454, 0.25031, 0.328603, 0.324872, 0.359901, 0.454136, 0.461924, 0.458154, 0.458154, 0.41194, 0.31487, 0.339168, 0.332115, 0.324872, 0.247041, 0.311707, 0.401658, 0.342579, 0.394753, 0.42561, 0.436924, 0.352862, 0.264545, 0.275179, 0.275179, 0.268042, 0.271506, 0.185198, 0.194234, 0.191378, 0.236433, 0.232838, 0.232838, 0.167087, 0.288399, 0.335645, 0.301917, 0.216401, 0.21291, 0.264545, 0.15284, 0.15008, 0.219301, 0.328603, 0.332115, 0.335645, 0.25031, 0.209395, 0.222385, 0.179055, 0.185198, 0.111485, 0.17593, 0.15008, 0.222385, 0.200174, 0.243554, 0.275179, 0.377384, 0.374039, 0.370445, 0.366687, 0.366687, 0.370445, 0.349426, 0.25031, 0.179055, 0.271506, 0.335645, 0.418646, 0.384043, 0.335645, 0.422041, 0.335645, 0.288399, 0.291804, 0.194234, 0.185198, 0.194234, 0.15008, 0.243554, 0.155435, 0.232838, 0.247041, 0.15284, 0.15284, 0.232838, 0.308712, 0.311707, 0.278302, 0.179055, 0.17593, 0.206376, 0.17593, 0.257454, 0.335645, 0.342579, 0.339168, 0.25031, 0.247041, 0.288399, 0.191378, 0.191378, 0.222385, 0.21291, 0.31487, 0.243554, 0.216401, 0.132295, 0.079919, 0.100716, 0.17593, 0.25031, 0.26085, 0.308712, 0.206376, 0.21291, 0.167087, 0.271506, 0.268042, 0.268042, 0.278302, 0.335645, 0.387226, 0.349426, 0.342579, 0.352862, 0.436924, 0.374039, 0.4292, 0.505461, 0.356642, 0.346032, 0.308712, 0.291804, 0.278302, 0.398279, 0.318242, 0.247041, 0.196879, 0.295083, 0.311707, 0.203355, 0.25406, 0.196879, 0.129801, 0.155435, 0.155435, 0.144935, 0.194234, 0.243554, 0.15008, 0.257454, 0.17593, 0.21291, 0.219301, 0.257454, 0.25031, 0.321458, 0.42561, 0.454136, 0.342579, 0.25406, 0.346032, 0.239899, 0.36309, 0.342579, 0.281712, 0.271506, 0.295083, 0.335645, 0.332115, 0.366687, 0.370445, 0.472492, 0.4292, 0.4292, 0.36309, 0.324872, 0.25406, 0.229226, 0.137348, 0.200174, 0.185198, 0.155435, 0.158265, 0.129801, 0.155435, 0.179055, 0.111485, 0.111485, 0.116183, 0.06184, 0.060549, 0.055536, 0.051831, 0.035586, 0.038858, 0.050641, 0.050641, 0.085092, 0.100716, 0.155435, 0.17593, 0.26085, 0.291804, 0.291804, 0.30533, 0.268042, 0.18812, 0.284882, 0.26085, 0.21291, 0.346032, 0.4292, 0.342579, 0.232838, 0.225814, 0.219301, 0.222385, 0.26085, 0.158265, 0.170161, 0.170161, 0.185198, 0.219301, 0.222385, 0.30533, 0.25031, 0.36309, 0.414856, 0.374039, 0.346032, 0.387226, 0.275179, 0.185198, 0.185198, 0.301917, 0.40511, 0.40511, 0.390993, 0.288399, 0.387226, 0.298791, 0.291804, 0.203355, 0.139895, 0.134866, 0.147574, 0.106997, 0.106997, 0.142424, 0.10481, 0.125101, 0.125101, 0.182256, 0.26085, 0.247041, 0.25031, 0.26085, 0.25406, 0.26085, 0.370445, 0.284882, 0.356642, 0.398279, 0.490133, 0.440853, 0.40511, 0.414856, 0.422041, 0.461924, 0.349426, 0.450668, 0.461924, 0.346032, 0.278302, 0.247041, 0.271506, 0.26085, 0.25031, 0.137348, 0.111485, 0.100716, 0.139895, 0.120615, 0.069024, 0.073402, 0.122885, 0.122885, 0.109221, 0.111485, 0.092881, 0.15284, 0.144935, 0.139895, 0.147574, 0.21291, 0.21291, 0.179055, 0.191378, 0.185198, 0.311707, 0.311707, 0.335645, 0.335645, 0.278302, 0.401658, 0.264545, 0.185198, 0.132295, 0.142424, 0.144935, 0.079919, 0.086953, 0.086953, 0.090864, 0.155435, 0.18812, 0.225814, 0.339168, 0.281712, 0.278302, 0.161087, 0.122885, 0.054297, 0.066181, 0.11371, 0.088832, 0.173081, 0.142424, 0.229226, 0.219301, 0.264545, 0.380708, 0.370445, 0.278302, 0.232838, 0.194234, 0.173081, 0.098513, 0.076542, 0.116183, 0.116183, 0.132295, 0.173081, 0.26085, 0.232838, 0.200174, 0.173081, 0.137348, 0.25406, 0.206376, 0.155435, 0.173081], '')</t>
  </si>
  <si>
    <t>[0, 1, 2, 3, 4, 5, 6, 7, 8, 9, 10, 11, 12, 13, 14, 25, 37, 38, 39, 40, 41, 241]</t>
  </si>
  <si>
    <t>UPI0001D31EEB status=activ</t>
  </si>
  <si>
    <t>([0.010221, 0.008002, 0.006894, 0.009096, 0.008002, 0.009977, 0.01078, 0.014783, 0.019401, 0.016021, 0.017138, 0.022306, 0.015694, 0.028695, 0.046336, 0.045352, 0.096677, 0.15008, 0.090864, 0.182256, 0.132295, 0.081712, 0.139895, 0.139895, 0.144935, 0.225814, 0.229226, 0.275179, 0.271506, 0.271506, 0.268042, 0.222385, 0.170161, 0.161087, 0.173081, 0.182256, 0.122885, 0.122885, 0.125101, 0.196879, 0.196879, 0.257454, 0.352862, 0.275179, 0.384043, 0.380708, 0.295083, 0.219301, 0.142424, 0.090864, 0.056825, 0.058088, 0.10481, 0.144935, 0.209395, 0.196879, 0.216401, 0.298791, 0.291804, 0.209395, 0.139895, 0.139895, 0.098513, 0.090864, 0.139895, 0.076542, 0.045352, 0.043307, 0.078022, 0.144935, 0.21291, 0.288399, 0.374039, 0.356642, 0.275179, 0.278302, 0.203355, 0.185198, 0.185198, 0.18812, 0.26085, 0.342579, 0.30533, 0.26085, 0.278302, 0.281712, 0.324872, 0.324872, 0.42561, 0.408655, 0.295083, 0.291804, 0.301917, 0.311707, 0.232838, 0.318242, 0.339168, 0.342579, 0.25406, 0.191378, 0.185198, 0.203355, 0.203355, 0.232838, 0.342579, 0.26085, 0.264545, 0.209395, 0.291804, 0.275179, 0.203355, 0.288399, 0.291804, 0.291804, 0.278302, 0.374039, 0.380708, 0.268042, 0.342579, 0.42561, 0.377384, 0.275179, 0.264545, 0.288399, 0.284882, 0.284882, 0.346032, 0.26085, 0.346032, 0.346032, 0.275179, 0.349426, 0.349426, 0.356642, 0.275179, 0.21291, 0.144935, 0.139895, 0.21291, 0.236433, 0.236433, 0.271506, 0.384043, 0.370445, 0.349426, 0.349426, 0.359901, 0.298791, 0.356642, 0.295083, 0.298791, 0.301917, 0.298791, 0.298791, 0.264545, 0.25406, 0.311707, 0.291804, 0.288399, 0.298791, 0.291804, 0.219301, 0.295083, 0.225814, 0.25406, 0.25406, 0.26085, 0.271506, 0.332115, 0.374039, 0.359901, 0.291804, 0.284882, 0.225814, 0.225814, 0.185198, 0.191378, 0.191378, 0.21291, 0.239899, 0.239899, 0.229226, 0.301917, 0.30533, 0.291804, 0.275179, 0.191378, 0.18812, 0.179055, 0.200174, 0.137348, 0.137348, 0.127496, 0.129801, 0.196879, 0.129801, 0.18812, 0.257454, 0.232838, 0.275179, 0.219301, 0.185198, 0.147574, 0.118441, 0.090864, 0.132295, 0.090864, 0.161087], '')</t>
  </si>
  <si>
    <t>UPI0001D31EEC status=activ</t>
  </si>
  <si>
    <t>([0.083462, 0.132295, 0.134866, 0.071867, 0.05306, 0.056825, 0.076542, 0.092881, 0.064632, 0.055536, 0.074921, 0.076542, 0.078022, 0.134866, 0.132295, 0.127496, 0.203355, 0.219301, 0.318242, 0.328603, 0.243554, 0.243554, 0.264545, 0.26085, 0.366687, 0.342579, 0.390993, 0.30533, 0.222385, 0.311707, 0.377384, 0.291804, 0.349426, 0.346032, 0.308712, 0.298791, 0.284882, 0.247041, 0.271506, 0.222385, 0.328603, 0.414856, 0.374039, 0.25406, 0.301917, 0.264545, 0.324872, 0.301917, 0.408655, 0.465241, 0.380708, 0.401658, 0.380708, 0.271506, 0.25406, 0.30533, 0.298791, 0.311707, 0.311707, 0.288399, 0.335645, 0.31487, 0.31487, 0.257454, 0.257454, 0.158265, 0.179055, 0.203355, 0.142424, 0.067594, 0.090864, 0.085092, 0.040537, 0.042364, 0.069024, 0.076542, 0.058088, 0.066181, 0.0704, 0.048328, 0.040537, 0.0198, 0.012491, 0.008895, 0.013437, 0.020522, 0.03976, 0.044297, 0.045352, 0.073402, 0.158265, 0.086953, 0.122885, 0.209395, 0.264545, 0.264545, 0.25406, 0.30533, 0.200174, 0.11371, 0.10481, 0.10481, 0.155435, 0.232838, 0.216401, 0.132295, 0.15284, 0.090864, 0.043307, 0.034884, 0.040537, 0.03976, 0.058088, 0.067594, 0.059222, 0.045352, 0.024826, 0.024826, 0.024393, 0.023963, 0.023087, 0.051831, 0.06184, 0.088832, 0.047319, 0.106997, 0.18812, 0.142424, 0.203355, 0.219301, 0.185198, 0.111485, 0.10481, 0.122885, 0.134866, 0.158265, 0.142424, 0.232838, 0.167087, 0.102787, 0.144935, 0.196879, 0.10481, 0.111485, 0.111485, 0.125101, 0.118441, 0.05306, 0.078022, 0.06184, 0.088832, 0.106997, 0.092881, 0.088832, 0.092881, 0.083462, 0.044297, 0.06312, 0.074921, 0.092881, 0.079919, 0.079919, 0.078022, 0.134866, 0.090864, 0.092881, 0.100716, 0.050641, 0.064632, 0.051831, 0.078022, 0.076542, 0.116183, 0.209395, 0.21291, 0.239899, 0.142424, 0.21291, 0.216401, 0.116183, 0.116183, 0.118441, 0.094817, 0.127496, 0.074921, 0.088832, 0.046336, 0.074921, 0.106997, 0.161087, 0.111485, 0.109221, 0.109221, 0.10481, 0.049374, 0.022667, 0.019109, 0.023087, 0.013265, 0.016257, 0.026892, 0.037156, 0.05306, 0.050641, 0.047319, 0.045352, 0.056825, 0.098513, 0.071867, 0.050641, 0.024826, 0.045352, 0.037156, 0.05306, 0.028695, 0.032677, 0.0704, 0.0704, 0.056825, 0.111485, 0.051831, 0.055536, 0.049374, 0.06184, 0.10481, 0.122885, 0.137348, 0.137348, 0.125101, 0.122885, 0.125101, 0.137348, 0.139895, 0.147574, 0.132295, 0.164327, 0.229226, 0.232838, 0.15008, 0.25406, 0.239899, 0.281712, 0.268042, 0.182256, 0.203355, 0.120615, 0.100716, 0.15008, 0.161087, 0.134866, 0.196879, 0.182256, 0.179055, 0.111485, 0.054297, 0.060549, 0.081712, 0.067594, 0.069024, 0.0704, 0.079919, 0.066181, 0.085092, 0.047319, 0.094817, 0.083462, 0.118441, 0.069024, 0.038858, 0.028695, 0.035586, 0.015344, 0.028695, 0.056825, 0.0704, 0.132295, 0.132295, 0.127496, 0.10481, 0.060549, 0.069024, 0.038042, 0.051831, 0.066181, 0.059222, 0.029376, 0.019401, 0.024826, 0.035586, 0.064632, 0.044297, 0.025316, 0.059222, 0.055536, 0.025316, 0.018787, 0.016257, 0.013016, 0.008895, 0.011518, 0.017797, 0.025762, 0.023534, 0.023087, 0.024393, 0.024826, 0.047319, 0.042364, 0.038042, 0.051831, 0.051831, 0.054297, 0.109221, 0.078022, 0.078022, 0.155435, 0.247041, 0.191378, 0.219301, 0.339168, 0.257454, 0.167087, 0.182256, 0.236433, 0.239899, 0.194234, 0.232838, 0.21291, 0.301917, 0.229226, 0.236433, 0.206376, 0.298791, 0.191378, 0.232838, 0.247041, 0.203355, 0.125101, 0.209395, 0.209395, 0.18812, 0.268042, 0.356642, 0.257454, 0.216401, 0.144935, 0.167087, 0.229226, 0.229226, 0.229226, 0.308712, 0.284882, 0.284882, 0.271506, 0.384043, 0.291804, 0.182256, 0.127496, 0.216401, 0.236433, 0.25031, 0.158265, 0.100716, 0.081712, 0.144935, 0.144935, 0.21291, 0.185198, 0.200174, 0.167087, 0.182256, 0.122885, 0.102787, 0.129801, 0.137348, 0.137348, 0.21291, 0.206376, 0.30533, 0.318242, 0.200174, 0.164327, 0.209395, 0.222385, 0.158265, 0.144935, 0.120615, 0.129801, 0.167087, 0.173081, 0.222385, 0.222385, 0.26085, 0.222385, 0.239899, 0.191378, 0.147574, 0.15008, 0.216401, 0.229226, 0.216401, 0.200174, 0.229226, 0.185198, 0.222385, 0.295083, 0.21291, 0.25031, 0.15008, 0.147574, 0.127496, 0.129801, 0.073402, 0.088832, 0.134866, 0.098513, 0.076542, 0.094817, 0.067594, 0.081712, 0.088832, 0.083462, 0.094817, 0.109221, 0.102787, 0.122885, 0.116183, 0.129801, 0.182256, 0.185198, 0.18812, 0.185198, 0.173081, 0.173081, 0.111485, 0.109221, 0.139895, 0.232838, 0.170161, 0.179055, 0.209395, 0.106997, 0.098513, 0.15284, 0.083462, 0.134866, 0.142424, 0.17593, 0.236433, 0.161087, 0.239899, 0.225814, 0.26085, 0.26085, 0.335645, 0.41194, 0.318242, 0.30533, 0.196879, 0.288399, 0.335645, 0.209395, 0.229226, 0.257454, 0.179055, 0.25406, 0.173081, 0.170161, 0.111485, 0.060549, 0.098513, 0.098513, 0.059222, 0.05306, 0.031287, 0.024393, 0.020165, 0.028695, 0.021381, 0.030003, 0.018106, 0.011518, 0.016528, 0.023534, 0.01204], '')</t>
  </si>
  <si>
    <t>UPI0001D31F05 status=activ</t>
  </si>
  <si>
    <t>([0.387226, 0.454136, 0.476583, 0.349426, 0.229226, 0.284882, 0.31487, 0.232838, 0.164327, 0.196879, 0.129801, 0.167087, 0.088832, 0.161087, 0.161087, 0.137348, 0.067594, 0.031287, 0.036378, 0.023087, 0.018787, 0.013437, 0.009015, 0.006619, 0.008156, 0.008409, 0.005932, 0.005872, 0.006142, 0.008276, 0.006039, 0.006374, 0.006374, 0.006374, 0.006374, 0.006078, 0.005086, 0.006619, 0.006894, 0.009483, 0.009977, 0.009015, 0.016257, 0.026892, 0.026892, 0.034884, 0.0704, 0.076542, 0.081712, 0.081712, 0.085092, 0.085092, 0.155435, 0.155435, 0.25031, 0.206376, 0.222385, 0.318242, 0.216401, 0.311707, 0.26085, 0.321458, 0.414856, 0.31487, 0.31487, 0.418646, 0.41194, 0.311707, 0.394753, 0.295083, 0.398279, 0.301917, 0.41194, 0.41194, 0.380708, 0.324872, 0.356642, 0.346032, 0.257454, 0.387226, 0.394753, 0.335645, 0.324872, 0.31487, 0.390993, 0.370445, 0.359901, 0.271506, 0.356642, 0.349426, 0.349426, 0.321458, 0.318242, 0.298791, 0.295083, 0.25406, 0.30533, 0.216401, 0.139895, 0.129801, 0.106997, 0.11371, 0.185198, 0.173081, 0.182256, 0.111485, 0.066181, 0.036378, 0.051831, 0.051831, 0.054297, 0.055536, 0.031287, 0.060549, 0.06312, 0.060549, 0.054297, 0.054297, 0.10481, 0.142424, 0.229226, 0.232838, 0.18812, 0.120615, 0.139895, 0.139895, 0.216401, 0.222385, 0.335645, 0.401658, 0.40511, 0.36309, 0.458154, 0.59917, 0.486429, 0.483068, 0.490133, 0.604312, 0.497853, 0.483068, 0.538167, 0.454136, 0.380708, 0.414856, 0.41194, 0.31487, 0.229226, 0.225814, 0.284882, 0.281712, 0.281712, 0.288399, 0.298791, 0.295083, 0.257454, 0.311707, 0.328603, 0.324872, 0.324872, 0.377384, 0.298791, 0.284882, 0.335645, 0.377384, 0.390993, 0.401658, 0.468512, 0.562014, 0.472492, 0.505461, 0.509769, 0.380708, 0.284882, 0.225814, 0.232838, 0.271506, 0.301917, 0.203355, 0.206376, 0.206376, 0.170161, 0.247041, 0.247041, 0.206376, 0.21291, 0.209395, 0.222385, 0.232838, 0.219301, 0.219301, 0.21291, 0.196879, 0.206376, 0.301917, 0.380708, 0.387226, 0.271506, 0.203355, 0.219301, 0.21291, 0.247041, 0.332115, 0.247041, 0.25406, 0.321458, 0.271506, 0.26085, 0.335645, 0.247041, 0.25406, 0.25406, 0.288399, 0.209395, 0.295083, 0.301917, 0.225814, 0.229226, 0.328603, 0.366687, 0.356642, 0.359901, 0.339168, 0.332115, 0.42561, 0.440853, 0.450668, 0.541878, 0.529623, 0.490133, 0.585406, 0.468512, 0.468512, 0.450668, 0.557691, 0.56648, 0.541878, 0.653063, 0.648219, 0.521092, 0.557691, 0.570702, 0.56648, 0.476583, 0.5017, 0.486429, 0.433034, 0.342579, 0.30533, 0.308712, 0.25031, 0.257454, 0.36309, 0.359901, 0.349426, 0.342579, 0.264545, 0.268042, 0.196879, 0.164327, 0.247041, 0.236433, 0.31487, 0.308712, 0.288399, 0.288399, 0.194234, 0.225814, 0.229226, 0.229226, 0.239899, 0.25031, 0.21291, 0.200174, 0.209395, 0.206376, 0.118441, 0.167087, 0.170161, 0.247041, 0.191378, 0.18812, 0.196879, 0.182256, 0.179055, 0.225814, 0.200174, 0.203355, 0.21291, 0.281712, 0.318242, 0.324872, 0.40511, 0.36309, 0.271506, 0.339168, 0.239899, 0.298791, 0.264545, 0.216401, 0.167087, 0.21291, 0.206376, 0.219301, 0.236433, 0.239899, 0.275179, 0.275179, 0.264545, 0.21291, 0.216401, 0.17593, 0.090864, 0.094817, 0.155435, 0.236433, 0.164327, 0.264545, 0.321458, 0.257454, 0.298791, 0.342579, 0.380708, 0.288399, 0.298791, 0.291804, 0.284882, 0.206376, 0.132295, 0.132295, 0.179055, 0.18812, 0.15008, 0.15284, 0.15284, 0.147574, 0.147574, 0.219301, 0.129801, 0.0704, 0.137348, 0.132295, 0.102787, 0.054297, 0.098513, 0.083462, 0.048328, 0.038858, 0.064632, 0.111485, 0.11371, 0.05306, 0.056825, 0.090864, 0.127496, 0.06312, 0.032677, 0.020165, 0.011903, 0.013265, 0.011669, 0.007645, 0.005378, 0.004431, 0.004247, 0.003177, 0.003053, 0.003924, 0.00316, 0.003212, 0.002662, 0.003212, 0.003177, 0.002138, 0.00225, 0.002194, 0.00246, 0.002366, 0.002194, 0.003276, 0.003014, 0.003555, 0.004135, 0.004247, 0.003963, 0.005872, 0.005734, 0.006039, 0.005734, 0.007031, 0.006078, 0.007422, 0.008804, 0.013821, 0.013265, 0.012491, 0.01227, 0.018106, 0.017797, 0.023963, 0.0198, 0.019109, 0.023534, 0.023963, 0.023087, 0.05306, 0.021816, 0.040537, 0.018787, 0.010509, 0.009015, 0.011106, 0.009977, 0.008276, 0.006078, 0.006482, 0.004577, 0.003963, 0.00407, 0.005932, 0.005683, 0.003963, 0.005683, 0.005799, 0.004689, 0.005734, 0.005872, 0.007555, 0.007877, 0.012491, 0.013016, 0.021381, 0.019401, 0.020522, 0.014315, 0.013016, 0.022306, 0.048328, 0.085092, 0.085092, 0.081712, 0.050641, 0.11371, 0.125101, 0.0704, 0.059222, 0.038042, 0.024393, 0.024393, 0.023963, 0.024393, 0.036378, 0.037156, 0.03976, 0.046336, 0.044297, 0.042364, 0.017138, 0.016021, 0.016826, 0.008895, 0.005932, 0.006245, 0.005086, 0.003727, 0.003757, 0.003997, 0.004135, 0.00515, 0.004315, 0.00283, 0.00246, 0.002057, 0.001692, 0.001649, 0.001142, 0.001748, 0.002349, 0.00359, 0.00316, 0.002035, 0.002976, 0.004611, 0.005623, 0.005872, 0.006533, 0.009096, 0.010131, 0.011342, 0.007031, 0.009096, 0.010131, 0.008156, 0.012491, 0.012491, 0.008276, 0.007645, 0.005223, 0.005992, 0.004611, 0.005623, 0.005683, 0.004388, 0.004388, 0.004483, 0.004513, 0.004135, 0.003555, 0.003366, 0.002976, 0.00292, 0.003431, 0.003864, 0.00558, 0.004388, 0.004921, 0.007315, 0.010926, 0.020522, 0.020522, 0.035586, 0.018415, 0.030003, 0.038858, 0.033407, 0.023963, 0.030611, 0.05306, 0.069024, 0.067594, 0.11371, 0.200174, 0.111485, 0.088832, 0.086953, 0.142424, 0.11371, 0.050641, 0.038858, 0.016528, 0.017447, 0.009977, 0.010672, 0.009294, 0.008276, 0.008276, 0.010221, 0.009015, 0.006894, 0.006795, 0.006988, 0.005932, 0.004388, 0.004414, 0.006142, 0.005872, 0.005223, 0.004388, 0.005378, 0.006194, 0.009483, 0.007177, 0.010509, 0.015694, 0.027463, 0.022667, 0.017797, 0.025762, 0.034884, 0.032017, 0.032017, 0.071867, 0.127496, 0.229226, 0.21291, 0.17593, 0.111485, 0.144935, 0.155435, 0.15284, 0.147574, 0.120615, 0.209395, 0.209395, 0.219301, 0.200174, 0.222385, 0.278302, 0.268042, 0.257454, 0.26085, 0.257454, 0.15008, 0.158265, 0.161087, 0.281712, 0.239899, 0.349426, 0.335645, 0.436924, 0.390993, 0.301917, 0.332115, 0.271506, 0.173081, 0.191378, 0.206376, 0.216401, 0.194234, 0.15284, 0.096677, 0.088832, 0.076542, 0.134866, 0.134866, 0.125101, 0.120615, 0.15284, 0.15284, 0.106997, 0.085092, 0.147574, 0.239899, 0.179055, 0.17593, 0.31487, 0.31487, 0.31487, 0.31487, 0.321458, 0.366687, 0.458154, 0.472492, 0.4292, 0.349426, 0.257454, 0.25031, 0.275179, 0.31487, 0.31487, 0.390993, 0.332115, 0.359901, 0.356642, 0.468512, 0.494003, 0.480142, 0.454136, 0.349426, 0.458154, 0.480142, 0.377384, 0.374039, 0.476583, 0.553315, 0.626927, 0.626927, 0.653063, 0.483068, 0.40511, 0.401658, 0.401658, 0.40511, 0.40511, 0.394753, 0.374039, 0.390993, 0.374039, 0.384043, 0.374039, 0.356642, 0.346032, 0.468512, 0.377384, 0.387226, 0.30533, 0.332115, 0.31487, 0.318242, 0.436924, 0.422041, 0.321458, 0.31487, 0.40511, 0.298791, 0.291804, 0.281712, 0.284882, 0.200174, 0.185198, 0.209395, 0.206376, 0.139895, 0.06312, 0.111485, 0.111485, 0.18812, 0.164327, 0.268042, 0.185198, 0.109221, 0.182256, 0.271506, 0.288399, 0.257454, 0.346032, 0.342579, 0.25406, 0.209395, 0.301917, 0.308712, 0.295083, 0.298791, 0.374039, 0.380708, 0.414856, 0.401658, 0.352862, 0.384043, 0.394753, 0.390993, 0.476583, 0.387226, 0.394753, 0.384043, 0.422041, 0.422041, 0.4292, 0.433034, 0.497853, 0.40511, 0.311707, 0.408655, 0.335645, 0.349426, 0.366687, 0.346032, 0.356642, 0.356642, 0.275179, 0.232838, 0.278302, 0.284882, 0.281712, 0.268042, 0.182256, 0.17593, 0.10481, 0.102787, 0.167087, 0.079919, 0.132295, 0.219301, 0.129801, 0.129801, 0.100716, 0.129801, 0.120615, 0.064632, 0.076542, 0.125101, 0.144935, 0.167087, 0.109221, 0.167087, 0.167087, 0.164327, 0.100716, 0.155435, 0.155435, 0.170161, 0.257454, 0.25406, 0.144935, 0.239899, 0.21291, 0.173081, 0.125101, 0.125101, 0.127496, 0.127496, 0.137348, 0.144935, 0.120615, 0.179055, 0.185198, 0.219301, 0.311707, 0.401658, 0.308712, 0.275179, 0.26085, 0.173081, 0.206376, 0.209395, 0.194234, 0.203355, 0.311707, 0.418646, 0.414856, 0.505461, 0.408655, 0.298791, 0.284882, 0.222385, 0.222385, 0.232838, 0.129801, 0.10481, 0.102787, 0.106997, 0.139895, 0.15008, 0.142424, 0.064632, 0.116183, 0.064632, 0.090864, 0.073402, 0.03976, 0.03976, 0.040537, 0.079919, 0.15284, 0.147574, 0.232838, 0.232838, 0.219301, 0.216401, 0.15284, 0.094817, 0.155435, 0.116183, 0.116183, 0.129801, 0.209395, 0.225814, 0.324872, 0.380708, 0.275179, 0.352862, 0.352862, 0.229226, 0.139895, 0.132295, 0.144935, 0.111485, 0.111485, 0.109221, 0.173081, 0.17593, 0.216401, 0.209395, 0.25406, 0.239899, 0.219301, 0.25406, 0.232838, 0.225814, 0.127496, 0.125101, 0.069024, 0.069024, 0.076542, 0.125101, 0.120615, 0.11371, 0.069024, 0.073402, 0.081712, 0.041405, 0.06312, 0.079919, 0.060549, 0.06184, 0.047319, 0.092881, 0.054297, 0.056825, 0.027463, 0.031287, 0.035586, 0.085092, 0.06184, 0.092881, 0.048328, 0.023963, 0.017797, 0.018787, 0.009401, 0.006619, 0.006567, 0.00543, 0.004646, 0.004611, 0.003555, 0.002662, 0.002606, 0.003212, 0.002117, 0.003014, 0.00389, 0.004899, 0.003341, 0.0028, 0.002482, 0.002327, 0.003212, 0.003671, 0.003963, 0.006533, 0.005683, 0.006795, 0.006795, 0.008002, 0.009187, 0.013016, 0.015078, 0.010221, 0.008409, 0.009187, 0.006482, 0.004577, 0.004646, 0.006567, 0.006194, 0.009096, 0.009728, 0.00962, 0.008002, 0.010509, 0.008002, 0.013265, 0.010672, 0.017797, 0.009483, 0.006482, 0.005734, 0.005623, 0.007177, 0.008156, 0.008723, 0.01078, 0.011669, 0.00777, 0.00777, 0.01227, 0.007177, 0.007877, 0.006567, 0.005683, 0.005932, 0.004513, 0.003246, 0.004208, 0.004513, 0.004835, 0.007031, 0.006988, 0.010372, 0.007177, 0.007495, 0.007422, 0.008723, 0.009865, 0.013016, 0.012727, 0.008276, 0.012727, 0.0198, 0.020876, 0.023534, 0.012491, 0.026338, 0.027463, 0.028107, 0.029376, 0.033407, 0.016826, 0.016021, 0.016021, 0.022667, 0.010372, 0.010372, 0.008895, 0.010221, 0.008075, 0.007645, 0.006988, 0.004736, 0.005318, 0.00515, 0.005932, 0.005992, 0.00515, 0.007495, 0.007315, 0.006894, 0.009294, 0.01227, 0.018787, 0.011518, 0.015078, 0.034068, 0.073402, 0.049374, 0.038858, 0.086953, 0.051831, 0.076542, 0.078022, 0.06312, 0.088832, 0.056825, 0.05306, 0.069024, 0.06312, 0.069024, 0.030611, 0.017138, 0.023087, 0.011669, 0.01204, 0.008002, 0.005734, 0.005734, 0.006245, 0.005011, 0.003555, 0.004577, 0.004388, 0.005318, 0.005623, 0.005992, 0.009096, 0.015078, 0.016257, 0.016826, 0.015694, 0.018787, 0.03976, 0.038042, 0.073402, 0.098513, 0.15008, 0.229226, 0.170161, 0.232838, 0.359901, 0.509769, 0.480142, 0.671169, 0.784345], '')</t>
  </si>
  <si>
    <t>[133, 137, 140, 167, 169, 170, 226, 227, 229, 233, 234, 235, 236, 237, 238, 239, 240, 241, 243, 653, 654, 655, 656, 799, 1048, 1050, 1051]</t>
  </si>
  <si>
    <t>UPI0001D31F06 status=activ</t>
  </si>
  <si>
    <t>([0.009977, 0.014315, 0.011106, 0.015344, 0.022306, 0.030003, 0.022306, 0.019109, 0.015344, 0.019401, 0.024393, 0.018106, 0.013016, 0.014075, 0.020876, 0.022306, 0.031287, 0.0198, 0.019401, 0.020165, 0.037156, 0.036378, 0.024393, 0.040537, 0.046336, 0.038042, 0.033407, 0.055536, 0.083462, 0.144935, 0.142424, 0.158265, 0.158265, 0.196879, 0.278302, 0.318242, 0.394753, 0.41194, 0.41194, 0.408655, 0.41194, 0.335645, 0.398279, 0.490133, 0.41194, 0.311707, 0.339168, 0.257454, 0.275179, 0.271506, 0.185198, 0.122885, 0.122885, 0.182256, 0.139895, 0.129801, 0.11371, 0.056825, 0.056825, 0.096677, 0.096677, 0.096677, 0.147574, 0.090864, 0.046336, 0.0704, 0.118441, 0.11371, 0.191378, 0.194234, 0.127496, 0.161087, 0.25031, 0.229226, 0.25406, 0.236433, 0.236433, 0.239899, 0.346032, 0.346032, 0.257454, 0.179055, 0.185198, 0.200174, 0.328603, 0.422041, 0.356642, 0.346032, 0.281712, 0.284882, 0.264545, 0.356642, 0.387226, 0.268042, 0.271506, 0.247041, 0.342579, 0.346032, 0.366687, 0.366687, 0.384043, 0.387226, 0.494003, 0.398279, 0.380708, 0.25406, 0.247041, 0.31487, 0.318242, 0.311707, 0.332115, 0.247041, 0.15284, 0.15284, 0.18812, 0.18812, 0.191378, 0.170161, 0.15008, 0.137348, 0.139895, 0.081712, 0.118441, 0.109221, 0.118441, 0.11371, 0.182256, 0.196879, 0.200174, 0.144935, 0.225814, 0.142424, 0.236433, 0.335645, 0.268042, 0.257454, 0.185198, 0.196879, 0.196879, 0.21291, 0.144935, 0.144935, 0.144935, 0.147574, 0.102787, 0.144935, 0.096677, 0.06184, 0.030611, 0.031287, 0.048328, 0.029376, 0.048328, 0.025762, 0.017138, 0.026338, 0.026338, 0.045352, 0.045352, 0.056825, 0.038042, 0.055536, 0.055536, 0.079919, 0.090864, 0.083462, 0.085092, 0.134866, 0.196879, 0.281712, 0.301917, 0.222385, 0.21291, 0.225814, 0.284882, 0.366687, 0.352862, 0.352862, 0.339168, 0.225814, 0.216401, 0.257454, 0.284882, 0.284882, 0.219301, 0.200174, 0.278302, 0.216401, 0.222385, 0.155435, 0.170161, 0.155435, 0.229226, 0.229226, 0.194234, 0.222385, 0.229226, 0.173081, 0.26085, 0.278302, 0.380708, 0.380708, 0.328603, 0.25406, 0.257454, 0.352862, 0.311707, 0.321458, 0.308712, 0.295083, 0.295083, 0.281712, 0.281712, 0.25031, 0.328603, 0.352862, 0.346032, 0.257454, 0.298791, 0.30533, 0.209395, 0.125101, 0.125101, 0.194234, 0.271506, 0.281712, 0.281712, 0.36309, 0.25031, 0.335645, 0.257454, 0.332115, 0.370445, 0.384043, 0.318242, 0.318242, 0.31487, 0.321458, 0.291804, 0.352862, 0.257454, 0.332115, 0.458154, 0.465241, 0.454136, 0.461924, 0.36309, 0.36309, 0.349426, 0.380708, 0.301917, 0.380708, 0.384043, 0.366687, 0.281712, 0.298791, 0.308712, 0.31487, 0.308712, 0.339168, 0.308712, 0.311707, 0.31487, 0.275179, 0.18812, 0.191378, 0.185198, 0.281712, 0.271506, 0.278302, 0.264545, 0.352862, 0.288399, 0.21291, 0.194234, 0.243554, 0.311707, 0.318242, 0.318242, 0.356642, 0.433034, 0.468512, 0.553315, 0.480142, 0.521092, 0.59508, 0.59014, 0.509769, 0.42561, 0.4292, 0.414856, 0.5017, 0.486429, 0.541878, 0.653063, 0.657645, 0.690604, 0.690604, 0.671169, 0.685117, 0.657645, 0.653063, 0.497853, 0.497853, 0.497853, 0.483068, 0.422041, 0.398279, 0.394753, 0.497853, 0.418646, 0.436924, 0.356642, 0.257454, 0.298791, 0.291804, 0.288399, 0.288399, 0.216401, 0.191378, 0.122885, 0.109221, 0.073402, 0.106997, 0.10481, 0.147574, 0.144935, 0.15008, 0.182256, 0.173081, 0.088832, 0.147574, 0.134866, 0.203355, 0.298791, 0.281712, 0.185198, 0.125101, 0.125101, 0.182256, 0.203355, 0.278302, 0.291804, 0.374039, 0.398279, 0.308712, 0.31487, 0.321458, 0.321458, 0.30533, 0.301917, 0.398279, 0.30533, 0.278302, 0.278302, 0.203355, 0.200174, 0.295083, 0.370445, 0.295083, 0.311707, 0.232838, 0.206376, 0.209395, 0.206376, 0.206376, 0.295083, 0.206376, 0.239899, 0.239899, 0.239899, 0.332115, 0.321458, 0.332115, 0.359901, 0.374039, 0.450668, 0.422041, 0.346032, 0.271506, 0.349426, 0.236433, 0.311707, 0.271506, 0.25406, 0.239899, 0.15008, 0.132295, 0.129801, 0.106997, 0.179055, 0.125101, 0.116183, 0.11371, 0.161087, 0.164327, 0.096677, 0.096677, 0.0704, 0.109221, 0.17593, 0.173081, 0.271506, 0.191378, 0.257454, 0.25406, 0.185198, 0.278302, 0.222385, 0.229226, 0.222385, 0.203355, 0.247041, 0.155435, 0.155435, 0.15284, 0.132295, 0.125101, 0.137348, 0.182256, 0.194234, 0.182256, 0.122885, 0.102787, 0.106997, 0.109221, 0.064632, 0.11371, 0.142424, 0.225814, 0.278302, 0.21291, 0.185198, 0.209395, 0.308712, 0.328603, 0.30533, 0.25406, 0.359901, 0.342579, 0.281712, 0.284882, 0.281712, 0.377384, 0.321458, 0.30533, 0.301917, 0.41194, 0.398279, 0.271506, 0.25406, 0.203355, 0.311707, 0.346032, 0.275179, 0.275179, 0.257454, 0.26085, 0.352862, 0.318242, 0.295083, 0.374039, 0.332115, 0.308712, 0.257454, 0.342579, 0.465241, 0.444081, 0.377384], '')</t>
  </si>
  <si>
    <t>[282, 284, 285, 286, 287, 291, 293, 294, 295, 296, 297, 298, 299, 300, 301]</t>
  </si>
  <si>
    <t>UPI0001D31F07 status=activ</t>
  </si>
  <si>
    <t>([0.064632, 0.024826, 0.014783, 0.011342, 0.009483, 0.008156, 0.006194, 0.008075, 0.009728, 0.008723, 0.006988, 0.008525, 0.005872, 0.005249, 0.004976, 0.004976, 0.004577, 0.004835, 0.004483, 0.004577, 0.005992, 0.008276, 0.014315, 0.028695, 0.050641, 0.073402, 0.076542, 0.155435, 0.15008, 0.076542, 0.129801, 0.232838, 0.219301, 0.284882, 0.284882, 0.225814, 0.268042, 0.321458, 0.318242, 0.356642, 0.356642, 0.332115, 0.308712, 0.298791, 0.281712, 0.278302, 0.236433, 0.339168, 0.339168, 0.339168, 0.486429, 0.486429, 0.394753, 0.40511, 0.40511, 0.40511, 0.490133, 0.480142, 0.521092, 0.690604, 0.557691, 0.575842, 0.483068, 0.5017, 0.51388, 0.51388, 0.51388, 0.608892, 0.585406, 0.483068, 0.505461, 0.486429, 0.380708, 0.342579, 0.335645, 0.295083, 0.257454, 0.216401, 0.21291, 0.26085, 0.17593, 0.229226, 0.219301, 0.31487, 0.278302, 0.278302, 0.278302, 0.298791, 0.222385, 0.147574, 0.222385, 0.144935, 0.144935, 0.257454, 0.291804, 0.281712, 0.359901, 0.332115, 0.271506, 0.275179, 0.147574, 0.200174, 0.239899, 0.232838, 0.134866, 0.167087, 0.15284, 0.170161, 0.158265, 0.15008, 0.219301, 0.200174, 0.196879, 0.196879, 0.203355, 0.31487, 0.346032, 0.284882, 0.308712, 0.41194, 0.433034, 0.483068, 0.476583, 0.436924, 0.422041, 0.534167, 0.497853, 0.483068, 0.422041, 0.380708, 0.483068, 0.461924], '')</t>
  </si>
  <si>
    <t>[58, 59, 60, 61, 63, 64, 65, 66, 67, 68, 70, 125]</t>
  </si>
  <si>
    <t>UPI0001D31F09 status=activ</t>
  </si>
  <si>
    <t>([0.013613, 0.021816, 0.014783, 0.011106, 0.015694, 0.011903, 0.016021, 0.020876, 0.016257, 0.017447, 0.022667, 0.026338, 0.025316, 0.016826, 0.016257, 0.026892, 0.021816, 0.013821, 0.026338, 0.048328, 0.094817, 0.142424, 0.139895, 0.236433, 0.25406, 0.257454, 0.349426, 0.356642, 0.271506, 0.275179, 0.30533, 0.30533, 0.318242, 0.414856, 0.41194, 0.328603, 0.257454, 0.209395, 0.295083, 0.264545, 0.219301, 0.125101, 0.120615, 0.127496, 0.116183, 0.170161, 0.18812, 0.18812, 0.185198, 0.196879, 0.209395, 0.125101, 0.0704, 0.064632, 0.064632, 0.120615, 0.10481, 0.161087, 0.155435, 0.098513, 0.076542, 0.094817, 0.173081, 0.17593, 0.164327, 0.158265, 0.173081, 0.085092, 0.049374, 0.055536, 0.049374, 0.043307, 0.081712, 0.15008, 0.092881, 0.109221, 0.064632, 0.134866, 0.127496, 0.206376, 0.288399, 0.247041, 0.164327, 0.092881, 0.111485, 0.111485, 0.134866, 0.073402, 0.085092, 0.086953, 0.088832, 0.120615, 0.203355, 0.219301, 0.236433, 0.328603, 0.30533, 0.271506, 0.264545, 0.26085, 0.271506, 0.18812, 0.264545, 0.243554, 0.335645, 0.216401, 0.236433, 0.132295, 0.229226, 0.278302, 0.356642, 0.335645, 0.284882, 0.275179, 0.275179, 0.25406, 0.257454, 0.25031, 0.377384, 0.387226, 0.301917, 0.281712, 0.380708, 0.298791, 0.40511, 0.288399, 0.377384, 0.377384, 0.472492, 0.332115, 0.321458, 0.25031, 0.209395, 0.31487, 0.332115, 0.324872, 0.321458, 0.324872, 0.243554, 0.15008, 0.081712, 0.158265, 0.098513, 0.073402, 0.073402, 0.040537, 0.085092, 0.041405, 0.037156, 0.036378, 0.078022, 0.056825, 0.050641, 0.071867, 0.066181, 0.059222, 0.066181, 0.066181, 0.035586, 0.06184, 0.066181, 0.122885, 0.111485, 0.182256, 0.132295, 0.232838, 0.328603, 0.349426, 0.370445, 0.401658, 0.308712, 0.268042, 0.278302, 0.380708, 0.380708, 0.377384, 0.390993, 0.380708, 0.284882, 0.374039, 0.374039, 0.444081, 0.433034, 0.450668, 0.335645, 0.42561, 0.408655, 0.328603, 0.30533, 0.40511, 0.332115, 0.398279, 0.346032, 0.335645, 0.352862, 0.257454, 0.225814, 0.17593, 0.137348, 0.125101, 0.132295, 0.076542, 0.049374, 0.049374, 0.025762, 0.042364, 0.051831, 0.048328, 0.046336, 0.026892, 0.016528, 0.020522, 0.025316, 0.024826, 0.047319, 0.03976, 0.071867, 0.042364, 0.056825, 0.0704, 0.111485, 0.083462, 0.125101, 0.161087, 0.132295, 0.179055, 0.185198, 0.116183, 0.085092, 0.139895], '')</t>
  </si>
  <si>
    <t>UPI0001D31F0A status=activ</t>
  </si>
  <si>
    <t>([0.173081, 0.158265, 0.191378, 0.118441, 0.15008, 0.222385, 0.291804, 0.271506, 0.298791, 0.321458, 0.335645, 0.349426, 0.281712, 0.335645, 0.278302, 0.298791, 0.182256, 0.111485, 0.182256, 0.219301, 0.311707, 0.30533, 0.25031, 0.219301, 0.203355, 0.21291, 0.196879, 0.173081, 0.216401, 0.219301, 0.21291, 0.185198, 0.232838, 0.216401, 0.155435, 0.225814, 0.127496, 0.194234, 0.216401, 0.216401, 0.209395, 0.219301, 0.144935, 0.147574, 0.179055, 0.288399, 0.185198, 0.134866, 0.144935, 0.161087, 0.161087, 0.167087, 0.170161, 0.109221, 0.106997, 0.209395, 0.209395, 0.295083, 0.216401, 0.247041, 0.203355, 0.134866, 0.142424, 0.216401, 0.301917, 0.206376, 0.200174, 0.25406, 0.216401, 0.170161, 0.088832, 0.0704, 0.067594, 0.083462, 0.094817, 0.125101, 0.086953, 0.046336, 0.046336, 0.045352, 0.045352, 0.037156, 0.069024, 0.060549, 0.033407, 0.034884, 0.074921, 0.060549, 0.073402, 0.132295, 0.173081, 0.164327, 0.164327, 0.164327, 0.11371, 0.144935, 0.179055, 0.134866, 0.137348, 0.129801, 0.200174, 0.236433, 0.219301, 0.222385, 0.142424, 0.132295, 0.10481, 0.092881, 0.118441, 0.069024, 0.076542, 0.067594, 0.127496, 0.15008, 0.088832, 0.15008, 0.102787, 0.102787, 0.092881, 0.079919, 0.088832, 0.051831, 0.054297, 0.090864, 0.100716, 0.179055, 0.281712, 0.225814, 0.225814, 0.236433, 0.239899, 0.129801, 0.144935, 0.147574, 0.147574, 0.236433, 0.209395, 0.196879, 0.134866, 0.137348, 0.167087, 0.17593, 0.26085, 0.161087, 0.164327, 0.15008, 0.155435, 0.096677, 0.155435, 0.164327, 0.088832, 0.085092, 0.158265, 0.086953, 0.092881, 0.106997, 0.056825, 0.058088, 0.096677, 0.081712, 0.125101, 0.182256, 0.182256, 0.11371, 0.185198, 0.129801, 0.139895, 0.078022, 0.086953, 0.056825, 0.056825, 0.111485, 0.191378, 0.120615, 0.161087, 0.15008, 0.15284, 0.206376, 0.132295, 0.081712, 0.137348, 0.191378, 0.102787, 0.096677, 0.098513, 0.098513, 0.122885, 0.111485, 0.096677, 0.098513, 0.085092, 0.079919, 0.073402, 0.03976, 0.067594, 0.083462, 0.045352, 0.021381, 0.026338, 0.045352, 0.083462, 0.085092, 0.078022, 0.15008, 0.081712, 0.137348, 0.137348, 0.139895, 0.074921, 0.074921, 0.122885, 0.196879, 0.194234, 0.194234, 0.173081, 0.18812, 0.109221, 0.17593, 0.264545, 0.182256, 0.209395, 0.219301, 0.225814, 0.120615, 0.122885, 0.139895, 0.086953, 0.094817, 0.120615, 0.216401, 0.321458, 0.335645, 0.335645, 0.25031, 0.257454, 0.370445, 0.271506, 0.390993, 0.30533, 0.236433, 0.339168, 0.281712, 0.185198, 0.179055, 0.301917, 0.271506, 0.308712, 0.30533, 0.203355, 0.167087, 0.15008, 0.118441, 0.102787, 0.069024, 0.078022, 0.086953, 0.050641, 0.083462, 0.083462, 0.144935, 0.203355, 0.161087, 0.161087, 0.15284, 0.15284, 0.164327, 0.122885, 0.144935, 0.158265, 0.144935, 0.111485, 0.06312, 0.046336, 0.048328, 0.074921, 0.069024, 0.06312, 0.111485, 0.064632, 0.064632, 0.036378, 0.038042, 0.035586, 0.048328, 0.088832, 0.096677, 0.083462, 0.147574, 0.161087, 0.194234, 0.311707, 0.398279, 0.401658, 0.454136, 0.458154, 0.370445, 0.374039, 0.370445, 0.377384, 0.476583, 0.490133, 0.59014, 0.505461, 0.549308, 0.42561, 0.352862, 0.356642, 0.264545, 0.222385, 0.209395, 0.164327, 0.155435, 0.161087, 0.25031, 0.308712, 0.30533, 0.398279, 0.490133, 0.398279, 0.352862, 0.352862, 0.321458, 0.239899, 0.236433, 0.236433, 0.339168, 0.40511, 0.422041, 0.51388, 0.51388, 0.418646, 0.418646, 0.418646, 0.298791, 0.288399, 0.191378, 0.18812, 0.191378, 0.182256, 0.26085, 0.30533, 0.295083, 0.295083, 0.387226, 0.458154, 0.349426, 0.257454, 0.271506, 0.209395, 0.139895, 0.170161, 0.17593, 0.158265, 0.164327, 0.268042, 0.191378, 0.191378, 0.200174, 0.118441, 0.120615, 0.125101, 0.096677, 0.098513, 0.098513, 0.056825, 0.047319, 0.060549, 0.116183, 0.132295, 0.132295, 0.203355, 0.203355, 0.288399, 0.40511, 0.398279, 0.40511, 0.408655, 0.494003, 0.494003, 0.618285, 0.632174, 0.521092, 0.553315, 0.525368, 0.497853, 0.59917, 0.549308, 0.642678, 0.642678, 0.608892, 0.604312, 0.51388, 0.509769, 0.422041, 0.408655, 0.318242, 0.311707, 0.301917, 0.301917, 0.298791, 0.222385, 0.219301, 0.30533, 0.229226, 0.173081, 0.170161, 0.179055, 0.164327, 0.179055, 0.173081, 0.144935, 0.111485, 0.158265, 0.158265, 0.167087, 0.144935, 0.200174, 0.170161, 0.236433, 0.18812, 0.144935, 0.18812, 0.139895, 0.092881, 0.15008], '')</t>
  </si>
  <si>
    <t>[301, 302, 303, 328, 329, 379, 380, 381, 382, 383, 385, 386, 387, 388, 389, 390, 391, 392]</t>
  </si>
  <si>
    <t>UPI0001D31F0C status=activ</t>
  </si>
  <si>
    <t>([0.239899, 0.324872, 0.284882, 0.15284, 0.179055, 0.21291, 0.236433, 0.284882, 0.311707, 0.203355, 0.25406, 0.209395, 0.196879, 0.21291, 0.209395, 0.11371, 0.134866, 0.11371, 0.116183, 0.094817, 0.067594, 0.067594, 0.06312, 0.054297, 0.05306, 0.05306, 0.024826, 0.014586, 0.014315, 0.011903, 0.023534, 0.0198, 0.035586, 0.019401, 0.015344, 0.028695, 0.055536, 0.098513, 0.064632, 0.031287, 0.036378, 0.056825, 0.069024, 0.066181, 0.081712, 0.096677, 0.109221, 0.206376, 0.191378, 0.17593, 0.147574, 0.142424, 0.144935, 0.15008, 0.200174, 0.167087, 0.122885, 0.10481, 0.059222, 0.088832, 0.170161, 0.098513, 0.098513, 0.048328, 0.038858, 0.032017, 0.060549, 0.034884, 0.020876, 0.044297, 0.049374, 0.074921, 0.076542, 0.081712, 0.071867, 0.102787, 0.15008, 0.094817, 0.125101, 0.129801, 0.132295, 0.147574, 0.164327, 0.191378, 0.185198, 0.139895, 0.125101, 0.059222, 0.094817, 0.167087, 0.164327, 0.144935, 0.147574, 0.100716, 0.100716, 0.111485, 0.058088, 0.032677, 0.076542, 0.067594, 0.122885, 0.100716, 0.092881, 0.092881, 0.047319, 0.050641, 0.049374, 0.083462, 0.088832, 0.049374, 0.025316, 0.021816, 0.022667, 0.022306, 0.026892, 0.025316, 0.023534, 0.042364, 0.059222, 0.054297, 0.031287, 0.017138, 0.019401, 0.01227, 0.011903, 0.021816, 0.018415, 0.018106, 0.019401, 0.038858, 0.071867, 0.120615, 0.074921, 0.076542, 0.086953, 0.060549, 0.069024, 0.044297, 0.042364, 0.050641, 0.028107, 0.028107, 0.048328, 0.05306, 0.051831, 0.076542, 0.03976, 0.079919, 0.144935, 0.142424, 0.129801, 0.122885, 0.118441, 0.203355, 0.209395, 0.137348, 0.216401, 0.125101, 0.173081, 0.182256, 0.196879, 0.196879, 0.284882, 0.295083, 0.281712, 0.335645, 0.359901, 0.384043, 0.308712, 0.191378, 0.179055, 0.179055, 0.17593, 0.18812, 0.196879, 0.206376, 0.281712, 0.291804, 0.295083, 0.318242, 0.349426, 0.25406, 0.257454, 0.222385, 0.222385, 0.15008, 0.182256, 0.120615, 0.109221, 0.164327, 0.281712, 0.203355, 0.203355, 0.200174, 0.194234, 0.196879, 0.116183, 0.106997, 0.049374, 0.092881, 0.081712, 0.066181, 0.122885, 0.200174, 0.15008, 0.144935, 0.147574, 0.170161, 0.257454, 0.349426, 0.295083, 0.179055, 0.232838, 0.144935, 0.129801, 0.078022, 0.043307, 0.079919, 0.041405, 0.042364, 0.044297, 0.047319, 0.024393, 0.024826, 0.015344, 0.016021, 0.016528, 0.028695, 0.024393, 0.022667, 0.022667, 0.031287, 0.06312, 0.044297, 0.083462, 0.050641, 0.092881, 0.094817, 0.054297, 0.088832, 0.158265, 0.15008, 0.090864, 0.167087, 0.147574, 0.25406, 0.335645, 0.328603, 0.26085, 0.161087, 0.161087, 0.096677, 0.10481, 0.11371, 0.173081, 0.15284, 0.191378, 0.182256, 0.271506, 0.346032, 0.288399, 0.284882, 0.271506, 0.271506, 0.264545, 0.284882, 0.173081, 0.17593, 0.191378, 0.257454, 0.278302, 0.200174, 0.295083, 0.182256, 0.173081, 0.18812, 0.209395, 0.264545, 0.264545, 0.173081, 0.173081, 0.26085, 0.200174, 0.200174, 0.275179, 0.196879, 0.185198, 0.271506, 0.278302, 0.271506, 0.158265, 0.232838, 0.311707, 0.236433, 0.339168, 0.291804, 0.275179, 0.200174, 0.134866, 0.127496, 0.203355, 0.182256, 0.109221, 0.170161, 0.15284, 0.132295, 0.185198, 0.155435, 0.122885, 0.086953, 0.06184, 0.125101, 0.090864, 0.066181], '')</t>
  </si>
  <si>
    <t>UPI0001D31F0D status=activ</t>
  </si>
  <si>
    <t>([0.15008, 0.083462, 0.122885, 0.055536, 0.076542, 0.038042, 0.050641, 0.0704, 0.092881, 0.125101, 0.073402, 0.10481, 0.064632, 0.11371, 0.054297, 0.034068, 0.067594, 0.120615, 0.111485, 0.067594, 0.069024, 0.0704, 0.058088, 0.054297, 0.092881, 0.060549, 0.125101, 0.129801, 0.125101, 0.118441, 0.111485, 0.185198, 0.144935, 0.18812, 0.155435, 0.232838, 0.295083, 0.275179, 0.216401, 0.15284, 0.219301], '')</t>
  </si>
  <si>
    <t>UPI0001D31F11 status=activ</t>
  </si>
  <si>
    <t>([0.239899, 0.222385, 0.295083, 0.200174, 0.15008, 0.144935, 0.194234, 0.243554, 0.170161, 0.232838, 0.271506, 0.318242, 0.284882, 0.284882, 0.196879, 0.21291, 0.21291, 0.21291, 0.132295, 0.120615, 0.064632, 0.139895, 0.173081, 0.155435, 0.15008, 0.182256, 0.21291, 0.11371, 0.060549, 0.134866, 0.090864, 0.090864, 0.090864, 0.120615, 0.142424, 0.11371, 0.06184, 0.106997, 0.106997, 0.200174, 0.21291, 0.298791, 0.182256, 0.111485, 0.094817, 0.085092, 0.10481, 0.127496, 0.247041, 0.370445, 0.301917, 0.30533, 0.284882, 0.311707, 0.321458, 0.408655, 0.56648, 0.720929, 0.604312, 0.494003, 0.476583, 0.4292, 0.4292, 0.517562, 0.661982, 0.553315, 0.608892, 0.613573, 0.51388, 0.387226, 0.377384, 0.40511, 0.436924, 0.436924, 0.301917, 0.170161, 0.161087, 0.134866, 0.116183, 0.191378, 0.278302, 0.161087, 0.161087, 0.129801, 0.102787, 0.088832, 0.161087, 0.219301, 0.219301, 0.182256, 0.275179, 0.167087, 0.142424, 0.098513, 0.058088, 0.11371, 0.170161, 0.090864, 0.098513, 0.064632, 0.048328, 0.038858, 0.085092, 0.100716, 0.139895, 0.111485, 0.090864, 0.098513, 0.060549, 0.060549, 0.10481, 0.096677, 0.132295, 0.185198, 0.26085, 0.31487, 0.222385, 0.291804, 0.366687, 0.288399, 0.352862, 0.387226, 0.387226, 0.335645, 0.349426, 0.25406, 0.308712, 0.275179, 0.26085, 0.311707, 0.301917, 0.288399, 0.222385, 0.158265, 0.078022, 0.074921, 0.094817, 0.167087, 0.142424, 0.10481, 0.155435, 0.147574, 0.161087, 0.185198, 0.25031, 0.271506, 0.346032, 0.291804, 0.295083, 0.264545, 0.318242, 0.243554, 0.25406, 0.222385, 0.366687, 0.387226, 0.387226, 0.377384, 0.356642, 0.356642, 0.370445, 0.298791, 0.31487, 0.30533, 0.216401, 0.11371, 0.094817, 0.10481, 0.10481, 0.098513, 0.079919, 0.038042, 0.0704, 0.043307, 0.081712, 0.06312, 0.100716, 0.098513, 0.058088, 0.058088, 0.037156, 0.033407, 0.060549, 0.054297, 0.034068, 0.0704, 0.125101, 0.073402, 0.069024, 0.060549, 0.102787, 0.167087, 0.170161, 0.167087, 0.200174, 0.129801, 0.134866, 0.125101, 0.106997, 0.173081, 0.118441, 0.106997, 0.182256, 0.137348, 0.142424, 0.206376, 0.185198, 0.161087, 0.219301, 0.194234, 0.291804, 0.247041, 0.185198, 0.271506, 0.222385, 0.232838, 0.346032], '')</t>
  </si>
  <si>
    <t>UPI0001D31F13 status=activ</t>
  </si>
  <si>
    <t>([0.011106, 0.017797, 0.029376, 0.021816, 0.015344, 0.021816, 0.015694, 0.0198, 0.028695, 0.038858, 0.026892, 0.034884, 0.040537, 0.040537, 0.081712, 0.090864, 0.098513, 0.18812, 0.106997, 0.066181, 0.11371, 0.11371, 0.064632, 0.059222, 0.096677, 0.15284, 0.155435, 0.232838, 0.25031, 0.243554, 0.155435, 0.239899, 0.229226, 0.291804, 0.191378, 0.139895, 0.078022, 0.073402, 0.034884, 0.060549, 0.111485, 0.102787, 0.106997, 0.106997, 0.11371, 0.054297, 0.031287, 0.032677, 0.025762, 0.024393, 0.023534, 0.023534, 0.013265, 0.014315, 0.017447, 0.026892, 0.023963, 0.031287, 0.043307, 0.076542, 0.06184, 0.040537, 0.028695, 0.020522, 0.031287, 0.0198, 0.044297], '')</t>
  </si>
  <si>
    <t>UPI0001D31F14 status=activ</t>
  </si>
  <si>
    <t>([0.088832, 0.134866, 0.182256, 0.229226, 0.26085, 0.288399, 0.209395, 0.15008, 0.17593, 0.129801, 0.15284, 0.17593, 0.179055, 0.170161, 0.206376, 0.173081, 0.209395, 0.222385, 0.222385, 0.232838, 0.239899, 0.25031, 0.243554, 0.247041, 0.243554, 0.284882, 0.284882, 0.380708, 0.476583, 0.521092, 0.648219, 0.666105, 0.549308, 0.458154, 0.557691, 0.545602, 0.497853, 0.374039, 0.436924, 0.433034, 0.40511, 0.40511, 0.40511, 0.298791, 0.295083, 0.288399, 0.170161, 0.170161, 0.106997, 0.088832, 0.038858, 0.037156, 0.037156, 0.064632, 0.116183, 0.100716, 0.058088, 0.086953, 0.155435, 0.098513, 0.167087, 0.26085, 0.257454, 0.243554, 0.349426, 0.26085, 0.182256, 0.239899, 0.164327, 0.158265, 0.182256, 0.18812, 0.179055, 0.17593, 0.185198, 0.094817, 0.073402, 0.129801, 0.132295, 0.137348, 0.209395, 0.196879, 0.122885, 0.122885, 0.106997, 0.094817, 0.088832, 0.142424, 0.17593, 0.25406, 0.335645, 0.332115, 0.4292, 0.42561, 0.42561, 0.414856, 0.444081, 0.51388, 0.505461, 0.497853, 0.497853, 0.408655, 0.40511, 0.384043, 0.394753, 0.414856, 0.374039, 0.377384, 0.418646, 0.335645, 0.328603, 0.328603, 0.25031, 0.243554, 0.243554, 0.239899, 0.216401, 0.301917, 0.311707, 0.222385, 0.222385, 0.142424, 0.21291, 0.144935, 0.232838, 0.232838, 0.158265, 0.232838, 0.25406, 0.144935, 0.127496, 0.132295, 0.129801, 0.21291, 0.222385, 0.129801, 0.122885, 0.083462, 0.081712, 0.044297, 0.044297, 0.048328, 0.069024, 0.055536, 0.074921, 0.060549, 0.041405, 0.06184, 0.038858, 0.049374, 0.078022, 0.139895, 0.096677], '')</t>
  </si>
  <si>
    <t>[29, 30, 31, 32, 34, 35, 97, 98]</t>
  </si>
  <si>
    <t>UPI0001D31F19 status=activ</t>
  </si>
  <si>
    <t>([0.225814, 0.291804, 0.191378, 0.170161, 0.219301, 0.194234, 0.236433, 0.301917, 0.335645, 0.275179, 0.311707, 0.30533, 0.408655, 0.408655, 0.408655, 0.461924, 0.450668, 0.384043, 0.308712, 0.21291, 0.179055, 0.185198, 0.200174, 0.281712, 0.352862, 0.257454, 0.30533, 0.301917, 0.275179, 0.229226, 0.31487, 0.236433, 0.284882, 0.271506, 0.31487, 0.257454, 0.25406, 0.25031, 0.359901, 0.328603, 0.342579, 0.4292, 0.318242, 0.301917, 0.31487, 0.301917, 0.295083, 0.308712, 0.301917, 0.222385, 0.194234, 0.194234, 0.271506, 0.185198, 0.18812, 0.222385, 0.268042, 0.18812, 0.137348, 0.125101, 0.144935, 0.17593, 0.17593, 0.275179, 0.278302, 0.301917, 0.301917, 0.387226, 0.288399, 0.295083, 0.342579, 0.339168, 0.257454, 0.209395, 0.298791, 0.295083, 0.284882, 0.281712, 0.356642, 0.31487, 0.291804, 0.301917, 0.349426, 0.342579, 0.278302, 0.182256, 0.155435, 0.139895, 0.120615, 0.122885, 0.139895, 0.164327, 0.232838, 0.308712, 0.342579, 0.25031, 0.179055, 0.116183, 0.069024, 0.073402, 0.142424, 0.164327, 0.191378, 0.109221, 0.106997, 0.129801, 0.194234, 0.164327, 0.116183, 0.139895, 0.182256, 0.132295, 0.129801, 0.073402, 0.042364, 0.046336, 0.044297, 0.081712, 0.090864, 0.088832, 0.092881, 0.050641, 0.054297, 0.036378, 0.038042, 0.042364, 0.05306, 0.055536, 0.071867, 0.127496, 0.129801, 0.096677, 0.120615, 0.132295, 0.142424, 0.232838, 0.222385, 0.247041, 0.147574, 0.203355, 0.301917, 0.281712, 0.370445, 0.271506, 0.36309, 0.450668, 0.36309, 0.324872, 0.229226, 0.164327, 0.142424, 0.079919, 0.144935, 0.147574, 0.139895, 0.200174, 0.182256, 0.116183, 0.106997, 0.179055, 0.209395, 0.127496, 0.134866, 0.144935, 0.144935, 0.144935, 0.144935, 0.129801, 0.10481, 0.167087, 0.196879, 0.167087, 0.247041, 0.225814, 0.142424, 0.083462, 0.045352, 0.030003, 0.055536, 0.076542, 0.056825, 0.046336, 0.079919, 0.038042, 0.033407, 0.058088, 0.037156, 0.045352, 0.06312, 0.10481, 0.083462, 0.085092, 0.116183, 0.069024, 0.078022, 0.076542, 0.139895, 0.127496, 0.118441, 0.066181, 0.079919, 0.100716, 0.083462, 0.088832, 0.161087, 0.098513, 0.059222, 0.090864, 0.074921, 0.06184, 0.0704, 0.086953, 0.054297, 0.048328, 0.042364, 0.022667, 0.023087, 0.018106, 0.032017, 0.054297, 0.100716, 0.056825, 0.033407, 0.046336, 0.035586, 0.020876, 0.034884, 0.06184, 0.034884, 0.028695, 0.044297, 0.034884, 0.023087, 0.043307, 0.025316, 0.05306, 0.05306, 0.049374, 0.064632, 0.069024, 0.037156, 0.036378, 0.069024, 0.088832, 0.088832, 0.109221, 0.17593, 0.18812, 0.18812, 0.264545, 0.200174, 0.203355, 0.116183, 0.173081, 0.173081, 0.284882, 0.281712, 0.36309, 0.387226, 0.30533, 0.298791, 0.359901, 0.239899, 0.15008, 0.18812, 0.144935, 0.083462, 0.048328, 0.050641, 0.028695, 0.033407, 0.064632, 0.071867, 0.137348, 0.132295, 0.088832, 0.059222, 0.045352, 0.045352, 0.03976, 0.064632, 0.064632, 0.044297, 0.051831, 0.096677, 0.100716, 0.125101, 0.203355, 0.298791, 0.191378, 0.278302, 0.25031, 0.243554, 0.185198, 0.18812, 0.194234, 0.179055, 0.209395, 0.142424, 0.158265, 0.164327, 0.111485, 0.064632, 0.111485, 0.194234, 0.206376, 0.120615, 0.069024, 0.067594, 0.06312, 0.129801, 0.079919, 0.047319, 0.049374, 0.066181, 0.032017, 0.019401, 0.0198, 0.023534, 0.049374, 0.034884, 0.069024, 0.100716, 0.086953, 0.086953, 0.038042, 0.034884, 0.06312, 0.054297, 0.030611, 0.035586, 0.030611, 0.030611, 0.051831, 0.047319, 0.045352, 0.090864, 0.088832, 0.098513, 0.047319, 0.026338, 0.03976, 0.034884, 0.034884, 0.044297, 0.047319, 0.10481, 0.059222, 0.066181, 0.076542, 0.064632, 0.058088, 0.030611, 0.05306, 0.060549, 0.034884, 0.034884, 0.03976, 0.042364, 0.038042, 0.036378, 0.06312, 0.058088, 0.032017, 0.038042, 0.059222, 0.032677, 0.018415, 0.024393, 0.018787, 0.018787, 0.028695, 0.028107, 0.029376, 0.017447, 0.018106, 0.033407, 0.034068, 0.017797, 0.029376, 0.050641, 0.0704, 0.043307, 0.03976, 0.058088, 0.03976, 0.031287, 0.044297, 0.066181, 0.066181, 0.067594, 0.111485, 0.118441, 0.090864, 0.161087], '')</t>
  </si>
  <si>
    <t>UPI0001D31F1B status=activ</t>
  </si>
  <si>
    <t>([0.129801, 0.203355, 0.25406, 0.332115, 0.243554, 0.167087, 0.21291, 0.239899, 0.264545, 0.243554, 0.278302, 0.222385, 0.170161, 0.161087, 0.096677, 0.127496, 0.134866, 0.074921, 0.100716, 0.142424, 0.10481, 0.118441, 0.10481, 0.109221, 0.074921, 0.122885, 0.18812, 0.116183, 0.116183, 0.071867, 0.054297, 0.05306, 0.094817, 0.085092, 0.088832, 0.164327, 0.196879, 0.185198, 0.288399, 0.339168, 0.380708, 0.332115, 0.370445, 0.36309, 0.370445, 0.321458, 0.298791, 0.30533, 0.298791, 0.30533, 0.41194, 0.458154, 0.461924, 0.480142, 0.56648, 0.59917, 0.472492, 0.465241, 0.390993, 0.370445, 0.271506, 0.271506, 0.247041, 0.196879, 0.229226, 0.216401, 0.229226, 0.268042, 0.268042, 0.384043, 0.390993, 0.278302, 0.342579, 0.335645, 0.219301, 0.164327, 0.158265, 0.219301, 0.144935, 0.129801, 0.120615, 0.182256, 0.17593, 0.206376, 0.281712, 0.173081, 0.116183, 0.18812, 0.185198, 0.15284, 0.127496, 0.122885, 0.206376, 0.206376, 0.232838, 0.346032, 0.346032, 0.284882, 0.349426, 0.339168, 0.342579, 0.346032, 0.31487, 0.284882, 0.349426, 0.268042, 0.349426, 0.349426, 0.239899, 0.239899, 0.271506, 0.191378, 0.194234, 0.185198, 0.111485, 0.100716, 0.096677, 0.142424, 0.116183, 0.094817, 0.134866, 0.216401, 0.232838, 0.185198, 0.21291, 0.144935, 0.229226, 0.203355, 0.206376, 0.295083, 0.225814, 0.239899, 0.324872, 0.219301, 0.236433, 0.219301, 0.21291, 0.203355, 0.21291, 0.321458, 0.321458, 0.370445, 0.366687, 0.366687, 0.387226, 0.418646, 0.521092, 0.468512, 0.41194, 0.398279, 0.318242, 0.414856, 0.321458, 0.291804, 0.359901, 0.352862, 0.40511, 0.321458, 0.339168, 0.239899, 0.243554, 0.15284, 0.096677, 0.074921, 0.0704, 0.102787, 0.083462, 0.060549, 0.06312, 0.11371, 0.167087, 0.243554, 0.21291, 0.209395, 0.209395, 0.209395, 0.170161, 0.132295, 0.170161, 0.129801, 0.200174, 0.144935, 0.247041, 0.308712, 0.25031, 0.257454, 0.222385, 0.222385, 0.268042, 0.301917, 0.18812, 0.125101, 0.100716, 0.10481, 0.173081, 0.219301, 0.216401, 0.281712, 0.295083, 0.332115, 0.339168, 0.352862, 0.318242, 0.301917, 0.318242, 0.374039, 0.278302, 0.232838, 0.247041, 0.209395, 0.21291, 0.332115, 0.418646, 0.465241, 0.468512, 0.454136, 0.349426, 0.295083, 0.222385, 0.288399, 0.25031, 0.200174, 0.191378, 0.26085, 0.275179, 0.284882, 0.31487, 0.332115, 0.377384, 0.377384, 0.418646, 0.377384, 0.324872, 0.257454, 0.268042, 0.257454, 0.170161, 0.185198, 0.239899, 0.275179, 0.298791, 0.328603, 0.380708, 0.291804, 0.281712, 0.284882, 0.271506, 0.179055, 0.239899, 0.17593, 0.185198, 0.18812, 0.137348, 0.098513, 0.158265, 0.155435, 0.109221, 0.15008, 0.203355, 0.173081, 0.106997, 0.11371, 0.11371, 0.094817, 0.127496, 0.076542, 0.074921, 0.069024, 0.129801, 0.088832, 0.170161, 0.129801, 0.118441, 0.161087, 0.173081, 0.158265, 0.098513, 0.142424, 0.106997, 0.073402, 0.092881, 0.158265, 0.079919, 0.046336, 0.074921, 0.098513, 0.098513, 0.111485, 0.120615, 0.076542, 0.122885, 0.127496, 0.094817, 0.064632, 0.083462, 0.132295, 0.074921, 0.074921, 0.074921, 0.134866, 0.158265, 0.196879, 0.203355, 0.196879, 0.196879, 0.182256, 0.170161, 0.25031, 0.142424, 0.137348, 0.18812, 0.11371, 0.060549, 0.081712, 0.102787, 0.074921, 0.059222, 0.092881, 0.122885, 0.094817, 0.059222, 0.056825, 0.031287], '')</t>
  </si>
  <si>
    <t>[54, 55, 146]</t>
  </si>
  <si>
    <t>UPI0001D31F1C status=activ</t>
  </si>
  <si>
    <t>([0.308712, 0.21291, 0.26085, 0.311707, 0.222385, 0.247041, 0.298791, 0.219301, 0.17593, 0.191378, 0.225814, 0.275179, 0.278302, 0.206376, 0.222385, 0.196879, 0.21291, 0.247041, 0.346032, 0.26085, 0.191378, 0.288399, 0.349426, 0.366687, 0.342579, 0.346032, 0.387226, 0.384043, 0.494003, 0.483068, 0.433034, 0.4292, 0.418646, 0.476583, 0.562014, 0.545602, 0.468512, 0.447574, 0.356642, 0.239899, 0.308712, 0.295083, 0.281712, 0.21291, 0.229226, 0.26085, 0.36309, 0.25031, 0.236433, 0.219301, 0.219301, 0.298791, 0.209395, 0.206376, 0.203355, 0.229226, 0.225814, 0.324872, 0.26085, 0.332115, 0.366687, 0.335645, 0.318242, 0.332115, 0.335645, 0.301917, 0.291804, 0.281712, 0.359901, 0.390993, 0.36309, 0.346032, 0.328603, 0.408655, 0.324872, 0.278302, 0.257454, 0.243554, 0.232838, 0.308712, 0.31487, 0.298791, 0.328603, 0.42561, 0.401658, 0.454136, 0.374039, 0.284882, 0.200174, 0.21291, 0.185198, 0.216401, 0.328603, 0.352862, 0.36309, 0.4292, 0.529623, 0.517562, 0.422041, 0.339168, 0.359901, 0.359901, 0.359901, 0.328603, 0.328603, 0.328603, 0.380708, 0.380708, 0.384043, 0.465241, 0.450668, 0.356642, 0.271506, 0.182256, 0.167087, 0.17593, 0.21291, 0.222385, 0.229226, 0.308712, 0.384043, 0.36309, 0.332115, 0.380708, 0.408655, 0.328603, 0.318242, 0.30533, 0.377384, 0.422041, 0.356642, 0.349426, 0.454136, 0.538167, 0.653063, 0.517562, 0.408655, 0.311707, 0.21291, 0.222385, 0.222385, 0.229226, 0.209395, 0.239899, 0.179055, 0.120615, 0.185198, 0.200174, 0.170161, 0.196879, 0.232838, 0.268042, 0.243554, 0.236433, 0.147574, 0.144935, 0.170161, 0.216401, 0.247041, 0.328603, 0.324872, 0.335645, 0.36309, 0.390993, 0.30533, 0.398279, 0.476583, 0.468512, 0.454136, 0.486429, 0.366687, 0.359901, 0.359901, 0.291804, 0.209395, 0.243554, 0.257454, 0.288399, 0.332115, 0.370445, 0.394753, 0.387226, 0.295083, 0.268042, 0.170161, 0.243554, 0.243554, 0.167087, 0.179055, 0.191378, 0.18812, 0.229226, 0.225814, 0.271506, 0.36309, 0.440853, 0.505461, 0.494003, 0.534167, 0.4292, 0.436924, 0.342579, 0.264545, 0.243554, 0.26085, 0.352862, 0.271506, 0.281712, 0.301917, 0.324872, 0.281712, 0.284882, 0.288399, 0.216401, 0.139895, 0.139895, 0.139895, 0.100716, 0.106997, 0.100716, 0.116183, 0.10481, 0.083462, 0.132295, 0.219301, 0.173081, 0.134866, 0.203355, 0.144935, 0.132295, 0.116183, 0.137348, 0.134866, 0.167087, 0.161087, 0.239899, 0.167087, 0.164327, 0.191378, 0.10481, 0.106997, 0.10481, 0.10481, 0.129801, 0.106997, 0.118441, 0.147574, 0.144935, 0.090864, 0.137348, 0.21291, 0.173081, 0.111485, 0.118441, 0.06312, 0.085092, 0.048328, 0.090864, 0.096677, 0.11371, 0.194234, 0.11371, 0.155435, 0.167087, 0.257454, 0.206376, 0.158265, 0.161087, 0.111485, 0.182256, 0.109221, 0.060549, 0.079919, 0.109221, 0.081712, 0.086953, 0.086953, 0.147574, 0.132295, 0.127496, 0.106997, 0.111485, 0.122885, 0.073402, 0.055536, 0.036378, 0.06184, 0.042364, 0.030611, 0.03976, 0.022306, 0.03976, 0.054297, 0.041405, 0.05306, 0.0704, 0.120615, 0.15284, 0.15284, 0.147574, 0.161087, 0.200174, 0.118441, 0.182256, 0.278302, 0.328603, 0.324872, 0.324872, 0.339168, 0.342579, 0.408655, 0.450668, 0.332115, 0.332115, 0.374039, 0.384043, 0.335645, 0.243554, 0.229226, 0.225814, 0.167087, 0.127496, 0.125101, 0.203355, 0.129801, 0.083462, 0.079919, 0.058088, 0.060549, 0.098513, 0.118441, 0.096677, 0.120615, 0.132295, 0.098513, 0.094817, 0.094817, 0.0704, 0.096677, 0.058088, 0.06312, 0.100716, 0.066181, 0.034884, 0.034068, 0.064632, 0.064632, 0.06184, 0.06184, 0.030611, 0.032677, 0.020165, 0.014783, 0.016528, 0.026892, 0.048328, 0.050641, 0.048328, 0.056825, 0.074921, 0.129801, 0.0704, 0.041405, 0.047319, 0.067594, 0.064632, 0.064632, 0.076542, 0.043307, 0.078022, 0.155435, 0.125101, 0.200174, 0.25406, 0.216401, 0.196879, 0.164327, 0.132295, 0.100716, 0.134866, 0.096677, 0.064632, 0.11371, 0.185198], '')</t>
  </si>
  <si>
    <t>[34, 35, 96, 97, 133, 134, 135, 196, 198]</t>
  </si>
  <si>
    <t>UPI0001D31F1E status=activ</t>
  </si>
  <si>
    <t>([0.339168, 0.182256, 0.085092, 0.10481, 0.127496, 0.144935, 0.064632, 0.036378, 0.018787, 0.013016, 0.01227, 0.012491, 0.009015, 0.009294, 0.009401, 0.013265, 0.007555, 0.005011, 0.004247, 0.004775, 0.004388, 0.004388, 0.004358, 0.004247, 0.004431, 0.004577, 0.005011, 0.005623, 0.005683, 0.006142, 0.008624, 0.007177, 0.007177, 0.00962, 0.007877, 0.007877, 0.008002, 0.008804, 0.014315, 0.014586, 0.016528, 0.017797, 0.01078, 0.014783, 0.015078, 0.014783, 0.009015, 0.006194, 0.006078, 0.008409, 0.013437, 0.008804, 0.013437, 0.009977, 0.007645, 0.006701, 0.009483, 0.006619, 0.005734, 0.003963, 0.003431, 0.002482, 0.002623, 0.00246, 0.0028, 0.00407, 0.002623, 0.00246, 0.003461, 0.004736, 0.004921, 0.004736, 0.004646, 0.003405, 0.003607, 0.002976, 0.002688, 0.002327, 0.002503, 0.002976, 0.004208, 0.005683, 0.004775, 0.003821, 0.005378, 0.004208, 0.003924, 0.004247, 0.006194, 0.004135, 0.003997, 0.003963, 0.004208, 0.004208, 0.006421, 0.007177, 0.007259, 0.007177, 0.008804, 0.006988, 0.009294, 0.005683, 0.003997, 0.005318, 0.006374, 0.003997, 0.003461, 0.003431, 0.003341, 0.00292, 0.004208, 0.004358, 0.003341, 0.002327, 0.002482, 0.002503, 0.001786, 0.002336, 0.0028, 0.00283, 0.003177, 0.002606, 0.003963, 0.006194, 0.007315, 0.007177, 0.01204, 0.031287, 0.034068, 0.041405, 0.031287, 0.029376, 0.030003, 0.024826, 0.034068, 0.058088, 0.047319, 0.056825, 0.030003, 0.020165, 0.020165, 0.019401, 0.013613, 0.008624, 0.006567, 0.006567, 0.006421, 0.004513, 0.00359, 0.003555, 0.003298, 0.003053, 0.002976, 0.002976, 0.003246, 0.002662, 0.002688, 0.001855, 0.002662, 0.00359, 0.003864, 0.002662, 0.002705, 0.002705, 0.003804, 0.004388, 0.003053, 0.002366, 0.00243, 0.001936, 0.001434, 0.001344, 0.001692, 0.001267, 0.000833, 0.000936, 0.000983, 0.000704, 0.001159, 0.000721, 0.001, 0.001, 0.001344, 0.002057, 0.003014, 0.003014, 0.002976, 0.004358, 0.003924, 0.005872, 0.005734, 0.005223, 0.008525, 0.006533, 0.006142, 0.008276, 0.009865, 0.009294, 0.007645, 0.007422, 0.007315, 0.005799, 0.005734, 0.006533, 0.006533, 0.007031, 0.007091, 0.004976, 0.003461, 0.004976, 0.004835, 0.006988, 0.006988, 0.005872, 0.008624, 0.014586, 0.008723, 0.008804, 0.008075, 0.014586, 0.008804, 0.008895, 0.008895, 0.008075, 0.00558, 0.003555, 0.003366, 0.003512, 0.00407, 0.006039, 0.003821, 0.002555, 0.001722, 0.00231, 0.002705, 0.002976, 0.003276, 0.003276, 0.003276, 0.003246, 0.003405, 0.005011, 0.004646, 0.005503, 0.005503, 0.008002, 0.008804, 0.005318, 0.005011, 0.004358, 0.003212, 0.004775, 0.004775, 0.005992, 0.006894, 0.004921, 0.003053, 0.002396, 0.00359, 0.00389, 0.004358, 0.003555, 0.003405, 0.005249, 0.005223, 0.005223, 0.004577, 0.005683, 0.009015, 0.006078, 0.009865, 0.016528, 0.017447, 0.017447, 0.017797, 0.011342, 0.010131, 0.014315, 0.013265, 0.01227, 0.007091, 0.007031, 0.006567, 0.006533, 0.00558, 0.003864, 0.00389, 0.004899, 0.003963, 0.002606, 0.002482, 0.001967, 0.001936, 0.002014, 0.0028, 0.002336, 0.002349, 0.00292, 0.002482, 0.002606, 0.002035, 0.00283, 0.003212, 0.002705, 0.002336, 0.002336, 0.00231, 0.002138, 0.001855, 0.001872, 0.00292, 0.003821, 0.00292, 0.002727, 0.002035, 0.001391, 0.002155, 0.002881, 0.003478, 0.003555, 0.003177, 0.002761, 0.00283, 0.002606, 0.003607, 0.003821, 0.004689, 0.005932, 0.009483, 0.009401, 0.016528, 0.009728, 0.013016, 0.026338, 0.014783, 0.012491, 0.016257, 0.016021, 0.009015, 0.005734, 0.005378, 0.006988, 0.010672, 0.008804, 0.011342, 0.007495, 0.008804, 0.007877, 0.005932, 0.004161, 0.003701, 0.0028, 0.002705, 0.002327, 0.001623, 0.00243, 0.003461, 0.003109, 0.00292, 0.003053, 0.004646, 0.006078, 0.004976, 0.004431, 0.003671, 0.003053, 0.004161, 0.003014, 0.003053, 0.003246, 0.003864, 0.003607, 0.003341, 0.004646, 0.003512, 0.003461, 0.002396, 0.002512, 0.003512, 0.002503, 0.003607, 0.002211, 0.001675, 0.002327, 0.002138, 0.003177, 0.004431, 0.003276, 0.003924, 0.003997, 0.005932, 0.007315, 0.009483, 0.013016, 0.015078, 0.027463, 0.047319, 0.086953, 0.06184, 0.045352, 0.094817, 0.06312, 0.179055, 0.356642, 0.281712], '')</t>
  </si>
  <si>
    <t>UPI0001D31F40 status=activ</t>
  </si>
  <si>
    <t>([0.359901, 0.390993, 0.422041, 0.318242, 0.36309, 0.352862, 0.298791, 0.346032, 0.366687, 0.401658, 0.433034, 0.490133, 0.56648, 0.553315, 0.458154, 0.458154, 0.356642, 0.486429, 0.422041, 0.41194, 0.31487, 0.257454, 0.291804, 0.182256, 0.26085, 0.222385, 0.264545, 0.328603, 0.324872, 0.21291, 0.179055, 0.167087, 0.164327, 0.229226, 0.232838, 0.271506, 0.182256, 0.219301, 0.206376, 0.243554, 0.239899, 0.342579, 0.380708, 0.25031, 0.284882, 0.21291, 0.247041, 0.243554, 0.232838, 0.222385, 0.339168, 0.380708, 0.30533, 0.191378, 0.170161, 0.164327, 0.134866, 0.196879, 0.26085, 0.182256, 0.127496, 0.127496, 0.083462, 0.086953, 0.129801, 0.191378, 0.268042, 0.264545, 0.179055, 0.209395, 0.222385, 0.15008, 0.15008, 0.232838, 0.311707, 0.243554, 0.243554, 0.295083, 0.31487, 0.232838, 0.311707, 0.4292, 0.346032, 0.42561, 0.324872, 0.349426, 0.380708, 0.352862, 0.247041, 0.342579, 0.206376, 0.194234, 0.275179, 0.288399, 0.196879, 0.219301, 0.179055, 0.182256, 0.142424, 0.11371, 0.182256, 0.182256, 0.109221, 0.122885, 0.127496, 0.209395, 0.179055, 0.17593, 0.216401, 0.321458, 0.225814, 0.346032, 0.349426, 0.281712, 0.155435, 0.134866, 0.137348, 0.243554, 0.236433, 0.31487, 0.335645, 0.346032, 0.342579, 0.390993, 0.461924, 0.450668, 0.444081, 0.398279, 0.36309, 0.308712, 0.278302, 0.36309, 0.318242, 0.222385, 0.196879, 0.30533, 0.324872, 0.318242, 0.30533, 0.308712, 0.339168, 0.339168, 0.318242, 0.324872, 0.352862, 0.268042, 0.185198, 0.185198, 0.271506, 0.243554, 0.284882, 0.31487, 0.216401, 0.25031, 0.339168, 0.36309, 0.366687, 0.387226, 0.359901, 0.359901, 0.366687, 0.332115, 0.25406, 0.25406, 0.25031, 0.170161, 0.243554, 0.321458, 0.335645, 0.335645, 0.36309, 0.318242, 0.216401, 0.308712, 0.31487, 0.229226, 0.25406, 0.25406, 0.25406, 0.291804, 0.295083, 0.206376, 0.236433, 0.321458, 0.324872, 0.239899, 0.339168, 0.370445, 0.380708, 0.284882, 0.281712, 0.182256, 0.219301, 0.324872, 0.321458, 0.232838, 0.288399, 0.342579, 0.339168, 0.40511, 0.394753, 0.324872, 0.4292, 0.31487, 0.284882, 0.288399, 0.394753, 0.342579, 0.225814, 0.21291, 0.21291, 0.134866, 0.247041, 0.161087, 0.167087, 0.17593, 0.219301, 0.25031, 0.239899, 0.158265, 0.134866, 0.11371, 0.11371, 0.059222, 0.066181, 0.090864, 0.102787, 0.051831, 0.066181, 0.109221, 0.109221, 0.147574, 0.222385, 0.134866, 0.134866, 0.090864, 0.100716, 0.142424, 0.147574, 0.139895, 0.132295, 0.096677, 0.122885, 0.179055, 0.173081, 0.239899, 0.243554, 0.134866, 0.134866, 0.147574, 0.155435, 0.158265, 0.200174, 0.125101, 0.120615, 0.122885, 0.10481, 0.042364, 0.038858, 0.043307, 0.028107, 0.028695, 0.051831, 0.047319, 0.023087, 0.03976, 0.03976, 0.0198, 0.034068, 0.06312, 0.030611, 0.030611, 0.024393, 0.018787, 0.038042, 0.034884, 0.029376, 0.051831, 0.067594, 0.06312, 0.064632, 0.109221, 0.109221, 0.059222, 0.064632, 0.064632, 0.051831, 0.049374, 0.092881, 0.058088, 0.058088, 0.11371, 0.106997, 0.10481, 0.071867, 0.073402, 0.076542, 0.147574, 0.147574, 0.144935, 0.092881, 0.060549, 0.054297, 0.100716, 0.185198, 0.102787, 0.111485, 0.134866, 0.111485, 0.051831, 0.06312, 0.064632, 0.064632, 0.071867, 0.049374, 0.109221, 0.102787, 0.173081, 0.142424, 0.081712, 0.144935, 0.11371, 0.144935, 0.144935, 0.142424, 0.066181, 0.125101, 0.125101, 0.125101, 0.125101, 0.219301, 0.295083, 0.209395, 0.167087, 0.100716, 0.142424, 0.098513, 0.069024, 0.038042, 0.038042, 0.058088, 0.027463, 0.067594, 0.034884, 0.020165, 0.023534, 0.043307, 0.03976, 0.083462, 0.047319, 0.033407, 0.026892, 0.023963, 0.037156, 0.036378, 0.048328, 0.034068, 0.033407, 0.051831, 0.090864, 0.055536, 0.079919, 0.137348, 0.088832, 0.092881, 0.158265, 0.137348, 0.083462, 0.083462, 0.076542, 0.106997, 0.206376, 0.247041, 0.147574, 0.090864, 0.122885, 0.085092, 0.147574, 0.18812, 0.10481, 0.10481, 0.122885, 0.059222, 0.059222, 0.064632, 0.064632, 0.0704, 0.040537, 0.058088, 0.073402, 0.076542, 0.102787, 0.083462, 0.088832, 0.125101, 0.203355, 0.116183, 0.194234, 0.18812, 0.090864, 0.161087, 0.098513, 0.161087, 0.203355, 0.200174, 0.155435, 0.144935, 0.132295, 0.229226, 0.264545, 0.132295, 0.071867, 0.041405, 0.042364, 0.019401, 0.023534, 0.022306, 0.043307, 0.044297, 0.025316, 0.060549, 0.024393, 0.041405, 0.051831, 0.051831, 0.025316, 0.048328, 0.090864, 0.094817, 0.092881, 0.074921, 0.155435, 0.15284, 0.225814, 0.225814, 0.25406, 0.209395, 0.225814, 0.182256, 0.120615, 0.191378, 0.185198, 0.268042, 0.18812, 0.090864, 0.132295, 0.167087, 0.167087, 0.147574, 0.118441, 0.081712, 0.085092, 0.058088, 0.102787, 0.069024, 0.047319, 0.085092, 0.098513], '')</t>
  </si>
  <si>
    <t>[12, 13]</t>
  </si>
  <si>
    <t>UPI0001D31F41 status=activ</t>
  </si>
  <si>
    <t>([0.271506, 0.173081, 0.222385, 0.144935, 0.206376, 0.15284, 0.109221, 0.076542, 0.11371, 0.132295, 0.161087, 0.179055, 0.185198, 0.120615, 0.120615, 0.111485, 0.122885, 0.122885, 0.164327, 0.236433, 0.268042, 0.179055, 0.185198, 0.17593, 0.278302, 0.25031, 0.25406, 0.26085, 0.356642, 0.359901, 0.366687, 0.374039, 0.374039, 0.359901, 0.440853, 0.370445, 0.40511, 0.401658, 0.301917, 0.346032, 0.271506, 0.288399, 0.346032, 0.321458, 0.339168, 0.31487, 0.311707, 0.394753, 0.480142, 0.461924, 0.458154, 0.454136, 0.366687, 0.268042, 0.366687, 0.271506, 0.370445, 0.339168, 0.257454, 0.271506, 0.264545, 0.352862, 0.356642, 0.408655, 0.422041, 0.335645, 0.264545, 0.247041, 0.247041, 0.170161, 0.170161, 0.147574, 0.170161, 0.247041, 0.264545, 0.170161, 0.182256, 0.173081, 0.173081, 0.268042, 0.332115, 0.243554, 0.15008, 0.111485, 0.094817, 0.164327, 0.236433, 0.216401, 0.25031, 0.264545, 0.229226, 0.247041, 0.170161, 0.147574, 0.118441, 0.116183, 0.118441, 0.106997, 0.10481, 0.106997, 0.054297, 0.035586, 0.032677, 0.029376, 0.023087, 0.025762, 0.016257, 0.016257, 0.023087, 0.014315, 0.013437, 0.023963, 0.023963, 0.044297, 0.043307, 0.051831, 0.05306, 0.050641, 0.056825, 0.056825, 0.033407, 0.056825, 0.083462, 0.120615, 0.196879, 0.194234, 0.179055, 0.247041, 0.158265, 0.179055, 0.271506, 0.17593, 0.170161, 0.098513, 0.106997, 0.056825, 0.066181, 0.064632, 0.092881, 0.120615, 0.064632, 0.111485, 0.122885, 0.125101, 0.142424, 0.15008, 0.15008, 0.147574, 0.144935, 0.144935, 0.085092, 0.076542, 0.127496, 0.066181, 0.067594, 0.06184, 0.100716, 0.054297, 0.076542, 0.094817, 0.120615, 0.18812, 0.182256, 0.100716, 0.058088, 0.034068, 0.020165, 0.030611, 0.029376, 0.018415, 0.031287, 0.031287, 0.018787, 0.018415, 0.034884, 0.048328, 0.047319, 0.032017, 0.028695, 0.034884, 0.0198, 0.015344, 0.015344, 0.010221, 0.015694, 0.027463, 0.036378, 0.036378, 0.038858, 0.03976, 0.083462, 0.045352, 0.045352, 0.079919, 0.078022, 0.078022, 0.054297, 0.027463, 0.049374, 0.049374, 0.038858, 0.069024, 0.090864, 0.102787, 0.179055, 0.194234, 0.158265, 0.170161, 0.239899, 0.200174, 0.173081, 0.116183, 0.185198, 0.288399, 0.257454, 0.222385], '')</t>
  </si>
  <si>
    <t>UPI0001D31F5C status=activ</t>
  </si>
  <si>
    <t>([0.288399, 0.339168, 0.271506, 0.21291, 0.134866, 0.173081, 0.206376, 0.134866, 0.167087, 0.196879, 0.15008, 0.127496, 0.127496, 0.073402, 0.132295, 0.120615, 0.216401, 0.232838, 0.25031, 0.335645, 0.356642, 0.332115, 0.332115, 0.308712, 0.370445, 0.486429, 0.374039, 0.291804, 0.398279, 0.40511, 0.311707, 0.366687, 0.447574, 0.440853, 0.529623, 0.505461, 0.418646, 0.401658, 0.408655, 0.324872, 0.257454, 0.25031, 0.264545, 0.191378, 0.278302, 0.291804, 0.191378, 0.206376, 0.200174, 0.18812, 0.170161, 0.268042, 0.268042, 0.25406, 0.229226, 0.236433, 0.219301, 0.321458, 0.30533, 0.232838, 0.318242, 0.387226, 0.308712, 0.200174, 0.185198, 0.191378, 0.182256, 0.26085, 0.264545, 0.36309, 0.332115, 0.271506, 0.26085, 0.295083, 0.26085, 0.298791, 0.301917, 0.30533, 0.291804, 0.222385, 0.291804, 0.30533, 0.200174, 0.167087, 0.239899, 0.339168, 0.366687, 0.275179, 0.264545, 0.384043, 0.308712, 0.26085, 0.346032, 0.356642, 0.349426, 0.288399, 0.196879, 0.122885, 0.10481, 0.096677, 0.155435, 0.161087, 0.155435, 0.170161, 0.271506, 0.25031, 0.25031, 0.225814, 0.318242, 0.236433, 0.203355, 0.203355, 0.26085, 0.164327, 0.132295, 0.079919, 0.118441, 0.129801, 0.134866, 0.164327, 0.170161, 0.167087, 0.173081, 0.098513, 0.134866, 0.134866, 0.155435, 0.173081, 0.096677, 0.109221, 0.125101, 0.074921, 0.066181, 0.079919, 0.088832, 0.111485, 0.191378, 0.236433, 0.271506, 0.349426, 0.295083, 0.295083, 0.281712, 0.232838, 0.324872, 0.264545, 0.179055, 0.196879, 0.173081, 0.26085, 0.17593, 0.158265, 0.229226, 0.31487, 0.301917, 0.284882, 0.18812, 0.090864, 0.085092, 0.055536, 0.06184, 0.085092, 0.098513, 0.11371, 0.079919, 0.081712, 0.155435, 0.155435, 0.083462, 0.045352, 0.045352, 0.046336, 0.066181, 0.067594, 0.067594, 0.037156, 0.071867, 0.078022, 0.167087, 0.10481, 0.200174, 0.194234, 0.216401, 0.122885, 0.106997, 0.106997, 0.122885, 0.129801, 0.125101, 0.229226, 0.339168, 0.349426, 0.324872, 0.370445, 0.275179, 0.203355, 0.31487, 0.203355, 0.281712, 0.191378, 0.229226, 0.206376, 0.127496, 0.100716, 0.164327, 0.161087, 0.25031, 0.229226, 0.194234, 0.216401, 0.200174, 0.106997, 0.10481, 0.10481, 0.098513, 0.164327, 0.229226, 0.229226, 0.298791, 0.301917, 0.301917, 0.243554, 0.167087, 0.219301, 0.219301, 0.134866, 0.083462, 0.086953, 0.088832, 0.092881, 0.086953, 0.064632, 0.116183, 0.066181, 0.11371, 0.11371, 0.0704, 0.041405, 0.025316, 0.034068, 0.017797, 0.015694, 0.025316, 0.042364, 0.054297, 0.046336, 0.085092, 0.147574, 0.120615, 0.0704, 0.083462, 0.137348, 0.17593, 0.15008, 0.164327, 0.139895, 0.147574, 0.139895, 0.185198, 0.164327, 0.147574, 0.275179, 0.377384, 0.380708, 0.298791, 0.291804, 0.321458, 0.239899, 0.247041, 0.275179, 0.278302, 0.170161, 0.147574, 0.147574, 0.109221, 0.164327, 0.196879, 0.196879, 0.200174, 0.225814, 0.31487, 0.321458, 0.203355, 0.191378, 0.18812, 0.182256, 0.196879, 0.21291, 0.311707, 0.206376, 0.21291, 0.209395, 0.288399, 0.222385, 0.209395, 0.291804, 0.295083, 0.284882, 0.209395, 0.318242, 0.25406, 0.26085, 0.275179, 0.291804, 0.203355, 0.219301, 0.31487, 0.301917, 0.288399, 0.278302, 0.377384, 0.390993, 0.387226, 0.30533, 0.40511, 0.370445, 0.291804, 0.25406, 0.26085, 0.324872, 0.342579, 0.321458, 0.318242, 0.232838, 0.271506, 0.356642, 0.308712, 0.301917, 0.301917, 0.229226, 0.15284, 0.167087, 0.167087, 0.185198, 0.182256, 0.194234, 0.229226, 0.308712, 0.349426, 0.356642, 0.271506, 0.236433, 0.257454, 0.191378, 0.26085, 0.209395, 0.225814, 0.26085, 0.284882, 0.281712, 0.349426, 0.433034, 0.374039, 0.288399, 0.278302, 0.332115, 0.247041, 0.243554, 0.243554, 0.200174, 0.134866, 0.222385, 0.225814, 0.308712, 0.349426, 0.349426, 0.450668, 0.335645, 0.30533, 0.301917, 0.298791, 0.209395, 0.216401, 0.216401, 0.288399, 0.271506, 0.298791, 0.370445, 0.264545, 0.278302, 0.222385, 0.288399, 0.275179, 0.278302, 0.182256, 0.209395, 0.239899, 0.15008, 0.179055, 0.200174, 0.185198, 0.120615, 0.194234, 0.219301, 0.26085, 0.284882, 0.401658, 0.401658, 0.370445, 0.447574, 0.349426, 0.436924, 0.356642, 0.275179, 0.275179, 0.359901, 0.324872, 0.203355, 0.288399, 0.366687, 0.342579, 0.236433, 0.332115, 0.232838, 0.222385, 0.239899, 0.219301, 0.134866, 0.134866, 0.109221, 0.074921, 0.127496, 0.109221, 0.167087, 0.167087, 0.179055, 0.111485, 0.129801, 0.134866, 0.078022, 0.060549, 0.079919, 0.155435, 0.085092, 0.167087, 0.158265, 0.085092, 0.081712, 0.109221, 0.071867, 0.106997, 0.096677, 0.092881, 0.129801, 0.139895, 0.134866, 0.127496, 0.194234, 0.167087, 0.25406, 0.311707, 0.366687, 0.349426, 0.359901, 0.458154, 0.359901, 0.349426, 0.36309, 0.374039, 0.414856, 0.414856, 0.436924, 0.549308, 0.447574, 0.332115, 0.311707, 0.318242, 0.229226, 0.167087, 0.196879, 0.167087, 0.125101, 0.090864, 0.088832, 0.050641, 0.056825, 0.0704, 0.055536, 0.0704, 0.045352, 0.032017, 0.040537, 0.023534, 0.016257, 0.025762, 0.043307], '')</t>
  </si>
  <si>
    <t>[34, 35, 462]</t>
  </si>
  <si>
    <t>UPI0001D31F5E status=activ</t>
  </si>
  <si>
    <t>([0.534167, 0.380708, 0.295083, 0.31487, 0.349426, 0.377384, 0.342579, 0.216401, 0.239899, 0.257454, 0.191378, 0.164327, 0.11371, 0.118441, 0.06184, 0.035586, 0.030611, 0.018787, 0.030003, 0.017138, 0.011342, 0.010926, 0.010926, 0.009096, 0.009187, 0.006619, 0.005011, 0.005683, 0.009015, 0.008002, 0.008002, 0.008723, 0.011342, 0.017447, 0.019109, 0.018787, 0.024826, 0.032017, 0.064632, 0.037156, 0.06312, 0.118441, 0.120615, 0.120615, 0.144935, 0.098513, 0.158265, 0.25406, 0.170161, 0.15284, 0.179055, 0.179055, 0.239899, 0.191378, 0.173081, 0.158265, 0.127496, 0.167087, 0.173081, 0.088832, 0.144935, 0.158265, 0.164327, 0.076542, 0.142424, 0.134866, 0.196879, 0.120615, 0.125101, 0.122885, 0.0704, 0.079919, 0.085092, 0.090864, 0.120615, 0.078022, 0.041405, 0.096677, 0.086953, 0.073402, 0.129801, 0.137348, 0.071867, 0.064632, 0.134866, 0.139895, 0.142424, 0.069024, 0.139895, 0.122885, 0.206376, 0.318242, 0.209395, 0.200174, 0.216401, 0.219301, 0.17593, 0.264545, 0.173081, 0.088832, 0.045352, 0.022306, 0.023534, 0.043307, 0.043307, 0.024393, 0.01204, 0.018787, 0.037156, 0.018787, 0.016257, 0.013437, 0.012727, 0.020876, 0.024393, 0.023963, 0.023087, 0.049374, 0.028107, 0.051831, 0.069024, 0.15008, 0.191378, 0.090864, 0.090864, 0.11371, 0.11371, 0.203355, 0.216401, 0.21291, 0.216401, 0.268042, 0.318242, 0.243554, 0.155435, 0.134866, 0.10481, 0.06184, 0.050641, 0.094817, 0.05306, 0.083462, 0.074921, 0.067594, 0.11371, 0.0704, 0.031287, 0.027463, 0.015078, 0.009728, 0.007315, 0.010372, 0.006567, 0.004921, 0.004646, 0.004899, 0.004899, 0.003821, 0.004899, 0.00543, 0.005683, 0.007495, 0.007645, 0.005683, 0.006988, 0.007177, 0.006795, 0.009728, 0.010672, 0.011669, 0.018415, 0.030611, 0.028695, 0.031287, 0.042364, 0.079919, 0.122885, 0.132295, 0.203355, 0.206376, 0.216401, 0.125101, 0.134866, 0.161087, 0.155435, 0.179055, 0.216401, 0.346032, 0.346032, 0.359901, 0.352862, 0.366687, 0.384043, 0.291804, 0.390993, 0.458154, 0.377384, 0.278302, 0.284882, 0.284882, 0.196879, 0.196879, 0.291804, 0.18812, 0.092881, 0.139895, 0.134866, 0.0704, 0.056825, 0.048328, 0.067594, 0.0704, 0.040537, 0.031287, 0.066181, 0.066181, 0.050641, 0.03976, 0.079919, 0.060549, 0.078022, 0.116183, 0.10481, 0.109221, 0.191378, 0.191378, 0.21291, 0.216401, 0.346032, 0.25406, 0.257454, 0.26085, 0.247041, 0.324872, 0.318242, 0.301917, 0.206376, 0.216401, 0.25406, 0.161087, 0.18812, 0.170161, 0.196879, 0.125101, 0.122885, 0.116183, 0.111485, 0.139895, 0.15008, 0.071867, 0.134866, 0.142424, 0.17593, 0.167087, 0.182256, 0.209395, 0.132295, 0.216401, 0.229226, 0.318242, 0.335645, 0.332115, 0.335645, 0.335645, 0.436924, 0.433034, 0.328603, 0.342579, 0.321458, 0.324872, 0.328603, 0.229226, 0.147574, 0.083462, 0.134866, 0.120615, 0.073402, 0.142424, 0.167087, 0.167087, 0.170161, 0.247041, 0.264545, 0.275179, 0.18812, 0.194234, 0.125101, 0.203355, 0.288399, 0.271506, 0.185198, 0.196879, 0.291804, 0.284882, 0.387226, 0.42561, 0.352862, 0.352862, 0.308712, 0.268042, 0.185198, 0.102787, 0.102787, 0.098513, 0.059222, 0.11371, 0.058088, 0.10481, 0.088832, 0.092881, 0.078022, 0.118441, 0.185198, 0.15008, 0.167087, 0.092881, 0.086953, 0.139895, 0.229226, 0.170161, 0.106997, 0.158265, 0.26085, 0.264545, 0.264545, 0.335645, 0.328603, 0.311707, 0.275179, 0.318242, 0.324872, 0.370445, 0.281712, 0.243554, 0.167087, 0.147574, 0.200174, 0.11371, 0.109221, 0.109221, 0.111485, 0.098513, 0.10481, 0.10481, 0.079919, 0.042364, 0.042364, 0.023963, 0.047319, 0.071867, 0.054297, 0.028107, 0.025762, 0.038042, 0.025316, 0.054297, 0.06184, 0.079919, 0.090864, 0.090864, 0.085092, 0.086953, 0.164327, 0.161087, 0.147574, 0.102787, 0.170161, 0.100716, 0.158265, 0.092881, 0.079919, 0.100716, 0.170161, 0.170161, 0.209395, 0.301917, 0.216401, 0.301917, 0.295083, 0.398279, 0.324872, 0.229226, 0.318242, 0.31487, 0.219301, 0.219301, 0.31487, 0.321458, 0.308712, 0.203355, 0.301917, 0.21291, 0.129801, 0.122885, 0.127496, 0.118441, 0.122885, 0.18812, 0.179055, 0.170161, 0.155435, 0.142424, 0.219301, 0.139895, 0.134866, 0.134866, 0.142424, 0.137348, 0.132295, 0.147574, 0.161087, 0.164327, 0.15008, 0.239899, 0.239899, 0.232838, 0.247041, 0.155435, 0.158265, 0.086953, 0.071867, 0.078022, 0.111485, 0.111485, 0.185198, 0.185198, 0.275179, 0.179055, 0.179055, 0.118441, 0.200174, 0.21291, 0.129801, 0.127496, 0.147574, 0.078022, 0.086953, 0.081712, 0.147574, 0.081712, 0.155435, 0.182256, 0.15008, 0.15284, 0.127496, 0.098513, 0.076542, 0.055536, 0.096677, 0.069024, 0.109221, 0.064632], '')</t>
  </si>
  <si>
    <t>UPI0001D31F60 status=activ</t>
  </si>
  <si>
    <t>([0.203355, 0.25406, 0.170161, 0.216401, 0.144935, 0.185198, 0.225814, 0.25406, 0.284882, 0.311707, 0.356642, 0.321458, 0.387226, 0.387226, 0.468512, 0.390993, 0.418646, 0.483068, 0.398279, 0.384043, 0.384043, 0.36309, 0.328603, 0.41194, 0.41194, 0.418646, 0.418646, 0.342579, 0.346032, 0.257454, 0.268042, 0.247041, 0.243554, 0.243554, 0.257454, 0.222385, 0.225814, 0.206376, 0.203355, 0.209395, 0.216401, 0.216401, 0.318242, 0.349426, 0.271506, 0.18812, 0.26085, 0.194234, 0.257454, 0.284882, 0.374039, 0.359901, 0.356642, 0.346032, 0.271506, 0.196879, 0.147574, 0.219301, 0.18812, 0.216401, 0.291804, 0.291804, 0.196879, 0.216401, 0.229226, 0.225814, 0.318242, 0.332115, 0.401658, 0.318242, 0.206376, 0.200174, 0.216401, 0.229226, 0.301917, 0.311707, 0.40511, 0.41194, 0.408655, 0.440853, 0.321458, 0.321458, 0.225814, 0.200174, 0.118441, 0.088832, 0.15008, 0.085092, 0.051831, 0.049374, 0.079919, 0.137348, 0.116183, 0.116183, 0.125101, 0.137348, 0.125101, 0.06312, 0.111485, 0.069024, 0.056825, 0.058088, 0.047319, 0.047319, 0.109221, 0.167087, 0.194234, 0.200174, 0.298791, 0.25406, 0.179055, 0.206376, 0.125101, 0.164327, 0.155435, 0.081712, 0.073402, 0.122885, 0.125101, 0.120615, 0.158265, 0.191378, 0.206376, 0.161087, 0.243554, 0.222385, 0.229226, 0.26085, 0.257454, 0.161087, 0.161087, 0.232838, 0.203355, 0.209395, 0.196879, 0.127496, 0.222385, 0.257454, 0.25406, 0.335645, 0.328603, 0.268042, 0.264545, 0.243554, 0.328603, 0.332115, 0.335645, 0.236433, 0.179055, 0.170161, 0.26085, 0.366687, 0.288399, 0.301917, 0.30533, 0.301917, 0.349426, 0.216401, 0.125101, 0.125101, 0.10481, 0.116183, 0.200174, 0.125101, 0.137348, 0.083462, 0.083462, 0.079919, 0.137348, 0.170161, 0.137348, 0.15008, 0.127496, 0.127496, 0.120615, 0.118441, 0.096677, 0.066181, 0.100716, 0.129801, 0.137348, 0.167087, 0.164327, 0.127496, 0.203355, 0.284882, 0.366687, 0.268042, 0.232838, 0.158265, 0.170161, 0.125101, 0.132295, 0.164327, 0.144935, 0.147574, 0.236433, 0.18812, 0.191378, 0.257454, 0.206376, 0.129801, 0.132295, 0.134866, 0.100716, 0.100716, 0.092881, 0.090864, 0.090864, 0.0704, 0.129801, 0.076542, 0.158265, 0.137348, 0.132295, 0.257454, 0.25406, 0.247041, 0.332115, 0.384043, 0.281712, 0.278302, 0.377384, 0.335645, 0.236433, 0.342579, 0.359901, 0.275179, 0.191378, 0.281712, 0.349426, 0.339168, 0.40511, 0.301917, 0.30533, 0.275179, 0.158265, 0.098513, 0.098513, 0.054297, 0.085092, 0.134866, 0.206376, 0.194234, 0.236433, 0.356642, 0.247041, 0.225814, 0.200174, 0.284882, 0.247041, 0.281712, 0.295083, 0.311707, 0.394753, 0.384043, 0.414856, 0.509769, 0.509769, 0.468512, 0.608892, 0.468512, 0.42561, 0.440853, 0.447574, 0.321458, 0.295083, 0.288399, 0.321458, 0.366687, 0.275179, 0.332115, 0.31487, 0.26085, 0.209395, 0.127496, 0.106997, 0.118441, 0.071867, 0.125101, 0.090864, 0.081712, 0.147574, 0.200174, 0.120615, 0.069024, 0.15284, 0.158265, 0.161087, 0.132295, 0.164327, 0.15284, 0.147574, 0.139895, 0.17593, 0.209395, 0.191378, 0.155435, 0.086953, 0.094817, 0.055536, 0.094817, 0.090864, 0.046336, 0.03976, 0.066181, 0.116183, 0.06312, 0.047319, 0.102787, 0.111485, 0.076542, 0.142424, 0.076542, 0.074921, 0.034884, 0.020522, 0.044297, 0.058088, 0.096677, 0.142424, 0.118441, 0.116183, 0.125101, 0.122885, 0.076542, 0.081712, 0.079919, 0.071867, 0.085092, 0.034884, 0.033407, 0.06312, 0.066181, 0.074921, 0.060549, 0.127496, 0.222385, 0.179055, 0.134866, 0.079919, 0.083462, 0.173081, 0.179055, 0.102787, 0.170161, 0.155435, 0.078022, 0.042364, 0.083462, 0.090864, 0.167087, 0.161087, 0.090864, 0.092881, 0.081712, 0.096677, 0.048328, 0.03976, 0.050641, 0.049374, 0.085092, 0.079919, 0.071867, 0.036378, 0.067594, 0.0704, 0.122885, 0.134866, 0.219301, 0.209395, 0.120615, 0.118441, 0.118441, 0.116183, 0.060549, 0.059222, 0.060549, 0.060549, 0.029376, 0.034068, 0.038858, 0.038858, 0.040537, 0.041405, 0.049374, 0.046336, 0.044297, 0.050641, 0.096677, 0.071867, 0.069024, 0.06184, 0.034884, 0.020876, 0.020165, 0.020522, 0.03976, 0.023087, 0.049374, 0.111485, 0.090864, 0.078022, 0.083462, 0.085092, 0.047319, 0.083462, 0.047319, 0.023534, 0.0198, 0.0198, 0.0198, 0.016257, 0.032677, 0.066181, 0.11371, 0.118441, 0.120615, 0.06184, 0.085092, 0.086953, 0.078022, 0.043307, 0.045352, 0.023534, 0.022667, 0.032017, 0.030611, 0.054297, 0.109221, 0.054297, 0.051831, 0.064632, 0.044297, 0.023534, 0.021816, 0.013265, 0.018106, 0.023963, 0.023534, 0.015344, 0.014315, 0.009483, 0.015344, 0.030003, 0.055536, 0.043307, 0.030003, 0.030003, 0.024826, 0.015078, 0.023087, 0.023534, 0.014315, 0.023963, 0.045352, 0.025316, 0.037156, 0.047319, 0.06312, 0.092881, 0.106997, 0.116183, 0.127496, 0.125101, 0.10481, 0.085092, 0.059222, 0.111485, 0.109221, 0.076542, 0.073402, 0.098513, 0.102787, 0.164327, 0.111485, 0.102787, 0.144935, 0.15008, 0.127496, 0.094817, 0.100716, 0.158265, 0.100716, 0.15008, 0.10481, 0.073402], '')</t>
  </si>
  <si>
    <t>[257, 258, 260]</t>
  </si>
  <si>
    <t>UPI0001D31F62 status=activ</t>
  </si>
  <si>
    <t>([0.139895, 0.079919, 0.120615, 0.155435, 0.194234, 0.111485, 0.134866, 0.170161, 0.203355, 0.243554, 0.200174, 0.15284, 0.144935, 0.137348, 0.120615, 0.139895, 0.085092, 0.142424, 0.170161, 0.264545, 0.225814, 0.219301, 0.311707, 0.236433, 0.158265, 0.15284, 0.173081, 0.109221, 0.10481, 0.098513, 0.090864, 0.132295, 0.203355, 0.200174, 0.203355, 0.295083, 0.301917, 0.308712, 0.222385, 0.257454, 0.179055, 0.132295, 0.142424, 0.073402, 0.067594, 0.120615, 0.125101, 0.222385, 0.308712, 0.324872, 0.324872, 0.332115, 0.247041, 0.247041, 0.173081, 0.182256, 0.182256, 0.185198, 0.264545, 0.26085, 0.26085, 0.335645, 0.356642, 0.239899, 0.356642, 0.440853, 0.4292, 0.422041, 0.40511, 0.324872, 0.311707, 0.243554, 0.17593, 0.271506, 0.30533, 0.384043, 0.380708, 0.301917, 0.298791, 0.295083, 0.346032, 0.342579, 0.342579, 0.418646, 0.440853, 0.401658, 0.370445, 0.301917, 0.196879, 0.191378, 0.278302, 0.179055, 0.25406, 0.239899, 0.144935, 0.122885, 0.127496, 0.102787, 0.167087, 0.111485, 0.0704, 0.092881, 0.100716, 0.06312, 0.034884, 0.064632, 0.078022, 0.111485, 0.098513, 0.185198, 0.127496, 0.074921, 0.139895, 0.086953, 0.137348, 0.158265, 0.158265, 0.164327, 0.167087, 0.170161, 0.247041, 0.324872, 0.284882, 0.275179, 0.339168, 0.335645, 0.243554, 0.243554, 0.21291, 0.232838, 0.225814, 0.216401, 0.324872, 0.339168, 0.41194, 0.342579, 0.42561, 0.42561, 0.41194, 0.352862, 0.370445, 0.332115, 0.225814, 0.185198, 0.185198, 0.18812, 0.278302, 0.36309, 0.366687, 0.374039, 0.444081, 0.374039, 0.4292, 0.311707, 0.275179, 0.275179, 0.318242, 0.229226, 0.203355, 0.17593, 0.271506, 0.271506, 0.308712, 0.342579, 0.387226, 0.311707, 0.206376, 0.216401, 0.222385, 0.25031, 0.25406, 0.25406, 0.298791, 0.243554, 0.342579, 0.398279, 0.41194, 0.359901, 0.366687, 0.394753, 0.440853, 0.359901, 0.25031, 0.236433, 0.232838, 0.229226, 0.311707, 0.418646, 0.324872, 0.288399, 0.271506, 0.278302, 0.278302, 0.298791, 0.387226, 0.346032, 0.229226, 0.158265, 0.170161, 0.243554, 0.25406, 0.25031, 0.291804, 0.374039, 0.275179, 0.321458, 0.352862, 0.359901, 0.291804, 0.370445, 0.408655, 0.401658, 0.321458, 0.239899, 0.155435, 0.098513, 0.125101, 0.200174, 0.268042, 0.328603, 0.232838, 0.232838, 0.232838, 0.268042, 0.268042, 0.380708, 0.436924, 0.454136, 0.461924, 0.461924, 0.384043, 0.384043, 0.394753, 0.494003, 0.585406, 0.720929, 0.823549, 0.812494, 0.712013, 0.703578, 0.716283, 0.699094, 0.575842, 0.570702, 0.56648, 0.570702, 0.472492, 0.433034, 0.401658, 0.36309, 0.418646, 0.494003, 0.454136, 0.408655, 0.332115, 0.30533, 0.264545, 0.185198], '')</t>
  </si>
  <si>
    <t>[234, 235, 236, 237, 238, 239, 240, 241, 242, 243, 244, 245]</t>
  </si>
  <si>
    <t>UPI0001D31FD7 status=activ</t>
  </si>
  <si>
    <t>([6e-05, 5.2e-05, 0.000146, 0.000133, 0.000137, 0.000185, 0.000146, 0.000146, 0.000202, 0.00018, 0.000146, 9e-05, 8.6e-05, 0.000206, 0.000215, 0.000447, 0.000859, 0.000893, 0.001499, 0.00155, 0.002349, 0.002396, 0.00246, 0.002482, 0.002529, 0.003053, 0.002606, 0.003431, 0.003431, 0.002727, 0.00407, 0.00543, 0.005503, 0.005992, 0.004135, 0.006078, 0.006374, 0.004577, 0.005318, 0.003701, 0.002606, 0.001855, 0.002529, 0.002555, 0.002688, 0.002705, 0.002276, 0.002581, 0.002138, 0.00292, 0.003014, 0.002078, 0.001649, 0.001748, 0.001675, 0.00243, 0.002512, 0.001602, 0.002327, 0.001675, 0.002529, 0.002529, 0.002555, 0.002581, 0.003727, 0.003727, 0.004611, 0.004513, 0.004976, 0.007177, 0.005223, 0.006482, 0.009728, 0.015344, 0.020876, 0.056825, 0.055536, 0.023963, 0.045352, 0.050641, 0.122885, 0.129801, 0.236433, 0.370445, 0.321458, 0.203355, 0.200174, 0.200174, 0.321458, 0.335645, 0.318242, 0.321458, 0.25406, 0.26085, 0.268042, 0.342579, 0.21291, 0.118441, 0.164327, 0.17593, 0.137348, 0.15008, 0.144935, 0.074921, 0.06312, 0.085092, 0.079919, 0.079919, 0.100716, 0.049374, 0.055536, 0.029376, 0.0704, 0.139895, 0.069024, 0.069024, 0.071867, 0.15008, 0.291804, 0.349426, 0.339168, 0.257454, 0.147574, 0.15008, 0.257454, 0.288399, 0.206376, 0.352862, 0.257454, 0.17593, 0.216401, 0.18812, 0.25406, 0.147574, 0.155435, 0.264545, 0.173081, 0.167087, 0.090864, 0.076542, 0.069024, 0.076542, 0.094817, 0.155435, 0.158265, 0.092881, 0.094817, 0.167087, 0.167087, 0.173081, 0.170161, 0.243554, 0.15284, 0.125101, 0.191378, 0.191378, 0.167087, 0.268042, 0.15284, 0.164327, 0.170161, 0.118441, 0.0704, 0.073402, 0.092881, 0.078022, 0.125101, 0.056825, 0.048328, 0.042364, 0.06184, 0.125101, 0.06184, 0.116183, 0.173081, 0.102787, 0.078022, 0.086953, 0.083462, 0.144935, 0.142424, 0.11371, 0.164327, 0.222385, 0.216401, 0.167087, 0.170161, 0.170161, 0.264545, 0.179055, 0.182256, 0.161087, 0.122885, 0.147574, 0.147574, 0.094817, 0.134866, 0.106997, 0.120615, 0.129801, 0.129801, 0.129801, 0.158265, 0.18812, 0.196879, 0.298791, 0.247041, 0.17593, 0.147574, 0.147574, 0.139895, 0.137348, 0.164327, 0.206376, 0.239899, 0.25406, 0.328603, 0.380708, 0.461924, 0.332115, 0.236433, 0.271506, 0.349426, 0.264545, 0.206376, 0.200174, 0.179055, 0.278302, 0.377384, 0.328603, 0.359901, 0.370445, 0.264545, 0.257454, 0.164327, 0.196879, 0.185198, 0.219301, 0.229226, 0.18812, 0.284882, 0.366687, 0.352862, 0.318242, 0.401658, 0.401658, 0.321458, 0.349426, 0.342579, 0.318242, 0.40511, 0.308712, 0.324872, 0.349426, 0.25406, 0.335645, 0.349426, 0.257454, 0.25031, 0.225814, 0.225814, 0.239899, 0.182256, 0.109221, 0.132295, 0.081712, 0.102787, 0.129801, 0.116183, 0.056825, 0.058088, 0.056825, 0.086953, 0.078022, 0.078022, 0.142424, 0.090864, 0.06312, 0.134866, 0.0704, 0.058088, 0.074921, 0.046336, 0.046336, 0.074921, 0.046336, 0.06312, 0.032017, 0.040537, 0.023534, 0.023963, 0.026338, 0.032677, 0.037156, 0.06312, 0.064632, 0.036378, 0.060549, 0.083462, 0.067594, 0.120615, 0.139895, 0.142424, 0.216401, 0.182256, 0.182256, 0.17593, 0.21291, 0.229226, 0.203355, 0.203355, 0.216401, 0.229226, 0.173081, 0.158265, 0.161087, 0.203355, 0.281712, 0.216401, 0.194234, 0.127496, 0.120615, 0.100716, 0.096677, 0.083462, 0.083462, 0.100716, 0.164327, 0.15284, 0.257454, 0.185198, 0.219301, 0.311707, 0.278302, 0.318242, 0.243554, 0.264545, 0.295083, 0.318242, 0.401658, 0.342579, 0.321458, 0.232838, 0.301917, 0.209395, 0.222385, 0.236433, 0.132295, 0.079919, 0.078022, 0.06312, 0.127496, 0.185198, 0.185198, 0.155435, 0.147574, 0.200174, 0.17593, 0.111485, 0.100716, 0.067594, 0.060549, 0.085092, 0.158265, 0.088832, 0.090864, 0.081712, 0.090864, 0.147574, 0.232838, 0.232838, 0.155435, 0.15008, 0.078022, 0.088832, 0.090864, 0.054297, 0.044297, 0.048328, 0.067594, 0.051831, 0.069024, 0.132295, 0.132295, 0.118441, 0.100716, 0.102787, 0.109221, 0.109221, 0.109221, 0.085092, 0.045352, 0.064632, 0.066181, 0.066181, 0.056825, 0.076542, 0.134866, 0.090864, 0.090864, 0.066181, 0.081712, 0.054297, 0.045352, 0.06312, 0.031287, 0.069024, 0.11371, 0.0704, 0.116183, 0.134866, 0.132295, 0.219301, 0.257454, 0.275179, 0.271506, 0.229226, 0.216401, 0.219301, 0.284882, 0.179055, 0.21291, 0.137348, 0.219301, 0.18812, 0.106997, 0.191378, 0.098513, 0.058088, 0.058088, 0.056825, 0.030003, 0.037156, 0.021816, 0.023087, 0.021381, 0.036378, 0.045352, 0.047319, 0.05306, 0.05306, 0.06312, 0.06312, 0.11371, 0.078022, 0.073402, 0.111485, 0.109221, 0.109221, 0.102787, 0.125101, 0.122885, 0.200174, 0.209395, 0.247041, 0.243554, 0.229226, 0.167087, 0.116183, 0.118441, 0.098513, 0.120615, 0.137348, 0.18812, 0.111485, 0.111485, 0.144935, 0.173081, 0.179055, 0.239899, 0.25031, 0.298791, 0.206376, 0.185198, 0.209395, 0.264545, 0.275179, 0.167087, 0.158265, 0.18812, 0.111485, 0.11371, 0.064632, 0.094817, 0.069024, 0.0704, 0.109221, 0.064632, 0.051831, 0.028107, 0.036378, 0.041405, 0.043307, 0.074921, 0.060549, 0.05306, 0.028695, 0.016528, 0.032017, 0.056825, 0.0704, 0.0704, 0.049374, 0.051831, 0.023534, 0.028695, 0.055536, 0.044297, 0.074921, 0.069024, 0.122885, 0.076542, 0.118441, 0.127496, 0.071867, 0.05306, 0.023534, 0.046336, 0.092881, 0.051831, 0.054297, 0.031287, 0.030611, 0.046336, 0.079919, 0.161087, 0.173081, 0.161087, 0.134866, 0.147574, 0.155435, 0.102787, 0.170161, 0.167087, 0.0704, 0.134866, 0.216401, 0.247041, 0.147574, 0.066181, 0.11371, 0.106997, 0.106997, 0.144935, 0.074921, 0.078022, 0.034884, 0.036378, 0.038042, 0.047319, 0.034884, 0.046336, 0.0704, 0.030003, 0.024393, 0.026892, 0.024826, 0.013437, 0.021381, 0.035586, 0.073402, 0.071867, 0.067594, 0.122885, 0.120615, 0.232838, 0.239899, 0.356642, 0.301917, 0.30533, 0.321458, 0.232838, 0.229226, 0.196879, 0.308712, 0.236433, 0.225814, 0.229226, 0.342579, 0.236433, 0.25406, 0.257454, 0.147574, 0.144935, 0.111485, 0.15008, 0.058088, 0.050641, 0.029376, 0.023534, 0.021381, 0.020876, 0.033407, 0.026338, 0.019109, 0.0198, 0.021381, 0.023087, 0.019109, 0.018787, 0.035586, 0.019109, 0.018415, 0.03976, 0.040537, 0.059222, 0.040537, 0.050641, 0.050641, 0.092881, 0.139895, 0.086953, 0.067594, 0.096677, 0.064632, 0.116183, 0.094817, 0.161087, 0.167087, 0.10481, 0.060549, 0.045352, 0.085092, 0.0704, 0.03976, 0.023963, 0.021381, 0.016021, 0.015078, 0.017138, 0.014315, 0.014315, 0.025316, 0.030611, 0.029376, 0.06184, 0.049374, 0.069024, 0.073402, 0.073402, 0.147574, 0.196879, 0.225814, 0.147574, 0.147574, 0.15008, 0.239899, 0.239899, 0.308712, 0.295083, 0.194234, 0.239899, 0.158265, 0.158265, 0.17593, 0.147574, 0.067594, 0.043307, 0.038858, 0.021816, 0.019109, 0.0198, 0.025762, 0.014075, 0.026338, 0.026338, 0.044297, 0.023963, 0.029376, 0.028695, 0.048328, 0.03976, 0.023534, 0.038858, 0.019109, 0.011106, 0.009728, 0.009728, 0.018787, 0.011669, 0.018106, 0.034884, 0.021381, 0.01227, 0.022306, 0.018415, 0.025762, 0.028107, 0.051831, 0.047319, 0.033407, 0.038858, 0.088832, 0.142424, 0.094817, 0.147574, 0.243554, 0.219301, 0.298791, 0.229226, 0.332115, 0.346032, 0.352862, 0.458154, 0.433034, 0.433034, 0.458154, 0.433034, 0.339168, 0.324872, 0.30533, 0.394753, 0.328603, 0.219301, 0.129801, 0.185198, 0.216401, 0.216401, 0.332115, 0.387226, 0.436924, 0.346032, 0.339168, 0.335645, 0.301917, 0.335645, 0.352862, 0.335645, 0.332115, 0.308712, 0.321458, 0.291804, 0.206376, 0.275179, 0.377384, 0.384043, 0.40511, 0.4292, 0.328603, 0.194234, 0.191378, 0.179055, 0.142424, 0.134866, 0.129801, 0.11371, 0.18812, 0.173081, 0.167087, 0.164327, 0.264545, 0.15284, 0.185198, 0.271506, 0.194234, 0.194234, 0.170161, 0.170161, 0.158265, 0.25031, 0.271506, 0.236433, 0.25031, 0.339168, 0.264545, 0.264545, 0.30533, 0.295083, 0.196879, 0.132295, 0.127496, 0.142424, 0.239899, 0.247041, 0.216401, 0.311707, 0.31487, 0.352862, 0.268042, 0.26085, 0.167087, 0.26085, 0.264545, 0.182256, 0.200174, 0.185198, 0.200174, 0.185198, 0.158265, 0.182256, 0.268042, 0.281712, 0.203355, 0.122885, 0.120615, 0.15008, 0.139895, 0.083462, 0.139895, 0.196879, 0.137348, 0.142424, 0.15284, 0.111485, 0.167087, 0.182256, 0.311707, 0.30533, 0.31487, 0.264545, 0.278302, 0.247041, 0.209395, 0.25406, 0.352862, 0.31487, 0.264545, 0.236433, 0.321458, 0.26085, 0.229226], '')</t>
  </si>
  <si>
    <t>UPI0001D31FD8 status=activ</t>
  </si>
  <si>
    <t>([0.17593, 0.100716, 0.161087, 0.15008, 0.203355, 0.147574, 0.17593, 0.122885, 0.071867, 0.071867, 0.058088, 0.040537, 0.038042, 0.043307, 0.024393, 0.045352, 0.037156, 0.032677, 0.032017, 0.034884, 0.045352, 0.023534, 0.044297, 0.025316, 0.025316, 0.026338, 0.024393, 0.015078, 0.023087, 0.029376, 0.021381, 0.032017, 0.033407, 0.049374, 0.083462, 0.15008, 0.142424, 0.147574, 0.085092, 0.090864, 0.079919, 0.060549, 0.06312, 0.046336, 0.045352, 0.046336, 0.023963, 0.038858, 0.066181, 0.03976, 0.06184, 0.051831, 0.059222, 0.067594, 0.060549, 0.026892, 0.023534, 0.023534, 0.024826, 0.045352, 0.048328, 0.102787, 0.132295, 0.129801, 0.15284, 0.243554, 0.275179, 0.380708, 0.387226, 0.352862, 0.440853, 0.352862, 0.461924, 0.461924, 0.5017, 0.497853, 0.525368, 0.433034, 0.4292, 0.324872, 0.352862, 0.342579, 0.311707, 0.328603, 0.384043, 0.301917, 0.271506, 0.18812, 0.17593, 0.185198, 0.147574, 0.155435, 0.239899, 0.264545, 0.25031, 0.291804, 0.308712, 0.390993, 0.472492, 0.436924, 0.461924, 0.342579, 0.271506, 0.191378, 0.102787, 0.132295, 0.209395, 0.134866, 0.229226, 0.219301, 0.147574, 0.225814, 0.229226, 0.232838, 0.21291, 0.139895, 0.083462, 0.046336, 0.047319, 0.028695, 0.03976, 0.064632, 0.116183, 0.182256, 0.18812, 0.191378, 0.102787, 0.05306, 0.100716, 0.088832, 0.046336, 0.081712, 0.098513, 0.073402, 0.069024, 0.056825, 0.076542, 0.085092, 0.073402, 0.083462, 0.144935, 0.142424, 0.139895, 0.127496, 0.094817, 0.164327, 0.243554, 0.268042, 0.291804, 0.281712, 0.295083, 0.370445, 0.291804, 0.203355, 0.170161, 0.173081, 0.21291, 0.25031, 0.324872, 0.349426, 0.342579, 0.25406, 0.247041, 0.243554, 0.25406, 0.278302, 0.185198, 0.194234, 0.243554, 0.30533, 0.278302, 0.236433, 0.243554, 0.295083, 0.352862, 0.444081, 0.418646, 0.359901], '')</t>
  </si>
  <si>
    <t>[74, 76]</t>
  </si>
  <si>
    <t>UPI0001D31FFD status=activ</t>
  </si>
  <si>
    <t>([0.067594, 0.094817, 0.066181, 0.066181, 0.098513, 0.059222, 0.074921, 0.048328, 0.048328, 0.067594, 0.043307, 0.058088, 0.05306, 0.064632, 0.116183, 0.060549, 0.076542, 0.043307, 0.073402, 0.079919, 0.060549, 0.127496, 0.098513, 0.170161, 0.170161, 0.098513, 0.100716, 0.102787, 0.10481, 0.125101, 0.11371, 0.191378, 0.116183, 0.096677, 0.081712, 0.0704, 0.118441, 0.142424, 0.142424, 0.144935, 0.127496, 0.129801, 0.11371, 0.085092, 0.041405, 0.050641, 0.055536, 0.054297, 0.055536, 0.074921, 0.079919, 0.046336, 0.050641, 0.098513, 0.098513, 0.081712, 0.049374, 0.029376, 0.027463, 0.050641, 0.035586, 0.023963, 0.034068, 0.020522, 0.034884, 0.050641, 0.058088, 0.06184, 0.106997, 0.06312, 0.086953, 0.083462, 0.094817, 0.094817, 0.05306, 0.032677, 0.049374, 0.086953, 0.15008, 0.144935, 0.139895, 0.18812, 0.222385, 0.17593, 0.229226, 0.155435, 0.155435, 0.120615, 0.167087, 0.170161, 0.170161, 0.191378, 0.139895, 0.118441, 0.094817, 0.096677, 0.167087, 0.164327, 0.17593, 0.173081, 0.17593, 0.18812, 0.232838, 0.179055, 0.15284, 0.11371, 0.118441, 0.085092, 0.11371, 0.122885, 0.129801, 0.132295, 0.118441, 0.118441, 0.206376, 0.232838, 0.324872, 0.36309, 0.281712, 0.271506, 0.236433, 0.229226, 0.179055, 0.10481, 0.109221, 0.158265, 0.247041, 0.321458, 0.401658, 0.394753, 0.301917, 0.298791, 0.352862, 0.26085, 0.264545, 0.257454, 0.278302, 0.264545, 0.155435, 0.264545, 0.225814, 0.179055, 0.111485, 0.15008, 0.219301, 0.219301, 0.21291, 0.203355, 0.137348, 0.142424, 0.15008, 0.239899, 0.239899, 0.271506, 0.356642, 0.418646, 0.352862, 0.342579, 0.342579, 0.356642, 0.243554, 0.288399, 0.332115, 0.335645, 0.311707, 0.324872, 0.408655, 0.408655, 0.335645, 0.41194, 0.349426, 0.36309, 0.318242, 0.239899, 0.243554, 0.185198, 0.194234, 0.264545, 0.257454, 0.206376, 0.288399, 0.359901, 0.346032, 0.374039, 0.465241, 0.483068, 0.480142, 0.476583, 0.390993, 0.465241, 0.390993, 0.447574, 0.418646, 0.444081, 0.447574, 0.447574, 0.521092, 0.483068, 0.390993, 0.384043, 0.440853, 0.408655, 0.414856, 0.42561, 0.394753, 0.311707, 0.229226, 0.222385, 0.222385, 0.30533, 0.311707, 0.359901, 0.291804, 0.236433, 0.164327, 0.225814, 0.147574, 0.137348, 0.164327, 0.182256, 0.182256, 0.179055, 0.196879, 0.196879, 0.161087, 0.200174, 0.275179, 0.271506, 0.271506, 0.284882, 0.298791, 0.291804, 0.281712, 0.275179, 0.275179, 0.352862, 0.298791, 0.384043, 0.401658, 0.335645, 0.401658, 0.436924, 0.36309, 0.284882, 0.257454, 0.25031, 0.247041, 0.216401, 0.206376, 0.173081, 0.173081, 0.155435, 0.102787, 0.137348, 0.15284, 0.15284, 0.15008, 0.225814, 0.155435, 0.139895, 0.196879, 0.185198, 0.118441, 0.185198, 0.271506, 0.291804, 0.324872, 0.31487, 0.359901, 0.458154, 0.41194, 0.41194, 0.422041, 0.517562, 0.42561, 0.408655, 0.465241, 0.476583, 0.447574, 0.541878, 0.465241, 0.374039, 0.318242, 0.380708, 0.374039, 0.377384, 0.377384, 0.390993, 0.308712, 0.298791, 0.225814, 0.219301, 0.222385, 0.191378, 0.155435, 0.185198, 0.179055, 0.194234, 0.185198, 0.120615, 0.111485, 0.139895, 0.206376, 0.232838, 0.170161, 0.120615, 0.0704, 0.078022, 0.042364, 0.0704, 0.071867, 0.054297, 0.100716, 0.096677, 0.127496, 0.092881, 0.125101, 0.194234, 0.158265, 0.098513, 0.100716, 0.102787, 0.120615, 0.073402, 0.086953, 0.073402, 0.073402, 0.134866, 0.085092, 0.137348, 0.164327, 0.164327, 0.200174, 0.191378, 0.194234, 0.127496, 0.127496, 0.120615, 0.116183, 0.15008, 0.239899, 0.335645, 0.346032, 0.359901, 0.36309, 0.291804, 0.295083, 0.284882, 0.191378, 0.25406, 0.278302, 0.239899, 0.236433, 0.222385, 0.161087, 0.167087, 0.155435, 0.229226, 0.239899, 0.21291, 0.196879, 0.182256, 0.170161, 0.191378, 0.179055, 0.26085, 0.271506, 0.31487, 0.40511, 0.480142, 0.480142, 0.346032, 0.318242, 0.332115, 0.414856, 0.414856, 0.318242, 0.394753, 0.40511, 0.298791, 0.335645, 0.25031, 0.15008, 0.15284, 0.142424, 0.139895, 0.071867, 0.086953, 0.120615, 0.067594, 0.083462, 0.069024, 0.132295, 0.173081, 0.158265, 0.127496, 0.15284, 0.219301, 0.142424, 0.137348, 0.155435, 0.164327, 0.17593, 0.200174, 0.222385, 0.200174, 0.196879, 0.225814, 0.275179, 0.278302, 0.380708, 0.278302, 0.281712, 0.25406, 0.203355, 0.173081, 0.142424, 0.144935, 0.147574, 0.132295, 0.132295, 0.18812, 0.120615, 0.111485, 0.182256, 0.161087, 0.106997, 0.116183, 0.18812, 0.191378, 0.182256, 0.142424, 0.216401, 0.164327, 0.127496, 0.147574, 0.127496, 0.155435, 0.127496, 0.142424, 0.243554, 0.278302, 0.170161, 0.229226, 0.308712, 0.31487, 0.278302, 0.268042, 0.257454, 0.164327, 0.127496, 0.100716, 0.100716, 0.069024, 0.102787, 0.15008, 0.120615, 0.167087, 0.167087, 0.239899], '')</t>
  </si>
  <si>
    <t>[196, 273, 279]</t>
  </si>
  <si>
    <t>UPI0001D31FFE status=activ</t>
  </si>
  <si>
    <t>([0.094817, 0.06184, 0.088832, 0.116183, 0.15284, 0.100716, 0.129801, 0.088832, 0.11371, 0.147574, 0.170161, 0.147574, 0.074921, 0.076542, 0.144935, 0.147574, 0.164327, 0.15284, 0.10481, 0.058088, 0.100716, 0.081712, 0.127496, 0.076542, 0.079919, 0.083462, 0.142424, 0.118441, 0.18812, 0.118441, 0.059222, 0.064632, 0.096677, 0.170161, 0.161087, 0.155435, 0.257454, 0.236433, 0.158265, 0.155435, 0.232838, 0.155435, 0.185198, 0.194234, 0.18812, 0.194234, 0.182256, 0.17593, 0.21291, 0.185198, 0.161087, 0.194234, 0.18812, 0.118441, 0.127496, 0.137348, 0.073402, 0.073402, 0.147574, 0.158265, 0.232838, 0.225814, 0.324872, 0.291804, 0.308712, 0.291804, 0.275179, 0.25406, 0.17593, 0.10481, 0.125101, 0.216401, 0.216401, 0.182256, 0.264545, 0.247041, 0.232838, 0.352862, 0.339168, 0.275179, 0.356642, 0.25406, 0.225814, 0.137348, 0.164327, 0.137348, 0.203355, 0.209395, 0.25406, 0.25406, 0.335645, 0.268042, 0.26085, 0.321458, 0.268042, 0.275179, 0.200174, 0.134866, 0.129801, 0.129801, 0.170161, 0.158265, 0.170161, 0.209395, 0.264545, 0.257454, 0.182256, 0.206376, 0.127496, 0.127496, 0.191378, 0.203355, 0.275179, 0.275179, 0.275179, 0.284882, 0.295083, 0.380708, 0.374039, 0.370445, 0.346032, 0.264545, 0.236433, 0.225814, 0.185198, 0.18812, 0.125101, 0.206376, 0.216401, 0.222385, 0.209395, 0.139895, 0.137348, 0.083462, 0.055536, 0.069024, 0.122885, 0.074921, 0.041405, 0.060549, 0.0704, 0.047319, 0.0704, 0.049374, 0.088832, 0.11371, 0.078022, 0.078022, 0.074921, 0.071867, 0.116183, 0.125101, 0.125101, 0.137348, 0.216401, 0.281712, 0.247041, 0.139895, 0.142424, 0.142424, 0.142424, 0.142424, 0.236433, 0.236433, 0.339168, 0.339168, 0.318242, 0.42561, 0.440853, 0.346032, 0.318242, 0.321458, 0.216401, 0.30533, 0.308712, 0.31487, 0.232838, 0.209395, 0.229226, 0.21291, 0.203355, 0.232838, 0.232838, 0.229226, 0.232838, 0.216401, 0.137348, 0.137348, 0.139895, 0.206376, 0.30533, 0.239899, 0.247041, 0.342579, 0.30533, 0.284882, 0.275179, 0.328603, 0.356642, 0.335645, 0.387226, 0.494003, 0.398279, 0.281712, 0.17593, 0.17593, 0.191378, 0.268042, 0.203355, 0.120615, 0.109221, 0.10481, 0.191378, 0.191378, 0.158265, 0.21291, 0.144935, 0.092881, 0.092881, 0.05306, 0.098513, 0.066181, 0.034884, 0.067594, 0.06312, 0.109221, 0.056825, 0.029376, 0.029376, 0.024826, 0.032677, 0.025762, 0.018787, 0.012491, 0.009187, 0.008409, 0.005623, 0.005932, 0.006374, 0.00543], '')</t>
  </si>
  <si>
    <t>UPI0001D31FFF status=activ</t>
  </si>
  <si>
    <t>([0.024826, 0.038042, 0.058088, 0.079919, 0.034068, 0.058088, 0.074921, 0.035586, 0.047319, 0.025316, 0.030611, 0.021381, 0.023087, 0.013016, 0.013437, 0.013613, 0.007422, 0.004899, 0.004736, 0.005223, 0.005086, 0.003727, 0.002555, 0.001687, 0.001103, 0.001288, 0.000674, 0.000348, 0.000648, 0.000477, 0.000485, 0.000283, 0.000253, 0.00012, 0.000137, 0.000142, 6e-05, 0.000137, 0.000228, 0.000249, 0.000206, 0.000228, 0.000464, 0.000391, 0.000399, 0.000386, 0.000532, 0.00055, 0.000945, 0.000485, 0.000674, 0.000661, 0.000648, 0.001267, 0.001335, 0.001722, 0.001936, 0.002117, 0.001374, 0.000773, 0.000854, 0.001499, 0.001481, 0.000876, 0.000958, 0.00155, 0.002366, 0.001623, 0.002512, 0.002606, 0.00283, 0.002688, 0.002503, 0.002512, 0.002482, 0.003701, 0.003701, 0.004775, 0.004775, 0.005799, 0.006078, 0.008525, 0.007495, 0.00515, 0.005799, 0.005799, 0.005799, 0.005932, 0.008525, 0.005683, 0.003804, 0.004513, 0.004689, 0.005086, 0.007877, 0.005378, 0.003804, 0.002761, 0.001778, 0.002606, 0.002014, 0.002881, 0.001906, 0.002138, 0.003246, 0.004247, 0.004208, 0.002881, 0.002881, 0.002194, 0.003053, 0.004483, 0.003997, 0.00389, 0.003924, 0.002606, 0.002623, 0.003298, 0.003079, 0.00283, 0.002078, 0.003341, 0.003366, 0.004208, 0.003757, 0.002581, 0.001743, 0.002623, 0.002688, 0.0028, 0.002503, 0.001743, 0.001709, 0.002435, 0.002512, 0.003924, 0.005799, 0.006078, 0.004736, 0.005011, 0.005623, 0.005799, 0.003864, 0.00283, 0.003671, 0.003727, 0.005249, 0.005683, 0.006374, 0.006533, 0.004646, 0.005086, 0.007259, 0.007177, 0.004835, 0.004899, 0.004483, 0.004388, 0.005992, 0.006533, 0.009401, 0.016021, 0.016528, 0.044297, 0.040537, 0.019109, 0.010509, 0.009187, 0.009015, 0.008525, 0.008723, 0.011518, 0.010672, 0.008075, 0.007177, 0.011669, 0.008002, 0.005872, 0.004646, 0.004247, 0.004358, 0.003864, 0.00389, 0.005249, 0.004835, 0.007495, 0.007422, 0.01204, 0.014586, 0.014075, 0.012727, 0.022306, 0.015694, 0.018106, 0.014783, 0.017797, 0.019109, 0.033407, 0.066181, 0.060549, 0.046336, 0.088832, 0.069024, 0.055536, 0.060549, 0.060549, 0.055536, 0.102787, 0.102787, 0.050641, 0.079919, 0.090864, 0.098513, 0.102787, 0.116183, 0.15008, 0.155435, 0.083462, 0.086953, 0.086953, 0.161087, 0.164327, 0.17593, 0.247041, 0.275179, 0.257454, 0.264545, 0.179055, 0.18812, 0.164327, 0.278302, 0.225814, 0.216401, 0.11371, 0.203355, 0.298791, 0.377384, 0.288399, 0.291804, 0.301917, 0.301917, 0.288399, 0.291804, 0.275179, 0.288399, 0.291804, 0.295083, 0.200174, 0.295083, 0.196879, 0.222385, 0.219301, 0.275179, 0.284882, 0.40511, 0.384043, 0.284882, 0.288399, 0.370445, 0.465241, 0.454136, 0.454136, 0.472492, 0.461924, 0.444081, 0.324872, 0.308712, 0.311707, 0.40511, 0.401658, 0.472492, 0.472492, 0.394753, 0.422041, 0.436924, 0.321458, 0.324872, 0.30533, 0.301917, 0.232838, 0.232838, 0.229226, 0.232838, 0.219301, 0.225814, 0.25031, 0.278302, 0.301917, 0.200174, 0.120615, 0.122885, 0.142424, 0.144935, 0.21291, 0.222385, 0.194234, 0.308712, 0.321458, 0.433034, 0.465241, 0.461924, 0.465241, 0.384043, 0.377384, 0.374039, 0.374039, 0.295083, 0.377384, 0.366687, 0.384043, 0.490133, 0.525368, 0.538167, 0.529623, 0.525368, 0.51388, 0.4292, 0.324872, 0.311707, 0.31487, 0.278302, 0.278302, 0.268042, 0.352862, 0.359901, 0.281712, 0.36309, 0.444081, 0.436924, 0.444081, 0.529623, 0.525368, 0.384043, 0.384043, 0.301917, 0.308712, 0.209395, 0.278302, 0.298791, 0.219301, 0.209395, 0.209395, 0.301917, 0.30533, 0.298791, 0.182256, 0.257454, 0.144935, 0.090864, 0.094817, 0.098513, 0.064632, 0.064632, 0.118441, 0.071867, 0.071867, 0.069024, 0.127496, 0.132295, 0.225814, 0.30533, 0.311707, 0.328603, 0.311707, 0.284882, 0.206376, 0.311707, 0.288399, 0.335645, 0.418646, 0.384043, 0.380708, 0.444081, 0.444081, 0.366687, 0.433034, 0.525368, 0.538167, 0.541878, 0.534167, 0.5017, 0.509769, 0.51388, 0.505461, 0.418646, 0.440853, 0.436924, 0.440853, 0.444081, 0.42561, 0.356642, 0.301917, 0.308712, 0.318242, 0.288399, 0.339168, 0.346032, 0.342579, 0.247041, 0.15008, 0.094817, 0.054297, 0.05306, 0.05306, 0.050641, 0.049374, 0.055536, 0.056825, 0.034068, 0.042364, 0.046336, 0.076542, 0.15008, 0.090864, 0.051831, 0.064632, 0.074921, 0.041405, 0.041405, 0.071867, 0.071867, 0.118441, 0.182256, 0.17593, 0.17593, 0.11371, 0.11371, 0.100716, 0.164327, 0.247041, 0.158265, 0.125101, 0.125101, 0.060549, 0.100716, 0.094817, 0.098513, 0.10481, 0.164327, 0.102787, 0.10481, 0.194234, 0.200174, 0.209395, 0.120615, 0.11371, 0.18812, 0.268042, 0.182256, 0.17593, 0.17593, 0.264545, 0.288399, 0.18812, 0.271506, 0.271506, 0.359901, 0.352862, 0.268042, 0.225814, 0.308712, 0.308712, 0.18812, 0.18812, 0.196879, 0.30533, 0.18812, 0.182256, 0.182256, 0.268042, 0.26085, 0.25031, 0.17593, 0.182256, 0.179055, 0.092881, 0.05306, 0.054297, 0.027463, 0.050641, 0.054297, 0.034068, 0.032017, 0.071867, 0.073402, 0.03976, 0.044297, 0.096677, 0.051831, 0.028107, 0.032017, 0.020165, 0.012491, 0.018106, 0.014586, 0.019109, 0.03976, 0.074921, 0.03976, 0.073402, 0.069024, 0.088832, 0.134866, 0.137348, 0.134866, 0.134866, 0.21291, 0.196879, 0.118441, 0.191378, 0.203355, 0.116183, 0.17593, 0.284882, 0.206376, 0.332115, 0.36309, 0.268042, 0.26085, 0.359901, 0.26085, 0.281712, 0.291804, 0.298791, 0.182256, 0.11371, 0.06184, 0.034068, 0.038042, 0.073402, 0.040537, 0.067594, 0.122885, 0.076542, 0.038042, 0.038858, 0.040537, 0.050641, 0.090864, 0.051831, 0.049374, 0.042364, 0.033407, 0.033407, 0.018787, 0.030003, 0.028107, 0.025762, 0.044297, 0.022306, 0.023087, 0.023087, 0.024826, 0.023963, 0.019401, 0.034068, 0.043307, 0.019401, 0.017797, 0.020165, 0.016826, 0.01078, 0.021816, 0.024393, 0.023963, 0.042364, 0.051831, 0.100716, 0.185198, 0.111485, 0.11371, 0.102787, 0.182256, 0.088832, 0.069024, 0.147574, 0.15008, 0.111485, 0.206376, 0.120615, 0.111485, 0.219301, 0.222385, 0.222385, 0.17593, 0.100716, 0.060549, 0.03976, 0.029376, 0.017138, 0.017797, 0.033407, 0.032677, 0.033407, 0.076542, 0.048328, 0.036378, 0.021381, 0.021816, 0.014315, 0.025316, 0.015078, 0.013821, 0.025762, 0.014586, 0.017447, 0.034068, 0.066181, 0.058088, 0.079919, 0.134866, 0.139895, 0.074921, 0.083462, 0.085092, 0.044297, 0.051831, 0.067594, 0.092881, 0.092881, 0.155435, 0.116183, 0.209395, 0.120615, 0.06184, 0.06312, 0.067594, 0.064632, 0.06184, 0.122885, 0.066181, 0.030611, 0.028695, 0.054297, 0.03976, 0.035586, 0.035586, 0.06184, 0.036378, 0.036378, 0.038042, 0.018106, 0.025762, 0.024826, 0.050641, 0.085092, 0.142424, 0.142424, 0.076542, 0.078022, 0.071867, 0.069024, 0.142424, 0.232838, 0.225814, 0.225814, 0.25031, 0.349426, 0.318242, 0.30533, 0.335645, 0.440853, 0.521092, 0.486429, 0.468512, 0.374039, 0.377384, 0.374039, 0.377384, 0.472492, 0.366687, 0.359901, 0.36309, 0.264545, 0.17593, 0.18812, 0.216401, 0.203355, 0.200174, 0.243554, 0.356642, 0.275179, 0.25406, 0.291804, 0.264545, 0.278302, 0.278302, 0.295083, 0.30533, 0.308712, 0.216401, 0.30533, 0.30533, 0.359901, 0.359901, 0.447574, 0.447574, 0.465241, 0.476583, 0.36309, 0.281712, 0.18812, 0.194234, 0.127496, 0.129801, 0.179055, 0.164327, 0.164327, 0.161087, 0.096677, 0.094817, 0.167087, 0.161087, 0.164327, 0.120615, 0.18812, 0.179055, 0.090864, 0.092881, 0.0704, 0.081712, 0.073402, 0.111485, 0.100716, 0.164327, 0.161087, 0.164327, 0.182256, 0.264545, 0.25031, 0.25031, 0.17593, 0.139895, 0.170161, 0.182256, 0.236433, 0.147574, 0.090864, 0.194234, 0.102787, 0.102787, 0.173081, 0.25406, 0.25406, 0.356642, 0.268042, 0.179055, 0.15284, 0.147574, 0.090864, 0.090864, 0.142424, 0.142424, 0.120615, 0.059222, 0.059222, 0.069024, 0.086953, 0.142424, 0.116183, 0.206376, 0.155435, 0.15008, 0.164327, 0.090864, 0.086953, 0.134866, 0.179055, 0.179055, 0.109221, 0.147574, 0.158265, 0.111485, 0.155435, 0.15284, 0.222385, 0.15284, 0.170161, 0.147574, 0.100716, 0.086953, 0.086953, 0.147574, 0.081712, 0.074921, 0.139895, 0.142424, 0.088832, 0.06312, 0.035586, 0.060549, 0.078022, 0.041405, 0.069024, 0.076542, 0.074921, 0.042364, 0.071867, 0.067594, 0.069024, 0.109221, 0.076542, 0.078022, 0.073402, 0.129801, 0.137348, 0.081712, 0.090864, 0.090864, 0.161087, 0.158265, 0.161087, 0.167087, 0.25031, 0.206376, 0.122885, 0.109221, 0.18812, 0.191378, 0.191378, 0.288399, 0.298791, 0.311707, 0.295083, 0.291804, 0.203355, 0.122885, 0.200174, 0.182256, 0.173081, 0.155435, 0.264545, 0.26085, 0.257454, 0.167087, 0.194234, 0.18812, 0.239899, 0.147574, 0.147574, 0.15284, 0.073402, 0.067594, 0.106997, 0.109221, 0.067594, 0.11371, 0.182256, 0.109221, 0.090864, 0.100716, 0.059222, 0.054297, 0.060549, 0.032017, 0.074921, 0.040537, 0.081712, 0.064632, 0.064632, 0.058088, 0.028695, 0.064632, 0.064632, 0.050641, 0.025316, 0.026892, 0.026892, 0.026338, 0.024826, 0.030003, 0.055536, 0.100716, 0.094817, 0.088832, 0.158265, 0.109221, 0.109221, 0.064632, 0.109221, 0.15008, 0.125101, 0.127496, 0.096677, 0.076542, 0.094817, 0.170161, 0.232838, 0.196879, 0.200174, 0.209395, 0.203355, 0.122885, 0.078022, 0.066181, 0.071867, 0.06184, 0.048328, 0.100716, 0.15284, 0.158265, 0.203355, 0.247041, 0.271506, 0.21291, 0.173081, 0.106997, 0.116183, 0.11371, 0.144935, 0.15284, 0.170161, 0.191378, 0.167087, 0.15284, 0.18812, 0.167087, 0.092881, 0.074921, 0.032017, 0.031287, 0.028107, 0.030611, 0.017138, 0.025762, 0.058088, 0.106997, 0.179055, 0.10481, 0.06184, 0.06184, 0.032677, 0.027463, 0.026338, 0.055536, 0.10481, 0.10481, 0.106997, 0.116183, 0.179055, 0.268042, 0.239899, 0.206376, 0.142424, 0.222385, 0.182256, 0.109221, 0.067594, 0.040537], '')</t>
  </si>
  <si>
    <t>[311, 312, 313, 314, 315, 330, 331, 376, 377, 378, 379, 380, 381, 382, 383, 662]</t>
  </si>
  <si>
    <t>UPI0001D32000 status=activ</t>
  </si>
  <si>
    <t>([0.450668, 0.549308, 0.401658, 0.311707, 0.229226, 0.225814, 0.257454, 0.191378, 0.219301, 0.167087, 0.127496, 0.092881, 0.116183, 0.060549, 0.035586, 0.021816, 0.020165, 0.019109, 0.01227, 0.009096, 0.006567, 0.006533, 0.005378, 0.006567, 0.008525, 0.011342, 0.013613, 0.011669, 0.018415, 0.0198, 0.031287, 0.050641, 0.090864, 0.038858, 0.078022, 0.127496, 0.200174, 0.291804, 0.206376, 0.298791, 0.342579, 0.450668, 0.534167, 0.570702, 0.497853, 0.468512, 0.483068, 0.472492, 0.517562, 0.517562, 0.468512, 0.486429, 0.486429, 0.494003, 0.613573, 0.59917, 0.575842, 0.553315, 0.538167, 0.661982, 0.632174, 0.680603, 0.648219, 0.632174, 0.608892, 0.808535], '')</t>
  </si>
  <si>
    <t>[1, 42, 43, 48, 49, 54, 55, 56, 57, 58, 59, 60, 61, 62, 63, 64, 65]</t>
  </si>
  <si>
    <t>UPI0001D32001 status=activ</t>
  </si>
  <si>
    <t>([0.102787, 0.064632, 0.088832, 0.058088, 0.078022, 0.079919, 0.059222, 0.036378, 0.028695, 0.038042, 0.03976, 0.033407, 0.038042, 0.038042, 0.041405, 0.045352, 0.079919, 0.102787, 0.090864, 0.109221, 0.161087, 0.100716, 0.161087, 0.164327, 0.247041, 0.243554, 0.239899, 0.222385, 0.264545, 0.335645, 0.356642, 0.387226, 0.476583, 0.370445, 0.328603, 0.232838, 0.236433, 0.222385, 0.158265, 0.257454, 0.268042, 0.236433, 0.324872, 0.311707, 0.222385, 0.209395, 0.161087, 0.15284, 0.232838, 0.206376, 0.219301, 0.158265, 0.134866, 0.134866, 0.155435, 0.196879, 0.278302, 0.26085, 0.268042, 0.295083, 0.284882, 0.236433, 0.275179, 0.243554, 0.200174, 0.225814, 0.161087, 0.125101, 0.185198, 0.179055, 0.229226, 0.219301, 0.278302, 0.342579, 0.328603, 0.40511, 0.384043, 0.301917, 0.311707, 0.25031, 0.225814, 0.170161, 0.132295, 0.147574, 0.182256, 0.219301, 0.281712, 0.298791, 0.401658, 0.31487, 0.311707, 0.359901, 0.352862, 0.264545, 0.203355, 0.232838, 0.219301, 0.219301, 0.321458, 0.281712, 0.257454, 0.324872, 0.418646, 0.51388, 0.384043, 0.370445, 0.291804, 0.216401, 0.243554, 0.271506, 0.328603, 0.26085, 0.17593, 0.155435, 0.191378, 0.219301, 0.122885, 0.086953, 0.05306, 0.034068, 0.034068, 0.0704, 0.071867, 0.033407, 0.036378, 0.069024, 0.043307, 0.071867, 0.116183, 0.164327, 0.142424, 0.100716, 0.161087, 0.26085, 0.203355, 0.167087, 0.179055, 0.191378, 0.247041, 0.328603, 0.40511, 0.40511, 0.374039, 0.356642, 0.414856, 0.318242, 0.291804, 0.335645, 0.278302, 0.271506, 0.21291, 0.158265, 0.209395, 0.222385, 0.203355, 0.203355, 0.275179, 0.229226, 0.318242, 0.239899, 0.239899, 0.216401, 0.268042, 0.18812, 0.15008, 0.17593, 0.164327, 0.18812, 0.229226, 0.288399, 0.301917, 0.328603, 0.387226, 0.401658, 0.342579, 0.332115, 0.335645, 0.335645, 0.374039, 0.324872, 0.4292, 0.328603, 0.298791, 0.295083, 0.384043, 0.447574, 0.41194, 0.505461, 0.414856, 0.398279, 0.394753, 0.349426, 0.288399, 0.25406, 0.243554, 0.239899, 0.278302, 0.321458, 0.324872, 0.318242, 0.268042, 0.239899, 0.349426, 0.291804, 0.18812, 0.196879, 0.111485, 0.079919, 0.045352, 0.090864, 0.11371, 0.125101, 0.081712, 0.129801, 0.102787, 0.118441, 0.142424, 0.125101, 0.15008, 0.144935, 0.17593, 0.25031, 0.281712, 0.21291, 0.318242, 0.40511, 0.311707, 0.422041, 0.545602, 0.685117, 0.549308, 0.42561, 0.4292, 0.468512, 0.461924, 0.454136, 0.401658, 0.335645, 0.291804, 0.308712, 0.308712, 0.194234, 0.127496, 0.111485, 0.179055, 0.139895, 0.164327, 0.229226, 0.225814, 0.173081, 0.127496, 0.122885, 0.203355, 0.203355, 0.182256, 0.147574, 0.243554, 0.271506, 0.247041, 0.247041, 0.26085, 0.18812, 0.18812, 0.239899, 0.158265, 0.116183, 0.116183, 0.06184, 0.051831, 0.046336, 0.047319, 0.060549, 0.060549, 0.050641, 0.037156, 0.071867, 0.096677, 0.10481, 0.120615, 0.118441, 0.158265, 0.085092, 0.129801, 0.167087, 0.125101, 0.11371, 0.139895, 0.164327, 0.232838, 0.232838, 0.229226, 0.281712, 0.196879, 0.25031, 0.281712, 0.232838, 0.18812, 0.111485, 0.088832, 0.081712, 0.139895, 0.122885, 0.206376, 0.232838, 0.26085, 0.31487, 0.342579, 0.257454, 0.257454, 0.17593, 0.243554, 0.25031, 0.268042, 0.374039, 0.42561, 0.366687, 0.465241, 0.497853, 0.5017, 0.517562, 0.472492, 0.461924, 0.356642, 0.332115, 0.278302, 0.278302, 0.219301, 0.209395, 0.26085, 0.17593, 0.179055, 0.120615, 0.129801, 0.129801, 0.120615, 0.116183, 0.147574, 0.079919, 0.066181, 0.116183, 0.06184, 0.076542, 0.044297, 0.098513, 0.060549, 0.074921, 0.074921, 0.067594, 0.109221, 0.106997, 0.18812, 0.281712, 0.25031, 0.167087, 0.147574, 0.158265, 0.081712, 0.045352, 0.079919, 0.079919, 0.074921, 0.137348, 0.170161, 0.219301, 0.203355, 0.301917, 0.271506, 0.275179, 0.349426, 0.377384, 0.408655, 0.324872, 0.232838, 0.298791, 0.366687, 0.394753, 0.31487, 0.318242, 0.321458, 0.236433, 0.281712, 0.278302, 0.291804, 0.25031, 0.301917, 0.308712, 0.264545, 0.232838, 0.161087, 0.222385, 0.144935, 0.102787, 0.147574, 0.229226, 0.232838, 0.161087, 0.074921, 0.092881, 0.173081, 0.21291, 0.295083, 0.25031, 0.268042, 0.21291, 0.147574, 0.134866, 0.069024, 0.044297, 0.083462, 0.137348, 0.094817, 0.134866, 0.116183, 0.127496, 0.118441, 0.120615, 0.109221, 0.191378, 0.147574, 0.134866, 0.102787, 0.069024, 0.10481, 0.10481, 0.10481, 0.161087, 0.173081, 0.268042, 0.377384, 0.311707, 0.222385, 0.191378, 0.125101, 0.206376, 0.206376, 0.179055, 0.194234, 0.25406, 0.182256, 0.278302, 0.179055, 0.182256, 0.25406, 0.191378, 0.17593, 0.17593, 0.173081, 0.137348, 0.137348, 0.132295, 0.155435, 0.155435, 0.155435, 0.158265, 0.15284, 0.15284, 0.15284, 0.147574, 0.170161, 0.25031, 0.206376, 0.30533, 0.394753, 0.384043, 0.450668, 0.468512, 0.418646, 0.422041, 0.454136, 0.450668, 0.346032, 0.328603, 0.398279, 0.458154, 0.545602, 0.529623, 0.490133, 0.525368, 0.490133, 0.476583, 0.414856], '')</t>
  </si>
  <si>
    <t>[103, 187, 228, 229, 230, 318, 319, 474, 475, 477]</t>
  </si>
  <si>
    <t>UPI0001D32004 status=activ</t>
  </si>
  <si>
    <t>([0.049374, 0.076542, 0.034884, 0.059222, 0.10481, 0.079919, 0.127496, 0.155435, 0.191378, 0.225814, 0.25406, 0.298791, 0.222385, 0.144935, 0.15284, 0.173081, 0.257454, 0.26085, 0.384043, 0.284882, 0.247041, 0.324872, 0.298791, 0.324872, 0.31487, 0.196879, 0.264545, 0.243554, 0.25406, 0.26085, 0.222385, 0.164327, 0.15284, 0.225814, 0.232838, 0.203355, 0.219301, 0.225814, 0.239899, 0.225814, 0.31487, 0.352862, 0.232838, 0.268042, 0.356642, 0.370445, 0.42561, 0.433034, 0.433034, 0.332115, 0.229226, 0.268042, 0.346032, 0.380708, 0.380708, 0.384043, 0.529623, 0.529623, 0.436924, 0.418646, 0.384043, 0.380708, 0.278302, 0.275179, 0.268042, 0.17593, 0.164327, 0.194234, 0.137348, 0.134866, 0.137348, 0.137348, 0.111485, 0.059222, 0.024393, 0.020165, 0.034068, 0.029376, 0.022667, 0.024826, 0.021381, 0.026338, 0.028107, 0.024393, 0.050641, 0.051831, 0.045352, 0.028695, 0.018106, 0.026892, 0.017797, 0.017797, 0.031287, 0.037156, 0.071867, 0.092881, 0.111485, 0.111485, 0.129801, 0.102787, 0.127496, 0.147574, 0.15284, 0.15008, 0.25406, 0.247041, 0.26085, 0.374039, 0.458154, 0.59014, 0.472492, 0.553315, 0.690604, 0.632174, 0.541878, 0.541878, 0.521092, 0.4292, 0.356642, 0.295083, 0.36309, 0.398279, 0.398279, 0.398279, 0.30533, 0.321458, 0.232838, 0.216401, 0.219301, 0.17593, 0.090864, 0.15008, 0.088832, 0.051831, 0.064632, 0.10481, 0.098513, 0.081712, 0.144935, 0.144935, 0.182256, 0.185198, 0.106997, 0.111485, 0.118441, 0.109221, 0.118441, 0.118441, 0.122885, 0.090864, 0.060549, 0.127496, 0.083462, 0.116183, 0.11371, 0.120615, 0.066181, 0.040537, 0.088832, 0.083462, 0.073402, 0.038042, 0.030003, 0.041405, 0.023534, 0.021816, 0.038858, 0.026338, 0.051831, 0.049374, 0.066181, 0.098513, 0.086953, 0.132295, 0.155435, 0.144935, 0.069024, 0.122885, 0.194234, 0.203355, 0.200174, 0.203355, 0.295083, 0.243554, 0.222385, 0.30533, 0.318242, 0.232838, 0.203355, 0.196879, 0.167087, 0.102787, 0.071867, 0.067594, 0.073402, 0.081712, 0.067594, 0.090864, 0.088832, 0.079919, 0.073402, 0.03976, 0.038858, 0.040537, 0.056825, 0.047319, 0.048328, 0.034068, 0.033407, 0.050641, 0.05306, 0.073402, 0.134866, 0.206376, 0.209395, 0.127496, 0.067594, 0.109221, 0.170161, 0.102787, 0.085092, 0.03976, 0.071867, 0.125101, 0.132295, 0.092881, 0.129801, 0.085092, 0.066181, 0.111485, 0.064632, 0.060549, 0.054297, 0.051831, 0.038858, 0.03976, 0.03976, 0.071867, 0.088832, 0.094817, 0.092881, 0.122885, 0.225814, 0.247041, 0.155435, 0.081712, 0.139895, 0.17593, 0.247041, 0.247041, 0.247041, 0.342579, 0.239899, 0.236433, 0.15008, 0.194234, 0.191378, 0.278302, 0.288399, 0.30533, 0.278302, 0.278302, 0.264545, 0.268042, 0.25031, 0.229226, 0.216401, 0.219301, 0.243554, 0.155435, 0.196879, 0.216401, 0.209395, 0.301917, 0.30533, 0.30533, 0.257454, 0.25031, 0.191378, 0.109221, 0.11371, 0.06184, 0.106997, 0.10481, 0.100716, 0.056825, 0.066181, 0.129801, 0.127496, 0.086953, 0.125101, 0.134866, 0.096677, 0.074921, 0.056825, 0.038858, 0.066181, 0.073402, 0.048328], '')</t>
  </si>
  <si>
    <t>[56, 57, 109, 111, 112, 113, 114, 115, 116]</t>
  </si>
  <si>
    <t>UPI0001D32005 status=activ</t>
  </si>
  <si>
    <t>([0.480142, 0.394753, 0.444081, 0.468512, 0.454136, 0.468512, 0.40511, 0.440853, 0.458154, 0.480142, 0.494003, 0.494003, 0.505461, 0.509769, 0.509769, 0.42561, 0.359901, 0.401658, 0.408655, 0.328603, 0.346032, 0.41194, 0.480142, 0.374039, 0.384043, 0.422041, 0.436924, 0.517562, 0.414856, 0.4292, 0.422041, 0.42561, 0.398279, 0.398279, 0.36309, 0.288399, 0.387226, 0.444081, 0.483068, 0.483068, 0.483068, 0.444081, 0.422041, 0.433034, 0.461924, 0.422041, 0.41194, 0.40511, 0.36309, 0.444081, 0.4292, 0.349426, 0.349426, 0.332115, 0.321458, 0.328603, 0.398279, 0.384043, 0.377384, 0.366687, 0.366687, 0.356642, 0.374039, 0.394753, 0.356642, 0.450668, 0.461924, 0.444081, 0.422041, 0.436924, 0.422041, 0.398279, 0.497853, 0.465241, 0.59014, 0.553315], '')</t>
  </si>
  <si>
    <t>[12, 13, 14, 27, 74, 75]</t>
  </si>
  <si>
    <t>UPI0001D32006 status=activ</t>
  </si>
  <si>
    <t>([0.00543, 0.004646, 0.007177, 0.006894, 0.00543, 0.005992, 0.005249, 0.005734, 0.007259, 0.008624, 0.007555, 0.009294, 0.007177, 0.006421, 0.008723, 0.011669, 0.018106, 0.017797, 0.019109, 0.018787, 0.029376, 0.050641, 0.051831, 0.034884, 0.030003, 0.060549, 0.074921, 0.125101, 0.090864, 0.049374, 0.048328, 0.049374, 0.042364, 0.051831, 0.073402, 0.074921, 0.092881, 0.090864, 0.161087, 0.092881, 0.15008, 0.094817, 0.102787, 0.164327, 0.21291, 0.301917, 0.31487, 0.311707, 0.284882, 0.387226, 0.380708, 0.401658, 0.398279, 0.332115, 0.370445, 0.346032, 0.356642, 0.346032, 0.232838, 0.239899, 0.332115, 0.30533, 0.278302, 0.264545, 0.257454, 0.243554, 0.264545, 0.21291, 0.219301, 0.268042, 0.219301, 0.30533, 0.182256, 0.185198, 0.239899, 0.137348, 0.147574, 0.137348, 0.132295, 0.236433, 0.216401, 0.137348, 0.102787, 0.200174, 0.17593, 0.096677, 0.088832, 0.050641, 0.06184, 0.028107, 0.025762, 0.032677, 0.020165, 0.042364, 0.079919, 0.03976, 0.079919, 0.060549, 0.067594, 0.067594, 0.037156, 0.036378, 0.069024, 0.116183, 0.066181, 0.056825, 0.094817, 0.06184, 0.055536, 0.055536, 0.0704, 0.085092, 0.083462, 0.139895, 0.132295, 0.067594, 0.083462, 0.098513, 0.116183, 0.106997, 0.096677, 0.167087, 0.170161, 0.11371, 0.11371, 0.129801, 0.096677, 0.11371, 0.109221, 0.18812, 0.132295, 0.203355, 0.185198, 0.120615, 0.11371, 0.071867, 0.144935, 0.147574, 0.142424, 0.090864, 0.098513, 0.120615, 0.125101, 0.129801, 0.170161, 0.167087, 0.127496, 0.179055, 0.120615, 0.100716, 0.086953, 0.15284, 0.092881, 0.071867, 0.102787, 0.086953, 0.120615, 0.083462, 0.122885, 0.083462, 0.139895, 0.094817, 0.047319], '')</t>
  </si>
  <si>
    <t>UPI0001D32009 status=activ</t>
  </si>
  <si>
    <t>([0.016826, 0.014783, 0.017138, 0.014586, 0.012491, 0.017138, 0.019109, 0.013821, 0.018415, 0.022667, 0.030611, 0.030611, 0.035586, 0.056825, 0.064632, 0.086953, 0.147574, 0.155435, 0.120615, 0.155435, 0.144935, 0.222385, 0.25031, 0.288399, 0.25031, 0.335645, 0.352862, 0.380708, 0.494003, 0.497853, 0.497853, 0.40511, 0.433034, 0.433034, 0.332115, 0.25031, 0.291804, 0.275179, 0.196879, 0.288399, 0.288399, 0.398279, 0.418646, 0.450668, 0.468512, 0.604312, 0.604312, 0.509769, 0.5017, 0.42561, 0.41194, 0.342579, 0.356642, 0.264545, 0.25031, 0.366687, 0.349426, 0.366687, 0.370445, 0.380708, 0.288399, 0.268042, 0.232838, 0.229226, 0.158265, 0.116183, 0.127496, 0.098513, 0.094817, 0.06184, 0.085092, 0.06184, 0.098513, 0.164327, 0.247041, 0.271506, 0.179055, 0.257454, 0.247041, 0.25031, 0.301917, 0.31487, 0.25406, 0.26085, 0.268042, 0.275179, 0.298791, 0.271506, 0.271506, 0.335645, 0.4292, 0.356642, 0.335645, 0.328603, 0.298791, 0.30533, 0.21291, 0.291804, 0.216401, 0.194234, 0.102787, 0.116183, 0.182256, 0.222385, 0.196879, 0.158265, 0.206376, 0.185198, 0.155435, 0.158265, 0.125101, 0.079919, 0.137348], '')</t>
  </si>
  <si>
    <t>[45, 46, 47, 48]</t>
  </si>
  <si>
    <t>UPI0001D3202C status=activ</t>
  </si>
  <si>
    <t>([0.332115, 0.268042, 0.318242, 0.209395, 0.247041, 0.291804, 0.308712, 0.335645, 0.268042, 0.301917, 0.321458, 0.26085, 0.17593, 0.185198, 0.185198, 0.142424, 0.134866, 0.122885, 0.10481, 0.088832, 0.085092, 0.071867, 0.0704, 0.078022, 0.142424, 0.15284, 0.137348, 0.088832, 0.090864, 0.090864, 0.051831, 0.051831, 0.098513, 0.15284, 0.185198, 0.21291, 0.31487, 0.311707, 0.25406, 0.359901, 0.433034, 0.433034, 0.468512, 0.534167, 0.51388, 0.401658, 0.308712, 0.232838, 0.324872, 0.264545, 0.25406, 0.295083, 0.30533, 0.308712, 0.30533, 0.284882, 0.191378, 0.127496, 0.127496, 0.18812, 0.15284, 0.170161, 0.167087, 0.185198, 0.18812, 0.179055, 0.268042, 0.346032, 0.422041, 0.332115, 0.311707, 0.41194, 0.458154, 0.458154, 0.461924, 0.433034, 0.418646, 0.486429, 0.465241, 0.476583, 0.476583, 0.4292, 0.308712, 0.222385, 0.203355, 0.134866, 0.134866, 0.142424, 0.15008, 0.134866, 0.200174, 0.288399, 0.219301, 0.142424, 0.142424, 0.139895, 0.094817, 0.059222, 0.071867, 0.081712, 0.05306, 0.030003, 0.049374, 0.086953, 0.083462, 0.056825, 0.090864, 0.090864, 0.049374, 0.045352, 0.031287, 0.030611, 0.030611, 0.026892, 0.038858, 0.022306, 0.020522, 0.034884, 0.059222, 0.034068, 0.058088, 0.081712, 0.122885, 0.125101, 0.088832, 0.15008, 0.209395, 0.219301, 0.147574, 0.222385, 0.17593, 0.26085, 0.18812, 0.158265, 0.155435, 0.15008, 0.216401, 0.219301, 0.236433, 0.209395, 0.284882, 0.18812, 0.122885, 0.139895, 0.139895, 0.200174, 0.191378, 0.155435, 0.15008, 0.196879, 0.17593, 0.206376, 0.17593, 0.239899, 0.239899, 0.324872, 0.349426, 0.328603, 0.295083], '')</t>
  </si>
  <si>
    <t>UPI0001D3202F status=activ</t>
  </si>
  <si>
    <t>([0.025762, 0.05306, 0.090864, 0.129801, 0.088832, 0.120615, 0.144935, 0.185198, 0.11371, 0.085092, 0.100716, 0.142424, 0.222385, 0.318242, 0.41194, 0.390993, 0.436924, 0.517562, 0.608892, 0.608892, 0.476583, 0.41194, 0.40511, 0.401658, 0.308712, 0.387226, 0.374039, 0.384043, 0.380708, 0.494003, 0.59917, 0.618285, 0.494003, 0.476583, 0.468512, 0.374039, 0.301917, 0.271506, 0.284882, 0.311707, 0.232838, 0.232838, 0.311707, 0.291804, 0.295083, 0.295083, 0.30533, 0.281712, 0.196879, 0.139895, 0.088832, 0.090864, 0.071867, 0.059222, 0.066181, 0.069024, 0.120615, 0.118441, 0.15008, 0.120615, 0.06312, 0.111485, 0.196879, 0.147574, 0.144935, 0.090864, 0.158265, 0.078022, 0.056825, 0.086953, 0.137348, 0.203355, 0.18812, 0.155435, 0.278302, 0.26085, 0.243554, 0.229226, 0.236433, 0.161087, 0.18812, 0.18812, 0.127496, 0.086953, 0.096677, 0.111485, 0.158265, 0.092881, 0.122885, 0.179055, 0.196879, 0.129801, 0.111485, 0.090864, 0.116183, 0.081712, 0.06184, 0.045352, 0.032017, 0.045352, 0.06184, 0.040537], '')</t>
  </si>
  <si>
    <t>[17, 18, 19, 30, 31]</t>
  </si>
  <si>
    <t>UPI0001D32031 status=activ</t>
  </si>
  <si>
    <t>([0.295083, 0.339168, 0.236433, 0.298791, 0.209395, 0.173081, 0.120615, 0.144935, 0.102787, 0.076542, 0.10481, 0.144935, 0.155435, 0.137348, 0.118441, 0.200174, 0.229226, 0.284882, 0.278302, 0.271506, 0.264545, 0.268042, 0.295083, 0.301917, 0.222385, 0.25406, 0.236433, 0.239899, 0.21291, 0.324872, 0.418646, 0.41194, 0.394753, 0.384043, 0.384043, 0.41194, 0.41194, 0.408655, 0.447574, 0.461924, 0.454136, 0.377384, 0.295083, 0.17593, 0.209395, 0.17593, 0.158265, 0.239899, 0.328603, 0.25406, 0.200174, 0.185198, 0.17593, 0.185198, 0.17593, 0.173081, 0.179055, 0.179055, 0.209395, 0.129801, 0.127496, 0.125101, 0.125101, 0.111485, 0.10481, 0.127496, 0.203355, 0.291804, 0.17593, 0.111485, 0.167087, 0.18812, 0.127496, 0.076542, 0.073402, 0.074921, 0.078022, 0.078022, 0.055536, 0.051831, 0.096677, 0.051831, 0.050641, 0.079919, 0.147574, 0.144935, 0.144935, 0.127496, 0.083462, 0.155435, 0.232838, 0.185198, 0.18812, 0.268042, 0.349426, 0.339168, 0.339168, 0.359901, 0.278302, 0.25406, 0.264545, 0.26085, 0.288399, 0.264545, 0.281712, 0.278302, 0.311707, 0.225814, 0.268042, 0.25031, 0.21291, 0.196879, 0.271506, 0.271506, 0.271506, 0.25031, 0.25031, 0.247041, 0.196879, 0.278302, 0.25406, 0.219301, 0.222385, 0.196879, 0.15284, 0.15284, 0.158265, 0.158265, 0.232838, 0.196879, 0.173081, 0.132295, 0.147574, 0.144935, 0.15284, 0.144935, 0.102787, 0.06184, 0.038042, 0.048328, 0.044297, 0.10481, 0.122885, 0.118441, 0.125101, 0.179055, 0.109221, 0.076542, 0.078022, 0.086953, 0.081712, 0.129801, 0.182256, 0.142424, 0.120615, 0.086953, 0.064632, 0.109221, 0.185198, 0.278302], '')</t>
  </si>
  <si>
    <t>UPI0001D32032 status=activ</t>
  </si>
  <si>
    <t>([0.191378, 0.106997, 0.170161, 0.109221, 0.164327, 0.18812, 0.125101, 0.142424, 0.161087, 0.179055, 0.173081, 0.17593, 0.10481, 0.109221, 0.0704, 0.055536, 0.055536, 0.029376, 0.05306, 0.049374, 0.038042, 0.05306, 0.086953, 0.079919, 0.122885, 0.071867, 0.060549, 0.11371, 0.071867, 0.074921, 0.088832, 0.066181, 0.081712, 0.137348, 0.173081, 0.236433, 0.194234, 0.196879, 0.268042, 0.182256, 0.109221, 0.161087, 0.18812, 0.142424, 0.142424, 0.122885, 0.179055, 0.139895, 0.139895, 0.229226, 0.203355, 0.161087, 0.216401, 0.18812, 0.158265, 0.118441, 0.083462, 0.129801, 0.200174, 0.170161], '')</t>
  </si>
  <si>
    <t>UPI0001D32033 status=activ</t>
  </si>
  <si>
    <t>([0.050641, 0.071867, 0.098513, 0.134866, 0.196879, 0.225814, 0.26085, 0.284882, 0.332115, 0.349426, 0.36309, 0.394753, 0.418646, 0.339168, 0.359901, 0.349426, 0.41194, 0.517562, 0.666105, 0.76285, 0.642678, 0.541878, 0.545602, 0.517562, 0.521092, 0.5017, 0.509769, 0.422041, 0.324872, 0.31487, 0.328603, 0.25406, 0.268042, 0.25031, 0.335645, 0.30533, 0.236433, 0.264545, 0.191378, 0.17593, 0.173081, 0.25031, 0.229226, 0.247041, 0.17593, 0.17593, 0.167087, 0.167087, 0.229226, 0.346032, 0.225814, 0.216401, 0.194234, 0.191378, 0.109221, 0.066181, 0.043307, 0.048328, 0.045352, 0.046336, 0.05306, 0.033407, 0.022667, 0.026338, 0.025762, 0.030611, 0.025316, 0.026338, 0.024826, 0.030611, 0.015344, 0.023963, 0.017797, 0.032677, 0.030003, 0.058088, 0.098513, 0.15008, 0.196879, 0.139895, 0.185198, 0.185198, 0.25406, 0.225814, 0.31487, 0.298791, 0.291804, 0.318242, 0.239899, 0.219301, 0.132295, 0.229226, 0.247041, 0.311707, 0.225814, 0.179055, 0.100716, 0.102787, 0.098513, 0.064632, 0.10481, 0.139895, 0.129801, 0.142424, 0.161087, 0.155435, 0.158265, 0.236433, 0.158265, 0.203355, 0.155435, 0.236433, 0.137348, 0.088832, 0.081712, 0.129801, 0.185198, 0.196879, 0.167087, 0.161087, 0.15284, 0.158265, 0.142424, 0.15008, 0.137348, 0.206376, 0.209395, 0.219301, 0.144935, 0.209395, 0.229226, 0.321458, 0.284882, 0.380708, 0.458154, 0.450668, 0.440853, 0.401658, 0.51388, 0.545602, 0.545602, 0.73685], '')</t>
  </si>
  <si>
    <t>[17, 18, 19, 20, 21, 22, 23, 24, 25, 26, 138, 139, 140, 141]</t>
  </si>
  <si>
    <t>UPI0001D32034 status=activ</t>
  </si>
  <si>
    <t>([0.055536, 0.041405, 0.022667, 0.032017, 0.018787, 0.025316, 0.017447, 0.012727, 0.009977, 0.012491, 0.010131, 0.008804, 0.014075, 0.013613, 0.024826, 0.024393, 0.022667, 0.017797, 0.010221, 0.010221, 0.008002, 0.007877, 0.007031, 0.007259, 0.007645, 0.011342, 0.01204, 0.021381, 0.041405, 0.079919, 0.064632, 0.129801, 0.11371, 0.059222, 0.109221, 0.056825, 0.066181, 0.076542, 0.167087, 0.26085, 0.264545, 0.236433, 0.25031, 0.275179, 0.275179, 0.18812, 0.118441, 0.116183, 0.118441, 0.106997, 0.102787, 0.081712, 0.03976, 0.083462, 0.158265, 0.158265, 0.26085, 0.206376, 0.109221, 0.055536, 0.055536, 0.030003, 0.031287, 0.021816, 0.038042, 0.067594, 0.109221, 0.196879, 0.11371, 0.058088, 0.069024, 0.054297, 0.092881, 0.179055, 0.109221, 0.069024, 0.069024, 0.048328, 0.06184, 0.083462, 0.081712, 0.088832, 0.079919, 0.102787, 0.06312, 0.025762, 0.029376, 0.030611, 0.015694, 0.025762, 0.047319, 0.045352, 0.067594, 0.029376, 0.014783, 0.020876, 0.018787, 0.016021, 0.019401, 0.01078, 0.009187, 0.014783, 0.013821, 0.015078, 0.01227, 0.022667, 0.026338, 0.027463, 0.030003, 0.06312, 0.064632, 0.035586, 0.035586, 0.034068, 0.03976, 0.071867, 0.086953, 0.078022, 0.102787, 0.118441, 0.21291, 0.308712, 0.291804, 0.288399, 0.352862, 0.356642, 0.356642, 0.356642, 0.281712, 0.271506, 0.247041, 0.209395, 0.216401, 0.139895, 0.139895, 0.222385, 0.239899, 0.155435, 0.158265, 0.098513, 0.083462, 0.094817, 0.092881, 0.043307, 0.046336, 0.032017, 0.044297, 0.048328, 0.049374, 0.055536, 0.028695, 0.016826, 0.016826, 0.016021, 0.024393, 0.021816, 0.014783, 0.011518, 0.020522, 0.038858, 0.06184, 0.06184, 0.025762, 0.029376, 0.036378, 0.034068, 0.035586, 0.023534, 0.024393, 0.047319, 0.033407, 0.06312, 0.127496, 0.074921, 0.085092, 0.086953, 0.090864, 0.079919, 0.106997, 0.094817, 0.050641, 0.059222, 0.059222, 0.067594, 0.038042, 0.066181, 0.049374, 0.055536, 0.116183, 0.083462, 0.060549, 0.090864, 0.064632, 0.041405, 0.086953, 0.129801, 0.088832, 0.060549, 0.118441], '')</t>
  </si>
  <si>
    <t>UPI0001D32035 status=activ</t>
  </si>
  <si>
    <t>([0.179055, 0.078022, 0.049374, 0.038042, 0.030003, 0.03976, 0.060549, 0.086953, 0.055536, 0.073402, 0.054297, 0.036378, 0.036378, 0.022667, 0.028107, 0.026338, 0.023087, 0.021381, 0.028695, 0.046336, 0.047319, 0.033407, 0.067594, 0.055536, 0.090864, 0.074921, 0.050641, 0.03976, 0.020522, 0.037156, 0.028107, 0.048328, 0.092881, 0.100716, 0.102787, 0.142424, 0.094817, 0.083462, 0.088832, 0.125101, 0.127496, 0.132295, 0.134866, 0.10481, 0.125101, 0.125101, 0.21291, 0.191378, 0.243554, 0.352862, 0.321458, 0.26085, 0.26085, 0.26085, 0.229226, 0.216401, 0.164327, 0.25406, 0.281712, 0.271506, 0.158265, 0.11371, 0.109221, 0.106997, 0.147574, 0.243554, 0.232838, 0.161087, 0.25031, 0.219301, 0.147574, 0.134866, 0.167087, 0.158265, 0.10481, 0.109221, 0.203355, 0.18812, 0.125101, 0.067594, 0.06312, 0.106997, 0.155435, 0.155435, 0.203355, 0.18812, 0.167087, 0.170161, 0.203355, 0.21291, 0.209395, 0.291804, 0.229226, 0.194234, 0.21291, 0.308712, 0.275179, 0.247041, 0.321458, 0.298791, 0.401658, 0.324872, 0.342579, 0.278302, 0.281712, 0.209395, 0.191378, 0.191378, 0.182256, 0.203355, 0.191378, 0.206376, 0.11371, 0.134866, 0.216401, 0.206376, 0.194234, 0.219301, 0.18812, 0.127496, 0.203355, 0.137348, 0.182256, 0.170161, 0.222385, 0.236433, 0.346032, 0.380708, 0.295083, 0.298791, 0.31487, 0.31487, 0.318242, 0.42561, 0.505461, 0.476583, 0.480142, 0.387226, 0.390993, 0.444081, 0.486429, 0.394753, 0.377384, 0.324872, 0.328603, 0.335645, 0.328603, 0.25406, 0.25406, 0.328603, 0.328603, 0.229226, 0.206376, 0.191378, 0.122885, 0.085092, 0.109221, 0.111485, 0.129801, 0.134866, 0.067594, 0.071867, 0.120615, 0.11371, 0.185198, 0.118441, 0.067594, 0.03976, 0.060549, 0.06312, 0.066181, 0.073402, 0.122885, 0.15008, 0.132295, 0.134866, 0.185198, 0.10481, 0.100716, 0.122885, 0.122885, 0.209395, 0.232838, 0.239899, 0.339168, 0.298791, 0.390993, 0.394753, 0.450668, 0.454136, 0.352862, 0.271506, 0.257454, 0.194234, 0.18812, 0.222385, 0.308712, 0.308712, 0.339168, 0.352862, 0.275179, 0.271506, 0.191378, 0.18812, 0.196879, 0.196879, 0.191378, 0.182256, 0.264545, 0.209395, 0.219301, 0.236433, 0.332115, 0.346032, 0.41194, 0.318242, 0.301917, 0.268042, 0.236433, 0.209395, 0.200174, 0.275179, 0.203355, 0.25031, 0.179055, 0.164327, 0.109221, 0.083462, 0.064632, 0.049374, 0.0704, 0.047319, 0.060549, 0.038042, 0.023534, 0.016021, 0.023963, 0.015694], '')</t>
  </si>
  <si>
    <t>[134]</t>
  </si>
  <si>
    <t>UPI0001D32038 status=activ</t>
  </si>
  <si>
    <t>([0.007877, 0.006374, 0.008525, 0.006894, 0.007645, 0.006533, 0.007091, 0.009187, 0.011518, 0.014315, 0.015344, 0.019401, 0.033407, 0.05306, 0.046336, 0.026892, 0.055536, 0.051831, 0.109221, 0.120615, 0.073402, 0.076542, 0.134866, 0.144935, 0.15008, 0.15284, 0.155435, 0.118441, 0.111485, 0.132295, 0.11371, 0.116183, 0.106997, 0.06312, 0.035586, 0.030003, 0.056825, 0.036378, 0.021816, 0.013265, 0.020876, 0.031287, 0.033407, 0.034068, 0.016826, 0.029376, 0.036378, 0.034884, 0.049374, 0.028695, 0.014586, 0.017797, 0.024393, 0.020876, 0.036378, 0.064632, 0.081712, 0.081712, 0.134866, 0.21291, 0.194234, 0.111485, 0.111485, 0.164327, 0.092881, 0.179055, 0.090864, 0.096677, 0.085092, 0.109221, 0.182256, 0.281712, 0.281712, 0.25031, 0.196879, 0.200174, 0.209395, 0.127496, 0.147574, 0.134866, 0.129801, 0.155435, 0.257454, 0.155435, 0.106997, 0.182256, 0.17593, 0.291804, 0.191378, 0.295083, 0.284882, 0.278302, 0.278302, 0.173081, 0.092881, 0.158265, 0.125101, 0.122885, 0.209395, 0.179055, 0.11371, 0.096677, 0.098513, 0.098513, 0.11371, 0.173081, 0.170161, 0.182256, 0.142424, 0.161087, 0.161087, 0.161087, 0.158265, 0.079919, 0.15284, 0.281712, 0.284882, 0.328603, 0.295083, 0.288399, 0.288399, 0.380708, 0.324872, 0.401658, 0.40511, 0.40511, 0.36309, 0.36309, 0.352862, 0.349426, 0.387226, 0.401658, 0.324872, 0.247041, 0.271506, 0.271506, 0.239899, 0.239899, 0.167087, 0.118441, 0.076542, 0.074921, 0.060549, 0.085092, 0.050641, 0.046336, 0.05306, 0.03976, 0.043307, 0.043307, 0.032677, 0.03976, 0.036378, 0.037156, 0.066181, 0.11371, 0.058088, 0.058088, 0.033407, 0.055536, 0.098513, 0.078022, 0.096677, 0.125101, 0.147574, 0.209395, 0.209395, 0.21291, 0.206376, 0.17593, 0.15284, 0.203355, 0.17593, 0.15008, 0.209395, 0.167087, 0.127496, 0.236433, 0.196879], '')</t>
  </si>
  <si>
    <t>UPI0001D32043 status=activ</t>
  </si>
  <si>
    <t>([0.006533, 0.004247, 0.003478, 0.003607, 0.002482, 0.001906, 0.001499, 0.001202, 0.000854, 0.001202, 0.001048, 0.001481, 0.000923, 0.000936, 0.000631, 0.000335, 0.000713, 0.000326, 0.000721, 0.00076, 0.000391, 0.000189, 0.000283, 0.000464, 0.000301, 0.000648, 0.000876, 0.001112, 0.001383, 0.001786, 0.001408, 0.001623, 0.000983, 0.001335, 0.001786, 0.001748, 0.002366], '')</t>
  </si>
  <si>
    <t>UPI0001D32044 status=activ</t>
  </si>
  <si>
    <t>([0.086953, 0.120615, 0.158265, 0.219301, 0.247041, 0.275179, 0.203355, 0.170161, 0.209395, 0.247041, 0.301917, 0.311707, 0.308712, 0.394753, 0.374039, 0.359901, 0.408655, 0.494003, 0.483068, 0.380708, 0.447574, 0.444081, 0.450668, 0.468512, 0.418646, 0.36309, 0.332115, 0.418646, 0.447574, 0.447574, 0.4292, 0.298791, 0.328603, 0.311707, 0.324872, 0.288399, 0.295083, 0.332115, 0.25031, 0.284882, 0.288399, 0.301917, 0.324872, 0.291804, 0.271506, 0.275179, 0.247041, 0.196879, 0.196879, 0.222385, 0.222385, 0.155435, 0.161087, 0.170161, 0.147574, 0.161087, 0.200174, 0.120615, 0.122885, 0.191378, 0.118441, 0.18812, 0.185198, 0.164327, 0.191378, 0.191378, 0.191378, 0.21291, 0.26085, 0.275179, 0.288399, 0.200174, 0.200174, 0.298791, 0.298791, 0.324872, 0.232838, 0.243554, 0.268042, 0.25406, 0.25031, 0.308712, 0.196879, 0.164327, 0.243554, 0.275179, 0.196879, 0.155435, 0.219301, 0.25031, 0.209395, 0.132295, 0.206376, 0.206376, 0.132295, 0.137348, 0.147574, 0.21291, 0.200174, 0.268042, 0.239899, 0.229226, 0.15284, 0.275179, 0.31487, 0.236433, 0.206376, 0.222385, 0.308712, 0.295083, 0.209395, 0.161087, 0.229226, 0.247041, 0.291804, 0.377384, 0.284882, 0.284882, 0.239899, 0.167087, 0.167087, 0.200174, 0.132295, 0.139895, 0.079919, 0.074921, 0.122885, 0.120615, 0.167087, 0.170161, 0.170161, 0.26085, 0.346032, 0.288399, 0.182256, 0.155435, 0.15008, 0.164327, 0.096677, 0.125101, 0.118441, 0.094817, 0.092881, 0.147574, 0.222385, 0.288399, 0.203355, 0.129801, 0.139895, 0.083462, 0.047319, 0.05306, 0.049374, 0.05306, 0.094817, 0.147574, 0.206376, 0.222385, 0.291804, 0.275179, 0.170161, 0.17593, 0.209395, 0.127496, 0.078022, 0.06184, 0.066181, 0.111485, 0.125101, 0.116183, 0.15008, 0.194234, 0.155435, 0.129801, 0.098513, 0.059222, 0.043307, 0.028695, 0.017447, 0.011106, 0.018106], '')</t>
  </si>
  <si>
    <t>UPI0001D32047 status=activ</t>
  </si>
  <si>
    <t>([0.028695, 0.050641, 0.05306, 0.081712, 0.111485, 0.06312, 0.090864, 0.090864, 0.069024, 0.049374, 0.033407, 0.042364, 0.040537, 0.073402, 0.083462, 0.161087, 0.098513, 0.155435, 0.086953, 0.170161, 0.191378, 0.100716, 0.106997, 0.127496, 0.071867, 0.076542, 0.116183, 0.109221, 0.066181, 0.059222, 0.100716, 0.109221, 0.118441, 0.144935, 0.155435, 0.144935, 0.118441, 0.109221, 0.06312, 0.0704, 0.073402, 0.067594, 0.134866, 0.122885, 0.0704, 0.06184, 0.032017, 0.038858, 0.032017, 0.073402, 0.122885, 0.096677, 0.155435, 0.11371, 0.096677, 0.109221, 0.18812, 0.122885, 0.191378, 0.229226, 0.321458, 0.209395, 0.229226, 0.21291, 0.134866, 0.209395, 0.31487, 0.374039, 0.374039, 0.31487, 0.298791, 0.298791, 0.359901, 0.318242, 0.264545, 0.225814, 0.191378, 0.15284, 0.18812, 0.196879, 0.15008, 0.137348, 0.239899, 0.203355, 0.239899, 0.257454, 0.179055, 0.122885, 0.161087, 0.137348, 0.219301, 0.194234, 0.196879, 0.11371, 0.144935, 0.239899, 0.284882, 0.288399, 0.232838, 0.219301, 0.182256, 0.236433, 0.15284, 0.086953, 0.086953, 0.058088, 0.094817, 0.088832, 0.142424, 0.079919, 0.06184, 0.067594, 0.079919, 0.083462, 0.167087, 0.098513, 0.056825, 0.024826, 0.025762, 0.026338, 0.026338, 0.035586, 0.047319, 0.083462, 0.137348, 0.118441, 0.144935, 0.118441, 0.203355, 0.196879, 0.291804, 0.401658, 0.271506, 0.191378, 0.18812, 0.158265, 0.147574, 0.18812, 0.311707, 0.308712, 0.298791, 0.390993, 0.291804, 0.196879, 0.111485, 0.094817, 0.122885, 0.116183, 0.118441, 0.11371, 0.06312, 0.033407, 0.028107, 0.06184, 0.060549, 0.066181, 0.066181, 0.139895, 0.144935, 0.132295, 0.134866, 0.15008, 0.155435, 0.161087, 0.170161, 0.185198, 0.134866, 0.134866, 0.164327, 0.158265, 0.081712, 0.173081, 0.26085, 0.25406, 0.26085, 0.352862, 0.352862, 0.352862, 0.346032, 0.349426, 0.25031, 0.247041, 0.318242, 0.31487, 0.359901, 0.440853, 0.458154, 0.553315, 0.538167, 0.5017, 0.497853, 0.657645, 0.494003, 0.394753, 0.401658, 0.298791, 0.206376, 0.120615, 0.142424, 0.147574, 0.185198, 0.281712, 0.295083, 0.26085, 0.271506, 0.21291, 0.209395, 0.298791, 0.308712, 0.222385, 0.142424, 0.185198, 0.11371, 0.158265, 0.236433, 0.229226, 0.239899, 0.301917, 0.390993, 0.349426, 0.264545, 0.170161, 0.11371, 0.10481, 0.129801, 0.147574, 0.222385, 0.229226, 0.191378, 0.11371, 0.096677, 0.096677, 0.074921, 0.139895, 0.164327, 0.17593, 0.21291, 0.26085, 0.295083, 0.301917, 0.196879, 0.275179, 0.359901, 0.450668, 0.422041, 0.352862, 0.31487, 0.209395, 0.216401, 0.219301, 0.222385, 0.229226, 0.318242, 0.324872, 0.284882, 0.25031, 0.203355, 0.134866, 0.132295, 0.092881, 0.06312, 0.129801, 0.085092], '')</t>
  </si>
  <si>
    <t>[187, 188, 189, 191]</t>
  </si>
  <si>
    <t>UPI0001D32064 status=activ</t>
  </si>
  <si>
    <t>([0.055536, 0.079919, 0.109221, 0.079919, 0.083462, 0.06184, 0.064632, 0.049374, 0.066181, 0.081712, 0.048328, 0.056825, 0.054297, 0.055536, 0.055536, 0.079919, 0.116183, 0.11371, 0.096677, 0.179055, 0.209395, 0.308712, 0.31487, 0.311707, 0.370445, 0.394753, 0.472492, 0.509769, 0.59014, 0.59508, 0.509769, 0.661982, 0.657645, 0.657645, 0.657645, 0.525368, 0.529623, 0.570702, 0.671169, 0.661982, 0.622677, 0.622677, 0.59014, 0.575842, 0.545602, 0.575842, 0.59014, 0.575842, 0.56648, 0.454136, 0.374039, 0.461924, 0.366687, 0.346032, 0.281712, 0.295083, 0.321458, 0.352862, 0.25031, 0.222385, 0.216401, 0.155435, 0.155435, 0.088832, 0.094817, 0.06312, 0.054297, 0.049374, 0.041405, 0.041405, 0.085092, 0.071867, 0.067594, 0.071867, 0.071867, 0.109221, 0.100716, 0.102787, 0.081712, 0.122885, 0.15008, 0.129801, 0.142424, 0.088832, 0.147574, 0.139895, 0.142424, 0.142424, 0.106997, 0.125101, 0.132295, 0.125101, 0.17593, 0.182256, 0.170161, 0.134866, 0.086953, 0.098513, 0.147574, 0.147574, 0.158265, 0.158265, 0.179055, 0.225814, 0.247041, 0.173081, 0.120615, 0.194234, 0.206376, 0.209395, 0.222385, 0.15008, 0.158265, 0.185198, 0.122885, 0.194234, 0.26085, 0.247041, 0.232838, 0.206376, 0.164327, 0.164327, 0.155435, 0.155435, 0.158265, 0.196879, 0.301917, 0.295083, 0.308712, 0.335645, 0.308712, 0.225814, 0.219301, 0.21291, 0.161087, 0.155435, 0.167087, 0.111485, 0.155435, 0.15284, 0.173081, 0.15008, 0.142424, 0.142424, 0.142424, 0.120615, 0.15008, 0.134866, 0.200174, 0.122885, 0.106997, 0.158265, 0.239899, 0.328603, 0.339168, 0.401658, 0.394753, 0.377384, 0.390993, 0.387226, 0.30533, 0.278302, 0.278302, 0.194234, 0.191378, 0.127496, 0.085092, 0.071867, 0.0704, 0.040537, 0.069024, 0.041405, 0.048328, 0.048328, 0.044297, 0.042364, 0.045352, 0.047319, 0.028695, 0.043307, 0.058088, 0.056825, 0.071867, 0.144935, 0.219301, 0.232838, 0.236433, 0.339168, 0.342579, 0.264545, 0.342579, 0.342579, 0.418646, 0.408655, 0.311707, 0.31487, 0.301917, 0.203355, 0.281712, 0.374039, 0.374039, 0.298791, 0.384043, 0.346032, 0.311707, 0.328603, 0.222385, 0.308712, 0.321458, 0.311707, 0.36309, 0.295083, 0.268042, 0.25406, 0.167087, 0.170161, 0.164327, 0.200174, 0.196879, 0.134866, 0.137348, 0.096677, 0.15008, 0.15284, 0.11371, 0.111485, 0.106997, 0.194234, 0.200174, 0.161087, 0.106997, 0.125101, 0.120615, 0.090864, 0.06184, 0.109221, 0.170161, 0.17593, 0.155435, 0.161087, 0.232838, 0.232838, 0.271506, 0.257454, 0.191378, 0.182256, 0.18812, 0.17593, 0.094817, 0.096677, 0.071867, 0.06312, 0.037156, 0.069024, 0.111485, 0.158265, 0.094817, 0.056825, 0.058088, 0.058088, 0.059222, 0.06312, 0.038858, 0.025316, 0.028107, 0.041405, 0.048328, 0.050641, 0.05306, 0.096677, 0.090864, 0.147574, 0.25031, 0.352862, 0.257454, 0.18812, 0.200174, 0.298791, 0.384043, 0.295083, 0.295083, 0.295083, 0.291804, 0.356642, 0.450668, 0.436924, 0.447574, 0.545602, 0.444081, 0.36309, 0.291804, 0.21291, 0.200174, 0.196879, 0.18812, 0.271506, 0.346032, 0.25406, 0.243554, 0.170161, 0.247041, 0.161087, 0.229226, 0.155435, 0.158265, 0.092881, 0.090864, 0.083462, 0.074921, 0.100716, 0.094817, 0.106997, 0.102787, 0.11371, 0.116183, 0.109221, 0.073402, 0.078022, 0.132295, 0.155435, 0.161087, 0.106997, 0.106997, 0.111485, 0.170161, 0.164327, 0.200174, 0.200174, 0.229226, 0.206376, 0.232838, 0.236433, 0.311707, 0.332115, 0.335645, 0.291804, 0.301917, 0.374039, 0.380708, 0.268042, 0.164327, 0.243554, 0.349426, 0.366687, 0.356642, 0.359901, 0.377384, 0.356642, 0.366687, 0.328603, 0.36309, 0.366687, 0.480142, 0.384043, 0.454136, 0.36309, 0.387226, 0.278302, 0.257454, 0.257454, 0.374039, 0.480142, 0.480142, 0.465241, 0.545602, 0.465241, 0.468512, 0.370445, 0.380708, 0.380708, 0.384043, 0.377384, 0.275179, 0.15008, 0.232838, 0.236433, 0.239899, 0.243554, 0.284882, 0.26085, 0.243554, 0.232838, 0.219301, 0.179055, 0.094817, 0.056825, 0.088832, 0.05306, 0.054297, 0.088832, 0.081712, 0.051831, 0.051831, 0.100716, 0.173081, 0.173081, 0.18812, 0.271506, 0.275179, 0.257454, 0.288399, 0.216401, 0.134866, 0.129801, 0.158265, 0.264545, 0.281712, 0.298791, 0.370445, 0.461924, 0.472492, 0.401658, 0.494003, 0.497853, 0.436924, 0.366687, 0.349426, 0.247041, 0.167087, 0.161087, 0.225814, 0.239899, 0.346032, 0.36309, 0.352862, 0.271506, 0.18812, 0.264545, 0.257454, 0.275179, 0.206376, 0.118441, 0.170161, 0.161087, 0.158265, 0.206376, 0.291804, 0.236433, 0.308712, 0.387226, 0.390993, 0.414856, 0.394753, 0.288399, 0.291804, 0.196879, 0.298791, 0.295083, 0.200174, 0.167087, 0.158265, 0.142424, 0.225814, 0.139895, 0.147574, 0.083462, 0.081712, 0.081712, 0.118441, 0.122885, 0.074921, 0.081712, 0.086953, 0.060549, 0.10481, 0.100716, 0.170161, 0.088832, 0.098513, 0.094817, 0.120615, 0.132295, 0.194234, 0.191378, 0.301917, 0.206376, 0.318242, 0.321458, 0.321458, 0.236433, 0.229226, 0.339168, 0.339168, 0.30533, 0.370445, 0.359901, 0.444081, 0.458154, 0.5017, 0.570702, 0.685117, 0.690604, 0.56648, 0.529623, 0.538167, 0.458154, 0.549308, 0.553315, 0.51388, 0.497853, 0.505461, 0.422041, 0.40511, 0.40511, 0.418646, 0.414856, 0.370445, 0.384043, 0.387226, 0.346032, 0.359901, 0.278302, 0.26085, 0.335645, 0.366687, 0.332115, 0.36309, 0.370445, 0.257454, 0.301917, 0.31487, 0.42561, 0.4292, 0.433034, 0.418646, 0.414856, 0.4292, 0.468512, 0.394753, 0.291804, 0.31487, 0.31487, 0.36309, 0.284882, 0.206376, 0.203355, 0.243554, 0.308712, 0.301917, 0.301917, 0.26085, 0.26085, 0.155435, 0.236433, 0.219301, 0.167087, 0.132295, 0.086953, 0.086953, 0.088832, 0.142424, 0.118441, 0.078022, 0.098513, 0.111485, 0.167087, 0.200174, 0.185198, 0.18812, 0.164327, 0.257454, 0.21291, 0.21291, 0.219301, 0.129801, 0.139895, 0.129801, 0.10481, 0.125101, 0.134866, 0.182256, 0.134866, 0.229226, 0.284882, 0.284882, 0.339168, 0.264545, 0.243554, 0.155435, 0.139895, 0.173081, 0.185198, 0.257454, 0.216401, 0.21291, 0.209395, 0.209395, 0.295083, 0.377384, 0.374039, 0.328603, 0.301917, 0.370445, 0.380708, 0.380708, 0.288399, 0.30533, 0.342579, 0.25406, 0.352862, 0.349426, 0.278302, 0.298791, 0.264545, 0.324872, 0.40511, 0.476583, 0.4292, 0.42561, 0.418646, 0.422041, 0.374039, 0.374039, 0.374039, 0.366687, 0.366687, 0.352862, 0.335645, 0.377384, 0.390993, 0.394753, 0.295083, 0.356642, 0.247041, 0.247041, 0.222385, 0.232838, 0.26085, 0.200174, 0.219301, 0.191378, 0.155435, 0.225814, 0.225814, 0.139895, 0.132295, 0.134866, 0.229226, 0.225814, 0.196879, 0.236433, 0.209395, 0.284882, 0.257454, 0.332115, 0.352862, 0.30533, 0.25031, 0.21291], '')</t>
  </si>
  <si>
    <t>[27, 28, 29, 30, 31, 32, 33, 34, 35, 36, 37, 38, 39, 40, 41, 42, 43, 44, 45, 46, 47, 48, 287, 364, 488, 489, 490, 491, 492, 493, 494, 496, 497, 498, 500]</t>
  </si>
  <si>
    <t>UPI0001D32066 status=activ</t>
  </si>
  <si>
    <t>([0.060549, 0.096677, 0.092881, 0.090864, 0.055536, 0.043307, 0.029376, 0.038042, 0.049374, 0.030611, 0.03976, 0.051831, 0.023963, 0.030611, 0.032677, 0.048328, 0.043307, 0.025762, 0.043307, 0.081712, 0.0704, 0.0704, 0.054297, 0.043307, 0.06184, 0.060549, 0.094817, 0.15284, 0.094817, 0.094817, 0.134866, 0.137348, 0.147574, 0.206376, 0.173081, 0.170161, 0.167087, 0.170161, 0.278302, 0.311707, 0.295083, 0.191378, 0.271506, 0.271506, 0.268042, 0.25031, 0.229226, 0.232838, 0.268042, 0.31487, 0.281712, 0.243554, 0.209395, 0.196879, 0.147574, 0.229226, 0.219301, 0.179055, 0.17593, 0.155435, 0.147574, 0.102787, 0.185198, 0.185198, 0.137348, 0.129801, 0.102787, 0.200174, 0.102787, 0.096677, 0.069024, 0.094817, 0.158265, 0.216401, 0.125101, 0.200174, 0.15008, 0.17593, 0.284882, 0.264545, 0.170161, 0.164327, 0.144935, 0.069024, 0.069024, 0.069024, 0.11371, 0.155435, 0.164327, 0.301917, 0.196879, 0.222385, 0.137348, 0.139895, 0.134866, 0.225814, 0.257454, 0.321458, 0.225814, 0.196879, 0.167087, 0.271506, 0.170161, 0.179055, 0.295083, 0.318242, 0.30533, 0.301917, 0.278302, 0.257454, 0.167087, 0.247041, 0.311707, 0.418646, 0.339168, 0.346032, 0.257454, 0.194234, 0.170161, 0.158265, 0.096677, 0.081712, 0.088832, 0.090864, 0.090864, 0.085092, 0.071867, 0.102787, 0.0704, 0.081712, 0.048328, 0.073402, 0.056825, 0.056825, 0.027463, 0.050641, 0.025316, 0.030003, 0.029376, 0.035586, 0.06184, 0.086953, 0.125101, 0.060549, 0.083462, 0.076542, 0.076542, 0.094817, 0.147574, 0.200174, 0.182256, 0.25406, 0.191378, 0.232838, 0.15284, 0.200174, 0.182256, 0.219301, 0.236433, 0.185198, 0.132295, 0.147574, 0.116183, 0.079919, 0.109221, 0.132295, 0.116183, 0.118441, 0.078022, 0.076542, 0.085092, 0.081712, 0.090864, 0.155435, 0.144935, 0.236433, 0.185198, 0.137348, 0.161087, 0.219301, 0.324872, 0.298791, 0.232838, 0.25031, 0.342579, 0.390993, 0.301917, 0.422041, 0.335645, 0.291804, 0.264545, 0.281712, 0.284882, 0.167087, 0.144935, 0.086953, 0.088832, 0.10481, 0.147574, 0.167087, 0.15284, 0.088832, 0.129801, 0.092881, 0.132295, 0.090864, 0.085092, 0.098513, 0.092881, 0.116183, 0.17593, 0.102787, 0.094817, 0.074921, 0.083462, 0.067594, 0.071867, 0.064632, 0.102787, 0.10481, 0.056825, 0.060549, 0.049374, 0.060549, 0.118441, 0.137348, 0.125101, 0.071867, 0.106997, 0.073402, 0.06312, 0.066181, 0.088832, 0.054297, 0.076542, 0.147574, 0.127496, 0.142424, 0.094817, 0.071867, 0.078022, 0.066181, 0.06184, 0.134866, 0.122885, 0.122885, 0.118441, 0.120615, 0.120615, 0.127496, 0.194234, 0.191378, 0.120615, 0.100716, 0.092881, 0.079919, 0.038858, 0.037156, 0.06184, 0.078022, 0.096677, 0.092881, 0.167087, 0.129801, 0.125101, 0.139895, 0.066181, 0.06312, 0.086953, 0.11371, 0.106997, 0.076542, 0.076542, 0.134866, 0.142424, 0.21291, 0.139895, 0.247041, 0.335645, 0.321458, 0.271506, 0.271506, 0.278302, 0.281712, 0.232838, 0.232838, 0.129801, 0.222385, 0.137348, 0.085092, 0.060549, 0.071867, 0.109221, 0.17593, 0.179055, 0.26085, 0.15284, 0.229226, 0.111485, 0.100716, 0.073402, 0.083462, 0.043307, 0.038858, 0.038858, 0.058088, 0.041405, 0.071867, 0.05306, 0.092881, 0.090864, 0.158265, 0.137348, 0.11371, 0.059222, 0.03976, 0.0198, 0.043307, 0.048328, 0.081712, 0.081712, 0.090864, 0.161087, 0.271506, 0.278302, 0.191378, 0.161087, 0.194234, 0.196879, 0.164327, 0.173081, 0.257454, 0.25406, 0.222385, 0.229226, 0.324872, 0.387226, 0.387226, 0.288399, 0.239899, 0.243554, 0.155435, 0.118441, 0.096677, 0.051831, 0.055536, 0.094817, 0.079919, 0.050641, 0.06312, 0.118441, 0.058088, 0.067594, 0.067594, 0.083462, 0.046336, 0.031287, 0.023534, 0.032017, 0.06184, 0.044297, 0.06312, 0.06184, 0.127496, 0.106997, 0.170161, 0.073402, 0.081712, 0.122885, 0.17593, 0.086953, 0.079919, 0.083462, 0.073402, 0.040537, 0.024393, 0.050641, 0.083462, 0.060549, 0.088832, 0.046336, 0.086953, 0.044297, 0.088832, 0.046336, 0.058088, 0.029376, 0.06312, 0.06312, 0.041405, 0.040537, 0.060549, 0.031287, 0.06312, 0.06184, 0.05306, 0.088832, 0.034884, 0.036378, 0.030003, 0.029376, 0.051831, 0.051831, 0.049374, 0.047319, 0.042364, 0.024826, 0.048328, 0.030611, 0.023534, 0.041405, 0.025316, 0.019109, 0.034068, 0.034068, 0.037156, 0.051831, 0.054297, 0.120615, 0.116183, 0.206376, 0.127496, 0.10481, 0.055536, 0.120615, 0.069024, 0.11371, 0.096677, 0.100716, 0.139895, 0.196879, 0.118441, 0.179055, 0.164327, 0.167087, 0.092881, 0.085092, 0.074921, 0.081712, 0.042364, 0.038042, 0.031287, 0.055536, 0.071867, 0.122885, 0.060549, 0.100716, 0.06184, 0.122885, 0.098513, 0.100716, 0.047319, 0.098513, 0.120615, 0.203355, 0.17593, 0.257454, 0.25406, 0.25031, 0.264545, 0.366687, 0.377384, 0.408655, 0.40511, 0.408655, 0.408655, 0.454136, 0.394753, 0.517562, 0.422041, 0.468512, 0.483068, 0.549308, 0.541878, 0.422041, 0.308712, 0.342579, 0.268042, 0.271506, 0.301917, 0.271506, 0.17593, 0.170161, 0.092881, 0.094817, 0.073402, 0.073402, 0.096677, 0.139895, 0.071867, 0.127496, 0.071867, 0.064632, 0.054297, 0.049374, 0.041405, 0.051831, 0.051831, 0.083462, 0.085092, 0.125101, 0.134866, 0.132295, 0.155435, 0.229226, 0.158265, 0.18812, 0.179055, 0.182256, 0.118441, 0.17593, 0.182256, 0.257454, 0.191378, 0.247041, 0.196879, 0.308712, 0.401658, 0.31487, 0.247041, 0.17593, 0.179055, 0.194234, 0.200174, 0.170161, 0.194234, 0.194234, 0.194234, 0.15284, 0.15008, 0.219301, 0.232838, 0.225814, 0.225814, 0.243554, 0.247041, 0.25031, 0.17593, 0.164327, 0.173081, 0.239899, 0.239899, 0.229226, 0.203355, 0.288399, 0.194234, 0.170161, 0.219301, 0.18812, 0.219301, 0.194234, 0.158265, 0.116183, 0.083462, 0.060549, 0.076542], '')</t>
  </si>
  <si>
    <t>[468, 472, 473]</t>
  </si>
  <si>
    <t>UPI0001D32082 status=activ</t>
  </si>
  <si>
    <t>([0.011342, 0.008723, 0.006701, 0.009865, 0.008002, 0.008723, 0.010672, 0.008804, 0.011903, 0.016826, 0.022306, 0.016021, 0.013437, 0.014783, 0.014586, 0.016021, 0.023963, 0.013265, 0.016528, 0.016528, 0.026338, 0.056825, 0.05306, 0.106997, 0.096677, 0.092881, 0.111485, 0.125101, 0.127496, 0.071867, 0.078022, 0.059222, 0.088832, 0.106997, 0.185198, 0.18812, 0.109221, 0.071867, 0.066181, 0.030611, 0.031287, 0.033407, 0.018415, 0.035586, 0.034068, 0.038042, 0.033407, 0.034068, 0.032677, 0.033407, 0.034068, 0.022667, 0.027463, 0.019401, 0.020876, 0.0198, 0.020165, 0.033407, 0.029376, 0.066181, 0.129801, 0.120615, 0.05306, 0.109221, 0.098513, 0.092881, 0.085092, 0.173081, 0.194234, 0.129801, 0.132295, 0.132295, 0.18812, 0.118441, 0.137348, 0.074921, 0.083462, 0.142424, 0.158265, 0.257454, 0.164327, 0.142424, 0.15008, 0.18812, 0.144935, 0.155435, 0.098513, 0.10481, 0.100716, 0.050641, 0.083462, 0.092881, 0.116183, 0.10481, 0.122885, 0.109221, 0.179055, 0.164327, 0.164327, 0.15008, 0.147574, 0.222385, 0.191378, 0.109221, 0.173081, 0.144935, 0.11371, 0.10481, 0.058088, 0.059222, 0.054297, 0.043307, 0.081712, 0.100716, 0.049374, 0.066181, 0.067594, 0.054297, 0.055536, 0.055536, 0.067594, 0.069024, 0.069024, 0.120615, 0.116183, 0.109221, 0.170161, 0.125101, 0.236433, 0.324872, 0.243554, 0.352862, 0.311707, 0.31487, 0.311707, 0.41194, 0.433034, 0.436924, 0.5017, 0.5017, 0.509769, 0.480142, 0.384043, 0.390993, 0.284882, 0.36309, 0.36309, 0.346032, 0.342579, 0.311707, 0.311707, 0.311707, 0.219301, 0.318242, 0.284882, 0.298791, 0.301917, 0.339168, 0.42561, 0.398279, 0.308712, 0.31487, 0.239899, 0.239899, 0.239899, 0.321458, 0.356642, 0.356642, 0.380708, 0.472492, 0.436924, 0.342579, 0.440853, 0.454136, 0.440853, 0.450668, 0.433034, 0.447574, 0.447574, 0.418646, 0.339168, 0.359901, 0.275179, 0.380708, 0.465241, 0.42561, 0.42561, 0.356642, 0.359901, 0.239899, 0.26085, 0.308712, 0.335645, 0.324872, 0.408655, 0.398279, 0.422041, 0.4292, 0.422041, 0.324872, 0.356642, 0.370445, 0.476583, 0.575842, 0.557691, 0.458154, 0.5017, 0.505461, 0.58069, 0.538167, 0.694846, 0.712013, 0.694846, 0.791621, 0.784345, 0.699094, 0.728858, 0.59508, 0.476583, 0.476583, 0.458154, 0.458154, 0.497853, 0.5017, 0.490133, 0.398279, 0.497853, 0.458154, 0.377384, 0.301917, 0.339168, 0.335645, 0.321458, 0.324872, 0.318242, 0.243554, 0.318242, 0.298791, 0.377384, 0.483068, 0.390993, 0.476583, 0.40511, 0.433034, 0.339168, 0.311707, 0.387226, 0.349426, 0.346032, 0.433034, 0.436924, 0.42561, 0.387226, 0.335645, 0.339168, 0.335645, 0.384043, 0.384043, 0.374039, 0.284882, 0.206376, 0.291804, 0.30533, 0.401658, 0.408655, 0.490133, 0.525368, 0.56648, 0.521092, 0.465241, 0.468512, 0.480142, 0.398279, 0.440853, 0.476583, 0.468512, 0.387226, 0.41194, 0.370445, 0.36309, 0.41194, 0.490133, 0.497853, 0.454136, 0.418646, 0.346032, 0.243554, 0.21291, 0.127496, 0.155435, 0.236433, 0.191378, 0.173081, 0.247041, 0.243554, 0.164327, 0.164327, 0.17593, 0.173081, 0.120615, 0.102787, 0.142424, 0.134866, 0.134866, 0.164327, 0.137348, 0.209395, 0.194234, 0.194234, 0.257454, 0.200174, 0.206376, 0.271506, 0.264545, 0.284882, 0.18812, 0.291804, 0.308712, 0.377384, 0.398279, 0.529623, 0.450668, 0.440853, 0.346032, 0.346032, 0.374039, 0.440853, 0.4292, 0.5017, 0.538167, 0.447574, 0.541878, 0.541878, 0.41194, 0.422041, 0.374039, 0.390993, 0.370445, 0.346032, 0.349426, 0.239899, 0.236433, 0.271506, 0.278302, 0.40511, 0.332115, 0.216401, 0.194234, 0.18812, 0.18812, 0.191378, 0.173081, 0.191378, 0.182256, 0.18812, 0.239899, 0.206376, 0.196879, 0.196879, 0.229226, 0.25031, 0.374039, 0.278302, 0.335645, 0.236433, 0.206376, 0.288399, 0.366687, 0.268042, 0.18812, 0.219301, 0.219301, 0.324872, 0.239899, 0.232838, 0.284882, 0.284882, 0.356642, 0.349426, 0.349426, 0.25031, 0.239899, 0.229226, 0.239899, 0.25031, 0.318242, 0.318242, 0.318242, 0.239899, 0.359901, 0.436924, 0.401658, 0.40511, 0.414856, 0.414856, 0.356642, 0.40511, 0.352862, 0.359901, 0.359901, 0.298791, 0.335645, 0.324872, 0.335645, 0.398279, 0.40511, 0.433034, 0.342579, 0.222385, 0.321458, 0.295083, 0.321458, 0.346032, 0.257454, 0.257454, 0.239899, 0.229226, 0.144935, 0.222385, 0.21291, 0.31487, 0.288399, 0.239899, 0.179055, 0.158265, 0.170161, 0.179055, 0.161087, 0.25406, 0.349426, 0.264545, 0.257454, 0.167087, 0.164327, 0.167087, 0.15008, 0.222385, 0.318242, 0.401658, 0.422041, 0.332115, 0.321458, 0.40511, 0.476583, 0.454136, 0.454136, 0.444081, 0.444081, 0.36309, 0.370445, 0.374039, 0.458154, 0.458154, 0.557691, 0.476583, 0.472492, 0.480142, 0.450668, 0.356642, 0.356642, 0.243554, 0.356642, 0.380708, 0.380708, 0.390993, 0.486429, 0.509769, 0.440853, 0.346032, 0.332115, 0.288399, 0.301917, 0.298791, 0.298791, 0.318242, 0.318242, 0.408655, 0.408655, 0.436924, 0.42561, 0.450668, 0.472492, 0.359901, 0.308712, 0.308712, 0.243554, 0.216401, 0.179055, 0.236433, 0.311707, 0.321458, 0.36309, 0.275179, 0.196879, 0.173081, 0.155435, 0.15284, 0.173081, 0.15008, 0.15008, 0.15284, 0.127496, 0.116183, 0.170161, 0.11371, 0.109221, 0.147574, 0.106997, 0.098513, 0.109221, 0.060549, 0.106997, 0.106997, 0.094817, 0.147574, 0.17593, 0.182256, 0.232838, 0.179055, 0.17593, 0.142424, 0.200174, 0.173081, 0.243554, 0.216401, 0.339168, 0.318242], '')</t>
  </si>
  <si>
    <t>[138, 139, 140, 203, 204, 206, 207, 208, 209, 210, 211, 212, 213, 214, 215, 216, 217, 223, 266, 267, 268, 320, 328, 329, 331, 332, 453, 466]</t>
  </si>
  <si>
    <t>UPI0001D32087 status=activ</t>
  </si>
  <si>
    <t>([0.222385, 0.298791, 0.324872, 0.380708, 0.42561, 0.342579, 0.387226, 0.308712, 0.328603, 0.31487, 0.275179, 0.332115, 0.342579, 0.30533, 0.311707, 0.291804, 0.359901, 0.370445, 0.374039, 0.295083, 0.370445, 0.295083, 0.216401, 0.219301, 0.229226, 0.18812, 0.203355, 0.139895, 0.222385, 0.232838, 0.182256, 0.25031, 0.232838, 0.219301, 0.281712, 0.359901, 0.377384, 0.271506, 0.271506, 0.191378, 0.247041, 0.158265, 0.219301, 0.196879, 0.21291, 0.200174, 0.236433, 0.311707, 0.298791, 0.206376, 0.137348, 0.206376, 0.191378, 0.219301, 0.247041, 0.271506, 0.268042, 0.264545, 0.352862, 0.311707, 0.390993, 0.398279, 0.450668, 0.458154, 0.570702, 0.509769, 0.465241, 0.450668, 0.450668, 0.444081, 0.490133, 0.509769, 0.521092, 0.521092, 0.5017, 0.398279, 0.377384, 0.40511, 0.311707, 0.239899, 0.295083, 0.243554, 0.173081, 0.219301, 0.21291, 0.164327, 0.144935, 0.147574, 0.098513, 0.055536, 0.094817, 0.127496, 0.185198, 0.17593, 0.134866, 0.079919, 0.122885, 0.092881, 0.085092, 0.076542, 0.076542, 0.044297, 0.051831, 0.088832, 0.076542, 0.046336, 0.064632, 0.092881, 0.067594, 0.066181, 0.120615, 0.11371, 0.088832, 0.079919, 0.049374, 0.083462, 0.15008, 0.161087, 0.164327, 0.15284, 0.15008, 0.229226, 0.301917, 0.349426, 0.349426, 0.291804, 0.370445, 0.370445, 0.295083, 0.291804, 0.311707, 0.301917, 0.247041, 0.196879, 0.209395, 0.281712, 0.185198, 0.106997, 0.106997, 0.10481, 0.102787, 0.18812, 0.129801, 0.139895, 0.078022, 0.081712, 0.122885, 0.132295, 0.139895, 0.137348, 0.185198, 0.25406, 0.173081, 0.225814, 0.298791, 0.288399, 0.298791, 0.377384, 0.366687, 0.275179, 0.342579, 0.342579, 0.342579, 0.342579, 0.332115, 0.418646, 0.301917, 0.301917, 0.291804, 0.26085, 0.25031, 0.288399, 0.271506, 0.284882, 0.278302, 0.291804, 0.206376, 0.21291, 0.155435, 0.26085, 0.339168, 0.239899, 0.239899, 0.15284, 0.15008, 0.132295, 0.127496, 0.129801, 0.074921, 0.083462, 0.092881, 0.164327, 0.096677, 0.116183, 0.167087, 0.182256, 0.17593, 0.26085, 0.257454, 0.25031, 0.15284, 0.096677, 0.167087, 0.182256, 0.275179, 0.232838, 0.236433, 0.147574, 0.247041, 0.335645, 0.264545, 0.173081, 0.10481, 0.170161, 0.170161, 0.17593, 0.158265, 0.182256, 0.182256, 0.185198, 0.191378, 0.194234, 0.275179, 0.219301, 0.137348, 0.134866, 0.129801, 0.142424, 0.194234, 0.158265, 0.15008, 0.132295, 0.203355, 0.291804, 0.30533, 0.194234, 0.142424, 0.15284, 0.079919, 0.078022, 0.0704, 0.086953, 0.085092, 0.0704, 0.059222, 0.050641, 0.031287, 0.069024, 0.073402, 0.102787, 0.125101, 0.132295, 0.164327, 0.102787, 0.048328, 0.041405, 0.0704, 0.096677, 0.090864, 0.147574, 0.15008, 0.17593, 0.203355, 0.288399, 0.222385, 0.311707, 0.422041, 0.444081, 0.318242, 0.288399, 0.281712, 0.275179, 0.271506, 0.247041, 0.257454, 0.380708, 0.288399, 0.196879, 0.120615, 0.127496, 0.129801, 0.127496, 0.111485, 0.06184, 0.067594, 0.137348, 0.144935, 0.155435, 0.10481, 0.196879, 0.111485, 0.06312, 0.069024, 0.040537, 0.030611, 0.049374, 0.029376, 0.025762, 0.046336, 0.045352, 0.035586, 0.022667, 0.013613, 0.011669, 0.0198, 0.019109, 0.010509, 0.007259, 0.00515, 0.007259, 0.005318, 0.005623, 0.007422, 0.007091, 0.009294, 0.016021, 0.015694, 0.025316, 0.064632, 0.05306, 0.044297, 0.054297, 0.092881, 0.076542, 0.043307, 0.023534, 0.015078, 0.015078, 0.025316, 0.038042, 0.021381, 0.038858, 0.03976, 0.040537, 0.033407, 0.018106, 0.017797, 0.010926, 0.007422, 0.006142, 0.006894, 0.010509, 0.010672, 0.007259, 0.011342, 0.021816, 0.037156, 0.06312, 0.054297, 0.044297, 0.056825, 0.10481, 0.100716, 0.098513, 0.098513, 0.122885, 0.125101, 0.125101, 0.203355, 0.203355, 0.147574, 0.147574, 0.147574, 0.122885, 0.182256, 0.15284, 0.120615, 0.098513, 0.0704, 0.144935, 0.15008, 0.109221, 0.073402], '')</t>
  </si>
  <si>
    <t>[64, 65, 71, 72, 73, 74]</t>
  </si>
  <si>
    <t>UPI0001D320AC status=activ</t>
  </si>
  <si>
    <t>([0.170161, 0.264545, 0.295083, 0.321458, 0.225814, 0.275179, 0.30533, 0.335645, 0.390993, 0.414856, 0.440853, 0.398279, 0.374039, 0.308712, 0.384043, 0.384043, 0.278302, 0.278302, 0.342579, 0.243554, 0.236433, 0.17593, 0.17593, 0.17593, 0.185198, 0.284882, 0.284882, 0.206376, 0.134866, 0.11371, 0.118441, 0.122885, 0.200174, 0.239899, 0.278302, 0.239899, 0.324872, 0.370445, 0.247041, 0.222385, 0.229226, 0.328603, 0.308712, 0.173081, 0.179055, 0.11371, 0.088832, 0.049374, 0.079919, 0.132295, 0.085092, 0.064632, 0.064632, 0.026338, 0.026338, 0.030611, 0.038042, 0.038042, 0.056825, 0.067594, 0.083462, 0.134866, 0.109221, 0.122885, 0.216401, 0.155435, 0.232838, 0.182256, 0.268042, 0.284882, 0.200174, 0.200174, 0.229226, 0.225814, 0.25406, 0.239899, 0.243554, 0.25031, 0.257454, 0.275179, 0.370445, 0.278302, 0.284882, 0.308712, 0.356642, 0.328603, 0.384043, 0.356642, 0.436924, 0.401658, 0.356642, 0.454136, 0.585406, 0.553315], '')</t>
  </si>
  <si>
    <t>[92, 93]</t>
  </si>
  <si>
    <t>UPI0001D320AD status=activ</t>
  </si>
  <si>
    <t>([0.090864, 0.025762, 0.045352, 0.073402, 0.094817, 0.120615, 0.144935, 0.196879, 0.094817, 0.079919, 0.056825, 0.081712, 0.050641, 0.025762, 0.034068, 0.026338, 0.030003, 0.038858, 0.035586, 0.06184, 0.05306, 0.092881, 0.18812, 0.200174, 0.139895, 0.139895, 0.134866, 0.139895, 0.092881, 0.134866, 0.134866, 0.219301, 0.191378, 0.264545, 0.284882, 0.31487, 0.398279, 0.42561, 0.308712, 0.179055, 0.264545, 0.288399, 0.281712, 0.308712, 0.278302, 0.278302, 0.278302, 0.257454, 0.182256, 0.222385, 0.298791, 0.209395, 0.147574, 0.15284, 0.067594, 0.096677, 0.079919, 0.073402, 0.0704, 0.122885, 0.170161, 0.167087, 0.15284, 0.158265, 0.158265, 0.118441, 0.185198, 0.147574, 0.155435, 0.196879, 0.219301, 0.225814, 0.356642, 0.444081, 0.465241, 0.63748, 0.632174, 0.626927, 0.59508, 0.59014, 0.575842, 0.724957, 0.671169, 0.671169, 0.653063], '')</t>
  </si>
  <si>
    <t>[75, 76, 77, 78, 79, 80, 81, 82, 83, 84]</t>
  </si>
  <si>
    <t>UPI0001D320AE status=activ</t>
  </si>
  <si>
    <t>([0.257454, 0.346032, 0.25031, 0.291804, 0.335645, 0.359901, 0.380708, 0.41194, 0.4292, 0.359901, 0.308712, 0.346032, 0.352862, 0.394753, 0.387226, 0.311707, 0.232838, 0.225814, 0.191378, 0.161087, 0.134866, 0.206376, 0.132295, 0.196879, 0.206376, 0.196879, 0.196879, 0.200174, 0.191378, 0.129801, 0.127496, 0.134866, 0.134866, 0.137348, 0.164327, 0.167087, 0.243554, 0.318242, 0.328603, 0.346032, 0.298791, 0.36309, 0.291804, 0.356642, 0.271506, 0.25406, 0.25406, 0.257454, 0.264545, 0.268042, 0.26085, 0.370445, 0.401658, 0.398279, 0.408655, 0.370445, 0.36309, 0.324872, 0.324872, 0.288399, 0.380708, 0.418646, 0.332115, 0.31487, 0.281712, 0.36309, 0.275179, 0.275179, 0.288399, 0.298791, 0.301917, 0.30533, 0.288399, 0.31487, 0.339168, 0.236433, 0.264545, 0.182256, 0.206376, 0.206376, 0.17593, 0.144935, 0.18812, 0.298791, 0.295083, 0.332115, 0.247041, 0.339168, 0.278302, 0.278302, 0.271506, 0.232838, 0.229226, 0.225814, 0.15284, 0.085092, 0.086953, 0.092881, 0.147574, 0.161087, 0.170161, 0.139895, 0.164327, 0.173081, 0.15008, 0.229226, 0.147574, 0.225814, 0.229226, 0.216401, 0.203355, 0.194234, 0.15284, 0.134866, 0.132295, 0.129801, 0.129801, 0.129801, 0.125101, 0.06312, 0.056825, 0.060549, 0.111485, 0.109221, 0.056825, 0.029376, 0.030611, 0.031287, 0.030611, 0.028695, 0.050641, 0.054297, 0.036378, 0.035586, 0.073402, 0.071867, 0.06184, 0.059222, 0.106997, 0.071867, 0.137348, 0.147574, 0.094817, 0.094817, 0.102787, 0.155435, 0.25031, 0.209395, 0.30533, 0.30533, 0.275179, 0.203355, 0.191378, 0.173081, 0.173081, 0.164327, 0.164327, 0.185198, 0.170161, 0.158265, 0.144935, 0.090864, 0.083462, 0.085092, 0.051831, 0.029376, 0.028695, 0.030003, 0.037156, 0.036378, 0.03976, 0.056825, 0.050641, 0.031287, 0.051831, 0.085092, 0.092881, 0.109221, 0.122885, 0.21291, 0.144935, 0.144935, 0.216401, 0.161087, 0.216401, 0.295083, 0.370445, 0.264545, 0.275179, 0.268042, 0.179055, 0.17593, 0.15284, 0.219301, 0.301917, 0.298791, 0.298791, 0.203355, 0.17593, 0.229226, 0.225814, 0.229226, 0.229226, 0.229226, 0.288399, 0.200174, 0.132295, 0.142424, 0.216401, 0.155435, 0.100716, 0.155435, 0.088832, 0.098513, 0.102787, 0.109221, 0.067594, 0.074921, 0.076542, 0.085092, 0.092881, 0.092881, 0.127496, 0.18812, 0.18812, 0.200174, 0.288399, 0.370445, 0.356642, 0.387226, 0.36309, 0.390993, 0.31487, 0.366687, 0.275179, 0.236433, 0.147574, 0.219301, 0.209395, 0.206376, 0.194234, 0.182256, 0.191378, 0.225814, 0.203355, 0.139895, 0.081712, 0.047319, 0.049374, 0.024826, 0.023963, 0.038042, 0.037156, 0.060549, 0.045352, 0.074921, 0.102787, 0.161087, 0.161087, 0.102787, 0.164327, 0.090864, 0.092881, 0.085092, 0.079919, 0.092881, 0.155435, 0.225814, 0.30533, 0.30533, 0.414856, 0.422041, 0.31487, 0.398279, 0.321458, 0.40511, 0.40511, 0.387226, 0.308712, 0.30533, 0.380708, 0.30533, 0.335645, 0.335645, 0.349426, 0.349426, 0.239899, 0.158265, 0.10481, 0.106997, 0.116183, 0.127496, 0.127496, 0.125101, 0.076542, 0.06312, 0.073402, 0.06184, 0.06312, 0.102787, 0.079919, 0.094817, 0.147574, 0.209395, 0.120615, 0.120615, 0.094817, 0.167087, 0.209395, 0.288399, 0.288399, 0.216401, 0.206376, 0.209395, 0.239899, 0.216401, 0.335645, 0.308712, 0.281712, 0.278302, 0.281712, 0.335645, 0.25406, 0.25406, 0.170161, 0.185198, 0.127496, 0.155435, 0.127496, 0.144935, 0.142424, 0.076542, 0.106997, 0.10481, 0.10481, 0.086953, 0.118441, 0.11371, 0.069024, 0.058088, 0.06312, 0.037156, 0.021381, 0.030003, 0.016021, 0.028107, 0.030003, 0.024826, 0.018106, 0.023534, 0.023963, 0.023534, 0.028107, 0.017797, 0.019109, 0.018787, 0.036378, 0.035586, 0.035586, 0.0704, 0.118441, 0.066181, 0.109221, 0.122885, 0.127496, 0.219301, 0.209395, 0.200174, 0.225814, 0.298791, 0.206376, 0.232838, 0.236433, 0.328603, 0.422041, 0.321458, 0.321458, 0.288399, 0.311707, 0.268042, 0.25406, 0.209395, 0.206376, 0.21291, 0.243554, 0.182256, 0.106997, 0.11371, 0.182256, 0.239899, 0.15284, 0.236433, 0.15284, 0.076542, 0.078022, 0.03976, 0.073402, 0.073402, 0.060549, 0.030611, 0.033407, 0.033407, 0.045352, 0.045352, 0.042364, 0.055536, 0.046336, 0.085092, 0.064632, 0.042364, 0.033407, 0.046336, 0.033407, 0.041405, 0.079919, 0.051831, 0.090864, 0.059222, 0.040537, 0.055536], '')</t>
  </si>
  <si>
    <t>UPI0001D320AF status=activ</t>
  </si>
  <si>
    <t>([0.408655, 0.472492, 0.486429, 0.377384, 0.418646, 0.328603, 0.349426, 0.387226, 0.370445, 0.387226, 0.335645, 0.387226, 0.384043, 0.284882, 0.284882, 0.271506, 0.173081, 0.109221, 0.106997, 0.11371, 0.139895, 0.216401, 0.139895, 0.139895, 0.144935, 0.15008, 0.243554, 0.167087, 0.109221, 0.134866, 0.144935, 0.127496, 0.060549, 0.11371, 0.185198, 0.111485, 0.127496, 0.194234, 0.288399, 0.291804, 0.239899, 0.15284, 0.164327, 0.200174, 0.116183, 0.109221, 0.094817, 0.086953, 0.15008, 0.209395, 0.173081, 0.164327, 0.219301, 0.236433, 0.236433, 0.243554, 0.30533, 0.295083, 0.203355, 0.125101, 0.125101, 0.15008, 0.144935, 0.085092, 0.06184, 0.116183, 0.185198, 0.18812, 0.21291, 0.134866, 0.158265, 0.158265, 0.100716, 0.094817, 0.15284, 0.086953, 0.047319, 0.032677, 0.024826, 0.028695, 0.049374, 0.050641, 0.054297, 0.055536, 0.098513, 0.106997, 0.088832, 0.088832, 0.045352, 0.045352, 0.079919, 0.066181, 0.066181, 0.109221, 0.139895, 0.167087, 0.216401, 0.21291, 0.268042, 0.311707, 0.271506, 0.271506, 0.284882, 0.284882, 0.380708, 0.366687, 0.401658, 0.465241, 0.398279, 0.414856, 0.398279, 0.384043, 0.298791, 0.243554, 0.26085, 0.268042, 0.236433, 0.236433, 0.239899, 0.194234, 0.132295, 0.222385, 0.222385, 0.167087, 0.167087, 0.129801, 0.139895, 0.18812, 0.102787, 0.125101, 0.116183, 0.109221, 0.071867, 0.122885, 0.194234, 0.106997, 0.106997, 0.11371, 0.111485, 0.142424, 0.222385, 0.196879, 0.219301, 0.219301, 0.191378, 0.129801, 0.161087, 0.158265, 0.147574, 0.232838, 0.232838, 0.271506, 0.284882, 0.380708, 0.295083, 0.30533, 0.31487, 0.271506, 0.264545, 0.298791, 0.339168, 0.328603, 0.418646, 0.394753, 0.398279, 0.433034, 0.433034, 0.401658, 0.332115, 0.291804, 0.216401, 0.247041, 0.275179, 0.196879, 0.200174, 0.196879, 0.161087, 0.206376, 0.236433, 0.247041, 0.26085, 0.271506, 0.271506, 0.239899, 0.243554, 0.161087, 0.194234, 0.17593, 0.232838, 0.298791, 0.301917, 0.284882, 0.295083, 0.335645, 0.335645, 0.236433, 0.324872, 0.25406, 0.295083, 0.324872, 0.328603, 0.247041, 0.239899, 0.243554, 0.185198, 0.185198, 0.281712, 0.298791, 0.380708, 0.26085, 0.268042, 0.324872, 0.31487, 0.30533, 0.311707, 0.387226, 0.461924, 0.476583, 0.608892, 0.557691, 0.521092, 0.549308, 0.521092, 0.486429, 0.490133, 0.613573, 0.521092, 0.509769, 0.497853, 0.42561, 0.42561, 0.328603, 0.206376, 0.311707, 0.332115, 0.232838, 0.142424, 0.144935, 0.142424, 0.15284, 0.203355, 0.203355, 0.17593, 0.281712, 0.308712, 0.209395, 0.21291, 0.281712, 0.281712, 0.278302, 0.25031, 0.342579, 0.335645, 0.4292, 0.31487, 0.30533, 0.394753, 0.394753, 0.275179, 0.161087, 0.15284, 0.132295, 0.074921, 0.083462, 0.083462, 0.092881, 0.100716, 0.094817, 0.109221, 0.116183, 0.086953, 0.15008, 0.085092, 0.122885, 0.069024, 0.139895, 0.074921, 0.041405, 0.073402, 0.139895, 0.203355, 0.191378, 0.129801, 0.229226, 0.132295, 0.064632, 0.0704, 0.0704, 0.076542, 0.049374, 0.054297, 0.074921, 0.040537, 0.085092, 0.109221, 0.106997, 0.102787, 0.179055, 0.236433, 0.15284, 0.15284, 0.094817, 0.111485, 0.109221, 0.078022, 0.078022, 0.079919, 0.078022, 0.125101, 0.111485, 0.085092, 0.078022, 0.038042, 0.037156, 0.034884, 0.019109, 0.018787, 0.016826, 0.017447, 0.020165, 0.034068, 0.020876, 0.048328, 0.03976, 0.028695, 0.019109, 0.018106, 0.017797, 0.009728, 0.006374, 0.004388, 0.004315, 0.00316, 0.002881, 0.00292, 0.002327, 0.002435, 0.002662, 0.002117, 0.001391, 0.000906, 0.00052, 0.000485, 0.000189, 6.9e-05], '')</t>
  </si>
  <si>
    <t>[218, 219, 220, 221, 222, 225, 226, 227]</t>
  </si>
  <si>
    <t>UPI0001D320B3 status=activ</t>
  </si>
  <si>
    <t>([0.007645, 0.010672, 0.015344, 0.026338, 0.034884, 0.025316, 0.026892, 0.040537, 0.060549, 0.037156, 0.028695, 0.043307, 0.058088, 0.092881, 0.127496, 0.088832, 0.116183, 0.11371, 0.147574, 0.15284, 0.137348, 0.239899, 0.144935, 0.079919, 0.067594, 0.069024, 0.069024, 0.079919, 0.083462, 0.083462, 0.096677, 0.147574, 0.147574, 0.147574, 0.092881, 0.096677, 0.182256, 0.18812, 0.18812, 0.191378, 0.182256, 0.182256, 0.167087, 0.164327, 0.264545, 0.239899, 0.25031, 0.328603, 0.352862, 0.339168, 0.339168, 0.352862, 0.346032, 0.264545, 0.257454, 0.25406, 0.275179, 0.185198, 0.191378, 0.288399, 0.284882, 0.288399, 0.374039, 0.394753, 0.418646, 0.433034, 0.398279, 0.40511, 0.42561, 0.321458, 0.232838, 0.222385, 0.298791, 0.31487, 0.401658, 0.31487, 0.332115, 0.236433, 0.335645, 0.335645, 0.335645, 0.236433, 0.139895, 0.094817, 0.066181, 0.069024, 0.050641, 0.094817, 0.0704, 0.041405, 0.078022, 0.134866, 0.142424, 0.134866, 0.122885, 0.058088, 0.098513, 0.090864, 0.155435, 0.15008, 0.086953, 0.085092, 0.15008, 0.17593, 0.17593, 0.18812, 0.164327, 0.200174, 0.167087, 0.203355, 0.239899, 0.239899, 0.243554, 0.155435, 0.161087, 0.179055, 0.209395, 0.137348, 0.15008, 0.088832, 0.050641, 0.0704, 0.071867, 0.078022, 0.139895, 0.209395, 0.147574, 0.15008, 0.158265, 0.161087, 0.085092, 0.086953, 0.073402, 0.0704, 0.076542, 0.071867, 0.06184, 0.059222, 0.096677, 0.092881, 0.137348, 0.170161, 0.185198, 0.167087, 0.15284, 0.090864, 0.054297, 0.11371, 0.132295, 0.079919, 0.086953, 0.085092, 0.109221, 0.127496, 0.120615, 0.120615, 0.129801, 0.094817, 0.173081, 0.167087, 0.247041, 0.25031, 0.203355, 0.21291, 0.125101, 0.079919, 0.120615, 0.167087, 0.161087, 0.239899, 0.196879, 0.185198, 0.291804, 0.288399, 0.268042, 0.281712, 0.268042, 0.264545, 0.247041, 0.185198, 0.122885, 0.120615, 0.134866, 0.203355, 0.200174, 0.324872, 0.321458, 0.342579, 0.356642, 0.352862, 0.26085, 0.380708, 0.298791, 0.308712, 0.21291, 0.222385, 0.206376, 0.206376, 0.185198, 0.271506, 0.219301, 0.311707, 0.222385, 0.144935, 0.090864, 0.11371, 0.10481, 0.164327, 0.161087, 0.079919, 0.085092, 0.132295, 0.125101, 0.125101, 0.125101, 0.125101, 0.118441, 0.079919, 0.125101, 0.155435, 0.158265, 0.25406, 0.222385, 0.281712, 0.349426, 0.4292, 0.370445, 0.339168, 0.291804, 0.247041, 0.401658, 0.339168], '')</t>
  </si>
  <si>
    <t>UPI0001D320B5 status=activ</t>
  </si>
  <si>
    <t>([0.42561, 0.30533, 0.352862, 0.394753, 0.30533, 0.225814, 0.155435, 0.11371, 0.11371, 0.139895, 0.173081, 0.173081, 0.179055, 0.18812, 0.203355, 0.129801, 0.232838, 0.200174, 0.194234, 0.196879, 0.275179, 0.185198, 0.18812, 0.182256, 0.109221, 0.179055, 0.179055, 0.257454, 0.342579, 0.284882, 0.291804, 0.247041, 0.284882, 0.288399, 0.200174, 0.196879, 0.247041, 0.147574, 0.096677, 0.100716, 0.100716, 0.06184, 0.064632, 0.10481, 0.100716, 0.167087, 0.158265, 0.236433, 0.243554, 0.147574, 0.225814, 0.216401, 0.247041, 0.15008, 0.122885, 0.127496, 0.074921, 0.05306, 0.05306, 0.051831, 0.050641, 0.054297, 0.088832, 0.096677, 0.10481, 0.11371, 0.109221, 0.10481, 0.064632, 0.060549, 0.111485, 0.076542, 0.06312, 0.067594, 0.129801, 0.15008, 0.229226, 0.318242, 0.401658, 0.480142, 0.538167, 0.549308, 0.497853, 0.468512, 0.450668, 0.408655, 0.335645, 0.335645, 0.25406, 0.30533, 0.31487, 0.216401, 0.200174, 0.155435, 0.127496, 0.118441, 0.122885, 0.118441, 0.11371, 0.116183, 0.071867, 0.085092, 0.086953, 0.106997, 0.10481, 0.142424, 0.142424, 0.17593, 0.15008, 0.219301, 0.225814, 0.182256, 0.30533, 0.418646], '')</t>
  </si>
  <si>
    <t>[80, 81]</t>
  </si>
  <si>
    <t>UPI0001D320DD status=activ</t>
  </si>
  <si>
    <t>([0.003298, 0.002435, 0.003924, 0.00316, 0.004611, 0.003366, 0.002688, 0.002688, 0.002327, 0.001722, 0.00152, 0.001855, 0.001249, 0.001069, 0.000537, 0.000537, 0.001061, 0.001112, 0.001709, 0.002606, 0.002623, 0.003924, 0.004835, 0.00316, 0.004577, 0.002881, 0.003212, 0.002976, 0.002503, 0.003555, 0.004161, 0.006142, 0.005378, 0.005734, 0.005086, 0.007315, 0.007555, 0.007555, 0.005086, 0.003276, 0.003341, 0.003997, 0.004431, 0.005318, 0.004899, 0.004689, 0.004899, 0.005683, 0.009294, 0.017797, 0.009977, 0.009401, 0.006619, 0.008409, 0.008276, 0.016021, 0.009401, 0.010131, 0.009294, 0.009187, 0.010221, 0.006567, 0.008002, 0.004611, 0.003727, 0.004388, 0.004315, 0.00515, 0.005503, 0.003821, 0.003212, 0.004611, 0.00558, 0.007259, 0.007259, 0.009977, 0.006567, 0.010131, 0.007645, 0.005318, 0.004921, 0.007091, 0.011518, 0.012727, 0.015078, 0.013613, 0.023963, 0.023534, 0.015694, 0.012727, 0.013016, 0.016528, 0.009187, 0.010672, 0.010509, 0.009728, 0.008409, 0.01078, 0.006421, 0.007422, 0.009294, 0.014315, 0.008723, 0.007031, 0.004513, 0.006194, 0.005734, 0.005378, 0.003963, 0.00407, 0.00515, 0.008156, 0.008723, 0.008895, 0.008895, 0.00777, 0.005086, 0.004161, 0.003177, 0.004775, 0.003727, 0.003478, 0.003512, 0.003757, 0.003804, 0.003821, 0.003997, 0.003997, 0.003014, 0.002727, 0.003461, 0.003512, 0.003276, 0.00316, 0.004358, 0.004689, 0.005249, 0.008409, 0.014315, 0.030611, 0.016528, 0.016826, 0.018106, 0.014586, 0.012491, 0.009483, 0.015694, 0.014586, 0.020165, 0.019109, 0.024826, 0.031287, 0.030611, 0.016257, 0.008804, 0.006142, 0.004976, 0.005011, 0.00359, 0.003555, 0.002727, 0.002662, 0.00359, 0.002976, 0.002705, 0.003821, 0.00558, 0.006194, 0.004161, 0.004899, 0.005011, 0.006619, 0.005992, 0.004315, 0.004577, 0.006988, 0.006894, 0.008409, 0.006988, 0.010131, 0.010372, 0.009483, 0.016257, 0.016257, 0.024393, 0.047319, 0.024826, 0.023534, 0.020165, 0.026338, 0.026892, 0.025316, 0.019109, 0.015344, 0.016021, 0.030611, 0.015078, 0.018415, 0.009865, 0.012491, 0.008156, 0.006701, 0.00962, 0.006619, 0.004388, 0.004414, 0.003727, 0.005223, 0.003701, 0.003727, 0.003478, 0.003555, 0.003607, 0.003461, 0.003864, 0.003804, 0.003461, 0.004315, 0.005734, 0.009187, 0.007877, 0.01227, 0.01227, 0.008723, 0.013821, 0.017797, 0.024826, 0.043307, 0.044297, 0.043307, 0.048328, 0.102787, 0.047319, 0.048328, 0.035586, 0.023087, 0.035586, 0.018787, 0.015078, 0.013821, 0.008624, 0.008075, 0.008276, 0.009483, 0.014783, 0.014783, 0.014783, 0.010926, 0.008409, 0.007091, 0.010509, 0.006482, 0.004483, 0.006142, 0.006078, 0.005872, 0.008525, 0.006795, 0.006374, 0.006988, 0.007315, 0.009865, 0.008276, 0.006078, 0.006194, 0.004976, 0.003701, 0.003727, 0.004208, 0.005223, 0.006194, 0.006142, 0.009096, 0.008895, 0.008895, 0.008804, 0.017138, 0.013821, 0.026892, 0.043307, 0.036378, 0.016257, 0.016528, 0.032017, 0.054297, 0.022306, 0.016826, 0.016826, 0.019109, 0.010509, 0.009865, 0.009865, 0.006374, 0.006194, 0.009483, 0.007091, 0.007177, 0.004689, 0.005623, 0.003555, 0.004513, 0.004135, 0.006245, 0.004414, 0.004431, 0.003212, 0.003246, 0.004577, 0.005318, 0.004611, 0.004736, 0.004577, 0.003864, 0.006421, 0.004388, 0.00292, 0.002727, 0.002761, 0.0028, 0.002327, 0.003555, 0.003431, 0.004921, 0.004577, 0.006795, 0.006619, 0.006482, 0.008804, 0.006988, 0.007091, 0.008895, 0.011669, 0.009187, 0.009015, 0.006078, 0.009187, 0.017797, 0.035586], '')</t>
  </si>
  <si>
    <t>UPI0001D320E9 status=activ</t>
  </si>
  <si>
    <t>([0.022667, 0.043307, 0.025316, 0.038042, 0.05306, 0.090864, 0.067594, 0.085092, 0.047319, 0.060549, 0.074921, 0.10481, 0.196879, 0.196879, 0.194234, 0.116183, 0.058088, 0.058088, 0.058088, 0.048328, 0.055536, 0.060549, 0.054297, 0.05306, 0.051831, 0.060549, 0.026892, 0.046336, 0.046336, 0.096677, 0.081712, 0.083462, 0.060549, 0.051831, 0.090864, 0.090864, 0.094817, 0.111485, 0.18812, 0.301917, 0.422041, 0.422041, 0.31487, 0.342579, 0.346032, 0.318242, 0.185198, 0.291804, 0.284882, 0.26085, 0.158265, 0.196879, 0.194234, 0.232838, 0.247041, 0.18812, 0.200174, 0.257454, 0.229226, 0.191378, 0.142424, 0.083462, 0.035586, 0.069024, 0.058088, 0.109221, 0.109221, 0.203355, 0.106997, 0.069024, 0.088832, 0.161087, 0.078022, 0.081712, 0.081712, 0.041405, 0.035586, 0.032677, 0.03976, 0.054297, 0.069024, 0.092881, 0.092881, 0.109221, 0.086953, 0.067594, 0.06312, 0.081712, 0.094817, 0.106997, 0.155435, 0.158265, 0.161087, 0.182256, 0.109221, 0.109221, 0.194234, 0.257454, 0.264545, 0.179055, 0.264545, 0.271506, 0.271506, 0.275179, 0.275179, 0.311707, 0.264545, 0.182256, 0.200174, 0.139895, 0.216401, 0.236433, 0.229226, 0.144935, 0.161087, 0.167087, 0.164327, 0.155435, 0.086953, 0.044297, 0.078022, 0.069024, 0.036378, 0.032677, 0.048328, 0.085092, 0.051831, 0.076542, 0.129801, 0.127496, 0.173081, 0.17593, 0.182256, 0.173081, 0.271506, 0.247041, 0.349426, 0.356642, 0.268042, 0.291804, 0.308712, 0.311707, 0.243554, 0.239899, 0.239899, 0.281712, 0.275179, 0.352862, 0.377384, 0.377384, 0.239899, 0.147574, 0.090864, 0.081712, 0.069024, 0.035586, 0.071867, 0.073402, 0.046336, 0.081712, 0.078022, 0.132295, 0.139895, 0.222385, 0.311707, 0.311707, 0.301917, 0.324872, 0.31487, 0.236433, 0.161087, 0.257454, 0.359901, 0.408655, 0.377384, 0.387226, 0.476583, 0.4292, 0.394753, 0.468512, 0.440853, 0.575842, 0.549308, 0.497853], '')</t>
  </si>
  <si>
    <t>UPI0001D320EA status=activ</t>
  </si>
  <si>
    <t>([0.020165, 0.011342, 0.012727, 0.020876, 0.016528, 0.01204, 0.013265, 0.010672, 0.009187, 0.008525, 0.009015, 0.009294, 0.008804, 0.009015, 0.006701, 0.006795, 0.009865, 0.010372, 0.008895, 0.009096, 0.006078, 0.009096, 0.010221, 0.013016, 0.012727, 0.01204, 0.023534, 0.032017, 0.032017, 0.045352, 0.090864, 0.137348, 0.158265, 0.173081, 0.17593, 0.18812, 0.288399, 0.25406, 0.342579, 0.291804, 0.275179, 0.370445, 0.301917, 0.394753, 0.339168, 0.339168, 0.4292, 0.321458, 0.324872, 0.422041, 0.454136, 0.349426, 0.318242, 0.328603, 0.335645, 0.243554, 0.339168, 0.349426, 0.390993, 0.291804, 0.384043, 0.387226, 0.298791, 0.346032, 0.335645, 0.284882, 0.196879, 0.127496, 0.106997, 0.094817, 0.088832, 0.088832, 0.134866, 0.142424, 0.137348, 0.209395, 0.295083, 0.278302, 0.268042, 0.26085, 0.264545, 0.26085, 0.179055, 0.26085, 0.147574, 0.155435, 0.247041, 0.328603, 0.414856, 0.541878, 0.585406, 0.608892, 0.613573, 0.570702, 0.56648, 0.486429, 0.497853, 0.4292, 0.436924, 0.450668, 0.447574, 0.447574, 0.444081, 0.538167, 0.465241, 0.490133, 0.480142, 0.472492, 0.387226, 0.418646, 0.422041, 0.408655, 0.332115, 0.335645, 0.370445, 0.370445, 0.440853, 0.366687, 0.440853, 0.370445, 0.356642, 0.349426, 0.440853, 0.36309, 0.36309, 0.447574, 0.541878, 0.436924, 0.398279, 0.418646, 0.30533, 0.291804, 0.196879, 0.18812, 0.191378, 0.18812, 0.185198, 0.182256, 0.236433, 0.232838, 0.295083, 0.308712, 0.232838, 0.25031, 0.25031, 0.25031, 0.243554, 0.173081, 0.18812, 0.219301, 0.281712, 0.366687, 0.30533, 0.318242, 0.40511, 0.401658, 0.321458, 0.332115, 0.339168, 0.26085, 0.275179, 0.275179, 0.257454, 0.335645, 0.335645, 0.414856, 0.4292, 0.356642, 0.332115, 0.40511, 0.401658, 0.408655, 0.328603, 0.36309, 0.387226, 0.380708, 0.284882, 0.275179, 0.18812, 0.196879, 0.311707, 0.308712, 0.30533, 0.225814, 0.222385, 0.216401, 0.147574, 0.147574, 0.134866, 0.182256, 0.21291, 0.21291, 0.219301, 0.229226, 0.222385, 0.275179, 0.236433, 0.229226, 0.321458, 0.366687, 0.359901, 0.339168, 0.328603, 0.342579, 0.356642, 0.332115, 0.291804, 0.36309, 0.321458, 0.311707, 0.346032, 0.324872, 0.247041, 0.268042, 0.268042, 0.21291, 0.209395, 0.236433, 0.332115, 0.25031, 0.206376, 0.21291, 0.203355, 0.194234, 0.134866, 0.18812, 0.18812, 0.21291, 0.21291, 0.25031, 0.257454, 0.25406, 0.243554, 0.264545, 0.247041, 0.321458, 0.308712, 0.291804, 0.311707, 0.21291, 0.229226, 0.239899, 0.219301, 0.216401, 0.236433, 0.295083, 0.298791, 0.295083, 0.295083, 0.21291, 0.144935, 0.139895, 0.086953, 0.083462, 0.129801, 0.066181, 0.048328, 0.094817, 0.06184, 0.06312, 0.06312, 0.092881, 0.109221, 0.125101, 0.137348, 0.073402, 0.078022, 0.074921, 0.044297, 0.049374, 0.086953, 0.071867, 0.129801, 0.200174, 0.127496, 0.139895, 0.185198, 0.182256, 0.173081, 0.155435, 0.137348, 0.127496, 0.125101, 0.088832, 0.076542, 0.069024, 0.116183, 0.086953, 0.096677, 0.147574, 0.071867, 0.071867, 0.134866, 0.120615, 0.120615, 0.11371, 0.047319, 0.06184, 0.079919, 0.085092, 0.079919, 0.088832, 0.161087, 0.090864, 0.161087, 0.170161, 0.170161, 0.098513, 0.144935, 0.10481, 0.129801, 0.139895, 0.134866, 0.067594, 0.040537, 0.023534, 0.05306, 0.109221, 0.116183, 0.125101, 0.125101, 0.239899, 0.120615, 0.073402, 0.139895, 0.15008, 0.139895, 0.074921, 0.137348, 0.129801, 0.10481, 0.064632, 0.11371, 0.120615, 0.127496, 0.125101, 0.222385, 0.155435, 0.079919, 0.035586, 0.017797, 0.011342, 0.006795, 0.007315, 0.007259, 0.006142, 0.003924, 0.00292, 0.002705, 0.001967, 0.001808, 0.00243, 0.002276, 0.002327, 0.001872, 0.002688, 0.002512, 0.001602, 0.002078, 0.002881, 0.00283, 0.003963, 0.00389, 0.005932, 0.006142, 0.006078, 0.004976, 0.005318, 0.007259, 0.01227, 0.01078, 0.009015, 0.006701, 0.006567, 0.004689, 0.004135, 0.00283, 0.003864, 0.003607, 0.003298, 0.00231, 0.003405, 0.003405, 0.003177, 0.002976, 0.002688, 0.002349, 0.00283, 0.002761, 0.002138, 0.001391, 0.001808, 0.001417, 0.001872, 0.001855, 0.001786, 0.001778, 0.002705, 0.00292, 0.003821, 0.002623, 0.00292, 0.002078, 0.001434, 0.002336, 0.002349, 0.002482, 0.003997, 0.004611, 0.004611, 0.00515, 0.007259, 0.009187, 0.016257, 0.016257, 0.016021, 0.029376, 0.066181, 0.059222, 0.06184, 0.06184, 0.100716, 0.081712, 0.158265, 0.239899, 0.167087, 0.15008, 0.26085, 0.125101, 0.120615, 0.21291, 0.219301, 0.118441, 0.055536, 0.054297, 0.023534, 0.054297, 0.024826, 0.01227, 0.007555, 0.007259, 0.007177, 0.006142, 0.005799, 0.003727, 0.004135, 0.003997, 0.003963, 0.002435, 0.002512, 0.002512, 0.002512, 0.002881, 0.002881, 0.003864, 0.002976, 0.003053, 0.002078, 0.003109, 0.004161, 0.003963, 0.003804, 0.003079, 0.004208, 0.004513, 0.004976, 0.003963, 0.004161, 0.00359, 0.004736, 0.004775, 0.004736, 0.003461, 0.00246, 0.002662, 0.002396, 0.00231, 0.002349, 0.002349, 0.002366, 0.002581, 0.003512, 0.002512, 0.00316, 0.002606, 0.002662, 0.002529, 0.002138, 0.00246, 0.003212, 0.003821, 0.003924, 0.003963, 0.006142, 0.009096, 0.013821, 0.010509, 0.014783, 0.016826, 0.017447, 0.009294, 0.008895, 0.010372, 0.018106, 0.014075, 0.019401, 0.038858, 0.041405, 0.083462, 0.092881, 0.076542, 0.037156, 0.037156, 0.037156, 0.016528, 0.010672, 0.010509, 0.018415, 0.022667, 0.0198, 0.038042, 0.045352, 0.03976, 0.038858, 0.038042, 0.043307, 0.020165, 0.013016, 0.012727, 0.00777, 0.005734, 0.004976, 0.004899, 0.004899, 0.004388, 0.004646, 0.004247, 0.004315, 0.003109, 0.002194, 0.00231, 0.002366, 0.003212, 0.002366, 0.002366, 0.002366, 0.003079, 0.00292, 0.002727, 0.004208, 0.006039, 0.008409, 0.010131, 0.017138, 0.031287, 0.021381, 0.0198, 0.040537, 0.023534, 0.046336, 0.051831, 0.098513, 0.047319, 0.029376, 0.06312, 0.060549, 0.049374, 0.06184, 0.0704, 0.127496, 0.109221, 0.10481, 0.096677, 0.090864, 0.047319, 0.047319, 0.100716, 0.179055, 0.122885, 0.191378, 0.191378, 0.206376, 0.116183, 0.120615, 0.185198, 0.17593, 0.191378, 0.243554, 0.209395, 0.328603, 0.257454, 0.271506, 0.18812, 0.125101, 0.073402, 0.076542, 0.079919, 0.041405, 0.040537, 0.069024, 0.073402, 0.042364, 0.073402, 0.139895, 0.222385, 0.219301, 0.219301, 0.222385, 0.134866, 0.11371, 0.106997, 0.161087, 0.079919, 0.081712, 0.10481, 0.106997, 0.173081, 0.203355, 0.196879, 0.209395, 0.142424, 0.134866, 0.209395, 0.209395, 0.209395, 0.222385, 0.239899, 0.232838, 0.18812, 0.288399, 0.288399, 0.200174, 0.206376, 0.311707, 0.40511, 0.408655, 0.468512, 0.468512, 0.349426, 0.349426, 0.332115, 0.418646, 0.31487, 0.328603, 0.342579, 0.318242, 0.308712, 0.209395, 0.229226, 0.196879, 0.185198, 0.144935, 0.257454, 0.222385, 0.222385, 0.158265, 0.196879, 0.225814, 0.155435, 0.225814, 0.328603, 0.335645, 0.335645, 0.436924, 0.339168, 0.339168, 0.288399, 0.196879, 0.200174, 0.194234, 0.268042, 0.191378, 0.284882, 0.247041, 0.281712, 0.284882, 0.359901, 0.356642, 0.26085, 0.264545, 0.275179, 0.264545, 0.236433, 0.142424, 0.142424, 0.222385, 0.144935, 0.222385, 0.281712, 0.370445, 0.359901, 0.346032, 0.440853, 0.339168, 0.335645, 0.328603, 0.232838, 0.239899, 0.243554, 0.239899, 0.328603, 0.318242, 0.332115, 0.352862, 0.454136, 0.465241, 0.450668, 0.534167, 0.486429, 0.534167, 0.436924, 0.454136, 0.370445, 0.356642, 0.359901, 0.377384, 0.387226, 0.483068, 0.480142, 0.440853, 0.461924, 0.422041, 0.436924, 0.42561, 0.349426, 0.359901, 0.268042, 0.271506, 0.243554, 0.196879, 0.196879, 0.288399, 0.278302, 0.281712, 0.278302, 0.356642, 0.318242, 0.216401, 0.219301, 0.206376, 0.236433, 0.229226, 0.194234, 0.194234, 0.206376, 0.18812, 0.116183, 0.18812, 0.191378, 0.219301, 0.298791, 0.203355, 0.18812, 0.18812, 0.203355, 0.179055, 0.120615, 0.144935, 0.225814, 0.239899, 0.21291, 0.225814, 0.209395, 0.271506, 0.25406, 0.232838, 0.366687, 0.465241, 0.465241, 0.380708, 0.291804, 0.301917, 0.291804, 0.291804, 0.222385, 0.284882, 0.324872, 0.418646, 0.414856, 0.42561, 0.4292, 0.414856, 0.332115, 0.468512, 0.359901, 0.359901, 0.356642, 0.21291, 0.173081, 0.170161, 0.147574, 0.222385, 0.129801, 0.203355, 0.209395, 0.243554, 0.275179, 0.281712, 0.182256, 0.122885, 0.111485, 0.102787, 0.073402, 0.083462, 0.067594, 0.071867, 0.071867, 0.059222, 0.064632, 0.083462, 0.042364, 0.088832, 0.071867, 0.137348, 0.088832, 0.0704, 0.083462, 0.067594, 0.058088, 0.096677, 0.137348, 0.137348, 0.142424, 0.191378, 0.185198, 0.182256, 0.291804, 0.219301, 0.275179, 0.377384, 0.271506, 0.288399, 0.291804, 0.335645, 0.328603, 0.398279, 0.454136, 0.359901, 0.359901, 0.268042, 0.236433, 0.15284, 0.158265, 0.15008, 0.109221, 0.137348, 0.0704, 0.071867, 0.127496, 0.118441, 0.111485, 0.179055, 0.257454, 0.26085, 0.257454, 0.21291, 0.147574, 0.076542, 0.078022, 0.041405, 0.041405, 0.028107, 0.050641, 0.037156, 0.037156, 0.032017, 0.018415, 0.018106, 0.010131, 0.007315, 0.005249, 0.004689, 0.004315, 0.00316, 0.002194, 0.002327, 0.002512, 0.002349, 0.003109, 0.002976, 0.004388, 0.005011, 0.005992, 0.004736, 0.004611, 0.004736, 0.006701, 0.006567, 0.011342, 0.011106, 0.015694, 0.017138, 0.020876, 0.025762, 0.047319, 0.054297, 0.023963, 0.012727, 0.020876, 0.012491, 0.01227, 0.006795, 0.00777, 0.006245, 0.009187, 0.011669, 0.01227, 0.008895, 0.008804, 0.005223, 0.007259, 0.00515, 0.005799, 0.004247, 0.003109, 0.003246, 0.004247, 0.004135, 0.005932, 0.004315, 0.005799, 0.006533, 0.009977, 0.010672, 0.014315, 0.00777, 0.005318, 0.003607, 0.00359, 0.005249, 0.00515, 0.004431, 0.005378, 0.004414, 0.005249, 0.007495, 0.008002, 0.007645, 0.011518, 0.011669, 0.022306, 0.017447, 0.013437, 0.013821, 0.010221, 0.010131, 0.010131, 0.0198, 0.038042, 0.048328, 0.03976, 0.045352, 0.064632, 0.040537, 0.086953, 0.137348, 0.06312, 0.024826, 0.018106, 0.019401, 0.019109, 0.010131, 0.009977, 0.009294, 0.009015, 0.008895, 0.010372, 0.011518, 0.006795, 0.007555, 0.006245, 0.004835, 0.004611, 0.00389, 0.005683, 0.005503, 0.004388, 0.006194, 0.007645, 0.006894, 0.006533, 0.006894, 0.010509, 0.015078, 0.016826, 0.017138, 0.01204, 0.01204, 0.010672, 0.010926, 0.00962, 0.016021, 0.015694, 0.024393, 0.015078, 0.014315, 0.015344, 0.01227, 0.008075, 0.007031, 0.006567, 0.004513, 0.003053, 0.002078, 0.002138, 0.002336, 0.002014, 0.002078, 0.001533, 0.00155, 0.001572, 0.001623, 0.001623, 0.00155, 0.001232, 0.002014, 0.002014, 0.001906, 0.00231, 0.003177, 0.004247, 0.004921, 0.006245, 0.008409, 0.011342, 0.007645, 0.009294, 0.009294, 0.014586, 0.022667, 0.05306], '')</t>
  </si>
  <si>
    <t>[89, 90, 91, 92, 93, 94, 103, 126, 707, 709]</t>
  </si>
  <si>
    <t>UPI0001D32103 status=activ</t>
  </si>
  <si>
    <t>([0.008525, 0.013265, 0.008276, 0.006039, 0.008156, 0.008276, 0.00777, 0.009483, 0.006988, 0.008409, 0.006701, 0.005683, 0.004483, 0.005011, 0.003963, 0.002705, 0.003053, 0.004577, 0.003864, 0.00389, 0.00515, 0.008525, 0.005223, 0.005086, 0.006374, 0.005992, 0.007555, 0.009865, 0.006567, 0.008804, 0.009294, 0.015078, 0.013613, 0.018787, 0.010131, 0.009294, 0.009187, 0.006988, 0.004736, 0.004611, 0.005623, 0.003924, 0.003079, 0.004736, 0.005249, 0.004315, 0.002881, 0.002349, 0.002503, 0.002555, 0.002138, 0.002035, 0.002078, 0.002623, 0.002606, 0.00359, 0.004976, 0.004611, 0.005249, 0.007555, 0.01227, 0.018415, 0.021381, 0.016021, 0.009015, 0.008075, 0.012727, 0.013821, 0.009728, 0.008723, 0.01078, 0.018415, 0.010221, 0.010672, 0.008624, 0.006039, 0.004161, 0.00292, 0.00389, 0.002581, 0.002512, 0.00246, 0.001906, 0.001748, 0.001786, 0.00231, 0.002336, 0.001597, 0.001649, 0.002482, 0.002503, 0.002117, 0.00146, 0.002194, 0.002078, 0.002138, 0.003109, 0.004358, 0.005249, 0.006194, 0.009728, 0.008624, 0.006567, 0.006567, 0.008156, 0.01204, 0.010672, 0.010372, 0.014315, 0.028107, 0.030003, 0.031287, 0.060549, 0.090864, 0.090864, 0.096677, 0.185198, 0.109221, 0.109221, 0.073402, 0.028695, 0.028695, 0.019401, 0.016826, 0.021381, 0.020876, 0.020876, 0.016021, 0.030611, 0.020522, 0.019401, 0.010509, 0.006795, 0.006078, 0.007031, 0.008002, 0.005378, 0.003864, 0.004976, 0.004976, 0.004611, 0.006142, 0.006142, 0.00962, 0.00962, 0.009294, 0.013016, 0.012727, 0.025762, 0.031287, 0.027463, 0.013437, 0.013437, 0.019401, 0.019401, 0.010926, 0.006619, 0.010372, 0.010221, 0.007555, 0.007877, 0.00777, 0.006245, 0.004835, 0.003555, 0.004208, 0.00292, 0.001906, 0.001288, 0.001335, 0.001305, 0.002078, 0.00316, 0.004431, 0.00515, 0.005992, 0.008895, 0.015078, 0.014783, 0.029376, 0.05306, 0.059222, 0.083462, 0.158265, 0.155435, 0.257454, 0.321458, 0.468512, 0.570702, 0.767246, 0.754692, 0.608892, 0.454136, 0.349426, 0.342579, 0.222385, 0.111485, 0.102787, 0.100716, 0.066181, 0.074921, 0.034884, 0.016021, 0.013613, 0.008723, 0.007877, 0.005011, 0.003341, 0.003177, 0.0028, 0.002761, 0.002035, 0.001786, 0.002662, 0.003804, 0.002606, 0.003997, 0.005223, 0.00543, 0.00407, 0.00359, 0.002512, 0.002503, 0.002366, 0.003431, 0.005011, 0.007422, 0.011669, 0.011903, 0.01227, 0.00962, 0.009865, 0.016257, 0.022306, 0.016528, 0.010509, 0.018415, 0.008804, 0.009977, 0.006701, 0.00777, 0.011342, 0.010221, 0.017797, 0.020165, 0.01078, 0.00962, 0.009015, 0.006567, 0.006533, 0.006567, 0.008075, 0.005011, 0.003963, 0.004135, 0.004775, 0.006245, 0.004431, 0.005872, 0.006142, 0.008804, 0.007091, 0.007031, 0.011669, 0.011518, 0.021381, 0.032677, 0.020165, 0.011669, 0.010372, 0.020522, 0.010221, 0.008002, 0.010926, 0.018415, 0.022306, 0.021381, 0.016257, 0.014075, 0.013821, 0.007645, 0.005318, 0.006245, 0.004161, 0.002662, 0.002606, 0.002727, 0.003177, 0.003014, 0.00292, 0.003177, 0.002057, 0.003431, 0.003671, 0.002976, 0.001967, 0.001383, 0.000893, 0.000906, 0.001533, 0.001743, 0.002727, 0.002727, 0.002761, 0.003014, 0.004611, 0.004208, 0.002705, 0.002761, 0.003821, 0.004161, 0.004577, 0.006701, 0.004414, 0.005932, 0.008804, 0.014315, 0.025762, 0.051831, 0.071867, 0.074921, 0.074921, 0.056825, 0.058088, 0.079919, 0.158265, 0.067594, 0.042364, 0.050641, 0.046336, 0.022667, 0.041405, 0.064632, 0.050641, 0.109221, 0.10481, 0.056825, 0.026892, 0.028107, 0.036378, 0.017797, 0.009977, 0.006374, 0.006421, 0.006894, 0.004775, 0.003405, 0.004835, 0.006701, 0.008895, 0.006194, 0.010131, 0.006619, 0.004775, 0.005872, 0.005683, 0.004247, 0.003924, 0.004208, 0.003053, 0.001872, 0.002705, 0.002705, 0.003607, 0.002705, 0.002482, 0.002761, 0.00283, 0.001872, 0.001344, 0.000876, 0.000876, 0.000743, 0.000923, 0.001391, 0.00076, 0.000575, 0.00052, 0.000923, 0.001499, 0.00225, 0.002688, 0.002705, 0.003864, 0.004358, 0.006482, 0.009865, 0.015344, 0.031287, 0.064632, 0.083462, 0.164327, 0.158265, 0.161087, 0.216401, 0.18812, 0.308712, 0.349426, 0.483068, 0.458154, 0.398279, 0.374039, 0.422041, 0.390993, 0.366687], '')</t>
  </si>
  <si>
    <t>UPI0001D32110 status=activ</t>
  </si>
  <si>
    <t>([0.173081, 0.21291, 0.257454, 0.288399, 0.284882, 0.324872, 0.352862, 0.380708, 0.408655, 0.346032, 0.291804, 0.311707, 0.30533, 0.301917, 0.387226, 0.356642, 0.352862, 0.349426, 0.440853, 0.541878, 0.505461, 0.422041, 0.461924, 0.377384, 0.398279, 0.328603, 0.328603, 0.335645, 0.30533, 0.308712, 0.401658, 0.490133, 0.517562, 0.436924, 0.538167, 0.541878, 0.541878, 0.461924, 0.472492, 0.444081, 0.401658, 0.4292, 0.525368, 0.454136, 0.440853, 0.418646, 0.529623, 0.42561, 0.418646, 0.454136, 0.454136, 0.444081, 0.468512, 0.468512, 0.570702, 0.557691, 0.51388, 0.468512, 0.440853, 0.342579, 0.387226, 0.42561, 0.342579, 0.308712, 0.342579, 0.461924, 0.384043, 0.387226, 0.447574, 0.366687, 0.359901, 0.359901, 0.36309, 0.229226, 0.142424, 0.15008, 0.092881, 0.073402, 0.109221, 0.191378, 0.288399, 0.275179, 0.232838, 0.232838, 0.298791, 0.206376, 0.164327, 0.239899, 0.155435, 0.18812, 0.268042, 0.284882, 0.281712, 0.239899, 0.339168, 0.42561, 0.40511, 0.494003, 0.585406, 0.549308, 0.541878, 0.436924, 0.332115, 0.332115, 0.408655, 0.308712, 0.311707, 0.342579, 0.342579, 0.42561, 0.42561, 0.321458, 0.225814, 0.225814, 0.225814, 0.225814, 0.144935, 0.158265, 0.164327, 0.134866, 0.100716, 0.120615, 0.194234, 0.291804, 0.328603, 0.366687, 0.349426, 0.465241, 0.465241, 0.497853, 0.51388, 0.414856, 0.525368, 0.642678, 0.525368, 0.557691, 0.454136, 0.549308, 0.461924, 0.450668, 0.517562, 0.534167, 0.461924, 0.374039, 0.268042, 0.257454, 0.194234, 0.275179, 0.25031, 0.15284, 0.15284, 0.088832, 0.120615, 0.06184, 0.058088, 0.10481, 0.086953, 0.142424, 0.144935, 0.21291, 0.222385, 0.164327, 0.225814, 0.222385, 0.209395, 0.281712, 0.25031, 0.281712, 0.209395, 0.196879, 0.232838, 0.142424, 0.155435, 0.182256, 0.25406, 0.264545, 0.25406, 0.288399, 0.298791, 0.264545, 0.219301, 0.219301, 0.219301, 0.232838, 0.164327, 0.17593, 0.17593, 0.219301, 0.18812, 0.17593, 0.191378, 0.26085, 0.328603, 0.328603, 0.342579, 0.377384, 0.366687, 0.377384, 0.335645, 0.356642, 0.390993, 0.422041, 0.342579, 0.268042, 0.264545, 0.332115, 0.308712, 0.243554, 0.225814, 0.271506, 0.356642, 0.268042, 0.257454, 0.278302, 0.377384, 0.275179, 0.206376, 0.206376, 0.203355, 0.271506, 0.164327, 0.102787, 0.111485, 0.134866, 0.164327, 0.15284, 0.10481, 0.17593, 0.268042, 0.268042, 0.179055, 0.18812, 0.25031, 0.25031, 0.239899, 0.17593, 0.17593, 0.158265, 0.173081, 0.134866, 0.092881, 0.120615, 0.161087, 0.158265, 0.216401, 0.295083, 0.332115, 0.349426, 0.374039, 0.311707, 0.209395, 0.26085, 0.271506, 0.236433, 0.239899, 0.229226, 0.185198, 0.275179, 0.398279, 0.346032, 0.311707, 0.308712, 0.264545, 0.332115, 0.342579, 0.281712, 0.194234, 0.164327, 0.26085, 0.236433, 0.298791, 0.418646, 0.454136, 0.342579, 0.349426, 0.36309, 0.377384, 0.384043, 0.342579, 0.324872, 0.36309, 0.370445, 0.335645, 0.335645, 0.301917, 0.200174, 0.229226, 0.31487, 0.216401, 0.137348, 0.137348, 0.147574, 0.161087, 0.161087, 0.167087, 0.125101, 0.073402, 0.066181, 0.060549, 0.071867, 0.064632, 0.051831, 0.092881, 0.074921, 0.122885, 0.127496, 0.129801, 0.076542, 0.071867, 0.139895, 0.139895, 0.137348, 0.147574, 0.069024, 0.056825, 0.092881, 0.127496, 0.18812, 0.225814, 0.284882, 0.295083, 0.301917, 0.301917, 0.196879, 0.311707, 0.278302, 0.271506, 0.356642, 0.366687, 0.359901, 0.346032, 0.335645, 0.339168, 0.284882, 0.377384, 0.328603, 0.352862, 0.394753, 0.31487, 0.281712, 0.335645, 0.339168, 0.339168, 0.374039, 0.359901, 0.342579, 0.380708, 0.298791, 0.264545, 0.342579, 0.352862, 0.359901, 0.458154, 0.458154, 0.486429, 0.5017, 0.608892, 0.538167, 0.534167, 0.694846, 0.694846, 0.553315, 0.436924, 0.422041, 0.390993, 0.505461, 0.444081, 0.458154, 0.465241, 0.414856, 0.339168, 0.30533, 0.295083, 0.308712, 0.308712, 0.229226, 0.15008, 0.147574, 0.196879, 0.21291, 0.111485, 0.058088, 0.092881, 0.191378, 0.200174, 0.236433, 0.158265, 0.142424, 0.073402, 0.134866, 0.139895, 0.229226, 0.281712, 0.275179, 0.225814, 0.225814, 0.229226, 0.222385, 0.222385, 0.17593, 0.102787, 0.173081, 0.271506, 0.236433, 0.216401, 0.209395, 0.209395, 0.200174, 0.291804, 0.352862, 0.335645, 0.328603, 0.219301, 0.17593, 0.196879, 0.25031, 0.216401, 0.311707, 0.321458, 0.321458, 0.374039, 0.349426, 0.31487, 0.339168, 0.30533, 0.225814, 0.264545, 0.194234, 0.194234, 0.206376, 0.26085, 0.247041, 0.291804, 0.377384, 0.40511, 0.308712, 0.209395, 0.158265, 0.15284, 0.222385, 0.144935, 0.158265, 0.257454, 0.284882, 0.194234, 0.281712, 0.278302, 0.173081, 0.25406, 0.30533, 0.25031, 0.164327, 0.17593, 0.200174, 0.196879, 0.236433, 0.229226, 0.339168, 0.398279, 0.394753, 0.390993, 0.497853, 0.422041, 0.408655, 0.408655, 0.490133, 0.468512, 0.468512, 0.553315, 0.538167, 0.480142, 0.483068, 0.458154, 0.476583, 0.472492, 0.387226, 0.275179, 0.352862, 0.349426, 0.311707, 0.229226, 0.155435, 0.147574, 0.185198, 0.122885, 0.147574, 0.144935, 0.144935, 0.139895, 0.092881, 0.106997, 0.182256, 0.182256, 0.194234, 0.170161, 0.191378, 0.271506, 0.359901, 0.398279, 0.288399, 0.36309, 0.349426, 0.36309, 0.352862, 0.268042, 0.288399, 0.268042, 0.26085, 0.281712, 0.318242, 0.401658, 0.366687, 0.366687, 0.366687, 0.359901, 0.346032, 0.301917, 0.275179, 0.232838, 0.164327, 0.225814, 0.179055, 0.268042, 0.352862, 0.318242], '')</t>
  </si>
  <si>
    <t>[19, 20, 32, 34, 35, 36, 42, 46, 54, 55, 56, 98, 99, 100, 130, 132, 133, 134, 135, 137, 140, 141, 355, 356, 357, 358, 359, 360, 361, 365, 468, 469]</t>
  </si>
  <si>
    <t>UPI0001D32111 status=activ</t>
  </si>
  <si>
    <t>([0.497853, 0.534167, 0.541878, 0.433034, 0.339168, 0.36309, 0.342579, 0.321458, 0.342579, 0.359901, 0.271506, 0.203355, 0.142424, 0.090864, 0.161087, 0.158265, 0.086953, 0.085092, 0.079919, 0.071867, 0.073402, 0.073402, 0.073402, 0.060549, 0.059222, 0.102787, 0.098513, 0.132295, 0.132295, 0.129801, 0.088832, 0.155435, 0.243554, 0.284882, 0.36309, 0.328603, 0.239899, 0.346032, 0.257454, 0.161087, 0.155435, 0.161087, 0.155435, 0.167087, 0.167087, 0.21291, 0.120615, 0.102787, 0.074921, 0.06312, 0.038858, 0.067594, 0.071867, 0.078022, 0.054297, 0.054297, 0.071867, 0.102787, 0.109221, 0.17593, 0.288399, 0.209395, 0.173081, 0.173081, 0.109221, 0.142424, 0.170161, 0.264545, 0.264545, 0.291804, 0.366687, 0.359901, 0.349426, 0.335645, 0.295083, 0.30533, 0.301917, 0.311707, 0.26085, 0.25031, 0.25031, 0.247041, 0.232838, 0.185198, 0.116183, 0.088832, 0.047319, 0.026892, 0.026338, 0.032677, 0.032677, 0.030003, 0.030003, 0.023534, 0.013265, 0.009294, 0.013613, 0.009865, 0.006795, 0.006619, 0.006039, 0.006482, 0.005734, 0.006078, 0.008075, 0.007422, 0.012727, 0.021816, 0.020876, 0.020876, 0.023087, 0.023534, 0.013016, 0.011106, 0.014586, 0.018106, 0.034884, 0.040537, 0.066181, 0.116183, 0.118441, 0.118441, 0.11371, 0.081712, 0.073402, 0.056825, 0.116183, 0.054297, 0.026892, 0.054297, 0.055536, 0.046336, 0.030003, 0.06184, 0.127496, 0.111485, 0.179055, 0.109221, 0.102787, 0.054297, 0.055536, 0.092881, 0.111485, 0.100716, 0.182256, 0.196879, 0.196879, 0.167087, 0.268042, 0.264545, 0.142424, 0.085092, 0.086953, 0.076542, 0.043307, 0.042364, 0.041405, 0.03976, 0.056825, 0.050641, 0.049374, 0.046336, 0.028695, 0.017138, 0.018415, 0.016528, 0.029376, 0.038858, 0.026892, 0.015078, 0.014586, 0.026338, 0.036378, 0.03976, 0.081712, 0.076542, 0.071867, 0.078022, 0.035586, 0.028107, 0.032017, 0.032017, 0.025316, 0.025762, 0.050641, 0.025762, 0.013437, 0.008156, 0.00777, 0.011518, 0.011342, 0.020165, 0.012727, 0.015078, 0.009294, 0.009096, 0.011106, 0.009294, 0.007422, 0.009483, 0.010926, 0.00777, 0.009728, 0.009187, 0.011106, 0.007422], '')</t>
  </si>
  <si>
    <t>UPI0001D3212A status=activ</t>
  </si>
  <si>
    <t>([0.032017, 0.0198, 0.025762, 0.013821, 0.010672, 0.008002, 0.007555, 0.006078, 0.004976, 0.004315, 0.003727, 0.003478, 0.002761, 0.003177, 0.002688, 0.001786, 0.002482, 0.002555, 0.002705, 0.002035, 0.00146, 0.001344, 0.001743, 0.001602, 0.002117, 0.002727, 0.003341, 0.002881, 0.003366, 0.004736, 0.007031, 0.006533, 0.008895, 0.008075, 0.010509, 0.014315, 0.028695, 0.028695, 0.016021, 0.014586, 0.014315, 0.026338, 0.032677, 0.025762, 0.026338, 0.018787, 0.018415, 0.013821, 0.023534, 0.018787, 0.014315, 0.009483, 0.010509, 0.009728, 0.009977, 0.011518, 0.007877, 0.006701, 0.005932, 0.005734, 0.005623, 0.008525, 0.008276, 0.011903, 0.011669, 0.013437, 0.023087, 0.013016, 0.023534, 0.024826, 0.048328, 0.032017, 0.022667, 0.046336, 0.025316, 0.056825, 0.023963, 0.023963, 0.016528, 0.020165, 0.017797, 0.019401, 0.009483, 0.006567, 0.006533, 0.005223, 0.003821, 0.003757, 0.005011, 0.003701, 0.003757, 0.003671, 0.003555, 0.005086, 0.004775, 0.006421, 0.003997, 0.003963, 0.004976, 0.004611, 0.003671, 0.00558, 0.00389, 0.005932, 0.005992, 0.00515, 0.005734, 0.008002, 0.005932, 0.005932, 0.006567, 0.006482, 0.005318, 0.006619, 0.007315, 0.008276, 0.006619, 0.01078, 0.013437, 0.012727, 0.028695, 0.049374, 0.038042, 0.088832, 0.047319, 0.049374, 0.085092, 0.132295, 0.155435, 0.247041, 0.247041, 0.321458, 0.200174, 0.243554, 0.194234, 0.179055, 0.132295, 0.185198, 0.17593, 0.236433, 0.25031, 0.142424, 0.158265, 0.132295, 0.118441, 0.167087, 0.170161, 0.086953, 0.083462, 0.074921, 0.050641, 0.03976, 0.028695, 0.050641, 0.064632, 0.064632, 0.034068, 0.044297, 0.023963, 0.013265, 0.013821, 0.015694, 0.030003, 0.027463, 0.022667, 0.022667, 0.015078, 0.020522, 0.017447, 0.009865, 0.006894, 0.008895, 0.007177, 0.006194, 0.004689, 0.004161, 0.004388, 0.006142, 0.00543, 0.00558, 0.008276, 0.005503, 0.003757, 0.003298, 0.002396, 0.002366, 0.002327, 0.003276, 0.003671, 0.00515, 0.007645, 0.007495, 0.007259, 0.011106, 0.009865, 0.017447, 0.022667, 0.034068, 0.0198, 0.016528, 0.030611, 0.032017, 0.078022, 0.0704, 0.092881, 0.179055, 0.308712, 0.321458, 0.328603, 0.206376, 0.147574, 0.139895, 0.247041, 0.275179, 0.25406, 0.401658, 0.433034, 0.422041, 0.433034, 0.494003, 0.59014, 0.585406, 0.557691, 0.549308, 0.575842, 0.59917, 0.56648, 0.422041, 0.41194, 0.41194, 0.545602, 0.5017, 0.505461, 0.483068, 0.465241, 0.461924, 0.335645, 0.232838, 0.122885, 0.122885, 0.100716, 0.074921, 0.066181, 0.071867, 0.034068, 0.034068, 0.030003, 0.026892, 0.031287, 0.0198, 0.010672, 0.007315, 0.010672, 0.006988, 0.00515, 0.00515, 0.003864, 0.003555, 0.004775, 0.006194, 0.004247, 0.003555, 0.002881, 0.003109, 0.00225, 0.002435, 0.003366, 0.002366, 0.002512, 0.002366, 0.002606, 0.003671, 0.004736, 0.004247, 0.006194, 0.006245, 0.006039, 0.007259, 0.008804, 0.005378, 0.006194, 0.006701, 0.009728, 0.016257, 0.011903, 0.015078, 0.023087, 0.024393, 0.025762, 0.014075, 0.015078, 0.022306, 0.023087, 0.013821, 0.016528, 0.018106, 0.032017, 0.018415, 0.023087, 0.037156, 0.085092, 0.041405, 0.081712, 0.03976, 0.021381, 0.016021, 0.013265, 0.013265, 0.008723, 0.008804, 0.010131, 0.012491, 0.008075, 0.007645, 0.007555, 0.006567, 0.006194, 0.004161, 0.004358, 0.003109, 0.002155, 0.002057, 0.002761, 0.002117, 0.00225, 0.00292, 0.00316, 0.00283, 0.002482, 0.002336, 0.003177, 0.002581, 0.001936, 0.001602, 0.001623, 0.00155, 0.001748, 0.001541, 0.002482, 0.002761, 0.002761, 0.002976, 0.003341, 0.002366, 0.002035, 0.001778, 0.00155, 0.002194, 0.002581, 0.002976, 0.004358, 0.002976, 0.003607, 0.005872, 0.007555, 0.007555, 0.009728, 0.006795, 0.008002, 0.007877, 0.007877, 0.012727, 0.020522, 0.010131, 0.010221, 0.020876, 0.025762, 0.025762, 0.025762, 0.017797, 0.01204, 0.010926, 0.0198, 0.0198, 0.011106, 0.011106, 0.013265, 0.009977, 0.010131, 0.008409, 0.008002, 0.006421, 0.004431, 0.003276, 0.004577, 0.006245, 0.004135, 0.005223, 0.005932, 0.004414, 0.006078, 0.007645, 0.007495, 0.00777, 0.009096, 0.008075, 0.006567, 0.004577, 0.004611, 0.004358, 0.003671, 0.002581, 0.00316, 0.004208, 0.004431, 0.003298, 0.00283, 0.00283, 0.002057, 0.002057, 0.002117, 0.001499, 0.001, 0.001103, 0.000648, 0.000391, 0.000391, 0.000674, 0.00061, 0.000558, 0.000648, 0.001069, 0.001602, 0.002276, 0.002336, 0.003053, 0.004414, 0.005223, 0.006078, 0.009294, 0.009865, 0.009015, 0.013821, 0.014315, 0.013437, 0.018787, 0.038042, 0.066181, 0.055536, 0.100716, 0.182256, 0.295083, 0.271506, 0.243554, 0.167087, 0.134866, 0.111485], '')</t>
  </si>
  <si>
    <t>[220, 221, 222, 223, 224, 225, 226, 230, 231, 232]</t>
  </si>
  <si>
    <t>UPI0001D3212B status=activ</t>
  </si>
  <si>
    <t>([0.001335, 0.001936, 0.001434, 0.002057, 0.00155, 0.002155, 0.001602, 0.002211, 0.00283, 0.003555, 0.00292, 0.003757, 0.002482, 0.002881, 0.002623, 0.002057, 0.00316, 0.002581, 0.002581, 0.00243, 0.002435, 0.00225, 0.00152, 0.001533, 0.001533, 0.001748, 0.001103, 0.001687, 0.001335, 0.001271, 0.00076, 0.001305, 0.001344, 0.002035, 0.002327, 0.002705, 0.003053, 0.003276, 0.003341, 0.002761, 0.004775, 0.004315, 0.006421, 0.006421, 0.006078, 0.004135, 0.003671, 0.003963, 0.002881, 0.003512, 0.002688, 0.003963, 0.002761, 0.001623, 0.001069, 0.000983, 0.000833, 0.001112, 0.000558, 0.000799, 0.001318, 0.001159, 0.001335, 0.000833, 0.001481, 0.002396, 0.002555, 0.003212, 0.004414, 0.006142, 0.004483, 0.004247, 0.00283, 0.00407, 0.004835, 0.007495, 0.007177, 0.007177, 0.009483, 0.017447, 0.010926, 0.006988, 0.00777, 0.006374, 0.007645, 0.004835, 0.003212, 0.00292, 0.00292, 0.002512, 0.002606, 0.002581, 0.002581, 0.003276, 0.003212, 0.002761, 0.002606, 0.00231, 0.003431, 0.002078, 0.001344, 0.00225, 0.002435, 0.00152, 0.001906, 0.001481, 0.001748, 0.00246, 0.003997, 0.003461, 0.004135, 0.002881, 0.002976, 0.003053, 0.002761, 0.00283, 0.00407, 0.004247, 0.00515, 0.004388, 0.006795, 0.008276, 0.005683, 0.005249, 0.007315, 0.008624, 0.011342, 0.011903, 0.011903, 0.011342, 0.01078, 0.010372, 0.014075, 0.013613, 0.019109, 0.028695, 0.021816, 0.023534, 0.010926, 0.008409, 0.010672, 0.009865, 0.013821, 0.024393, 0.048328, 0.023963, 0.013437, 0.00962, 0.01227, 0.015344, 0.008804, 0.010926, 0.012491, 0.017447, 0.035586, 0.047319, 0.023534, 0.033407, 0.029376, 0.076542, 0.116183, 0.083462, 0.035586, 0.032017, 0.016826, 0.016826, 0.031287, 0.06312, 0.073402, 0.028107, 0.017797, 0.017797, 0.025316, 0.01227, 0.007495, 0.005223, 0.005734, 0.005734, 0.004835, 0.003804, 0.002555, 0.002503, 0.002057, 0.002194, 0.00231, 0.002327, 0.001602, 0.001709, 0.001778, 0.002606, 0.003864, 0.005223, 0.007315, 0.005011, 0.00543, 0.005378, 0.008409, 0.007877, 0.012727, 0.016528, 0.032677, 0.081712, 0.100716, 0.088832, 0.185198, 0.182256, 0.295083, 0.41194, 0.398279, 0.398279, 0.390993, 0.281712, 0.144935, 0.078022, 0.081712, 0.069024, 0.0704, 0.041405, 0.026892, 0.024826, 0.013265, 0.008156, 0.00515, 0.003671, 0.003671, 0.003821, 0.002662, 0.001786, 0.001722, 0.001202, 0.000773, 0.000412, 0.000833, 0.001417, 0.00152, 0.002211, 0.003212, 0.00316, 0.003607, 0.00283, 0.002014, 0.003053, 0.003821, 0.00543, 0.004899, 0.00777, 0.004899, 0.006078, 0.005683, 0.004135, 0.004976, 0.004577, 0.007091, 0.004358, 0.00407, 0.003757, 0.002555, 0.002482, 0.00246, 0.001675, 0.002211, 0.003177, 0.002078, 0.001722, 0.001808, 0.002976, 0.0028, 0.004135, 0.003555, 0.003671, 0.004431, 0.003607, 0.003864, 0.004135, 0.004513, 0.004577, 0.006701, 0.006894, 0.004835, 0.005992, 0.005992, 0.005932, 0.005872, 0.006482, 0.007555, 0.006142, 0.00407, 0.00283, 0.002482, 0.002366, 0.003461, 0.003053, 0.004358, 0.003997, 0.003727, 0.00359, 0.002503, 0.002482, 0.003671, 0.003701, 0.004247, 0.006567, 0.005872, 0.004135, 0.004611, 0.004775, 0.005932, 0.006194, 0.010131, 0.008409, 0.008723, 0.006245, 0.005623, 0.006078, 0.006421, 0.004431, 0.004414, 0.00515, 0.003512, 0.002349, 0.003298, 0.0028, 0.001709, 0.002035, 0.00283, 0.002482, 0.00146, 0.001383, 0.001808, 0.001709, 0.001597, 0.00231, 0.002327, 0.002529, 0.001967, 0.002976, 0.004388, 0.004388, 0.003461, 0.005378, 0.00543, 0.004208, 0.005249, 0.006619, 0.005503, 0.004775, 0.004414, 0.007031, 0.007031, 0.007091, 0.004736, 0.007177, 0.008002, 0.007259, 0.007259, 0.005932, 0.00359, 0.002396, 0.002761, 0.003014, 0.002078, 0.002336, 0.003079, 0.002396, 0.0028, 0.003997, 0.004775, 0.006039, 0.003963, 0.003963, 0.004388, 0.00407, 0.003864, 0.003478, 0.004899, 0.006482, 0.009401, 0.010131, 0.010131, 0.010509, 0.015078, 0.023963, 0.030611, 0.037156, 0.037156, 0.03976, 0.019109, 0.0198, 0.026892, 0.067594, 0.0704, 0.023963, 0.024393, 0.027463, 0.030003, 0.015694, 0.009401, 0.006039, 0.009015, 0.01227, 0.009294, 0.013016, 0.009015, 0.010672, 0.006988, 0.005623, 0.004577, 0.005799, 0.003821, 0.002581, 0.002194, 0.001408, 0.001391, 0.001855, 0.001211, 0.001172, 0.001061, 0.001172, 0.00155, 0.001211, 0.001048, 0.001288, 0.000743, 0.000773, 0.000447, 0.000464, 0.00061, 0.000447, 0.000301], '')</t>
  </si>
  <si>
    <t>UPI0001D3212C status=activ</t>
  </si>
  <si>
    <t>([0.004358, 0.003607, 0.003053, 0.003997, 0.005223, 0.006988, 0.008723, 0.011518, 0.008002, 0.006988, 0.009187, 0.011669, 0.01227, 0.008525, 0.014783, 0.022667, 0.020876, 0.019401, 0.036378, 0.032017, 0.042364, 0.03976, 0.088832, 0.161087, 0.088832, 0.081712, 0.078022, 0.086953, 0.034068, 0.037156, 0.036378, 0.014586, 0.011669, 0.009865, 0.013265, 0.010221, 0.008723, 0.007259, 0.006039, 0.004483, 0.005734, 0.003963], '')</t>
  </si>
  <si>
    <t>UPI0001D32157 status=activ</t>
  </si>
  <si>
    <t>([0.001069, 0.001872, 0.002327, 0.003478, 0.004611, 0.005872, 0.005086, 0.004513, 0.00407, 0.005011, 0.006619, 0.007645, 0.00558, 0.007422, 0.009483, 0.011669, 0.01204, 0.025316, 0.025316, 0.048328, 0.088832, 0.125101, 0.120615, 0.125101, 0.090864, 0.049374, 0.024826, 0.022667, 0.040537, 0.074921, 0.0704, 0.056825, 0.06184, 0.094817, 0.096677, 0.054297, 0.071867, 0.122885, 0.0704, 0.102787, 0.081712, 0.083462, 0.060549, 0.031287, 0.031287, 0.043307, 0.036378, 0.079919, 0.15284, 0.158265, 0.081712, 0.045352, 0.049374, 0.024826, 0.032677, 0.032017, 0.031287, 0.031287, 0.018415, 0.022667, 0.016257, 0.020165, 0.020522, 0.020165, 0.020165, 0.024393, 0.024826, 0.050641, 0.059222, 0.032677, 0.018415, 0.036378, 0.035586, 0.032677, 0.032677, 0.030003, 0.024393, 0.048328, 0.049374, 0.050641, 0.050641, 0.100716, 0.05306, 0.040537, 0.071867, 0.144935, 0.142424, 0.129801, 0.139895, 0.122885, 0.127496, 0.127496, 0.142424, 0.158265, 0.173081, 0.275179, 0.167087, 0.194234, 0.182256, 0.11371, 0.179055, 0.222385, 0.132295, 0.219301, 0.179055, 0.200174, 0.191378, 0.158265, 0.096677, 0.071867, 0.071867, 0.122885, 0.196879, 0.194234, 0.278302, 0.158265, 0.15284, 0.26085, 0.278302, 0.281712, 0.278302, 0.291804, 0.191378, 0.278302, 0.281712, 0.374039, 0.370445, 0.36309, 0.377384, 0.465241, 0.387226, 0.374039, 0.284882, 0.284882, 0.200174, 0.118441, 0.209395, 0.222385, 0.243554, 0.15284, 0.079919, 0.134866, 0.06312, 0.111485, 0.067594, 0.066181, 0.064632, 0.06312, 0.050641, 0.034884, 0.030003, 0.036378, 0.038858, 0.085092, 0.085092, 0.125101, 0.111485, 0.069024, 0.069024, 0.035586, 0.050641, 0.111485, 0.118441, 0.137348, 0.134866, 0.134866, 0.066181, 0.036378, 0.037156, 0.048328, 0.100716, 0.125101, 0.125101, 0.116183, 0.048328, 0.047319, 0.048328, 0.118441, 0.21291, 0.21291, 0.191378, 0.127496, 0.125101, 0.058088, 0.056825, 0.06312, 0.106997, 0.125101, 0.196879, 0.18812, 0.185198, 0.182256, 0.17593, 0.17593, 0.179055, 0.284882, 0.200174, 0.196879, 0.179055, 0.15008, 0.142424, 0.239899, 0.264545, 0.15284, 0.15284, 0.236433, 0.236433, 0.236433, 0.229226, 0.225814, 0.222385, 0.142424, 0.118441, 0.134866, 0.185198, 0.21291, 0.209395, 0.206376, 0.243554, 0.129801, 0.078022, 0.073402, 0.079919, 0.142424, 0.142424, 0.243554, 0.247041, 0.203355, 0.203355, 0.288399, 0.298791, 0.298791, 0.295083, 0.295083, 0.264545, 0.179055, 0.092881, 0.092881, 0.179055, 0.15008, 0.275179, 0.36309, 0.370445, 0.328603, 0.229226, 0.356642, 0.374039, 0.281712, 0.284882, 0.284882, 0.288399, 0.295083, 0.295083, 0.298791, 0.30533, 0.236433, 0.352862, 0.458154, 0.377384, 0.26085, 0.179055, 0.167087, 0.10481, 0.050641, 0.050641, 0.048328, 0.045352, 0.024393, 0.043307, 0.051831, 0.043307, 0.044297, 0.041405, 0.044297, 0.078022, 0.074921, 0.055536, 0.055536, 0.028107, 0.054297, 0.05306, 0.109221, 0.109221, 0.092881, 0.094817, 0.11371, 0.196879, 0.222385, 0.243554, 0.161087, 0.164327, 0.203355, 0.142424, 0.15008, 0.147574, 0.15008, 0.090864, 0.173081, 0.179055, 0.155435, 0.122885, 0.209395, 0.11371, 0.074921, 0.086953, 0.098513, 0.102787, 0.06184, 0.054297, 0.06312, 0.106997, 0.106997, 0.100716, 0.15008, 0.144935, 0.085092, 0.069024, 0.102787, 0.048328, 0.030611, 0.064632, 0.081712, 0.03976, 0.058088, 0.096677, 0.167087, 0.209395, 0.125101, 0.196879, 0.116183, 0.083462, 0.092881, 0.090864, 0.085092, 0.083462, 0.043307, 0.074921, 0.090864, 0.069024, 0.147574, 0.142424, 0.081712, 0.076542, 0.142424, 0.098513, 0.086953, 0.083462, 0.058088, 0.10481, 0.094817, 0.155435, 0.209395, 0.200174, 0.120615, 0.102787, 0.125101, 0.144935, 0.100716, 0.047319, 0.078022, 0.059222, 0.078022, 0.079919, 0.085092, 0.046336, 0.094817, 0.106997, 0.116183, 0.206376, 0.132295, 0.079919, 0.079919, 0.106997, 0.10481, 0.122885, 0.144935, 0.122885, 0.122885, 0.094817, 0.182256, 0.17593, 0.167087, 0.206376, 0.194234, 0.129801, 0.122885, 0.109221, 0.10481, 0.094817, 0.106997, 0.179055, 0.194234, 0.170161, 0.096677, 0.100716, 0.127496, 0.134866, 0.088832, 0.11371, 0.206376, 0.144935, 0.155435, 0.203355, 0.18812, 0.191378, 0.179055, 0.203355, 0.219301, 0.122885, 0.132295, 0.059222, 0.056825, 0.051831, 0.067594, 0.096677, 0.051831, 0.078022, 0.074921, 0.127496, 0.078022, 0.041405, 0.069024, 0.071867, 0.037156, 0.019401, 0.038042, 0.066181, 0.049374, 0.024393, 0.050641, 0.026892, 0.028695, 0.028695, 0.056825, 0.029376, 0.029376, 0.042364, 0.035586, 0.043307, 0.043307, 0.092881, 0.096677, 0.100716, 0.094817, 0.161087, 0.17593, 0.098513, 0.096677, 0.21291, 0.281712, 0.281712, 0.387226, 0.483068, 0.480142, 0.461924, 0.58069, 0.618285, 0.666105, 0.657645, 0.618285, 0.59917, 0.63748, 0.642678, 0.642678, 0.59917, 0.486429, 0.608892, 0.745909, 0.716283, 0.553315, 0.486429, 0.394753, 0.380708, 0.374039, 0.377384, 0.387226, 0.346032, 0.257454, 0.284882, 0.200174, 0.196879, 0.196879, 0.116183, 0.158265, 0.118441, 0.142424, 0.229226, 0.127496, 0.120615, 0.144935, 0.142424, 0.216401, 0.301917, 0.298791, 0.26085, 0.264545, 0.167087, 0.134866, 0.134866, 0.064632, 0.109221, 0.111485, 0.109221, 0.096677, 0.092881, 0.127496, 0.096677, 0.055536, 0.109221, 0.116183, 0.111485, 0.18812, 0.182256, 0.111485, 0.111485, 0.142424, 0.081712, 0.081712, 0.132295, 0.206376, 0.31487, 0.31487, 0.219301, 0.142424, 0.229226, 0.182256, 0.102787, 0.129801, 0.200174, 0.206376, 0.142424, 0.139895, 0.088832, 0.100716, 0.10481, 0.10481, 0.11371, 0.111485, 0.194234, 0.118441, 0.122885, 0.11371, 0.055536, 0.10481, 0.200174, 0.209395, 0.288399, 0.352862, 0.352862, 0.346032, 0.342579, 0.318242, 0.328603, 0.394753, 0.288399, 0.374039, 0.387226, 0.370445, 0.366687, 0.359901, 0.444081, 0.458154, 0.36309, 0.366687, 0.36309, 0.239899, 0.239899, 0.25031, 0.275179, 0.308712, 0.185198, 0.194234, 0.196879, 0.191378, 0.137348, 0.120615, 0.073402, 0.037156, 0.038042, 0.074921, 0.081712, 0.046336, 0.023963, 0.042364, 0.049374, 0.023534, 0.026338, 0.023963, 0.012491, 0.013265, 0.010131, 0.011903, 0.008075, 0.008075, 0.008156, 0.010509, 0.018106, 0.028695, 0.027463, 0.023963, 0.021381, 0.01204, 0.015694, 0.015344, 0.016257, 0.016021, 0.015694, 0.023534, 0.023963, 0.051831, 0.05306, 0.06184, 0.109221, 0.10481, 0.17593, 0.173081, 0.179055, 0.109221, 0.120615, 0.206376, 0.25031, 0.268042, 0.328603, 0.380708, 0.490133, 0.468512, 0.468512, 0.59917, 0.505461, 0.497853, 0.486429, 0.480142, 0.490133, 0.440853, 0.509769, 0.401658, 0.284882, 0.295083, 0.387226, 0.370445, 0.239899, 0.216401, 0.200174, 0.15008, 0.132295, 0.102787, 0.06184, 0.125101, 0.111485, 0.081712, 0.098513, 0.049374, 0.047319, 0.046336, 0.0704, 0.047319, 0.090864, 0.170161, 0.092881, 0.111485, 0.116183, 0.203355, 0.206376, 0.127496, 0.206376, 0.21291, 0.239899, 0.321458, 0.203355, 0.164327, 0.185198, 0.173081, 0.278302, 0.291804, 0.295083, 0.15284, 0.229226, 0.229226, 0.15008, 0.229226, 0.196879, 0.118441, 0.125101, 0.106997, 0.17593, 0.170161, 0.167087, 0.10481, 0.05306, 0.092881, 0.15008, 0.229226, 0.137348, 0.079919, 0.06184, 0.049374, 0.060549, 0.034884, 0.0198, 0.037156, 0.025316, 0.016021, 0.025762, 0.025762, 0.017447, 0.017138, 0.017797, 0.019401, 0.032677, 0.067594, 0.03976, 0.024393, 0.017138, 0.024393, 0.028107, 0.042364, 0.051831, 0.051831, 0.109221, 0.109221, 0.054297, 0.071867, 0.122885, 0.15008, 0.074921, 0.132295, 0.147574, 0.139895, 0.125101, 0.129801, 0.066181, 0.06312, 0.078022, 0.076542, 0.098513, 0.079919, 0.064632, 0.064632, 0.109221, 0.098513, 0.167087, 0.15008, 0.147574, 0.158265, 0.142424, 0.216401, 0.236433, 0.219301, 0.144935, 0.155435, 0.155435, 0.284882, 0.301917, 0.239899, 0.332115, 0.318242, 0.328603, 0.339168, 0.335645, 0.247041, 0.229226, 0.122885, 0.21291, 0.247041, 0.155435, 0.158265, 0.111485, 0.083462, 0.081712, 0.078022, 0.03976, 0.019109, 0.019401, 0.028695, 0.030611, 0.028107, 0.028107, 0.041405, 0.048328, 0.029376, 0.028107, 0.035586, 0.040537, 0.025762, 0.015078, 0.023963, 0.023963, 0.044297, 0.030003, 0.029376, 0.028107, 0.064632, 0.083462, 0.03976, 0.03976, 0.076542, 0.071867, 0.069024, 0.10481, 0.048328, 0.085092, 0.158265, 0.078022, 0.15284, 0.222385, 0.229226, 0.229226, 0.225814, 0.229226, 0.356642, 0.374039, 0.401658, 0.339168, 0.321458, 0.436924, 0.346032, 0.321458, 0.216401, 0.21291, 0.18812, 0.275179, 0.281712, 0.288399, 0.380708, 0.335645, 0.247041, 0.247041, 0.142424, 0.147574, 0.083462, 0.074921, 0.040537, 0.056825, 0.073402, 0.142424, 0.111485, 0.100716, 0.125101, 0.25406, 0.275179, 0.232838, 0.15284, 0.15284, 0.15008, 0.078022, 0.05306, 0.100716, 0.139895, 0.155435, 0.15284, 0.155435, 0.122885, 0.118441, 0.134866, 0.134866, 0.067594, 0.044297, 0.092881, 0.071867, 0.066181, 0.032677, 0.020522, 0.035586, 0.017138, 0.017138, 0.019109, 0.031287, 0.031287, 0.019401, 0.017447, 0.016528, 0.030003, 0.021381, 0.040537, 0.045352, 0.041405, 0.076542, 0.079919, 0.045352, 0.023534, 0.020876, 0.040537, 0.090864, 0.102787, 0.185198, 0.185198, 0.278302, 0.278302, 0.26085, 0.281712, 0.422041, 0.335645, 0.335645, 0.440853, 0.444081, 0.401658, 0.401658, 0.41194, 0.521092, 0.653063, 0.801317, 0.703578, 0.562014, 0.557691, 0.440853, 0.356642, 0.25406, 0.271506, 0.200174, 0.129801, 0.203355, 0.179055, 0.295083, 0.308712, 0.308712, 0.25406, 0.301917, 0.229226, 0.229226, 0.232838, 0.216401, 0.209395, 0.301917, 0.275179, 0.268042, 0.359901, 0.352862, 0.444081, 0.335645, 0.41194, 0.541878, 0.545602, 0.549308, 0.418646, 0.387226, 0.301917, 0.268042, 0.247041, 0.318242, 0.308712, 0.203355, 0.219301, 0.229226, 0.229226, 0.26085, 0.229226, 0.147574, 0.236433, 0.155435, 0.232838, 0.26085, 0.167087, 0.173081, 0.109221, 0.109221, 0.118441, 0.116183, 0.173081, 0.18812, 0.122885, 0.10481, 0.179055, 0.118441, 0.116183, 0.116183, 0.120615, 0.096677, 0.164327, 0.179055, 0.275179, 0.25031, 0.194234, 0.243554, 0.200174, 0.271506, 0.356642, 0.308712, 0.394753, 0.359901, 0.291804], '')</t>
  </si>
  <si>
    <t>[455, 456, 457, 458, 459, 460, 461, 462, 463, 464, 466, 467, 468, 469, 627, 628, 634, 898, 899, 900, 901, 902, 903, 930, 931, 932]</t>
  </si>
  <si>
    <t>UPI0001D32158 status=activ</t>
  </si>
  <si>
    <t>([0.000468, 0.000365, 0.000335, 0.000283, 0.000275, 0.000477, 0.000412, 0.000322, 0.000275, 0.000451, 0.000532, 0.000747, 0.000747, 0.000799, 0.000816, 0.000833, 0.001335, 0.001778, 0.001722, 0.001692, 0.002435, 0.002276, 0.00316, 0.003997, 0.006078, 0.008075, 0.005872, 0.005799, 0.008895, 0.008723, 0.009096, 0.009096, 0.008156, 0.008276, 0.008156, 0.009015, 0.014586, 0.008895, 0.005799, 0.009015, 0.009483, 0.007091, 0.007422, 0.007877, 0.008075, 0.00515, 0.005223, 0.004921, 0.006194, 0.004483, 0.005086, 0.004899, 0.004358, 0.003177, 0.002138, 0.00316, 0.002727, 0.001786, 0.002057, 0.003053, 0.003053, 0.004388, 0.003757, 0.004135, 0.004315, 0.004646, 0.007259, 0.007555, 0.011903, 0.015344, 0.025316, 0.020165, 0.022306, 0.028107, 0.043307, 0.096677, 0.041405, 0.043307, 0.043307, 0.035586, 0.019401, 0.017797, 0.00962, 0.020165, 0.016826, 0.00962, 0.009483, 0.006421, 0.006421, 0.006421, 0.006619, 0.004577, 0.006482, 0.006245, 0.006142, 0.004976, 0.003298, 0.004135, 0.00292, 0.002976, 0.002761, 0.003079, 0.002014, 0.002078, 0.001687, 0.002512, 0.002396, 0.001481, 0.001417, 0.000859, 0.000721, 0.000391, 0.000412, 0.000442, 0.000447, 0.000313, 0.000614, 0.00061, 0.000799, 0.001344, 0.001602, 0.001872, 0.001602, 0.001872, 0.003053, 0.002581, 0.001743, 0.002555, 0.002529, 0.003053, 0.003079, 0.003478, 0.004775, 0.00515, 0.003555, 0.003461, 0.004247, 0.00283, 0.003757, 0.003963, 0.002482, 0.002138, 0.00243, 0.002435, 0.003341, 0.001906, 0.002688, 0.002688, 0.001855, 0.002761, 0.003366, 0.003821, 0.003924, 0.00389, 0.003727, 0.003804, 0.002662, 0.00316, 0.004646, 0.003607, 0.003341, 0.005011, 0.004899, 0.004388, 0.006245, 0.006039, 0.00962, 0.006194, 0.010372, 0.011342, 0.007031, 0.004976, 0.004161, 0.002761, 0.001722, 0.002761, 0.002662, 0.00283, 0.002155, 0.001335, 0.002276, 0.001533, 0.000945, 0.000893, 0.001048, 0.000958, 0.001048, 0.000532, 0.000958, 0.000537, 0.000477, 0.000859, 0.001061, 0.001597, 0.002662, 0.004513, 0.003431, 0.004208, 0.00558, 0.007422, 0.007422, 0.006988, 0.006701, 0.010221, 0.011669, 0.011903, 0.00962, 0.006142, 0.008276, 0.006619, 0.006078, 0.009096, 0.006194, 0.005223, 0.003727, 0.002529, 0.002014, 0.001602, 0.002117, 0.00152, 0.00152, 0.002435, 0.002555, 0.0028, 0.001872, 0.00283, 0.002503, 0.00292, 0.003671, 0.00292, 0.003757, 0.00359, 0.002688, 0.003864, 0.003864, 0.004161, 0.004161, 0.005318, 0.008409, 0.005378, 0.005378, 0.004646, 0.00316, 0.002976, 0.0028, 0.00407, 0.004247, 0.005992, 0.004208, 0.004208, 0.006142, 0.005872, 0.006142, 0.009401, 0.006194, 0.006619, 0.007645, 0.007091, 0.006421, 0.006039, 0.007422, 0.010372, 0.008075, 0.008156, 0.00558, 0.005318, 0.004513, 0.004414, 0.00283, 0.0028, 0.003298, 0.003366, 0.003212, 0.003177, 0.001906, 0.002057, 0.003079, 0.002349, 0.003701, 0.002761, 0.003177, 0.002503, 0.002482, 0.002503, 0.003804, 0.004611, 0.006701, 0.008002, 0.005623, 0.008409, 0.013613, 0.008409, 0.005503, 0.003757, 0.00389, 0.003924, 0.003864, 0.00243, 0.002529, 0.002396, 0.003512, 0.002078, 0.003177, 0.002555, 0.003109, 0.002336, 0.002194, 0.001602, 0.001172, 0.001288, 0.000773, 0.000399, 0.000537], '')</t>
  </si>
  <si>
    <t>UPI0001E2B126 status=activ</t>
  </si>
  <si>
    <t>([0.264545, 0.311707, 0.203355, 0.120615, 0.170161, 0.21291, 0.139895, 0.155435, 0.173081, 0.147574, 0.127496, 0.191378, 0.144935, 0.090864, 0.096677, 0.094817, 0.144935, 0.142424, 0.129801, 0.096677, 0.164327, 0.191378, 0.137348, 0.158265, 0.26085, 0.26085, 0.147574, 0.170161, 0.191378, 0.109221, 0.125101, 0.144935, 0.111485, 0.132295, 0.173081, 0.132295, 0.18812, 0.134866, 0.086953, 0.059222], '')</t>
  </si>
  <si>
    <t>UPI0001E2B43C status=activ</t>
  </si>
  <si>
    <t>([0.26085, 0.298791, 0.191378, 0.247041, 0.229226, 0.275179, 0.31487, 0.346032, 0.26085, 0.179055, 0.11371, 0.079919, 0.085092, 0.081712, 0.041405, 0.038858, 0.023963, 0.023534, 0.024826, 0.024393, 0.030003, 0.05306, 0.027463, 0.048328, 0.022667, 0.020876, 0.021381, 0.020876, 0.011669, 0.018787, 0.032677, 0.038042, 0.085092, 0.047319, 0.028107, 0.059222, 0.064632, 0.078022, 0.058088, 0.051831, 0.034884, 0.019401, 0.019401, 0.034884, 0.038042, 0.045352, 0.060549, 0.056825, 0.030003, 0.036378, 0.023087, 0.025316, 0.029376, 0.032017, 0.064632, 0.109221, 0.054297, 0.064632, 0.109221, 0.144935, 0.158265, 0.144935, 0.200174, 0.147574, 0.094817, 0.092881, 0.078022, 0.06184, 0.050641, 0.046336, 0.043307, 0.036378, 0.034068, 0.050641, 0.045352, 0.045352, 0.046336, 0.050641, 0.056825, 0.029376, 0.018787, 0.017138, 0.017138, 0.020165, 0.016826, 0.024826, 0.020165, 0.029376, 0.023087, 0.023087, 0.034884, 0.066181, 0.132295, 0.11371, 0.060549, 0.06184, 0.032677, 0.032017, 0.056825, 0.029376, 0.038042, 0.067594, 0.076542, 0.129801, 0.11371, 0.116183, 0.118441, 0.134866, 0.120615, 0.106997, 0.144935, 0.182256, 0.109221, 0.10481, 0.073402, 0.137348, 0.132295, 0.196879, 0.194234, 0.191378, 0.247041, 0.308712, 0.30533, 0.191378, 0.11371, 0.134866, 0.219301, 0.216401, 0.232838, 0.295083, 0.401658, 0.31487, 0.219301, 0.21291, 0.185198, 0.271506, 0.271506, 0.271506, 0.268042, 0.271506, 0.278302, 0.225814, 0.232838, 0.225814, 0.229226, 0.318242, 0.288399, 0.288399, 0.284882, 0.191378, 0.191378, 0.185198, 0.247041, 0.229226, 0.321458, 0.352862, 0.264545, 0.18812, 0.125101, 0.078022, 0.083462, 0.085092, 0.158265, 0.15284, 0.15008, 0.21291, 0.209395, 0.25406, 0.225814, 0.225814, 0.308712, 0.30533, 0.31487, 0.236433, 0.335645, 0.352862, 0.352862, 0.380708, 0.380708, 0.472492, 0.465241, 0.356642, 0.359901, 0.339168, 0.346032, 0.275179, 0.318242, 0.318242, 0.301917, 0.335645, 0.349426, 0.349426, 0.387226, 0.394753, 0.480142, 0.517562, 0.418646, 0.342579, 0.342579, 0.342579, 0.298791, 0.398279, 0.497853, 0.401658, 0.394753, 0.40511, 0.497853, 0.490133, 0.408655, 0.387226, 0.384043, 0.298791, 0.222385, 0.129801, 0.125101, 0.129801, 0.106997, 0.158265, 0.236433, 0.298791, 0.31487, 0.380708, 0.308712, 0.284882, 0.366687, 0.366687, 0.36309, 0.352862, 0.359901, 0.380708, 0.324872, 0.342579, 0.422041, 0.414856, 0.42561, 0.342579, 0.328603, 0.30533, 0.232838, 0.232838, 0.25031, 0.321458, 0.295083, 0.352862, 0.352862, 0.275179, 0.194234, 0.216401, 0.191378, 0.170161, 0.225814, 0.31487, 0.216401, 0.229226, 0.30533, 0.295083, 0.370445, 0.295083, 0.288399, 0.380708, 0.384043, 0.342579, 0.30533, 0.339168, 0.25406, 0.216401, 0.203355, 0.257454, 0.229226, 0.264545, 0.18812, 0.182256, 0.182256, 0.225814, 0.25031, 0.25406, 0.370445, 0.408655, 0.465241, 0.505461, 0.494003, 0.380708, 0.308712, 0.324872, 0.328603, 0.4292, 0.509769, 0.521092, 0.562014, 0.465241, 0.387226, 0.494003, 0.468512, 0.374039, 0.444081, 0.377384, 0.394753, 0.295083, 0.196879, 0.216401, 0.222385, 0.164327, 0.25031, 0.318242, 0.243554, 0.225814, 0.127496, 0.120615, 0.161087, 0.155435, 0.247041, 0.321458, 0.321458, 0.349426, 0.447574, 0.31487, 0.346032, 0.268042, 0.335645, 0.332115, 0.339168, 0.342579, 0.377384, 0.301917, 0.328603, 0.380708, 0.380708, 0.486429, 0.377384, 0.41194, 0.31487, 0.219301, 0.15008, 0.15008, 0.102787, 0.096677, 0.170161, 0.167087, 0.239899, 0.167087, 0.229226, 0.26085, 0.26085, 0.301917, 0.31487, 0.328603, 0.352862, 0.339168, 0.264545, 0.380708, 0.387226, 0.486429, 0.553315, 0.63748, 0.51388, 0.613573, 0.608892, 0.59917, 0.59014, 0.494003, 0.585406, 0.5017, 0.468512, 0.374039, 0.394753, 0.472492, 0.468512, 0.51388, 0.509769, 0.626927, 0.570702, 0.557691, 0.545602, 0.575842, 0.604312, 0.680603, 0.657645, 0.653063, 0.525368, 0.461924, 0.525368, 0.440853, 0.42561, 0.401658, 0.486429, 0.359901, 0.346032, 0.271506, 0.161087, 0.139895, 0.125101, 0.17593, 0.111485, 0.11371, 0.116183, 0.11371, 0.127496, 0.079919, 0.083462, 0.147574, 0.179055, 0.196879, 0.311707, 0.288399, 0.288399, 0.26085, 0.36309, 0.301917, 0.380708, 0.398279, 0.42561, 0.447574, 0.342579, 0.42561, 0.394753, 0.31487, 0.298791, 0.30533, 0.398279, 0.311707, 0.324872, 0.346032, 0.346032, 0.206376, 0.229226, 0.264545, 0.301917, 0.209395, 0.275179, 0.271506, 0.229226, 0.264545, 0.268042, 0.332115, 0.335645, 0.380708, 0.472492, 0.486429, 0.5017, 0.422041, 0.521092, 0.480142, 0.461924, 0.447574, 0.570702, 0.648219, 0.5017, 0.5017, 0.618285, 0.517562, 0.517562, 0.671169, 0.622677, 0.476583, 0.486429, 0.458154, 0.342579, 0.229226, 0.194234, 0.191378, 0.216401, 0.209395, 0.139895, 0.137348, 0.139895, 0.111485, 0.106997, 0.164327, 0.125101, 0.086953, 0.122885, 0.086953, 0.051831, 0.033407, 0.073402], '')</t>
  </si>
  <si>
    <t>[195, 279, 286, 287, 288, 352, 353, 354, 355, 356, 357, 358, 360, 361, 367, 368, 369, 370, 371, 372, 373, 374, 375, 376, 377, 378, 380, 438, 440, 444, 445, 446, 447, 448, 449, 450, 451, 452]</t>
  </si>
  <si>
    <t>UPI0001E2B6EB status=activ</t>
  </si>
  <si>
    <t>([0.073402, 0.054297, 0.094817, 0.144935, 0.142424, 0.111485, 0.073402, 0.094817, 0.122885, 0.15284, 0.203355, 0.203355, 0.222385, 0.26085, 0.191378, 0.142424, 0.092881, 0.161087, 0.11371, 0.170161, 0.247041, 0.206376, 0.275179, 0.268042, 0.243554, 0.194234, 0.264545, 0.366687, 0.377384, 0.301917, 0.301917, 0.275179, 0.328603, 0.324872, 0.288399, 0.352862, 0.461924, 0.480142, 0.401658, 0.483068, 0.483068, 0.486429, 0.447574, 0.436924, 0.4292, 0.433034, 0.490133, 0.414856, 0.332115, 0.324872, 0.41194, 0.374039, 0.387226, 0.301917, 0.298791, 0.30533, 0.31487, 0.21291, 0.298791, 0.26085, 0.271506, 0.196879, 0.194234, 0.222385, 0.225814, 0.229226, 0.137348, 0.173081, 0.158265, 0.132295, 0.079919, 0.076542, 0.06184, 0.032677, 0.041405, 0.021381, 0.023087, 0.023963, 0.023534, 0.018106, 0.027463, 0.026338, 0.036378, 0.022667, 0.035586, 0.019109, 0.018415, 0.034068, 0.032017, 0.034884, 0.067594, 0.10481, 0.094817, 0.085092, 0.142424, 0.10481, 0.127496, 0.11371, 0.071867, 0.066181, 0.086953, 0.111485, 0.06184, 0.074921, 0.125101, 0.086953, 0.086953, 0.051831, 0.030611, 0.030611, 0.047319, 0.026892, 0.028695, 0.020165, 0.034884, 0.034884, 0.059222, 0.100716, 0.083462, 0.127496, 0.137348, 0.129801, 0.125101, 0.200174, 0.196879, 0.191378, 0.170161, 0.275179, 0.356642, 0.450668, 0.339168, 0.339168, 0.335645, 0.264545, 0.328603, 0.311707, 0.301917, 0.194234, 0.185198, 0.219301, 0.216401, 0.311707, 0.232838, 0.236433, 0.264545, 0.194234, 0.203355, 0.301917, 0.328603, 0.239899, 0.26085, 0.332115, 0.328603, 0.418646, 0.497853, 0.538167, 0.444081, 0.374039, 0.483068, 0.4292, 0.461924, 0.465241, 0.387226, 0.483068, 0.465241, 0.342579, 0.328603, 0.239899, 0.239899, 0.206376, 0.30533, 0.268042, 0.219301, 0.236433, 0.229226, 0.219301, 0.164327, 0.179055, 0.167087, 0.182256, 0.225814, 0.127496, 0.120615, 0.11371, 0.106997, 0.059222, 0.098513, 0.170161, 0.26085, 0.170161, 0.18812, 0.15284, 0.098513, 0.161087, 0.10481, 0.06312, 0.064632, 0.078022, 0.118441, 0.179055, 0.106997, 0.106997, 0.196879, 0.21291, 0.196879, 0.120615, 0.132295, 0.15008, 0.137348, 0.106997, 0.139895, 0.134866, 0.102787, 0.161087, 0.111485, 0.170161, 0.219301, 0.229226, 0.144935, 0.120615, 0.069024, 0.11371, 0.092881, 0.078022, 0.067594, 0.102787, 0.139895, 0.137348, 0.074921, 0.083462, 0.083462, 0.06312, 0.056825, 0.096677, 0.098513, 0.15008, 0.098513, 0.064632, 0.06184, 0.069024, 0.086953, 0.085092, 0.092881, 0.067594, 0.067594, 0.073402, 0.090864, 0.106997, 0.173081, 0.243554, 0.229226, 0.173081, 0.247041, 0.155435, 0.161087, 0.083462, 0.094817, 0.144935, 0.155435, 0.170161, 0.182256, 0.173081, 0.291804, 0.247041, 0.339168, 0.332115, 0.352862, 0.356642, 0.359901, 0.359901, 0.359901, 0.374039, 0.476583, 0.394753, 0.418646, 0.41194, 0.433034, 0.408655, 0.311707, 0.41194, 0.281712, 0.31487, 0.335645, 0.25031, 0.284882, 0.278302, 0.278302, 0.278302, 0.271506, 0.191378, 0.139895, 0.142424, 0.11371, 0.064632, 0.071867, 0.096677, 0.078022, 0.111485, 0.083462, 0.125101, 0.090864, 0.170161, 0.179055, 0.120615, 0.17593], '')</t>
  </si>
  <si>
    <t>[155]</t>
  </si>
  <si>
    <t>UPI0001F8AD2A status=activ</t>
  </si>
  <si>
    <t>([0.011342, 0.012727, 0.008075, 0.005992, 0.007422, 0.010672, 0.014075, 0.018415, 0.023534, 0.031287, 0.038858, 0.024826, 0.023963, 0.014075, 0.016826, 0.016257, 0.010509, 0.017447, 0.016528, 0.029376, 0.024393, 0.023963, 0.032017, 0.067594, 0.134866, 0.139895, 0.092881, 0.106997, 0.118441, 0.0704, 0.05306, 0.030611, 0.074921, 0.15008, 0.236433, 0.243554, 0.155435, 0.155435, 0.096677, 0.06184, 0.06184, 0.127496, 0.170161, 0.092881, 0.098513, 0.056825, 0.025316, 0.034068, 0.028695, 0.027463, 0.047319, 0.026892, 0.047319, 0.023534, 0.014315, 0.013437, 0.009728, 0.015344, 0.026892, 0.023963, 0.024393, 0.022306, 0.024393, 0.030003, 0.060549, 0.031287, 0.056825, 0.120615, 0.096677, 0.100716, 0.044297, 0.025316, 0.06184, 0.034068, 0.027463, 0.049374, 0.048328, 0.076542, 0.081712, 0.081712, 0.083462, 0.0704, 0.078022, 0.038858, 0.023534, 0.013437, 0.016528, 0.011342, 0.011669, 0.014075, 0.015344, 0.030003, 0.030003, 0.029376, 0.059222, 0.132295, 0.086953, 0.056825, 0.044297, 0.028695, 0.018415, 0.034068, 0.034884, 0.032677, 0.034068, 0.058088, 0.10481, 0.164327, 0.191378, 0.109221, 0.116183, 0.102787, 0.058088, 0.100716, 0.094817, 0.047319, 0.024826, 0.022306, 0.0198, 0.024393, 0.034068, 0.058088, 0.028695, 0.059222, 0.054297, 0.11371, 0.064632, 0.034068, 0.017447, 0.013265, 0.011518, 0.010926, 0.009483, 0.009483, 0.006245, 0.006567, 0.006482, 0.008723, 0.013613, 0.021816, 0.013437, 0.014783, 0.015344, 0.020522, 0.011518, 0.01204, 0.010672, 0.013821, 0.017138, 0.029376, 0.028695, 0.066181, 0.069024, 0.040537, 0.041405, 0.092881, 0.090864, 0.173081, 0.10481, 0.054297, 0.05306, 0.102787, 0.048328, 0.044297, 0.035586, 0.036378, 0.038042, 0.030003, 0.040537, 0.043307, 0.041405, 0.033407, 0.033407, 0.034884, 0.059222, 0.102787, 0.059222, 0.024826, 0.015078, 0.015344, 0.019109, 0.013265, 0.013821, 0.022306, 0.022306, 0.019401, 0.019109, 0.018415, 0.014315, 0.009294, 0.010672, 0.010672, 0.021816, 0.020876, 0.016021, 0.011903, 0.013437, 0.022306, 0.055536, 0.085092, 0.10481, 0.083462, 0.134866, 0.069024, 0.031287, 0.018106, 0.034884, 0.06184, 0.025316, 0.028107, 0.050641, 0.058088, 0.025316, 0.023087, 0.026892, 0.021381, 0.026892, 0.011903, 0.011903, 0.010372, 0.008156, 0.010372, 0.013016, 0.01204, 0.019401, 0.025316, 0.034884, 0.024393, 0.019401, 0.037156, 0.049374, 0.035586, 0.021816, 0.055536, 0.03976, 0.0198], '')</t>
  </si>
  <si>
    <t>UPI0001F8AD34 status=activ</t>
  </si>
  <si>
    <t>([0.007495, 0.01078, 0.020522, 0.031287, 0.016528, 0.010372, 0.007877, 0.007555, 0.007645, 0.006194, 0.006245, 0.006421, 0.006194, 0.006078, 0.004921, 0.006142, 0.007315, 0.007177, 0.007259, 0.005932, 0.005503, 0.007877, 0.007877, 0.008002, 0.005503, 0.00558, 0.00777, 0.011518, 0.009187, 0.01078, 0.01227, 0.015344, 0.011342, 0.01227, 0.012727, 0.019401, 0.022306, 0.023963, 0.026338, 0.025762, 0.038858, 0.043307, 0.025316, 0.030003, 0.025762, 0.025316, 0.038858, 0.041405, 0.020165, 0.044297, 0.022306, 0.028107, 0.019401, 0.038042, 0.018106, 0.018415, 0.009294, 0.005872, 0.004646, 0.004976, 0.003478, 0.003924, 0.005932, 0.005318, 0.003366, 0.00359, 0.004976, 0.005992, 0.005932, 0.005992, 0.00407, 0.003804, 0.003014, 0.002396, 0.001936, 0.001906, 0.001808, 0.00246, 0.003431, 0.003963, 0.003607, 0.00359, 0.002503, 0.001572, 0.002366, 0.003405, 0.001967, 0.001906, 0.001786, 0.001872, 0.001855, 0.001855, 0.002117, 0.002211, 0.00243, 0.002057, 0.00292, 0.004315, 0.003478, 0.002435, 0.002529, 0.002529, 0.002555, 0.002482, 0.003555, 0.003555, 0.00316, 0.00407, 0.004247, 0.00316, 0.002117, 0.002194, 0.003431, 0.003405, 0.004135, 0.004976, 0.006894, 0.004921, 0.003701, 0.005872, 0.005872, 0.005872, 0.006039, 0.008624, 0.015344, 0.016528, 0.01078, 0.009294, 0.011106, 0.006567, 0.006567, 0.006533, 0.009401, 0.008409, 0.008409, 0.008075, 0.00777, 0.007877, 0.008624, 0.00777, 0.004835, 0.006039, 0.006039, 0.005799, 0.004135, 0.00407, 0.003924, 0.00359, 0.003864, 0.003821, 0.006039, 0.005932, 0.005318, 0.004646, 0.003212, 0.004646, 0.003821, 0.003177, 0.00225, 0.002057, 0.002211, 0.00316, 0.00359, 0.002276, 0.001541, 0.00155, 0.001061, 0.000713, 0.000713, 0.000747, 0.000386, 0.000189, 0.000189, 0.000399, 0.000507, 0.001048, 0.000537, 0.000945, 0.000983, 0.000893, 0.001541, 0.002366, 0.002482, 0.002512, 0.003804, 0.005872, 0.008895, 0.008895, 0.010372, 0.019401, 0.026892, 0.031287, 0.071867, 0.137348, 0.069024, 0.078022, 0.074921, 0.074921, 0.029376, 0.028107, 0.074921, 0.067594, 0.058088, 0.056825, 0.025316, 0.028107, 0.025316, 0.024393, 0.054297, 0.034884, 0.016528, 0.015344, 0.030611, 0.012727, 0.013821, 0.01204, 0.008804, 0.006701, 0.007259, 0.01227, 0.01227, 0.01204, 0.006567, 0.006619, 0.006619, 0.008156, 0.007555, 0.005086, 0.003478, 0.002349, 0.002881, 0.004513, 0.00389, 0.004315, 0.004689, 0.003014, 0.003053, 0.003431, 0.004358, 0.003701, 0.003864, 0.003924, 0.003804, 0.004161, 0.002581, 0.002503, 0.001936, 0.00146, 0.002211, 0.00243, 0.002435, 0.0028, 0.002623, 0.001967, 0.001344, 0.001649, 0.002761, 0.002761, 0.002761, 0.002688, 0.004247, 0.002688, 0.002705, 0.0028, 0.004161, 0.006421, 0.004577, 0.005011, 0.006482, 0.006533, 0.006078, 0.008804, 0.006078, 0.004315, 0.004921, 0.006482, 0.005318, 0.004976, 0.00558, 0.004135, 0.003014, 0.002881, 0.00316, 0.003212, 0.002211, 0.001335, 0.001318, 0.001318, 0.001288, 0.001434, 0.000906, 0.001383, 0.000816, 0.001061, 0.000906, 0.000842, 0.000485, 0.000485, 0.000399, 0.000399, 0.000386, 0.000391, 0.000228, 0.000228, 0.000301, 0.000485, 0.000537, 0.000537, 0.000747, 0.000833, 0.000704, 0.00076, 0.000833, 0.001499, 0.001778, 0.002727, 0.002727, 0.003014, 0.002623, 0.00316, 0.003079, 0.004431, 0.006374, 0.010221, 0.009977, 0.013265, 0.013265, 0.025762, 0.01227, 0.017447, 0.021381, 0.012491, 0.011106, 0.008409, 0.008156, 0.00777, 0.005623, 0.005086, 0.005683, 0.009015, 0.008804, 0.011342, 0.006988, 0.006619, 0.006245, 0.009483, 0.007645, 0.00777, 0.007315, 0.008409, 0.006619, 0.005503, 0.007877, 0.011669, 0.008804, 0.008409, 0.005799, 0.008624, 0.015694, 0.013016, 0.008895, 0.006194, 0.005011, 0.007177, 0.005086, 0.00359, 0.002276, 0.00231, 0.001692, 0.001211, 0.001271, 0.000936, 0.000936, 0.000537, 0.000339, 0.000468, 0.000485, 0.000906, 0.000713, 0.000747, 0.001172, 0.001649, 0.002349, 0.003512, 0.002976, 0.003512, 0.004208, 0.005872, 0.005799, 0.006567, 0.009294, 0.013613, 0.028695, 0.076542], '')</t>
  </si>
  <si>
    <t>UPI0001F8AD3F status=activ</t>
  </si>
  <si>
    <t>([0.10481, 0.15008, 0.102787, 0.144935, 0.222385, 0.15284, 0.194234, 0.116183, 0.142424, 0.167087, 0.167087, 0.125101, 0.147574, 0.147574, 0.118441, 0.158265, 0.155435, 0.147574, 0.161087, 0.158265, 0.090864, 0.116183, 0.118441, 0.144935, 0.144935, 0.125101, 0.167087, 0.164327, 0.271506, 0.284882, 0.278302, 0.236433, 0.321458, 0.25031, 0.243554, 0.318242, 0.359901, 0.349426, 0.236433, 0.318242, 0.308712, 0.318242, 0.384043, 0.288399, 0.328603, 0.356642, 0.377384, 0.318242, 0.229226, 0.15008, 0.079919, 0.081712, 0.073402, 0.078022, 0.118441, 0.111485, 0.129801, 0.118441, 0.120615, 0.120615, 0.111485, 0.074921, 0.059222, 0.067594, 0.127496, 0.100716, 0.085092, 0.071867, 0.064632, 0.090864, 0.100716, 0.17593, 0.118441, 0.120615, 0.109221, 0.11371, 0.120615, 0.127496, 0.079919, 0.090864, 0.10481, 0.10481, 0.164327, 0.271506, 0.155435, 0.139895, 0.167087, 0.164327, 0.173081, 0.191378, 0.229226, 0.295083, 0.17593, 0.257454, 0.352862, 0.359901, 0.370445, 0.257454, 0.257454, 0.25406, 0.236433, 0.291804, 0.295083, 0.288399, 0.25406, 0.390993, 0.311707, 0.225814, 0.239899, 0.239899, 0.236433, 0.219301, 0.194234, 0.239899, 0.139895, 0.142424, 0.083462, 0.085092, 0.161087, 0.094817, 0.158265, 0.111485, 0.083462, 0.090864, 0.088832, 0.106997, 0.096677, 0.15284, 0.139895, 0.079919, 0.044297, 0.046336, 0.048328, 0.056825, 0.056825, 0.074921, 0.069024, 0.059222, 0.054297, 0.056825, 0.10481, 0.100716, 0.144935, 0.21291, 0.222385, 0.15284, 0.106997, 0.059222, 0.058088, 0.11371, 0.17593, 0.222385, 0.219301, 0.216401, 0.144935, 0.142424, 0.164327, 0.18812, 0.298791, 0.328603, 0.311707, 0.222385, 0.229226, 0.170161, 0.170161, 0.155435, 0.229226, 0.308712, 0.40511, 0.401658, 0.390993, 0.328603, 0.366687, 0.461924, 0.472492, 0.575842, 0.549308, 0.59508, 0.557691, 0.468512, 0.349426, 0.366687, 0.465241, 0.390993, 0.366687, 0.284882, 0.200174, 0.164327, 0.15008, 0.144935, 0.125101, 0.066181, 0.094817, 0.074921, 0.041405, 0.042364, 0.043307, 0.079919, 0.047319, 0.027463, 0.055536, 0.090864, 0.088832, 0.06312, 0.078022, 0.129801, 0.196879, 0.167087, 0.200174, 0.206376, 0.203355, 0.247041, 0.352862, 0.359901, 0.30533, 0.311707, 0.222385, 0.161087, 0.096677, 0.129801, 0.196879, 0.170161, 0.17593, 0.144935, 0.17593, 0.203355, 0.203355, 0.219301, 0.342579, 0.26085, 0.288399, 0.298791, 0.291804, 0.209395, 0.185198, 0.219301, 0.332115, 0.370445, 0.447574, 0.557691, 0.517562, 0.541878, 0.549308, 0.541878, 0.541878, 0.56648, 0.472492, 0.394753, 0.374039, 0.25031, 0.352862, 0.318242, 0.236433, 0.158265, 0.17593, 0.21291, 0.257454, 0.236433, 0.295083, 0.206376, 0.125101, 0.15008, 0.086953, 0.085092, 0.096677, 0.111485, 0.100716, 0.15284, 0.232838, 0.236433, 0.31487, 0.308712, 0.222385, 0.222385, 0.185198, 0.257454, 0.161087, 0.132295, 0.129801, 0.118441, 0.179055, 0.268042, 0.308712, 0.408655, 0.339168, 0.206376, 0.206376, 0.203355, 0.134866, 0.125101, 0.132295, 0.173081, 0.173081, 0.247041, 0.339168, 0.370445, 0.25406, 0.257454, 0.295083, 0.25031, 0.179055, 0.179055, 0.179055, 0.088832, 0.067594, 0.102787, 0.132295, 0.116183, 0.100716, 0.139895, 0.118441, 0.086953, 0.056825, 0.036378, 0.026338, 0.016528, 0.023087, 0.049374], '')</t>
  </si>
  <si>
    <t>[175, 176, 177, 178, 239, 240, 241, 242, 243, 244, 245]</t>
  </si>
  <si>
    <t>UPI0001F8AD42 status=activ</t>
  </si>
  <si>
    <t>([0.012491, 0.011342, 0.017138, 0.024826, 0.038042, 0.05306, 0.045352, 0.030611, 0.033407, 0.047319, 0.06184, 0.050641, 0.034884, 0.03976, 0.048328, 0.085092, 0.11371, 0.182256, 0.179055, 0.236433, 0.321458, 0.247041, 0.321458, 0.243554, 0.26085, 0.185198, 0.11371, 0.161087, 0.257454, 0.288399, 0.243554, 0.271506, 0.301917, 0.359901, 0.278302, 0.335645, 0.332115, 0.225814, 0.216401, 0.291804, 0.200174, 0.125101, 0.191378, 0.173081, 0.247041, 0.139895, 0.125101, 0.203355, 0.209395, 0.206376, 0.137348, 0.092881, 0.081712, 0.11371, 0.079919, 0.071867, 0.079919, 0.073402, 0.073402, 0.056825, 0.047319, 0.094817, 0.147574, 0.144935, 0.144935, 0.116183, 0.200174, 0.26085, 0.271506, 0.209395, 0.216401, 0.31487, 0.418646, 0.414856, 0.408655, 0.483068, 0.541878, 0.541878, 0.454136, 0.570702, 0.648219, 0.707965, 0.648219, 0.648219, 0.671169, 0.671169, 0.618285, 0.570702, 0.632174, 0.622677, 0.699094, 0.680603, 0.661982, 0.553315, 0.51388, 0.465241, 0.422041, 0.465241, 0.440853, 0.529623, 0.541878, 0.562014, 0.553315, 0.59508, 0.562014, 0.549308, 0.553315, 0.685117, 0.604312, 0.480142, 0.401658, 0.401658, 0.346032, 0.311707, 0.401658, 0.444081, 0.5017, 0.436924, 0.352862, 0.359901, 0.374039, 0.36309, 0.36309, 0.349426, 0.36309, 0.422041, 0.414856, 0.328603, 0.288399, 0.321458, 0.318242, 0.390993, 0.380708, 0.384043, 0.352862, 0.342579, 0.328603, 0.278302, 0.377384, 0.390993, 0.318242, 0.31487, 0.332115, 0.232838, 0.182256, 0.185198, 0.139895, 0.164327, 0.25031, 0.278302, 0.346032, 0.349426, 0.349426, 0.31487, 0.387226, 0.465241, 0.476583, 0.418646, 0.494003, 0.486429, 0.575842, 0.699094, 0.59014, 0.570702, 0.575842, 0.58069, 0.575842, 0.521092, 0.490133, 0.41194, 0.41194, 0.41194, 0.505461, 0.525368, 0.56648, 0.538167, 0.5017, 0.468512, 0.525368, 0.465241, 0.436924, 0.390993, 0.311707, 0.394753, 0.356642], '')</t>
  </si>
  <si>
    <t>[76, 77, 79, 80, 81, 82, 83, 84, 85, 86, 87, 88, 89, 90, 91, 92, 93, 94, 99, 100, 101, 102, 103, 104, 105, 106, 107, 108, 116, 160, 161, 162, 163, 164, 165, 166, 167, 172, 173, 174, 175, 176, 178]</t>
  </si>
  <si>
    <t>UPI0001F8AD54 status=activ</t>
  </si>
  <si>
    <t>([0.356642, 0.239899, 0.129801, 0.079919, 0.118441, 0.147574, 0.209395, 0.161087, 0.191378, 0.21291, 0.158265, 0.203355, 0.196879, 0.191378, 0.134866, 0.142424, 0.144935, 0.167087, 0.21291, 0.216401, 0.216401, 0.132295, 0.196879, 0.301917, 0.278302, 0.236433, 0.170161, 0.098513, 0.086953, 0.086953, 0.106997, 0.173081, 0.179055, 0.17593, 0.291804, 0.359901, 0.349426, 0.352862, 0.352862, 0.339168, 0.339168, 0.318242, 0.332115, 0.36309, 0.328603, 0.352862, 0.298791, 0.377384, 0.461924, 0.465241, 0.352862, 0.335645, 0.352862, 0.229226, 0.318242, 0.21291, 0.137348, 0.090864, 0.046336, 0.03976, 0.045352, 0.045352, 0.023534, 0.037156, 0.031287, 0.022667, 0.038042, 0.066181, 0.06184, 0.066181, 0.11371, 0.139895, 0.132295, 0.127496, 0.229226, 0.225814, 0.321458, 0.414856, 0.51388, 0.648219, 0.671169, 0.653063, 0.534167, 0.562014, 0.525368, 0.447574, 0.447574, 0.468512, 0.468512, 0.394753, 0.374039, 0.370445, 0.352862, 0.356642, 0.308712, 0.291804, 0.203355, 0.229226, 0.134866, 0.069024, 0.054297, 0.048328, 0.044297, 0.038858, 0.066181, 0.03976, 0.06184, 0.106997, 0.094817, 0.059222, 0.05306, 0.043307, 0.043307, 0.043307, 0.043307, 0.043307, 0.045352, 0.045352, 0.037156, 0.086953, 0.164327, 0.118441, 0.122885, 0.142424, 0.15284, 0.161087, 0.182256, 0.111485, 0.066181, 0.038042, 0.06184, 0.060549, 0.088832, 0.092881, 0.129801, 0.129801, 0.102787, 0.06184, 0.106997, 0.060549, 0.050641, 0.045352, 0.044297, 0.040537, 0.035586, 0.078022, 0.081712, 0.079919, 0.142424, 0.216401, 0.311707, 0.219301, 0.219301, 0.120615, 0.066181, 0.081712, 0.078022, 0.134866, 0.206376, 0.216401, 0.321458, 0.222385, 0.225814, 0.232838, 0.15284, 0.147574, 0.134866, 0.100716, 0.100716, 0.106997, 0.055536, 0.042364, 0.074921, 0.15008, 0.239899, 0.332115, 0.332115, 0.36309, 0.239899, 0.236433, 0.137348, 0.0704, 0.144935, 0.139895, 0.18812, 0.288399, 0.291804, 0.170161, 0.106997, 0.182256, 0.164327, 0.167087, 0.118441, 0.118441, 0.10481, 0.054297, 0.056825, 0.059222, 0.026338, 0.026338, 0.026338, 0.051831, 0.047319, 0.022306, 0.013437, 0.013265, 0.01227, 0.009728, 0.013265, 0.0198, 0.014315, 0.010672, 0.015344, 0.023087, 0.016021, 0.009977, 0.015344], '')</t>
  </si>
  <si>
    <t>[78, 79, 80, 81, 82, 83, 84]</t>
  </si>
  <si>
    <t>UPI0001F8AD5A status=activ</t>
  </si>
  <si>
    <t>([0.653063, 0.418646, 0.298791, 0.321458, 0.366687, 0.271506, 0.30533, 0.196879, 0.137348, 0.106997, 0.132295, 0.096677, 0.079919, 0.040537, 0.06312, 0.06312, 0.06312, 0.067594, 0.034884, 0.0198, 0.01227, 0.013821, 0.013821, 0.021816, 0.014075, 0.009187, 0.014586, 0.014315, 0.026338, 0.047319, 0.048328, 0.045352, 0.086953, 0.092881, 0.179055, 0.191378, 0.106997, 0.132295, 0.122885, 0.209395, 0.225814, 0.225814, 0.142424, 0.164327, 0.194234, 0.291804, 0.380708, 0.377384, 0.308712, 0.200174, 0.106997, 0.164327, 0.179055, 0.102787, 0.102787, 0.090864, 0.081712, 0.164327, 0.170161, 0.102787, 0.100716, 0.161087, 0.15284, 0.229226, 0.332115, 0.298791, 0.196879, 0.120615, 0.066181, 0.100716, 0.116183, 0.15008, 0.139895, 0.078022, 0.11371, 0.116183, 0.064632, 0.066181, 0.069024, 0.035586, 0.06312, 0.032017, 0.017138, 0.027463, 0.025316, 0.024826, 0.015078, 0.024393, 0.041405, 0.081712, 0.078022, 0.06312, 0.096677, 0.094817, 0.078022, 0.090864, 0.085092, 0.15284, 0.092881, 0.047319, 0.047319, 0.025316, 0.055536, 0.046336, 0.05306, 0.050641, 0.048328, 0.086953, 0.050641, 0.033407, 0.028695, 0.028695, 0.073402, 0.079919, 0.098513, 0.116183, 0.120615, 0.125101, 0.096677, 0.161087, 0.278302, 0.36309, 0.370445, 0.328603, 0.418646, 0.436924, 0.454136, 0.36309, 0.25406, 0.342579, 0.414856, 0.390993, 0.414856, 0.380708, 0.374039, 0.275179, 0.374039, 0.366687, 0.36309, 0.30533, 0.21291, 0.158265, 0.098513, 0.161087, 0.118441, 0.094817, 0.045352, 0.023534, 0.043307, 0.043307, 0.025316, 0.025316, 0.031287, 0.028695, 0.029376, 0.017447, 0.026892, 0.021816, 0.024393, 0.022667, 0.022306, 0.038858, 0.050641, 0.042364, 0.034068, 0.038858, 0.033407, 0.058088, 0.064632, 0.060549, 0.120615, 0.120615, 0.127496, 0.081712, 0.086953, 0.049374, 0.102787, 0.096677, 0.11371, 0.048328, 0.05306, 0.05306, 0.025316, 0.014783, 0.034068, 0.024393, 0.022667, 0.038042, 0.038042, 0.036378, 0.020522, 0.021381, 0.036378, 0.034068, 0.055536, 0.051831, 0.100716, 0.083462, 0.040537, 0.040537, 0.094817, 0.058088, 0.102787, 0.203355, 0.26085, 0.147574, 0.239899, 0.239899, 0.167087, 0.164327, 0.216401, 0.216401, 0.206376, 0.21291, 0.185198, 0.15284, 0.125101, 0.090864, 0.0704, 0.142424, 0.116183, 0.074921, 0.109221, 0.076542], '')</t>
  </si>
  <si>
    <t>UPI0001F8AD5E status=activ</t>
  </si>
  <si>
    <t>([0.422041, 0.281712, 0.191378, 0.25406, 0.25031, 0.15284, 0.182256, 0.209395, 0.25031, 0.311707, 0.25031, 0.295083, 0.384043, 0.30533, 0.318242, 0.219301, 0.216401, 0.144935, 0.064632, 0.06184, 0.116183, 0.134866, 0.216401, 0.225814, 0.15284, 0.109221, 0.137348, 0.120615, 0.147574, 0.142424, 0.142424, 0.229226, 0.229226, 0.247041, 0.257454, 0.167087, 0.243554, 0.167087, 0.239899, 0.346032, 0.257454, 0.225814, 0.236433, 0.243554, 0.229226, 0.229226, 0.335645, 0.41194, 0.454136, 0.332115, 0.332115, 0.209395, 0.139895, 0.076542, 0.040537, 0.054297, 0.059222, 0.059222, 0.109221, 0.106997, 0.109221, 0.17593, 0.203355, 0.196879, 0.222385, 0.30533, 0.370445, 0.278302, 0.268042, 0.164327, 0.247041, 0.271506, 0.377384, 0.450668, 0.450668, 0.553315, 0.604312, 0.58069, 0.570702, 0.59917, 0.608892, 0.626927, 0.622677, 0.51388, 0.480142, 0.414856, 0.321458, 0.339168, 0.414856, 0.328603, 0.42561, 0.328603, 0.291804, 0.25031, 0.144935, 0.219301, 0.222385, 0.209395, 0.203355, 0.206376, 0.111485, 0.116183, 0.060549, 0.046336, 0.086953, 0.102787, 0.125101, 0.122885, 0.116183, 0.067594, 0.118441, 0.120615, 0.206376, 0.21291, 0.161087, 0.278302, 0.284882, 0.239899, 0.164327, 0.25031, 0.257454, 0.257454, 0.179055, 0.271506, 0.335645, 0.342579, 0.359901, 0.264545, 0.278302, 0.185198, 0.185198, 0.179055, 0.106997, 0.083462, 0.046336, 0.086953, 0.079919, 0.078022, 0.111485, 0.18812, 0.194234, 0.203355, 0.264545, 0.26085, 0.25406, 0.219301, 0.203355, 0.132295, 0.216401, 0.264545, 0.239899, 0.295083, 0.31487, 0.377384, 0.40511, 0.51388, 0.408655, 0.324872, 0.239899, 0.134866, 0.125101, 0.083462, 0.043307, 0.029376, 0.023963, 0.020165, 0.011903, 0.011903, 0.010221, 0.008895, 0.010672, 0.022667, 0.014315, 0.014075, 0.016528, 0.016528, 0.009865, 0.015344, 0.013821, 0.020876, 0.033407, 0.027463, 0.040537, 0.056825, 0.054297, 0.085092, 0.058088, 0.111485, 0.122885, 0.216401, 0.25406, 0.15284, 0.073402, 0.142424, 0.127496, 0.122885, 0.129801, 0.179055, 0.116183, 0.161087, 0.170161, 0.088832, 0.106997, 0.111485, 0.137348, 0.142424, 0.185198, 0.239899, 0.25031, 0.25031, 0.229226, 0.225814, 0.318242, 0.422041, 0.418646, 0.390993, 0.324872, 0.225814, 0.25031, 0.311707, 0.346032, 0.308712, 0.335645, 0.328603, 0.321458, 0.222385, 0.222385, 0.164327, 0.219301, 0.122885, 0.120615, 0.085092, 0.043307, 0.024826, 0.022306, 0.024393, 0.028107, 0.020876, 0.034884, 0.023087, 0.016528, 0.009728, 0.009096, 0.010509, 0.008895, 0.007259, 0.008525, 0.010221, 0.009977, 0.006533, 0.008624, 0.00558], '')</t>
  </si>
  <si>
    <t>[75, 76, 77, 78, 79, 80, 81, 82, 83, 155]</t>
  </si>
  <si>
    <t>UPI0001F8AD88 status=activ</t>
  </si>
  <si>
    <t>([0.047319, 0.066181, 0.037156, 0.06312, 0.079919, 0.050641, 0.034068, 0.043307, 0.043307, 0.043307, 0.058088, 0.042364, 0.050641, 0.050641, 0.067594, 0.040537, 0.044297, 0.085092, 0.049374, 0.051831, 0.05306, 0.055536, 0.036378, 0.037156, 0.020165, 0.022306, 0.03976, 0.071867, 0.083462, 0.116183, 0.164327, 0.106997, 0.106997, 0.167087, 0.085092, 0.048328, 0.096677, 0.086953, 0.086953, 0.088832, 0.050641, 0.029376, 0.051831, 0.086953, 0.155435, 0.25031, 0.25031, 0.26085, 0.142424, 0.076542, 0.031287, 0.026338, 0.03976, 0.071867, 0.076542, 0.090864, 0.167087, 0.142424, 0.088832, 0.078022, 0.06312, 0.102787, 0.158265, 0.098513, 0.051831, 0.051831, 0.051831, 0.027463, 0.015344, 0.032677, 0.026892, 0.059222, 0.06312, 0.030611, 0.032677, 0.029376, 0.058088, 0.056825, 0.032677, 0.058088, 0.064632, 0.129801, 0.147574, 0.161087, 0.25406, 0.342579, 0.239899, 0.216401, 0.18812, 0.271506, 0.26085, 0.380708, 0.295083, 0.196879, 0.311707, 0.18812, 0.125101, 0.109221, 0.060549, 0.109221, 0.05306, 0.045352, 0.038042, 0.033407, 0.034068, 0.016021, 0.010509, 0.017797, 0.020165, 0.044297, 0.042364, 0.042364, 0.041405, 0.076542, 0.15008, 0.144935, 0.170161, 0.147574, 0.096677, 0.15284, 0.139895, 0.167087, 0.109221, 0.127496, 0.066181, 0.035586, 0.074921, 0.122885, 0.066181, 0.066181, 0.069024, 0.079919, 0.038858, 0.023963, 0.012491, 0.007315, 0.007315, 0.009977, 0.018787, 0.033407, 0.037156, 0.032017, 0.026892, 0.050641, 0.031287, 0.030611, 0.056825, 0.033407, 0.020165, 0.030611, 0.029376, 0.016528, 0.010131, 0.018787, 0.029376, 0.071867, 0.116183, 0.132295, 0.125101, 0.067594, 0.064632, 0.056825, 0.076542, 0.161087, 0.078022, 0.125101, 0.147574, 0.147574, 0.236433, 0.339168, 0.271506, 0.264545, 0.374039, 0.468512, 0.342579, 0.339168, 0.311707, 0.359901, 0.349426, 0.268042, 0.275179, 0.264545, 0.239899, 0.129801, 0.120615, 0.209395, 0.142424, 0.229226, 0.225814, 0.144935, 0.083462, 0.132295, 0.111485, 0.094817, 0.096677, 0.116183, 0.071867, 0.079919, 0.042364, 0.046336, 0.047319, 0.081712, 0.086953, 0.111485, 0.111485, 0.111485, 0.094817, 0.164327, 0.083462, 0.076542, 0.125101, 0.185198, 0.125101, 0.094817, 0.10481, 0.096677, 0.127496, 0.200174, 0.203355, 0.206376, 0.111485, 0.185198, 0.120615, 0.11371, 0.116183, 0.179055, 0.206376, 0.161087, 0.144935, 0.239899, 0.164327, 0.109221, 0.109221, 0.109221, 0.170161, 0.170161, 0.098513, 0.127496, 0.079919, 0.045352, 0.073402, 0.086953, 0.076542, 0.144935, 0.155435, 0.094817, 0.060549, 0.029376, 0.054297, 0.029376, 0.032017, 0.036378, 0.066181, 0.067594, 0.116183, 0.069024, 0.06312, 0.120615, 0.11371, 0.196879, 0.191378, 0.194234, 0.268042, 0.275179, 0.209395, 0.225814, 0.30533, 0.321458, 0.422041, 0.422041, 0.534167, 0.534167, 0.626927, 0.618285, 0.525368, 0.433034, 0.517562, 0.517562, 0.525368, 0.521092, 0.408655, 0.486429, 0.505461, 0.5017, 0.494003, 0.529623, 0.509769, 0.51388, 0.575842, 0.58069, 0.575842, 0.509769, 0.450668, 0.359901, 0.291804, 0.377384, 0.374039, 0.295083, 0.30533, 0.308712, 0.311707, 0.311707, 0.31487, 0.219301, 0.147574, 0.129801, 0.142424, 0.137348, 0.129801, 0.15284, 0.094817, 0.086953, 0.127496, 0.158265, 0.225814, 0.209395, 0.120615, 0.196879, 0.191378, 0.203355, 0.191378, 0.106997, 0.173081, 0.185198, 0.200174, 0.288399, 0.321458, 0.271506, 0.203355, 0.203355, 0.222385, 0.206376, 0.21291, 0.182256, 0.182256, 0.120615, 0.179055, 0.288399, 0.281712, 0.284882, 0.278302, 0.311707, 0.374039, 0.374039, 0.324872, 0.311707, 0.229226, 0.232838, 0.239899, 0.225814, 0.264545, 0.243554, 0.324872, 0.321458, 0.271506, 0.271506, 0.349426, 0.324872, 0.346032, 0.332115, 0.332115, 0.321458, 0.264545, 0.26085, 0.264545, 0.219301, 0.21291, 0.311707, 0.328603, 0.278302, 0.377384, 0.342579, 0.311707, 0.346032, 0.349426, 0.4292, 0.394753, 0.308712, 0.275179, 0.239899, 0.247041, 0.25031, 0.243554, 0.18812, 0.137348, 0.137348, 0.122885, 0.200174, 0.182256, 0.167087, 0.239899, 0.222385, 0.139895, 0.173081, 0.088832, 0.05306, 0.030611, 0.038042, 0.066181, 0.05306, 0.056825, 0.059222, 0.054297, 0.058088, 0.106997, 0.191378, 0.118441, 0.196879, 0.120615, 0.069024, 0.054297, 0.054297, 0.05306, 0.096677, 0.05306, 0.094817, 0.092881, 0.127496, 0.122885, 0.142424, 0.196879, 0.209395, 0.173081, 0.284882, 0.182256, 0.185198, 0.196879, 0.278302, 0.196879, 0.295083, 0.384043, 0.328603, 0.328603, 0.298791, 0.25406, 0.257454, 0.257454, 0.257454, 0.243554, 0.25406, 0.225814, 0.268042, 0.209395, 0.268042, 0.216401, 0.298791, 0.257454, 0.196879, 0.170161, 0.247041, 0.185198, 0.155435, 0.25031, 0.209395], '')</t>
  </si>
  <si>
    <t>[270, 271, 272, 273, 274, 276, 277, 278, 279, 282, 283, 285, 286, 287, 288, 289, 290, 291]</t>
  </si>
  <si>
    <t>UPI0001F8AD8D status=activ</t>
  </si>
  <si>
    <t>([0.125101, 0.056825, 0.028107, 0.023534, 0.014783, 0.01204, 0.013016, 0.017447, 0.014075, 0.013265, 0.011518, 0.013613, 0.009728, 0.009728, 0.014315, 0.010131, 0.009977, 0.009977, 0.008804, 0.008895, 0.014075, 0.018106, 0.025762, 0.05306, 0.078022, 0.158265, 0.155435, 0.191378, 0.191378, 0.229226, 0.318242, 0.291804, 0.291804, 0.401658, 0.422041, 0.4292, 0.454136, 0.461924, 0.553315, 0.585406, 0.570702, 0.521092, 0.494003, 0.454136, 0.454136, 0.42561, 0.42561, 0.538167, 0.545602, 0.51388, 0.56648, 0.418646, 0.538167, 0.545602, 0.545602, 0.476583, 0.461924, 0.517562, 0.444081, 0.440853, 0.440853, 0.450668, 0.494003, 0.497853, 0.604312, 0.59508, 0.494003, 0.486429, 0.483068, 0.366687, 0.40511, 0.4292, 0.472492, 0.472492, 0.352862, 0.366687, 0.366687, 0.30533, 0.30533, 0.288399, 0.268042, 0.18812, 0.191378, 0.196879, 0.173081, 0.111485, 0.125101, 0.229226, 0.147574, 0.15008, 0.247041, 0.232838, 0.120615, 0.111485, 0.127496, 0.147574, 0.158265, 0.191378, 0.264545, 0.15284, 0.222385, 0.247041, 0.25031, 0.147574, 0.147574, 0.15008, 0.229226, 0.209395, 0.134866, 0.185198, 0.173081, 0.102787, 0.058088, 0.118441, 0.196879, 0.125101, 0.132295, 0.125101, 0.147574, 0.161087, 0.271506, 0.25406, 0.232838, 0.288399, 0.384043, 0.349426, 0.352862, 0.311707, 0.275179, 0.356642, 0.356642, 0.311707], '')</t>
  </si>
  <si>
    <t>[38, 39, 40, 41, 47, 48, 49, 50, 52, 53, 54, 57, 64, 65]</t>
  </si>
  <si>
    <t>UPI0001F8AD8F status=activ</t>
  </si>
  <si>
    <t>([0.257454, 0.295083, 0.335645, 0.232838, 0.318242, 0.232838, 0.268042, 0.30533, 0.225814, 0.25406, 0.278302, 0.31487, 0.219301, 0.229226, 0.216401, 0.236433, 0.15284, 0.15284, 0.167087, 0.209395, 0.30533, 0.209395, 0.137348, 0.15008, 0.15008, 0.125101, 0.203355, 0.209395, 0.125101, 0.21291, 0.139895, 0.15008, 0.092881, 0.179055, 0.142424, 0.083462, 0.081712, 0.079919, 0.090864, 0.158265, 0.090864, 0.090864, 0.182256, 0.268042, 0.182256, 0.275179, 0.203355, 0.158265, 0.161087, 0.26085, 0.25406, 0.374039, 0.374039, 0.374039, 0.25406, 0.288399, 0.271506, 0.17593, 0.271506, 0.247041, 0.167087, 0.26085, 0.161087, 0.132295, 0.086953, 0.129801, 0.079919, 0.073402, 0.078022, 0.071867, 0.038858, 0.03976, 0.026338, 0.016528, 0.025762, 0.044297, 0.024393, 0.03976, 0.033407, 0.038042, 0.041405, 0.055536, 0.055536, 0.111485, 0.092881, 0.116183, 0.125101, 0.194234, 0.275179, 0.216401, 0.225814, 0.219301, 0.147574, 0.191378, 0.17593, 0.179055, 0.096677, 0.161087, 0.219301, 0.328603, 0.216401, 0.170161, 0.206376, 0.161087, 0.158265, 0.18812, 0.229226, 0.139895, 0.158265, 0.096677, 0.17593, 0.164327, 0.185198, 0.185198, 0.185198, 0.239899, 0.173081, 0.191378, 0.167087, 0.137348, 0.079919, 0.134866, 0.185198, 0.185198, 0.219301, 0.225814, 0.194234, 0.111485, 0.179055, 0.100716, 0.161087, 0.122885, 0.129801, 0.120615, 0.10481, 0.090864, 0.06184, 0.074921, 0.129801, 0.15284, 0.158265, 0.144935, 0.144935, 0.137348, 0.15284, 0.129801, 0.076542, 0.10481, 0.170161, 0.191378, 0.173081, 0.18812, 0.185198, 0.109221, 0.109221, 0.15284, 0.158265, 0.239899, 0.291804, 0.30533, 0.21291, 0.203355, 0.284882, 0.200174, 0.203355, 0.120615, 0.120615, 0.179055, 0.173081, 0.194234, 0.111485, 0.17593, 0.092881, 0.134866, 0.206376, 0.30533, 0.25406, 0.155435, 0.096677, 0.098513, 0.096677, 0.090864, 0.088832, 0.10481, 0.142424, 0.132295, 0.216401, 0.216401, 0.216401, 0.129801, 0.120615, 0.118441, 0.122885, 0.15008, 0.132295, 0.111485, 0.10481, 0.185198, 0.25406, 0.311707, 0.298791, 0.321458, 0.450668, 0.454136, 0.370445, 0.311707, 0.321458, 0.281712, 0.219301, 0.243554, 0.359901, 0.268042, 0.359901, 0.321458, 0.41194, 0.408655, 0.346032, 0.346032, 0.328603, 0.359901, 0.321458, 0.318242, 0.257454, 0.173081, 0.182256, 0.281712, 0.288399, 0.271506, 0.219301, 0.225814, 0.216401, 0.125101, 0.127496, 0.109221, 0.125101, 0.116183, 0.122885, 0.125101, 0.127496, 0.071867, 0.083462, 0.122885, 0.079919, 0.056825, 0.088832, 0.083462, 0.083462, 0.079919, 0.088832, 0.147574, 0.232838, 0.222385, 0.243554, 0.359901, 0.387226, 0.311707, 0.278302, 0.288399, 0.384043, 0.418646, 0.418646, 0.390993, 0.398279, 0.377384, 0.377384, 0.390993, 0.401658, 0.390993, 0.414856, 0.321458, 0.288399, 0.281712, 0.191378, 0.271506, 0.239899, 0.257454, 0.352862, 0.41194, 0.36309, 0.291804, 0.278302, 0.36309, 0.284882, 0.301917, 0.31487, 0.40511, 0.390993, 0.40511, 0.318242, 0.30533, 0.390993, 0.390993, 0.359901, 0.483068, 0.387226, 0.359901, 0.346032, 0.25406, 0.219301, 0.278302, 0.36309, 0.349426, 0.264545, 0.268042, 0.25031, 0.311707, 0.308712, 0.321458, 0.31487, 0.401658, 0.40511, 0.390993, 0.328603, 0.332115, 0.203355, 0.203355, 0.225814, 0.232838, 0.318242, 0.342579, 0.301917, 0.298791, 0.311707, 0.318242, 0.401658, 0.40511, 0.422041, 0.335645, 0.321458, 0.284882, 0.26085, 0.321458, 0.30533, 0.390993, 0.401658, 0.529623, 0.671169, 0.657645, 0.613573], '')</t>
  </si>
  <si>
    <t>[335, 336, 337, 338]</t>
  </si>
  <si>
    <t>UPI0001F8AD93 status=activ</t>
  </si>
  <si>
    <t>([0.00283, 0.002155, 0.002336, 0.001692, 0.00243, 0.001855, 0.002503, 0.00231, 0.001872, 0.001722, 0.00152, 0.001232, 0.001408, 0.001533, 0.00243, 0.00246, 0.001602, 0.001202, 0.002014, 0.002014, 0.001722, 0.002581, 0.003701, 0.003014, 0.004388, 0.003014, 0.004388, 0.003079, 0.003555, 0.004921, 0.006894, 0.010372, 0.015344, 0.020876, 0.024393, 0.016826, 0.012491, 0.022306, 0.037156, 0.020876, 0.011518, 0.028107], '')</t>
  </si>
  <si>
    <t>UPI0001F8ADCB status=activ</t>
  </si>
  <si>
    <t>([0.538167, 0.58069, 0.59917, 0.618285, 0.642678, 0.534167, 0.549308, 0.468512, 0.465241, 0.490133, 0.408655, 0.408655, 0.408655, 0.408655, 0.422041, 0.422041, 0.321458, 0.390993, 0.422041, 0.4292, 0.349426, 0.36309, 0.370445, 0.377384, 0.318242, 0.243554, 0.328603, 0.328603, 0.418646, 0.433034, 0.352862, 0.483068, 0.440853, 0.440853, 0.436924, 0.422041, 0.418646, 0.525368, 0.529623, 0.414856, 0.394753, 0.40511, 0.465241, 0.377384, 0.374039, 0.359901, 0.433034, 0.42561, 0.4292, 0.342579, 0.275179, 0.352862, 0.349426, 0.418646, 0.328603, 0.328603, 0.239899, 0.247041, 0.232838, 0.209395, 0.281712, 0.30533, 0.366687, 0.377384, 0.433034, 0.41194, 0.480142, 0.458154, 0.4292, 0.398279, 0.480142, 0.59014, 0.557691, 0.461924], '')</t>
  </si>
  <si>
    <t>[0, 1, 2, 3, 4, 5, 6, 37, 38, 71, 72]</t>
  </si>
  <si>
    <t>UPI0001F8ADCC status=activ</t>
  </si>
  <si>
    <t>([0.015344, 0.010509, 0.017447, 0.011518, 0.01227, 0.018106, 0.012491, 0.016528, 0.022306, 0.023087, 0.017797, 0.013016, 0.018787, 0.0198, 0.035586, 0.037156, 0.036378, 0.069024, 0.060549, 0.058088, 0.058088, 0.06184, 0.054297, 0.038858, 0.079919, 0.109221, 0.059222, 0.090864, 0.073402, 0.040537, 0.050641, 0.056825, 0.120615, 0.069024, 0.06312, 0.06312, 0.06312, 0.06184, 0.056825, 0.06184, 0.064632, 0.100716, 0.051831, 0.06184, 0.076542, 0.078022, 0.078022, 0.142424, 0.098513, 0.098513, 0.111485, 0.074921, 0.129801, 0.074921, 0.127496, 0.222385, 0.225814, 0.225814, 0.225814, 0.132295, 0.147574, 0.25406, 0.21291, 0.257454, 0.356642, 0.352862, 0.346032, 0.26085, 0.247041, 0.352862, 0.301917, 0.380708, 0.486429, 0.461924, 0.433034, 0.440853, 0.414856, 0.401658, 0.298791, 0.21291, 0.291804, 0.264545, 0.247041, 0.284882, 0.236433, 0.236433, 0.26085, 0.219301, 0.222385, 0.182256, 0.185198, 0.291804, 0.291804, 0.271506, 0.182256, 0.288399, 0.311707, 0.219301, 0.236433, 0.247041, 0.268042, 0.236433, 0.170161, 0.179055, 0.118441, 0.118441, 0.134866, 0.06184, 0.06184, 0.078022, 0.106997, 0.066181, 0.046336, 0.043307, 0.049374, 0.098513, 0.06184, 0.049374, 0.054297, 0.041405, 0.076542, 0.096677, 0.081712, 0.137348, 0.137348, 0.132295, 0.219301, 0.118441, 0.206376, 0.236433, 0.301917, 0.301917, 0.328603, 0.298791, 0.30533, 0.243554, 0.200174, 0.232838, 0.229226, 0.324872, 0.366687, 0.324872, 0.356642, 0.384043, 0.36309, 0.264545, 0.295083, 0.219301, 0.321458, 0.295083, 0.295083, 0.278302, 0.18812, 0.236433, 0.308712, 0.243554, 0.191378, 0.219301, 0.271506, 0.196879, 0.182256, 0.15008, 0.17593, 0.173081, 0.229226, 0.161087, 0.239899, 0.216401, 0.298791, 0.288399, 0.321458, 0.219301, 0.219301, 0.225814, 0.185198, 0.129801, 0.173081, 0.219301, 0.129801, 0.129801, 0.203355, 0.209395, 0.206376, 0.219301, 0.144935, 0.158265, 0.222385, 0.18812, 0.18812, 0.144935, 0.137348, 0.081712, 0.096677, 0.085092, 0.111485, 0.137348, 0.137348, 0.134866, 0.155435, 0.219301, 0.219301, 0.206376, 0.219301, 0.216401, 0.219301, 0.225814, 0.125101, 0.15284, 0.18812, 0.275179, 0.203355, 0.216401, 0.30533, 0.398279, 0.321458, 0.366687, 0.356642, 0.384043, 0.40511, 0.422041, 0.377384, 0.36309, 0.281712, 0.257454, 0.31487, 0.311707, 0.422041, 0.545602, 0.525368, 0.51388, 0.472492, 0.553315, 0.42561, 0.335645, 0.26085, 0.356642, 0.311707, 0.332115, 0.332115, 0.311707, 0.321458, 0.36309, 0.356642, 0.374039, 0.374039, 0.356642, 0.308712, 0.271506, 0.271506, 0.182256, 0.194234, 0.222385, 0.247041, 0.377384, 0.377384, 0.440853, 0.328603, 0.377384, 0.377384, 0.321458, 0.295083, 0.288399, 0.328603, 0.346032, 0.380708, 0.349426, 0.26085, 0.31487, 0.236433, 0.164327, 0.232838, 0.219301, 0.132295, 0.11371, 0.096677, 0.179055, 0.15284, 0.15284, 0.098513, 0.05306, 0.06184, 0.073402, 0.0704, 0.055536, 0.054297, 0.083462, 0.059222, 0.096677, 0.056825, 0.079919, 0.081712, 0.083462, 0.050641, 0.109221, 0.129801, 0.078022, 0.06184, 0.06312, 0.090864, 0.079919, 0.144935, 0.132295, 0.11371, 0.064632, 0.066181, 0.06312, 0.055536, 0.116183, 0.129801, 0.185198, 0.185198, 0.155435, 0.15284, 0.222385, 0.134866, 0.083462, 0.118441, 0.06312, 0.083462, 0.100716, 0.179055, 0.102787, 0.17593, 0.144935, 0.18812, 0.222385, 0.185198, 0.179055, 0.127496, 0.066181, 0.042364, 0.058088, 0.109221, 0.116183, 0.060549, 0.067594, 0.125101, 0.102787, 0.111485, 0.059222, 0.047319, 0.051831, 0.086953, 0.044297, 0.054297, 0.073402, 0.069024, 0.055536, 0.030003, 0.041405, 0.047319, 0.076542, 0.067594, 0.054297, 0.050641, 0.096677, 0.15008, 0.092881, 0.137348, 0.15284, 0.155435, 0.129801, 0.066181, 0.064632, 0.125101, 0.090864, 0.100716, 0.083462, 0.071867, 0.129801, 0.094817, 0.144935, 0.116183, 0.139895, 0.17593, 0.111485, 0.122885, 0.064632, 0.098513, 0.098513, 0.096677, 0.170161, 0.229226, 0.30533, 0.219301, 0.132295, 0.144935, 0.129801, 0.167087, 0.264545, 0.268042, 0.209395, 0.203355, 0.200174, 0.102787, 0.102787, 0.164327, 0.167087, 0.268042, 0.182256, 0.17593, 0.17593, 0.11371, 0.120615, 0.118441, 0.191378, 0.243554, 0.349426, 0.346032, 0.352862, 0.352862, 0.356642, 0.352862, 0.370445, 0.42561, 0.433034, 0.335645, 0.232838, 0.191378, 0.120615, 0.18812, 0.132295, 0.161087, 0.225814, 0.137348, 0.092881, 0.090864, 0.111485, 0.098513, 0.076542, 0.038858, 0.023963, 0.013437, 0.018106, 0.016826, 0.016528, 0.027463, 0.05306, 0.10481, 0.074921, 0.116183, 0.078022, 0.118441, 0.118441, 0.118441, 0.203355, 0.232838, 0.236433, 0.239899, 0.164327, 0.206376, 0.295083, 0.332115, 0.433034, 0.377384, 0.346032, 0.301917, 0.209395, 0.196879, 0.161087, 0.264545, 0.275179, 0.311707, 0.311707, 0.26085, 0.196879, 0.132295, 0.179055, 0.17593, 0.144935, 0.144935, 0.109221, 0.088832, 0.109221, 0.11371, 0.15284, 0.102787, 0.066181, 0.139895, 0.074921, 0.096677, 0.092881, 0.085092, 0.060549, 0.066181, 0.118441, 0.142424, 0.173081, 0.158265, 0.134866, 0.155435, 0.139895, 0.173081, 0.15284, 0.092881, 0.051831, 0.0704, 0.15284, 0.243554, 0.206376, 0.311707, 0.26085, 0.257454, 0.271506, 0.377384, 0.384043, 0.301917, 0.25031, 0.247041, 0.216401, 0.21291, 0.222385, 0.328603, 0.291804, 0.346032, 0.339168, 0.387226, 0.324872, 0.225814, 0.137348, 0.144935, 0.142424, 0.142424, 0.142424, 0.147574, 0.071867, 0.069024, 0.11371, 0.155435, 0.161087, 0.167087, 0.17593, 0.137348, 0.094817, 0.098513, 0.074921, 0.134866, 0.142424], '')</t>
  </si>
  <si>
    <t>[227, 228, 229, 231]</t>
  </si>
  <si>
    <t>UPI0001F8ADCF status=activ</t>
  </si>
  <si>
    <t>([0.045352, 0.030611, 0.019109, 0.029376, 0.048328, 0.071867, 0.071867, 0.044297, 0.06312, 0.088832, 0.060549, 0.085092, 0.054297, 0.098513, 0.10481, 0.17593, 0.271506, 0.311707, 0.308712, 0.222385, 0.295083, 0.295083, 0.275179, 0.377384, 0.380708, 0.275179, 0.179055, 0.225814, 0.321458, 0.225814, 0.243554, 0.342579, 0.349426, 0.394753, 0.394753, 0.295083, 0.200174, 0.161087, 0.164327, 0.125101, 0.11371, 0.055536, 0.028107, 0.037156, 0.034068, 0.032017, 0.06312, 0.111485, 0.100716, 0.109221, 0.10481, 0.085092, 0.092881, 0.03976, 0.036378, 0.038042, 0.031287, 0.030611, 0.023963, 0.024826, 0.023087, 0.045352, 0.055536, 0.064632, 0.092881, 0.044297, 0.056825, 0.056825, 0.032677, 0.025762, 0.023963, 0.024393, 0.029376, 0.015694, 0.018106, 0.019109, 0.020522, 0.020522, 0.036378, 0.064632, 0.026338, 0.049374, 0.045352, 0.036378, 0.059222, 0.055536, 0.094817, 0.040537, 0.040537, 0.033407, 0.040537, 0.046336, 0.083462, 0.030611, 0.06312, 0.06312, 0.06184, 0.054297, 0.11371, 0.0704, 0.0704, 0.142424, 0.147574, 0.083462, 0.102787, 0.060549, 0.058088, 0.045352, 0.048328, 0.026338, 0.044297, 0.049374, 0.035586, 0.036378, 0.085092, 0.047319, 0.071867, 0.078022, 0.06312, 0.064632, 0.109221, 0.10481, 0.059222, 0.056825, 0.102787, 0.094817, 0.164327, 0.096677, 0.147574, 0.222385, 0.209395, 0.247041, 0.196879, 0.243554, 0.243554, 0.147574, 0.147574, 0.179055, 0.106997, 0.106997, 0.066181, 0.048328, 0.027463, 0.050641, 0.029376, 0.017447, 0.034884, 0.019401, 0.042364, 0.026338, 0.029376, 0.042364, 0.023963, 0.024393, 0.023534, 0.015078, 0.027463, 0.047319, 0.038042, 0.037156, 0.048328, 0.085092, 0.106997, 0.173081, 0.167087, 0.247041, 0.339168, 0.318242, 0.335645, 0.216401, 0.295083, 0.298791, 0.25031, 0.268042, 0.219301, 0.229226, 0.219301, 0.127496, 0.100716, 0.069024, 0.111485, 0.106997, 0.06312, 0.059222, 0.056825, 0.046336, 0.048328, 0.050641, 0.030003, 0.027463, 0.049374, 0.038858, 0.034884, 0.066181, 0.100716, 0.161087, 0.164327, 0.247041, 0.342579, 0.301917, 0.401658, 0.359901, 0.275179, 0.359901, 0.366687, 0.288399, 0.324872, 0.25031, 0.243554, 0.346032, 0.318242, 0.31487, 0.352862, 0.366687, 0.257454, 0.281712, 0.295083, 0.247041, 0.158265, 0.129801, 0.191378, 0.122885, 0.15284, 0.161087, 0.098513, 0.106997, 0.173081, 0.185198, 0.25031, 0.17593, 0.134866, 0.247041, 0.21291, 0.225814, 0.21291, 0.194234, 0.15008, 0.15008, 0.11371, 0.200174, 0.225814, 0.158265, 0.158265, 0.17593, 0.25406, 0.335645, 0.321458, 0.311707, 0.209395, 0.219301, 0.30533, 0.342579, 0.281712, 0.332115, 0.346032, 0.342579, 0.476583, 0.545602, 0.549308, 0.557691, 0.450668, 0.461924, 0.418646, 0.42561, 0.332115, 0.342579, 0.271506, 0.18812, 0.132295, 0.200174, 0.129801, 0.139895, 0.069024, 0.094817, 0.081712, 0.0704, 0.0704, 0.060549, 0.040537, 0.024826, 0.023534, 0.042364, 0.046336, 0.092881, 0.142424, 0.216401, 0.137348, 0.216401, 0.209395, 0.31487, 0.239899, 0.335645, 0.31487, 0.349426, 0.374039, 0.346032, 0.268042, 0.203355, 0.209395, 0.247041, 0.278302, 0.275179, 0.225814, 0.222385, 0.222385, 0.15008, 0.094817, 0.122885, 0.120615, 0.200174, 0.170161, 0.271506, 0.247041, 0.25031, 0.295083, 0.284882, 0.206376, 0.25031, 0.239899, 0.232838, 0.232838, 0.191378, 0.203355, 0.236433, 0.239899, 0.236433, 0.332115, 0.332115, 0.390993, 0.387226, 0.332115, 0.342579, 0.25031, 0.182256, 0.191378, 0.219301, 0.142424, 0.170161, 0.134866, 0.196879, 0.137348, 0.083462, 0.139895, 0.21291, 0.222385, 0.203355, 0.142424, 0.127496, 0.203355, 0.15284, 0.155435, 0.203355, 0.139895, 0.132295, 0.170161, 0.179055, 0.129801, 0.196879, 0.275179, 0.275179, 0.194234, 0.295083, 0.384043, 0.295083, 0.278302, 0.191378, 0.194234, 0.281712, 0.257454, 0.239899, 0.268042, 0.196879, 0.194234, 0.264545, 0.257454, 0.288399, 0.284882, 0.374039, 0.374039, 0.377384, 0.465241, 0.575842, 0.461924, 0.377384, 0.4292, 0.359901, 0.450668, 0.447574, 0.398279, 0.433034, 0.366687, 0.342579, 0.328603, 0.291804, 0.311707, 0.401658, 0.332115, 0.328603, 0.31487, 0.278302, 0.288399, 0.271506, 0.268042, 0.247041, 0.335645, 0.356642, 0.42561, 0.359901, 0.374039, 0.422041, 0.390993, 0.494003, 0.494003, 0.604312, 0.657645, 0.632174, 0.534167, 0.534167, 0.538167, 0.545602, 0.497853, 0.461924, 0.468512, 0.40511, 0.517562, 0.505461, 0.408655, 0.41194, 0.483068, 0.465241, 0.486429, 0.444081, 0.42561, 0.4292, 0.408655, 0.390993, 0.394753, 0.394753, 0.468512, 0.450668, 0.370445, 0.450668, 0.476583, 0.408655, 0.468512, 0.486429, 0.414856, 0.5017, 0.497853, 0.494003, 0.5017, 0.465241, 0.461924, 0.465241, 0.497853, 0.468512, 0.490133, 0.5017, 0.557691, 0.570702, 0.553315, 0.553315, 0.541878, 0.545602, 0.549308, 0.58069, 0.541878, 0.51388, 0.529623, 0.529623, 0.521092, 0.521092, 0.541878, 0.657645, 0.545602, 0.483068, 0.534167, 0.440853, 0.352862, 0.401658, 0.394753, 0.418646, 0.486429, 0.486429, 0.42561, 0.42561, 0.390993, 0.390993, 0.483068, 0.486429, 0.497853, 0.42561, 0.433034, 0.42561, 0.40511, 0.486429, 0.534167, 0.5017, 0.59508, 0.59917, 0.557691, 0.553315, 0.545602, 0.549308, 0.549308, 0.5017, 0.585406, 0.59917, 0.59917, 0.59917, 0.58069, 0.58069, 0.675549, 0.653063, 0.657645, 0.661982, 0.575842, 0.58069, 0.613573, 0.622677, 0.728858, 0.73685, 0.63748, 0.632174, 0.642678, 0.626927, 0.76285, 0.724957, 0.724957, 0.724957, 0.720929, 0.653063, 0.657645, 0.653063, 0.707965, 0.570702, 0.490133, 0.562014, 0.58069, 0.585406, 0.486429, 0.465241, 0.390993, 0.377384, 0.36309, 0.264545, 0.275179, 0.275179, 0.31487, 0.295083, 0.222385, 0.232838, 0.311707, 0.225814, 0.219301, 0.118441, 0.194234, 0.271506, 0.209395, 0.200174, 0.200174, 0.284882, 0.281712, 0.278302, 0.366687, 0.332115, 0.42561, 0.40511, 0.40511, 0.298791, 0.31487, 0.370445, 0.380708, 0.356642, 0.42561, 0.418646, 0.436924, 0.4292, 0.398279, 0.387226, 0.332115, 0.318242, 0.318242, 0.324872, 0.398279, 0.401658, 0.458154, 0.458154, 0.486429, 0.458154, 0.570702, 0.497853, 0.509769, 0.422041, 0.444081, 0.352862, 0.366687, 0.447574, 0.352862, 0.298791, 0.374039, 0.436924, 0.440853, 0.328603, 0.342579, 0.264545, 0.264545, 0.191378, 0.196879, 0.125101, 0.147574, 0.142424, 0.194234, 0.182256, 0.26085, 0.182256, 0.30533, 0.232838, 0.236433, 0.311707, 0.30533, 0.30533, 0.271506, 0.278302, 0.387226, 0.387226, 0.472492, 0.472492, 0.545602, 0.440853, 0.517562, 0.476583, 0.458154, 0.387226, 0.408655, 0.291804, 0.370445, 0.332115, 0.422041, 0.42561, 0.440853, 0.51388, 0.509769, 0.458154, 0.454136, 0.418646, 0.40511, 0.318242, 0.301917, 0.232838, 0.31487, 0.335645, 0.288399, 0.301917, 0.374039, 0.377384, 0.5017, 0.483068, 0.497853, 0.494003, 0.494003, 0.398279, 0.398279, 0.384043, 0.356642, 0.25031, 0.268042, 0.288399, 0.359901, 0.288399, 0.264545, 0.278302, 0.239899, 0.342579, 0.342579, 0.324872, 0.247041, 0.232838, 0.161087, 0.158265, 0.15008, 0.102787, 0.173081, 0.182256, 0.106997, 0.118441, 0.203355, 0.206376, 0.203355, 0.203355, 0.291804, 0.40511, 0.398279, 0.422041, 0.366687, 0.288399, 0.191378, 0.257454, 0.284882, 0.36309, 0.349426, 0.346032, 0.318242, 0.31487, 0.288399, 0.40511, 0.41194, 0.422041, 0.342579, 0.321458, 0.324872, 0.328603, 0.206376, 0.147574, 0.147574, 0.086953, 0.139895, 0.25031, 0.17593, 0.164327, 0.167087, 0.167087, 0.096677, 0.147574, 0.161087, 0.17593, 0.090864, 0.15284, 0.122885, 0.18812, 0.147574, 0.15284, 0.092881, 0.109221, 0.142424, 0.15284, 0.232838, 0.247041, 0.15284, 0.222385, 0.182256, 0.182256, 0.209395, 0.311707, 0.232838, 0.216401, 0.15008, 0.26085, 0.164327, 0.194234, 0.182256, 0.247041, 0.134866, 0.209395, 0.216401, 0.216401, 0.200174, 0.222385, 0.111485, 0.185198, 0.125101, 0.155435, 0.096677, 0.085092, 0.054297, 0.094817, 0.044297, 0.079919, 0.041405, 0.069024, 0.074921, 0.045352, 0.045352, 0.100716, 0.088832, 0.147574, 0.167087, 0.179055, 0.170161, 0.291804, 0.191378, 0.278302, 0.194234, 0.17593, 0.17593, 0.144935, 0.15284, 0.278302, 0.26085, 0.239899, 0.222385, 0.173081, 0.239899, 0.196879, 0.164327, 0.142424, 0.100716, 0.06184, 0.037156, 0.026338], '')</t>
  </si>
  <si>
    <t>[257, 258, 259, 381, 413, 414, 415, 416, 417, 418, 419, 424, 425, 447, 450, 457, 458, 459, 460, 461, 462, 463, 464, 465, 466, 467, 468, 469, 470, 471, 472, 473, 474, 476, 496, 497, 498, 499, 500, 501, 502, 503, 504, 505, 506, 507, 508, 509, 510, 511, 512, 513, 514, 515, 516, 517, 518, 519, 520, 521, 522, 523, 524, 525, 526, 527, 528, 529, 530, 531, 532, 533, 534, 535, 537, 538, 539, 590, 592, 628, 630, 641, 642, 656]</t>
  </si>
  <si>
    <t>UPI0001F8AE0D status=activ</t>
  </si>
  <si>
    <t>([0.167087, 0.209395, 0.132295, 0.164327, 0.125101, 0.067594, 0.045352, 0.033407, 0.027463, 0.038042, 0.048328, 0.060549, 0.060549, 0.03976, 0.037156, 0.030611, 0.031287, 0.031287, 0.019401, 0.012727, 0.022306, 0.014075, 0.009015, 0.012727, 0.014075, 0.012727, 0.024826, 0.042364, 0.060549, 0.092881, 0.092881, 0.111485, 0.122885, 0.191378, 0.17593, 0.155435, 0.257454, 0.155435, 0.15284, 0.229226, 0.232838, 0.219301, 0.222385, 0.328603, 0.295083, 0.291804, 0.377384, 0.275179, 0.271506, 0.301917, 0.229226, 0.239899, 0.225814, 0.120615, 0.122885, 0.191378, 0.247041, 0.257454, 0.370445, 0.380708, 0.387226, 0.483068, 0.36309, 0.472492, 0.480142, 0.42561, 0.342579, 0.352862, 0.450668, 0.384043, 0.291804, 0.374039, 0.268042, 0.25031, 0.380708, 0.264545, 0.185198, 0.102787, 0.096677, 0.116183, 0.118441, 0.127496, 0.118441, 0.21291, 0.125101, 0.139895, 0.21291, 0.288399, 0.196879, 0.125101, 0.203355, 0.200174, 0.194234, 0.295083, 0.298791, 0.31487, 0.454136, 0.454136, 0.450668, 0.339168, 0.308712, 0.291804, 0.278302, 0.288399, 0.257454, 0.352862, 0.291804, 0.21291, 0.139895, 0.216401, 0.328603, 0.308712, 0.31487, 0.288399, 0.196879, 0.139895, 0.120615, 0.098513, 0.164327, 0.236433, 0.377384, 0.374039, 0.41194, 0.418646, 0.41194, 0.450668, 0.450668, 0.414856, 0.468512, 0.461924, 0.468512, 0.332115, 0.295083, 0.291804, 0.232838, 0.232838, 0.295083, 0.311707, 0.311707, 0.308712, 0.209395, 0.106997, 0.064632, 0.051831, 0.049374, 0.049374, 0.028695, 0.023087, 0.020876, 0.024826, 0.024826, 0.024826, 0.054297, 0.05306, 0.074921, 0.129801, 0.203355, 0.206376, 0.161087, 0.161087, 0.164327, 0.264545, 0.374039, 0.468512, 0.476583, 0.387226, 0.352862, 0.36309, 0.394753, 0.480142, 0.480142, 0.585406, 0.465241, 0.461924, 0.497853, 0.538167, 0.433034, 0.458154, 0.42561, 0.472492, 0.486429, 0.480142, 0.472492, 0.374039, 0.335645, 0.352862, 0.349426, 0.291804, 0.278302, 0.243554, 0.239899, 0.25031, 0.25031, 0.30533, 0.206376, 0.129801, 0.129801, 0.219301, 0.11371, 0.083462, 0.094817, 0.086953, 0.092881, 0.11371, 0.209395, 0.164327, 0.155435, 0.243554, 0.342579, 0.335645, 0.398279, 0.40511, 0.394753, 0.408655, 0.444081, 0.447574, 0.472492, 0.465241, 0.447574, 0.468512, 0.562014, 0.433034, 0.436924, 0.36309, 0.25031, 0.158265, 0.167087, 0.179055, 0.147574, 0.144935, 0.15284, 0.125101, 0.120615, 0.118441, 0.109221, 0.064632, 0.06312, 0.098513, 0.083462, 0.090864, 0.139895, 0.122885, 0.164327, 0.182256, 0.25031, 0.332115, 0.398279, 0.472492, 0.384043, 0.318242, 0.291804, 0.291804, 0.328603, 0.332115, 0.339168, 0.257454, 0.25406, 0.335645, 0.352862, 0.281712, 0.275179, 0.281712, 0.308712, 0.25406, 0.239899, 0.236433, 0.158265, 0.100716, 0.098513, 0.155435, 0.243554, 0.239899, 0.239899, 0.139895, 0.081712, 0.086953, 0.147574, 0.25406, 0.271506, 0.25406, 0.264545, 0.173081, 0.185198, 0.200174, 0.196879, 0.167087, 0.102787, 0.18812, 0.278302, 0.281712, 0.167087, 0.170161, 0.191378, 0.281712, 0.36309, 0.458154, 0.450668, 0.447574, 0.422041, 0.422041, 0.436924, 0.505461, 0.63748, 0.618285, 0.613573, 0.733139, 0.805026, 0.899122, 0.784345, 0.812494, 0.827927, 0.915074, 0.849326, 0.750527, 0.767246, 0.653063, 0.534167, 0.521092, 0.517562, 0.418646, 0.418646, 0.298791, 0.25406, 0.243554, 0.236433, 0.236433, 0.15284, 0.142424, 0.129801, 0.137348, 0.076542, 0.045352, 0.044297, 0.076542, 0.137348, 0.074921, 0.147574, 0.161087, 0.161087, 0.179055, 0.182256, 0.170161, 0.264545, 0.332115, 0.25031, 0.216401, 0.225814, 0.225814, 0.229226, 0.15008, 0.15008, 0.209395, 0.194234, 0.120615, 0.100716, 0.094817, 0.155435, 0.129801, 0.185198, 0.122885, 0.067594, 0.069024, 0.06312, 0.035586, 0.033407, 0.058088, 0.054297, 0.036378, 0.050641, 0.032017, 0.045352, 0.067594, 0.046336, 0.071867, 0.127496, 0.127496], '')</t>
  </si>
  <si>
    <t>[171, 175, 220, 301, 302, 303, 304, 305, 306, 307, 308, 309, 310, 311, 312, 313, 314, 315, 316, 317, 318]</t>
  </si>
  <si>
    <t>UPI0001F8AE0F status=activ</t>
  </si>
  <si>
    <t>([0.0704, 0.118441, 0.144935, 0.074921, 0.046336, 0.048328, 0.06312, 0.046336, 0.027463, 0.041405, 0.06312, 0.0704, 0.078022, 0.037156, 0.026892, 0.026892, 0.021381, 0.025316, 0.043307, 0.100716, 0.102787, 0.147574, 0.144935, 0.167087, 0.18812, 0.275179, 0.219301, 0.236433, 0.281712, 0.308712, 0.30533, 0.179055, 0.147574, 0.079919, 0.111485, 0.106997, 0.090864, 0.129801, 0.11371, 0.066181, 0.036378, 0.034884, 0.044297, 0.048328, 0.042364, 0.036378, 0.024826, 0.042364, 0.03976, 0.032677, 0.034068, 0.031287, 0.059222, 0.06312, 0.06184, 0.096677, 0.137348, 0.15008, 0.139895, 0.086953, 0.144935, 0.155435, 0.147574, 0.098513, 0.05306, 0.044297, 0.094817, 0.15008, 0.161087, 0.094817, 0.137348, 0.209395, 0.155435, 0.170161, 0.222385, 0.200174, 0.182256, 0.155435, 0.090864, 0.090864, 0.161087, 0.18812, 0.25031, 0.17593, 0.219301, 0.200174, 0.225814, 0.158265, 0.142424, 0.11371, 0.191378, 0.194234, 0.147574, 0.209395, 0.191378, 0.155435, 0.17593, 0.18812, 0.243554, 0.229226, 0.236433, 0.209395, 0.194234, 0.18812, 0.26085, 0.209395, 0.30533, 0.30533, 0.377384, 0.380708, 0.384043, 0.291804, 0.281712, 0.352862, 0.352862, 0.366687, 0.42561, 0.545602, 0.545602, 0.549308, 0.675549, 0.703578, 0.750527, 0.73685, 0.703578, 0.671169, 0.775545, 0.703578, 0.58069, 0.480142, 0.486429, 0.517562, 0.545602, 0.549308, 0.534167, 0.486429, 0.374039, 0.387226, 0.366687, 0.298791, 0.328603, 0.268042, 0.167087, 0.10481, 0.102787, 0.122885, 0.090864, 0.096677, 0.137348, 0.21291, 0.209395, 0.194234, 0.194234, 0.18812, 0.161087, 0.15284, 0.11371, 0.196879, 0.111485, 0.06184, 0.092881, 0.081712, 0.11371, 0.129801, 0.196879, 0.196879, 0.200174, 0.206376, 0.134866, 0.109221, 0.111485, 0.17593, 0.170161, 0.147574, 0.222385, 0.21291, 0.144935, 0.18812, 0.118441, 0.182256, 0.275179, 0.271506, 0.281712, 0.284882, 0.31487, 0.239899, 0.173081, 0.179055, 0.194234, 0.232838, 0.278302, 0.271506, 0.196879, 0.179055, 0.200174, 0.191378, 0.239899, 0.311707, 0.278302, 0.366687, 0.380708, 0.295083, 0.301917, 0.295083, 0.236433, 0.264545, 0.335645, 0.41194, 0.380708, 0.342579, 0.30533, 0.222385, 0.232838, 0.30533, 0.342579, 0.356642, 0.356642, 0.31487, 0.291804, 0.36309, 0.328603, 0.311707, 0.288399, 0.222385, 0.225814, 0.206376, 0.179055, 0.182256, 0.18812, 0.219301, 0.247041, 0.328603, 0.41194, 0.31487, 0.318242, 0.311707, 0.232838, 0.247041, 0.301917, 0.243554, 0.170161, 0.206376, 0.239899, 0.257454, 0.257454, 0.209395, 0.295083, 0.335645, 0.346032, 0.25031, 0.247041, 0.311707, 0.239899, 0.25031, 0.25031, 0.264545, 0.264545, 0.342579, 0.328603, 0.301917, 0.401658, 0.494003, 0.401658, 0.342579, 0.440853, 0.418646, 0.468512, 0.465241, 0.352862, 0.356642, 0.440853, 0.447574, 0.366687, 0.366687, 0.328603, 0.42561, 0.444081, 0.36309, 0.288399, 0.291804, 0.30533, 0.295083, 0.298791, 0.390993, 0.335645, 0.335645, 0.436924, 0.436924, 0.444081, 0.56648, 0.461924, 0.401658, 0.398279, 0.401658, 0.461924, 0.521092, 0.480142, 0.461924, 0.553315, 0.632174, 0.59917, 0.480142, 0.476583, 0.468512, 0.450668, 0.447574, 0.465241, 0.476583, 0.461924, 0.472492, 0.377384, 0.4292, 0.4292, 0.332115, 0.41194, 0.335645, 0.332115, 0.356642, 0.243554, 0.257454, 0.278302, 0.239899, 0.295083, 0.311707, 0.318242, 0.335645, 0.352862, 0.25031, 0.15008, 0.129801, 0.120615, 0.158265, 0.191378, 0.25031, 0.25031, 0.179055, 0.257454, 0.158265, 0.173081, 0.275179, 0.271506, 0.278302, 0.346032, 0.384043, 0.346032, 0.328603, 0.291804, 0.281712, 0.295083, 0.390993, 0.41194, 0.414856, 0.444081, 0.447574, 0.450668, 0.549308, 0.56648, 0.458154, 0.454136, 0.450668, 0.472492, 0.490133, 0.494003, 0.40511, 0.422041, 0.366687, 0.377384, 0.408655, 0.505461, 0.59917, 0.541878, 0.557691, 0.458154, 0.394753, 0.284882, 0.298791, 0.206376, 0.298791, 0.311707, 0.366687, 0.352862, 0.25031, 0.247041, 0.219301, 0.321458, 0.271506, 0.268042, 0.257454, 0.26085, 0.219301, 0.206376, 0.15008, 0.158265, 0.209395, 0.17593, 0.278302, 0.232838, 0.232838, 0.206376, 0.191378, 0.209395, 0.158265, 0.236433, 0.144935, 0.120615, 0.10481, 0.120615, 0.109221, 0.058088, 0.054297, 0.064632, 0.033407, 0.064632, 0.029376, 0.018787, 0.032677, 0.019401, 0.023963, 0.041405, 0.042364, 0.086953, 0.086953, 0.125101, 0.073402, 0.0704, 0.094817, 0.100716, 0.100716, 0.17593, 0.284882, 0.295083, 0.291804, 0.31487, 0.229226, 0.332115, 0.454136, 0.374039, 0.465241, 0.458154, 0.36309, 0.366687, 0.36309, 0.370445, 0.335645, 0.440853, 0.541878, 0.41194, 0.408655, 0.40511, 0.328603, 0.236433, 0.225814, 0.239899, 0.239899, 0.318242, 0.31487, 0.321458, 0.408655, 0.36309, 0.374039, 0.418646, 0.324872, 0.321458, 0.236433, 0.268042, 0.15284, 0.142424, 0.243554, 0.26085, 0.275179, 0.271506, 0.36309, 0.36309, 0.36309, 0.335645, 0.342579, 0.342579, 0.342579, 0.339168, 0.264545, 0.196879, 0.15008, 0.25406, 0.247041, 0.264545, 0.167087, 0.275179, 0.288399, 0.200174, 0.179055, 0.173081, 0.257454, 0.243554, 0.21291, 0.225814, 0.25031, 0.18812, 0.200174, 0.118441, 0.071867, 0.134866, 0.182256, 0.236433, 0.216401, 0.191378, 0.179055, 0.275179, 0.26085, 0.191378, 0.268042, 0.264545, 0.185198, 0.120615, 0.073402, 0.088832, 0.076542, 0.122885, 0.111485, 0.106997, 0.100716, 0.170161, 0.106997, 0.090864, 0.074921, 0.044297, 0.059222, 0.109221, 0.120615, 0.071867, 0.071867, 0.071867, 0.079919, 0.079919, 0.088832, 0.15008, 0.15284, 0.15284, 0.111485, 0.167087, 0.161087, 0.155435, 0.098513, 0.15284, 0.11371, 0.134866, 0.219301, 0.222385, 0.203355, 0.191378, 0.295083, 0.370445, 0.366687, 0.374039, 0.377384, 0.436924, 0.422041, 0.377384, 0.328603, 0.390993, 0.414856, 0.41194, 0.422041, 0.497853, 0.5017, 0.494003, 0.538167, 0.521092, 0.390993, 0.390993, 0.401658, 0.339168, 0.219301, 0.229226, 0.216401, 0.185198, 0.185198, 0.18812, 0.243554, 0.257454, 0.25406, 0.236433, 0.25031, 0.349426, 0.257454, 0.182256, 0.18812, 0.206376, 0.122885, 0.122885, 0.071867, 0.055536, 0.060549, 0.120615, 0.134866, 0.125101, 0.222385, 0.222385, 0.225814, 0.134866, 0.164327, 0.127496, 0.096677, 0.092881, 0.051831, 0.078022, 0.074921, 0.06312, 0.033407, 0.059222, 0.116183, 0.196879, 0.225814, 0.158265, 0.158265, 0.118441, 0.125101, 0.134866, 0.096677, 0.102787, 0.17593, 0.096677, 0.074921, 0.116183, 0.11371, 0.194234, 0.182256, 0.236433, 0.349426, 0.398279, 0.401658, 0.40511, 0.349426, 0.264545, 0.284882, 0.278302, 0.30533, 0.301917, 0.298791, 0.384043, 0.301917, 0.275179, 0.380708, 0.418646, 0.370445, 0.380708, 0.271506, 0.31487, 0.349426, 0.36309, 0.335645, 0.339168, 0.268042, 0.25406, 0.342579, 0.433034, 0.440853, 0.444081, 0.454136, 0.447574, 0.4292, 0.433034, 0.468512, 0.468512, 0.5017, 0.4292, 0.356642, 0.450668, 0.366687, 0.374039, 0.36309, 0.447574, 0.458154, 0.553315, 0.5017, 0.529623, 0.465241, 0.398279, 0.408655, 0.40511, 0.377384, 0.308712, 0.374039, 0.370445, 0.335645, 0.359901, 0.465241, 0.509769, 0.505461, 0.534167, 0.450668, 0.447574, 0.436924, 0.422041, 0.408655, 0.529623, 0.51388, 0.517562, 0.51388, 0.534167, 0.525368, 0.461924, 0.541878, 0.570702, 0.570702, 0.618285, 0.59014, 0.575842, 0.608892, 0.604312, 0.58069, 0.675549, 0.675549, 0.632174, 0.648219, 0.642678, 0.626927, 0.626927, 0.707965, 0.788093, 0.699094, 0.675549, 0.779859, 0.767246, 0.73685, 0.675549, 0.680603, 0.716283, 0.720929, 0.720929, 0.733139, 0.81615, 0.767246, 0.779859, 0.81615, 0.808535, 0.823549, 0.834292, 0.84206, 0.84206, 0.852992, 0.908098, 0.924947, 0.926919, 0.924947, 0.932927, 0.934618, 0.903857, 0.899122, 0.905695, 0.921076, 0.912647, 0.915074, 0.912647, 0.922952, 0.93079, 0.934618, 0.924947, 0.919029, 0.905695, 0.903857, 0.901269, 0.889439, 0.901269, 0.837511, 0.84206, 0.83125, 0.874069, 0.908098, 0.910643, 0.922952, 0.910643, 0.910643, 0.912647, 0.932927, 0.924947, 0.908098, 0.901269, 0.905695, 0.905695, 0.905695, 0.908098, 0.905695, 0.89662, 0.862302, 0.94331, 0.945666], '')</t>
  </si>
  <si>
    <t>[117, 118, 119, 120, 121, 122, 123, 124, 125, 126, 127, 128, 131, 132, 133, 134, 289, 295, 298, 299, 300, 355, 356, 368, 369, 370, 371, 445, 563, 565, 566, 663, 672, 673, 674, 686, 687, 688, 694, 695, 696, 697, 698, 699,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785]</t>
  </si>
  <si>
    <t>(84</t>
  </si>
  <si>
    <t>UPI0001F8AE3C status=activ</t>
  </si>
  <si>
    <t>([0.505461, 0.549308, 0.56648, 0.401658, 0.308712, 0.349426, 0.328603, 0.349426, 0.236433, 0.275179, 0.17593, 0.236433, 0.216401, 0.147574, 0.155435, 0.15284, 0.239899, 0.219301, 0.170161, 0.118441, 0.081712, 0.041405, 0.038858, 0.031287, 0.046336, 0.038042, 0.018787, 0.012491, 0.011903, 0.018787, 0.017138, 0.028107, 0.0198, 0.011342, 0.016528, 0.009728, 0.007877, 0.005503, 0.005683, 0.006701, 0.006078, 0.006894, 0.010926, 0.010926, 0.009865, 0.009015, 0.015344, 0.026338, 0.059222, 0.06184, 0.073402, 0.074921, 0.074921, 0.081712, 0.144935, 0.122885, 0.203355, 0.257454, 0.380708, 0.356642, 0.328603, 0.505461], '')</t>
  </si>
  <si>
    <t>UPI0001F8AE40 status=activ</t>
  </si>
  <si>
    <t>([0.444081, 0.271506, 0.17593, 0.209395, 0.203355, 0.25406, 0.247041, 0.18812, 0.225814, 0.17593, 0.200174, 0.144935, 0.116183, 0.11371, 0.125101, 0.078022, 0.03976, 0.033407, 0.030003, 0.059222, 0.064632, 0.064632, 0.134866, 0.219301, 0.232838, 0.225814, 0.236433, 0.264545, 0.239899, 0.161087, 0.247041, 0.164327, 0.18812, 0.225814, 0.216401, 0.291804, 0.264545, 0.346032, 0.346032, 0.359901, 0.295083, 0.295083, 0.232838, 0.15284, 0.15284, 0.155435, 0.200174, 0.118441, 0.127496, 0.21291, 0.288399, 0.247041, 0.342579, 0.450668, 0.440853, 0.36309, 0.284882, 0.311707, 0.335645, 0.366687, 0.36309, 0.398279, 0.390993, 0.398279, 0.390993, 0.308712, 0.225814, 0.21291, 0.25031, 0.25031, 0.164327, 0.106997, 0.086953, 0.090864, 0.074921, 0.086953, 0.132295, 0.219301, 0.281712, 0.167087, 0.118441, 0.132295, 0.0704, 0.078022, 0.147574, 0.229226, 0.298791, 0.332115, 0.25406, 0.21291, 0.17593, 0.264545, 0.25031, 0.284882, 0.268042, 0.271506, 0.243554, 0.257454, 0.144935, 0.144935, 0.219301, 0.219301, 0.161087, 0.264545, 0.247041, 0.219301, 0.142424, 0.139895, 0.167087, 0.167087, 0.209395, 0.243554, 0.243554, 0.257454, 0.284882, 0.30533, 0.298791, 0.236433, 0.225814, 0.332115, 0.222385, 0.243554, 0.30533, 0.342579, 0.36309, 0.25406, 0.222385, 0.308712, 0.308712, 0.271506, 0.374039, 0.321458, 0.209395, 0.222385, 0.301917, 0.298791, 0.200174, 0.173081, 0.247041, 0.243554, 0.200174, 0.308712, 0.25406, 0.25406, 0.164327, 0.15008, 0.25031, 0.278302, 0.264545, 0.271506, 0.219301, 0.129801, 0.129801, 0.216401, 0.196879, 0.194234, 0.194234, 0.271506, 0.298791, 0.179055, 0.10481, 0.086953, 0.051831, 0.064632, 0.071867, 0.078022, 0.038042, 0.03976, 0.03976, 0.024393, 0.024826, 0.024393, 0.047319, 0.03976, 0.044297, 0.050641, 0.060549, 0.050641, 0.05306, 0.05306, 0.096677, 0.098513, 0.139895, 0.206376, 0.122885, 0.106997, 0.142424, 0.144935, 0.088832, 0.094817, 0.098513, 0.048328, 0.098513, 0.086953, 0.170161, 0.139895, 0.081712, 0.047319, 0.064632, 0.074921, 0.042364, 0.036378, 0.040537, 0.042364, 0.035586, 0.069024, 0.0704, 0.043307, 0.050641, 0.0704, 0.036378, 0.034884, 0.0704, 0.034884, 0.038858, 0.020165, 0.023087, 0.036378, 0.032677, 0.018787, 0.013821, 0.025316, 0.034884, 0.034884, 0.033407, 0.033407, 0.033407, 0.020876, 0.03976, 0.069024, 0.083462, 0.088832, 0.078022, 0.076542, 0.064632, 0.06184, 0.118441, 0.064632, 0.0704, 0.066181, 0.064632, 0.03976, 0.042364, 0.021816, 0.038858, 0.038042, 0.023963, 0.020165, 0.031287, 0.032677, 0.025316, 0.024826, 0.024393, 0.056825, 0.06184, 0.06184, 0.059222, 0.067594, 0.122885, 0.109221, 0.173081, 0.164327, 0.278302, 0.257454, 0.264545, 0.25031, 0.173081, 0.191378, 0.232838, 0.164327, 0.100716, 0.129801, 0.079919, 0.142424, 0.134866, 0.10481, 0.18812, 0.106997, 0.05306, 0.044297, 0.048328, 0.049374, 0.098513, 0.088832, 0.083462, 0.155435, 0.098513, 0.158265, 0.232838, 0.222385, 0.30533, 0.298791, 0.298791, 0.380708, 0.264545, 0.243554, 0.268042, 0.275179, 0.291804, 0.349426, 0.295083, 0.288399, 0.194234, 0.179055, 0.191378, 0.167087, 0.170161, 0.164327, 0.164327, 0.164327, 0.17593, 0.11371, 0.132295, 0.132295, 0.142424, 0.15284, 0.164327, 0.167087, 0.158265, 0.232838, 0.257454, 0.257454, 0.257454, 0.359901, 0.374039, 0.284882, 0.25406, 0.232838, 0.26085, 0.26085, 0.185198, 0.182256, 0.17593, 0.21291, 0.134866, 0.139895, 0.229226, 0.232838, 0.155435, 0.164327, 0.179055, 0.118441, 0.161087, 0.139895, 0.109221, 0.076542, 0.111485, 0.142424, 0.10481, 0.139895, 0.111485, 0.185198], '')</t>
  </si>
  <si>
    <t>UPI0001F8AE54 status=activ</t>
  </si>
  <si>
    <t>([0.271506, 0.339168, 0.42561, 0.5017, 0.401658, 0.436924, 0.444081, 0.472492, 0.497853, 0.42561, 0.346032, 0.278302, 0.370445, 0.465241, 0.465241, 0.450668, 0.538167, 0.545602, 0.476583, 0.377384, 0.394753, 0.339168, 0.318242, 0.288399, 0.257454, 0.356642, 0.342579, 0.356642, 0.359901, 0.25406, 0.275179, 0.268042, 0.356642, 0.346032, 0.335645, 0.349426, 0.349426, 0.352862, 0.31487, 0.301917, 0.352862, 0.321458, 0.301917, 0.284882, 0.311707, 0.284882, 0.268042, 0.264545, 0.25406, 0.243554, 0.356642, 0.335645, 0.408655, 0.418646, 0.440853, 0.433034, 0.433034, 0.42561, 0.349426, 0.298791, 0.308712, 0.257454, 0.257454, 0.342579, 0.359901, 0.332115, 0.298791, 0.278302, 0.209395, 0.247041, 0.257454, 0.18812, 0.18812, 0.219301, 0.134866, 0.134866, 0.147574, 0.147574, 0.164327, 0.243554, 0.324872, 0.390993, 0.398279, 0.321458, 0.26085, 0.18812, 0.194234, 0.229226, 0.179055, 0.281712, 0.25031, 0.182256, 0.271506, 0.332115, 0.298791, 0.408655, 0.318242, 0.30533, 0.298791, 0.264545, 0.264545, 0.185198, 0.142424, 0.200174, 0.25031, 0.222385, 0.335645, 0.324872, 0.318242, 0.401658, 0.380708, 0.390993, 0.374039, 0.342579, 0.342579, 0.30533, 0.291804, 0.366687, 0.288399, 0.284882, 0.243554, 0.243554, 0.328603, 0.31487, 0.352862, 0.271506, 0.374039, 0.339168, 0.332115, 0.281712, 0.281712, 0.26085, 0.219301, 0.196879, 0.194234, 0.209395, 0.243554, 0.185198, 0.196879, 0.21291, 0.161087, 0.216401, 0.196879, 0.194234, 0.257454, 0.164327, 0.275179, 0.288399, 0.308712, 0.21291, 0.209395, 0.243554, 0.264545, 0.308712, 0.42561, 0.422041, 0.42561, 0.461924, 0.570702, 0.562014, 0.538167, 0.63748, 0.534167, 0.458154, 0.418646, 0.436924, 0.433034, 0.444081, 0.401658, 0.408655, 0.4292, 0.553315, 0.447574, 0.422041, 0.321458, 0.321458, 0.339168, 0.359901, 0.342579, 0.318242, 0.321458, 0.366687, 0.288399, 0.301917, 0.301917, 0.324872, 0.335645, 0.414856, 0.433034, 0.356642, 0.301917, 0.418646, 0.398279, 0.352862, 0.328603, 0.346032, 0.342579, 0.36309, 0.339168, 0.356642, 0.268042, 0.268042, 0.222385, 0.295083, 0.36309, 0.36309, 0.281712, 0.291804, 0.200174, 0.170161, 0.236433, 0.196879, 0.167087, 0.164327, 0.239899, 0.288399, 0.339168, 0.239899, 0.182256, 0.196879, 0.125101, 0.167087, 0.102787, 0.132295, 0.076542, 0.06312, 0.109221, 0.15008, 0.15284, 0.243554, 0.25031, 0.164327, 0.21291, 0.185198, 0.206376, 0.247041, 0.25406, 0.232838, 0.342579, 0.359901, 0.321458, 0.295083, 0.295083, 0.311707, 0.271506, 0.25031, 0.288399, 0.216401, 0.170161, 0.158265, 0.085092, 0.088832, 0.137348, 0.18812, 0.222385, 0.185198, 0.194234, 0.167087, 0.125101, 0.094817, 0.050641, 0.032677, 0.038042, 0.040537, 0.035586, 0.06184, 0.142424, 0.081712, 0.125101, 0.109221, 0.106997, 0.15008, 0.111485, 0.109221, 0.066181, 0.044297, 0.034068, 0.019401, 0.014315, 0.0198, 0.016826], '')</t>
  </si>
  <si>
    <t>[3, 16, 17, 158, 159, 160, 161, 162, 171]</t>
  </si>
  <si>
    <t>UPI0001F8AE5B status=activ</t>
  </si>
  <si>
    <t>([0.000983, 0.000906, 0.000708, 0.000661, 0.001048, 0.000958, 0.000816, 0.000674, 0.00103, 0.001481, 0.001288, 0.00155, 0.002155, 0.003109, 0.004388, 0.004611, 0.005378, 0.006795, 0.006533, 0.009977, 0.010509, 0.006894, 0.007877, 0.007877, 0.011903, 0.007555, 0.008895, 0.014075, 0.020165, 0.018787, 0.009728, 0.009865, 0.007315, 0.005011, 0.003555, 0.002529, 0.00243, 0.002435, 0.002435, 0.003109, 0.002078, 0.002529, 0.003757, 0.003053, 0.004208, 0.002705, 0.00407, 0.004577, 0.004775, 0.006142, 0.004483, 0.004577, 0.004577, 0.003963, 0.004899, 0.006039, 0.005872, 0.009294, 0.006619, 0.004247, 0.00283, 0.004513, 0.004388, 0.003079, 0.0028, 0.002035, 0.002396, 0.00155, 0.001383, 0.001374, 0.001211, 0.001172, 0.001786, 0.001778, 0.002349, 0.002623, 0.002138, 0.002336, 0.002366, 0.003246, 0.004899, 0.004736, 0.003757, 0.00389, 0.005799, 0.006142, 0.008804, 0.008075, 0.008804, 0.006795, 0.006533, 0.004611, 0.004611, 0.003727, 0.004611, 0.003757, 0.00246, 0.002327, 0.001872, 0.001906, 0.002035, 0.001872, 0.001722, 0.00225, 0.002138, 0.001391, 0.002155, 0.00146, 0.001383, 0.001855, 0.001855, 0.001906, 0.001906, 0.0028, 0.00231, 0.001597, 0.002035, 0.002396, 0.002529, 0.002727, 0.001778, 0.001103, 0.000614, 0.001202, 0.001069, 0.000537, 0.001061, 0.001159, 0.001649, 0.00243, 0.00243, 0.003405, 0.003478, 0.004775, 0.004899, 0.007259, 0.010372, 0.007877, 0.006533, 0.008409, 0.008276, 0.010221, 0.018106, 0.020876, 0.011518, 0.006701, 0.011518, 0.006988, 0.005503, 0.004835, 0.003727, 0.003864, 0.002662, 0.001743, 0.001232, 0.001232, 0.000721, 0.000906, 0.001434, 0.002366, 0.001786, 0.002688, 0.00231, 0.002396, 0.001967, 0.00292, 0.003276, 0.003405, 0.003366, 0.004135, 0.003366, 0.003079, 0.001778, 0.001778, 0.002761, 0.003461, 0.002155, 0.002336, 0.001481, 0.001481, 0.000906, 0.000893, 0.000507, 0.00052, 0.000266, 0.000266, 0.000262, 0.000477, 0.000485, 0.000876, 0.000631, 0.000648, 0.001142, 0.001112, 0.001722, 0.001778, 0.002276, 0.002276, 0.002529, 0.003607, 0.002529, 0.003212, 0.003276, 0.004483, 0.004835, 0.004921, 0.008624, 0.00515, 0.004976, 0.004976, 0.003478, 0.003512, 0.003461, 0.002435, 0.002881, 0.002881, 0.002349, 0.002276, 0.00243, 0.001906, 0.001335, 0.002035, 0.002512, 0.003607, 0.003963, 0.004513, 0.004513, 0.003341, 0.003405, 0.00292, 0.002688, 0.003366, 0.00407, 0.003963, 0.003924, 0.003924, 0.00292, 0.002349, 0.001541, 0.002366, 0.002276, 0.00243, 0.001855, 0.001743, 0.001335, 0.000799, 0.000558, 0.000575, 0.000906, 0.001722, 0.002155, 0.001434, 0.001778, 0.001142, 0.001906, 0.00292, 0.002606, 0.00246, 0.003512, 0.005223, 0.00359, 0.003701, 0.004736, 0.003924, 0.00389, 0.005086, 0.004646, 0.004976, 0.005799, 0.00389, 0.003079, 0.002035, 0.002512, 0.002057, 0.003079, 0.00231, 0.001687, 0.002155, 0.002581, 0.002057, 0.001408, 0.001872, 0.002503, 0.001743, 0.002581], '')</t>
  </si>
  <si>
    <t>UPI0001F8AE63 status=activ</t>
  </si>
  <si>
    <t>([0.116183, 0.15008, 0.182256, 0.111485, 0.076542, 0.11371, 0.120615, 0.182256, 0.222385, 0.222385, 0.185198, 0.203355, 0.284882, 0.288399, 0.288399, 0.278302, 0.352862, 0.366687, 0.284882, 0.25031, 0.342579, 0.26085, 0.200174, 0.219301, 0.232838, 0.232838, 0.225814, 0.288399, 0.257454, 0.25031, 0.311707, 0.298791, 0.308712, 0.222385, 0.161087, 0.17593, 0.116183, 0.125101, 0.125101, 0.200174, 0.216401, 0.203355, 0.295083, 0.284882, 0.284882, 0.359901, 0.444081, 0.440853, 0.418646, 0.332115, 0.339168, 0.298791, 0.359901, 0.278302, 0.328603, 0.440853, 0.42561, 0.497853, 0.454136, 0.450668, 0.36309, 0.281712, 0.318242, 0.31487, 0.370445, 0.349426, 0.26085, 0.247041, 0.229226, 0.219301, 0.225814, 0.194234, 0.132295, 0.161087, 0.222385, 0.222385, 0.142424, 0.185198, 0.203355, 0.219301, 0.203355, 0.25031, 0.332115, 0.332115, 0.30533, 0.30533, 0.236433, 0.298791, 0.284882, 0.30533, 0.222385, 0.301917, 0.298791, 0.390993, 0.390993, 0.328603, 0.346032, 0.414856, 0.339168, 0.321458, 0.342579, 0.352862, 0.387226, 0.40511, 0.366687, 0.31487, 0.342579, 0.398279, 0.342579, 0.359901, 0.346032, 0.440853, 0.359901, 0.398279, 0.387226, 0.387226, 0.390993, 0.374039, 0.398279, 0.517562, 0.525368, 0.483068, 0.468512, 0.387226, 0.377384, 0.390993, 0.486429, 0.521092, 0.56648, 0.680603, 0.73685, 0.707965, 0.570702, 0.699094, 0.58069, 0.575842, 0.553315, 0.648219, 0.648219, 0.618285, 0.5017, 0.494003, 0.433034, 0.450668, 0.549308, 0.562014, 0.58069, 0.468512, 0.356642, 0.339168, 0.349426, 0.236433, 0.275179, 0.356642, 0.278302, 0.339168, 0.275179, 0.268042, 0.191378, 0.225814, 0.164327, 0.247041, 0.222385, 0.31487, 0.308712, 0.222385, 0.139895, 0.147574, 0.222385, 0.275179, 0.209395, 0.203355, 0.216401, 0.127496, 0.122885, 0.15284, 0.15008, 0.147574, 0.164327, 0.21291, 0.182256, 0.229226, 0.222385, 0.264545, 0.268042, 0.191378, 0.275179, 0.288399, 0.200174, 0.137348, 0.144935, 0.21291, 0.206376, 0.284882, 0.281712, 0.288399, 0.324872, 0.352862, 0.414856, 0.318242, 0.359901, 0.374039, 0.377384, 0.349426, 0.308712, 0.26085, 0.335645, 0.284882, 0.352862, 0.444081, 0.549308, 0.549308], '')</t>
  </si>
  <si>
    <t>[119, 120, 127, 128, 129, 130, 131, 132, 133, 134, 135, 136, 137, 138, 139, 140, 144, 145, 146, 210, 211]</t>
  </si>
  <si>
    <t>UPI0001F8AE66 status=activ</t>
  </si>
  <si>
    <t>([0.002014, 0.001391, 0.00155, 0.001383, 0.001872, 0.001481, 0.002211, 0.001675, 0.001344, 0.001142, 0.00103, 0.000773, 0.000833, 0.000854, 0.001159, 0.001623, 0.001709, 0.002705, 0.003963, 0.003864, 0.003804, 0.00558, 0.008525, 0.011669, 0.014586, 0.008804, 0.009294, 0.008624, 0.009401, 0.018787, 0.018787, 0.016528, 0.033407, 0.017138, 0.015078, 0.01078, 0.007031, 0.006619, 0.004388, 0.00316, 0.003246, 0.003246, 0.002194, 0.001687, 0.000842, 0.001069, 0.000923, 0.000854, 0.000704, 0.001159, 0.001142, 0.001417, 0.00225, 0.002336, 0.003246, 0.002276, 0.002194, 0.002194, 0.001335, 0.001249, 0.001069, 0.000687, 0.001267, 0.001232, 0.000936, 0.001335, 0.000799, 0.001417, 0.001434, 0.001159, 0.001159, 0.000558, 0.000743, 0.000421, 0.000412, 0.000464, 0.000945, 0.001675, 0.001649, 0.002688, 0.002976, 0.004358, 0.003997, 0.002662, 0.00292, 0.003298, 0.002705, 0.003461, 0.002366, 0.002211, 0.003341, 0.003212, 0.004315, 0.003014, 0.002761, 0.001906, 0.001709, 0.001318, 0.001267, 0.001541, 0.00152, 0.001533, 0.00103, 0.00103, 0.001623, 0.00155, 0.00146, 0.001872, 0.001623, 0.001675, 0.002366, 0.001649, 0.001142, 0.000893, 0.001481, 0.00231, 0.002138, 0.00155, 0.001808, 0.001748, 0.001481, 0.000876, 0.001481, 0.001533, 0.00246, 0.002512, 0.002503, 0.003757, 0.004513, 0.004135, 0.005932, 0.007259, 0.009865, 0.013613, 0.012491, 0.00777, 0.006567, 0.006567, 0.006194, 0.004161, 0.002761, 0.003053, 0.003478, 0.003276, 0.004414, 0.002976, 0.002727, 0.00407, 0.002688, 0.002327, 0.002512, 0.002581, 0.002482, 0.001572, 0.001808, 0.001855, 0.001855, 0.002396, 0.003212, 0.003212, 0.004921, 0.004921, 0.006533, 0.009187, 0.009187, 0.006245, 0.010131, 0.006988, 0.005011, 0.007422, 0.006039, 0.008276, 0.008723, 0.005932, 0.010131, 0.010131, 0.010926, 0.010926, 0.006795, 0.008723, 0.014586, 0.008525, 0.017797, 0.020165, 0.019401, 0.01204, 0.012727, 0.008156, 0.008276, 0.013265, 0.014315, 0.030003, 0.016826, 0.016826, 0.017447, 0.010221, 0.007495, 0.010509, 0.020876, 0.05306, 0.034884, 0.026338, 0.036378, 0.030611, 0.015078, 0.009401, 0.014586, 0.014315, 0.028695, 0.073402, 0.067594, 0.026338, 0.019401, 0.038858, 0.03976, 0.083462, 0.081712, 0.167087, 0.098513, 0.0704, 0.056825, 0.036378, 0.049374, 0.06184, 0.071867, 0.076542, 0.0704, 0.081712, 0.085092, 0.036378, 0.029376, 0.014783, 0.030003, 0.043307, 0.020876, 0.019109, 0.020876, 0.037156, 0.033407, 0.064632, 0.03976, 0.021816, 0.021816, 0.023534, 0.028695, 0.025762, 0.026338, 0.056825, 0.040537, 0.046336, 0.086953, 0.047319, 0.111485, 0.060549, 0.054297, 0.06312, 0.064632, 0.06184, 0.034068, 0.018415, 0.012491, 0.027463, 0.054297, 0.111485, 0.10481, 0.059222, 0.06184, 0.06184, 0.035586, 0.024393, 0.023534, 0.024393, 0.049374, 0.036378, 0.071867, 0.074921, 0.066181, 0.0704, 0.069024, 0.125101, 0.170161, 0.247041, 0.219301, 0.134866, 0.129801, 0.073402, 0.109221, 0.086953, 0.088832, 0.15008, 0.239899, 0.239899, 0.229226, 0.18812, 0.216401, 0.129801, 0.10481, 0.18812, 0.18812, 0.106997, 0.10481, 0.137348, 0.161087, 0.090864, 0.129801, 0.11371, 0.111485, 0.083462, 0.102787, 0.147574, 0.158265, 0.164327, 0.167087, 0.102787, 0.122885, 0.134866, 0.216401, 0.25406, 0.284882, 0.284882, 0.387226, 0.394753, 0.394753, 0.36309, 0.36309, 0.398279, 0.436924, 0.51388, 0.490133, 0.486429, 0.521092, 0.509769, 0.497853, 0.613573, 0.73685, 0.608892, 0.608892, 0.608892, 0.480142, 0.36309, 0.356642, 0.359901, 0.359901, 0.25406, 0.25031, 0.25031, 0.219301, 0.21291, 0.239899, 0.349426, 0.352862, 0.356642, 0.359901, 0.394753, 0.298791, 0.301917, 0.30533, 0.30533, 0.229226, 0.321458, 0.408655, 0.301917, 0.200174, 0.134866, 0.21291, 0.134866, 0.134866, 0.170161, 0.182256, 0.191378, 0.111485, 0.056825, 0.059222, 0.034884, 0.027463, 0.05306, 0.050641, 0.051831, 0.050641, 0.046336, 0.046336, 0.024393, 0.046336, 0.085092, 0.129801, 0.127496, 0.129801, 0.203355, 0.106997, 0.058088, 0.026892, 0.049374, 0.10481, 0.096677, 0.15008, 0.092881, 0.088832, 0.094817, 0.106997, 0.083462, 0.083462, 0.090864, 0.092881, 0.060549, 0.058088, 0.06312, 0.05306, 0.051831, 0.054297, 0.106997, 0.179055, 0.25031, 0.275179, 0.264545, 0.264545, 0.284882, 0.291804, 0.206376, 0.200174, 0.182256, 0.225814, 0.222385, 0.21291, 0.298791, 0.377384, 0.374039, 0.374039, 0.401658, 0.401658, 0.31487, 0.222385, 0.219301, 0.182256, 0.094817, 0.094817, 0.055536, 0.045352, 0.083462, 0.137348, 0.086953, 0.142424, 0.127496, 0.203355, 0.209395, 0.134866, 0.125101, 0.129801, 0.0704, 0.034068, 0.059222, 0.116183, 0.098513, 0.044297, 0.069024, 0.120615, 0.125101, 0.118441, 0.127496, 0.116183, 0.118441, 0.173081, 0.10481, 0.106997, 0.059222, 0.032677, 0.032017, 0.032017, 0.030003, 0.051831, 0.051831, 0.030003, 0.027463, 0.045352, 0.102787, 0.10481, 0.081712, 0.073402, 0.073402, 0.069024, 0.03976, 0.025316, 0.028107, 0.055536, 0.054297, 0.102787, 0.158265, 0.206376, 0.134866, 0.069024, 0.071867, 0.086953, 0.155435, 0.085092, 0.122885, 0.067594, 0.038858, 0.028695, 0.022667, 0.032017, 0.023534, 0.032677, 0.042364, 0.026338, 0.017447, 0.01227, 0.008409, 0.006142], '')</t>
  </si>
  <si>
    <t>[327, 330, 331, 333, 334, 335, 336, 337]</t>
  </si>
  <si>
    <t>UPI0001F8AE6C status=activ</t>
  </si>
  <si>
    <t>([0.784345, 0.795062, 0.788093, 0.626927, 0.653063, 0.653063, 0.690604, 0.707965, 0.585406, 0.608892, 0.608892, 0.661982, 0.653063, 0.505461, 0.509769, 0.472492, 0.486429, 0.480142, 0.480142, 0.472492, 0.458154, 0.472492, 0.472492, 0.387226, 0.480142, 0.461924, 0.483068, 0.476583, 0.377384, 0.472492, 0.454136, 0.476583, 0.468512, 0.370445, 0.468512, 0.450668, 0.476583, 0.465241, 0.370445, 0.468512, 0.450668, 0.472492, 0.465241, 0.366687, 0.461924, 0.447574, 0.468512, 0.461924, 0.359901, 0.454136, 0.436924, 0.461924, 0.454136, 0.349426, 0.444081, 0.4292, 0.454136, 0.440853, 0.332115, 0.433034, 0.444081, 0.346032, 0.335645, 0.25031, 0.247041, 0.232838, 0.164327, 0.164327, 0.161087, 0.139895, 0.076542, 0.038042, 0.018787, 0.017138, 0.016257, 0.009977, 0.009865, 0.006245, 0.006194, 0.006078, 0.004388, 0.004483, 0.004577, 0.003298, 0.003014, 0.003478, 0.002503, 0.003246, 0.002705, 0.001906, 0.002881, 0.002705, 0.002761, 0.0028, 0.002211, 0.003053, 0.004161, 0.004358, 0.004431, 0.004646, 0.004689, 0.005503, 0.005503, 0.006482, 0.008002, 0.012727, 0.012727, 0.013613, 0.008075, 0.008895, 0.008895, 0.005683, 0.00543, 0.005378, 0.00515, 0.006567, 0.004577, 0.003014, 0.003079, 0.004315, 0.00292, 0.003924, 0.004577, 0.003109, 0.003053, 0.003461, 0.003512, 0.003997, 0.005378, 0.00558, 0.00407, 0.005799, 0.009015, 0.008624, 0.013265, 0.022306, 0.023087, 0.022306, 0.034068, 0.016021, 0.008804, 0.014075, 0.008409, 0.005503, 0.00543, 0.006374, 0.006039, 0.00389, 0.002581, 0.001906, 0.002761, 0.002606, 0.002662, 0.002623, 0.004358, 0.003109, 0.002155, 0.001391, 0.001391, 0.001623, 0.001533, 0.001967, 0.001872, 0.001808, 0.001808, 0.001623, 0.000983, 0.00061, 0.001172, 0.001481, 0.001232, 0.001211, 0.001541, 0.000859, 0.000893, 0.000447, 0.000614, 0.001155, 0.001743, 0.002705, 0.001872, 0.00316, 0.003727, 0.00389, 0.00389, 0.005683, 0.009728, 0.020522, 0.044297, 0.016021, 0.023534, 0.066181, 0.076542, 0.111485, 0.120615, 0.05306, 0.055536, 0.035586, 0.016528, 0.009401, 0.009015, 0.014783, 0.008156, 0.006374, 0.004247, 0.004161, 0.0028, 0.001808, 0.001142, 0.00055, 0.001103, 0.000485, 0.000301, 0.000142, 6.9e-05, 6e-05, 6e-05, 6e-05, 0.000133, 0.000142, 0.000146, 7.7e-05, 4.7e-05, 4.7e-05, 3.9e-05, 4.7e-05, 5.2e-05, 6e-05, 6.9e-05], '')</t>
  </si>
  <si>
    <t>[0, 1, 2, 3, 4, 5, 6, 7, 8, 9, 10, 11, 12, 13, 14]</t>
  </si>
  <si>
    <t>UPI0001F8AE6F status=activ</t>
  </si>
  <si>
    <t>([0.059222, 0.030003, 0.023963, 0.034068, 0.018787, 0.013437, 0.018106, 0.023963, 0.032017, 0.017447, 0.021816, 0.030003, 0.016257, 0.017138, 0.022667, 0.022667, 0.023087, 0.015344, 0.023087, 0.023963, 0.014586, 0.015078, 0.0198, 0.013437, 0.014315, 0.016021, 0.014586, 0.011518, 0.009294, 0.007495, 0.011106, 0.008895, 0.007177, 0.008895, 0.006245, 0.006374, 0.008075], '')</t>
  </si>
  <si>
    <t>UPI0001F8AE74 status=activ</t>
  </si>
  <si>
    <t>([0.002529, 0.00316, 0.00292, 0.002555, 0.003478, 0.003109, 0.002727, 0.003512, 0.002881, 0.00359, 0.003246, 0.002529, 0.003431, 0.002503, 0.002555, 0.002606, 0.003405, 0.002976, 0.003963, 0.004577, 0.006194, 0.009865, 0.009865, 0.015694, 0.027463, 0.030611, 0.034884, 0.067594, 0.038042, 0.03976, 0.045352, 0.047319, 0.10481, 0.106997, 0.142424, 0.147574, 0.232838, 0.239899, 0.219301, 0.142424, 0.132295, 0.144935, 0.137348, 0.098513, 0.092881, 0.048328, 0.023963, 0.047319, 0.025762, 0.045352, 0.079919, 0.079919, 0.144935, 0.142424, 0.134866, 0.164327, 0.164327, 0.161087, 0.185198, 0.25406, 0.257454, 0.275179, 0.167087, 0.173081, 0.278302, 0.278302, 0.281712, 0.295083, 0.26085, 0.239899, 0.239899, 0.268042, 0.219301, 0.216401, 0.15008, 0.15284, 0.158265, 0.268042, 0.179055, 0.15008, 0.17593, 0.26085, 0.164327, 0.25406, 0.271506, 0.15008, 0.158265, 0.243554, 0.232838, 0.247041, 0.278302, 0.275179, 0.196879, 0.239899, 0.209395, 0.298791, 0.298791, 0.281712, 0.247041, 0.25406, 0.182256, 0.17593, 0.116183, 0.182256, 0.122885, 0.10481, 0.206376, 0.127496, 0.142424, 0.229226, 0.216401, 0.31487, 0.318242, 0.414856, 0.40511, 0.472492, 0.380708, 0.374039, 0.377384, 0.387226, 0.398279, 0.401658, 0.401658, 0.494003, 0.4292, 0.529623, 0.529623, 0.433034, 0.521092, 0.414856, 0.380708, 0.318242, 0.225814, 0.232838, 0.25031, 0.25031, 0.229226, 0.239899, 0.243554, 0.239899, 0.142424, 0.239899, 0.328603, 0.264545, 0.275179, 0.25406, 0.25406, 0.281712, 0.359901, 0.349426, 0.472492, 0.521092, 0.618285, 0.618285, 0.608892, 0.557691, 0.468512, 0.486429, 0.553315, 0.553315, 0.461924, 0.575842, 0.447574, 0.436924, 0.4292, 0.414856, 0.440853, 0.401658, 0.370445, 0.308712, 0.324872, 0.222385, 0.219301, 0.122885, 0.118441, 0.081712, 0.083462, 0.085092, 0.078022, 0.083462, 0.083462, 0.144935, 0.100716, 0.158265, 0.10481, 0.15284, 0.15284, 0.216401, 0.239899, 0.25406, 0.311707, 0.275179, 0.328603, 0.288399, 0.390993, 0.472492, 0.557691, 0.541878, 0.671169, 0.618285, 0.59014], '')</t>
  </si>
  <si>
    <t>[125, 126, 128, 151, 152, 153, 154, 155, 158, 159, 161, 196, 197, 198, 199, 200]</t>
  </si>
  <si>
    <t>UPI0001F8AE7F status=activ</t>
  </si>
  <si>
    <t>([0.029376, 0.048328, 0.0704, 0.111485, 0.049374, 0.071867, 0.046336, 0.06312, 0.086953, 0.049374, 0.030611, 0.023534, 0.025762, 0.041405, 0.041405, 0.059222, 0.060549, 0.051831, 0.058088, 0.118441, 0.196879, 0.206376, 0.109221, 0.06312, 0.058088, 0.056825, 0.031287, 0.032017, 0.032017, 0.032017, 0.037156, 0.081712, 0.158265, 0.144935, 0.15008, 0.179055, 0.17593, 0.15008, 0.15284, 0.081712, 0.044297, 0.034068, 0.032017, 0.074921, 0.071867, 0.033407, 0.079919, 0.086953, 0.081712, 0.088832, 0.100716, 0.170161, 0.158265, 0.15008, 0.127496, 0.129801, 0.109221, 0.116183, 0.081712, 0.079919, 0.144935, 0.127496, 0.090864, 0.074921, 0.073402, 0.111485, 0.206376, 0.196879, 0.179055, 0.239899, 0.25406, 0.225814, 0.185198, 0.196879, 0.191378, 0.139895, 0.10481, 0.060549, 0.047319, 0.083462, 0.158265, 0.15284, 0.275179, 0.36309, 0.394753, 0.284882, 0.31487, 0.222385, 0.239899, 0.346032, 0.30533, 0.291804, 0.321458, 0.278302, 0.185198, 0.200174, 0.288399, 0.239899, 0.346032, 0.346032, 0.346032, 0.332115, 0.26085, 0.25031, 0.18812, 0.132295, 0.216401, 0.122885, 0.21291, 0.216401, 0.216401, 0.288399, 0.275179, 0.164327, 0.257454, 0.26085, 0.257454, 0.25406, 0.264545, 0.167087, 0.122885, 0.144935, 0.083462, 0.074921, 0.079919, 0.127496, 0.194234, 0.203355, 0.324872, 0.222385, 0.147574, 0.118441, 0.06312, 0.038858, 0.03976, 0.030611, 0.030611, 0.034884, 0.018787, 0.019109, 0.031287, 0.054297, 0.036378, 0.074921, 0.074921, 0.0704, 0.067594, 0.031287, 0.032017, 0.033407, 0.060549, 0.094817, 0.116183, 0.21291, 0.281712, 0.36309, 0.40511, 0.465241, 0.342579, 0.422041, 0.418646, 0.332115, 0.339168, 0.380708, 0.374039, 0.387226, 0.298791, 0.271506, 0.394753, 0.356642, 0.335645, 0.328603, 0.321458, 0.31487, 0.30533, 0.335645, 0.346032, 0.342579, 0.346032, 0.356642, 0.30533, 0.311707, 0.36309, 0.352862, 0.346032, 0.308712, 0.390993, 0.444081, 0.480142, 0.461924, 0.490133, 0.509769, 0.517562, 0.51388, 0.534167, 0.525368, 0.509769, 0.494003, 0.517562, 0.454136, 0.444081, 0.436924, 0.525368, 0.58069, 0.604312, 0.618285, 0.622677, 0.509769, 0.545602, 0.545602, 0.549308, 0.458154, 0.339168, 0.349426, 0.36309, 0.324872, 0.26085, 0.257454, 0.182256, 0.106997, 0.147574, 0.15008, 0.225814, 0.232838, 0.147574, 0.142424, 0.127496, 0.170161, 0.25406, 0.25406, 0.185198, 0.182256, 0.268042, 0.401658, 0.394753, 0.298791, 0.324872, 0.311707, 0.301917, 0.387226, 0.458154, 0.517562, 0.521092, 0.553315, 0.461924, 0.553315, 0.436924, 0.440853, 0.42561, 0.335645, 0.352862, 0.342579, 0.339168, 0.339168, 0.318242, 0.247041, 0.264545, 0.278302, 0.291804, 0.288399, 0.206376, 0.216401, 0.219301, 0.298791, 0.281712, 0.374039, 0.377384, 0.494003, 0.494003, 0.483068, 0.490133, 0.486429, 0.468512, 0.486429, 0.454136, 0.380708, 0.461924, 0.447574, 0.461924, 0.529623, 0.458154, 0.461924, 0.458154, 0.352862, 0.356642, 0.346032, 0.25406, 0.247041, 0.236433, 0.247041, 0.179055, 0.26085, 0.264545, 0.295083, 0.206376, 0.236433, 0.308712, 0.216401, 0.291804, 0.236433, 0.167087, 0.257454, 0.342579, 0.335645, 0.346032, 0.25406, 0.271506, 0.36309, 0.284882, 0.295083, 0.288399, 0.359901, 0.359901, 0.271506, 0.271506, 0.36309, 0.271506, 0.275179, 0.278302, 0.209395, 0.232838, 0.239899, 0.216401, 0.236433, 0.264545, 0.335645, 0.447574, 0.450668, 0.356642, 0.440853, 0.433034, 0.433034, 0.335645, 0.335645, 0.387226, 0.4292, 0.335645, 0.450668, 0.468512, 0.570702, 0.671169, 0.56648, 0.666105, 0.557691, 0.454136, 0.422041, 0.332115, 0.30533, 0.284882, 0.366687, 0.298791, 0.225814, 0.232838, 0.328603, 0.332115, 0.359901, 0.390993, 0.483068, 0.454136, 0.440853, 0.4292, 0.436924, 0.525368, 0.538167, 0.534167, 0.585406, 0.5017, 0.618285, 0.661982, 0.707965, 0.703578, 0.819762, 0.889439, 0.874069, 0.808535, 0.671169, 0.671169, 0.685117, 0.553315, 0.4292, 0.4292, 0.418646, 0.422041, 0.418646, 0.339168, 0.418646, 0.418646, 0.51388, 0.517562, 0.465241, 0.370445, 0.298791, 0.264545, 0.268042, 0.179055, 0.185198, 0.278302, 0.200174, 0.139895, 0.219301, 0.346032, 0.311707, 0.324872, 0.308712, 0.308712, 0.311707, 0.324872, 0.36309, 0.36309, 0.324872, 0.346032, 0.41194, 0.468512, 0.454136, 0.414856, 0.517562, 0.608892, 0.59508, 0.716283, 0.812494, 0.784345, 0.741537], '')</t>
  </si>
  <si>
    <t>[191, 192, 193, 194, 195, 196, 198, 202, 203, 204, 205, 206, 207, 208, 209, 210, 241, 242, 243, 245, 279, 339, 340, 341, 342, 343, 362, 363, 364, 365, 366, 367, 368, 369, 370, 371, 372, 373, 374, 375, 376, 377, 378, 387, 388, 415, 416, 417, 418, 419, 420, 421]</t>
  </si>
  <si>
    <t>UPI0001F8AE8B status=activ</t>
  </si>
  <si>
    <t>([0.000687, 0.001434, 0.002211, 0.002211, 0.00152, 0.001288, 0.001722, 0.002336, 0.001709, 0.001288, 0.000983, 0.000859, 0.00152, 0.000743, 0.000412, 0.000412, 0.000945, 0.000485, 0.000532, 0.000262, 0.000271, 0.000249, 0.000133, 5.2e-05, 7.7e-05, 0.000189, 0.000146, 0.000163, 9e-05, 9e-05, 0.000137, 0.000146, 0.00018, 9e-05, 0.000146, 0.000146, 0.000249, 9e-05, 0.000142, 0.000202], '')</t>
  </si>
  <si>
    <t>UPI0001F8AE97 status=activ</t>
  </si>
  <si>
    <t>([0.42561, 0.352862, 0.398279, 0.311707, 0.308712, 0.339168, 0.332115, 0.288399, 0.31487, 0.278302, 0.298791, 0.349426, 0.366687, 0.422041, 0.436924, 0.401658, 0.380708, 0.291804, 0.222385, 0.298791, 0.301917, 0.295083, 0.349426, 0.335645, 0.41194, 0.398279, 0.408655, 0.436924, 0.51388, 0.521092, 0.509769, 0.440853, 0.414856, 0.36309, 0.36309, 0.418646, 0.324872, 0.25031, 0.352862, 0.366687, 0.384043, 0.408655, 0.41194, 0.328603, 0.268042, 0.236433, 0.275179, 0.26085, 0.264545, 0.25031, 0.25406, 0.247041, 0.332115, 0.324872, 0.349426, 0.356642, 0.36309, 0.476583, 0.545602, 0.42561, 0.476583, 0.483068, 0.380708, 0.394753, 0.40511, 0.486429, 0.486429, 0.387226, 0.380708, 0.370445, 0.36309, 0.257454, 0.342579, 0.247041, 0.247041, 0.26085, 0.25406, 0.26085, 0.264545, 0.239899, 0.271506, 0.206376, 0.11371, 0.164327, 0.155435, 0.158265, 0.094817, 0.120615, 0.196879, 0.225814, 0.142424, 0.147574, 0.257454, 0.243554, 0.31487, 0.311707, 0.30533, 0.222385, 0.161087, 0.173081, 0.147574, 0.203355, 0.243554, 0.25406, 0.25031, 0.239899, 0.275179, 0.349426, 0.298791, 0.311707, 0.288399, 0.298791, 0.194234, 0.173081, 0.185198, 0.155435, 0.158265, 0.094817, 0.167087, 0.219301, 0.200174, 0.225814, 0.232838, 0.271506, 0.36309, 0.278302, 0.225814, 0.295083, 0.298791, 0.332115, 0.318242, 0.291804, 0.380708, 0.517562, 0.51388, 0.472492, 0.422041, 0.422041, 0.440853, 0.414856, 0.414856, 0.41194, 0.444081, 0.454136, 0.440853, 0.401658, 0.390993, 0.480142, 0.422041, 0.342579, 0.346032, 0.359901, 0.390993, 0.298791, 0.18812, 0.139895, 0.116183, 0.122885, 0.129801, 0.21291, 0.232838, 0.203355, 0.209395, 0.142424, 0.096677, 0.11371, 0.147574, 0.257454, 0.139895, 0.118441, 0.18812, 0.139895, 0.083462, 0.050641, 0.085092, 0.15008, 0.203355, 0.26085, 0.26085, 0.25406, 0.158265, 0.142424, 0.185198, 0.100716, 0.11371, 0.158265, 0.090864, 0.090864, 0.079919, 0.147574, 0.147574, 0.088832, 0.125101, 0.129801, 0.129801, 0.134866, 0.088832, 0.092881, 0.092881, 0.144935, 0.158265, 0.229226, 0.147574, 0.074921, 0.074921, 0.120615, 0.092881, 0.15008, 0.161087, 0.116183, 0.132295, 0.17593, 0.173081, 0.179055, 0.222385, 0.222385, 0.229226, 0.30533, 0.222385, 0.170161, 0.196879, 0.200174, 0.196879, 0.308712, 0.398279, 0.5017, 0.490133, 0.56648, 0.545602, 0.549308, 0.517562, 0.490133, 0.486429, 0.562014, 0.541878, 0.56648, 0.680603, 0.657645, 0.613573, 0.745909, 0.846163, 0.795062, 0.733139], '')</t>
  </si>
  <si>
    <t>[28, 29, 30, 58, 133, 134, 225, 227, 228, 229, 230, 233, 234, 235, 236, 237, 238, 239, 240, 241, 242]</t>
  </si>
  <si>
    <t>UPI0001F8AE9B status=activ</t>
  </si>
  <si>
    <t>([0.049374, 0.073402, 0.120615, 0.076542, 0.048328, 0.051831, 0.055536, 0.034068, 0.045352, 0.06184, 0.074921, 0.056825, 0.043307, 0.025762, 0.046336, 0.029376, 0.027463, 0.055536, 0.054297, 0.028107, 0.067594, 0.074921, 0.083462, 0.074921, 0.120615, 0.196879, 0.196879, 0.164327, 0.284882, 0.239899, 0.239899, 0.164327, 0.18812, 0.229226, 0.301917, 0.301917, 0.324872, 0.281712, 0.281712, 0.236433, 0.264545, 0.173081, 0.232838, 0.155435, 0.158265, 0.185198, 0.185198, 0.219301, 0.206376, 0.185198, 0.225814, 0.222385, 0.222385, 0.26085, 0.167087, 0.088832, 0.048328, 0.066181, 0.078022, 0.081712, 0.109221, 0.170161, 0.147574, 0.118441, 0.194234, 0.206376, 0.098513, 0.074921, 0.079919, 0.069024, 0.066181, 0.054297, 0.040537, 0.044297, 0.03976, 0.067594, 0.137348, 0.229226, 0.170161, 0.102787, 0.100716, 0.076542, 0.083462, 0.139895, 0.15284, 0.076542, 0.045352, 0.088832, 0.092881, 0.05306, 0.11371, 0.064632, 0.079919, 0.106997, 0.100716, 0.127496, 0.132295, 0.127496, 0.11371, 0.185198, 0.21291, 0.216401, 0.173081, 0.185198, 0.200174, 0.225814, 0.324872, 0.40511, 0.41194, 0.458154, 0.541878, 0.538167, 0.549308, 0.549308, 0.549308, 0.562014, 0.570702, 0.562014, 0.450668, 0.390993, 0.324872, 0.40511, 0.40511, 0.42561, 0.311707, 0.298791, 0.225814, 0.155435, 0.15008, 0.158265, 0.147574, 0.15284, 0.122885, 0.120615, 0.116183, 0.100716, 0.147574, 0.120615, 0.129801, 0.132295, 0.122885, 0.173081, 0.109221, 0.06312, 0.100716, 0.170161, 0.106997, 0.155435, 0.203355, 0.206376, 0.173081, 0.179055, 0.116183, 0.134866, 0.206376, 0.206376, 0.229226, 0.247041, 0.257454, 0.164327, 0.173081, 0.25031, 0.268042, 0.366687, 0.380708, 0.298791, 0.219301, 0.284882, 0.298791, 0.31487, 0.318242, 0.352862, 0.352862, 0.418646, 0.366687, 0.374039, 0.370445, 0.398279, 0.328603, 0.349426, 0.458154, 0.56648, 0.56648, 0.529623, 0.505461, 0.585406, 0.699094, 0.703578, 0.73685, 0.728858, 0.653063, 0.59508, 0.59508, 0.59014, 0.51388, 0.58069, 0.483068, 0.505461, 0.480142, 0.545602, 0.538167, 0.557691, 0.476583, 0.497853, 0.458154, 0.461924, 0.461924, 0.377384, 0.440853, 0.41194, 0.40511, 0.483068, 0.509769, 0.51388, 0.541878, 0.642678, 0.553315, 0.648219, 0.642678, 0.653063, 0.557691, 0.56648, 0.562014, 0.661982, 0.657645, 0.618285, 0.626927, 0.653063, 0.775545, 0.795062, 0.827927, 0.741537, 0.703578, 0.716283, 0.666105, 0.541878, 0.534167, 0.626927, 0.648219, 0.632174, 0.59014, 0.720929, 0.622677, 0.622677, 0.608892, 0.59508, 0.618285, 0.529623, 0.51388, 0.422041, 0.339168, 0.346032, 0.4292, 0.436924, 0.447574, 0.401658, 0.450668, 0.4292, 0.408655, 0.377384, 0.349426, 0.352862, 0.281712, 0.359901, 0.275179, 0.229226], '')</t>
  </si>
  <si>
    <t>[110, 111, 112, 113, 114, 115, 116, 117, 181, 182, 183, 184, 185, 186, 187, 188, 189, 190, 191, 192, 193, 194, 195, 197, 199, 200, 201, 212, 213, 214, 215, 216, 217, 218, 219, 220, 221, 222, 223, 224, 225, 226, 227, 228, 229, 230, 231, 232, 233, 234, 235, 236, 237, 238, 239, 240, 241, 242, 243, 244, 245, 246, 247, 248]</t>
  </si>
  <si>
    <t>UPI0001F8AE9C status=activ</t>
  </si>
  <si>
    <t>([0.295083, 0.18812, 0.247041, 0.164327, 0.164327, 0.185198, 0.236433, 0.173081, 0.139895, 0.170161, 0.194234, 0.196879, 0.232838, 0.268042, 0.275179, 0.25031, 0.328603, 0.42561, 0.332115, 0.335645, 0.359901, 0.359901, 0.356642, 0.359901, 0.339168, 0.380708, 0.321458, 0.30533, 0.398279, 0.461924, 0.390993, 0.41194, 0.359901, 0.328603, 0.352862, 0.31487, 0.352862, 0.349426, 0.352862, 0.444081, 0.349426, 0.232838, 0.179055, 0.268042, 0.17593, 0.216401, 0.222385, 0.209395, 0.200174, 0.18812, 0.127496, 0.127496, 0.127496, 0.191378, 0.127496, 0.102787, 0.076542, 0.043307, 0.047319, 0.044297, 0.027463, 0.046336, 0.086953, 0.085092, 0.090864, 0.137348, 0.122885, 0.116183, 0.203355, 0.185198, 0.109221, 0.109221, 0.155435, 0.147574, 0.15284, 0.219301, 0.225814, 0.243554, 0.318242, 0.225814, 0.222385, 0.30533, 0.243554, 0.239899, 0.268042, 0.191378, 0.196879, 0.288399, 0.281712, 0.25031, 0.200174, 0.298791, 0.278302, 0.196879, 0.200174, 0.200174, 0.122885, 0.079919, 0.125101, 0.067594, 0.069024, 0.079919, 0.085092, 0.122885, 0.122885, 0.094817, 0.134866, 0.085092, 0.074921, 0.073402, 0.050641, 0.067594, 0.0704, 0.109221, 0.109221, 0.102787, 0.100716, 0.17593, 0.257454, 0.247041, 0.268042, 0.264545, 0.232838, 0.222385, 0.222385, 0.239899, 0.31487, 0.318242, 0.366687, 0.387226, 0.374039, 0.422041, 0.447574, 0.422041, 0.440853, 0.538167, 0.525368, 0.490133, 0.472492, 0.41194], '')</t>
  </si>
  <si>
    <t>UPI0001F8AE9F status=activ</t>
  </si>
  <si>
    <t>([0.374039, 0.366687, 0.25031, 0.30533, 0.225814, 0.264545, 0.284882, 0.324872, 0.352862, 0.377384, 0.374039, 0.398279, 0.328603, 0.328603, 0.436924, 0.349426, 0.349426, 0.349426, 0.339168, 0.264545, 0.284882, 0.377384, 0.377384, 0.394753, 0.377384, 0.472492, 0.472492, 0.483068, 0.377384, 0.352862, 0.278302, 0.30533, 0.219301, 0.222385, 0.222385, 0.222385, 0.308712, 0.275179, 0.275179, 0.284882, 0.374039, 0.370445, 0.380708, 0.311707, 0.31487, 0.321458, 0.278302, 0.25406, 0.222385, 0.236433, 0.247041, 0.324872, 0.247041, 0.332115, 0.374039, 0.284882, 0.288399, 0.278302, 0.247041, 0.185198, 0.179055, 0.170161, 0.161087, 0.134866, 0.185198, 0.229226, 0.200174, 0.203355, 0.196879, 0.196879, 0.271506, 0.243554, 0.194234, 0.284882], '')</t>
  </si>
  <si>
    <t>UPI0001F8AEA0 status=activ</t>
  </si>
  <si>
    <t>([0.200174, 0.122885, 0.059222, 0.106997, 0.0704, 0.094817, 0.122885, 0.158265, 0.18812, 0.21291, 0.243554, 0.281712, 0.281712, 0.25406, 0.318242, 0.328603, 0.342579, 0.342579, 0.342579, 0.447574, 0.468512, 0.465241, 0.480142, 0.608892, 0.575842, 0.59508, 0.517562, 0.4292, 0.387226, 0.390993, 0.398279, 0.311707, 0.311707, 0.284882, 0.25406, 0.25406, 0.170161, 0.225814, 0.155435, 0.155435, 0.158265, 0.139895, 0.081712, 0.122885, 0.066181, 0.069024, 0.120615, 0.173081, 0.25406, 0.288399, 0.18812, 0.185198, 0.232838, 0.229226, 0.161087, 0.147574, 0.092881, 0.147574, 0.147574, 0.239899, 0.239899, 0.158265, 0.100716, 0.109221, 0.109221, 0.137348, 0.132295, 0.111485, 0.106997, 0.06312, 0.033407, 0.06184, 0.058088, 0.069024, 0.071867, 0.137348, 0.206376, 0.295083, 0.288399, 0.295083, 0.295083, 0.200174, 0.200174, 0.275179, 0.356642, 0.31487, 0.387226, 0.387226, 0.295083, 0.308712, 0.387226, 0.458154, 0.4292, 0.398279, 0.366687, 0.356642, 0.243554, 0.243554, 0.179055, 0.118441, 0.120615, 0.064632, 0.11371, 0.179055, 0.182256, 0.18812, 0.164327, 0.161087, 0.158265, 0.243554, 0.200174, 0.17593, 0.132295, 0.155435, 0.18812, 0.144935, 0.15284, 0.167087, 0.106997, 0.096677, 0.15008, 0.142424, 0.232838, 0.206376, 0.179055, 0.147574, 0.116183, 0.144935, 0.11371, 0.086953, 0.06312, 0.06184, 0.055536], '')</t>
  </si>
  <si>
    <t>UPI0001F8AEAA status=activ</t>
  </si>
  <si>
    <t>([0.002014, 0.003079, 0.002623, 0.002976, 0.00389, 0.003177, 0.003079, 0.003924, 0.005086, 0.005623, 0.006619, 0.00777, 0.007645, 0.008409, 0.006194, 0.008723, 0.014315, 0.023534, 0.047319, 0.056825, 0.10481, 0.21291, 0.127496, 0.11371, 0.096677, 0.054297, 0.11371, 0.173081, 0.098513, 0.086953, 0.086953, 0.086953, 0.044297, 0.092881, 0.088832, 0.155435, 0.076542, 0.032017, 0.018787, 0.018415, 0.014586, 0.014315, 0.013437, 0.023963, 0.027463, 0.049374, 0.094817, 0.109221, 0.116183, 0.196879, 0.203355, 0.167087, 0.173081, 0.179055, 0.098513, 0.109221, 0.050641, 0.122885, 0.229226, 0.318242, 0.328603, 0.418646, 0.454136, 0.472492, 0.384043, 0.494003, 0.440853, 0.31487, 0.308712, 0.288399, 0.21291, 0.132295, 0.203355, 0.219301, 0.321458, 0.318242, 0.318242, 0.41194, 0.308712, 0.311707, 0.335645, 0.332115, 0.339168, 0.219301, 0.11371, 0.116183, 0.090864, 0.109221, 0.196879, 0.116183, 0.120615, 0.120615, 0.120615, 0.11371, 0.058088, 0.030611, 0.056825, 0.022667, 0.017138, 0.027463, 0.024826, 0.022306, 0.021816, 0.013437, 0.023534, 0.054297, 0.048328, 0.060549, 0.06312, 0.049374, 0.050641, 0.030003, 0.030611, 0.055536, 0.054297, 0.047319, 0.081712, 0.085092, 0.191378, 0.185198, 0.173081, 0.185198, 0.185198, 0.173081, 0.284882, 0.191378, 0.17593, 0.291804, 0.206376, 0.129801, 0.164327, 0.239899, 0.318242, 0.377384, 0.311707, 0.324872, 0.444081, 0.461924, 0.377384, 0.236433, 0.328603, 0.346032, 0.247041, 0.239899, 0.232838, 0.196879, 0.200174, 0.147574, 0.076542, 0.076542, 0.127496, 0.137348, 0.15284, 0.167087, 0.18812, 0.17593, 0.11371, 0.132295, 0.144935, 0.225814, 0.25031, 0.257454, 0.155435, 0.247041, 0.17593, 0.155435, 0.158265, 0.247041, 0.216401, 0.31487, 0.359901, 0.394753, 0.298791, 0.191378, 0.182256, 0.116183, 0.203355, 0.284882, 0.25406, 0.222385, 0.206376, 0.179055, 0.111485, 0.182256, 0.173081, 0.278302, 0.308712, 0.229226, 0.219301, 0.332115, 0.203355, 0.268042, 0.25031, 0.25031, 0.278302, 0.284882, 0.356642, 0.243554, 0.222385, 0.243554, 0.203355, 0.139895, 0.26085, 0.359901, 0.342579, 0.31487, 0.268042, 0.236433, 0.31487, 0.281712, 0.216401, 0.359901, 0.275179, 0.206376], '')</t>
  </si>
  <si>
    <t>UPI0001F8AEBB status=activ</t>
  </si>
  <si>
    <t>([0.078022, 0.058088, 0.100716, 0.15284, 0.15008, 0.116183, 0.076542, 0.098513, 0.127496, 0.158265, 0.209395, 0.209395, 0.225814, 0.264545, 0.17593, 0.129801, 0.083462, 0.147574, 0.100716, 0.155435, 0.225814, 0.18812, 0.243554, 0.236433, 0.216401, 0.170161, 0.222385, 0.324872, 0.335645, 0.26085, 0.247041, 0.222385, 0.275179, 0.281712, 0.243554, 0.328603, 0.440853, 0.454136, 0.377384, 0.458154, 0.458154, 0.461924, 0.422041, 0.42561, 0.414856, 0.414856, 0.505461, 0.440853, 0.352862, 0.352862, 0.436924, 0.408655, 0.418646, 0.332115, 0.284882, 0.291804, 0.298791, 0.196879, 0.281712, 0.239899, 0.25031, 0.17593, 0.17593, 0.196879, 0.200174, 0.206376, 0.118441, 0.127496, 0.118441, 0.094817, 0.054297, 0.047319, 0.048328, 0.025762, 0.032677, 0.020876, 0.022667, 0.023534, 0.023534, 0.018106, 0.034884, 0.033407, 0.055536, 0.033407, 0.059222, 0.033407, 0.031287, 0.06312, 0.046336, 0.051831, 0.098513, 0.15008, 0.15008, 0.111485, 0.179055, 0.134866, 0.161087, 0.147574, 0.094817, 0.086953, 0.116183, 0.118441, 0.066181, 0.067594, 0.11371, 0.071867, 0.066181, 0.038858, 0.023534, 0.028107, 0.043307, 0.028107, 0.030003, 0.020522, 0.036378, 0.033407, 0.058088, 0.098513, 0.059222, 0.094817, 0.102787, 0.094817, 0.090864, 0.155435, 0.15284, 0.147574, 0.132295, 0.225814, 0.308712, 0.401658, 0.291804, 0.291804, 0.271506, 0.196879, 0.264545, 0.25031, 0.25031, 0.15008, 0.139895, 0.219301, 0.216401, 0.308712, 0.232838, 0.232838, 0.26085, 0.191378, 0.137348, 0.222385, 0.247041, 0.164327, 0.129801, 0.18812, 0.182256, 0.271506, 0.346032, 0.380708, 0.295083, 0.225814, 0.328603, 0.281712, 0.311707, 0.318242, 0.239899, 0.332115, 0.332115, 0.21291, 0.196879, 0.200174, 0.200174, 0.170161, 0.264545, 0.295083, 0.247041, 0.26085, 0.25406, 0.247041, 0.185198, 0.203355, 0.191378, 0.206376, 0.243554, 0.137348, 0.132295, 0.122885, 0.106997, 0.059222, 0.109221, 0.185198, 0.264545, 0.170161, 0.18812, 0.15284, 0.096677, 0.158265, 0.102787, 0.060549, 0.06184, 0.074921, 0.11371, 0.17593, 0.102787, 0.109221, 0.200174, 0.216401, 0.200174, 0.132295, 0.132295, 0.137348, 0.127496, 0.096677, 0.129801, 0.125101, 0.092881, 0.167087, 0.137348, 0.206376, 0.26085, 0.26085, 0.167087, 0.137348, 0.078022, 0.129801, 0.10481, 0.088832, 0.064632, 0.100716, 0.161087, 0.158265, 0.086953, 0.096677, 0.098513, 0.071867, 0.064632, 0.11371, 0.102787, 0.134866, 0.085092, 0.054297, 0.058088, 0.064632, 0.083462, 0.081712, 0.088832, 0.06312, 0.06312, 0.085092, 0.100716, 0.098513, 0.161087, 0.236433, 0.219301, 0.164327, 0.243554, 0.15008, 0.15284, 0.079919, 0.088832, 0.139895, 0.15284, 0.164327, 0.179055, 0.142424, 0.257454, 0.206376, 0.30533, 0.298791, 0.31487, 0.328603, 0.332115, 0.332115, 0.332115, 0.346032, 0.450668, 0.366687, 0.390993, 0.384043, 0.422041, 0.401658, 0.301917, 0.401658, 0.268042, 0.301917, 0.359901, 0.271506, 0.30533, 0.301917, 0.268042, 0.268042, 0.26085, 0.182256, 0.129801, 0.132295, 0.102787, 0.058088, 0.064632, 0.086953, 0.069024, 0.088832, 0.06312, 0.096677, 0.067594, 0.129801, 0.137348, 0.085092, 0.127496], '')</t>
  </si>
  <si>
    <t>UPI0001F8AEBC status=activ</t>
  </si>
  <si>
    <t>([0.01078, 0.009401, 0.009865, 0.010926, 0.008895, 0.011106, 0.009977, 0.012727, 0.010509, 0.009294, 0.010926, 0.013613, 0.013821, 0.027463, 0.037156, 0.067594, 0.066181, 0.038858, 0.045352, 0.051831, 0.025762, 0.03976, 0.06184, 0.050641, 0.067594, 0.11371, 0.129801, 0.127496, 0.134866, 0.17593, 0.271506, 0.167087, 0.164327, 0.111485, 0.102787, 0.15008, 0.092881, 0.079919, 0.076542, 0.109221, 0.118441, 0.106997, 0.116183, 0.078022, 0.100716, 0.05306, 0.060549, 0.054297, 0.0704, 0.066181, 0.088832, 0.083462, 0.098513, 0.102787, 0.15008, 0.147574, 0.147574, 0.144935, 0.182256, 0.203355, 0.179055, 0.109221, 0.191378, 0.191378, 0.271506, 0.311707, 0.374039, 0.352862, 0.275179, 0.219301, 0.229226, 0.229226, 0.15008, 0.158265, 0.137348, 0.144935, 0.127496, 0.090864, 0.129801, 0.10481, 0.158265, 0.125101, 0.118441, 0.127496, 0.125101, 0.0704, 0.064632, 0.076542, 0.05306, 0.060549, 0.055536, 0.043307, 0.043307, 0.043307, 0.049374, 0.06312, 0.060549, 0.0704, 0.10481, 0.086953, 0.109221, 0.102787, 0.167087, 0.236433, 0.257454, 0.173081, 0.257454, 0.291804, 0.298791, 0.374039, 0.41194, 0.517562, 0.545602, 0.454136, 0.461924, 0.541878, 0.450668, 0.450668, 0.461924, 0.380708, 0.444081, 0.356642, 0.356642, 0.275179, 0.194234, 0.11371, 0.106997, 0.066181, 0.054297, 0.055536, 0.054297, 0.054297, 0.058088, 0.060549, 0.060549, 0.102787, 0.100716, 0.161087, 0.139895, 0.139895, 0.203355, 0.21291, 0.284882, 0.264545, 0.268042, 0.284882, 0.288399, 0.384043, 0.458154, 0.458154, 0.447574, 0.436924, 0.465241, 0.454136, 0.465241, 0.549308, 0.534167, 0.521092, 0.509769, 0.509769, 0.505461, 0.505461, 0.494003, 0.494003, 0.521092, 0.575842, 0.671169, 0.754692, 0.771762, 0.771762, 0.771762, 0.767246, 0.767246, 0.767246, 0.76285, 0.741537, 0.733139, 0.733139, 0.733139, 0.724957, 0.771762, 0.76285, 0.759478], '')</t>
  </si>
  <si>
    <t>[111, 112, 115, 155, 156, 157, 158, 159, 160, 161, 164, 165, 166, 167, 168, 169, 170, 171, 172, 173, 174, 175, 176, 177, 178, 179, 180, 181, 182]</t>
  </si>
  <si>
    <t>UPI0001F8AEC4 status=activ</t>
  </si>
  <si>
    <t>([0.321458, 0.352862, 0.25406, 0.284882, 0.229226, 0.264545, 0.324872, 0.346032, 0.380708, 0.408655, 0.366687, 0.408655, 0.497853, 0.509769, 0.613573, 0.553315, 0.671169, 0.648219, 0.608892, 0.59917, 0.59508, 0.59917, 0.5017, 0.5017, 0.422041, 0.497853, 0.4292, 0.398279, 0.40511, 0.408655, 0.398279, 0.458154, 0.377384, 0.311707, 0.311707, 0.239899, 0.301917, 0.194234, 0.209395, 0.144935, 0.139895, 0.142424, 0.142424, 0.222385, 0.203355, 0.295083, 0.284882, 0.301917, 0.26085, 0.229226, 0.132295, 0.076542, 0.078022, 0.078022, 0.067594, 0.067594, 0.106997, 0.096677, 0.194234, 0.155435, 0.225814, 0.139895, 0.088832, 0.074921, 0.073402, 0.086953, 0.054297, 0.033407, 0.046336, 0.064632, 0.074921, 0.137348, 0.222385, 0.225814, 0.311707, 0.311707, 0.311707, 0.232838, 0.25031, 0.134866, 0.102787, 0.120615, 0.21291, 0.291804, 0.219301, 0.209395, 0.288399, 0.359901, 0.450668, 0.377384, 0.384043, 0.387226, 0.398279, 0.318242, 0.229226, 0.222385, 0.247041, 0.25031, 0.288399, 0.281712, 0.301917, 0.390993, 0.301917, 0.225814, 0.236433, 0.349426, 0.356642, 0.384043, 0.384043, 0.291804, 0.352862, 0.311707, 0.321458, 0.225814, 0.275179, 0.271506, 0.191378, 0.247041, 0.243554, 0.17593, 0.17593, 0.18812, 0.155435, 0.185198, 0.222385, 0.182256, 0.139895, 0.10481, 0.059222, 0.034884, 0.056825, 0.034884], '')</t>
  </si>
  <si>
    <t>[13, 14, 15, 16, 17, 18, 19, 20, 21, 22, 23]</t>
  </si>
  <si>
    <t>UPI0001F8AEC5 status=activ</t>
  </si>
  <si>
    <t>([0.038042, 0.058088, 0.076542, 0.055536, 0.086953, 0.066181, 0.046336, 0.067594, 0.049374, 0.071867, 0.058088, 0.045352, 0.046336, 0.024826, 0.022306, 0.034884, 0.051831, 0.054297, 0.051831, 0.073402, 0.15284, 0.085092, 0.049374, 0.05306, 0.046336, 0.027463, 0.042364, 0.076542, 0.078022, 0.137348, 0.125101, 0.17593, 0.191378, 0.111485, 0.122885, 0.132295, 0.132295, 0.111485, 0.125101, 0.219301, 0.268042, 0.25031, 0.352862, 0.374039, 0.291804, 0.295083, 0.380708, 0.264545, 0.173081, 0.185198, 0.144935, 0.139895, 0.085092, 0.137348, 0.209395, 0.278302, 0.264545, 0.219301, 0.15008, 0.134866, 0.144935, 0.090864, 0.096677, 0.096677, 0.144935, 0.142424, 0.222385, 0.144935, 0.25031, 0.243554, 0.21291, 0.243554, 0.167087, 0.247041, 0.247041, 0.179055, 0.142424, 0.167087, 0.219301, 0.321458, 0.206376, 0.21291, 0.301917, 0.222385, 0.137348, 0.144935, 0.216401, 0.222385, 0.206376, 0.236433, 0.335645, 0.271506, 0.268042, 0.380708, 0.387226, 0.30533, 0.387226, 0.346032, 0.318242, 0.219301, 0.134866, 0.236433, 0.216401, 0.225814, 0.308712, 0.311707, 0.308712, 0.308712, 0.328603, 0.374039, 0.232838, 0.147574, 0.139895, 0.090864, 0.074921, 0.043307, 0.074921, 0.03976, 0.0704, 0.069024, 0.079919, 0.106997, 0.083462, 0.090864, 0.085092, 0.074921, 0.10481, 0.064632, 0.067594, 0.026892, 0.034068, 0.055536, 0.10481, 0.161087, 0.268042, 0.275179, 0.275179, 0.275179, 0.36309, 0.328603, 0.324872, 0.398279, 0.4292, 0.490133, 0.380708, 0.268042, 0.243554, 0.194234, 0.268042, 0.271506, 0.271506, 0.281712, 0.31487, 0.21291, 0.21291, 0.182256, 0.15008, 0.142424, 0.111485, 0.086953, 0.088832, 0.071867, 0.050641, 0.036378, 0.022667, 0.035586, 0.079919, 0.076542], '')</t>
  </si>
  <si>
    <t>UPI0001F8AEC6 status=activ</t>
  </si>
  <si>
    <t>([0.40511, 0.25406, 0.30533, 0.352862, 0.398279, 0.440853, 0.332115, 0.374039, 0.308712, 0.25031, 0.275179, 0.191378, 0.161087, 0.158265, 0.170161, 0.137348, 0.116183, 0.11371, 0.185198, 0.109221, 0.058088, 0.054297, 0.056825, 0.056825, 0.05306, 0.030003, 0.029376, 0.046336, 0.023534, 0.041405, 0.030003, 0.015344, 0.023534, 0.028695, 0.034068, 0.018106, 0.022306, 0.028695, 0.051831, 0.031287, 0.025316, 0.026892, 0.031287, 0.056825, 0.05306, 0.029376, 0.048328, 0.025316, 0.018415, 0.034068, 0.036378, 0.045352, 0.11371, 0.11371, 0.127496, 0.11371, 0.200174, 0.196879, 0.122885, 0.069024, 0.069024, 0.120615, 0.096677, 0.083462, 0.083462, 0.083462, 0.076542, 0.076542, 0.142424, 0.219301, 0.229226, 0.229226, 0.318242, 0.222385, 0.271506, 0.164327, 0.078022, 0.073402, 0.040537, 0.067594, 0.120615, 0.10481, 0.074921, 0.15284, 0.092881, 0.102787, 0.111485, 0.18812, 0.18812, 0.118441, 0.11371, 0.045352, 0.029376, 0.034884, 0.030003, 0.032017, 0.034884, 0.048328, 0.051831, 0.074921, 0.032677, 0.032677, 0.026338, 0.050641, 0.051831, 0.055536, 0.049374, 0.020522, 0.01204, 0.012491, 0.014315, 0.011106, 0.017138, 0.017138, 0.01078, 0.014783, 0.009865, 0.011518, 0.014315, 0.008804], '')</t>
  </si>
  <si>
    <t>UPI0001F8AECD status=activ</t>
  </si>
  <si>
    <t>([0.035586, 0.018106, 0.027463, 0.045352, 0.024826, 0.033407, 0.050641, 0.025316, 0.020522, 0.014783, 0.019109, 0.023963, 0.016021, 0.017797, 0.009977, 0.010131, 0.011518, 0.008276, 0.008895, 0.006533, 0.008895, 0.012727, 0.01227, 0.011903, 0.011518, 0.011342, 0.011518, 0.01078, 0.011903, 0.017797, 0.017797, 0.014075, 0.011106, 0.013613, 0.015078, 0.021816, 0.016528, 0.026892, 0.038042, 0.022306, 0.034884, 0.019401], '')</t>
  </si>
  <si>
    <t>UPI0001F8AED0 status=activ</t>
  </si>
  <si>
    <t>([6e-05, 0.000146, 0.000215, 0.000163, 0.000142, 0.000137, 7.7e-05, 6.9e-05, 0.000137, 0.000236, 0.000421, 0.00061, 0.000442, 0.000923, 0.001572, 0.002349, 0.003804, 0.00515, 0.007645, 0.007495, 0.011106, 0.00962, 0.009728, 0.01204, 0.01227, 0.017447, 0.038042, 0.106997, 0.102787, 0.048328, 0.043307, 0.018106, 0.009728, 0.019401, 0.010131, 0.007031, 0.00558, 0.003478, 0.002503, 0.001649, 0.000906, 0.000816, 0.000923, 0.000876, 0.000906, 0.000799, 0.000558, 0.000301, 0.000146, 0.000301, 0.00061, 0.000322, 0.000614, 0.000485, 0.000464, 0.000451, 0.000833, 0.000477, 0.000674, 0.001069, 0.000945, 0.001048, 0.00076, 0.000648, 0.00052, 0.000532, 0.001267, 0.001232, 0.001786, 0.001602, 0.001048, 0.00061, 0.000631, 0.000339, 0.000391, 0.000228, 0.000464, 0.000498, 0.000614, 0.000936, 0.001142, 0.001709, 0.002727, 0.00407, 0.006245, 0.007031, 0.007031, 0.006245, 0.009096, 0.005992, 0.008624, 0.011518, 0.018106, 0.032017, 0.064632, 0.158265, 0.301917, 0.243554, 0.173081, 0.366687], '')</t>
  </si>
  <si>
    <t>UPI0001F8AED6 status=activ</t>
  </si>
  <si>
    <t>([0.001602, 0.002623, 0.003997, 0.00316, 0.004388, 0.003014, 0.002366, 0.001808, 0.001499, 0.001271, 0.000983, 0.001383, 0.001936, 0.001692, 0.001808, 0.001855, 0.001906, 0.001202, 0.001318, 0.000747, 0.000399, 0.000176, 7.3e-05, 3.9e-05, 3e-05, 1.7e-05, 3.4e-05, 6e-05, 0.000137, 0.000249, 0.000451, 0.000854, 0.000412, 0.000386, 0.000687, 0.000747, 0.001374, 0.002057, 0.003405, 0.003864, 0.004899, 0.006374, 0.009483, 0.015694, 0.032017, 0.096677, 0.239899, 0.185198, 0.179055], '')</t>
  </si>
  <si>
    <t>UPI0001F8AEDE status=activ</t>
  </si>
  <si>
    <t>([0.21291, 0.098513, 0.033407, 0.044297, 0.038858, 0.060549, 0.032677, 0.031287, 0.047319, 0.030003, 0.020165, 0.033407, 0.017447, 0.018106, 0.012491, 0.009483, 0.009015, 0.009187, 0.009483, 0.009015, 0.009096, 0.008276, 0.013437, 0.013265, 0.009015, 0.007495, 0.004835, 0.004921, 0.004208, 0.003276, 0.003671, 0.004247, 0.003212, 0.003727, 0.004431, 0.004689, 0.004921, 0.003671, 0.002366], '')</t>
  </si>
  <si>
    <t>UPI0001F8AEE6 status=activ</t>
  </si>
  <si>
    <t>([0.380708, 0.401658, 0.418646, 0.390993, 0.328603, 0.366687, 0.380708, 0.4292, 0.436924, 0.454136, 0.387226, 0.346032, 0.356642, 0.398279, 0.278302, 0.247041, 0.194234, 0.18812, 0.15284, 0.179055, 0.120615, 0.142424, 0.144935, 0.092881, 0.094817, 0.11371, 0.088832, 0.055536, 0.048328, 0.029376, 0.031287, 0.056825, 0.069024, 0.06312, 0.034068, 0.067594, 0.118441, 0.098513, 0.096677, 0.0704, 0.042364, 0.079919, 0.081712, 0.066181, 0.109221, 0.132295, 0.111485, 0.132295, 0.196879, 0.200174, 0.191378, 0.185198, 0.191378, 0.26085, 0.268042, 0.268042, 0.291804, 0.281712, 0.298791, 0.30533, 0.31487, 0.408655, 0.324872, 0.356642, 0.384043, 0.356642, 0.275179, 0.239899, 0.236433, 0.15284, 0.144935, 0.134866, 0.11371, 0.116183, 0.10481, 0.085092, 0.139895, 0.067594, 0.066181, 0.102787, 0.06184, 0.049374, 0.038042, 0.058088, 0.051831, 0.064632, 0.088832, 0.088832, 0.094817, 0.094817, 0.096677, 0.058088, 0.125101, 0.155435, 0.094817, 0.094817, 0.120615, 0.137348, 0.129801, 0.142424, 0.088832, 0.144935, 0.232838, 0.257454, 0.17593, 0.182256, 0.085092, 0.081712, 0.139895, 0.229226, 0.15284, 0.155435, 0.243554, 0.194234, 0.158265, 0.134866, 0.147574, 0.15284, 0.134866, 0.222385, 0.209395, 0.209395, 0.127496, 0.090864, 0.056825, 0.10481, 0.094817, 0.179055, 0.170161, 0.164327, 0.155435, 0.15284, 0.158265, 0.144935, 0.167087, 0.200174, 0.229226, 0.144935, 0.0704, 0.060549, 0.064632, 0.067594, 0.129801, 0.134866, 0.191378, 0.291804, 0.25031, 0.257454, 0.173081, 0.191378, 0.18812, 0.111485, 0.196879, 0.281712, 0.200174, 0.21291, 0.21291, 0.170161, 0.247041, 0.356642, 0.40511, 0.356642, 0.239899, 0.209395, 0.284882, 0.25031, 0.225814, 0.161087, 0.164327, 0.236433, 0.222385, 0.137348, 0.232838, 0.134866, 0.134866, 0.216401, 0.196879, 0.191378, 0.21291, 0.182256, 0.125101, 0.066181, 0.086953, 0.170161, 0.17593, 0.155435, 0.179055, 0.158265, 0.167087, 0.164327, 0.090864, 0.054297, 0.120615, 0.116183, 0.118441, 0.120615, 0.139895, 0.139895, 0.120615, 0.185198, 0.232838, 0.21291, 0.194234, 0.134866, 0.067594, 0.0704, 0.083462, 0.088832, 0.088832, 0.173081, 0.098513, 0.125101, 0.109221, 0.109221, 0.100716, 0.18812, 0.18812, 0.167087, 0.182256, 0.132295, 0.137348, 0.137348, 0.122885, 0.206376, 0.271506, 0.377384, 0.278302, 0.196879, 0.164327, 0.18812, 0.090864, 0.179055, 0.21291, 0.216401, 0.196879, 0.173081, 0.147574, 0.083462, 0.083462, 0.06312, 0.066181, 0.035586, 0.034068, 0.038858, 0.025316, 0.026892, 0.028695, 0.054297, 0.090864, 0.06312, 0.037156, 0.03976, 0.03976, 0.023963, 0.028695, 0.020876, 0.0198, 0.015344, 0.0198, 0.014315, 0.013016, 0.017797, 0.026338, 0.016021, 0.024826], '')</t>
  </si>
  <si>
    <t>UPI0001F8AEF5 status=activ</t>
  </si>
  <si>
    <t>([0.001709, 0.001172, 0.000906, 0.000704, 0.00076, 0.001335, 0.001872, 0.001541, 0.001344, 0.001172, 0.000958, 0.000713, 0.000721, 0.000365, 0.000464, 0.000451, 0.000859, 0.000854, 0.000451, 0.001, 0.000485, 0.00103, 0.000958, 0.001597, 0.001597, 0.002117, 0.001305, 0.000661, 0.001172, 0.001778, 0.002761, 0.004247, 0.004577, 0.003079, 0.004388, 0.006078, 0.00962, 0.009294, 0.009187, 0.008409, 0.005378, 0.008276, 0.008156, 0.016257, 0.008804, 0.016528, 0.01204, 0.010926, 0.017447, 0.016528, 0.009015, 0.005249, 0.004247, 0.006421, 0.010131, 0.008409, 0.006619, 0.00515, 0.004161, 0.005318, 0.00777, 0.011518, 0.008525, 0.006194, 0.004414], '')</t>
  </si>
  <si>
    <t>UPI0001F8AEFD status=activ</t>
  </si>
  <si>
    <t>([0.066181, 0.111485, 0.161087, 0.10481, 0.155435, 0.200174, 0.247041, 0.179055, 0.182256, 0.225814, 0.17593, 0.219301, 0.216401, 0.239899, 0.25406, 0.356642, 0.384043, 0.384043, 0.472492, 0.414856, 0.346032, 0.444081, 0.321458, 0.278302, 0.356642, 0.335645, 0.324872, 0.288399, 0.40511, 0.349426, 0.346032, 0.440853, 0.4292, 0.42561, 0.505461, 0.486429, 0.440853, 0.349426, 0.370445, 0.359901, 0.454136, 0.525368, 0.534167, 0.562014, 0.505461, 0.422041, 0.440853, 0.349426, 0.40511, 0.30533, 0.390993, 0.387226, 0.295083, 0.288399, 0.288399, 0.295083, 0.182256, 0.216401, 0.30533, 0.31487, 0.318242, 0.31487, 0.346032, 0.247041, 0.335645, 0.352862, 0.447574, 0.339168, 0.433034, 0.295083, 0.36309, 0.324872, 0.31487, 0.398279, 0.401658, 0.308712, 0.236433, 0.264545, 0.216401, 0.18812, 0.161087, 0.129801, 0.142424, 0.142424, 0.229226, 0.216401, 0.298791, 0.194234, 0.21291, 0.21291, 0.232838, 0.243554, 0.21291, 0.21291, 0.155435, 0.179055, 0.26085, 0.239899, 0.295083, 0.342579, 0.301917, 0.236433, 0.179055, 0.179055, 0.137348, 0.127496, 0.106997, 0.085092, 0.155435, 0.15008, 0.147574, 0.236433, 0.155435, 0.209395, 0.15284, 0.147574, 0.132295, 0.11371, 0.191378, 0.191378, 0.116183, 0.179055, 0.182256, 0.191378, 0.17593, 0.206376, 0.173081, 0.232838, 0.268042, 0.268042, 0.346032, 0.264545, 0.264545, 0.275179, 0.216401, 0.288399, 0.284882, 0.18812, 0.125101, 0.134866, 0.158265, 0.26085, 0.15008, 0.216401, 0.288399, 0.291804, 0.275179, 0.308712, 0.182256, 0.170161, 0.155435, 0.15008, 0.134866, 0.086953, 0.079919, 0.118441, 0.116183, 0.17593, 0.219301, 0.335645, 0.229226, 0.164327, 0.15008, 0.26085, 0.247041, 0.170161, 0.182256, 0.120615, 0.120615, 0.206376, 0.21291, 0.129801, 0.134866, 0.200174, 0.232838, 0.321458, 0.332115, 0.219301, 0.232838, 0.295083, 0.196879, 0.25031, 0.324872, 0.21291, 0.170161, 0.111485, 0.182256, 0.122885, 0.122885, 0.127496, 0.137348, 0.125101, 0.239899, 0.243554, 0.191378, 0.222385, 0.225814, 0.147574, 0.216401, 0.209395, 0.185198, 0.275179, 0.311707, 0.301917, 0.308712, 0.374039, 0.450668, 0.468512, 0.549308, 0.521092, 0.505461, 0.521092, 0.458154, 0.440853, 0.433034, 0.408655, 0.408655, 0.390993, 0.465241, 0.497853, 0.41194, 0.418646, 0.414856, 0.40511, 0.401658, 0.497853, 0.390993, 0.41194, 0.387226, 0.281712, 0.31487, 0.216401, 0.191378, 0.25031, 0.173081, 0.173081, 0.247041, 0.21291, 0.191378, 0.167087, 0.134866, 0.18812, 0.144935, 0.116183, 0.078022, 0.05306], '')</t>
  </si>
  <si>
    <t>[34, 41, 42, 43, 44, 208, 209, 210, 211]</t>
  </si>
  <si>
    <t>UPI0001F8AF07 status=activ</t>
  </si>
  <si>
    <t>([0.055536, 0.090864, 0.158265, 0.194234, 0.229226, 0.275179, 0.335645, 0.271506, 0.268042, 0.291804, 0.31487, 0.278302, 0.25406, 0.26085, 0.374039, 0.339168, 0.268042, 0.257454, 0.335645, 0.440853, 0.51388, 0.517562, 0.505461, 0.41194, 0.414856, 0.390993, 0.278302, 0.25031, 0.332115, 0.366687, 0.398279, 0.394753, 0.433034, 0.476583, 0.36309, 0.264545, 0.284882, 0.359901, 0.387226, 0.380708, 0.288399, 0.257454, 0.257454, 0.26085, 0.219301, 0.222385, 0.209395, 0.324872, 0.328603, 0.298791, 0.268042, 0.216401, 0.216401, 0.229226, 0.209395, 0.308712, 0.414856, 0.339168, 0.342579, 0.239899, 0.164327, 0.191378, 0.191378, 0.206376, 0.206376, 0.308712, 0.216401, 0.25406, 0.25031, 0.158265, 0.10481, 0.074921, 0.086953, 0.086953, 0.106997, 0.109221, 0.067594, 0.06184, 0.098513, 0.098513, 0.155435, 0.200174, 0.268042, 0.30533, 0.191378, 0.191378, 0.200174, 0.21291, 0.194234, 0.15284, 0.173081, 0.264545, 0.339168, 0.370445, 0.366687, 0.271506, 0.271506, 0.288399, 0.301917, 0.308712, 0.271506, 0.243554, 0.173081, 0.155435, 0.092881, 0.15008, 0.155435, 0.15284, 0.25031, 0.271506, 0.332115, 0.41194, 0.332115, 0.324872, 0.236433, 0.268042, 0.25031, 0.332115, 0.401658, 0.298791, 0.298791, 0.308712, 0.339168, 0.332115, 0.339168, 0.335645, 0.25031, 0.239899, 0.239899, 0.222385, 0.232838, 0.232838, 0.236433, 0.311707, 0.324872, 0.308712, 0.194234, 0.216401, 0.209395, 0.200174, 0.301917, 0.301917, 0.239899, 0.232838, 0.31487, 0.295083, 0.36309, 0.454136, 0.436924, 0.398279, 0.356642, 0.308712, 0.229226, 0.173081], '')</t>
  </si>
  <si>
    <t>[20, 21, 22]</t>
  </si>
  <si>
    <t>UPI0001F8AF15 status=activ</t>
  </si>
  <si>
    <t>([0.642678, 0.707965, 0.720929, 0.707965, 0.626927, 0.642678, 0.712013, 0.741537, 0.741537, 0.750527, 0.750527, 0.685117, 0.661982, 0.632174, 0.521092, 0.521092, 0.538167, 0.549308, 0.494003, 0.490133, 0.545602, 0.549308, 0.529623, 0.549308, 0.585406, 0.58069, 0.575842, 0.480142, 0.461924, 0.450668, 0.433034, 0.418646, 0.476583, 0.461924, 0.447574, 0.5017, 0.486429, 0.59508, 0.575842], '')</t>
  </si>
  <si>
    <t>[0, 1, 2, 3, 4, 5, 6, 7, 8, 9, 10, 11, 12, 13, 14, 15, 16, 17, 20, 21, 22, 23, 24, 25, 26, 35, 37, 38]</t>
  </si>
  <si>
    <t>UPI0001F8AF27 status=activ</t>
  </si>
  <si>
    <t>([0.005932, 0.006374, 0.009015, 0.006078, 0.008075, 0.008409, 0.006142, 0.007555, 0.005503, 0.004921, 0.004161, 0.003727, 0.005318, 0.004921, 0.004835, 0.003212, 0.002211, 0.002138, 0.001481, 0.000833, 0.001383, 0.002211, 0.002503, 0.002078, 0.003177, 0.003109, 0.00231, 0.002662, 0.002138, 0.002705, 0.003014, 0.003701, 0.004208, 0.003212, 0.004513, 0.006619, 0.010131], '')</t>
  </si>
  <si>
    <t>UPI0001F8AF2A status=activ</t>
  </si>
  <si>
    <t>([0.324872, 0.387226, 0.414856, 0.346032, 0.332115, 0.356642, 0.401658, 0.384043, 0.366687, 0.398279, 0.31487, 0.366687, 0.352862, 0.339168, 0.321458, 0.281712, 0.281712, 0.390993, 0.394753, 0.440853, 0.42561, 0.356642, 0.311707, 0.324872, 0.352862, 0.380708, 0.394753, 0.346032, 0.374039, 0.377384, 0.380708, 0.377384, 0.288399, 0.21291, 0.257454, 0.257454, 0.342579, 0.232838, 0.232838, 0.216401, 0.196879, 0.196879, 0.239899, 0.21291, 0.173081, 0.200174, 0.216401, 0.216401, 0.247041, 0.264545, 0.264545, 0.158265, 0.222385, 0.222385, 0.200174, 0.203355, 0.203355, 0.170161, 0.225814, 0.225814, 0.332115, 0.328603, 0.257454, 0.243554, 0.339168, 0.342579, 0.356642, 0.268042, 0.268042, 0.209395, 0.194234, 0.229226, 0.288399, 0.229226, 0.288399, 0.398279, 0.398279, 0.318242, 0.346032, 0.31487, 0.301917, 0.288399, 0.30533, 0.394753, 0.366687, 0.284882, 0.288399, 0.281712, 0.352862, 0.25031, 0.21291, 0.232838, 0.225814, 0.239899, 0.298791, 0.324872, 0.328603, 0.328603, 0.418646, 0.436924, 0.509769, 0.480142, 0.480142, 0.370445, 0.370445, 0.324872, 0.342579, 0.324872, 0.278302, 0.291804, 0.394753, 0.509769, 0.490133, 0.490133, 0.538167, 0.472492, 0.41194, 0.394753, 0.366687, 0.268042, 0.268042, 0.182256, 0.134866, 0.144935, 0.158265, 0.147574, 0.209395, 0.243554, 0.295083, 0.332115, 0.275179, 0.191378, 0.18812, 0.200174, 0.200174, 0.142424, 0.15284, 0.203355, 0.144935, 0.167087, 0.26085, 0.243554, 0.324872, 0.408655, 0.398279, 0.447574, 0.374039, 0.349426, 0.318242, 0.321458, 0.25031, 0.295083, 0.384043, 0.387226, 0.387226, 0.31487, 0.370445, 0.40511, 0.380708, 0.458154, 0.468512, 0.461924, 0.436924, 0.447574, 0.450668, 0.356642, 0.308712, 0.390993, 0.387226, 0.4292, 0.398279, 0.465241, 0.444081, 0.408655, 0.370445, 0.324872, 0.408655, 0.377384, 0.414856, 0.436924], '')</t>
  </si>
  <si>
    <t>[100, 111, 114]</t>
  </si>
  <si>
    <t>UPI0001F8AF2F status=activ</t>
  </si>
  <si>
    <t>([0.073402, 0.054297, 0.094817, 0.144935, 0.142424, 0.111485, 0.073402, 0.094817, 0.122885, 0.15284, 0.203355, 0.203355, 0.222385, 0.26085, 0.191378, 0.142424, 0.092881, 0.161087, 0.11371, 0.170161, 0.247041, 0.206376, 0.275179, 0.268042, 0.243554, 0.194234, 0.264545, 0.366687, 0.377384, 0.301917, 0.301917, 0.275179, 0.328603, 0.324872, 0.288399, 0.352862, 0.461924, 0.480142, 0.401658, 0.483068, 0.483068, 0.486429, 0.447574, 0.436924, 0.4292, 0.433034, 0.490133, 0.414856, 0.332115, 0.324872, 0.41194, 0.374039, 0.387226, 0.301917, 0.298791, 0.30533, 0.31487, 0.21291, 0.298791, 0.26085, 0.271506, 0.196879, 0.194234, 0.222385, 0.225814, 0.229226, 0.137348, 0.173081, 0.158265, 0.132295, 0.079919, 0.076542, 0.06184, 0.032677, 0.041405, 0.021381, 0.023087, 0.023963, 0.023534, 0.018106, 0.027463, 0.026338, 0.036378, 0.022667, 0.035586, 0.019109, 0.018415, 0.034068, 0.032017, 0.034884, 0.067594, 0.10481, 0.094817, 0.085092, 0.142424, 0.10481, 0.127496, 0.11371, 0.071867, 0.066181, 0.086953, 0.111485, 0.06184, 0.074921, 0.125101, 0.086953, 0.086953, 0.051831, 0.030611, 0.030611, 0.047319, 0.026892, 0.028695, 0.020165, 0.034884, 0.034884, 0.059222, 0.100716, 0.083462, 0.127496, 0.137348, 0.129801, 0.125101, 0.200174, 0.196879, 0.191378, 0.170161, 0.275179, 0.356642, 0.450668, 0.339168, 0.339168, 0.339168, 0.264545, 0.332115, 0.31487, 0.30533, 0.196879, 0.185198, 0.219301, 0.219301, 0.311707, 0.236433, 0.239899, 0.268042, 0.196879, 0.206376, 0.301917, 0.328603, 0.239899, 0.264545, 0.335645, 0.328603, 0.422041, 0.497853, 0.538167, 0.444081, 0.377384, 0.483068, 0.433034, 0.461924, 0.468512, 0.387226, 0.483068, 0.468512, 0.346032, 0.332115, 0.243554, 0.243554, 0.209395, 0.308712, 0.271506, 0.222385, 0.239899, 0.232838, 0.222385, 0.167087, 0.182256, 0.170161, 0.185198, 0.229226, 0.129801, 0.122885, 0.116183, 0.109221, 0.060549, 0.100716, 0.170161, 0.264545, 0.173081, 0.18812, 0.155435, 0.100716, 0.164327, 0.106997, 0.064632, 0.066181, 0.079919, 0.120615, 0.182256, 0.109221, 0.109221, 0.200174, 0.216401, 0.200174, 0.122885, 0.134866, 0.15284, 0.139895, 0.109221, 0.144935, 0.137348, 0.10481, 0.164327, 0.11371, 0.17593, 0.222385, 0.232838, 0.147574, 0.122885, 0.0704, 0.118441, 0.096677, 0.081712, 0.0704, 0.106997, 0.167087, 0.164327, 0.092881, 0.100716, 0.102787, 0.076542, 0.0704, 0.116183, 0.120615, 0.17593, 0.120615, 0.078022, 0.074921, 0.083462, 0.10481, 0.102787, 0.111485, 0.081712, 0.081712, 0.088832, 0.111485, 0.109221, 0.17593, 0.247041, 0.232838, 0.17593, 0.25031, 0.158265, 0.161087, 0.085092, 0.096677, 0.147574, 0.158265, 0.173081, 0.185198, 0.17593, 0.295083, 0.25031, 0.342579, 0.335645, 0.352862, 0.359901, 0.36309, 0.359901, 0.36309, 0.377384, 0.480142, 0.398279, 0.422041, 0.41194, 0.436924, 0.41194, 0.318242, 0.414856, 0.284882, 0.318242, 0.342579, 0.25406, 0.291804, 0.284882, 0.281712, 0.281712, 0.275179, 0.196879, 0.144935, 0.147574, 0.118441, 0.067594, 0.074921, 0.100716, 0.081712, 0.116183, 0.088832, 0.129801, 0.094817, 0.17593, 0.185198, 0.127496, 0.182256], '')</t>
  </si>
  <si>
    <t>UPI0001F8AF30 status=activ</t>
  </si>
  <si>
    <t>([0.064632, 0.042364, 0.06184, 0.042364, 0.06184, 0.081712, 0.06184, 0.066181, 0.047319, 0.071867, 0.073402, 0.064632, 0.0704, 0.074921, 0.078022, 0.086953, 0.127496, 0.18812, 0.191378, 0.200174, 0.164327, 0.155435, 0.229226, 0.239899, 0.321458, 0.257454, 0.257454, 0.318242, 0.359901, 0.444081, 0.384043, 0.4292, 0.414856, 0.41194, 0.339168, 0.332115, 0.40511, 0.390993, 0.40511, 0.321458, 0.332115, 0.328603, 0.349426, 0.349426, 0.247041, 0.167087, 0.15008, 0.15284, 0.100716, 0.098513, 0.10481, 0.134866, 0.137348, 0.194234, 0.196879, 0.25406, 0.25031, 0.236433, 0.236433, 0.236433, 0.247041, 0.15008, 0.18812, 0.239899, 0.239899, 0.257454, 0.335645, 0.4292, 0.440853, 0.447574, 0.440853, 0.42561, 0.328603, 0.311707, 0.31487, 0.26085, 0.264545, 0.36309, 0.390993, 0.387226, 0.370445, 0.366687, 0.461924, 0.418646, 0.447574, 0.433034, 0.549308, 0.557691, 0.450668, 0.436924, 0.433034, 0.444081, 0.458154, 0.545602, 0.570702, 0.59508, 0.517562, 0.408655, 0.408655, 0.281712, 0.281712, 0.225814, 0.328603, 0.284882, 0.335645, 0.30533, 0.30533, 0.206376, 0.206376, 0.191378, 0.196879, 0.203355, 0.194234, 0.182256, 0.137348, 0.081712, 0.073402, 0.129801, 0.216401, 0.203355, 0.268042, 0.200174, 0.257454, 0.164327, 0.200174, 0.137348, 0.137348, 0.116183, 0.179055, 0.11371, 0.200174, 0.132295, 0.203355, 0.206376, 0.222385, 0.278302, 0.366687, 0.288399, 0.301917, 0.225814, 0.155435, 0.191378, 0.194234, 0.18812, 0.268042, 0.185198, 0.239899, 0.25031, 0.194234, 0.139895, 0.219301, 0.236433, 0.284882, 0.203355, 0.137348, 0.127496, 0.137348, 0.147574, 0.216401, 0.209395, 0.291804, 0.377384, 0.342579, 0.339168, 0.271506, 0.257454, 0.232838, 0.185198, 0.132295, 0.203355, 0.275179, 0.191378, 0.094817, 0.120615, 0.182256, 0.247041, 0.239899, 0.239899, 0.219301, 0.15284, 0.094817, 0.085092, 0.078022, 0.055536, 0.088832, 0.116183, 0.098513, 0.15284, 0.182256, 0.222385, 0.196879, 0.147574, 0.21291, 0.346032, 0.288399], '')</t>
  </si>
  <si>
    <t>[86, 87, 93, 94, 95, 96]</t>
  </si>
  <si>
    <t>UPI0001F8AF33 status=activ</t>
  </si>
  <si>
    <t>([0.041405, 0.041405, 0.017447, 0.011342, 0.016257, 0.023534, 0.033407, 0.021381, 0.022306, 0.013821, 0.009728, 0.008804, 0.009096, 0.011518, 0.021381, 0.023087, 0.025316, 0.020165, 0.024826, 0.059222, 0.059222, 0.064632, 0.06312, 0.078022, 0.081712, 0.034068, 0.03976, 0.043307, 0.085092, 0.056825, 0.056825, 0.060549, 0.098513, 0.10481, 0.073402, 0.049374, 0.071867, 0.046336, 0.048328, 0.034884, 0.018787, 0.012727, 0.007555, 0.006894], '')</t>
  </si>
  <si>
    <t>UPI0001F8AF37 status=activ</t>
  </si>
  <si>
    <t>([0.185198, 0.15284, 0.051831, 0.045352, 0.040537, 0.038042, 0.018787, 0.01227, 0.015344, 0.01078, 0.009401, 0.011669, 0.010372, 0.019109, 0.009865, 0.009483, 0.007645, 0.006795, 0.004736, 0.004135, 0.004161, 0.003864, 0.003177, 0.003177, 0.00389, 0.003177, 0.002529, 0.003864, 0.004611, 0.005011, 0.006988, 0.006988, 0.007315, 0.006701, 0.006701, 0.010221, 0.006988, 0.006988, 0.005734, 0.008075, 0.008002, 0.006567, 0.005734, 0.005799, 0.006374, 0.004135, 0.004577, 0.004315, 0.004208, 0.005249, 0.003607, 0.003727, 0.004899, 0.003478, 0.004976, 0.004899, 0.004921, 0.007091, 0.008804, 0.009015, 0.009294, 0.011669, 0.009401, 0.010221, 0.010131, 0.00962, 0.016257, 0.024826, 0.028695, 0.015078, 0.013613, 0.013265, 0.00962, 0.009728, 0.017138, 0.009483, 0.007031, 0.004689, 0.004646, 0.003864, 0.00359, 0.003478, 0.002349, 0.002662, 0.003701, 0.003963, 0.005623, 0.003997, 0.00359, 0.00359, 0.004775, 0.003366, 0.004976, 0.004689, 0.003298, 0.003177, 0.004736, 0.004388, 0.006421, 0.004835, 0.004775, 0.005011, 0.003671, 0.004247, 0.004976, 0.005086, 0.006988, 0.007091, 0.007091, 0.008723, 0.008525, 0.005503, 0.005683, 0.00515, 0.006533, 0.006482, 0.006421, 0.004135, 0.00407, 0.003924, 0.003671, 0.003053, 0.003109, 0.003109, 0.004135, 0.003461, 0.003366, 0.003366, 0.00283, 0.004208, 0.004208, 0.006374, 0.006245, 0.008895, 0.005683, 0.003997, 0.005683, 0.004646, 0.006894, 0.006701, 0.005932, 0.005872, 0.005872, 0.007031, 0.008895, 0.006078, 0.007422, 0.005318, 0.004976, 0.004208, 0.002761, 0.002057, 0.001335, 0.001417, 0.001417, 0.002276, 0.003298, 0.002512, 0.002623, 0.002662, 0.003864, 0.004414, 0.006078, 0.008804, 0.010221, 0.008895, 0.010131, 0.010672, 0.018415, 0.013265, 0.011342, 0.011518, 0.013613, 0.019401, 0.020522, 0.010221, 0.008804, 0.008895, 0.014586, 0.01078, 0.009977, 0.008624, 0.008624, 0.008723, 0.005623, 0.003997, 0.00515, 0.004247, 0.002688, 0.002881, 0.003478, 0.003701, 0.005318, 0.004388, 0.003701, 0.003431, 0.005249, 0.004899, 0.003461, 0.00231, 0.002581, 0.002327, 0.002194, 0.00152, 0.001335, 0.002057, 0.002512, 0.001709, 0.002761, 0.002727, 0.001786, 0.001305, 0.002035, 0.001597, 0.001597, 0.001936, 0.002482, 0.00246, 0.003177, 0.003177, 0.004358, 0.005734, 0.006988, 0.006533, 0.006078, 0.006988, 0.005011, 0.004247, 0.004358, 0.003864, 0.005011, 0.007031, 0.011903, 0.009096, 0.008525, 0.013265, 0.013265, 0.010509, 0.008723, 0.008276, 0.008525, 0.005992, 0.003924, 0.002688, 0.003607, 0.005932, 0.006245, 0.006194, 0.009294, 0.014783, 0.008409, 0.010672, 0.008075, 0.005249, 0.006078, 0.005683, 0.005932, 0.004899, 0.004899, 0.004775, 0.004247, 0.005734, 0.006245, 0.007555, 0.011342, 0.008002, 0.007091, 0.004611, 0.004247, 0.003997, 0.002727, 0.004358, 0.004315, 0.005734, 0.008276, 0.006245, 0.007555, 0.006194, 0.007645, 0.009977, 0.010672, 0.01078, 0.008723, 0.010509, 0.01078, 0.008156], '')</t>
  </si>
  <si>
    <t>UPI0001F8AF3E status=activ</t>
  </si>
  <si>
    <t>([0.10481, 0.144935, 0.179055, 0.25031, 0.158265, 0.15284, 0.118441, 0.142424, 0.096677, 0.066181, 0.085092, 0.092881, 0.088832, 0.083462, 0.086953, 0.055536, 0.055536, 0.055536, 0.076542, 0.132295, 0.109221, 0.083462, 0.047319, 0.025762, 0.018787, 0.034884, 0.048328, 0.081712, 0.045352, 0.086953, 0.144935, 0.111485, 0.142424, 0.134866, 0.15284, 0.086953, 0.094817, 0.10481, 0.194234, 0.194234, 0.127496, 0.182256, 0.139895, 0.185198, 0.281712, 0.281712, 0.278302, 0.229226, 0.21291, 0.324872, 0.321458, 0.225814, 0.182256, 0.185198, 0.161087, 0.170161, 0.216401, 0.164327, 0.090864, 0.090864, 0.073402, 0.098513, 0.098513, 0.155435, 0.182256, 0.182256, 0.179055, 0.179055, 0.173081, 0.120615, 0.111485, 0.127496, 0.203355, 0.196879, 0.185198, 0.173081, 0.090864, 0.109221, 0.196879, 0.284882, 0.229226, 0.318242, 0.247041, 0.216401, 0.229226, 0.200174, 0.144935, 0.106997, 0.111485, 0.116183, 0.164327, 0.096677, 0.078022, 0.047319, 0.056825, 0.056825, 0.129801, 0.196879, 0.225814, 0.203355, 0.17593, 0.132295, 0.132295, 0.219301, 0.170161, 0.158265, 0.200174, 0.26085, 0.26085, 0.268042, 0.271506, 0.271506, 0.349426, 0.268042, 0.318242, 0.356642, 0.356642, 0.257454, 0.257454, 0.200174, 0.229226, 0.182256, 0.203355, 0.194234, 0.196879, 0.291804, 0.301917, 0.301917, 0.335645, 0.346032, 0.339168, 0.380708, 0.356642, 0.377384, 0.483068, 0.486429, 0.436924, 0.454136, 0.422041, 0.394753, 0.418646, 0.398279, 0.390993, 0.458154, 0.366687, 0.398279, 0.30533, 0.264545, 0.170161, 0.142424, 0.185198, 0.147574, 0.076542, 0.092881, 0.083462, 0.074921, 0.088832, 0.139895, 0.127496, 0.142424, 0.164327, 0.118441, 0.092881, 0.098513, 0.096677, 0.096677, 0.086953, 0.155435, 0.125101, 0.191378, 0.209395, 0.164327, 0.122885, 0.219301, 0.216401, 0.191378, 0.134866, 0.134866, 0.144935, 0.125101, 0.182256, 0.161087, 0.191378, 0.132295, 0.196879, 0.200174, 0.278302, 0.278302, 0.185198, 0.158265, 0.11371, 0.11371, 0.179055, 0.182256, 0.111485, 0.125101, 0.142424, 0.229226, 0.229226, 0.225814, 0.191378, 0.209395, 0.209395, 0.243554, 0.278302, 0.196879, 0.173081, 0.18812, 0.179055, 0.264545, 0.36309, 0.444081, 0.342579, 0.268042, 0.281712, 0.281712, 0.264545, 0.278302, 0.243554, 0.26085, 0.17593, 0.239899, 0.155435, 0.182256, 0.179055, 0.236433, 0.335645, 0.366687, 0.346032, 0.26085, 0.185198, 0.196879, 0.196879, 0.257454, 0.352862, 0.394753, 0.509769, 0.40511, 0.311707, 0.31487, 0.311707, 0.40511, 0.318242, 0.311707, 0.31487, 0.321458, 0.239899, 0.15284, 0.15008, 0.15284, 0.200174, 0.26085, 0.257454, 0.164327, 0.127496, 0.109221, 0.111485, 0.076542, 0.147574, 0.15008, 0.102787, 0.096677, 0.074921, 0.125101, 0.200174, 0.137348, 0.144935, 0.15008, 0.15284, 0.098513, 0.098513, 0.116183, 0.129801, 0.122885, 0.185198, 0.182256, 0.17593, 0.118441, 0.086953, 0.088832, 0.094817, 0.15008, 0.155435, 0.179055, 0.11371, 0.111485, 0.111485, 0.11371, 0.179055, 0.288399, 0.298791, 0.30533, 0.321458, 0.321458, 0.328603, 0.335645, 0.414856, 0.346032, 0.465241, 0.461924, 0.377384, 0.377384, 0.377384, 0.374039, 0.288399, 0.370445, 0.295083, 0.332115, 0.321458, 0.31487, 0.298791, 0.295083, 0.203355, 0.18812, 0.109221, 0.102787, 0.111485, 0.118441, 0.196879, 0.185198, 0.232838, 0.308712, 0.380708, 0.377384, 0.342579, 0.342579, 0.356642, 0.31487, 0.342579, 0.25031, 0.264545, 0.219301, 0.30533, 0.40511, 0.436924, 0.497853, 0.5017, 0.486429, 0.366687, 0.247041, 0.284882, 0.284882, 0.173081, 0.173081, 0.116183, 0.083462, 0.137348, 0.078022, 0.079919, 0.086953, 0.127496, 0.139895, 0.088832, 0.083462, 0.081712, 0.069024, 0.054297, 0.055536, 0.034884, 0.074921, 0.132295, 0.11371, 0.088832, 0.164327, 0.170161, 0.236433, 0.31487, 0.236433, 0.25031, 0.356642, 0.342579, 0.377384, 0.239899, 0.356642, 0.352862, 0.26085, 0.225814, 0.268042, 0.268042, 0.257454, 0.167087, 0.111485, 0.109221, 0.161087, 0.191378, 0.191378, 0.191378, 0.206376, 0.216401, 0.26085, 0.179055, 0.158265, 0.15008, 0.219301, 0.209395, 0.209395, 0.268042, 0.21291, 0.239899, 0.25031, 0.225814, 0.308712, 0.288399, 0.301917, 0.301917, 0.200174, 0.170161, 0.167087, 0.10481, 0.094817, 0.120615, 0.10481, 0.127496, 0.129801, 0.129801, 0.088832, 0.051831, 0.067594, 0.125101, 0.147574, 0.142424, 0.144935, 0.15284, 0.243554, 0.243554, 0.144935, 0.219301, 0.179055, 0.18812, 0.264545, 0.349426, 0.247041, 0.268042, 0.275179, 0.288399, 0.328603, 0.284882, 0.366687, 0.36309, 0.36309, 0.247041, 0.243554, 0.380708, 0.380708, 0.366687, 0.352862, 0.465241, 0.359901, 0.465241, 0.472492, 0.472492, 0.480142, 0.59917, 0.759478, 0.694846, 0.56648, 0.458154, 0.59014, 0.480142, 0.380708, 0.380708, 0.377384, 0.390993, 0.359901, 0.349426, 0.268042, 0.278302, 0.278302, 0.281712, 0.25406, 0.161087, 0.17593, 0.147574, 0.142424, 0.098513, 0.064632, 0.090864, 0.147574, 0.147574, 0.26085, 0.318242, 0.311707, 0.374039, 0.295083, 0.301917, 0.275179, 0.366687, 0.271506, 0.239899, 0.342579, 0.370445, 0.472492, 0.370445, 0.401658, 0.374039, 0.422041, 0.545602, 0.483068, 0.390993, 0.366687, 0.366687, 0.30533, 0.311707, 0.339168, 0.339168, 0.247041, 0.275179, 0.239899, 0.239899, 0.264545, 0.182256, 0.173081, 0.170161, 0.236433, 0.25406, 0.291804, 0.206376, 0.203355, 0.30533, 0.387226, 0.422041, 0.324872, 0.346032, 0.308712, 0.222385, 0.257454, 0.359901, 0.332115, 0.324872, 0.41194, 0.380708, 0.468512, 0.377384, 0.374039, 0.30533, 0.206376, 0.17593, 0.25406, 0.25031, 0.232838, 0.229226, 0.161087, 0.147574, 0.209395, 0.15284, 0.225814, 0.232838, 0.236433, 0.26085, 0.295083, 0.308712, 0.352862, 0.275179, 0.356642, 0.31487, 0.40511, 0.497853, 0.450668, 0.346032, 0.311707, 0.311707, 0.222385, 0.30533, 0.374039, 0.346032, 0.42561, 0.40511, 0.422041, 0.366687, 0.339168, 0.30533, 0.25031, 0.185198], '')</t>
  </si>
  <si>
    <t>[236, 336, 452, 453, 454, 455, 457, 496]</t>
  </si>
  <si>
    <t>UPI0001F8AF40 status=activ</t>
  </si>
  <si>
    <t>([0.049374, 0.074921, 0.047319, 0.026338, 0.037156, 0.054297, 0.05306, 0.069024, 0.086953, 0.056825, 0.030611, 0.046336, 0.042364, 0.020522, 0.036378, 0.015694, 0.018787, 0.019109, 0.025762, 0.024826, 0.017447, 0.031287, 0.031287, 0.027463, 0.027463, 0.022667, 0.023534, 0.028107, 0.028107, 0.017797, 0.031287, 0.073402, 0.051831, 0.049374, 0.03976, 0.021816, 0.056825, 0.056825, 0.024393, 0.03976, 0.03976, 0.074921, 0.083462, 0.083462, 0.081712, 0.078022, 0.109221, 0.0704, 0.048328, 0.024826, 0.043307, 0.018415, 0.019401, 0.024393, 0.024393, 0.055536, 0.055536, 0.049374, 0.055536, 0.137348, 0.086953, 0.038858, 0.038042, 0.019109, 0.011106, 0.018787, 0.033407, 0.017138, 0.023534, 0.038858, 0.03976, 0.028107, 0.040537, 0.017138, 0.017797, 0.017138, 0.010509, 0.017447, 0.017447, 0.009728, 0.006039, 0.005683, 0.006194, 0.006245, 0.007495, 0.011669, 0.008075, 0.008723, 0.013016, 0.008723, 0.005932, 0.008156, 0.006894, 0.009865, 0.009865, 0.00962, 0.008525, 0.008409, 0.005503, 0.005799, 0.005734, 0.009187, 0.014075, 0.011669, 0.008156, 0.010372, 0.009865, 0.013016, 0.008276, 0.008156, 0.008804, 0.009401, 0.007091, 0.010221, 0.006567, 0.010509, 0.011342, 0.008156, 0.008409, 0.010131, 0.009728, 0.016826, 0.009483, 0.009483, 0.017797, 0.017447, 0.009728, 0.006795, 0.007877, 0.008409, 0.008409, 0.012727, 0.015694, 0.019401, 0.011342, 0.011106, 0.01204, 0.011342, 0.017447, 0.029376, 0.035586, 0.015694, 0.009483, 0.008525, 0.007495, 0.005378, 0.007422, 0.010221, 0.013437, 0.010221, 0.010131, 0.01078, 0.006894, 0.005734, 0.006374, 0.008804, 0.014783, 0.014783, 0.015078, 0.019401, 0.022306, 0.030003, 0.074921, 0.132295, 0.158265, 0.111485, 0.203355, 0.118441, 0.050641, 0.034068, 0.047319, 0.078022, 0.036378, 0.067594, 0.137348, 0.078022, 0.064632, 0.044297, 0.030003, 0.020876, 0.015078, 0.009865, 0.007645, 0.005683, 0.004315, 0.00543], '')</t>
  </si>
  <si>
    <t>UPI0001F8AF44 status=activ</t>
  </si>
  <si>
    <t>([0.001692, 0.001202, 0.001906, 0.001211, 0.001344, 0.000983, 0.001417, 0.00152, 0.001344, 0.001434, 0.001786, 0.001533, 0.001533, 0.001936, 0.001906, 0.001906, 0.002194, 0.001417, 0.000859, 0.000747, 0.001383, 0.000743, 0.001288, 0.000567, 0.001344, 0.000983, 0.001, 0.001172, 0.00155, 0.001541, 0.001786, 0.002078, 0.00316, 0.004483, 0.004431, 0.006894, 0.007495, 0.008075, 0.010221, 0.010672, 0.011669, 0.010672, 0.011669, 0.011342, 0.013613, 0.007259, 0.007315, 0.006619, 0.003804, 0.002529, 0.00243, 0.001572, 0.00155, 0.000799, 0.000833, 0.000335, 0.00015, 0.00015, 0.000215, 0.000232, 0.00021, 7.7e-05, 4.7e-05, 4.7e-05, 3e-05, 3e-05, 3e-05, 3.9e-05, 5.6e-05, 8.2e-05, 8.2e-05, 0.000129], '')</t>
  </si>
  <si>
    <t>UPI0001F8AF4E status=activ</t>
  </si>
  <si>
    <t>([0.007645, 0.005623, 0.005992, 0.008075, 0.006533, 0.006894, 0.008624, 0.007177, 0.005932, 0.007031, 0.007259, 0.006421, 0.005932, 0.00515, 0.003727, 0.004414, 0.003341, 0.002529, 0.003341, 0.004388, 0.003461, 0.004689, 0.006894, 0.008075, 0.008002, 0.011903, 0.008804, 0.008525, 0.007422, 0.010926, 0.011106, 0.014075, 0.022667, 0.023963, 0.014783, 0.029376, 0.028695, 0.037156, 0.055536, 0.046336, 0.034884, 0.056825, 0.043307, 0.025762, 0.017447, 0.011518, 0.008002], '')</t>
  </si>
  <si>
    <t>UPI0001F8AF63 status=activ</t>
  </si>
  <si>
    <t>([0.295083, 0.339168, 0.370445, 0.26085, 0.216401, 0.281712, 0.295083, 0.349426, 0.36309, 0.380708, 0.422041, 0.461924, 0.390993, 0.387226, 0.408655, 0.509769, 0.51388, 0.486429, 0.454136, 0.4292, 0.490133, 0.436924, 0.370445, 0.366687, 0.472492, 0.534167, 0.509769, 0.517562, 0.5017, 0.408655, 0.41194, 0.401658, 0.384043, 0.447574, 0.380708, 0.394753, 0.342579, 0.321458, 0.40511, 0.394753, 0.401658, 0.387226, 0.440853, 0.51388, 0.505461, 0.458154, 0.4292], '')</t>
  </si>
  <si>
    <t>[15, 16, 25, 26, 27, 28, 43, 44]</t>
  </si>
  <si>
    <t>UPI0001F8AF64 status=activ</t>
  </si>
  <si>
    <t>([0.025762, 0.03976, 0.060549, 0.06312, 0.037156, 0.055536, 0.081712, 0.100716, 0.127496, 0.085092, 0.106997, 0.081712, 0.118441, 0.132295, 0.069024, 0.069024, 0.109221, 0.06184, 0.071867, 0.055536, 0.056825, 0.050641, 0.050641, 0.054297, 0.073402, 0.139895, 0.139895, 0.10481, 0.066181, 0.034068, 0.071867, 0.038042, 0.055536, 0.067594, 0.067594, 0.127496, 0.216401, 0.137348, 0.225814, 0.264545, 0.308712, 0.196879, 0.308712, 0.243554, 0.15008, 0.139895, 0.139895, 0.139895, 0.179055, 0.167087, 0.222385, 0.219301, 0.222385, 0.288399, 0.203355, 0.118441, 0.109221, 0.067594, 0.142424, 0.0704, 0.071867, 0.043307, 0.076542, 0.076542, 0.125101, 0.122885, 0.137348, 0.083462, 0.066181, 0.066181, 0.06184, 0.079919, 0.074921, 0.132295, 0.090864, 0.127496, 0.142424, 0.144935, 0.222385, 0.137348, 0.239899, 0.18812, 0.173081, 0.15008, 0.147574, 0.144935, 0.236433, 0.191378, 0.225814, 0.194234, 0.129801, 0.18812, 0.179055, 0.111485, 0.106997, 0.125101, 0.125101, 0.17593, 0.15008, 0.079919, 0.079919, 0.048328, 0.085092, 0.134866, 0.164327, 0.164327, 0.094817, 0.094817, 0.120615, 0.074921, 0.090864, 0.134866, 0.158265, 0.098513, 0.109221, 0.109221, 0.074921, 0.094817, 0.092881, 0.137348, 0.137348, 0.191378, 0.222385, 0.167087, 0.167087, 0.173081, 0.161087, 0.144935, 0.144935, 0.161087, 0.284882, 0.232838, 0.15284, 0.15284, 0.229226, 0.295083, 0.295083, 0.359901, 0.352862, 0.356642, 0.318242, 0.40511, 0.342579, 0.311707, 0.311707, 0.284882, 0.284882, 0.288399, 0.308712, 0.229226, 0.229226, 0.120615, 0.18812, 0.191378, 0.191378, 0.196879, 0.209395, 0.216401, 0.191378, 0.191378, 0.18812, 0.191378, 0.196879, 0.196879, 0.288399, 0.318242, 0.349426, 0.342579, 0.356642, 0.458154, 0.436924, 0.342579, 0.450668, 0.370445, 0.447574, 0.480142, 0.483068, 0.461924, 0.458154, 0.401658, 0.295083, 0.295083, 0.30533, 0.30533, 0.370445, 0.25406, 0.200174, 0.229226, 0.191378, 0.127496, 0.120615, 0.194234, 0.170161, 0.185198, 0.200174, 0.132295, 0.109221, 0.06184, 0.031287, 0.025762, 0.025762, 0.051831, 0.030611, 0.032017, 0.033407, 0.027463, 0.026338, 0.048328, 0.026892, 0.027463, 0.040537, 0.024393, 0.018787, 0.034068, 0.031287, 0.026892, 0.050641, 0.059222, 0.10481, 0.203355, 0.25406, 0.247041, 0.239899, 0.324872, 0.25031, 0.239899, 0.301917, 0.359901, 0.366687, 0.36309, 0.42561, 0.433034, 0.538167, 0.461924, 0.447574, 0.440853, 0.541878, 0.517562, 0.40511, 0.366687, 0.264545, 0.275179, 0.332115, 0.346032, 0.257454, 0.339168, 0.229226, 0.125101, 0.15008, 0.147574, 0.132295, 0.125101, 0.120615, 0.125101, 0.209395, 0.185198, 0.106997, 0.064632, 0.042364, 0.06184, 0.047319, 0.094817, 0.079919, 0.06312, 0.056825, 0.094817, 0.048328, 0.096677, 0.094817, 0.106997, 0.064632, 0.122885, 0.109221, 0.06312, 0.060549, 0.030003, 0.035586, 0.059222, 0.048328, 0.081712, 0.111485, 0.100716, 0.073402, 0.058088, 0.073402, 0.043307, 0.024826, 0.047319, 0.051831, 0.076542, 0.035586, 0.035586, 0.025316, 0.029376, 0.05306, 0.050641, 0.066181, 0.054297, 0.042364, 0.100716, 0.090864, 0.060549, 0.106997, 0.134866, 0.161087, 0.209395, 0.295083, 0.356642, 0.346032, 0.36309, 0.328603, 0.335645, 0.374039, 0.422041, 0.308712, 0.216401, 0.182256, 0.264545, 0.264545, 0.349426, 0.324872, 0.209395, 0.25031, 0.209395, 0.209395, 0.225814, 0.17593, 0.111485, 0.142424, 0.11371, 0.106997, 0.090864, 0.164327, 0.191378, 0.15284, 0.167087, 0.170161, 0.167087, 0.155435, 0.179055, 0.098513, 0.109221, 0.129801, 0.109221, 0.078022, 0.079919, 0.088832, 0.05306, 0.102787, 0.078022, 0.056825, 0.038042, 0.045352, 0.050641, 0.05306, 0.05306, 0.100716, 0.170161, 0.122885, 0.0704, 0.074921, 0.076542, 0.056825, 0.111485, 0.088832, 0.167087, 0.132295, 0.120615, 0.247041, 0.15284, 0.185198, 0.268042, 0.321458, 0.36309, 0.335645, 0.288399, 0.321458, 0.257454, 0.161087, 0.257454, 0.370445, 0.25031, 0.278302, 0.328603, 0.196879, 0.236433, 0.225814, 0.182256, 0.167087, 0.118441, 0.122885, 0.098513, 0.059222, 0.066181, 0.090864, 0.048328, 0.038042, 0.03976, 0.055536, 0.111485, 0.106997, 0.059222, 0.139895, 0.194234, 0.179055, 0.194234, 0.222385, 0.122885, 0.116183, 0.098513, 0.142424, 0.185198, 0.134866, 0.21291, 0.196879, 0.18812, 0.25031, 0.25031, 0.21291, 0.209395, 0.111485, 0.092881, 0.155435, 0.079919, 0.045352, 0.048328, 0.071867, 0.079919, 0.155435, 0.232838, 0.185198, 0.15284, 0.116183, 0.191378, 0.179055, 0.164327, 0.161087, 0.194234, 0.278302, 0.21291, 0.206376, 0.31487, 0.342579, 0.247041, 0.352862, 0.352862, 0.352862, 0.380708, 0.374039, 0.374039, 0.374039, 0.390993, 0.40511, 0.40511, 0.374039, 0.308712, 0.247041, 0.239899, 0.196879, 0.196879, 0.209395, 0.200174, 0.203355, 0.173081, 0.281712, 0.179055, 0.281712, 0.164327, 0.179055, 0.10481, 0.102787, 0.102787, 0.15008, 0.15284, 0.194234, 0.225814, 0.206376, 0.18812, 0.185198, 0.21291, 0.21291, 0.30533, 0.30533, 0.271506, 0.332115, 0.301917, 0.291804, 0.278302, 0.301917, 0.191378, 0.243554, 0.164327, 0.167087, 0.17593, 0.167087, 0.191378, 0.216401, 0.335645, 0.418646, 0.458154, 0.461924, 0.370445, 0.366687, 0.288399, 0.332115, 0.284882, 0.25031, 0.346032, 0.349426, 0.4292, 0.447574, 0.494003, 0.51388, 0.541878, 0.454136, 0.36309, 0.384043, 0.284882, 0.284882, 0.206376, 0.15284, 0.161087, 0.147574, 0.142424, 0.179055, 0.10481, 0.086953, 0.086953, 0.096677, 0.06312, 0.079919, 0.11371, 0.120615, 0.111485, 0.098513, 0.086953, 0.139895, 0.139895, 0.127496, 0.10481, 0.10481, 0.120615, 0.122885, 0.206376, 0.209395, 0.164327, 0.182256, 0.236433, 0.264545, 0.15008, 0.132295, 0.069024, 0.094817, 0.06312, 0.059222, 0.048328, 0.048328, 0.050641, 0.050641, 0.0704, 0.073402, 0.132295, 0.079919, 0.0704, 0.071867, 0.035586, 0.060549, 0.088832, 0.056825, 0.059222, 0.094817, 0.096677, 0.090864, 0.083462, 0.098513, 0.102787, 0.129801, 0.206376, 0.203355, 0.164327, 0.196879, 0.18812, 0.125101, 0.139895, 0.139895, 0.132295, 0.229226, 0.167087, 0.167087, 0.257454, 0.18812, 0.209395, 0.21291, 0.278302, 0.247041, 0.225814, 0.301917, 0.26085, 0.219301, 0.182256, 0.18812, 0.142424, 0.109221], '')</t>
  </si>
  <si>
    <t>[232, 236, 237, 512, 513]</t>
  </si>
  <si>
    <t>UPI0001F8AF6A status=activ</t>
  </si>
  <si>
    <t>([0.031287, 0.018787, 0.026892, 0.042364, 0.044297, 0.046336, 0.06312, 0.085092, 0.085092, 0.058088, 0.079919, 0.098513, 0.116183, 0.096677, 0.109221, 0.15008, 0.106997, 0.122885, 0.118441, 0.200174, 0.203355, 0.219301, 0.216401, 0.236433, 0.139895, 0.182256, 0.125101, 0.137348, 0.137348, 0.098513, 0.083462, 0.041405, 0.046336, 0.026338, 0.019109, 0.019109, 0.024393, 0.044297, 0.038858, 0.079919, 0.083462, 0.085092, 0.042364, 0.074921, 0.035586, 0.038858, 0.0198, 0.037156, 0.032677, 0.018415, 0.030611, 0.034068, 0.06184, 0.043307, 0.085092, 0.122885, 0.066181, 0.050641, 0.044297, 0.086953, 0.045352, 0.03976, 0.041405, 0.079919, 0.044297, 0.081712, 0.142424, 0.147574, 0.179055, 0.17593, 0.268042, 0.284882, 0.387226, 0.394753, 0.4292, 0.454136, 0.394753, 0.374039, 0.377384, 0.359901, 0.346032, 0.342579, 0.278302, 0.26085, 0.179055, 0.170161, 0.18812, 0.18812, 0.243554, 0.127496, 0.081712, 0.049374, 0.038042, 0.036378, 0.030003, 0.032677, 0.027463, 0.054297, 0.127496, 0.10481, 0.06312, 0.064632, 0.111485, 0.161087, 0.167087, 0.170161, 0.194234, 0.125101, 0.102787, 0.074921, 0.085092, 0.137348, 0.17593, 0.232838, 0.25031, 0.196879, 0.118441, 0.120615, 0.064632, 0.043307, 0.067594, 0.11371, 0.096677, 0.096677, 0.096677, 0.055536, 0.048328, 0.085092, 0.079919, 0.050641, 0.10481, 0.100716, 0.10481, 0.125101, 0.086953, 0.078022, 0.134866, 0.196879, 0.111485, 0.118441, 0.15008, 0.088832, 0.060549, 0.079919, 0.078022, 0.078022, 0.085092, 0.167087, 0.161087, 0.243554, 0.359901, 0.342579, 0.433034, 0.414856, 0.422041, 0.450668, 0.454136, 0.454136, 0.433034, 0.557691, 0.690604, 0.553315, 0.699094, 0.788093, 0.733139, 0.648219, 0.657645, 0.788093, 0.775545, 0.728858, 0.716283, 0.703578, 0.690604, 0.685117, 0.699094, 0.733139, 0.699094, 0.585406, 0.59508, 0.642678, 0.51388, 0.5017, 0.490133, 0.486429, 0.398279, 0.433034, 0.525368, 0.51388, 0.450668, 0.440853, 0.486429, 0.490133, 0.483068, 0.384043, 0.401658, 0.4292, 0.324872, 0.264545, 0.346032, 0.335645, 0.349426, 0.349426, 0.359901, 0.359901, 0.349426, 0.346032, 0.311707, 0.216401, 0.232838, 0.17593, 0.120615, 0.094817, 0.094817, 0.094817, 0.158265, 0.15284, 0.137348, 0.206376, 0.332115, 0.243554, 0.173081, 0.161087, 0.239899, 0.239899, 0.366687, 0.366687, 0.380708, 0.41194, 0.494003, 0.483068, 0.553315, 0.570702, 0.525368, 0.545602, 0.545602, 0.458154, 0.42561, 0.335645, 0.31487, 0.196879, 0.25406, 0.335645, 0.328603, 0.257454, 0.179055, 0.179055, 0.194234, 0.232838, 0.164327, 0.164327, 0.170161, 0.137348, 0.203355, 0.18812, 0.18812, 0.132295, 0.129801, 0.158265, 0.196879, 0.203355, 0.209395, 0.164327, 0.164327, 0.142424, 0.203355, 0.239899, 0.203355, 0.132295, 0.15008, 0.21291, 0.232838, 0.132295, 0.203355, 0.203355, 0.281712, 0.185198, 0.247041, 0.335645, 0.25031, 0.191378, 0.196879, 0.288399, 0.295083, 0.295083, 0.324872, 0.328603, 0.324872, 0.339168, 0.444081, 0.349426, 0.257454, 0.161087, 0.158265, 0.083462, 0.083462, 0.092881, 0.125101, 0.134866, 0.134866, 0.125101, 0.125101, 0.118441, 0.090864, 0.137348, 0.129801, 0.134866, 0.11371, 0.132295, 0.129801, 0.116183, 0.203355, 0.268042, 0.324872, 0.447574, 0.458154, 0.359901, 0.342579, 0.408655, 0.366687, 0.271506, 0.324872, 0.422041, 0.422041, 0.472492, 0.384043, 0.387226, 0.387226, 0.318242, 0.291804, 0.25406, 0.243554, 0.239899, 0.179055, 0.17593, 0.179055, 0.170161, 0.25031, 0.257454, 0.144935, 0.094817, 0.167087, 0.194234, 0.206376, 0.182256, 0.144935, 0.147574, 0.147574, 0.142424, 0.225814, 0.158265, 0.191378, 0.127496, 0.079919, 0.137348, 0.109221, 0.109221, 0.194234, 0.225814, 0.225814, 0.332115, 0.454136, 0.366687, 0.342579, 0.26085, 0.301917, 0.301917, 0.30533, 0.30533, 0.278302, 0.25031, 0.268042, 0.295083, 0.298791, 0.342579, 0.346032, 0.418646, 0.418646, 0.301917, 0.284882, 0.196879, 0.191378, 0.111485, 0.17593, 0.21291, 0.295083, 0.26085, 0.203355, 0.216401, 0.222385, 0.222385, 0.185198, 0.284882, 0.225814, 0.298791, 0.342579, 0.332115, 0.257454, 0.161087, 0.257454, 0.243554, 0.318242, 0.318242, 0.328603, 0.349426, 0.352862, 0.332115, 0.335645, 0.356642, 0.4292, 0.356642, 0.30533, 0.387226, 0.380708, 0.384043, 0.359901, 0.324872, 0.321458, 0.335645, 0.401658, 0.321458, 0.324872, 0.332115, 0.342579, 0.398279, 0.36309, 0.384043, 0.318242, 0.332115, 0.318242, 0.335645, 0.401658, 0.401658, 0.380708, 0.352862, 0.374039, 0.408655, 0.447574, 0.468512, 0.450668, 0.468512, 0.468512, 0.476583, 0.476583, 0.461924, 0.394753, 0.31487, 0.291804, 0.377384, 0.394753, 0.490133, 0.465241, 0.465241, 0.461924, 0.5017, 0.436924, 0.450668, 0.454136, 0.450668, 0.4292, 0.4292, 0.447574, 0.549308, 0.447574, 0.440853, 0.440853, 0.534167, 0.534167, 0.534167, 0.517562, 0.418646, 0.40511, 0.41194, 0.422041, 0.42561, 0.390993, 0.490133, 0.480142, 0.465241, 0.465241, 0.472492, 0.454136, 0.444081, 0.422041, 0.521092, 0.440853, 0.450668, 0.370445, 0.384043, 0.366687, 0.359901, 0.359901, 0.356642, 0.366687, 0.278302, 0.374039, 0.349426, 0.339168, 0.335645, 0.349426, 0.339168, 0.352862, 0.465241, 0.465241, 0.483068, 0.447574, 0.454136, 0.461924, 0.545602, 0.525368, 0.549308, 0.468512, 0.472492, 0.468512, 0.447574, 0.553315, 0.458154, 0.458154, 0.476583, 0.387226, 0.370445, 0.374039, 0.356642, 0.346032, 0.380708, 0.295083, 0.25031, 0.232838, 0.229226, 0.222385, 0.239899, 0.239899, 0.31487, 0.394753, 0.318242, 0.243554, 0.239899, 0.328603, 0.268042, 0.173081, 0.25031, 0.268042, 0.17593, 0.179055, 0.182256, 0.094817, 0.173081, 0.173081, 0.26085, 0.239899, 0.222385, 0.222385, 0.222385, 0.239899, 0.25406, 0.25406, 0.324872, 0.311707, 0.216401, 0.225814, 0.311707, 0.232838, 0.232838, 0.346032, 0.332115, 0.25406, 0.335645, 0.318242, 0.380708, 0.311707, 0.291804, 0.31487, 0.380708, 0.384043, 0.291804, 0.25031, 0.257454, 0.271506, 0.271506, 0.275179, 0.281712, 0.281712, 0.356642, 0.25406, 0.225814, 0.239899, 0.318242, 0.308712, 0.268042, 0.26085, 0.247041, 0.291804, 0.308712, 0.342579, 0.335645, 0.40511, 0.465241, 0.553315, 0.545602, 0.468512, 0.447574, 0.436924, 0.356642, 0.288399, 0.374039, 0.414856, 0.408655, 0.408655, 0.342579, 0.370445, 0.370445, 0.458154, 0.454136, 0.444081, 0.380708, 0.284882, 0.264545, 0.158265, 0.134866, 0.144935, 0.219301, 0.236433, 0.236433, 0.31487, 0.380708, 0.401658, 0.370445, 0.374039, 0.298791, 0.284882, 0.288399, 0.209395, 0.216401, 0.170161, 0.164327, 0.206376, 0.206376, 0.236433, 0.335645, 0.335645, 0.328603, 0.31487, 0.328603, 0.40511, 0.408655, 0.332115, 0.30533, 0.298791, 0.268042, 0.377384, 0.5017, 0.494003, 0.505461, 0.42561, 0.461924, 0.380708, 0.359901, 0.450668, 0.444081, 0.422041, 0.387226, 0.308712, 0.308712, 0.390993, 0.359901, 0.295083, 0.370445, 0.380708, 0.394753, 0.454136, 0.335645, 0.298791, 0.236433, 0.25031, 0.236433, 0.164327, 0.25406, 0.271506, 0.179055, 0.196879, 0.191378, 0.222385, 0.301917, 0.295083, 0.288399, 0.25031, 0.324872, 0.342579, 0.264545, 0.15284, 0.079919, 0.137348, 0.094817, 0.073402, 0.116183, 0.170161, 0.239899, 0.232838, 0.142424, 0.239899, 0.232838, 0.236433, 0.284882, 0.281712, 0.281712, 0.203355, 0.185198, 0.18812, 0.094817, 0.142424, 0.25031, 0.339168, 0.335645, 0.311707, 0.335645, 0.243554, 0.25406, 0.25406, 0.26085, 0.346032, 0.328603, 0.31487, 0.31487, 0.268042, 0.18812, 0.155435, 0.219301, 0.278302, 0.194234, 0.219301, 0.239899, 0.232838, 0.257454, 0.18812, 0.291804, 0.387226, 0.36309, 0.390993, 0.398279, 0.352862, 0.36309, 0.377384, 0.295083, 0.203355, 0.247041, 0.335645, 0.288399, 0.275179, 0.335645, 0.40511, 0.401658, 0.308712, 0.295083, 0.271506, 0.222385, 0.200174, 0.216401, 0.288399, 0.155435, 0.094817, 0.111485, 0.098513, 0.073402, 0.118441, 0.132295, 0.079919, 0.096677, 0.096677, 0.048328, 0.049374, 0.028107, 0.048328, 0.088832, 0.098513, 0.056825, 0.069024, 0.046336, 0.037156, 0.025762, 0.029376, 0.047319, 0.048328, 0.048328, 0.035586, 0.037156, 0.056825, 0.048328, 0.040537, 0.055536, 0.111485, 0.051831, 0.098513, 0.094817, 0.092881, 0.051831, 0.086953, 0.142424, 0.21291, 0.155435, 0.247041, 0.25406, 0.257454, 0.264545, 0.281712, 0.278302, 0.21291, 0.232838, 0.243554, 0.164327, 0.127496, 0.127496, 0.203355, 0.134866, 0.142424, 0.144935, 0.155435, 0.167087, 0.161087, 0.15008, 0.179055, 0.170161, 0.264545, 0.196879, 0.200174, 0.203355, 0.194234, 0.182256, 0.185198, 0.26085, 0.346032, 0.359901, 0.278302, 0.308712, 0.346032, 0.257454, 0.21291, 0.284882, 0.288399, 0.194234, 0.127496, 0.102787, 0.085092, 0.045352, 0.058088, 0.056825, 0.054297, 0.094817, 0.092881, 0.100716, 0.100716, 0.058088, 0.048328, 0.066181, 0.029376, 0.037156, 0.051831, 0.06184, 0.06312, 0.060549, 0.118441, 0.106997, 0.164327, 0.125101, 0.127496, 0.094817, 0.096677, 0.109221, 0.073402, 0.102787, 0.083462, 0.10481, 0.139895, 0.219301, 0.243554, 0.342579, 0.335645, 0.370445, 0.366687, 0.352862, 0.268042, 0.25031, 0.349426, 0.352862, 0.370445, 0.436924, 0.521092, 0.494003, 0.436924, 0.51388, 0.541878, 0.534167, 0.450668, 0.483068, 0.468512], '')</t>
  </si>
  <si>
    <t>[159, 160, 161, 162, 163, 164, 165, 166, 167, 168, 169, 170, 171, 172, 173, 174, 175, 176, 177, 178, 179, 180, 181, 186, 187, 230, 231, 232, 233, 234, 453, 461, 465, 466, 467, 468, 483, 507, 508, 509, 514, 596, 597, 649, 651, 884, 887, 888, 889]</t>
  </si>
  <si>
    <t>UPI0001F8AF6E status=activ</t>
  </si>
  <si>
    <t>([0.090864, 0.054297, 0.027463, 0.019401, 0.026892, 0.026338, 0.036378, 0.030003, 0.048328, 0.050641, 0.049374, 0.0704, 0.06312, 0.094817, 0.092881, 0.074921, 0.11371, 0.094817, 0.092881, 0.142424, 0.142424, 0.100716, 0.155435, 0.247041, 0.301917, 0.318242, 0.370445, 0.380708, 0.461924, 0.370445, 0.31487, 0.359901, 0.346032, 0.271506, 0.284882, 0.301917, 0.288399, 0.185198, 0.21291, 0.318242, 0.321458, 0.257454, 0.298791, 0.216401, 0.216401, 0.275179, 0.18812, 0.182256, 0.185198, 0.127496, 0.179055, 0.271506, 0.268042, 0.18812, 0.281712, 0.243554, 0.225814, 0.30533, 0.384043, 0.291804, 0.229226, 0.219301, 0.182256, 0.216401, 0.271506, 0.288399, 0.232838, 0.31487, 0.311707, 0.200174, 0.185198, 0.18812, 0.179055, 0.18812, 0.295083, 0.278302, 0.30533, 0.31487, 0.225814, 0.182256, 0.194234, 0.194234, 0.200174, 0.318242, 0.30533, 0.349426, 0.335645, 0.288399, 0.225814, 0.236433, 0.356642, 0.356642, 0.349426, 0.342579, 0.366687, 0.311707, 0.335645, 0.328603, 0.243554, 0.332115, 0.349426, 0.42561, 0.5017, 0.440853, 0.349426, 0.26085, 0.182256, 0.206376, 0.311707, 0.370445, 0.30533, 0.281712, 0.370445, 0.295083, 0.30533, 0.278302, 0.281712, 0.26085, 0.268042, 0.356642, 0.356642, 0.394753, 0.359901, 0.349426, 0.408655, 0.408655, 0.480142, 0.468512, 0.440853, 0.387226, 0.387226, 0.458154, 0.483068, 0.480142, 0.56648, 0.549308, 0.562014, 0.525368, 0.545602, 0.454136, 0.370445, 0.390993, 0.440853, 0.422041, 0.414856, 0.42561, 0.525368, 0.56648, 0.545602, 0.541878, 0.59508, 0.56648, 0.553315, 0.534167, 0.517562, 0.497853, 0.490133, 0.458154, 0.51388, 0.476583, 0.59508, 0.728858, 0.675549, 0.59014], '')</t>
  </si>
  <si>
    <t>[102, 134, 135, 136, 137, 138, 146, 147, 148, 149, 150, 151, 152, 153, 154, 158, 160, 161, 162, 163]</t>
  </si>
  <si>
    <t>UPI0001F8AF72 status=activ</t>
  </si>
  <si>
    <t>([0.31487, 0.236433, 0.122885, 0.155435, 0.196879, 0.247041, 0.291804, 0.321458, 0.342579, 0.271506, 0.31487, 0.356642, 0.332115, 0.377384, 0.271506, 0.318242, 0.440853, 0.440853, 0.342579, 0.352862, 0.356642, 0.352862, 0.352862, 0.472492, 0.468512, 0.356642, 0.257454, 0.243554, 0.243554, 0.170161, 0.264545, 0.26085, 0.26085, 0.30533, 0.191378, 0.281712, 0.311707, 0.284882, 0.206376, 0.219301, 0.144935, 0.17593, 0.196879, 0.26085, 0.15008, 0.094817, 0.170161, 0.257454, 0.278302, 0.288399, 0.380708, 0.339168, 0.278302, 0.194234, 0.194234, 0.275179, 0.182256, 0.18812, 0.194234, 0.173081, 0.281712, 0.366687, 0.359901, 0.247041, 0.247041, 0.359901, 0.352862, 0.324872, 0.25031, 0.170161, 0.164327, 0.158265, 0.18812, 0.232838, 0.321458, 0.191378, 0.232838, 0.342579, 0.247041, 0.173081, 0.275179, 0.161087, 0.144935, 0.122885, 0.196879, 0.200174, 0.122885, 0.137348, 0.158265, 0.158265, 0.222385, 0.139895, 0.15008, 0.090864, 0.042364, 0.041405, 0.049374, 0.049374, 0.054297, 0.111485, 0.139895, 0.074921, 0.139895, 0.144935, 0.194234, 0.196879, 0.111485, 0.191378, 0.257454, 0.15008, 0.137348, 0.137348, 0.225814, 0.144935, 0.236433, 0.346032, 0.25031, 0.352862, 0.229226, 0.206376, 0.122885, 0.155435, 0.15008, 0.137348, 0.11371, 0.11371, 0.122885, 0.21291, 0.129801, 0.078022, 0.100716, 0.170161, 0.102787, 0.05306, 0.100716, 0.094817, 0.055536, 0.106997, 0.10481, 0.111485, 0.10481, 0.081712, 0.081712, 0.092881, 0.058088, 0.038042, 0.034884, 0.028695, 0.015344, 0.025316, 0.043307, 0.042364, 0.043307, 0.090864, 0.100716, 0.083462, 0.081712, 0.078022, 0.078022, 0.078022, 0.155435, 0.170161, 0.18812, 0.182256, 0.25031, 0.206376, 0.209395, 0.191378, 0.118441, 0.137348, 0.147574, 0.098513, 0.147574, 0.142424, 0.120615, 0.100716, 0.056825, 0.055536, 0.06184, 0.055536, 0.051831, 0.021381, 0.012491, 0.020165, 0.01204, 0.01227, 0.019109, 0.033407, 0.040537, 0.081712, 0.15008, 0.079919, 0.134866, 0.079919, 0.064632, 0.069024, 0.134866, 0.191378, 0.118441, 0.191378, 0.122885, 0.059222, 0.118441, 0.206376, 0.203355, 0.298791, 0.182256, 0.132295, 0.134866, 0.11371, 0.058088, 0.030003, 0.027463, 0.025316, 0.043307, 0.056825, 0.026892, 0.030003, 0.034884, 0.064632, 0.06184, 0.106997, 0.209395, 0.206376, 0.120615, 0.071867, 0.0704, 0.081712, 0.15008, 0.15284, 0.132295, 0.134866, 0.203355, 0.281712, 0.170161, 0.170161, 0.167087, 0.185198, 0.109221, 0.055536, 0.058088, 0.05306, 0.05306, 0.051831, 0.058088, 0.067594, 0.067594, 0.03976, 0.040537, 0.040537, 0.03976, 0.05306, 0.109221, 0.11371, 0.142424, 0.161087, 0.088832, 0.085092, 0.071867, 0.106997, 0.196879, 0.18812, 0.167087, 0.144935, 0.111485, 0.081712, 0.106997, 0.167087, 0.243554, 0.349426, 0.291804, 0.236433], '')</t>
  </si>
  <si>
    <t>UPI0001F8AF9D status=activ</t>
  </si>
  <si>
    <t>([0.079919, 0.045352, 0.027463, 0.016528, 0.023963, 0.032677, 0.035586, 0.038858, 0.042364, 0.056825, 0.037156, 0.027463, 0.050641, 0.046336, 0.051831, 0.055536, 0.056825, 0.054297, 0.041405, 0.042364, 0.025316, 0.051831, 0.094817, 0.15284, 0.26085, 0.179055, 0.158265, 0.120615, 0.15008, 0.15008, 0.144935, 0.243554, 0.328603, 0.328603, 0.25031, 0.164327, 0.173081, 0.11371, 0.069024, 0.116183, 0.142424, 0.232838, 0.239899, 0.142424, 0.15008, 0.137348, 0.142424, 0.17593, 0.257454, 0.26085, 0.191378, 0.191378, 0.179055, 0.179055, 0.11371, 0.15008, 0.25406, 0.36309, 0.458154, 0.458154, 0.352862, 0.349426, 0.342579, 0.247041, 0.26085, 0.268042, 0.191378, 0.264545, 0.173081, 0.106997, 0.081712, 0.170161, 0.109221, 0.111485, 0.122885, 0.203355, 0.243554, 0.209395, 0.194234, 0.10481, 0.164327, 0.26085, 0.257454, 0.170161, 0.219301, 0.219301, 0.203355, 0.216401, 0.25031, 0.366687, 0.458154, 0.490133, 0.454136, 0.458154, 0.476583, 0.387226, 0.370445, 0.328603, 0.335645, 0.324872, 0.422041, 0.418646, 0.408655, 0.318242, 0.422041, 0.465241, 0.58069, 0.604312, 0.699094, 0.618285, 0.59917, 0.494003, 0.494003, 0.5017, 0.626927, 0.497853, 0.58069, 0.497853, 0.529623, 0.436924, 0.450668, 0.486429, 0.486429, 0.401658, 0.5017, 0.483068, 0.465241, 0.465241, 0.36309, 0.380708, 0.422041, 0.408655, 0.494003, 0.525368, 0.562014, 0.450668, 0.59014, 0.509769, 0.59917, 0.608892, 0.613573, 0.59917, 0.450668, 0.468512, 0.575842, 0.472492, 0.476583, 0.401658, 0.311707, 0.374039, 0.352862, 0.342579, 0.335645, 0.257454, 0.222385, 0.194234, 0.196879, 0.111485, 0.164327, 0.10481, 0.090864, 0.125101, 0.118441, 0.219301, 0.139895, 0.081712, 0.132295, 0.127496, 0.122885, 0.200174, 0.219301, 0.158265, 0.15008, 0.161087, 0.164327, 0.167087, 0.182256, 0.185198, 0.257454, 0.229226, 0.225814, 0.247041, 0.247041, 0.25406, 0.139895, 0.137348, 0.203355, 0.203355, 0.144935, 0.216401, 0.21291, 0.209395, 0.288399, 0.21291, 0.232838, 0.335645, 0.346032, 0.342579, 0.342579, 0.324872, 0.356642, 0.444081, 0.36309, 0.390993, 0.390993, 0.408655, 0.5017, 0.408655, 0.408655, 0.394753, 0.394753, 0.298791, 0.219301, 0.219301, 0.298791, 0.268042, 0.247041, 0.209395, 0.170161, 0.216401, 0.21291, 0.173081, 0.137348, 0.196879, 0.15008, 0.11371, 0.185198], '')</t>
  </si>
  <si>
    <t>[106, 107, 108, 109, 110, 113, 114, 116, 118, 124, 133, 134, 136, 137, 138, 139, 140, 141, 144, 206]</t>
  </si>
  <si>
    <t>UPI0001F8AFD2 status=activ</t>
  </si>
  <si>
    <t>([0.298791, 0.196879, 0.247041, 0.301917, 0.349426, 0.384043, 0.408655, 0.433034, 0.454136, 0.465241, 0.398279, 0.41194, 0.414856, 0.51388, 0.440853, 0.42561, 0.342579, 0.370445, 0.4292, 0.311707, 0.311707, 0.295083, 0.387226, 0.301917, 0.284882, 0.284882, 0.200174, 0.203355, 0.17593, 0.167087, 0.116183, 0.15008, 0.129801, 0.102787, 0.073402, 0.100716, 0.158265, 0.216401, 0.17593, 0.147574, 0.275179], '')</t>
  </si>
  <si>
    <t>[13]</t>
  </si>
  <si>
    <t>UPI0001F8AFE2 status=activ</t>
  </si>
  <si>
    <t>([0.321458, 0.243554, 0.173081, 0.232838, 0.225814, 0.268042, 0.31487, 0.257454, 0.21291, 0.236433, 0.278302, 0.278302, 0.366687, 0.374039, 0.447574, 0.517562, 0.483068, 0.401658, 0.387226, 0.41194, 0.359901, 0.284882, 0.321458, 0.398279, 0.398279, 0.335645, 0.366687, 0.366687, 0.447574, 0.480142, 0.447574, 0.401658, 0.444081, 0.414856, 0.342579, 0.349426, 0.222385, 0.236433, 0.311707, 0.284882, 0.332115, 0.349426, 0.41194, 0.42561, 0.398279, 0.346032, 0.465241, 0.377384, 0.308712], '')</t>
  </si>
  <si>
    <t>[15]</t>
  </si>
  <si>
    <t>UPI0001F8AFE3 status=activ</t>
  </si>
  <si>
    <t>([0.009294, 0.013821, 0.013437, 0.020522, 0.012727, 0.019401, 0.014586, 0.010509, 0.013437, 0.018787, 0.01227, 0.00962, 0.008624, 0.008804, 0.011106, 0.011106, 0.011106, 0.024826, 0.011518, 0.007495, 0.007259, 0.010372, 0.006894, 0.005734, 0.005623, 0.006245, 0.005992, 0.00558, 0.00558, 0.005623, 0.00389, 0.005992, 0.008804, 0.013437, 0.018106, 0.012727, 0.009483, 0.007177, 0.00543, 0.007422, 0.009401, 0.015344, 0.009483, 0.017447], '')</t>
  </si>
  <si>
    <t>UPI0001F8AFE4 status=activ</t>
  </si>
  <si>
    <t>([0.517562, 0.335645, 0.25031, 0.194234, 0.239899, 0.278302, 0.164327, 0.21291, 0.147574, 0.191378, 0.21291, 0.15008, 0.106997, 0.106997, 0.142424, 0.158265, 0.144935, 0.15008, 0.092881, 0.056825, 0.034068, 0.021816, 0.025316, 0.043307, 0.06312, 0.064632, 0.035586, 0.076542, 0.066181, 0.067594, 0.030003, 0.028695, 0.06312, 0.092881, 0.094817, 0.106997, 0.116183, 0.071867, 0.034068, 0.060549, 0.098513, 0.086953, 0.088832, 0.147574, 0.073402, 0.049374, 0.026338, 0.054297, 0.045352, 0.049374, 0.050641, 0.10481, 0.118441, 0.076542, 0.073402, 0.081712, 0.067594, 0.029376, 0.030003, 0.06312, 0.051831, 0.030003, 0.058088, 0.049374, 0.045352, 0.086953, 0.120615, 0.127496, 0.118441, 0.0704, 0.066181, 0.064632, 0.058088, 0.030611, 0.026338, 0.025316, 0.023534, 0.024393, 0.043307, 0.041405, 0.022667, 0.025316, 0.022306, 0.014315, 0.025316, 0.016528, 0.016826, 0.011518, 0.017797, 0.01078, 0.018415, 0.018787, 0.018415, 0.018415, 0.032017, 0.054297, 0.055536, 0.060549, 0.06312, 0.071867, 0.132295, 0.127496, 0.067594, 0.076542, 0.125101, 0.066181, 0.064632, 0.0704, 0.069024, 0.069024, 0.120615, 0.127496, 0.079919, 0.144935, 0.158265, 0.155435, 0.170161, 0.170161, 0.100716, 0.092881, 0.086953, 0.085092, 0.096677, 0.185198, 0.18812, 0.200174, 0.318242, 0.414856, 0.370445, 0.36309, 0.366687, 0.275179, 0.268042, 0.281712, 0.281712, 0.185198, 0.11371, 0.106997, 0.073402, 0.073402, 0.081712, 0.083462, 0.083462, 0.132295, 0.129801, 0.139895, 0.132295, 0.122885, 0.098513, 0.127496, 0.200174, 0.191378, 0.275179, 0.194234, 0.179055, 0.15008, 0.15284, 0.229226, 0.155435, 0.247041, 0.271506, 0.264545, 0.271506, 0.264545, 0.264545, 0.164327, 0.222385, 0.196879, 0.196879, 0.137348, 0.079919, 0.083462, 0.050641, 0.029376, 0.06312, 0.125101, 0.144935, 0.147574, 0.147574, 0.216401, 0.185198, 0.25031, 0.243554, 0.158265, 0.139895, 0.086953, 0.15284, 0.15284, 0.155435, 0.098513, 0.182256, 0.26085, 0.25406, 0.275179, 0.332115, 0.298791, 0.170161, 0.15008, 0.219301, 0.194234, 0.194234, 0.132295, 0.079919, 0.100716, 0.167087, 0.200174, 0.288399, 0.324872, 0.339168, 0.284882, 0.264545, 0.26085, 0.275179, 0.247041, 0.229226, 0.257454, 0.291804, 0.308712, 0.342579, 0.342579, 0.377384, 0.390993, 0.468512, 0.58069, 0.444081, 0.346032, 0.346032, 0.257454, 0.15008, 0.081712, 0.092881, 0.164327, 0.158265, 0.158265, 0.129801, 0.200174, 0.206376, 0.185198, 0.18812, 0.118441, 0.118441, 0.122885, 0.122885, 0.125101, 0.073402, 0.120615, 0.191378, 0.118441, 0.182256, 0.271506, 0.36309, 0.4292, 0.444081, 0.356642, 0.352862, 0.414856, 0.328603, 0.216401, 0.219301, 0.30533, 0.384043, 0.377384, 0.264545, 0.25031, 0.173081, 0.257454, 0.179055, 0.173081, 0.25031, 0.257454, 0.173081, 0.15008, 0.092881, 0.086953, 0.142424, 0.147574, 0.15008, 0.229226, 0.339168, 0.324872, 0.26085, 0.264545, 0.185198, 0.206376, 0.137348, 0.137348, 0.137348, 0.139895, 0.147574, 0.15284, 0.081712, 0.129801, 0.15008, 0.144935, 0.15284, 0.161087, 0.155435, 0.092881, 0.088832, 0.086953, 0.085092, 0.106997, 0.106997, 0.17593, 0.257454, 0.257454, 0.264545, 0.25031, 0.243554, 0.158265, 0.155435, 0.247041, 0.25031, 0.15284, 0.243554, 0.239899, 0.147574, 0.098513, 0.167087, 0.200174, 0.21291, 0.216401, 0.161087, 0.161087, 0.10481, 0.085092, 0.137348, 0.134866, 0.134866, 0.203355, 0.295083, 0.308712, 0.206376, 0.179055, 0.216401, 0.132295, 0.086953, 0.147574, 0.209395, 0.134866, 0.120615, 0.118441, 0.127496, 0.216401, 0.225814, 0.225814, 0.26085, 0.275179, 0.278302, 0.25031, 0.268042, 0.194234, 0.118441, 0.132295, 0.161087, 0.229226, 0.229226, 0.308712, 0.318242, 0.346032, 0.332115, 0.321458, 0.222385, 0.179055, 0.167087, 0.170161, 0.170161, 0.106997, 0.10481, 0.164327, 0.18812, 0.144935, 0.200174, 0.194234, 0.275179, 0.182256, 0.15008, 0.144935, 0.079919, 0.094817, 0.079919, 0.147574, 0.122885, 0.137348, 0.170161, 0.182256, 0.170161, 0.229226, 0.229226, 0.144935, 0.144935, 0.090864, 0.094817, 0.102787, 0.139895, 0.118441, 0.120615, 0.147574, 0.239899, 0.247041, 0.21291, 0.17593, 0.167087, 0.194234, 0.264545, 0.25031, 0.236433, 0.15284, 0.155435, 0.194234, 0.18812, 0.196879, 0.31487, 0.342579, 0.291804, 0.291804, 0.324872, 0.321458, 0.321458, 0.324872, 0.380708, 0.284882, 0.284882, 0.281712, 0.291804, 0.200174, 0.216401, 0.137348, 0.185198, 0.185198, 0.229226, 0.229226, 0.134866, 0.116183, 0.120615, 0.15284, 0.191378, 0.111485, 0.185198, 0.209395, 0.120615, 0.083462, 0.15008, 0.206376, 0.209395, 0.137348, 0.229226, 0.137348, 0.219301, 0.26085, 0.264545, 0.222385, 0.239899, 0.264545, 0.26085, 0.15008, 0.161087, 0.132295, 0.137348, 0.079919, 0.066181, 0.060549, 0.111485, 0.109221, 0.094817, 0.092881, 0.118441, 0.116183, 0.18812, 0.18812, 0.11371, 0.129801, 0.15284, 0.225814, 0.206376, 0.179055, 0.301917, 0.25031, 0.17593, 0.26085, 0.359901, 0.26085, 0.377384, 0.281712, 0.243554, 0.236433, 0.239899, 0.179055, 0.170161, 0.182256, 0.111485, 0.144935, 0.129801, 0.139895, 0.142424, 0.161087, 0.118441, 0.111485, 0.139895, 0.15284, 0.127496, 0.120615, 0.109221, 0.058088, 0.100716, 0.067594, 0.067594, 0.032017, 0.038042, 0.045352, 0.023534, 0.050641, 0.041405, 0.038042, 0.020522, 0.020876, 0.025762, 0.037156, 0.043307, 0.025316, 0.050641, 0.029376, 0.017447, 0.033407, 0.066181, 0.071867, 0.0704, 0.058088, 0.127496, 0.18812, 0.096677, 0.094817, 0.078022, 0.120615, 0.066181, 0.127496, 0.122885, 0.083462, 0.111485, 0.050641, 0.098513, 0.092881, 0.17593, 0.179055, 0.10481, 0.109221, 0.054297, 0.109221, 0.083462, 0.078022, 0.086953, 0.15008, 0.194234, 0.120615, 0.120615, 0.21291, 0.196879, 0.18812, 0.281712, 0.281712, 0.288399, 0.185198, 0.106997, 0.102787, 0.142424, 0.139895, 0.137348, 0.216401, 0.120615, 0.17593, 0.17593, 0.161087, 0.158265, 0.127496, 0.206376, 0.122885, 0.092881, 0.050641, 0.055536, 0.06312, 0.026338, 0.047319, 0.079919, 0.137348, 0.0704, 0.085092, 0.147574, 0.078022, 0.083462, 0.147574, 0.085092, 0.081712, 0.088832, 0.049374, 0.100716, 0.054297, 0.109221, 0.086953, 0.086953, 0.078022, 0.042364, 0.098513, 0.06312, 0.059222, 0.028695, 0.032017, 0.034068, 0.033407, 0.047319, 0.047319, 0.047319, 0.098513, 0.120615, 0.106997, 0.10481, 0.049374, 0.076542, 0.038042, 0.037156, 0.073402, 0.059222, 0.05306, 0.047319, 0.041405, 0.023963, 0.038858, 0.090864, 0.092881, 0.051831, 0.067594, 0.034884, 0.034068, 0.018106, 0.009865, 0.008804, 0.014586, 0.023087, 0.016528, 0.032017, 0.054297, 0.06312, 0.092881, 0.167087, 0.18812, 0.298791, 0.298791, 0.239899, 0.132295, 0.129801, 0.116183, 0.116183, 0.118441, 0.125101, 0.122885, 0.196879, 0.236433, 0.21291, 0.118441, 0.122885, 0.051831, 0.056825, 0.045352, 0.030611, 0.016826, 0.016257, 0.011903, 0.020522, 0.037156, 0.040537, 0.021816, 0.043307, 0.023963, 0.023534, 0.020876, 0.03976, 0.03976, 0.03976, 0.032017, 0.037156, 0.036378, 0.090864, 0.076542, 0.078022, 0.054297, 0.098513, 0.067594, 0.090864, 0.069024, 0.050641, 0.069024, 0.109221, 0.086953, 0.144935, 0.236433, 0.21291, 0.161087, 0.125101], '')</t>
  </si>
  <si>
    <t>[0, 223]</t>
  </si>
  <si>
    <t>UPI0001F8AFE7 status=activ</t>
  </si>
  <si>
    <t>([0.096677, 0.129801, 0.17593, 0.232838, 0.167087, 0.203355, 0.15008, 0.200174, 0.225814, 0.25406, 0.264545, 0.225814, 0.229226, 0.229226, 0.278302, 0.352862, 0.278302, 0.318242, 0.31487, 0.433034, 0.422041, 0.51388, 0.486429, 0.468512, 0.394753, 0.476583, 0.398279, 0.5017, 0.480142, 0.497853, 0.525368, 0.529623, 0.657645, 0.716283, 0.59508, 0.59508, 0.5017, 0.505461, 0.490133, 0.483068, 0.418646, 0.401658, 0.374039, 0.384043, 0.377384, 0.4292, 0.401658, 0.483068, 0.42561, 0.398279, 0.346032, 0.26085], '')</t>
  </si>
  <si>
    <t>[21, 27, 30, 31, 32, 33, 34, 35, 36, 37]</t>
  </si>
  <si>
    <t>UPI0001F8B00E status=activ</t>
  </si>
  <si>
    <t>([0.158265, 0.085092, 0.094817, 0.125101, 0.17593, 0.216401, 0.257454, 0.196879, 0.229226, 0.17593, 0.200174, 0.225814, 0.311707, 0.380708, 0.380708, 0.370445, 0.40511, 0.370445, 0.284882, 0.324872, 0.278302, 0.352862, 0.444081, 0.465241, 0.480142, 0.461924, 0.384043, 0.374039, 0.454136, 0.414856, 0.538167, 0.541878, 0.465241, 0.454136, 0.42561, 0.440853, 0.454136, 0.494003, 0.545602, 0.653063, 0.632174, 0.690604, 0.570702, 0.490133, 0.497853, 0.490133, 0.490133, 0.570702, 0.534167, 0.422041, 0.370445, 0.335645, 0.346032, 0.332115, 0.328603, 0.271506, 0.26085, 0.26085, 0.264545, 0.25031, 0.222385, 0.225814, 0.147574, 0.15284, 0.243554, 0.236433, 0.200174, 0.17593, 0.182256, 0.203355, 0.206376, 0.284882, 0.291804, 0.196879, 0.295083, 0.291804, 0.271506, 0.18812, 0.191378, 0.116183, 0.060549, 0.060549, 0.058088, 0.079919, 0.076542, 0.067594, 0.071867, 0.051831, 0.064632, 0.051831, 0.058088, 0.111485, 0.111485, 0.116183, 0.116183, 0.116183, 0.0704, 0.088832, 0.15008, 0.073402, 0.120615, 0.206376, 0.232838, 0.232838, 0.26085, 0.26085, 0.170161, 0.167087, 0.15008, 0.122885, 0.092881, 0.047319, 0.048328, 0.027463, 0.016021, 0.026892, 0.027463, 0.049374, 0.079919, 0.074921, 0.094817, 0.11371, 0.069024, 0.040537, 0.042364, 0.042364, 0.047319, 0.090864, 0.050641, 0.100716, 0.120615, 0.194234, 0.196879, 0.129801, 0.222385, 0.194234, 0.118441, 0.111485, 0.11371, 0.069024, 0.056825, 0.096677, 0.078022, 0.081712, 0.137348, 0.067594, 0.073402, 0.11371, 0.058088, 0.106997, 0.050641, 0.024393, 0.025316, 0.043307, 0.073402, 0.040537, 0.083462, 0.137348, 0.074921, 0.071867, 0.132295, 0.17593, 0.161087, 0.098513, 0.158265, 0.10481, 0.158265, 0.088832, 0.071867, 0.073402, 0.069024, 0.11371, 0.127496, 0.122885, 0.071867, 0.054297, 0.088832, 0.096677, 0.047319, 0.071867, 0.038042, 0.032677, 0.029376, 0.030003, 0.030003, 0.028695, 0.026338, 0.037156, 0.054297, 0.066181, 0.088832, 0.049374, 0.047319, 0.047319, 0.035586, 0.078022, 0.055536, 0.031287, 0.030003, 0.06184, 0.085092, 0.086953, 0.086953, 0.102787, 0.109221, 0.111485, 0.111485, 0.17593, 0.191378, 0.239899, 0.17593, 0.139895, 0.222385, 0.295083, 0.352862, 0.301917, 0.278302, 0.25031, 0.332115, 0.239899, 0.243554, 0.194234, 0.275179, 0.278302, 0.25406, 0.21291, 0.318242, 0.278302, 0.196879, 0.170161, 0.164327, 0.232838, 0.229226, 0.229226, 0.173081, 0.132295, 0.134866, 0.079919, 0.15008, 0.129801, 0.125101, 0.120615, 0.081712, 0.092881, 0.090864, 0.086953, 0.069024, 0.031287, 0.043307, 0.038042, 0.023963, 0.022667, 0.014315, 0.025316, 0.025316, 0.031287, 0.05306, 0.088832, 0.15008, 0.15008, 0.147574, 0.15284, 0.098513, 0.142424, 0.129801, 0.127496, 0.134866, 0.191378, 0.308712, 0.219301, 0.328603, 0.40511, 0.436924, 0.538167, 0.480142, 0.476583, 0.380708, 0.346032, 0.31487, 0.308712, 0.222385, 0.264545, 0.318242, 0.321458, 0.356642, 0.370445, 0.339168, 0.236433, 0.236433, 0.147574, 0.206376, 0.203355, 0.203355, 0.179055, 0.111485, 0.144935, 0.092881, 0.100716, 0.076542, 0.096677, 0.098513, 0.167087, 0.10481, 0.15008, 0.139895, 0.15008, 0.15008, 0.109221, 0.179055, 0.120615, 0.191378, 0.129801, 0.109221, 0.085092, 0.066181, 0.092881, 0.06312, 0.090864, 0.132295, 0.196879, 0.15284, 0.098513], '')</t>
  </si>
  <si>
    <t>[30, 31, 38, 39, 40, 41, 42, 47, 48, 273]</t>
  </si>
  <si>
    <t>UPI0001F8B00F status=activ</t>
  </si>
  <si>
    <t>([0.185198, 0.086953, 0.042364, 0.064632, 0.100716, 0.067594, 0.083462, 0.10481, 0.10481, 0.076542, 0.10481, 0.125101, 0.125101, 0.182256, 0.179055, 0.194234, 0.30533, 0.21291, 0.15008, 0.088832, 0.086953, 0.086953, 0.098513, 0.167087, 0.164327, 0.164327, 0.164327, 0.173081, 0.173081, 0.132295, 0.21291, 0.191378, 0.127496, 0.129801, 0.066181, 0.129801, 0.078022, 0.048328, 0.086953, 0.081712, 0.132295, 0.137348, 0.134866, 0.196879, 0.203355, 0.132295, 0.122885, 0.164327, 0.106997, 0.064632, 0.111485, 0.102787, 0.109221, 0.170161, 0.167087, 0.281712, 0.206376, 0.278302, 0.342579, 0.342579, 0.339168, 0.332115, 0.219301, 0.239899, 0.26085, 0.264545, 0.264545, 0.281712, 0.301917, 0.349426, 0.433034, 0.352862, 0.332115, 0.30533, 0.281712, 0.257454, 0.21291, 0.281712, 0.243554, 0.216401, 0.15284, 0.25406], '')</t>
  </si>
  <si>
    <t>UPI0001F8B034 status=activ</t>
  </si>
  <si>
    <t>([0.025316, 0.03976, 0.076542, 0.118441, 0.144935, 0.182256, 0.120615, 0.167087, 0.194234, 0.18812, 0.236433, 0.288399, 0.291804, 0.298791, 0.401658, 0.390993, 0.41194, 0.422041, 0.408655, 0.390993, 0.275179, 0.384043, 0.298791, 0.236433, 0.247041, 0.275179, 0.275179, 0.30533, 0.284882, 0.206376, 0.15008, 0.137348, 0.139895, 0.216401, 0.216401, 0.216401, 0.275179, 0.370445, 0.370445, 0.342579, 0.366687, 0.374039, 0.359901, 0.349426, 0.36309, 0.349426, 0.349426, 0.284882, 0.349426, 0.374039, 0.450668, 0.58069, 0.538167, 0.436924, 0.450668, 0.370445, 0.352862, 0.408655, 0.31487, 0.324872, 0.25406, 0.164327, 0.268042, 0.268042, 0.370445, 0.298791, 0.203355, 0.134866, 0.120615, 0.129801, 0.120615, 0.139895, 0.127496, 0.147574, 0.15008, 0.144935, 0.236433, 0.164327, 0.158265, 0.155435, 0.125101, 0.127496, 0.125101, 0.090864, 0.06184, 0.049374, 0.094817, 0.094817, 0.092881, 0.118441, 0.10481, 0.066181, 0.046336, 0.032677, 0.027463, 0.028695, 0.017447, 0.012491, 0.022667, 0.015694, 0.028107, 0.033407, 0.036378, 0.06312, 0.081712, 0.122885, 0.15008, 0.161087, 0.247041, 0.321458, 0.377384, 0.387226, 0.450668, 0.480142, 0.549308, 0.545602, 0.666105, 0.775545, 0.84206, 0.720929, 0.795062, 0.775545, 0.784345, 0.885302, 0.889439, 0.876521, 0.879233, 0.871313, 0.795062, 0.795062, 0.784345, 0.771762, 0.653063, 0.613573, 0.63748, 0.529623, 0.476583, 0.465241, 0.422041, 0.370445, 0.458154, 0.476583, 0.472492, 0.497853, 0.494003, 0.401658, 0.324872, 0.324872, 0.257454, 0.349426, 0.257454, 0.25406, 0.18812, 0.191378, 0.236433, 0.232838, 0.328603, 0.346032, 0.366687, 0.332115, 0.380708, 0.380708, 0.30533, 0.236433, 0.206376, 0.134866, 0.129801, 0.194234, 0.191378, 0.25406, 0.232838, 0.236433, 0.236433, 0.216401, 0.308712, 0.288399, 0.247041, 0.164327, 0.239899, 0.216401, 0.298791, 0.284882, 0.291804, 0.271506, 0.275179, 0.291804, 0.281712, 0.339168, 0.339168, 0.308712, 0.308712, 0.243554, 0.339168, 0.291804, 0.281712, 0.275179, 0.301917, 0.328603, 0.349426, 0.349426, 0.278302, 0.206376, 0.200174, 0.185198, 0.281712, 0.370445, 0.291804, 0.275179, 0.301917, 0.232838, 0.26085, 0.268042, 0.342579, 0.243554, 0.30533, 0.401658, 0.42561, 0.42561, 0.352862, 0.41194, 0.342579, 0.42561, 0.486429, 0.497853, 0.505461, 0.483068, 0.387226, 0.468512, 0.575842, 0.59014, 0.604312, 0.51388, 0.509769, 0.521092, 0.58069, 0.59014, 0.59014, 0.562014, 0.525368, 0.529623, 0.545602, 0.618285, 0.613573, 0.622677, 0.51388, 0.42561, 0.4292, 0.387226, 0.346032, 0.271506, 0.291804, 0.36309, 0.458154, 0.374039, 0.271506, 0.298791, 0.257454, 0.25031, 0.209395, 0.222385, 0.308712, 0.295083, 0.30533, 0.222385, 0.216401, 0.298791, 0.370445, 0.264545, 0.30533, 0.328603, 0.418646, 0.401658, 0.390993, 0.311707, 0.41194, 0.40511, 0.408655, 0.450668, 0.422041, 0.450668, 0.335645, 0.328603, 0.219301, 0.219301, 0.298791, 0.301917, 0.301917, 0.229226, 0.342579, 0.324872, 0.342579, 0.332115, 0.324872, 0.243554, 0.301917, 0.222385, 0.232838, 0.222385, 0.161087, 0.161087, 0.17593, 0.284882, 0.284882, 0.352862, 0.346032, 0.271506, 0.257454, 0.264545, 0.377384, 0.335645, 0.384043, 0.311707, 0.321458, 0.291804, 0.380708, 0.298791, 0.284882, 0.352862, 0.281712, 0.339168, 0.384043, 0.295083, 0.295083, 0.301917, 0.346032, 0.346032, 0.4292, 0.401658, 0.359901, 0.25406, 0.278302, 0.335645, 0.390993, 0.295083, 0.318242, 0.301917, 0.30533, 0.374039, 0.394753, 0.468512, 0.384043, 0.281712, 0.356642, 0.374039, 0.26085, 0.17593, 0.11371, 0.116183, 0.144935, 0.125101, 0.196879, 0.206376, 0.173081, 0.179055, 0.200174, 0.139895, 0.094817, 0.161087, 0.094817, 0.059222, 0.049374, 0.086953, 0.15008, 0.15008, 0.081712, 0.090864, 0.15008, 0.158265, 0.147574, 0.137348, 0.185198, 0.170161, 0.17593, 0.182256, 0.15284, 0.179055, 0.191378, 0.271506, 0.200174, 0.301917, 0.275179, 0.318242, 0.25406, 0.257454, 0.200174, 0.278302, 0.390993, 0.324872, 0.398279, 0.414856, 0.414856, 0.414856, 0.387226, 0.346032, 0.25406, 0.284882, 0.328603, 0.418646, 0.370445, 0.356642, 0.349426, 0.444081, 0.339168, 0.318242, 0.225814, 0.288399, 0.281712, 0.25031, 0.281712, 0.268042, 0.247041, 0.257454, 0.264545, 0.298791, 0.264545, 0.349426, 0.321458, 0.311707, 0.203355, 0.247041, 0.291804, 0.229226, 0.229226, 0.209395, 0.298791, 0.374039, 0.377384, 0.308712, 0.311707, 0.278302, 0.284882, 0.257454, 0.257454, 0.257454, 0.17593, 0.236433, 0.268042, 0.30533, 0.328603, 0.377384, 0.30533, 0.342579, 0.41194, 0.342579, 0.387226, 0.387226, 0.40511, 0.339168, 0.40511, 0.311707, 0.380708, 0.342579, 0.298791, 0.209395, 0.206376, 0.25406, 0.170161, 0.170161, 0.106997, 0.094817, 0.111485, 0.158265, 0.111485, 0.064632, 0.106997, 0.15008, 0.158265, 0.15008, 0.15008, 0.086953, 0.15008, 0.122885, 0.147574, 0.216401, 0.216401, 0.191378, 0.222385, 0.311707, 0.278302, 0.328603, 0.239899, 0.239899, 0.179055, 0.225814, 0.308712, 0.291804, 0.281712, 0.182256, 0.18812, 0.147574, 0.247041, 0.170161, 0.206376, 0.206376, 0.167087, 0.170161, 0.225814, 0.222385, 0.125101, 0.120615, 0.15284, 0.219301, 0.194234, 0.216401, 0.225814, 0.229226, 0.247041, 0.182256, 0.158265, 0.173081, 0.278302, 0.268042, 0.342579, 0.222385, 0.18812, 0.232838, 0.278302, 0.173081, 0.125101, 0.21291, 0.182256, 0.144935, 0.092881, 0.11371, 0.144935, 0.137348, 0.083462, 0.074921, 0.118441, 0.206376, 0.182256, 0.11371, 0.120615, 0.137348, 0.158265, 0.191378, 0.122885, 0.164327, 0.25031, 0.225814, 0.15284, 0.18812, 0.216401, 0.21291, 0.219301, 0.222385, 0.170161, 0.18812, 0.196879, 0.127496, 0.064632, 0.06312, 0.106997, 0.122885, 0.066181, 0.092881, 0.071867, 0.132295, 0.059222, 0.032677, 0.058088, 0.098513, 0.060549, 0.06184, 0.109221, 0.100716, 0.10481, 0.094817, 0.134866, 0.066181, 0.122885, 0.236433, 0.167087, 0.120615, 0.102787, 0.170161, 0.134866, 0.102787, 0.094817, 0.147574, 0.164327, 0.085092, 0.05306, 0.088832, 0.0704, 0.03976, 0.038858, 0.038858, 0.0704, 0.078022, 0.142424, 0.079919, 0.067594, 0.067594, 0.056825, 0.027463, 0.028695, 0.047319, 0.092881, 0.090864, 0.11371, 0.170161, 0.271506, 0.284882, 0.243554, 0.194234, 0.167087, 0.182256, 0.086953, 0.078022, 0.078022, 0.048328, 0.047319, 0.060549, 0.102787, 0.161087, 0.18812, 0.164327, 0.161087, 0.142424, 0.088832, 0.085092, 0.038858, 0.03976, 0.03976, 0.040537, 0.071867, 0.144935, 0.085092, 0.170161, 0.173081, 0.102787, 0.102787, 0.106997, 0.098513, 0.058088, 0.060549, 0.10481, 0.127496, 0.109221, 0.109221, 0.17593, 0.170161, 0.275179, 0.191378, 0.264545, 0.216401, 0.137348, 0.079919, 0.15008, 0.15008, 0.147574, 0.216401, 0.268042, 0.339168, 0.335645, 0.450668, 0.440853, 0.450668, 0.352862, 0.380708, 0.374039, 0.298791, 0.301917, 0.239899, 0.328603, 0.328603, 0.41194, 0.390993, 0.490133, 0.42561, 0.418646, 0.308712, 0.324872, 0.324872, 0.25031, 0.236433, 0.137348, 0.076542, 0.076542, 0.111485, 0.0704, 0.071867, 0.054297, 0.059222, 0.090864, 0.088832, 0.081712, 0.047319, 0.094817, 0.043307, 0.056825, 0.046336, 0.078022, 0.085092, 0.11371, 0.17593, 0.191378, 0.191378, 0.21291, 0.144935, 0.092881, 0.15008, 0.155435, 0.26085, 0.161087, 0.137348, 0.096677, 0.079919, 0.142424, 0.086953, 0.167087, 0.173081, 0.200174, 0.15284, 0.132295, 0.129801, 0.129801, 0.118441, 0.196879, 0.21291, 0.21291, 0.308712, 0.321458, 0.324872, 0.324872, 0.335645, 0.284882, 0.268042, 0.301917, 0.209395, 0.288399, 0.291804, 0.288399, 0.222385, 0.321458, 0.21291, 0.129801, 0.109221, 0.109221, 0.096677, 0.139895, 0.129801, 0.081712, 0.042364, 0.023963, 0.015078, 0.024826, 0.032677, 0.054297, 0.056825, 0.094817, 0.098513, 0.06312, 0.06312, 0.055536, 0.029376, 0.071867, 0.079919, 0.096677, 0.118441, 0.118441, 0.118441, 0.15284, 0.203355, 0.30533, 0.380708, 0.398279, 0.318242, 0.275179, 0.275179, 0.264545, 0.182256, 0.206376, 0.288399, 0.278302, 0.328603, 0.332115, 0.295083, 0.278302, 0.275179, 0.275179, 0.291804, 0.308712, 0.229226, 0.173081, 0.170161, 0.179055, 0.158265, 0.15008, 0.229226, 0.170161, 0.120615, 0.203355, 0.18812, 0.18812, 0.194234, 0.216401, 0.301917, 0.308712, 0.308712, 0.339168, 0.229226, 0.147574, 0.092881, 0.142424, 0.194234, 0.182256, 0.194234, 0.31487, 0.356642, 0.366687, 0.444081, 0.398279, 0.380708, 0.380708, 0.370445, 0.275179, 0.288399, 0.25406, 0.170161, 0.264545, 0.161087, 0.247041, 0.349426, 0.414856, 0.370445, 0.301917, 0.219301, 0.21291, 0.200174, 0.225814, 0.229226, 0.125101, 0.139895, 0.15284, 0.096677, 0.111485, 0.127496, 0.134866, 0.17593, 0.26085, 0.275179, 0.264545, 0.179055, 0.098513, 0.098513, 0.100716, 0.167087, 0.257454, 0.170161, 0.170161, 0.109221, 0.109221, 0.129801, 0.17593, 0.164327, 0.155435, 0.083462, 0.134866, 0.096677, 0.096677, 0.096677, 0.081712, 0.147574, 0.144935, 0.25031, 0.25406, 0.335645, 0.321458, 0.324872, 0.318242, 0.301917, 0.288399, 0.21291, 0.229226, 0.284882, 0.25406, 0.332115, 0.380708, 0.288399, 0.271506, 0.25406, 0.25406, 0.25031, 0.236433, 0.311707, 0.206376, 0.200174, 0.222385, 0.243554, 0.229226, 0.311707, 0.209395, 0.25406, 0.236433, 0.288399, 0.170161, 0.209395, 0.139895, 0.17593, 0.247041, 0.30533, 0.339168, 0.308712, 0.30533, 0.30533, 0.328603, 0.328603, 0.25031, 0.164327, 0.17593, 0.144935, 0.122885, 0.206376, 0.288399, 0.284882, 0.321458, 0.398279, 0.298791, 0.394753, 0.387226, 0.387226, 0.41194, 0.275179, 0.339168, 0.377384, 0.390993, 0.291804, 0.311707, 0.328603, 0.401658, 0.291804, 0.328603, 0.281712, 0.278302, 0.257454, 0.30533, 0.216401, 0.191378, 0.275179, 0.264545, 0.26085, 0.26085, 0.25406, 0.356642, 0.324872, 0.219301, 0.236433, 0.31487, 0.298791, 0.332115, 0.222385, 0.301917, 0.264545, 0.25406, 0.26085, 0.264545, 0.308712, 0.401658, 0.476583, 0.387226, 0.394753, 0.291804, 0.298791, 0.278302, 0.284882, 0.288399, 0.366687, 0.346032, 0.346032, 0.324872, 0.370445, 0.472492, 0.440853, 0.505461, 0.622677, 0.534167, 0.450668, 0.447574, 0.418646, 0.40511, 0.494003, 0.476583, 0.509769, 0.51388, 0.444081, 0.36309, 0.288399, 0.298791, 0.284882, 0.284882, 0.390993, 0.301917, 0.278302, 0.308712, 0.278302, 0.281712, 0.349426, 0.422041, 0.41194, 0.41194, 0.387226, 0.390993, 0.433034, 0.505461, 0.494003, 0.494003, 0.483068, 0.570702, 0.557691, 0.483068, 0.483068, 0.390993, 0.468512, 0.447574, 0.461924, 0.461924, 0.390993, 0.42561, 0.4292, 0.4292, 0.401658, 0.4292, 0.401658, 0.401658, 0.321458, 0.321458, 0.394753, 0.4292, 0.387226, 0.390993, 0.458154, 0.472492, 0.618285, 0.525368, 0.585406, 0.575842, 0.59014, 0.685117, 0.657645, 0.671169, 0.56648, 0.608892, 0.51388, 0.450668, 0.349426, 0.440853, 0.440853, 0.450668, 0.418646, 0.418646, 0.366687, 0.318242, 0.298791, 0.216401, 0.288399, 0.298791, 0.268042, 0.271506, 0.247041, 0.232838, 0.17593, 0.281712, 0.275179, 0.342579, 0.4292, 0.41194, 0.40511, 0.408655, 0.408655, 0.5017, 0.56648, 0.63748, 0.59014, 0.59508, 0.661982, 0.707965, 0.59917, 0.632174, 0.604312, 0.661982, 0.661982, 0.724957, 0.680603, 0.58069, 0.59014, 0.604312, 0.720929, 0.716283, 0.716283, 0.694846, 0.680603, 0.666105, 0.666105, 0.791621, 0.791621, 0.795062, 0.666105, 0.76285, 0.675549, 0.694846, 0.557691, 0.557691, 0.557691, 0.562014, 0.661982, 0.690604, 0.671169, 0.680603, 0.724957, 0.720929, 0.771762, 0.771762, 0.771762, 0.801317, 0.76285, 0.680603, 0.613573, 0.712013, 0.642678, 0.707965, 0.733139, 0.759478, 0.76285, 0.76285, 0.775545, 0.699094, 0.585406, 0.59917, 0.585406, 0.549308, 0.538167, 0.436924, 0.374039, 0.384043, 0.349426, 0.30533, 0.349426, 0.377384, 0.349426, 0.384043, 0.384043, 0.308712, 0.374039, 0.339168, 0.298791, 0.232838], '')</t>
  </si>
  <si>
    <t>[51, 52, 114, 115, 116, 117, 118, 119, 120, 121, 122, 123, 124, 125, 126, 127, 128, 129, 130, 131, 132, 133, 134, 135, 224, 228, 229, 230, 231, 232, 233, 234, 235, 236, 237, 238, 239, 240, 241, 242, 243, 244, 975, 976, 977, 984, 985, 1005, 1009, 1010, 1034, 1035, 1036, 1037, 1038, 1039, 1040, 1041, 1042, 1043, 1044,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1132]</t>
  </si>
  <si>
    <t>UPI0001F8B042 status=activ</t>
  </si>
  <si>
    <t>([0.120615, 0.158265, 0.196879, 0.116183, 0.15008, 0.081712, 0.102787, 0.125101, 0.118441, 0.071867, 0.109221, 0.085092, 0.042364, 0.033407, 0.03976, 0.022306, 0.019401, 0.023087, 0.043307, 0.044297, 0.043307, 0.040537, 0.041405, 0.033407, 0.067594, 0.036378, 0.046336, 0.024393, 0.025316, 0.017447, 0.019401, 0.01078, 0.01078, 0.020165, 0.024393, 0.021381, 0.038858, 0.081712, 0.047319, 0.029376, 0.017797, 0.011518, 0.020165, 0.020165, 0.023963, 0.011903, 0.019109, 0.017447, 0.033407, 0.033407, 0.034884, 0.034884, 0.06184, 0.074921, 0.0704, 0.073402, 0.073402, 0.038858, 0.038858, 0.067594, 0.059222, 0.066181, 0.11371, 0.11371, 0.066181, 0.066181, 0.134866, 0.079919, 0.144935, 0.158265, 0.167087, 0.17593, 0.271506, 0.161087, 0.194234, 0.161087, 0.094817, 0.094817, 0.161087, 0.096677, 0.10481, 0.170161, 0.15284, 0.15008, 0.073402, 0.125101, 0.144935, 0.144935, 0.232838, 0.155435, 0.142424, 0.132295, 0.129801, 0.06184, 0.081712, 0.083462, 0.100716, 0.100716, 0.100716, 0.045352, 0.086953, 0.081712, 0.066181, 0.11371, 0.11371, 0.129801, 0.125101, 0.11371, 0.05306, 0.06184, 0.094817, 0.073402, 0.074921, 0.083462, 0.158265, 0.158265, 0.092881, 0.078022, 0.137348, 0.139895, 0.155435, 0.161087, 0.137348, 0.137348, 0.144935, 0.085092, 0.170161, 0.18812, 0.092881, 0.179055, 0.155435, 0.155435, 0.116183, 0.116183, 0.102787, 0.10481, 0.158265, 0.257454, 0.298791, 0.200174, 0.191378, 0.295083, 0.281712, 0.318242, 0.257454, 0.147574, 0.247041, 0.122885, 0.073402, 0.158265, 0.094817, 0.098513, 0.10481, 0.170161, 0.179055, 0.271506, 0.167087, 0.085092, 0.085092, 0.046336, 0.092881, 0.092881, 0.056825, 0.056825, 0.055536, 0.048328, 0.118441, 0.06312, 0.064632, 0.10481, 0.102787, 0.182256, 0.109221, 0.060549, 0.047319, 0.028107, 0.033407, 0.03976, 0.047319, 0.043307, 0.076542, 0.069024, 0.058088, 0.088832, 0.090864, 0.050641, 0.10481, 0.050641, 0.073402, 0.085092, 0.079919, 0.081712, 0.079919, 0.144935, 0.229226, 0.161087, 0.15008, 0.079919, 0.069024, 0.066181, 0.066181, 0.069024, 0.059222, 0.03976, 0.022667, 0.021816, 0.038042, 0.022667, 0.041405, 0.029376, 0.056825, 0.067594, 0.05306, 0.054297, 0.049374, 0.027463, 0.056825, 0.090864, 0.090864, 0.164327, 0.170161, 0.109221, 0.111485, 0.129801, 0.206376, 0.18812, 0.170161, 0.17593, 0.26085, 0.264545, 0.356642, 0.342579, 0.311707, 0.257454, 0.164327, 0.17593, 0.17593, 0.17593, 0.179055, 0.173081, 0.182256, 0.26085, 0.257454, 0.219301, 0.222385, 0.216401, 0.342579, 0.398279, 0.390993, 0.295083, 0.295083, 0.196879, 0.125101, 0.071867, 0.100716, 0.161087, 0.155435, 0.26085, 0.268042, 0.281712, 0.281712, 0.278302, 0.278302, 0.271506, 0.308712, 0.308712, 0.288399, 0.25031, 0.191378, 0.158265, 0.232838, 0.185198, 0.271506, 0.380708, 0.521092, 0.557691], '')</t>
  </si>
  <si>
    <t>[274, 275]</t>
  </si>
  <si>
    <t>UPI0001F8B06B status=activ</t>
  </si>
  <si>
    <t>([0.004611, 0.006567, 0.005378, 0.004247, 0.002881, 0.003607, 0.004513, 0.005932, 0.004775, 0.003864, 0.004646, 0.005932, 0.006078, 0.006142, 0.006194, 0.006039, 0.005683, 0.004247, 0.006142, 0.005932, 0.006194, 0.009294, 0.007259, 0.006078, 0.008804, 0.010509, 0.010672, 0.006421, 0.004315, 0.005932, 0.006194, 0.004315, 0.00407, 0.003555, 0.002396, 0.001649, 0.001533, 0.001541, 0.001722, 0.001344, 0.000936, 0.00052, 0.000292, 0.000245, 0.000378, 0.00015, 0.000163, 6.4e-05], '')</t>
  </si>
  <si>
    <t>UPI0001F8B096 status=activ</t>
  </si>
  <si>
    <t>([0.029376, 0.018787, 0.013265, 0.014315, 0.009187, 0.006701, 0.008409, 0.011669, 0.015344, 0.0198, 0.017138, 0.021381, 0.020522, 0.021816, 0.027463, 0.027463, 0.028107, 0.030611, 0.029376, 0.030003, 0.031287, 0.054297, 0.094817, 0.155435, 0.147574, 0.281712, 0.414856, 0.324872, 0.232838, 0.15008, 0.167087, 0.232838, 0.247041, 0.203355, 0.200174, 0.118441, 0.074921, 0.046336, 0.048328, 0.088832, 0.122885, 0.06184, 0.066181, 0.036378, 0.017138, 0.021816, 0.019109, 0.018415, 0.030003, 0.021381, 0.037156, 0.019109, 0.011518, 0.010926, 0.00962, 0.015078, 0.026338, 0.023087, 0.023534, 0.021381, 0.023087, 0.027463, 0.055536, 0.028695, 0.05306, 0.116183, 0.092881, 0.094817, 0.041405, 0.023963, 0.060549, 0.033407, 0.026892, 0.049374, 0.049374, 0.078022, 0.083462, 0.083462, 0.085092, 0.071867, 0.078022, 0.038042, 0.023534, 0.013613, 0.017447, 0.011903, 0.01204, 0.014586, 0.015344, 0.031287, 0.031287, 0.029376, 0.056825, 0.127496, 0.083462, 0.054297, 0.042364, 0.028695, 0.018415, 0.033407, 0.034068, 0.033407, 0.034068, 0.058088, 0.10481, 0.137348, 0.167087, 0.092881, 0.096677, 0.086953, 0.048328, 0.085092, 0.081712, 0.041405, 0.023087, 0.017797, 0.016021, 0.019401, 0.025762, 0.042364, 0.022306, 0.043307, 0.040537, 0.086953, 0.049374, 0.026892, 0.016528, 0.012491, 0.01078, 0.010372, 0.009096, 0.009728, 0.006421, 0.006701, 0.006567, 0.008723, 0.015694, 0.024826, 0.015344, 0.017447, 0.018106, 0.024393, 0.013821, 0.014586, 0.01227, 0.016528, 0.017797, 0.030611, 0.030611, 0.069024, 0.073402, 0.044297, 0.03976, 0.085092, 0.085092, 0.161087, 0.098513, 0.051831, 0.050641, 0.092881, 0.044297, 0.03976, 0.051831, 0.051831, 0.047319, 0.058088, 0.076542, 0.076542, 0.073402, 0.058088, 0.060549, 0.06184, 0.100716, 0.158265, 0.100716, 0.043307, 0.022667, 0.023534, 0.030611, 0.020522, 0.022306, 0.037156, 0.038042, 0.020522, 0.020522, 0.021816, 0.01204, 0.008409, 0.010672, 0.010672, 0.020165, 0.019109, 0.012491, 0.014783, 0.016826, 0.028107, 0.067594, 0.11371, 0.125101, 0.076542, 0.132295, 0.074921, 0.034884, 0.020165, 0.036378, 0.066181, 0.034884, 0.06312, 0.111485, 0.0704, 0.0704, 0.058088, 0.045352, 0.060549, 0.048328, 0.030611, 0.021816, 0.013613, 0.009977, 0.011518, 0.025316], '')</t>
  </si>
  <si>
    <t>UPI0001F8B097 status=activ</t>
  </si>
  <si>
    <t>([0.206376, 0.17593, 0.100716, 0.058088, 0.079919, 0.10481, 0.125101, 0.158265, 0.10481, 0.071867, 0.03976, 0.054297, 0.059222, 0.054297, 0.0704, 0.028695, 0.05306, 0.048328, 0.069024, 0.0704, 0.044297, 0.047319, 0.066181, 0.06312, 0.106997, 0.106997, 0.116183, 0.116183, 0.120615, 0.132295, 0.200174, 0.324872, 0.271506, 0.268042, 0.147574, 0.085092, 0.17593, 0.102787, 0.041405, 0.069024, 0.067594, 0.109221, 0.116183, 0.11371, 0.109221, 0.060549, 0.066181, 0.030611, 0.021816, 0.011669, 0.019109, 0.010372, 0.010372, 0.013437, 0.014315, 0.029376, 0.028107, 0.020876, 0.03976, 0.094817, 0.055536, 0.055536, 0.05306, 0.025762, 0.014586, 0.024826, 0.036378, 0.036378, 0.035586, 0.054297, 0.100716, 0.096677, 0.206376, 0.118441, 0.120615, 0.109221, 0.055536, 0.10481, 0.15008, 0.079919, 0.040537, 0.030611, 0.017447, 0.017447, 0.023963, 0.048328, 0.025316, 0.032017, 0.028107, 0.055536, 0.030003, 0.031287, 0.016257, 0.00962, 0.008895, 0.008723, 0.007495, 0.007645, 0.005086, 0.005086, 0.005011, 0.006894, 0.010672, 0.01078, 0.00777, 0.009728, 0.009728, 0.013016, 0.013016, 0.013265, 0.009401, 0.009865, 0.006988, 0.009977, 0.010221, 0.019401, 0.020876, 0.013437, 0.013016, 0.014783, 0.015078, 0.015078, 0.009294, 0.006482, 0.009483, 0.009187, 0.005992, 0.004247, 0.004921, 0.003671, 0.003607, 0.004513, 0.005992, 0.007091, 0.006988, 0.006619, 0.006988, 0.006988, 0.009187, 0.014586, 0.013821, 0.008276, 0.008156, 0.008276, 0.008276, 0.005623, 0.008002, 0.011669, 0.0198, 0.010672, 0.010672, 0.010926, 0.011106, 0.007031, 0.005799, 0.006194, 0.009187, 0.009187, 0.006078, 0.007091, 0.007091, 0.010372, 0.0198, 0.020522, 0.019109, 0.016528, 0.030003, 0.016528, 0.009294, 0.009294, 0.014586, 0.025762, 0.013437, 0.013437, 0.012727, 0.017797, 0.012727, 0.009483, 0.007177, 0.009401, 0.007031, 0.00558, 0.004208, 0.002727, 0.003298], '')</t>
  </si>
  <si>
    <t>UPI0001F8B0A9 status=activ</t>
  </si>
  <si>
    <t>([0.035586, 0.06184, 0.035586, 0.056825, 0.079919, 0.10481, 0.139895, 0.090864, 0.06184, 0.086953, 0.10481, 0.132295, 0.216401, 0.236433, 0.346032, 0.465241, 0.465241, 0.436924, 0.335645, 0.332115, 0.271506, 0.284882, 0.239899, 0.232838, 0.219301, 0.155435, 0.090864, 0.086953, 0.147574, 0.222385, 0.216401, 0.137348, 0.081712, 0.032677, 0.049374, 0.042364, 0.023963, 0.024393, 0.012491, 0.0198, 0.020522, 0.028107, 0.026338, 0.021381, 0.038042, 0.041405, 0.035586, 0.034884, 0.037156, 0.034884, 0.034884, 0.033407, 0.06184, 0.120615, 0.225814, 0.17593, 0.179055, 0.15008, 0.090864, 0.196879, 0.125101, 0.058088, 0.092881, 0.092881, 0.139895, 0.15008, 0.15008, 0.15284, 0.15008, 0.15284, 0.118441, 0.118441, 0.066181, 0.066181, 0.024826, 0.026338, 0.033407, 0.034068, 0.074921, 0.073402, 0.066181, 0.11371, 0.229226, 0.161087, 0.100716, 0.096677, 0.048328, 0.025316, 0.050641, 0.060549, 0.059222, 0.083462, 0.086953, 0.088832, 0.088832, 0.125101, 0.064632, 0.0704, 0.069024, 0.030611, 0.056825, 0.056825, 0.029376, 0.016257, 0.014586, 0.014075, 0.014315, 0.019401, 0.034884, 0.018106, 0.027463, 0.025762, 0.015078, 0.00962, 0.014586, 0.009294, 0.014315, 0.01204, 0.011106, 0.00962, 0.010672, 0.006619, 0.007031, 0.006988, 0.008276, 0.011669, 0.0198, 0.019401, 0.028695, 0.027463, 0.038858, 0.021381, 0.023087, 0.025316, 0.028107, 0.018415, 0.035586, 0.017447, 0.038042, 0.043307, 0.025316, 0.026338, 0.032017, 0.032677, 0.0704, 0.046336, 0.025316, 0.027463, 0.016257, 0.009401, 0.006795, 0.00777, 0.011342, 0.011669, 0.014075, 0.023534, 0.029376, 0.021381, 0.037156, 0.03976, 0.036378, 0.06184, 0.111485, 0.147574, 0.06184, 0.029376, 0.025316, 0.027463, 0.013821, 0.023963, 0.042364, 0.06184, 0.042364, 0.024393, 0.023534, 0.016826, 0.00962, 0.011669, 0.016528, 0.018415, 0.017138, 0.017447, 0.022667, 0.024826, 0.034884, 0.088832, 0.155435, 0.179055, 0.161087, 0.281712, 0.179055, 0.086953, 0.059222, 0.042364, 0.0704, 0.027463, 0.025762, 0.038858, 0.028107, 0.017797, 0.01204, 0.009401, 0.007091, 0.005318, 0.003701, 0.002555, 0.00146], '')</t>
  </si>
  <si>
    <t>UPI0001F8B0AC status=activ</t>
  </si>
  <si>
    <t>([0.490133, 0.541878, 0.642678, 0.699094, 0.671169, 0.671169, 0.648219, 0.690604, 0.666105, 0.703578, 0.712013, 0.642678, 0.666105, 0.642678, 0.671169, 0.541878, 0.632174, 0.632174, 0.632174, 0.618285, 0.657645, 0.632174, 0.521092, 0.494003, 0.480142, 0.42561, 0.447574, 0.486429, 0.390993, 0.42561, 0.408655, 0.447574, 0.553315, 0.538167, 0.529623, 0.465241, 0.575842, 0.450668, 0.390993, 0.40511, 0.40511, 0.380708, 0.465241, 0.458154, 0.458154, 0.461924, 0.553315, 0.534167, 0.521092, 0.509769, 0.509769, 0.480142, 0.366687, 0.356642, 0.359901, 0.352862, 0.298791, 0.288399, 0.339168, 0.366687, 0.295083, 0.284882, 0.394753, 0.390993, 0.483068, 0.394753, 0.356642, 0.342579, 0.356642, 0.359901, 0.346032, 0.332115, 0.257454, 0.342579, 0.271506, 0.203355, 0.18812, 0.275179, 0.281712, 0.335645, 0.370445, 0.352862, 0.366687, 0.335645, 0.335645, 0.264545, 0.26085, 0.21291, 0.229226, 0.222385, 0.216401, 0.31487, 0.243554, 0.342579, 0.339168, 0.387226, 0.458154, 0.394753, 0.394753, 0.387226, 0.366687, 0.374039, 0.468512, 0.377384, 0.324872, 0.243554, 0.339168, 0.433034, 0.51388, 0.51388, 0.42561, 0.4292, 0.346032, 0.356642, 0.25406, 0.264545, 0.288399, 0.291804, 0.374039, 0.295083, 0.288399, 0.21291, 0.200174, 0.196879, 0.275179, 0.349426, 0.359901, 0.339168, 0.321458, 0.318242, 0.308712, 0.384043, 0.418646, 0.390993, 0.458154, 0.454136, 0.352862, 0.352862, 0.356642, 0.291804, 0.275179, 0.284882, 0.356642, 0.356642, 0.278302, 0.268042, 0.275179, 0.264545, 0.173081, 0.17593, 0.173081, 0.111485, 0.11371, 0.06312, 0.122885, 0.132295, 0.222385, 0.321458, 0.236433, 0.137348, 0.129801, 0.209395, 0.229226, 0.239899, 0.257454, 0.356642, 0.377384, 0.374039, 0.461924, 0.562014, 0.604312, 0.509769, 0.657645, 0.549308, 0.661982, 0.63748, 0.642678, 0.538167, 0.450668, 0.557691, 0.694846, 0.76285, 0.73685, 0.666105, 0.666105, 0.557691, 0.521092, 0.521092, 0.483068, 0.398279, 0.384043, 0.288399, 0.346032, 0.232838, 0.324872, 0.31487, 0.247041, 0.264545, 0.346032, 0.401658, 0.401658, 0.41194, 0.335645, 0.321458, 0.352862, 0.31487, 0.384043, 0.301917, 0.206376, 0.243554, 0.318242, 0.295083, 0.335645, 0.370445, 0.444081, 0.40511, 0.41194, 0.5017, 0.483068, 0.390993, 0.321458, 0.229226, 0.243554, 0.359901, 0.390993, 0.301917, 0.247041, 0.26085, 0.236433, 0.321458, 0.229226, 0.257454, 0.206376, 0.25031, 0.142424, 0.173081, 0.209395, 0.21291, 0.15008, 0.085092, 0.127496, 0.206376, 0.257454, 0.247041, 0.236433, 0.139895, 0.196879, 0.295083, 0.308712, 0.384043, 0.401658, 0.497853, 0.483068, 0.570702, 0.575842, 0.720929, 0.671169, 0.557691, 0.553315, 0.541878, 0.642678, 0.675549, 0.549308, 0.549308, 0.444081, 0.380708, 0.494003, 0.414856, 0.408655, 0.377384, 0.42561, 0.418646, 0.377384, 0.349426, 0.370445, 0.239899, 0.25406, 0.271506, 0.308712, 0.229226, 0.222385, 0.200174, 0.203355, 0.268042, 0.284882, 0.390993, 0.454136, 0.447574, 0.538167, 0.433034, 0.42561, 0.339168, 0.264545, 0.229226, 0.209395, 0.129801, 0.196879, 0.196879, 0.132295, 0.155435, 0.209395, 0.209395, 0.179055, 0.158265, 0.109221, 0.122885, 0.102787, 0.085092, 0.051831, 0.055536, 0.10481, 0.122885, 0.144935, 0.216401, 0.298791, 0.321458, 0.401658, 0.440853, 0.42561, 0.422041, 0.339168, 0.229226, 0.342579, 0.408655, 0.301917, 0.31487, 0.222385, 0.25406, 0.243554, 0.247041, 0.264545, 0.26085, 0.21291, 0.170161, 0.155435, 0.15008, 0.155435, 0.100716, 0.059222, 0.060549, 0.055536, 0.098513, 0.209395, 0.182256, 0.129801, 0.232838, 0.291804, 0.291804, 0.18812, 0.18812, 0.200174, 0.116183, 0.111485, 0.081712, 0.125101, 0.076542, 0.0704, 0.069024, 0.11371, 0.170161, 0.167087, 0.17593, 0.170161, 0.144935, 0.088832, 0.142424, 0.069024, 0.040537, 0.081712, 0.106997, 0.092881, 0.102787, 0.155435, 0.15008, 0.21291, 0.18812, 0.264545, 0.185198, 0.196879, 0.120615, 0.125101, 0.137348, 0.137348, 0.129801, 0.139895, 0.137348, 0.06184, 0.137348, 0.206376, 0.15008, 0.185198, 0.257454, 0.268042, 0.182256, 0.206376, 0.209395, 0.25031, 0.25031, 0.342579, 0.243554, 0.332115, 0.321458, 0.308712, 0.291804, 0.308712, 0.30533, 0.311707, 0.311707, 0.30533, 0.225814, 0.17593, 0.179055, 0.10481, 0.078022, 0.129801, 0.120615, 0.074921, 0.071867, 0.046336, 0.046336, 0.083462, 0.083462, 0.0704, 0.055536, 0.102787, 0.045352, 0.049374, 0.085092, 0.100716, 0.102787, 0.164327, 0.167087, 0.127496, 0.203355, 0.173081, 0.185198, 0.185198, 0.185198, 0.185198, 0.25031, 0.158265, 0.155435, 0.170161, 0.125101, 0.098513, 0.10481, 0.194234, 0.182256, 0.182256, 0.281712, 0.271506, 0.236433, 0.324872, 0.359901, 0.275179, 0.298791, 0.308712, 0.311707, 0.324872, 0.278302, 0.196879, 0.203355, 0.17593, 0.173081, 0.191378, 0.239899, 0.182256, 0.15284, 0.164327, 0.098513, 0.074921, 0.041405, 0.058088, 0.058088, 0.06184, 0.059222, 0.120615, 0.079919, 0.041405, 0.036378, 0.050641, 0.055536, 0.096677, 0.129801, 0.096677, 0.167087, 0.209395, 0.139895, 0.167087, 0.155435, 0.15284, 0.194234, 0.275179, 0.191378, 0.18812, 0.18812, 0.167087, 0.098513, 0.129801, 0.127496, 0.134866, 0.132295, 0.120615, 0.139895, 0.06312, 0.092881, 0.083462, 0.081712, 0.182256, 0.185198, 0.196879, 0.257454, 0.25031, 0.167087, 0.25031, 0.247041, 0.179055, 0.206376, 0.291804, 0.26085, 0.352862, 0.436924, 0.447574, 0.541878, 0.418646, 0.553315, 0.486429, 0.509769, 0.490133, 0.374039, 0.370445, 0.324872, 0.291804, 0.203355, 0.209395, 0.196879, 0.196879, 0.216401, 0.257454, 0.25406, 0.25406, 0.164327, 0.100716, 0.094817, 0.076542, 0.127496, 0.129801, 0.129801, 0.109221, 0.111485, 0.106997, 0.10481, 0.073402, 0.090864, 0.081712, 0.147574, 0.122885, 0.069024, 0.092881, 0.120615, 0.05306, 0.066181, 0.11371, 0.209395, 0.132295, 0.158265, 0.161087, 0.086953, 0.122885, 0.132295, 0.076542, 0.081712, 0.047319, 0.081712, 0.100716, 0.142424, 0.074921, 0.090864, 0.129801, 0.129801, 0.074921, 0.15008, 0.155435, 0.155435, 0.158265, 0.158265, 0.182256, 0.11371, 0.185198, 0.158265, 0.127496, 0.170161, 0.167087, 0.26085, 0.271506, 0.232838, 0.268042, 0.377384, 0.384043, 0.301917, 0.298791, 0.398279, 0.40511, 0.408655, 0.414856, 0.384043, 0.447574, 0.42561, 0.541878, 0.505461, 0.5017, 0.541878, 0.58069, 0.604312, 0.59014, 0.58069, 0.490133, 0.398279, 0.377384, 0.30533, 0.42561, 0.339168, 0.281712, 0.288399, 0.281712, 0.284882, 0.196879, 0.225814, 0.222385, 0.219301, 0.15008, 0.092881, 0.090864, 0.05306, 0.055536, 0.054297, 0.043307, 0.056825, 0.098513, 0.111485, 0.086953, 0.083462, 0.086953, 0.060549, 0.036378, 0.034884, 0.020876, 0.034068, 0.036378, 0.021381, 0.013016, 0.016528, 0.028107, 0.028695, 0.040537, 0.037156, 0.03976, 0.029376, 0.044297, 0.046336, 0.026338, 0.05306, 0.056825, 0.098513, 0.102787, 0.083462, 0.051831, 0.05306, 0.056825, 0.056825, 0.079919, 0.127496, 0.18812, 0.194234, 0.134866, 0.106997, 0.167087, 0.167087, 0.25406, 0.257454, 0.25031, 0.335645, 0.278302, 0.182256, 0.17593, 0.203355, 0.301917, 0.384043, 0.472492, 0.408655, 0.398279, 0.352862, 0.36309, 0.301917, 0.271506, 0.339168, 0.359901, 0.370445, 0.298791, 0.288399, 0.288399, 0.295083, 0.284882, 0.271506, 0.366687, 0.275179, 0.349426, 0.284882, 0.21291, 0.203355, 0.268042, 0.216401, 0.281712, 0.288399, 0.318242, 0.339168, 0.346032, 0.346032, 0.278302, 0.352862, 0.346032, 0.352862, 0.321458, 0.359901, 0.436924, 0.433034, 0.529623, 0.517562, 0.59508, 0.685117, 0.690604, 0.690604, 0.733139, 0.733139, 0.716283, 0.745909, 0.680603, 0.553315, 0.626927, 0.699094, 0.728858, 0.728858, 0.648219, 0.675549, 0.626927, 0.618285, 0.618285, 0.622677, 0.626927, 0.671169, 0.604312, 0.622677, 0.613573, 0.642678, 0.642678, 0.642678, 0.63748, 0.707965, 0.808535, 0.84206, 0.846163, 0.808535, 0.73685, 0.798249, 0.798249, 0.798249, 0.798249, 0.798249, 0.798249, 0.801317, 0.76285, 0.81615, 0.801317, 0.805026, 0.795062, 0.788093, 0.775545, 0.775545, 0.805026, 0.801317, 0.76285, 0.716283, 0.716283, 0.791621, 0.788093, 0.779859, 0.779859, 0.808535, 0.808535, 0.808535, 0.808535, 0.808535, 0.808535, 0.83125, 0.819762, 0.834292, 0.84206, 0.856457, 0.849326, 0.812494, 0.81615, 0.81615, 0.862302, 0.862302, 0.865454, 0.868118, 0.882776, 0.885302, 0.846163, 0.846163], '')</t>
  </si>
  <si>
    <t>[1, 2, 3, 4, 5, 6, 7, 8, 9, 10, 11, 12, 13, 14, 15, 16, 17, 18, 19, 20, 21, 22, 32, 33, 34, 36, 46, 47, 48, 49, 50, 108, 109, 169, 170, 171, 172, 173, 174, 175, 176, 177, 179, 180, 181, 182, 183, 184, 185, 186, 187, 217, 253, 254, 255, 256, 257, 258, 259, 260, 261, 262, 263, 288, 523, 525, 527, 608, 609, 610, 611, 612, 613, 614, 615,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809]</t>
  </si>
  <si>
    <t>(83</t>
  </si>
  <si>
    <t>158)</t>
  </si>
  <si>
    <t>UPI0001F8B0AE status=activ</t>
  </si>
  <si>
    <t>([0.069024, 0.111485, 0.173081, 0.088832, 0.047319, 0.0704, 0.098513, 0.085092, 0.106997, 0.06184, 0.042364, 0.031287, 0.044297, 0.032677, 0.018787, 0.010672, 0.007259, 0.007315, 0.007422, 0.007031, 0.006795, 0.008624, 0.008525, 0.005623, 0.008723, 0.009294, 0.009977, 0.009483, 0.00777, 0.008075, 0.013613, 0.017797, 0.025316, 0.014783, 0.020522, 0.040537, 0.03976, 0.031287, 0.0704, 0.049374, 0.100716, 0.109221, 0.134866, 0.137348, 0.137348, 0.06184, 0.100716, 0.043307, 0.021381, 0.045352, 0.030003, 0.013821, 0.017447, 0.020876, 0.037156, 0.024826, 0.013437, 0.025762, 0.059222, 0.03976, 0.05306, 0.024393, 0.013821, 0.011518, 0.007555, 0.010926, 0.01078, 0.009096, 0.016528, 0.017447, 0.009728, 0.01227, 0.018415, 0.018415, 0.01078, 0.007495, 0.006567, 0.00962, 0.006245, 0.00515, 0.006078, 0.006374, 0.006701, 0.006533, 0.008409, 0.012491, 0.008409, 0.014315, 0.014783, 0.008409, 0.013265, 0.023534, 0.026892, 0.034884, 0.040537, 0.085092, 0.155435, 0.232838, 0.232838, 0.339168, 0.284882, 0.298791, 0.291804, 0.268042, 0.387226, 0.36309, 0.370445, 0.476583, 0.461924, 0.398279, 0.394753, 0.284882, 0.236433, 0.137348, 0.085092, 0.076542, 0.054297, 0.031287, 0.030003, 0.020876, 0.014783, 0.021381, 0.019401, 0.010926, 0.011106, 0.010372, 0.010221, 0.009865, 0.006795, 0.006795, 0.006795, 0.009728, 0.016021, 0.0198, 0.018106, 0.023087, 0.011903, 0.009401, 0.008804, 0.009977, 0.010372, 0.009483, 0.011669, 0.011903, 0.011903, 0.013613, 0.011106, 0.01078, 0.011518, 0.016021, 0.009096, 0.009294, 0.008002, 0.005932, 0.004414, 0.005992, 0.007259, 0.011342, 0.010926, 0.020165, 0.018787, 0.025316, 0.043307, 0.020876, 0.020522, 0.042364, 0.071867, 0.046336, 0.047319, 0.032677, 0.022667, 0.023534, 0.021816, 0.022306, 0.038858, 0.037156, 0.023087, 0.016257, 0.015694, 0.016257, 0.018787, 0.016826, 0.009865, 0.006988, 0.008723, 0.008895, 0.008525, 0.006482, 0.009294, 0.009294, 0.008276, 0.013821, 0.026338, 0.055536, 0.074921, 0.079919, 0.147574, 0.134866, 0.088832, 0.088832, 0.086953, 0.040537, 0.020522, 0.018415, 0.033407, 0.023087, 0.012491, 0.012491, 0.010926, 0.010926, 0.008002, 0.007177, 0.005992, 0.004976, 0.00359, 0.002688, 0.001709, 0.001202, 0.001778, 0.002581, 0.00231, 0.003177, 0.004135, 0.005872, 0.005932, 0.006567, 0.006894, 0.010509, 0.007177, 0.009015, 0.009187, 0.013613, 0.025316, 0.035586, 0.046336, 0.100716, 0.173081, 0.185198, 0.17593, 0.161087, 0.127496, 0.170161, 0.170161, 0.173081, 0.170161, 0.179055, 0.179055, 0.164327, 0.155435, 0.155435, 0.209395, 0.161087, 0.127496, 0.122885, 0.0704, 0.034884, 0.041405, 0.030611, 0.031287, 0.032677, 0.023534, 0.030003, 0.028695, 0.015078, 0.009096, 0.006374, 0.005932, 0.005932, 0.007091, 0.006988, 0.006988, 0.006567, 0.008002, 0.006421, 0.004899, 0.006245, 0.008895, 0.006894, 0.008409, 0.015078, 0.033407, 0.032677, 0.032677, 0.018106, 0.017447, 0.032677, 0.067594, 0.142424, 0.06184, 0.085092, 0.096677, 0.098513, 0.074921, 0.035586, 0.040537, 0.034068, 0.034068, 0.041405, 0.054297, 0.050641, 0.050641, 0.022667, 0.016021, 0.00962, 0.010221, 0.010221, 0.006482, 0.006374, 0.005623, 0.00558, 0.00389, 0.002623, 0.002482, 0.001855, 0.002194, 0.002057, 0.001906, 0.001391, 0.001318, 0.001155, 0.000713, 0.000412, 0.000386, 0.000648, 0.001202, 0.001597, 0.002482, 0.002881, 0.002881, 0.003555, 0.005086, 0.005249, 0.007495, 0.013016, 0.025316, 0.03976, 0.059222, 0.067594, 0.076542, 0.086953, 0.111485, 0.106997, 0.17593, 0.332115, 0.332115, 0.324872, 0.332115, 0.318242, 0.356642, 0.370445, 0.236433, 0.132295, 0.232838, 0.229226, 0.125101, 0.069024, 0.076542, 0.10481, 0.10481, 0.173081, 0.069024, 0.034068, 0.069024, 0.049374, 0.020876, 0.01204, 0.007315, 0.007315, 0.00558, 0.004611, 0.003607, 0.003727, 0.004315, 0.004431, 0.003821, 0.003864, 0.00389, 0.003821, 0.003727, 0.005011, 0.003366, 0.004835, 0.004775, 0.005249, 0.00407, 0.004161, 0.004161, 0.005683, 0.005503, 0.007259, 0.010372, 0.009294, 0.009294, 0.007645, 0.005503, 0.004976, 0.00543, 0.005734, 0.004358, 0.003671, 0.003821, 0.003804, 0.003246, 0.003864, 0.003671, 0.003963, 0.00558, 0.006567, 0.006533, 0.004775, 0.004775, 0.004775, 0.006482, 0.009401, 0.00962, 0.014783, 0.025316, 0.045352, 0.079919, 0.074921, 0.079919, 0.079919, 0.17593, 0.239899, 0.295083, 0.25031, 0.356642, 0.377384, 0.4292, 0.4292, 0.534167, 0.517562, 0.509769, 0.5017, 0.476583, 0.63748, 0.59917, 0.549308, 0.51388, 0.480142], '')</t>
  </si>
  <si>
    <t>[430, 431, 432, 433, 435, 436, 437, 438]</t>
  </si>
  <si>
    <t>UPI0001F8B0B1 status=activ</t>
  </si>
  <si>
    <t>([0.209395, 0.139895, 0.17593, 0.21291, 0.257454, 0.31487, 0.30533, 0.346032, 0.36309, 0.311707, 0.264545, 0.278302, 0.384043, 0.394753, 0.318242, 0.318242, 0.374039, 0.468512, 0.5017, 0.4292, 0.339168, 0.349426, 0.444081, 0.370445, 0.281712, 0.308712, 0.288399, 0.219301, 0.158265, 0.161087, 0.196879, 0.275179, 0.275179, 0.247041, 0.170161, 0.25406, 0.281712, 0.291804, 0.291804, 0.291804, 0.335645, 0.335645, 0.26085, 0.21291, 0.264545, 0.281712, 0.182256, 0.182256, 0.268042, 0.247041, 0.247041, 0.284882, 0.264545, 0.271506, 0.209395, 0.281712, 0.173081, 0.170161, 0.142424, 0.094817, 0.094817, 0.109221, 0.170161, 0.229226, 0.275179, 0.222385, 0.284882, 0.352862, 0.288399, 0.219301, 0.295083, 0.31487, 0.278302, 0.291804, 0.298791, 0.346032, 0.318242, 0.40511, 0.42561, 0.42561, 0.51388, 0.51388, 0.509769, 0.517562, 0.525368, 0.509769, 0.632174, 0.553315, 0.450668, 0.549308, 0.671169, 0.59917, 0.5017, 0.549308, 0.465241, 0.447574, 0.490133, 0.505461, 0.5017, 0.461924, 0.483068, 0.444081, 0.414856, 0.384043, 0.321458, 0.278302, 0.225814], '')</t>
  </si>
  <si>
    <t>[18, 80, 81, 82, 83, 84, 85, 86, 87, 89, 90, 91, 92, 93, 97, 98]</t>
  </si>
  <si>
    <t>UPI0001F8B0C5 status=activ</t>
  </si>
  <si>
    <t>([0.671169, 0.754692, 0.801317, 0.805026, 0.834292, 0.837511, 0.837511, 0.837511, 0.837511, 0.788093, 0.791621, 0.795062, 0.823549, 0.805026, 0.823549, 0.865454, 0.899122, 0.905695, 0.856457, 0.852992, 0.849326, 0.808535, 0.775545, 0.694846, 0.712013, 0.685117, 0.703578, 0.720929, 0.720929, 0.741537, 0.83125, 0.788093, 0.791621, 0.827927, 0.849326, 0.819762, 0.73685, 0.775545, 0.653063, 0.626927, 0.661982, 0.642678, 0.694846, 0.694846, 0.771762, 0.788093, 0.788093, 0.699094, 0.707965, 0.745909, 0.648219, 0.626927, 0.720929, 0.745909, 0.759478, 0.759478, 0.805026, 0.834292, 0.81615, 0.899122, 0.903857, 0.88723, 0.876521, 0.876521, 0.879233, 0.865454, 0.83125, 0.83125, 0.894241, 0.876521, 0.837511, 0.912647, 0.89662, 0.856457],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</si>
  <si>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</t>
  </si>
  <si>
    <t>UPI0001F8B0D4 status=activ</t>
  </si>
  <si>
    <t>([0.00558, 0.007422, 0.006567, 0.007422, 0.006701, 0.009977, 0.012727, 0.010509, 0.014315, 0.017797, 0.014586, 0.016826, 0.024393, 0.036378, 0.048328, 0.0704, 0.092881, 0.127496, 0.127496, 0.161087, 0.247041, 0.271506, 0.295083, 0.298791, 0.25406, 0.324872, 0.219301, 0.196879, 0.295083, 0.295083, 0.222385, 0.324872, 0.335645, 0.324872, 0.311707, 0.335645, 0.342579, 0.384043, 0.295083, 0.324872, 0.278302, 0.288399, 0.295083, 0.185198, 0.257454, 0.328603, 0.335645, 0.40511, 0.36309, 0.342579, 0.264545, 0.370445, 0.356642, 0.349426, 0.349426, 0.278302, 0.281712, 0.206376, 0.203355, 0.222385, 0.222385, 0.308712, 0.308712, 0.308712, 0.401658, 0.401658, 0.401658, 0.408655, 0.342579, 0.339168, 0.339168, 0.42561, 0.387226, 0.352862, 0.346032, 0.356642, 0.436924, 0.440853, 0.517562, 0.4292, 0.450668, 0.377384, 0.366687, 0.328603, 0.328603, 0.328603, 0.328603, 0.339168, 0.321458, 0.401658, 0.486429, 0.394753, 0.394753, 0.311707, 0.275179, 0.25406, 0.236433, 0.25031, 0.236433, 0.236433, 0.25031, 0.308712, 0.281712, 0.295083, 0.31487, 0.257454, 0.25406, 0.232838, 0.222385, 0.206376, 0.164327, 0.161087, 0.25406, 0.25031, 0.236433, 0.301917, 0.324872, 0.328603, 0.278302, 0.281712, 0.182256, 0.25406, 0.203355, 0.196879, 0.206376, 0.206376, 0.275179, 0.271506, 0.311707, 0.321458, 0.275179, 0.321458, 0.298791, 0.268042, 0.236433, 0.332115, 0.308712, 0.281712, 0.257454, 0.288399, 0.257454, 0.41194], '')</t>
  </si>
  <si>
    <t>UPI0001F8B0D9 status=activ</t>
  </si>
  <si>
    <t>([0.008002, 0.01078, 0.006701, 0.008409, 0.006533, 0.004835, 0.004976, 0.005086, 0.00407, 0.003053, 0.002503, 0.003109, 0.005223, 0.003671, 0.003804, 0.002396, 0.003246, 0.003366, 0.002761, 0.004611, 0.003757, 0.003109, 0.002138, 0.002211, 0.002482, 0.002155, 0.00225, 0.001743, 0.001408, 0.00243, 0.00283, 0.003212, 0.003246, 0.002078, 0.002623, 0.001597, 0.00246, 0.001481, 0.001048, 0.000674, 0.000704, 0.000575, 0.000983, 0.001572, 0.002057, 0.001249, 0.001374, 0.001967, 0.002727, 0.002727, 0.001675, 0.001533, 0.001417, 0.001374, 0.001271, 0.000906, 0.000906, 0.000708, 0.000799, 0.000773, 0.001211, 0.001155, 0.001267, 0.001344, 0.000773, 0.000906, 0.000906, 0.001499, 0.00155, 0.001649, 0.002503, 0.003671, 0.00543, 0.008156, 0.00558, 0.005503, 0.008409, 0.016257, 0.010372, 0.016021, 0.013613, 0.009728, 0.006421, 0.006482, 0.004247, 0.004577, 0.004513, 0.004483, 0.003757, 0.003757, 0.00359, 0.00225, 0.001434, 0.001202, 0.000661, 0.000854, 0.001541, 0.000923, 0.000507, 0.001155, 0.000687, 0.001271, 0.001786, 0.002606, 0.002396, 0.002555, 0.003341, 0.002727, 0.002705, 0.003079, 0.001967, 0.001335, 0.002276, 0.003431, 0.003924, 0.006194, 0.00515, 0.004976, 0.007645, 0.007031, 0.006567, 0.010509, 0.010672, 0.01204, 0.013821, 0.022667, 0.030611, 0.035586, 0.021381, 0.022306, 0.012727, 0.017797, 0.038042, 0.017797, 0.009294, 0.009187, 0.006567, 0.006701, 0.004358, 0.002881, 0.003276, 0.003478, 0.003461, 0.003341, 0.003246, 0.002606, 0.003341, 0.00292, 0.001967, 0.002211, 0.00225, 0.002035, 0.002688, 0.002581, 0.003366, 0.003431, 0.00243, 0.002117, 0.002155, 0.002211, 0.003276, 0.003341, 0.002662, 0.001778, 0.001675, 0.001687, 0.001906, 0.001855, 0.002581, 0.00359, 0.003727, 0.00407, 0.004835, 0.00292, 0.003298, 0.00246, 0.002482, 0.002435, 0.002435, 0.002396, 0.002581, 0.001743, 0.001936, 0.00231, 0.002336, 0.001499, 0.001481, 0.001541, 0.001572, 0.001541, 0.001597, 0.001434, 0.001967, 0.001675, 0.001808, 0.001709, 0.002727, 0.002581, 0.002623, 0.002662, 0.003246, 0.003924, 0.00558, 0.004736, 0.003212, 0.003478, 0.003757, 0.003341, 0.003298, 0.00246, 0.001675, 0.001142, 0.002014, 0.001267, 0.001687, 0.002482, 0.002366, 0.00155, 0.001687, 0.002606, 0.003246, 0.0028, 0.00316, 0.003014, 0.00389, 0.006078, 0.006039, 0.007315, 0.008723, 0.007315, 0.009483, 0.015078, 0.014586, 0.008895, 0.018787, 0.023963, 0.017797, 0.017797, 0.033407, 0.0704, 0.026892, 0.017447, 0.032017, 0.015078, 0.017138, 0.011903, 0.007555, 0.01078, 0.013821, 0.010131, 0.007645, 0.00543, 0.004899, 0.005378, 0.007259, 0.006795, 0.006482, 0.008276, 0.006039, 0.004388, 0.004358, 0.004358, 0.006245, 0.004513, 0.007259, 0.007031, 0.010926, 0.017797, 0.01078, 0.009015, 0.011669, 0.015694, 0.030003, 0.029376, 0.023963, 0.018106, 0.009977, 0.006567, 0.006567, 0.009728, 0.018415, 0.020522, 0.023963, 0.024826, 0.05306, 0.045352, 0.033407, 0.029376, 0.034068, 0.029376, 0.019109, 0.010131, 0.015078, 0.009096, 0.007177, 0.007315, 0.006078, 0.009483, 0.018106, 0.009187, 0.009865, 0.006482, 0.005992, 0.005734, 0.004899, 0.003431, 0.002482, 0.002482, 0.001722, 0.001048, 0.001383, 0.001602, 0.001692, 0.001, 0.001069, 0.001155, 0.001159, 0.001692, 0.001675, 0.001687, 0.00225, 0.002057, 0.003212, 0.003276, 0.003298, 0.003671, 0.003671, 0.003701, 0.003727, 0.003757, 0.004689, 0.004483, 0.004315, 0.004736, 0.007315, 0.008002, 0.007645, 0.007645, 0.007091, 0.006142, 0.005011, 0.004135, 0.004358, 0.002688, 0.002881, 0.004135, 0.004208, 0.004208, 0.005223, 0.004247, 0.003997, 0.003478, 0.002976, 0.00389, 0.003924, 0.003864, 0.003431, 0.003461, 0.003478, 0.003555, 0.00292, 0.002503, 0.00359, 0.003014, 0.004431, 0.004208, 0.004513, 0.003555, 0.00359, 0.003997, 0.005623, 0.005932, 0.006421, 0.006421, 0.006533, 0.008156, 0.008409, 0.009865, 0.009865, 0.017138, 0.010131, 0.010131, 0.010221, 0.009977, 0.008624, 0.008276, 0.005683, 0.003757, 0.003461, 0.003461, 0.002435, 0.002155, 0.002155, 0.001967, 0.0028, 0.0028, 0.002035, 0.002117, 0.002078, 0.002117, 0.001541, 0.002327, 0.003405, 0.004483, 0.004736, 0.004431, 0.003366, 0.003246, 0.004431, 0.006533, 0.00962, 0.016257, 0.023963, 0.055536, 0.085092, 0.092881, 0.050641, 0.05306, 0.047319, 0.081712, 0.164327, 0.247041, 0.142424, 0.060549, 0.036378, 0.018106, 0.035586, 0.0704, 0.0704, 0.078022, 0.0704, 0.071867, 0.037156, 0.030611, 0.014783, 0.010509, 0.010372, 0.01204, 0.020522, 0.024826, 0.028107, 0.026338, 0.027463, 0.028695, 0.06312, 0.11371, 0.164327, 0.167087, 0.094817, 0.158265, 0.090864, 0.045352, 0.044297, 0.096677, 0.044297, 0.055536, 0.111485, 0.116183, 0.15284, 0.125101, 0.109221, 0.122885, 0.067594, 0.073402, 0.074921, 0.078022, 0.073402, 0.051831, 0.038858, 0.074921, 0.051831, 0.046336, 0.076542, 0.043307, 0.043307, 0.092881, 0.147574, 0.094817, 0.090864, 0.090864, 0.090864, 0.094817, 0.078022, 0.137348, 0.066181, 0.059222, 0.031287, 0.018415, 0.031287, 0.040537, 0.023534, 0.024826, 0.046336, 0.059222, 0.106997, 0.051831, 0.054297, 0.031287, 0.042364, 0.042364, 0.025316, 0.019401, 0.018415, 0.019401, 0.019109, 0.027463, 0.046336, 0.074921, 0.11371, 0.088832, 0.066181, 0.106997, 0.17593, 0.137348, 0.098513], '')</t>
  </si>
  <si>
    <t>UPI0001F8B0E4 status=activ</t>
  </si>
  <si>
    <t>([0.020165, 0.015078, 0.017447, 0.013613, 0.015344, 0.013437, 0.011106, 0.009977, 0.013016, 0.011106, 0.016021, 0.020165, 0.027463, 0.016257, 0.031287, 0.025316, 0.016021, 0.029376, 0.029376, 0.055536, 0.079919, 0.098513, 0.164327, 0.118441, 0.185198, 0.229226, 0.308712, 0.418646, 0.521092, 0.436924, 0.553315, 0.433034, 0.450668, 0.465241, 0.529623, 0.538167, 0.476583, 0.447574, 0.444081, 0.458154, 0.370445, 0.440853, 0.483068, 0.36309, 0.468512, 0.36309, 0.318242, 0.275179, 0.257454, 0.239899, 0.239899, 0.216401, 0.308712, 0.318242, 0.194234, 0.18812, 0.18812, 0.275179, 0.377384, 0.291804, 0.232838, 0.271506, 0.26085, 0.17593, 0.275179, 0.17593, 0.229226, 0.229226, 0.26085, 0.25406, 0.25031, 0.26085, 0.173081, 0.194234, 0.182256, 0.182256, 0.222385, 0.203355, 0.173081, 0.194234, 0.281712, 0.339168, 0.288399, 0.288399, 0.374039, 0.281712, 0.339168, 0.298791, 0.346032, 0.31487, 0.232838, 0.239899, 0.271506, 0.36309, 0.335645, 0.324872, 0.387226, 0.387226, 0.394753, 0.440853, 0.418646, 0.41194, 0.398279, 0.394753, 0.301917, 0.275179, 0.291804, 0.239899, 0.335645, 0.328603, 0.387226, 0.494003, 0.494003, 0.557691, 0.461924, 0.483068, 0.490133, 0.461924, 0.472492, 0.390993, 0.380708, 0.390993, 0.30533, 0.257454, 0.342579, 0.380708, 0.422041, 0.517562, 0.626927, 0.618285, 0.494003, 0.480142, 0.465241, 0.36309, 0.349426, 0.465241, 0.458154, 0.461924, 0.440853, 0.447574, 0.436924, 0.366687, 0.366687, 0.370445, 0.339168, 0.36309, 0.418646, 0.40511, 0.398279, 0.41194, 0.408655, 0.408655, 0.328603, 0.339168, 0.433034, 0.461924, 0.436924, 0.436924, 0.346032, 0.370445, 0.278302, 0.271506, 0.335645, 0.349426, 0.408655, 0.505461, 0.461924, 0.422041, 0.401658, 0.370445, 0.321458, 0.288399, 0.384043, 0.461924, 0.401658, 0.356642], '')</t>
  </si>
  <si>
    <t>[28, 30, 34, 35, 113, 127, 128, 129, 165]</t>
  </si>
  <si>
    <t>UPI0001F8B0EF status=activ</t>
  </si>
  <si>
    <t>([0.007495, 0.005932, 0.008002, 0.010131, 0.015344, 0.020522, 0.013437, 0.018787, 0.013437, 0.012491, 0.012491, 0.010926, 0.020876, 0.014783, 0.009865, 0.017797, 0.024826, 0.013016, 0.008276, 0.008624, 0.005932, 0.005932, 0.005503, 0.005378, 0.005378, 0.004513, 0.003246, 0.003366, 0.002881, 0.003864, 0.004577, 0.004646, 0.006245, 0.006142, 0.006078, 0.009187, 0.006078, 0.006078, 0.006567, 0.006533, 0.009187, 0.016528, 0.030003, 0.0704, 0.069024, 0.083462, 0.059222, 0.118441, 0.200174, 0.25406, 0.161087, 0.161087, 0.194234, 0.10481, 0.058088, 0.10481, 0.046336, 0.094817, 0.116183, 0.196879, 0.216401, 0.219301, 0.144935, 0.134866, 0.132295, 0.076542, 0.069024, 0.129801, 0.129801, 0.122885, 0.109221, 0.206376, 0.173081, 0.194234, 0.295083, 0.298791, 0.206376, 0.318242, 0.328603, 0.335645, 0.328603, 0.30533, 0.17593, 0.247041, 0.15284, 0.085092, 0.0704, 0.034884, 0.03976, 0.045352, 0.045352, 0.035586, 0.035586, 0.046336, 0.040537, 0.018415, 0.020522, 0.035586, 0.025316, 0.023087, 0.023963, 0.019401, 0.037156, 0.042364, 0.041405, 0.042364, 0.06312, 0.064632, 0.127496, 0.116183, 0.10481, 0.050641, 0.030003, 0.025316, 0.016826, 0.016528, 0.037156, 0.06184, 0.033407, 0.041405, 0.038042, 0.027463, 0.026338, 0.015078, 0.017138, 0.017138, 0.030611, 0.021816, 0.050641, 0.036378, 0.019401, 0.016257, 0.034884, 0.038858, 0.031287, 0.051831, 0.054297, 0.05306, 0.026338, 0.026338, 0.022306, 0.024393, 0.033407, 0.023963, 0.050641, 0.040537, 0.022667, 0.023087, 0.025316, 0.027463, 0.036378, 0.051831, 0.060549, 0.033407, 0.064632, 0.041405, 0.038858, 0.038858, 0.019109, 0.018106, 0.034884, 0.051831, 0.044297, 0.027463, 0.048328, 0.020522, 0.045352, 0.035586, 0.017447, 0.014315, 0.014315, 0.015694, 0.009865, 0.008276, 0.008156, 0.009015, 0.011106, 0.008525, 0.005872, 0.00777, 0.00777, 0.005223, 0.003478, 0.00283, 0.002727, 0.002327, 0.002482, 0.002014, 0.001967, 0.00246, 0.00246, 0.002327, 0.002155, 0.003512, 0.003014, 0.003821, 0.00359, 0.00407, 0.005249, 0.005223, 0.00558, 0.008156, 0.008075, 0.008895, 0.012727, 0.018787, 0.034068, 0.054297, 0.028695, 0.034068, 0.047319, 0.094817, 0.046336, 0.022306, 0.018415, 0.035586, 0.03976, 0.0198, 0.011106, 0.007091, 0.010131, 0.006078, 0.004247, 0.00389, 0.003924, 0.002482, 0.001649, 0.00155, 0.001103, 0.001267, 0.001249, 0.000906, 0.000468, 0.000468, 0.000464, 0.000313, 0.000365, 0.000185, 0.000326, 0.000575, 0.000567, 0.000301, 0.000399, 0.000537, 0.001061, 0.001383, 0.001481, 0.002138, 0.001271, 0.001267, 0.001211, 0.001481, 0.001541, 0.002503, 0.002276, 0.002194, 0.001906, 0.001159, 0.000945, 0.000906, 0.000485, 0.000708, 0.000773, 0.000674, 0.000773, 0.000743, 0.000816, 0.000893, 0.00052, 0.000614, 0.000842, 0.001391, 0.001623, 0.002035, 0.001335, 0.002117, 0.003079, 0.004431, 0.00407, 0.006421, 0.004247, 0.004388, 0.004388, 0.004736, 0.004646, 0.004835, 0.005011, 0.004736, 0.006078, 0.005992, 0.008525, 0.006142, 0.00515, 0.005223, 0.003804, 0.005623, 0.003997, 0.004358, 0.00292, 0.004775, 0.004976, 0.006795, 0.011342, 0.008723, 0.006894, 0.010926, 0.010926, 0.006374, 0.004577, 0.004513, 0.004513, 0.003298, 0.003512, 0.004358, 0.002976, 0.003924, 0.004161, 0.00407, 0.003276, 0.004611, 0.003079, 0.002976, 0.003555, 0.003555, 0.00515, 0.005683, 0.004247, 0.002976, 0.004689, 0.006533, 0.007422, 0.007495, 0.006795, 0.006894, 0.006194, 0.007555, 0.007177, 0.007177, 0.006795, 0.005623, 0.003963, 0.004161, 0.0028, 0.002727, 0.001722, 0.001335, 0.001374, 0.001267, 0.001288, 0.000704, 0.000348, 0.000163, 0.000301, 0.000447, 0.000464, 0.000271, 0.000206, 0.000215, 0.000189, 0.000236, 0.000271, 0.000498, 0.000893, 0.001211, 0.001249, 0.001722, 0.001743, 0.002138, 0.002512, 0.003079, 0.004208, 0.006039, 0.008075, 0.006567, 0.007555, 0.012491], '')</t>
  </si>
  <si>
    <t>UPI0001F8B0FB status=activ</t>
  </si>
  <si>
    <t>([0.029376, 0.018787, 0.013265, 0.014315, 0.009187, 0.006795, 0.008525, 0.011669, 0.015344, 0.020165, 0.017138, 0.021381, 0.020522, 0.022306, 0.028107, 0.028107, 0.028695, 0.030611, 0.030003, 0.031287, 0.032677, 0.056825, 0.098513, 0.161087, 0.15284, 0.288399, 0.422041, 0.335645, 0.243554, 0.161087, 0.179055, 0.25031, 0.26085, 0.219301, 0.219301, 0.132295, 0.085092, 0.054297, 0.056825, 0.100716, 0.137348, 0.071867, 0.074921, 0.042364, 0.0198, 0.025316, 0.022306, 0.021381, 0.034884, 0.024826, 0.043307, 0.021816, 0.013265, 0.012491, 0.010672, 0.017138, 0.030611, 0.026338, 0.026338, 0.024393, 0.026338, 0.032017, 0.06312, 0.032677, 0.059222, 0.127496, 0.102787, 0.10481, 0.046336, 0.026892, 0.066181, 0.037156, 0.030003, 0.055536, 0.055536, 0.085092, 0.090864, 0.090864, 0.094817, 0.078022, 0.085092, 0.042364, 0.025316, 0.014586, 0.018787, 0.012727, 0.013265, 0.016021, 0.016826, 0.034068, 0.034068, 0.032017, 0.06184, 0.134866, 0.088832, 0.059222, 0.046336, 0.031287, 0.0198, 0.036378, 0.038042, 0.036378, 0.038042, 0.066181, 0.116183, 0.17593, 0.206376, 0.122885, 0.127496, 0.116183, 0.066181, 0.11371, 0.106997, 0.054297, 0.030003, 0.049374, 0.042364, 0.054297, 0.074921, 0.122885, 0.064632, 0.122885, 0.116183, 0.21291, 0.139895, 0.081712, 0.038042, 0.026338, 0.022667, 0.020876, 0.017447, 0.019109, 0.010372, 0.011106, 0.01078, 0.016257, 0.016826, 0.027463, 0.017138, 0.019401, 0.020522, 0.028107, 0.016021, 0.016826, 0.014783, 0.019401, 0.020876, 0.036378, 0.037156, 0.083462, 0.088832, 0.051831, 0.046336, 0.098513, 0.098513, 0.18812, 0.11371, 0.06184, 0.060549, 0.109221, 0.050641, 0.045352, 0.035586, 0.034068, 0.036378, 0.027463, 0.036378, 0.06184, 0.06184, 0.047319, 0.054297, 0.055536, 0.094817, 0.15284, 0.096677, 0.03976, 0.020876, 0.022667, 0.028107, 0.018787, 0.020165, 0.033407, 0.034884, 0.030003, 0.028695, 0.026892, 0.020165, 0.01204, 0.011669, 0.011669, 0.022306, 0.020165, 0.013016, 0.016528, 0.019109, 0.032017, 0.079919, 0.132295, 0.127496, 0.098513, 0.158265, 0.090864, 0.042364, 0.023534, 0.043307, 0.044297, 0.041405, 0.076542, 0.074921, 0.074921, 0.074921, 0.032677, 0.034884, 0.029376, 0.030611, 0.026338, 0.020876, 0.014315, 0.011106, 0.014315, 0.019401, 0.013437, 0.017797, 0.037156, 0.067594, 0.045352], '')</t>
  </si>
  <si>
    <t>UPI0001F8B0FD status=activ</t>
  </si>
  <si>
    <t>([0.264545, 0.301917, 0.291804, 0.321458, 0.366687, 0.342579, 0.268042, 0.209395, 0.15284, 0.191378, 0.225814, 0.271506, 0.284882, 0.288399, 0.384043, 0.387226, 0.374039, 0.30533, 0.380708, 0.398279, 0.387226, 0.390993, 0.390993, 0.332115, 0.346032, 0.342579, 0.380708, 0.394753, 0.468512, 0.56648, 0.486429, 0.476583, 0.414856, 0.398279, 0.31487, 0.229226, 0.257454, 0.339168, 0.40511, 0.418646, 0.321458, 0.31487, 0.308712, 0.222385, 0.30533, 0.308712, 0.196879, 0.196879, 0.264545, 0.26085, 0.275179, 0.301917, 0.295083, 0.295083, 0.219301, 0.332115, 0.414856, 0.298791, 0.284882, 0.291804, 0.288399, 0.370445, 0.377384, 0.352862, 0.339168, 0.352862, 0.346032, 0.370445, 0.295083, 0.295083, 0.311707, 0.268042, 0.268042, 0.284882, 0.356642, 0.440853, 0.408655, 0.352862, 0.444081, 0.461924, 0.458154, 0.370445, 0.291804, 0.278302, 0.281712, 0.324872, 0.271506, 0.268042, 0.349426, 0.447574, 0.440853, 0.42561, 0.349426, 0.394753, 0.321458, 0.324872, 0.284882, 0.295083, 0.349426, 0.380708, 0.308712, 0.308712, 0.346032, 0.436924, 0.433034, 0.387226, 0.401658, 0.458154, 0.377384, 0.335645, 0.349426, 0.321458, 0.324872, 0.401658, 0.398279, 0.468512, 0.349426, 0.394753, 0.328603, 0.328603, 0.318242, 0.346032, 0.268042, 0.311707, 0.324872, 0.339168, 0.4292, 0.490133, 0.398279, 0.370445, 0.380708, 0.352862, 0.352862, 0.352862, 0.298791, 0.21291, 0.200174, 0.206376, 0.134866, 0.122885, 0.125101, 0.122885, 0.079919, 0.142424, 0.132295, 0.122885, 0.118441, 0.118441, 0.085092, 0.116183, 0.134866, 0.134866, 0.116183, 0.085092, 0.090864, 0.125101, 0.185198, 0.203355, 0.298791, 0.384043, 0.398279, 0.41194, 0.401658, 0.414856, 0.401658, 0.401658, 0.308712, 0.332115, 0.352862, 0.295083, 0.335645, 0.42561, 0.461924, 0.5017, 0.622677, 0.5017, 0.468512, 0.483068, 0.476583, 0.41194, 0.401658, 0.461924, 0.458154, 0.370445, 0.472492, 0.486429, 0.41194, 0.41194, 0.377384, 0.346032, 0.444081, 0.370445, 0.349426, 0.271506, 0.257454, 0.239899, 0.225814, 0.284882, 0.288399, 0.275179, 0.332115, 0.25031, 0.25031, 0.206376, 0.301917, 0.257454, 0.173081, 0.25406, 0.342579, 0.374039, 0.346032, 0.271506, 0.359901, 0.366687, 0.440853, 0.444081, 0.444081, 0.553315, 0.570702, 0.486429, 0.486429, 0.454136, 0.553315, 0.59508, 0.538167, 0.521092, 0.468512, 0.549308, 0.529623, 0.51388, 0.494003, 0.538167, 0.541878, 0.447574, 0.440853, 0.370445, 0.394753, 0.41194, 0.408655, 0.401658, 0.384043, 0.394753, 0.444081, 0.401658, 0.401658, 0.483068, 0.486429, 0.585406, 0.5017, 0.447574, 0.454136, 0.458154, 0.458154, 0.509769, 0.58069, 0.545602, 0.553315, 0.490133, 0.486429, 0.414856, 0.422041, 0.422041, 0.440853, 0.40511, 0.418646, 0.36309, 0.335645, 0.311707, 0.278302, 0.349426, 0.408655, 0.374039, 0.311707], '')</t>
  </si>
  <si>
    <t>[29, 173, 174, 175, 217, 218, 222, 223, 224, 225, 227, 228, 229, 231, 232, 247, 248, 253, 254, 255, 256]</t>
  </si>
  <si>
    <t>UPI0001F8B0FE status=activ</t>
  </si>
  <si>
    <t>([0.194234, 0.17593, 0.209395, 0.194234, 0.243554, 0.291804, 0.236433, 0.298791, 0.318242, 0.247041, 0.185198, 0.232838, 0.239899, 0.25406, 0.216401, 0.209395, 0.31487, 0.229226, 0.324872, 0.264545, 0.247041, 0.21291, 0.173081, 0.11371, 0.15008, 0.137348, 0.132295, 0.11371, 0.054297, 0.032677, 0.06312, 0.127496, 0.120615, 0.071867, 0.033407, 0.069024, 0.078022, 0.041405, 0.071867, 0.081712, 0.116183, 0.129801, 0.129801, 0.200174, 0.278302, 0.179055, 0.120615, 0.120615, 0.194234, 0.194234, 0.243554, 0.200174, 0.125101, 0.134866, 0.222385, 0.335645, 0.332115, 0.229226, 0.324872, 0.332115, 0.298791, 0.271506, 0.264545, 0.232838, 0.137348, 0.090864, 0.109221, 0.179055, 0.185198, 0.182256, 0.264545, 0.295083, 0.247041, 0.31487, 0.222385, 0.15008, 0.161087, 0.161087, 0.239899, 0.196879, 0.164327, 0.164327, 0.147574, 0.071867, 0.085092, 0.179055, 0.26085, 0.247041, 0.229226, 0.216401, 0.142424, 0.122885, 0.122885, 0.196879, 0.129801, 0.209395, 0.194234, 0.155435, 0.155435, 0.100716, 0.127496, 0.098513, 0.085092, 0.147574, 0.191378, 0.191378, 0.170161, 0.116183, 0.116183, 0.073402, 0.076542, 0.134866, 0.10481, 0.11371, 0.122885, 0.191378, 0.185198, 0.200174, 0.155435, 0.155435, 0.155435, 0.125101, 0.196879, 0.239899, 0.222385, 0.281712, 0.25406, 0.194234, 0.15284, 0.25031, 0.342579, 0.31487, 0.30533, 0.298791, 0.203355, 0.15284, 0.155435, 0.161087, 0.225814, 0.324872, 0.298791, 0.394753, 0.339168, 0.247041, 0.161087, 0.17593, 0.206376, 0.206376, 0.281712, 0.408655, 0.377384, 0.36309, 0.328603, 0.359901, 0.418646, 0.521092, 0.549308, 0.538167, 0.538167, 0.541878, 0.4292, 0.380708, 0.370445, 0.458154, 0.480142, 0.56648, 0.56648, 0.458154, 0.490133, 0.444081, 0.401658, 0.321458, 0.295083, 0.387226, 0.264545, 0.30533, 0.268042, 0.271506, 0.271506, 0.229226, 0.125101, 0.196879, 0.275179, 0.173081, 0.173081, 0.243554, 0.247041, 0.239899, 0.239899, 0.161087, 0.196879, 0.219301, 0.191378, 0.229226, 0.144935, 0.15284, 0.155435, 0.179055, 0.185198, 0.185198, 0.219301, 0.324872, 0.352862, 0.349426, 0.468512, 0.472492, 0.458154, 0.349426, 0.346032, 0.328603, 0.414856, 0.401658, 0.401658, 0.517562, 0.517562, 0.618285, 0.622677, 0.521092, 0.408655, 0.335645, 0.339168, 0.339168, 0.257454, 0.173081, 0.179055, 0.170161, 0.170161, 0.170161, 0.194234, 0.200174, 0.17593, 0.185198, 0.164327, 0.18812, 0.18812, 0.17593, 0.167087, 0.182256, 0.25031, 0.247041, 0.321458, 0.25406, 0.26085, 0.335645, 0.41194, 0.418646, 0.398279, 0.308712, 0.328603, 0.41194, 0.408655, 0.433034, 0.422041, 0.408655, 0.275179, 0.25031, 0.257454, 0.17593, 0.229226, 0.236433, 0.346032, 0.346032, 0.42561, 0.311707, 0.25031, 0.209395, 0.17593, 0.222385, 0.311707, 0.209395, 0.236433, 0.129801, 0.222385, 0.225814, 0.185198, 0.291804, 0.324872, 0.247041, 0.236433, 0.239899, 0.161087, 0.158265, 0.129801, 0.129801, 0.219301, 0.196879, 0.232838, 0.167087, 0.088832, 0.100716, 0.100716, 0.047319, 0.048328, 0.045352, 0.049374, 0.081712, 0.047319, 0.049374, 0.076542, 0.11371, 0.092881, 0.118441, 0.096677, 0.090864, 0.060549, 0.037156, 0.064632, 0.037156, 0.078022], '')</t>
  </si>
  <si>
    <t>[155, 156, 157, 158, 159, 165, 166, 213, 214, 215, 216, 217]</t>
  </si>
  <si>
    <t>UPI0001F8B104 status=activ</t>
  </si>
  <si>
    <t>([0.051831, 0.041405, 0.018415, 0.025316, 0.034884, 0.017447, 0.009728, 0.009483, 0.007259, 0.009096, 0.008624, 0.007031, 0.008624, 0.005623, 0.004358, 0.005223, 0.003366, 0.002276, 0.002435, 0.001778, 0.001103, 0.001743, 0.00155, 0.001692, 0.001692, 0.001748, 0.002662, 0.002881, 0.003512, 0.003555, 0.003014, 0.003757, 0.005992, 0.005223, 0.005318, 0.005683, 0.006701, 0.006894, 0.008804, 0.005799, 0.007555, 0.008002, 0.005503, 0.007259, 0.006701, 0.006701, 0.006701, 0.005799, 0.005799, 0.003963, 0.005872, 0.004689, 0.005011, 0.003053, 0.003478, 0.003431, 0.003478, 0.003053, 0.004431, 0.005249, 0.004577, 0.004611, 0.006701, 0.010221, 0.01204, 0.011903, 0.008525, 0.006039, 0.004577, 0.006482, 0.006374, 0.004358, 0.004414, 0.002581, 0.003431, 0.002366, 0.003366, 0.004611, 0.004611, 0.00316, 0.002555, 0.00389, 0.002761, 0.002688, 0.0028, 0.002606, 0.002606, 0.002435, 0.003246, 0.003727, 0.002606, 0.002606, 0.003727, 0.005378, 0.007177, 0.005872, 0.007315, 0.007315, 0.006374, 0.007315, 0.009401, 0.008075, 0.008156, 0.010221, 0.007495, 0.005378, 0.004358, 0.005318, 0.00543, 0.00389, 0.004431, 0.006567, 0.007177, 0.007495, 0.007495, 0.009865, 0.020165, 0.027463, 0.030003, 0.044297, 0.047319, 0.047319, 0.059222, 0.043307, 0.043307, 0.05306, 0.092881, 0.092881, 0.122885, 0.116183, 0.206376, 0.147574, 0.134866, 0.102787, 0.054297, 0.028107, 0.018415, 0.008624, 0.008409, 0.005623, 0.005378, 0.005872, 0.004689, 0.003997, 0.004775, 0.00558, 0.004646, 0.00359, 0.004315, 0.002976, 0.004247, 0.004247, 0.004247, 0.002705, 0.002688, 0.002662, 0.003701, 0.004388, 0.004577, 0.003821, 0.005318, 0.003821, 0.00243, 0.003014, 0.002881, 0.00243, 0.001936, 0.001936, 0.001748, 0.001267, 0.001391, 0.001541, 0.001572, 0.001687, 0.002761, 0.004431, 0.005992, 0.005799, 0.005734, 0.009015, 0.007315, 0.007645, 0.01227, 0.023087, 0.015694, 0.021816, 0.021816, 0.034068, 0.033407, 0.073402, 0.15284, 0.15284, 0.059222, 0.060549, 0.071867, 0.066181, 0.067594, 0.030611, 0.033407, 0.033407, 0.015078, 0.029376, 0.016021, 0.015078, 0.009728, 0.008804, 0.009187, 0.007177, 0.006988, 0.006894, 0.004689, 0.003276, 0.004414, 0.00558, 0.004431, 0.003512, 0.00243, 0.00152, 0.001623, 0.001692, 0.001602, 0.002503, 0.001687, 0.001533, 0.001687, 0.001417, 0.001967, 0.002336, 0.00231, 0.002482, 0.002482, 0.003079, 0.004315, 0.004135, 0.004689, 0.003997, 0.004646, 0.004689, 0.004775, 0.007031, 0.004483, 0.003276, 0.002366, 0.002349, 0.003405, 0.002194, 0.00225, 0.001597, 0.001383, 0.001305, 0.001318, 0.001906, 0.001481, 0.000936, 0.000532, 0.000447, 0.000876, 0.001335, 0.001335, 0.002057, 0.001855, 0.00231, 0.003366, 0.004388, 0.004388, 0.002881, 0.002881, 0.004577, 0.006078, 0.004835, 0.008002, 0.007091, 0.004899, 0.004899, 0.006142, 0.009187, 0.007177, 0.004611, 0.003212, 0.003246, 0.002138, 0.001288, 0.001541, 0.000923, 0.000983, 0.001533, 0.002503, 0.002482, 0.001709, 0.001374, 0.001383, 0.001112, 0.001112, 0.001142, 0.001692, 0.001335, 0.000747, 0.000661, 0.000631, 0.000876, 0.000773, 0.001383, 0.001597, 0.001335, 0.002211, 0.001743, 0.001232, 0.000713, 0.001335, 0.001748, 0.001786, 0.001808, 0.002194, 0.002211, 0.003177, 0.002688, 0.004388, 0.004611, 0.007315, 0.011518, 0.014783, 0.025762, 0.024826, 0.034884, 0.035586, 0.030003, 0.023087, 0.055536, 0.088832, 0.071867, 0.071867, 0.15008, 0.137348, 0.071867, 0.0704, 0.055536, 0.031287, 0.012491, 0.024393, 0.023534, 0.025316, 0.013613, 0.017447, 0.016257, 0.021816, 0.016257, 0.009728, 0.011518, 0.007177, 0.008525, 0.009096, 0.009483, 0.008075, 0.008723, 0.014075, 0.009015, 0.010372, 0.013016, 0.014783, 0.01204, 0.01204, 0.007495, 0.009728, 0.006567, 0.004646, 0.003431, 0.003461, 0.003478, 0.002881, 0.003963, 0.002688, 0.002555, 0.001722, 0.001722, 0.002555, 0.002881, 0.003963, 0.002881, 0.002688, 0.003757, 0.004208, 0.003079, 0.003405, 0.002727, 0.004358, 0.004431, 0.006619, 0.009865, 0.01078, 0.020165, 0.021381, 0.027463, 0.030611, 0.073402, 0.050641, 0.05306, 0.044297, 0.045352, 0.048328, 0.051831, 0.042364, 0.022667, 0.045352, 0.078022, 0.078022, 0.071867, 0.15284, 0.079919, 0.046336, 0.049374, 0.035586, 0.043307, 0.083462, 0.078022, 0.0704, 0.078022, 0.059222, 0.028695, 0.015694, 0.027463, 0.030003, 0.042364, 0.085092, 0.085092, 0.083462, 0.083462, 0.083462, 0.081712, 0.10481, 0.158265, 0.229226, 0.275179, 0.257454, 0.142424, 0.144935, 0.142424, 0.127496, 0.076542, 0.139895, 0.232838, 0.257454, 0.25406, 0.200174, 0.11371, 0.092881, 0.076542, 0.127496, 0.090864, 0.059222, 0.06184, 0.045352, 0.032017, 0.021381, 0.011669], '')</t>
  </si>
  <si>
    <t>UPI0001FB5601 status=activ</t>
  </si>
  <si>
    <t>([0.009483, 0.006567, 0.008624, 0.01204, 0.009015, 0.011106, 0.015694, 0.010509, 0.008723, 0.006619, 0.008409, 0.008525, 0.00558, 0.00543, 0.005378, 0.007877, 0.009187, 0.006894, 0.006894, 0.006701, 0.010672, 0.006988, 0.010509, 0.010672, 0.010509, 0.018787, 0.011106, 0.010672, 0.010926, 0.018106, 0.037156, 0.033407, 0.051831, 0.059222, 0.067594, 0.078022, 0.037156, 0.025762, 0.021816, 0.017138, 0.018787, 0.011903, 0.01227, 0.011903, 0.01204, 0.008075, 0.006795, 0.007031, 0.007645, 0.008075, 0.005683, 0.004135, 0.004247, 0.002881, 0.002727, 0.002727, 0.003727, 0.005086, 0.005992, 0.009096, 0.009977, 0.016528, 0.026892, 0.054297, 0.060549, 0.059222, 0.059222, 0.059222, 0.054297, 0.024393, 0.047319, 0.094817, 0.085092, 0.044297, 0.071867, 0.079919, 0.033407, 0.033407, 0.034884, 0.035586, 0.032677, 0.019109, 0.011903, 0.01227, 0.008804, 0.005683, 0.005011, 0.006988, 0.007877, 0.013016, 0.011342, 0.007645, 0.00777, 0.013437, 0.023534, 0.016257, 0.014315, 0.029376, 0.016257, 0.009483, 0.006701, 0.006988, 0.009977, 0.015078, 0.009096, 0.013821, 0.013821, 0.013437, 0.008624, 0.008525, 0.006245, 0.009401, 0.014586, 0.015078, 0.013821, 0.008409, 0.01227, 0.027463, 0.015344, 0.016257, 0.023963, 0.035586, 0.025316, 0.018415, 0.013437, 0.020165, 0.013265, 0.025316, 0.027463, 0.059222], '')</t>
  </si>
  <si>
    <t>UPI0001FFC096 status=activ</t>
  </si>
  <si>
    <t>([0.243554, 0.125101, 0.125101, 0.161087, 0.120615, 0.194234, 0.225814, 0.161087, 0.196879, 0.139895, 0.173081, 0.127496, 0.122885, 0.10481, 0.060549, 0.06184, 0.064632, 0.074921, 0.118441, 0.129801, 0.15008, 0.120615, 0.21291, 0.243554, 0.167087, 0.144935, 0.118441, 0.122885, 0.18812, 0.155435, 0.239899, 0.225814, 0.31487, 0.318242, 0.352862, 0.444081, 0.450668, 0.458154, 0.486429, 0.40511, 0.476583, 0.401658, 0.349426, 0.339168, 0.311707, 0.394753, 0.422041, 0.4292, 0.433034, 0.433034, 0.465241, 0.401658, 0.321458, 0.243554, 0.185198, 0.179055, 0.173081, 0.111485, 0.106997, 0.109221, 0.109221, 0.106997, 0.167087, 0.243554, 0.25031, 0.247041, 0.25406, 0.291804, 0.200174, 0.200174, 0.134866, 0.083462, 0.118441, 0.191378, 0.173081, 0.229226, 0.206376, 0.216401, 0.295083, 0.229226, 0.200174, 0.216401, 0.219301, 0.134866, 0.081712, 0.081712, 0.098513, 0.096677, 0.069024, 0.11371, 0.111485, 0.173081, 0.25031, 0.257454, 0.219301, 0.31487, 0.321458, 0.321458, 0.25031, 0.191378, 0.257454, 0.203355, 0.18812, 0.191378, 0.257454, 0.278302, 0.247041, 0.25406, 0.225814, 0.321458, 0.318242, 0.31487, 0.311707, 0.232838, 0.158265, 0.191378, 0.191378, 0.18812, 0.222385, 0.295083, 0.359901, 0.352862, 0.447574, 0.541878, 0.509769, 0.534167, 0.517562, 0.541878, 0.534167, 0.472492, 0.458154, 0.359901, 0.36309, 0.359901, 0.440853, 0.517562, 0.51388, 0.444081, 0.444081, 0.42561, 0.4292, 0.36309, 0.301917, 0.216401, 0.209395, 0.161087, 0.17593, 0.257454, 0.257454, 0.257454, 0.342579, 0.346032, 0.41194, 0.418646, 0.4292, 0.352862, 0.328603, 0.335645, 0.41194, 0.324872, 0.332115, 0.239899, 0.281712, 0.346032, 0.4292, 0.4292, 0.444081, 0.352862, 0.342579, 0.271506, 0.194234, 0.196879, 0.200174, 0.236433, 0.232838, 0.200174, 0.281712, 0.284882, 0.247041, 0.209395, 0.275179, 0.239899, 0.31487, 0.318242, 0.288399, 0.243554, 0.18812], '')</t>
  </si>
  <si>
    <t>[123, 124, 125, 126, 127, 128, 135, 136]</t>
  </si>
  <si>
    <t>UPI0001FFC0C4 status=activ</t>
  </si>
  <si>
    <t>([0.509769, 0.525368, 0.545602, 0.575842, 0.613573, 0.632174, 0.509769, 0.4292, 0.450668, 0.486429, 0.390993, 0.433034, 0.4292, 0.422041, 0.450668, 0.458154, 0.349426, 0.472492, 0.476583, 0.461924, 0.41194, 0.41194, 0.422041, 0.398279, 0.295083, 0.281712, 0.275179, 0.335645, 0.4292, 0.465241, 0.461924, 0.553315, 0.468512, 0.476583, 0.497853, 0.418646, 0.321458, 0.436924, 0.394753, 0.356642, 0.335645, 0.352862, 0.335645, 0.342579, 0.374039, 0.390993, 0.40511, 0.41194, 0.433034, 0.332115, 0.206376, 0.196879, 0.15284, 0.185198, 0.096677, 0.094817, 0.094817, 0.129801, 0.125101, 0.15284, 0.11371, 0.129801, 0.200174, 0.200174, 0.191378, 0.185198, 0.264545, 0.25406, 0.247041, 0.25031, 0.30533, 0.398279, 0.30533, 0.318242, 0.352862, 0.458154, 0.36309, 0.36309, 0.398279, 0.41194, 0.291804, 0.370445, 0.291804, 0.271506, 0.271506, 0.284882, 0.298791, 0.298791, 0.236433, 0.21291, 0.144935, 0.139895, 0.098513, 0.100716, 0.125101, 0.127496, 0.111485, 0.111485, 0.111485, 0.10481, 0.054297, 0.129801, 0.134866, 0.206376, 0.185198, 0.191378, 0.179055, 0.170161, 0.111485, 0.100716, 0.069024, 0.111485, 0.139895, 0.191378, 0.182256, 0.216401, 0.209395, 0.232838, 0.324872, 0.30533, 0.30533, 0.41194, 0.380708, 0.30533, 0.301917, 0.339168, 0.332115, 0.335645, 0.243554, 0.288399, 0.257454, 0.278302, 0.295083, 0.25406, 0.225814, 0.281712, 0.170161, 0.161087, 0.102787, 0.074921, 0.083462, 0.085092, 0.074921, 0.071867, 0.064632, 0.049374, 0.051831, 0.054297, 0.067594, 0.109221, 0.142424, 0.243554, 0.308712, 0.216401, 0.243554, 0.275179, 0.243554, 0.264545, 0.271506, 0.352862, 0.311707, 0.31487, 0.281712, 0.288399, 0.288399, 0.366687, 0.41194, 0.390993, 0.298791, 0.179055, 0.182256, 0.170161, 0.142424, 0.098513, 0.164327, 0.116183, 0.096677, 0.111485, 0.170161, 0.134866, 0.109221, 0.167087, 0.257454, 0.298791, 0.191378, 0.137348, 0.142424, 0.139895, 0.15284, 0.236433, 0.232838, 0.247041, 0.268042, 0.268042, 0.264545, 0.264545, 0.335645, 0.335645, 0.374039, 0.308712, 0.271506, 0.324872, 0.335645, 0.318242, 0.30533, 0.30533, 0.374039, 0.278302, 0.281712, 0.182256, 0.185198, 0.232838, 0.147574, 0.132295, 0.170161, 0.203355, 0.170161, 0.10481, 0.129801, 0.137348, 0.196879, 0.284882, 0.236433, 0.247041, 0.25031, 0.167087, 0.164327, 0.173081, 0.268042, 0.17593, 0.268042, 0.268042, 0.275179, 0.268042, 0.275179, 0.225814, 0.173081, 0.196879, 0.275179, 0.232838, 0.219301, 0.225814, 0.21291, 0.239899, 0.219301, 0.155435, 0.158265, 0.268042, 0.25406, 0.275179, 0.36309, 0.264545, 0.25406, 0.194234, 0.278302, 0.185198, 0.21291, 0.268042, 0.182256, 0.191378, 0.25031, 0.25031, 0.155435, 0.167087, 0.167087, 0.142424, 0.209395, 0.203355, 0.209395, 0.209395, 0.125101, 0.129801, 0.200174, 0.216401, 0.219301, 0.144935, 0.222385, 0.216401, 0.185198, 0.167087, 0.17593, 0.090864, 0.074921, 0.122885, 0.069024, 0.056825, 0.069024, 0.069024, 0.0704, 0.0704, 0.03976, 0.06184, 0.034068, 0.038042, 0.020165, 0.035586, 0.050641, 0.055536, 0.06312, 0.094817, 0.185198, 0.173081, 0.170161, 0.21291, 0.134866, 0.206376, 0.155435, 0.173081, 0.098513, 0.094817, 0.096677, 0.158265, 0.096677, 0.102787, 0.045352, 0.088832, 0.100716, 0.132295, 0.071867, 0.05306, 0.059222, 0.026892, 0.026892, 0.046336, 0.023963, 0.041405, 0.020876, 0.023534, 0.013437, 0.022667, 0.031287, 0.017138, 0.018106, 0.030003, 0.049374, 0.06312, 0.027463, 0.012727, 0.009015, 0.009483, 0.011342, 0.007645, 0.008156, 0.006078, 0.006374, 0.006421, 0.005799, 0.008276, 0.010509, 0.016257, 0.016257, 0.019109, 0.032677, 0.018106, 0.014315, 0.009401, 0.013265, 0.015078, 0.018787, 0.027463, 0.043307, 0.032677, 0.033407, 0.030611, 0.059222, 0.054297, 0.10481, 0.073402, 0.073402, 0.071867, 0.058088, 0.058088, 0.032677, 0.036378, 0.064632, 0.06312, 0.120615, 0.129801, 0.127496, 0.209395, 0.15008, 0.076542, 0.098513, 0.158265, 0.25406, 0.173081, 0.17593, 0.167087, 0.271506, 0.18812, 0.191378, 0.144935, 0.081712, 0.116183, 0.060549, 0.049374, 0.066181, 0.059222, 0.030611, 0.031287, 0.021816, 0.026892, 0.067594, 0.0704, 0.033407, 0.0198, 0.018106, 0.020876, 0.020876, 0.01078, 0.014075, 0.014586, 0.023534, 0.045352, 0.044297, 0.083462, 0.10481, 0.06184, 0.050641, 0.090864, 0.088832, 0.06184, 0.079919, 0.038858, 0.028107, 0.06312, 0.129801, 0.203355, 0.179055, 0.109221, 0.127496, 0.127496, 0.122885, 0.129801, 0.0704, 0.098513, 0.044297, 0.046336, 0.050641, 0.037156, 0.036378, 0.066181, 0.086953, 0.085092, 0.15284, 0.209395, 0.132295, 0.069024, 0.076542, 0.083462, 0.096677, 0.109221, 0.132295, 0.15284, 0.15008, 0.25031, 0.247041, 0.377384, 0.36309, 0.36309, 0.447574, 0.380708, 0.41194, 0.374039, 0.380708, 0.278302, 0.173081, 0.216401, 0.332115, 0.25406, 0.239899, 0.318242, 0.387226, 0.41194, 0.387226, 0.30533, 0.209395, 0.173081, 0.100716, 0.06312, 0.0704, 0.073402, 0.111485, 0.058088, 0.060549, 0.066181, 0.122885, 0.18812, 0.191378, 0.179055, 0.243554, 0.243554, 0.137348, 0.094817, 0.092881, 0.092881, 0.086953, 0.116183, 0.15008, 0.225814, 0.308712, 0.298791, 0.291804, 0.222385, 0.321458, 0.414856, 0.321458, 0.222385, 0.236433, 0.268042, 0.284882, 0.194234, 0.132295, 0.236433, 0.209395, 0.200174, 0.209395, 0.268042, 0.268042, 0.25031, 0.179055, 0.18812, 0.26085, 0.264545, 0.268042, 0.247041, 0.164327, 0.225814, 0.318242, 0.339168, 0.339168, 0.225814, 0.342579, 0.349426, 0.366687, 0.384043, 0.398279, 0.352862, 0.308712, 0.339168, 0.346032, 0.352862, 0.335645, 0.332115, 0.349426, 0.41194, 0.408655, 0.486429, 0.41194, 0.422041, 0.318242, 0.295083, 0.394753, 0.374039, 0.454136, 0.458154, 0.454136, 0.41194, 0.414856, 0.41194, 0.42561, 0.418646, 0.5017, 0.472492, 0.486429, 0.486429, 0.41194, 0.41194, 0.42561, 0.505461, 0.401658, 0.374039, 0.408655, 0.390993, 0.387226, 0.414856, 0.308712, 0.308712, 0.308712, 0.349426, 0.433034, 0.4292, 0.4292, 0.349426, 0.390993, 0.390993, 0.374039, 0.458154, 0.458154, 0.380708, 0.356642, 0.356642, 0.465241, 0.468512, 0.505461, 0.468512, 0.440853, 0.541878, 0.661982, 0.716283, 0.58069, 0.5017, 0.486429, 0.40511, 0.422041, 0.41194, 0.422041, 0.394753, 0.401658, 0.324872, 0.380708, 0.41194, 0.436924, 0.447574, 0.346032, 0.284882, 0.236433, 0.232838, 0.191378, 0.155435, 0.155435, 0.243554, 0.308712, 0.318242, 0.394753, 0.480142, 0.370445, 0.349426, 0.387226, 0.377384, 0.490133, 0.490133, 0.5017, 0.585406, 0.557691, 0.63748, 0.685117, 0.675549, 0.557691, 0.59014, 0.622677, 0.557691, 0.51388, 0.529623, 0.433034, 0.401658, 0.401658, 0.497853, 0.497853, 0.387226, 0.387226, 0.377384, 0.295083, 0.247041, 0.17593, 0.11371, 0.081712, 0.047319, 0.079919, 0.142424, 0.144935, 0.144935, 0.167087, 0.196879, 0.11371, 0.15284, 0.191378, 0.15008, 0.092881, 0.078022, 0.15008, 0.098513, 0.086953, 0.158265, 0.161087, 0.161087, 0.257454, 0.239899, 0.236433, 0.236433, 0.142424, 0.085092, 0.0704, 0.076542, 0.074921, 0.083462, 0.111485, 0.111485, 0.078022, 0.158265, 0.155435, 0.147574, 0.216401, 0.15284, 0.081712, 0.098513, 0.173081, 0.094817, 0.164327, 0.247041, 0.179055, 0.182256, 0.194234, 0.142424, 0.134866, 0.158265, 0.144935, 0.139895, 0.0704, 0.139895, 0.0704, 0.0704, 0.037156, 0.0198, 0.028695, 0.050641, 0.051831, 0.024393, 0.034068, 0.028695, 0.023087, 0.021381, 0.023534, 0.037156, 0.066181, 0.071867, 0.035586, 0.03976, 0.021381, 0.032677, 0.026338, 0.056825, 0.054297, 0.106997, 0.185198, 0.194234, 0.225814, 0.144935, 0.137348, 0.134866, 0.132295, 0.158265, 0.200174, 0.196879, 0.200174, 0.127496, 0.0704, 0.069024, 0.118441, 0.158265, 0.185198, 0.111485, 0.111485, 0.139895, 0.122885, 0.098513, 0.060549, 0.049374, 0.050641, 0.05306, 0.079919, 0.098513, 0.096677, 0.116183, 0.191378, 0.194234, 0.209395, 0.295083, 0.339168, 0.321458, 0.268042, 0.264545, 0.36309, 0.349426, 0.342579, 0.349426, 0.288399, 0.377384, 0.374039, 0.366687, 0.418646, 0.281712, 0.288399, 0.288399, 0.288399, 0.271506, 0.288399, 0.288399, 0.25406, 0.284882, 0.191378, 0.191378, 0.196879, 0.191378, 0.182256, 0.125101, 0.100716, 0.167087, 0.15284, 0.094817, 0.158265, 0.206376, 0.321458, 0.31487, 0.321458, 0.321458, 0.222385, 0.239899, 0.225814, 0.179055, 0.15284, 0.257454, 0.352862, 0.349426, 0.349426, 0.349426, 0.433034, 0.436924, 0.408655, 0.318242, 0.339168, 0.359901, 0.335645, 0.328603, 0.301917, 0.21291, 0.219301, 0.328603, 0.298791, 0.318242, 0.339168, 0.291804, 0.288399, 0.216401, 0.155435, 0.155435, 0.15284, 0.122885, 0.083462, 0.111485, 0.179055, 0.216401, 0.200174, 0.203355, 0.206376, 0.173081, 0.25031, 0.219301, 0.134866, 0.134866, 0.122885, 0.11371, 0.122885, 0.073402, 0.11371, 0.185198, 0.196879, 0.196879, 0.196879, 0.264545, 0.25031, 0.185198, 0.137348, 0.132295, 0.109221, 0.06312, 0.092881, 0.090864, 0.088832, 0.118441, 0.118441, 0.191378, 0.18812, 0.173081, 0.173081, 0.167087, 0.158265, 0.17593, 0.147574, 0.106997, 0.078022, 0.073402, 0.11371, 0.191378, 0.125101, 0.147574, 0.257454, 0.194234, 0.122885, 0.155435, 0.194234, 0.206376, 0.17593, 0.247041, 0.339168, 0.414856, 0.324872, 0.328603, 0.298791, 0.339168, 0.339168, 0.42561, 0.42561, 0.384043, 0.366687, 0.458154, 0.454136, 0.414856, 0.398279, 0.529623, 0.436924, 0.4292, 0.414856, 0.356642, 0.324872, 0.21291, 0.206376, 0.264545, 0.25406, 0.25031, 0.247041, 0.339168, 0.352862, 0.271506, 0.324872, 0.324872, 0.321458, 0.332115, 0.232838, 0.25031, 0.15284, 0.25031, 0.25031, 0.21291, 0.209395, 0.268042, 0.288399, 0.321458, 0.366687, 0.278302, 0.291804, 0.301917, 0.216401, 0.203355, 0.295083, 0.298791, 0.232838, 0.144935, 0.137348, 0.26085, 0.257454, 0.243554, 0.216401, 0.137348, 0.100716, 0.170161, 0.092881, 0.147574, 0.071867, 0.066181, 0.122885, 0.067594, 0.0704, 0.122885, 0.071867, 0.03976, 0.034884, 0.056825, 0.06312, 0.0704, 0.046336, 0.0704, 0.118441, 0.066181, 0.11371, 0.118441, 0.118441, 0.15284, 0.15284, 0.161087, 0.170161, 0.155435, 0.239899, 0.144935, 0.15008, 0.239899, 0.332115, 0.247041, 0.247041, 0.339168, 0.26085, 0.206376, 0.216401, 0.222385, 0.281712, 0.298791, 0.308712, 0.30533, 0.359901, 0.281712, 0.275179, 0.18812, 0.194234, 0.194234, 0.291804, 0.194234, 0.125101, 0.120615, 0.161087, 0.106997, 0.067594, 0.102787, 0.111485, 0.111485, 0.127496, 0.083462, 0.074921, 0.11371, 0.125101, 0.116183, 0.11371, 0.179055, 0.26085, 0.25406, 0.25031, 0.268042, 0.346032, 0.384043, 0.387226, 0.418646, 0.525368, 0.505461, 0.418646, 0.450668, 0.356642, 0.328603, 0.349426, 0.308712, 0.311707, 0.301917, 0.232838, 0.31487, 0.328603, 0.324872, 0.25031, 0.170161, 0.122885, 0.132295, 0.179055, 0.100716, 0.085092, 0.044297, 0.074921, 0.134866, 0.179055, 0.268042, 0.271506, 0.288399, 0.225814, 0.239899, 0.232838, 0.200174, 0.206376, 0.200174, 0.219301, 0.219301, 0.216401, 0.257454, 0.25031, 0.15008, 0.25031, 0.298791, 0.271506, 0.243554, 0.225814, 0.216401, 0.216401, 0.139895, 0.225814, 0.335645, 0.291804, 0.30533, 0.414856, 0.4292, 0.335645, 0.332115, 0.436924, 0.414856, 0.41194, 0.342579, 0.422041, 0.414856, 0.298791, 0.308712, 0.356642, 0.278302, 0.278302, 0.271506, 0.387226, 0.359901, 0.352862, 0.398279, 0.384043, 0.394753, 0.384043, 0.380708, 0.281712, 0.170161, 0.194234, 0.222385, 0.295083, 0.301917, 0.308712, 0.346032, 0.352862, 0.335645, 0.332115, 0.298791, 0.31487, 0.288399, 0.301917, 0.308712, 0.30533, 0.31487, 0.219301, 0.219301, 0.31487, 0.31487, 0.318242, 0.370445, 0.25031, 0.15284, 0.127496, 0.085092, 0.125101, 0.185198, 0.194234, 0.247041, 0.25031, 0.173081, 0.142424, 0.155435, 0.161087, 0.147574, 0.167087, 0.170161, 0.10481, 0.086953, 0.134866, 0.21291, 0.232838, 0.328603, 0.440853, 0.384043, 0.490133, 0.483068, 0.5017, 0.422041, 0.366687, 0.408655, 0.450668, 0.394753, 0.366687, 0.359901, 0.275179, 0.239899, 0.335645, 0.328603, 0.359901, 0.374039, 0.380708, 0.401658, 0.291804, 0.301917, 0.356642, 0.257454, 0.182256, 0.179055, 0.25406, 0.335645, 0.332115, 0.359901, 0.472492, 0.486429, 0.387226, 0.374039, 0.377384, 0.278302, 0.377384, 0.380708, 0.394753, 0.288399, 0.243554, 0.346032, 0.332115, 0.356642, 0.42561, 0.483068, 0.384043, 0.308712, 0.308712, 0.203355, 0.209395, 0.200174, 0.125101, 0.216401, 0.349426, 0.36309, 0.472492, 0.461924, 0.359901, 0.374039, 0.377384, 0.4292, 0.433034, 0.349426, 0.284882, 0.196879, 0.247041, 0.335645, 0.377384, 0.284882, 0.374039, 0.298791, 0.301917, 0.377384, 0.324872, 0.264545, 0.219301, 0.200174, 0.200174, 0.301917, 0.239899, 0.324872, 0.225814, 0.196879, 0.281712, 0.318242, 0.40511, 0.401658, 0.380708, 0.387226, 0.476583, 0.458154, 0.538167, 0.497853, 0.465241, 0.490133, 0.521092, 0.562014], '')</t>
  </si>
  <si>
    <t>[0, 1, 2, 3, 4, 5, 6, 31, 562, 569, 594, 597, 598, 599, 600, 601, 632, 633, 634, 635, 636, 637, 638, 639, 640, 641, 642, 643, 909, 1030, 1031, 1156, 1244, 1248, 1249]</t>
  </si>
  <si>
    <t>UPI0001FFC106 status=activ</t>
  </si>
  <si>
    <t>([0.690604, 0.754692, 0.529623, 0.380708, 0.301917, 0.324872, 0.352862, 0.380708, 0.40511, 0.447574, 0.387226, 0.356642, 0.42561, 0.4292, 0.4292, 0.42561, 0.36309, 0.370445, 0.271506, 0.271506, 0.271506, 0.155435, 0.071867, 0.086953, 0.179055, 0.191378, 0.191378, 0.191378, 0.120615, 0.118441, 0.06312, 0.100716, 0.139895, 0.142424, 0.139895, 0.098513, 0.102787, 0.144935, 0.098513, 0.179055, 0.090864, 0.088832, 0.17593, 0.281712, 0.281712, 0.182256, 0.243554, 0.173081, 0.170161, 0.25031, 0.257454, 0.332115, 0.275179, 0.185198, 0.179055, 0.179055, 0.15008, 0.147574, 0.090864, 0.106997, 0.100716, 0.122885, 0.120615, 0.064632, 0.066181, 0.10481, 0.158265, 0.111485, 0.167087, 0.144935, 0.142424, 0.098513, 0.096677, 0.137348, 0.236433, 0.182256, 0.182256, 0.191378, 0.18812, 0.268042, 0.271506, 0.275179, 0.359901, 0.257454, 0.25031, 0.247041, 0.247041, 0.173081, 0.200174, 0.200174, 0.236433, 0.179055, 0.206376, 0.158265, 0.155435, 0.085092, 0.0704, 0.073402, 0.116183, 0.069024, 0.034068, 0.042364, 0.044297, 0.045352, 0.044297, 0.046336, 0.046336, 0.049374, 0.088832, 0.102787, 0.100716, 0.074921, 0.06312, 0.076542, 0.064632, 0.06184, 0.100716, 0.10481, 0.106997, 0.06184, 0.050641, 0.098513, 0.100716, 0.074921, 0.0704, 0.079919, 0.132295, 0.090864, 0.098513, 0.090864, 0.092881, 0.092881, 0.116183, 0.182256, 0.179055, 0.179055, 0.109221, 0.060549, 0.083462, 0.03976, 0.041405, 0.088832, 0.044297, 0.03976, 0.059222, 0.06184, 0.106997, 0.050641, 0.074921, 0.036378, 0.036378, 0.035586, 0.020522, 0.015078, 0.014586, 0.01227, 0.016257, 0.017447, 0.016021, 0.018415, 0.020522, 0.019401, 0.020522, 0.038042, 0.03976, 0.034884, 0.018415, 0.011518, 0.021381, 0.021816, 0.035586, 0.021381, 0.021381, 0.021381, 0.031287, 0.034884, 0.028695, 0.035586, 0.036378, 0.074921, 0.085092, 0.139895, 0.219301, 0.125101, 0.106997, 0.088832, 0.042364, 0.081712, 0.137348, 0.132295, 0.064632, 0.064632, 0.066181, 0.05306, 0.081712, 0.06312, 0.043307, 0.054297, 0.038858, 0.060549, 0.042364, 0.023534, 0.015694], '')</t>
  </si>
  <si>
    <t>UPI0001FFC1DB status=activ</t>
  </si>
  <si>
    <t>([0.019401, 0.014075, 0.010926, 0.008075, 0.008895, 0.011903, 0.018787, 0.0198, 0.013437, 0.019401, 0.015344, 0.022306, 0.034068, 0.028107, 0.058088, 0.102787, 0.155435, 0.161087, 0.11371, 0.083462, 0.081712, 0.109221, 0.182256, 0.268042, 0.335645, 0.384043, 0.374039, 0.352862, 0.401658, 0.4292, 0.408655, 0.384043, 0.359901, 0.366687, 0.387226, 0.359901, 0.239899, 0.264545, 0.288399, 0.284882, 0.377384, 0.374039, 0.359901, 0.370445, 0.328603, 0.295083, 0.301917, 0.31487, 0.324872, 0.200174, 0.284882, 0.284882, 0.308712, 0.243554, 0.243554, 0.236433, 0.203355, 0.206376, 0.200174, 0.109221, 0.158265, 0.10481, 0.170161, 0.17593, 0.122885, 0.125101, 0.11371, 0.10481, 0.102787, 0.059222, 0.0704, 0.076542, 0.076542, 0.078022, 0.078022, 0.076542, 0.076542, 0.092881, 0.092881, 0.090864, 0.164327, 0.173081, 0.243554, 0.25031, 0.206376, 0.239899, 0.275179, 0.275179, 0.18812, 0.18812, 0.18812, 0.264545, 0.271506, 0.191378, 0.281712, 0.349426, 0.268042, 0.182256, 0.203355, 0.288399, 0.281712, 0.26085, 0.15284, 0.144935, 0.090864, 0.074921, 0.083462, 0.066181, 0.10481, 0.164327, 0.088832, 0.102787, 0.106997, 0.078022, 0.079919, 0.076542, 0.044297, 0.085092, 0.137348, 0.120615, 0.120615, 0.073402, 0.074921, 0.139895, 0.15284, 0.129801, 0.191378, 0.18812, 0.15008, 0.109221, 0.10481, 0.116183, 0.158265, 0.132295, 0.132295, 0.182256, 0.155435, 0.219301, 0.164327, 0.134866, 0.10481, 0.076542, 0.125101], '')</t>
  </si>
  <si>
    <t>UPI0001FFC1DC status=activ</t>
  </si>
  <si>
    <t>([0.018106, 0.015344, 0.013437, 0.010131, 0.014075, 0.015344, 0.011903, 0.016021, 0.022306, 0.028107, 0.037156, 0.035586, 0.018106, 0.020876, 0.017797, 0.031287, 0.046336, 0.038042, 0.048328, 0.048328, 0.054297, 0.066181, 0.096677, 0.069024, 0.122885, 0.132295, 0.15284, 0.236433, 0.132295, 0.127496, 0.137348, 0.081712, 0.058088, 0.10481, 0.161087, 0.206376, 0.203355, 0.118441, 0.071867, 0.083462, 0.048328, 0.042364, 0.049374, 0.059222, 0.100716, 0.094817, 0.096677, 0.100716, 0.098513, 0.194234, 0.127496, 0.071867, 0.100716, 0.122885, 0.118441, 0.111485, 0.081712, 0.081712, 0.096677, 0.185198, 0.243554, 0.264545, 0.278302, 0.349426, 0.288399, 0.324872, 0.264545, 0.264545, 0.264545, 0.182256, 0.147574, 0.122885, 0.134866, 0.167087, 0.182256, 0.196879, 0.122885, 0.170161, 0.137348, 0.096677, 0.10481, 0.060549, 0.094817, 0.088832, 0.051831, 0.051831, 0.056825, 0.085092, 0.060549, 0.059222, 0.102787, 0.090864, 0.17593, 0.239899, 0.173081, 0.158265, 0.15008, 0.247041, 0.222385, 0.278302, 0.394753, 0.377384, 0.433034, 0.4292, 0.342579, 0.42561, 0.480142, 0.490133, 0.40511, 0.454136, 0.458154, 0.374039, 0.380708, 0.380708, 0.298791, 0.281712, 0.281712, 0.275179, 0.257454, 0.25031, 0.206376, 0.182256, 0.158265, 0.161087, 0.129801, 0.191378, 0.158265, 0.106997, 0.055536, 0.098513], '')</t>
  </si>
  <si>
    <t>UPI0001FFC1E8 status=activ</t>
  </si>
  <si>
    <t>([0.015078, 0.022667, 0.032677, 0.0198, 0.030611, 0.031287, 0.045352, 0.058088, 0.038042, 0.022667, 0.023534, 0.024826, 0.022667, 0.048328, 0.098513, 0.06312, 0.060549, 0.048328, 0.025316, 0.027463, 0.020165, 0.038042, 0.024826, 0.015694, 0.017797, 0.016528, 0.021381, 0.020876, 0.014586, 0.019109, 0.032017, 0.032677, 0.042364, 0.047319, 0.047319, 0.040537, 0.041405, 0.033407, 0.038858, 0.03976, 0.040537, 0.056825, 0.044297, 0.081712, 0.147574, 0.144935, 0.144935, 0.144935, 0.085092, 0.142424, 0.120615, 0.085092, 0.059222, 0.067594, 0.034068, 0.038042, 0.022306, 0.022667, 0.026338, 0.045352, 0.038042, 0.036378, 0.032677, 0.03976, 0.022306, 0.020165, 0.034068, 0.038042, 0.041405, 0.073402, 0.041405, 0.064632, 0.116183, 0.11371, 0.100716, 0.100716, 0.088832, 0.155435, 0.137348, 0.15008, 0.161087, 0.291804, 0.257454, 0.167087, 0.106997, 0.096677, 0.100716, 0.049374, 0.050641, 0.047319, 0.048328, 0.059222, 0.027463, 0.029376, 0.025316, 0.013016, 0.020876, 0.024826, 0.014075, 0.024826, 0.023534, 0.021816, 0.01078, 0.023087, 0.045352, 0.044297, 0.078022, 0.071867, 0.085092, 0.081712, 0.042364, 0.049374, 0.06312, 0.15008, 0.142424, 0.264545, 0.408655, 0.433034, 0.401658, 0.521092, 0.387226, 0.31487, 0.332115, 0.359901, 0.346032, 0.247041, 0.356642, 0.26085, 0.194234, 0.268042, 0.268042, 0.243554, 0.185198, 0.182256, 0.102787, 0.096677, 0.081712, 0.040537, 0.020165, 0.022667, 0.013821, 0.025316, 0.019401, 0.020876, 0.021816, 0.011342, 0.010926, 0.011342, 0.018106, 0.027463, 0.022667, 0.022306, 0.046336, 0.058088, 0.064632, 0.059222, 0.038042, 0.044297, 0.037156, 0.042364, 0.041405, 0.069024, 0.045352, 0.088832, 0.078022, 0.081712, 0.098513, 0.132295, 0.132295, 0.079919, 0.076542, 0.060549, 0.045352, 0.033407, 0.025762, 0.018787, 0.027463, 0.035586, 0.022306, 0.045352, 0.066181, 0.038042], '')</t>
  </si>
  <si>
    <t>UPI0001FFC24B status=activ</t>
  </si>
  <si>
    <t>([0.173081, 0.219301, 0.275179, 0.161087, 0.209395, 0.257454, 0.196879, 0.170161, 0.194234, 0.222385, 0.257454, 0.284882, 0.301917, 0.295083, 0.349426, 0.390993, 0.342579, 0.339168, 0.342579, 0.387226, 0.311707, 0.295083, 0.298791, 0.284882, 0.387226, 0.301917, 0.295083, 0.366687, 0.390993, 0.311707, 0.232838, 0.132295, 0.134866, 0.179055, 0.185198, 0.185198, 0.21291, 0.229226, 0.229226, 0.229226, 0.264545, 0.349426, 0.25031, 0.219301, 0.222385, 0.15008, 0.15008, 0.127496, 0.125101, 0.083462, 0.085092, 0.142424, 0.147574, 0.155435, 0.164327, 0.158265, 0.111485, 0.116183, 0.155435, 0.161087, 0.18812, 0.10481, 0.109221, 0.125101, 0.079919, 0.066181, 0.11371, 0.094817, 0.111485, 0.094817, 0.118441, 0.18812, 0.18812, 0.281712, 0.268042, 0.164327, 0.102787, 0.15008, 0.092881, 0.055536, 0.059222, 0.028107, 0.056825, 0.043307, 0.05306, 0.100716, 0.118441, 0.118441, 0.196879, 0.144935, 0.182256, 0.247041, 0.239899, 0.225814, 0.243554, 0.167087, 0.191378, 0.281712, 0.288399, 0.301917, 0.422041, 0.321458, 0.384043, 0.408655, 0.444081, 0.480142, 0.483068, 0.480142, 0.366687, 0.366687, 0.366687, 0.268042, 0.185198, 0.116183, 0.122885, 0.125101, 0.134866, 0.203355, 0.170161, 0.102787, 0.144935, 0.125101, 0.194234, 0.219301, 0.109221, 0.11371, 0.092881, 0.056825, 0.033407, 0.06312, 0.066181, 0.059222, 0.111485, 0.185198, 0.298791, 0.324872, 0.324872, 0.394753, 0.321458, 0.342579, 0.321458, 0.239899, 0.139895, 0.116183, 0.120615, 0.209395, 0.209395, 0.271506, 0.356642, 0.4292, 0.352862, 0.380708, 0.377384, 0.359901, 0.275179, 0.161087, 0.134866, 0.120615, 0.071867, 0.06312, 0.069024, 0.066181, 0.11371, 0.125101, 0.147574, 0.173081, 0.10481, 0.081712, 0.041405, 0.043307, 0.051831, 0.047319, 0.03976, 0.067594, 0.067594, 0.056825, 0.098513, 0.083462, 0.045352, 0.042364, 0.085092, 0.079919, 0.170161, 0.170161, 0.161087, 0.139895, 0.094817, 0.167087, 0.196879, 0.284882, 0.239899, 0.134866, 0.120615, 0.120615, 0.066181, 0.051831, 0.106997, 0.10481, 0.102787, 0.179055, 0.264545, 0.243554, 0.158265, 0.139895, 0.147574, 0.203355, 0.147574, 0.173081, 0.092881, 0.092881, 0.092881, 0.11371, 0.167087, 0.17593, 0.144935, 0.158265, 0.18812, 0.173081, 0.173081, 0.173081, 0.109221, 0.111485, 0.11371, 0.191378, 0.206376, 0.127496, 0.15008, 0.25406, 0.219301, 0.222385, 0.216401, 0.125101, 0.066181, 0.088832, 0.161087, 0.191378, 0.17593, 0.100716, 0.056825, 0.06312, 0.041405, 0.036378, 0.0198, 0.016257, 0.01078, 0.010372, 0.015078, 0.016528, 0.014783, 0.018106, 0.034884, 0.034884, 0.037156, 0.071867, 0.064632, 0.034068, 0.019109, 0.019401, 0.036378, 0.029376, 0.025762, 0.026892, 0.05306, 0.078022, 0.051831, 0.098513, 0.056825, 0.056825, 0.028107, 0.018106, 0.011106, 0.011106, 0.011342, 0.01078, 0.007495, 0.007422, 0.01078, 0.010926, 0.018787, 0.020876, 0.024393, 0.020522, 0.020165, 0.01227, 0.014586, 0.015344, 0.009294, 0.016257, 0.017797, 0.017797, 0.027463, 0.027463, 0.024393, 0.015344, 0.025316, 0.056825, 0.064632, 0.031287, 0.06312, 0.047319, 0.041405, 0.038042, 0.026338, 0.048328, 0.049374, 0.049374, 0.083462, 0.086953, 0.035586, 0.032017, 0.048328, 0.048328, 0.10481, 0.06184, 0.106997, 0.06312, 0.033407, 0.018787, 0.035586, 0.018106, 0.019109, 0.013437, 0.022667, 0.041405, 0.03976, 0.073402, 0.086953, 0.054297, 0.096677, 0.109221, 0.092881, 0.0704, 0.076542, 0.067594, 0.129801, 0.132295, 0.206376, 0.185198, 0.284882, 0.257454, 0.278302, 0.232838, 0.229226, 0.229226, 0.158265, 0.109221, 0.094817, 0.041405, 0.066181, 0.079919, 0.081712, 0.083462, 0.155435, 0.158265, 0.17593, 0.092881, 0.056825, 0.034068, 0.069024, 0.069024, 0.100716, 0.100716, 0.155435, 0.225814, 0.247041, 0.328603, 0.408655, 0.408655, 0.541878, 0.468512, 0.440853, 0.444081, 0.486429, 0.454136, 0.444081, 0.398279, 0.494003, 0.608892, 0.680603, 0.680603, 0.553315, 0.4292, 0.483068, 0.51388, 0.436924, 0.42561, 0.398279, 0.328603, 0.356642, 0.366687, 0.370445, 0.387226, 0.394753, 0.298791, 0.298791, 0.301917, 0.352862, 0.332115, 0.301917, 0.25406, 0.275179, 0.377384, 0.486429, 0.545602, 0.538167, 0.671169, 0.699094, 0.76285, 0.859585, 0.885302, 0.879233, 0.941505, 0.94331, 0.976226, 0.990286, 0.991569, 0.992352, 0.992352, 0.992994, 0.993682, 0.999359, 0.999667, 0.999359, 0.999667, 0.999667, 0.999145, 0.999287, 0.993682, 0.992994, 0.990286, 0.973328, 0.976226, 0.975609, 0.973328, 0.968436, 0.964893, 0.962114, 0.91684, 0.827927, 0.81615, 0.699094, 0.699094, 0.661982, 0.608892, 0.490133, 0.387226, 0.390993, 0.377384, 0.465241, 0.41194, 0.486429, 0.517562, 0.41194, 0.408655, 0.418646, 0.447574, 0.352862, 0.25406, 0.352862, 0.366687, 0.387226, 0.480142, 0.458154, 0.440853, 0.390993, 0.394753, 0.465241, 0.394753, 0.374039, 0.342579, 0.4292, 0.440853, 0.51388, 0.509769, 0.468512, 0.447574, 0.332115, 0.440853, 0.553315, 0.545602, 0.666105, 0.604312, 0.570702, 0.585406, 0.59014, 0.707965, 0.812494, 0.720929, 0.812494, 0.733139, 0.63748, 0.63748, 0.59917, 0.59508, 0.690604, 0.690604, 0.716283, 0.699094, 0.671169, 0.545602, 0.5017, 0.476583, 0.529623, 0.541878, 0.525368, 0.525368, 0.418646, 0.418646, 0.42561, 0.346032, 0.41194, 0.529623, 0.541878, 0.483068, 0.394753, 0.414856, 0.433034, 0.408655, 0.5017, 0.418646, 0.414856, 0.4292, 0.352862, 0.342579, 0.247041, 0.179055, 0.209395, 0.295083, 0.196879, 0.194234, 0.191378, 0.132295, 0.109221, 0.102787, 0.17593, 0.264545, 0.219301, 0.222385, 0.247041, 0.264545, 0.335645, 0.401658, 0.321458, 0.36309, 0.374039, 0.458154, 0.562014, 0.447574, 0.36309, 0.422041, 0.414856, 0.521092, 0.608892, 0.622677, 0.604312, 0.472492, 0.480142, 0.509769, 0.521092, 0.398279, 0.390993, 0.318242, 0.339168, 0.408655, 0.346032, 0.335645, 0.239899, 0.139895, 0.129801, 0.185198, 0.209395, 0.284882, 0.25406, 0.179055, 0.179055, 0.200174, 0.25406, 0.170161, 0.167087, 0.167087, 0.17593, 0.15008, 0.216401, 0.200174, 0.216401, 0.232838, 0.18812, 0.288399, 0.380708, 0.497853, 0.414856, 0.40511, 0.41194, 0.4292, 0.517562, 0.447574, 0.311707, 0.342579, 0.324872, 0.356642, 0.332115, 0.433034, 0.370445, 0.387226, 0.398279, 0.36309, 0.352862, 0.390993, 0.380708, 0.298791, 0.278302, 0.359901, 0.332115, 0.25031, 0.158265, 0.167087, 0.209395, 0.229226, 0.216401, 0.298791, 0.264545, 0.179055, 0.191378, 0.288399, 0.278302, 0.264545, 0.196879, 0.281712, 0.206376, 0.225814, 0.216401, 0.222385, 0.206376, 0.170161, 0.257454, 0.342579, 0.30533, 0.332115, 0.447574, 0.36309, 0.298791, 0.268042, 0.359901, 0.321458, 0.239899, 0.225814, 0.222385, 0.335645, 0.324872, 0.374039, 0.26085, 0.352862, 0.339168, 0.335645, 0.408655, 0.408655, 0.324872, 0.268042, 0.264545, 0.229226, 0.318242, 0.418646, 0.384043, 0.298791, 0.298791, 0.36309, 0.291804, 0.216401, 0.216401, 0.225814, 0.161087, 0.271506, 0.271506, 0.291804, 0.239899, 0.232838, 0.232838, 0.225814, 0.30533, 0.225814, 0.222385, 0.257454, 0.200174, 0.243554, 0.311707, 0.291804, 0.264545, 0.339168, 0.433034, 0.380708, 0.335645, 0.480142], '')</t>
  </si>
  <si>
    <t>[368, 377, 378, 379, 380, 383, 403, 404, 405, 406, 407, 408, 409, 410, 411, 412, 413, 414, 415, 416, 417, 418, 419, 420, 421, 422, 423, 424, 425, 426, 427, 428, 429, 430, 431, 432, 433, 434, 435, 436, 437, 438, 439, 440, 441, 442, 443, 451, 472, 473, 478, 479, 480, 481, 482, 483, 484, 485, 486, 487, 488, 489, 490, 491, 492, 493, 494, 495, 496, 497, 498, 499, 500, 502, 503, 504, 505, 511, 512, 518, 546, 551, 552, 553, 554, 557, 558, 594]</t>
  </si>
  <si>
    <t>UPI0001FFC294 status=activ</t>
  </si>
  <si>
    <t>([0.028107, 0.045352, 0.024393, 0.016021, 0.011106, 0.014783, 0.022306, 0.028695, 0.038858, 0.055536, 0.074921, 0.094817, 0.094817, 0.096677, 0.161087, 0.102787, 0.10481, 0.100716, 0.100716, 0.098513, 0.11371, 0.106997, 0.098513, 0.098513, 0.092881, 0.173081, 0.191378, 0.102787, 0.111485, 0.118441, 0.111485, 0.100716, 0.106997, 0.120615, 0.196879, 0.120615, 0.179055, 0.222385, 0.203355, 0.116183, 0.05306, 0.083462, 0.046336, 0.047319, 0.090864, 0.094817, 0.048328, 0.024393, 0.025316, 0.023534, 0.022306, 0.021381, 0.013437, 0.008895, 0.008409, 0.008276, 0.007645, 0.00543, 0.003924, 0.004358, 0.005623, 0.008075, 0.008075, 0.011518, 0.011518, 0.008156, 0.01204, 0.016257, 0.015078, 0.016826, 0.010926, 0.00777, 0.008075, 0.011342, 0.011518, 0.01227, 0.008624, 0.014315, 0.016528, 0.026892, 0.023963, 0.014783, 0.015694, 0.015694, 0.017138, 0.01204, 0.0198, 0.0198, 0.024826, 0.023534, 0.020522, 0.034884, 0.060549, 0.031287, 0.030611, 0.030611, 0.029376, 0.025316, 0.015344, 0.024826, 0.027463, 0.032677, 0.037156, 0.037156, 0.036378, 0.018415, 0.028695, 0.026892, 0.015344, 0.009015, 0.017138, 0.017138, 0.017138, 0.011106, 0.009977, 0.006795, 0.009096, 0.006619, 0.009728, 0.01227, 0.012727, 0.008624, 0.011669, 0.017447, 0.010509, 0.01078, 0.011106, 0.010509, 0.008002, 0.007645, 0.01204, 0.010372, 0.011669, 0.008723, 0.01227, 0.025316, 0.054297, 0.060549, 0.098513, 0.049374, 0.036378, 0.034068, 0.058088, 0.058088, 0.05306, 0.090864, 0.051831, 0.054297, 0.060549, 0.098513, 0.164327, 0.102787, 0.05306, 0.05306, 0.085092, 0.056825, 0.040537, 0.041405, 0.038858, 0.03976, 0.038858, 0.0704, 0.043307, 0.044297, 0.049374, 0.030611, 0.030611, 0.043307, 0.051831, 0.046336, 0.050641, 0.059222, 0.0704, 0.144935, 0.200174, 0.200174, 0.155435, 0.122885, 0.134866, 0.11371, 0.069024, 0.139895, 0.078022, 0.129801, 0.078022, 0.0704, 0.094817, 0.066181, 0.083462, 0.06312, 0.040537, 0.036378, 0.034068, 0.05306, 0.029376, 0.032017, 0.032017, 0.076542, 0.06184, 0.056825, 0.038858, 0.037156, 0.035586, 0.071867, 0.035586, 0.06312, 0.066181, 0.078022, 0.11371, 0.069024, 0.088832, 0.139895, 0.15284, 0.139895, 0.142424, 0.125101, 0.122885, 0.127496, 0.081712, 0.155435, 0.158265, 0.247041, 0.339168, 0.31487, 0.164327, 0.288399, 0.158265, 0.158265, 0.164327, 0.164327, 0.232838, 0.30533, 0.232838, 0.137348, 0.142424, 0.142424, 0.132295, 0.06312, 0.032677, 0.049374, 0.047319, 0.048328, 0.046336, 0.028695, 0.035586, 0.043307, 0.044297, 0.102787, 0.066181, 0.06184, 0.040537, 0.03976, 0.020876, 0.030611, 0.058088, 0.055536, 0.060549, 0.137348, 0.236433, 0.349426, 0.268042, 0.243554, 0.232838, 0.229226, 0.229226, 0.158265, 0.257454, 0.173081, 0.17593, 0.247041, 0.247041, 0.239899, 0.222385, 0.311707, 0.295083, 0.275179, 0.25406, 0.196879, 0.139895, 0.11371, 0.076542, 0.125101], '')</t>
  </si>
  <si>
    <t>UPI0001FFC34B status=activ</t>
  </si>
  <si>
    <t>([0.179055, 0.247041, 0.18812, 0.125101, 0.173081, 0.222385, 0.239899, 0.284882, 0.295083, 0.332115, 0.271506, 0.239899, 0.236433, 0.236433, 0.321458, 0.324872, 0.25406, 0.281712, 0.281712, 0.200174, 0.278302, 0.298791, 0.206376, 0.185198, 0.275179, 0.236433, 0.232838, 0.26085, 0.170161, 0.203355, 0.179055, 0.229226, 0.284882, 0.291804, 0.222385, 0.144935, 0.164327, 0.25031, 0.222385, 0.158265, 0.200174, 0.182256, 0.161087, 0.232838, 0.216401, 0.15284, 0.111485, 0.109221, 0.100716, 0.147574, 0.139895, 0.081712, 0.096677, 0.129801, 0.139895, 0.137348, 0.137348, 0.155435, 0.155435, 0.170161, 0.236433, 0.271506, 0.25031, 0.268042, 0.167087, 0.170161, 0.25031, 0.229226, 0.194234, 0.209395, 0.225814, 0.125101, 0.129801, 0.122885, 0.122885, 0.106997, 0.147574, 0.247041, 0.268042, 0.264545, 0.264545, 0.179055, 0.15008, 0.158265, 0.137348, 0.200174, 0.278302, 0.179055, 0.206376, 0.161087, 0.132295, 0.134866, 0.15284, 0.257454, 0.25406, 0.158265, 0.17593, 0.170161, 0.158265, 0.122885, 0.109221, 0.086953, 0.144935, 0.194234, 0.196879, 0.232838, 0.232838, 0.232838, 0.291804, 0.356642, 0.436924, 0.450668, 0.408655, 0.521092, 0.472492, 0.472492], '')</t>
  </si>
  <si>
    <t>UPI0001FFC358 status=activ</t>
  </si>
  <si>
    <t>([0.029376, 0.032677, 0.035586, 0.051831, 0.076542, 0.100716, 0.142424, 0.078022, 0.125101, 0.078022, 0.111485, 0.134866, 0.236433, 0.342579, 0.30533, 0.295083, 0.167087, 0.096677, 0.051831, 0.06184, 0.060549, 0.059222, 0.083462, 0.11371, 0.06184, 0.069024, 0.076542, 0.034884, 0.071867, 0.066181, 0.06184, 0.042364, 0.043307, 0.043307, 0.051831, 0.027463, 0.043307, 0.090864, 0.161087, 0.155435, 0.25031, 0.155435, 0.155435, 0.137348, 0.122885, 0.206376, 0.155435, 0.147574, 0.21291, 0.132295, 0.132295, 0.139895, 0.196879, 0.129801, 0.098513, 0.06184, 0.060549, 0.078022, 0.067594, 0.064632, 0.122885, 0.056825, 0.111485, 0.191378, 0.164327, 0.129801, 0.0704, 0.090864, 0.046336, 0.058088, 0.111485, 0.098513, 0.102787, 0.081712, 0.132295, 0.17593, 0.219301, 0.332115, 0.291804, 0.301917, 0.225814, 0.134866, 0.182256, 0.15008, 0.147574, 0.18812, 0.142424, 0.229226, 0.26085, 0.264545, 0.15284, 0.15008, 0.15284, 0.15008, 0.120615, 0.125101, 0.06312, 0.036378, 0.0198, 0.023534, 0.013016, 0.020165, 0.041405, 0.029376, 0.022306, 0.018787, 0.010372, 0.011342, 0.01227, 0.011342, 0.015694, 0.016826, 0.010372, 0.009096, 0.014075, 0.017447, 0.010509, 0.019109, 0.031287, 0.060549, 0.031287, 0.064632, 0.030003, 0.015078, 0.029376, 0.049374, 0.030611, 0.059222, 0.046336, 0.047319, 0.043307, 0.027463, 0.054297, 0.102787, 0.064632, 0.071867, 0.074921, 0.137348, 0.125101, 0.067594, 0.049374, 0.096677, 0.049374, 0.049374, 0.096677, 0.045352, 0.044297, 0.0704, 0.086953, 0.167087, 0.086953, 0.086953, 0.102787, 0.05306, 0.050641, 0.111485, 0.102787, 0.098513, 0.050641, 0.026338, 0.026338, 0.028107, 0.017797, 0.025316, 0.059222, 0.06184, 0.058088, 0.058088, 0.073402, 0.059222, 0.073402, 0.102787, 0.111485, 0.096677, 0.167087, 0.196879, 0.200174, 0.111485, 0.122885, 0.122885, 0.200174, 0.311707, 0.239899, 0.321458, 0.25406, 0.247041, 0.206376, 0.311707, 0.311707, 0.229226, 0.239899, 0.125101, 0.090864, 0.048328, 0.106997, 0.056825, 0.022306, 0.0198, 0.030611, 0.030003, 0.058088, 0.047319, 0.042364, 0.043307, 0.045352, 0.05306, 0.051831, 0.074921, 0.040537, 0.031287, 0.055536, 0.05306, 0.120615, 0.203355, 0.191378, 0.17593, 0.275179, 0.291804, 0.25031, 0.291804, 0.185198, 0.111485, 0.134866, 0.076542, 0.118441, 0.090864, 0.125101, 0.088832, 0.058088, 0.096677, 0.10481, 0.0704, 0.044297, 0.019109], '')</t>
  </si>
  <si>
    <t>UPI0001FFC39D status=activ</t>
  </si>
  <si>
    <t>([0.414856, 0.490133, 0.5017, 0.545602, 0.42561, 0.480142, 0.51388, 0.538167, 0.553315, 0.553315, 0.529623, 0.5017, 0.476583, 0.575842, 0.585406, 0.509769, 0.40511, 0.31487, 0.440853, 0.465241, 0.447574, 0.444081, 0.418646, 0.339168, 0.359901, 0.342579, 0.311707, 0.298791, 0.209395, 0.243554, 0.219301, 0.173081, 0.229226, 0.21291, 0.142424, 0.074921, 0.100716, 0.167087, 0.209395, 0.127496, 0.10481, 0.073402, 0.125101, 0.073402, 0.085092, 0.067594, 0.088832, 0.098513, 0.106997, 0.10481, 0.081712, 0.106997, 0.139895, 0.085092, 0.096677, 0.10481, 0.155435, 0.118441, 0.088832, 0.090864, 0.144935, 0.122885, 0.173081, 0.191378, 0.284882, 0.346032, 0.264545, 0.239899, 0.243554, 0.236433, 0.239899, 0.191378, 0.120615, 0.144935, 0.15008, 0.137348, 0.191378, 0.239899, 0.278302, 0.225814, 0.25031, 0.275179, 0.196879, 0.206376, 0.179055, 0.161087, 0.164327, 0.161087, 0.236433, 0.229226, 0.15284, 0.232838, 0.222385, 0.219301, 0.225814, 0.318242, 0.229226, 0.196879, 0.182256, 0.179055, 0.17593, 0.209395, 0.120615, 0.239899, 0.225814, 0.232838, 0.247041, 0.182256, 0.275179, 0.21291, 0.209395, 0.288399, 0.21291, 0.196879, 0.275179, 0.275179, 0.25406, 0.335645, 0.284882, 0.278302, 0.268042, 0.349426, 0.318242, 0.301917, 0.206376, 0.122885, 0.122885, 0.098513, 0.147574, 0.137348, 0.18812, 0.185198, 0.134866, 0.216401, 0.311707, 0.318242, 0.222385, 0.155435, 0.116183, 0.132295, 0.11371, 0.094817, 0.102787, 0.098513, 0.173081, 0.239899, 0.268042, 0.209395, 0.236433, 0.15008, 0.155435, 0.11371, 0.098513, 0.076542, 0.076542, 0.073402, 0.043307, 0.078022, 0.134866, 0.102787, 0.139895, 0.164327, 0.127496, 0.118441, 0.127496, 0.134866, 0.15008, 0.229226, 0.209395, 0.225814, 0.318242, 0.284882, 0.352862, 0.356642, 0.356642, 0.243554, 0.243554, 0.247041, 0.209395, 0.134866, 0.219301, 0.25406, 0.179055, 0.257454, 0.257454, 0.243554, 0.247041, 0.142424, 0.083462, 0.083462, 0.064632, 0.064632, 0.079919, 0.081712, 0.067594, 0.134866, 0.134866, 0.137348, 0.132295, 0.164327, 0.232838, 0.25031, 0.161087, 0.247041, 0.170161, 0.170161, 0.170161, 0.158265, 0.229226, 0.222385, 0.239899, 0.268042, 0.25031, 0.243554, 0.137348, 0.185198, 0.17593, 0.264545, 0.271506, 0.318242, 0.311707, 0.278302, 0.18812, 0.21291, 0.161087, 0.243554, 0.243554, 0.173081, 0.170161, 0.125101, 0.200174, 0.295083, 0.291804, 0.308712, 0.232838, 0.335645, 0.352862, 0.339168, 0.339168, 0.332115, 0.288399, 0.200174, 0.247041, 0.339168, 0.311707, 0.321458, 0.200174, 0.132295, 0.209395, 0.155435, 0.209395, 0.170161, 0.158265, 0.116183, 0.111485, 0.182256, 0.120615, 0.118441, 0.073402, 0.045352, 0.042364, 0.079919, 0.125101, 0.079919, 0.071867, 0.118441, 0.15284, 0.170161, 0.243554, 0.225814, 0.200174, 0.203355, 0.17593, 0.170161, 0.222385, 0.142424, 0.139895, 0.118441, 0.11371, 0.111485, 0.15284, 0.167087, 0.102787, 0.11371, 0.100716, 0.098513, 0.085092, 0.038858, 0.03976, 0.044297, 0.048328, 0.056825, 0.032677, 0.028695, 0.025762, 0.028695, 0.038858, 0.037156, 0.050641, 0.047319, 0.041405, 0.044297, 0.027463, 0.043307, 0.043307, 0.043307, 0.033407, 0.032677, 0.038042, 0.06312, 0.045352, 0.041405, 0.067594, 0.092881, 0.147574, 0.079919, 0.043307, 0.031287, 0.024393, 0.03976, 0.027463, 0.060549, 0.055536, 0.081712, 0.081712, 0.073402, 0.125101, 0.167087, 0.144935, 0.147574, 0.079919, 0.109221, 0.122885, 0.067594, 0.081712, 0.046336, 0.096677, 0.094817, 0.15008, 0.17593, 0.100716, 0.170161, 0.111485, 0.067594, 0.033407, 0.025762, 0.026338, 0.028695, 0.023087, 0.017138, 0.028695, 0.034068, 0.021381, 0.011342, 0.018415, 0.020522, 0.020876, 0.013016, 0.013265, 0.014783, 0.009977, 0.01204, 0.01078, 0.009728, 0.014315, 0.016257, 0.0198, 0.016528, 0.014586, 0.011342, 0.011106, 0.010509, 0.016826, 0.015078, 0.026338, 0.013437, 0.013437, 0.017797, 0.017797, 0.017138, 0.013016, 0.023087, 0.032017, 0.031287, 0.058088, 0.06312, 0.109221, 0.073402, 0.074921, 0.078022, 0.139895, 0.142424, 0.090864, 0.058088, 0.10481, 0.111485, 0.203355, 0.120615, 0.15284, 0.239899, 0.335645, 0.264545, 0.257454, 0.170161, 0.170161, 0.120615, 0.120615, 0.129801, 0.116183, 0.083462, 0.048328, 0.046336, 0.081712, 0.158265, 0.137348, 0.078022, 0.083462, 0.083462, 0.118441, 0.120615, 0.116183, 0.116183, 0.173081, 0.102787, 0.139895, 0.098513, 0.134866, 0.134866, 0.134866, 0.134866, 0.209395, 0.288399, 0.225814, 0.173081, 0.094817, 0.161087, 0.236433, 0.219301, 0.222385, 0.17593, 0.167087, 0.10481, 0.100716, 0.120615, 0.158265, 0.185198, 0.243554, 0.219301, 0.206376, 0.129801, 0.206376, 0.137348, 0.134866, 0.209395, 0.26085, 0.342579, 0.25031, 0.222385, 0.229226, 0.155435, 0.142424, 0.120615, 0.200174, 0.134866, 0.081712, 0.098513, 0.096677, 0.098513, 0.127496, 0.132295, 0.203355, 0.132295, 0.139895, 0.092881, 0.078022, 0.083462, 0.088832, 0.167087, 0.194234, 0.170161, 0.216401, 0.324872, 0.349426, 0.339168, 0.342579, 0.42561, 0.4292, 0.461924, 0.377384, 0.370445, 0.284882, 0.295083, 0.342579, 0.450668, 0.549308, 0.541878, 0.562014, 0.465241, 0.352862, 0.257454, 0.284882, 0.321458, 0.324872, 0.339168, 0.356642, 0.444081, 0.440853, 0.380708, 0.321458, 0.398279, 0.339168, 0.36309, 0.25406, 0.281712, 0.257454, 0.191378, 0.129801, 0.118441, 0.15284, 0.225814, 0.291804, 0.295083, 0.295083, 0.288399, 0.311707, 0.209395, 0.142424, 0.122885, 0.164327, 0.200174, 0.200174, 0.173081, 0.225814, 0.318242, 0.318242, 0.236433, 0.298791, 0.374039, 0.284882, 0.328603, 0.328603, 0.268042, 0.278302, 0.268042, 0.284882, 0.194234, 0.271506, 0.346032, 0.31487, 0.318242, 0.31487, 0.216401, 0.219301, 0.18812, 0.219301, 0.182256, 0.21291, 0.137348, 0.142424, 0.137348, 0.134866, 0.094817, 0.167087, 0.085092, 0.085092, 0.076542, 0.120615, 0.132295, 0.142424, 0.206376, 0.17593, 0.173081, 0.185198, 0.257454, 0.209395, 0.179055, 0.21291, 0.278302, 0.352862, 0.352862, 0.447574, 0.377384, 0.346032, 0.339168, 0.359901, 0.370445, 0.370445, 0.370445, 0.324872, 0.31487, 0.236433, 0.271506, 0.275179, 0.384043, 0.30533, 0.352862, 0.370445, 0.40511, 0.384043, 0.30533, 0.196879, 0.144935, 0.191378, 0.284882, 0.194234, 0.173081, 0.158265, 0.15284, 0.147574, 0.173081, 0.109221, 0.155435, 0.15284, 0.15008, 0.134866, 0.17593, 0.134866, 0.078022, 0.078022, 0.092881, 0.15008, 0.167087, 0.236433, 0.209395, 0.137348, 0.225814, 0.30533, 0.21291, 0.206376, 0.206376, 0.200174, 0.194234, 0.18812, 0.185198, 0.100716, 0.100716, 0.081712, 0.109221, 0.144935, 0.122885, 0.069024, 0.066181, 0.066181, 0.030003, 0.019109, 0.032677, 0.031287, 0.022306, 0.041405, 0.043307, 0.034068, 0.020876, 0.023963, 0.026338, 0.033407, 0.050641, 0.05306, 0.03976, 0.046336, 0.037156, 0.035586, 0.027463, 0.028695, 0.028107, 0.066181, 0.122885, 0.120615, 0.066181, 0.094817, 0.073402, 0.056825, 0.055536, 0.085092, 0.116183, 0.078022, 0.03976, 0.043307, 0.026338], '')</t>
  </si>
  <si>
    <t>[2, 3, 6, 7, 8, 9, 10, 11, 13, 14, 15, 494, 495, 496]</t>
  </si>
  <si>
    <t>UPI0001FFC39E status=activ</t>
  </si>
  <si>
    <t>([0.127496, 0.079919, 0.144935, 0.167087, 0.109221, 0.158265, 0.15284, 0.191378, 0.139895, 0.137348, 0.170161, 0.216401, 0.203355, 0.222385, 0.194234, 0.18812, 0.15284, 0.15008, 0.203355, 0.182256, 0.15008, 0.179055, 0.17593, 0.158265, 0.18812, 0.288399, 0.271506, 0.308712, 0.301917, 0.349426, 0.301917, 0.288399, 0.288399, 0.219301, 0.206376, 0.271506, 0.291804, 0.356642, 0.436924, 0.332115, 0.352862, 0.398279, 0.418646, 0.433034, 0.422041, 0.318242, 0.318242, 0.324872, 0.332115, 0.356642, 0.401658, 0.380708, 0.301917, 0.288399, 0.359901, 0.436924, 0.349426, 0.31487, 0.25031, 0.200174, 0.222385, 0.200174, 0.18812, 0.142424, 0.170161, 0.147574, 0.200174, 0.15008, 0.116183, 0.081712, 0.045352, 0.027463, 0.051831, 0.086953], '')</t>
  </si>
  <si>
    <t>UPI0001FFC39F status=activ</t>
  </si>
  <si>
    <t>([0.301917, 0.339168, 0.308712, 0.200174, 0.185198, 0.170161, 0.194234, 0.216401, 0.236433, 0.219301, 0.247041, 0.196879, 0.225814, 0.209395, 0.196879, 0.132295, 0.098513, 0.158265, 0.206376, 0.139895, 0.132295, 0.111485, 0.066181, 0.046336, 0.081712, 0.098513, 0.0704, 0.076542, 0.043307, 0.035586, 0.023534, 0.015078, 0.018106, 0.018106, 0.011669, 0.008624, 0.007877, 0.008804, 0.006567, 0.006567, 0.008075, 0.005872, 0.004976, 0.005503, 0.007495, 0.006039, 0.004577, 0.004513, 0.003924, 0.005223, 0.005734, 0.007877, 0.01078, 0.014586, 0.015344, 0.026338, 0.05306, 0.051831, 0.042364, 0.042364, 0.05306, 0.043307, 0.046336, 0.045352, 0.0704, 0.064632, 0.058088, 0.116183, 0.203355, 0.236433, 0.229226, 0.243554, 0.191378, 0.194234, 0.139895, 0.134866, 0.134866, 0.127496, 0.182256, 0.191378, 0.271506, 0.247041, 0.268042, 0.374039, 0.494003, 0.444081, 0.4292, 0.608892], '')</t>
  </si>
  <si>
    <t>[87]</t>
  </si>
  <si>
    <t>UPI0001FFC3A0 status=activ</t>
  </si>
  <si>
    <t>([0.164327, 0.111485, 0.116183, 0.120615, 0.147574, 0.15008, 0.15284, 0.092881, 0.058088, 0.051831, 0.066181, 0.056825, 0.056825, 0.06312, 0.067594, 0.073402, 0.074921, 0.066181, 0.102787, 0.118441, 0.132295, 0.200174, 0.21291, 0.167087, 0.219301, 0.170161, 0.191378, 0.21291, 0.321458, 0.436924, 0.525368, 0.521092, 0.608892, 0.613573, 0.59508, 0.58069, 0.557691, 0.557691, 0.553315, 0.553315, 0.59014, 0.604312, 0.557691, 0.626927, 0.76285, 0.653063, 0.724957, 0.680603, 0.675549, 0.675549, 0.694846, 0.694846, 0.59014, 0.56648, 0.58069, 0.538167, 0.538167, 0.509769, 0.517562, 0.657645, 0.541878, 0.436924, 0.444081, 0.461924, 0.468512, 0.384043, 0.41194, 0.41194, 0.465241, 0.476583, 0.414856, 0.359901, 0.225814, 0.301917, 0.308712, 0.295083, 0.25406, 0.25406, 0.281712, 0.222385, 0.219301, 0.232838, 0.301917, 0.301917, 0.288399, 0.291804, 0.257454, 0.291804, 0.222385, 0.139895, 0.086953, 0.125101, 0.079919, 0.144935, 0.086953, 0.090864, 0.054297, 0.083462, 0.059222, 0.071867, 0.100716, 0.05306, 0.0704, 0.071867, 0.064632, 0.064632, 0.048328, 0.055536, 0.05306, 0.085092, 0.096677, 0.142424, 0.120615, 0.203355, 0.216401, 0.219301, 0.209395, 0.271506, 0.247041, 0.21291, 0.191378, 0.191378, 0.222385, 0.18812, 0.18812, 0.125101, 0.127496, 0.096677, 0.109221, 0.094817, 0.090864, 0.139895, 0.144935, 0.094817, 0.094817, 0.06312, 0.109221, 0.109221, 0.134866, 0.15008, 0.147574, 0.088832, 0.088832, 0.096677, 0.079919, 0.079919, 0.134866, 0.139895, 0.161087, 0.209395, 0.243554, 0.243554, 0.203355, 0.196879, 0.191378, 0.127496, 0.164327, 0.132295, 0.137348, 0.106997, 0.088832, 0.134866, 0.191378, 0.167087, 0.200174, 0.301917, 0.275179, 0.222385, 0.167087], '')</t>
  </si>
  <si>
    <t>[30, 31, 32, 33, 34, 35, 36, 37, 38, 39, 40, 41, 42, 43, 44, 45, 46, 47, 48, 49, 50, 51, 52, 53, 54, 55, 56, 57, 58, 59, 60]</t>
  </si>
  <si>
    <t>UPI0001FFC3A1 status=activ</t>
  </si>
  <si>
    <t>([0.007315, 0.010926, 0.008804, 0.007495, 0.006533, 0.006194, 0.005249, 0.004835, 0.005378, 0.004689, 0.004483, 0.003821, 0.004513, 0.004513, 0.00558, 0.005932, 0.005932, 0.005249, 0.004208, 0.00558, 0.005503, 0.005378, 0.005249, 0.006795, 0.008895, 0.008895, 0.011518, 0.020522, 0.027463, 0.035586, 0.066181, 0.106997, 0.118441, 0.137348, 0.206376, 0.206376, 0.203355, 0.229226, 0.308712, 0.30533, 0.301917, 0.387226, 0.387226, 0.398279, 0.311707, 0.311707, 0.366687, 0.284882, 0.247041, 0.288399, 0.275179, 0.275179, 0.291804, 0.356642, 0.271506, 0.288399, 0.284882, 0.301917, 0.301917, 0.26085, 0.359901, 0.264545, 0.275179, 0.275179, 0.229226, 0.311707, 0.284882, 0.324872, 0.408655, 0.433034, 0.4292, 0.4292, 0.359901, 0.356642, 0.359901, 0.377384, 0.366687, 0.374039, 0.458154, 0.387226, 0.414856, 0.401658, 0.401658, 0.318242, 0.335645, 0.366687, 0.401658, 0.36309, 0.271506, 0.268042, 0.268042, 0.26085, 0.196879, 0.196879, 0.200174, 0.209395, 0.25031, 0.247041, 0.219301, 0.206376, 0.275179, 0.200174, 0.216401, 0.311707, 0.308712, 0.222385, 0.216401, 0.167087, 0.229226, 0.324872, 0.332115, 0.339168, 0.321458, 0.377384, 0.440853, 0.408655, 0.370445, 0.387226, 0.366687, 0.377384, 0.352862, 0.321458], '')</t>
  </si>
  <si>
    <t>UPI0001FFC3A2 status=activ</t>
  </si>
  <si>
    <t>([0.076542, 0.106997, 0.142424, 0.088832, 0.127496, 0.161087, 0.200174, 0.170161, 0.21291, 0.161087, 0.125101, 0.129801, 0.134866, 0.088832, 0.15008, 0.17593, 0.25406, 0.284882, 0.349426, 0.281712, 0.185198, 0.25031, 0.18812, 0.11371, 0.185198, 0.106997, 0.111485, 0.10481, 0.15284, 0.144935, 0.142424, 0.236433, 0.179055, 0.182256, 0.161087, 0.158265, 0.155435, 0.164327, 0.116183, 0.120615, 0.094817, 0.164327, 0.167087, 0.225814, 0.328603, 0.225814, 0.328603, 0.232838, 0.264545, 0.25406, 0.247041, 0.264545, 0.243554, 0.25406, 0.216401, 0.288399, 0.25406, 0.229226, 0.191378, 0.247041, 0.203355, 0.324872, 0.271506, 0.225814], '')</t>
  </si>
  <si>
    <t>UPI0001FFC3A3 status=activ</t>
  </si>
  <si>
    <t>([0.468512, 0.324872, 0.268042, 0.308712, 0.332115, 0.268042, 0.335645, 0.247041, 0.271506, 0.268042, 0.268042, 0.291804, 0.301917, 0.366687, 0.298791, 0.21291, 0.142424, 0.139895, 0.203355, 0.209395, 0.209395, 0.15008, 0.232838, 0.284882, 0.18812, 0.167087, 0.170161, 0.15008, 0.185198, 0.182256, 0.200174, 0.219301, 0.216401, 0.203355, 0.194234, 0.173081, 0.191378, 0.236433, 0.25031, 0.239899, 0.229226, 0.167087, 0.26085, 0.26085, 0.26085, 0.366687, 0.387226, 0.384043, 0.380708, 0.380708, 0.380708, 0.308712, 0.311707, 0.308712, 0.321458, 0.324872, 0.324872, 0.308712, 0.332115, 0.264545, 0.281712, 0.295083, 0.339168, 0.31487, 0.328603, 0.324872, 0.291804, 0.301917, 0.384043, 0.298791, 0.288399, 0.219301, 0.264545, 0.191378, 0.194234, 0.185198, 0.185198, 0.182256, 0.284882, 0.31487, 0.387226, 0.374039, 0.370445, 0.390993, 0.390993, 0.384043, 0.384043, 0.40511, 0.41194, 0.41194, 0.418646, 0.418646, 0.465241, 0.505461, 0.59917, 0.613573, 0.622677, 0.529623, 0.626927, 0.517562, 0.401658, 0.414856, 0.418646, 0.356642, 0.356642, 0.36309, 0.332115, 0.26085, 0.275179, 0.25406, 0.17593, 0.239899, 0.284882, 0.308712, 0.295083, 0.298791, 0.219301, 0.21291, 0.26085, 0.264545, 0.335645, 0.342579, 0.311707, 0.291804, 0.271506, 0.278302, 0.271506, 0.225814, 0.25031, 0.25406, 0.264545, 0.264545, 0.17593, 0.206376, 0.21291, 0.134866, 0.139895, 0.21291, 0.155435, 0.173081, 0.120615, 0.129801, 0.196879, 0.132295, 0.15008, 0.216401, 0.21291, 0.18812, 0.200174, 0.219301, 0.209395, 0.209395, 0.288399, 0.384043, 0.318242, 0.239899, 0.332115, 0.332115, 0.321458, 0.387226, 0.390993, 0.440853, 0.436924, 0.401658, 0.494003, 0.418646, 0.394753, 0.359901, 0.380708, 0.332115, 0.268042, 0.257454, 0.232838, 0.161087, 0.106997, 0.158265, 0.139895, 0.142424, 0.086953, 0.085092, 0.086953, 0.085092, 0.0704, 0.067594, 0.076542, 0.067594, 0.116183, 0.142424, 0.167087, 0.11371, 0.125101, 0.209395, 0.222385, 0.278302, 0.36309, 0.472492, 0.398279, 0.418646, 0.422041, 0.41194, 0.328603, 0.342579, 0.342579, 0.398279, 0.398279, 0.295083, 0.311707, 0.295083, 0.200174, 0.200174, 0.275179, 0.352862, 0.349426, 0.349426, 0.239899, 0.15008, 0.125101, 0.167087, 0.25031, 0.26085, 0.268042, 0.346032, 0.339168, 0.229226, 0.206376, 0.21291, 0.321458, 0.247041, 0.225814, 0.30533, 0.321458, 0.243554, 0.15008, 0.17593, 0.164327, 0.257454, 0.349426, 0.370445, 0.377384, 0.380708, 0.374039, 0.374039, 0.352862, 0.268042, 0.380708, 0.422041, 0.42561, 0.42561, 0.380708, 0.328603, 0.229226, 0.15284, 0.158265, 0.200174, 0.116183, 0.116183, 0.109221, 0.05306, 0.047319, 0.046336, 0.046336, 0.048328, 0.079919, 0.098513, 0.158265, 0.098513, 0.094817, 0.043307, 0.042364, 0.079919, 0.076542, 0.139895, 0.134866, 0.196879, 0.17593, 0.25406, 0.25406, 0.196879, 0.225814, 0.161087, 0.164327, 0.155435, 0.15008, 0.144935, 0.147574, 0.147574, 0.229226, 0.229226, 0.264545, 0.194234, 0.132295, 0.229226, 0.17593, 0.25406, 0.268042, 0.308712, 0.229226, 0.134866, 0.179055, 0.17593, 0.173081, 0.170161, 0.17593, 0.170161, 0.170161, 0.155435, 0.127496, 0.127496, 0.142424, 0.21291, 0.291804, 0.36309, 0.25031, 0.247041, 0.15008, 0.167087, 0.203355, 0.17593, 0.271506, 0.284882, 0.356642, 0.433034, 0.436924, 0.339168, 0.26085, 0.271506, 0.271506, 0.301917, 0.288399, 0.229226, 0.225814, 0.236433, 0.21291, 0.236433, 0.301917, 0.418646, 0.384043, 0.384043, 0.497853, 0.414856, 0.41194, 0.30533, 0.311707, 0.206376, 0.291804, 0.377384, 0.288399, 0.288399, 0.288399, 0.295083, 0.21291, 0.216401, 0.206376, 0.158265, 0.18812, 0.196879, 0.185198, 0.125101, 0.10481, 0.064632, 0.109221, 0.100716, 0.118441, 0.118441, 0.134866, 0.129801, 0.127496, 0.129801, 0.081712, 0.090864, 0.090864, 0.170161, 0.173081, 0.179055, 0.26085, 0.288399, 0.271506, 0.284882, 0.366687, 0.328603, 0.41194, 0.414856, 0.414856, 0.418646, 0.349426, 0.450668, 0.387226, 0.387226, 0.359901, 0.454136, 0.440853, 0.352862, 0.349426, 0.346032, 0.308712, 0.271506, 0.284882, 0.25406, 0.170161, 0.17593, 0.236433, 0.17593, 0.118441, 0.073402, 0.118441, 0.167087, 0.111485, 0.137348, 0.134866, 0.239899, 0.155435, 0.100716, 0.100716, 0.109221, 0.111485, 0.081712, 0.06312, 0.029376, 0.044297, 0.071867, 0.073402, 0.074921, 0.109221, 0.167087, 0.161087, 0.173081, 0.170161, 0.222385, 0.15284, 0.15008, 0.15284, 0.229226, 0.321458, 0.422041, 0.321458, 0.239899, 0.25406, 0.342579, 0.414856, 0.349426, 0.349426, 0.301917, 0.308712, 0.222385, 0.194234, 0.257454, 0.21291, 0.18812, 0.161087, 0.264545, 0.236433, 0.179055, 0.132295, 0.079919], '')</t>
  </si>
  <si>
    <t>[93, 94, 95, 96, 97, 98, 99]</t>
  </si>
  <si>
    <t>UPI0001FFC3B3 status=activ</t>
  </si>
  <si>
    <t>([0.011106, 0.008276, 0.007259, 0.008276, 0.007315, 0.009294, 0.007645, 0.009483, 0.011518, 0.014783, 0.0198, 0.023087, 0.023087, 0.023087, 0.026338, 0.043307, 0.073402, 0.125101, 0.144935, 0.200174, 0.284882, 0.209395, 0.308712, 0.308712, 0.342579, 0.359901, 0.366687, 0.454136, 0.380708, 0.324872, 0.318242, 0.31487, 0.31487, 0.225814, 0.222385, 0.308712, 0.298791, 0.298791, 0.288399, 0.26085, 0.26085, 0.158265, 0.225814, 0.229226, 0.311707, 0.225814, 0.295083, 0.21291, 0.139895, 0.200174, 0.268042, 0.21291, 0.216401, 0.194234, 0.264545, 0.281712, 0.271506, 0.17593, 0.164327, 0.142424, 0.106997, 0.111485, 0.18812, 0.109221, 0.10481, 0.102787, 0.102787, 0.06184, 0.069024, 0.122885, 0.120615, 0.120615, 0.164327, 0.102787, 0.074921, 0.041405, 0.041405, 0.045352, 0.092881, 0.055536, 0.0704, 0.111485, 0.116183, 0.137348, 0.225814, 0.216401, 0.15284, 0.200174, 0.243554, 0.203355, 0.21291, 0.222385, 0.155435, 0.102787, 0.15284, 0.170161, 0.271506, 0.167087, 0.15284, 0.147574, 0.196879, 0.164327, 0.144935, 0.118441, 0.073402, 0.055536, 0.041405, 0.06184, 0.056825, 0.051831], '')</t>
  </si>
  <si>
    <t>UPI0001FFC3B5 status=activ</t>
  </si>
  <si>
    <t>([0.185198, 0.222385, 0.142424, 0.182256, 0.219301, 0.161087, 0.206376, 0.170161, 0.229226, 0.194234, 0.209395, 0.225814, 0.25031, 0.200174, 0.203355, 0.134866, 0.219301, 0.161087, 0.164327, 0.179055, 0.18812, 0.196879, 0.194234, 0.288399, 0.222385, 0.194234, 0.26085, 0.17593, 0.225814, 0.191378, 0.17593, 0.185198, 0.185198, 0.196879, 0.25031, 0.25406, 0.264545, 0.264545, 0.247041, 0.236433, 0.308712, 0.308712, 0.236433, 0.25031, 0.167087, 0.236433, 0.236433, 0.25031, 0.268042, 0.17593, 0.134866, 0.194234, 0.185198, 0.167087, 0.15284, 0.088832, 0.132295, 0.203355, 0.18812, 0.264545, 0.278302, 0.209395, 0.203355, 0.257454, 0.219301, 0.236433, 0.239899, 0.182256, 0.18812, 0.15008, 0.25406, 0.232838, 0.232838, 0.25406, 0.308712, 0.324872, 0.440853, 0.440853, 0.422041, 0.366687, 0.356642, 0.346032, 0.346032, 0.359901, 0.359901, 0.390993, 0.377384, 0.339168, 0.433034, 0.414856, 0.497853, 0.486429, 0.497853, 0.433034, 0.418646, 0.384043, 0.295083, 0.222385, 0.222385, 0.239899, 0.301917, 0.301917, 0.301917, 0.366687, 0.384043, 0.288399, 0.18812, 0.25031, 0.271506, 0.209395, 0.225814, 0.264545, 0.203355, 0.194234, 0.257454, 0.229226, 0.247041, 0.356642, 0.41194, 0.352862, 0.268042, 0.278302, 0.26085, 0.194234, 0.129801, 0.094817, 0.147574, 0.21291, 0.225814, 0.243554, 0.243554, 0.243554, 0.247041, 0.203355, 0.257454, 0.268042, 0.284882, 0.268042, 0.236433, 0.229226, 0.288399, 0.366687, 0.284882, 0.318242, 0.308712, 0.398279, 0.436924, 0.458154, 0.41194, 0.4292, 0.41194, 0.40511, 0.387226, 0.370445, 0.480142, 0.517562, 0.509769, 0.461924, 0.480142, 0.454136, 0.497853, 0.490133, 0.472492, 0.545602, 0.51388, 0.622677, 0.585406, 0.541878, 0.529623, 0.666105, 0.575842], '')</t>
  </si>
  <si>
    <t>[155, 156, 163, 164, 165, 166, 167, 168, 169, 170]</t>
  </si>
  <si>
    <t>UPI0001FFC3B6 status=activ</t>
  </si>
  <si>
    <t>([0.486429, 0.384043, 0.264545, 0.298791, 0.257454, 0.200174, 0.203355, 0.236433, 0.264545, 0.229226, 0.203355, 0.225814, 0.158265, 0.116183, 0.074921, 0.127496, 0.127496, 0.142424, 0.088832, 0.092881, 0.050641, 0.046336, 0.078022, 0.142424, 0.139895, 0.111485, 0.161087, 0.170161, 0.11371, 0.120615, 0.118441, 0.158265, 0.111485, 0.125101, 0.18812, 0.229226, 0.206376, 0.167087, 0.161087, 0.247041, 0.167087, 0.281712, 0.275179, 0.264545, 0.219301, 0.219301, 0.321458, 0.349426, 0.36309, 0.458154, 0.447574, 0.483068, 0.408655, 0.480142, 0.486429, 0.483068, 0.433034, 0.433034, 0.5017, 0.538167, 0.525368, 0.63748, 0.604312, 0.604312, 0.613573, 0.648219, 0.549308, 0.461924, 0.450668, 0.374039, 0.328603, 0.30533, 0.324872, 0.398279, 0.414856, 0.480142, 0.394753, 0.483068, 0.387226, 0.301917, 0.229226, 0.219301, 0.216401, 0.216401, 0.216401, 0.206376, 0.216401, 0.291804, 0.394753, 0.408655, 0.483068, 0.42561, 0.458154, 0.436924, 0.436924, 0.414856, 0.4292, 0.433034, 0.4292, 0.440853, 0.557691, 0.661982, 0.661982, 0.657645, 0.657645, 0.545602, 0.454136, 0.450668, 0.352862, 0.342579, 0.31487, 0.236433, 0.247041, 0.247041, 0.284882, 0.26085, 0.236433, 0.268042, 0.349426, 0.349426, 0.356642, 0.349426, 0.281712, 0.291804, 0.298791, 0.25406, 0.275179, 0.36309, 0.291804, 0.41194, 0.298791, 0.298791, 0.308712, 0.332115, 0.31487, 0.308712, 0.328603, 0.356642, 0.278302, 0.275179, 0.191378, 0.26085, 0.222385, 0.26085, 0.25406, 0.206376, 0.25406, 0.349426, 0.324872, 0.384043, 0.335645, 0.42561, 0.40511, 0.476583, 0.529623, 0.525368, 0.497853, 0.476583], '')</t>
  </si>
  <si>
    <t>[58, 59, 60, 61, 62, 63, 64, 65, 66, 100, 101, 102, 103, 104, 105, 154, 155]</t>
  </si>
  <si>
    <t>UPI0001FFC3CC status=activ</t>
  </si>
  <si>
    <t>([0.022667, 0.025762, 0.0198, 0.013265, 0.009483, 0.012491, 0.016528, 0.026338, 0.035586, 0.028107, 0.030003, 0.032677, 0.037156, 0.043307, 0.069024, 0.129801, 0.132295, 0.167087, 0.144935, 0.081712, 0.078022, 0.085092, 0.06184, 0.059222, 0.116183, 0.206376, 0.219301, 0.219301, 0.127496, 0.106997, 0.17593, 0.137348, 0.158265, 0.15008, 0.173081, 0.147574, 0.127496, 0.147574, 0.147574, 0.209395, 0.232838, 0.318242, 0.229226, 0.308712, 0.308712, 0.308712, 0.271506, 0.18812, 0.200174, 0.291804, 0.335645, 0.284882, 0.377384, 0.318242, 0.236433, 0.239899, 0.311707, 0.324872, 0.308712, 0.370445, 0.281712, 0.377384, 0.366687, 0.461924, 0.433034, 0.529623, 0.433034, 0.480142, 0.575842, 0.562014, 0.545602, 0.538167, 0.59508, 0.545602, 0.529623, 0.632174, 0.59014, 0.59508, 0.483068, 0.480142, 0.458154, 0.557691, 0.549308, 0.570702, 0.557691, 0.5017, 0.490133, 0.59508, 0.541878, 0.450668, 0.450668, 0.468512, 0.458154, 0.450668, 0.483068, 0.538167, 0.541878, 0.483068, 0.476583, 0.570702, 0.570702, 0.570702, 0.525368, 0.440853, 0.356642, 0.332115, 0.335645, 0.335645, 0.328603, 0.36309, 0.36309, 0.384043, 0.298791, 0.308712, 0.31487, 0.321458, 0.356642, 0.281712, 0.359901, 0.366687, 0.295083, 0.295083, 0.291804, 0.324872, 0.398279, 0.394753, 0.352862, 0.339168, 0.339168, 0.346032, 0.342579, 0.42561, 0.380708, 0.454136, 0.384043, 0.291804, 0.288399, 0.281712, 0.352862, 0.356642, 0.352862, 0.366687, 0.390993, 0.387226, 0.384043, 0.401658, 0.480142, 0.553315, 0.585406, 0.497853, 0.494003, 0.509769, 0.525368, 0.480142, 0.454136, 0.541878, 0.562014, 0.58069, 0.575842, 0.509769, 0.505461, 0.505461, 0.570702, 0.458154, 0.454136, 0.377384, 0.295083, 0.295083, 0.295083, 0.359901, 0.366687, 0.380708, 0.366687, 0.349426, 0.433034, 0.454136, 0.436924, 0.447574, 0.4292, 0.447574, 0.433034, 0.359901, 0.356642, 0.36309, 0.359901, 0.359901, 0.4292, 0.422041, 0.42561, 0.408655, 0.387226, 0.440853, 0.398279, 0.370445, 0.346032, 0.288399, 0.25406, 0.206376, 0.271506], '')</t>
  </si>
  <si>
    <t>[65, 68, 69, 70, 71, 72, 73, 74, 75, 76, 77, 81, 82, 83, 84, 85, 87, 88, 95, 96, 99, 100, 101, 102, 147, 148, 151, 152, 155, 156, 157, 158, 159, 160, 161, 162]</t>
  </si>
  <si>
    <t>UPI0001FFC407 status=activ</t>
  </si>
  <si>
    <t>([0.239899, 0.30533, 0.229226, 0.247041, 0.21291, 0.225814, 0.216401, 0.164327, 0.120615, 0.142424, 0.173081, 0.222385, 0.216401, 0.216401, 0.134866, 0.071867, 0.094817, 0.088832, 0.055536, 0.100716, 0.078022, 0.094817, 0.092881, 0.11371, 0.132295, 0.120615, 0.129801, 0.100716, 0.083462, 0.142424, 0.073402, 0.071867, 0.060549, 0.109221, 0.100716, 0.15284, 0.21291, 0.134866, 0.142424, 0.206376, 0.127496, 0.094817, 0.147574, 0.086953, 0.067594, 0.064632, 0.090864, 0.096677, 0.147574, 0.219301, 0.182256, 0.278302, 0.25031, 0.232838, 0.185198, 0.15284, 0.125101, 0.10481, 0.179055], '')</t>
  </si>
  <si>
    <t>UPI0001FFC414 status=activ</t>
  </si>
  <si>
    <t>([0.076542, 0.111485, 0.088832, 0.060549, 0.066181, 0.0704, 0.069024, 0.111485, 0.085092, 0.085092, 0.086953, 0.116183, 0.122885, 0.118441, 0.125101, 0.116183, 0.086953, 0.122885, 0.179055, 0.11371, 0.161087, 0.236433, 0.25031, 0.31487, 0.401658, 0.447574, 0.490133, 0.490133, 0.468512, 0.549308, 0.505461, 0.538167, 0.447574, 0.454136, 0.472492, 0.521092, 0.444081, 0.5017, 0.468512, 0.436924, 0.553315, 0.497853, 0.494003, 0.468512, 0.458154, 0.366687, 0.342579, 0.328603, 0.291804, 0.298791, 0.236433, 0.346032, 0.31487, 0.308712, 0.311707, 0.298791, 0.339168, 0.339168, 0.339168, 0.288399, 0.324872, 0.232838, 0.281712, 0.247041, 0.247041, 0.25031, 0.25031, 0.257454, 0.191378, 0.275179, 0.247041, 0.324872, 0.219301, 0.25031, 0.36309, 0.349426, 0.26085, 0.222385, 0.225814, 0.236433, 0.236433, 0.158265, 0.219301, 0.206376, 0.25406, 0.225814, 0.225814, 0.318242, 0.232838, 0.328603, 0.324872, 0.324872, 0.301917, 0.318242, 0.247041, 0.216401, 0.232838, 0.324872, 0.275179, 0.384043, 0.342579, 0.433034, 0.51388, 0.557691, 0.480142, 0.468512, 0.505461, 0.51388, 0.418646, 0.517562, 0.461924, 0.447574, 0.447574, 0.447574, 0.505461, 0.59917, 0.505461, 0.401658, 0.398279, 0.480142, 0.414856, 0.387226, 0.301917, 0.31487, 0.291804, 0.359901, 0.278302, 0.278302, 0.196879, 0.271506, 0.271506, 0.222385, 0.155435, 0.10481, 0.122885, 0.129801, 0.120615, 0.17593, 0.257454, 0.21291, 0.232838, 0.271506, 0.321458, 0.398279, 0.352862, 0.268042, 0.191378, 0.232838, 0.225814, 0.268042, 0.278302, 0.206376, 0.284882, 0.284882, 0.356642, 0.346032, 0.332115, 0.349426, 0.275179, 0.203355, 0.243554, 0.219301, 0.219301, 0.194234, 0.191378, 0.219301, 0.291804, 0.366687, 0.366687, 0.295083, 0.243554, 0.164327, 0.21291, 0.209395, 0.284882, 0.288399, 0.247041, 0.247041, 0.164327, 0.236433, 0.281712, 0.281712, 0.295083, 0.278302, 0.236433, 0.18812, 0.203355, 0.203355, 0.216401, 0.243554, 0.321458, 0.370445, 0.444081, 0.447574, 0.476583, 0.476583, 0.468512, 0.422041, 0.352862, 0.398279, 0.36309, 0.390993, 0.298791, 0.25406, 0.167087, 0.247041, 0.311707, 0.291804, 0.216401, 0.200174, 0.196879, 0.209395, 0.167087, 0.100716, 0.096677, 0.044297, 0.048328, 0.047319, 0.081712, 0.120615, 0.079919, 0.060549, 0.066181, 0.116183, 0.134866, 0.21291, 0.134866, 0.134866, 0.132295, 0.132295, 0.129801, 0.083462, 0.03976, 0.0704, 0.0704, 0.040537, 0.076542, 0.069024, 0.088832, 0.083462, 0.069024, 0.122885, 0.106997, 0.100716, 0.102787, 0.111485, 0.116183, 0.116183, 0.088832, 0.090864, 0.15284, 0.10481, 0.137348, 0.216401, 0.142424, 0.229226, 0.328603, 0.328603, 0.346032, 0.232838, 0.161087, 0.18812, 0.11371, 0.194234, 0.191378, 0.185198, 0.147574, 0.15284, 0.26085, 0.219301, 0.216401, 0.216401, 0.30533, 0.339168, 0.339168, 0.41194, 0.335645, 0.318242, 0.31487, 0.298791, 0.370445, 0.444081, 0.370445, 0.476583, 0.398279, 0.414856, 0.418646, 0.465241, 0.458154, 0.346032, 0.370445, 0.394753, 0.398279, 0.374039, 0.339168, 0.268042, 0.275179, 0.349426, 0.25406, 0.191378, 0.132295, 0.142424, 0.144935, 0.144935, 0.142424, 0.206376, 0.191378, 0.203355, 0.129801, 0.137348, 0.118441, 0.170161, 0.096677, 0.058088, 0.049374, 0.032677, 0.059222, 0.058088, 0.056825, 0.100716, 0.100716, 0.134866, 0.073402, 0.071867, 0.073402, 0.048328, 0.030611, 0.030611, 0.022667, 0.030003, 0.023534, 0.037156, 0.038858, 0.06312, 0.10481, 0.125101, 0.203355, 0.137348, 0.144935, 0.100716, 0.102787, 0.088832, 0.116183, 0.164327, 0.118441, 0.185198, 0.185198, 0.264545, 0.264545, 0.30533, 0.335645, 0.398279, 0.422041, 0.30533, 0.321458, 0.232838, 0.268042, 0.271506, 0.359901, 0.291804, 0.281712, 0.284882, 0.380708, 0.36309, 0.40511, 0.476583, 0.476583, 0.465241, 0.461924, 0.384043, 0.366687, 0.377384, 0.36309, 0.31487, 0.311707, 0.298791, 0.387226, 0.284882, 0.216401, 0.216401, 0.301917, 0.308712, 0.30533, 0.324872, 0.295083, 0.295083, 0.31487, 0.31487, 0.408655, 0.394753, 0.370445, 0.311707, 0.332115, 0.229226, 0.21291, 0.239899, 0.278302, 0.257454, 0.339168, 0.422041, 0.295083, 0.257454, 0.298791, 0.308712, 0.298791, 0.257454, 0.170161, 0.161087, 0.109221, 0.106997, 0.069024, 0.142424, 0.209395, 0.173081, 0.243554, 0.318242, 0.298791, 0.275179, 0.288399, 0.284882, 0.281712, 0.398279, 0.40511, 0.433034, 0.359901, 0.346032, 0.422041, 0.433034, 0.366687, 0.422041, 0.42561, 0.509769, 0.414856, 0.332115, 0.271506, 0.288399, 0.288399, 0.30533, 0.311707, 0.30533, 0.288399, 0.271506, 0.275179, 0.268042, 0.18812, 0.268042, 0.191378, 0.18812, 0.25031, 0.25031, 0.271506, 0.18812, 0.155435, 0.206376, 0.200174, 0.271506, 0.229226, 0.225814, 0.308712, 0.216401, 0.239899, 0.243554, 0.182256, 0.167087, 0.182256, 0.185198, 0.173081, 0.15008, 0.15284, 0.155435, 0.144935, 0.086953, 0.144935, 0.179055, 0.127496, 0.200174, 0.191378, 0.216401, 0.155435, 0.155435, 0.161087, 0.100716, 0.106997, 0.155435, 0.109221, 0.066181, 0.102787, 0.111485, 0.222385, 0.222385, 0.219301, 0.321458, 0.390993, 0.387226, 0.281712, 0.278302, 0.209395, 0.158265, 0.111485, 0.15284, 0.106997, 0.155435, 0.15284, 0.127496, 0.142424, 0.116183, 0.161087, 0.17593, 0.116183, 0.06312, 0.066181, 0.06312, 0.026338, 0.025316, 0.025316, 0.051831, 0.081712, 0.094817, 0.137348, 0.132295, 0.15008, 0.196879, 0.18812, 0.18812, 0.21291, 0.173081, 0.194234, 0.144935, 0.086953, 0.134866, 0.132295, 0.118441, 0.134866, 0.158265, 0.167087, 0.085092, 0.098513, 0.064632, 0.092881, 0.094817, 0.158265, 0.15284, 0.15008, 0.170161, 0.229226, 0.17593, 0.137348, 0.194234, 0.161087, 0.139895, 0.144935, 0.206376, 0.216401, 0.209395, 0.209395, 0.206376, 0.25031, 0.209395, 0.25031, 0.239899, 0.271506, 0.179055, 0.173081, 0.129801, 0.120615, 0.132295, 0.167087, 0.182256, 0.209395, 0.321458, 0.356642, 0.339168, 0.335645, 0.346032, 0.335645, 0.433034, 0.436924, 0.486429, 0.490133, 0.541878, 0.538167, 0.505461, 0.51388, 0.534167, 0.494003, 0.509769, 0.529623, 0.545602, 0.545602, 0.538167, 0.545602, 0.541878, 0.461924, 0.359901, 0.275179, 0.278302, 0.203355, 0.21291, 0.229226, 0.247041, 0.161087, 0.15284, 0.147574, 0.206376, 0.191378, 0.284882, 0.194234, 0.185198, 0.109221, 0.098513, 0.086953, 0.050641, 0.083462, 0.081712, 0.15008, 0.219301, 0.209395, 0.268042, 0.26085, 0.200174, 0.209395, 0.219301, 0.216401, 0.216401, 0.219301, 0.161087, 0.109221, 0.155435, 0.125101, 0.200174, 0.179055, 0.18812, 0.271506, 0.200174, 0.275179, 0.301917, 0.247041, 0.25406, 0.25031, 0.26085, 0.311707, 0.295083, 0.291804, 0.295083, 0.203355, 0.194234, 0.18812, 0.191378, 0.17593, 0.206376, 0.232838, 0.257454, 0.191378, 0.203355, 0.206376, 0.216401, 0.134866, 0.125101, 0.118441, 0.076542, 0.06184, 0.066181, 0.0704, 0.11371, 0.111485, 0.194234, 0.200174, 0.301917, 0.31487, 0.342579, 0.328603, 0.243554, 0.264545, 0.332115, 0.295083, 0.394753, 0.394753, 0.454136, 0.562014, 0.618285, 0.59014, 0.525368, 0.458154, 0.458154, 0.458154, 0.450668, 0.440853, 0.384043, 0.377384, 0.352862, 0.387226, 0.308712, 0.301917, 0.278302, 0.308712, 0.31487, 0.275179, 0.275179, 0.281712, 0.243554, 0.222385, 0.308712, 0.308712, 0.264545, 0.25406, 0.191378, 0.15284, 0.147574, 0.164327, 0.155435, 0.232838, 0.222385, 0.295083, 0.401658, 0.401658, 0.401658, 0.401658, 0.40511, 0.40511, 0.40511, 0.408655, 0.41194, 0.418646, 0.418646, 0.440853, 0.436924, 0.490133, 0.570702, 0.486429, 0.444081, 0.352862, 0.359901, 0.30533, 0.301917, 0.284882, 0.30533, 0.182256, 0.194234, 0.200174, 0.11371, 0.125101, 0.134866, 0.127496, 0.081712, 0.129801, 0.129801, 0.085092, 0.06184, 0.035586, 0.06312, 0.081712, 0.137348, 0.122885, 0.147574, 0.098513, 0.092881, 0.10481, 0.173081, 0.137348, 0.134866, 0.219301, 0.144935, 0.147574, 0.098513, 0.11371, 0.109221, 0.167087, 0.206376, 0.26085, 0.335645, 0.328603, 0.370445, 0.366687, 0.366687, 0.377384, 0.450668, 0.450668, 0.480142, 0.483068, 0.509769, 0.509769, 0.42561, 0.497853, 0.408655, 0.408655, 0.458154, 0.380708, 0.342579, 0.374039, 0.298791, 0.222385, 0.219301, 0.147574, 0.094817, 0.079919, 0.047319, 0.05306, 0.058088, 0.036378, 0.03976, 0.038858, 0.030611, 0.040537, 0.031287, 0.041405, 0.055536, 0.041405, 0.060549, 0.060549, 0.042364, 0.066181], '')</t>
  </si>
  <si>
    <t>[29, 30, 31, 35, 37, 40, 102, 103, 106, 107, 109, 114, 115, 116, 431, 579, 580, 581, 582, 583, 585, 586, 587, 588, 589, 590, 591, 678, 679, 680, 681, 727, 779, 780]</t>
  </si>
  <si>
    <t>UPI0001FFC44C status=activ</t>
  </si>
  <si>
    <t>([0.042364, 0.033407, 0.050641, 0.071867, 0.100716, 0.06184, 0.086953, 0.049374, 0.069024, 0.086953, 0.102787, 0.132295, 0.222385, 0.127496, 0.185198, 0.219301, 0.18812, 0.18812, 0.185198, 0.25406, 0.164327, 0.17593, 0.247041, 0.173081, 0.179055, 0.127496, 0.147574, 0.142424, 0.247041, 0.236433, 0.239899, 0.247041, 0.236433, 0.247041, 0.359901, 0.346032, 0.440853, 0.472492, 0.5017, 0.517562, 0.517562, 0.541878, 0.642678, 0.59014, 0.703578, 0.699094, 0.73685, 0.690604, 0.58069, 0.575842, 0.570702, 0.562014, 0.465241, 0.380708, 0.370445, 0.370445, 0.295083, 0.281712, 0.281712, 0.222385, 0.155435, 0.109221, 0.158265, 0.094817, 0.069024, 0.066181, 0.0704, 0.050641, 0.094817, 0.122885, 0.120615, 0.098513, 0.067594, 0.069024, 0.125101, 0.073402, 0.060549, 0.054297, 0.05306, 0.058088, 0.0704, 0.060549, 0.05306, 0.05306, 0.085092, 0.116183, 0.094817, 0.088832, 0.142424, 0.100716, 0.081712, 0.090864, 0.116183, 0.100716, 0.096677, 0.088832, 0.100716, 0.111485, 0.116183, 0.100716, 0.090864, 0.100716, 0.139895, 0.155435, 0.155435, 0.158265, 0.158265, 0.164327, 0.158265, 0.098513, 0.15284, 0.225814, 0.209395, 0.144935, 0.229226, 0.222385, 0.161087, 0.158265, 0.144935, 0.225814, 0.25406, 0.225814, 0.216401, 0.167087, 0.26085, 0.18812, 0.116183, 0.15008, 0.179055, 0.182256, 0.222385, 0.225814, 0.147574, 0.096677, 0.15008, 0.147574, 0.158265, 0.129801, 0.18812, 0.219301, 0.132295, 0.158265, 0.18812, 0.18812, 0.284882, 0.164327, 0.15284, 0.236433, 0.15284, 0.090864, 0.088832, 0.125101, 0.125101, 0.179055, 0.167087, 0.102787, 0.058088, 0.060549, 0.076542, 0.076542, 0.076542, 0.111485, 0.092881, 0.100716, 0.102787, 0.054297, 0.056825, 0.079919, 0.060549, 0.098513, 0.17593, 0.15008, 0.083462, 0.038042, 0.042364, 0.076542, 0.081712, 0.15284, 0.247041, 0.328603, 0.328603, 0.328603, 0.36309, 0.356642, 0.232838, 0.158265, 0.25406, 0.342579, 0.288399, 0.332115, 0.342579, 0.239899, 0.170161, 0.264545, 0.284882, 0.268042, 0.281712, 0.356642, 0.349426, 0.243554, 0.15284, 0.164327, 0.116183, 0.137348, 0.086953, 0.109221, 0.100716, 0.100716, 0.102787, 0.167087, 0.142424, 0.079919, 0.127496, 0.236433, 0.147574, 0.142424, 0.122885, 0.088832, 0.088832, 0.10481, 0.094817, 0.137348, 0.074921, 0.088832, 0.059222, 0.100716, 0.17593, 0.275179, 0.264545, 0.264545, 0.219301, 0.25406, 0.25031, 0.271506, 0.26085, 0.342579, 0.40511, 0.444081, 0.394753, 0.398279, 0.284882, 0.380708, 0.377384, 0.472492, 0.356642, 0.390993, 0.295083, 0.179055, 0.10481, 0.050641, 0.051831, 0.066181, 0.064632, 0.125101, 0.11371, 0.109221, 0.092881, 0.064632, 0.047319, 0.066181, 0.048328, 0.066181, 0.046336, 0.043307, 0.029376, 0.06312, 0.03976, 0.079919], '')</t>
  </si>
  <si>
    <t>[38, 39, 40, 41, 42, 43, 44, 45, 46, 47, 48, 49, 50, 51]</t>
  </si>
  <si>
    <t>UPI0001FFC47F status=activ</t>
  </si>
  <si>
    <t>([0.291804, 0.321458, 0.377384, 0.398279, 0.414856, 0.339168, 0.359901, 0.390993, 0.346032, 0.377384, 0.324872, 0.332115, 0.257454, 0.311707, 0.308712, 0.301917, 0.298791, 0.380708, 0.436924, 0.370445, 0.349426, 0.318242, 0.25031, 0.236433, 0.155435, 0.102787, 0.164327, 0.167087, 0.170161, 0.232838, 0.170161, 0.264545, 0.281712, 0.352862, 0.387226, 0.380708, 0.30533, 0.30533, 0.301917, 0.229226, 0.264545, 0.298791, 0.284882, 0.25031, 0.257454, 0.288399, 0.366687, 0.36309, 0.36309, 0.26085, 0.17593, 0.200174, 0.179055, 0.179055, 0.179055, 0.179055, 0.194234, 0.26085, 0.191378, 0.203355, 0.288399, 0.324872, 0.25406, 0.268042, 0.295083, 0.291804, 0.366687, 0.36309, 0.318242, 0.346032, 0.440853, 0.529623, 0.570702, 0.56648, 0.604312, 0.517562, 0.538167, 0.454136, 0.374039, 0.447574, 0.346032, 0.275179, 0.236433, 0.271506, 0.328603, 0.40511, 0.301917, 0.288399, 0.321458, 0.271506, 0.25406, 0.26085, 0.194234, 0.132295, 0.127496, 0.116183, 0.167087, 0.15284, 0.134866, 0.219301, 0.232838, 0.236433, 0.219301, 0.275179, 0.324872, 0.335645, 0.332115, 0.433034, 0.36309, 0.335645, 0.414856, 0.41194, 0.40511, 0.380708, 0.4292, 0.356642, 0.335645, 0.271506, 0.194234, 0.278302, 0.182256, 0.167087, 0.209395, 0.26085, 0.257454, 0.236433, 0.134866, 0.088832, 0.106997, 0.155435, 0.167087, 0.170161, 0.100716, 0.059222, 0.069024, 0.086953, 0.158265, 0.173081, 0.15284, 0.219301, 0.222385, 0.203355, 0.219301, 0.17593, 0.194234, 0.17593, 0.182256, 0.295083, 0.291804, 0.206376, 0.137348, 0.090864, 0.078022, 0.083462, 0.116183, 0.164327, 0.167087, 0.142424, 0.147574, 0.194234, 0.18812, 0.100716, 0.173081, 0.155435, 0.155435, 0.10481, 0.060549, 0.06184, 0.056825, 0.102787, 0.144935, 0.21291, 0.268042, 0.288399, 0.25031, 0.196879, 0.21291, 0.225814, 0.15008, 0.144935, 0.194234, 0.196879, 0.209395, 0.247041, 0.268042, 0.335645, 0.332115, 0.332115, 0.301917, 0.219301, 0.203355, 0.219301, 0.229226, 0.158265, 0.164327, 0.18812, 0.209395, 0.191378, 0.161087, 0.182256, 0.122885, 0.10481, 0.059222, 0.06184, 0.051831, 0.050641, 0.031287, 0.030611, 0.041405, 0.034068, 0.046336, 0.035586, 0.022667, 0.015078, 0.0198, 0.014075, 0.019109, 0.023087], '')</t>
  </si>
  <si>
    <t>[71, 72, 73, 74, 75, 76]</t>
  </si>
  <si>
    <t>UPI0001FFC480 status=activ</t>
  </si>
  <si>
    <t>([0.408655, 0.288399, 0.182256, 0.264545, 0.30533, 0.374039, 0.284882, 0.21291, 0.25031, 0.271506, 0.301917, 0.284882, 0.30533, 0.206376, 0.191378, 0.191378, 0.111485, 0.158265, 0.086953, 0.067594, 0.081712, 0.0704, 0.122885, 0.142424, 0.083462, 0.076542, 0.031287, 0.05306, 0.094817, 0.086953, 0.094817, 0.044297, 0.067594, 0.05306, 0.056825, 0.060549, 0.059222, 0.11371, 0.142424, 0.200174, 0.144935, 0.122885, 0.167087, 0.161087, 0.164327, 0.15008, 0.100716, 0.116183, 0.074921, 0.06184, 0.06184, 0.033407, 0.067594, 0.073402, 0.060549, 0.118441, 0.100716, 0.096677, 0.092881, 0.050641, 0.071867, 0.139895, 0.147574, 0.17593, 0.173081, 0.158265, 0.158265, 0.206376, 0.30533, 0.301917, 0.30533, 0.308712, 0.295083, 0.298791, 0.278302, 0.236433, 0.144935, 0.170161, 0.179055, 0.118441, 0.139895, 0.118441, 0.079919, 0.074921, 0.06184, 0.0704, 0.098513, 0.100716, 0.11371, 0.111485, 0.106997, 0.120615, 0.129801, 0.144935, 0.15284, 0.164327, 0.264545, 0.328603, 0.257454, 0.161087, 0.239899, 0.318242, 0.324872, 0.311707, 0.236433, 0.271506, 0.25406, 0.25406, 0.339168, 0.352862, 0.346032, 0.349426, 0.332115, 0.31487, 0.390993, 0.394753, 0.387226, 0.387226, 0.394753, 0.380708, 0.454136, 0.450668, 0.335645, 0.31487, 0.394753, 0.480142, 0.444081, 0.444081, 0.461924, 0.359901, 0.356642, 0.356642, 0.433034, 0.384043, 0.401658, 0.401658, 0.394753, 0.398279, 0.390993, 0.384043, 0.465241, 0.418646, 0.433034, 0.458154, 0.5017, 0.490133, 0.486429, 0.521092, 0.541878, 0.465241, 0.494003, 0.468512, 0.461924, 0.472492, 0.454136, 0.468512, 0.472492, 0.468512, 0.390993, 0.346032, 0.356642, 0.359901, 0.418646, 0.41194, 0.472492, 0.398279, 0.418646, 0.436924, 0.433034, 0.339168, 0.422041, 0.483068, 0.505461, 0.521092, 0.525368, 0.63748, 0.604312, 0.642678, 0.622677, 0.733139, 0.784345, 0.788093, 0.801317, 0.81615, 0.812494, 0.812494, 0.865454, 0.784345, 0.798249, 0.788093, 0.876521, 0.865454, 0.852992, 0.779859, 0.775545, 0.767246, 0.771762, 0.716283, 0.608892, 0.622677, 0.626927, 0.626927, 0.613573, 0.613573, 0.613573, 0.545602, 0.562014, 0.490133, 0.461924, 0.461924, 0.494003, 0.494003, 0.5017, 0.529623, 0.642678, 0.58069, 0.613573, 0.58069, 0.657645, 0.720929, 0.745909, 0.728858, 0.750527, 0.741537, 0.632174, 0.613573, 0.707965, 0.703578, 0.703578, 0.812494, 0.795062, 0.699094, 0.58069, 0.59014, 0.494003, 0.387226, 0.433034, 0.408655, 0.4292, 0.342579, 0.356642, 0.324872, 0.339168, 0.328603, 0.332115, 0.408655, 0.36309, 0.298791, 0.30533, 0.370445, 0.352862, 0.346032, 0.394753, 0.476583, 0.458154, 0.476583, 0.575842, 0.562014, 0.557691, 0.490133, 0.575842, 0.575842, 0.59014, 0.497853, 0.505461, 0.450668, 0.458154, 0.521092, 0.525368, 0.5017, 0.433034, 0.422041, 0.366687, 0.377384, 0.384043, 0.308712, 0.36309, 0.349426, 0.36309, 0.370445, 0.359901, 0.377384, 0.308712, 0.311707, 0.387226, 0.394753, 0.36309, 0.359901, 0.359901, 0.356642, 0.370445, 0.36309, 0.318242, 0.291804, 0.288399, 0.288399, 0.352862, 0.356642, 0.356642, 0.298791, 0.298791, 0.366687, 0.278302, 0.278302, 0.275179, 0.247041, 0.232838, 0.31487, 0.318242, 0.31487, 0.40511, 0.408655, 0.414856, 0.461924, 0.562014, 0.56648, 0.553315, 0.570702, 0.575842, 0.59014, 0.712013, 0.703578, 0.712013, 0.805026, 0.871313, 0.812494, 0.73685, 0.741537, 0.775545, 0.767246, 0.791621, 0.690604, 0.675549, 0.675549, 0.707965, 0.59917, 0.59508, 0.59014, 0.570702, 0.486429, 0.461924, 0.440853, 0.440853, 0.4292, 0.4292, 0.433034, 0.476583, 0.562014, 0.545602, 0.486429, 0.468512, 0.40511, 0.468512, 0.440853, 0.509769, 0.472492], '')</t>
  </si>
  <si>
    <t>[144, 147, 148, 172, 173, 174, 175, 176, 177, 178, 179, 180, 181, 182, 183, 184, 185, 186, 187, 188, 189, 190, 191, 192, 193, 194, 195, 196, 197, 198, 199, 200, 201, 202, 203, 204, 205, 206, 212, 213, 214, 215, 216, 217, 218, 219, 220, 221, 222, 223, 224, 225, 226, 227, 228, 229, 230, 231, 232, 233, 256, 257, 258, 260, 261, 262, 264, 267, 268, 269, 314, 315, 316, 317, 318, 319, 320, 321, 322, 323, 324, 325, 326, 327, 328, 329, 330, 331, 332, 333, 334, 335, 336, 337, 338, 347, 348, 354]</t>
  </si>
  <si>
    <t>UPI0001FFC481 status=activ</t>
  </si>
  <si>
    <t>([0.298791, 0.328603, 0.380708, 0.450668, 0.339168, 0.36309, 0.398279, 0.454136, 0.468512, 0.377384, 0.414856, 0.454136, 0.447574, 0.359901, 0.25406, 0.275179, 0.26085, 0.243554, 0.155435, 0.164327, 0.167087, 0.147574, 0.164327, 0.129801, 0.090864, 0.161087, 0.102787, 0.06184, 0.040537, 0.042364, 0.06184, 0.056825, 0.064632, 0.067594, 0.060549, 0.05306, 0.088832, 0.048328, 0.090864, 0.155435, 0.155435, 0.25031, 0.185198, 0.102787, 0.064632, 0.076542, 0.059222, 0.078022, 0.120615, 0.144935, 0.085092, 0.066181, 0.071867, 0.064632, 0.060549, 0.116183, 0.129801, 0.071867, 0.132295, 0.139895, 0.083462, 0.081712, 0.050641, 0.045352, 0.081712, 0.132295, 0.078022, 0.092881, 0.118441, 0.069024, 0.069024, 0.096677, 0.167087, 0.15008, 0.144935, 0.147574, 0.078022, 0.144935, 0.243554, 0.243554, 0.155435, 0.15284, 0.088832, 0.144935, 0.147574, 0.090864, 0.109221, 0.18812, 0.137348, 0.092881, 0.15008, 0.147574, 0.15008, 0.079919, 0.086953, 0.044297, 0.044297, 0.079919, 0.043307, 0.022306, 0.020876, 0.026892, 0.026892, 0.05306, 0.05306, 0.051831, 0.092881, 0.05306, 0.049374, 0.076542, 0.120615, 0.0704, 0.073402, 0.094817, 0.106997, 0.096677, 0.17593, 0.17593, 0.182256, 0.268042, 0.268042, 0.18812, 0.191378, 0.291804, 0.281712, 0.196879, 0.281712, 0.18812, 0.275179, 0.271506, 0.236433, 0.236433, 0.332115, 0.26085, 0.170161, 0.25031, 0.25406, 0.222385, 0.236433, 0.236433, 0.15008, 0.15284, 0.229226, 0.275179, 0.173081, 0.17593, 0.243554, 0.182256, 0.264545, 0.281712, 0.281712, 0.308712, 0.308712, 0.232838, 0.318242, 0.418646, 0.31487, 0.31487, 0.359901, 0.346032, 0.271506, 0.268042, 0.352862, 0.264545, 0.216401, 0.318242, 0.321458, 0.229226, 0.308712, 0.308712, 0.209395, 0.219301, 0.229226, 0.236433, 0.308712, 0.257454, 0.243554, 0.328603, 0.335645, 0.243554, 0.247041, 0.247041, 0.339168, 0.335645, 0.359901, 0.408655, 0.401658, 0.384043, 0.370445, 0.295083, 0.264545, 0.268042, 0.268042, 0.271506, 0.26085, 0.173081, 0.203355, 0.219301, 0.144935, 0.147574, 0.232838, 0.225814, 0.301917, 0.219301, 0.167087, 0.170161, 0.102787, 0.083462, 0.071867, 0.132295, 0.216401, 0.247041, 0.298791, 0.288399, 0.278302, 0.278302, 0.335645, 0.239899, 0.196879, 0.200174, 0.200174, 0.122885, 0.10481, 0.102787, 0.170161, 0.15008, 0.17593, 0.257454, 0.298791, 0.243554, 0.243554, 0.209395, 0.239899, 0.206376, 0.139895, 0.086953, 0.092881, 0.109221, 0.118441, 0.15284, 0.194234, 0.185198, 0.268042, 0.30533, 0.271506, 0.179055, 0.268042, 0.298791, 0.295083, 0.200174, 0.200174, 0.196879, 0.196879, 0.120615, 0.167087, 0.25031, 0.247041, 0.229226, 0.15284, 0.229226, 0.21291, 0.164327, 0.164327, 0.170161, 0.137348, 0.173081, 0.173081, 0.17593, 0.173081, 0.182256, 0.271506, 0.26085, 0.268042, 0.203355, 0.170161, 0.17593, 0.182256, 0.232838, 0.203355, 0.288399, 0.225814, 0.15008, 0.243554, 0.257454, 0.243554, 0.308712, 0.209395, 0.264545, 0.17593, 0.15008, 0.147574, 0.142424, 0.196879, 0.137348, 0.196879, 0.209395, 0.203355, 0.196879, 0.147574, 0.17593, 0.173081, 0.236433, 0.288399, 0.278302, 0.26085, 0.200174, 0.173081, 0.25031, 0.295083, 0.394753, 0.422041, 0.41194, 0.328603, 0.359901, 0.394753, 0.30533, 0.288399, 0.225814, 0.225814, 0.232838, 0.158265, 0.173081, 0.167087, 0.127496, 0.078022, 0.081712, 0.144935, 0.147574, 0.094817, 0.10481, 0.079919, 0.079919, 0.067594, 0.109221, 0.120615, 0.147574, 0.232838, 0.335645, 0.318242, 0.31487, 0.31487, 0.31487, 0.301917, 0.311707, 0.390993, 0.394753, 0.384043, 0.352862, 0.281712, 0.332115, 0.271506, 0.31487, 0.209395, 0.25406, 0.182256, 0.200174, 0.139895, 0.071867, 0.060549, 0.06184, 0.059222, 0.106997, 0.109221, 0.109221, 0.102787, 0.111485, 0.111485, 0.125101, 0.134866, 0.185198, 0.206376, 0.247041, 0.229226, 0.335645, 0.356642, 0.349426, 0.284882, 0.342579, 0.458154, 0.40511, 0.486429, 0.486429, 0.472492, 0.562014, 0.529623, 0.440853, 0.444081, 0.545602, 0.538167, 0.490133, 0.5017, 0.440853, 0.349426, 0.278302, 0.179055, 0.098513, 0.102787, 0.122885, 0.129801, 0.132295, 0.132295, 0.085092, 0.090864, 0.092881, 0.100716, 0.118441, 0.179055, 0.161087, 0.155435, 0.173081, 0.200174, 0.127496, 0.116183, 0.18812, 0.200174, 0.31487, 0.359901, 0.408655, 0.401658, 0.328603, 0.318242, 0.408655, 0.486429, 0.472492, 0.408655, 0.394753, 0.394753, 0.40511, 0.30533, 0.225814, 0.132295, 0.132295, 0.209395, 0.21291, 0.206376, 0.196879, 0.182256, 0.209395, 0.139895, 0.142424, 0.203355, 0.15008, 0.142424, 0.139895, 0.15008, 0.209395, 0.144935, 0.127496, 0.10481, 0.125101, 0.194234, 0.268042, 0.264545, 0.26085, 0.346032, 0.335645, 0.41194, 0.41194, 0.311707, 0.346032, 0.328603, 0.295083, 0.342579, 0.31487, 0.291804, 0.25031, 0.200174, 0.278302, 0.288399, 0.301917], '')</t>
  </si>
  <si>
    <t>[383, 384, 387, 388, 390]</t>
  </si>
  <si>
    <t>UPI0001FFC482 status=activ</t>
  </si>
  <si>
    <t>([0.401658, 0.298791, 0.352862, 0.370445, 0.349426, 0.374039, 0.414856, 0.36309, 0.318242, 0.356642, 0.370445, 0.332115, 0.359901, 0.339168, 0.318242, 0.236433, 0.30533, 0.401658, 0.31487, 0.222385, 0.147574, 0.15008, 0.219301, 0.144935, 0.094817, 0.071867, 0.041405, 0.038858, 0.054297, 0.064632, 0.056825, 0.055536, 0.054297, 0.047319, 0.051831, 0.055536, 0.045352, 0.06312, 0.066181, 0.111485, 0.109221, 0.179055, 0.122885, 0.083462, 0.137348, 0.170161, 0.25406, 0.349426, 0.271506, 0.268042, 0.301917, 0.236433, 0.203355, 0.295083, 0.295083, 0.222385, 0.194234, 0.222385, 0.161087, 0.094817, 0.102787, 0.161087, 0.096677, 0.15008, 0.147574, 0.15008, 0.18812, 0.15008, 0.134866, 0.132295, 0.088832, 0.073402, 0.122885, 0.15284, 0.158265, 0.10481, 0.15008, 0.147574, 0.229226, 0.301917, 0.318242, 0.295083, 0.301917, 0.349426, 0.268042, 0.346032, 0.328603, 0.298791, 0.25406, 0.206376, 0.295083, 0.291804, 0.335645, 0.324872, 0.247041, 0.155435, 0.222385, 0.209395, 0.236433, 0.229226, 0.21291, 0.275179, 0.247041, 0.25031, 0.257454, 0.311707, 0.271506, 0.243554, 0.25406, 0.324872, 0.384043, 0.339168, 0.444081, 0.387226], '')</t>
  </si>
  <si>
    <t>UPI0001FFC484 status=activ</t>
  </si>
  <si>
    <t>([0.200174, 0.25031, 0.291804, 0.342579, 0.370445, 0.387226, 0.311707, 0.380708, 0.308712, 0.332115, 0.288399, 0.31487, 0.219301, 0.236433, 0.21291, 0.216401, 0.139895, 0.222385, 0.275179, 0.26085, 0.352862, 0.418646, 0.414856, 0.387226, 0.377384, 0.352862, 0.352862, 0.366687, 0.342579, 0.440853, 0.36309, 0.433034, 0.4292, 0.509769, 0.509769, 0.497853, 0.494003, 0.505461, 0.505461, 0.553315, 0.56648, 0.476583, 0.465241, 0.480142, 0.51388, 0.509769, 0.541878, 0.541878, 0.534167, 0.450668, 0.352862, 0.433034, 0.440853, 0.454136, 0.394753, 0.308712, 0.31487, 0.346032, 0.42561, 0.387226, 0.384043, 0.366687, 0.370445, 0.30533, 0.291804, 0.216401, 0.216401, 0.229226, 0.247041, 0.31487, 0.352862, 0.447574, 0.370445, 0.36309, 0.342579, 0.401658, 0.414856, 0.418646, 0.414856, 0.414856, 0.440853, 0.356642, 0.288399, 0.288399, 0.335645, 0.328603, 0.380708, 0.356642, 0.339168, 0.25031, 0.232838, 0.257454, 0.264545, 0.26085, 0.26085, 0.26085, 0.264545, 0.247041, 0.232838, 0.206376, 0.134866, 0.142424, 0.137348, 0.196879, 0.264545, 0.281712, 0.21291, 0.247041, 0.275179, 0.25031, 0.25406, 0.271506, 0.271506, 0.25406, 0.339168, 0.31487, 0.301917, 0.275179, 0.342579, 0.31487, 0.318242, 0.40511, 0.36309, 0.461924, 0.433034, 0.414856], '')</t>
  </si>
  <si>
    <t>[33, 34, 37, 38, 39, 40, 44, 45, 46, 47, 48]</t>
  </si>
  <si>
    <t>UPI0001FFC485 status=activ</t>
  </si>
  <si>
    <t>([0.271506, 0.271506, 0.209395, 0.25406, 0.173081, 0.182256, 0.122885, 0.155435, 0.18812, 0.209395, 0.18812, 0.219301, 0.209395, 0.225814, 0.229226, 0.321458, 0.321458, 0.387226, 0.359901, 0.335645, 0.281712, 0.25031, 0.191378, 0.203355, 0.196879, 0.219301, 0.232838, 0.324872, 0.324872, 0.318242, 0.264545, 0.257454, 0.25031, 0.25406, 0.147574, 0.144935, 0.144935, 0.144935, 0.164327, 0.18812, 0.185198, 0.264545, 0.31487, 0.401658, 0.398279, 0.401658, 0.454136, 0.444081, 0.422041, 0.390993, 0.370445, 0.4292, 0.497853, 0.480142, 0.447574, 0.632174], '')</t>
  </si>
  <si>
    <t>[55]</t>
  </si>
  <si>
    <t>UPI0001FFC486 status=activ</t>
  </si>
  <si>
    <t>([0.046336, 0.083462, 0.125101, 0.158265, 0.194234, 0.106997, 0.15008, 0.109221, 0.147574, 0.088832, 0.118441, 0.164327, 0.179055, 0.25406, 0.200174, 0.206376, 0.318242, 0.194234, 0.132295, 0.236433, 0.25406, 0.339168, 0.236433, 0.243554, 0.25406, 0.26085, 0.370445, 0.291804, 0.377384, 0.298791, 0.384043, 0.366687, 0.349426, 0.332115, 0.271506, 0.401658, 0.332115, 0.308712, 0.418646, 0.40511, 0.298791, 0.209395, 0.203355, 0.284882, 0.191378, 0.194234, 0.185198, 0.194234, 0.26085, 0.257454, 0.31487, 0.271506, 0.196879, 0.132295, 0.090864, 0.081712, 0.071867, 0.10481, 0.06312, 0.06312, 0.10481, 0.15284, 0.161087, 0.170161, 0.173081, 0.25031, 0.26085, 0.179055, 0.203355, 0.194234, 0.127496, 0.144935, 0.200174, 0.247041, 0.247041, 0.324872, 0.374039, 0.380708, 0.298791, 0.390993, 0.394753, 0.377384, 0.359901, 0.41194, 0.384043, 0.359901, 0.332115, 0.275179, 0.377384, 0.284882, 0.243554], '')</t>
  </si>
  <si>
    <t>UPI0001FFC48F status=activ</t>
  </si>
  <si>
    <t>([0.332115, 0.257454, 0.26085, 0.191378, 0.158265, 0.206376, 0.239899, 0.26085, 0.291804, 0.328603, 0.342579, 0.387226, 0.384043, 0.422041, 0.339168, 0.318242, 0.30533, 0.335645, 0.229226, 0.21291, 0.31487, 0.335645, 0.40511, 0.401658, 0.476583, 0.509769, 0.468512, 0.468512, 0.450668, 0.450668, 0.374039, 0.356642, 0.332115, 0.370445, 0.42561, 0.525368, 0.450668, 0.408655, 0.356642, 0.36309, 0.318242, 0.31487, 0.295083, 0.225814, 0.243554, 0.219301, 0.26085, 0.278302, 0.295083, 0.318242, 0.318242, 0.384043, 0.342579, 0.352862, 0.342579, 0.324872, 0.311707, 0.414856, 0.476583, 0.476583, 0.557691, 0.699094, 0.671169, 0.720929, 0.798249, 0.837511, 0.876521, 0.874069, 0.879233, 0.865454, 0.879233, 0.882776, 0.891961, 0.938133, 0.953422, 0.915074, 0.915074, 0.922952, 0.827927, 0.852992, 0.81615, 0.837511, 0.801317, 0.819762, 0.81615, 0.849326, 0.741537, 0.73685, 0.604312, 0.529623, 0.454136, 0.433034, 0.370445, 0.332115, 0.332115, 0.21291, 0.298791, 0.284882, 0.284882, 0.36309, 0.288399, 0.408655, 0.332115, 0.339168, 0.30533, 0.311707, 0.26085, 0.301917, 0.225814, 0.291804, 0.328603, 0.339168, 0.380708, 0.356642, 0.374039, 0.377384, 0.465241, 0.444081, 0.390993, 0.359901, 0.380708, 0.436924, 0.40511, 0.461924, 0.450668, 0.490133, 0.476583, 0.490133, 0.529623, 0.632174, 0.648219, 0.653063, 0.720929, 0.699094, 0.767246, 0.779859, 0.767246, 0.767246, 0.779859, 0.827927, 0.771762, 0.73685, 0.745909, 0.680603, 0.699094, 0.724957, 0.728858, 0.661982, 0.712013, 0.694846, 0.671169, 0.671169, 0.690604, 0.690604, 0.657645, 0.675549, 0.657645, 0.632174, 0.604312, 0.575842], '')</t>
  </si>
  <si>
    <t>[25, 35, 60, 61, 62, 63, 64, 65, 66, 67, 68, 69, 70, 71, 72, 73, 74, 75, 76, 77, 78, 79, 80, 81, 82, 83, 84, 85, 86, 87, 88, 89, 128, 129, 130, 131, 132, 133, 134, 135, 136, 137, 138, 139, 140, 141, 142, 143, 144, 145, 146, 147, 148, 149, 150, 151, 152, 153, 154, 155, 156, 157, 158, 159]</t>
  </si>
  <si>
    <t>UPI0001FFC4B7 status=activ</t>
  </si>
  <si>
    <t>([0.007555, 0.010509, 0.016528, 0.01078, 0.013821, 0.017138, 0.023087, 0.016021, 0.010372, 0.013016, 0.009096, 0.007645, 0.004835, 0.005011, 0.003461, 0.003431, 0.003366, 0.004414, 0.00292, 0.002623, 0.001572, 0.002138, 0.002117, 0.001335, 0.001692, 0.001048, 0.001142, 0.000893, 0.001103, 0.000936, 0.000558, 0.001155, 0.00155, 0.001649, 0.001344, 0.001335, 0.001211, 0.001112, 0.001335, 0.001335, 0.000747, 0.000773, 0.000507, 0.000507, 0.00055, 0.000614, 0.000833, 0.000567, 0.000747, 0.000906, 0.001142, 0.001048, 0.000687, 0.000713, 0.000708, 0.000713, 0.00076, 0.001344, 0.002211, 0.001344, 0.002078, 0.003431, 0.004513, 0.005992, 0.004247, 0.004483, 0.004611, 0.006245, 0.00777, 0.008525, 0.005683, 0.007645, 0.007877, 0.008075, 0.008409, 0.014586, 0.032017, 0.029376, 0.015344, 0.009096, 0.009015, 0.008723, 0.005623, 0.004513, 0.004513, 0.006482, 0.006421, 0.006245, 0.004388, 0.00359, 0.002366, 0.002435, 0.002555, 0.00389, 0.004921, 0.003177, 0.002138, 0.001202, 0.001906, 0.001967, 0.002194, 0.002155, 0.00231, 0.002276, 0.002276, 0.001335, 0.000816, 0.000876, 0.000468, 0.000451, 0.00055, 0.000468, 0.000498, 0.000275, 0.000253, 0.000253, 0.00061, 0.001103, 0.00155, 0.000833, 0.000799, 0.001112, 0.002035, 0.001936, 0.001936, 0.002881, 0.004646, 0.005932, 0.005011, 0.007091, 0.011669, 0.008002, 0.009294, 0.013821, 0.026892, 0.014586, 0.015694, 0.013821, 0.007091, 0.005734, 0.010221, 0.017797, 0.009294, 0.008624, 0.009187, 0.008409, 0.008276, 0.008624, 0.010926, 0.023534, 0.011342, 0.007177, 0.011669, 0.013265, 0.012727, 0.013437, 0.024393, 0.019401, 0.009483, 0.0198, 0.020522, 0.009187, 0.006533, 0.011342, 0.01204, 0.008075, 0.009977, 0.006374, 0.003821, 0.002555, 0.001533, 0.001808, 0.002336, 0.001906, 0.001722, 0.001335, 0.001305, 0.000799, 0.000412, 0.000859, 0.000923, 0.000893, 0.001541, 0.00152, 0.001391, 0.001374, 0.001344, 0.001211, 0.002035, 0.003177, 0.003109, 0.002976, 0.003757, 0.002881, 0.002078, 0.00243, 0.002581, 0.001967, 0.00243, 0.003461, 0.002503, 0.001602, 0.002117, 0.001391, 0.001786], '')</t>
  </si>
  <si>
    <t>UPI0001FFC4BB status=activ</t>
  </si>
  <si>
    <t>([0.023087, 0.035586, 0.060549, 0.035586, 0.050641, 0.0704, 0.094817, 0.116183, 0.15284, 0.173081, 0.196879, 0.158265, 0.284882, 0.25406, 0.179055, 0.120615, 0.132295, 0.127496, 0.125101, 0.120615, 0.111485, 0.182256, 0.116183, 0.064632, 0.125101, 0.129801, 0.066181, 0.066181, 0.038858, 0.034884, 0.019109, 0.013265, 0.020876, 0.020522, 0.025762, 0.022306, 0.022306, 0.034068, 0.020522, 0.020522, 0.037156, 0.06312, 0.060549, 0.060549, 0.086953, 0.045352, 0.043307, 0.094817, 0.05306, 0.056825, 0.029376, 0.0704, 0.11371, 0.064632, 0.06184, 0.034068, 0.0704, 0.064632, 0.0704, 0.078022, 0.083462, 0.081712, 0.085092, 0.088832, 0.147574, 0.096677, 0.098513, 0.096677, 0.100716, 0.158265, 0.222385, 0.291804, 0.278302, 0.194234, 0.278302, 0.191378, 0.288399, 0.291804, 0.288399, 0.281712, 0.36309, 0.384043, 0.288399, 0.209395, 0.206376, 0.132295, 0.216401, 0.30533, 0.308712, 0.30533, 0.30533, 0.318242, 0.324872, 0.275179, 0.352862, 0.370445, 0.468512, 0.461924, 0.370445, 0.374039, 0.36309, 0.268042, 0.239899, 0.321458, 0.40511, 0.401658, 0.40511, 0.30533, 0.298791, 0.229226, 0.229226, 0.170161, 0.10481, 0.120615, 0.158265, 0.164327, 0.164327, 0.15284, 0.15284, 0.25406, 0.342579, 0.359901, 0.356642, 0.366687, 0.366687, 0.281712, 0.288399, 0.377384, 0.490133, 0.40511, 0.486429, 0.465241, 0.458154, 0.461924, 0.483068, 0.483068, 0.398279, 0.374039, 0.377384, 0.346032, 0.308712, 0.311707, 0.291804, 0.298791, 0.209395, 0.229226, 0.281712, 0.281712, 0.275179, 0.17593, 0.243554, 0.25031, 0.164327, 0.247041, 0.25406, 0.25406, 0.239899, 0.332115, 0.268042, 0.275179, 0.324872, 0.342579, 0.335645, 0.271506, 0.278302, 0.36309, 0.275179, 0.298791, 0.298791, 0.222385, 0.31487, 0.25031, 0.209395, 0.31487, 0.31487, 0.328603, 0.257454, 0.182256, 0.164327, 0.232838, 0.222385, 0.194234, 0.194234, 0.142424, 0.144935, 0.219301, 0.15008, 0.137348, 0.137348, 0.088832, 0.142424, 0.090864, 0.137348, 0.164327, 0.102787, 0.098513, 0.137348, 0.182256, 0.25406, 0.236433, 0.164327, 0.161087, 0.191378, 0.122885, 0.17593, 0.247041, 0.236433, 0.30533, 0.324872, 0.257454, 0.247041, 0.15008, 0.247041, 0.25031, 0.173081, 0.173081, 0.17593, 0.18812, 0.182256, 0.18812, 0.134866, 0.137348, 0.144935, 0.125101, 0.129801, 0.120615, 0.129801, 0.127496, 0.125101, 0.122885, 0.17593, 0.191378, 0.281712, 0.264545, 0.257454, 0.324872, 0.401658, 0.394753, 0.390993, 0.398279, 0.318242, 0.408655, 0.408655, 0.387226, 0.377384, 0.377384, 0.390993, 0.377384, 0.281712, 0.275179, 0.359901, 0.356642, 0.454136, 0.461924, 0.444081, 0.447574, 0.380708, 0.328603, 0.229226, 0.196879, 0.194234, 0.209395, 0.203355, 0.281712, 0.301917, 0.236433, 0.318242, 0.30533, 0.295083, 0.359901, 0.335645, 0.247041, 0.247041, 0.139895, 0.111485, 0.116183, 0.076542, 0.073402, 0.096677, 0.096677, 0.118441, 0.11371, 0.134866, 0.139895, 0.090864, 0.081712, 0.129801, 0.122885, 0.111485, 0.081712, 0.05306, 0.06312, 0.100716, 0.073402, 0.134866, 0.11371, 0.120615, 0.132295, 0.206376, 0.21291, 0.225814, 0.21291, 0.247041, 0.264545, 0.268042, 0.342579, 0.342579, 0.275179, 0.25031, 0.25031, 0.284882, 0.374039, 0.36309, 0.342579, 0.394753, 0.352862, 0.440853, 0.398279], '')</t>
  </si>
  <si>
    <t>UPI0001FFC4BC status=activ</t>
  </si>
  <si>
    <t>([0.026892, 0.014315, 0.020522, 0.034068, 0.054297, 0.037156, 0.027463, 0.034068, 0.044297, 0.046336, 0.059222, 0.085092, 0.155435, 0.173081, 0.219301, 0.219301, 0.268042, 0.387226, 0.339168, 0.356642, 0.247041, 0.295083, 0.414856, 0.36309, 0.257454, 0.173081, 0.161087, 0.232838, 0.161087, 0.164327, 0.127496, 0.142424, 0.15008, 0.161087, 0.170161, 0.167087, 0.185198, 0.185198, 0.191378, 0.167087, 0.088832, 0.116183, 0.137348, 0.125101, 0.164327, 0.219301, 0.318242, 0.408655, 0.408655, 0.51388, 0.450668, 0.534167, 0.476583, 0.401658, 0.40511, 0.295083, 0.216401, 0.196879, 0.247041, 0.222385, 0.232838, 0.291804, 0.321458, 0.225814, 0.203355, 0.203355, 0.164327, 0.10481, 0.10481, 0.11371, 0.078022, 0.120615, 0.147574, 0.147574, 0.196879, 0.158265, 0.25031, 0.346032, 0.349426, 0.232838, 0.225814, 0.31487, 0.31487, 0.206376, 0.295083, 0.236433, 0.142424, 0.206376, 0.257454, 0.257454, 0.25031, 0.311707, 0.222385, 0.203355, 0.243554, 0.206376, 0.247041, 0.17593, 0.122885, 0.086953, 0.15008, 0.102787, 0.090864, 0.116183, 0.137348, 0.085092, 0.139895, 0.229226, 0.229226, 0.25031, 0.25031, 0.191378, 0.196879, 0.284882, 0.284882, 0.278302, 0.308712, 0.288399, 0.321458, 0.291804, 0.370445, 0.295083, 0.366687, 0.384043, 0.36309, 0.41194, 0.476583, 0.450668, 0.380708, 0.380708, 0.380708, 0.374039, 0.447574, 0.398279, 0.339168, 0.328603, 0.335645, 0.257454, 0.236433, 0.170161, 0.200174, 0.111485, 0.185198, 0.116183, 0.118441, 0.079919, 0.092881, 0.076542, 0.100716, 0.15008, 0.161087, 0.098513, 0.116183, 0.064632, 0.06312, 0.081712, 0.046336, 0.025316, 0.041405, 0.056825, 0.10481, 0.129801, 0.200174, 0.120615, 0.170161, 0.15008, 0.196879, 0.173081, 0.209395, 0.155435, 0.129801, 0.086953, 0.137348, 0.079919], '')</t>
  </si>
  <si>
    <t>UPI0001FFC5C2 status=activ</t>
  </si>
  <si>
    <t>([0.311707, 0.359901, 0.196879, 0.116183, 0.139895, 0.167087, 0.088832, 0.106997, 0.073402, 0.094817, 0.111485, 0.15284, 0.158265, 0.191378, 0.11371, 0.111485, 0.071867, 0.11371, 0.100716, 0.100716, 0.155435, 0.085092, 0.081712, 0.15008, 0.127496, 0.142424, 0.100716, 0.098513, 0.11371, 0.17593, 0.182256, 0.161087, 0.102787, 0.102787, 0.046336, 0.049374, 0.054297, 0.096677, 0.045352, 0.045352, 0.042364, 0.043307, 0.098513, 0.05306, 0.031287, 0.067594, 0.036378, 0.05306, 0.066181, 0.038858, 0.023534, 0.022667, 0.026892, 0.044297, 0.050641, 0.06184, 0.100716, 0.055536, 0.037156, 0.074921, 0.078022, 0.035586, 0.021381, 0.0198, 0.023087, 0.044297, 0.045352, 0.088832, 0.074921, 0.074921, 0.066181, 0.05306, 0.050641, 0.054297, 0.06312, 0.041405, 0.047319, 0.059222, 0.059222, 0.059222, 0.024826, 0.027463, 0.035586, 0.0704, 0.069024, 0.120615, 0.125101, 0.137348, 0.098513, 0.120615, 0.096677, 0.078022, 0.100716, 0.059222, 0.024826, 0.022306, 0.032677, 0.055536, 0.021816, 0.024826, 0.032017, 0.078022, 0.076542, 0.122885, 0.111485, 0.122885, 0.102787, 0.043307, 0.023087, 0.026892, 0.028695, 0.06184, 0.147574, 0.139895, 0.11371, 0.21291, 0.144935, 0.142424, 0.132295, 0.25031, 0.346032, 0.239899, 0.144935, 0.06312, 0.037156, 0.041405, 0.040537, 0.045352, 0.106997, 0.118441, 0.129801, 0.132295, 0.079919, 0.066181, 0.054297, 0.067594, 0.032017, 0.050641, 0.046336, 0.034884, 0.025316, 0.024393, 0.047319, 0.049374, 0.116183, 0.185198, 0.179055, 0.102787, 0.056825, 0.051831, 0.081712, 0.040537, 0.041405, 0.048328, 0.028695, 0.06312, 0.120615, 0.137348, 0.085092, 0.086953, 0.066181, 0.051831, 0.030003, 0.027463, 0.054297, 0.040537, 0.032017, 0.030003, 0.040537, 0.074921, 0.088832, 0.090864, 0.164327, 0.158265, 0.120615, 0.203355, 0.200174, 0.182256, 0.264545, 0.366687, 0.335645, 0.414856, 0.4292, 0.5017, 0.41194, 0.31487, 0.346032, 0.301917, 0.191378, 0.129801, 0.132295, 0.069024, 0.038858, 0.03976, 0.038042, 0.086953, 0.037156, 0.045352, 0.026338, 0.029376, 0.025316, 0.036378, 0.038858, 0.028107, 0.030003, 0.030003, 0.048328, 0.028107, 0.047319, 0.100716, 0.164327, 0.167087, 0.25031, 0.243554, 0.200174, 0.122885, 0.116183, 0.139895, 0.116183, 0.127496, 0.125101, 0.085092, 0.079919, 0.079919, 0.098513, 0.100716, 0.167087, 0.142424, 0.158265, 0.158265, 0.170161, 0.170161, 0.155435, 0.15008, 0.232838, 0.268042, 0.359901, 0.352862, 0.454136, 0.461924, 0.447574, 0.440853, 0.505461, 0.497853, 0.40511, 0.497853, 0.490133, 0.497853, 0.497853, 0.58069, 0.545602, 0.440853, 0.387226, 0.398279, 0.401658, 0.401658, 0.394753, 0.278302, 0.298791, 0.206376, 0.196879, 0.291804, 0.219301, 0.200174, 0.122885, 0.185198, 0.120615, 0.11371, 0.05306, 0.069024, 0.038858, 0.044297, 0.06312, 0.06184, 0.027463, 0.027463, 0.029376, 0.016257, 0.016257, 0.014586, 0.022306, 0.024826, 0.023534, 0.037156, 0.021381, 0.034884, 0.042364, 0.069024, 0.067594, 0.066181, 0.06312, 0.120615, 0.127496, 0.096677, 0.11371, 0.179055, 0.15284, 0.118441, 0.196879, 0.301917, 0.278302, 0.25406, 0.196879, 0.158265, 0.122885, 0.271506], '')</t>
  </si>
  <si>
    <t>[183, 242, 249, 250]</t>
  </si>
  <si>
    <t>UPI0001FFC5CE status=activ</t>
  </si>
  <si>
    <t>([0.024826, 0.014783, 0.026892, 0.029376, 0.050641, 0.081712, 0.05306, 0.040537, 0.066181, 0.044297, 0.031287, 0.042364, 0.042364, 0.088832, 0.03976, 0.019401, 0.038858, 0.021381, 0.024826, 0.024393, 0.024393, 0.041405, 0.073402, 0.069024, 0.083462, 0.047319, 0.023087, 0.046336, 0.078022, 0.036378, 0.066181, 0.074921, 0.090864, 0.081712, 0.060549, 0.059222, 0.111485, 0.066181, 0.127496, 0.21291, 0.196879, 0.182256, 0.11371, 0.078022, 0.06184, 0.066181, 0.100716, 0.18812, 0.18812, 0.15284, 0.243554, 0.247041, 0.247041, 0.139895, 0.167087, 0.203355, 0.324872, 0.298791, 0.394753, 0.295083, 0.271506, 0.247041, 0.264545, 0.26085, 0.349426, 0.377384, 0.278302, 0.295083, 0.182256, 0.161087, 0.216401, 0.219301, 0.216401, 0.284882, 0.30533, 0.206376, 0.137348, 0.073402, 0.094817, 0.102787, 0.182256, 0.179055, 0.203355, 0.264545, 0.25406, 0.206376, 0.21291, 0.295083, 0.196879, 0.200174, 0.116183, 0.10481, 0.055536, 0.056825, 0.036378, 0.032017, 0.050641, 0.038858, 0.071867, 0.06184, 0.060549, 0.05306, 0.031287, 0.018415, 0.023087, 0.045352, 0.055536, 0.030611, 0.032677, 0.048328, 0.044297, 0.051831, 0.048328, 0.074921, 0.076542, 0.0704, 0.142424, 0.144935, 0.25406, 0.222385, 0.243554, 0.17593, 0.191378, 0.284882, 0.291804, 0.308712, 0.298791, 0.229226, 0.332115, 0.342579, 0.284882, 0.30533, 0.394753, 0.30533, 0.339168, 0.25031, 0.332115, 0.30533, 0.275179, 0.239899, 0.271506, 0.155435, 0.206376, 0.137348, 0.137348, 0.134866, 0.122885, 0.137348, 0.122885, 0.111485, 0.100716, 0.164327, 0.185198, 0.18812, 0.281712, 0.284882, 0.36309, 0.298791, 0.30533, 0.243554, 0.167087, 0.170161, 0.196879, 0.194234, 0.264545, 0.247041, 0.342579, 0.342579, 0.239899, 0.321458, 0.328603, 0.268042, 0.25406, 0.232838, 0.196879, 0.170161, 0.15008, 0.147574, 0.203355, 0.200174, 0.284882, 0.301917, 0.324872, 0.414856, 0.398279, 0.308712, 0.311707, 0.200174, 0.200174, 0.185198, 0.185198, 0.191378, 0.225814, 0.161087, 0.25031, 0.264545, 0.298791, 0.318242, 0.332115, 0.25031, 0.243554, 0.170161, 0.25406, 0.25406, 0.167087, 0.200174, 0.275179, 0.281712, 0.377384, 0.370445, 0.472492, 0.394753, 0.398279, 0.4292, 0.433034, 0.42561, 0.332115, 0.332115, 0.243554, 0.239899, 0.324872, 0.356642, 0.377384, 0.31487, 0.225814, 0.225814, 0.15008, 0.161087, 0.15284, 0.161087, 0.158265, 0.158265, 0.225814, 0.219301, 0.144935, 0.194234, 0.122885, 0.139895, 0.085092, 0.120615, 0.116183, 0.069024, 0.034884, 0.05306, 0.038042, 0.059222, 0.086953, 0.134866, 0.11371, 0.0704, 0.073402, 0.074921, 0.069024, 0.034884, 0.033407, 0.059222, 0.032677, 0.056825, 0.098513, 0.144935, 0.10481, 0.11371, 0.170161, 0.268042, 0.18812, 0.21291, 0.21291, 0.232838, 0.243554, 0.26085, 0.374039, 0.359901, 0.335645, 0.335645, 0.444081, 0.4292, 0.394753, 0.538167, 0.51388, 0.468512, 0.458154, 0.608892], '')</t>
  </si>
  <si>
    <t>[277, 278, 281]</t>
  </si>
  <si>
    <t>UPI0001FFC5CF status=activ</t>
  </si>
  <si>
    <t>([0.004414, 0.006245, 0.006533, 0.008525, 0.006374, 0.004646, 0.006078, 0.005249, 0.005992, 0.007422, 0.009294, 0.01204, 0.01204, 0.01078, 0.01078, 0.007495, 0.01227, 0.026892, 0.023534, 0.024826, 0.024393, 0.024393, 0.022667, 0.015344, 0.016257, 0.014315, 0.014315, 0.015344, 0.012727, 0.008276, 0.005378, 0.003555, 0.003607, 0.003757, 0.003757, 0.005011, 0.005011, 0.003512, 0.002435, 0.002761, 0.002276, 0.002327, 0.00231, 0.001434, 0.00146, 0.000893, 0.000893, 0.001417, 0.000833, 0.000816, 0.001391, 0.001533, 0.001687, 0.001623, 0.001722, 0.001808, 0.002014, 0.001855, 0.002623, 0.002688, 0.002512, 0.003727, 0.00359, 0.003671, 0.004135, 0.00543, 0.008075, 0.014315, 0.008276, 0.013265, 0.014586, 0.010221, 0.009015, 0.014586, 0.015694, 0.008525, 0.008075, 0.006421, 0.009401, 0.007031, 0.006795, 0.008723, 0.007177, 0.004899, 0.004135, 0.00558, 0.003997, 0.00283, 0.002035, 0.002211, 0.002057, 0.001906, 0.002349, 0.0028, 0.002194, 0.00155, 0.001786, 0.00225, 0.001936, 0.001344, 0.00146, 0.001687, 0.001408], '')</t>
  </si>
  <si>
    <t>UPI0001FFC5DE status=activ</t>
  </si>
  <si>
    <t>([0.219301, 0.284882, 0.30533, 0.324872, 0.370445, 0.408655, 0.418646, 0.4292, 0.450668, 0.472492, 0.41194, 0.440853, 0.339168, 0.335645, 0.418646, 0.490133, 0.483068, 0.505461, 0.440853, 0.339168, 0.370445, 0.377384, 0.398279, 0.324872, 0.324872, 0.243554, 0.232838, 0.17593, 0.18812, 0.191378, 0.179055, 0.25031, 0.25406, 0.359901, 0.352862, 0.356642, 0.387226, 0.384043, 0.36309, 0.4292, 0.534167, 0.447574, 0.450668, 0.408655, 0.4292, 0.433034, 0.509769, 0.450668, 0.444081, 0.41194, 0.328603, 0.264545, 0.203355, 0.182256, 0.173081, 0.17593, 0.116183, 0.06312, 0.066181, 0.125101, 0.120615, 0.120615, 0.129801, 0.134866, 0.094817, 0.090864, 0.088832, 0.056825, 0.05306, 0.085092, 0.086953, 0.129801, 0.196879, 0.196879, 0.219301, 0.209395, 0.18812, 0.264545, 0.346032, 0.356642, 0.342579, 0.257454, 0.26085, 0.321458, 0.31487, 0.36309, 0.418646, 0.41194, 0.480142, 0.562014, 0.545602, 0.562014, 0.557691, 0.517562, 0.63748], '')</t>
  </si>
  <si>
    <t>[17, 40, 46, 89, 90, 91, 92, 93, 94]</t>
  </si>
  <si>
    <t>UPI0001FFC77E status=activ</t>
  </si>
  <si>
    <t>([0.002881, 0.003246, 0.002555, 0.003431, 0.003366, 0.004161, 0.005086, 0.006194, 0.005623, 0.004315, 0.003757, 0.003177, 0.00359, 0.003555, 0.004921, 0.004899, 0.008075, 0.005011, 0.005086, 0.004208, 0.004208, 0.004689, 0.005503, 0.006567, 0.004899, 0.004388, 0.004577, 0.004513, 0.00292, 0.003701, 0.005872, 0.008276, 0.008156, 0.013437, 0.023534, 0.026338, 0.025762, 0.014075, 0.014586, 0.014783, 0.025762, 0.026338, 0.012727, 0.008895, 0.008895, 0.011106, 0.016257, 0.011669, 0.009401, 0.018787, 0.014315, 0.00962, 0.007031, 0.010509], '')</t>
  </si>
  <si>
    <t>UPI0001FFC785 status=activ</t>
  </si>
  <si>
    <t>([0.026338, 0.019109, 0.034068, 0.06184, 0.038042, 0.025762, 0.026338, 0.042364, 0.029376, 0.038042, 0.026892, 0.040537, 0.045352, 0.102787, 0.111485, 0.094817, 0.060549, 0.059222, 0.100716, 0.134866, 0.120615, 0.122885, 0.127496, 0.074921, 0.067594, 0.073402, 0.116183, 0.086953, 0.043307, 0.059222, 0.06312, 0.109221, 0.116183, 0.191378, 0.191378, 0.25031, 0.21291, 0.298791, 0.30533, 0.328603, 0.200174, 0.236433, 0.161087, 0.15008, 0.134866, 0.129801, 0.21291, 0.144935, 0.196879, 0.264545, 0.284882, 0.25031, 0.225814, 0.164327, 0.125101, 0.074921, 0.060549, 0.064632], '')</t>
  </si>
  <si>
    <t>UPI0001FFC8C8 status=activ</t>
  </si>
  <si>
    <t>([0.324872, 0.268042, 0.18812, 0.196879, 0.25406, 0.209395, 0.257454, 0.284882, 0.321458, 0.335645, 0.387226, 0.339168, 0.275179, 0.264545, 0.291804, 0.298791, 0.36309, 0.359901, 0.4292, 0.436924, 0.41194, 0.454136, 0.534167, 0.648219, 0.648219, 0.671169, 0.767246, 0.754692, 0.685117, 0.63748, 0.653063, 0.509769, 0.570702, 0.675549, 0.680603, 0.671169, 0.675549, 0.685117, 0.604312, 0.604312, 0.59014, 0.648219, 0.604312, 0.59917, 0.553315, 0.575842, 0.553315, 0.505461, 0.476583, 0.557691, 0.58069, 0.545602, 0.549308, 0.570702, 0.541878, 0.51388, 0.51388, 0.494003, 0.394753, 0.472492, 0.490133, 0.521092, 0.472492, 0.447574, 0.40511, 0.42561, 0.42561, 0.384043, 0.332115, 0.370445, 0.359901, 0.284882, 0.321458, 0.41194, 0.342579, 0.377384, 0.490133, 0.465241, 0.461924, 0.472492, 0.394753, 0.394753, 0.339168, 0.36309, 0.401658, 0.36309, 0.387226, 0.387226, 0.349426, 0.414856, 0.377384, 0.387226, 0.444081, 0.349426, 0.328603, 0.377384, 0.301917, 0.308712, 0.328603, 0.328603, 0.321458, 0.359901, 0.380708, 0.328603, 0.271506, 0.271506, 0.346032, 0.328603, 0.349426, 0.387226, 0.321458, 0.36309, 0.321458, 0.349426, 0.359901, 0.384043, 0.40511, 0.486429, 0.398279, 0.308712, 0.311707, 0.390993, 0.414856, 0.291804, 0.342579, 0.40511, 0.390993, 0.374039, 0.291804, 0.206376, 0.239899, 0.321458, 0.318242, 0.268042, 0.243554, 0.25406, 0.271506, 0.216401, 0.21291, 0.25031, 0.268042, 0.281712, 0.25406, 0.26085, 0.257454, 0.278302, 0.291804, 0.308712, 0.219301, 0.291804, 0.288399, 0.291804, 0.295083, 0.281712, 0.349426, 0.311707, 0.311707, 0.25406, 0.232838, 0.232838, 0.271506, 0.346032, 0.328603, 0.370445, 0.359901, 0.377384, 0.301917, 0.288399, 0.271506, 0.30533, 0.31487, 0.4292, 0.41194, 0.408655, 0.339168, 0.318242, 0.394753, 0.390993, 0.4292, 0.529623, 0.486429, 0.401658, 0.401658, 0.408655, 0.321458, 0.268042, 0.342579, 0.418646, 0.335645, 0.342579, 0.418646, 0.41194, 0.390993, 0.321458, 0.232838, 0.232838, 0.25406, 0.239899, 0.301917, 0.284882, 0.268042, 0.301917, 0.370445, 0.352862, 0.349426, 0.328603, 0.401658, 0.40511, 0.40511, 0.486429, 0.468512, 0.454136, 0.458154, 0.414856, 0.529623, 0.626927, 0.720929, 0.680603, 0.675549, 0.690604, 0.694846, 0.716283, 0.661982, 0.666105, 0.585406, 0.59014, 0.733139, 0.712013, 0.675549, 0.694846, 0.585406, 0.5017, 0.5017, 0.521092, 0.570702, 0.529623, 0.541878, 0.553315, 0.570702, 0.476583, 0.401658, 0.398279, 0.31487, 0.387226, 0.398279, 0.440853, 0.422041, 0.387226, 0.370445, 0.380708, 0.339168, 0.4292, 0.529623, 0.51388, 0.454136], '')</t>
  </si>
  <si>
    <t>[22, 23, 24, 25, 26, 27, 28, 29, 30, 31, 32, 33, 34, 35, 36, 37, 38, 39, 40, 41, 42, 43, 44, 45, 46, 47, 49, 50, 51, 52, 53, 54, 55, 56, 61, 179, 214, 215, 216, 217, 218, 219, 220, 221, 222, 223, 224, 225, 226, 227, 228, 229, 230, 231, 232, 233, 234, 235, 236, 237, 238, 252, 253]</t>
  </si>
  <si>
    <t>UPI00020C2617 status=activ</t>
  </si>
  <si>
    <t>([0.024393, 0.018787, 0.021381, 0.036378, 0.06184, 0.083462, 0.118441, 0.069024, 0.094817, 0.116183, 0.118441, 0.118441, 0.111485, 0.17593, 0.11371, 0.116183, 0.161087, 0.161087, 0.247041, 0.384043, 0.497853, 0.440853, 0.517562, 0.509769, 0.497853, 0.380708, 0.380708, 0.380708, 0.401658, 0.408655, 0.42561, 0.472492, 0.41194, 0.408655, 0.374039, 0.476583, 0.370445, 0.291804, 0.194234, 0.18812, 0.158265, 0.158265, 0.243554, 0.243554, 0.206376, 0.216401, 0.229226, 0.239899, 0.239899, 0.295083, 0.278302, 0.182256, 0.142424, 0.125101, 0.074921, 0.098513, 0.074921, 0.069024, 0.137348, 0.257454, 0.185198, 0.194234, 0.170161, 0.158265, 0.10481, 0.173081, 0.173081, 0.222385, 0.185198, 0.185198, 0.137348, 0.088832, 0.144935, 0.17593, 0.209395, 0.264545, 0.264545, 0.295083, 0.418646, 0.332115, 0.301917, 0.387226, 0.291804, 0.278302, 0.196879, 0.271506, 0.147574, 0.142424, 0.170161, 0.209395, 0.194234, 0.247041, 0.232838, 0.25031, 0.278302, 0.264545, 0.196879, 0.216401, 0.209395, 0.139895, 0.139895, 0.134866, 0.076542, 0.067594, 0.073402, 0.129801, 0.137348, 0.158265, 0.179055, 0.17593, 0.111485, 0.120615, 0.086953, 0.139895, 0.076542, 0.0704, 0.132295, 0.191378, 0.170161, 0.185198, 0.164327, 0.155435, 0.098513, 0.090864, 0.185198, 0.109221, 0.060549, 0.032017, 0.064632, 0.056825, 0.058088, 0.051831, 0.05306, 0.056825, 0.047319, 0.042364, 0.020165, 0.018106, 0.020876, 0.023534, 0.021816, 0.040537, 0.058088, 0.122885, 0.219301, 0.200174, 0.203355, 0.191378, 0.194234, 0.179055, 0.179055, 0.11371, 0.11371, 0.083462, 0.144935, 0.203355, 0.216401, 0.219301, 0.194234, 0.167087, 0.085092, 0.10481, 0.096677, 0.127496, 0.102787, 0.044297, 0.047319, 0.046336, 0.096677, 0.173081, 0.142424, 0.127496, 0.206376, 0.31487, 0.247041, 0.247041, 0.137348, 0.219301, 0.284882, 0.225814, 0.26085, 0.366687, 0.239899, 0.26085, 0.137348, 0.076542, 0.098513, 0.092881, 0.182256, 0.194234, 0.17593, 0.139895, 0.139895, 0.111485, 0.100716, 0.106997, 0.047319, 0.092881, 0.071867, 0.046336, 0.081712, 0.083462, 0.060549, 0.067594, 0.06312, 0.144935, 0.232838, 0.308712, 0.196879, 0.18812, 0.191378, 0.191378, 0.167087, 0.170161, 0.206376, 0.219301, 0.275179, 0.422041, 0.41194, 0.342579, 0.366687, 0.366687, 0.26085, 0.206376, 0.278302, 0.182256, 0.109221, 0.106997, 0.088832, 0.182256, 0.100716, 0.081712, 0.051831, 0.098513, 0.056825, 0.033407, 0.037156, 0.05306, 0.042364, 0.042364, 0.081712, 0.134866, 0.079919, 0.15008, 0.142424, 0.15008, 0.229226, 0.225814, 0.196879, 0.147574, 0.139895, 0.21291, 0.137348, 0.200174, 0.173081, 0.284882, 0.284882, 0.284882, 0.271506, 0.200174, 0.194234, 0.125101, 0.118441, 0.120615, 0.096677, 0.100716, 0.096677, 0.094817, 0.15284, 0.15008, 0.264545, 0.257454, 0.268042, 0.321458, 0.291804, 0.225814, 0.209395, 0.179055, 0.129801, 0.122885, 0.122885, 0.078022, 0.134866, 0.088832, 0.120615, 0.088832, 0.164327, 0.17593, 0.147574, 0.15284, 0.194234, 0.100716, 0.109221, 0.116183, 0.079919, 0.096677, 0.139895, 0.106997, 0.17593, 0.182256, 0.15284, 0.206376, 0.278302, 0.225814, 0.311707, 0.335645], '')</t>
  </si>
  <si>
    <t>UPI00020C261F status=activ</t>
  </si>
  <si>
    <t>([0.374039, 0.370445, 0.275179, 0.324872, 0.25406, 0.291804, 0.308712, 0.346032, 0.374039, 0.398279, 0.394753, 0.408655, 0.352862, 0.352862, 0.458154, 0.374039, 0.384043, 0.394753, 0.387226, 0.31487, 0.31487, 0.398279, 0.398279, 0.394753, 0.394753, 0.476583, 0.408655, 0.4292, 0.422041, 0.324872, 0.298791, 0.332115, 0.321458, 0.298791, 0.298791, 0.284882, 0.370445, 0.301917, 0.301917, 0.219301, 0.284882, 0.271506, 0.271506, 0.219301, 0.281712, 0.264545, 0.268042, 0.318242, 0.284882, 0.295083, 0.311707, 0.335645, 0.318242, 0.332115, 0.352862, 0.349426, 0.359901, 0.356642, 0.414856, 0.342579, 0.366687, 0.308712, 0.308712, 0.31487, 0.324872, 0.324872, 0.332115, 0.25031, 0.236433, 0.257454, 0.257454, 0.257454, 0.257454, 0.257454, 0.264545, 0.247041, 0.236433, 0.209395, 0.129801, 0.134866, 0.134866, 0.191378, 0.247041, 0.257454, 0.179055, 0.243554, 0.271506, 0.25406, 0.25031, 0.264545, 0.264545, 0.264545, 0.342579, 0.25406, 0.275179, 0.281712, 0.374039, 0.366687, 0.380708, 0.465241, 0.4292, 0.517562, 0.525368, 0.51388, 0.444081, 0.525368, 0.5017, 0.497853, 0.494003, 0.58069, 0.5017, 0.5017, 0.505461, 0.51388, 0.613573, 0.5017, 0.505461, 0.414856, 0.40511, 0.394753, 0.384043, 0.390993, 0.352862, 0.31487, 0.31487, 0.398279, 0.366687, 0.346032], '')</t>
  </si>
  <si>
    <t>[101, 102, 103, 105, 106, 109, 110, 111, 112, 113, 114, 115, 116]</t>
  </si>
  <si>
    <t>UPI00020C263D status=activ</t>
  </si>
  <si>
    <t>([0.10481, 0.116183, 0.06184, 0.069024, 0.10481, 0.137348, 0.182256, 0.134866, 0.100716, 0.074921, 0.06184, 0.083462, 0.092881, 0.147574, 0.225814, 0.216401, 0.232838, 0.298791, 0.200174, 0.236433, 0.271506, 0.239899, 0.271506, 0.394753, 0.318242, 0.31487, 0.203355, 0.191378, 0.164327, 0.243554, 0.257454, 0.219301, 0.219301, 0.203355, 0.116183, 0.116183, 0.060549, 0.06184, 0.037156, 0.06184, 0.067594, 0.054297, 0.111485, 0.066181, 0.028695, 0.034068, 0.032017, 0.071867, 0.037156, 0.081712, 0.051831, 0.092881, 0.179055, 0.191378, 0.137348, 0.222385, 0.222385, 0.30533, 0.321458, 0.377384, 0.377384, 0.352862, 0.356642, 0.356642, 0.352862, 0.454136, 0.444081, 0.472492, 0.454136, 0.608892, 0.59508, 0.59917, 0.58069, 0.480142, 0.454136, 0.468512, 0.486429, 0.483068, 0.40511, 0.36309, 0.301917, 0.321458, 0.321458, 0.321458, 0.30533, 0.387226, 0.398279, 0.41194, 0.377384, 0.352862, 0.257454, 0.26085, 0.318242, 0.308712, 0.390993, 0.328603, 0.390993, 0.377384, 0.36309, 0.370445, 0.398279, 0.497853, 0.465241, 0.366687, 0.352862, 0.36309, 0.291804, 0.21291, 0.264545, 0.203355, 0.167087, 0.216401, 0.158265, 0.158265, 0.158265, 0.158265, 0.222385, 0.142424, 0.132295, 0.144935, 0.247041, 0.209395, 0.144935, 0.147574, 0.170161, 0.134866, 0.144935, 0.191378, 0.288399, 0.311707, 0.398279, 0.483068, 0.440853, 0.517562, 0.538167, 0.545602, 0.525368, 0.538167, 0.575842, 0.622677, 0.618285, 0.618285, 0.570702, 0.680603, 0.685117, 0.767246, 0.865454, 0.859585, 0.819762, 0.801317, 0.801317, 0.801317, 0.775545, 0.837511, 0.767246, 0.666105, 0.666105, 0.699094, 0.699094, 0.784345, 0.754692, 0.759478, 0.661982, 0.720929, 0.720929, 0.754692, 0.680603, 0.661982, 0.657645, 0.703578, 0.59014, 0.521092, 0.447574, 0.465241, 0.476583, 0.538167, 0.671169, 0.553315, 0.476583, 0.447574, 0.444081, 0.458154, 0.458154, 0.541878, 0.483068, 0.408655, 0.335645, 0.4292, 0.4292, 0.436924, 0.465241, 0.56648, 0.680603, 0.733139, 0.657645, 0.657645, 0.694846, 0.671169, 0.671169, 0.750527, 0.759478, 0.767246, 0.690604, 0.690604, 0.675549, 0.680603, 0.680603, 0.759478, 0.707965, 0.613573, 0.59014, 0.59508, 0.575842, 0.521092, 0.545602, 0.661982, 0.618285, 0.59917, 0.51388, 0.622677, 0.59508, 0.521092, 0.447574, 0.5017, 0.422041, 0.422041, 0.472492, 0.517562, 0.408655, 0.440853, 0.517562, 0.549308, 0.541878, 0.51388, 0.51388, 0.541878, 0.4292, 0.390993, 0.318242, 0.352862, 0.346032, 0.36309, 0.401658, 0.458154, 0.408655, 0.490133, 0.497853, 0.447574, 0.480142, 0.58069, 0.575842, 0.562014, 0.521092, 0.51388, 0.517562, 0.549308, 0.534167, 0.671169, 0.779859, 0.84206, 0.795062, 0.759478, 0.680603, 0.712013, 0.618285, 0.712013, 0.712013, 0.661982, 0.775545, 0.779859, 0.716283, 0.703578, 0.703578, 0.648219, 0.671169, 0.671169, 0.56648, 0.56648, 0.447574, 0.433034, 0.377384, 0.422041, 0.4292, 0.480142, 0.486429, 0.618285, 0.618285, 0.505461, 0.541878, 0.541878, 0.509769, 0.51388, 0.476583, 0.472492, 0.461924, 0.387226, 0.398279, 0.447574, 0.42561, 0.497853, 0.40511, 0.476583, 0.42561, 0.458154, 0.483068, 0.494003, 0.468512, 0.490133, 0.585406, 0.585406, 0.585406, 0.618285, 0.671169, 0.728858, 0.759478, 0.852992, 0.834292, 0.775545, 0.712013, 0.648219, 0.680603, 0.775545, 0.666105, 0.741537, 0.716283, 0.680603, 0.618285, 0.59014, 0.521092, 0.486429, 0.444081, 0.36309, 0.295083], '')</t>
  </si>
  <si>
    <t>[69, 70, 71, 72, 133, 134, 135, 136, 137, 138, 139, 140, 141, 142, 143, 144, 145, 146, 147, 148, 149, 150, 151, 152, 153, 154, 155, 156, 157, 158, 159, 160, 161, 162, 163, 164, 165, 166, 167, 168, 169, 170, 171, 175, 176, 177, 183, 191, 192, 193, 194, 195, 196, 197, 198, 199, 200, 201, 202, 203, 204, 205, 206, 207, 208, 209, 210, 211, 212, 213, 214, 215, 216, 217, 218, 219, 220, 221, 223, 227, 230, 231, 232, 233, 234, 235, 249, 250, 251, 252, 253, 254, 255, 256, 257, 258, 259, 260, 261, 262, 263, 264, 265, 266, 267, 268, 269, 270, 271, 272, 273, 274, 275, 276, 277, 285, 286, 287, 288, 289, 290, 291, 308, 309, 310, 311, 312, 313, 314, 315, 316, 317, 318, 319, 320, 321, 322, 323, 324, 325, 326, 327, 328]</t>
  </si>
  <si>
    <t>UPI00020C2641 status=activ</t>
  </si>
  <si>
    <t>([0.229226, 0.15284, 0.191378, 0.243554, 0.291804, 0.335645, 0.377384, 0.436924, 0.468512, 0.401658, 0.433034, 0.454136, 0.465241, 0.553315, 0.490133, 0.5017, 0.570702, 0.486429, 0.401658, 0.440853, 0.461924, 0.538167, 0.557691, 0.472492, 0.476583, 0.465241, 0.465241, 0.450668, 0.339168, 0.308712, 0.374039, 0.377384, 0.30533, 0.308712, 0.311707, 0.311707, 0.295083, 0.291804, 0.374039, 0.370445, 0.349426, 0.275179, 0.311707, 0.356642, 0.440853, 0.418646, 0.433034, 0.4292, 0.370445, 0.384043, 0.40511, 0.335645, 0.268042, 0.31487, 0.247041, 0.179055, 0.257454, 0.295083, 0.31487, 0.301917, 0.384043, 0.278302, 0.295083, 0.239899, 0.257454, 0.284882, 0.301917, 0.232838, 0.25406, 0.311707, 0.30533, 0.30533, 0.390993, 0.440853, 0.440853, 0.440853, 0.517562, 0.521092, 0.447574, 0.433034, 0.436924, 0.42561, 0.450668, 0.525368, 0.570702, 0.553315, 0.41194, 0.414856, 0.486429, 0.450668, 0.377384, 0.454136, 0.447574, 0.440853, 0.370445, 0.394753, 0.454136, 0.444081, 0.349426, 0.384043, 0.387226, 0.308712, 0.21291, 0.301917, 0.30533, 0.232838, 0.170161, 0.264545, 0.25406, 0.25406, 0.284882, 0.356642, 0.387226, 0.401658, 0.41194, 0.505461, 0.418646, 0.377384, 0.374039, 0.465241, 0.444081, 0.447574, 0.521092, 0.562014, 0.538167, 0.521092, 0.618285, 0.712013, 0.720929, 0.613573, 0.613573, 0.483068, 0.40511, 0.291804, 0.288399, 0.291804, 0.196879, 0.179055, 0.225814, 0.134866, 0.096677, 0.102787, 0.098513, 0.106997, 0.092881, 0.098513, 0.066181, 0.059222, 0.048328, 0.028107, 0.047319, 0.043307, 0.056825, 0.074921, 0.120615, 0.074921, 0.045352, 0.074921, 0.15008, 0.147574, 0.164327, 0.200174, 0.25031, 0.25031, 0.194234, 0.291804, 0.318242, 0.295083, 0.298791, 0.332115, 0.332115, 0.324872, 0.328603, 0.31487, 0.36309, 0.308712, 0.387226, 0.366687, 0.384043, 0.288399, 0.247041, 0.328603, 0.301917, 0.295083, 0.291804, 0.346032, 0.332115, 0.298791, 0.332115, 0.346032, 0.346032, 0.387226, 0.359901, 0.284882, 0.335645, 0.328603, 0.398279, 0.318242, 0.31487, 0.301917, 0.401658, 0.349426, 0.352862, 0.384043, 0.298791, 0.222385, 0.147574, 0.147574, 0.092881, 0.127496, 0.120615, 0.076542, 0.071867, 0.060549, 0.058088, 0.069024, 0.051831, 0.050641, 0.048328, 0.085092, 0.081712, 0.059222, 0.059222, 0.035586, 0.037156, 0.029376, 0.03976, 0.069024, 0.041405, 0.076542, 0.073402, 0.0704, 0.081712, 0.064632, 0.092881, 0.147574, 0.127496, 0.167087, 0.134866, 0.17593, 0.094817, 0.10481, 0.122885, 0.15284, 0.155435, 0.15008, 0.268042, 0.225814, 0.219301, 0.311707, 0.291804, 0.301917, 0.222385, 0.268042, 0.278302, 0.288399, 0.284882, 0.284882, 0.200174, 0.167087, 0.134866, 0.158265, 0.147574, 0.15008, 0.194234, 0.264545, 0.275179, 0.284882, 0.36309, 0.328603, 0.321458, 0.339168, 0.328603, 0.42561, 0.42561, 0.517562, 0.505461, 0.525368, 0.440853, 0.4292, 0.505461, 0.525368, 0.494003, 0.461924, 0.465241, 0.472492, 0.490133, 0.422041, 0.321458, 0.257454, 0.291804, 0.318242, 0.308712, 0.321458, 0.225814, 0.229226, 0.222385, 0.232838, 0.15284, 0.209395, 0.216401, 0.225814, 0.281712, 0.398279, 0.42561, 0.422041, 0.301917, 0.298791, 0.352862, 0.4292, 0.5017, 0.5017, 0.394753, 0.311707, 0.275179, 0.284882, 0.281712, 0.271506, 0.194234, 0.196879, 0.196879, 0.271506, 0.25406, 0.257454, 0.243554, 0.239899, 0.257454, 0.394753, 0.311707, 0.243554, 0.216401, 0.142424, 0.120615, 0.206376, 0.291804, 0.264545, 0.281712, 0.206376, 0.209395, 0.281712, 0.384043, 0.384043, 0.31487, 0.318242, 0.318242, 0.324872, 0.26085, 0.264545, 0.232838, 0.31487, 0.288399, 0.243554, 0.295083, 0.324872, 0.298791, 0.232838, 0.301917, 0.356642, 0.436924, 0.36309, 0.370445, 0.342579, 0.284882, 0.324872, 0.335645, 0.335645, 0.30533, 0.374039, 0.36309, 0.288399, 0.278302, 0.308712, 0.356642, 0.366687, 0.342579, 0.318242, 0.36309, 0.31487, 0.288399, 0.247041, 0.332115, 0.281712], '')</t>
  </si>
  <si>
    <t>[13, 15, 16, 21, 22, 76, 77, 83, 84, 85, 115, 122, 123, 124, 125, 126, 127, 128, 129, 130, 275, 276, 277, 280, 281, 310, 311]</t>
  </si>
  <si>
    <t>UPI00020C2650 status=activ</t>
  </si>
  <si>
    <t>([0.142424, 0.076542, 0.044297, 0.031287, 0.051831, 0.054297, 0.081712, 0.083462, 0.055536, 0.086953, 0.106997, 0.074921, 0.038042, 0.071867, 0.071867, 0.040537, 0.021381, 0.0198, 0.034068, 0.023087, 0.045352, 0.050641, 0.088832, 0.090864, 0.144935, 0.079919, 0.109221, 0.064632, 0.044297, 0.042364, 0.022667, 0.0198, 0.037156, 0.0704, 0.078022, 0.045352, 0.073402, 0.074921, 0.134866, 0.161087, 0.191378, 0.134866, 0.122885, 0.071867, 0.118441, 0.11371, 0.116183, 0.111485, 0.11371, 0.118441, 0.200174, 0.268042, 0.268042, 0.268042, 0.268042, 0.225814, 0.308712, 0.311707, 0.414856, 0.318242, 0.219301, 0.229226, 0.301917, 0.271506, 0.36309, 0.380708, 0.394753, 0.494003, 0.394753, 0.398279, 0.390993, 0.398279, 0.40511, 0.444081, 0.342579, 0.370445, 0.31487, 0.278302, 0.239899, 0.236433, 0.257454, 0.236433, 0.236433, 0.236433, 0.268042, 0.268042, 0.173081, 0.139895, 0.078022, 0.139895, 0.225814, 0.311707, 0.30533, 0.308712, 0.229226, 0.236433, 0.209395, 0.301917, 0.298791, 0.339168, 0.264545, 0.328603, 0.387226, 0.377384, 0.298791, 0.311707, 0.225814, 0.318242, 0.356642, 0.349426, 0.31487, 0.295083, 0.301917, 0.219301, 0.209395, 0.281712, 0.335645, 0.328603, 0.26085, 0.298791, 0.288399, 0.359901, 0.36309, 0.42561, 0.461924, 0.59917, 0.486429, 0.585406, 0.59917, 0.59014, 0.73685, 0.767246, 0.754692, 0.767246, 0.754692, 0.759478, 0.76285, 0.767246, 0.671169, 0.767246, 0.767246, 0.767246, 0.671169, 0.56648, 0.521092, 0.494003, 0.450668, 0.541878, 0.534167, 0.525368, 0.494003, 0.465241, 0.447574, 0.42561, 0.387226, 0.480142, 0.454136, 0.42561, 0.436924, 0.545602, 0.494003], '')</t>
  </si>
  <si>
    <t>[125, 127, 128, 129, 130, 131, 132, 133, 134, 135, 136, 137, 138, 139, 140, 141, 142, 143, 144, 147, 148, 149, 159]</t>
  </si>
  <si>
    <t>UPI00020C26AD status=activ</t>
  </si>
  <si>
    <t>([0.002688, 0.001623, 0.002349, 0.002035, 0.001383, 0.001872, 0.001499, 0.001112, 0.000876, 0.000708, 0.001061, 0.001159, 0.001159, 0.001499, 0.00155, 0.00103, 0.001048, 0.001069, 0.001391, 0.000833, 0.000412, 0.000876, 0.000945, 0.00055, 0.000477, 0.000532, 0.000537, 0.001142, 0.001786, 0.002761, 0.003997, 0.003341, 0.002705, 0.002705, 0.002327, 0.001374, 0.002327, 0.003512, 0.003053, 0.00243, 0.003461, 0.003607, 0.0028, 0.00316, 0.002976, 0.003246, 0.003405, 0.00231, 0.001335, 0.001391, 0.000833, 0.000799, 0.001155, 0.001408, 0.001748, 0.002529, 0.003757, 0.003461, 0.002276, 0.001722, 0.002327, 0.001967, 0.002035, 0.002396, 0.003177, 0.003366, 0.003079, 0.00292, 0.002705, 0.004208, 0.003478, 0.003512, 0.003053, 0.001872, 0.001481, 0.001722, 0.001069, 0.000721, 0.00076, 0.001335, 0.001434, 0.001434, 0.001112, 0.001722, 0.001743, 0.001232, 0.001967, 0.001936, 0.001906, 0.003109, 0.002976, 0.002555, 0.002581, 0.00243, 0.002327, 0.0028, 0.002761, 0.003757, 0.004921, 0.003276, 0.002155, 0.001906, 0.001499, 0.002366, 0.002482, 0.002503, 0.003555, 0.002327, 0.002336, 0.003431, 0.002761, 0.00231, 0.002503, 0.00316, 0.003512, 0.004611, 0.004689, 0.003671, 0.003512, 0.002482], '')</t>
  </si>
  <si>
    <t>UPI00020C26B9 status=activ</t>
  </si>
  <si>
    <t>([0.106997, 0.079919, 0.054297, 0.076542, 0.043307, 0.026892, 0.022306, 0.018106, 0.022667, 0.019109, 0.016528, 0.016528, 0.010221, 0.008156, 0.006988, 0.005318, 0.004388, 0.004388, 0.005992, 0.006194, 0.008409, 0.013613, 0.019401, 0.029376, 0.028107, 0.06312, 0.11371, 0.191378, 0.278302, 0.284882, 0.370445, 0.454136, 0.450668, 0.557691, 0.63748, 0.632174, 0.671169, 0.728858, 0.73685, 0.690604, 0.671169, 0.671169, 0.653063, 0.534167, 0.549308, 0.553315, 0.51388, 0.433034, 0.414856, 0.414856, 0.4292, 0.418646, 0.328603, 0.278302, 0.278302, 0.278302, 0.352862, 0.414856, 0.444081, 0.461924, 0.465241, 0.468512, 0.408655, 0.422041, 0.41194, 0.398279, 0.321458, 0.321458, 0.321458, 0.321458, 0.30533, 0.284882, 0.288399, 0.366687, 0.36309, 0.30533, 0.243554, 0.26085, 0.257454, 0.257454, 0.239899, 0.243554, 0.257454, 0.236433, 0.132295, 0.219301, 0.15008, 0.134866, 0.088832, 0.137348, 0.127496, 0.083462, 0.086953, 0.094817, 0.090864, 0.15284, 0.139895, 0.196879, 0.18812, 0.137348, 0.132295, 0.132295, 0.132295, 0.066181, 0.109221, 0.182256, 0.100716, 0.102787, 0.182256, 0.268042, 0.271506, 0.200174, 0.206376, 0.216401, 0.236433, 0.219301, 0.206376, 0.284882, 0.288399, 0.216401, 0.216401, 0.236433, 0.170161, 0.096677, 0.167087, 0.173081, 0.125101, 0.144935, 0.200174, 0.139895, 0.129801, 0.134866, 0.196879, 0.194234, 0.164327, 0.139895, 0.102787, 0.10481, 0.132295, 0.15284, 0.216401, 0.281712, 0.257454, 0.321458, 0.4292, 0.440853, 0.444081, 0.538167, 0.541878, 0.444081, 0.521092, 0.517562, 0.42561, 0.324872, 0.398279, 0.418646, 0.339168, 0.418646, 0.4292, 0.318242, 0.281712, 0.271506, 0.275179, 0.18812, 0.116183, 0.11371, 0.092881, 0.088832, 0.086953, 0.083462, 0.15284, 0.15284, 0.10481, 0.090864, 0.155435, 0.158265, 0.170161, 0.247041, 0.17593, 0.111485, 0.170161, 0.18812, 0.132295, 0.134866, 0.15008, 0.247041, 0.247041, 0.243554, 0.239899, 0.164327, 0.164327, 0.164327, 0.170161, 0.239899, 0.335645, 0.264545, 0.26085, 0.26085, 0.179055, 0.257454, 0.328603, 0.30533, 0.284882, 0.352862, 0.278302, 0.352862, 0.349426, 0.352862, 0.284882, 0.301917, 0.377384, 0.377384, 0.408655, 0.40511, 0.418646, 0.31487, 0.394753, 0.401658, 0.41194, 0.41194, 0.40511, 0.418646, 0.36309, 0.366687, 0.366687, 0.374039, 0.387226, 0.390993, 0.324872, 0.4292, 0.42561, 0.349426, 0.42561, 0.384043, 0.380708, 0.298791, 0.398279, 0.377384, 0.36309, 0.36309, 0.447574, 0.444081, 0.414856, 0.5017, 0.51388, 0.440853, 0.51388, 0.505461, 0.468512, 0.538167, 0.525368, 0.5017, 0.5017, 0.436924, 0.447574, 0.422041, 0.505461, 0.494003, 0.517562, 0.525368, 0.5017, 0.422041, 0.436924, 0.458154, 0.377384, 0.380708, 0.380708, 0.390993, 0.380708, 0.414856, 0.40511, 0.298791, 0.318242, 0.398279, 0.450668, 0.387226, 0.41194, 0.40511, 0.356642, 0.288399, 0.298791, 0.308712, 0.374039, 0.374039, 0.380708, 0.394753, 0.31487, 0.40511, 0.401658, 0.42561, 0.398279, 0.414856, 0.541878, 0.557691, 0.534167, 0.538167, 0.608892, 0.604312, 0.58069, 0.575842, 0.675549, 0.657645, 0.562014, 0.562014, 0.553315, 0.545602, 0.622677, 0.59917, 0.58069, 0.58069, 0.562014, 0.58069, 0.59508, 0.58069, 0.483068, 0.497853, 0.433034, 0.433034, 0.436924, 0.359901, 0.440853, 0.440853, 0.377384, 0.461924, 0.476583, 0.476583, 0.476583, 0.480142, 0.59014, 0.505461, 0.553315, 0.458154, 0.472492, 0.394753, 0.370445, 0.42561, 0.408655, 0.468512, 0.454136, 0.42561, 0.541878, 0.505461, 0.476583, 0.570702], '')</t>
  </si>
  <si>
    <t>[33, 34, 35, 36, 37, 38, 39, 40, 41, 42, 43, 44, 45, 46, 147, 148, 150, 151, 243, 244, 246, 247, 249, 250, 251, 252, 256, 258, 259, 260, 292, 293, 294, 295, 296, 297, 298, 299, 300, 301, 302, 303, 304, 305, 306, 307, 308, 309, 310, 311, 312, 313, 328, 329, 330, 340, 341, 343]</t>
  </si>
  <si>
    <t>UPI00020C26CA status=activ</t>
  </si>
  <si>
    <t>([0.185198, 0.232838, 0.268042, 0.288399, 0.311707, 0.374039, 0.291804, 0.318242, 0.26085, 0.275179, 0.308712, 0.332115, 0.298791, 0.335645, 0.275179, 0.339168, 0.418646, 0.339168, 0.349426, 0.398279, 0.390993, 0.380708, 0.380708, 0.356642, 0.288399, 0.225814, 0.191378, 0.271506, 0.185198, 0.268042, 0.268042, 0.164327, 0.182256, 0.15008, 0.085092, 0.122885, 0.15008, 0.147574, 0.15008, 0.109221, 0.109221, 0.116183, 0.069024, 0.071867, 0.090864, 0.15008, 0.147574, 0.155435, 0.161087, 0.236433, 0.167087, 0.170161, 0.257454, 0.239899, 0.219301, 0.308712, 0.216401, 0.216401, 0.155435, 0.232838, 0.288399, 0.308712, 0.308712, 0.414856, 0.40511, 0.311707, 0.278302, 0.321458, 0.301917, 0.275179, 0.25031, 0.30533, 0.284882, 0.25406, 0.225814, 0.342579, 0.308712], '')</t>
  </si>
  <si>
    <t>UPI00020C26E6 status=activ</t>
  </si>
  <si>
    <t>([0.014315, 0.01204, 0.016826, 0.029376, 0.019109, 0.024826, 0.032677, 0.047319, 0.066181, 0.044297, 0.06312, 0.088832, 0.15284, 0.071867, 0.120615, 0.203355, 0.129801, 0.134866, 0.125101, 0.182256, 0.10481, 0.098513, 0.137348, 0.137348, 0.134866, 0.222385, 0.222385, 0.222385, 0.134866, 0.129801, 0.222385, 0.219301, 0.200174, 0.11371, 0.147574, 0.086953, 0.044297, 0.090864, 0.081712, 0.147574, 0.083462, 0.144935, 0.170161, 0.196879, 0.167087, 0.15008, 0.083462, 0.06184, 0.069024, 0.116183, 0.092881, 0.085092, 0.043307, 0.043307, 0.076542, 0.092881, 0.102787, 0.17593, 0.17593, 0.125101, 0.120615, 0.191378, 0.155435, 0.21291, 0.209395, 0.182256, 0.127496, 0.109221, 0.085092, 0.081712, 0.083462, 0.048328, 0.026338, 0.05306, 0.060549, 0.059222, 0.081712, 0.129801, 0.079919, 0.056825, 0.085092, 0.046336, 0.026338, 0.032677, 0.032677, 0.014315, 0.023087, 0.020165, 0.045352, 0.086953, 0.038858, 0.023087, 0.034884, 0.030611, 0.014586, 0.013016, 0.013265, 0.008624, 0.006194, 0.008276, 0.010221, 0.007555, 0.008276, 0.007495, 0.005734, 0.006194, 0.008156, 0.005932, 0.005503, 0.004646, 0.004611, 0.004976, 0.006482, 0.00777, 0.009015, 0.010509, 0.007645, 0.005872, 0.007645, 0.01078, 0.009977, 0.009096, 0.013265, 0.011669, 0.017447, 0.032017, 0.016528, 0.020522, 0.033407, 0.0704, 0.086953, 0.05306, 0.102787, 0.056825, 0.05306, 0.092881, 0.079919, 0.078022, 0.078022, 0.081712, 0.079919, 0.045352, 0.025316, 0.027463, 0.022306, 0.028107, 0.029376, 0.060549, 0.060549, 0.034068, 0.035586, 0.020165, 0.035586, 0.034068, 0.034068, 0.034884, 0.015078, 0.026338, 0.047319, 0.048328, 0.048328, 0.025762, 0.025762, 0.021381, 0.020876, 0.036378, 0.017138, 0.009865, 0.009401, 0.006142, 0.006194, 0.006482, 0.009483, 0.009401, 0.006701, 0.006894, 0.005086, 0.007877, 0.007645, 0.005872, 0.00777, 0.008276, 0.011669, 0.01204, 0.014586, 0.010131, 0.01227, 0.023534, 0.041405, 0.045352, 0.06312, 0.06312, 0.044297, 0.043307, 0.018787, 0.030611, 0.040537, 0.043307, 0.048328, 0.050641, 0.096677, 0.055536, 0.047319, 0.047319, 0.05306, 0.092881, 0.155435, 0.155435, 0.17593, 0.125101, 0.066181, 0.049374, 0.050641, 0.064632, 0.06312, 0.076542, 0.047319, 0.051831, 0.054297, 0.046336, 0.028107, 0.016528, 0.030611, 0.030003, 0.029376, 0.029376, 0.034068, 0.018106, 0.017447, 0.017138, 0.024826, 0.020522, 0.024393, 0.040537, 0.047319, 0.044297, 0.043307, 0.078022, 0.056825, 0.044297, 0.049374, 0.083462, 0.137348, 0.073402, 0.073402, 0.073402, 0.127496, 0.122885, 0.129801, 0.076542, 0.076542, 0.081712, 0.137348, 0.21291, 0.182256, 0.100716, 0.067594, 0.129801, 0.134866, 0.21291, 0.209395, 0.209395, 0.196879, 0.21291, 0.209395, 0.222385, 0.236433, 0.137348, 0.134866, 0.144935, 0.222385, 0.229226, 0.18812, 0.122885, 0.074921, 0.102787, 0.164327, 0.229226, 0.222385, 0.134866, 0.144935, 0.179055, 0.170161, 0.185198, 0.106997, 0.17593, 0.182256, 0.10481, 0.088832, 0.098513, 0.144935, 0.098513, 0.092881, 0.11371, 0.222385, 0.30533, 0.284882, 0.301917, 0.21291, 0.15008, 0.164327, 0.116183, 0.17593, 0.170161, 0.132295, 0.111485, 0.109221, 0.10481, 0.142424, 0.275179, 0.25406, 0.191378, 0.25406, 0.26085, 0.257454, 0.161087, 0.10481, 0.050641, 0.044297, 0.085092, 0.074921, 0.067594, 0.094817, 0.048328, 0.028107, 0.023534, 0.047319, 0.050641, 0.028695, 0.020876, 0.018787, 0.01204, 0.018415, 0.018415, 0.018415, 0.018415, 0.033407, 0.036378, 0.085092, 0.058088, 0.026338, 0.030003, 0.050641, 0.037156, 0.078022, 0.144935, 0.200174, 0.203355, 0.129801, 0.158265, 0.147574, 0.158265, 0.25406, 0.232838, 0.232838, 0.185198, 0.134866, 0.134866, 0.203355, 0.122885, 0.109221, 0.209395, 0.291804, 0.21291, 0.257454, 0.17593, 0.15008, 0.164327, 0.100716, 0.098513, 0.073402, 0.081712, 0.086953, 0.085092, 0.096677, 0.059222, 0.081712, 0.127496, 0.125101, 0.111485, 0.106997, 0.118441, 0.118441, 0.051831, 0.0704, 0.0704, 0.069024, 0.03976, 0.023534, 0.043307, 0.059222, 0.102787, 0.158265, 0.144935, 0.106997, 0.094817, 0.092881, 0.094817, 0.043307, 0.038858, 0.025762, 0.026892, 0.040537, 0.020876, 0.050641, 0.050641, 0.030611, 0.055536, 0.079919, 0.116183, 0.109221, 0.129801, 0.081712, 0.049374, 0.028107, 0.034068, 0.017797, 0.028107, 0.015344, 0.023963, 0.023534, 0.040537, 0.079919, 0.088832, 0.155435, 0.094817, 0.129801, 0.200174, 0.127496, 0.098513, 0.098513, 0.076542, 0.046336, 0.085092, 0.15008, 0.144935, 0.155435, 0.26085, 0.179055, 0.278302, 0.318242, 0.239899, 0.232838, 0.209395, 0.216401, 0.216401, 0.196879, 0.191378, 0.17593, 0.219301, 0.219301, 0.161087, 0.137348, 0.137348, 0.079919, 0.054297, 0.06312, 0.047319, 0.051831, 0.090864, 0.085092, 0.085092, 0.137348, 0.127496, 0.125101, 0.064632, 0.035586, 0.074921, 0.0704, 0.069024, 0.086953, 0.083462, 0.092881, 0.167087, 0.236433, 0.335645, 0.298791, 0.284882, 0.318242, 0.328603, 0.264545, 0.182256, 0.116183, 0.122885, 0.120615, 0.076542, 0.125101, 0.209395, 0.120615, 0.071867, 0.081712, 0.086953, 0.076542, 0.098513, 0.090864, 0.092881, 0.090864, 0.122885, 0.144935, 0.142424, 0.137348, 0.194234, 0.173081, 0.17593, 0.182256, 0.203355, 0.200174, 0.196879, 0.194234, 0.288399, 0.308712, 0.222385, 0.225814, 0.335645, 0.356642, 0.281712, 0.264545, 0.219301, 0.232838, 0.268042, 0.247041, 0.196879, 0.164327, 0.284882, 0.384043, 0.318242], '')</t>
  </si>
  <si>
    <t>UPI00020C26E7 status=activ</t>
  </si>
  <si>
    <t>([0.002529, 0.001778, 0.001408, 0.00146, 0.001155, 0.001778, 0.001936, 0.00155, 0.001318, 0.001103, 0.000893, 0.000721, 0.000386, 0.00076, 0.000816, 0.000906, 0.000833, 0.001288, 0.001155, 0.001417, 0.001288, 0.000773, 0.001417, 0.002336, 0.002688, 0.002688, 0.001434, 0.001434, 0.001434, 0.00231, 0.002396, 0.003405, 0.003341, 0.002976, 0.001675, 0.001602, 0.001743, 0.001434, 0.001417, 0.001271, 0.000567, 0.00055, 0.000958, 0.000906, 0.000442, 0.000236, 0.000421, 0.000936, 0.001249, 0.001249, 0.001155, 0.000859, 0.000906, 0.000799, 0.000773, 0.00152, 0.00076, 0.001318, 0.001778, 0.001786, 0.002117, 0.002396, 0.002623, 0.001541, 0.000893, 0.000893, 0.001499, 0.000936, 0.000485, 0.000253, 0.000464, 0.000202, 0.000348, 0.000176, 0.000249, 0.000507, 0.000253, 0.00055, 0.000249, 0.000228, 0.000107, 0.000107, 0.000206, 0.000386, 0.000854, 0.000842, 0.001541, 0.000906, 0.000893, 0.001572, 0.002581, 0.00283, 0.003177, 0.003804, 0.004689, 0.006567, 0.004483, 0.006988, 0.007422, 0.01227, 0.007422, 0.007495, 0.007259, 0.007555, 0.005799, 0.003512, 0.00543, 0.003366, 0.004135, 0.005932, 0.004483, 0.0028, 0.002529, 0.002581, 0.001434, 0.000936, 0.000876, 0.001417, 0.000842, 0.000477, 0.000262, 0.000202, 0.000245, 0.000253, 0.000253, 0.000249, 0.000567, 0.000245, 0.000477, 0.000292, 0.000292, 0.000206, 0.000442, 0.000451, 0.000468, 0.000567, 0.000721, 0.000412, 0.000232, 0.000228, 0.000202, 0.000198, 0.000485, 0.000451, 0.000468, 0.000451, 0.00076, 0.000386, 0.000859, 0.000799, 0.00155, 0.001069, 0.001112, 0.001202, 0.000721, 0.000747, 0.000631, 0.000648, 0.000537, 0.000923, 0.00146, 0.001318, 0.001172, 0.000747, 0.00076, 0.000816, 0.000773, 0.000773, 0.001434, 0.001434, 0.000936, 0.000876, 0.000893, 0.000906, 0.000468, 0.000833, 0.001103, 0.001112, 0.000906, 0.001408, 0.000773, 0.000451, 0.000614, 0.000747, 0.000532, 0.000447, 0.00076, 0.000412, 0.000451, 0.000309, 0.00015, 0.000318, 0.000313, 0.000567, 0.000648, 0.000661, 0.000614, 0.000477, 0.000936, 0.000906, 0.001271, 0.002349, 0.002014, 0.001533, 0.00225, 0.00246, 0.00243, 0.001391, 0.001391, 0.001318, 0.000816, 0.001434, 0.001499, 0.000833, 0.000498, 0.000854, 0.000854, 0.000708, 0.001211, 0.000833, 0.001, 0.000923, 0.000816, 0.001687, 0.002349, 0.00155, 0.002276, 0.00359, 0.004358, 0.006701, 0.004577, 0.00515, 0.004976, 0.004577, 0.008624, 0.009294, 0.009483, 0.008002, 0.010131, 0.006142, 0.008804, 0.016528, 0.016528, 0.016257, 0.008276, 0.007555, 0.013821, 0.017447, 0.0198, 0.013821, 0.013437, 0.015344, 0.016021, 0.015344, 0.01204, 0.006701, 0.006619, 0.006894, 0.008156, 0.005378, 0.006567, 0.006567, 0.006194, 0.006039, 0.006039, 0.006194, 0.005799, 0.00407, 0.003804, 0.00225, 0.002976, 0.001602, 0.001335, 0.001434, 0.000713, 0.000721, 0.00061, 0.000477, 0.000232, 0.000412, 0.000412, 0.000301, 0.000283, 0.000301, 0.000146, 0.000163, 0.000339, 0.000614, 0.000451, 0.000198, 0.000266, 0.000412, 0.000412, 0.000507, 0.000386, 0.000477, 0.000339, 0.000614, 0.000923, 0.000945, 0.000464, 0.000386, 0.000468, 0.000309, 0.000228, 0.000386, 0.000412, 0.000386, 0.00021, 0.000301, 0.000301, 0.000575, 0.00052, 0.001112, 0.001602, 0.001623, 0.002078, 0.002117, 0.001687, 0.001232, 0.001344, 0.001533, 0.001722, 0.001344, 0.001159, 0.000713, 0.000833, 0.000326, 0.00018, 0.000339, 0.000301, 0.000704, 0.000412, 0.000262, 0.000146, 7.7e-05, 0.000137, 8.2e-05, 9.4e-05, 0.000129, 0.000142, 0.000142], '')</t>
  </si>
  <si>
    <t>UPI00020C270D status=activ</t>
  </si>
  <si>
    <t>([0.013821, 0.008409, 0.011903, 0.016528, 0.021816, 0.028695, 0.037156, 0.049374, 0.069024, 0.041405, 0.021816, 0.016826, 0.016528, 0.034884, 0.032677, 0.06312, 0.071867, 0.040537, 0.024393, 0.016257, 0.01227, 0.010131, 0.009483, 0.009483, 0.007091, 0.00558, 0.003924, 0.002606, 0.002581, 0.001743, 0.001709, 0.001786, 0.002336, 0.002327, 0.002327, 0.003014, 0.001906, 0.002366, 0.002035, 0.002662, 0.00389, 0.003341, 0.003298, 0.004775, 0.00316, 0.003298, 0.003431, 0.004899, 0.00515, 0.005683, 0.006194, 0.009096, 0.009187, 0.006701, 0.006533, 0.004577, 0.003276, 0.004358, 0.003014, 0.003177, 0.003053, 0.002057, 0.001967, 0.002014, 0.001872, 0.002529, 0.002336, 0.002014, 0.001936, 0.002336, 0.001481, 0.001936, 0.001434, 0.001335, 0.002211, 0.002336, 0.00225, 0.00246, 0.00283, 0.00407, 0.005872, 0.006078, 0.006988, 0.010221, 0.014586, 0.015078, 0.015078, 0.027463, 0.056825, 0.026338, 0.042364, 0.038042, 0.021381, 0.017797, 0.043307, 0.043307, 0.030003, 0.040537, 0.034068, 0.017138, 0.013265, 0.009015, 0.005623, 0.005318, 0.003607, 0.00292, 0.002078, 0.001675, 0.001649, 0.001103, 0.001675, 0.001103, 0.000945, 0.000893, 0.001232, 0.001267, 0.000854, 0.000713, 0.000713, 0.000842, 0.000958, 0.000816, 0.000833, 0.001232, 0.001305, 0.001786], '')</t>
  </si>
  <si>
    <t>UPI00020C2730 status=activ</t>
  </si>
  <si>
    <t>([0.083462, 0.085092, 0.088832, 0.125101, 0.167087, 0.161087, 0.10481, 0.10481, 0.134866, 0.158265, 0.10481, 0.10481, 0.170161, 0.106997, 0.203355, 0.139895, 0.225814, 0.25031, 0.167087, 0.167087, 0.158265, 0.086953, 0.06312, 0.074921, 0.059222, 0.055536, 0.064632, 0.120615, 0.15008, 0.090864, 0.054297, 0.109221, 0.132295, 0.081712, 0.085092, 0.073402, 0.116183, 0.106997, 0.170161, 0.25031, 0.243554, 0.239899, 0.25406, 0.308712, 0.247041, 0.194234, 0.139895, 0.15284, 0.15284, 0.122885, 0.18812, 0.284882, 0.209395, 0.216401, 0.209395, 0.298791, 0.257454, 0.219301, 0.15008, 0.092881, 0.090864, 0.106997, 0.109221, 0.173081, 0.173081, 0.25031, 0.25406, 0.318242, 0.301917, 0.301917, 0.342579, 0.36309, 0.335645, 0.324872, 0.25031, 0.359901, 0.321458, 0.352862, 0.394753, 0.483068, 0.476583, 0.390993, 0.301917, 0.239899, 0.247041, 0.196879, 0.173081, 0.271506, 0.284882, 0.206376, 0.129801, 0.081712, 0.081712, 0.055536, 0.086953, 0.120615, 0.064632, 0.064632, 0.069024, 0.071867, 0.071867, 0.106997, 0.094817, 0.147574, 0.206376, 0.129801, 0.142424, 0.088832, 0.088832, 0.081712, 0.139895, 0.209395, 0.18812, 0.170161, 0.25406, 0.298791, 0.222385, 0.346032, 0.30533, 0.268042, 0.264545, 0.275179, 0.182256, 0.291804, 0.182256, 0.191378, 0.284882, 0.366687, 0.472492, 0.450668, 0.465241, 0.458154, 0.366687, 0.472492, 0.490133, 0.36309, 0.298791, 0.374039, 0.247041, 0.324872, 0.36309, 0.31487, 0.236433, 0.346032, 0.268042, 0.301917, 0.298791, 0.26085, 0.147574, 0.144935, 0.078022, 0.042364, 0.03976, 0.074921, 0.041405, 0.037156, 0.071867, 0.055536, 0.064632, 0.109221, 0.060549, 0.060549, 0.074921, 0.109221, 0.10481, 0.173081, 0.236433, 0.15008, 0.17593, 0.298791, 0.291804, 0.41194, 0.525368, 0.525368, 0.517562, 0.534167, 0.458154, 0.472492, 0.454136, 0.356642, 0.275179, 0.366687, 0.370445, 0.275179, 0.308712, 0.196879, 0.129801, 0.142424, 0.15284, 0.090864, 0.051831, 0.029376, 0.029376, 0.024393, 0.016257, 0.017138, 0.015694, 0.014586, 0.014586, 0.023963, 0.033407, 0.06184, 0.060549, 0.06184, 0.10481, 0.054297, 0.064632, 0.079919, 0.042364, 0.038042, 0.06184, 0.100716, 0.096677, 0.096677, 0.127496, 0.18812, 0.15008, 0.216401, 0.209395, 0.216401, 0.134866, 0.134866, 0.134866, 0.064632, 0.060549, 0.059222, 0.066181, 0.092881, 0.06184, 0.11371, 0.173081, 0.111485, 0.060549, 0.11371, 0.109221, 0.094817, 0.056825, 0.032677, 0.038858, 0.032677, 0.032017, 0.06184, 0.06184, 0.048328, 0.102787, 0.085092, 0.109221, 0.161087, 0.111485, 0.111485, 0.098513, 0.11371, 0.116183, 0.17593, 0.170161, 0.17593, 0.167087, 0.257454, 0.408655, 0.408655, 0.541878, 0.541878, 0.541878, 0.468512, 0.505461, 0.401658, 0.42561, 0.390993, 0.281712, 0.308712, 0.30533, 0.298791, 0.25406, 0.332115, 0.332115, 0.36309, 0.232838, 0.232838, 0.26085, 0.243554, 0.216401, 0.120615, 0.060549, 0.059222, 0.060549, 0.038042, 0.071867, 0.06184, 0.0704, 0.074921, 0.137348, 0.222385, 0.173081, 0.142424, 0.139895, 0.147574, 0.120615, 0.216401, 0.129801, 0.056825, 0.027463, 0.018106, 0.030003, 0.047319, 0.048328, 0.10481, 0.155435, 0.092881, 0.094817, 0.045352, 0.081712, 0.036378, 0.034884, 0.058088, 0.076542, 0.085092, 0.074921, 0.060549, 0.049374, 0.086953, 0.15284, 0.243554, 0.247041, 0.247041, 0.278302, 0.167087, 0.081712, 0.042364, 0.064632, 0.064632, 0.079919, 0.0704, 0.139895, 0.155435, 0.161087, 0.106997, 0.125101, 0.139895, 0.185198, 0.137348, 0.132295, 0.134866, 0.081712, 0.147574, 0.17593, 0.109221, 0.179055, 0.264545, 0.370445, 0.295083, 0.332115, 0.414856, 0.422041, 0.41194, 0.398279, 0.398279, 0.472492, 0.42561, 0.444081, 0.444081, 0.440853, 0.398279, 0.31487, 0.311707, 0.301917, 0.243554, 0.335645, 0.295083, 0.318242, 0.324872, 0.436924, 0.398279, 0.295083, 0.229226, 0.232838, 0.21291, 0.125101, 0.155435, 0.164327, 0.118441, 0.06184, 0.060549, 0.086953, 0.158265, 0.25406, 0.264545, 0.268042, 0.232838, 0.194234, 0.18812, 0.200174, 0.200174, 0.164327, 0.158265, 0.243554, 0.229226, 0.164327, 0.239899, 0.232838, 0.271506, 0.216401, 0.298791, 0.398279, 0.422041, 0.42561, 0.42561, 0.41194, 0.41194, 0.352862, 0.36309, 0.335645, 0.281712, 0.247041, 0.291804, 0.377384, 0.339168, 0.318242, 0.418646, 0.401658, 0.356642, 0.25406], '')</t>
  </si>
  <si>
    <t>[172, 173, 174, 175, 260, 261, 262, 264]</t>
  </si>
  <si>
    <t>UPI00020C275A status=activ</t>
  </si>
  <si>
    <t>([0.006619, 0.009096, 0.008075, 0.010221, 0.011106, 0.008624, 0.011342, 0.017447, 0.012491, 0.01078, 0.014315, 0.018787, 0.020876, 0.032017, 0.049374, 0.076542, 0.127496, 0.137348, 0.209395, 0.247041, 0.268042, 0.271506, 0.264545, 0.332115, 0.264545, 0.298791, 0.321458, 0.30533, 0.284882, 0.311707, 0.394753, 0.374039, 0.328603, 0.30533, 0.30533, 0.342579, 0.268042, 0.158265, 0.147574, 0.071867, 0.094817, 0.05306, 0.092881, 0.096677, 0.106997, 0.167087, 0.170161, 0.170161, 0.185198, 0.17593, 0.173081, 0.109221, 0.120615, 0.158265, 0.173081, 0.18812, 0.120615, 0.182256, 0.206376, 0.206376, 0.318242, 0.200174, 0.278302, 0.167087, 0.173081, 0.173081, 0.106997, 0.102787, 0.167087, 0.102787, 0.054297, 0.06184, 0.102787, 0.092881, 0.069024, 0.038042, 0.034068, 0.038858, 0.043307, 0.069024, 0.078022, 0.074921, 0.090864, 0.090864, 0.155435, 0.144935, 0.134866, 0.137348, 0.139895, 0.127496, 0.18812, 0.284882, 0.268042, 0.167087, 0.170161, 0.147574, 0.132295, 0.147574, 0.203355, 0.203355, 0.203355, 0.164327, 0.17593, 0.194234, 0.116183, 0.074921, 0.081712, 0.081712, 0.137348, 0.144935, 0.098513, 0.111485, 0.111485, 0.116183, 0.137348, 0.139895, 0.185198, 0.295083, 0.25031, 0.239899, 0.142424, 0.15284, 0.132295, 0.090864, 0.067594, 0.120615, 0.173081, 0.11371, 0.073402, 0.071867, 0.066181, 0.100716, 0.090864, 0.06312, 0.069024, 0.088832, 0.090864, 0.100716, 0.059222, 0.046336, 0.030003, 0.054297, 0.049374, 0.076542, 0.088832, 0.106997, 0.116183, 0.118441, 0.170161, 0.247041, 0.144935, 0.15008, 0.132295, 0.116183, 0.139895, 0.170161, 0.179055, 0.144935, 0.10481, 0.155435, 0.222385, 0.318242], '')</t>
  </si>
  <si>
    <t>UPI00020C27A3 status=activ</t>
  </si>
  <si>
    <t>([0.00152, 0.002276, 0.003014, 0.003177, 0.002688, 0.002211, 0.001533, 0.001417, 0.001211, 0.001597, 0.001709, 0.00146, 0.001872, 0.001434, 0.00231, 0.00152, 0.00152, 0.001499, 0.001202, 0.001808, 0.00283, 0.002662, 0.002327, 0.002014, 0.001709, 0.001597, 0.002512, 0.003079, 0.002761, 0.003341, 0.003177, 0.003177, 0.003864, 0.003864, 0.004315, 0.002976, 0.002662, 0.002581, 0.002117, 0.002606, 0.002529, 0.001687, 0.001541, 0.001155, 0.001335, 0.002014, 0.001967, 0.001808, 0.001533, 0.001383, 0.001159, 0.00061, 0.000442, 0.000631, 0.000631, 0.000631, 0.000532, 0.000537, 0.000365, 0.000309, 0.000228, 0.000176, 0.000146, 0.000326, 0.000743, 0.000468, 0.000399, 0.000747, 0.000451, 0.000958, 0.001623, 0.001623, 0.002581, 0.003804, 0.002581, 0.002138, 0.002138, 0.002366, 0.002555, 0.003366, 0.003109, 0.00316, 0.002503, 0.002705, 0.002606, 0.002555, 0.002555, 0.002581, 0.001533, 0.00225, 0.002194, 0.00146, 0.00243, 0.002482, 0.001649, 0.002336, 0.0028, 0.0028, 0.002761, 0.00407, 0.004315, 0.006142, 0.008895, 0.015694, 0.031287, 0.038858, 0.036378, 0.030611, 0.032677, 0.090864, 0.03976, 0.038858, 0.06312, 0.025316, 0.0198, 0.034068, 0.025762, 0.028107, 0.058088, 0.125101, 0.098513, 0.069024, 0.048328, 0.034068], '')</t>
  </si>
  <si>
    <t>UPI00020C27A9 status=activ</t>
  </si>
  <si>
    <t>([0.284882, 0.346032, 0.40511, 0.42561, 0.472492, 0.36309, 0.268042, 0.247041, 0.271506, 0.170161, 0.200174, 0.164327, 0.164327, 0.164327, 0.164327, 0.090864, 0.081712, 0.056825, 0.058088, 0.045352, 0.038858, 0.0198, 0.018106, 0.010372, 0.010509, 0.010221, 0.010131, 0.015694, 0.011669, 0.011669, 0.020876, 0.0198, 0.038858, 0.038858, 0.038858, 0.073402, 0.071867, 0.081712, 0.0704, 0.031287, 0.047319, 0.047319, 0.096677, 0.096677, 0.109221, 0.106997, 0.098513, 0.167087, 0.11371, 0.11371, 0.054297, 0.029376, 0.030003, 0.026892, 0.025762, 0.016021, 0.00962, 0.015694, 0.009096, 0.010131, 0.019401, 0.016826, 0.028107, 0.026892, 0.014075, 0.017138, 0.009977, 0.007177, 0.006374, 0.009015, 0.009096, 0.009977, 0.010221, 0.009096, 0.009096, 0.009096, 0.011518, 0.020876, 0.012727, 0.015344, 0.015078, 0.009401, 0.010131, 0.007422, 0.007422, 0.008156, 0.008156, 0.015078, 0.026892, 0.032677, 0.026892, 0.026338, 0.047319, 0.088832, 0.06184, 0.038042, 0.030611, 0.03976, 0.038858, 0.0704, 0.11371, 0.15284, 0.15284, 0.147574, 0.127496, 0.064632, 0.092881, 0.11371, 0.098513, 0.10481, 0.05306, 0.05306, 0.05306, 0.054297, 0.059222, 0.067594, 0.067594, 0.05306, 0.031287, 0.030611, 0.028695, 0.026892, 0.026892, 0.050641, 0.036378, 0.078022, 0.079919, 0.100716, 0.081712, 0.042364, 0.022306, 0.023963, 0.026338, 0.047319, 0.058088, 0.026338, 0.022667, 0.034068, 0.05306, 0.069024, 0.0704, 0.038042, 0.021381, 0.024826, 0.024826, 0.017447, 0.01078, 0.019109, 0.011342, 0.008804, 0.014783, 0.014315, 0.024826, 0.026338, 0.027463, 0.023087, 0.023087, 0.047319, 0.047319, 0.038858, 0.025762, 0.027463, 0.027463, 0.050641, 0.054297, 0.06312, 0.127496, 0.127496, 0.064632, 0.118441, 0.125101, 0.102787, 0.203355, 0.118441, 0.10481, 0.106997, 0.111485, 0.209395, 0.203355, 0.122885, 0.161087, 0.161087, 0.17593, 0.18812, 0.196879, 0.116183, 0.056825, 0.029376, 0.055536, 0.100716, 0.055536, 0.11371, 0.06312, 0.050641, 0.106997, 0.058088, 0.055536, 0.026338, 0.023963, 0.022667, 0.044297, 0.043307, 0.044297, 0.018415, 0.034068, 0.018787, 0.033407, 0.032677, 0.055536, 0.058088, 0.058088, 0.120615, 0.118441, 0.158265, 0.092881, 0.079919, 0.069024, 0.079919, 0.088832, 0.046336, 0.056825, 0.06312, 0.030611, 0.060549, 0.122885, 0.06184, 0.109221, 0.059222, 0.059222, 0.0704, 0.064632, 0.037156, 0.016826, 0.015078, 0.010509, 0.010672, 0.007177, 0.01078, 0.008276, 0.009728, 0.01227, 0.008624, 0.006194, 0.007495, 0.005503, 0.004247, 0.004921, 0.003671], '')</t>
  </si>
  <si>
    <t>UPI00020C27AD status=activ</t>
  </si>
  <si>
    <t>([0.604312, 0.465241, 0.447574, 0.472492, 0.490133, 0.521092, 0.549308, 0.56648, 0.465241, 0.480142, 0.461924, 0.509769, 0.401658, 0.398279, 0.394753, 0.394753, 0.295083, 0.232838, 0.247041, 0.298791, 0.247041, 0.25031, 0.298791, 0.352862, 0.36309, 0.298791, 0.288399, 0.196879, 0.170161, 0.25031, 0.194234, 0.194234, 0.120615, 0.21291, 0.219301, 0.209395, 0.134866, 0.219301, 0.281712, 0.284882, 0.232838, 0.247041, 0.243554, 0.275179, 0.161087, 0.094817, 0.139895, 0.092881, 0.094817, 0.118441, 0.102787, 0.144935, 0.194234, 0.268042, 0.275179, 0.278302, 0.284882, 0.359901, 0.377384, 0.295083, 0.311707, 0.401658, 0.465241, 0.5017, 0.472492, 0.458154, 0.461924, 0.42561, 0.422041, 0.509769, 0.418646, 0.444081, 0.414856, 0.414856, 0.335645, 0.332115, 0.349426, 0.342579, 0.377384, 0.349426, 0.444081, 0.384043, 0.295083, 0.295083, 0.203355, 0.239899, 0.25406, 0.339168, 0.288399, 0.394753, 0.408655, 0.480142, 0.483068, 0.483068, 0.468512, 0.454136, 0.444081, 0.328603, 0.328603, 0.209395, 0.219301, 0.15008, 0.170161, 0.257454, 0.170161, 0.222385, 0.185198, 0.191378, 0.164327, 0.25406, 0.15008, 0.090864, 0.092881, 0.078022, 0.055536, 0.041405, 0.076542, 0.060549, 0.083462, 0.064632, 0.096677, 0.067594, 0.086953, 0.066181, 0.03976, 0.0704, 0.047319], '')</t>
  </si>
  <si>
    <t>[0, 5, 6, 7, 11, 63, 69]</t>
  </si>
  <si>
    <t>UPI00020C27AE status=activ</t>
  </si>
  <si>
    <t>([0.019109, 0.031287, 0.064632, 0.035586, 0.055536, 0.049374, 0.067594, 0.0704, 0.088832, 0.079919, 0.10481, 0.139895, 0.15284, 0.120615, 0.167087, 0.164327, 0.092881, 0.120615, 0.206376, 0.268042, 0.161087, 0.155435, 0.079919, 0.036378, 0.0704, 0.079919, 0.106997, 0.067594, 0.069024, 0.033407, 0.025316, 0.013437, 0.009483, 0.013821, 0.017797, 0.021381, 0.020522, 0.035586, 0.048328, 0.034068, 0.043307, 0.056825, 0.031287, 0.03976, 0.071867, 0.073402, 0.060549, 0.032677, 0.05306, 0.034884, 0.037156, 0.037156, 0.046336, 0.06184, 0.058088, 0.056825, 0.030611, 0.033407, 0.034884, 0.034068, 0.048328, 0.023087, 0.036378, 0.034068, 0.044297, 0.046336, 0.027463, 0.027463, 0.051831, 0.051831, 0.098513, 0.17593, 0.194234, 0.236433, 0.179055, 0.17593, 0.200174, 0.30533, 0.298791, 0.200174, 0.206376, 0.173081, 0.191378, 0.116183, 0.203355, 0.232838, 0.142424, 0.236433, 0.144935, 0.144935, 0.147574, 0.079919, 0.078022, 0.120615, 0.147574, 0.236433, 0.173081, 0.098513, 0.094817, 0.0704, 0.073402, 0.056825, 0.054297, 0.081712, 0.125101, 0.096677, 0.073402, 0.127496, 0.071867, 0.147574, 0.100716], '')</t>
  </si>
  <si>
    <t>UPI00020C27B4 status=activ</t>
  </si>
  <si>
    <t>([0.031287, 0.05306, 0.033407, 0.056825, 0.036378, 0.025316, 0.03976, 0.029376, 0.022306, 0.030003, 0.024826, 0.032677, 0.032017, 0.030003, 0.0704, 0.120615, 0.064632, 0.033407, 0.058088, 0.050641, 0.048328, 0.051831, 0.05306, 0.066181, 0.064632, 0.116183, 0.11371, 0.060549, 0.098513, 0.170161, 0.170161, 0.155435, 0.161087, 0.25406, 0.173081, 0.098513, 0.094817, 0.170161, 0.264545, 0.271506, 0.284882, 0.25031, 0.142424, 0.139895, 0.179055, 0.170161, 0.173081, 0.170161, 0.264545, 0.179055, 0.10481, 0.059222, 0.060549, 0.060549, 0.055536, 0.071867, 0.067594, 0.071867, 0.0704, 0.073402, 0.037156, 0.071867, 0.096677, 0.173081, 0.191378, 0.21291, 0.209395, 0.203355, 0.298791, 0.291804, 0.288399, 0.384043, 0.483068, 0.59508, 0.468512, 0.468512, 0.538167, 0.545602, 0.541878, 0.56648, 0.458154, 0.562014, 0.447574, 0.339168, 0.328603, 0.268042, 0.247041, 0.264545, 0.25406, 0.25406, 0.257454, 0.257454, 0.21291, 0.219301, 0.225814, 0.324872, 0.232838, 0.222385, 0.278302, 0.236433, 0.209395, 0.30533, 0.30533, 0.352862, 0.450668, 0.447574, 0.51388, 0.398279, 0.291804, 0.209395, 0.17593, 0.10481, 0.118441, 0.155435, 0.086953, 0.086953, 0.085092, 0.15008, 0.092881, 0.067594, 0.090864, 0.05306, 0.029376, 0.018106, 0.014315, 0.015078, 0.015344, 0.013613, 0.024826, 0.047319, 0.047319, 0.0704, 0.071867, 0.111485, 0.106997, 0.196879, 0.120615, 0.0704, 0.067594, 0.073402, 0.100716, 0.05306, 0.096677, 0.106997, 0.17593, 0.264545, 0.26085, 0.229226, 0.147574, 0.100716, 0.092881, 0.092881, 0.046336, 0.046336, 0.046336, 0.034884, 0.018787, 0.037156, 0.076542, 0.076542, 0.100716, 0.122885, 0.200174, 0.194234, 0.185198, 0.155435, 0.096677, 0.055536, 0.069024, 0.125101, 0.147574, 0.092881, 0.096677, 0.158265, 0.264545, 0.26085, 0.308712, 0.401658, 0.288399, 0.284882, 0.284882, 0.311707, 0.216401, 0.239899, 0.232838, 0.229226, 0.179055, 0.194234, 0.298791, 0.30533, 0.30533, 0.339168, 0.356642, 0.458154, 0.339168, 0.311707, 0.324872, 0.31487, 0.271506, 0.271506, 0.239899, 0.239899, 0.161087, 0.164327, 0.15284, 0.15284, 0.15008, 0.222385, 0.200174, 0.179055, 0.106997, 0.106997, 0.125101, 0.15284, 0.147574, 0.257454, 0.26085, 0.26085, 0.284882, 0.324872, 0.422041, 0.42561, 0.454136, 0.549308, 0.553315, 0.562014, 0.575842, 0.557691, 0.447574, 0.545602, 0.549308, 0.553315, 0.545602, 0.401658, 0.433034, 0.339168, 0.247041, 0.257454, 0.257454, 0.158265, 0.161087, 0.15284, 0.155435, 0.139895, 0.074921, 0.120615, 0.118441, 0.129801, 0.232838, 0.301917, 0.308712, 0.30533, 0.394753, 0.298791, 0.414856, 0.41194, 0.497853, 0.59917, 0.58069, 0.529623, 0.626927, 0.529623, 0.534167, 0.440853, 0.454136, 0.59014, 0.494003, 0.480142, 0.447574, 0.342579, 0.308712, 0.311707, 0.328603, 0.21291, 0.222385, 0.21291, 0.229226, 0.15008, 0.094817, 0.096677, 0.0704, 0.0704, 0.06312, 0.06184, 0.100716, 0.071867, 0.069024, 0.11371, 0.116183, 0.100716, 0.185198, 0.21291, 0.137348, 0.067594, 0.066181, 0.120615, 0.125101, 0.100716, 0.155435, 0.243554, 0.239899, 0.239899, 0.271506, 0.380708, 0.298791, 0.30533, 0.26085, 0.25406, 0.257454, 0.264545, 0.308712, 0.219301, 0.26085, 0.26085, 0.288399, 0.370445, 0.352862, 0.342579, 0.398279, 0.318242, 0.301917, 0.301917, 0.377384, 0.264545, 0.236433, 0.311707, 0.308712, 0.401658, 0.339168, 0.332115, 0.21291, 0.21291, 0.191378, 0.120615, 0.182256, 0.179055, 0.118441, 0.116183, 0.118441, 0.086953, 0.088832, 0.078022, 0.079919, 0.048328, 0.088832, 0.076542, 0.085092, 0.085092, 0.048328, 0.073402, 0.076542, 0.102787, 0.056825, 0.066181, 0.088832, 0.051831, 0.088832, 0.170161, 0.109221, 0.116183, 0.081712, 0.137348, 0.158265, 0.11371, 0.111485, 0.06184, 0.071867, 0.067594, 0.066181, 0.106997, 0.06312, 0.06312, 0.098513, 0.11371, 0.098513, 0.118441, 0.161087, 0.164327, 0.15284, 0.229226, 0.225814, 0.339168, 0.339168, 0.25406, 0.318242, 0.398279, 0.5017, 0.422041, 0.414856, 0.339168, 0.349426, 0.450668, 0.447574, 0.352862, 0.4292, 0.4292, 0.42561, 0.447574, 0.454136, 0.377384, 0.370445, 0.278302, 0.191378, 0.182256, 0.271506, 0.243554, 0.25406, 0.232838, 0.321458, 0.318242, 0.318242, 0.311707, 0.291804, 0.295083, 0.374039, 0.298791, 0.271506, 0.200174, 0.185198, 0.170161, 0.144935, 0.144935, 0.144935, 0.132295, 0.144935, 0.134866, 0.096677, 0.096677, 0.096677, 0.094817, 0.083462, 0.092881, 0.090864, 0.088832, 0.096677, 0.094817, 0.129801, 0.15284, 0.21291, 0.247041, 0.17593, 0.278302, 0.206376, 0.298791, 0.298791, 0.318242, 0.332115, 0.418646, 0.332115, 0.332115, 0.339168, 0.288399, 0.278302, 0.284882, 0.301917, 0.295083, 0.222385, 0.232838, 0.311707, 0.257454, 0.247041, 0.332115, 0.374039, 0.374039, 0.366687, 0.480142, 0.440853, 0.41194, 0.41194, 0.490133, 0.398279, 0.308712, 0.380708, 0.458154, 0.447574, 0.447574, 0.418646, 0.509769, 0.433034, 0.36309, 0.436924, 0.450668, 0.436924, 0.418646, 0.422041, 0.422041, 0.394753, 0.40511, 0.321458, 0.324872, 0.324872, 0.349426, 0.433034, 0.332115, 0.339168, 0.346032, 0.342579, 0.342579, 0.31487, 0.370445, 0.4292, 0.390993, 0.352862, 0.328603, 0.271506, 0.356642, 0.308712], '')</t>
  </si>
  <si>
    <t>[73, 76, 77, 78, 79, 81, 106, 223, 224, 225, 226, 227, 229, 230, 231, 232, 257, 258, 259, 260, 261, 262, 265, 386, 477]</t>
  </si>
  <si>
    <t>UPI00020C27C1 status=activ</t>
  </si>
  <si>
    <t>([0.332115, 0.366687, 0.318242, 0.346032, 0.370445, 0.394753, 0.332115, 0.370445, 0.387226, 0.40511, 0.352862, 0.401658, 0.335645, 0.30533, 0.191378, 0.161087, 0.092881, 0.094817, 0.106997, 0.15008, 0.132295, 0.196879, 0.142424, 0.203355, 0.203355, 0.134866, 0.071867, 0.079919, 0.0704, 0.076542, 0.041405, 0.074921, 0.086953, 0.11371, 0.144935, 0.216401, 0.301917, 0.408655, 0.295083, 0.206376, 0.21291, 0.284882, 0.219301, 0.308712, 0.298791, 0.219301, 0.271506, 0.390993, 0.408655, 0.4292, 0.384043, 0.418646, 0.36309, 0.352862, 0.335645, 0.236433, 0.236433, 0.155435, 0.134866, 0.147574, 0.216401, 0.21291, 0.21291, 0.275179, 0.15284, 0.122885, 0.144935, 0.18812, 0.106997, 0.071867, 0.0704, 0.085092, 0.086953, 0.054297, 0.056825, 0.059222, 0.051831, 0.032017, 0.045352, 0.05306, 0.048328, 0.03976, 0.032677, 0.03976, 0.035586, 0.074921, 0.109221, 0.15284, 0.161087, 0.257454, 0.275179, 0.18812, 0.129801, 0.191378, 0.291804, 0.291804, 0.203355, 0.301917, 0.271506, 0.298791, 0.25031, 0.236433, 0.191378, 0.222385, 0.225814, 0.200174, 0.158265, 0.137348, 0.078022, 0.064632, 0.049374, 0.086953, 0.0704, 0.066181, 0.050641, 0.05306, 0.046336, 0.081712, 0.047319, 0.078022, 0.078022, 0.092881, 0.142424, 0.225814, 0.222385, 0.194234, 0.144935, 0.191378, 0.185198, 0.257454, 0.257454, 0.308712, 0.271506, 0.291804, 0.342579, 0.401658, 0.318242, 0.239899, 0.239899, 0.324872, 0.278302, 0.288399, 0.284882, 0.328603, 0.308712, 0.311707, 0.352862, 0.450668, 0.346032, 0.243554, 0.17593, 0.182256, 0.142424, 0.118441, 0.191378, 0.216401, 0.191378, 0.284882, 0.278302, 0.291804, 0.288399, 0.374039, 0.288399, 0.18812, 0.203355, 0.15008, 0.144935, 0.144935, 0.085092, 0.155435, 0.247041, 0.359901, 0.370445, 0.335645, 0.401658, 0.401658, 0.318242, 0.288399, 0.288399, 0.387226, 0.298791, 0.308712, 0.225814, 0.281712, 0.394753, 0.335645, 0.398279, 0.398279, 0.380708, 0.476583, 0.458154, 0.465241, 0.433034, 0.332115, 0.328603, 0.222385, 0.147574, 0.219301, 0.264545, 0.25031, 0.236433, 0.209395, 0.216401, 0.301917, 0.229226, 0.158265, 0.179055, 0.191378, 0.122885, 0.079919, 0.092881, 0.079919, 0.083462, 0.100716, 0.161087, 0.219301, 0.243554, 0.275179, 0.203355, 0.194234, 0.203355, 0.203355, 0.301917, 0.30533, 0.236433, 0.332115, 0.42561, 0.433034, 0.42561, 0.521092, 0.521092, 0.454136, 0.394753, 0.298791, 0.275179, 0.200174, 0.203355, 0.288399, 0.342579, 0.418646, 0.41194, 0.321458, 0.324872, 0.257454, 0.243554, 0.30533, 0.275179, 0.257454, 0.25406, 0.222385, 0.222385, 0.311707, 0.342579, 0.40511, 0.40511, 0.30533, 0.321458, 0.247041, 0.239899, 0.236433, 0.247041, 0.18812, 0.232838, 0.243554, 0.324872, 0.321458, 0.247041, 0.222385, 0.173081, 0.173081, 0.203355, 0.203355, 0.194234, 0.203355, 0.229226, 0.349426, 0.366687, 0.390993, 0.476583, 0.472492, 0.483068, 0.483068, 0.468512, 0.408655, 0.398279, 0.401658, 0.380708, 0.377384, 0.447574, 0.418646, 0.356642, 0.321458, 0.321458, 0.332115, 0.328603, 0.339168, 0.229226, 0.335645, 0.346032, 0.349426, 0.352862, 0.275179, 0.264545, 0.25406, 0.342579, 0.318242, 0.301917, 0.332115, 0.408655, 0.308712, 0.394753, 0.465241, 0.525368, 0.541878, 0.529623, 0.494003, 0.394753, 0.483068, 0.390993, 0.324872, 0.236433, 0.25031, 0.342579, 0.352862, 0.436924, 0.447574, 0.476583, 0.480142, 0.41194, 0.41194, 0.440853, 0.458154, 0.352862, 0.335645, 0.339168, 0.36309, 0.394753, 0.476583, 0.447574, 0.447574, 0.553315, 0.694846, 0.680603, 0.666105, 0.653063, 0.570702, 0.486429, 0.390993, 0.308712, 0.36309, 0.380708, 0.458154, 0.380708, 0.387226, 0.298791, 0.284882, 0.257454, 0.25406, 0.203355, 0.164327, 0.216401, 0.21291, 0.191378, 0.200174, 0.173081, 0.200174, 0.26085, 0.346032, 0.447574, 0.444081, 0.380708, 0.346032, 0.308712, 0.349426, 0.436924, 0.521092, 0.494003, 0.468512, 0.440853, 0.509769, 0.653063], '')</t>
  </si>
  <si>
    <t>[229, 230, 312, 313, 314, 340, 341, 342, 343, 344, 345, 375, 379, 380]</t>
  </si>
  <si>
    <t>UPI00020C27D0 status=activ</t>
  </si>
  <si>
    <t>([0.158265, 0.088832, 0.139895, 0.167087, 0.203355, 0.194234, 0.216401, 0.25406, 0.236433, 0.17593, 0.194234, 0.225814, 0.21291, 0.216401, 0.219301, 0.182256, 0.137348, 0.196879, 0.164327, 0.122885, 0.132295, 0.132295, 0.142424, 0.085092, 0.094817, 0.092881, 0.11371, 0.096677, 0.098513, 0.122885, 0.200174, 0.203355, 0.134866, 0.118441, 0.120615, 0.066181, 0.045352, 0.083462, 0.076542, 0.090864, 0.155435, 0.239899, 0.222385, 0.291804, 0.384043, 0.380708, 0.288399, 0.291804, 0.216401, 0.209395, 0.225814, 0.144935, 0.144935, 0.232838, 0.179055, 0.257454, 0.339168, 0.444081, 0.324872, 0.298791, 0.311707, 0.200174, 0.134866, 0.132295, 0.132295, 0.125101, 0.120615, 0.139895, 0.134866, 0.200174, 0.196879, 0.194234, 0.275179, 0.196879, 0.179055, 0.26085, 0.185198, 0.125101, 0.142424, 0.232838, 0.264545, 0.288399, 0.40511, 0.40511, 0.328603, 0.268042, 0.26085, 0.182256, 0.167087, 0.147574, 0.147574, 0.090864, 0.085092, 0.050641, 0.086953, 0.073402, 0.049374, 0.046336, 0.081712, 0.081712, 0.049374, 0.025762, 0.021816, 0.017138, 0.015078, 0.023534, 0.043307, 0.041405, 0.058088, 0.056825, 0.073402, 0.086953, 0.144935, 0.086953, 0.147574, 0.090864, 0.088832, 0.134866, 0.209395, 0.194234, 0.106997, 0.116183, 0.139895, 0.142424, 0.173081, 0.236433, 0.239899, 0.219301, 0.219301, 0.247041, 0.328603, 0.222385, 0.236433, 0.25406, 0.25406, 0.26085, 0.339168, 0.30533, 0.324872, 0.301917, 0.219301, 0.26085, 0.328603, 0.324872, 0.288399, 0.291804, 0.291804, 0.301917, 0.291804, 0.298791, 0.332115, 0.243554, 0.324872, 0.281712, 0.264545, 0.366687, 0.232838, 0.25031, 0.206376, 0.106997, 0.134866, 0.229226, 0.196879, 0.18812, 0.268042, 0.311707, 0.295083, 0.342579, 0.342579, 0.264545, 0.275179, 0.158265, 0.17593, 0.142424, 0.170161, 0.164327, 0.090864, 0.179055, 0.182256, 0.321458, 0.301917, 0.203355, 0.11371, 0.127496, 0.066181, 0.06312, 0.058088, 0.059222, 0.055536, 0.05306, 0.085092, 0.094817, 0.129801, 0.182256, 0.257454, 0.17593, 0.200174, 0.225814, 0.247041, 0.15284, 0.127496, 0.194234, 0.196879, 0.200174, 0.219301, 0.225814, 0.222385, 0.229226, 0.142424, 0.085092, 0.088832, 0.098513, 0.067594, 0.047319, 0.049374, 0.023963, 0.041405, 0.041405, 0.073402, 0.066181, 0.111485, 0.058088, 0.03976, 0.073402, 0.071867, 0.071867, 0.147574, 0.173081, 0.170161, 0.173081, 0.222385, 0.127496, 0.116183, 0.085092, 0.078022, 0.040537, 0.056825, 0.030611, 0.028107, 0.024393, 0.026338, 0.016826, 0.016826, 0.017447, 0.016257, 0.025762, 0.025762, 0.024393, 0.013265, 0.008525, 0.008276, 0.009977, 0.016021, 0.016021, 0.013613, 0.023087, 0.045352, 0.06312, 0.106997, 0.06184, 0.037156, 0.033407, 0.032677, 0.042364, 0.071867, 0.079919, 0.043307, 0.051831, 0.032017, 0.060549, 0.127496, 0.139895, 0.102787, 0.102787, 0.085092, 0.18812, 0.196879, 0.161087, 0.083462, 0.086953, 0.106997, 0.127496, 0.086953, 0.122885, 0.147574, 0.167087, 0.17593, 0.239899, 0.26085, 0.275179, 0.229226, 0.243554, 0.243554, 0.271506, 0.271506, 0.318242, 0.182256, 0.17593, 0.147574, 0.17593, 0.173081, 0.219301, 0.232838, 0.284882, 0.339168, 0.398279, 0.295083, 0.281712, 0.339168, 0.346032, 0.335645, 0.284882, 0.26085, 0.25031, 0.15284, 0.147574, 0.15008, 0.194234, 0.127496, 0.194234, 0.225814, 0.25406, 0.173081, 0.122885, 0.134866, 0.118441, 0.055536, 0.094817, 0.096677, 0.086953, 0.086953, 0.086953, 0.142424, 0.10481, 0.129801, 0.167087, 0.116183, 0.11371, 0.158265, 0.229226, 0.216401, 0.173081, 0.147574, 0.222385, 0.346032, 0.247041, 0.25031, 0.31487, 0.318242, 0.301917, 0.268042, 0.243554, 0.203355, 0.229226, 0.278302, 0.370445, 0.433034, 0.41194, 0.401658, 0.339168, 0.311707, 0.225814, 0.243554, 0.264545, 0.288399, 0.281712, 0.366687, 0.390993, 0.444081, 0.366687, 0.394753, 0.454136, 0.472492, 0.613573, 0.613573, 0.613573, 0.480142, 0.394753, 0.465241, 0.394753, 0.480142, 0.422041, 0.509769, 0.608892, 0.59014, 0.59917, 0.525368, 0.480142, 0.359901, 0.229226, 0.308712, 0.284882, 0.170161, 0.15008, 0.161087, 0.139895, 0.137348, 0.203355, 0.281712, 0.339168, 0.295083, 0.21291, 0.301917, 0.301917, 0.196879, 0.125101, 0.06312, 0.086953, 0.111485, 0.196879, 0.311707, 0.278302, 0.295083, 0.30533, 0.311707, 0.26085, 0.281712, 0.284882, 0.291804, 0.25031, 0.222385, 0.222385, 0.222385, 0.222385, 0.219301, 0.311707, 0.418646, 0.521092, 0.444081, 0.356642, 0.349426, 0.349426, 0.380708, 0.359901, 0.356642, 0.352862, 0.298791, 0.284882, 0.311707, 0.206376, 0.264545, 0.200174, 0.321458, 0.387226, 0.356642, 0.278302, 0.200174, 0.203355, 0.194234, 0.275179, 0.332115, 0.257454, 0.167087, 0.185198, 0.158265, 0.209395, 0.15284, 0.15008, 0.15008, 0.086953, 0.185198, 0.185198, 0.278302, 0.278302, 0.275179, 0.311707, 0.408655, 0.422041, 0.335645, 0.324872, 0.278302, 0.200174, 0.200174, 0.200174, 0.120615, 0.120615, 0.118441, 0.170161, 0.185198, 0.191378, 0.288399, 0.257454, 0.25406, 0.196879, 0.118441, 0.100716, 0.10481, 0.10481, 0.094817, 0.137348, 0.147574, 0.094817, 0.120615, 0.167087, 0.243554, 0.324872, 0.275179, 0.30533, 0.271506, 0.346032, 0.301917, 0.191378, 0.222385, 0.209395, 0.161087, 0.173081, 0.216401, 0.116183, 0.0704, 0.116183, 0.129801, 0.071867, 0.164327, 0.219301, 0.232838, 0.268042, 0.268042, 0.352862, 0.349426, 0.288399, 0.291804, 0.318242, 0.298791, 0.18812, 0.122885, 0.18812, 0.268042, 0.257454, 0.377384, 0.352862, 0.324872, 0.30533, 0.398279, 0.374039, 0.346032, 0.335645, 0.271506, 0.278302, 0.25031, 0.225814, 0.30533, 0.268042, 0.236433, 0.352862, 0.444081, 0.56648, 0.545602, 0.490133], '')</t>
  </si>
  <si>
    <t>[373, 374, 375, 382, 383, 384, 385, 386, 427, 545, 546]</t>
  </si>
  <si>
    <t>UPI00020C27D9 status=activ</t>
  </si>
  <si>
    <t>([0.0704, 0.060549, 0.100716, 0.073402, 0.044297, 0.046336, 0.060549, 0.085092, 0.10481, 0.147574, 0.173081, 0.139895, 0.071867, 0.073402, 0.071867, 0.147574, 0.158265, 0.281712, 0.271506, 0.301917, 0.349426, 0.346032, 0.295083, 0.278302, 0.356642, 0.356642, 0.408655, 0.31487, 0.194234, 0.203355, 0.18812, 0.116183, 0.161087, 0.275179, 0.18812, 0.120615, 0.116183, 0.106997, 0.100716, 0.048328, 0.024393, 0.040537, 0.036378, 0.038858, 0.020165, 0.01204, 0.016826, 0.016021, 0.019109, 0.021381, 0.020876, 0.012491, 0.012491, 0.015344, 0.010509, 0.010372, 0.015694, 0.015078, 0.014586, 0.012491, 0.024826, 0.049374, 0.038042, 0.022306, 0.038858, 0.079919, 0.111485, 0.088832, 0.090864, 0.090864, 0.170161, 0.118441, 0.200174, 0.298791, 0.31487, 0.295083, 0.398279, 0.31487, 0.236433, 0.268042, 0.271506, 0.209395, 0.185198, 0.18812, 0.209395, 0.209395, 0.206376, 0.232838, 0.21291, 0.203355, 0.161087, 0.139895, 0.142424, 0.137348, 0.132295, 0.111485, 0.111485, 0.102787, 0.086953, 0.139895, 0.118441, 0.161087, 0.127496, 0.173081, 0.109221, 0.134866, 0.129801, 0.129801, 0.079919, 0.132295, 0.134866, 0.155435, 0.164327, 0.222385, 0.144935, 0.144935, 0.142424, 0.219301, 0.219301, 0.268042, 0.25406, 0.155435, 0.144935, 0.147574, 0.086953, 0.170161, 0.191378, 0.122885, 0.074921, 0.137348, 0.137348, 0.134866, 0.203355, 0.18812, 0.203355, 0.200174, 0.196879, 0.132295, 0.127496, 0.134866, 0.200174, 0.142424, 0.25406, 0.239899, 0.339168, 0.418646, 0.414856, 0.332115, 0.433034, 0.436924, 0.390993, 0.40511, 0.418646, 0.335645, 0.26085, 0.26085, 0.284882, 0.206376, 0.206376, 0.209395, 0.139895, 0.076542, 0.122885, 0.11371, 0.111485, 0.058088, 0.058088, 0.060549, 0.10481, 0.096677, 0.109221, 0.079919, 0.074921, 0.074921, 0.127496, 0.203355, 0.18812, 0.247041, 0.243554, 0.225814, 0.200174, 0.288399, 0.384043, 0.366687, 0.36309, 0.301917, 0.401658, 0.414856, 0.321458, 0.328603, 0.335645, 0.41194, 0.497853, 0.486429, 0.394753, 0.284882, 0.275179, 0.216401, 0.243554, 0.321458, 0.346032, 0.377384, 0.288399, 0.206376, 0.222385, 0.25406, 0.311707, 0.335645, 0.31487, 0.394753, 0.390993, 0.414856, 0.339168, 0.264545, 0.18812, 0.271506, 0.346032, 0.342579, 0.377384, 0.346032, 0.342579, 0.422041, 0.418646, 0.509769, 0.59508, 0.461924, 0.40511, 0.40511, 0.380708, 0.387226, 0.359901, 0.374039, 0.268042, 0.268042, 0.239899, 0.243554, 0.206376, 0.206376, 0.232838, 0.26085, 0.25406, 0.182256, 0.158265, 0.161087, 0.15008, 0.15008, 0.182256, 0.15284, 0.158265, 0.155435, 0.090864, 0.106997, 0.100716, 0.147574, 0.134866, 0.167087, 0.247041, 0.288399, 0.318242, 0.291804, 0.308712, 0.346032, 0.342579, 0.366687, 0.301917, 0.30533, 0.232838, 0.219301, 0.257454, 0.17593, 0.118441, 0.17593, 0.120615, 0.079919, 0.085092, 0.147574, 0.216401, 0.21291, 0.216401, 0.191378, 0.185198, 0.147574, 0.132295, 0.173081, 0.170161, 0.137348, 0.137348, 0.219301, 0.216401, 0.247041, 0.321458, 0.31487, 0.318242, 0.390993, 0.370445, 0.384043, 0.366687, 0.321458, 0.236433, 0.222385, 0.173081, 0.116183, 0.129801, 0.127496, 0.088832, 0.090864, 0.161087, 0.118441, 0.116183, 0.100716, 0.096677, 0.100716, 0.100716, 0.100716, 0.125101, 0.194234, 0.194234, 0.18812, 0.15284, 0.243554, 0.167087, 0.164327, 0.243554, 0.25031, 0.264545, 0.318242, 0.232838, 0.236433, 0.301917, 0.200174, 0.222385, 0.243554, 0.232838, 0.236433, 0.170161, 0.155435, 0.129801, 0.129801, 0.158265, 0.236433, 0.219301, 0.232838, 0.225814, 0.225814, 0.144935, 0.147574, 0.191378, 0.191378, 0.161087, 0.179055, 0.164327, 0.257454, 0.236433, 0.167087, 0.243554, 0.311707, 0.311707, 0.342579, 0.356642, 0.26085, 0.170161, 0.120615, 0.170161, 0.257454, 0.222385, 0.328603, 0.31487, 0.232838, 0.31487, 0.359901, 0.31487, 0.335645, 0.328603, 0.339168, 0.324872, 0.264545, 0.281712, 0.284882, 0.288399, 0.275179, 0.275179, 0.370445, 0.436924, 0.324872, 0.346032, 0.295083, 0.247041, 0.170161, 0.15284, 0.100716, 0.076542, 0.090864, 0.147574, 0.147574, 0.074921, 0.11371, 0.173081, 0.109221, 0.066181, 0.071867, 0.032677, 0.029376, 0.018415, 0.022306, 0.048328, 0.026338, 0.046336, 0.05306, 0.083462, 0.137348, 0.15008, 0.11371, 0.120615, 0.120615, 0.11371, 0.134866, 0.134866, 0.127496, 0.179055, 0.247041, 0.15284, 0.247041, 0.349426, 0.408655, 0.295083, 0.17593, 0.25406, 0.219301, 0.229226, 0.268042, 0.18812, 0.173081, 0.281712, 0.291804, 0.298791, 0.301917, 0.374039, 0.40511, 0.370445, 0.36309, 0.271506, 0.346032, 0.36309, 0.264545, 0.264545, 0.36309, 0.387226, 0.380708, 0.328603, 0.301917, 0.284882, 0.335645, 0.414856, 0.36309, 0.324872, 0.284882, 0.25406, 0.232838, 0.200174, 0.200174, 0.173081, 0.271506, 0.239899], '')</t>
  </si>
  <si>
    <t>[223, 224]</t>
  </si>
  <si>
    <t>UPI00020C2818 status=activ</t>
  </si>
  <si>
    <t>([0.444081, 0.465241, 0.349426, 0.247041, 0.288399, 0.321458, 0.356642, 0.264545, 0.288399, 0.318242, 0.25031, 0.288399, 0.328603, 0.332115, 0.243554, 0.349426, 0.264545, 0.268042, 0.191378, 0.191378, 0.225814, 0.206376, 0.129801, 0.209395, 0.18812, 0.185198, 0.109221, 0.0704, 0.073402, 0.040537, 0.030611, 0.066181, 0.069024, 0.066181, 0.079919, 0.139895, 0.069024, 0.071867, 0.078022, 0.118441, 0.122885, 0.122885, 0.071867, 0.078022, 0.0704, 0.071867, 0.074921, 0.111485, 0.102787, 0.092881, 0.161087, 0.109221, 0.051831, 0.050641, 0.025316, 0.017797, 0.011903, 0.022306, 0.038042, 0.034068, 0.020165, 0.020165, 0.019401, 0.018787, 0.030611, 0.018415, 0.035586, 0.033407, 0.03976, 0.071867, 0.161087, 0.096677, 0.147574, 0.229226, 0.229226, 0.339168, 0.281712, 0.284882, 0.278302, 0.167087, 0.102787, 0.173081, 0.173081, 0.111485, 0.185198, 0.182256, 0.182256, 0.182256, 0.182256, 0.116183, 0.106997, 0.051831, 0.086953, 0.106997, 0.060549, 0.056825, 0.045352, 0.081712, 0.122885, 0.129801, 0.222385, 0.311707, 0.209395, 0.129801, 0.173081, 0.167087, 0.167087, 0.216401, 0.21291, 0.225814, 0.222385, 0.222385, 0.318242, 0.284882, 0.284882, 0.284882, 0.298791, 0.342579, 0.247041, 0.257454, 0.158265, 0.155435, 0.092881, 0.167087, 0.247041, 0.18812, 0.200174, 0.229226, 0.191378, 0.200174, 0.10481, 0.170161, 0.185198, 0.109221, 0.132295, 0.132295, 0.206376, 0.196879, 0.116183, 0.200174, 0.219301, 0.239899, 0.155435, 0.257454, 0.247041, 0.158265, 0.25031, 0.206376, 0.15284, 0.219301, 0.225814, 0.264545, 0.264545, 0.164327, 0.281712, 0.170161, 0.170161, 0.102787, 0.11371, 0.122885, 0.073402, 0.034068, 0.043307, 0.079919, 0.076542, 0.078022, 0.147574, 0.15008, 0.185198, 0.222385, 0.139895, 0.074921, 0.137348, 0.11371, 0.125101, 0.10481, 0.106997, 0.10481, 0.10481, 0.078022, 0.125101, 0.182256, 0.179055, 0.239899, 0.161087, 0.15284, 0.078022, 0.03976, 0.041405, 0.0198, 0.015694, 0.031287, 0.032677, 0.029376, 0.037156, 0.06312, 0.05306, 0.06184, 0.032017, 0.058088, 0.076542, 0.074921, 0.079919, 0.092881, 0.048328, 0.083462, 0.090864, 0.144935, 0.239899, 0.144935, 0.164327, 0.200174, 0.120615, 0.118441, 0.116183, 0.134866, 0.071867, 0.047319, 0.079919, 0.098513, 0.102787, 0.060549, 0.034068, 0.034068, 0.056825, 0.090864, 0.094817, 0.092881, 0.129801, 0.100716, 0.170161, 0.26085, 0.164327, 0.15008, 0.15008, 0.155435, 0.134866, 0.209395, 0.209395, 0.21291, 0.196879, 0.191378, 0.173081, 0.173081, 0.161087, 0.158265, 0.090864, 0.090864, 0.085092, 0.071867, 0.041405, 0.023963, 0.023087, 0.043307, 0.043307, 0.081712, 0.078022, 0.043307, 0.045352, 0.047319, 0.048328, 0.0704, 0.071867, 0.125101, 0.21291, 0.137348, 0.076542, 0.142424, 0.086953, 0.048328, 0.023963, 0.040537, 0.081712, 0.088832, 0.085092, 0.083462, 0.085092, 0.045352, 0.083462, 0.092881, 0.161087, 0.096677, 0.120615, 0.120615, 0.0704, 0.040537, 0.0704, 0.127496, 0.120615, 0.18812, 0.278302, 0.418646, 0.468512, 0.349426, 0.332115, 0.295083, 0.295083, 0.194234, 0.288399, 0.288399, 0.182256, 0.17593, 0.275179, 0.185198, 0.127496, 0.203355, 0.298791, 0.209395, 0.134866, 0.064632, 0.066181, 0.066181, 0.045352, 0.042364, 0.076542, 0.038042, 0.050641, 0.074921, 0.078022, 0.078022, 0.079919, 0.137348, 0.142424, 0.132295, 0.216401, 0.291804, 0.200174, 0.173081, 0.216401, 0.308712, 0.384043, 0.291804, 0.284882, 0.311707, 0.284882, 0.264545, 0.36309, 0.335645, 0.349426, 0.440853, 0.408655, 0.374039, 0.328603, 0.275179], '')</t>
  </si>
  <si>
    <t>UPI00020C281A status=activ</t>
  </si>
  <si>
    <t>([0.239899, 0.275179, 0.308712, 0.359901, 0.394753, 0.335645, 0.257454, 0.295083, 0.284882, 0.30533, 0.247041, 0.281712, 0.222385, 0.222385, 0.216401, 0.219301, 0.236433, 0.25031, 0.236433, 0.236433, 0.232838, 0.209395, 0.18812, 0.161087, 0.094817, 0.088832, 0.122885, 0.120615, 0.11371, 0.134866, 0.111485, 0.182256, 0.179055, 0.182256, 0.185198, 0.191378, 0.194234, 0.196879, 0.120615, 0.074921, 0.122885, 0.118441, 0.18812, 0.139895, 0.170161, 0.25406, 0.170161, 0.170161, 0.247041, 0.164327, 0.164327, 0.134866, 0.129801, 0.134866, 0.203355, 0.203355, 0.167087, 0.10481, 0.098513, 0.164327, 0.155435, 0.15284, 0.219301, 0.216401, 0.236433, 0.243554, 0.236433, 0.239899, 0.170161, 0.179055, 0.268042, 0.264545, 0.243554, 0.25406, 0.158265, 0.164327, 0.098513, 0.122885, 0.191378, 0.203355, 0.194234, 0.194234, 0.194234, 0.155435, 0.155435, 0.125101, 0.067594, 0.071867, 0.122885, 0.116183, 0.111485, 0.056825, 0.032677, 0.06312, 0.056825, 0.096677, 0.092881, 0.10481, 0.066181, 0.06312, 0.033407, 0.033407, 0.030003, 0.030611, 0.038042, 0.041405, 0.048328, 0.048328, 0.055536, 0.027463, 0.027463, 0.027463, 0.060549, 0.059222, 0.054297, 0.055536, 0.060549, 0.030003, 0.048328, 0.074921, 0.044297, 0.076542, 0.044297, 0.086953, 0.090864, 0.055536, 0.042364, 0.074921, 0.102787, 0.085092, 0.158265, 0.209395, 0.144935, 0.11371, 0.118441, 0.120615, 0.073402, 0.040537, 0.086953, 0.049374, 0.029376, 0.049374, 0.054297, 0.056825, 0.058088, 0.055536, 0.054297, 0.066181, 0.066181, 0.081712, 0.088832, 0.05306, 0.06312, 0.060549, 0.076542, 0.10481, 0.06184, 0.10481, 0.164327, 0.132295, 0.132295, 0.21291, 0.134866, 0.127496, 0.194234, 0.194234, 0.129801, 0.225814, 0.147574, 0.147574, 0.122885, 0.120615, 0.118441, 0.118441, 0.18812, 0.096677, 0.076542, 0.078022, 0.079919, 0.081712, 0.083462, 0.092881, 0.090864, 0.155435, 0.096677, 0.106997, 0.111485, 0.182256, 0.15284, 0.264545, 0.182256, 0.225814, 0.158265, 0.239899, 0.161087, 0.170161, 0.288399, 0.268042, 0.352862, 0.346032, 0.342579, 0.377384, 0.450668, 0.377384, 0.370445, 0.465241, 0.36309, 0.359901, 0.243554, 0.25031, 0.129801, 0.203355, 0.200174, 0.268042, 0.268042, 0.352862, 0.342579, 0.247041, 0.346032, 0.352862, 0.349426, 0.349426, 0.346032, 0.356642, 0.444081, 0.454136, 0.342579, 0.346032, 0.339168, 0.366687, 0.366687, 0.483068, 0.480142, 0.480142, 0.387226, 0.408655, 0.377384, 0.275179, 0.36309, 0.366687, 0.370445, 0.291804, 0.291804, 0.295083, 0.206376, 0.203355, 0.196879, 0.236433, 0.318242, 0.328603, 0.332115, 0.30533, 0.311707, 0.321458, 0.31487, 0.408655, 0.390993, 0.339168, 0.450668, 0.454136, 0.359901, 0.328603, 0.324872, 0.328603, 0.243554, 0.324872, 0.321458, 0.284882, 0.271506, 0.281712, 0.275179, 0.384043, 0.328603, 0.328603, 0.328603, 0.328603, 0.332115, 0.26085, 0.268042, 0.295083, 0.30533, 0.308712, 0.332115, 0.4292, 0.349426, 0.433034, 0.328603, 0.324872, 0.332115, 0.390993, 0.36309, 0.335645, 0.271506, 0.346032, 0.30533, 0.25406, 0.21291, 0.158265, 0.232838], '')</t>
  </si>
  <si>
    <t>UPI00020C2822 status=activ</t>
  </si>
  <si>
    <t>([0.139895, 0.196879, 0.236433, 0.271506, 0.191378, 0.236433, 0.264545, 0.291804, 0.232838, 0.182256, 0.15284, 0.158265, 0.18812, 0.158265, 0.125101, 0.120615, 0.120615, 0.185198, 0.194234, 0.185198, 0.288399, 0.281712, 0.275179, 0.278302, 0.200174, 0.203355, 0.194234, 0.118441, 0.06184, 0.094817, 0.122885, 0.164327, 0.200174, 0.144935, 0.125101, 0.147574, 0.161087, 0.182256, 0.15008, 0.144935, 0.116183, 0.100716, 0.179055, 0.179055, 0.11371, 0.179055, 0.216401, 0.219301, 0.31487, 0.418646, 0.422041, 0.374039, 0.284882, 0.281712, 0.281712, 0.359901, 0.25406, 0.247041, 0.281712, 0.332115, 0.247041, 0.25031, 0.275179, 0.185198, 0.182256, 0.225814, 0.232838, 0.182256, 0.15284, 0.15008, 0.15008, 0.158265, 0.268042, 0.377384, 0.384043, 0.335645, 0.291804, 0.414856, 0.370445, 0.342579, 0.332115, 0.318242, 0.36309, 0.264545, 0.324872, 0.339168, 0.370445, 0.324872, 0.4292, 0.366687, 0.30533, 0.31487, 0.216401, 0.196879, 0.147574, 0.137348, 0.142424, 0.196879, 0.155435, 0.182256, 0.209395, 0.147574, 0.164327, 0.164327, 0.222385, 0.179055, 0.142424, 0.142424, 0.167087, 0.134866, 0.142424, 0.129801, 0.132295, 0.219301, 0.222385, 0.275179, 0.196879, 0.206376, 0.147574, 0.179055, 0.111485, 0.067594, 0.106997, 0.134866, 0.083462, 0.055536, 0.074921, 0.074921, 0.049374, 0.054297, 0.043307, 0.088832, 0.096677, 0.092881, 0.050641, 0.045352, 0.044297, 0.076542, 0.066181, 0.079919, 0.03976, 0.041405, 0.078022, 0.071867, 0.094817, 0.15284, 0.222385, 0.170161, 0.127496, 0.182256, 0.118441, 0.144935, 0.118441, 0.170161, 0.137348, 0.229226, 0.25031, 0.209395, 0.203355, 0.194234, 0.170161, 0.236433, 0.232838, 0.191378, 0.125101, 0.122885, 0.109221, 0.100716, 0.173081, 0.25406, 0.271506, 0.352862, 0.346032, 0.26085, 0.17593, 0.219301, 0.209395, 0.161087, 0.191378, 0.120615, 0.21291, 0.161087, 0.11371, 0.179055, 0.21291, 0.229226, 0.219301, 0.236433, 0.155435, 0.086953, 0.090864, 0.044297, 0.048328, 0.041405, 0.03976, 0.056825, 0.058088, 0.05306, 0.0704, 0.037156, 0.0704, 0.06312, 0.129801, 0.225814, 0.225814, 0.18812, 0.25406, 0.173081, 0.109221, 0.109221, 0.191378, 0.116183, 0.196879, 0.170161, 0.200174, 0.301917, 0.301917, 0.194234, 0.158265, 0.088832, 0.15008, 0.142424, 0.120615, 0.081712, 0.078022, 0.078022, 0.094817, 0.11371, 0.100716, 0.088832, 0.078022, 0.073402, 0.137348, 0.074921, 0.06312, 0.081712, 0.044297, 0.032017, 0.058088, 0.081712, 0.139895, 0.15284, 0.161087, 0.122885, 0.125101, 0.098513, 0.118441, 0.129801, 0.06184, 0.132295, 0.222385, 0.264545, 0.26085, 0.264545, 0.288399, 0.236433, 0.15284, 0.225814, 0.318242, 0.232838, 0.222385, 0.243554, 0.15008, 0.088832, 0.15008, 0.096677, 0.0704, 0.058088, 0.059222, 0.06184, 0.055536, 0.048328, 0.048328, 0.049374, 0.024393, 0.030611, 0.051831, 0.085092, 0.088832, 0.048328, 0.069024, 0.034884, 0.019109, 0.032677, 0.055536, 0.051831, 0.060549, 0.098513, 0.098513, 0.088832, 0.158265, 0.173081, 0.096677, 0.137348, 0.144935, 0.239899, 0.229226, 0.155435, 0.155435, 0.10481, 0.18812, 0.222385, 0.339168, 0.390993, 0.401658, 0.41194, 0.380708, 0.380708, 0.31487, 0.247041, 0.268042, 0.25031, 0.15284, 0.155435, 0.167087, 0.167087, 0.096677, 0.073402, 0.102787, 0.116183, 0.164327, 0.164327, 0.098513, 0.071867, 0.086953, 0.083462, 0.05306, 0.067594, 0.073402, 0.122885, 0.179055, 0.116183, 0.125101, 0.129801, 0.15284, 0.15008, 0.15284, 0.232838, 0.298791, 0.308712, 0.268042, 0.239899, 0.191378, 0.271506, 0.301917, 0.275179, 0.216401, 0.298791], '')</t>
  </si>
  <si>
    <t>UPI00020C2829 status=activ</t>
  </si>
  <si>
    <t>([0.001142, 0.001383, 0.00152, 0.001305, 0.001267, 0.001, 0.001417, 0.001211, 0.001541, 0.002276, 0.002705, 0.003014, 0.003079, 0.003804, 0.002606, 0.003053, 0.003997, 0.004899, 0.005503, 0.007877, 0.009865, 0.00962, 0.012491, 0.009401, 0.015344, 0.011518, 0.021816, 0.022306, 0.045352, 0.022667, 0.011106, 0.01227, 0.012491, 0.008002, 0.009294, 0.009187, 0.011106, 0.007422, 0.008002, 0.005683, 0.00407, 0.00283, 0.004208, 0.002761, 0.003366, 0.002349, 0.002705, 0.002366, 0.002078, 0.002078, 0.00231, 0.00316, 0.002276, 0.001722, 0.001602, 0.001391, 0.002155, 0.002194, 0.003405, 0.002688, 0.003405, 0.00316, 0.004513, 0.003864, 0.004208, 0.005223, 0.005378, 0.004577, 0.005223, 0.004611, 0.00407, 0.003757, 0.002662, 0.002512, 0.002512, 0.002705, 0.002727, 0.001786, 0.001267, 0.001159, 0.001202, 0.001434, 0.001967, 0.002138, 0.001786, 0.002512, 0.002581, 0.002512, 0.004161, 0.00292, 0.00389, 0.004431, 0.006795, 0.010221, 0.018415, 0.041405, 0.088832, 0.11371, 0.132295, 0.225814, 0.179055, 0.17593, 0.090864, 0.051831, 0.048328, 0.083462, 0.034068, 0.018787, 0.022306, 0.021816, 0.021816, 0.020522, 0.023534, 0.024393, 0.024393, 0.018415, 0.009728, 0.007091, 0.004689, 0.004431, 0.003298, 0.003298, 0.003478, 0.003461, 0.005683, 0.00543, 0.003607, 0.00389, 0.005249, 0.004775, 0.004513, 0.006533, 0.007315, 0.007031, 0.004577, 0.003177, 0.003671, 0.003671, 0.003461, 0.003607, 0.004208, 0.005011, 0.005086, 0.006795, 0.008156, 0.005623, 0.005683, 0.006039, 0.009187, 0.006078, 0.006078, 0.004736, 0.003963, 0.003246, 0.003177, 0.00316, 0.004577, 0.004483, 0.004577, 0.005623, 0.008075, 0.010131, 0.008804, 0.007031, 0.007031, 0.006078, 0.005799, 0.005799, 0.008409, 0.008895, 0.014315, 0.028107, 0.051831, 0.078022, 0.051831, 0.026338, 0.06184, 0.06184, 0.06312, 0.054297, 0.056825, 0.034068, 0.024826, 0.019401, 0.036378, 0.023963, 0.036378, 0.055536, 0.027463, 0.016021, 0.009015, 0.008723, 0.008723, 0.006421, 0.006245, 0.009187, 0.011518, 0.009015, 0.007259, 0.006078, 0.008075, 0.007645, 0.008804, 0.008723, 0.014586, 0.010509, 0.011669, 0.011106], '')</t>
  </si>
  <si>
    <t>UPI00020C283A status=activ</t>
  </si>
  <si>
    <t>([0.111485, 0.100716, 0.10481, 0.071867, 0.098513, 0.137348, 0.17593, 0.203355, 0.257454, 0.284882, 0.30533, 0.36309, 0.284882, 0.206376, 0.147574, 0.216401, 0.271506, 0.374039, 0.366687, 0.394753, 0.472492, 0.472492, 0.42561, 0.359901, 0.433034, 0.433034, 0.436924, 0.335645, 0.342579, 0.332115, 0.25406, 0.182256, 0.182256, 0.264545, 0.25406, 0.308712, 0.203355, 0.216401, 0.203355, 0.196879, 0.161087, 0.161087, 0.15008, 0.229226, 0.318242, 0.328603, 0.232838, 0.144935, 0.229226, 0.236433, 0.194234, 0.295083, 0.291804, 0.291804, 0.278302, 0.264545, 0.161087, 0.257454, 0.173081, 0.118441, 0.120615, 0.161087, 0.17593, 0.118441, 0.079919, 0.083462, 0.081712, 0.085092, 0.147574, 0.086953, 0.085092, 0.10481, 0.092881, 0.155435, 0.155435, 0.134866, 0.219301, 0.301917, 0.311707, 0.311707, 0.311707, 0.311707, 0.216401, 0.137348, 0.216401, 0.200174, 0.118441, 0.0704, 0.125101, 0.118441, 0.191378, 0.185198, 0.120615, 0.125101, 0.11371, 0.102787, 0.076542, 0.076542, 0.047319, 0.045352, 0.074921, 0.134866, 0.144935, 0.229226, 0.268042, 0.222385, 0.311707, 0.418646, 0.401658, 0.308712, 0.30533, 0.216401, 0.185198, 0.229226, 0.194234, 0.170161, 0.147574, 0.200174, 0.173081, 0.278302, 0.247041, 0.206376, 0.132295, 0.081712], '')</t>
  </si>
  <si>
    <t>UPI00020C2859 status=activ</t>
  </si>
  <si>
    <t>([0.161087, 0.203355, 0.173081, 0.21291, 0.125101, 0.100716, 0.129801, 0.170161, 0.200174, 0.127496, 0.17593, 0.170161, 0.102787, 0.11371, 0.134866, 0.111485, 0.109221, 0.069024, 0.129801, 0.122885, 0.0704, 0.066181, 0.073402, 0.100716, 0.06184, 0.11371, 0.179055, 0.098513, 0.059222, 0.037156, 0.046336, 0.041405, 0.032677, 0.05306, 0.040537, 0.079919, 0.085092, 0.094817, 0.090864, 0.083462, 0.096677, 0.15284, 0.155435, 0.161087, 0.170161, 0.26085, 0.264545, 0.182256, 0.288399, 0.352862, 0.42561, 0.538167, 0.517562, 0.648219, 0.685117, 0.570702, 0.562014, 0.699094, 0.59508, 0.745909, 0.648219, 0.575842, 0.458154, 0.468512, 0.450668, 0.458154, 0.377384, 0.380708, 0.436924, 0.4292, 0.447574, 0.447574, 0.414856, 0.418646, 0.418646, 0.422041, 0.541878, 0.521092, 0.433034, 0.490133, 0.490133, 0.59014, 0.642678, 0.694846, 0.694846, 0.545602, 0.468512, 0.541878, 0.509769, 0.51388, 0.490133, 0.480142, 0.422041, 0.349426, 0.346032, 0.36309, 0.384043, 0.275179, 0.271506, 0.346032, 0.380708, 0.398279, 0.288399, 0.25406, 0.335645, 0.31487, 0.42561, 0.480142, 0.40511, 0.324872, 0.342579, 0.324872, 0.264545, 0.339168, 0.342579, 0.243554, 0.173081, 0.164327, 0.196879, 0.225814, 0.225814, 0.200174, 0.179055, 0.275179, 0.257454, 0.268042, 0.298791, 0.298791, 0.288399, 0.268042, 0.387226, 0.380708, 0.408655, 0.450668, 0.414856, 0.483068, 0.622677, 0.716283, 0.680603, 0.801317, 0.733139, 0.728858], '')</t>
  </si>
  <si>
    <t>[51, 52, 53, 54, 55, 56, 57, 58, 59, 60, 61, 76, 77, 81, 82, 83, 84, 85, 87, 88, 89, 136, 137, 138, 139, 140, 141]</t>
  </si>
  <si>
    <t>UPI00020C285D status=activ</t>
  </si>
  <si>
    <t>([0.387226, 0.418646, 0.335645, 0.342579, 0.377384, 0.324872, 0.352862, 0.380708, 0.401658, 0.349426, 0.370445, 0.390993, 0.454136, 0.380708, 0.390993, 0.42561, 0.4292, 0.4292, 0.422041, 0.418646, 0.349426, 0.422041, 0.4292, 0.4292, 0.440853, 0.414856, 0.483068, 0.483068, 0.483068, 0.461924, 0.51388, 0.444081, 0.418646, 0.422041, 0.509769, 0.51388, 0.541878, 0.529623, 0.529623, 0.521092, 0.534167, 0.632174, 0.604312, 0.59508, 0.680603, 0.690604, 0.720929, 0.712013, 0.712013, 0.703578, 0.724957, 0.657645, 0.661982, 0.59508, 0.59508, 0.585406, 0.517562, 0.497853, 0.4292, 0.418646, 0.346032, 0.339168, 0.335645, 0.359901, 0.36309, 0.370445, 0.377384, 0.352862, 0.352862, 0.328603, 0.324872, 0.268042, 0.268042, 0.308712, 0.384043, 0.366687, 0.366687, 0.422041, 0.36309, 0.36309, 0.366687, 0.444081, 0.450668, 0.450668, 0.450668, 0.450668, 0.440853, 0.366687, 0.30533, 0.318242, 0.275179, 0.25406, 0.295083, 0.349426, 0.349426, 0.31487, 0.308712, 0.271506, 0.236433, 0.318242, 0.40511], '')</t>
  </si>
  <si>
    <t>[30, 34, 35, 36, 37, 38, 39, 40, 41, 42, 43, 44, 45, 46, 47, 48, 49, 50, 51, 52, 53, 54, 55, 56]</t>
  </si>
  <si>
    <t>UPI00020C2862 status=activ</t>
  </si>
  <si>
    <t>([0.009096, 0.014586, 0.011342, 0.013437, 0.019109, 0.017447, 0.025762, 0.029376, 0.031287, 0.03976, 0.049374, 0.066181, 0.118441, 0.071867, 0.085092, 0.132295, 0.200174, 0.308712, 0.26085, 0.257454, 0.36309, 0.4292, 0.359901, 0.366687, 0.366687, 0.380708, 0.36309, 0.356642, 0.41194, 0.454136, 0.458154, 0.458154, 0.461924, 0.366687, 0.440853, 0.454136, 0.380708, 0.387226, 0.359901, 0.444081, 0.447574, 0.366687, 0.281712, 0.247041, 0.31487, 0.284882, 0.268042, 0.374039, 0.370445, 0.339168, 0.328603, 0.324872, 0.30533, 0.206376, 0.219301, 0.139895, 0.132295, 0.125101, 0.118441, 0.116183, 0.094817, 0.096677, 0.144935, 0.209395, 0.209395, 0.209395, 0.17593, 0.120615, 0.102787, 0.06184, 0.06184, 0.064632, 0.038042, 0.05306, 0.098513, 0.096677, 0.161087, 0.167087, 0.222385, 0.225814, 0.206376, 0.229226, 0.222385, 0.219301, 0.200174, 0.295083, 0.301917, 0.318242, 0.318242, 0.31487, 0.401658, 0.318242, 0.31487, 0.414856, 0.387226, 0.384043, 0.476583, 0.509769, 0.4292, 0.377384, 0.380708, 0.401658, 0.414856, 0.42561, 0.42561, 0.447574, 0.447574, 0.450668, 0.541878, 0.545602, 0.553315, 0.557691, 0.685117, 0.703578, 0.661982, 0.661982, 0.529623, 0.525368, 0.4292, 0.4292, 0.483068, 0.480142, 0.486429, 0.380708, 0.298791, 0.30533, 0.311707, 0.311707, 0.278302, 0.288399, 0.36309, 0.264545, 0.196879, 0.185198, 0.179055, 0.200174, 0.167087, 0.26085, 0.25031, 0.324872, 0.398279, 0.422041, 0.401658, 0.31487, 0.414856, 0.494003, 0.494003, 0.41194, 0.318242, 0.370445, 0.278302, 0.182256, 0.271506, 0.332115, 0.332115, 0.247041, 0.161087, 0.194234, 0.191378, 0.127496, 0.118441, 0.139895, 0.085092, 0.10481, 0.092881, 0.073402, 0.079919, 0.079919, 0.078022, 0.137348, 0.116183, 0.116183, 0.200174, 0.206376, 0.21291, 0.219301, 0.301917, 0.311707, 0.219301, 0.229226, 0.318242, 0.257454, 0.239899, 0.318242, 0.243554, 0.339168, 0.349426, 0.301917, 0.229226, 0.308712, 0.318242, 0.236433, 0.229226, 0.229226, 0.139895, 0.118441, 0.116183, 0.078022, 0.127496, 0.200174, 0.194234, 0.120615, 0.17593, 0.100716, 0.111485, 0.182256, 0.118441, 0.142424, 0.170161, 0.155435, 0.161087, 0.155435, 0.139895, 0.144935, 0.142424, 0.236433, 0.26085, 0.194234, 0.257454, 0.26085, 0.271506, 0.236433, 0.318242, 0.311707, 0.339168, 0.321458, 0.301917, 0.394753, 0.394753, 0.31487, 0.42561, 0.390993, 0.308712, 0.328603, 0.414856, 0.380708, 0.288399, 0.301917, 0.366687, 0.275179, 0.295083, 0.288399, 0.284882, 0.295083, 0.225814, 0.291804, 0.209395, 0.203355, 0.127496, 0.129801, 0.129801, 0.069024, 0.069024, 0.090864, 0.090864, 0.047319, 0.036378, 0.06312, 0.069024, 0.071867, 0.129801, 0.069024, 0.067594, 0.090864, 0.073402, 0.111485, 0.054297, 0.098513, 0.102787, 0.092881, 0.092881, 0.092881, 0.155435, 0.18812, 0.222385, 0.216401, 0.209395, 0.291804, 0.206376, 0.209395, 0.179055, 0.179055, 0.257454, 0.219301, 0.209395, 0.236433, 0.236433, 0.349426, 0.352862, 0.349426, 0.387226, 0.311707, 0.422041, 0.328603, 0.349426, 0.349426, 0.444081, 0.538167, 0.4292, 0.490133, 0.374039, 0.318242, 0.324872, 0.335645, 0.291804, 0.291804, 0.298791, 0.209395, 0.216401, 0.21291, 0.222385, 0.284882, 0.359901, 0.239899, 0.243554, 0.127496, 0.147574, 0.139895, 0.158265, 0.236433, 0.271506, 0.356642, 0.436924, 0.422041, 0.440853, 0.525368, 0.525368, 0.525368, 0.648219, 0.545602, 0.42561, 0.321458, 0.284882, 0.247041, 0.25406, 0.332115, 0.436924, 0.370445, 0.370445, 0.281712, 0.291804, 0.281712, 0.281712, 0.291804, 0.298791, 0.295083, 0.301917, 0.301917, 0.191378, 0.185198, 0.25406, 0.278302, 0.335645, 0.374039, 0.408655, 0.41194, 0.332115, 0.349426, 0.40511, 0.401658, 0.497853, 0.380708, 0.387226, 0.398279, 0.384043, 0.387226, 0.278302, 0.281712, 0.25406, 0.335645, 0.257454, 0.225814, 0.318242, 0.278302, 0.284882, 0.284882, 0.36309, 0.377384, 0.335645, 0.321458, 0.26085, 0.179055, 0.295083, 0.291804, 0.257454, 0.271506, 0.182256, 0.185198, 0.182256, 0.21291, 0.239899, 0.318242, 0.26085, 0.21291, 0.200174, 0.209395, 0.118441, 0.0704, 0.086953, 0.111485, 0.116183, 0.10481, 0.173081, 0.167087, 0.106997, 0.106997, 0.100716, 0.173081, 0.25031, 0.170161, 0.106997, 0.116183, 0.059222, 0.100716, 0.127496, 0.167087, 0.158265, 0.232838, 0.298791, 0.30533, 0.26085, 0.219301, 0.291804, 0.243554, 0.191378, 0.281712, 0.288399], '')</t>
  </si>
  <si>
    <t>[97, 108, 109, 110, 111, 112, 113, 114, 115, 116, 117, 297, 325, 326, 327, 328, 329]</t>
  </si>
  <si>
    <t>UPI00020C286C status=activ</t>
  </si>
  <si>
    <t>([0.013613, 0.010221, 0.015694, 0.021816, 0.013821, 0.021816, 0.016826, 0.026338, 0.023087, 0.034884, 0.046336, 0.064632, 0.048328, 0.040537, 0.042364, 0.071867, 0.051831, 0.038858, 0.032017, 0.026338, 0.024393, 0.046336, 0.081712, 0.048328, 0.025316, 0.028695, 0.026338, 0.044297, 0.037156, 0.05306, 0.043307, 0.03976, 0.028107, 0.043307, 0.090864, 0.100716, 0.096677, 0.15284, 0.216401, 0.308712, 0.318242, 0.352862, 0.324872, 0.288399, 0.366687, 0.509769, 0.666105, 0.648219, 0.622677], '')</t>
  </si>
  <si>
    <t>UPI00020C2876 status=activ</t>
  </si>
  <si>
    <t>([0.720929, 0.720929, 0.784345, 0.671169, 0.521092, 0.534167, 0.4292, 0.40511, 0.422041, 0.324872, 0.268042, 0.229226, 0.15284, 0.111485, 0.134866, 0.132295, 0.118441, 0.069024, 0.069024, 0.064632, 0.035586, 0.021816, 0.022306, 0.015344, 0.013437, 0.011903, 0.01227, 0.019401, 0.015078, 0.010221, 0.012727, 0.019109, 0.025316, 0.032677, 0.043307, 0.026338, 0.019401, 0.014783, 0.020165, 0.012727, 0.00962, 0.013613, 0.020876], '')</t>
  </si>
  <si>
    <t>UPI00020C28BD status=activ</t>
  </si>
  <si>
    <t>([0.045352, 0.026892, 0.048328, 0.0704, 0.096677, 0.060549, 0.079919, 0.125101, 0.086953, 0.111485, 0.127496, 0.139895, 0.15284, 0.155435, 0.15284, 0.139895, 0.243554, 0.236433, 0.236433, 0.164327, 0.232838, 0.321458, 0.295083, 0.25031, 0.167087, 0.17593, 0.264545, 0.182256, 0.096677, 0.083462, 0.096677, 0.094817, 0.109221, 0.05306, 0.049374, 0.05306, 0.096677, 0.054297, 0.032677, 0.06312, 0.058088, 0.067594, 0.059222, 0.118441, 0.144935, 0.222385, 0.206376, 0.206376, 0.298791, 0.374039, 0.480142, 0.359901, 0.374039, 0.352862, 0.328603, 0.243554, 0.239899, 0.158265, 0.170161, 0.247041, 0.229226, 0.328603, 0.318242, 0.31487, 0.243554, 0.239899, 0.170161, 0.17593, 0.111485, 0.106997, 0.120615, 0.132295, 0.200174, 0.129801, 0.092881, 0.092881, 0.094817, 0.098513, 0.15284, 0.125101, 0.137348, 0.134866, 0.076542, 0.079919, 0.090864, 0.083462, 0.088832, 0.134866, 0.079919, 0.0704, 0.076542, 0.067594, 0.032677, 0.017797, 0.026892, 0.03976, 0.038858, 0.06312, 0.060549, 0.036378, 0.073402, 0.081712, 0.054297, 0.055536, 0.056825, 0.032017, 0.051831, 0.049374, 0.049374, 0.079919, 0.147574, 0.085092, 0.088832, 0.102787, 0.129801, 0.085092, 0.051831, 0.100716, 0.111485, 0.109221, 0.111485, 0.118441, 0.10481, 0.109221, 0.170161, 0.100716, 0.15284, 0.167087, 0.109221, 0.074921, 0.079919, 0.078022, 0.134866, 0.142424, 0.142424, 0.200174, 0.281712, 0.377384, 0.31487, 0.222385, 0.229226, 0.318242, 0.30533, 0.288399, 0.352862, 0.342579, 0.359901, 0.36309, 0.349426, 0.311707, 0.346032, 0.311707, 0.284882, 0.281712, 0.18812, 0.281712, 0.288399, 0.25406, 0.179055, 0.25406, 0.25031, 0.236433, 0.164327, 0.158265, 0.158265, 0.161087, 0.109221, 0.109221, 0.111485, 0.111485, 0.21291, 0.236433, 0.271506, 0.232838, 0.219301, 0.301917, 0.301917, 0.295083, 0.247041, 0.281712, 0.264545, 0.281712, 0.209395, 0.278302, 0.219301, 0.239899, 0.243554, 0.236433, 0.298791, 0.298791, 0.291804, 0.284882, 0.225814, 0.132295, 0.18812, 0.10481, 0.111485, 0.100716, 0.094817, 0.15008, 0.129801, 0.094817, 0.132295, 0.111485, 0.066181, 0.109221, 0.083462, 0.079919, 0.127496, 0.127496, 0.06312, 0.038858, 0.023963, 0.037156, 0.074921, 0.06184, 0.102787, 0.079919, 0.064632, 0.050641, 0.035586, 0.043307, 0.05306, 0.038042, 0.083462, 0.139895], '')</t>
  </si>
  <si>
    <t>UPI00020C28C6 status=activ</t>
  </si>
  <si>
    <t>([0.035586, 0.020522, 0.030611, 0.018415, 0.026892, 0.036378, 0.049374, 0.06312, 0.03976, 0.044297, 0.035586, 0.045352, 0.029376, 0.034068, 0.038858, 0.06312, 0.042364, 0.074921, 0.106997, 0.10481, 0.100716, 0.100716, 0.179055, 0.18812, 0.324872, 0.324872, 0.232838, 0.239899, 0.219301, 0.335645, 0.36309, 0.444081, 0.440853, 0.408655, 0.483068, 0.440853, 0.447574, 0.549308, 0.444081, 0.458154, 0.401658, 0.408655, 0.40511, 0.36309, 0.356642, 0.321458, 0.295083, 0.311707, 0.229226, 0.295083, 0.281712, 0.209395, 0.206376, 0.134866, 0.222385, 0.209395, 0.25031, 0.158265, 0.158265, 0.229226, 0.229226, 0.308712, 0.308712, 0.390993, 0.349426, 0.346032, 0.342579, 0.366687, 0.461924, 0.433034, 0.433034, 0.4292, 0.4292, 0.440853, 0.529623, 0.549308, 0.549308, 0.444081, 0.541878, 0.549308, 0.517562, 0.418646, 0.356642, 0.349426, 0.36309, 0.433034, 0.433034, 0.436924, 0.447574, 0.42561, 0.549308, 0.476583, 0.480142, 0.468512, 0.454136, 0.422041, 0.408655, 0.41194, 0.538167, 0.458154, 0.342579, 0.370445, 0.418646, 0.5017, 0.476583, 0.359901, 0.370445, 0.374039, 0.295083, 0.288399, 0.291804, 0.222385, 0.25031, 0.25031, 0.324872, 0.268042, 0.271506, 0.196879, 0.194234, 0.173081, 0.161087, 0.26085, 0.18812, 0.216401, 0.139895, 0.161087, 0.25031, 0.236433, 0.25031, 0.342579, 0.278302, 0.200174, 0.278302, 0.21291, 0.182256, 0.196879, 0.229226, 0.179055, 0.15008, 0.167087, 0.106997, 0.11371, 0.111485, 0.170161, 0.170161, 0.21291, 0.144935, 0.147574, 0.127496, 0.100716, 0.056825, 0.05306, 0.086953, 0.085092, 0.137348, 0.158265, 0.127496, 0.094817, 0.096677, 0.182256, 0.170161, 0.161087, 0.25031, 0.219301, 0.18812, 0.185198, 0.185198, 0.26085, 0.179055, 0.203355, 0.243554, 0.318242, 0.318242, 0.247041, 0.206376, 0.194234, 0.194234, 0.232838, 0.243554, 0.318242, 0.318242, 0.284882, 0.384043, 0.335645, 0.366687, 0.31487, 0.318242, 0.36309, 0.335645, 0.414856, 0.387226, 0.390993, 0.390993, 0.377384, 0.418646, 0.454136, 0.472492, 0.398279, 0.387226, 0.374039, 0.295083, 0.203355, 0.206376, 0.191378, 0.232838, 0.232838, 0.232838, 0.229226, 0.225814, 0.179055, 0.109221, 0.127496, 0.139895, 0.088832, 0.15284, 0.191378, 0.185198, 0.109221, 0.137348, 0.092881, 0.092881, 0.147574, 0.216401, 0.26085, 0.164327, 0.092881, 0.048328, 0.081712, 0.081712, 0.092881, 0.094817, 0.18812, 0.164327, 0.137348, 0.139895, 0.15008, 0.147574, 0.085092, 0.085092, 0.100716, 0.094817, 0.127496, 0.129801, 0.134866, 0.125101, 0.225814, 0.232838, 0.335645, 0.243554, 0.25031, 0.219301, 0.271506, 0.232838, 0.191378, 0.191378, 0.268042, 0.25406, 0.167087, 0.232838, 0.321458, 0.335645, 0.422041, 0.454136, 0.454136, 0.384043, 0.390993, 0.374039, 0.42561, 0.401658, 0.41194, 0.332115, 0.36309, 0.398279, 0.311707, 0.40511, 0.370445, 0.308712, 0.281712, 0.359901, 0.308712, 0.295083, 0.206376, 0.203355, 0.200174, 0.203355, 0.271506, 0.295083, 0.30533, 0.335645, 0.284882, 0.275179, 0.352862, 0.318242, 0.324872, 0.408655, 0.394753, 0.31487, 0.394753, 0.42561, 0.359901, 0.440853, 0.374039, 0.468512, 0.4292, 0.447574, 0.342579, 0.356642, 0.243554, 0.142424, 0.15284, 0.219301, 0.30533, 0.308712, 0.308712, 0.295083, 0.298791, 0.298791, 0.311707, 0.298791, 0.291804, 0.328603, 0.324872, 0.324872, 0.324872, 0.278302, 0.278302, 0.374039, 0.328603, 0.408655, 0.486429, 0.476583, 0.398279, 0.41194, 0.377384, 0.349426, 0.257454, 0.257454, 0.26085, 0.321458, 0.335645, 0.275179, 0.31487, 0.25031, 0.318242, 0.30533, 0.352862, 0.232838, 0.200174, 0.232838, 0.170161, 0.203355, 0.200174, 0.288399, 0.278302, 0.278302, 0.301917, 0.311707, 0.324872, 0.291804, 0.321458, 0.30533, 0.339168, 0.298791, 0.321458, 0.335645, 0.332115, 0.359901, 0.433034, 0.390993, 0.321458, 0.380708, 0.377384, 0.342579, 0.328603, 0.324872, 0.321458, 0.321458, 0.318242, 0.318242, 0.36309, 0.359901, 0.284882, 0.311707, 0.339168, 0.342579, 0.271506, 0.281712, 0.219301, 0.179055, 0.17593, 0.206376, 0.216401, 0.209395, 0.257454, 0.229226, 0.134866, 0.158265, 0.134866, 0.206376, 0.196879, 0.194234, 0.125101, 0.125101, 0.137348, 0.116183, 0.147574, 0.132295, 0.129801, 0.118441, 0.120615, 0.120615, 0.155435, 0.10481, 0.06312, 0.059222, 0.042364, 0.085092, 0.0704, 0.0704, 0.045352, 0.042364, 0.041405, 0.042364, 0.069024, 0.067594, 0.083462, 0.086953, 0.086953, 0.054297, 0.098513, 0.094817, 0.158265, 0.144935, 0.118441, 0.116183, 0.116183, 0.11371, 0.118441, 0.118441, 0.120615, 0.15008, 0.127496, 0.096677, 0.144935, 0.118441, 0.076542, 0.050641, 0.027463], '')</t>
  </si>
  <si>
    <t>[37, 74, 75, 76, 78, 79, 80, 90, 98, 103]</t>
  </si>
  <si>
    <t>UPI00020C28C7 status=activ</t>
  </si>
  <si>
    <t>([0.011106, 0.008276, 0.006619, 0.009483, 0.013821, 0.018415, 0.028107, 0.046336, 0.06184, 0.081712, 0.109221, 0.079919, 0.044297, 0.021816, 0.016826, 0.031287, 0.036378, 0.036378, 0.069024, 0.064632, 0.071867, 0.116183, 0.200174, 0.196879, 0.179055, 0.17593, 0.185198, 0.100716, 0.05306, 0.027463, 0.027463, 0.026892, 0.028695, 0.055536, 0.122885, 0.088832, 0.041405, 0.020876, 0.021381, 0.016257, 0.022667, 0.034884, 0.024393, 0.017138, 0.025762, 0.018787, 0.012491, 0.008624, 0.011903], '')</t>
  </si>
  <si>
    <t>UPI00020C28C8 status=activ</t>
  </si>
  <si>
    <t>([0.051831, 0.073402, 0.106997, 0.132295, 0.17593, 0.243554, 0.308712, 0.332115, 0.225814, 0.120615, 0.071867, 0.11371, 0.102787, 0.073402, 0.033407, 0.074921, 0.031287, 0.015344, 0.018787, 0.019109, 0.017797, 0.0198, 0.0198, 0.01227, 0.008002, 0.008723, 0.005249, 0.004247, 0.003079, 0.00316, 0.004135, 0.005799, 0.005503, 0.004646, 0.004689, 0.004736, 0.004577, 0.005734, 0.008156, 0.005223, 0.007259, 0.004736, 0.004736, 0.004899, 0.005503, 0.00558, 0.004414, 0.005318, 0.005932, 0.008409, 0.007877, 0.006795, 0.004388, 0.003864, 0.004513, 0.004431, 0.00543, 0.005683, 0.004611, 0.00359, 0.004835, 0.003555, 0.005249, 0.006194, 0.004689, 0.004483, 0.006795, 0.007877, 0.008276, 0.008276, 0.005734, 0.005799, 0.007877, 0.008624, 0.006619, 0.005011, 0.006039, 0.004736, 0.003014, 0.002662, 0.002482, 0.002581, 0.003212, 0.003366, 0.003924, 0.003366, 0.002727, 0.001709, 0.001499, 0.001211, 0.001271, 0.001288, 0.001906, 0.001967, 0.003053, 0.003298, 0.004247, 0.00283, 0.00292, 0.004835, 0.005249, 0.007315, 0.007259, 0.008804, 0.005799, 0.006039, 0.006482, 0.00962, 0.008624, 0.006619, 0.006567, 0.006567, 0.010221, 0.010926, 0.006795, 0.004161, 0.004611, 0.003555, 0.004976, 0.005249, 0.005249, 0.008075, 0.009096, 0.009096, 0.008895, 0.014315, 0.016021, 0.033407, 0.016826, 0.020165, 0.017447, 0.034068, 0.023087, 0.020522, 0.009977, 0.01204, 0.01227, 0.009294, 0.008723, 0.005503, 0.00515, 0.00359, 0.002555, 0.001434, 0.001408, 0.000876, 0.000567, 0.000485, 0.000253, 0.000262, 0.000262, 0.000421, 0.000464, 0.000464, 0.000262, 0.000532, 0.000833, 0.000936, 0.000936, 0.001541, 0.001692, 0.00246, 0.002327, 0.003177, 0.00316, 0.00316, 0.003109, 0.002761, 0.002435, 0.00243, 0.002194, 0.002366, 0.002366, 0.001778, 0.001434, 0.001541, 0.001541, 0.001202, 0.001374, 0.002035, 0.001872, 0.002761, 0.003177, 0.003405, 0.002662, 0.003607, 0.003607, 0.003671, 0.003757, 0.003671, 0.00543, 0.006795, 0.006894, 0.008002, 0.009865, 0.009096, 0.009187, 0.005683, 0.006988, 0.006078, 0.00389, 0.003864, 0.002623, 0.002606, 0.003461, 0.003555, 0.00283, 0.002035, 0.002035, 0.0028, 0.003366, 0.00231, 0.001967, 0.002555, 0.002155, 0.001335, 0.001434, 0.001649, 0.001748, 0.001211, 0.001335, 0.002349, 0.002482, 0.003607, 0.00231, 0.00231, 0.002881, 0.004208, 0.004921, 0.006194, 0.005249, 0.004388, 0.005503, 0.007177, 0.005872, 0.006194, 0.010926, 0.023534], '')</t>
  </si>
  <si>
    <t>UPI00020C290A status=activ</t>
  </si>
  <si>
    <t>([0.003864, 0.003079, 0.002662, 0.00243, 0.002211, 0.003014, 0.004247, 0.005318, 0.004736, 0.005086, 0.006194, 0.007645, 0.006039, 0.005932, 0.006039, 0.008075, 0.01227, 0.01204, 0.008895, 0.010131, 0.013613, 0.014783, 0.026892, 0.05306, 0.100716, 0.094817, 0.098513, 0.043307, 0.041405, 0.074921, 0.092881, 0.092881, 0.090864, 0.161087, 0.179055, 0.185198, 0.11371, 0.083462, 0.083462, 0.129801, 0.196879, 0.15284, 0.236433, 0.232838, 0.225814, 0.185198, 0.196879, 0.111485, 0.118441, 0.118441, 0.066181, 0.038858, 0.021816, 0.023963, 0.021381, 0.018787, 0.018415, 0.034884, 0.049374, 0.088832, 0.067594, 0.067594, 0.048328, 0.028107, 0.018787, 0.014783, 0.018106, 0.018415, 0.033407, 0.033407, 0.041405, 0.074921, 0.132295, 0.203355, 0.109221, 0.071867, 0.071867, 0.096677, 0.085092, 0.074921, 0.047319, 0.066181, 0.035586, 0.038858, 0.076542, 0.132295, 0.170161, 0.102787, 0.182256, 0.102787, 0.200174, 0.10481, 0.10481, 0.109221, 0.109221, 0.139895, 0.216401, 0.142424, 0.18812, 0.161087, 0.17593, 0.182256, 0.100716, 0.170161, 0.243554, 0.243554, 0.137348, 0.139895, 0.219301, 0.21291, 0.209395, 0.118441, 0.120615, 0.120615, 0.090864, 0.092881, 0.120615, 0.109221, 0.17593, 0.182256, 0.185198, 0.170161, 0.173081, 0.18812, 0.120615, 0.076542, 0.073402, 0.081712, 0.083462, 0.083462, 0.088832, 0.15284, 0.239899, 0.342579, 0.349426, 0.398279, 0.398279, 0.36309, 0.278302, 0.288399, 0.288399, 0.216401, 0.216401, 0.281712, 0.281712, 0.275179, 0.356642, 0.366687, 0.359901, 0.339168, 0.25406, 0.25406, 0.222385, 0.243554, 0.229226, 0.236433, 0.219301, 0.134866, 0.106997, 0.100716, 0.100716, 0.098513, 0.18812, 0.196879, 0.134866, 0.139895, 0.21291, 0.206376, 0.206376, 0.275179, 0.25406, 0.332115, 0.288399, 0.301917, 0.225814, 0.196879, 0.144935, 0.11371, 0.222385], '')</t>
  </si>
  <si>
    <t>UPI00020C291A status=activ</t>
  </si>
  <si>
    <t>([0.009401, 0.01078, 0.00962, 0.015078, 0.011518, 0.013265, 0.010672, 0.013613, 0.015078, 0.020876, 0.027463, 0.038042, 0.046336, 0.046336, 0.041405, 0.064632, 0.116183, 0.111485, 0.122885, 0.142424, 0.090864, 0.129801, 0.161087, 0.225814, 0.209395, 0.291804, 0.232838, 0.332115, 0.339168, 0.384043, 0.284882, 0.284882, 0.182256, 0.161087, 0.167087, 0.164327, 0.132295, 0.073402, 0.10481, 0.179055, 0.179055, 0.271506, 0.30533, 0.288399, 0.278302, 0.298791, 0.232838, 0.321458, 0.216401, 0.18812, 0.17593, 0.173081, 0.098513, 0.106997, 0.100716, 0.109221, 0.185198, 0.219301, 0.30533, 0.346032, 0.349426, 0.268042, 0.25406, 0.264545, 0.281712, 0.203355, 0.18812, 0.219301, 0.232838, 0.236433, 0.26085, 0.229226, 0.236433, 0.232838, 0.229226, 0.264545, 0.25031, 0.243554, 0.257454, 0.275179, 0.268042, 0.247041, 0.247041, 0.25031, 0.167087, 0.15008, 0.134866, 0.158265, 0.161087, 0.15008, 0.222385, 0.232838, 0.170161, 0.173081, 0.18812, 0.278302, 0.257454, 0.179055, 0.173081, 0.100716, 0.096677, 0.102787, 0.116183, 0.196879, 0.129801, 0.21291, 0.222385, 0.271506, 0.236433, 0.194234, 0.191378, 0.209395, 0.118441, 0.209395, 0.30533, 0.284882, 0.196879, 0.18812, 0.275179, 0.196879, 0.271506, 0.295083, 0.196879, 0.179055, 0.142424, 0.216401, 0.127496, 0.076542, 0.066181, 0.056825, 0.092881, 0.102787, 0.048328, 0.071867, 0.064632, 0.066181, 0.139895, 0.206376, 0.200174, 0.155435, 0.132295, 0.137348, 0.11371, 0.182256, 0.122885, 0.088832, 0.085092, 0.083462, 0.142424, 0.239899, 0.26085, 0.275179, 0.268042, 0.380708, 0.436924, 0.349426, 0.349426, 0.239899, 0.182256, 0.182256, 0.144935, 0.21291, 0.155435, 0.170161, 0.102787, 0.134866, 0.17593, 0.182256, 0.196879, 0.155435, 0.137348, 0.15284, 0.15284, 0.158265, 0.078022, 0.071867, 0.069024, 0.05306, 0.043307, 0.064632, 0.066181, 0.069024, 0.085092, 0.125101, 0.122885, 0.120615, 0.161087, 0.18812, 0.200174, 0.179055, 0.203355, 0.132295, 0.090864, 0.096677, 0.049374, 0.058088, 0.059222, 0.098513, 0.079919, 0.15008, 0.170161, 0.102787, 0.164327, 0.17593, 0.092881, 0.098513, 0.161087, 0.139895, 0.15284, 0.086953, 0.074921, 0.086953, 0.081712, 0.122885, 0.064632, 0.122885, 0.127496, 0.127496, 0.15284, 0.225814, 0.25031, 0.236433, 0.332115, 0.216401, 0.134866, 0.17593, 0.158265, 0.161087, 0.100716, 0.043307, 0.081712, 0.122885, 0.116183, 0.191378, 0.125101, 0.191378, 0.094817, 0.173081, 0.109221, 0.05306, 0.023087, 0.014783, 0.014315, 0.015344, 0.032677, 0.034884, 0.043307, 0.025316, 0.025316, 0.026892, 0.034068, 0.030611, 0.024826, 0.016528, 0.017797, 0.016257, 0.011669, 0.020522, 0.020165, 0.038858, 0.067594, 0.132295, 0.120615, 0.129801, 0.132295, 0.118441, 0.088832, 0.116183, 0.116183, 0.096677, 0.147574, 0.139895, 0.161087, 0.191378, 0.275179, 0.264545, 0.25406, 0.318242, 0.291804, 0.222385, 0.216401, 0.225814, 0.236433, 0.318242, 0.229226, 0.216401, 0.219301, 0.30533, 0.318242, 0.342579, 0.284882, 0.288399, 0.408655, 0.356642, 0.324872, 0.324872, 0.324872, 0.42561, 0.352862, 0.311707, 0.328603, 0.328603, 0.298791, 0.295083, 0.301917, 0.387226, 0.387226, 0.366687, 0.394753, 0.288399, 0.332115, 0.414856, 0.349426, 0.298791, 0.332115, 0.414856, 0.324872, 0.295083, 0.257454, 0.328603, 0.436924, 0.374039, 0.366687, 0.408655, 0.401658, 0.394753, 0.401658, 0.401658, 0.349426, 0.349426, 0.42561, 0.346032, 0.349426, 0.450668, 0.476583, 0.483068, 0.486429, 0.541878, 0.570702, 0.509769, 0.4292, 0.41194, 0.468512, 0.444081, 0.346032, 0.36309, 0.377384, 0.288399, 0.203355, 0.206376, 0.219301, 0.134866, 0.15008, 0.15284, 0.129801, 0.129801, 0.081712, 0.085092, 0.109221, 0.111485, 0.102787, 0.137348, 0.134866, 0.18812, 0.219301, 0.225814, 0.21291, 0.209395, 0.209395, 0.219301, 0.271506, 0.18812, 0.288399, 0.370445, 0.377384, 0.291804, 0.30533, 0.295083, 0.298791, 0.281712, 0.291804, 0.390993, 0.42561, 0.4292, 0.4292, 0.418646, 0.494003, 0.534167, 0.517562, 0.618285, 0.733139, 0.801317, 0.879233, 0.885302, 0.88723, 0.885302, 0.947281, 0.926919, 0.962114, 0.96342, 0.934618, 0.928747, 0.879233, 0.868118, 0.779859, 0.73685, 0.759478, 0.675549, 0.642678, 0.648219, 0.661982, 0.63748, 0.468512, 0.384043, 0.387226, 0.301917, 0.295083, 0.284882, 0.30533, 0.31487, 0.275179, 0.26085, 0.264545, 0.352862, 0.278302, 0.271506, 0.281712, 0.301917, 0.370445, 0.36309, 0.36309, 0.268042, 0.268042, 0.342579, 0.42561, 0.414856, 0.509769, 0.42561, 0.342579, 0.243554, 0.161087, 0.194234, 0.271506, 0.281712, 0.243554, 0.324872, 0.30533, 0.291804, 0.271506, 0.278302, 0.281712, 0.203355, 0.281712, 0.206376, 0.243554, 0.247041, 0.173081, 0.17593, 0.179055, 0.179055, 0.288399, 0.30533, 0.301917, 0.301917, 0.206376, 0.243554, 0.268042, 0.288399, 0.295083, 0.311707, 0.200174, 0.194234, 0.271506, 0.301917, 0.301917, 0.295083, 0.194234, 0.271506, 0.164327, 0.247041, 0.247041, 0.236433, 0.203355, 0.18812, 0.191378, 0.284882, 0.243554, 0.158265, 0.232838, 0.239899, 0.209395, 0.247041, 0.170161, 0.179055, 0.161087, 0.243554, 0.236433, 0.339168, 0.332115, 0.4292, 0.349426, 0.401658, 0.394753, 0.384043, 0.401658, 0.370445, 0.366687, 0.324872, 0.387226, 0.298791, 0.281712, 0.200174, 0.232838, 0.328603, 0.225814, 0.225814, 0.206376, 0.206376, 0.127496, 0.078022, 0.048328, 0.040537, 0.047319, 0.050641, 0.066181, 0.06312, 0.074921, 0.03976, 0.03976, 0.040537, 0.059222, 0.06184, 0.098513, 0.122885, 0.067594, 0.125101, 0.11371, 0.118441, 0.064632, 0.106997, 0.122885, 0.182256, 0.206376, 0.206376, 0.225814, 0.291804, 0.200174, 0.200174, 0.216401, 0.225814, 0.232838, 0.264545, 0.170161, 0.111485, 0.111485, 0.17593, 0.086953, 0.094817, 0.096677, 0.122885, 0.088832, 0.132295, 0.090864, 0.139895, 0.083462, 0.083462, 0.045352, 0.042364, 0.045352, 0.078022, 0.109221, 0.106997, 0.106997, 0.109221, 0.182256, 0.106997, 0.102787, 0.118441, 0.118441, 0.118441, 0.167087, 0.137348, 0.137348, 0.116183, 0.092881, 0.094817, 0.088832, 0.144935, 0.239899, 0.239899, 0.203355, 0.129801, 0.118441, 0.059222, 0.116183, 0.059222, 0.109221, 0.06312, 0.116183, 0.10481, 0.10481, 0.109221, 0.173081, 0.102787, 0.179055, 0.122885, 0.139895, 0.127496, 0.127496, 0.11371, 0.060549, 0.071867, 0.067594, 0.047319, 0.049374, 0.023963, 0.023087, 0.016826, 0.023087, 0.016528, 0.012491, 0.009483, 0.007091, 0.005932, 0.006894, 0.004775, 0.006039], '')</t>
  </si>
  <si>
    <t>[337, 338, 339, 387, 388, 389, 390, 391, 392, 393, 394, 395, 396, 397, 398, 399, 400, 401, 402, 403, 404, 405, 406, 407, 408, 409, 410, 411, 436]</t>
  </si>
  <si>
    <t>UPI00020C29C5 status=activ</t>
  </si>
  <si>
    <t>([0.009015, 0.006482, 0.009294, 0.007091, 0.005249, 0.006567, 0.005086, 0.003924, 0.004646, 0.004431, 0.003864, 0.004646, 0.005799, 0.00543, 0.003924, 0.003924, 0.002529, 0.002078, 0.00231, 0.00155, 0.001597, 0.001649, 0.002482, 0.001602, 0.002435, 0.003671, 0.003671, 0.005011, 0.005503, 0.004689, 0.004921, 0.005932, 0.004835, 0.004646, 0.003821, 0.004899, 0.006988, 0.011518, 0.011669], '')</t>
  </si>
  <si>
    <t>UPI00020C29F7 status=activ</t>
  </si>
  <si>
    <t>([0.088832, 0.048328, 0.074921, 0.051831, 0.032017, 0.022306, 0.028695, 0.038858, 0.051831, 0.066181, 0.081712, 0.094817, 0.191378, 0.298791, 0.206376, 0.196879, 0.185198, 0.106997, 0.106997, 0.106997, 0.125101, 0.142424, 0.147574, 0.090864, 0.0704, 0.132295, 0.200174, 0.147574, 0.079919, 0.081712, 0.044297, 0.042364, 0.045352, 0.030611, 0.030611, 0.043307, 0.033407, 0.025316, 0.037156, 0.027463, 0.019401, 0.014075, 0.0198, 0.027463, 0.045352], '')</t>
  </si>
  <si>
    <t>UPI00020C2A26 status=activ</t>
  </si>
  <si>
    <t>([0.106997, 0.15284, 0.164327, 0.17593, 0.225814, 0.26085, 0.284882, 0.311707, 0.366687, 0.298791, 0.318242, 0.352862, 0.275179, 0.321458, 0.418646, 0.346032, 0.328603, 0.324872, 0.324872, 0.370445, 0.468512, 0.468512, 0.497853, 0.517562, 0.486429, 0.468512, 0.480142, 0.497853, 0.51388, 0.509769, 0.529623, 0.525368, 0.505461, 0.622677, 0.494003, 0.51388, 0.59917, 0.51388, 0.505461, 0.505461, 0.42561, 0.394753, 0.42561, 0.295083, 0.308712, 0.370445, 0.380708, 0.298791, 0.284882, 0.203355, 0.179055, 0.232838, 0.25031, 0.264545, 0.284882, 0.374039, 0.359901, 0.311707, 0.298791, 0.257454, 0.271506, 0.268042, 0.232838, 0.185198, 0.278302, 0.264545, 0.247041, 0.15284, 0.225814, 0.158265, 0.219301, 0.21291, 0.232838, 0.155435, 0.155435, 0.092881, 0.100716, 0.096677, 0.139895, 0.219301, 0.200174, 0.109221, 0.182256, 0.164327, 0.18812, 0.182256, 0.185198, 0.179055, 0.275179, 0.275179, 0.257454, 0.257454, 0.275179, 0.26085, 0.328603, 0.26085, 0.352862, 0.271506, 0.271506, 0.275179, 0.26085, 0.288399, 0.401658, 0.408655, 0.521092, 0.517562, 0.447574, 0.342579, 0.342579, 0.359901, 0.346032, 0.328603, 0.342579, 0.278302, 0.291804, 0.288399, 0.356642, 0.346032, 0.418646, 0.436924, 0.4292, 0.346032, 0.401658, 0.281712, 0.278302, 0.278302, 0.173081, 0.247041, 0.239899, 0.26085, 0.257454, 0.158265, 0.271506, 0.158265, 0.155435, 0.142424, 0.15008, 0.167087, 0.161087, 0.10481, 0.094817, 0.05306, 0.092881, 0.05306, 0.06184, 0.058088, 0.054297, 0.10481, 0.073402, 0.085092, 0.067594, 0.067594, 0.139895, 0.132295, 0.15284, 0.200174, 0.132295, 0.137348, 0.122885, 0.066181, 0.109221, 0.127496, 0.127496, 0.079919, 0.122885, 0.10481, 0.106997, 0.11371, 0.132295, 0.120615, 0.10481, 0.118441, 0.116183, 0.05306, 0.032017, 0.027463, 0.021381, 0.038042, 0.037156, 0.040537, 0.048328, 0.05306, 0.023087, 0.020876, 0.035586, 0.021816, 0.025762, 0.027463, 0.026892, 0.023534, 0.045352, 0.086953, 0.081712, 0.083462, 0.096677, 0.139895, 0.173081, 0.229226, 0.170161, 0.170161, 0.100716, 0.173081, 0.139895, 0.243554, 0.232838, 0.194234, 0.26085, 0.328603, 0.295083, 0.26085, 0.219301, 0.15008, 0.122885, 0.10481, 0.06312], '')</t>
  </si>
  <si>
    <t>[23, 28, 29, 30, 31, 32, 33, 35, 36, 37, 38, 39, 104, 105]</t>
  </si>
  <si>
    <t>UPI00020CE550 status=activ</t>
  </si>
  <si>
    <t>([0.00543, 0.007877, 0.008156, 0.008895, 0.006988, 0.009187, 0.011903, 0.009294, 0.007645, 0.009294, 0.007259, 0.008525, 0.008525, 0.013016, 0.025316, 0.025762, 0.022667, 0.023534, 0.048328, 0.024826, 0.024393, 0.033407, 0.017797, 0.013437, 0.016257, 0.029376, 0.028695, 0.032017, 0.074921, 0.139895, 0.139895, 0.15284, 0.155435, 0.094817, 0.048328, 0.035586, 0.026338, 0.048328, 0.034884, 0.023963, 0.03976, 0.071867, 0.074921, 0.144935, 0.275179], '')</t>
  </si>
  <si>
    <t>UPI00020CE554 status=activ</t>
  </si>
  <si>
    <t>([0.219301, 0.132295, 0.118441, 0.118441, 0.161087, 0.109221, 0.073402, 0.100716, 0.079919, 0.098513, 0.079919, 0.102787, 0.060549, 0.030003, 0.017447, 0.016528, 0.013821, 0.009865, 0.017138, 0.016021, 0.024826, 0.017447, 0.027463, 0.036378, 0.047319, 0.044297, 0.044297, 0.076542, 0.076542, 0.122885, 0.127496, 0.182256, 0.185198, 0.17593, 0.194234, 0.21291, 0.216401, 0.25031, 0.295083, 0.291804, 0.284882, 0.295083, 0.356642, 0.366687, 0.36309, 0.349426, 0.26085, 0.339168, 0.243554, 0.158265, 0.15284, 0.090864, 0.088832, 0.090864, 0.088832, 0.088832, 0.129801, 0.10481, 0.173081, 0.196879, 0.125101, 0.122885, 0.090864, 0.086953, 0.064632, 0.035586, 0.030003, 0.035586, 0.038042, 0.069024, 0.069024, 0.067594, 0.094817, 0.056825, 0.060549, 0.106997, 0.106997, 0.06184, 0.046336, 0.047319, 0.050641, 0.090864, 0.090864, 0.127496, 0.067594, 0.092881, 0.158265, 0.185198, 0.247041, 0.25406, 0.247041, 0.335645, 0.335645, 0.380708, 0.476583, 0.42561, 0.335645, 0.332115, 0.433034, 0.529623, 0.436924, 0.346032, 0.349426, 0.349426, 0.346032, 0.349426, 0.342579, 0.291804, 0.291804, 0.298791, 0.308712, 0.321458, 0.324872, 0.291804, 0.170161, 0.164327, 0.18812, 0.278302, 0.284882, 0.278302, 0.185198, 0.18812, 0.164327, 0.155435, 0.109221, 0.11371, 0.196879, 0.109221, 0.088832, 0.05306, 0.030611, 0.022306, 0.017797, 0.012727, 0.014586, 0.028107, 0.018415, 0.01227, 0.01204, 0.018106, 0.018787, 0.021381, 0.023534, 0.045352, 0.026338, 0.038042, 0.021816, 0.023963, 0.051831, 0.086953, 0.109221, 0.170161, 0.196879, 0.232838, 0.21291, 0.158265, 0.092881, 0.155435, 0.200174, 0.132295, 0.142424, 0.106997, 0.125101, 0.11371, 0.116183, 0.194234, 0.203355, 0.288399, 0.298791, 0.288399, 0.284882, 0.342579, 0.26085, 0.185198, 0.132295, 0.200174, 0.25406, 0.349426, 0.335645, 0.36309, 0.444081, 0.440853, 0.401658, 0.346032, 0.422041, 0.422041, 0.422041, 0.328603, 0.328603, 0.318242, 0.236433, 0.161087, 0.164327, 0.243554, 0.236433, 0.291804, 0.185198, 0.194234, 0.185198, 0.179055, 0.142424, 0.139895, 0.132295, 0.203355, 0.281712, 0.291804, 0.209395, 0.125101, 0.203355, 0.21291, 0.173081, 0.275179, 0.268042, 0.268042, 0.257454, 0.236433, 0.139895, 0.229226, 0.15008, 0.096677, 0.096677, 0.137348, 0.15008, 0.098513, 0.066181, 0.067594, 0.064632, 0.06312, 0.116183, 0.066181, 0.064632, 0.079919, 0.071867, 0.127496, 0.127496, 0.109221, 0.191378, 0.271506, 0.281712, 0.288399, 0.295083, 0.295083, 0.203355, 0.127496, 0.206376, 0.194234, 0.116183, 0.0704, 0.127496, 0.120615, 0.191378, 0.18812, 0.122885, 0.125101, 0.116183, 0.10481, 0.079919, 0.078022, 0.049374, 0.046336, 0.078022, 0.139895, 0.15284, 0.236433, 0.271506, 0.229226, 0.31487, 0.422041, 0.401658, 0.308712, 0.30533, 0.216401, 0.185198, 0.229226, 0.194234, 0.170161, 0.147574, 0.200174, 0.173081, 0.278302, 0.247041, 0.206376, 0.132295, 0.081712], '')</t>
  </si>
  <si>
    <t>UPI00020CE555 status=activ</t>
  </si>
  <si>
    <t>([0.505461, 0.461924, 0.36309, 0.408655, 0.42561, 0.447574, 0.483068, 0.497853, 0.5017, 0.5017, 0.436924, 0.398279, 0.384043, 0.447574, 0.374039, 0.374039, 0.281712, 0.374039, 0.377384, 0.288399, 0.264545, 0.264545, 0.232838, 0.203355, 0.196879, 0.203355, 0.21291, 0.191378, 0.125101, 0.137348, 0.142424, 0.120615, 0.11371, 0.106997, 0.118441, 0.118441, 0.064632, 0.11371, 0.10481, 0.111485, 0.116183, 0.081712, 0.078022, 0.069024, 0.129801, 0.129801, 0.15008, 0.142424, 0.100716, 0.096677, 0.102787, 0.109221, 0.182256, 0.182256, 0.18812, 0.194234, 0.281712, 0.366687, 0.26085, 0.25031, 0.25031, 0.229226, 0.291804, 0.295083, 0.394753, 0.281712, 0.281712, 0.173081, 0.094817, 0.134866, 0.225814, 0.203355, 0.109221, 0.120615, 0.203355, 0.11371, 0.060549, 0.055536, 0.033407, 0.064632, 0.071867, 0.043307, 0.090864, 0.06184, 0.064632, 0.034884, 0.045352, 0.041405, 0.085092, 0.098513, 0.111485, 0.111485, 0.125101, 0.144935, 0.081712, 0.083462, 0.081712, 0.086953, 0.083462, 0.132295, 0.120615, 0.109221, 0.109221, 0.100716, 0.100716, 0.100716, 0.170161, 0.239899, 0.161087, 0.137348, 0.219301, 0.120615, 0.064632, 0.033407, 0.06184, 0.10481, 0.046336, 0.098513, 0.167087, 0.17593, 0.173081, 0.120615, 0.074921, 0.066181, 0.067594, 0.060549, 0.032017, 0.028107, 0.016528, 0.016528, 0.017138, 0.017797, 0.019401, 0.026892, 0.056825, 0.056825, 0.028107, 0.032677, 0.032677, 0.029376, 0.030611, 0.016826, 0.015344, 0.025316, 0.049374, 0.022667, 0.022667, 0.022667, 0.016257, 0.016257, 0.028695, 0.028107, 0.024826, 0.046336, 0.058088, 0.051831, 0.026892, 0.054297, 0.100716, 0.056825, 0.047319, 0.025316, 0.049374, 0.047319, 0.049374, 0.049374, 0.096677, 0.092881, 0.122885, 0.109221, 0.200174, 0.185198, 0.120615, 0.137348, 0.142424, 0.090864, 0.047319, 0.081712, 0.083462, 0.074921, 0.120615, 0.081712, 0.142424, 0.170161, 0.25031, 0.137348, 0.071867, 0.079919, 0.142424, 0.11371, 0.17593, 0.15008, 0.164327, 0.158265, 0.096677, 0.094817, 0.083462, 0.088832, 0.098513, 0.109221, 0.116183, 0.132295, 0.203355, 0.200174, 0.173081, 0.15284, 0.243554, 0.324872, 0.291804, 0.25031, 0.339168, 0.318242, 0.295083, 0.232838, 0.36309], '')</t>
  </si>
  <si>
    <t>[0, 8, 9]</t>
  </si>
  <si>
    <t>UPI00020CE580 status=activ</t>
  </si>
  <si>
    <t>([0.59917, 0.642678, 0.51388, 0.538167, 0.534167, 0.585406, 0.529623, 0.553315, 0.570702, 0.521092, 0.521092, 0.545602, 0.480142, 0.450668, 0.476583, 0.483068, 0.461924, 0.440853, 0.436924, 0.476583, 0.490133, 0.472492, 0.450668, 0.529623, 0.541878, 0.575842, 0.476583, 0.529623, 0.525368, 0.525368, 0.56648, 0.56648, 0.56648, 0.632174, 0.626927, 0.622677, 0.622677, 0.699094, 0.63748, 0.63748, 0.661982, 0.570702, 0.608892, 0.642678, 0.56648, 0.541878, 0.541878, 0.613573, 0.529623, 0.529623, 0.545602, 0.494003, 0.517562, 0.51388, 0.51388, 0.509769, 0.480142, 0.465241, 0.486429, 0.549308, 0.562014, 0.557691, 0.657645, 0.56648, 0.56648, 0.648219, 0.648219, 0.613573, 0.63748, 0.724957, 0.699094, 0.680603, 0.759478, 0.759478, 0.653063, 0.59508, 0.642678, 0.675549, 0.680603, 0.699094, 0.59917, 0.56648, 0.585406, 0.545602, 0.59014, 0.59014, 0.585406, 0.604312, 0.521092, 0.517562, 0.51388, 0.458154, 0.461924, 0.465241, 0.390993, 0.486429, 0.472492, 0.450668, 0.458154, 0.458154, 0.370445, 0.444081, 0.458154, 0.447574, 0.483068, 0.447574, 0.4292, 0.422041, 0.346032, 0.346032, 0.380708, 0.356642, 0.4292, 0.436924, 0.366687, 0.422041, 0.335645, 0.408655, 0.346032, 0.370445, 0.380708, 0.461924, 0.433034, 0.433034, 0.359901, 0.349426, 0.324872, 0.328603, 0.346032, 0.342579, 0.346032, 0.284882, 0.308712, 0.301917, 0.291804, 0.324872, 0.328603, 0.394753, 0.401658, 0.401658, 0.284882, 0.291804, 0.203355, 0.173081, 0.182256, 0.216401, 0.206376, 0.30533, 0.21291, 0.206376, 0.298791, 0.380708, 0.377384, 0.349426, 0.291804, 0.229226, 0.232838, 0.25406, 0.25406, 0.21291, 0.295083, 0.366687, 0.384043, 0.490133, 0.557691, 0.545602, 0.480142, 0.490133, 0.366687, 0.483068, 0.494003, 0.476583, 0.480142, 0.472492, 0.497853, 0.529623, 0.525368, 0.483068, 0.370445, 0.339168, 0.377384, 0.278302, 0.203355, 0.170161, 0.158265, 0.161087, 0.167087, 0.264545, 0.21291, 0.229226, 0.206376, 0.206376, 0.182256, 0.200174, 0.200174, 0.134866, 0.170161, 0.229226, 0.196879, 0.196879, 0.243554, 0.247041, 0.243554, 0.243554, 0.25031, 0.247041, 0.239899, 0.158265, 0.161087, 0.122885, 0.18812, 0.120615, 0.129801, 0.15284, 0.137348, 0.096677, 0.096677, 0.073402, 0.071867, 0.142424, 0.219301, 0.209395, 0.209395, 0.298791, 0.394753, 0.342579, 0.25406, 0.25406, 0.257454, 0.155435, 0.275179, 0.291804, 0.342579, 0.321458, 0.291804, 0.179055, 0.236433, 0.352862, 0.418646, 0.384043, 0.366687, 0.339168, 0.366687, 0.321458, 0.328603, 0.349426, 0.408655, 0.450668, 0.342579, 0.444081, 0.472492, 0.352862, 0.342579, 0.268042, 0.232838, 0.219301, 0.239899, 0.284882, 0.18812, 0.111485, 0.083462, 0.069024, 0.092881, 0.081712, 0.050641, 0.03976, 0.034884, 0.032017, 0.043307, 0.055536, 0.029376, 0.048328, 0.100716, 0.054297, 0.11371, 0.078022, 0.085092, 0.083462, 0.055536, 0.096677, 0.142424, 0.225814, 0.25406, 0.25406, 0.209395, 0.328603, 0.359901, 0.359901, 0.26085, 0.170161, 0.15008, 0.225814, 0.225814, 0.222385, 0.332115, 0.318242, 0.422041, 0.422041, 0.440853, 0.534167, 0.509769, 0.418646, 0.318242, 0.318242, 0.219301, 0.288399, 0.209395, 0.15284, 0.15284, 0.25031, 0.308712, 0.370445, 0.318242, 0.321458, 0.25406, 0.239899, 0.239899, 0.137348, 0.106997, 0.158265, 0.129801, 0.10481, 0.090864, 0.161087, 0.167087, 0.209395, 0.15008, 0.219301, 0.185198, 0.096677, 0.109221, 0.137348, 0.100716, 0.134866, 0.100716, 0.102787, 0.069024, 0.076542, 0.083462, 0.129801, 0.094817, 0.102787, 0.122885, 0.222385, 0.222385, 0.125101, 0.15284, 0.179055, 0.179055, 0.271506, 0.380708, 0.359901, 0.268042, 0.271506, 0.239899, 0.295083, 0.332115, 0.401658, 0.384043, 0.444081, 0.366687, 0.387226, 0.31487, 0.219301, 0.203355, 0.219301, 0.328603, 0.321458, 0.247041, 0.17593, 0.106997, 0.10481, 0.100716, 0.092881, 0.147574, 0.206376, 0.155435, 0.155435, 0.15284, 0.15284, 0.155435, 0.203355, 0.206376, 0.247041, 0.342579, 0.318242, 0.239899, 0.206376, 0.170161, 0.26085], '')</t>
  </si>
  <si>
    <t>[0, 1, 2, 3, 4, 5, 6, 7, 8, 9, 10, 11, 23, 24, 25, 27, 28, 29, 30, 31, 32, 33, 34, 35, 36, 37, 38, 39, 40, 41, 42, 43, 44, 45, 46, 47, 48, 49, 50, 52, 53, 54, 55, 59, 60, 61, 62, 63, 64, 65, 66, 67, 68, 69, 70, 71, 72, 73, 74, 75, 76, 77, 78, 79, 80, 81, 82, 83, 84, 85, 86, 87, 88, 89, 90, 164, 165, 175, 176, 299, 300]</t>
  </si>
  <si>
    <t>UPI00020CE598 status=activ</t>
  </si>
  <si>
    <t>([0.200174, 0.268042, 0.295083, 0.318242, 0.342579, 0.384043, 0.30533, 0.229226, 0.15008, 0.185198, 0.232838, 0.291804, 0.284882, 0.206376, 0.225814, 0.298791, 0.324872, 0.271506, 0.225814, 0.239899, 0.142424, 0.182256, 0.164327, 0.17593, 0.179055, 0.191378, 0.11371, 0.173081, 0.26085, 0.281712, 0.194234, 0.10481, 0.10481, 0.090864, 0.111485, 0.06312, 0.038858, 0.035586, 0.05306, 0.100716, 0.090864, 0.155435, 0.096677, 0.06184, 0.037156, 0.025316, 0.017138, 0.020165, 0.021381, 0.021381, 0.038858, 0.06184, 0.102787, 0.094817, 0.111485, 0.090864, 0.090864, 0.158265, 0.194234, 0.139895, 0.15008, 0.170161, 0.142424, 0.232838, 0.291804, 0.342579, 0.398279, 0.450668, 0.517562, 0.486429, 0.447574, 0.40511, 0.387226, 0.366687], '')</t>
  </si>
  <si>
    <t>[68]</t>
  </si>
  <si>
    <t>UPI00020CE59C status=activ</t>
  </si>
  <si>
    <t>([0.011518, 0.008276, 0.01204, 0.009977, 0.014075, 0.018106, 0.022667, 0.032017, 0.047319, 0.056825, 0.078022, 0.102787, 0.120615, 0.120615, 0.129801, 0.203355, 0.116183, 0.081712, 0.118441, 0.194234, 0.191378, 0.196879, 0.271506, 0.236433, 0.236433, 0.247041, 0.247041, 0.275179, 0.275179, 0.26085, 0.200174, 0.106997, 0.079919, 0.10481, 0.173081, 0.137348, 0.118441, 0.219301, 0.295083, 0.278302, 0.26085, 0.216401], '')</t>
  </si>
  <si>
    <t>UPI00020CE5A7 status=activ</t>
  </si>
  <si>
    <t>([0.05306, 0.029376, 0.060549, 0.109221, 0.144935, 0.182256, 0.219301, 0.209395, 0.243554, 0.271506, 0.203355, 0.167087, 0.264545, 0.147574, 0.088832, 0.088832, 0.10481, 0.139895, 0.071867, 0.079919, 0.125101, 0.122885, 0.18812, 0.139895, 0.122885, 0.132295, 0.064632, 0.064632, 0.085092, 0.081712, 0.038042, 0.071867, 0.129801, 0.127496, 0.144935, 0.144935, 0.134866, 0.100716, 0.074921, 0.164327, 0.142424, 0.155435, 0.239899, 0.161087, 0.194234, 0.118441, 0.116183, 0.206376, 0.225814, 0.144935, 0.085092, 0.139895, 0.147574, 0.142424, 0.142424, 0.139895, 0.122885, 0.122885, 0.086953, 0.106997, 0.046336, 0.026338, 0.0198, 0.022306, 0.042364, 0.025316, 0.045352, 0.025316, 0.031287, 0.013821, 0.023963, 0.042364, 0.054297, 0.026892, 0.016021, 0.009401, 0.015078, 0.031287, 0.059222, 0.111485, 0.06312, 0.074921, 0.083462, 0.064632, 0.06312, 0.055536, 0.10481, 0.10481, 0.081712, 0.038042, 0.081712, 0.040537, 0.03976, 0.045352, 0.083462, 0.139895, 0.25031, 0.155435, 0.094817, 0.092881, 0.094817, 0.158265, 0.161087, 0.15008, 0.15284, 0.147574, 0.090864, 0.074921, 0.073402, 0.15008, 0.232838, 0.225814, 0.335645, 0.356642, 0.216401, 0.139895, 0.142424, 0.158265, 0.158265, 0.222385, 0.222385, 0.134866, 0.139895, 0.216401, 0.31487, 0.387226, 0.352862, 0.444081, 0.377384, 0.311707, 0.219301, 0.125101, 0.076542, 0.0704, 0.066181, 0.15008, 0.232838, 0.225814, 0.206376, 0.295083, 0.203355, 0.127496, 0.203355, 0.206376, 0.132295, 0.06184, 0.049374, 0.064632, 0.066181, 0.106997, 0.106997, 0.185198, 0.291804, 0.284882, 0.200174, 0.196879, 0.15008, 0.085092, 0.073402, 0.060549, 0.034068, 0.060549, 0.088832, 0.090864, 0.050641, 0.085092, 0.086953, 0.122885, 0.122885, 0.129801, 0.074921, 0.11371, 0.06184, 0.035586, 0.037156, 0.069024, 0.067594, 0.081712, 0.137348, 0.185198, 0.120615, 0.120615, 0.120615, 0.116183, 0.111485, 0.122885, 0.073402, 0.122885, 0.106997, 0.102787, 0.090864, 0.147574, 0.161087, 0.239899, 0.339168, 0.42561, 0.414856, 0.324872, 0.335645, 0.25406, 0.147574, 0.26085, 0.352862, 0.366687, 0.408655, 0.398279, 0.356642, 0.414856, 0.444081, 0.352862, 0.271506, 0.191378, 0.191378, 0.200174, 0.200174, 0.191378, 0.18812, 0.191378, 0.284882, 0.278302, 0.366687, 0.370445, 0.36309, 0.288399, 0.278302, 0.191378, 0.206376, 0.318242, 0.264545, 0.264545, 0.26085, 0.370445, 0.366687, 0.36309, 0.352862, 0.36309, 0.390993, 0.281712, 0.194234, 0.21291, 0.134866, 0.086953, 0.147574, 0.144935, 0.203355, 0.173081, 0.26085, 0.25406, 0.257454, 0.232838, 0.229226, 0.328603, 0.324872, 0.328603, 0.339168, 0.239899, 0.158265, 0.118441, 0.203355, 0.301917, 0.18812, 0.271506, 0.232838, 0.147574, 0.15284, 0.17593, 0.134866, 0.129801, 0.122885, 0.122885, 0.229226, 0.200174, 0.137348, 0.06312, 0.116183, 0.106997, 0.17593, 0.17593, 0.216401, 0.147574, 0.139895, 0.144935, 0.125101, 0.194234, 0.26085, 0.219301, 0.158265, 0.222385, 0.18812, 0.15284, 0.10481, 0.059222], '')</t>
  </si>
  <si>
    <t>UPI00020CE5AA status=activ</t>
  </si>
  <si>
    <t>([0.741537, 0.745909, 0.59014, 0.436924, 0.480142, 0.545602, 0.575842, 0.626927, 0.490133, 0.5017, 0.529623, 0.59014, 0.447574, 0.450668, 0.311707, 0.301917, 0.222385, 0.206376, 0.206376, 0.182256, 0.17593, 0.161087, 0.161087, 0.25031, 0.346032, 0.328603, 0.301917, 0.295083, 0.196879, 0.239899, 0.264545, 0.257454, 0.216401, 0.219301, 0.225814, 0.324872, 0.247041, 0.321458, 0.318242, 0.311707, 0.31487, 0.352862, 0.356642, 0.356642, 0.335645, 0.25406, 0.225814, 0.194234, 0.203355, 0.278302, 0.335645, 0.321458, 0.31487, 0.359901, 0.444081, 0.349426, 0.352862, 0.352862, 0.278302, 0.281712, 0.284882, 0.247041, 0.275179, 0.268042, 0.281712, 0.179055, 0.164327, 0.191378, 0.229226, 0.236433, 0.206376, 0.206376, 0.200174, 0.134866, 0.122885, 0.132295, 0.132295, 0.137348, 0.134866, 0.196879, 0.295083, 0.239899, 0.173081, 0.125101, 0.086953, 0.079919, 0.15008, 0.182256, 0.102787, 0.058088, 0.055536, 0.037156, 0.040537, 0.050641, 0.069024, 0.040537, 0.030611, 0.056825, 0.055536, 0.090864, 0.088832, 0.085092, 0.083462, 0.094817, 0.11371, 0.161087, 0.179055, 0.106997, 0.170161, 0.264545, 0.366687, 0.352862, 0.352862, 0.342579, 0.243554, 0.18812, 0.236433, 0.173081, 0.167087, 0.100716, 0.066181, 0.083462, 0.079919, 0.144935, 0.232838, 0.236433, 0.206376, 0.118441, 0.191378, 0.18812, 0.118441, 0.086953, 0.050641, 0.092881, 0.090864, 0.079919, 0.158265, 0.158265, 0.147574, 0.158265, 0.25406, 0.25031, 0.139895, 0.090864, 0.090864, 0.051831, 0.060549, 0.058088, 0.100716, 0.064632, 0.060549, 0.118441, 0.092881, 0.167087, 0.081712, 0.090864, 0.15008, 0.125101, 0.090864, 0.092881, 0.047319, 0.036378, 0.056825, 0.100716, 0.147574, 0.116183, 0.18812, 0.170161, 0.21291, 0.137348, 0.206376, 0.21291, 0.206376, 0.308712, 0.203355, 0.209395, 0.122885, 0.081712, 0.086953, 0.15284, 0.173081, 0.18812, 0.21291, 0.222385, 0.161087, 0.098513, 0.118441, 0.06184, 0.058088, 0.054297, 0.056825, 0.042364, 0.030611, 0.034884, 0.024393, 0.035586, 0.040537, 0.060549, 0.10481, 0.049374, 0.026338, 0.048328, 0.081712, 0.048328, 0.038042, 0.06312, 0.122885, 0.122885, 0.127496, 0.127496, 0.122885, 0.18812, 0.139895, 0.116183, 0.064632, 0.038042, 0.045352, 0.086953, 0.102787, 0.045352, 0.090864, 0.158265, 0.161087, 0.158265, 0.158265, 0.21291, 0.200174, 0.100716, 0.122885, 0.120615, 0.100716, 0.111485, 0.129801, 0.118441, 0.167087, 0.144935, 0.167087, 0.142424, 0.132295, 0.144935, 0.247041, 0.264545, 0.170161, 0.170161, 0.167087, 0.164327, 0.147574, 0.127496, 0.232838, 0.203355, 0.301917, 0.219301, 0.182256, 0.098513, 0.158265, 0.158265, 0.25406, 0.370445, 0.398279, 0.288399, 0.295083, 0.30533, 0.318242, 0.328603, 0.229226, 0.25031, 0.342579, 0.25031, 0.284882, 0.288399, 0.206376, 0.206376, 0.346032, 0.281712, 0.301917, 0.342579, 0.342579, 0.342579, 0.311707, 0.308712, 0.433034, 0.41194, 0.394753, 0.359901, 0.356642, 0.454136, 0.440853, 0.390993, 0.390993, 0.401658, 0.295083, 0.298791, 0.222385, 0.196879, 0.291804, 0.359901, 0.30533, 0.318242, 0.229226, 0.134866, 0.134866, 0.111485, 0.069024, 0.067594, 0.05306, 0.054297, 0.034068, 0.038042, 0.06184, 0.088832, 0.041405, 0.078022, 0.137348, 0.137348, 0.147574, 0.15008, 0.094817, 0.127496, 0.102787, 0.170161, 0.196879, 0.196879, 0.196879, 0.179055, 0.11371, 0.155435, 0.137348, 0.200174, 0.173081, 0.147574, 0.167087, 0.222385, 0.225814, 0.18812, 0.155435, 0.147574, 0.144935, 0.243554, 0.209395, 0.236433, 0.155435, 0.173081, 0.111485, 0.139895, 0.236433, 0.332115, 0.308712, 0.414856, 0.377384, 0.291804, 0.232838, 0.196879, 0.164327, 0.161087, 0.179055, 0.291804, 0.284882, 0.206376, 0.17593, 0.229226, 0.203355, 0.278302, 0.232838, 0.257454, 0.161087, 0.161087, 0.158265, 0.173081, 0.182256, 0.129801, 0.132295, 0.185198, 0.147574, 0.191378, 0.182256, 0.200174, 0.120615, 0.120615, 0.132295, 0.074921, 0.060549, 0.03976, 0.045352, 0.10481, 0.161087, 0.25406, 0.185198, 0.134866, 0.127496, 0.118441, 0.191378, 0.268042, 0.203355, 0.284882, 0.342579, 0.342579, 0.342579, 0.346032, 0.268042, 0.268042, 0.308712, 0.318242, 0.418646, 0.324872, 0.298791, 0.284882, 0.271506, 0.275179, 0.264545, 0.275179, 0.284882, 0.278302, 0.295083, 0.295083, 0.295083, 0.275179, 0.275179, 0.18812, 0.268042, 0.359901, 0.384043, 0.440853, 0.465241, 0.366687, 0.444081, 0.454136, 0.352862, 0.281712, 0.339168, 0.4292, 0.422041, 0.390993, 0.311707, 0.298791, 0.284882, 0.295083, 0.257454, 0.268042, 0.377384, 0.394753, 0.301917, 0.352862, 0.370445, 0.346032, 0.359901, 0.301917, 0.298791, 0.390993, 0.472492, 0.398279, 0.394753, 0.394753, 0.4292, 0.490133, 0.418646, 0.494003, 0.458154, 0.458154, 0.454136, 0.414856, 0.370445, 0.352862, 0.308712, 0.232838, 0.232838, 0.209395, 0.284882, 0.288399, 0.288399, 0.301917, 0.384043, 0.301917, 0.225814, 0.21291, 0.268042, 0.264545, 0.243554, 0.281712, 0.308712, 0.301917, 0.318242, 0.36309, 0.436924, 0.40511, 0.472492, 0.468512, 0.545602, 0.534167, 0.529623, 0.549308, 0.541878, 0.575842, 0.632174, 0.703578, 0.622677, 0.486429, 0.585406, 0.608892, 0.604312, 0.521092, 0.51388, 0.509769, 0.4292, 0.461924, 0.545602, 0.454136, 0.359901, 0.384043, 0.390993, 0.387226, 0.278302, 0.247041, 0.222385, 0.191378, 0.219301, 0.291804, 0.401658, 0.436924, 0.359901, 0.366687, 0.465241, 0.390993, 0.377384, 0.458154, 0.450668, 0.356642, 0.374039, 0.440853, 0.444081, 0.356642, 0.36309, 0.468512, 0.422041, 0.335645, 0.401658, 0.390993, 0.398279, 0.374039, 0.349426, 0.36309, 0.25406, 0.236433, 0.321458, 0.324872, 0.342579, 0.359901, 0.450668, 0.486429, 0.538167, 0.534167, 0.529623, 0.42561, 0.335645, 0.40511, 0.486429, 0.521092, 0.454136, 0.352862, 0.349426, 0.349426, 0.414856, 0.51388, 0.461924, 0.461924, 0.472492, 0.349426, 0.332115, 0.324872, 0.268042, 0.271506, 0.275179, 0.324872, 0.408655, 0.401658, 0.422041, 0.390993, 0.288399, 0.366687, 0.359901, 0.370445, 0.278302, 0.288399, 0.206376, 0.206376, 0.216401, 0.21291, 0.31487, 0.31487, 0.229226, 0.321458, 0.271506, 0.236433, 0.17593, 0.182256, 0.264545, 0.158265, 0.125101, 0.194234, 0.200174, 0.284882, 0.236433, 0.328603, 0.284882, 0.301917, 0.332115, 0.328603, 0.321458, 0.298791, 0.30533, 0.30533, 0.206376, 0.17593, 0.132295, 0.216401, 0.222385, 0.219301, 0.321458, 0.30533, 0.288399, 0.278302, 0.275179, 0.219301, 0.134866, 0.18812, 0.219301, 0.229226, 0.185198, 0.155435, 0.098513, 0.076542, 0.132295, 0.203355, 0.232838, 0.247041, 0.25031, 0.247041, 0.257454, 0.164327, 0.164327, 0.161087, 0.158265, 0.155435, 0.155435, 0.236433, 0.21291, 0.257454, 0.209395, 0.25406, 0.194234, 0.236433, 0.196879, 0.209395, 0.219301, 0.25031, 0.209395, 0.170161, 0.167087, 0.167087, 0.284882, 0.380708, 0.394753, 0.275179, 0.243554, 0.26085, 0.173081, 0.10481, 0.094817, 0.059222, 0.05306, 0.078022, 0.102787, 0.127496, 0.064632, 0.034884, 0.044297, 0.050641, 0.036378, 0.028695, 0.016257, 0.014586, 0.010131, 0.007177, 0.011106, 0.014075, 0.013016, 0.012727, 0.016826, 0.016826, 0.031287, 0.035586, 0.025316, 0.015078, 0.018106, 0.032677, 0.071867, 0.030611, 0.056825, 0.079919, 0.10481, 0.139895, 0.142424, 0.111485, 0.185198, 0.173081, 0.161087, 0.15008, 0.25406, 0.288399, 0.288399, 0.200174, 0.116183, 0.185198, 0.203355, 0.132295, 0.125101, 0.102787, 0.137348, 0.132295, 0.092881, 0.085092, 0.109221, 0.06312, 0.10481, 0.100716, 0.056825, 0.059222, 0.10481, 0.092881, 0.100716, 0.059222, 0.050641, 0.098513, 0.079919, 0.078022, 0.129801, 0.076542, 0.076542, 0.098513, 0.109221, 0.125101, 0.085092, 0.086953, 0.142424, 0.118441, 0.060549, 0.06312, 0.060549, 0.038858, 0.048328, 0.043307, 0.076542, 0.086953, 0.083462, 0.102787, 0.127496, 0.134866, 0.118441, 0.076542, 0.085092, 0.043307, 0.074921, 0.122885, 0.125101, 0.125101, 0.173081, 0.278302, 0.275179, 0.243554, 0.281712, 0.257454, 0.225814, 0.139895, 0.219301, 0.222385, 0.225814, 0.257454, 0.281712, 0.30533, 0.387226, 0.387226, 0.480142, 0.461924, 0.36309, 0.268042, 0.257454, 0.161087, 0.116183, 0.106997, 0.127496, 0.15284, 0.161087, 0.120615, 0.206376, 0.185198, 0.098513, 0.10481, 0.129801, 0.116183, 0.134866, 0.076542, 0.078022, 0.078022, 0.047319, 0.085092, 0.134866, 0.116183, 0.144935, 0.203355, 0.308712, 0.30533, 0.30533, 0.206376, 0.308712, 0.308712, 0.239899, 0.339168, 0.342579, 0.225814, 0.191378, 0.268042, 0.271506, 0.196879, 0.209395, 0.301917, 0.295083, 0.328603, 0.278302, 0.311707, 0.31487, 0.232838, 0.236433, 0.25031, 0.257454, 0.15284, 0.142424, 0.158265, 0.158265, 0.15008, 0.229226, 0.271506, 0.288399, 0.288399, 0.384043, 0.308712, 0.311707, 0.321458, 0.232838, 0.328603, 0.359901, 0.291804, 0.390993, 0.359901, 0.268042, 0.271506, 0.40511, 0.41194, 0.394753, 0.408655, 0.401658, 0.366687, 0.356642, 0.291804, 0.370445, 0.26085, 0.324872, 0.278302, 0.191378, 0.247041, 0.26085, 0.278302, 0.311707, 0.30533, 0.349426, 0.401658, 0.394753, 0.332115, 0.247041, 0.31487, 0.271506, 0.284882, 0.318242, 0.232838, 0.268042, 0.268042, 0.349426, 0.349426, 0.394753, 0.472492, 0.472492, 0.461924, 0.447574, 0.476583, 0.483068, 0.483068, 0.545602, 0.618285, 0.666105, 0.666105, 0.703578, 0.754692, 0.626927, 0.622677, 0.754692, 0.754692, 0.750527, 0.632174, 0.626927, 0.626927, 0.517562, 0.486429, 0.468512, 0.468512, 0.472492, 0.356642, 0.339168, 0.247041, 0.284882, 0.308712, 0.359901, 0.275179, 0.18812, 0.281712, 0.278302, 0.229226, 0.25031, 0.18812, 0.191378, 0.206376, 0.125101, 0.191378, 0.158265, 0.134866, 0.142424, 0.139895, 0.194234, 0.191378, 0.284882, 0.275179, 0.268042, 0.298791, 0.384043, 0.480142, 0.390993, 0.418646, 0.454136, 0.433034, 0.5017, 0.517562, 0.517562, 0.626927, 0.529623, 0.505461, 0.509769, 0.5017, 0.418646, 0.461924, 0.370445, 0.342579, 0.278302, 0.288399, 0.288399, 0.222385, 0.216401, 0.219301, 0.122885, 0.122885, 0.147574, 0.17593, 0.268042, 0.268042, 0.281712, 0.374039, 0.374039, 0.318242, 0.31487, 0.30533, 0.318242, 0.422041, 0.342579, 0.408655, 0.387226, 0.311707, 0.295083, 0.191378, 0.281712, 0.284882, 0.281712, 0.264545, 0.170161, 0.155435, 0.170161, 0.158265, 0.122885, 0.158265, 0.17593, 0.173081, 0.18812, 0.170161, 0.100716, 0.10481, 0.10481, 0.109221, 0.191378, 0.271506, 0.298791, 0.281712, 0.366687, 0.275179, 0.229226, 0.26085, 0.247041, 0.15284, 0.129801, 0.15008, 0.15284, 0.134866, 0.111485, 0.173081, 0.098513, 0.092881, 0.142424, 0.083462, 0.074921, 0.060549, 0.034068, 0.058088, 0.058088, 0.055536, 0.102787, 0.102787, 0.10481, 0.106997, 0.182256, 0.142424, 0.144935, 0.170161, 0.173081, 0.206376, 0.200174, 0.271506, 0.359901, 0.352862, 0.476583, 0.377384, 0.401658, 0.401658, 0.387226, 0.301917, 0.301917, 0.31487, 0.311707, 0.346032, 0.359901, 0.295083, 0.284882, 0.288399, 0.219301, 0.321458, 0.328603, 0.236433, 0.271506, 0.271506, 0.271506, 0.17593, 0.271506, 0.185198, 0.281712, 0.288399, 0.387226, 0.387226, 0.36309, 0.30533, 0.301917, 0.295083, 0.324872, 0.324872, 0.332115, 0.335645, 0.229226, 0.21291, 0.268042, 0.232838, 0.15008, 0.094817, 0.139895, 0.11371, 0.182256, 0.170161, 0.088832, 0.081712, 0.040537, 0.040537, 0.071867, 0.076542, 0.088832, 0.071867, 0.0704, 0.054297, 0.048328, 0.086953, 0.050641, 0.060549, 0.040537, 0.043307, 0.074921, 0.042364, 0.029376, 0.026892, 0.017138, 0.034884, 0.038042, 0.044297, 0.036378, 0.038858, 0.037156, 0.020522, 0.021381, 0.038042, 0.049374, 0.092881, 0.098513, 0.167087, 0.109221, 0.179055, 0.271506, 0.291804, 0.390993, 0.387226, 0.291804, 0.377384, 0.387226, 0.408655, 0.51388, 0.509769, 0.418646, 0.328603, 0.408655, 0.328603, 0.216401, 0.21291, 0.118441, 0.06312, 0.050641, 0.096677, 0.106997, 0.10481, 0.092881, 0.100716, 0.100716, 0.106997, 0.088832, 0.064632, 0.030611, 0.028695, 0.023534, 0.032017, 0.055536, 0.030611, 0.059222, 0.122885, 0.071867, 0.081712, 0.134866, 0.155435, 0.096677, 0.092881, 0.05306, 0.031287, 0.031287, 0.036378, 0.035586, 0.05306, 0.06312, 0.118441, 0.125101, 0.196879, 0.222385, 0.229226, 0.278302, 0.288399, 0.194234, 0.288399, 0.291804, 0.291804, 0.264545, 0.25031, 0.161087, 0.247041, 0.324872, 0.308712, 0.408655, 0.465241, 0.401658, 0.42561, 0.401658, 0.390993, 0.339168, 0.352862, 0.257454, 0.196879, 0.209395, 0.229226, 0.236433, 0.318242, 0.332115, 0.332115, 0.447574, 0.42561, 0.433034, 0.433034, 0.42561, 0.328603, 0.281712, 0.284882, 0.284882, 0.284882, 0.25031, 0.216401, 0.229226, 0.339168, 0.398279, 0.298791, 0.394753, 0.346032, 0.26085, 0.271506, 0.301917, 0.268042, 0.339168, 0.324872, 0.324872, 0.339168, 0.298791, 0.387226, 0.311707, 0.301917, 0.236433, 0.21291, 0.288399, 0.18812, 0.182256, 0.219301, 0.298791, 0.182256, 0.206376, 0.26085, 0.243554, 0.182256, 0.182256, 0.206376, 0.225814, 0.15284, 0.120615, 0.209395, 0.203355, 0.216401, 0.203355, 0.278302, 0.26085, 0.25031, 0.291804, 0.298791, 0.268042, 0.278302, 0.394753, 0.335645, 0.308712, 0.271506, 0.342579, 0.268042, 0.278302, 0.25406, 0.346032, 0.346032, 0.339168, 0.346032, 0.440853, 0.36309, 0.346032, 0.36309, 0.291804, 0.335645, 0.284882, 0.308712, 0.295083, 0.18812, 0.25406, 0.232838, 0.275179, 0.194234, 0.288399, 0.275179, 0.291804, 0.25031, 0.288399, 0.301917, 0.196879, 0.144935, 0.206376, 0.206376, 0.26085, 0.295083, 0.25406, 0.281712, 0.281712, 0.288399, 0.281712, 0.271506, 0.268042, 0.164327, 0.268042, 0.278302, 0.278302, 0.26085, 0.291804, 0.318242, 0.203355, 0.308712, 0.377384, 0.398279, 0.408655, 0.418646, 0.4292, 0.380708, 0.30533, 0.30533, 0.308712, 0.401658, 0.308712, 0.311707, 0.321458, 0.284882, 0.216401, 0.225814, 0.225814, 0.222385, 0.18812, 0.209395, 0.118441, 0.094817, 0.071867, 0.066181, 0.066181, 0.066181, 0.10481, 0.185198, 0.191378, 0.106997, 0.083462, 0.100716, 0.158265, 0.25031, 0.25406, 0.284882, 0.247041, 0.15284, 0.132295, 0.094817, 0.094817, 0.182256, 0.206376, 0.206376, 0.206376, 0.206376, 0.239899, 0.17593, 0.102787, 0.11371, 0.120615, 0.111485, 0.158265, 0.15284, 0.144935, 0.100716, 0.0704, 0.086953, 0.111485, 0.081712, 0.116183, 0.17593, 0.111485, 0.111485, 0.134866, 0.144935, 0.073402, 0.073402, 0.094817, 0.142424, 0.098513, 0.167087, 0.203355, 0.196879, 0.118441, 0.098513, 0.083462, 0.085092, 0.049374, 0.076542, 0.078022, 0.083462, 0.092881, 0.137348, 0.074921, 0.050641, 0.049374, 0.054297, 0.030003, 0.03976, 0.03976, 0.060549, 0.034884, 0.022306, 0.023087, 0.026338, 0.032677, 0.059222, 0.050641, 0.083462, 0.081712, 0.147574, 0.137348, 0.098513, 0.106997, 0.191378, 0.25031, 0.236433, 0.349426, 0.332115, 0.239899, 0.164327, 0.147574, 0.144935, 0.142424, 0.142424, 0.232838, 0.229226, 0.15008, 0.219301, 0.243554, 0.243554, 0.222385, 0.222385, 0.239899, 0.134866, 0.109221, 0.064632, 0.064632, 0.032017, 0.064632, 0.116183, 0.196879, 0.109221, 0.17593, 0.15284, 0.086953, 0.076542, 0.074921, 0.120615, 0.064632, 0.030003, 0.018787, 0.013821, 0.013437, 0.018415, 0.031287, 0.031287, 0.045352, 0.051831, 0.051831, 0.056825, 0.054297, 0.027463, 0.032677, 0.030003, 0.06312, 0.11371, 0.125101, 0.106997, 0.11371, 0.229226, 0.342579, 0.408655, 0.461924, 0.454136, 0.398279, 0.387226, 0.41194, 0.436924, 0.390993, 0.521092, 0.468512], '')</t>
  </si>
  <si>
    <t>[0, 1, 2, 5, 6, 7, 9, 10, 11, 486, 487, 488, 489, 490, 491, 492, 493, 494, 496, 497, 498, 499, 500, 501, 504, 548, 549, 550, 555, 561, 894, 895, 896, 897, 898, 899, 900, 901, 902, 903, 904, 905, 906, 907, 908, 946, 947, 948, 949, 950, 951, 952, 953, 1132, 1133, 1489]</t>
  </si>
  <si>
    <t>UPI00020CE5CD status=activ</t>
  </si>
  <si>
    <t>([0.225814, 0.134866, 0.18812, 0.134866, 0.078022, 0.083462, 0.055536, 0.036378, 0.059222, 0.040537, 0.05306, 0.0704, 0.042364, 0.033407, 0.034068, 0.034068, 0.032017, 0.058088, 0.034068, 0.027463, 0.027463, 0.038042, 0.054297, 0.050641, 0.045352, 0.098513, 0.118441, 0.191378, 0.25031, 0.225814, 0.229226, 0.167087, 0.164327, 0.147574, 0.118441, 0.067594, 0.120615, 0.127496, 0.073402, 0.120615, 0.120615, 0.125101, 0.164327, 0.194234, 0.134866, 0.239899, 0.122885, 0.129801, 0.127496, 0.100716, 0.054297, 0.102787, 0.15284, 0.155435, 0.236433, 0.308712, 0.298791, 0.298791, 0.200174, 0.288399, 0.281712, 0.203355, 0.206376, 0.209395, 0.209395, 0.281712, 0.26085, 0.387226, 0.278302, 0.278302, 0.352862, 0.359901, 0.346032, 0.257454, 0.264545, 0.271506, 0.281712, 0.377384, 0.281712, 0.278302, 0.196879, 0.122885, 0.232838, 0.21291, 0.206376, 0.139895, 0.15284, 0.086953, 0.079919, 0.142424, 0.073402, 0.059222, 0.051831, 0.051831, 0.106997, 0.081712, 0.06184, 0.043307, 0.032677, 0.050641, 0.081712, 0.127496, 0.200174, 0.137348, 0.100716], '')</t>
  </si>
  <si>
    <t>UPI00020CE5CE status=activ</t>
  </si>
  <si>
    <t>([0.81615, 0.827927, 0.837511, 0.846163, 0.856457, 0.862302, 0.871313, 0.865454, 0.871313, 0.805026, 0.805026, 0.819762, 0.819762, 0.812494, 0.849326, 0.865454, 0.903857, 0.879233, 0.868118, 0.876521, 0.837511, 0.823549, 0.823549, 0.81615, 0.81615, 0.81615, 0.805026, 0.791621, 0.791621, 0.805026, 0.862302, 0.871313, 0.874069, 0.885302, 0.879233, 0.859585, 0.856457, 0.808535, 0.834292, 0.849326, 0.849326, 0.882776, 0.885302, 0.871313, 0.885302, 0.876521, 0.879233, 0.876521, 0.879233, 0.879233, 0.879233, 0.882776, 0.882776, 0.885302, 0.882776, 0.885302, 0.885302, 0.882776, 0.885302, 0.885302, 0.88723, 0.885302, 0.885302, 0.885302, 0.885302, 0.882776, 0.885302, 0.885302, 0.891961, 0.871313, 0.879233, 0.879233, 0.874069, 0.874069, 0.868118, 0.862302, 0.849326, 0.84206, 0.84206, 0.876521, 0.879233, 0.862302, 0.862302, 0.84206, 0.805026, 0.81615, 0.808535, 0.808535, 0.805026, 0.801317, 0.834292, 0.823549, 0.795062, 0.808535, 0.788093, 0.798249, 0.805026, 0.827927, 0.805026, 0.805026, 0.805026, 0.805026, 0.801317, 0.805026, 0.801317, 0.805026, 0.805026, 0.805026, 0.801317, 0.798249, 0.801317, 0.801317, 0.798249, 0.808535, 0.788093, 0.808535, 0.784345, 0.784345, 0.788093, 0.808535, 0.784345, 0.808535, 0.784345, 0.805026, 0.775545, 0.801317, 0.819762, 0.819762, 0.81615, 0.81615, 0.81615, 0.812494, 0.812494, 0.808535, 0.808535, 0.805026, 0.805026, 0.801317, 0.805026, 0.805026, 0.805026, 0.801317, 0.801317, 0.798249, 0.801317, 0.798249, 0.801317, 0.798249, 0.779859, 0.779859, 0.779859, 0.775545, 0.771762, 0.771762, 0.771762, 0.771762, 0.784345, 0.750527, 0.784345, 0.741537, 0.750527, 0.750527, 0.788093, 0.750527, 0.788093, 0.745909, 0.784345, 0.741537, 0.784345, 0.779859, 0.759478, 0.759478, 0.754692, 0.754692, 0.745909, 0.745909, 0.745909, 0.741537, 0.76285, 0.720929, 0.759478, 0.716283, 0.720929, 0.720929, 0.76285, 0.720929, 0.759478, 0.716283, 0.759478, 0.712013, 0.759478, 0.754692, 0.750527, 0.750527, 0.750527, 0.750527, 0.745909, 0.750527, 0.750527, 0.750527, 0.771762, 0.728858, 0.771762, 0.724957, 0.728858, 0.733139, 0.775545, 0.733139, 0.775545, 0.733139, 0.775545, 0.724957, 0.775545, 0.759478, 0.741537, 0.741537, 0.741537, 0.741537, 0.73685, 0.73685, 0.73685, 0.73685, 0.754692, 0.716283, 0.759478, 0.707965, 0.716283, 0.716283, 0.759478, 0.716283, 0.759478, 0.716283, 0.759478, 0.707965, 0.759478, 0.754692, 0.750527, 0.750527, 0.750527, 0.750527, 0.745909, 0.750527, 0.750527, 0.750527, 0.771762, 0.728858, 0.771762, 0.724957, 0.728858, 0.728858, 0.771762, 0.728858, 0.771762, 0.728858, 0.771762, 0.724957, 0.771762, 0.759478, 0.73685, 0.73685, 0.73685, 0.73685, 0.733139, 0.73685, 0.73685, 0.73685, 0.759478, 0.716283, 0.759478, 0.712013, 0.716283, 0.716283, 0.759478, 0.720929, 0.76285, 0.720929, 0.76285, 0.720929, 0.76285, 0.767246, 0.759478, 0.759478, 0.759478, 0.759478, 0.754692, 0.759478, 0.759478, 0.754692, 0.779859, 0.741537, 0.784345, 0.73685, 0.741537, 0.741537, 0.779859, 0.741537, 0.779859, 0.741537, 0.779859, 0.741537, 0.779859, 0.775545, 0.76285, 0.76285, 0.76285, 0.76285, 0.759478, 0.759478, 0.759478, 0.754692, 0.771762, 0.733139, 0.771762, 0.728858, 0.733139, 0.733139, 0.771762, 0.733139, 0.771762, 0.733139, 0.771762, 0.728858, 0.771762, 0.771762, 0.759478, 0.759478, 0.759478, 0.759478, 0.759478, 0.759478, 0.759478, 0.759478, 0.775545, 0.73685, 0.775545, 0.733139, 0.73685, 0.73685, 0.775545, 0.741537, 0.775545, 0.741537, 0.775545, 0.73685, 0.775545, 0.775545, 0.76285, 0.76285, 0.76285, 0.76285, 0.759478, 0.759478, 0.759478, 0.754692, 0.771762, 0.73685, 0.73685, 0.733139, 0.694846, 0.699094, 0.716283, 0.716283, 0.716283, 0.716283, 0.784345, 0.775545, 0.808535, 0.808535, 0.823549, 0.865454, 0.865454, 0.856457, 0.856457, 0.871313, 0.865454, 0.879233, 0.879233, 0.868118, 0.859585, 0.88723, 0.876521, 0.882776, 0.874069, 0.891961, 0.885302, 0.837511, 0.827927, 0.801317, 0.827927, 0.808535],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</si>
  <si>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389]</t>
  </si>
  <si>
    <t>(389</t>
  </si>
  <si>
    <t>389)</t>
  </si>
  <si>
    <t>UPI00020CE61F status=activ</t>
  </si>
  <si>
    <t>([0.016021, 0.009096, 0.013016, 0.008624, 0.007031, 0.008804, 0.011518, 0.015078, 0.020522, 0.025316, 0.021381, 0.016021, 0.018106, 0.017447, 0.009401, 0.013821, 0.027463, 0.021816, 0.037156, 0.038042, 0.036378, 0.036378, 0.079919, 0.050641, 0.05306, 0.05306, 0.058088, 0.058088, 0.032017, 0.033407, 0.034068, 0.058088, 0.100716, 0.100716, 0.054297, 0.122885, 0.129801, 0.125101, 0.120615, 0.127496, 0.173081, 0.17593, 0.109221, 0.060549, 0.060549, 0.069024, 0.116183, 0.11371, 0.118441, 0.161087, 0.155435, 0.092881, 0.109221, 0.06184, 0.109221, 0.182256, 0.088832, 0.047319, 0.047319, 0.038042, 0.03976, 0.030611, 0.022667, 0.025316, 0.047319, 0.076542, 0.088832, 0.092881, 0.098513, 0.090864, 0.11371, 0.109221, 0.094817, 0.035586, 0.064632, 0.067594, 0.067594, 0.137348, 0.137348, 0.079919, 0.125101, 0.122885, 0.15284, 0.17593, 0.25031, 0.243554, 0.243554, 0.308712, 0.31487, 0.308712, 0.271506, 0.182256, 0.18812, 0.21291, 0.236433, 0.232838, 0.147574, 0.122885, 0.071867, 0.120615, 0.200174, 0.232838, 0.232838, 0.182256, 0.118441, 0.059222, 0.058088, 0.054297, 0.056825, 0.05306, 0.056825, 0.069024, 0.120615, 0.078022, 0.0704, 0.100716, 0.111485, 0.179055, 0.203355, 0.222385, 0.225814, 0.232838, 0.127496, 0.122885, 0.209395, 0.209395, 0.236433, 0.142424, 0.15008, 0.164327, 0.090864, 0.088832, 0.090864, 0.090864, 0.129801, 0.257454, 0.209395, 0.11371, 0.096677, 0.096677, 0.139895, 0.086953, 0.079919, 0.081712, 0.088832, 0.048328, 0.081712, 0.134866, 0.15008, 0.142424, 0.137348, 0.232838, 0.147574, 0.15284, 0.111485, 0.111485, 0.111485, 0.098513, 0.125101, 0.122885, 0.129801, 0.083462, 0.147574, 0.158265, 0.229226, 0.232838, 0.229226, 0.243554, 0.147574, 0.15284, 0.155435, 0.147574, 0.092881, 0.083462, 0.078022, 0.11371, 0.125101, 0.10481, 0.122885, 0.170161, 0.116183, 0.0704, 0.071867, 0.0704, 0.0704, 0.06184, 0.06312, 0.066181, 0.06184, 0.079919, 0.11371, 0.109221, 0.120615, 0.15008, 0.26085, 0.275179, 0.200174, 0.194234, 0.222385, 0.311707, 0.311707, 0.342579, 0.414856, 0.414856, 0.328603, 0.324872, 0.36309, 0.36309, 0.458154, 0.468512, 0.444081, 0.480142, 0.461924, 0.366687, 0.40511, 0.390993, 0.370445, 0.433034, 0.346032, 0.308712, 0.216401, 0.219301, 0.291804, 0.291804, 0.36309, 0.418646, 0.408655, 0.414856, 0.408655, 0.291804, 0.298791, 0.377384, 0.335645, 0.359901, 0.433034, 0.356642, 0.328603, 0.311707, 0.346032, 0.418646, 0.422041, 0.4292, 0.440853, 0.483068, 0.486429, 0.486429, 0.433034, 0.332115, 0.26085, 0.26085, 0.359901, 0.239899, 0.25406, 0.318242, 0.332115, 0.281712, 0.284882, 0.324872, 0.359901, 0.346032, 0.36309, 0.370445, 0.4292, 0.42561, 0.384043, 0.328603, 0.342579, 0.41194, 0.509769, 0.58069, 0.58069, 0.59014, 0.728858, 0.716283, 0.690604, 0.562014, 0.661982, 0.775545, 0.775545, 0.759478, 0.666105, 0.642678, 0.541878, 0.585406, 0.59917, 0.58069, 0.525368, 0.525368, 0.433034, 0.436924, 0.472492, 0.444081, 0.342579, 0.31487, 0.321458, 0.324872, 0.332115, 0.332115, 0.321458, 0.328603, 0.346032, 0.422041, 0.40511, 0.476583, 0.458154, 0.42561, 0.444081, 0.570702, 0.570702, 0.703578, 0.608892, 0.58069, 0.59917, 0.613573, 0.675549, 0.675549, 0.675549, 0.675549, 0.648219, 0.618285, 0.509769, 0.418646, 0.4292, 0.4292, 0.440853, 0.440853, 0.450668, 0.461924, 0.356642, 0.281712, 0.26085, 0.328603, 0.311707, 0.318242, 0.352862, 0.339168, 0.349426, 0.335645, 0.414856, 0.36309, 0.387226, 0.390993, 0.370445, 0.268042, 0.301917, 0.225814, 0.243554, 0.264545, 0.264545, 0.387226, 0.468512, 0.414856, 0.436924, 0.444081, 0.450668, 0.525368, 0.521092, 0.5017, 0.521092, 0.505461, 0.59014, 0.476583, 0.483068, 0.509769, 0.534167, 0.521092, 0.59917, 0.59917, 0.494003, 0.41194, 0.390993, 0.387226, 0.472492, 0.468512, 0.394753, 0.422041, 0.398279, 0.418646, 0.349426, 0.346032, 0.359901, 0.356642, 0.377384, 0.454136, 0.525368, 0.521092, 0.458154, 0.476583, 0.472492, 0.553315, 0.671169, 0.534167, 0.534167, 0.497853, 0.480142, 0.570702, 0.534167, 0.557691, 0.557691, 0.648219, 0.642678, 0.59917, 0.604312, 0.707965, 0.59508, 0.509769, 0.505461, 0.58069, 0.557691, 0.541878, 0.458154, 0.370445, 0.494003, 0.486429, 0.509769, 0.545602, 0.505461, 0.418646, 0.418646, 0.433034, 0.447574, 0.440853, 0.465241, 0.447574, 0.472492, 0.483068, 0.541878, 0.642678, 0.671169, 0.690604, 0.690604, 0.76285, 0.834292, 0.73685, 0.661982, 0.661982, 0.661982, 0.707965, 0.808535, 0.808535, 0.791621, 0.694846, 0.585406, 0.51388, 0.529623, 0.505461, 0.468512, 0.494003, 0.490133, 0.390993, 0.374039, 0.321458, 0.339168, 0.26085, 0.25031, 0.216401, 0.216401, 0.18812, 0.17593, 0.179055, 0.17593, 0.170161, 0.232838, 0.311707, 0.377384, 0.370445, 0.36309, 0.440853, 0.440853, 0.444081, 0.534167, 0.553315, 0.648219, 0.666105, 0.779859, 0.862302, 0.924947, 0.912647, 0.84206, 0.771762, 0.771762, 0.690604, 0.585406, 0.59508, 0.632174, 0.505461, 0.480142, 0.480142, 0.51388, 0.517562, 0.4292, 0.422041, 0.387226, 0.377384, 0.278302, 0.209395, 0.229226, 0.229226, 0.185198, 0.275179, 0.356642, 0.275179, 0.278302, 0.298791, 0.225814, 0.206376, 0.209395, 0.15284, 0.158265, 0.15284, 0.155435, 0.164327, 0.167087, 0.182256, 0.209395, 0.209395, 0.225814, 0.173081, 0.179055, 0.236433, 0.182256, 0.17593, 0.25031, 0.284882, 0.352862, 0.418646, 0.41194, 0.541878, 0.661982, 0.63748, 0.51388, 0.51388, 0.613573, 0.59014, 0.59917, 0.549308, 0.570702, 0.690604, 0.728858, 0.724957, 0.724957, 0.784345, 0.690604, 0.671169, 0.703578, 0.59014, 0.59508, 0.585406, 0.534167, 0.545602, 0.490133, 0.59917, 0.59508, 0.585406, 0.59917, 0.486429, 0.497853, 0.604312, 0.483068, 0.480142, 0.390993, 0.401658, 0.414856, 0.486429, 0.534167, 0.529623, 0.63748, 0.549308, 0.549308, 0.553315, 0.557691, 0.541878, 0.557691, 0.549308, 0.545602, 0.553315, 0.675549, 0.642678, 0.618285, 0.720929, 0.626927, 0.754692, 0.657645, 0.653063, 0.642678, 0.505461, 0.5017, 0.5017, 0.63748, 0.632174, 0.642678, 0.622677, 0.685117, 0.680603, 0.680603, 0.699094, 0.694846, 0.694846, 0.720929, 0.73685, 0.724957, 0.699094, 0.699094, 0.699094, 0.699094, 0.703578, 0.798249, 0.808535, 0.694846, 0.642678, 0.626927, 0.529623, 0.534167, 0.538167, 0.529623, 0.545602, 0.534167, 0.454136, 0.387226, 0.328603, 0.318242, 0.31487, 0.422041, 0.40511, 0.486429, 0.494003, 0.509769, 0.480142, 0.461924, 0.557691, 0.56648, 0.613573, 0.608892, 0.622677, 0.618285, 0.632174, 0.541878, 0.517562, 0.59014, 0.671169, 0.754692, 0.661982, 0.680603, 0.661982, 0.666105, 0.661982, 0.648219, 0.648219, 0.671169, 0.675549, 0.642678, 0.529623, 0.505461, 0.608892, 0.497853, 0.497853, 0.480142, 0.557691, 0.59508, 0.59917, 0.604312, 0.608892, 0.733139, 0.604312, 0.622677, 0.622677, 0.509769, 0.529623, 0.521092, 0.444081, 0.444081, 0.483068, 0.465241, 0.440853, 0.42561, 0.517562, 0.450668, 0.465241, 0.461924, 0.461924, 0.380708, 0.356642, 0.335645, 0.225814, 0.321458, 0.301917, 0.278302, 0.284882, 0.194234, 0.127496, 0.125101, 0.125101, 0.11371, 0.222385, 0.26085, 0.264545, 0.179055, 0.229226, 0.15008, 0.142424, 0.132295, 0.196879, 0.236433, 0.25406, 0.264545, 0.268042, 0.191378, 0.209395, 0.25406, 0.342579, 0.390993, 0.480142, 0.394753, 0.41194, 0.374039, 0.281712, 0.25406, 0.332115, 0.370445, 0.450668, 0.370445, 0.384043, 0.30533, 0.288399, 0.275179, 0.36309, 0.342579, 0.440853, 0.374039, 0.318242, 0.278302, 0.321458, 0.284882, 0.377384, 0.374039, 0.377384, 0.377384, 0.401658, 0.321458, 0.216401, 0.194234, 0.243554, 0.239899, 0.318242, 0.318242, 0.239899, 0.225814, 0.203355, 0.134866, 0.164327, 0.209395, 0.247041, 0.225814, 0.25406, 0.179055, 0.185198, 0.11371, 0.182256, 0.158265, 0.239899, 0.301917, 0.342579, 0.342579, 0.247041, 0.264545, 0.196879, 0.194234, 0.194234, 0.219301, 0.203355, 0.229226, 0.17593, 0.170161, 0.106997, 0.106997, 0.15284, 0.139895, 0.229226, 0.232838, 0.264545, 0.18812, 0.142424, 0.078022, 0.092881, 0.147574, 0.167087, 0.229226, 0.332115, 0.268042, 0.268042, 0.271506, 0.275179, 0.359901, 0.356642, 0.444081, 0.444081, 0.458154, 0.366687, 0.356642, 0.26085, 0.275179, 0.339168, 0.42561, 0.51388, 0.42561, 0.332115, 0.332115, 0.332115, 0.311707, 0.380708, 0.380708, 0.465241, 0.36309, 0.377384, 0.311707, 0.324872, 0.298791, 0.288399, 0.380708, 0.394753, 0.394753, 0.288399, 0.257454, 0.26085, 0.26085, 0.31487, 0.408655, 0.342579, 0.356642, 0.324872, 0.321458, 0.295083, 0.332115, 0.447574, 0.352862, 0.458154, 0.440853, 0.444081, 0.440853, 0.465241, 0.418646, 0.51388, 0.632174, 0.63748, 0.538167, 0.557691, 0.505461, 0.4292, 0.468512, 0.454136, 0.398279, 0.401658, 0.4292, 0.40511, 0.401658, 0.387226, 0.257454, 0.257454, 0.298791, 0.31487, 0.275179, 0.222385, 0.21291, 0.161087, 0.122885, 0.191378, 0.173081, 0.17593, 0.247041, 0.236433, 0.25031, 0.257454, 0.257454, 0.257454, 0.243554, 0.167087, 0.264545, 0.359901, 0.374039, 0.36309, 0.257454, 0.236433, 0.328603, 0.275179, 0.335645, 0.41194, 0.324872, 0.301917, 0.408655, 0.408655, 0.447574, 0.408655, 0.490133, 0.4292, 0.374039, 0.281712, 0.366687, 0.356642, 0.366687, 0.370445, 0.370445, 0.461924, 0.461924, 0.370445, 0.359901, 0.366687, 0.366687, 0.444081, 0.483068, 0.349426, 0.352862, 0.328603, 0.370445, 0.284882, 0.346032, 0.318242, 0.387226, 0.387226, 0.42561, 0.356642, 0.342579, 0.339168, 0.284882, 0.318242, 0.398279, 0.401658, 0.36309, 0.36309, 0.380708, 0.342579, 0.370445, 0.384043, 0.349426, 0.278302, 0.359901, 0.366687, 0.465241, 0.490133, 0.444081, 0.40511, 0.472492, 0.401658, 0.41194, 0.483068, 0.490133, 0.422041, 0.422041, 0.447574, 0.450668, 0.447574, 0.468512, 0.562014, 0.541878, 0.465241, 0.529623, 0.545602, 0.465241, 0.450668, 0.447574, 0.494003, 0.494003, 0.418646, 0.497853, 0.509769, 0.42561, 0.390993, 0.458154, 0.538167, 0.538167, 0.480142, 0.444081, 0.454136, 0.36309, 0.36309, 0.468512, 0.480142, 0.408655, 0.476583, 0.490133, 0.494003, 0.454136, 0.390993, 0.476583, 0.465241, 0.394753, 0.458154, 0.480142, 0.486429, 0.414856, 0.4292, 0.422041, 0.461924, 0.387226, 0.461924, 0.444081, 0.436924, 0.436924, 0.468512, 0.468512, 0.450668, 0.387226, 0.408655, 0.480142, 0.440853, 0.418646, 0.476583, 0.494003, 0.541878, 0.534167, 0.618285, 0.59917, 0.59917, 0.59917, 0.657645, 0.575842, 0.604312, 0.613573, 0.613573, 0.642678, 0.648219, 0.666105, 0.632174, 0.553315, 0.549308, 0.59014, 0.626927, 0.59917, 0.575842, 0.5017, 0.5017, 0.436924, 0.356642, 0.414856, 0.401658, 0.422041, 0.5017, 0.509769, 0.505461, 0.5017, 0.553315, 0.468512, 0.465241, 0.570702, 0.653063, 0.661982, 0.56648, 0.570702, 0.59508, 0.497853, 0.468512, 0.480142, 0.545602, 0.653063, 0.648219, 0.63748, 0.632174, 0.59508, 0.56648, 0.529623, 0.509769, 0.418646, 0.517562, 0.483068, 0.440853], '')</t>
  </si>
  <si>
    <t>[268, 269, 270, 271, 272, 273, 274, 275, 276, 277, 278, 279, 280, 281, 282, 283, 284, 285, 286, 287, 307, 308, 309, 310, 311, 312, 313, 314, 315, 316, 317, 318, 319, 320, 355, 356, 357, 358, 359, 360, 363, 364, 365, 366, 367, 384, 385, 389, 390, 391, 392, 395, 396, 397, 398, 399, 400, 401, 402, 403, 404, 405, 406, 407, 408, 409, 414, 415, 416, 426, 427, 428, 429, 430, 431, 432, 433, 434, 435, 436, 437, 438, 439, 440, 441, 442, 443, 444, 445, 470, 471, 472, 473, 474, 475, 476, 477, 478, 479, 480, 481, 482, 483, 484, 485, 488, 489, 527, 528, 529, 530, 531, 532, 533, 534, 535, 536, 537, 538, 539, 540, 541, 542, 543, 544, 545, 546, 547, 548, 549, 551, 552, 553, 554, 557, 564, 565, 566, 567, 568, 569, 570, 571, 572, 573, 574, 575, 576, 577, 578, 579, 580, 581, 582, 583, 584, 585, 586, 587, 588, 589, 590, 591, 592, 593, 594, 595, 596, 597, 598, 599, 600, 601, 602, 603, 604, 605, 606, 607, 608, 609, 610, 611, 612, 613, 614, 615, 616, 626, 629, 630, 631, 632, 633, 634, 635, 636, 637, 638, 639, 640, 641, 642, 643, 644, 645, 646, 647, 648, 649, 650, 651, 652, 653, 657, 658, 659, 660, 661, 662, 663, 664, 665, 666, 667, 668, 675, 803, 841, 842, 843, 844, 845, 846, 951, 952, 954, 955, 963, 967, 968, 1007, 1008, 1009, 1010, 1011, 1012, 1013, 1014, 1015, 1016, 1017, 1018, 1019, 1020, 1021, 1022, 1023, 1024, 1025, 1026, 1027, 1028, 1029, 1035, 1036, 1037, 1038, 1039, 1042, 1043, 1044, 1045, 1046, 1047, 1051, 1052, 1053, 1054, 1055, 1056, 1057, 1058, 1059, 1061]</t>
  </si>
  <si>
    <t>UPI00020CE620 status=activ</t>
  </si>
  <si>
    <t>([0.384043, 0.219301, 0.26085, 0.311707, 0.346032, 0.366687, 0.247041, 0.281712, 0.185198, 0.116183, 0.109221, 0.10481, 0.106997, 0.098513, 0.078022, 0.046336, 0.047319, 0.048328, 0.094817, 0.046336, 0.0198, 0.011106, 0.019401, 0.018415, 0.013437, 0.013437, 0.009294, 0.009187, 0.009096, 0.014075, 0.019401, 0.023963, 0.042364, 0.040537, 0.020522, 0.014075, 0.01227, 0.01204, 0.007422, 0.006482, 0.006482, 0.007555, 0.011518, 0.007555, 0.005932, 0.005932, 0.003821, 0.00359, 0.00359, 0.00283, 0.002976, 0.003431, 0.002761, 0.002555, 0.002761, 0.003246, 0.003212, 0.003405, 0.003607, 0.005503, 0.006619, 0.007091, 0.006988, 0.006894, 0.009865, 0.008075, 0.009187, 0.009728, 0.008804, 0.011106, 0.016257, 0.016257, 0.009187, 0.008002, 0.008002, 0.007422, 0.005932, 0.009401, 0.013613, 0.007177, 0.004736, 0.004388, 0.005683, 0.005318, 0.005623, 0.003997, 0.004431, 0.003512, 0.003864, 0.004135, 0.003405, 0.002366, 0.001709, 0.002276, 0.002503, 0.002581, 0.002727, 0.003014, 0.0028, 0.00246, 0.0028, 0.003461, 0.003555, 0.002396, 0.002503, 0.002327, 0.002276, 0.00225, 0.002014, 0.0028, 0.00389, 0.003821, 0.005799, 0.006482, 0.005249, 0.004921, 0.004646, 0.003366, 0.003405, 0.002078, 0.001499, 0.001288, 0.001103, 0.000648, 0.000773, 0.001232, 0.001, 0.001069, 0.001649, 0.001602, 0.001481, 0.001623, 0.001748, 0.001623, 0.001172, 0.001103, 0.00152, 0.001687, 0.002276, 0.003478, 0.003431, 0.003757, 0.003963, 0.004483, 0.004483, 0.004161, 0.003963, 0.00359, 0.004414, 0.003701, 0.003997, 0.0028, 0.002606, 0.002761, 0.001906, 0.002366, 0.00225, 0.00225, 0.001374, 0.000854, 0.000421, 0.000477, 0.000468, 0.000893, 0.000893, 0.001391, 0.002211, 0.002336, 0.003014, 0.002396, 0.002396, 0.003109, 0.002727, 0.002727, 0.003607, 0.003555, 0.003366, 0.005318, 0.005086, 0.007315, 0.011669, 0.010221, 0.009187, 0.018106, 0.016021, 0.020522, 0.009728, 0.009015, 0.008525, 0.005872, 0.005318, 0.004247, 0.003555, 0.003864, 0.003461, 0.002117, 0.002138, 0.002435, 0.001434, 0.001305, 0.000704, 0.000704, 0.001305, 0.001417, 0.001434, 0.000936, 0.000532, 0.001103, 0.000842, 0.000893, 0.001232, 0.001687, 0.002727, 0.002976, 0.004577, 0.00558, 0.009865, 0.020876, 0.032677, 0.079919, 0.050641, 0.15284, 0.164327, 0.127496, 0.134866, 0.125101, 0.243554, 0.275179, 0.167087, 0.116183, 0.111485, 0.074921, 0.049374, 0.023534, 0.014586, 0.007877, 0.005683, 0.004483, 0.003997, 0.002761, 0.002482, 0.002482, 0.00152, 0.001172, 0.001344, 0.001335, 0.000799, 0.000854, 0.00076, 0.001335, 0.002194, 0.001434, 0.002276, 0.00225, 0.002881, 0.004388, 0.004431, 0.006142, 0.007177, 0.007177, 0.012727, 0.008804, 0.009728, 0.01227, 0.009865, 0.006245, 0.009096, 0.016257, 0.008525, 0.013265, 0.00777, 0.007422, 0.007422, 0.006039, 0.007422, 0.007315, 0.005223, 0.005223, 0.00515, 0.003366, 0.00243, 0.00146, 0.001602, 0.002327, 0.00243, 0.00292, 0.003212, 0.003212, 0.002336, 0.002327, 0.00243, 0.003431, 0.003431, 0.003963, 0.003276, 0.003298, 0.003478, 0.004775, 0.006988, 0.005503, 0.006078, 0.006078, 0.008895, 0.008895, 0.007259, 0.006421, 0.00777, 0.011903, 0.013265, 0.016257, 0.038858, 0.036378, 0.021816, 0.010672, 0.011342, 0.021381, 0.016826, 0.014783, 0.015694, 0.015694, 0.021816, 0.023534, 0.058088, 0.06312, 0.120615, 0.118441, 0.11371, 0.048328, 0.0198, 0.017447, 0.022306, 0.010372, 0.006701, 0.006078, 0.005992, 0.006795, 0.005683, 0.005683, 0.003997, 0.002727, 0.0028, 0.001872, 0.001602, 0.000936, 0.001, 0.001159, 0.001481, 0.001709, 0.001722, 0.002727, 0.001872, 0.001335, 0.001572, 0.00155, 0.001808, 0.002529, 0.001906, 0.001967, 0.00231, 0.00231, 0.00246, 0.00155, 0.002503, 0.002662, 0.003341, 0.002138, 0.001318, 0.001172, 0.00076, 0.001305, 0.001305, 0.001318, 0.001936, 0.001481, 0.002327, 0.002881, 0.003298, 0.003478, 0.00407, 0.003341, 0.005011, 0.007031, 0.010926, 0.006894, 0.008723, 0.010672, 0.00962, 0.018787, 0.014783, 0.017797, 0.008895, 0.008895, 0.016826, 0.009401, 0.018415, 0.019401, 0.009977, 0.006894, 0.006482, 0.004431, 0.006567, 0.00389, 0.002581, 0.002555, 0.003014, 0.00246, 0.001602, 0.001722, 0.001069, 0.000983, 0.000958, 0.001687, 0.001748, 0.001623, 0.001481, 0.001623, 0.00155, 0.002336, 0.002482, 0.00231, 0.00231, 0.001434, 0.002503, 0.00246, 0.001602, 0.001335, 0.001602, 0.001434, 0.001687, 0.001499, 0.001808, 0.001743, 0.001069, 0.001069, 0.000631, 0.000721, 0.000614, 0.000301, 0.000318, 0.00052, 0.000906, 0.000893, 0.001069, 0.000661, 0.000833, 0.001048, 0.001335, 0.001211, 0.001743, 0.001748, 0.002881, 0.002014], '')</t>
  </si>
  <si>
    <t>UPI00020CE621 status=activ</t>
  </si>
  <si>
    <t>([0.76285, 0.771762, 0.557691, 0.59508, 0.622677, 0.642678, 0.657645, 0.517562, 0.541878, 0.505461, 0.422041, 0.42561, 0.321458, 0.298791, 0.288399, 0.229226, 0.129801, 0.111485, 0.118441, 0.194234, 0.116183, 0.064632, 0.050641, 0.092881, 0.0704, 0.037156, 0.020876, 0.021381, 0.022306, 0.014075, 0.016826, 0.027463, 0.037156, 0.067594, 0.037156, 0.022667, 0.016528, 0.035586, 0.020165, 0.014315, 0.011342, 0.014315, 0.019109, 0.017797, 0.013437, 0.01227, 0.017138, 0.026338, 0.016257, 0.026338], '')</t>
  </si>
  <si>
    <t>UPI00021A8DAA status=activ</t>
  </si>
  <si>
    <t>([0.004513, 0.006374, 0.004388, 0.00543, 0.003924, 0.002761, 0.002705, 0.002035, 0.002705, 0.00231, 0.001808, 0.001597, 0.00225, 0.001374, 0.001541, 0.001692, 0.001722, 0.001434, 0.001499, 0.000893, 0.000893, 0.000468, 0.000451, 0.000412, 0.000215, 0.000412, 0.000854, 0.000743, 0.001305, 0.001271, 0.001211, 0.001808, 0.003079, 0.002435, 0.00225, 0.003212, 0.003431, 0.003461, 0.003461, 0.003461, 0.003461, 0.002078, 0.002078, 0.001709, 0.002435, 0.003671, 0.002529, 0.001649, 0.001533, 0.001, 0.000614, 0.000906, 0.000906, 0.000447, 0.000451, 0.00076, 0.000464, 0.000412, 0.000412, 0.000275, 0.000271, 0.000558, 0.000661, 0.001202, 0.000876, 0.001155, 0.000859, 0.001434, 0.001417, 0.001305, 0.001649, 0.001499, 0.001155, 0.00061, 0.000567, 0.000477, 0.000318, 0.00052, 0.000958, 0.000464, 0.000833, 0.001374, 0.000773, 0.000674, 0.000399, 0.000799, 0.000799, 0.000537, 0.000532, 0.000648, 0.00076, 0.00052, 0.000923, 0.001687, 0.002662, 0.003997, 0.004414, 0.006567, 0.007091, 0.005872, 0.006988, 0.007315, 0.007645, 0.013016, 0.017447, 0.030003, 0.030611, 0.016528, 0.037156, 0.040537, 0.034884, 0.035586, 0.076542, 0.036378, 0.032017, 0.013437, 0.008895, 0.009187, 0.006078, 0.005932, 0.005011, 0.004431, 0.00283, 0.002138, 0.001383, 0.001335, 0.00146, 0.000859, 0.000713, 0.000391, 0.000198, 0.000391, 0.000743, 0.000468, 0.000859, 0.000421, 0.000859, 0.001305, 0.002035, 0.003014, 0.002211, 0.00316, 0.004835, 0.005318, 0.004921, 0.005011, 0.007177, 0.006619, 0.007315, 0.007422, 0.011106, 0.011903, 0.008409, 0.007091, 0.009728, 0.006701, 0.00962, 0.007091, 0.005503, 0.00515, 0.003963, 0.003864, 0.002881, 0.001808, 0.002705, 0.00283, 0.003014, 0.002327, 0.002366, 0.002078, 0.002761, 0.002512, 0.002529, 0.002276, 0.002581, 0.002761, 0.00389, 0.004483, 0.006039, 0.005799, 0.005872, 0.007555, 0.009294, 0.009401, 0.017138, 0.019401, 0.036378, 0.076542, 0.127496, 0.06312, 0.139895, 0.170161, 0.127496, 0.17593, 0.301917, 0.196879, 0.109221, 0.109221, 0.10481, 0.096677, 0.137348, 0.161087, 0.161087, 0.200174, 0.321458, 0.229226, 0.229226, 0.142424, 0.083462, 0.044297, 0.046336, 0.046336, 0.049374, 0.094817, 0.098513, 0.100716, 0.179055, 0.196879, 0.200174, 0.206376, 0.144935, 0.182256, 0.155435, 0.170161, 0.10481, 0.11371, 0.18812, 0.102787, 0.142424, 0.132295, 0.147574, 0.173081, 0.122885, 0.118441, 0.120615, 0.15284, 0.127496, 0.127496, 0.161087, 0.164327, 0.155435, 0.127496, 0.120615, 0.071867, 0.071867, 0.120615, 0.059222, 0.048328, 0.081712, 0.111485, 0.182256, 0.271506, 0.366687, 0.450668, 0.370445, 0.352862, 0.346032, 0.387226, 0.390993, 0.342579, 0.222385, 0.239899, 0.243554, 0.243554, 0.335645, 0.264545, 0.264545, 0.352862, 0.288399, 0.288399, 0.278302, 0.247041, 0.239899, 0.185198, 0.129801, 0.194234, 0.147574, 0.173081, 0.098513, 0.074921, 0.067594, 0.129801, 0.120615, 0.179055, 0.206376, 0.200174, 0.203355, 0.216401, 0.144935, 0.243554, 0.257454, 0.264545, 0.219301, 0.194234, 0.216401, 0.278302, 0.284882, 0.356642, 0.324872, 0.349426, 0.311707, 0.42561, 0.349426, 0.324872, 0.352862, 0.328603, 0.295083, 0.352862, 0.26085, 0.352862, 0.284882, 0.275179, 0.182256, 0.182256, 0.219301, 0.229226, 0.236433, 0.229226, 0.216401, 0.125101, 0.17593, 0.239899, 0.200174, 0.167087, 0.203355, 0.209395, 0.158265, 0.196879, 0.206376, 0.206376, 0.206376, 0.191378, 0.216401, 0.318242, 0.401658, 0.318242, 0.301917, 0.284882, 0.281712, 0.194234, 0.191378, 0.191378, 0.203355, 0.225814, 0.352862, 0.229226, 0.155435, 0.216401, 0.21291, 0.142424, 0.15008, 0.094817, 0.15284, 0.129801, 0.076542, 0.069024, 0.111485, 0.071867, 0.047319, 0.048328, 0.086953, 0.109221, 0.096677, 0.085092, 0.094817, 0.092881, 0.182256, 0.26085, 0.275179, 0.264545, 0.264545, 0.264545, 0.281712, 0.200174, 0.200174, 0.281712, 0.236433, 0.225814, 0.301917, 0.374039, 0.374039, 0.401658, 0.450668, 0.398279, 0.321458, 0.30533, 0.291804, 0.25406, 0.278302, 0.268042, 0.239899, 0.229226, 0.311707, 0.390993, 0.36309, 0.359901, 0.377384, 0.4292, 0.324872, 0.342579, 0.342579, 0.352862, 0.301917, 0.257454, 0.342579, 0.422041, 0.321458, 0.318242, 0.352862, 0.324872, 0.324872, 0.278302, 0.288399, 0.291804, 0.26085, 0.281712, 0.298791, 0.281712, 0.281712, 0.308712, 0.239899, 0.167087, 0.158265, 0.191378, 0.26085, 0.196879, 0.134866, 0.225814, 0.232838, 0.194234, 0.129801, 0.127496, 0.185198, 0.182256, 0.170161, 0.18812, 0.18812, 0.173081, 0.161087, 0.102787, 0.164327, 0.21291, 0.295083, 0.219301, 0.120615, 0.073402, 0.066181, 0.102787, 0.11371, 0.111485, 0.134866, 0.219301, 0.206376, 0.206376, 0.281712, 0.30533, 0.284882, 0.366687, 0.295083, 0.216401, 0.225814, 0.219301, 0.222385, 0.219301, 0.324872, 0.346032, 0.40511, 0.401658, 0.377384, 0.390993, 0.384043, 0.390993, 0.380708, 0.384043, 0.384043, 0.324872, 0.335645, 0.295083, 0.216401, 0.25406, 0.232838, 0.203355, 0.200174, 0.216401, 0.216401, 0.106997, 0.167087, 0.194234, 0.271506, 0.311707, 0.206376, 0.18812, 0.185198, 0.132295, 0.142424, 0.079919, 0.071867, 0.058088, 0.076542, 0.127496, 0.155435, 0.25031, 0.359901, 0.36309, 0.264545, 0.264545, 0.374039, 0.390993, 0.398279, 0.321458, 0.203355, 0.308712, 0.328603, 0.247041, 0.225814, 0.209395, 0.229226, 0.225814, 0.247041, 0.179055, 0.17593, 0.17593, 0.182256, 0.129801, 0.079919, 0.137348, 0.164327, 0.164327, 0.098513, 0.098513, 0.125101, 0.15008, 0.127496, 0.127496, 0.122885, 0.164327, 0.164327, 0.179055, 0.271506, 0.229226, 0.275179, 0.247041, 0.219301, 0.179055, 0.222385, 0.31487, 0.257454, 0.170161, 0.120615], '')</t>
  </si>
  <si>
    <t>UPI00021B73EC status=activ</t>
  </si>
  <si>
    <t>([0.006421, 0.00515, 0.004431, 0.005799, 0.004976, 0.00543, 0.004689, 0.005992, 0.007091, 0.006619, 0.008804, 0.008409, 0.006988, 0.007031, 0.006374, 0.006245, 0.006482, 0.009977, 0.014783, 0.016021, 0.031287, 0.044297, 0.079919, 0.076542, 0.044297, 0.079919, 0.064632, 0.094817, 0.051831, 0.059222, 0.073402, 0.073402, 0.116183, 0.15008, 0.232838, 0.155435, 0.257454, 0.206376, 0.139895, 0.170161, 0.164327, 0.15008, 0.15008, 0.078022, 0.083462, 0.137348, 0.111485, 0.179055, 0.132295, 0.17593, 0.17593, 0.179055, 0.094817, 0.042364, 0.043307, 0.05306, 0.067594, 0.035586, 0.047319, 0.041405, 0.046336, 0.024826, 0.015078, 0.011669, 0.022306, 0.045352, 0.026338, 0.036378, 0.0198, 0.022667, 0.033407, 0.033407, 0.043307, 0.049374, 0.11371, 0.100716, 0.048328, 0.098513, 0.155435, 0.109221, 0.194234, 0.194234, 0.295083, 0.377384, 0.41194, 0.328603, 0.21291, 0.206376, 0.102787, 0.161087, 0.139895, 0.118441, 0.125101, 0.120615, 0.10481, 0.05306, 0.025316, 0.045352, 0.042364, 0.046336, 0.086953, 0.06184, 0.026338, 0.024393, 0.023963, 0.023963, 0.038042, 0.071867, 0.139895, 0.167087, 0.118441, 0.164327, 0.185198, 0.170161, 0.106997, 0.125101, 0.129801, 0.236433, 0.15008, 0.132295, 0.129801, 0.06312, 0.046336, 0.10481, 0.127496, 0.125101, 0.142424, 0.142424, 0.11371, 0.118441, 0.185198, 0.185198, 0.216401, 0.109221, 0.058088, 0.106997, 0.15284, 0.225814, 0.147574, 0.243554, 0.247041, 0.203355, 0.30533, 0.398279, 0.31487, 0.219301, 0.191378, 0.18812, 0.15008, 0.17593, 0.15008, 0.155435, 0.219301, 0.216401, 0.216401, 0.318242, 0.219301, 0.191378, 0.164327, 0.271506, 0.17593, 0.147574, 0.179055, 0.120615, 0.11371, 0.142424, 0.134866, 0.173081, 0.167087, 0.127496, 0.134866, 0.086953, 0.088832, 0.043307, 0.046336, 0.056825, 0.054297, 0.098513, 0.125101, 0.158265, 0.073402, 0.134866, 0.083462, 0.098513, 0.083462, 0.049374, 0.035586, 0.048328, 0.025762, 0.015694, 0.025762, 0.013821, 0.021381, 0.016826, 0.021816, 0.017797, 0.028107, 0.030003, 0.0198, 0.013437, 0.013437, 0.014783, 0.009294, 0.015344, 0.014315, 0.023963, 0.023963, 0.040537, 0.036378, 0.067594, 0.134866, 0.086953, 0.164327, 0.167087, 0.194234, 0.291804, 0.232838, 0.196879, 0.120615, 0.170161, 0.229226, 0.139895, 0.161087, 0.275179, 0.281712, 0.268042, 0.26085, 0.281712, 0.298791, 0.264545, 0.196879, 0.144935, 0.216401, 0.247041, 0.25406, 0.170161, 0.15008, 0.229226, 0.167087, 0.185198, 0.11371, 0.125101, 0.111485, 0.158265, 0.134866, 0.132295, 0.132295, 0.137348, 0.216401, 0.122885, 0.194234, 0.275179, 0.318242, 0.222385, 0.139895, 0.129801, 0.222385, 0.173081, 0.170161, 0.275179, 0.335645, 0.4292, 0.366687, 0.509769, 0.525368, 0.454136, 0.450668, 0.447574, 0.380708, 0.288399, 0.321458, 0.311707, 0.21291, 0.134866, 0.21291, 0.291804, 0.308712, 0.30533, 0.352862, 0.359901, 0.26085, 0.18812, 0.164327, 0.122885, 0.111485, 0.10481, 0.15008, 0.158265, 0.10481, 0.161087, 0.132295, 0.196879, 0.200174, 0.206376, 0.291804, 0.25406, 0.25406, 0.216401, 0.15008, 0.173081, 0.179055, 0.247041, 0.25031, 0.295083, 0.398279, 0.40511, 0.414856, 0.342579, 0.332115, 0.377384, 0.36309, 0.36309, 0.346032, 0.346032, 0.4292, 0.422041, 0.366687, 0.352862, 0.387226, 0.36309, 0.366687, 0.370445, 0.398279, 0.483068, 0.497853, 0.509769, 0.408655, 0.401658, 0.387226, 0.390993, 0.377384, 0.339168, 0.458154, 0.414856, 0.42561, 0.4292, 0.458154, 0.483068, 0.401658, 0.390993, 0.480142, 0.352862, 0.335645, 0.36309, 0.36309, 0.335645, 0.247041, 0.301917, 0.225814, 0.318242, 0.324872, 0.335645, 0.295083, 0.284882, 0.247041, 0.239899, 0.15284, 0.142424, 0.203355, 0.284882, 0.295083, 0.295083, 0.308712, 0.321458, 0.30533, 0.264545, 0.182256, 0.26085, 0.284882, 0.370445, 0.332115, 0.26085, 0.298791, 0.377384, 0.387226, 0.422041, 0.318242, 0.321458, 0.332115, 0.332115, 0.328603, 0.25406, 0.271506, 0.352862, 0.25031, 0.25406, 0.311707, 0.394753, 0.30533, 0.308712, 0.291804, 0.318242, 0.318242, 0.308712, 0.222385, 0.222385, 0.291804, 0.31487, 0.321458, 0.264545, 0.264545, 0.268042, 0.25406, 0.170161, 0.182256, 0.182256, 0.10481, 0.086953, 0.050641, 0.086953, 0.086953, 0.073402, 0.060549, 0.094817, 0.094817, 0.094817, 0.090864, 0.078022, 0.078022, 0.142424, 0.179055, 0.161087, 0.161087, 0.257454, 0.25406, 0.167087, 0.17593, 0.257454, 0.179055, 0.278302, 0.281712, 0.295083, 0.342579, 0.370445, 0.356642, 0.324872, 0.41194, 0.339168, 0.25406, 0.335645, 0.308712, 0.308712, 0.236433, 0.147574, 0.127496, 0.18812, 0.281712, 0.281712, 0.295083, 0.346032, 0.25031, 0.243554, 0.15008, 0.144935, 0.122885, 0.134866, 0.088832, 0.090864, 0.090864, 0.144935, 0.15008, 0.085092, 0.06312, 0.111485, 0.203355, 0.134866, 0.134866, 0.10481, 0.139895, 0.132295, 0.167087, 0.173081, 0.17593, 0.173081, 0.127496, 0.094817, 0.045352, 0.086953, 0.085092, 0.102787, 0.054297, 0.028695, 0.046336, 0.060549, 0.031287, 0.032677, 0.06184, 0.060549, 0.078022, 0.102787, 0.051831, 0.038858, 0.069024, 0.040537, 0.042364, 0.032677, 0.055536, 0.122885, 0.134866, 0.11371, 0.134866, 0.236433, 0.318242, 0.36309, 0.352862, 0.41194, 0.311707, 0.206376, 0.222385, 0.206376, 0.196879, 0.301917, 0.239899, 0.239899, 0.295083, 0.295083, 0.291804, 0.298791, 0.284882, 0.243554, 0.191378, 0.194234, 0.116183, 0.134866, 0.144935, 0.15284, 0.191378, 0.268042, 0.275179, 0.288399, 0.196879, 0.120615, 0.129801, 0.209395, 0.127496, 0.158265, 0.236433, 0.339168, 0.25406, 0.25406, 0.25406, 0.349426, 0.36309, 0.476583, 0.349426, 0.243554, 0.155435, 0.144935, 0.098513, 0.158265, 0.142424, 0.15008, 0.239899, 0.236433, 0.147574, 0.15284, 0.088832, 0.094817, 0.100716, 0.170161, 0.11371, 0.142424, 0.132295, 0.067594, 0.058088, 0.086953, 0.139895, 0.232838, 0.185198, 0.196879, 0.209395, 0.206376, 0.30533, 0.194234, 0.194234, 0.196879, 0.194234, 0.291804, 0.200174, 0.182256, 0.170161, 0.15284, 0.144935, 0.144935, 0.209395, 0.185198, 0.18812, 0.164327, 0.11371, 0.134866, 0.158265, 0.111485, 0.078022, 0.043307], '')</t>
  </si>
  <si>
    <t>[263, 264, 325]</t>
  </si>
  <si>
    <t>UPI00021B74B3 status=activ</t>
  </si>
  <si>
    <t>([0.034884, 0.0198, 0.032677, 0.044297, 0.028107, 0.038042, 0.055536, 0.081712, 0.11371, 0.079919, 0.048328, 0.06184, 0.055536, 0.055536, 0.060549, 0.058088, 0.081712, 0.161087, 0.15284, 0.147574, 0.085092, 0.085092, 0.118441, 0.118441, 0.078022, 0.078022, 0.079919, 0.073402, 0.073402, 0.038042, 0.06184, 0.125101, 0.132295, 0.15284, 0.073402, 0.11371, 0.116183, 0.098513, 0.051831, 0.071867, 0.033407, 0.033407, 0.060549, 0.038042, 0.023963, 0.042364, 0.043307, 0.023087, 0.023087, 0.020165, 0.038858, 0.024393, 0.025762, 0.027463, 0.016257, 0.028695, 0.020522, 0.032017, 0.020522, 0.037156, 0.023087, 0.044297, 0.045352, 0.025316, 0.059222, 0.102787, 0.090864, 0.15284, 0.25031, 0.271506, 0.271506, 0.264545, 0.257454, 0.173081, 0.102787, 0.085092, 0.054297, 0.069024, 0.071867, 0.073402, 0.040537, 0.0704, 0.069024, 0.067594, 0.116183, 0.111485, 0.096677, 0.100716, 0.106997, 0.102787, 0.106997, 0.122885, 0.127496, 0.225814, 0.222385, 0.291804, 0.390993, 0.366687, 0.31487, 0.339168, 0.436924, 0.433034, 0.384043, 0.387226, 0.387226, 0.374039, 0.247041, 0.264545, 0.182256, 0.170161, 0.098513, 0.051831, 0.051831, 0.025762, 0.024393, 0.045352, 0.05306, 0.054297, 0.06184, 0.111485, 0.10481, 0.10481, 0.167087, 0.18812, 0.203355, 0.203355, 0.219301, 0.339168, 0.236433, 0.21291, 0.216401, 0.321458, 0.390993, 0.288399, 0.281712, 0.26085, 0.21291, 0.206376, 0.120615, 0.182256, 0.161087, 0.127496, 0.098513, 0.076542, 0.064632, 0.042364, 0.064632, 0.043307, 0.026892, 0.044297, 0.10481], '')</t>
  </si>
  <si>
    <t>UPI00021B766C status=activ</t>
  </si>
  <si>
    <t>([0.001855, 0.002035, 0.002976, 0.004135, 0.003461, 0.004483, 0.003478, 0.002705, 0.003607, 0.002688, 0.003512, 0.002976, 0.00243, 0.002482, 0.002336, 0.002155, 0.002482, 0.001597, 0.002606, 0.001709, 0.001, 0.00103, 0.001374, 0.000816, 0.00076, 0.00061, 0.000266, 0.000498, 0.000923, 0.000468, 0.000893, 0.000859, 0.000833, 0.001383, 0.002349, 0.001572, 0.002512, 0.003555, 0.003512, 0.003555, 0.004976, 0.005799, 0.005799, 0.003555, 0.003555, 0.003555, 0.004775, 0.007877, 0.005249, 0.00389, 0.003963, 0.00283, 0.001855, 0.002503, 0.002117, 0.001288, 0.002057, 0.001271, 0.000747, 0.000674, 0.000674, 0.000378, 0.000313, 0.000687, 0.000773, 0.001335, 0.000842, 0.001069, 0.000833, 0.001391, 0.001271, 0.001112, 0.001434, 0.001417, 0.001061, 0.00076, 0.000721, 0.000301, 0.000301, 0.00055, 0.001155, 0.000532, 0.000923, 0.00146, 0.000876, 0.000747, 0.000447, 0.000854, 0.000854, 0.000614, 0.00061, 0.000708, 0.000833, 0.000575, 0.001, 0.001743, 0.002727, 0.004135, 0.004513, 0.006795, 0.007177, 0.006039, 0.007259, 0.007645, 0.008156, 0.013821, 0.018787, 0.032017, 0.032677, 0.013437, 0.028107, 0.030003, 0.025762, 0.025762, 0.055536, 0.026338, 0.023534, 0.010672, 0.007495, 0.007645, 0.005249, 0.005086, 0.004646, 0.004135, 0.002606, 0.001906, 0.001305, 0.001232, 0.001391, 0.000833, 0.000854, 0.000477, 0.000253, 0.000477, 0.000893, 0.00061, 0.001061, 0.00052, 0.001061, 0.001499, 0.002396, 0.003431, 0.00292, 0.003804, 0.005872, 0.006374, 0.005992, 0.006039, 0.008804, 0.008002, 0.008804, 0.008804, 0.013821, 0.014586, 0.00962, 0.008156, 0.011518, 0.006988, 0.009865, 0.007315, 0.005623, 0.005249, 0.004135, 0.003478, 0.002555, 0.001623, 0.00246, 0.002512, 0.002606, 0.002035, 0.002117, 0.001748, 0.002503, 0.00231, 0.002336, 0.002014, 0.002366, 0.002529, 0.003821, 0.004431, 0.005992, 0.005734, 0.005799, 0.007495, 0.009187, 0.009294, 0.016826, 0.019109, 0.036378, 0.078022, 0.127496, 0.064632, 0.139895, 0.170161, 0.129801, 0.17593, 0.298791, 0.194234, 0.10481, 0.106997, 0.100716, 0.092881, 0.132295, 0.155435, 0.155435, 0.196879, 0.311707, 0.222385, 0.222385, 0.137348, 0.078022, 0.043307, 0.043307, 0.044297, 0.047319, 0.092881, 0.096677, 0.098513, 0.17593, 0.196879, 0.200174, 0.209395, 0.144935, 0.182256, 0.158265, 0.170161, 0.106997, 0.116183, 0.191378, 0.102787, 0.142424, 0.134866, 0.15008, 0.17593, 0.122885, 0.118441, 0.120615, 0.15284, 0.127496, 0.129801, 0.161087, 0.167087, 0.155435, 0.127496, 0.120615, 0.073402, 0.071867, 0.120615, 0.059222, 0.048328, 0.081712, 0.111485, 0.179055, 0.271506, 0.36309, 0.450668, 0.370445, 0.352862, 0.346032, 0.384043, 0.390993, 0.339168, 0.219301, 0.236433, 0.239899, 0.243554, 0.335645, 0.26085, 0.26085, 0.349426, 0.284882, 0.288399, 0.278302, 0.247041, 0.236433, 0.185198, 0.125101, 0.191378, 0.142424, 0.170161, 0.096677, 0.073402, 0.066181, 0.125101, 0.116183, 0.173081, 0.200174, 0.196879, 0.200174, 0.21291, 0.142424, 0.239899, 0.25406, 0.264545, 0.216401, 0.191378, 0.216401, 0.278302, 0.284882, 0.356642, 0.324872, 0.349426, 0.311707, 0.42561, 0.349426, 0.324872, 0.352862, 0.328603, 0.295083, 0.352862, 0.26085, 0.352862, 0.284882, 0.271506, 0.179055, 0.182256, 0.219301, 0.229226, 0.236433, 0.225814, 0.21291, 0.122885, 0.173081, 0.236433, 0.196879, 0.167087, 0.203355, 0.209395, 0.155435, 0.196879, 0.206376, 0.206376, 0.206376, 0.191378, 0.216401, 0.318242, 0.401658, 0.31487, 0.301917, 0.284882, 0.281712, 0.191378, 0.18812, 0.18812, 0.203355, 0.225814, 0.352862, 0.229226, 0.155435, 0.216401, 0.21291, 0.142424, 0.147574, 0.094817, 0.15284, 0.127496, 0.074921, 0.067594, 0.109221, 0.0704, 0.046336, 0.040537, 0.071867, 0.092881, 0.081712, 0.071867, 0.079919, 0.078022, 0.158265, 0.229226, 0.247041, 0.236433, 0.236433, 0.232838, 0.25406, 0.173081, 0.17593, 0.25406, 0.209395, 0.200174, 0.275179, 0.346032, 0.374039, 0.401658, 0.447574, 0.394753, 0.318242, 0.301917, 0.288399, 0.25031, 0.275179, 0.264545, 0.236433, 0.225814, 0.308712, 0.387226, 0.359901, 0.356642, 0.374039, 0.4292, 0.321458, 0.339168, 0.339168, 0.352862, 0.298791, 0.25406, 0.342579, 0.422041, 0.321458, 0.318242, 0.352862, 0.321458, 0.321458, 0.278302, 0.288399, 0.288399, 0.26085, 0.278302, 0.295083, 0.281712, 0.281712, 0.308712, 0.236433, 0.164327, 0.155435, 0.18812, 0.257454, 0.194234, 0.134866, 0.222385, 0.232838, 0.191378, 0.127496, 0.125101, 0.182256, 0.179055, 0.167087, 0.185198, 0.185198, 0.170161, 0.158265, 0.100716, 0.158265, 0.209395, 0.288399, 0.216401, 0.118441, 0.073402, 0.066181, 0.102787, 0.11371, 0.109221, 0.134866, 0.216401, 0.203355, 0.203355, 0.278302, 0.295083, 0.281712, 0.36309, 0.291804, 0.21291, 0.225814, 0.219301, 0.219301, 0.219301, 0.321458, 0.346032, 0.401658, 0.398279, 0.374039, 0.387226, 0.384043, 0.390993, 0.377384, 0.380708, 0.384043, 0.324872, 0.335645, 0.298791, 0.222385, 0.26085, 0.239899, 0.209395, 0.203355, 0.219301, 0.219301, 0.111485, 0.173081, 0.196879, 0.275179, 0.31487, 0.21291, 0.191378, 0.191378, 0.137348, 0.147574, 0.083462, 0.074921, 0.06184, 0.078022, 0.127496, 0.15284, 0.247041, 0.352862, 0.356642, 0.26085, 0.26085, 0.366687, 0.380708, 0.390993, 0.318242, 0.196879, 0.301917, 0.321458, 0.243554, 0.225814, 0.209395, 0.229226, 0.225814, 0.243554, 0.179055, 0.17593, 0.17593, 0.182256, 0.132295, 0.092881, 0.155435, 0.170161, 0.170161, 0.102787, 0.102787, 0.129801, 0.155435, 0.129801, 0.137348, 0.129801, 0.194234, 0.173081, 0.222385, 0.284882, 0.239899, 0.295083, 0.264545, 0.229226, 0.185198, 0.239899, 0.311707], '')</t>
  </si>
  <si>
    <t>UPI00021B7673 status=activ</t>
  </si>
  <si>
    <t>([0.002727, 0.002881, 0.002057, 0.001335, 0.001434, 0.000923, 0.000721, 0.001061, 0.001172, 0.000833, 0.000674, 0.000442, 0.000412, 0.00076, 0.000713, 0.000958, 0.000558, 0.000485, 0.000485, 0.000477, 0.000936, 0.00076, 0.00055, 0.000958, 0.001142, 0.001408, 0.002555, 0.003701, 0.002555, 0.003177, 0.004315, 0.004247, 0.007031, 0.004899, 0.004161, 0.003478, 0.002761, 0.004208, 0.00543, 0.008075, 0.005378, 0.004431, 0.003607, 0.005734, 0.003757, 0.003555, 0.002435, 0.001602, 0.001112, 0.001383, 0.000773, 0.000477, 0.000674, 0.000674, 0.001142, 0.00146, 0.001808, 0.00283, 0.002976, 0.002503, 0.002529, 0.002555, 0.002078, 0.003212, 0.001743, 0.001936, 0.002155, 0.002138, 0.001872, 0.002688, 0.002503, 0.003701, 0.003997, 0.003431, 0.003366, 0.002366, 0.001533, 0.000893, 0.000842, 0.00076, 0.00076, 0.000412, 0.000773, 0.000704, 0.000339, 0.000747, 0.00076, 0.000945, 0.000859, 0.000876, 0.000923, 0.001155, 0.001112, 0.001112, 0.001786, 0.001872, 0.001872, 0.001906, 0.001936, 0.001232, 0.00076, 0.00076, 0.001391, 0.001374, 0.001778, 0.002705, 0.002117, 0.002155, 0.002276, 0.003461, 0.004775, 0.003079, 0.002482, 0.001722, 0.002623, 0.002503, 0.002482, 0.002503, 0.003512, 0.004835, 0.007877, 0.013265, 0.013437, 0.006795, 0.005799, 0.004899, 0.003701, 0.003405, 0.004611, 0.003757, 0.003821, 0.003864, 0.006142, 0.006619, 0.006533, 0.004835, 0.003963, 0.002705, 0.003924, 0.004388, 0.004513, 0.004483, 0.004483, 0.004483, 0.007645, 0.009401, 0.016528, 0.025316, 0.060549, 0.024393, 0.024393, 0.011342, 0.011342, 0.009096, 0.013016, 0.013437, 0.013613, 0.009294, 0.012727, 0.011903, 0.008804, 0.006374, 0.00543, 0.003405, 0.004161, 0.00316, 0.002117, 0.001391, 0.000923, 0.000485, 0.001048, 0.001743, 0.003177, 0.002211, 0.001692, 0.001743, 0.002555, 0.002194, 0.003431, 0.003821, 0.002705, 0.003405, 0.003177, 0.003727, 0.005872, 0.004736, 0.005734, 0.005734, 0.008075, 0.010372, 0.014586, 0.009728, 0.005932, 0.005378, 0.008075, 0.008156, 0.005503, 0.005378, 0.005378, 0.003864, 0.003405, 0.003701, 0.003607, 0.004976, 0.004736, 0.005223, 0.005683, 0.005932, 0.005992, 0.004358, 0.004835, 0.005503, 0.004835, 0.00777, 0.005932, 0.005872, 0.006374, 0.006374, 0.004646, 0.005086, 0.007177, 0.005872, 0.005992, 0.004135, 0.004208, 0.003079, 0.001722, 0.001722, 0.001748, 0.001967, 0.001936, 0.00225, 0.002349, 0.002349, 0.001434, 0.001335, 0.000833, 0.000721, 0.001172, 0.001142, 0.001748, 0.001232, 0.001374, 0.001743, 0.002276, 0.002336, 0.003366, 0.004899, 0.005503, 0.003701, 0.003366, 0.004513, 0.00407, 0.002688, 0.003757, 0.005734, 0.00558, 0.005992, 0.009015, 0.006142, 0.006194, 0.003727, 0.00515, 0.005086, 0.003405, 0.002705, 0.001778, 0.001855, 0.002155, 0.00243, 0.00246, 0.003757, 0.003924, 0.002727, 0.004135, 0.003053, 0.001855, 0.002761, 0.002976, 0.001778, 0.001786, 0.002761, 0.002976, 0.001906, 0.002529, 0.002976, 0.00359, 0.003555, 0.002349, 0.00225, 0.001499, 0.002276, 0.002194, 0.002138, 0.002529, 0.002014, 0.002366, 0.00283, 0.00225, 0.002327, 0.003246, 0.004247, 0.002881, 0.004135], '')</t>
  </si>
  <si>
    <t>UPI00021B7677 status=activ</t>
  </si>
  <si>
    <t>([0.328603, 0.36309, 0.342579, 0.247041, 0.239899, 0.164327, 0.164327, 0.170161, 0.196879, 0.161087, 0.185198, 0.247041, 0.18812, 0.125101, 0.071867, 0.109221, 0.116183, 0.10481, 0.083462, 0.083462, 0.142424, 0.170161, 0.17593, 0.209395, 0.216401, 0.26085, 0.380708, 0.324872, 0.288399, 0.200174, 0.271506, 0.239899, 0.203355, 0.26085, 0.342579, 0.40511, 0.458154, 0.433034, 0.387226, 0.414856, 0.4292, 0.352862, 0.418646, 0.380708, 0.377384, 0.370445, 0.352862, 0.25031, 0.247041, 0.308712, 0.394753, 0.408655, 0.458154, 0.370445, 0.394753, 0.390993, 0.433034, 0.450668, 0.387226, 0.342579, 0.352862, 0.257454, 0.321458, 0.30533, 0.271506, 0.191378, 0.281712, 0.278302, 0.36309, 0.418646, 0.418646, 0.339168, 0.243554, 0.15008, 0.222385, 0.209395, 0.21291, 0.200174, 0.170161, 0.170161, 0.239899, 0.236433, 0.236433, 0.243554, 0.243554, 0.229226, 0.30533, 0.219301, 0.229226, 0.209395, 0.239899, 0.247041, 0.335645, 0.41194, 0.497853, 0.509769, 0.422041, 0.346032, 0.275179, 0.268042, 0.342579, 0.342579, 0.301917, 0.384043, 0.301917, 0.295083, 0.377384, 0.387226, 0.476583, 0.472492, 0.398279, 0.398279, 0.42561, 0.359901, 0.359901, 0.398279, 0.41194, 0.398279, 0.390993, 0.483068, 0.414856, 0.40511, 0.422041, 0.390993, 0.401658, 0.490133, 0.398279, 0.41194, 0.321458, 0.239899, 0.232838, 0.30533, 0.339168, 0.275179, 0.335645, 0.275179, 0.247041, 0.164327, 0.247041, 0.324872, 0.328603, 0.374039, 0.295083, 0.278302, 0.335645, 0.264545, 0.200174, 0.288399, 0.200174, 0.203355, 0.275179, 0.295083, 0.308712, 0.308712, 0.339168, 0.335645, 0.394753, 0.384043, 0.422041, 0.42561, 0.352862, 0.339168, 0.366687, 0.387226, 0.321458, 0.321458, 0.398279, 0.468512, 0.465241, 0.545602, 0.553315, 0.549308, 0.538167, 0.447574, 0.356642, 0.366687, 0.342579, 0.356642, 0.291804, 0.264545, 0.278302, 0.359901, 0.352862, 0.352862, 0.31487, 0.31487, 0.291804, 0.271506, 0.185198, 0.17593, 0.170161, 0.243554, 0.25406, 0.21291, 0.298791, 0.352862, 0.356642, 0.380708, 0.370445, 0.436924, 0.414856, 0.324872, 0.328603, 0.25406, 0.271506, 0.377384, 0.436924, 0.465241, 0.490133, 0.570702, 0.541878, 0.509769, 0.398279, 0.40511, 0.458154, 0.433034, 0.4292, 0.342579, 0.359901, 0.328603, 0.324872, 0.324872, 0.394753, 0.311707, 0.384043, 0.387226, 0.384043, 0.335645, 0.264545, 0.257454, 0.264545, 0.288399, 0.247041, 0.31487, 0.229226, 0.229226, 0.247041, 0.264545, 0.346032, 0.328603, 0.359901, 0.377384, 0.468512, 0.40511, 0.476583, 0.480142, 0.480142, 0.398279, 0.450668, 0.534167, 0.534167, 0.549308, 0.521092, 0.604312, 0.653063, 0.76285, 0.622677, 0.632174, 0.632174, 0.622677, 0.534167, 0.476583, 0.476583, 0.36309, 0.359901, 0.332115, 0.328603, 0.25031, 0.31487, 0.288399, 0.284882, 0.271506, 0.268042, 0.222385, 0.182256, 0.120615, 0.120615, 0.17593, 0.164327, 0.102787, 0.098513, 0.15008, 0.137348, 0.081712, 0.15284, 0.21291, 0.170161, 0.18812, 0.26085, 0.196879, 0.158265, 0.11371, 0.122885, 0.11371, 0.170161, 0.137348, 0.209395, 0.196879, 0.222385, 0.21291, 0.295083, 0.311707, 0.30533, 0.384043, 0.384043, 0.387226, 0.36309, 0.433034, 0.311707, 0.31487, 0.288399, 0.301917, 0.398279, 0.401658, 0.414856, 0.42561, 0.444081, 0.356642, 0.324872, 0.321458, 0.271506, 0.26085, 0.17593, 0.191378, 0.185198, 0.25406, 0.232838, 0.194234, 0.206376, 0.281712, 0.26085, 0.356642, 0.408655, 0.408655, 0.41194, 0.370445, 0.30533, 0.384043, 0.472492, 0.42561, 0.422041, 0.476583, 0.476583, 0.553315, 0.458154, 0.377384, 0.30533, 0.321458, 0.390993, 0.394753, 0.346032, 0.36309, 0.380708, 0.398279, 0.370445, 0.268042, 0.295083, 0.349426, 0.356642, 0.284882, 0.356642, 0.298791, 0.308712, 0.247041, 0.271506, 0.356642, 0.444081, 0.545602, 0.408655, 0.301917, 0.288399, 0.36309, 0.346032, 0.335645, 0.26085, 0.26085, 0.356642, 0.324872, 0.291804, 0.203355, 0.268042, 0.196879, 0.271506, 0.191378, 0.243554, 0.25031, 0.164327, 0.15284, 0.139895, 0.167087, 0.194234, 0.196879, 0.209395, 0.142424, 0.139895, 0.191378, 0.164327, 0.085092, 0.100716, 0.098513, 0.173081, 0.170161, 0.167087, 0.173081, 0.247041, 0.17593, 0.100716, 0.15284, 0.15008, 0.100716, 0.15284, 0.155435, 0.167087, 0.086953, 0.090864, 0.090864, 0.098513, 0.137348, 0.236433, 0.173081, 0.196879, 0.196879, 0.21291, 0.311707, 0.291804, 0.281712, 0.356642, 0.356642, 0.384043, 0.30533, 0.377384, 0.301917, 0.387226, 0.387226, 0.483068, 0.447574, 0.465241, 0.374039, 0.342579, 0.25406, 0.324872, 0.301917, 0.203355, 0.122885, 0.109221, 0.106997, 0.073402, 0.046336, 0.074921, 0.071867, 0.081712, 0.079919, 0.134866, 0.079919, 0.044297, 0.046336, 0.058088, 0.051831, 0.066181, 0.040537, 0.073402, 0.073402, 0.090864, 0.139895, 0.206376, 0.142424, 0.092881, 0.15008, 0.144935, 0.15284, 0.139895, 0.155435, 0.173081, 0.120615, 0.173081, 0.243554, 0.239899, 0.332115, 0.25406, 0.281712, 0.284882, 0.264545, 0.167087, 0.164327, 0.155435, 0.164327, 0.25031, 0.25031, 0.144935, 0.161087, 0.161087, 0.137348, 0.182256, 0.116183, 0.129801, 0.086953, 0.06184, 0.071867, 0.050641, 0.088832, 0.100716, 0.15008, 0.167087, 0.26085, 0.275179, 0.200174, 0.200174, 0.139895, 0.236433, 0.26085, 0.324872, 0.335645, 0.377384, 0.370445, 0.454136, 0.408655, 0.490133, 0.468512, 0.450668, 0.450668, 0.444081, 0.349426, 0.370445, 0.366687, 0.366687, 0.271506, 0.275179, 0.257454, 0.25406, 0.239899, 0.281712, 0.271506, 0.173081, 0.122885, 0.111485, 0.111485, 0.167087, 0.158265, 0.196879, 0.206376, 0.206376, 0.222385, 0.311707, 0.216401, 0.222385, 0.243554, 0.321458, 0.339168, 0.342579, 0.342579, 0.356642, 0.387226, 0.311707, 0.359901, 0.422041, 0.366687, 0.374039, 0.298791, 0.318242, 0.321458, 0.209395, 0.158265, 0.161087, 0.11371, 0.18812, 0.196879, 0.196879, 0.132295, 0.17593, 0.120615, 0.094817, 0.083462, 0.094817, 0.092881, 0.120615, 0.127496, 0.11371, 0.10481, 0.170161, 0.11371, 0.139895, 0.15284, 0.25406, 0.243554, 0.264545, 0.179055, 0.170161, 0.129801, 0.206376, 0.209395, 0.281712, 0.281712, 0.275179, 0.284882, 0.380708, 0.295083, 0.194234, 0.203355, 0.139895, 0.142424, 0.191378, 0.185198, 0.264545, 0.264545, 0.225814, 0.25406, 0.271506, 0.25031, 0.225814, 0.219301, 0.134866, 0.142424, 0.158265, 0.139895, 0.098513, 0.0704, 0.094817, 0.147574, 0.196879, 0.275179, 0.21291, 0.179055, 0.142424], '')</t>
  </si>
  <si>
    <t>[95, 169, 170, 171, 172, 209, 210, 211, 249, 250, 251, 252, 253, 254, 255, 256, 257, 258, 259, 260, 343, 367]</t>
  </si>
  <si>
    <t>UPI00021B771A status=activ</t>
  </si>
  <si>
    <t>([0.017447, 0.013613, 0.020165, 0.033407, 0.046336, 0.06184, 0.044297, 0.06184, 0.088832, 0.11371, 0.134866, 0.164327, 0.161087, 0.268042, 0.206376, 0.288399, 0.26085, 0.25406, 0.339168, 0.339168, 0.377384, 0.42561, 0.497853, 0.5017, 0.387226, 0.318242, 0.332115, 0.311707, 0.247041, 0.243554, 0.167087, 0.164327, 0.155435, 0.106997, 0.11371, 0.11371, 0.106997, 0.132295, 0.144935, 0.144935, 0.129801, 0.120615, 0.179055, 0.120615, 0.116183, 0.203355, 0.194234, 0.122885, 0.185198, 0.243554, 0.225814, 0.236433, 0.25031, 0.26085, 0.335645, 0.328603, 0.328603, 0.332115, 0.318242, 0.384043, 0.374039, 0.366687, 0.374039, 0.352862, 0.436924, 0.359901, 0.352862, 0.440853, 0.433034, 0.450668, 0.450668, 0.352862, 0.390993, 0.377384, 0.257454, 0.222385, 0.225814, 0.311707, 0.31487, 0.31487, 0.229226, 0.161087, 0.194234, 0.120615, 0.137348, 0.161087, 0.239899, 0.243554, 0.25031, 0.229226, 0.232838, 0.15284, 0.243554, 0.268042, 0.275179, 0.418646, 0.444081, 0.465241, 0.374039, 0.40511, 0.408655, 0.465241, 0.461924, 0.461924, 0.461924, 0.454136, 0.422041, 0.352862, 0.356642, 0.356642, 0.380708, 0.301917, 0.390993, 0.401658, 0.440853, 0.401658, 0.401658, 0.414856, 0.380708, 0.5017, 0.398279, 0.401658, 0.436924, 0.534167, 0.436924, 0.418646, 0.332115, 0.328603, 0.40511, 0.390993, 0.359901, 0.414856, 0.414856, 0.414856, 0.328603, 0.216401, 0.170161, 0.144935, 0.137348, 0.142424, 0.071867, 0.109221, 0.06312, 0.051831, 0.051831, 0.050641, 0.102787, 0.161087, 0.102787, 0.098513, 0.058088, 0.069024, 0.086953, 0.083462, 0.083462, 0.071867, 0.125101, 0.194234, 0.203355, 0.134866, 0.090864, 0.144935, 0.086953, 0.144935, 0.167087, 0.161087, 0.239899, 0.247041, 0.247041, 0.332115, 0.332115, 0.328603, 0.264545, 0.284882, 0.268042, 0.26085, 0.370445, 0.356642, 0.324872, 0.318242, 0.414856, 0.483068, 0.394753, 0.401658, 0.41194, 0.298791, 0.21291, 0.216401, 0.127496, 0.074921, 0.079919, 0.045352, 0.038858, 0.06184, 0.050641, 0.102787, 0.051831, 0.054297, 0.056825, 0.073402, 0.06184, 0.056825, 0.037156, 0.032017, 0.031287, 0.028107, 0.059222, 0.102787, 0.100716, 0.164327, 0.222385, 0.137348, 0.216401, 0.356642, 0.356642, 0.36309, 0.268042, 0.384043, 0.380708, 0.374039, 0.291804, 0.321458, 0.236433, 0.311707, 0.390993, 0.490133, 0.497853, 0.458154, 0.454136, 0.384043, 0.398279, 0.356642, 0.444081, 0.356642, 0.332115, 0.359901, 0.359901, 0.366687, 0.275179, 0.278302, 0.281712, 0.281712, 0.173081, 0.229226, 0.219301, 0.257454, 0.216401, 0.142424, 0.161087, 0.158265, 0.216401, 0.203355, 0.271506, 0.18812, 0.278302, 0.268042, 0.17593, 0.179055, 0.264545, 0.311707, 0.225814, 0.216401, 0.295083, 0.401658, 0.440853, 0.36309, 0.349426, 0.384043, 0.468512, 0.483068, 0.398279, 0.308712, 0.308712, 0.31487, 0.311707, 0.308712, 0.203355, 0.271506, 0.268042, 0.182256, 0.18812, 0.278302, 0.21291, 0.129801, 0.134866, 0.129801, 0.173081, 0.185198, 0.21291, 0.219301, 0.18812, 0.271506, 0.370445, 0.380708, 0.352862, 0.4292, 0.40511, 0.525368, 0.497853, 0.468512, 0.585406, 0.622677, 0.570702, 0.716283], '')</t>
  </si>
  <si>
    <t>[23, 119, 123, 297, 300, 301, 302, 303]</t>
  </si>
  <si>
    <t>UPI00021B7861 status=activ</t>
  </si>
  <si>
    <t>([0.4292, 0.271506, 0.321458, 0.374039, 0.414856, 0.436924, 0.328603, 0.370445, 0.30533, 0.25031, 0.275179, 0.191378, 0.164327, 0.161087, 0.173081, 0.142424, 0.120615, 0.144935, 0.225814, 0.142424, 0.076542, 0.071867, 0.076542, 0.078022, 0.071867, 0.067594, 0.073402, 0.11371, 0.059222, 0.10481, 0.074921, 0.034884, 0.058088, 0.071867, 0.085092, 0.049374, 0.06184, 0.081712, 0.109221, 0.069024, 0.054297, 0.060549, 0.067594, 0.116183, 0.111485, 0.064632, 0.064632, 0.034068, 0.024393, 0.046336, 0.049374, 0.06184, 0.147574, 0.147574, 0.164327, 0.147574, 0.222385, 0.222385, 0.139895, 0.081712, 0.081712, 0.139895, 0.11371, 0.098513, 0.098513, 0.096677, 0.088832, 0.088832, 0.155435, 0.236433, 0.247041, 0.247041, 0.332115, 0.236433, 0.288399, 0.182256, 0.088832, 0.083462, 0.047319, 0.078022, 0.134866, 0.120615, 0.086953, 0.170161, 0.106997, 0.120615, 0.127496, 0.21291, 0.21291, 0.139895, 0.137348, 0.055536, 0.035586, 0.042364, 0.036378, 0.03976, 0.043307, 0.060549, 0.066181, 0.092881, 0.041405, 0.041405, 0.032677, 0.06184, 0.06312, 0.067594, 0.059222, 0.024826, 0.014075, 0.014586, 0.016528, 0.013016, 0.020165, 0.020165, 0.012727, 0.017797, 0.011106, 0.013265, 0.016257, 0.009483], '')</t>
  </si>
  <si>
    <t>UPI00021B7862 status=activ</t>
  </si>
  <si>
    <t>([0.025316, 0.03976, 0.076542, 0.118441, 0.147574, 0.185198, 0.120615, 0.170161, 0.196879, 0.191378, 0.236433, 0.288399, 0.291804, 0.298791, 0.401658, 0.394753, 0.414856, 0.422041, 0.408655, 0.394753, 0.278302, 0.387226, 0.394753, 0.328603, 0.342579, 0.366687, 0.366687, 0.398279, 0.380708, 0.298791, 0.232838, 0.219301, 0.219301, 0.222385, 0.219301, 0.222385, 0.278302, 0.377384, 0.377384, 0.349426, 0.370445, 0.380708, 0.366687, 0.264545, 0.278302, 0.264545, 0.264545, 0.196879, 0.264545, 0.288399, 0.366687, 0.480142, 0.444081, 0.349426, 0.454136, 0.374039, 0.356642, 0.408655, 0.31487, 0.324872, 0.25406, 0.164327, 0.268042, 0.268042, 0.370445, 0.295083, 0.200174, 0.132295, 0.118441, 0.127496, 0.118441, 0.137348, 0.125101, 0.144935, 0.147574, 0.142424, 0.236433, 0.161087, 0.155435, 0.155435, 0.122885, 0.125101, 0.125101, 0.090864, 0.06184, 0.049374, 0.092881, 0.092881, 0.092881, 0.118441, 0.10481, 0.066181, 0.046336, 0.032017, 0.026892, 0.028107, 0.017138, 0.012491, 0.022306, 0.015694, 0.028107, 0.033407, 0.035586, 0.06312, 0.079919, 0.122885, 0.15008, 0.161087, 0.247041, 0.321458, 0.377384, 0.387226, 0.450668, 0.480142, 0.549308, 0.545602, 0.666105, 0.779859, 0.846163, 0.720929, 0.795062, 0.779859, 0.784345, 0.88723, 0.891961, 0.879233, 0.879233, 0.874069, 0.795062, 0.795062, 0.784345, 0.771762, 0.648219, 0.608892, 0.632174, 0.525368, 0.472492, 0.461924, 0.418646, 0.366687, 0.454136, 0.472492, 0.468512, 0.494003, 0.490133, 0.398279, 0.321458, 0.321458, 0.25406, 0.346032, 0.25406, 0.25031, 0.185198, 0.191378, 0.236433, 0.232838, 0.328603, 0.346032, 0.366687, 0.332115, 0.380708, 0.384043, 0.30533, 0.236433, 0.206376, 0.134866, 0.129801, 0.196879, 0.194234, 0.25406, 0.232838, 0.236433, 0.236433, 0.219301, 0.308712, 0.288399, 0.247041, 0.167087, 0.239899, 0.216401, 0.298791, 0.284882, 0.291804, 0.271506, 0.275179, 0.291804, 0.281712, 0.339168, 0.339168, 0.308712, 0.308712, 0.243554, 0.339168, 0.291804, 0.284882, 0.275179, 0.30533, 0.332115, 0.352862, 0.349426, 0.278302, 0.206376, 0.200174, 0.18812, 0.281712, 0.370445, 0.291804, 0.278302, 0.30533, 0.236433, 0.264545, 0.268042, 0.342579, 0.247041, 0.30533, 0.401658, 0.4292, 0.4292, 0.352862, 0.414856, 0.342579, 0.4292, 0.486429, 0.497853, 0.505461, 0.483068, 0.390993, 0.472492, 0.575842, 0.59014, 0.604312, 0.51388, 0.509769, 0.521092, 0.58069, 0.59014, 0.59014, 0.562014, 0.525368, 0.529623, 0.545602, 0.618285, 0.613573, 0.622677, 0.51388, 0.42561, 0.4292, 0.387226, 0.346032, 0.275179, 0.291804, 0.36309, 0.458154, 0.374039, 0.271506, 0.301917, 0.257454, 0.257454, 0.219301, 0.232838, 0.318242, 0.301917, 0.31487, 0.232838, 0.225814, 0.308712, 0.377384, 0.275179, 0.31487, 0.339168, 0.4292, 0.41194, 0.401658, 0.321458, 0.422041, 0.41194, 0.414856, 0.458154, 0.422041, 0.450668, 0.335645, 0.328603, 0.222385, 0.222385, 0.301917, 0.301917, 0.30533, 0.232838, 0.346032, 0.328603, 0.346032, 0.335645, 0.328603, 0.247041, 0.30533, 0.225814, 0.236433, 0.229226, 0.164327, 0.164327, 0.179055, 0.288399, 0.288399, 0.356642, 0.346032, 0.271506, 0.26085, 0.268042, 0.380708, 0.339168, 0.384043, 0.31487, 0.324872, 0.295083, 0.384043, 0.301917, 0.288399, 0.356642, 0.284882, 0.339168, 0.387226, 0.298791, 0.298791, 0.30533, 0.349426, 0.349426, 0.433034, 0.40511, 0.36309, 0.257454, 0.281712, 0.339168, 0.394753, 0.298791, 0.321458, 0.30533, 0.308712, 0.377384, 0.398279, 0.472492, 0.387226, 0.288399, 0.359901, 0.377384, 0.264545, 0.179055, 0.118441, 0.120615, 0.15008, 0.127496, 0.203355, 0.209395, 0.179055, 0.185198, 0.203355, 0.144935, 0.098513, 0.167087, 0.096677, 0.060549, 0.051831, 0.090864, 0.15284, 0.15284, 0.083462, 0.094817, 0.15284, 0.161087, 0.15008, 0.139895, 0.18812, 0.173081, 0.179055, 0.185198, 0.182256, 0.206376, 0.219301, 0.30533, 0.229226, 0.332115, 0.30533, 0.349426, 0.284882, 0.288399, 0.229226, 0.311707, 0.422041, 0.356642, 0.4292, 0.447574, 0.447574, 0.447574, 0.418646, 0.377384, 0.288399, 0.288399, 0.328603, 0.422041, 0.374039, 0.359901, 0.352862, 0.447574, 0.342579, 0.321458, 0.229226, 0.291804, 0.284882, 0.25406, 0.284882, 0.271506, 0.25031, 0.26085, 0.268042, 0.301917, 0.268042, 0.352862, 0.321458, 0.31487, 0.206376, 0.25031, 0.295083, 0.232838, 0.232838, 0.21291, 0.298791, 0.374039, 0.380708, 0.311707, 0.311707, 0.281712, 0.288399, 0.26085, 0.26085, 0.257454, 0.179055, 0.239899, 0.271506, 0.30533, 0.332115, 0.380708, 0.30533, 0.346032, 0.414856, 0.346032, 0.387226, 0.390993, 0.408655, 0.342579, 0.40511, 0.311707, 0.384043, 0.346032, 0.301917, 0.21291, 0.209395, 0.257454, 0.173081, 0.173081, 0.111485, 0.096677, 0.11371, 0.161087, 0.11371, 0.066181, 0.109221, 0.15284, 0.161087, 0.15284, 0.15284, 0.088832, 0.15284, 0.125101, 0.15008, 0.219301, 0.219301, 0.194234, 0.225814, 0.31487, 0.281712, 0.328603, 0.243554, 0.243554, 0.182256, 0.229226, 0.308712, 0.291804, 0.281712, 0.182256, 0.191378, 0.15008, 0.25031, 0.173081, 0.206376, 0.206376, 0.167087, 0.170161, 0.225814, 0.222385, 0.125101, 0.120615, 0.15284, 0.219301, 0.194234, 0.216401, 0.225814, 0.229226, 0.247041, 0.182256, 0.158265, 0.173081, 0.278302, 0.268042, 0.342579, 0.222385, 0.18812, 0.232838, 0.278302, 0.173081, 0.125101, 0.21291, 0.182256, 0.144935, 0.092881, 0.11371, 0.144935, 0.137348, 0.083462, 0.074921, 0.118441, 0.206376, 0.182256, 0.11371, 0.120615, 0.137348, 0.158265, 0.191378, 0.122885, 0.164327, 0.25031, 0.225814, 0.155435, 0.18812, 0.219301, 0.216401, 0.222385, 0.222385, 0.173081, 0.191378, 0.196879, 0.129801, 0.066181, 0.064632, 0.109221, 0.125101, 0.069024, 0.094817, 0.073402, 0.137348, 0.06184, 0.034068, 0.059222, 0.100716, 0.06184, 0.06312, 0.111485, 0.102787, 0.106997, 0.096677, 0.137348, 0.067594, 0.125101, 0.239899, 0.170161, 0.122885, 0.10481, 0.173081, 0.134866, 0.10481, 0.096677, 0.15008, 0.164327, 0.088832, 0.054297, 0.090864, 0.073402, 0.040537, 0.03976, 0.040537, 0.073402, 0.079919, 0.144935, 0.081712, 0.069024, 0.069024, 0.058088, 0.028695, 0.030003, 0.048328, 0.094817, 0.092881, 0.116183, 0.170161, 0.271506, 0.288399, 0.243554, 0.194234, 0.170161, 0.182256, 0.088832, 0.079919, 0.079919, 0.049374, 0.049374, 0.06312, 0.106997, 0.164327, 0.191378, 0.167087, 0.164327, 0.144935, 0.090864, 0.088832, 0.040537, 0.041405, 0.041405, 0.041405, 0.073402, 0.147574, 0.086953, 0.173081, 0.17593, 0.10481, 0.10481, 0.106997, 0.100716, 0.059222, 0.06184, 0.10481, 0.129801, 0.134866, 0.137348, 0.21291, 0.206376, 0.311707, 0.225814, 0.301917, 0.25406, 0.170161, 0.102787, 0.182256, 0.182256, 0.179055, 0.257454, 0.30533, 0.377384, 0.374039, 0.490133, 0.480142, 0.490133, 0.390993, 0.384043, 0.374039, 0.301917, 0.30533, 0.239899, 0.328603, 0.328603, 0.41194, 0.387226, 0.490133, 0.42561, 0.414856, 0.308712, 0.321458, 0.324872, 0.25031, 0.236433, 0.134866, 0.074921, 0.073402, 0.109221, 0.067594, 0.069024, 0.05306, 0.058088, 0.088832, 0.086953, 0.079919, 0.046336, 0.092881, 0.042364, 0.055536, 0.045352, 0.076542, 0.083462, 0.111485, 0.173081, 0.18812, 0.191378, 0.216401, 0.147574, 0.092881, 0.15008, 0.158265, 0.26085, 0.164327, 0.137348, 0.096677, 0.081712, 0.144935, 0.088832, 0.167087, 0.173081, 0.200174, 0.15284, 0.132295, 0.129801, 0.129801, 0.120615, 0.200174, 0.21291, 0.216401, 0.311707, 0.321458, 0.328603, 0.324872, 0.339168, 0.284882, 0.268042, 0.301917, 0.209395, 0.291804, 0.291804, 0.288399, 0.222385, 0.318242, 0.21291, 0.129801, 0.111485, 0.111485, 0.098513, 0.142424, 0.129801, 0.081712, 0.043307, 0.023963, 0.015078, 0.024826, 0.032017, 0.054297, 0.056825, 0.094817, 0.096677, 0.06312, 0.06312, 0.055536, 0.029376, 0.0704, 0.066181, 0.081712, 0.098513, 0.100716, 0.100716, 0.129801, 0.179055, 0.278302, 0.352862, 0.370445, 0.288399, 0.247041, 0.247041, 0.232838, 0.155435, 0.179055, 0.257454, 0.247041, 0.298791, 0.301917, 0.264545, 0.271506, 0.268042, 0.271506, 0.284882, 0.301917, 0.222385, 0.167087, 0.164327, 0.173081, 0.15284, 0.144935, 0.225814, 0.167087, 0.118441, 0.200174, 0.185198, 0.185198, 0.191378, 0.21291, 0.298791, 0.30533, 0.30533, 0.335645, 0.229226, 0.144935, 0.090864, 0.142424, 0.191378, 0.179055, 0.194234, 0.311707, 0.356642, 0.36309, 0.444081, 0.398279, 0.380708, 0.380708, 0.374039, 0.278302, 0.291804, 0.257454, 0.173081, 0.268042, 0.164327, 0.25031, 0.352862, 0.422041, 0.374039, 0.30533, 0.222385, 0.219301, 0.206376, 0.232838, 0.232838, 0.127496, 0.144935, 0.155435, 0.100716, 0.11371, 0.129801, 0.139895, 0.179055, 0.264545, 0.278302, 0.268042, 0.182256, 0.100716, 0.100716, 0.102787, 0.170161, 0.26085, 0.173081, 0.173081, 0.11371, 0.111485, 0.134866, 0.179055, 0.167087, 0.158265, 0.086953, 0.139895, 0.100716, 0.100716, 0.100716, 0.085092, 0.15284, 0.15008, 0.25406, 0.26085, 0.342579, 0.324872, 0.332115, 0.324872, 0.308712, 0.291804, 0.219301, 0.236433, 0.291804, 0.257454, 0.339168, 0.387226, 0.295083, 0.278302, 0.26085, 0.26085, 0.257454, 0.243554, 0.318242, 0.21291, 0.206376, 0.229226, 0.25031, 0.232838, 0.318242, 0.216401, 0.26085, 0.239899, 0.295083, 0.173081, 0.21291, 0.144935, 0.179055, 0.25031, 0.308712, 0.342579, 0.377384, 0.370445, 0.374039, 0.394753, 0.394753, 0.31487, 0.225814, 0.239899, 0.203355, 0.17593, 0.275179, 0.352862, 0.352862, 0.390993, 0.465241, 0.366687, 0.465241, 0.458154, 0.458154, 0.480142, 0.342579, 0.342579, 0.380708, 0.394753, 0.298791, 0.318242, 0.335645, 0.408655, 0.298791, 0.335645, 0.288399, 0.281712, 0.264545, 0.311707, 0.222385, 0.196879, 0.281712, 0.271506, 0.268042, 0.268042, 0.26085, 0.36309, 0.335645, 0.229226, 0.247041, 0.321458, 0.30533, 0.339168, 0.225814, 0.308712, 0.271506, 0.26085, 0.268042, 0.271506, 0.31487, 0.40511, 0.480142, 0.387226, 0.394753, 0.295083, 0.301917, 0.281712, 0.284882, 0.288399, 0.366687, 0.349426, 0.349426, 0.324872, 0.370445, 0.476583, 0.444081, 0.509769, 0.626927, 0.538167, 0.454136, 0.450668, 0.422041, 0.408655, 0.497853, 0.480142, 0.509769, 0.517562, 0.447574, 0.370445, 0.295083, 0.30533, 0.291804, 0.291804, 0.394753, 0.308712, 0.281712, 0.311707, 0.284882, 0.284882, 0.352862, 0.42561, 0.418646, 0.418646, 0.394753, 0.398279, 0.440853, 0.51388, 0.5017, 0.5017, 0.486429, 0.575842, 0.562014, 0.483068, 0.483068, 0.390993, 0.465241, 0.444081, 0.461924, 0.461924, 0.387226, 0.422041, 0.42561, 0.422041, 0.398279, 0.42561, 0.398279, 0.398279, 0.31487, 0.31487, 0.387226, 0.422041, 0.380708, 0.380708, 0.450668, 0.468512, 0.608892, 0.517562, 0.58069, 0.56648, 0.58069, 0.675549, 0.653063, 0.666105, 0.562014, 0.59917, 0.505461, 0.444081, 0.324872, 0.418646, 0.418646, 0.4292, 0.398279, 0.398279, 0.346032, 0.298791, 0.275179, 0.194234, 0.264545, 0.275179, 0.239899, 0.247041, 0.222385, 0.21291, 0.155435, 0.257454, 0.25406, 0.321458, 0.40511, 0.40511, 0.401658, 0.401658, 0.401658, 0.497853, 0.557691, 0.632174, 0.58069, 0.59508, 0.661982, 0.703578, 0.59014, 0.622677, 0.59917, 0.653063, 0.653063, 0.720929, 0.671169, 0.575842, 0.58069, 0.59917, 0.622677, 0.622677, 0.618285, 0.632174, 0.618285, 0.604312, 0.608892, 0.741537, 0.741537, 0.745909, 0.608892, 0.712013, 0.618285, 0.632174, 0.505461, 0.5017, 0.505461, 0.509769, 0.59917, 0.626927, 0.613573, 0.716283, 0.754692, 0.754692, 0.767246, 0.771762, 0.771762, 0.798249, 0.759478, 0.675549, 0.608892, 0.707965, 0.632174, 0.703578, 0.728858, 0.754692, 0.759478, 0.759478, 0.767246, 0.690604, 0.575842, 0.585406, 0.575842, 0.538167, 0.525368, 0.42561, 0.359901, 0.366687, 0.335645, 0.291804, 0.332115, 0.359901, 0.332115, 0.366687, 0.366687, 0.291804, 0.356642, 0.321458, 0.281712, 0.216401], '')</t>
  </si>
  <si>
    <t>[114, 115, 116, 117, 118, 119, 120, 121, 122, 123, 124, 125, 126, 127, 128, 129, 130, 131, 132, 133, 134, 135, 224, 228, 229, 230, 231, 232, 233, 234, 235, 236, 237, 238, 239, 240, 241, 242, 243, 244, 975, 976, 977, 984, 985, 1005, 1006, 1007, 1009, 1010, 1034, 1035, 1036, 1037, 1038, 1039, 1040, 1041, 1042, 1043, 1044,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1132]</t>
  </si>
  <si>
    <t>121)</t>
  </si>
  <si>
    <t>UPI00021B78D5 status=activ</t>
  </si>
  <si>
    <t>([0.036378, 0.05306, 0.088832, 0.051831, 0.081712, 0.125101, 0.096677, 0.116183, 0.142424, 0.170161, 0.122885, 0.125101, 0.071867, 0.073402, 0.092881, 0.046336, 0.059222, 0.033407, 0.048328, 0.044297, 0.034068, 0.045352, 0.023534, 0.015694, 0.025762, 0.016826, 0.009865, 0.008276, 0.008624, 0.006374, 0.004388, 0.005683, 0.006701, 0.009187, 0.006078, 0.007315, 0.007877, 0.010926, 0.016257, 0.015694, 0.017138, 0.023534, 0.031287, 0.028695, 0.024393, 0.012491, 0.0198, 0.016528, 0.016528, 0.010509, 0.017797, 0.037156, 0.024393, 0.024826, 0.020876, 0.041405, 0.051831, 0.044297, 0.036378, 0.038858, 0.038858, 0.034884, 0.016528, 0.018787, 0.043307, 0.036378, 0.083462, 0.083462, 0.173081, 0.288399, 0.288399, 0.271506, 0.288399, 0.36309, 0.349426, 0.257454, 0.257454, 0.26085, 0.366687, 0.308712, 0.21291, 0.232838, 0.239899, 0.268042, 0.243554, 0.232838, 0.257454, 0.257454, 0.170161, 0.164327, 0.179055, 0.239899, 0.158265, 0.067594, 0.071867, 0.067594, 0.137348, 0.134866, 0.129801, 0.137348, 0.134866, 0.216401, 0.120615, 0.116183, 0.18812, 0.203355, 0.209395, 0.247041, 0.232838, 0.291804, 0.173081, 0.078022, 0.042364, 0.083462, 0.158265, 0.164327, 0.173081, 0.092881, 0.106997, 0.071867, 0.060549, 0.086953, 0.067594, 0.100716, 0.083462, 0.06312, 0.03976, 0.024393, 0.026338, 0.019401, 0.013613], '')</t>
  </si>
  <si>
    <t>UPI00021B7918 status=activ</t>
  </si>
  <si>
    <t>([0.000936, 0.000447, 0.00076, 0.000468, 0.000923, 0.000614, 0.001069, 0.00146, 0.002194, 0.002976, 0.002976, 0.00243, 0.002336, 0.002211, 0.002761, 0.002396, 0.002211, 0.001383, 0.002211, 0.001318, 0.000631, 0.000537, 0.000713, 0.000447, 0.000399, 0.000146, 0.00018, 7.3e-05, 4.7e-05, 3.9e-05, 1.7e-05, 1.7e-05, 1.7e-05, 2.6e-05, 4.7e-05, 3e-05, 2.6e-05, 5.2e-05, 5.2e-05, 6e-05, 6e-05, 6e-05, 0.000142, 0.000137, 0.000146, 0.000189, 0.000185, 0.000249, 0.000249, 0.000176, 6.9e-05, 8.2e-05, 6.4e-05, 0.000146, 0.000146, 0.000176, 0.000202, 0.000412, 0.000206, 0.000318, 0.000185, 0.000253, 0.000322, 0.000198, 0.000283, 0.000236, 0.000322, 0.000661, 0.000537, 0.000906], '')</t>
  </si>
  <si>
    <t>UPI00021B7925 status=activ</t>
  </si>
  <si>
    <t>([0.000442, 0.000318, 0.000648, 0.001155, 0.000906, 0.001434, 0.002078, 0.001722, 0.00146, 0.001155, 0.001481, 0.001142, 0.001408, 0.002117, 0.00316, 0.001743, 0.001967, 0.002581, 0.002761, 0.004577, 0.003212, 0.003177, 0.003053, 0.003212, 0.002435, 0.002482, 0.001649, 0.001649, 0.00243, 0.00246, 0.003757, 0.00389, 0.006533, 0.006421, 0.006245, 0.004835, 0.007645, 0.007177, 0.008156, 0.009483, 0.006988, 0.011106, 0.01204, 0.019109, 0.011669, 0.014586, 0.028107, 0.055536, 0.038858, 0.016826, 0.0198, 0.014315, 0.008409, 0.006245, 0.006245, 0.005623, 0.007091, 0.004689, 0.005734, 0.006142, 0.004611, 0.005734, 0.00543, 0.00515, 0.006039, 0.007645, 0.009015, 0.008525, 0.006078, 0.007259, 0.008002, 0.011518, 0.017138, 0.018106, 0.026338, 0.013437, 0.009977, 0.007091, 0.011518, 0.014315, 0.008723, 0.012727, 0.008075, 0.008409, 0.013821, 0.008624, 0.006619, 0.006619, 0.006039, 0.006482, 0.00515, 0.006245, 0.005992, 0.004208, 0.00389, 0.003963, 0.005872, 0.008804, 0.008895, 0.006194, 0.006374, 0.006533, 0.005503, 0.005249, 0.004431, 0.004414, 0.004315, 0.004358, 0.003014, 0.002482, 0.003298, 0.002881, 0.002435, 0.002529, 0.002976, 0.003109, 0.002057, 0.002078, 0.002211, 0.002976, 0.002727, 0.002327, 0.002435, 0.003405, 0.004736, 0.005734, 0.006039, 0.008895, 0.012727, 0.023534, 0.021816, 0.020876, 0.041405, 0.086953, 0.076542, 0.129801, 0.134866, 0.144935, 0.144935, 0.125101, 0.125101, 0.142424, 0.109221, 0.170161, 0.088832, 0.055536, 0.041405, 0.030003, 0.015694, 0.009096, 0.009401, 0.010672, 0.010672, 0.010221, 0.009483, 0.007315, 0.005623, 0.008156, 0.008804, 0.009483, 0.006421, 0.004513, 0.006194, 0.008804, 0.008804, 0.013613, 0.020165, 0.024393, 0.021381, 0.032017, 0.076542, 0.056825, 0.071867, 0.054297, 0.025316, 0.020165, 0.036378, 0.026338, 0.013437, 0.022306, 0.010509, 0.022306, 0.021816, 0.020876, 0.011342, 0.011903, 0.009728, 0.010372, 0.007091, 0.009187, 0.007031, 0.005503, 0.004835, 0.003924, 0.004431, 0.004431, 0.003671, 0.00359, 0.004899, 0.007259, 0.004899, 0.007259, 0.007259, 0.011903, 0.01227, 0.011106, 0.007031, 0.008276, 0.00558, 0.005683, 0.003924, 0.003804, 0.004835, 0.005503, 0.006894, 0.004976, 0.004775, 0.004899, 0.003757, 0.003431, 0.003341, 0.004736, 0.003405, 0.002211, 0.002078, 0.001434, 0.001533, 0.001434, 0.001408, 0.002276, 0.003246, 0.002976, 0.003079, 0.002727, 0.003246, 0.002512, 0.003821, 0.005872, 0.005683, 0.005223, 0.005992, 0.005086, 0.004976, 0.004835, 0.004689, 0.00515, 0.005011, 0.005011, 0.005378, 0.003821, 0.002482, 0.001786, 0.002014, 0.002057, 0.001541, 0.001271, 0.001305, 0.000614, 0.000309, 0.000614, 0.000708, 0.000447, 0.000335, 0.000189, 0.000228, 0.000275, 0.000107, 0.000133, 0.000142, 0.000146], '')</t>
  </si>
  <si>
    <t>UPI00021B7931 status=activ</t>
  </si>
  <si>
    <t>([0.497853, 0.377384, 0.247041, 0.225814, 0.21291, 0.134866, 0.109221, 0.06312, 0.041405, 0.042364, 0.029376, 0.022667, 0.013821, 0.00962, 0.006619, 0.005223, 0.003997, 0.00316, 0.002662, 0.002194, 0.001786, 0.001748, 0.002555, 0.003555, 0.002976, 0.003298, 0.003461, 0.003212, 0.004358, 0.005799, 0.006374, 0.007495, 0.010926, 0.017447, 0.027463, 0.040537, 0.037156, 0.037156, 0.054297, 0.078022, 0.122885, 0.158265, 0.243554, 0.209395, 0.196879, 0.25031, 0.164327, 0.239899, 0.25031, 0.257454, 0.26085, 0.225814, 0.271506, 0.222385, 0.239899, 0.15284, 0.194234, 0.284882, 0.339168, 0.370445, 0.26085, 0.298791, 0.247041, 0.26085, 0.225814, 0.144935, 0.17593, 0.278302, 0.179055, 0.25031, 0.247041, 0.206376, 0.206376, 0.203355, 0.25406, 0.15008, 0.264545, 0.264545, 0.170161, 0.203355, 0.203355, 0.298791, 0.311707, 0.239899, 0.139895, 0.167087, 0.222385, 0.132295, 0.125101, 0.219301, 0.191378, 0.116183, 0.139895, 0.182256, 0.185198, 0.167087, 0.164327, 0.142424, 0.134866, 0.134866, 0.085092, 0.045352, 0.026338, 0.028695, 0.060549, 0.120615, 0.098513, 0.129801, 0.139895, 0.164327, 0.098513, 0.0704, 0.134866, 0.111485, 0.100716, 0.098513, 0.100716, 0.203355, 0.142424, 0.094817, 0.179055, 0.271506, 0.352862, 0.422041, 0.366687, 0.335645, 0.291804, 0.308712, 0.257454, 0.377384, 0.291804, 0.398279], '')</t>
  </si>
  <si>
    <t>UPI00021B79AA status=activ</t>
  </si>
  <si>
    <t>([0.366687, 0.278302, 0.318242, 0.247041, 0.170161, 0.203355, 0.25406, 0.298791, 0.324872, 0.349426, 0.335645, 0.278302, 0.295083, 0.247041, 0.216401, 0.222385, 0.225814, 0.158265, 0.129801, 0.137348, 0.094817, 0.125101, 0.118441, 0.125101, 0.17593, 0.264545, 0.275179, 0.264545, 0.257454, 0.271506, 0.275179, 0.308712, 0.40511, 0.311707, 0.268042, 0.335645, 0.422041, 0.433034, 0.521092, 0.465241, 0.461924, 0.570702, 0.497853, 0.604312, 0.59014, 0.59014, 0.58069, 0.468512, 0.465241, 0.454136, 0.356642, 0.356642, 0.271506, 0.232838, 0.308712, 0.384043, 0.268042, 0.264545, 0.247041, 0.216401, 0.203355, 0.137348, 0.134866, 0.225814, 0.222385, 0.222385, 0.15008, 0.129801, 0.200174, 0.144935, 0.085092, 0.142424, 0.085092, 0.085092, 0.098513, 0.100716, 0.100716, 0.164327, 0.142424, 0.15284, 0.122885, 0.196879, 0.268042, 0.18812, 0.206376, 0.21291, 0.222385, 0.311707, 0.25406, 0.247041, 0.225814, 0.236433, 0.243554, 0.243554, 0.236433, 0.25406, 0.17593, 0.15008, 0.139895, 0.167087, 0.167087, 0.236433, 0.243554, 0.236433, 0.324872, 0.200174, 0.129801, 0.067594, 0.064632, 0.118441, 0.071867, 0.073402, 0.102787, 0.094817, 0.15008, 0.229226, 0.144935, 0.191378, 0.236433, 0.236433, 0.232838, 0.25406, 0.26085, 0.257454, 0.275179, 0.275179, 0.377384, 0.472492, 0.58069, 0.58069, 0.56648, 0.56648, 0.675549, 0.720929, 0.724957, 0.613573, 0.618285, 0.608892, 0.671169, 0.671169, 0.666105, 0.661982, 0.509769, 0.401658, 0.311707, 0.311707, 0.30533, 0.308712, 0.298791, 0.200174, 0.132295, 0.125101, 0.200174, 0.200174, 0.200174, 0.191378, 0.17593, 0.147574, 0.232838, 0.142424, 0.079919, 0.067594, 0.038858, 0.064632, 0.092881, 0.090864, 0.088832, 0.109221, 0.109221, 0.111485, 0.196879, 0.21291, 0.155435, 0.094817, 0.06312, 0.035586, 0.023963, 0.049374, 0.060549, 0.06184, 0.088832, 0.15008, 0.17593, 0.173081, 0.191378, 0.158265, 0.158265, 0.161087, 0.144935, 0.074921, 0.081712, 0.078022, 0.060549, 0.090864, 0.15284, 0.206376, 0.298791, 0.370445, 0.324872, 0.321458, 0.308712, 0.346032, 0.268042, 0.26085, 0.26085, 0.257454, 0.321458, 0.342579, 0.349426, 0.271506, 0.380708, 0.401658, 0.422041, 0.447574, 0.359901, 0.247041, 0.26085, 0.275179, 0.268042, 0.21291, 0.142424, 0.144935, 0.147574, 0.147574, 0.182256, 0.271506, 0.179055, 0.17593, 0.239899, 0.191378, 0.17593, 0.164327, 0.139895, 0.073402, 0.0704, 0.122885, 0.144935, 0.11371, 0.055536, 0.060549, 0.064632, 0.109221, 0.056825, 0.043307, 0.078022, 0.050641, 0.040537, 0.033407, 0.038858, 0.043307, 0.055536, 0.05306, 0.054297, 0.054297, 0.051831, 0.094817, 0.088832, 0.11371, 0.132295, 0.25031, 0.15008, 0.134866, 0.144935, 0.206376, 0.25406, 0.167087, 0.216401, 0.243554, 0.324872, 0.30533, 0.185198, 0.194234, 0.291804, 0.209395, 0.209395, 0.219301, 0.219301, 0.243554, 0.206376, 0.21291, 0.17593, 0.185198, 0.291804, 0.185198, 0.139895, 0.076542, 0.127496, 0.096677, 0.083462, 0.055536, 0.032677, 0.038042, 0.020165, 0.020876, 0.038042, 0.030003, 0.043307, 0.046336, 0.024393, 0.021816, 0.023087, 0.026338, 0.025762, 0.025316, 0.048328, 0.046336, 0.086953, 0.083462, 0.06312, 0.078022, 0.144935, 0.239899, 0.332115, 0.349426, 0.30533, 0.284882, 0.284882, 0.311707, 0.196879, 0.194234, 0.209395, 0.173081, 0.173081, 0.229226, 0.21291, 0.144935, 0.147574, 0.118441, 0.125101, 0.194234, 0.161087, 0.129801, 0.066181, 0.066181, 0.055536, 0.067594, 0.076542, 0.092881, 0.05306, 0.056825, 0.111485, 0.098513, 0.118441, 0.10481, 0.125101, 0.122885, 0.17593, 0.257454, 0.200174, 0.185198, 0.182256, 0.216401, 0.26085, 0.264545, 0.264545, 0.374039, 0.384043, 0.257454, 0.25406, 0.359901, 0.418646, 0.394753, 0.414856, 0.422041, 0.4292, 0.339168, 0.352862, 0.36309, 0.401658, 0.418646, 0.418646, 0.291804, 0.288399, 0.182256, 0.275179, 0.236433, 0.137348, 0.132295, 0.243554, 0.161087, 0.088832, 0.060549, 0.069024, 0.10481, 0.10481, 0.048328, 0.10481, 0.085092, 0.076542, 0.064632, 0.083462, 0.041405, 0.048328, 0.037156, 0.054297, 0.038858, 0.036378, 0.060549, 0.043307, 0.025762, 0.042364, 0.074921, 0.142424], '')</t>
  </si>
  <si>
    <t>[38, 41, 43, 44, 45, 46, 128, 129, 130, 131, 132, 133, 134, 135, 136, 137, 138, 139, 140, 141, 142]</t>
  </si>
  <si>
    <t>UPI00021B7B4C status=activ</t>
  </si>
  <si>
    <t>([0.079919, 0.098513, 0.0704, 0.10481, 0.129801, 0.173081, 0.21291, 0.257454, 0.295083, 0.247041, 0.191378, 0.134866, 0.129801, 0.139895, 0.132295, 0.074921, 0.069024, 0.088832, 0.079919, 0.142424, 0.142424, 0.206376, 0.15008, 0.185198, 0.11371, 0.122885, 0.0704, 0.071867, 0.059222, 0.051831, 0.047319, 0.048328, 0.088832, 0.15284, 0.15284, 0.243554, 0.339168, 0.352862, 0.346032, 0.374039, 0.374039, 0.36309, 0.359901, 0.359901, 0.321458, 0.414856, 0.342579, 0.414856, 0.390993, 0.31487, 0.339168, 0.42561, 0.480142, 0.465241, 0.366687, 0.278302, 0.182256, 0.109221, 0.127496, 0.076542, 0.071867, 0.03976, 0.038858, 0.032677, 0.054297, 0.046336, 0.047319, 0.0704, 0.0704, 0.092881, 0.161087, 0.132295, 0.079919, 0.05306, 0.06184, 0.064632, 0.060549, 0.118441, 0.209395, 0.129801, 0.185198, 0.209395, 0.257454, 0.26085, 0.209395, 0.185198, 0.25406, 0.209395, 0.179055, 0.164327, 0.102787, 0.0704, 0.064632, 0.100716, 0.194234], '')</t>
  </si>
  <si>
    <t>UPI00021B7BCD status=activ</t>
  </si>
  <si>
    <t>([0.59508, 0.63748, 0.494003, 0.541878, 0.549308, 0.622677, 0.63748, 0.505461, 0.436924, 0.366687, 0.387226, 0.408655, 0.335645, 0.275179, 0.206376, 0.132295, 0.200174, 0.200174, 0.203355, 0.147574, 0.122885, 0.18812, 0.10481, 0.155435, 0.142424, 0.155435, 0.134866, 0.086953, 0.086953, 0.137348, 0.15284, 0.15008, 0.158265, 0.206376, 0.268042, 0.247041, 0.324872, 0.318242, 0.247041, 0.15284, 0.209395, 0.139895, 0.139895, 0.222385, 0.236433, 0.25406, 0.25031, 0.179055, 0.173081, 0.196879, 0.142424, 0.18812, 0.18812, 0.173081, 0.185198, 0.116183, 0.173081, 0.173081, 0.15284, 0.219301, 0.25406, 0.222385, 0.318242, 0.243554, 0.264545, 0.225814, 0.209395, 0.200174, 0.268042, 0.271506, 0.346032, 0.401658, 0.380708, 0.394753, 0.401658, 0.366687, 0.377384, 0.356642, 0.359901, 0.324872, 0.31487, 0.356642, 0.36309, 0.332115, 0.401658, 0.359901, 0.370445, 0.349426, 0.324872, 0.291804, 0.394753], '')</t>
  </si>
  <si>
    <t>[0, 1, 3, 4, 5, 6, 7]</t>
  </si>
  <si>
    <t>UPI00021B7C26 status=activ</t>
  </si>
  <si>
    <t>([0.038042, 0.069024, 0.109221, 0.191378, 0.109221, 0.182256, 0.11371, 0.15008, 0.147574, 0.170161, 0.206376, 0.239899, 0.271506, 0.271506, 0.359901, 0.321458, 0.380708, 0.30533, 0.444081, 0.346032, 0.398279, 0.377384, 0.366687, 0.271506, 0.271506, 0.384043, 0.271506, 0.339168, 0.36309, 0.408655, 0.31487, 0.298791, 0.318242, 0.26085, 0.194234, 0.182256, 0.278302, 0.284882, 0.324872, 0.209395, 0.301917, 0.346032, 0.349426, 0.349426, 0.440853, 0.401658, 0.359901, 0.444081, 0.480142, 0.41194, 0.374039, 0.468512, 0.444081, 0.433034, 0.461924, 0.541878, 0.458154, 0.454136, 0.458154, 0.458154, 0.51388, 0.51388, 0.497853, 0.436924, 0.450668, 0.440853, 0.454136, 0.401658, 0.390993, 0.408655, 0.36309, 0.390993, 0.390993, 0.346032, 0.342579, 0.374039, 0.398279, 0.398279, 0.394753, 0.339168, 0.366687, 0.41194, 0.41194, 0.41194, 0.394753, 0.384043, 0.356642, 0.352862, 0.447574, 0.422041, 0.414856, 0.497853, 0.465241, 0.476583, 0.51388, 0.521092, 0.436924, 0.401658, 0.401658, 0.40511, 0.490133, 0.461924, 0.414856, 0.359901, 0.288399, 0.332115, 0.328603, 0.36309, 0.352862, 0.339168, 0.384043, 0.275179, 0.281712, 0.346032, 0.339168, 0.414856, 0.401658, 0.486429, 0.454136, 0.458154, 0.465241, 0.408655, 0.436924, 0.480142, 0.450668, 0.525368, 0.472492, 0.472492, 0.440853, 0.458154, 0.461924, 0.440853, 0.549308, 0.480142, 0.436924, 0.444081, 0.370445, 0.318242, 0.281712, 0.346032, 0.346032, 0.346032, 0.408655, 0.408655, 0.30533, 0.291804, 0.301917, 0.380708, 0.390993, 0.4292, 0.408655, 0.335645, 0.342579, 0.346032, 0.408655, 0.414856, 0.40511, 0.454136, 0.505461, 0.454136, 0.414856, 0.534167, 0.4292, 0.418646, 0.321458, 0.318242, 0.342579, 0.335645, 0.26085, 0.25406, 0.25031, 0.25406, 0.321458, 0.278302, 0.268042, 0.185198, 0.11371, 0.116183, 0.116183, 0.118441, 0.173081, 0.17593, 0.142424, 0.132295, 0.144935, 0.161087, 0.25031, 0.318242, 0.288399, 0.332115, 0.324872, 0.232838, 0.219301, 0.196879, 0.167087, 0.164327, 0.15284, 0.236433, 0.144935, 0.144935, 0.15284, 0.15284, 0.15284, 0.155435, 0.161087, 0.144935, 0.219301, 0.142424, 0.081712, 0.10481, 0.078022, 0.050641, 0.088832, 0.076542, 0.098513, 0.161087, 0.167087, 0.25031, 0.247041, 0.356642, 0.342579, 0.342579, 0.349426, 0.247041, 0.170161, 0.25031, 0.222385, 0.185198, 0.271506, 0.401658, 0.332115, 0.346032, 0.414856, 0.335645, 0.26085, 0.26085, 0.243554, 0.243554, 0.167087, 0.182256, 0.116183, 0.125101, 0.125101, 0.132295, 0.194234, 0.25031, 0.247041, 0.291804, 0.349426, 0.278302, 0.25031, 0.209395, 0.281712, 0.278302, 0.281712, 0.387226, 0.380708, 0.387226, 0.398279, 0.398279, 0.30533, 0.308712, 0.288399, 0.278302, 0.264545, 0.216401, 0.243554, 0.161087, 0.132295, 0.120615, 0.196879, 0.194234, 0.206376, 0.129801, 0.085092, 0.147574, 0.106997, 0.122885, 0.116183, 0.120615, 0.164327, 0.243554, 0.324872, 0.346032, 0.349426, 0.298791, 0.31487, 0.291804, 0.332115, 0.380708, 0.288399, 0.268042, 0.271506, 0.288399, 0.387226, 0.483068, 0.465241, 0.549308, 0.436924, 0.444081, 0.352862, 0.36309, 0.356642, 0.275179, 0.25031, 0.236433, 0.281712, 0.243554, 0.284882, 0.284882, 0.284882, 0.352862, 0.335645, 0.308712, 0.308712, 0.232838, 0.200174, 0.21291, 0.139895, 0.219301, 0.236433, 0.339168, 0.281712, 0.291804, 0.295083, 0.339168, 0.366687, 0.384043, 0.472492, 0.370445, 0.349426, 0.346032, 0.281712, 0.295083, 0.247041, 0.321458, 0.401658, 0.447574, 0.458154, 0.562014, 0.575842, 0.59014, 0.59014, 0.720929, 0.724957, 0.849326, 0.73685, 0.712013, 0.733139, 0.754692, 0.874069, 0.889439, 0.889439, 0.882776, 0.89662, 0.951925, 0.954657, 0.950334, 0.899122, 0.876521, 0.868118, 0.81615, 0.728858, 0.666105, 0.613573, 0.557691, 0.494003, 0.59508, 0.604312, 0.509769, 0.525368, 0.521092, 0.63748, 0.63748, 0.666105, 0.653063, 0.642678, 0.642678, 0.657645, 0.775545, 0.788093, 0.699094, 0.716283, 0.784345, 0.801317, 0.823549, 0.846163, 0.876521, 0.865454, 0.856457, 0.922952, 0.903857], '')</t>
  </si>
  <si>
    <t>[55, 60, 61, 94, 95, 125, 132, 158, 161, 297, 339, 340, 341, 342, 343, 344, 345, 346, 347, 348, 349, 350, 351, 352, 353, 354, 355, 356, 357, 358, 359, 360, 361, 362, 363, 364, 365, 367, 368, 369, 370, 371, 372, 373, 374, 375, 376, 377, 378, 379, 380, 381, 382, 383, 384, 385, 386, 387, 388, 389, 390, 391]</t>
  </si>
  <si>
    <t>UPI0002296A0F status=activ</t>
  </si>
  <si>
    <t>([0.011903, 0.008156, 0.004921, 0.003924, 0.004736, 0.00389, 0.00292, 0.00231, 0.002014, 0.001692, 0.002276, 0.002581, 0.00243, 0.001692, 0.001541, 0.001155, 0.00103, 0.001048, 0.001541, 0.001623, 0.00243, 0.001967, 0.002349, 0.002512, 0.002662, 0.001967, 0.002761, 0.003555, 0.004513, 0.005249, 0.006533, 0.005223, 0.004135, 0.003405, 0.003963, 0.006374, 0.007877], '')</t>
  </si>
  <si>
    <t>UPI0002296A1E status=activ</t>
  </si>
  <si>
    <t>([0.102787, 0.15008, 0.090864, 0.116183, 0.066181, 0.069024, 0.094817, 0.116183, 0.15008, 0.17593, 0.232838, 0.18812, 0.271506, 0.179055, 0.098513, 0.085092, 0.088832, 0.164327, 0.15008, 0.164327, 0.191378, 0.170161, 0.161087, 0.161087, 0.17593, 0.288399, 0.232838, 0.229226, 0.271506, 0.271506, 0.191378, 0.164327, 0.17593, 0.216401, 0.219301, 0.25031, 0.236433, 0.164327, 0.100716, 0.102787, 0.182256, 0.18812, 0.225814, 0.225814, 0.219301, 0.137348, 0.129801, 0.206376, 0.239899, 0.132295, 0.106997, 0.167087, 0.096677, 0.147574, 0.134866, 0.203355, 0.278302, 0.196879, 0.200174, 0.200174, 0.194234, 0.200174, 0.127496, 0.132295, 0.11371, 0.161087, 0.158265, 0.092881, 0.096677, 0.076542, 0.127496, 0.125101, 0.132295, 0.139895, 0.116183, 0.074921, 0.078022, 0.076542, 0.10481, 0.182256, 0.257454, 0.191378, 0.209395, 0.26085, 0.216401, 0.167087, 0.225814, 0.324872, 0.41194, 0.31487, 0.318242, 0.232838, 0.236433, 0.164327, 0.155435, 0.127496, 0.196879, 0.191378, 0.206376, 0.247041, 0.288399, 0.194234, 0.275179, 0.206376, 0.142424, 0.116183, 0.182256, 0.161087, 0.158265, 0.083462, 0.15284, 0.144935, 0.127496, 0.127496, 0.194234, 0.203355, 0.308712, 0.301917, 0.301917, 0.257454, 0.243554, 0.147574, 0.222385, 0.219301, 0.247041, 0.352862, 0.339168, 0.335645, 0.318242, 0.30533, 0.414856, 0.40511, 0.31487, 0.339168, 0.366687, 0.359901, 0.444081, 0.444081, 0.447574, 0.36309, 0.401658, 0.31487, 0.291804, 0.301917, 0.21291, 0.209395, 0.206376, 0.301917, 0.232838, 0.236433, 0.247041, 0.243554, 0.161087, 0.216401, 0.295083, 0.216401, 0.219301, 0.236433, 0.200174, 0.194234, 0.194234, 0.196879, 0.257454, 0.26085, 0.164327, 0.167087, 0.147574, 0.147574, 0.118441, 0.173081, 0.111485, 0.10481, 0.10481, 0.10481, 0.125101, 0.078022, 0.111485, 0.11371, 0.102787, 0.060549, 0.055536, 0.100716, 0.051831, 0.035586, 0.0704, 0.147574, 0.219301, 0.185198, 0.185198, 0.142424, 0.173081, 0.222385, 0.167087, 0.167087, 0.25031, 0.25031, 0.30533, 0.25406, 0.236433, 0.164327, 0.264545, 0.182256, 0.173081, 0.229226, 0.332115, 0.328603, 0.298791, 0.311707, 0.311707, 0.232838, 0.318242, 0.203355, 0.15008, 0.21291, 0.25406, 0.173081, 0.11371, 0.139895, 0.243554, 0.26085, 0.346032, 0.346032, 0.366687, 0.278302, 0.239899, 0.225814, 0.185198, 0.194234, 0.17593, 0.209395, 0.191378, 0.194234, 0.243554, 0.257454, 0.173081, 0.155435, 0.222385, 0.298791, 0.196879, 0.170161, 0.109221, 0.129801, 0.069024, 0.086953, 0.142424, 0.134866, 0.116183, 0.142424, 0.079919, 0.085092, 0.111485, 0.185198, 0.170161, 0.120615, 0.18812, 0.17593, 0.179055, 0.179055, 0.17593, 0.196879, 0.185198, 0.25031, 0.15008, 0.25031, 0.278302, 0.288399, 0.374039, 0.324872, 0.239899, 0.318242, 0.281712, 0.284882, 0.209395, 0.222385, 0.332115, 0.342579, 0.408655, 0.398279, 0.414856, 0.387226, 0.465241, 0.476583, 0.394753, 0.461924, 0.468512, 0.483068, 0.398279, 0.359901, 0.433034, 0.529623, 0.450668, 0.401658, 0.401658, 0.490133, 0.476583, 0.42561, 0.40511, 0.450668, 0.36309, 0.278302, 0.298791, 0.264545, 0.18812, 0.191378, 0.167087, 0.127496, 0.094817, 0.132295, 0.129801, 0.106997, 0.071867, 0.109221, 0.167087, 0.10481], '')</t>
  </si>
  <si>
    <t>UPI0002296A55 status=activ</t>
  </si>
  <si>
    <t>([0.076542, 0.11371, 0.158265, 0.071867, 0.027463, 0.038858, 0.020876, 0.018787, 0.011903, 0.018415, 0.01204, 0.009401, 0.006245, 0.006245, 0.008804, 0.005378, 0.004689, 0.007259, 0.006194, 0.006245, 0.003821, 0.00543, 0.003821, 0.002581, 0.003864, 0.006039, 0.004208, 0.004976, 0.005223, 0.007555, 0.006795, 0.007031, 0.010372, 0.015344, 0.011518, 0.011903, 0.013613, 0.013613, 0.010509, 0.008002, 0.006894, 0.008075, 0.008002, 0.008723, 0.014586, 0.008525, 0.005734, 0.005734, 0.007555, 0.006567, 0.00558, 0.003997, 0.004135, 0.002727, 0.003212, 0.003607, 0.00243, 0.00283, 0.00231, 0.002327, 0.003461, 0.00407, 0.005932, 0.004208, 0.004208, 0.003701, 0.00558, 0.006701, 0.010509, 0.009294, 0.01078, 0.015078, 0.030611, 0.066181, 0.170161, 0.179055, 0.088832, 0.203355, 0.170161, 0.167087, 0.129801, 0.127496, 0.125101, 0.102787, 0.10481, 0.092881, 0.0704, 0.043307, 0.032677, 0.016021, 0.009483, 0.011518, 0.007877, 0.005249, 0.004431, 0.003431, 0.002349, 0.002349, 0.001434, 0.002035, 0.002078, 0.002327, 0.002435, 0.00146, 0.000859, 0.000842, 0.001335, 0.001318, 0.000893, 0.001288, 0.001391, 0.00225, 0.002435, 0.003246, 0.003212, 0.003757, 0.004899, 0.007031, 0.009096, 0.014783, 0.008804, 0.008156, 0.006894, 0.006194, 0.008525, 0.009096, 0.014783, 0.009096, 0.013437, 0.020165, 0.023963, 0.031287, 0.015694, 0.014315, 0.010672, 0.010509, 0.008525, 0.006567, 0.004577, 0.00543, 0.00543, 0.005249, 0.008075, 0.014075, 0.011342, 0.008723, 0.014586, 0.014315, 0.032017, 0.034068, 0.06184, 0.028695, 0.041405, 0.041405, 0.018787, 0.025762, 0.026892, 0.018787, 0.019109, 0.019401, 0.011903, 0.008525, 0.008804, 0.005992, 0.006039, 0.004899, 0.007315, 0.006142, 0.004358, 0.002581, 0.002138, 0.001318, 0.001722, 0.001155, 0.001533, 0.002503, 0.001649, 0.002606, 0.003212, 0.002512, 0.003512, 0.004483, 0.004976, 0.007031, 0.008804, 0.007877, 0.006988, 0.005683, 0.007091, 0.01078, 0.011518, 0.009187, 0.016257, 0.009401, 0.009401, 0.007495, 0.004835, 0.004921, 0.004689, 0.003924, 0.004775, 0.004835, 0.003478, 0.002761, 0.001936, 0.00243, 0.002078, 0.003276, 0.003298, 0.00225, 0.002336, 0.003555, 0.00515, 0.004899, 0.004921, 0.004611, 0.00558, 0.008156, 0.007555, 0.007645, 0.011903, 0.009015, 0.009401, 0.009483, 0.017797, 0.017797, 0.010926, 0.014075, 0.015078, 0.010509, 0.010672, 0.010672, 0.006701, 0.006482, 0.004611, 0.007177, 0.007555, 0.007645, 0.005223, 0.007031, 0.005086, 0.003405, 0.003246, 0.003341, 0.003555, 0.003405, 0.003366, 0.00283, 0.002761, 0.0028, 0.003963, 0.004736, 0.003298, 0.003478, 0.002435, 0.003431, 0.003431, 0.003431, 0.003405, 0.005086, 0.004483, 0.003821, 0.003997, 0.005223, 0.004161, 0.005378, 0.00558, 0.006039, 0.008075, 0.005623, 0.005318, 0.004135, 0.004899, 0.006988, 0.007091, 0.007315, 0.004899, 0.003804, 0.003821, 0.004315, 0.002761, 0.003671, 0.003924, 0.004899, 0.00407, 0.004135, 0.002976, 0.003014, 0.002688, 0.003276, 0.003512, 0.003555, 0.004689, 0.003246, 0.00231, 0.00292, 0.004414, 0.006619, 0.008723, 0.008723, 0.006567, 0.009483, 0.007555, 0.007495, 0.009096, 0.009977, 0.012727, 0.023963, 0.01204, 0.022667, 0.011903, 0.018415, 0.0198, 0.014586, 0.017138, 0.015344, 0.008525, 0.006567, 0.004577, 0.003109, 0.004431, 0.004208, 0.004208, 0.003366, 0.003298, 0.002705, 0.002503, 0.002435, 0.00246, 0.003804, 0.003864, 0.003804, 0.00292, 0.002761, 0.002435, 0.002276, 0.003512, 0.005378, 0.006533, 0.006482, 0.010221, 0.007177, 0.006795, 0.007555, 0.009294, 0.012727, 0.011669, 0.011903, 0.00777, 0.00543, 0.00359, 0.002336, 0.002881, 0.00316, 0.002705, 0.002512, 0.003701, 0.002503, 0.002014, 0.002014, 0.002503, 0.001602, 0.002276, 0.00231, 0.002014, 0.002336, 0.002327, 0.002727, 0.003341, 0.003298, 0.004611, 0.006421, 0.008002, 0.00962, 0.013821, 0.018787, 0.03976, 0.028107, 0.071867, 0.071867, 0.030611, 0.020522, 0.044297, 0.020876, 0.023534, 0.018415, 0.013016, 0.009728, 0.007315, 0.006194, 0.00777, 0.004921, 0.005503, 0.004736, 0.004646, 0.003246, 0.002155, 0.001434, 0.001434, 0.001335, 0.001103, 0.001649, 0.002555, 0.001692, 0.002482, 0.002349, 0.002349, 0.003298, 0.003478, 0.003212, 0.003212, 0.00359, 0.003821, 0.00246, 0.00243, 0.00243, 0.002396, 0.003405, 0.003298, 0.003341, 0.002688, 0.003079, 0.002078, 0.001335, 0.001344, 0.001344, 0.001778, 0.00146, 0.000936, 0.000859, 0.001417, 0.002194, 0.00225, 0.003177, 0.003246, 0.004513, 0.004611, 0.006795, 0.005872, 0.007315, 0.007259, 0.007495, 0.008895, 0.013265, 0.023087, 0.049374, 0.035586, 0.023087], '')</t>
  </si>
  <si>
    <t>UPI0002296A8D status=activ</t>
  </si>
  <si>
    <t>([0.001967, 0.003109, 0.00243, 0.003212, 0.004358, 0.003405, 0.002555, 0.003431, 0.002623, 0.002662, 0.003276, 0.002727, 0.001808, 0.001906, 0.002138, 0.001481, 0.001872, 0.001855, 0.001211, 0.000747, 0.000799, 0.000412, 0.000236, 0.000202, 0.000245, 0.000253, 0.000447, 0.00055, 0.000322, 0.000442, 0.000378, 0.000206, 0.000275, 0.000339, 0.000468, 0.00052, 0.000648], '')</t>
  </si>
  <si>
    <t>UPI0002296AD8 status=activ</t>
  </si>
  <si>
    <t>([0.035586, 0.059222, 0.102787, 0.10481, 0.073402, 0.05306, 0.074921, 0.054297, 0.081712, 0.116183, 0.071867, 0.055536, 0.096677, 0.179055, 0.26085, 0.26085, 0.268042, 0.311707, 0.222385, 0.219301, 0.308712, 0.298791, 0.295083, 0.281712, 0.328603, 0.401658, 0.480142, 0.394753, 0.444081, 0.461924, 0.349426, 0.458154, 0.444081, 0.458154, 0.328603, 0.328603, 0.332115, 0.25031, 0.284882, 0.377384, 0.295083, 0.301917, 0.21291, 0.191378, 0.161087, 0.092881, 0.078022, 0.078022, 0.132295, 0.098513, 0.086953, 0.15008, 0.129801, 0.144935, 0.083462, 0.106997, 0.11371, 0.11371, 0.203355, 0.134866, 0.147574, 0.194234, 0.191378, 0.271506, 0.30533, 0.243554, 0.346032, 0.291804, 0.209395, 0.236433, 0.239899, 0.15008, 0.161087, 0.161087, 0.137348, 0.222385, 0.222385, 0.129801, 0.129801, 0.109221, 0.144935, 0.161087, 0.182256, 0.111485, 0.066181, 0.038042, 0.069024, 0.06184, 0.100716, 0.102787, 0.0704, 0.118441, 0.216401, 0.206376, 0.236433, 0.377384, 0.359901, 0.4292, 0.454136, 0.42561, 0.349426, 0.311707, 0.311707, 0.291804, 0.30533, 0.41194, 0.505461, 0.408655, 0.342579, 0.36309, 0.414856, 0.414856, 0.387226, 0.31487, 0.311707, 0.232838, 0.194234, 0.200174, 0.127496, 0.111485, 0.129801, 0.18812, 0.257454, 0.155435, 0.120615, 0.200174, 0.161087, 0.18812, 0.203355, 0.271506, 0.264545, 0.291804, 0.339168, 0.359901, 0.308712, 0.311707, 0.394753, 0.394753, 0.422041, 0.433034, 0.570702, 0.570702, 0.480142, 0.497853, 0.59014, 0.694846, 0.675549, 0.724957, 0.707965, 0.791621, 0.690604, 0.724957, 0.767246, 0.750527, 0.666105, 0.812494, 0.83125, 0.827927, 0.837511, 0.771762, 0.862302, 0.849326, 0.852992, 0.921076, 0.894241, 0.798249, 0.712013, 0.707965, 0.58069, 0.562014, 0.562014, 0.685117, 0.529623, 0.490133, 0.494003, 0.59014, 0.454136, 0.454136, 0.454136, 0.370445, 0.436924, 0.359901, 0.324872, 0.298791, 0.288399, 0.31487, 0.433034, 0.51388, 0.553315, 0.690604, 0.694846, 0.724957, 0.728858, 0.823549, 0.728858, 0.733139, 0.618285, 0.694846, 0.675549, 0.575842, 0.58069, 0.505461, 0.648219, 0.690604, 0.618285, 0.51388, 0.557691, 0.454136, 0.4292, 0.321458, 0.232838, 0.164327, 0.18812, 0.161087, 0.092881, 0.161087, 0.137348, 0.222385, 0.17593, 0.18812, 0.18812, 0.196879, 0.222385, 0.203355, 0.209395, 0.216401, 0.301917, 0.271506, 0.352862, 0.366687, 0.458154, 0.529623, 0.59917, 0.525368, 0.534167, 0.666105, 0.608892, 0.626927, 0.562014, 0.699094, 0.632174, 0.775545], '')</t>
  </si>
  <si>
    <t>[106, 140, 141, 144, 145, 146, 147, 148, 149, 150, 151, 152, 153, 154, 155, 156, 157, 158, 159, 160, 161, 162, 163, 164, 165, 166, 167, 168, 169, 170, 171, 172, 175, 187, 188, 189, 190, 191, 192, 193, 194, 195, 196, 197, 198, 199, 200, 201, 202, 203, 204, 205, 206, 231, 232, 233, 234, 235, 236, 237, 238, 239, 240, 241]</t>
  </si>
  <si>
    <t>UPI0002296ADB status=activ</t>
  </si>
  <si>
    <t>([0.291804, 0.374039, 0.444081, 0.461924, 0.454136, 0.377384, 0.40511, 0.339168, 0.366687, 0.398279, 0.318242, 0.25031, 0.257454, 0.268042, 0.301917, 0.380708, 0.447574, 0.422041, 0.346032, 0.414856, 0.408655, 0.408655, 0.390993, 0.374039, 0.278302, 0.206376, 0.284882, 0.278302, 0.278302, 0.206376, 0.137348, 0.161087, 0.257454, 0.164327, 0.173081, 0.203355, 0.139895, 0.120615, 0.106997, 0.179055, 0.182256, 0.203355, 0.144935, 0.147574, 0.161087, 0.185198, 0.284882, 0.182256, 0.116183, 0.167087, 0.236433, 0.239899, 0.243554, 0.236433, 0.30533, 0.298791, 0.196879, 0.271506, 0.219301, 0.239899, 0.232838, 0.219301, 0.200174, 0.247041, 0.158265, 0.092881, 0.147574, 0.147574, 0.17593, 0.26085, 0.26085, 0.232838, 0.203355, 0.278302, 0.275179, 0.301917, 0.301917, 0.398279, 0.398279, 0.483068, 0.461924, 0.483068, 0.51388, 0.436924, 0.384043, 0.480142, 0.59508, 0.626927, 0.626927, 0.618285, 0.618285, 0.661982, 0.694846, 0.823549, 0.795062, 0.801317, 0.801317, 0.798249, 0.771762, 0.76285, 0.661982, 0.703578, 0.666105, 0.666105, 0.759478, 0.837511, 0.865454, 0.812494, 0.784345, 0.745909, 0.827927, 0.808535, 0.750527, 0.724957, 0.712013, 0.712013, 0.671169, 0.63748, 0.541878, 0.56648, 0.570702, 0.59014, 0.59508, 0.59917, 0.562014, 0.557691, 0.56648, 0.534167, 0.461924, 0.465241, 0.505461, 0.545602, 0.494003, 0.494003, 0.541878, 0.570702, 0.604312, 0.648219, 0.680603, 0.775545, 0.779859, 0.788093, 0.823549, 0.81615, 0.81615, 0.73685, 0.750527, 0.716283, 0.720929, 0.827927, 0.859585, 0.846163, 0.823549, 0.908098, 0.924947, 0.901269, 0.885302, 0.827927, 0.823549, 0.801317, 0.798249, 0.805026, 0.808535, 0.779859, 0.779859, 0.666105, 0.759478, 0.690604, 0.642678, 0.642678, 0.575842, 0.476583, 0.476583, 0.447574, 0.390993, 0.359901, 0.359901, 0.321458, 0.374039, 0.332115, 0.324872, 0.281712, 0.216401], '')</t>
  </si>
  <si>
    <t>[82, 86, 87, 88, 89, 90, 91, 92, 93, 94, 95, 96, 97, 98, 99, 100, 101, 102, 103, 104, 105, 106, 107, 108, 109, 110, 111, 112, 113, 114, 115, 116, 117, 118, 119, 120, 121, 122, 123, 124, 125, 126, 127, 130, 131, 134, 135, 136, 137, 138, 139, 140, 141, 142, 143, 144, 145, 146, 147, 148, 149, 150, 151, 152, 153, 154, 155, 156, 157, 158, 159, 160, 161, 162, 163, 164, 165, 166, 167, 168, 169, 170]</t>
  </si>
  <si>
    <t>UPI0002296AF0 status=activ</t>
  </si>
  <si>
    <t>([0.043307, 0.024826, 0.035586, 0.028107, 0.017138, 0.011518, 0.015078, 0.019109, 0.023963, 0.030003, 0.026338, 0.032677, 0.018106, 0.027463, 0.042364, 0.054297, 0.10481, 0.054297, 0.034884, 0.018106, 0.030611, 0.032677, 0.055536, 0.064632, 0.092881, 0.170161, 0.264545, 0.275179, 0.288399, 0.275179, 0.257454, 0.301917, 0.288399, 0.408655, 0.377384, 0.359901, 0.332115, 0.301917, 0.461924], '')</t>
  </si>
  <si>
    <t>UPI0002296B46 status=activ</t>
  </si>
  <si>
    <t>([0.308712, 0.374039, 0.222385, 0.118441, 0.116183, 0.083462, 0.066181, 0.096677, 0.067594, 0.050641, 0.066181, 0.085092, 0.054297, 0.055536, 0.096677, 0.058088, 0.027463, 0.05306, 0.074921, 0.067594, 0.06312, 0.06312, 0.028107, 0.049374, 0.098513, 0.0704, 0.132295, 0.161087, 0.127496, 0.167087, 0.243554, 0.164327, 0.142424, 0.219301, 0.219301, 0.147574, 0.225814, 0.311707, 0.291804, 0.36309, 0.374039, 0.284882, 0.239899, 0.380708, 0.324872, 0.339168, 0.401658, 0.366687, 0.394753, 0.418646, 0.366687, 0.390993, 0.483068, 0.509769, 0.408655, 0.418646, 0.490133, 0.414856, 0.335645, 0.332115, 0.209395, 0.200174, 0.281712, 0.308712, 0.247041, 0.332115, 0.328603, 0.268042, 0.284882, 0.295083, 0.182256, 0.288399, 0.26085, 0.15008, 0.096677, 0.167087, 0.167087, 0.139895, 0.196879, 0.275179, 0.232838, 0.366687, 0.281712, 0.295083, 0.308712, 0.257454, 0.17593, 0.106997, 0.109221, 0.100716, 0.094817, 0.18812, 0.173081, 0.106997, 0.191378, 0.288399, 0.278302, 0.271506, 0.318242, 0.318242, 0.324872, 0.366687, 0.346032, 0.450668, 0.465241, 0.454136, 0.545602, 0.666105, 0.653063, 0.653063, 0.666105, 0.666105, 0.557691, 0.58069, 0.657645, 0.562014, 0.494003, 0.458154, 0.414856, 0.401658, 0.414856, 0.422041, 0.408655, 0.408655, 0.284882, 0.26085, 0.173081, 0.173081, 0.118441, 0.164327, 0.142424, 0.144935, 0.173081, 0.137348, 0.127496, 0.090864, 0.090864, 0.125101, 0.122885, 0.155435, 0.161087, 0.155435, 0.122885, 0.132295, 0.076542, 0.090864, 0.086953, 0.088832, 0.094817, 0.139895, 0.161087, 0.17593, 0.164327, 0.11371, 0.200174, 0.167087, 0.25406, 0.206376, 0.122885, 0.086953, 0.079919, 0.081712, 0.044297, 0.054297, 0.027463, 0.051831, 0.048328, 0.051831, 0.073402, 0.03976, 0.03976, 0.041405, 0.060549, 0.060549, 0.074921, 0.037156, 0.026892, 0.026892, 0.058088, 0.106997, 0.182256, 0.106997, 0.100716, 0.167087, 0.179055, 0.179055, 0.106997, 0.15008, 0.085092, 0.067594, 0.088832, 0.10481, 0.058088, 0.073402, 0.040537, 0.03976, 0.085092, 0.118441, 0.125101, 0.060549, 0.043307, 0.026338, 0.048328, 0.050641, 0.048328, 0.028695, 0.042364, 0.073402, 0.049374, 0.055536, 0.047319, 0.06312, 0.06312, 0.11371, 0.085092, 0.085092, 0.086953, 0.05306, 0.036378, 0.026892, 0.055536, 0.078022, 0.122885, 0.125101, 0.100716, 0.098513, 0.15008, 0.182256, 0.191378, 0.288399, 0.288399, 0.281712, 0.191378, 0.173081, 0.10481, 0.111485, 0.111485, 0.11371, 0.100716, 0.100716, 0.069024, 0.040537, 0.038042, 0.038858, 0.020876, 0.025316, 0.013437, 0.011106, 0.01078, 0.007495, 0.007422, 0.006894, 0.009483, 0.011669, 0.008409, 0.011669, 0.013821, 0.026338, 0.026892, 0.05306, 0.096677, 0.129801, 0.125101, 0.0704, 0.073402, 0.127496, 0.069024, 0.079919, 0.10481, 0.109221, 0.10481, 0.10481, 0.179055, 0.11371, 0.147574, 0.139895, 0.137348, 0.11371, 0.055536, 0.054297, 0.054297, 0.029376, 0.020522, 0.034068, 0.060549, 0.031287, 0.018106, 0.033407, 0.03976, 0.037156, 0.037156, 0.0704, 0.069024, 0.071867, 0.06312, 0.059222, 0.122885, 0.127496, 0.092881, 0.129801, 0.122885, 0.058088, 0.100716, 0.179055, 0.185198, 0.21291, 0.30533, 0.401658, 0.398279, 0.472492, 0.387226, 0.298791, 0.301917, 0.203355, 0.194234, 0.311707, 0.222385, 0.200174, 0.134866, 0.185198, 0.216401, 0.219301, 0.301917, 0.278302, 0.170161, 0.164327, 0.139895, 0.137348, 0.085092, 0.071867, 0.069024, 0.111485, 0.122885, 0.120615, 0.200174, 0.11371, 0.066181, 0.056825, 0.056825, 0.0704, 0.081712, 0.041405, 0.022306, 0.028695, 0.036378, 0.060549, 0.038042, 0.024393, 0.021381, 0.034884, 0.025762, 0.017138, 0.011903, 0.016257, 0.016826, 0.017447, 0.022667, 0.023534, 0.044297, 0.044297, 0.05306, 0.051831, 0.060549, 0.074921, 0.069024, 0.032677, 0.041405, 0.066181, 0.054297, 0.064632, 0.067594, 0.055536, 0.090864, 0.088832, 0.090864, 0.090864, 0.086953, 0.076542, 0.0704, 0.044297, 0.023087, 0.026892, 0.030003, 0.050641, 0.035586, 0.042364, 0.081712, 0.076542, 0.049374, 0.081712, 0.086953, 0.083462, 0.17593, 0.092881, 0.144935, 0.144935, 0.142424, 0.142424, 0.142424, 0.225814, 0.30533, 0.295083, 0.281712, 0.173081, 0.170161, 0.281712, 0.257454, 0.271506, 0.158265, 0.15284, 0.173081, 0.161087, 0.118441, 0.100716, 0.161087, 0.161087, 0.106997, 0.086953, 0.083462, 0.11371, 0.078022, 0.073402, 0.15284, 0.144935, 0.243554, 0.17593, 0.116183, 0.109221, 0.111485, 0.203355, 0.209395, 0.144935, 0.173081, 0.225814, 0.17593, 0.225814, 0.158265, 0.239899, 0.268042, 0.271506, 0.295083, 0.352862, 0.352862, 0.342579, 0.268042, 0.25031, 0.332115, 0.335645, 0.264545, 0.18812, 0.173081, 0.239899, 0.324872, 0.278302, 0.25406, 0.295083, 0.239899, 0.308712, 0.268042, 0.236433, 0.206376, 0.179055, 0.139895, 0.111485], '')</t>
  </si>
  <si>
    <t>[53, 106, 107, 108, 109, 110, 111, 112, 113, 114, 115]</t>
  </si>
  <si>
    <t>UPI0002296B71 status=activ</t>
  </si>
  <si>
    <t>([0.076542, 0.11371, 0.15008, 0.134866, 0.10481, 0.132295, 0.18812, 0.11371, 0.139895, 0.17593, 0.203355, 0.147574, 0.182256, 0.144935, 0.15008, 0.15284, 0.222385, 0.232838, 0.332115, 0.225814, 0.243554, 0.324872, 0.232838, 0.247041, 0.288399, 0.257454, 0.173081, 0.164327, 0.225814, 0.161087, 0.161087, 0.179055, 0.191378, 0.200174, 0.298791, 0.194234, 0.125101, 0.100716, 0.043307, 0.043307, 0.073402, 0.06312, 0.064632, 0.118441, 0.055536, 0.055536, 0.100716, 0.100716, 0.047319, 0.037156, 0.032677, 0.016528, 0.015344, 0.014586, 0.013613, 0.013821, 0.023534, 0.038858, 0.050641, 0.109221, 0.109221, 0.11371, 0.158265, 0.15284, 0.144935, 0.144935, 0.147574, 0.167087, 0.257454, 0.298791, 0.380708, 0.497853, 0.671169, 0.657645, 0.694846, 0.690604, 0.675549, 0.675549, 0.699094, 0.675549, 0.545602, 0.529623, 0.447574, 0.370445, 0.332115, 0.339168, 0.450668, 0.447574, 0.384043, 0.284882, 0.349426, 0.377384, 0.321458, 0.321458, 0.232838, 0.31487, 0.232838, 0.229226, 0.158265, 0.100716, 0.100716, 0.106997, 0.116183, 0.161087, 0.196879, 0.236433, 0.225814, 0.164327, 0.170161, 0.200174, 0.284882, 0.206376, 0.182256, 0.15008, 0.079919, 0.090864, 0.094817, 0.15008, 0.147574, 0.216401, 0.203355, 0.137348, 0.216401, 0.203355, 0.21291, 0.30533, 0.206376, 0.142424, 0.209395, 0.134866, 0.134866, 0.155435, 0.155435, 0.096677, 0.142424, 0.139895, 0.194234, 0.196879, 0.173081, 0.111485, 0.069024, 0.120615, 0.161087, 0.155435, 0.15284, 0.147574, 0.078022, 0.111485, 0.179055, 0.147574, 0.232838, 0.264545, 0.247041, 0.335645, 0.418646, 0.414856, 0.436924, 0.366687, 0.25406, 0.281712, 0.377384, 0.461924, 0.418646, 0.366687, 0.359901, 0.370445, 0.377384, 0.472492, 0.5017, 0.408655, 0.332115, 0.31487, 0.30533, 0.288399, 0.301917, 0.21291, 0.229226, 0.26085, 0.339168, 0.359901, 0.278302, 0.278302, 0.275179, 0.222385, 0.311707, 0.311707, 0.236433, 0.155435, 0.147574, 0.094817, 0.155435, 0.281712, 0.284882, 0.298791, 0.271506, 0.182256, 0.275179, 0.271506, 0.31487, 0.335645, 0.4292, 0.521092, 0.436924, 0.346032, 0.422041, 0.370445, 0.366687, 0.318242, 0.398279, 0.414856, 0.380708, 0.384043, 0.268042, 0.271506, 0.142424, 0.161087, 0.173081, 0.182256, 0.170161, 0.17593, 0.106997, 0.058088, 0.059222, 0.058088, 0.06312, 0.071867, 0.071867, 0.049374, 0.094817, 0.10481, 0.098513, 0.179055, 0.111485, 0.127496, 0.10481, 0.167087, 0.147574, 0.182256, 0.137348, 0.106997, 0.069024, 0.092881, 0.155435, 0.111485], '')</t>
  </si>
  <si>
    <t>[72, 73, 74, 75, 76, 77, 78, 79, 80, 81, 168, 201]</t>
  </si>
  <si>
    <t>UPI0002296B74 status=activ</t>
  </si>
  <si>
    <t>([0.06312, 0.092881, 0.122885, 0.078022, 0.081712, 0.109221, 0.132295, 0.094817, 0.0704, 0.05306, 0.056825, 0.071867, 0.071867, 0.120615, 0.073402, 0.064632, 0.078022, 0.083462, 0.043307, 0.076542, 0.142424, 0.18812, 0.191378, 0.142424, 0.142424, 0.122885, 0.144935, 0.106997, 0.164327, 0.15284, 0.222385, 0.264545, 0.257454, 0.339168, 0.374039, 0.454136, 0.401658, 0.380708, 0.387226, 0.494003, 0.497853, 0.377384, 0.401658, 0.318242, 0.356642, 0.447574, 0.549308, 0.483068, 0.575842, 0.585406, 0.724957, 0.733139, 0.707965, 0.716283, 0.712013, 0.549308, 0.458154, 0.541878, 0.433034, 0.328603, 0.328603, 0.332115, 0.390993, 0.401658, 0.408655, 0.444081, 0.454136, 0.339168, 0.380708, 0.374039, 0.374039, 0.335645, 0.247041, 0.222385, 0.222385, 0.219301, 0.31487, 0.414856, 0.332115, 0.414856, 0.480142, 0.398279, 0.356642, 0.352862, 0.359901, 0.342579, 0.339168, 0.295083, 0.366687, 0.349426, 0.31487, 0.225814, 0.25031, 0.332115, 0.332115, 0.301917, 0.295083, 0.26085, 0.264545, 0.342579, 0.264545, 0.324872, 0.387226, 0.321458, 0.370445, 0.324872, 0.418646, 0.311707, 0.342579, 0.380708, 0.387226, 0.41194, 0.505461, 0.505461, 0.553315, 0.585406, 0.675549, 0.626927, 0.666105, 0.538167, 0.538167, 0.541878, 0.517562, 0.538167, 0.680603, 0.618285, 0.675549, 0.680603, 0.798249, 0.771762, 0.733139, 0.73685, 0.63748, 0.51388, 0.51388, 0.447574, 0.454136, 0.390993, 0.433034, 0.370445, 0.447574, 0.359901, 0.461924, 0.36309, 0.36309, 0.271506, 0.203355, 0.191378, 0.185198, 0.134866, 0.134866, 0.127496, 0.122885, 0.129801, 0.216401, 0.191378, 0.18812, 0.18812, 0.182256, 0.185198, 0.173081, 0.182256, 0.271506, 0.264545, 0.359901, 0.31487, 0.31487, 0.324872, 0.332115, 0.332115, 0.366687, 0.31487, 0.239899, 0.21291, 0.200174, 0.194234, 0.194234, 0.236433, 0.170161, 0.170161, 0.164327, 0.236433, 0.15284, 0.081712, 0.047319, 0.023534, 0.028107, 0.049374, 0.051831, 0.05306, 0.056825, 0.076542, 0.129801, 0.170161, 0.120615, 0.118441, 0.122885, 0.144935, 0.137348, 0.120615, 0.139895, 0.085092, 0.051831, 0.086953, 0.170161, 0.247041, 0.342579, 0.356642, 0.268042, 0.31487, 0.311707, 0.222385, 0.206376, 0.11371, 0.132295, 0.222385, 0.30533, 0.206376, 0.203355, 0.196879, 0.308712, 0.222385, 0.31487, 0.321458, 0.318242, 0.301917, 0.26085, 0.268042, 0.26085, 0.359901, 0.30533, 0.26085, 0.349426, 0.311707, 0.433034, 0.440853, 0.4292, 0.398279, 0.398279, 0.414856, 0.318242, 0.268042, 0.349426, 0.352862, 0.422041, 0.390993, 0.387226, 0.387226, 0.398279, 0.401658, 0.346032, 0.349426, 0.349426, 0.271506, 0.219301, 0.137348, 0.132295, 0.125101, 0.185198, 0.30533, 0.25406, 0.36309, 0.288399, 0.301917, 0.203355, 0.173081, 0.142424, 0.15284, 0.216401, 0.127496, 0.125101, 0.122885, 0.203355, 0.232838, 0.209395, 0.295083, 0.295083, 0.332115, 0.301917, 0.26085, 0.147574, 0.209395, 0.194234, 0.311707, 0.216401, 0.219301, 0.271506, 0.346032, 0.335645, 0.332115, 0.433034, 0.332115, 0.335645, 0.288399, 0.257454, 0.370445, 0.374039, 0.42561, 0.359901, 0.359901, 0.328603, 0.42561, 0.40511, 0.377384, 0.370445, 0.359901, 0.444081, 0.328603, 0.298791, 0.298791, 0.232838, 0.194234, 0.185198, 0.129801, 0.185198, 0.216401, 0.132295, 0.129801, 0.098513, 0.122885, 0.147574, 0.147574, 0.086953, 0.079919, 0.056825, 0.06312, 0.109221, 0.109221, 0.17593, 0.134866, 0.132295, 0.170161, 0.127496, 0.21291, 0.31487, 0.179055, 0.17593, 0.25031, 0.25406, 0.342579, 0.229226, 0.155435, 0.116183, 0.17593, 0.209395, 0.225814, 0.182256, 0.185198, 0.194234, 0.120615, 0.120615, 0.120615, 0.064632, 0.132295, 0.081712, 0.042364, 0.090864, 0.092881, 0.092881, 0.098513, 0.094817, 0.167087, 0.209395, 0.291804, 0.222385, 0.161087, 0.229226, 0.225814, 0.229226, 0.191378, 0.25031, 0.247041, 0.264545, 0.366687, 0.324872, 0.339168, 0.408655, 0.408655, 0.318242, 0.318242, 0.318242, 0.321458, 0.25406, 0.200174, 0.21291, 0.25406, 0.185198, 0.179055, 0.222385, 0.158265, 0.203355, 0.247041, 0.328603, 0.225814, 0.206376, 0.222385, 0.298791, 0.332115, 0.225814, 0.225814, 0.239899, 0.236433, 0.236433, 0.21291, 0.30533, 0.26085, 0.298791, 0.414856, 0.418646, 0.370445, 0.352862, 0.332115, 0.31487, 0.311707, 0.398279, 0.41194, 0.366687, 0.374039, 0.377384, 0.384043, 0.468512, 0.465241, 0.370445, 0.36309, 0.377384, 0.370445, 0.422041, 0.414856, 0.370445, 0.275179, 0.301917, 0.311707, 0.225814, 0.247041, 0.182256, 0.11371, 0.116183, 0.137348, 0.139895, 0.137348, 0.216401, 0.139895, 0.079919, 0.137348, 0.142424, 0.225814, 0.229226, 0.142424, 0.120615, 0.120615, 0.196879, 0.129801, 0.194234, 0.281712, 0.264545, 0.339168, 0.346032, 0.247041, 0.219301, 0.203355, 0.129801, 0.134866, 0.139895, 0.139895, 0.134866, 0.111485, 0.060549, 0.058088, 0.098513, 0.118441, 0.073402, 0.071867, 0.120615, 0.098513, 0.078022, 0.06184, 0.044297, 0.064632, 0.098513, 0.092881, 0.066181, 0.116183, 0.067594], '')</t>
  </si>
  <si>
    <t>[46, 48, 49, 50, 51, 52, 53, 54, 55, 57, 112, 113, 114, 115, 116, 117, 118, 119, 120, 121, 122, 123, 124, 125, 126, 127, 128, 129, 130, 131, 132, 133, 134]</t>
  </si>
  <si>
    <t>UPI0002296B76 status=activ</t>
  </si>
  <si>
    <t>([0.047319, 0.071867, 0.111485, 0.139895, 0.191378, 0.116183, 0.071867, 0.090864, 0.11371, 0.134866, 0.102787, 0.081712, 0.083462, 0.06184, 0.06312, 0.041405, 0.050641, 0.059222, 0.055536, 0.073402, 0.074921, 0.085092, 0.083462, 0.083462, 0.046336, 0.051831, 0.098513, 0.179055, 0.10481, 0.11371, 0.092881, 0.139895, 0.15008, 0.134866, 0.225814, 0.118441, 0.155435, 0.074921, 0.055536, 0.054297, 0.035586, 0.069024, 0.109221, 0.05306, 0.027463, 0.056825, 0.038042, 0.036378, 0.027463, 0.05306, 0.040537, 0.050641, 0.024393, 0.038042, 0.048328, 0.051831, 0.048328, 0.05306, 0.055536, 0.069024, 0.071867, 0.06184, 0.06312, 0.066181, 0.111485, 0.109221, 0.055536, 0.032017, 0.020876, 0.029376, 0.028695, 0.034068, 0.033407, 0.079919, 0.045352, 0.040537, 0.041405, 0.048328, 0.022306, 0.022667, 0.021816, 0.013613, 0.017447, 0.013437, 0.012727, 0.014783, 0.015344, 0.025316, 0.028107, 0.048328, 0.041405, 0.040537, 0.026338, 0.014075, 0.009096, 0.009483, 0.014315, 0.014315, 0.023534, 0.041405, 0.074921, 0.073402, 0.073402, 0.125101, 0.158265, 0.134866, 0.109221, 0.17593, 0.182256, 0.185198, 0.179055, 0.170161, 0.088832, 0.134866, 0.232838, 0.225814, 0.209395, 0.206376, 0.118441, 0.127496, 0.122885, 0.100716, 0.102787, 0.155435, 0.086953, 0.090864, 0.06312, 0.042364, 0.043307, 0.023534, 0.041405, 0.022306, 0.025316, 0.05306, 0.054297, 0.06184, 0.109221, 0.106997, 0.106997, 0.206376, 0.122885, 0.137348, 0.161087, 0.094817, 0.05306, 0.088832, 0.086953, 0.086953, 0.15284, 0.100716, 0.173081, 0.120615, 0.209395, 0.209395, 0.216401, 0.229226, 0.134866, 0.139895, 0.139895, 0.086953, 0.058088, 0.059222, 0.064632, 0.066181, 0.078022, 0.069024, 0.067594, 0.069024, 0.125101, 0.127496, 0.118441, 0.120615, 0.125101, 0.11371, 0.10481, 0.085092, 0.049374, 0.051831, 0.029376, 0.066181, 0.064632, 0.046336, 0.088832, 0.076542, 0.050641, 0.079919, 0.147574, 0.15008, 0.147574, 0.088832, 0.071867, 0.129801, 0.064632, 0.098513, 0.056825, 0.055536, 0.055536, 0.085092, 0.085092, 0.085092, 0.067594, 0.066181, 0.06312, 0.034068, 0.026892, 0.03976, 0.033407, 0.036378, 0.035586, 0.033407, 0.06312, 0.042364, 0.023087, 0.044297, 0.036378, 0.038042, 0.040537, 0.028107, 0.030611, 0.043307, 0.038042, 0.032677, 0.034068, 0.06312, 0.102787, 0.125101, 0.139895, 0.134866, 0.129801, 0.069024, 0.069024, 0.066181, 0.120615, 0.18812, 0.116183, 0.134866, 0.203355, 0.206376, 0.298791, 0.200174, 0.232838, 0.25031, 0.284882, 0.401658, 0.324872, 0.332115, 0.324872, 0.216401, 0.219301, 0.229226, 0.30533, 0.339168, 0.339168, 0.349426, 0.264545, 0.36309, 0.332115, 0.247041, 0.170161, 0.158265, 0.25031, 0.281712, 0.401658, 0.281712, 0.25406, 0.332115, 0.324872, 0.239899, 0.332115, 0.370445, 0.366687, 0.308712, 0.288399, 0.25031, 0.222385, 0.332115, 0.318242, 0.264545, 0.247041, 0.328603, 0.342579, 0.298791, 0.264545, 0.229226, 0.342579, 0.25031, 0.236433, 0.206376, 0.291804, 0.284882, 0.301917, 0.206376, 0.21291, 0.132295, 0.111485, 0.092881, 0.088832, 0.092881, 0.083462, 0.092881, 0.092881, 0.048328, 0.074921, 0.044297, 0.026892, 0.016826, 0.031287, 0.031287, 0.040537, 0.021816, 0.022306, 0.020876, 0.020522, 0.038858, 0.038042, 0.058088, 0.073402, 0.074921, 0.042364, 0.090864, 0.144935, 0.074921, 0.127496, 0.073402, 0.076542, 0.073402, 0.10481, 0.049374, 0.041405, 0.032017, 0.051831, 0.03976, 0.026338, 0.040537, 0.024393, 0.036378, 0.025762, 0.016528, 0.009865], '')</t>
  </si>
  <si>
    <t>UPI0002296B8A status=activ</t>
  </si>
  <si>
    <t>([0.006142, 0.004736, 0.006374, 0.00515, 0.003963, 0.003478, 0.004431, 0.004247, 0.003727, 0.003341, 0.00407, 0.004775, 0.004835, 0.004899, 0.003478, 0.003924, 0.005503, 0.004921, 0.006245, 0.004315, 0.005872, 0.005223, 0.005249, 0.005318, 0.00515, 0.007555, 0.009187, 0.009294, 0.012727, 0.023963, 0.021816, 0.017797, 0.017447, 0.018106, 0.020876, 0.032017, 0.043307, 0.026338, 0.037156, 0.028107, 0.055536, 0.055536, 0.049374, 0.100716, 0.100716, 0.11371, 0.060549, 0.085092, 0.090864, 0.050641, 0.045352, 0.109221, 0.083462, 0.047319, 0.088832, 0.088832, 0.06184, 0.056825, 0.098513, 0.041405, 0.058088, 0.06184, 0.051831, 0.051831, 0.050641, 0.042364, 0.081712, 0.085092, 0.048328, 0.046336, 0.046336, 0.051831, 0.046336, 0.076542, 0.11371, 0.092881, 0.167087, 0.264545, 0.275179, 0.179055, 0.301917, 0.298791, 0.196879, 0.219301, 0.324872, 0.206376, 0.139895, 0.079919, 0.137348, 0.206376, 0.209395, 0.216401, 0.209395, 0.132295, 0.109221, 0.074921, 0.096677, 0.083462, 0.079919, 0.073402, 0.064632, 0.06312, 0.0704, 0.120615, 0.122885, 0.071867, 0.085092, 0.170161, 0.173081, 0.170161, 0.203355, 0.203355, 0.264545, 0.257454, 0.352862, 0.318242, 0.42561, 0.414856, 0.418646, 0.414856, 0.339168, 0.349426, 0.339168, 0.339168, 0.349426, 0.36309, 0.366687, 0.454136, 0.440853, 0.447574, 0.465241, 0.444081, 0.447574, 0.390993, 0.422041, 0.418646, 0.497853, 0.401658, 0.414856, 0.433034, 0.332115, 0.42561, 0.538167, 0.454136, 0.440853, 0.318242, 0.339168, 0.339168, 0.339168, 0.308712, 0.401658, 0.401658, 0.281712, 0.268042, 0.377384, 0.339168, 0.356642, 0.352862, 0.4292, 0.433034, 0.398279, 0.5017, 0.483068, 0.476583, 0.570702, 0.56648, 0.59508, 0.549308, 0.671169, 0.553315, 0.608892, 0.59014, 0.59508, 0.754692, 0.759478, 0.716283, 0.716283, 0.699094, 0.534167, 0.436924, 0.390993, 0.308712, 0.342579, 0.356642, 0.36309, 0.278302, 0.281712, 0.284882, 0.284882, 0.268042, 0.359901, 0.264545, 0.257454, 0.170161, 0.100716, 0.106997, 0.090864, 0.090864, 0.094817, 0.185198, 0.167087, 0.139895, 0.155435, 0.132295, 0.132295, 0.155435, 0.264545, 0.26085, 0.339168, 0.352862, 0.36309, 0.324872, 0.40511, 0.328603, 0.41194, 0.534167, 0.422041, 0.418646, 0.352862, 0.36309, 0.352862, 0.476583, 0.472492, 0.472492, 0.476583, 0.380708, 0.271506, 0.239899, 0.167087, 0.170161, 0.191378, 0.129801, 0.100716, 0.109221, 0.167087, 0.17593, 0.155435, 0.209395, 0.170161, 0.229226, 0.134866, 0.15008, 0.073402, 0.055536, 0.083462, 0.090864, 0.15008, 0.219301, 0.219301, 0.216401, 0.147574, 0.078022, 0.073402, 0.067594, 0.038042, 0.031287, 0.018415, 0.017797, 0.013613, 0.013613, 0.013613, 0.022306, 0.013265, 0.016528, 0.025762, 0.022306, 0.013265, 0.009096, 0.008002, 0.007177, 0.00962, 0.009401, 0.008409, 0.011106, 0.017797, 0.034884, 0.022667, 0.038858, 0.038858, 0.038042, 0.037156, 0.042364, 0.034884, 0.060549, 0.102787, 0.132295, 0.096677, 0.158265, 0.232838, 0.268042, 0.31487, 0.222385, 0.31487, 0.436924, 0.440853, 0.370445, 0.268042, 0.271506, 0.26085, 0.26085, 0.359901, 0.458154, 0.458154, 0.401658, 0.398279, 0.394753, 0.291804, 0.374039, 0.374039, 0.377384, 0.291804, 0.288399, 0.384043, 0.295083, 0.257454, 0.264545, 0.236433, 0.219301, 0.324872, 0.324872, 0.332115, 0.332115, 0.332115, 0.31487, 0.398279, 0.394753, 0.384043, 0.36309, 0.295083, 0.264545, 0.271506, 0.36309, 0.346032, 0.346032, 0.450668, 0.394753, 0.377384, 0.483068, 0.632174, 0.51388, 0.476583, 0.394753, 0.295083, 0.284882, 0.257454, 0.26085, 0.170161, 0.179055, 0.25406, 0.288399, 0.318242, 0.318242, 0.311707, 0.219301, 0.209395, 0.191378, 0.247041, 0.25406, 0.284882, 0.264545, 0.359901, 0.308712, 0.390993, 0.454136, 0.422041, 0.422041, 0.418646, 0.529623, 0.447574, 0.476583, 0.51388, 0.4292, 0.41194, 0.41194, 0.4292, 0.436924, 0.444081, 0.486429, 0.401658, 0.342579, 0.339168, 0.25406, 0.31487, 0.308712, 0.311707, 0.352862, 0.356642, 0.36309, 0.366687, 0.352862, 0.346032, 0.284882, 0.284882, 0.209395, 0.21291, 0.291804, 0.222385, 0.232838, 0.257454, 0.229226, 0.268042, 0.194234, 0.191378, 0.147574, 0.147574, 0.179055, 0.120615, 0.147574, 0.155435, 0.085092, 0.129801, 0.161087, 0.21291, 0.21291, 0.30533, 0.311707, 0.288399, 0.352862, 0.264545, 0.239899, 0.264545, 0.264545, 0.26085, 0.356642, 0.433034, 0.444081, 0.42561, 0.465241, 0.450668, 0.359901, 0.384043, 0.311707, 0.288399, 0.291804, 0.380708, 0.36309, 0.257454, 0.275179, 0.278302, 0.268042, 0.173081, 0.191378, 0.185198, 0.173081, 0.102787, 0.102787, 0.098513, 0.096677, 0.067594, 0.064632, 0.06312, 0.102787, 0.167087, 0.158265, 0.164327, 0.15284, 0.15008, 0.164327, 0.170161, 0.10481, 0.170161, 0.25406, 0.31487, 0.30533, 0.387226, 0.509769, 0.509769, 0.51388, 0.41194, 0.5017, 0.422041, 0.42561, 0.356642, 0.352862, 0.359901, 0.356642, 0.390993, 0.295083, 0.380708, 0.295083, 0.377384, 0.384043, 0.394753, 0.401658, 0.31487, 0.308712, 0.271506, 0.18812, 0.17593, 0.284882, 0.278302, 0.257454, 0.257454, 0.31487, 0.239899, 0.239899, 0.25406, 0.21291, 0.308712, 0.311707, 0.387226, 0.387226, 0.380708, 0.370445, 0.366687, 0.454136, 0.458154, 0.384043, 0.468512, 0.387226, 0.346032, 0.275179, 0.374039, 0.374039, 0.370445, 0.352862, 0.31487, 0.31487, 0.291804, 0.219301, 0.216401, 0.219301, 0.225814, 0.15284, 0.147574, 0.083462, 0.086953, 0.086953, 0.132295, 0.158265, 0.155435, 0.179055, 0.25031, 0.179055, 0.25406, 0.182256, 0.200174, 0.158265, 0.155435, 0.102787, 0.15284, 0.147574, 0.15284, 0.147574, 0.191378, 0.167087, 0.247041, 0.200174, 0.170161, 0.144935, 0.081712, 0.127496, 0.090864, 0.060549], '')</t>
  </si>
  <si>
    <t>[142, 161, 164, 165, 166, 167, 168, 169, 170, 171, 172, 173, 174, 175, 176, 177, 178, 215, 338, 339, 367, 370, 465, 466, 467, 469]</t>
  </si>
  <si>
    <t>UPI0002296B9E status=activ</t>
  </si>
  <si>
    <t>([0.019401, 0.030003, 0.030003, 0.018106, 0.010131, 0.014075, 0.018415, 0.023087, 0.032017, 0.017797, 0.022667, 0.017138, 0.014586, 0.012727, 0.008723, 0.013613, 0.011669, 0.007031, 0.005378, 0.004414, 0.004414, 0.003997, 0.00407, 0.00316, 0.003341, 0.004689, 0.003512, 0.003461, 0.002761, 0.001778, 0.0028, 0.002435, 0.003478, 0.005086, 0.004247, 0.005086, 0.005011, 0.00777, 0.014075, 0.013613, 0.020165, 0.01227, 0.014586, 0.013821, 0.027463, 0.046336, 0.025316, 0.024393, 0.028695, 0.049374, 0.059222, 0.060549, 0.096677, 0.067594, 0.038858, 0.042364, 0.022667, 0.024826, 0.025316, 0.023087, 0.022667, 0.022306, 0.021381, 0.045352, 0.049374, 0.025762, 0.014075, 0.027463, 0.060549, 0.025762, 0.025762, 0.054297, 0.055536, 0.044297, 0.05306, 0.046336, 0.079919, 0.139895, 0.067594, 0.06184, 0.031287, 0.030611, 0.032017, 0.059222, 0.060549, 0.055536, 0.102787, 0.10481, 0.049374, 0.033407, 0.0704, 0.066181, 0.025316, 0.023963, 0.013821, 0.013821, 0.023534, 0.023963, 0.031287, 0.059222, 0.035586, 0.034884, 0.079919, 0.074921, 0.036378, 0.015078, 0.016528, 0.016826, 0.016021, 0.013613, 0.009977, 0.010509, 0.011903, 0.028107, 0.017447, 0.032017, 0.018106, 0.019401, 0.011106, 0.007555, 0.007645, 0.010221, 0.017797, 0.016257, 0.017797, 0.022306, 0.050641, 0.05306, 0.028695, 0.064632, 0.079919, 0.073402, 0.067594, 0.056825, 0.046336, 0.088832, 0.092881, 0.098513, 0.050641, 0.100716, 0.088832, 0.048328, 0.049374, 0.036378, 0.019401, 0.014075, 0.014315, 0.014586, 0.008804, 0.011342, 0.007645, 0.009728, 0.013437, 0.008804, 0.005932, 0.004483, 0.003405, 0.002705, 0.003405, 0.003405, 0.002327, 0.002276, 0.003053, 0.002366, 0.00283, 0.0028, 0.003341, 0.00316, 0.003109, 0.004208, 0.003461, 0.003924, 0.004431, 0.004646, 0.004646, 0.005011, 0.007495, 0.006988, 0.008804, 0.010509, 0.010509, 0.016528, 0.035586, 0.020165, 0.020165, 0.018106, 0.035586, 0.036378, 0.069024, 0.056825, 0.028107, 0.060549, 0.043307, 0.040537, 0.022667, 0.051831, 0.051831, 0.047319, 0.088832, 0.045352, 0.040537, 0.085092, 0.047319, 0.047319, 0.092881, 0.081712, 0.094817, 0.086953, 0.050641, 0.023087, 0.031287, 0.066181, 0.031287, 0.032017, 0.036378, 0.090864, 0.038858, 0.078022, 0.037156, 0.018787, 0.036378, 0.040537, 0.038042, 0.045352, 0.045352, 0.043307, 0.090864, 0.090864, 0.086953, 0.137348, 0.155435, 0.139895, 0.059222, 0.116183, 0.161087, 0.147574, 0.134866, 0.229226, 0.232838, 0.229226, 0.356642, 0.247041, 0.142424, 0.161087, 0.271506, 0.26085, 0.26085, 0.158265, 0.0704, 0.03976, 0.041405, 0.044297, 0.024826, 0.030003, 0.030003, 0.028695, 0.014586, 0.016021, 0.016257, 0.015344, 0.028695, 0.014315, 0.025762, 0.054297, 0.044297, 0.038858, 0.032677, 0.018787, 0.019109, 0.0198, 0.019401, 0.0198, 0.038858, 0.079919, 0.15284, 0.071867, 0.092881, 0.179055, 0.098513, 0.102787, 0.109221, 0.111485, 0.111485, 0.106997, 0.096677, 0.056825, 0.048328, 0.037156, 0.0704, 0.134866, 0.170161, 0.173081, 0.161087, 0.161087, 0.118441, 0.090864, 0.173081, 0.173081, 0.109221, 0.191378, 0.179055, 0.167087, 0.094817, 0.179055, 0.179055, 0.18812, 0.284882, 0.194234, 0.179055, 0.15008, 0.134866, 0.122885, 0.196879, 0.203355, 0.194234, 0.25406, 0.167087, 0.147574, 0.100716, 0.10481, 0.055536, 0.055536, 0.055536, 0.055536, 0.058088, 0.058088, 0.044297, 0.043307, 0.092881, 0.092881, 0.06312, 0.06184, 0.06184, 0.049374, 0.056825, 0.059222, 0.029376, 0.034884, 0.047319, 0.071867, 0.079919, 0.132295, 0.144935, 0.173081, 0.173081, 0.170161, 0.100716, 0.129801, 0.129801, 0.139895, 0.222385, 0.222385, 0.144935, 0.125101, 0.144935, 0.064632, 0.056825, 0.064632, 0.116183, 0.059222, 0.050641, 0.044297, 0.043307, 0.041405, 0.017138, 0.023963, 0.023534, 0.041405, 0.046336, 0.049374, 0.048328, 0.023534, 0.023963, 0.033407, 0.076542, 0.064632, 0.137348, 0.15008, 0.185198, 0.15284, 0.147574, 0.170161, 0.225814, 0.225814, 0.219301, 0.332115, 0.384043, 0.401658, 0.41194, 0.268042, 0.144935, 0.081712, 0.092881, 0.147574, 0.206376, 0.21291, 0.26085, 0.225814, 0.18812, 0.191378, 0.203355, 0.291804, 0.264545, 0.278302, 0.247041, 0.196879, 0.161087], '')</t>
  </si>
  <si>
    <t>UPI0002296BA2 status=activ</t>
  </si>
  <si>
    <t>([0.038042, 0.055536, 0.085092, 0.06312, 0.043307, 0.069024, 0.0704, 0.10481, 0.125101, 0.092881, 0.058088, 0.055536, 0.055536, 0.076542, 0.137348, 0.088832, 0.185198, 0.206376, 0.216401, 0.311707, 0.380708, 0.380708, 0.356642, 0.243554, 0.321458, 0.408655, 0.30533, 0.342579, 0.318242, 0.328603, 0.414856, 0.444081, 0.377384, 0.295083, 0.281712, 0.264545, 0.324872, 0.308712, 0.284882, 0.288399, 0.170161, 0.129801, 0.116183, 0.083462, 0.155435, 0.15008, 0.090864, 0.079919, 0.094817, 0.090864, 0.05306, 0.051831, 0.088832, 0.173081, 0.170161, 0.182256, 0.11371, 0.071867, 0.074921, 0.079919, 0.083462, 0.081712, 0.083462, 0.10481, 0.170161, 0.17593, 0.173081, 0.271506, 0.291804, 0.185198, 0.194234, 0.17593, 0.170161, 0.170161, 0.147574, 0.219301, 0.173081, 0.17593, 0.158265, 0.15008, 0.098513, 0.106997, 0.191378, 0.268042, 0.275179, 0.170161, 0.10481, 0.100716, 0.086953, 0.167087, 0.144935, 0.086953, 0.158265, 0.17593, 0.098513, 0.06184, 0.066181, 0.073402, 0.078022, 0.158265, 0.100716, 0.134866, 0.081712, 0.074921, 0.074921, 0.071867, 0.134866, 0.200174, 0.139895, 0.092881, 0.048328, 0.06312, 0.116183, 0.096677, 0.067594, 0.109221, 0.15284, 0.118441, 0.102787, 0.139895, 0.088832, 0.137348, 0.118441], '')</t>
  </si>
  <si>
    <t>UPI0002296BB5 status=activ</t>
  </si>
  <si>
    <t>([0.018415, 0.028695, 0.03976, 0.032017, 0.047319, 0.066181, 0.094817, 0.067594, 0.083462, 0.111485, 0.078022, 0.064632, 0.11371, 0.10481, 0.161087, 0.200174, 0.142424, 0.155435, 0.21291, 0.219301, 0.219301, 0.30533, 0.308712, 0.25406, 0.324872, 0.257454, 0.268042, 0.196879, 0.275179, 0.291804, 0.191378, 0.288399, 0.257454, 0.225814, 0.324872, 0.257454, 0.219301, 0.284882, 0.349426, 0.339168, 0.257454, 0.182256, 0.182256, 0.191378, 0.191378, 0.11371, 0.158265, 0.155435, 0.155435, 0.158265, 0.161087, 0.25031, 0.179055, 0.264545, 0.301917, 0.298791, 0.370445, 0.377384, 0.387226, 0.298791, 0.232838, 0.311707, 0.40511, 0.339168, 0.264545, 0.328603, 0.422041, 0.356642, 0.356642, 0.422041, 0.422041, 0.339168, 0.332115, 0.398279, 0.40511, 0.398279, 0.4292, 0.332115, 0.342579, 0.332115, 0.349426, 0.422041, 0.433034, 0.335645, 0.311707, 0.377384, 0.377384, 0.30533, 0.380708, 0.370445, 0.374039, 0.301917, 0.374039, 0.374039, 0.384043, 0.414856, 0.332115, 0.324872, 0.352862, 0.275179, 0.275179, 0.356642, 0.268042, 0.17593, 0.26085, 0.346032, 0.284882, 0.291804, 0.356642, 0.349426, 0.288399, 0.229226, 0.291804, 0.288399, 0.295083, 0.284882, 0.284882, 0.281712, 0.257454, 0.356642, 0.359901, 0.271506, 0.271506, 0.295083, 0.318242, 0.318242, 0.318242, 0.380708, 0.288399, 0.30533, 0.219301, 0.206376, 0.268042, 0.268042, 0.206376, 0.229226, 0.229226, 0.129801, 0.185198, 0.191378, 0.182256, 0.161087, 0.161087, 0.155435, 0.21291, 0.275179, 0.191378, 0.219301, 0.225814, 0.25031, 0.206376, 0.30533, 0.352862, 0.288399, 0.206376, 0.268042, 0.179055, 0.116183, 0.21291, 0.225814, 0.191378, 0.191378, 0.281712, 0.40511, 0.332115, 0.328603, 0.356642, 0.352862, 0.295083, 0.308712, 0.288399, 0.31487, 0.30533, 0.25406, 0.321458, 0.318242, 0.349426, 0.418646, 0.509769, 0.468512, 0.486429, 0.529623, 0.4292, 0.4292, 0.387226, 0.422041, 0.335645, 0.335645, 0.359901, 0.324872, 0.308712, 0.41194, 0.328603, 0.25406, 0.335645, 0.324872, 0.436924, 0.31487, 0.311707, 0.308712, 0.275179, 0.264545, 0.284882, 0.352862, 0.31487, 0.324872, 0.352862, 0.349426, 0.239899, 0.321458, 0.398279, 0.311707, 0.206376, 0.295083, 0.370445, 0.370445, 0.380708, 0.370445, 0.42561, 0.4292, 0.4292, 0.374039, 0.298791, 0.278302, 0.271506, 0.236433, 0.167087, 0.167087, 0.25031, 0.264545, 0.25031, 0.26085, 0.278302, 0.278302, 0.268042, 0.26085, 0.196879, 0.194234, 0.185198, 0.21291, 0.147574, 0.164327, 0.247041, 0.318242, 0.352862, 0.268042, 0.36309, 0.366687, 0.278302, 0.284882, 0.370445, 0.275179, 0.173081, 0.232838, 0.318242, 0.25406, 0.264545, 0.328603, 0.321458, 0.257454, 0.278302, 0.346032, 0.332115, 0.377384, 0.284882, 0.275179, 0.295083, 0.182256, 0.25031, 0.356642, 0.264545, 0.164327, 0.247041, 0.332115, 0.271506, 0.278302, 0.342579, 0.332115, 0.268042, 0.268042, 0.328603, 0.328603, 0.335645, 0.370445, 0.247041, 0.328603, 0.232838, 0.229226, 0.324872, 0.339168, 0.232838, 0.232838, 0.31487, 0.31487, 0.25406, 0.321458, 0.31487, 0.31487, 0.229226, 0.21291, 0.209395, 0.209395, 0.191378, 0.194234, 0.161087, 0.281712, 0.194234, 0.264545, 0.370445, 0.301917, 0.196879, 0.298791, 0.318242, 0.257454, 0.264545, 0.324872, 0.318242, 0.229226, 0.25031, 0.25031, 0.25031, 0.257454, 0.257454, 0.194234, 0.216401, 0.216401, 0.11371, 0.167087, 0.173081, 0.161087, 0.144935, 0.144935, 0.134866, 0.194234, 0.25406, 0.167087, 0.185198, 0.194234, 0.216401, 0.170161, 0.271506, 0.36309, 0.271506, 0.18812, 0.25031, 0.158265, 0.096677, 0.191378, 0.209395, 0.173081, 0.173081, 0.26085, 0.387226, 0.318242, 0.31487, 0.346032, 0.349426, 0.298791, 0.308712, 0.288399, 0.318242, 0.308712, 0.21291, 0.308712, 0.308712, 0.342579, 0.418646, 0.51388, 0.472492, 0.483068, 0.529623, 0.42561, 0.42561, 0.380708, 0.41194, 0.324872, 0.324872, 0.346032, 0.311707, 0.298791, 0.401658, 0.318242, 0.243554, 0.324872, 0.31487, 0.422041, 0.301917, 0.301917, 0.295083, 0.257454, 0.247041, 0.271506, 0.342579, 0.30533, 0.31487, 0.342579, 0.342579, 0.225814, 0.288399, 0.36309, 0.278302, 0.179055, 0.268042, 0.339168, 0.339168, 0.346032, 0.335645, 0.390993, 0.390993, 0.390993, 0.335645, 0.264545, 0.239899, 0.25406, 0.203355, 0.129801, 0.129801, 0.196879, 0.21291, 0.222385, 0.21291, 0.298791, 0.298791, 0.288399, 0.278302, 0.216401, 0.219301, 0.209395, 0.236433, 0.15284, 0.15284, 0.225814, 0.308712, 0.30533, 0.332115, 0.332115, 0.41194, 0.328603, 0.268042, 0.339168, 0.349426, 0.268042, 0.179055, 0.257454, 0.257454, 0.196879, 0.268042, 0.257454, 0.257454, 0.179055, 0.257454, 0.257454, 0.278302, 0.264545, 0.30533, 0.179055, 0.25406, 0.196879, 0.219301, 0.291804, 0.301917, 0.196879, 0.200174, 0.281712, 0.281712, 0.219301, 0.291804, 0.278302, 0.278302, 0.196879, 0.275179, 0.275179, 0.298791, 0.284882, 0.321458, 0.194234, 0.271506, 0.209395, 0.206376, 0.275179, 0.288399, 0.185198, 0.182256, 0.26085, 0.26085, 0.196879, 0.268042, 0.257454, 0.257454, 0.179055, 0.257454, 0.257454, 0.281712, 0.264545, 0.301917, 0.173081, 0.25031, 0.191378, 0.18812, 0.26085, 0.275179, 0.170161, 0.173081, 0.25031, 0.25031, 0.191378, 0.264545, 0.25031, 0.25406, 0.173081, 0.25031, 0.25406, 0.278302, 0.264545, 0.301917, 0.173081, 0.257454, 0.196879, 0.196879, 0.271506, 0.284882, 0.182256, 0.182256, 0.264545, 0.264545, 0.203355, 0.278302, 0.268042, 0.268042, 0.185198, 0.268042, 0.271506, 0.291804, 0.278302, 0.31487, 0.18812, 0.271506, 0.206376, 0.206376, 0.281712, 0.291804, 0.18812, 0.18812, 0.268042, 0.268042, 0.206376, 0.281712, 0.271506, 0.271506, 0.18812, 0.191378, 0.191378, 0.191378, 0.173081, 0.17593, 0.144935, 0.268042, 0.185198, 0.25406, 0.36309, 0.291804, 0.185198, 0.291804, 0.311707, 0.25031, 0.26085, 0.324872, 0.31487, 0.229226, 0.25031, 0.25031, 0.25406, 0.264545, 0.264545, 0.200174, 0.222385, 0.222385, 0.116183, 0.170161, 0.173081, 0.164327, 0.147574, 0.15008, 0.139895, 0.200174, 0.26085, 0.170161, 0.18812, 0.196879, 0.219301, 0.173081, 0.271506, 0.36309, 0.264545, 0.182256, 0.243554, 0.137348, 0.083462, 0.170161, 0.191378, 0.155435, 0.155435, 0.236433, 0.36309, 0.295083, 0.291804, 0.324872, 0.321458, 0.275179, 0.284882, 0.268042, 0.298791, 0.288399, 0.196879, 0.291804, 0.288399, 0.321458, 0.414856, 0.509769, 0.465241, 0.476583, 0.521092, 0.418646, 0.418646, 0.374039, 0.408655, 0.321458, 0.321458, 0.346032, 0.31487, 0.298791, 0.401658, 0.321458, 0.25031, 0.332115, 0.324872, 0.433034, 0.308712, 0.308712, 0.30533, 0.271506, 0.257454, 0.284882, 0.349426, 0.311707, 0.321458, 0.352862, 0.346032, 0.232838, 0.31487, 0.384043, 0.30533, 0.200174, 0.288399, 0.359901, 0.359901, 0.366687, 0.356642, 0.414856, 0.414856, 0.414856, 0.370445, 0.301917, 0.275179, 0.30533, 0.25031, 0.161087, 0.161087, 0.239899, 0.26085, 0.247041, 0.239899, 0.321458, 0.321458, 0.31487, 0.30533, 0.247041, 0.243554, 0.236433, 0.268042, 0.275179, 0.278302, 0.40511, 0.387226, 0.380708, 0.271506, 0.298791, 0.390993, 0.408655, 0.328603, 0.31487, 0.308712, 0.308712, 0.225814, 0.321458, 0.321458, 0.321458, 0.328603, 0.321458, 0.321458, 0.335645, 0.321458, 0.366687, 0.247041, 0.321458, 0.268042, 0.288399, 0.352862, 0.359901, 0.271506, 0.275179, 0.346032, 0.346032, 0.275179, 0.356642, 0.346032, 0.349426, 0.291804, 0.346032, 0.346032, 0.359901, 0.346032, 0.390993, 0.268042, 0.339168, 0.284882, 0.281712, 0.346032, 0.352862, 0.268042, 0.268042, 0.339168, 0.339168, 0.264545, 0.342579, 0.339168, 0.339168, 0.278302, 0.339168, 0.339168, 0.339168, 0.332115, 0.342579, 0.30533, 0.4292, 0.339168, 0.394753, 0.36309, 0.301917, 0.291804, 0.380708, 0.36309, 0.308712, 0.308712, 0.384043, 0.30533, 0.311707, 0.311707, 0.366687, 0.30533, 0.311707, 0.311707, 0.339168, 0.321458, 0.31487, 0.196879, 0.298791, 0.243554, 0.247041, 0.301917, 0.30533, 0.219301, 0.236433, 0.291804, 0.291804, 0.219301, 0.298791, 0.291804, 0.291804, 0.295083, 0.281712, 0.203355, 0.203355, 0.17593, 0.129801, 0.132295, 0.196879, 0.18812, 0.185198, 0.271506, 0.271506, 0.206376, 0.284882, 0.36309, 0.370445, 0.380708, 0.454136, 0.454136, 0.366687, 0.311707, 0.356642, 0.436924, 0.51388, 0.436924, 0.36309, 0.4292, 0.436924, 0.444081, 0.342579, 0.328603, 0.359901, 0.370445, 0.42561, 0.324872, 0.324872, 0.324872, 0.26085, 0.236433, 0.206376, 0.278302, 0.318242, 0.232838, 0.194234, 0.161087, 0.229226, 0.31487, 0.268042], '')</t>
  </si>
  <si>
    <t>[178, 181, 367, 370, 618, 621, 802]</t>
  </si>
  <si>
    <t>UPI0002296BC2 status=activ</t>
  </si>
  <si>
    <t>([0.081712, 0.03976, 0.017447, 0.027463, 0.042364, 0.060549, 0.035586, 0.055536, 0.034068, 0.043307, 0.042364, 0.026338, 0.015078, 0.026892, 0.015078, 0.00962, 0.009096, 0.008409, 0.008525, 0.008723, 0.00962, 0.014315, 0.014315, 0.016826, 0.013016, 0.013821, 0.013265, 0.023963, 0.012491, 0.023087, 0.018415, 0.017797, 0.029376, 0.045352, 0.032677, 0.055536, 0.090864, 0.196879, 0.144935, 0.071867], '')</t>
  </si>
  <si>
    <t>UPI0002296C01 status=activ</t>
  </si>
  <si>
    <t>([0.733139, 0.750527, 0.767246, 0.784345, 0.805026, 0.712013, 0.745909, 0.76285, 0.775545, 0.788093, 0.801317, 0.812494, 0.868118, 0.874069, 0.852992, 0.771762, 0.76285, 0.694846, 0.690604, 0.671169, 0.613573, 0.63748, 0.63748, 0.648219, 0.657645, 0.570702, 0.661982, 0.553315, 0.575842, 0.56648, 0.575842, 0.545602, 0.517562, 0.494003, 0.557691, 0.529623, 0.622677, 0.59014, 0.699094, 0.671169, 0.608892], '')</t>
  </si>
  <si>
    <t>[0, 1, 2, 3, 4, 5, 6, 7, 8, 9, 10, 11, 12, 13, 14, 15, 16, 17, 18, 19, 20, 21, 22, 23, 24, 25, 26, 27, 28, 29, 30, 31, 32, 34, 35, 36, 37, 38, 39, 40]</t>
  </si>
  <si>
    <t>UPI0002296C04 status=activ</t>
  </si>
  <si>
    <t>([0.328603, 0.239899, 0.225814, 0.264545, 0.209395, 0.264545, 0.185198, 0.219301, 0.247041, 0.284882, 0.308712, 0.284882, 0.349426, 0.275179, 0.268042, 0.374039, 0.298791, 0.301917, 0.206376, 0.191378, 0.206376, 0.206376, 0.275179, 0.222385, 0.134866, 0.134866, 0.137348, 0.216401, 0.142424, 0.122885, 0.074921, 0.058088, 0.102787, 0.066181, 0.122885, 0.196879, 0.194234, 0.268042, 0.206376, 0.209395, 0.232838, 0.21291, 0.225814, 0.15284, 0.161087, 0.275179, 0.366687, 0.36309, 0.332115, 0.352862, 0.352862, 0.444081, 0.454136, 0.349426, 0.447574, 0.414856, 0.366687, 0.318242, 0.332115, 0.318242, 0.356642, 0.352862, 0.387226, 0.380708, 0.483068, 0.58069, 0.570702, 0.5017, 0.454136, 0.390993, 0.42561, 0.387226, 0.401658, 0.440853, 0.521092, 0.509769, 0.447574, 0.380708, 0.418646, 0.398279, 0.486429, 0.418646, 0.422041, 0.352862, 0.359901, 0.318242, 0.321458, 0.278302, 0.30533, 0.346032, 0.454136, 0.505461, 0.58069, 0.570702, 0.483068, 0.494003, 0.387226, 0.450668, 0.480142, 0.490133, 0.465241, 0.476583, 0.59917, 0.476583, 0.418646, 0.436924, 0.356642, 0.370445, 0.328603, 0.346032, 0.349426, 0.268042, 0.25031, 0.17593, 0.170161, 0.137348, 0.144935, 0.167087, 0.111485, 0.185198, 0.185198, 0.209395, 0.125101, 0.100716, 0.173081, 0.291804, 0.275179, 0.380708, 0.281712, 0.374039, 0.295083, 0.196879, 0.191378, 0.137348, 0.179055, 0.173081, 0.275179, 0.26085, 0.346032, 0.440853, 0.342579, 0.346032, 0.356642, 0.433034, 0.398279, 0.40511, 0.308712, 0.219301, 0.243554, 0.232838, 0.194234, 0.271506, 0.268042, 0.356642, 0.458154, 0.480142, 0.387226, 0.36309, 0.370445, 0.281712, 0.288399, 0.352862, 0.257454, 0.219301, 0.164327, 0.243554, 0.216401, 0.25031, 0.216401, 0.196879, 0.206376, 0.137348, 0.106997, 0.17593, 0.164327, 0.083462, 0.109221, 0.139895, 0.164327, 0.129801, 0.196879, 0.185198, 0.11371, 0.173081, 0.125101, 0.11371, 0.109221, 0.064632, 0.078022, 0.15008, 0.158265, 0.18812, 0.301917, 0.339168, 0.236433, 0.236433, 0.247041, 0.179055, 0.216401, 0.229226, 0.257454, 0.236433, 0.144935, 0.139895, 0.085092, 0.15008, 0.219301, 0.222385, 0.324872, 0.25031, 0.144935, 0.137348, 0.167087, 0.15284, 0.15284, 0.15284, 0.161087, 0.15008, 0.196879, 0.11371, 0.109221, 0.109221, 0.111485, 0.120615, 0.196879, 0.194234, 0.185198, 0.120615, 0.118441, 0.125101, 0.155435, 0.257454, 0.257454, 0.222385, 0.222385, 0.209395, 0.311707, 0.30533, 0.390993, 0.284882, 0.414856, 0.422041, 0.436924, 0.346032, 0.454136, 0.352862, 0.461924, 0.387226, 0.384043, 0.380708, 0.398279, 0.31487, 0.225814, 0.243554, 0.239899, 0.17593, 0.122885, 0.118441, 0.125101, 0.102787, 0.139895, 0.116183, 0.10481, 0.054297, 0.100716, 0.043307, 0.03976, 0.018106, 0.026892, 0.046336, 0.041405, 0.035586, 0.035586, 0.069024, 0.0704, 0.047319, 0.083462, 0.134866, 0.073402, 0.03976, 0.028107, 0.028107, 0.028107, 0.028107, 0.055536, 0.041405, 0.094817, 0.10481, 0.225814, 0.225814, 0.15008, 0.127496, 0.118441, 0.134866, 0.073402, 0.067594, 0.125101, 0.11371, 0.06312, 0.111485, 0.111485, 0.179055, 0.142424, 0.147574, 0.085092, 0.064632, 0.086953, 0.100716, 0.088832, 0.03976, 0.042364, 0.059222, 0.073402, 0.036378, 0.06312, 0.134866, 0.134866, 0.081712, 0.092881, 0.100716, 0.106997, 0.170161, 0.098513, 0.170161, 0.17593, 0.284882, 0.281712, 0.264545, 0.222385, 0.247041, 0.301917, 0.216401, 0.219301, 0.155435, 0.268042, 0.179055, 0.122885, 0.066181, 0.106997, 0.094817, 0.0704, 0.074921, 0.060549, 0.092881, 0.06312, 0.042364, 0.026892, 0.025316, 0.018106, 0.012727, 0.018787, 0.016826], '')</t>
  </si>
  <si>
    <t>[65, 66, 67, 74, 75, 91, 92, 93, 102]</t>
  </si>
  <si>
    <t>UPI0002296C11 status=activ</t>
  </si>
  <si>
    <t>([0.042364, 0.018415, 0.011669, 0.00962, 0.008409, 0.007315, 0.005799, 0.007495, 0.009096, 0.008156, 0.006701, 0.008002, 0.006039, 0.00558, 0.005223, 0.005249, 0.004736, 0.005011, 0.005249, 0.005378, 0.006988, 0.009728, 0.018106, 0.037156, 0.064632, 0.090864, 0.090864, 0.179055, 0.170161, 0.092881, 0.147574, 0.25406, 0.239899, 0.278302, 0.278302, 0.216401, 0.236433, 0.25031, 0.366687, 0.36309, 0.356642, 0.349426, 0.335645, 0.318242, 0.301917, 0.298791, 0.346032, 0.433034, 0.433034, 0.444081, 0.476583, 0.447574, 0.447574, 0.450668, 0.480142, 0.509769, 0.575842, 0.618285, 0.642678, 0.63748, 0.557691, 0.557691, 0.562014, 0.562014, 0.570702, 0.59014, 0.59014, 0.468512, 0.490133, 0.480142, 0.366687, 0.335645, 0.36309, 0.298791, 0.229226, 0.15284, 0.106997, 0.137348, 0.102787, 0.17593, 0.179055, 0.26085, 0.185198, 0.122885, 0.118441, 0.132295, 0.074921, 0.042364, 0.078022, 0.064632, 0.064632, 0.129801, 0.25406, 0.25406, 0.328603, 0.40511, 0.390993, 0.359901, 0.232838, 0.25406, 0.257454, 0.232838, 0.144935, 0.222385, 0.284882, 0.311707, 0.298791, 0.301917, 0.384043, 0.374039, 0.394753, 0.41194, 0.418646, 0.422041, 0.444081, 0.377384, 0.298791, 0.398279, 0.4292, 0.476583, 0.468512, 0.433034, 0.422041, 0.525368, 0.5017, 0.490133, 0.433034, 0.394753, 0.505461, 0.490133], '')</t>
  </si>
  <si>
    <t>[55, 56, 57, 58, 59, 60, 61, 62, 63, 64, 65, 66, 123, 124, 128]</t>
  </si>
  <si>
    <t>UPI0002296C12 status=activ</t>
  </si>
  <si>
    <t>([0.142424, 0.081712, 0.040537, 0.059222, 0.030611, 0.048328, 0.074921, 0.048328, 0.066181, 0.042364, 0.026338, 0.022306, 0.027463, 0.01227, 0.009483, 0.009483, 0.016257, 0.014586, 0.008156, 0.008624, 0.013437, 0.008276, 0.007031, 0.010131, 0.01078, 0.020522, 0.009865, 0.007645, 0.008895, 0.007031, 0.008525, 0.011106, 0.014586, 0.009015, 0.016021, 0.026892, 0.016257], '')</t>
  </si>
  <si>
    <t>UPI0002296C33 status=activ</t>
  </si>
  <si>
    <t>([0.15008, 0.219301, 0.094817, 0.125101, 0.155435, 0.185198, 0.129801, 0.155435, 0.127496, 0.15284, 0.125101, 0.109221, 0.073402, 0.043307, 0.05306, 0.056825, 0.118441, 0.064632, 0.071867, 0.090864, 0.05306, 0.098513, 0.05306, 0.111485, 0.111485, 0.118441, 0.118441, 0.18812, 0.144935, 0.170161, 0.127496, 0.120615, 0.098513, 0.118441, 0.142424, 0.185198, 0.179055, 0.155435, 0.239899, 0.222385, 0.232838, 0.219301, 0.203355, 0.196879, 0.173081, 0.11371, 0.11371, 0.120615, 0.125101, 0.106997, 0.076542, 0.059222, 0.102787, 0.196879, 0.229226, 0.257454, 0.229226, 0.147574, 0.147574, 0.094817, 0.054297, 0.048328, 0.096677, 0.059222, 0.100716, 0.079919, 0.064632, 0.067594, 0.067594, 0.035586, 0.066181, 0.11371, 0.111485, 0.060549, 0.06312, 0.038042, 0.038042, 0.05306, 0.090864, 0.088832, 0.139895, 0.232838, 0.232838, 0.129801, 0.170161, 0.147574, 0.129801, 0.239899, 0.161087, 0.106997, 0.111485, 0.076542, 0.076542, 0.127496, 0.21291, 0.222385, 0.335645, 0.222385, 0.219301, 0.179055, 0.196879, 0.111485, 0.066181, 0.037156, 0.069024, 0.086953, 0.060549, 0.0704, 0.038042, 0.066181, 0.10481, 0.137348, 0.194234, 0.194234, 0.216401, 0.206376, 0.179055, 0.081712, 0.096677, 0.051831, 0.074921, 0.066181, 0.15284, 0.219301, 0.311707, 0.222385, 0.21291, 0.321458, 0.321458, 0.422041, 0.422041, 0.408655, 0.356642, 0.229226, 0.200174, 0.18812, 0.194234, 0.111485, 0.222385, 0.328603, 0.332115, 0.328603, 0.264545, 0.264545, 0.26085, 0.182256, 0.196879, 0.203355, 0.191378, 0.264545, 0.26085, 0.239899, 0.173081, 0.173081, 0.275179, 0.324872, 0.21291, 0.134866, 0.232838, 0.222385, 0.206376, 0.288399, 0.295083, 0.298791, 0.18812, 0.129801, 0.191378, 0.288399, 0.200174, 0.21291, 0.203355, 0.161087, 0.161087, 0.232838, 0.284882, 0.284882, 0.182256, 0.185198, 0.268042, 0.179055, 0.100716, 0.10481, 0.116183, 0.10481, 0.102787, 0.173081, 0.15284, 0.158265, 0.137348, 0.21291, 0.129801, 0.142424, 0.142424, 0.088832, 0.094817, 0.129801, 0.078022, 0.129801, 0.225814, 0.222385, 0.335645, 0.335645, 0.291804, 0.247041, 0.25406, 0.321458, 0.225814, 0.229226, 0.26085, 0.278302, 0.18812, 0.203355, 0.203355, 0.239899, 0.335645, 0.321458, 0.298791, 0.295083, 0.21291, 0.173081, 0.120615, 0.109221, 0.173081, 0.222385, 0.288399, 0.194234, 0.229226, 0.225814, 0.239899, 0.137348, 0.102787, 0.164327, 0.144935, 0.155435, 0.161087, 0.158265, 0.164327, 0.185198, 0.200174, 0.281712, 0.31487, 0.394753, 0.298791, 0.268042, 0.21291, 0.182256, 0.268042, 0.158265, 0.232838, 0.318242, 0.366687, 0.398279, 0.433034, 0.436924, 0.414856, 0.4292, 0.42561, 0.444081, 0.414856, 0.401658, 0.31487, 0.281712, 0.236433, 0.318242, 0.278302, 0.308712, 0.342579, 0.243554, 0.247041, 0.247041, 0.26085, 0.288399, 0.288399, 0.17593, 0.191378, 0.106997, 0.06184, 0.056825, 0.030003, 0.034884, 0.038042, 0.038858, 0.047319, 0.06312, 0.038042, 0.038042, 0.041405, 0.038042, 0.040537, 0.073402, 0.046336, 0.043307, 0.045352, 0.056825, 0.102787, 0.102787, 0.106997, 0.155435, 0.173081, 0.167087, 0.167087, 0.196879, 0.295083, 0.196879, 0.185198, 0.278302, 0.349426, 0.247041, 0.196879, 0.301917, 0.308712, 0.298791, 0.191378, 0.203355, 0.122885, 0.069024, 0.118441, 0.158265, 0.158265, 0.139895, 0.25406, 0.203355, 0.21291, 0.179055, 0.26085, 0.232838, 0.18812, 0.155435, 0.239899, 0.25031, 0.18812, 0.122885], '')</t>
  </si>
  <si>
    <t>UPI000229747E status=activ</t>
  </si>
  <si>
    <t>([0.239899, 0.271506, 0.191378, 0.15008, 0.094817, 0.118441, 0.142424, 0.102787, 0.142424, 0.164327, 0.200174, 0.232838, 0.164327, 0.083462, 0.096677, 0.0704, 0.059222, 0.088832, 0.064632, 0.058088, 0.06184, 0.059222, 0.06184, 0.06184, 0.06184, 0.073402, 0.073402, 0.083462, 0.078022, 0.035586, 0.03976, 0.03976, 0.034068, 0.056825, 0.092881, 0.144935, 0.125101, 0.067594, 0.079919, 0.122885, 0.102787, 0.111485, 0.120615, 0.071867, 0.094817, 0.139895, 0.127496, 0.127496, 0.111485, 0.155435, 0.25406, 0.264545, 0.264545, 0.308712, 0.229226, 0.232838, 0.21291, 0.301917, 0.40511, 0.401658, 0.308712, 0.4292, 0.418646, 0.40511, 0.458154, 0.486429, 0.486429, 0.59014, 0.468512, 0.497853, 0.447574, 0.461924, 0.447574, 0.42561, 0.332115, 0.40511, 0.454136, 0.401658, 0.311707, 0.308712, 0.311707, 0.380708, 0.380708, 0.311707, 0.278302, 0.291804, 0.268042, 0.225814, 0.182256, 0.295083, 0.225814, 0.311707, 0.247041, 0.185198], '')</t>
  </si>
  <si>
    <t>UPI000241906E status=activ</t>
  </si>
  <si>
    <t>([0.026338, 0.042364, 0.056825, 0.081712, 0.016826, 0.022306, 0.028107, 0.009977, 0.012727, 0.016528, 0.020165, 0.017138, 0.016257, 0.010372, 0.023087, 0.031287, 0.046336, 0.048328, 0.030003, 0.030003, 0.038042, 0.051831, 0.050641, 0.033407, 0.010509, 0.032017, 0.033407, 0.011342, 0.023534, 0.020165, 0.020522, 0.016257, 0.013613, 0.013613, 0.020522, 0.028695, 0.020522, 0.008075, 0.008409, 0.010672, 0.005378, 0.00543, 0.00558, 0.004388, 0.004976, 0.009977, 0.008276, 0.008804, 0.023963, 0.038042, 0.045352, 0.045352, 0.06312, 0.090864, 0.069024, 0.019401, 0.019109, 0.026892, 0.027463, 0.019109, 0.019401, 0.0704, 0.073402, 0.079919, 0.034068, 0.029376, 0.030003, 0.012491, 0.011342, 0.011106, 0.01078, 0.010672, 0.010372, 0.011106, 0.009977, 0.01204, 0.038858, 0.026338, 0.025316, 0.098513, 0.083462, 0.081712, 0.064632, 0.049374, 0.01204, 0.040537, 0.05306, 0.013821, 0.048328, 0.037156, 0.023087, 0.015078, 0.015694, 0.017447, 0.01227, 0.016021, 0.018106, 0.007315, 0.009096, 0.009401, 0.004646, 0.005734, 0.005799, 0.006894, 0.007555, 0.021381, 0.020876, 0.016021, 0.059222, 0.06312, 0.059222, 0.090864, 0.147574, 0.086953, 0.078022, 0.109221, 0.109221, 0.067594, 0.225814, 0.185198, 0.054297, 0.209395, 0.209395, 0.0704, 0.05306, 0.054297, 0.055536, 0.058088, 0.051831, 0.055536, 0.051831, 0.021816, 0.025762, 0.024393, 0.013821, 0.014075, 0.013613, 0.013016, 0.018106, 0.012727, 0.011342, 0.036378, 0.030611, 0.032677, 0.090864, 0.100716, 0.102787, 0.102787, 0.100716, 0.15284, 0.050641, 0.050641, 0.158265, 0.047319, 0.051831, 0.167087, 0.161087, 0.185198, 0.194234, 0.191378, 0.247041, 0.15008, 0.144935, 0.132295, 0.046336, 0.060549, 0.023087, 0.020876, 0.014783, 0.013016, 0.011903, 0.032017, 0.013821, 0.012491, 0.034884, 0.022667, 0.010221, 0.010372, 0.009865, 0.005992, 0.004689, 0.003804, 0.006142, 0.006245, 0.006795, 0.00962, 0.007259, 0.014315, 0.015694, 0.013437, 0.015078, 0.017797, 0.018415, 0.048328, 0.055536, 0.03976, 0.034884, 0.094817, 0.088832, 0.083462, 0.196879, 0.209395, 0.288399, 0.298791, 0.298791, 0.21291, 0.284882, 0.377384, 0.288399, 0.222385, 0.31487, 0.222385, 0.155435, 0.155435, 0.15008, 0.15008, 0.144935, 0.222385, 0.216401, 0.216401, 0.219301, 0.196879, 0.243554, 0.179055, 0.11371, 0.073402, 0.127496, 0.122885, 0.116183, 0.179055, 0.243554, 0.158265, 0.15284, 0.15008, 0.147574, 0.147574, 0.15284, 0.137348, 0.142424, 0.085092, 0.092881, 0.096677, 0.109221, 0.086953, 0.15008, 0.219301, 0.31487, 0.30533, 0.311707, 0.239899, 0.170161, 0.125101, 0.206376, 0.225814, 0.295083, 0.291804, 0.291804, 0.284882, 0.281712, 0.278302, 0.366687, 0.25031, 0.25406, 0.182256, 0.179055, 0.129801, 0.134866, 0.06312, 0.038042, 0.03976, 0.069024, 0.073402, 0.106997, 0.11371, 0.106997, 0.106997, 0.064632, 0.0704, 0.055536, 0.096677, 0.106997, 0.106997, 0.191378, 0.179055, 0.194234, 0.25406, 0.298791, 0.295083, 0.40511, 0.497853, 0.447574, 0.447574, 0.51388, 0.42561, 0.349426, 0.444081, 0.444081, 0.444081, 0.352862, 0.398279, 0.418646, 0.401658, 0.318242, 0.295083, 0.209395, 0.281712, 0.216401, 0.15008, 0.092881, 0.092881, 0.051831, 0.064632, 0.067594, 0.067594, 0.067594, 0.106997, 0.111485, 0.109221, 0.109221, 0.167087, 0.161087, 0.137348, 0.147574, 0.222385, 0.247041, 0.243554, 0.232838, 0.298791, 0.332115, 0.414856, 0.321458, 0.384043, 0.31487, 0.298791, 0.332115, 0.384043, 0.30533, 0.264545, 0.185198, 0.236433, 0.164327, 0.161087, 0.134866, 0.134866, 0.129801, 0.139895, 0.216401, 0.18812, 0.196879, 0.147574, 0.17593, 0.268042, 0.21291, 0.295083, 0.301917, 0.203355, 0.225814, 0.26085, 0.203355, 0.203355, 0.206376, 0.301917, 0.216401, 0.25031, 0.236433, 0.243554, 0.203355, 0.17593, 0.17593, 0.109221, 0.17593, 0.147574, 0.071867, 0.069024, 0.069024, 0.032677, 0.030003, 0.034068, 0.045352, 0.086953, 0.086953, 0.102787, 0.076542, 0.127496, 0.071867, 0.078022, 0.043307, 0.031287, 0.037156, 0.025762, 0.042364, 0.040537, 0.040537, 0.086953, 0.074921, 0.03976, 0.078022, 0.129801, 0.116183, 0.111485, 0.098513, 0.155435, 0.15284, 0.11371, 0.125101, 0.164327, 0.167087, 0.170161, 0.161087, 0.139895, 0.142424, 0.147574, 0.158265, 0.164327, 0.164327, 0.18812, 0.284882, 0.298791, 0.291804, 0.311707, 0.219301, 0.142424, 0.088832, 0.090864, 0.076542, 0.044297, 0.059222, 0.059222, 0.098513, 0.100716, 0.120615, 0.116183, 0.055536, 0.05306, 0.054297, 0.028695, 0.060549, 0.030611, 0.016826, 0.018106, 0.013821, 0.013613, 0.021816, 0.020522, 0.020165, 0.040537, 0.071867, 0.051831, 0.025316, 0.025762, 0.050641, 0.026892, 0.054297, 0.116183, 0.111485, 0.049374, 0.088832, 0.045352, 0.051831, 0.054297, 0.056825, 0.069024, 0.120615, 0.071867, 0.076542, 0.03976, 0.022667, 0.024393, 0.031287, 0.059222, 0.06184, 0.042364, 0.066181, 0.045352, 0.031287, 0.023963, 0.047319, 0.032677, 0.046336, 0.067594, 0.127496], '')</t>
  </si>
  <si>
    <t>[292]</t>
  </si>
  <si>
    <t>UPI00025C567D status=activ</t>
  </si>
  <si>
    <t>([0.494003, 0.318242, 0.349426, 0.394753, 0.422041, 0.440853, 0.31487, 0.349426, 0.247041, 0.164327, 0.15008, 0.147574, 0.137348, 0.127496, 0.085092, 0.043307, 0.044297, 0.043307, 0.086953, 0.03976, 0.017797, 0.010372, 0.017447, 0.016528, 0.01227, 0.012491, 0.009015, 0.008895, 0.008895, 0.013613, 0.018787, 0.023087, 0.041405, 0.03976, 0.020522, 0.014315, 0.013821, 0.013821, 0.008156, 0.007031, 0.007031, 0.011342, 0.0198, 0.011106, 0.007645, 0.007645, 0.004899, 0.004513, 0.004513, 0.00359, 0.003701, 0.00407, 0.00292, 0.002662, 0.002976, 0.003366, 0.003298, 0.003512, 0.003804, 0.005872, 0.007177, 0.007555, 0.006533, 0.006533, 0.009294, 0.008276, 0.009401, 0.016826, 0.014315, 0.020165, 0.015078, 0.015078, 0.009096, 0.009294, 0.009187, 0.008525, 0.006619, 0.01078, 0.016528, 0.008075, 0.005223, 0.004247, 0.005503, 0.004513, 0.004736, 0.003431, 0.003757, 0.003177, 0.002327, 0.002396, 0.002117, 0.002194, 0.001597, 0.002078, 0.002349, 0.002327, 0.00246, 0.002581, 0.002482, 0.002155, 0.002482, 0.003014, 0.003461, 0.002336, 0.00231, 0.00231, 0.002211, 0.002155, 0.001778, 0.00283, 0.003924, 0.00359, 0.005378, 0.006039, 0.004899, 0.006374, 0.006374, 0.004431, 0.004483, 0.002761, 0.002117, 0.001709, 0.001533, 0.001142, 0.001211, 0.001808, 0.001499, 0.001597, 0.002435, 0.002396, 0.002327, 0.002482, 0.002662, 0.002503, 0.001778, 0.001687, 0.001602, 0.001778, 0.00243, 0.003727, 0.003671, 0.003997, 0.004358, 0.004775, 0.004414, 0.004358, 0.004208, 0.003701, 0.004431, 0.003727, 0.00407, 0.002727, 0.002529, 0.002662, 0.001786, 0.00231, 0.002155, 0.002155, 0.001318, 0.000816, 0.000399, 0.000464, 0.000386, 0.000743, 0.000743, 0.001271, 0.001383, 0.001383, 0.001748, 0.002078, 0.001602, 0.002155, 0.001872, 0.001872, 0.002529, 0.002503, 0.002366, 0.003607, 0.003478, 0.004899, 0.007259, 0.006567, 0.005992, 0.010926, 0.011106, 0.014315, 0.007315, 0.009865, 0.009865, 0.006619, 0.004414, 0.004358, 0.003607, 0.003924, 0.003555, 0.002155, 0.002194, 0.00246, 0.001541, 0.001391, 0.00076, 0.00076, 0.001391, 0.001533, 0.001541, 0.000906, 0.00052, 0.001103, 0.000842, 0.000687, 0.000923, 0.001391, 0.002336, 0.00246, 0.00359, 0.004315, 0.007315, 0.011669, 0.017138, 0.043307, 0.028107, 0.090864, 0.092881, 0.0704, 0.073402, 0.067594, 0.15284, 0.17593, 0.109221, 0.0704, 0.100716, 0.067594, 0.044297, 0.018415, 0.011518, 0.007259, 0.004899, 0.004431, 0.004388, 0.003079, 0.002512, 0.002503, 0.001541, 0.000983, 0.001202, 0.001202, 0.000747, 0.000833, 0.000743, 0.001159, 0.001936, 0.001305, 0.002014, 0.002014, 0.0028, 0.004358, 0.004414, 0.006567, 0.006619, 0.006701, 0.011518, 0.008075, 0.009096, 0.011106, 0.011106, 0.006795, 0.009977, 0.016528, 0.010221, 0.017447, 0.009294, 0.008804, 0.008804, 0.007091, 0.009015, 0.008895, 0.006194, 0.006245, 0.006245, 0.00407, 0.002881, 0.001748, 0.002035, 0.002705, 0.002881, 0.00359, 0.00389, 0.003924, 0.002881, 0.002435, 0.002555, 0.003701, 0.003701, 0.004315, 0.003298, 0.003341, 0.003512, 0.004775, 0.007031, 0.00558, 0.006142, 0.006142, 0.009015, 0.009015, 0.007422, 0.009096, 0.011342, 0.020165, 0.022667, 0.028695, 0.076542, 0.071867, 0.034068, 0.015344, 0.022667, 0.056825, 0.041405, 0.041405, 0.045352, 0.044297, 0.066181, 0.071867, 0.170161, 0.102787, 0.209395, 0.209395, 0.122885, 0.055536, 0.026338, 0.023087, 0.022667, 0.010672, 0.006795, 0.006701, 0.006533, 0.006421, 0.005223, 0.005223, 0.003555, 0.00246, 0.002503, 0.001649, 0.001408, 0.000893, 0.001417, 0.001391, 0.001692, 0.002035, 0.002057, 0.002881, 0.00292, 0.00243, 0.0028, 0.002705, 0.002727, 0.003366, 0.002529, 0.003053, 0.003478, 0.003478, 0.003727, 0.002482, 0.003821, 0.004161, 0.004646, 0.003555, 0.002327, 0.002194, 0.001967, 0.00292, 0.00292, 0.002078, 0.003053, 0.002366, 0.003555, 0.004921, 0.005623, 0.005992, 0.006142, 0.007259, 0.007259, 0.009865, 0.018106, 0.017138, 0.036378, 0.048328, 0.029376, 0.076542, 0.058088, 0.045352, 0.020876, 0.016528, 0.038042, 0.015344, 0.035586, 0.037156, 0.018106, 0.013265, 0.011669, 0.007422, 0.007177, 0.006533, 0.004577, 0.00389, 0.00292, 0.002194, 0.001481, 0.00155, 0.000893, 0.000833, 0.000816, 0.001271, 0.001499, 0.001383, 0.001344, 0.001408, 0.001417, 0.002155, 0.00231, 0.00243, 0.002688, 0.001748, 0.00316, 0.003053, 0.002366, 0.002117, 0.002057, 0.001967, 0.002366, 0.002138, 0.001709, 0.001687, 0.000958, 0.000958, 0.000661, 0.00076, 0.000816, 0.00055, 0.00061, 0.001048, 0.001408, 0.001383, 0.001675, 0.001155, 0.001417, 0.001709, 0.00231, 0.002529, 0.003366, 0.003512, 0.005992], '')</t>
  </si>
  <si>
    <t>UPI00025C567F status=activ</t>
  </si>
  <si>
    <t>([0.209395, 0.25031, 0.308712, 0.359901, 0.288399, 0.200174, 0.232838, 0.264545, 0.196879, 0.134866, 0.096677, 0.120615, 0.120615, 0.067594, 0.073402, 0.078022, 0.185198, 0.129801, 0.194234, 0.278302, 0.155435, 0.094817, 0.102787, 0.106997, 0.098513, 0.088832, 0.125101, 0.125101, 0.122885, 0.122885, 0.216401, 0.216401, 0.216401, 0.206376, 0.200174, 0.196879, 0.194234, 0.139895, 0.164327, 0.081712, 0.06312, 0.125101, 0.200174, 0.158265, 0.071867, 0.059222, 0.059222, 0.034068, 0.020165, 0.024393, 0.05306, 0.023534, 0.040537, 0.022667, 0.015344, 0.026338, 0.026338, 0.024826, 0.030003, 0.037156, 0.085092, 0.129801, 0.076542, 0.037156, 0.05306, 0.116183, 0.144935, 0.196879, 0.30533, 0.41194, 0.264545, 0.229226, 0.359901, 0.370445, 0.483068, 0.468512, 0.490133, 0.480142, 0.390993, 0.295083, 0.179055, 0.144935, 0.155435, 0.158265, 0.278302, 0.182256, 0.15008, 0.139895, 0.173081, 0.11371, 0.086953, 0.182256, 0.106997, 0.096677, 0.096677, 0.094817, 0.094817, 0.090864, 0.051831, 0.047319, 0.090864, 0.147574, 0.118441, 0.118441, 0.194234, 0.116183, 0.191378, 0.219301, 0.137348, 0.076542, 0.127496, 0.158265, 0.15284, 0.239899, 0.164327, 0.132295, 0.074921, 0.085092, 0.046336, 0.081712, 0.118441, 0.127496, 0.127496, 0.155435, 0.161087, 0.132295, 0.134866, 0.134866, 0.134866, 0.229226, 0.349426, 0.356642, 0.264545, 0.173081, 0.185198, 0.200174, 0.134866, 0.127496, 0.191378, 0.247041, 0.243554, 0.200174, 0.191378, 0.18812, 0.139895, 0.127496, 0.17593, 0.179055, 0.100716, 0.106997, 0.102787, 0.102787, 0.094817, 0.15284, 0.137348, 0.127496, 0.185198, 0.288399, 0.301917, 0.301917, 0.30533, 0.301917, 0.281712, 0.311707, 0.321458, 0.40511, 0.440853, 0.414856, 0.505461, 0.622677, 0.56648, 0.557691, 0.4292, 0.436924, 0.444081, 0.585406, 0.58069, 0.570702, 0.538167, 0.509769, 0.40511, 0.433034, 0.433034, 0.450668, 0.387226, 0.390993, 0.390993, 0.356642, 0.311707, 0.247041, 0.170161, 0.203355, 0.147574, 0.219301, 0.222385, 0.179055, 0.17593, 0.191378, 0.194234, 0.196879, 0.200174, 0.194234, 0.203355, 0.206376, 0.264545, 0.30533, 0.209395, 0.139895, 0.15284, 0.194234, 0.288399, 0.284882, 0.209395, 0.247041, 0.25406, 0.25406, 0.288399, 0.291804, 0.209395, 0.21291, 0.21291, 0.232838, 0.25031, 0.275179, 0.284882, 0.284882, 0.271506, 0.370445, 0.366687, 0.356642, 0.349426, 0.324872, 0.4292, 0.408655, 0.433034, 0.398279, 0.308712, 0.308712, 0.301917, 0.36309, 0.356642, 0.384043, 0.380708, 0.390993, 0.356642, 0.257454, 0.298791, 0.191378, 0.185198, 0.203355, 0.17593, 0.094817, 0.051831, 0.048328, 0.083462, 0.086953, 0.102787, 0.173081, 0.17593, 0.173081, 0.15284, 0.161087, 0.164327, 0.239899, 0.216401, 0.232838, 0.25406, 0.161087, 0.179055, 0.18812, 0.25406, 0.194234, 0.311707, 0.30533, 0.216401, 0.142424, 0.139895, 0.147574, 0.11371, 0.111485, 0.116183, 0.144935, 0.137348, 0.090864, 0.090864, 0.078022, 0.0704, 0.102787, 0.173081, 0.15008, 0.144935, 0.142424, 0.191378, 0.11371, 0.11371, 0.17593, 0.264545, 0.275179, 0.17593, 0.222385, 0.232838, 0.155435, 0.147574, 0.142424, 0.127496, 0.132295, 0.147574, 0.088832, 0.051831, 0.054297, 0.090864, 0.069024, 0.073402, 0.086953, 0.142424, 0.222385, 0.147574, 0.144935, 0.142424, 0.236433, 0.142424, 0.079919, 0.132295, 0.132295, 0.076542, 0.092881, 0.043307, 0.078022, 0.139895, 0.129801, 0.067594, 0.083462, 0.066181, 0.033407, 0.036378, 0.035586, 0.020165, 0.019401, 0.019401, 0.017797, 0.012727, 0.016257, 0.021816, 0.014586, 0.010926, 0.014586, 0.016528, 0.030003, 0.0198, 0.011518], '')</t>
  </si>
  <si>
    <t>[168, 169, 170, 171, 175, 176, 177, 178, 179]</t>
  </si>
  <si>
    <t>UPI00025C569A status=activ</t>
  </si>
  <si>
    <t>([0.008002, 0.008723, 0.007495, 0.00962, 0.008804, 0.010926, 0.008075, 0.010672, 0.008895, 0.008075, 0.007315, 0.007495, 0.007555, 0.010131, 0.016528, 0.014783, 0.016257, 0.016826, 0.022306, 0.03976, 0.032017, 0.032017, 0.043307, 0.074921, 0.074921, 0.116183, 0.125101, 0.144935, 0.144935, 0.222385, 0.321458, 0.311707, 0.36309, 0.284882, 0.185198, 0.179055, 0.179055, 0.106997, 0.200174, 0.185198, 0.118441, 0.182256, 0.200174, 0.120615, 0.125101, 0.142424, 0.15008, 0.083462, 0.139895, 0.074921, 0.076542, 0.037156, 0.042364, 0.042364, 0.034068, 0.058088, 0.06184, 0.035586, 0.067594, 0.060549, 0.034068, 0.056825, 0.054297, 0.090864, 0.090864, 0.081712, 0.043307, 0.038858, 0.040537, 0.03976, 0.0704, 0.044297, 0.074921, 0.076542, 0.078022, 0.094817, 0.058088, 0.058088, 0.10481, 0.094817, 0.10481, 0.118441, 0.076542, 0.085092, 0.046336, 0.038858, 0.043307, 0.069024, 0.069024, 0.078022, 0.094817, 0.056825, 0.088832, 0.088832, 0.142424, 0.090864, 0.155435, 0.134866, 0.125101, 0.073402, 0.045352, 0.026338, 0.044297, 0.076542, 0.067594, 0.125101, 0.147574, 0.098513, 0.083462, 0.043307, 0.069024, 0.035586, 0.06312, 0.071867, 0.079919, 0.071867, 0.116183, 0.066181, 0.132295, 0.088832, 0.098513, 0.15008, 0.225814, 0.236433, 0.164327, 0.164327, 0.164327, 0.144935, 0.196879, 0.194234, 0.31487, 0.271506, 0.281712, 0.173081, 0.109221, 0.111485, 0.0704, 0.037156, 0.0704, 0.073402, 0.111485, 0.086953, 0.051831, 0.050641, 0.028695, 0.054297, 0.036378, 0.020522, 0.043307, 0.041405, 0.054297, 0.047319, 0.064632, 0.102787, 0.179055, 0.243554, 0.222385, 0.298791, 0.384043, 0.374039, 0.278302, 0.203355, 0.31487, 0.398279, 0.390993, 0.465241, 0.356642, 0.422041, 0.4292, 0.422041, 0.422041, 0.41194, 0.41194, 0.394753, 0.398279, 0.328603, 0.25406, 0.191378, 0.132295, 0.111485, 0.116183, 0.116183, 0.170161, 0.158265, 0.109221, 0.102787, 0.098513, 0.147574, 0.144935, 0.206376, 0.21291, 0.209395, 0.147574, 0.144935, 0.15008, 0.090864, 0.074921, 0.129801, 0.179055, 0.268042, 0.222385, 0.203355, 0.203355, 0.142424, 0.142424, 0.200174, 0.206376, 0.139895, 0.142424, 0.090864, 0.098513, 0.090864, 0.059222, 0.094817, 0.069024, 0.043307, 0.085092, 0.127496, 0.116183, 0.116183, 0.086953, 0.147574, 0.129801, 0.17593, 0.232838, 0.21291, 0.18812, 0.161087, 0.225814, 0.196879, 0.298791, 0.236433], '')</t>
  </si>
  <si>
    <t>UPI00025C56C7 status=activ</t>
  </si>
  <si>
    <t>([0.318242, 0.301917, 0.352862, 0.239899, 0.232838, 0.271506, 0.308712, 0.243554, 0.264545, 0.318242, 0.349426, 0.342579, 0.318242, 0.209395, 0.26085, 0.275179, 0.308712, 0.308712, 0.414856, 0.447574, 0.41194, 0.41194, 0.359901, 0.346032, 0.377384, 0.40511, 0.324872, 0.284882, 0.366687, 0.339168, 0.232838, 0.222385, 0.264545, 0.291804, 0.366687, 0.377384, 0.359901, 0.321458, 0.332115, 0.26085, 0.232838, 0.332115, 0.247041, 0.332115, 0.356642, 0.414856, 0.4292, 0.447574, 0.444081, 0.440853, 0.384043, 0.433034, 0.366687, 0.298791, 0.194234, 0.203355, 0.21291, 0.196879, 0.15008, 0.144935, 0.142424, 0.088832, 0.085092, 0.118441, 0.111485, 0.100716, 0.056825, 0.056825, 0.069024, 0.081712, 0.086953, 0.142424, 0.17593, 0.203355, 0.17593, 0.247041, 0.271506, 0.25031, 0.284882, 0.342579, 0.352862, 0.328603, 0.42561, 0.394753, 0.328603, 0.332115, 0.295083, 0.394753, 0.295083, 0.324872, 0.328603, 0.236433, 0.247041, 0.243554, 0.194234, 0.203355, 0.206376, 0.11371, 0.122885, 0.102787, 0.132295, 0.102787, 0.118441, 0.06184, 0.076542, 0.0704, 0.03976, 0.048328, 0.026892, 0.049374, 0.029376, 0.029376, 0.049374, 0.049374, 0.026338, 0.048328, 0.03976, 0.028695, 0.028107, 0.026892, 0.022306, 0.024826, 0.030003, 0.044297, 0.085092, 0.085092, 0.161087, 0.243554, 0.182256, 0.239899, 0.222385, 0.239899, 0.164327, 0.098513, 0.094817, 0.170161, 0.106997, 0.206376, 0.291804, 0.349426, 0.25031, 0.31487, 0.284882, 0.21291, 0.21291, 0.125101, 0.060549, 0.064632, 0.0704, 0.086953, 0.10481, 0.060549, 0.059222, 0.081712, 0.139895, 0.164327, 0.078022, 0.059222, 0.030003, 0.030003, 0.038858, 0.069024, 0.027463, 0.026892, 0.027463, 0.018787, 0.034068, 0.079919, 0.078022, 0.078022, 0.06184, 0.06184, 0.106997, 0.158265, 0.18812, 0.129801, 0.086953, 0.085092, 0.161087, 0.243554, 0.155435, 0.125101, 0.098513, 0.185198, 0.185198, 0.219301, 0.21291, 0.139895, 0.10481, 0.102787, 0.098513, 0.15008, 0.125101, 0.132295, 0.106997, 0.111485, 0.167087, 0.225814, 0.311707, 0.222385, 0.225814, 0.284882, 0.243554, 0.288399, 0.291804, 0.200174, 0.232838, 0.288399, 0.346032, 0.366687, 0.335645, 0.298791, 0.268042, 0.288399, 0.239899, 0.264545, 0.200174], '')</t>
  </si>
  <si>
    <t>UPI00025C5716 status=activ</t>
  </si>
  <si>
    <t>([0.030611, 0.054297, 0.076542, 0.11371, 0.164327, 0.127496, 0.170161, 0.137348, 0.100716, 0.132295, 0.158265, 0.200174, 0.216401, 0.142424, 0.155435, 0.147574, 0.236433, 0.229226, 0.158265, 0.147574, 0.109221, 0.167087, 0.158265, 0.173081, 0.094817, 0.100716, 0.15284, 0.120615, 0.164327, 0.167087, 0.098513, 0.060549, 0.055536, 0.055536, 0.106997, 0.100716, 0.196879, 0.196879, 0.301917, 0.387226, 0.30533, 0.366687, 0.394753, 0.394753, 0.298791, 0.394753, 0.380708, 0.366687, 0.366687, 0.36309, 0.359901, 0.41194, 0.494003, 0.41194, 0.40511, 0.390993, 0.387226, 0.328603, 0.324872, 0.328603, 0.222385, 0.30533, 0.216401, 0.139895, 0.085092, 0.142424, 0.161087, 0.15008, 0.161087, 0.125101, 0.125101, 0.191378, 0.132295, 0.090864, 0.144935, 0.085092, 0.05306, 0.074921, 0.092881, 0.085092, 0.047319, 0.051831, 0.05306, 0.086953, 0.106997, 0.125101, 0.120615, 0.086953, 0.055536, 0.034068, 0.055536, 0.038042, 0.045352, 0.085092, 0.142424, 0.144935, 0.196879, 0.25406, 0.295083, 0.298791, 0.30533, 0.380708, 0.42561, 0.422041, 0.42561, 0.454136, 0.517562, 0.534167, 0.58069, 0.703578, 0.680603, 0.680603, 0.775545, 0.775545, 0.795062, 0.779859, 0.771762, 0.812494, 0.823549, 0.724957, 0.707965, 0.720929, 0.733139, 0.666105, 0.712013, 0.58069, 0.497853, 0.42561, 0.414856, 0.41194, 0.342579, 0.418646, 0.398279, 0.308712, 0.311707, 0.311707, 0.229226, 0.142424, 0.116183, 0.132295, 0.142424, 0.094817, 0.085092, 0.049374, 0.043307, 0.036378, 0.071867, 0.11371, 0.120615, 0.132295, 0.090864, 0.139895, 0.155435, 0.173081, 0.173081, 0.127496, 0.069024, 0.067594, 0.0704, 0.092881, 0.083462, 0.139895, 0.15008, 0.164327, 0.182256, 0.271506, 0.288399, 0.179055, 0.173081, 0.229226, 0.21291, 0.288399, 0.278302, 0.288399, 0.21291, 0.301917, 0.349426, 0.356642, 0.465241, 0.562014, 0.549308, 0.534167, 0.422041, 0.483068, 0.440853, 0.422041, 0.42561, 0.418646, 0.538167, 0.557691, 0.562014, 0.476583, 0.384043, 0.380708, 0.36309, 0.461924, 0.454136, 0.359901, 0.346032, 0.311707, 0.229226, 0.222385, 0.243554, 0.321458, 0.229226, 0.271506, 0.36309, 0.394753, 0.422041, 0.342579, 0.25031, 0.225814, 0.301917, 0.384043, 0.398279, 0.352862, 0.332115, 0.243554, 0.332115, 0.422041, 0.440853, 0.538167, 0.444081, 0.342579, 0.370445, 0.505461, 0.497853, 0.483068, 0.454136, 0.422041, 0.401658, 0.509769, 0.505461, 0.497853, 0.5017, 0.40511, 0.356642, 0.257454, 0.352862, 0.26085, 0.295083, 0.295083, 0.209395, 0.209395, 0.284882, 0.222385, 0.200174, 0.200174, 0.21291, 0.209395, 0.209395, 0.264545, 0.257454, 0.281712, 0.18812, 0.182256, 0.232838, 0.21291, 0.328603, 0.236433, 0.324872, 0.308712, 0.295083, 0.295083, 0.295083, 0.222385, 0.25031, 0.236433, 0.196879, 0.200174, 0.120615, 0.118441, 0.085092, 0.083462, 0.094817, 0.106997, 0.083462, 0.058088, 0.106997, 0.096677, 0.164327, 0.106997, 0.10481, 0.071867, 0.125101, 0.203355, 0.288399, 0.30533, 0.318242, 0.352862, 0.232838, 0.332115, 0.243554, 0.298791, 0.281712, 0.278302, 0.370445, 0.401658, 0.42561, 0.356642, 0.374039, 0.257454, 0.335645, 0.335645, 0.321458, 0.31487, 0.298791, 0.206376, 0.206376, 0.139895, 0.139895, 0.225814, 0.155435, 0.161087, 0.139895, 0.142424, 0.142424, 0.161087, 0.11371, 0.173081, 0.229226, 0.225814, 0.247041, 0.247041, 0.161087, 0.196879, 0.191378, 0.127496, 0.137348, 0.137348, 0.120615, 0.127496, 0.129801, 0.125101, 0.18812, 0.17593, 0.125101, 0.11371, 0.088832, 0.088832, 0.050641, 0.051831, 0.026892, 0.047319, 0.026338, 0.041405, 0.055536, 0.071867, 0.079919, 0.122885, 0.116183, 0.196879, 0.182256, 0.191378, 0.17593, 0.147574, 0.225814, 0.203355, 0.209395, 0.236433, 0.232838, 0.225814, 0.225814, 0.281712, 0.288399, 0.284882, 0.288399, 0.239899, 0.216401, 0.196879, 0.200174, 0.170161, 0.170161, 0.173081, 0.134866, 0.239899, 0.185198, 0.098513, 0.102787, 0.109221, 0.094817, 0.144935, 0.15284, 0.106997, 0.090864, 0.083462, 0.134866, 0.094817, 0.125101, 0.066181, 0.111485, 0.120615, 0.142424, 0.134866, 0.081712, 0.098513, 0.054297, 0.078022, 0.144935, 0.25031, 0.236433, 0.206376, 0.142424, 0.219301, 0.295083, 0.366687, 0.278302, 0.295083, 0.352862, 0.26085, 0.318242, 0.328603, 0.232838, 0.239899, 0.247041, 0.346032, 0.346032, 0.4292, 0.461924, 0.394753, 0.356642, 0.359901, 0.30533, 0.36309, 0.268042, 0.26085, 0.247041, 0.332115, 0.328603, 0.352862, 0.450668, 0.40511, 0.308712, 0.390993, 0.301917, 0.191378, 0.185198, 0.122885, 0.132295, 0.132295, 0.158265, 0.158265, 0.132295, 0.206376, 0.209395, 0.21291, 0.142424, 0.094817, 0.10481, 0.050641, 0.047319, 0.035586, 0.034884, 0.066181, 0.066181, 0.064632, 0.073402, 0.076542, 0.125101, 0.109221, 0.118441, 0.116183, 0.118441, 0.076542, 0.051831, 0.055536, 0.05306, 0.05306, 0.059222, 0.060549, 0.071867, 0.071867, 0.094817, 0.106997, 0.059222, 0.066181, 0.111485, 0.182256, 0.203355, 0.209395, 0.209395, 0.21291, 0.18812, 0.127496, 0.225814, 0.295083, 0.288399, 0.288399, 0.370445, 0.349426, 0.346032, 0.422041, 0.408655, 0.366687, 0.440853, 0.541878, 0.529623, 0.541878, 0.525368, 0.42561, 0.418646, 0.422041, 0.40511, 0.42561, 0.40511, 0.308712, 0.301917, 0.216401, 0.332115, 0.222385, 0.30533, 0.288399, 0.257454, 0.200174, 0.232838, 0.132295, 0.125101, 0.100716, 0.098513, 0.100716, 0.144935, 0.158265, 0.164327, 0.179055, 0.216401, 0.318242, 0.370445, 0.301917, 0.394753, 0.275179, 0.377384, 0.380708, 0.398279, 0.436924, 0.5017, 0.380708, 0.41194, 0.41194, 0.41194, 0.332115, 0.295083, 0.216401, 0.206376, 0.134866, 0.074921, 0.076542, 0.0704, 0.051831, 0.051831, 0.030003, 0.055536, 0.06184, 0.059222, 0.036378, 0.022306, 0.014315, 0.026338, 0.045352, 0.044297, 0.056825, 0.096677, 0.096677, 0.15284, 0.15008, 0.18812, 0.236433, 0.243554, 0.21291, 0.21291, 0.281712, 0.356642, 0.349426, 0.295083, 0.298791, 0.374039, 0.377384, 0.377384, 0.346032, 0.349426, 0.346032, 0.26085, 0.191378, 0.15284, 0.147574, 0.094817, 0.11371, 0.139895, 0.134866, 0.11371, 0.17593, 0.167087, 0.173081, 0.179055, 0.21291, 0.134866, 0.147574, 0.21291, 0.291804, 0.209395, 0.127496, 0.15284, 0.225814, 0.209395, 0.222385, 0.15008, 0.229226, 0.158265, 0.129801, 0.083462, 0.120615, 0.120615, 0.076542, 0.044297, 0.042364, 0.043307, 0.073402, 0.06312, 0.038858, 0.043307, 0.094817, 0.109221, 0.100716, 0.067594, 0.120615, 0.164327, 0.167087, 0.10481, 0.164327, 0.139895, 0.120615, 0.122885, 0.134866, 0.147574, 0.161087, 0.167087, 0.111485, 0.058088, 0.055536, 0.088832, 0.088832, 0.079919, 0.092881, 0.0704, 0.109221, 0.054297, 0.060549, 0.06184, 0.102787, 0.06312, 0.096677, 0.179055, 0.15008, 0.15008, 0.21291, 0.275179, 0.173081, 0.257454, 0.377384, 0.301917, 0.225814, 0.21291, 0.185198, 0.15008, 0.15008, 0.139895, 0.173081, 0.161087, 0.170161, 0.116183, 0.18812, 0.18812, 0.179055, 0.203355, 0.125101, 0.127496, 0.125101, 0.21291, 0.134866, 0.079919, 0.067594, 0.11371, 0.069024, 0.090864, 0.139895, 0.139895, 0.139895, 0.18812, 0.200174, 0.291804, 0.275179, 0.182256, 0.116183, 0.06312, 0.069024, 0.11371, 0.102787, 0.11371, 0.102787, 0.155435, 0.196879, 0.295083, 0.291804, 0.387226, 0.31487, 0.311707, 0.349426, 0.268042, 0.268042, 0.264545, 0.229226, 0.339168, 0.433034, 0.534167, 0.685117, 0.557691, 0.570702, 0.575842, 0.486429, 0.509769, 0.476583, 0.51388, 0.4292, 0.359901, 0.359901, 0.418646, 0.440853, 0.401658, 0.486429, 0.394753, 0.311707, 0.332115, 0.298791, 0.291804, 0.203355, 0.185198, 0.191378, 0.206376, 0.216401, 0.291804, 0.284882, 0.247041, 0.247041, 0.339168, 0.433034, 0.414856, 0.414856, 0.321458, 0.36309, 0.36309, 0.374039, 0.450668, 0.356642, 0.301917, 0.209395, 0.288399, 0.301917, 0.384043, 0.328603, 0.318242, 0.229226, 0.164327, 0.209395, 0.129801, 0.122885, 0.088832, 0.051831, 0.056825, 0.090864, 0.050641, 0.054297, 0.048328, 0.050641, 0.0704, 0.06184, 0.11371, 0.073402, 0.0704, 0.034884, 0.041405, 0.025762, 0.023087, 0.028107, 0.037156, 0.066181, 0.071867, 0.051831, 0.06312, 0.059222, 0.059222, 0.098513, 0.100716, 0.196879, 0.139895, 0.142424, 0.158265, 0.106997, 0.170161, 0.182256, 0.284882, 0.284882, 0.278302, 0.349426, 0.40511, 0.394753, 0.295083, 0.182256, 0.26085, 0.335645, 0.36309, 0.36309, 0.370445, 0.332115, 0.222385, 0.203355, 0.222385, 0.281712, 0.359901, 0.281712, 0.18812, 0.158265, 0.098513, 0.167087, 0.191378, 0.10481, 0.109221, 0.120615, 0.203355, 0.203355, 0.18812, 0.167087, 0.196879, 0.129801, 0.144935, 0.142424, 0.209395, 0.216401, 0.229226, 0.21291, 0.278302, 0.25406, 0.219301, 0.222385, 0.209395, 0.137348, 0.216401, 0.132295, 0.194234, 0.18812, 0.18812, 0.125101, 0.071867, 0.06312, 0.060549, 0.036378, 0.076542, 0.050641, 0.050641, 0.048328, 0.048328, 0.051831, 0.106997, 0.161087, 0.164327, 0.17593, 0.158265, 0.109221, 0.11371, 0.098513, 0.098513, 0.120615, 0.216401, 0.239899, 0.247041, 0.301917, 0.308712, 0.21291, 0.284882, 0.301917, 0.295083, 0.311707, 0.243554, 0.219301, 0.21291, 0.232838, 0.15284, 0.247041, 0.232838, 0.311707, 0.346032, 0.36309, 0.342579, 0.30533, 0.359901, 0.332115, 0.374039, 0.468512, 0.454136, 0.346032, 0.25031, 0.170161, 0.158265, 0.219301, 0.219301, 0.222385, 0.281712, 0.352862, 0.356642, 0.374039, 0.271506, 0.284882, 0.284882, 0.288399, 0.209395, 0.219301, 0.158265, 0.106997, 0.106997, 0.10481, 0.191378, 0.275179, 0.356642, 0.284882, 0.21291, 0.225814, 0.236433, 0.25031, 0.25031, 0.26085, 0.236433, 0.332115, 0.328603, 0.328603, 0.236433, 0.25406, 0.225814, 0.284882, 0.332115, 0.291804, 0.370445, 0.328603, 0.284882, 0.25406, 0.328603, 0.42561], '')</t>
  </si>
  <si>
    <t>[106, 107, 108, 109, 110, 111, 112, 113, 114, 115, 116, 117, 118, 119, 120, 121, 122, 123, 124, 125, 179, 180, 181, 188, 189, 190, 221, 225, 231, 232, 234, 495, 496, 497, 498, 534, 712, 713, 714, 715, 716, 718, 720]</t>
  </si>
  <si>
    <t>UPI00025C5718 status=activ</t>
  </si>
  <si>
    <t>([0.038858, 0.073402, 0.116183, 0.15008, 0.185198, 0.216401, 0.284882, 0.229226, 0.26085, 0.200174, 0.15008, 0.196879, 0.209395, 0.203355, 0.216401, 0.142424, 0.125101, 0.144935, 0.243554, 0.281712, 0.239899, 0.349426, 0.324872, 0.25031, 0.167087, 0.164327, 0.102787, 0.049374, 0.050641, 0.054297, 0.088832, 0.142424, 0.134866, 0.219301, 0.271506, 0.264545, 0.247041, 0.25406, 0.25406, 0.247041, 0.25031, 0.356642, 0.339168, 0.352862, 0.311707, 0.408655, 0.328603, 0.41194, 0.398279, 0.4292, 0.450668, 0.370445, 0.380708, 0.281712, 0.26085, 0.295083, 0.278302, 0.374039, 0.390993, 0.418646, 0.418646, 0.41194, 0.332115, 0.335645, 0.342579, 0.436924, 0.342579, 0.433034, 0.401658, 0.480142, 0.422041, 0.394753, 0.494003, 0.418646, 0.509769, 0.497853, 0.529623, 0.440853, 0.458154, 0.450668, 0.346032, 0.26085, 0.268042, 0.271506, 0.194234, 0.120615, 0.120615, 0.203355, 0.196879, 0.167087, 0.191378, 0.191378, 0.216401, 0.229226, 0.21291, 0.144935, 0.15284, 0.085092, 0.137348, 0.098513, 0.055536, 0.06312, 0.056825, 0.051831, 0.079919, 0.071867, 0.127496, 0.083462, 0.088832, 0.058088, 0.088832, 0.056825, 0.079919, 0.06312, 0.051831, 0.054297, 0.100716, 0.064632, 0.066181, 0.046336, 0.033407, 0.056825, 0.079919, 0.139895, 0.076542, 0.076542, 0.122885, 0.11371, 0.17593, 0.085092, 0.147574, 0.120615, 0.194234, 0.191378, 0.229226, 0.229226, 0.225814, 0.216401, 0.291804, 0.366687, 0.422041, 0.525368, 0.517562, 0.545602, 0.433034, 0.461924, 0.468512, 0.436924, 0.4292, 0.436924, 0.56648, 0.575842, 0.613573, 0.494003, 0.557691, 0.517562, 0.41194, 0.418646, 0.40511, 0.374039, 0.356642, 0.335645, 0.298791, 0.271506, 0.209395, 0.298791, 0.384043, 0.359901, 0.387226], '')</t>
  </si>
  <si>
    <t>[74, 76, 141, 142, 143, 150, 151, 152, 154, 155]</t>
  </si>
  <si>
    <t>UPI00025C571C status=activ</t>
  </si>
  <si>
    <t>([0.017138, 0.0198, 0.036378, 0.069024, 0.0704, 0.054297, 0.069024, 0.071867, 0.049374, 0.035586, 0.051831, 0.064632, 0.120615, 0.134866, 0.125101, 0.06184, 0.100716, 0.127496, 0.076542, 0.122885, 0.074921, 0.079919, 0.094817, 0.0704, 0.0704, 0.096677, 0.147574, 0.17593, 0.219301, 0.311707, 0.4292, 0.321458, 0.257454, 0.25406, 0.15284, 0.239899, 0.239899, 0.167087, 0.225814, 0.324872, 0.349426, 0.461924, 0.472492, 0.472492, 0.5017, 0.384043, 0.384043, 0.370445, 0.335645, 0.346032, 0.271506, 0.239899, 0.342579, 0.408655, 0.370445, 0.384043, 0.308712, 0.40511, 0.401658, 0.422041, 0.352862, 0.247041, 0.222385, 0.216401, 0.236433, 0.257454, 0.359901, 0.278302, 0.21291, 0.236433, 0.222385, 0.222385, 0.196879, 0.196879, 0.173081, 0.127496, 0.191378, 0.15008, 0.120615, 0.122885, 0.122885, 0.106997, 0.18812, 0.167087, 0.098513, 0.059222, 0.034884, 0.029376, 0.025762, 0.040537, 0.040537, 0.031287, 0.054297, 0.06184, 0.06184, 0.088832, 0.100716, 0.109221, 0.200174, 0.191378, 0.30533, 0.281712, 0.291804, 0.271506, 0.216401, 0.318242, 0.321458, 0.387226, 0.298791, 0.308712, 0.243554, 0.236433, 0.257454, 0.26085, 0.243554, 0.200174, 0.144935, 0.185198, 0.147574, 0.11371, 0.120615, 0.067594, 0.048328, 0.081712], '')</t>
  </si>
  <si>
    <t>UPI00025C571D status=activ</t>
  </si>
  <si>
    <t>([0.585406, 0.480142, 0.521092, 0.553315, 0.525368, 0.557691, 0.545602, 0.468512, 0.486429, 0.521092, 0.534167, 0.56648, 0.59917, 0.521092, 0.51388, 0.604312, 0.490133, 0.472492, 0.549308, 0.553315, 0.494003, 0.483068, 0.562014, 0.562014, 0.529623, 0.529623, 0.538167, 0.480142, 0.534167, 0.538167, 0.525368, 0.529623, 0.494003, 0.494003, 0.56648, 0.56648, 0.490133, 0.575842, 0.608892, 0.509769, 0.509769, 0.538167, 0.608892, 0.608892, 0.604312, 0.671169, 0.716283, 0.699094, 0.690604, 0.585406, 0.585406, 0.585406, 0.490133, 0.450668, 0.384043, 0.384043, 0.394753, 0.454136, 0.454136, 0.450668, 0.534167, 0.545602, 0.545602, 0.525368, 0.529623, 0.440853, 0.349426, 0.31487, 0.31487, 0.328603, 0.4292, 0.36309, 0.359901, 0.440853, 0.505461, 0.545602, 0.541878, 0.440853, 0.468512, 0.380708, 0.387226, 0.398279, 0.398279, 0.370445, 0.36309, 0.370445, 0.450668, 0.521092, 0.557691, 0.553315, 0.642678, 0.557691, 0.648219, 0.642678, 0.653063, 0.541878, 0.585406, 0.59014, 0.703578, 0.661982, 0.771762, 0.690604, 0.549308, 0.447574, 0.380708, 0.377384, 0.271506, 0.196879, 0.194234, 0.132295, 0.132295, 0.134866, 0.185198, 0.185198, 0.18812, 0.209395, 0.264545, 0.26085, 0.284882, 0.18812, 0.129801, 0.127496, 0.200174, 0.264545, 0.264545, 0.278302, 0.275179, 0.380708, 0.377384, 0.377384, 0.461924, 0.377384, 0.380708, 0.384043, 0.384043, 0.281712, 0.191378, 0.222385, 0.164327, 0.079919, 0.147574, 0.129801, 0.132295, 0.069024, 0.078022, 0.083462, 0.090864, 0.05306, 0.048328, 0.066181, 0.054297, 0.03976, 0.05306, 0.038042, 0.026338, 0.019109, 0.028695, 0.033407, 0.020876, 0.024393, 0.046336], '')</t>
  </si>
  <si>
    <t>[0, 2, 3, 4, 5, 6, 9, 10, 11, 12, 13, 14, 15, 18, 19, 22, 23, 24, 25, 26, 28, 29, 30, 31, 34, 35, 37, 38, 39, 40, 41, 42, 43, 44, 45, 46, 47, 48, 49, 50, 51, 60, 61, 62, 63, 64, 74, 75, 76, 87, 88, 89, 90, 91, 92, 93, 94, 95, 96, 97, 98, 99, 100, 101, 102]</t>
  </si>
  <si>
    <t>UPI00025C571E status=activ</t>
  </si>
  <si>
    <t>([0.541878, 0.418646, 0.444081, 0.352862, 0.401658, 0.418646, 0.480142, 0.40511, 0.440853, 0.454136, 0.483068, 0.529623, 0.509769, 0.525368, 0.613573, 0.618285, 0.575842, 0.490133, 0.497853, 0.497853, 0.490133, 0.390993, 0.465241, 0.480142, 0.461924, 0.422041, 0.422041, 0.318242, 0.298791, 0.26085, 0.275179, 0.206376, 0.200174, 0.196879, 0.125101, 0.125101, 0.122885, 0.127496, 0.194234, 0.209395, 0.15008, 0.132295, 0.185198, 0.185198, 0.15284, 0.21291, 0.25031, 0.25031, 0.318242, 0.339168, 0.377384, 0.339168, 0.398279, 0.374039, 0.36309, 0.384043, 0.394753, 0.311707, 0.30533, 0.295083, 0.321458, 0.390993, 0.414856, 0.454136, 0.401658, 0.433034, 0.458154, 0.444081, 0.40511, 0.414856, 0.436924, 0.349426, 0.284882, 0.288399, 0.31487, 0.232838, 0.206376, 0.132295, 0.200174, 0.139895, 0.147574, 0.170161, 0.182256, 0.209395, 0.164327, 0.216401, 0.216401, 0.25031, 0.25406, 0.288399, 0.288399, 0.349426, 0.433034, 0.444081, 0.36309, 0.359901, 0.366687, 0.465241, 0.472492, 0.447574, 0.525368, 0.517562, 0.525368, 0.505461, 0.447574, 0.390993, 0.398279, 0.394753, 0.346032, 0.31487, 0.295083, 0.26085, 0.222385, 0.173081, 0.25031, 0.328603, 0.295083, 0.394753], '')</t>
  </si>
  <si>
    <t>[0, 11, 12, 13, 14, 15, 16, 100, 101, 102, 103]</t>
  </si>
  <si>
    <t>UPI00025C5721 status=activ</t>
  </si>
  <si>
    <t>([0.257454, 0.295083, 0.328603, 0.236433, 0.18812, 0.236433, 0.191378, 0.139895, 0.182256, 0.134866, 0.102787, 0.139895, 0.147574, 0.137348, 0.167087, 0.164327, 0.26085, 0.203355, 0.26085, 0.216401, 0.225814, 0.311707, 0.31487, 0.346032, 0.346032, 0.346032, 0.271506, 0.335645, 0.332115, 0.335645, 0.42561, 0.505461, 0.497853, 0.486429, 0.476583, 0.468512, 0.468512, 0.440853, 0.440853, 0.476583, 0.529623, 0.521092, 0.436924, 0.356642, 0.222385, 0.275179, 0.232838, 0.219301, 0.222385, 0.31487, 0.21291, 0.206376, 0.216401, 0.209395, 0.206376, 0.196879, 0.209395, 0.209395, 0.236433, 0.271506, 0.268042, 0.170161, 0.173081, 0.170161, 0.167087, 0.164327, 0.18812, 0.288399, 0.366687, 0.25406, 0.167087, 0.219301, 0.216401, 0.137348, 0.083462, 0.054297, 0.058088, 0.051831, 0.05306, 0.055536, 0.056825, 0.054297, 0.078022, 0.079919, 0.129801, 0.129801, 0.185198, 0.161087, 0.102787, 0.109221, 0.203355, 0.182256, 0.206376, 0.209395, 0.229226, 0.225814, 0.298791, 0.26085, 0.164327, 0.167087, 0.158265, 0.17593, 0.17593, 0.200174, 0.194234, 0.200174, 0.200174, 0.243554, 0.271506, 0.359901, 0.268042, 0.26085, 0.30533, 0.225814, 0.161087, 0.236433, 0.321458, 0.209395, 0.161087, 0.257454, 0.257454, 0.264545, 0.158265, 0.164327, 0.161087, 0.158265, 0.15008, 0.200174, 0.191378, 0.122885, 0.118441, 0.191378, 0.100716, 0.142424, 0.209395, 0.191378, 0.111485, 0.11371, 0.196879, 0.191378, 0.209395, 0.129801, 0.074921, 0.10481, 0.100716, 0.102787, 0.106997, 0.06312, 0.074921, 0.048328, 0.066181, 0.03976, 0.023087, 0.026338, 0.032017, 0.032677, 0.058088, 0.058088, 0.054297, 0.026338, 0.030611, 0.016826, 0.028695, 0.056825, 0.0704, 0.073402, 0.058088, 0.043307, 0.06312, 0.047319, 0.06184, 0.06184, 0.094817, 0.147574, 0.236433, 0.144935], '')</t>
  </si>
  <si>
    <t>[31, 40, 41]</t>
  </si>
  <si>
    <t>UPI00025C5723 status=activ</t>
  </si>
  <si>
    <t>([0.179055, 0.264545, 0.194234, 0.200174, 0.206376, 0.111485, 0.085092, 0.111485, 0.118441, 0.144935, 0.15008, 0.203355, 0.194234, 0.196879, 0.147574, 0.219301, 0.191378, 0.191378, 0.18812, 0.257454, 0.247041, 0.324872, 0.278302, 0.356642, 0.377384, 0.324872, 0.465241, 0.541878, 0.534167, 0.458154, 0.472492, 0.497853, 0.465241, 0.494003, 0.570702, 0.59508, 0.58069, 0.557691, 0.541878, 0.661982, 0.653063, 0.608892, 0.585406, 0.622677], '')</t>
  </si>
  <si>
    <t>[27, 28, 34, 35, 36, 37, 38, 39, 40, 41, 42, 43]</t>
  </si>
  <si>
    <t>UPI00025C5760 status=activ</t>
  </si>
  <si>
    <t>([0.335645, 0.394753, 0.25406, 0.281712, 0.30533, 0.222385, 0.257454, 0.191378, 0.229226, 0.268042, 0.196879, 0.161087, 0.161087, 0.155435, 0.090864, 0.076542, 0.067594, 0.051831, 0.050641, 0.051831, 0.064632, 0.10481, 0.102787, 0.15284, 0.164327, 0.173081, 0.173081, 0.11371, 0.173081, 0.164327, 0.15284, 0.25031, 0.328603, 0.239899, 0.236433, 0.257454, 0.18812, 0.142424, 0.232838, 0.308712, 0.239899, 0.239899, 0.229226, 0.170161, 0.194234, 0.185198, 0.185198, 0.236433, 0.311707, 0.311707, 0.308712, 0.308712, 0.222385, 0.25031, 0.332115, 0.247041, 0.324872, 0.31487, 0.390993, 0.387226, 0.398279, 0.465241, 0.42561, 0.4292, 0.458154, 0.401658, 0.398279, 0.394753, 0.342579, 0.271506, 0.271506, 0.281712, 0.206376, 0.281712, 0.222385, 0.225814, 0.339168, 0.352862, 0.465241, 0.468512, 0.387226, 0.387226, 0.390993, 0.321458, 0.25031, 0.281712, 0.239899, 0.18812, 0.144935, 0.144935, 0.142424, 0.090864, 0.06184, 0.100716, 0.100716, 0.074921, 0.067594, 0.059222, 0.058088, 0.048328, 0.028695, 0.038858, 0.038858, 0.022306, 0.038858, 0.06184, 0.036378, 0.067594, 0.094817, 0.137348, 0.17593, 0.194234, 0.268042, 0.328603, 0.332115, 0.257454, 0.335645, 0.26085, 0.25406, 0.170161, 0.147574, 0.155435, 0.116183, 0.079919, 0.129801, 0.134866, 0.137348, 0.21291, 0.219301, 0.155435, 0.147574, 0.167087, 0.219301, 0.15008, 0.15008, 0.15008, 0.219301, 0.225814, 0.278302, 0.278302, 0.298791, 0.324872, 0.398279, 0.517562, 0.59014, 0.59508, 0.59014, 0.494003, 0.486429, 0.40511, 0.454136, 0.483068, 0.394753, 0.339168, 0.339168, 0.31487, 0.288399, 0.26085, 0.225814, 0.229226, 0.196879, 0.247041, 0.206376, 0.167087, 0.088832], '')</t>
  </si>
  <si>
    <t>[143, 144, 145, 146]</t>
  </si>
  <si>
    <t>UPI00025C5763 status=activ</t>
  </si>
  <si>
    <t>([0.562014, 0.450668, 0.440853, 0.461924, 0.538167, 0.444081, 0.480142, 0.51388, 0.549308, 0.575842, 0.608892, 0.56648, 0.468512, 0.458154, 0.458154, 0.4292, 0.517562, 0.458154, 0.458154, 0.454136, 0.468512, 0.433034, 0.4292, 0.4292, 0.444081, 0.40511, 0.40511, 0.374039, 0.374039, 0.284882, 0.268042, 0.271506, 0.324872, 0.390993, 0.384043, 0.387226, 0.525368, 0.529623, 0.622677, 0.575842, 0.480142, 0.468512, 0.4292, 0.521092, 0.541878, 0.541878, 0.436924, 0.534167, 0.553315, 0.541878, 0.642678, 0.657645, 0.685117, 0.58069, 0.585406, 0.613573, 0.521092, 0.408655, 0.374039, 0.390993, 0.339168, 0.422041, 0.414856, 0.483068, 0.468512, 0.483068, 0.394753, 0.422041, 0.387226, 0.321458, 0.25031, 0.264545, 0.25406, 0.134866, 0.209395, 0.209395, 0.179055, 0.179055, 0.17593, 0.209395, 0.194234, 0.194234, 0.182256, 0.167087, 0.155435, 0.170161, 0.158265, 0.155435, 0.194234, 0.18812, 0.232838, 0.291804, 0.243554, 0.21291, 0.321458, 0.264545, 0.225814, 0.216401], '')</t>
  </si>
  <si>
    <t>[0, 4, 7, 8, 9, 10, 11, 16, 36, 37, 38, 39, 43, 44, 45, 47, 48, 49, 50, 51, 52, 53, 54, 55, 56]</t>
  </si>
  <si>
    <t>UPI00025C5764 status=activ</t>
  </si>
  <si>
    <t>([0.008156, 0.013016, 0.0198, 0.032017, 0.047319, 0.028695, 0.051831, 0.033407, 0.042364, 0.056825, 0.073402, 0.071867, 0.064632, 0.056825, 0.06312, 0.034884, 0.069024, 0.064632, 0.109221, 0.194234, 0.122885, 0.137348, 0.127496, 0.10481, 0.102787, 0.058088, 0.060549, 0.047319, 0.085092, 0.085092, 0.079919, 0.079919, 0.090864, 0.094817, 0.164327, 0.134866, 0.200174, 0.164327, 0.144935, 0.120615, 0.090864, 0.147574, 0.229226, 0.194234, 0.203355], '')</t>
  </si>
  <si>
    <t>UPI00025C5766 status=activ</t>
  </si>
  <si>
    <t>([0.521092, 0.534167, 0.549308, 0.461924, 0.483068, 0.414856, 0.447574, 0.480142, 0.408655, 0.335645, 0.332115, 0.335645, 0.339168, 0.335645, 0.356642, 0.332115, 0.31487, 0.408655, 0.529623, 0.454136, 0.436924, 0.4292, 0.349426, 0.36309, 0.40511, 0.328603, 0.318242, 0.308712, 0.275179, 0.268042, 0.370445, 0.318242, 0.342579, 0.271506, 0.21291, 0.21291, 0.236433, 0.170161, 0.155435, 0.155435, 0.18812, 0.203355, 0.132295, 0.203355, 0.185198, 0.127496, 0.164327, 0.144935, 0.15284, 0.170161, 0.25031, 0.144935, 0.209395, 0.15008, 0.142424, 0.200174, 0.118441, 0.10481, 0.155435, 0.161087, 0.161087, 0.134866, 0.129801, 0.129801, 0.129801, 0.139895, 0.232838, 0.185198, 0.291804, 0.298791, 0.298791, 0.31487, 0.339168, 0.311707, 0.398279, 0.40511, 0.398279, 0.483068, 0.509769, 0.529623, 0.444081, 0.444081, 0.394753, 0.394753, 0.486429, 0.41194, 0.394753, 0.401658, 0.497853, 0.398279, 0.387226, 0.398279, 0.30533, 0.398279, 0.36309, 0.288399, 0.401658, 0.418646, 0.418646, 0.433034, 0.359901, 0.352862, 0.356642, 0.433034, 0.440853, 0.436924, 0.433034, 0.41194, 0.436924, 0.394753, 0.494003, 0.468512, 0.4292, 0.422041, 0.401658, 0.461924, 0.529623, 0.408655, 0.390993, 0.40511, 0.390993, 0.346032, 0.4292, 0.4292, 0.436924, 0.418646, 0.408655, 0.490133, 0.505461, 0.447574, 0.461924, 0.422041, 0.433034, 0.447574, 0.557691, 0.541878, 0.525368, 0.497853], '')</t>
  </si>
  <si>
    <t>[0, 1, 2, 18, 78, 79, 116, 128, 134, 135, 136]</t>
  </si>
  <si>
    <t>UPI00025C5767 status=activ</t>
  </si>
  <si>
    <t>([0.31487, 0.219301, 0.222385, 0.275179, 0.308712, 0.225814, 0.257454, 0.324872, 0.36309, 0.387226, 0.342579, 0.370445, 0.384043, 0.370445, 0.349426, 0.349426, 0.36309, 0.5017, 0.5017, 0.5017, 0.490133, 0.422041, 0.509769, 0.450668, 0.436924, 0.436924, 0.494003, 0.497853, 0.480142, 0.377384, 0.295083, 0.356642, 0.271506, 0.26085, 0.167087, 0.25031, 0.328603, 0.236433, 0.236433, 0.247041, 0.25406, 0.257454, 0.243554, 0.167087, 0.243554, 0.170161, 0.15008, 0.173081, 0.15008, 0.137348, 0.185198, 0.185198, 0.191378, 0.196879, 0.125101, 0.219301, 0.21291, 0.219301, 0.271506, 0.236433, 0.15284, 0.147574, 0.139895, 0.209395, 0.301917, 0.31487, 0.370445, 0.398279, 0.398279, 0.440853, 0.356642, 0.30533, 0.401658, 0.318242, 0.318242, 0.401658, 0.390993, 0.288399, 0.203355, 0.236433, 0.236433, 0.318242, 0.318242, 0.318242, 0.324872, 0.321458, 0.209395, 0.236433, 0.229226, 0.155435, 0.155435, 0.236433, 0.308712, 0.271506, 0.349426, 0.349426, 0.356642, 0.352862, 0.468512, 0.525368, 0.490133, 0.461924, 0.461924, 0.436924, 0.356642, 0.318242, 0.209395, 0.318242, 0.332115, 0.308712, 0.40511, 0.40511, 0.31487, 0.243554, 0.30533, 0.31487, 0.31487, 0.284882, 0.288399, 0.275179, 0.301917, 0.222385, 0.222385, 0.236433, 0.203355, 0.185198, 0.182256, 0.291804, 0.275179, 0.275179, 0.31487, 0.239899, 0.243554, 0.356642, 0.418646, 0.36309, 0.324872, 0.390993, 0.401658, 0.377384, 0.356642, 0.318242, 0.461924, 0.486429], '')</t>
  </si>
  <si>
    <t>[17, 18, 19, 22, 99]</t>
  </si>
  <si>
    <t>UPI00025C5768 status=activ</t>
  </si>
  <si>
    <t>([0.25406, 0.179055, 0.236433, 0.278302, 0.17593, 0.225814, 0.158265, 0.109221, 0.132295, 0.155435, 0.17593, 0.196879, 0.275179, 0.196879, 0.203355, 0.118441, 0.118441, 0.116183, 0.127496, 0.120615, 0.144935, 0.164327, 0.142424, 0.11371, 0.11371, 0.18812, 0.170161, 0.26085, 0.356642, 0.387226, 0.380708, 0.401658, 0.335645, 0.30533, 0.387226, 0.454136, 0.585406, 0.5017, 0.486429, 0.483068, 0.450668, 0.447574, 0.51388, 0.632174, 0.541878, 0.545602, 0.525368, 0.42561, 0.342579, 0.328603, 0.222385, 0.203355, 0.185198, 0.25031, 0.268042, 0.264545, 0.247041, 0.243554, 0.243554, 0.26085, 0.247041, 0.25406, 0.239899, 0.222385, 0.239899, 0.31487, 0.25406, 0.301917, 0.414856, 0.490133, 0.408655, 0.408655, 0.359901, 0.311707, 0.342579, 0.342579, 0.346032, 0.298791, 0.311707, 0.394753, 0.377384, 0.324872, 0.298791, 0.301917, 0.243554, 0.164327, 0.196879, 0.257454, 0.229226, 0.216401, 0.132295, 0.206376, 0.191378, 0.26085, 0.321458, 0.295083, 0.30533, 0.288399, 0.370445, 0.342579, 0.25031, 0.26085, 0.335645, 0.321458, 0.239899, 0.321458, 0.321458, 0.281712, 0.222385, 0.239899, 0.191378, 0.264545, 0.26085, 0.370445, 0.366687, 0.359901, 0.339168, 0.349426, 0.356642, 0.324872, 0.301917, 0.377384, 0.349426, 0.291804, 0.356642, 0.454136, 0.433034, 0.538167, 0.58069], '')</t>
  </si>
  <si>
    <t>[36, 37, 42, 43, 44, 45, 46, 127, 128]</t>
  </si>
  <si>
    <t>UPI00025C5769 status=activ</t>
  </si>
  <si>
    <t>([0.42561, 0.5017, 0.534167, 0.56648, 0.585406, 0.59917, 0.58069, 0.5017, 0.517562, 0.529623, 0.549308, 0.472492, 0.384043, 0.384043, 0.42561, 0.387226, 0.40511, 0.480142, 0.505461, 0.529623, 0.454136, 0.476583, 0.480142, 0.480142, 0.418646, 0.366687, 0.346032, 0.31487, 0.328603, 0.268042, 0.278302, 0.216401, 0.308712, 0.40511, 0.398279, 0.359901, 0.318242, 0.311707, 0.31487, 0.308712, 0.288399, 0.387226, 0.374039, 0.349426, 0.346032, 0.401658, 0.377384, 0.42561, 0.398279, 0.458154, 0.521092, 0.458154, 0.51388, 0.545602, 0.545602, 0.541878, 0.553315, 0.553315, 0.461924, 0.377384, 0.377384, 0.374039, 0.374039, 0.308712, 0.236433, 0.236433, 0.164327, 0.185198, 0.158265, 0.225814, 0.225814, 0.222385, 0.281712, 0.284882, 0.275179, 0.275179, 0.278302, 0.346032, 0.349426, 0.42561, 0.505461, 0.505461, 0.490133, 0.468512, 0.517562, 0.613573, 0.59014, 0.720929, 0.805026, 0.805026, 0.808535, 0.798249], '')</t>
  </si>
  <si>
    <t>[1, 2, 3, 4, 5, 6, 7, 8, 9, 10, 18, 19, 50, 52, 53, 54, 55, 56, 57, 80, 81, 84, 85, 86, 87, 88, 89, 90, 91]</t>
  </si>
  <si>
    <t>UPI00025C57C2 status=activ</t>
  </si>
  <si>
    <t>([0.054297, 0.029376, 0.047319, 0.094817, 0.044297, 0.064632, 0.083462, 0.060549, 0.083462, 0.054297, 0.071867, 0.054297, 0.0704, 0.060549, 0.064632, 0.059222, 0.06184, 0.094817, 0.064632, 0.06312, 0.0704, 0.074921, 0.066181, 0.074921, 0.067594, 0.10481, 0.111485, 0.129801, 0.164327, 0.173081, 0.275179, 0.164327, 0.173081, 0.216401, 0.179055, 0.167087, 0.137348, 0.232838, 0.203355, 0.264545, 0.179055, 0.26085, 0.349426, 0.346032, 0.321458, 0.321458, 0.374039, 0.324872, 0.209395, 0.21291, 0.125101, 0.079919, 0.158265, 0.155435, 0.142424, 0.200174, 0.203355, 0.203355, 0.206376, 0.225814, 0.236433, 0.295083, 0.209395, 0.21291, 0.257454, 0.170161, 0.15284, 0.096677, 0.069024, 0.071867, 0.085092, 0.158265, 0.191378, 0.127496, 0.196879, 0.137348, 0.067594, 0.069024, 0.048328, 0.027463, 0.027463, 0.022667, 0.023087, 0.028695, 0.026892, 0.049374, 0.088832, 0.102787, 0.194234, 0.275179, 0.288399, 0.311707, 0.179055, 0.229226, 0.271506, 0.182256, 0.25031, 0.268042, 0.268042, 0.321458, 0.30533, 0.288399, 0.311707, 0.335645, 0.30533, 0.196879, 0.196879, 0.158265, 0.081712, 0.078022, 0.064632, 0.100716, 0.102787, 0.129801, 0.11371, 0.144935, 0.225814, 0.185198, 0.295083, 0.284882, 0.342579, 0.414856, 0.414856, 0.42561, 0.387226, 0.461924, 0.59508, 0.541878, 0.59508, 0.750527, 0.694846, 0.745909, 0.73685, 0.661982], '')</t>
  </si>
  <si>
    <t>UPI00026E12E7 status=activ</t>
  </si>
  <si>
    <t>([0.066181, 0.098513, 0.071867, 0.073402, 0.096677, 0.090864, 0.092881, 0.088832, 0.11371, 0.079919, 0.109221, 0.137348, 0.161087, 0.167087, 0.167087, 0.209395, 0.139895, 0.137348, 0.225814, 0.311707, 0.275179, 0.288399, 0.281712, 0.239899, 0.275179, 0.278302, 0.232838, 0.229226, 0.278302, 0.295083, 0.387226, 0.284882, 0.284882, 0.18812, 0.21291, 0.21291, 0.209395, 0.318242, 0.408655, 0.291804, 0.288399, 0.257454, 0.278302, 0.284882, 0.384043, 0.380708, 0.31487, 0.298791, 0.239899, 0.236433, 0.142424, 0.139895, 0.139895, 0.111485, 0.182256, 0.15284, 0.170161, 0.196879, 0.094817, 0.092881, 0.164327, 0.161087, 0.147574, 0.102787, 0.106997, 0.106997, 0.129801, 0.11371, 0.191378, 0.284882, 0.284882, 0.374039, 0.370445, 0.465241, 0.414856, 0.377384, 0.295083, 0.275179, 0.191378, 0.191378, 0.200174, 0.209395, 0.137348, 0.206376, 0.243554, 0.229226, 0.25406, 0.219301, 0.275179, 0.206376, 0.203355, 0.142424, 0.086953, 0.085092, 0.085092, 0.11371, 0.086953, 0.086953, 0.066181, 0.116183, 0.118441, 0.125101, 0.069024, 0.06184, 0.06312, 0.037156, 0.042364, 0.037156, 0.022667, 0.030611, 0.025762, 0.016021, 0.023963, 0.03976, 0.043307, 0.03976, 0.030003, 0.028695, 0.040537, 0.049374, 0.047319, 0.096677, 0.069024, 0.125101, 0.125101, 0.076542, 0.132295, 0.069024, 0.073402, 0.083462, 0.071867, 0.076542, 0.127496, 0.069024, 0.067594, 0.041405, 0.045352, 0.060549, 0.086953, 0.086953, 0.069024, 0.054297, 0.035586, 0.034068, 0.021381, 0.03976, 0.066181], '')</t>
  </si>
  <si>
    <t>UPI00026E12E8 status=activ</t>
  </si>
  <si>
    <t>([0.288399, 0.332115, 0.374039, 0.408655, 0.42561, 0.440853, 0.447574, 0.4292, 0.450668, 0.40511, 0.436924, 0.370445, 0.374039, 0.298791, 0.25031, 0.247041, 0.264545, 0.264545, 0.284882, 0.30533, 0.288399, 0.298791, 0.219301, 0.236433, 0.139895, 0.144935, 0.098513, 0.100716, 0.125101, 0.132295, 0.118441, 0.118441, 0.132295, 0.15008, 0.161087, 0.206376, 0.275179, 0.275179, 0.200174, 0.132295, 0.054297, 0.083462, 0.078022, 0.055536, 0.046336, 0.076542, 0.071867, 0.111485, 0.132295, 0.122885, 0.109221, 0.098513, 0.086953, 0.137348, 0.125101, 0.191378, 0.098513, 0.05306, 0.049374, 0.035586, 0.032677, 0.073402, 0.073402, 0.074921, 0.137348, 0.15008, 0.086953, 0.092881, 0.059222, 0.023534, 0.016021, 0.014075, 0.022667, 0.026892, 0.028695, 0.029376, 0.015344, 0.031287, 0.034068, 0.034884, 0.047319, 0.088832, 0.092881, 0.044297, 0.046336, 0.060549, 0.058088, 0.127496, 0.067594, 0.090864, 0.17593, 0.239899, 0.21291, 0.122885, 0.056825, 0.05306, 0.06312, 0.127496, 0.083462, 0.098513, 0.059222, 0.059222, 0.050641, 0.05306, 0.106997, 0.102787, 0.079919, 0.046336, 0.041405, 0.05306, 0.06312, 0.038858, 0.040537, 0.058088, 0.079919, 0.139895, 0.132295, 0.096677, 0.116183, 0.170161, 0.219301, 0.21291, 0.21291, 0.247041, 0.243554, 0.25031, 0.229226, 0.26085, 0.342579, 0.324872, 0.311707, 0.335645, 0.339168, 0.264545, 0.26085, 0.264545, 0.271506, 0.271506, 0.295083, 0.268042, 0.194234, 0.194234, 0.288399, 0.370445, 0.281712, 0.288399, 0.291804, 0.295083, 0.191378, 0.18812, 0.206376, 0.203355, 0.120615, 0.15284, 0.229226, 0.229226, 0.295083, 0.30533, 0.209395, 0.209395, 0.206376, 0.200174, 0.134866, 0.132295, 0.127496, 0.200174, 0.164327, 0.173081, 0.222385, 0.236433, 0.25031, 0.17593, 0.170161, 0.257454, 0.291804, 0.278302, 0.295083, 0.298791, 0.203355, 0.21291, 0.225814, 0.247041, 0.222385, 0.275179, 0.308712, 0.30533, 0.200174, 0.236433, 0.229226, 0.127496, 0.194234, 0.196879, 0.291804, 0.271506, 0.25406, 0.25406, 0.271506, 0.17593, 0.182256, 0.164327, 0.26085, 0.26085, 0.257454, 0.291804, 0.332115, 0.216401, 0.147574, 0.239899, 0.247041, 0.25406, 0.257454, 0.291804, 0.275179, 0.275179, 0.278302, 0.209395, 0.137348, 0.15008, 0.164327, 0.164327, 0.268042, 0.17593, 0.194234, 0.200174, 0.264545, 0.164327, 0.236433, 0.321458, 0.222385, 0.222385, 0.134866, 0.219301, 0.185198, 0.196879, 0.21291, 0.308712, 0.288399, 0.359901, 0.328603, 0.328603, 0.232838, 0.232838, 0.31487, 0.191378, 0.170161, 0.179055, 0.271506, 0.200174, 0.129801, 0.132295, 0.066181, 0.122885, 0.066181, 0.069024, 0.041405, 0.020165, 0.023087, 0.023087, 0.022667, 0.020876, 0.020876, 0.038042, 0.037156, 0.023534, 0.044297, 0.027463, 0.017138, 0.011342, 0.016257, 0.021381, 0.027463, 0.042364, 0.028695, 0.041405, 0.029376, 0.038042, 0.060549, 0.035586, 0.06312, 0.046336], '')</t>
  </si>
  <si>
    <t>UPI00026E12EB status=activ</t>
  </si>
  <si>
    <t>([0.006894, 0.011342, 0.018415, 0.028107, 0.037156, 0.020165, 0.01227, 0.015694, 0.015078, 0.014075, 0.018787, 0.028107, 0.014075, 0.010926, 0.007177, 0.005223, 0.00515, 0.007315, 0.008002, 0.01204, 0.023087, 0.035586, 0.031287, 0.030611, 0.030611, 0.030611, 0.031287, 0.027463, 0.013437, 0.011342, 0.010672, 0.007031, 0.005992, 0.009015, 0.010372, 0.011903, 0.013821, 0.013265, 0.010131, 0.017138, 0.010372, 0.010131, 0.009483, 0.006482, 0.00543, 0.004646, 0.004646, 0.004577, 0.006795, 0.007422, 0.008624, 0.007495, 0.007495, 0.006142, 0.006533, 0.004775, 0.004899, 0.004513, 0.004483, 0.003821, 0.002581, 0.0028, 0.002035, 0.001743, 0.002482, 0.00292, 0.00292, 0.003276, 0.003109, 0.00231, 0.002117, 0.001687, 0.00243, 0.002276, 0.00231, 0.001722, 0.001906, 0.002435, 0.003405, 0.003405, 0.005011, 0.00543, 0.006078, 0.007315, 0.007315, 0.005318, 0.004483, 0.00515, 0.003461, 0.003701, 0.003924, 0.006039, 0.005992, 0.006142, 0.009294, 0.009096, 0.01227, 0.009865, 0.009728, 0.006795, 0.006039, 0.004358, 0.006194, 0.007877, 0.006482, 0.005249, 0.007555, 0.008895, 0.009015, 0.008276, 0.01227, 0.020165, 0.010509, 0.00962, 0.009294, 0.009294, 0.014783, 0.008276, 0.010926, 0.011903, 0.022667, 0.035586, 0.058088, 0.030003, 0.013821, 0.011669, 0.020522, 0.014315, 0.011342, 0.01204, 0.029376, 0.033407, 0.014315, 0.032677, 0.081712, 0.083462, 0.088832, 0.067594, 0.100716, 0.069024, 0.033407, 0.016257, 0.010131, 0.010372, 0.009401, 0.015694, 0.018106, 0.013437, 0.010372, 0.012727, 0.008156, 0.008156, 0.005503, 0.008409, 0.005872, 0.005799, 0.004976, 0.004976, 0.00407, 0.003177, 0.003276, 0.004315, 0.005872, 0.006374, 0.004577, 0.007091, 0.007315, 0.013016, 0.017797, 0.037156, 0.017797, 0.030611, 0.014075, 0.028695, 0.022306, 0.020165, 0.010131, 0.014586, 0.011903, 0.012491, 0.014315, 0.014586, 0.011903, 0.008075, 0.009728, 0.009096, 0.008002, 0.006619, 0.004414, 0.004414, 0.004483, 0.006619, 0.005223, 0.007422, 0.007315, 0.008525, 0.010672, 0.016257, 0.008276, 0.008276, 0.012727, 0.021381, 0.043307, 0.028695, 0.043307, 0.021816, 0.025762, 0.027463, 0.038042, 0.090864, 0.03976, 0.019401, 0.015344, 0.019109, 0.018415, 0.010372, 0.011903, 0.009294, 0.007495, 0.008156, 0.009187, 0.006482, 0.004431, 0.004388, 0.004388, 0.003607, 0.003727, 0.004976, 0.004976, 0.004899, 0.004483, 0.00558, 0.006482, 0.006245, 0.006039, 0.004775, 0.005932, 0.003997, 0.004976, 0.006245, 0.008723], '')</t>
  </si>
  <si>
    <t>UPI00026E12ED status=activ</t>
  </si>
  <si>
    <t>([0.352862, 0.398279, 0.40511, 0.436924, 0.356642, 0.308712, 0.339168, 0.366687, 0.41194, 0.4292, 0.450668, 0.480142, 0.414856, 0.387226, 0.394753, 0.384043, 0.486429, 0.549308, 0.58069, 0.517562, 0.444081, 0.359901, 0.295083, 0.295083, 0.229226, 0.281712, 0.31487, 0.308712, 0.321458, 0.239899, 0.173081, 0.122885, 0.085092, 0.10481, 0.111485, 0.185198, 0.18812, 0.17593, 0.209395, 0.185198, 0.182256, 0.158265, 0.216401, 0.196879, 0.196879, 0.271506, 0.295083, 0.342579, 0.349426, 0.247041, 0.247041, 0.232838, 0.31487, 0.380708, 0.268042, 0.173081, 0.15284, 0.15284, 0.15284, 0.122885, 0.161087, 0.25031, 0.324872, 0.352862, 0.444081, 0.454136, 0.356642, 0.291804, 0.170161, 0.17593, 0.275179, 0.359901, 0.461924, 0.440853, 0.454136, 0.476583, 0.497853, 0.414856, 0.387226, 0.370445, 0.298791, 0.264545, 0.25031, 0.232838, 0.239899, 0.239899, 0.26085, 0.318242, 0.401658, 0.483068, 0.490133, 0.468512, 0.461924, 0.422041, 0.440853, 0.398279, 0.5017, 0.570702, 0.703578, 0.73685, 0.771762, 0.819762, 0.856457, 0.868118, 0.899122, 0.859585, 0.767246, 0.648219, 0.685117, 0.694846, 0.754692, 0.622677, 0.675549, 0.613573, 0.613573, 0.494003, 0.56648, 0.51388, 0.570702, 0.517562, 0.557691, 0.553315, 0.675549, 0.538167, 0.436924, 0.418646, 0.465241, 0.483068, 0.476583, 0.390993, 0.380708, 0.394753, 0.390993, 0.352862, 0.377384, 0.321458, 0.4292, 0.42561, 0.377384, 0.278302, 0.222385, 0.194234, 0.196879, 0.15284, 0.222385, 0.222385, 0.232838, 0.25031, 0.239899, 0.243554, 0.257454, 0.216401, 0.164327, 0.164327, 0.196879, 0.137348, 0.158265, 0.120615, 0.098513, 0.15284, 0.15008, 0.15008, 0.129801, 0.098513, 0.098513, 0.096677, 0.142424, 0.137348, 0.127496, 0.179055, 0.271506, 0.356642, 0.40511, 0.42561, 0.509769, 0.444081, 0.562014, 0.562014, 0.622677, 0.622677, 0.622677, 0.779859, 0.891961, 0.908098, 0.924947, 0.950334, 0.951925, 0.91684, 0.91684, 0.81615, 0.81615, 0.728858, 0.728858, 0.745909, 0.680603, 0.690604, 0.720929, 0.703578, 0.784345, 0.694846, 0.575842, 0.59014, 0.509769, 0.468512, 0.5017, 0.468512, 0.444081, 0.444081, 0.51388, 0.454136, 0.56648, 0.476583, 0.541878, 0.521092, 0.4292, 0.414856, 0.398279, 0.41194, 0.31487, 0.335645, 0.36309, 0.465241, 0.42561, 0.42561, 0.440853, 0.41194, 0.41194, 0.36309, 0.36309, 0.30533, 0.311707, 0.232838, 0.324872, 0.324872, 0.275179, 0.324872, 0.318242, 0.342579, 0.30533, 0.384043, 0.30533, 0.346032, 0.31487, 0.318242, 0.321458, 0.31487, 0.31487, 0.284882, 0.335645, 0.288399, 0.335645, 0.339168, 0.450668, 0.440853, 0.436924, 0.490133, 0.4292, 0.468512, 0.436924, 0.476583, 0.454136, 0.525368, 0.490133, 0.5017, 0.461924, 0.5017, 0.480142, 0.465241, 0.480142, 0.480142, 0.447574, 0.447574, 0.51388, 0.454136, 0.4292, 0.433034, 0.444081, 0.5017, 0.549308, 0.575842, 0.505461, 0.541878, 0.541878, 0.557691, 0.575842, 0.666105, 0.545602, 0.570702, 0.517562, 0.585406, 0.585406, 0.699094, 0.666105, 0.690604, 0.728858, 0.754692, 0.795062, 0.728858, 0.63748, 0.661982, 0.707965, 0.703578, 0.703578, 0.680603, 0.680603, 0.685117, 0.728858, 0.728858, 0.728858, 0.798249, 0.779859, 0.750527, 0.779859, 0.84206, 0.805026, 0.795062, 0.795062, 0.699094, 0.754692, 0.784345, 0.76285, 0.622677, 0.728858, 0.73685, 0.733139, 0.733139, 0.716283, 0.653063, 0.745909, 0.690604, 0.626927, 0.59014, 0.622677, 0.632174, 0.608892, 0.608892, 0.608892, 0.545602, 0.604312, 0.545602, 0.653063, 0.661982, 0.798249, 0.759478, 0.661982, 0.671169, 0.694846, 0.694846, 0.733139, 0.767246, 0.767246, 0.81615, 0.81615, 0.771762, 0.699094, 0.680603, 0.699094, 0.741537, 0.771762, 0.771762, 0.83125, 0.795062, 0.784345, 0.741537, 0.784345, 0.849326, 0.837511, 0.798249, 0.716283, 0.63748, 0.618285, 0.653063, 0.59014, 0.622677, 0.728858, 0.767246, 0.767246, 0.767246, 0.724957, 0.703578, 0.712013, 0.59014, 0.562014, 0.51388, 0.529623, 0.486429, 0.440853, 0.440853, 0.440853, 0.534167, 0.59917, 0.525368, 0.472492, 0.534167, 0.505461, 0.465241, 0.486429, 0.461924, 0.422041, 0.422041, 0.476583, 0.418646, 0.505461, 0.454136, 0.5017, 0.486429, 0.414856, 0.401658, 0.387226, 0.418646, 0.359901, 0.384043, 0.4292, 0.517562, 0.480142, 0.480142, 0.458154, 0.42561, 0.42561, 0.40511, 0.40511, 0.324872, 0.328603, 0.257454, 0.335645, 0.335645, 0.291804, 0.359901, 0.342579, 0.359901, 0.324872, 0.370445, 0.291804, 0.308712, 0.291804, 0.295083, 0.295083, 0.318242, 0.318242, 0.295083, 0.339168, 0.295083, 0.36309, 0.359901, 0.468512, 0.458154, 0.458154, 0.505461, 0.440853, 0.468512, 0.444081, 0.486429, 0.486429, 0.562014, 0.525368, 0.529623, 0.476583, 0.525368, 0.494003, 0.480142, 0.483068, 0.483068, 0.440853, 0.444081, 0.51388, 0.447574, 0.422041, 0.422041, 0.433034, 0.497853, 0.549308, 0.58069, 0.505461, 0.51388, 0.509769, 0.529623, 0.541878, 0.642678, 0.517562, 0.549308, 0.490133, 0.56648, 0.56648, 0.648219, 0.608892, 0.632174, 0.666105, 0.666105, 0.712013, 0.63748, 0.541878, 0.562014, 0.608892, 0.608892, 0.608892, 0.585406, 0.585406, 0.59014, 0.632174, 0.63748, 0.63748, 0.720929, 0.703578, 0.666105, 0.733139, 0.805026, 0.767246, 0.767246, 0.798249, 0.699094, 0.759478, 0.788093, 0.771762, 0.626927, 0.73685, 0.73685, 0.73685, 0.754692, 0.73685, 0.661982, 0.759478, 0.699094, 0.632174, 0.59917, 0.632174, 0.642678, 0.618285, 0.618285, 0.618285, 0.549308, 0.608892, 0.549308, 0.661982, 0.671169, 0.801317, 0.767246, 0.675549, 0.690604, 0.690604, 0.690604, 0.741537, 0.775545, 0.775545, 0.856457, 0.859585, 0.788093, 0.716283, 0.699094, 0.716283, 0.76285, 0.795062, 0.798249, 0.856457, 0.856457, 0.846163, 0.73685, 0.779859, 0.846163, 0.834292, 0.795062, 0.707965, 0.626927, 0.613573, 0.642678, 0.545602, 0.575842, 0.716283, 0.754692, 0.754692, 0.759478, 0.716283, 0.690604, 0.699094, 0.570702, 0.529623, 0.483068, 0.570702, 0.525368, 0.476583, 0.476583, 0.476583, 0.58069, 0.653063, 0.56648, 0.51388, 0.575842, 0.549308, 0.505461, 0.529623, 0.5017, 0.483068, 0.483068, 0.545602, 0.483068, 0.58069, 0.525368, 0.58069, 0.562014, 0.51388, 0.5017, 0.483068, 0.517562, 0.450668, 0.480142, 0.5017, 0.608892, 0.562014, 0.562014, 0.575842, 0.545602, 0.521092, 0.472492, 0.472492, 0.418646, 0.418646, 0.349426, 0.40511, 0.40511, 0.414856, 0.461924, 0.447574, 0.461924, 0.4292, 0.476583, 0.394753, 0.436924, 0.414856, 0.440853, 0.440853, 0.433034, 0.433034, 0.422041, 0.468512, 0.422041, 0.465241, 0.465241, 0.585406, 0.570702, 0.56648, 0.575842, 0.5017, 0.59014, 0.557691, 0.608892, 0.575842, 0.657645, 0.613573, 0.618285, 0.525368, 0.570702, 0.541878, 0.521092, 0.538167, 0.534167, 0.490133, 0.490133, 0.562014, 0.494003, 0.468512, 0.468512, 0.465241, 0.525368, 0.525368, 0.549308, 0.483068, 0.517562, 0.517562, 0.534167, 0.545602, 0.63748, 0.521092, 0.549308, 0.497853, 0.562014, 0.562014, 0.675549, 0.642678, 0.671169, 0.720929, 0.720929, 0.767246, 0.703578, 0.608892, 0.622677, 0.675549, 0.680603, 0.680603, 0.661982, 0.661982, 0.666105, 0.716283, 0.716283, 0.716283, 0.788093, 0.771762, 0.741537, 0.779859, 0.84206, 0.805026, 0.788093, 0.812494, 0.716283, 0.767246, 0.798249, 0.788093, 0.653063, 0.754692, 0.754692, 0.754692, 0.775545, 0.754692, 0.680603, 0.767246, 0.720929, 0.666105, 0.642678, 0.675549, 0.632174, 0.604312, 0.604312, 0.604312, 0.538167, 0.59014, 0.541878, 0.648219, 0.661982, 0.795062, 0.754692, 0.754692, 0.685117, 0.608892, 0.632174, 0.666105, 0.690604, 0.73685, 0.73685, 0.759478, 0.733139, 0.733139, 0.690604, 0.685117, 0.703578, 0.812494, 0.791621, 0.834292, 0.805026, 0.795062, 0.750527, 0.675549, 0.707965, 0.775545, 0.819762, 0.805026, 0.801317, 0.733139, 0.73685, 0.76285, 0.784345, 0.720929, 0.724957, 0.724957, 0.771762, 0.703578, 0.59508, 0.59917, 0.525368, 0.538167, 0.557691, 0.509769, 0.51388, 0.476583, 0.486429, 0.505461, 0.505461, 0.509769, 0.604312, 0.575842, 0.534167, 0.517562, 0.608892, 0.608892, 0.58069, 0.549308, 0.622677, 0.728858, 0.754692, 0.791621, 0.771762, 0.699094, 0.699094, 0.716283, 0.728858, 0.661982, 0.657645, 0.661982, 0.59917, 0.570702, 0.509769, 0.626927, 0.59508, 0.541878, 0.549308, 0.618285, 0.608892, 0.608892, 0.562014, 0.562014, 0.525368, 0.525368, 0.509769, 0.529623, 0.604312, 0.608892, 0.666105, 0.56648, 0.613573, 0.642678, 0.545602, 0.648219, 0.618285, 0.653063, 0.750527, 0.741537, 0.733139, 0.63748, 0.613573, 0.553315, 0.553315, 0.59508, 0.59508, 0.699094, 0.699094, 0.648219, 0.632174, 0.648219, 0.666105, 0.618285, 0.661982, 0.754692, 0.754692, 0.703578, 0.642678, 0.538167, 0.534167, 0.450668, 0.545602, 0.545602, 0.545602, 0.517562, 0.59014, 0.604312, 0.549308, 0.626927, 0.59508, 0.521092, 0.529623, 0.632174, 0.534167, 0.534167, 0.490133, 0.490133, 0.534167, 0.63748, 0.63748, 0.63748, 0.73685, 0.733139, 0.703578, 0.795062, 0.856457, 0.81615, 0.805026, 0.83125, 0.741537, 0.795062, 0.808535, 0.791621, 0.657645, 0.795062, 0.801317, 0.827927, 0.827927, 0.808535, 0.741537, 0.795062, 0.745909, 0.690604, 0.642678, 0.671169, 0.632174, 0.604312, 0.604312, 0.604312, 0.534167, 0.59014, 0.534167, 0.642678, 0.653063, 0.791621, 0.745909, 0.73685, 0.666105, 0.608892, 0.626927, 0.661982, 0.680603, 0.73685, 0.73685, 0.76285, 0.733139, 0.733139, 0.685117, 0.685117, 0.707965, 0.812494, 0.791621, 0.834292, 0.808535, 0.798249, 0.754692, 0.680603, 0.712013, 0.784345, 0.827927, 0.808535, 0.808535, 0.73685, 0.73685, 0.767246, 0.788093, 0.720929, 0.724957, 0.720929, 0.767246, 0.690604, 0.58069, 0.58069, 0.509769, 0.517562, 0.541878, 0.486429, 0.490133, 0.454136, 0.465241, 0.483068, 0.483068, 0.486429, 0.58069, 0.553315, 0.51388, 0.497853, 0.59014, 0.59014, 0.562014, 0.534167, 0.613573, 0.720929, 0.745909, 0.791621, 0.771762, 0.694846, 0.699094, 0.720929, 0.728858, 0.661982, 0.657645, 0.661982, 0.59917, 0.570702, 0.509769, 0.626927, 0.59508, 0.538167, 0.549308, 0.618285, 0.608892, 0.608892, 0.562014, 0.562014, 0.525368, 0.525368, 0.509769, 0.529623, 0.604312, 0.604312, 0.666105, 0.562014, 0.613573, 0.671169, 0.570702, 0.648219, 0.618285, 0.653063, 0.750527, 0.741537, 0.733139, 0.63748, 0.613573, 0.553315, 0.553315, 0.59508, 0.59508, 0.694846, 0.694846, 0.642678, 0.632174, 0.648219, 0.666105, 0.618285, 0.632174, 0.728858, 0.754692, 0.703578, 0.642678, 0.538167, 0.534167, 0.450668, 0.545602, 0.545602, 0.541878, 0.51388, 0.585406, 0.59917, 0.545602, 0.622677, 0.59014, 0.51388, 0.521092, 0.622677, 0.521092, 0.521092, 0.480142, 0.480142, 0.521092, 0.622677, 0.622677, 0.622677, 0.724957, 0.720929, 0.690604, 0.784345, 0.849326, 0.808535, 0.798249, 0.827927, 0.733139, 0.788093, 0.805026, 0.788093, 0.648219, 0.791621, 0.798249, 0.823549, 0.823549, 0.805026, 0.73685, 0.795062, 0.741537, 0.685117, 0.632174, 0.666105, 0.622677, 0.59917, 0.59917, 0.59917, 0.529623, 0.585406, 0.529623, 0.63748, 0.653063, 0.791621, 0.750527, 0.73685, 0.666105, 0.604312, 0.626927, 0.661982, 0.685117, 0.741537, 0.741537, 0.767246, 0.73685, 0.73685, 0.690604, 0.690604, 0.712013, 0.81615, 0.791621, 0.84206, 0.812494, 0.805026, 0.76285, 0.690604, 0.724957, 0.791621, 0.837511, 0.819762, 0.819762, 0.750527, 0.750527, 0.775545, 0.795062, 0.73685, 0.73685, 0.73685, 0.779859, 0.703578, 0.59508, 0.59917, 0.521092, 0.534167, 0.553315, 0.5017, 0.5017, 0.465241, 0.447574, 0.4292, 0.40511, 0.380708, 0.414856, 0.390993, 0.394753, 0.335645, 0.42561, 0.387226], '')</t>
  </si>
  <si>
    <t>[17, 18, 19, 96, 97, 98, 99, 100, 101, 102, 103, 104, 105, 106, 107, 108, 109, 110, 111, 112, 113, 114, 116, 117, 118, 119, 120, 121, 122, 123, 174, 176, 177, 178, 179, 180, 181, 182, 183, 184, 185, 186, 187, 188, 189, 190, 191, 192, 193, 194, 195, 196, 197, 198, 199, 200, 201, 202, 204, 208, 210, 212, 213, 261, 263, 265, 272,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389, 390, 391, 393, 394, 402, 404, 413, 447, 453, 454, 455, 457, 464, 470, 471, 472, 473, 474, 475, 476, 477, 478, 479,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576, 577, 581, 582, 583, 584, 585, 586, 587, 588, 589, 592, 594, 595, 596, 597, 598, 599, 601, 604, 605, 606, 607, 608, 609, 610, 636, 637, 638, 639, 640, 641, 642, 643, 644, 645, 646, 647, 648, 649, 650, 651, 652, 653, 656, 661, 662, 663, 665, 666, 667, 668, 669, 670, 671,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845, 846, 847, 848, 849, 850, 851, 852, 853, 854, 855, 856, 857, 858,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947, 948, 949,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1017, 1018, 1019, 1020, 1021, 1022, 1023, 1024, 1025, 1026, 1027, 1028, 1029, 1030,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1113]</t>
  </si>
  <si>
    <t>(107</t>
  </si>
  <si>
    <t>174)</t>
  </si>
  <si>
    <t>UPI00026E12EE status=activ</t>
  </si>
  <si>
    <t>([0.035586, 0.05306, 0.086953, 0.038858, 0.056825, 0.046336, 0.076542, 0.069024, 0.045352, 0.059222, 0.071867, 0.111485, 0.10481, 0.216401, 0.247041, 0.26085, 0.15284, 0.137348, 0.086953, 0.147574, 0.15284, 0.155435, 0.083462, 0.058088, 0.066181, 0.071867, 0.049374, 0.042364, 0.055536, 0.118441, 0.064632, 0.048328, 0.020165, 0.015694, 0.013265, 0.011106, 0.006795, 0.009977, 0.010221, 0.008002, 0.007877, 0.007645, 0.007495, 0.007177, 0.006142, 0.005223, 0.003512, 0.003461, 0.002529, 0.002761, 0.001855, 0.001709, 0.001344, 0.001417, 0.001061, 0.000631, 0.001172, 0.001743, 0.001722, 0.001159, 0.001692, 0.001692, 0.001872, 0.002705, 0.003924, 0.003405, 0.00543, 0.00543, 0.005872, 0.008002, 0.007645, 0.007645, 0.008409, 0.007555, 0.011342, 0.023963, 0.023534, 0.011518, 0.007877, 0.008156, 0.007422, 0.005683, 0.004358, 0.0028, 0.001967, 0.001232, 0.001434, 0.001202, 0.001722, 0.001602, 0.00103, 0.000468, 0.00076, 0.000575, 0.000674, 0.000507, 0.000477, 0.000537, 0.000958, 0.001391, 0.000842, 0.000906, 0.001155, 0.001623, 0.00155, 0.002155, 0.002117, 0.00243, 0.002976, 0.00316, 0.003053, 0.004414, 0.006619, 0.006619, 0.011106, 0.010509, 0.010372, 0.008624, 0.013821, 0.007645, 0.007495, 0.007259, 0.006988, 0.005318, 0.004976, 0.005318, 0.00389, 0.005318, 0.004135, 0.002529, 0.002035, 0.002555, 0.001481, 0.001048, 0.000614, 0.000301, 0.000447, 0.000253, 0.000189, 9.4e-05, 0.000137, 6.4e-05, 7.3e-05, 0.000107, 0.000137, 6e-05, 6e-05, 5.6e-05], '')</t>
  </si>
  <si>
    <t>UPI00026E12EF status=activ</t>
  </si>
  <si>
    <t>([0.465241, 0.521092, 0.575842, 0.608892, 0.505461, 0.4292, 0.468512, 0.370445, 0.394753, 0.41194, 0.436924, 0.390993, 0.356642, 0.335645, 0.418646, 0.390993, 0.390993, 0.465241, 0.394753, 0.374039, 0.454136, 0.454136, 0.458154, 0.450668, 0.454136, 0.454136, 0.545602, 0.529623, 0.657645, 0.680603, 0.694846, 0.699094, 0.694846, 0.724957, 0.728858, 0.716283, 0.618285, 0.618285, 0.63748, 0.63748, 0.657645, 0.545602, 0.472492, 0.465241, 0.465241, 0.450668, 0.444081, 0.444081, 0.454136, 0.468512, 0.377384, 0.352862, 0.278302, 0.25406, 0.243554, 0.257454, 0.271506, 0.324872, 0.225814, 0.21291, 0.281712, 0.281712, 0.370445, 0.450668, 0.450668, 0.374039, 0.374039, 0.433034, 0.422041, 0.41194, 0.324872, 0.40511, 0.352862, 0.321458, 0.422041, 0.433034, 0.418646, 0.349426, 0.36309, 0.472492, 0.476583, 0.401658, 0.384043, 0.349426, 0.281712, 0.275179, 0.275179, 0.284882, 0.229226, 0.243554, 0.236433, 0.243554, 0.247041, 0.295083, 0.401658, 0.390993, 0.384043, 0.408655, 0.447574, 0.436924, 0.4292, 0.42561, 0.5017, 0.497853, 0.517562, 0.51388, 0.521092, 0.608892, 0.63748, 0.733139, 0.716283, 0.716283, 0.712013, 0.59508, 0.666105, 0.661982, 0.680603, 0.575842, 0.575842, 0.604312, 0.5017, 0.5017, 0.41194, 0.422041, 0.450668, 0.461924, 0.562014, 0.517562, 0.517562, 0.483068, 0.494003, 0.398279, 0.374039, 0.346032, 0.422041, 0.291804, 0.291804, 0.203355, 0.275179, 0.26085, 0.179055, 0.257454, 0.268042, 0.352862, 0.284882, 0.275179, 0.275179, 0.239899, 0.18812, 0.196879, 0.11371, 0.106997, 0.200174, 0.200174, 0.301917, 0.200174, 0.21291, 0.206376, 0.295083, 0.301917, 0.311707, 0.332115, 0.324872, 0.318242, 0.308712, 0.271506, 0.209395, 0.125101, 0.132295, 0.203355, 0.122885, 0.219301, 0.225814, 0.134866, 0.158265, 0.158265, 0.26085, 0.31487, 0.295083, 0.311707, 0.281712, 0.194234, 0.196879, 0.134866, 0.139895, 0.142424, 0.229226, 0.21291, 0.281712, 0.271506, 0.291804, 0.394753, 0.311707, 0.232838, 0.30533, 0.30533, 0.239899, 0.164327, 0.134866, 0.15284, 0.129801, 0.092881, 0.129801, 0.185198, 0.268042, 0.185198, 0.209395, 0.144935, 0.139895, 0.158265, 0.161087, 0.139895, 0.083462, 0.079919, 0.074921, 0.078022, 0.074921, 0.090864, 0.139895, 0.125101, 0.132295, 0.083462, 0.132295, 0.15008, 0.139895, 0.137348, 0.134866, 0.116183, 0.182256, 0.167087, 0.106997, 0.102787, 0.102787, 0.092881, 0.142424, 0.158265, 0.164327, 0.10481, 0.129801, 0.15008, 0.15008, 0.120615, 0.194234, 0.170161, 0.111485, 0.11371, 0.118441, 0.129801, 0.090864, 0.050641, 0.098513, 0.158265, 0.161087, 0.116183, 0.125101, 0.127496, 0.155435, 0.15284, 0.239899, 0.229226, 0.232838, 0.25031, 0.281712, 0.185198, 0.17593, 0.25406, 0.21291, 0.200174, 0.278302, 0.352862, 0.450668, 0.444081, 0.436924, 0.465241, 0.534167, 0.63748, 0.632174, 0.549308, 0.461924, 0.342579, 0.311707, 0.200174, 0.232838, 0.232838, 0.324872, 0.370445, 0.284882, 0.339168, 0.370445, 0.295083, 0.284882, 0.243554, 0.185198, 0.120615, 0.06184, 0.067594, 0.034884, 0.036378, 0.067594, 0.102787, 0.182256, 0.209395, 0.295083, 0.324872, 0.328603, 0.295083, 0.298791, 0.394753, 0.281712, 0.179055, 0.236433, 0.232838, 0.161087, 0.222385, 0.30533, 0.30533, 0.219301, 0.264545, 0.185198, 0.18812, 0.196879, 0.129801, 0.127496, 0.129801, 0.076542, 0.073402, 0.074921, 0.071867, 0.034884, 0.066181, 0.10481, 0.106997, 0.109221, 0.139895, 0.085092, 0.090864, 0.102787, 0.155435, 0.147574, 0.179055, 0.147574, 0.144935, 0.194234, 0.196879, 0.196879, 0.278302, 0.182256, 0.209395, 0.219301, 0.247041, 0.25031, 0.194234, 0.196879, 0.194234, 0.25031, 0.332115, 0.328603, 0.332115, 0.308712, 0.390993, 0.436924, 0.436924, 0.352862, 0.321458, 0.243554, 0.170161, 0.17593, 0.275179, 0.194234, 0.118441, 0.155435, 0.096677, 0.139895, 0.120615, 0.125101, 0.078022, 0.078022, 0.074921, 0.106997, 0.125101, 0.127496, 0.122885, 0.142424, 0.182256, 0.247041, 0.332115, 0.41194, 0.40511, 0.414856, 0.40511, 0.494003, 0.529623, 0.648219, 0.63748, 0.671169, 0.671169, 0.805026, 0.733139, 0.685117, 0.694846, 0.699094, 0.575842, 0.468512, 0.476583, 0.394753, 0.30533, 0.30533, 0.311707, 0.31487, 0.308712, 0.318242, 0.236433, 0.173081, 0.191378, 0.185198, 0.18812, 0.179055, 0.179055, 0.236433, 0.25031, 0.247041, 0.21291, 0.209395, 0.31487, 0.21291, 0.324872, 0.324872, 0.31487, 0.311707, 0.206376, 0.229226, 0.284882, 0.288399, 0.346032, 0.318242, 0.232838, 0.164327, 0.17593, 0.158265, 0.158265, 0.194234, 0.127496, 0.170161, 0.167087, 0.10481, 0.185198, 0.194234, 0.170161, 0.120615, 0.127496, 0.225814, 0.206376, 0.196879, 0.271506, 0.301917, 0.196879, 0.26085, 0.257454, 0.25031, 0.239899, 0.239899, 0.239899, 0.209395, 0.125101, 0.116183, 0.15008, 0.139895, 0.127496, 0.15008, 0.200174, 0.191378, 0.179055, 0.182256, 0.21291, 0.194234, 0.15284, 0.264545, 0.209395, 0.25406, 0.257454, 0.18812, 0.120615, 0.118441, 0.203355, 0.25406, 0.359901, 0.30533, 0.31487, 0.321458, 0.318242, 0.328603, 0.356642, 0.26085, 0.225814, 0.144935, 0.10481, 0.116183, 0.111485, 0.125101, 0.096677, 0.096677, 0.144935, 0.142424, 0.15284, 0.158265, 0.179055, 0.17593, 0.194234, 0.185198, 0.194234, 0.185198, 0.182256, 0.170161, 0.185198, 0.139895, 0.247041, 0.324872, 0.25406, 0.147574, 0.203355, 0.30533, 0.30533, 0.301917, 0.398279, 0.352862, 0.328603, 0.30533, 0.275179, 0.321458, 0.288399, 0.236433, 0.342579, 0.291804, 0.232838], '')</t>
  </si>
  <si>
    <t>[1, 2, 3, 4, 26, 27, 28, 29, 30, 31, 32, 33, 34, 35, 36, 37, 38, 39, 40, 41, 102, 104, 105, 106, 107, 108, 109, 110, 111, 112, 113, 114, 115, 116, 117, 118, 119, 120, 121, 126, 127, 128, 274, 275, 276, 277, 391, 392, 393, 394, 395, 396, 397, 398, 399, 400, 401]</t>
  </si>
  <si>
    <t>UPI00026E12F0 status=activ</t>
  </si>
  <si>
    <t>([0.125101, 0.158265, 0.118441, 0.144935, 0.147574, 0.125101, 0.111485, 0.116183, 0.139895, 0.158265, 0.196879, 0.161087, 0.137348, 0.139895, 0.17593, 0.25031, 0.25406, 0.298791, 0.356642, 0.408655, 0.398279, 0.422041, 0.4292, 0.422041, 0.433034, 0.41194, 0.461924, 0.480142, 0.480142, 0.4292, 0.370445, 0.349426, 0.408655, 0.384043, 0.321458, 0.236433, 0.164327, 0.142424, 0.167087, 0.173081, 0.15008, 0.100716, 0.085092, 0.081712, 0.122885, 0.122885, 0.158265, 0.179055, 0.196879, 0.219301, 0.196879, 0.25406, 0.264545, 0.264545, 0.311707, 0.377384, 0.398279, 0.472492, 0.497853, 0.465241, 0.458154, 0.486429, 0.476583, 0.525368, 0.557691, 0.549308, 0.538167, 0.5017, 0.486429, 0.497853, 0.468512, 0.557691, 0.575842, 0.562014, 0.59014, 0.5017, 0.472492, 0.472492, 0.468512, 0.387226, 0.380708, 0.349426, 0.359901, 0.450668, 0.444081, 0.433034, 0.458154, 0.461924, 0.486429, 0.476583, 0.483068, 0.440853, 0.401658, 0.401658, 0.418646, 0.41194, 0.490133, 0.570702, 0.557691, 0.570702, 0.699094, 0.703578, 0.745909, 0.724957, 0.685117, 0.56648, 0.517562, 0.494003, 0.461924, 0.440853, 0.440853, 0.444081, 0.517562, 0.545602, 0.505461, 0.418646, 0.41194, 0.352862, 0.311707, 0.394753, 0.384043, 0.346032, 0.295083, 0.243554, 0.275179, 0.301917, 0.374039, 0.335645, 0.335645, 0.366687, 0.366687, 0.301917, 0.284882, 0.291804, 0.216401, 0.216401, 0.288399, 0.291804, 0.356642, 0.356642, 0.288399, 0.291804, 0.318242, 0.321458, 0.346032, 0.257454, 0.25406, 0.264545, 0.324872, 0.301917, 0.232838, 0.26085, 0.328603, 0.328603, 0.335645, 0.422041, 0.418646, 0.349426, 0.318242, 0.25406, 0.25406, 0.335645, 0.349426, 0.352862, 0.374039, 0.370445, 0.440853, 0.41194, 0.42561, 0.349426, 0.377384, 0.461924, 0.4292, 0.356642, 0.356642, 0.356642, 0.301917, 0.298791, 0.335645, 0.332115, 0.387226, 0.387226, 0.370445, 0.352862, 0.352862, 0.31487, 0.31487, 0.236433, 0.264545, 0.268042, 0.349426, 0.31487, 0.308712, 0.30533, 0.401658, 0.401658, 0.30533, 0.374039, 0.40511, 0.359901, 0.359901, 0.281712, 0.281712, 0.281712, 0.324872, 0.342579, 0.332115, 0.387226, 0.476583, 0.447574, 0.440853, 0.483068, 0.454136, 0.418646, 0.447574, 0.436924, 0.384043, 0.468512, 0.422041, 0.394753, 0.387226, 0.433034, 0.557691, 0.557691, 0.521092, 0.447574, 0.436924, 0.51388, 0.454136, 0.447574, 0.480142, 0.454136, 0.433034, 0.494003, 0.447574, 0.422041, 0.324872, 0.377384, 0.380708, 0.40511, 0.40511, 0.436924, 0.394753, 0.359901, 0.387226, 0.440853, 0.483068, 0.450668, 0.384043, 0.387226, 0.311707, 0.311707, 0.291804, 0.194234, 0.196879, 0.291804, 0.318242, 0.398279, 0.398279, 0.398279, 0.394753, 0.422041, 0.422041, 0.42561, 0.349426, 0.321458, 0.30533, 0.291804, 0.291804, 0.352862, 0.352862, 0.440853, 0.440853, 0.483068, 0.59508, 0.557691, 0.472492, 0.418646, 0.352862, 0.352862, 0.374039, 0.394753, 0.366687, 0.447574, 0.447574, 0.525368, 0.444081, 0.461924, 0.465241, 0.490133, 0.444081, 0.447574, 0.36309, 0.366687, 0.346032, 0.332115, 0.332115, 0.394753, 0.450668, 0.549308, 0.521092, 0.529623, 0.525368, 0.557691, 0.458154, 0.458154, 0.390993, 0.468512, 0.444081, 0.461924, 0.465241, 0.51388, 0.51388, 0.59917, 0.618285, 0.59014, 0.59917, 0.632174, 0.648219, 0.648219, 0.517562, 0.472492, 0.454136, 0.440853, 0.454136, 0.529623, 0.525368, 0.666105, 0.675549, 0.680603, 0.58069, 0.497853, 0.505461, 0.458154, 0.454136, 0.454136, 0.41194, 0.401658, 0.41194, 0.41194, 0.422041, 0.51388, 0.51388, 0.521092, 0.538167, 0.461924, 0.436924, 0.480142, 0.433034, 0.401658, 0.380708, 0.450668, 0.525368, 0.541878, 0.604312, 0.575842, 0.562014, 0.585406, 0.604312, 0.613573, 0.505461, 0.490133, 0.454136, 0.5017, 0.494003, 0.490133, 0.585406, 0.529623, 0.454136, 0.458154, 0.41194, 0.450668, 0.450668, 0.461924, 0.440853, 0.480142, 0.521092, 0.51388, 0.570702, 0.570702, 0.468512, 0.570702, 0.59014, 0.648219, 0.680603, 0.626927, 0.626927, 0.59014, 0.703578, 0.779859, 0.745909, 0.745909, 0.699094, 0.604312, 0.59014, 0.525368, 0.521092, 0.480142, 0.486429, 0.461924, 0.42561, 0.505461, 0.490133, 0.505461, 0.458154, 0.436924, 0.440853, 0.366687, 0.366687, 0.356642, 0.349426, 0.346032, 0.4292, 0.4292, 0.41194, 0.41194, 0.468512, 0.454136, 0.454136, 0.384043, 0.384043, 0.384043, 0.384043, 0.377384, 0.356642, 0.387226, 0.42561, 0.454136, 0.468512, 0.468512, 0.480142, 0.476583, 0.521092, 0.450668, 0.454136, 0.454136, 0.454136, 0.461924, 0.476583, 0.476583, 0.553315, 0.59014, 0.642678, 0.642678, 0.604312, 0.632174, 0.622677, 0.538167, 0.545602, 0.613573, 0.632174, 0.63748, 0.642678, 0.553315, 0.585406, 0.529623, 0.613573, 0.63748, 0.642678, 0.63748, 0.666105, 0.626927, 0.534167, 0.51388, 0.534167, 0.585406, 0.553315, 0.497853, 0.525368, 0.444081, 0.436924, 0.401658, 0.401658, 0.349426, 0.332115, 0.328603, 0.394753, 0.394753, 0.387226, 0.374039, 0.370445, 0.321458, 0.318242, 0.318242, 0.31487, 0.298791, 0.301917, 0.31487, 0.311707, 0.356642, 0.422041, 0.352862, 0.349426, 0.346032, 0.418646, 0.490133, 0.557691, 0.483068, 0.486429, 0.486429, 0.490133, 0.401658, 0.458154, 0.521092, 0.521092, 0.529623, 0.529623, 0.505461, 0.490133, 0.483068, 0.480142, 0.454136, 0.529623, 0.557691, 0.454136, 0.480142, 0.480142, 0.454136, 0.562014, 0.529623, 0.529623, 0.549308, 0.657645, 0.653063, 0.613573, 0.675549, 0.608892, 0.608892, 0.549308, 0.56648, 0.618285, 0.534167, 0.562014, 0.570702, 0.570702, 0.648219, 0.497853, 0.494003, 0.490133, 0.436924, 0.390993, 0.380708, 0.332115, 0.335645, 0.335645, 0.328603, 0.324872, 0.377384, 0.374039, 0.440853, 0.394753, 0.422041, 0.472492, 0.447574, 0.366687, 0.366687, 0.349426, 0.394753, 0.394753, 0.401658, 0.398279, 0.472492, 0.472492, 0.494003, 0.486429, 0.458154, 0.436924, 0.436924, 0.359901, 0.356642, 0.31487, 0.295083, 0.268042, 0.288399, 0.284882, 0.36309, 0.36309, 0.42561, 0.450668, 0.422041, 0.414856, 0.414856, 0.387226, 0.387226, 0.324872, 0.339168, 0.366687, 0.335645, 0.335645, 0.408655, 0.408655, 0.440853, 0.497853, 0.529623, 0.51388, 0.517562, 0.440853, 0.440853, 0.422041, 0.422041, 0.458154, 0.454136, 0.534167, 0.557691, 0.604312, 0.690604, 0.63748, 0.632174, 0.680603, 0.720929, 0.716283, 0.733139, 0.724957, 0.716283, 0.680603, 0.63748, 0.575842, 0.666105, 0.671169, 0.666105, 0.632174, 0.642678, 0.608892, 0.557691, 0.557691, 0.545602, 0.562014, 0.59917, 0.562014, 0.56648, 0.480142, 0.480142, 0.465241, 0.461924, 0.433034, 0.490133, 0.486429, 0.575842, 0.59508, 0.626927, 0.648219, 0.653063, 0.59508, 0.59917, 0.534167, 0.534167, 0.505461, 0.494003, 0.465241, 0.494003, 0.494003, 0.585406, 0.585406, 0.585406, 0.604312, 0.608892, 0.541878, 0.545602, 0.465241, 0.450668, 0.422041, 0.408655, 0.41194, 0.370445, 0.370445, 0.433034, 0.450668, 0.480142, 0.494003, 0.497853, 0.454136, 0.458154, 0.40511, 0.40511, 0.422041, 0.41194, 0.414856, 0.454136, 0.483068, 0.494003, 0.447574, 0.476583, 0.476583, 0.497853, 0.521092, 0.525368, 0.447574, 0.433034, 0.387226, 0.387226, 0.41194, 0.458154, 0.436924, 0.505461, 0.483068, 0.468512, 0.483068, 0.509769, 0.447574, 0.42561, 0.4292, 0.472492, 0.465241, 0.480142, 0.461924, 0.465241, 0.465241, 0.529623, 0.553315, 0.553315, 0.545602, 0.538167, 0.545602, 0.604312, 0.497853, 0.458154, 0.461924, 0.465241, 0.472492, 0.534167, 0.534167, 0.604312, 0.622677, 0.608892, 0.608892, 0.632174, 0.632174, 0.570702, 0.570702, 0.497853, 0.517562, 0.517562, 0.497853, 0.494003, 0.486429, 0.59014, 0.685117, 0.694846, 0.59014, 0.575842, 0.575842, 0.549308, 0.56648, 0.562014, 0.557691, 0.545602, 0.529623, 0.59508, 0.685117, 0.694846, 0.728858, 0.675549, 0.675549, 0.63748, 0.653063, 0.671169, 0.570702, 0.549308, 0.553315, 0.585406, 0.59508, 0.58069, 0.653063, 0.570702, 0.575842, 0.59014, 0.604312, 0.626927, 0.618285, 0.632174, 0.541878, 0.562014, 0.613573, 0.632174, 0.690604, 0.690604, 0.694846, 0.685117, 0.694846, 0.694846, 0.680603, 0.685117, 0.699094, 0.685117, 0.671169, 0.657645, 0.653063, 0.632174, 0.626927, 0.622677, 0.622677, 0.63748, 0.63748, 0.661982, 0.661982, 0.58069, 0.56648, 0.553315, 0.632174, 0.653063, 0.626927, 0.712013, 0.632174, 0.632174, 0.648219, 0.694846, 0.685117, 0.671169, 0.680603, 0.618285, 0.618285, 0.529623, 0.608892, 0.538167, 0.517562, 0.509769, 0.58069, 0.59917, 0.59014, 0.585406, 0.509769, 0.529623, 0.509769, 0.56648, 0.545602, 0.541878, 0.575842, 0.517562, 0.521092, 0.51388, 0.585406, 0.517562, 0.604312, 0.59014, 0.666105, 0.661982, 0.653063, 0.675549, 0.585406, 0.608892, 0.632174, 0.699094, 0.59917, 0.604312, 0.622677, 0.626927, 0.613573, 0.59508, 0.685117, 0.618285, 0.642678, 0.622677, 0.694846, 0.59508, 0.59508, 0.613573, 0.618285, 0.613573, 0.59014, 0.680603, 0.59508, 0.59508, 0.618285, 0.690604, 0.690604, 0.59917, 0.622677, 0.549308, 0.538167, 0.517562, 0.59508, 0.58069, 0.58069, 0.56648, 0.653063, 0.59014, 0.59917, 0.618285, 0.613573, 0.549308, 0.529623, 0.59917, 0.56648, 0.490133, 0.51388, 0.450668, 0.461924, 0.447574, 0.51388, 0.51388, 0.494003, 0.465241, 0.465241, 0.461924, 0.529623, 0.505461, 0.534167, 0.505461, 0.490133, 0.5017, 0.562014, 0.585406, 0.59508, 0.529623, 0.517562, 0.5017, 0.585406, 0.632174, 0.632174, 0.648219, 0.675549, 0.694846, 0.63748, 0.653063, 0.570702, 0.538167, 0.497853, 0.461924, 0.465241, 0.472492, 0.472492, 0.468512, 0.384043, 0.377384, 0.440853, 0.458154, 0.458154, 0.447574, 0.447574, 0.465241, 0.450668, 0.444081, 0.394753, 0.468512, 0.454136, 0.534167, 0.51388, 0.509769, 0.56648, 0.5017, 0.490133, 0.505461, 0.509769, 0.653063, 0.648219, 0.562014, 0.613573, 0.608892, 0.632174, 0.632174, 0.534167, 0.553315, 0.538167, 0.59917, 0.585406, 0.585406, 0.58069, 0.509769, 0.570702, 0.59014, 0.618285, 0.604312, 0.59014, 0.59014, 0.465241, 0.476583, 0.525368, 0.521092, 0.534167, 0.5017, 0.461924, 0.541878, 0.483068, 0.505461, 0.521092, 0.461924, 0.465241, 0.447574, 0.468512, 0.465241, 0.468512, 0.529623, 0.486429, 0.494003, 0.494003, 0.58069, 0.490133, 0.509769, 0.521092, 0.509769, 0.545602, 0.613573, 0.613573, 0.59917, 0.608892, 0.59917, 0.653063, 0.648219, 0.642678, 0.707965, 0.648219, 0.618285, 0.618285, 0.707965, 0.608892, 0.59014, 0.585406, 0.666105, 0.685117, 0.671169, 0.690604, 0.59917, 0.59917, 0.59014, 0.63748, 0.608892, 0.59917, 0.626927, 0.56648, 0.570702, 0.56648, 0.657645, 0.570702, 0.553315, 0.541878, 0.618285, 0.657645, 0.648219, 0.642678, 0.557691, 0.58069, 0.585406, 0.653063, 0.626927, 0.626927, 0.666105, 0.604312, 0.604312, 0.59508, 0.680603, 0.59917, 0.613573, 0.604312, 0.685117, 0.680603, 0.671169, 0.694846, 0.608892, 0.626927, 0.657645, 0.716283, 0.618285, 0.59917, 0.622677, 0.622677, 0.608892, 0.59014, 0.680603, 0.613573, 0.642678, 0.642678, 0.712013, 0.694846, 0.618285, 0.63748, 0.557691, 0.545602, 0.525368, 0.604312, 0.59014, 0.570702, 0.575842, 0.661982, 0.613573, 0.622677, 0.63748, 0.63748, 0.575842, 0.553315, 0.622677, 0.59508, 0.517562, 0.538167, 0.476583, 0.490133, 0.476583, 0.549308, 0.549308, 0.534167, 0.497853, 0.497853, 0.497853, 0.545602, 0.538167, 0.562014, 0.534167, 0.517562, 0.525368, 0.585406, 0.608892, 0.622677, 0.58069, 0.56648, 0.545602, 0.63748, 0.680603, 0.675549, 0.666105, 0.690604, 0.707965, 0.648219, 0.666105, 0.585406, 0.549308, 0.497853, 0.461924, 0.461924, 0.468512, 0.468512, 0.465241, 0.377384, 0.366687, 0.40511, 0.42561, 0.4292, 0.41194, 0.414856, 0.433034, 0.436924, 0.4292, 0.380708, 0.454136, 0.436924, 0.51388, 0.494003, 0.490133, 0.545602, 0.480142, 0.472492, 0.490133, 0.494003, 0.626927, 0.626927, 0.541878, 0.585406, 0.59014, 0.59917, 0.59917, 0.505461, 0.521092, 0.5017, 0.562014, 0.545602, 0.545602, 0.525368, 0.458154, 0.51388, 0.529623, 0.553315, 0.538167, 0.521092, 0.521092, 0.41194, 0.422041, 0.468512, 0.468512, 0.476583, 0.450668, 0.414856, 0.494003, 0.476583, 0.497853, 0.517562, 0.458154, 0.465241, 0.483068, 0.490133, 0.472492, 0.440853, 0.480142, 0.517562, 0.525368, 0.505461, 0.58069, 0.570702, 0.604312, 0.58069, 0.553315, 0.529623, 0.570702, 0.490133, 0.497853, 0.5017, 0.465241, 0.525368, 0.517562, 0.497853, 0.570702, 0.59014, 0.562014, 0.562014, 0.483068, 0.465241, 0.483068, 0.480142, 0.480142, 0.472492, 0.490133, 0.465241, 0.450668, 0.461924, 0.538167, 0.486429, 0.476583, 0.476583, 0.480142, 0.505461, 0.444081, 0.440853, 0.444081, 0.486429, 0.490133, 0.549308, 0.575842, 0.553315, 0.51388, 0.521092, 0.521092, 0.529623, 0.59508, 0.58069, 0.604312, 0.604312, 0.570702, 0.58069, 0.626927, 0.632174, 0.525368, 0.59508, 0.608892, 0.608892, 0.538167, 0.529623, 0.534167, 0.525368, 0.545602, 0.545602, 0.486429, 0.5017, 0.545602, 0.538167, 0.613573, 0.585406, 0.505461, 0.575842, 0.570702, 0.570702, 0.585406, 0.58069, 0.585406, 0.562014, 0.557691, 0.63748, 0.63748, 0.657645, 0.657645, 0.575842, 0.648219, 0.707965, 0.666105, 0.534167, 0.529623, 0.553315, 0.505461, 0.562014, 0.585406, 0.585406, 0.545602, 0.525368, 0.604312, 0.585406, 0.585406, 0.585406, 0.59014, 0.541878, 0.525368, 0.525368, 0.59917, 0.59014, 0.59917, 0.545602, 0.575842, 0.525368, 0.505461, 0.570702, 0.575842, 0.51388, 0.525368, 0.549308, 0.557691, 0.557691, 0.585406, 0.59014, 0.608892, 0.538167, 0.608892, 0.557691, 0.541878, 0.549308, 0.541878, 0.525368, 0.613573, 0.585406, 0.642678, 0.56648, 0.562014, 0.562014, 0.562014, 0.549308, 0.553315, 0.541878, 0.553315, 0.553315, 0.505461, 0.436924, 0.509769, 0.5017, 0.562014, 0.557691, 0.494003, 0.494003, 0.433034, 0.422041, 0.486429, 0.483068, 0.59508, 0.58069, 0.505461, 0.553315, 0.549308, 0.557691, 0.557691, 0.480142, 0.490133, 0.51388, 0.575842, 0.557691, 0.545602, 0.529623, 0.465241, 0.521092, 0.529623, 0.557691, 0.538167, 0.545602, 0.545602, 0.458154, 0.394753, 0.436924, 0.450668, 0.465241, 0.461924, 0.461924, 0.534167, 0.5017, 0.476583, 0.490133, 0.494003, 0.494003, 0.509769, 0.534167, 0.562014, 0.585406, 0.553315, 0.58069, 0.58069, 0.59014, 0.562014, 0.642678, 0.680603, 0.671169, 0.570702, 0.56648, 0.56648, 0.575842, 0.59917, 0.59917, 0.529623, 0.545602, 0.59917, 0.59014, 0.642678, 0.618285, 0.521092, 0.59508, 0.59508, 0.59508, 0.604312, 0.604312, 0.608892, 0.59014, 0.585406, 0.666105, 0.661982, 0.680603, 0.680603, 0.59014, 0.661982, 0.724957, 0.690604, 0.545602, 0.538167, 0.541878, 0.486429, 0.557691, 0.58069, 0.58069, 0.509769, 0.497853, 0.585406, 0.585406, 0.529623, 0.541878, 0.553315, 0.490133, 0.480142, 0.483068, 0.553315, 0.538167, 0.461924, 0.494003, 0.490133, 0.490133, 0.465241, 0.525368, 0.529623, 0.521092, 0.521092, 0.58069, 0.58069, 0.585406, 0.58069, 0.642678, 0.604312, 0.529623, 0.63748, 0.653063, 0.632174, 0.549308, 0.549308, 0.648219, 0.63748, 0.63748, 0.657645, 0.59508, 0.521092, 0.509769, 0.494003, 0.480142, 0.486429, 0.534167, 0.534167, 0.541878, 0.517562, 0.557691, 0.63748, 0.604312, 0.59014, 0.59917, 0.680603, 0.703578, 0.707965, 0.618285, 0.618285, 0.604312, 0.707965, 0.767246, 0.771762, 0.788093, 0.81615, 0.801317, 0.699094, 0.671169, 0.58069, 0.626927, 0.585406, 0.5017, 0.497853, 0.509769, 0.454136, 0.454136, 0.366687, 0.36309, 0.433034, 0.450668, 0.465241, 0.40511, 0.401658, 0.398279, 0.40511, 0.352862, 0.298791, 0.356642, 0.370445, 0.447574, 0.4292, 0.387226, 0.447574, 0.384043, 0.370445, 0.414856, 0.418646, 0.538167, 0.534167, 0.458154, 0.505461, 0.444081, 0.505461, 0.505461, 0.436924, 0.4292, 0.454136, 0.517562, 0.5017, 0.483068, 0.483068, 0.418646, 0.480142, 0.494003, 0.51388, 0.497853, 0.509769, 0.51388, 0.401658, 0.408655, 0.458154, 0.454136, 0.517562, 0.483068, 0.433034, 0.517562, 0.5017, 0.517562, 0.534167, 0.468512, 0.483068, 0.468512, 0.553315, 0.476583, 0.476583, 0.545602, 0.509769, 0.494003, 0.51388, 0.604312, 0.509769, 0.525368, 0.525368, 0.529623, 0.480142, 0.529623, 0.51388, 0.450668, 0.458154, 0.458154, 0.549308, 0.517562, 0.468512, 0.468512, 0.476583, 0.476583, 0.458154, 0.525368, 0.525368, 0.525368, 0.509769, 0.608892, 0.545602, 0.562014, 0.545602, 0.648219, 0.657645, 0.59508, 0.675549, 0.59014, 0.56648, 0.538167, 0.557691, 0.63748, 0.622677, 0.703578, 0.690604, 0.707965, 0.608892, 0.608892, 0.608892, 0.549308, 0.51388, 0.59508, 0.570702, 0.570702, 0.483068, 0.461924, 0.529623, 0.525368, 0.604312, 0.608892, 0.632174, 0.608892, 0.534167, 0.545602, 0.545602, 0.541878, 0.541878, 0.545602, 0.497853, 0.494003, 0.497853, 0.534167, 0.529623, 0.545602, 0.494003, 0.59014, 0.608892, 0.608892, 0.618285, 0.626927, 0.648219, 0.549308, 0.56648, 0.648219, 0.553315, 0.570702, 0.59014, 0.59014, 0.585406, 0.661982, 0.661982, 0.642678, 0.632174, 0.632174, 0.613573, 0.671169, 0.632174, 0.626927, 0.541878, 0.490133, 0.490133, 0.490133, 0.58069, 0.58069, 0.622677, 0.716283, 0.699094, 0.699094, 0.604312, 0.685117, 0.613573, 0.59508, 0.671169, 0.685117, 0.675549, 0.675549, 0.675549, 0.699094, 0.707965, 0.699094, 0.76285, 0.728858, 0.694846, 0.671169, 0.675549, 0.63748, 0.618285, 0.63748, 0.632174, 0.657645, 0.59508, 0.671169, 0.671169, 0.608892, 0.59014, 0.59917, 0.59917, 0.622677, 0.541878, 0.534167, 0.585406, 0.56648, 0.59508, 0.632174, 0.653063, 0.626927, 0.541878, 0.557691, 0.541878, 0.525368, 0.59917, 0.570702, 0.585406, 0.585406, 0.557691, 0.56648, 0.570702, 0.575842, 0.483068, 0.549308, 0.56648, 0.59508, 0.51388, 0.505461, 0.490133, 0.490133, 0.51388, 0.58069, 0.486429, 0.5017, 0.553315, 0.534167, 0.63748, 0.59917, 0.608892, 0.608892, 0.608892, 0.59014, 0.59917, 0.707965, 0.618285, 0.59917, 0.59014, 0.685117, 0.685117, 0.690604, 0.685117, 0.699094, 0.59917, 0.707965, 0.703578, 0.618285, 0.538167, 0.517562, 0.525368, 0.454136, 0.538167, 0.549308, 0.549308, 0.549308, 0.549308, 0.666105, 0.58069, 0.58069, 0.59014, 0.59014, 0.509769, 0.5017, 0.5017, 0.505461, 0.490133, 0.490133, 0.529623, 0.529623, 0.545602, 0.557691, 0.575842, 0.476583, 0.394753, 0.40511, 0.398279, 0.394753, 0.374039, 0.447574, 0.380708, 0.384043, 0.398279, 0.414856, 0.4292, 0.418646, 0.483068, 0.458154, 0.458154, 0.418646, 0.483068, 0.398279, 0.359901, 0.384043, 0.433034, 0.480142, 0.440853, 0.366687, 0.374039, 0.387226, 0.352862, 0.461924, 0.370445, 0.30533, 0.332115, 0.311707, 0.311707, 0.243554, 0.271506, 0.194234, 0.194234, 0.15284, 0.209395, 0.209395, 0.209395, 0.170161, 0.209395, 0.229226, 0.291804, 0.291804, 0.291804, 0.295083, 0.206376, 0.278302, 0.275179, 0.30533, 0.239899, 0.25031, 0.318242, 0.318242, 0.390993, 0.4292, 0.494003, 0.494003, 0.538167, 0.494003, 0.58069, 0.468512, 0.480142, 0.480142, 0.454136, 0.384043, 0.384043, 0.40511, 0.380708, 0.436924, 0.444081, 0.509769, 0.521092, 0.570702, 0.562014, 0.494003, 0.490133, 0.414856, 0.414856, 0.324872, 0.387226, 0.380708, 0.401658, 0.318242, 0.332115, 0.318242, 0.359901, 0.370445, 0.384043, 0.398279, 0.374039, 0.332115, 0.308712, 0.243554, 0.139895], '')</t>
  </si>
  <si>
    <t>[63, 64, 65, 66, 67, 71, 72, 73, 74, 75, 97, 98, 99, 100, 101, 102, 103, 104, 105, 106, 112, 113, 114, 222, 223, 224, 227, 274, 275, 285, 299, 300, 301, 302, 303, 311, 312, 313, 314, 315, 316, 317, 318, 319, 320, 325, 326, 327, 328, 329, 330, 332, 341, 342, 343, 344, 352, 353, 354, 355, 356, 357, 358, 359, 360, 363, 366, 367, 376, 377, 378, 379, 381, 382, 383, 384, 385, 386, 387, 388, 389, 390, 391, 392, 393, 394, 395, 396, 401, 403, 432, 440, 441, 442, 443, 444, 445, 446, 447, 448, 449, 450, 451, 452, 453, 454, 455, 456, 457, 458, 459, 460, 461, 462, 463, 464, 465, 466, 468, 496, 503, 504, 505, 506, 507, 512, 513, 518, 519, 520, 521, 522, 523, 524, 525, 526, 527, 528, 529, 530, 531, 532, 533, 534, 535, 593, 594, 595, 602, 603, 604, 605, 606, 607, 608, 609, 610, 611, 612, 613, 614, 615, 616, 617, 618, 619, 620, 621, 622, 623, 624, 625, 626, 627, 628, 629, 637, 638, 639, 640, 641, 642, 643, 644, 645, 646, 651, 652, 653, 654, 655, 656, 657, 684, 685, 693, 697, 707, 708, 709, 710, 711, 712, 713, 719, 720, 721, 722, 723, 724, 725, 726, 727, 728, 730, 731,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884, 888, 889, 894, 895, 896, 897, 899, 900, 901, 902, 903, 904, 905, 906, 907, 908, 909, 910, 911, 912, 913, 914, 915, 935, 936, 937, 938, 939, 941, 942, 943, 944, 945, 946, 947, 948, 949, 950, 951, 952, 953, 954, 955, 956, 957, 958, 959, 960, 961, 962, 963, 966, 967, 968, 969, 971, 973, 974, 981, 985,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1086, 1087, 1088, 1092, 1093, 1094, 1095, 1096, 1097, 1098, 1099, 1100, 1101, 1102, 1103, 1104, 1105, 1106, 1107, 1108, 1109, 1110, 1111, 1112, 1113, 1133, 1136, 1141, 1142, 1143, 1144, 1145, 1146, 1147, 1148, 1149, 1150, 1151, 1152, 1153, 1154, 1156, 1157, 1158, 1159, 1160, 1161, 1172, 1180, 1181, 1182, 1183, 1184, 1185, 1186, 1187, 1188, 1189, 1192, 1194, 1195, 1197, 1198, 1199, 1200, 1211, 1216, 1222, 1223, 1224, 1225, 1226, 1227, 1228, 1229, 1230, 1231, 1232, 1233, 1234, 1235, 1236, 1237, 1238, 1239, 1240, 1241, 1242, 1243, 1244, 1245, 1246,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1325, 1326, 1327, 1328, 1335, 1336, 1337, 1338, 1339, 1340, 1341, 1344, 1345, 1346, 1347, 1348, 1350, 1351, 1352, 1353, 1354, 1355, 1363, 1364, 1369, 1370, 1371, 1372, 1373, 1374, 1375, 1376, 1377, 1378, 1379, 1380, 1381, 1382, 1383, 1384, 1385, 1386, 1387, 1388, 1389, 1390, 1391, 1392, 1393, 1394, 1395, 1396, 1397, 1398, 1399, 1400, 1401, 1402, 1403, 1404, 1405, 1406, 1407, 1408, 1409, 1410, 1411, 1412, 1414, 1415, 1416, 1417, 1419, 1420, 1421, 1422, 1423, 1427, 1428, 1434, 1435, 1436, 1437, 1438, 1439, 1440, 1441, 1442, 1443, 1444, 1445, 1446, 1447, 1448, 1449, 1450, 1451, 1452, 1453, 1454, 1455, 1456, 1460, 1461, 1462, 1463, 1464, 1465, 1466, 1467, 1468, 1469, 1470, 1471, 1472, 1473, 1474, 1475, 1476, 1477, 1478, 1479, 1480, 1481, 1482, 1483, 1484, 1485, 1486, 1488, 1512, 1513, 1515, 1517, 1518, 1522, 1523, 1529, 1531, 1532, 1537, 1540, 1541, 1542, 1543, 1547, 1550, 1551, 1553, 1554, 1555, 1556, 1557, 1558, 1560, 1561, 1565, 1566, 1572, 1573, 1574, 1575, 1576, 1577, 1578, 1579, 1580, 1581, 1582, 1583, 1584, 1585, 1586, 1587, 1588, 1589, 1590, 1591, 1592, 1593, 1594, 1595, 1596, 1597, 1598, 1599, 1600, 1603, 1604, 1605, 1606, 1607, 1608, 1609, 1610, 1611, 1612, 1613, 1614, 1618, 1619, 1620, 1622, 1623, 1624, 1625, 1626, 1627, 1628, 1629, 1630, 1631, 1632, 1633, 1634, 1635, 1636, 1637, 1638, 1639, 1640, 1641, 1642, 1643, 1644, 1645,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1706, 1707, 1708, 1709, 1710, 1713, 1714, 1716, 1717, 1718, 1719, 1720, 1721, 1722, 1723, 1724, 1725, 1726, 1727, 1728, 1729, 1730, 1731, 1732, 1733, 1734, 1735, 1736, 1737, 1738, 1739, 1740, 1741, 1743, 1744, 1745, 1746, 1747, 1748, 1749, 1750, 1751, 1752, 1753, 1754, 1755, 1756, 1759, 1760, 1761, 1762, 1763, 1825, 1827, 1838, 1839, 1840, 1841]</t>
  </si>
  <si>
    <t>363)</t>
  </si>
  <si>
    <t>UPI00026E12F1 status=activ</t>
  </si>
  <si>
    <t>([0.019401, 0.022667, 0.011669, 0.016826, 0.023087, 0.016528, 0.023534, 0.017138, 0.023534, 0.016528, 0.020876, 0.031287, 0.06312, 0.060549, 0.064632, 0.064632, 0.073402, 0.111485, 0.134866, 0.200174, 0.118441, 0.096677, 0.11371, 0.225814, 0.127496, 0.088832, 0.158265, 0.074921, 0.134866, 0.132295, 0.232838, 0.243554, 0.137348, 0.120615, 0.200174, 0.134866, 0.094817, 0.071867, 0.0704, 0.051831, 0.036378, 0.051831, 0.088832, 0.066181, 0.041405, 0.092881, 0.127496, 0.079919], '')</t>
  </si>
  <si>
    <t>UPI00026E12F2 status=activ</t>
  </si>
  <si>
    <t>([0.137348, 0.15008, 0.106997, 0.164327, 0.134866, 0.173081, 0.206376, 0.232838, 0.25406, 0.206376, 0.225814, 0.216401, 0.219301, 0.219301, 0.30533, 0.243554, 0.36309, 0.247041, 0.134866, 0.247041, 0.200174, 0.209395, 0.232838, 0.298791, 0.275179, 0.321458, 0.311707, 0.278302, 0.284882, 0.196879, 0.26085, 0.264545, 0.295083, 0.30533, 0.298791, 0.225814, 0.225814, 0.236433, 0.209395, 0.335645, 0.339168, 0.390993, 0.394753, 0.335645, 0.291804, 0.225814, 0.185198, 0.182256, 0.142424, 0.139895, 0.219301, 0.229226, 0.170161, 0.118441, 0.127496, 0.085092, 0.129801, 0.118441, 0.116183, 0.222385, 0.170161, 0.161087, 0.182256, 0.132295, 0.179055, 0.196879, 0.281712, 0.328603, 0.352862, 0.36309, 0.36309, 0.291804, 0.26085, 0.232838, 0.247041, 0.222385, 0.298791, 0.173081, 0.243554, 0.134866, 0.125101, 0.173081, 0.15008, 0.139895, 0.185198, 0.134866, 0.134866, 0.098513, 0.081712, 0.054297, 0.071867, 0.050641, 0.074921, 0.067594, 0.125101, 0.155435], '')</t>
  </si>
  <si>
    <t>UPI00026E12F3 status=activ</t>
  </si>
  <si>
    <t>([0.553315, 0.618285, 0.450668, 0.5017, 0.352862, 0.26085, 0.284882, 0.30533, 0.236433, 0.179055, 0.209395, 0.216401, 0.144935, 0.134866, 0.076542, 0.076542, 0.05306, 0.032017, 0.034068, 0.038858, 0.066181, 0.067594, 0.038858, 0.03976, 0.024393, 0.048328, 0.098513, 0.111485, 0.066181, 0.086953, 0.155435, 0.122885, 0.15284, 0.232838, 0.173081, 0.170161, 0.116183, 0.134866, 0.18812, 0.139895, 0.06312, 0.067594, 0.06184, 0.109221, 0.191378, 0.167087, 0.139895, 0.122885, 0.066181, 0.071867, 0.044297, 0.038042, 0.037156, 0.027463, 0.020522, 0.023963, 0.034884, 0.050641, 0.050641, 0.035586, 0.034068, 0.085092], '')</t>
  </si>
  <si>
    <t>[0, 1, 3]</t>
  </si>
  <si>
    <t>UPI00026E13FE status=activ</t>
  </si>
  <si>
    <t>([0.083462, 0.054297, 0.059222, 0.102787, 0.125101, 0.164327, 0.191378, 0.225814, 0.264545, 0.31487, 0.335645, 0.288399, 0.209395, 0.278302, 0.390993, 0.321458, 0.26085, 0.26085, 0.30533, 0.308712, 0.30533, 0.264545, 0.264545, 0.295083, 0.275179, 0.25031, 0.25031, 0.15284, 0.158265, 0.081712, 0.069024, 0.03976, 0.066181, 0.132295, 0.074921, 0.074921, 0.122885, 0.17593, 0.125101, 0.118441, 0.11371, 0.120615, 0.170161, 0.206376, 0.200174, 0.11371, 0.071867, 0.071867, 0.134866, 0.134866, 0.161087, 0.158265, 0.247041, 0.264545, 0.173081, 0.25031, 0.232838, 0.21291, 0.15284, 0.155435, 0.155435, 0.088832, 0.085092, 0.071867, 0.083462, 0.092881, 0.094817, 0.17593, 0.170161, 0.179055, 0.122885, 0.173081, 0.170161, 0.167087, 0.155435, 0.222385, 0.232838, 0.232838, 0.173081, 0.132295, 0.200174, 0.26085, 0.295083, 0.225814, 0.25031, 0.271506, 0.158265, 0.284882, 0.288399, 0.203355, 0.144935, 0.196879, 0.194234, 0.179055, 0.147574, 0.125101, 0.106997, 0.078022, 0.06184, 0.088832, 0.17593, 0.122885, 0.092881], '')</t>
  </si>
  <si>
    <t>UPI00026E1402 status=activ</t>
  </si>
  <si>
    <t>([0.461924, 0.4292, 0.284882, 0.342579, 0.380708, 0.25031, 0.301917, 0.222385, 0.26085, 0.288399, 0.222385, 0.275179, 0.179055, 0.11371, 0.090864, 0.092881, 0.081712, 0.059222, 0.038858, 0.038858, 0.040537, 0.035586, 0.035586, 0.037156, 0.036378, 0.020522, 0.044297, 0.032677, 0.027463, 0.028695, 0.017138, 0.034068, 0.016528, 0.028695, 0.032017, 0.023534, 0.016257, 0.030611, 0.051831, 0.06312, 0.083462, 0.098513, 0.10481, 0.071867, 0.15008, 0.15008, 0.196879, 0.118441, 0.142424, 0.243554, 0.229226, 0.31487, 0.191378, 0.339168, 0.239899, 0.308712, 0.352862, 0.418646, 0.394753, 0.401658, 0.444081, 0.346032, 0.291804, 0.257454, 0.342579, 0.278302, 0.232838, 0.243554, 0.339168, 0.308712, 0.275179, 0.222385], '')</t>
  </si>
  <si>
    <t>UPI00026E1403 status=activ</t>
  </si>
  <si>
    <t>([0.098513, 0.125101, 0.127496, 0.155435, 0.21291, 0.147574, 0.167087, 0.203355, 0.147574, 0.191378, 0.144935, 0.196879, 0.191378, 0.139895, 0.21291, 0.209395, 0.191378, 0.17593, 0.194234, 0.281712, 0.288399, 0.380708, 0.311707, 0.31487, 0.328603, 0.243554, 0.257454, 0.194234, 0.179055, 0.278302, 0.26085, 0.352862, 0.321458, 0.239899, 0.318242, 0.308712, 0.387226, 0.408655, 0.454136, 0.356642, 0.264545, 0.281712, 0.200174, 0.295083, 0.324872, 0.321458, 0.380708, 0.374039, 0.394753, 0.41194, 0.332115, 0.26085, 0.268042, 0.243554, 0.366687, 0.268042, 0.25031, 0.25031, 0.239899, 0.155435, 0.222385, 0.288399, 0.194234, 0.200174, 0.164327, 0.15284, 0.161087, 0.170161, 0.257454, 0.318242, 0.236433, 0.324872, 0.339168, 0.321458, 0.349426, 0.247041, 0.264545, 0.264545, 0.206376, 0.137348, 0.17593, 0.191378, 0.209395, 0.30533, 0.318242, 0.339168, 0.36309, 0.321458, 0.339168, 0.247041, 0.26085, 0.328603, 0.206376, 0.18812, 0.167087, 0.164327, 0.164327, 0.236433, 0.26085, 0.318242, 0.370445, 0.370445, 0.36309, 0.328603, 0.342579, 0.377384, 0.356642, 0.377384, 0.398279, 0.401658, 0.490133, 0.468512, 0.468512, 0.545602, 0.675549, 0.712013, 0.712013, 0.728858, 0.771762, 0.699094, 0.666105, 0.724957, 0.745909, 0.707965, 0.759478, 0.728858, 0.798249, 0.745909, 0.707965, 0.716283, 0.657645, 0.613573, 0.613573, 0.59508, 0.626927, 0.56648, 0.613573, 0.58069, 0.653063, 0.529623, 0.56648, 0.59508, 0.570702, 0.604312, 0.529623, 0.483068, 0.414856, 0.414856, 0.505461, 0.5017, 0.42561, 0.458154, 0.486429, 0.40511, 0.436924, 0.440853, 0.465241, 0.440853, 0.483068, 0.422041, 0.394753, 0.394753, 0.40511, 0.440853, 0.440853, 0.497853, 0.454136, 0.509769, 0.40511, 0.36309, 0.380708, 0.447574, 0.454136, 0.465241, 0.490133, 0.494003, 0.422041, 0.401658, 0.384043, 0.31487, 0.384043, 0.472492, 0.494003, 0.494003, 0.461924, 0.461924, 0.486429, 0.570702, 0.494003, 0.570702, 0.534167, 0.521092, 0.549308, 0.454136, 0.447574, 0.5017, 0.490133, 0.509769, 0.538167, 0.521092, 0.562014, 0.562014, 0.562014, 0.56648, 0.486429, 0.517562, 0.517562, 0.461924, 0.450668, 0.534167, 0.541878, 0.613573, 0.613573, 0.59508, 0.690604, 0.608892, 0.541878, 0.538167, 0.604312, 0.59917, 0.59508, 0.642678, 0.657645, 0.653063, 0.653063, 0.642678, 0.51388, 0.476583, 0.534167, 0.58069, 0.505461, 0.476583, 0.480142, 0.480142, 0.408655, 0.387226, 0.440853, 0.5017, 0.418646, 0.418646, 0.339168, 0.377384, 0.295083, 0.298791, 0.308712, 0.229226, 0.308712, 0.31487, 0.339168, 0.335645, 0.30533, 0.366687, 0.390993, 0.390993, 0.321458, 0.311707, 0.335645, 0.346032, 0.352862, 0.366687, 0.377384, 0.4292, 0.352862, 0.346032, 0.25031, 0.243554, 0.335645, 0.346032, 0.436924, 0.377384, 0.377384, 0.311707, 0.30533, 0.31487, 0.308712, 0.401658, 0.40511, 0.40511, 0.321458, 0.284882, 0.352862, 0.342579, 0.401658, 0.461924, 0.549308, 0.661982, 0.56648, 0.553315, 0.541878, 0.433034, 0.465241, 0.440853, 0.521092, 0.521092, 0.483068, 0.490133, 0.454136, 0.505461, 0.414856, 0.461924, 0.486429, 0.490133, 0.408655, 0.377384, 0.349426, 0.321458, 0.318242, 0.390993, 0.401658, 0.366687, 0.468512, 0.51388, 0.433034, 0.42561, 0.346032, 0.308712, 0.236433, 0.25031, 0.200174, 0.295083, 0.257454, 0.268042, 0.232838, 0.232838, 0.236433, 0.264545, 0.21291, 0.219301, 0.21291, 0.203355, 0.15284, 0.139895, 0.134866, 0.225814, 0.158265, 0.264545, 0.332115, 0.332115, 0.318242, 0.318242, 0.30533, 0.284882, 0.288399, 0.328603, 0.380708, 0.298791, 0.21291, 0.288399, 0.25406, 0.222385, 0.191378, 0.247041, 0.206376, 0.129801, 0.074921, 0.11371, 0.059222, 0.071867, 0.118441, 0.076542, 0.132295, 0.088832, 0.15008, 0.078022, 0.079919, 0.102787, 0.134866, 0.21291, 0.219301, 0.25031, 0.194234, 0.15008, 0.179055, 0.122885, 0.185198, 0.278302, 0.247041, 0.332115, 0.206376, 0.191378, 0.191378, 0.15284, 0.15284, 0.125101, 0.129801, 0.142424, 0.142424, 0.164327, 0.098513, 0.05306, 0.055536, 0.118441, 0.109221, 0.067594, 0.125101, 0.102787, 0.079919, 0.106997, 0.100716, 0.167087, 0.167087, 0.15008, 0.15008, 0.219301, 0.161087, 0.247041, 0.222385, 0.225814, 0.194234, 0.284882, 0.394753, 0.295083, 0.222385, 0.321458, 0.401658, 0.36309, 0.394753, 0.433034, 0.418646, 0.408655, 0.31487, 0.321458, 0.447574, 0.497853, 0.509769, 0.494003, 0.505461, 0.486429, 0.468512, 0.505461, 0.384043, 0.366687, 0.36309, 0.398279, 0.401658, 0.30533, 0.335645, 0.301917, 0.203355, 0.203355, 0.125101, 0.196879, 0.200174, 0.090864, 0.090864, 0.066181, 0.071867, 0.037156, 0.040537, 0.051831, 0.066181, 0.132295, 0.132295, 0.182256, 0.111485, 0.085092, 0.122885, 0.071867, 0.088832, 0.125101, 0.125101, 0.225814, 0.225814, 0.222385, 0.298791, 0.209395, 0.173081, 0.284882, 0.390993, 0.377384, 0.352862, 0.243554, 0.167087, 0.111485, 0.139895, 0.243554, 0.182256, 0.147574, 0.236433, 0.203355, 0.243554, 0.161087, 0.144935, 0.102787, 0.109221, 0.139895, 0.206376, 0.209395, 0.118441, 0.118441, 0.118441, 0.090864, 0.092881, 0.139895, 0.173081, 0.164327, 0.081712, 0.086953, 0.111485, 0.106997, 0.067594, 0.06312, 0.118441, 0.06184, 0.058088, 0.060549, 0.060549, 0.073402, 0.092881, 0.094817, 0.049374, 0.028695, 0.022667, 0.026892, 0.020876, 0.019401, 0.014783, 0.021816, 0.030611, 0.028107, 0.019401, 0.038042, 0.024393], '')</t>
  </si>
  <si>
    <t>[113, 114, 115, 116, 117, 118, 119, 120, 121, 122, 123, 124, 125, 126, 127, 128, 129, 130, 131, 132, 133, 134, 135, 136, 137, 138, 139, 140, 141, 142, 143, 144, 148, 149, 167, 187, 189, 190, 191, 192, 195, 197, 198, 199, 200, 201, 202, 203, 205, 206, 209, 210, 211, 212, 213, 214, 215, 216, 217, 218, 219, 220, 221, 222, 223, 224, 225, 226, 228, 229, 230, 237, 284, 285, 286, 287, 288, 292, 293, 297, 311, 424, 426, 429]</t>
  </si>
  <si>
    <t>UPI00026E1404 status=activ</t>
  </si>
  <si>
    <t>([0.013265, 0.008409, 0.011106, 0.015694, 0.011518, 0.013265, 0.010672, 0.015344, 0.020165, 0.017797, 0.023534, 0.024826, 0.023963, 0.03976, 0.020876, 0.021381, 0.038042, 0.048328, 0.05306, 0.059222, 0.102787, 0.081712, 0.161087, 0.167087, 0.185198, 0.275179, 0.219301, 0.275179, 0.278302, 0.291804, 0.377384, 0.370445, 0.401658, 0.301917, 0.308712, 0.387226, 0.387226, 0.318242, 0.328603, 0.239899, 0.301917, 0.301917, 0.366687, 0.278302, 0.284882, 0.170161, 0.170161, 0.17593, 0.127496, 0.071867, 0.06312, 0.054297, 0.059222, 0.06312, 0.096677, 0.10481, 0.118441, 0.10481, 0.161087, 0.098513, 0.100716, 0.069024, 0.069024, 0.071867, 0.122885, 0.120615, 0.179055, 0.18812, 0.278302, 0.264545, 0.318242, 0.318242, 0.328603, 0.229226, 0.216401, 0.239899, 0.142424, 0.144935, 0.21291, 0.116183, 0.173081, 0.243554, 0.275179, 0.275179, 0.191378, 0.179055, 0.18812, 0.219301, 0.209395, 0.17593, 0.21291, 0.147574, 0.179055, 0.173081, 0.191378, 0.139895, 0.15284, 0.239899, 0.247041, 0.275179, 0.394753, 0.298791, 0.301917, 0.332115, 0.332115, 0.4292, 0.436924, 0.433034, 0.349426, 0.342579, 0.384043, 0.36309, 0.472492, 0.433034, 0.444081, 0.486429, 0.472492, 0.42561, 0.42561, 0.42561, 0.42561, 0.387226, 0.398279, 0.321458, 0.301917, 0.30533, 0.264545, 0.268042, 0.271506, 0.352862, 0.374039, 0.257454, 0.346032, 0.374039, 0.384043, 0.394753, 0.335645, 0.41194, 0.36309, 0.370445, 0.374039, 0.366687, 0.408655, 0.5017, 0.521092, 0.56648, 0.458154, 0.5017, 0.494003, 0.480142, 0.40511, 0.30533, 0.332115, 0.332115, 0.30533, 0.318242, 0.219301, 0.236433, 0.216401, 0.295083, 0.21291, 0.139895, 0.079919, 0.069024, 0.059222, 0.085092, 0.096677, 0.15284, 0.147574, 0.094817, 0.058088, 0.092881, 0.098513, 0.106997, 0.109221, 0.106997, 0.098513, 0.158265, 0.229226, 0.25031, 0.284882, 0.339168, 0.458154, 0.541878, 0.553315, 0.59014, 0.5017, 0.476583, 0.497853, 0.505461, 0.529623, 0.653063, 0.557691, 0.575842, 0.685117, 0.675549, 0.675549, 0.675549, 0.680603, 0.661982, 0.690604, 0.653063, 0.562014, 0.436924, 0.440853, 0.356642, 0.291804, 0.301917, 0.275179, 0.257454, 0.275179, 0.31487, 0.275179, 0.26085, 0.324872, 0.328603, 0.25031, 0.25031, 0.173081, 0.173081, 0.120615, 0.069024, 0.073402, 0.078022, 0.15008, 0.182256, 0.229226, 0.219301, 0.281712, 0.308712, 0.328603, 0.229226, 0.225814, 0.247041, 0.356642, 0.356642, 0.318242, 0.384043, 0.356642, 0.4292, 0.401658, 0.465241, 0.575842, 0.521092, 0.671169, 0.56648], '')</t>
  </si>
  <si>
    <t>[143, 144, 145, 147, 183, 184, 185, 186, 189, 190, 191, 192, 193, 194, 195, 196, 197, 198, 199, 200, 201, 202, 242, 243, 244, 245]</t>
  </si>
  <si>
    <t>UPI00026E1409 status=activ</t>
  </si>
  <si>
    <t>([0.284882, 0.342579, 0.179055, 0.096677, 0.125101, 0.161087, 0.073402, 0.034884, 0.023963, 0.014075, 0.009977, 0.008002, 0.007877, 0.004835, 0.003405, 0.002881, 0.003053, 0.004414, 0.004414, 0.003212, 0.003246, 0.003341, 0.002211, 0.00316, 0.004161, 0.004315, 0.002881, 0.004483, 0.006894, 0.006421, 0.006374, 0.006894, 0.010509, 0.009483, 0.012491, 0.016826, 0.022306, 0.012727, 0.013016, 0.018415, 0.018106, 0.013821, 0.010372, 0.011342, 0.011342, 0.008002, 0.005318, 0.004976, 0.005249, 0.003607, 0.003607, 0.00359, 0.003366, 0.002349, 0.001541, 0.001602, 0.001288, 0.000773, 0.000708, 0.000648, 0.000447, 0.000773, 0.000983, 0.001232, 0.001692, 0.001748, 0.001748, 0.001778, 0.002155, 0.001872, 0.00283, 0.003512, 0.003804, 0.005318, 0.006533, 0.009865, 0.013016, 0.013821, 0.031287, 0.067594, 0.036378, 0.083462, 0.083462, 0.042364, 0.023534, 0.022306, 0.020522, 0.038858, 0.037156, 0.028107, 0.0198, 0.020522, 0.013613, 0.013016, 0.012727, 0.016257, 0.009015, 0.005734, 0.008804, 0.006619, 0.004513, 0.004161, 0.003997, 0.003079, 0.002581, 0.002276, 0.001808, 0.001786, 0.001855, 0.001778, 0.001855, 0.002512, 0.001623, 0.001602, 0.00243, 0.002503, 0.002606, 0.004208, 0.006078, 0.004431, 0.004315, 0.006142, 0.006245, 0.006194, 0.005872, 0.010372, 0.011669, 0.009865, 0.010672, 0.006701, 0.008525, 0.008624, 0.006567, 0.009977, 0.017797, 0.021381, 0.01078, 0.006701, 0.00407, 0.003109, 0.002881, 0.00243, 0.001602, 0.001675, 0.001722, 0.002555, 0.00155, 0.001541, 0.00225, 0.002138, 0.00231, 0.002688, 0.00407, 0.004646, 0.004835, 0.005011, 0.005011, 0.00515, 0.005249, 0.006988, 0.006533, 0.008156, 0.008525, 0.015078, 0.027463, 0.016021, 0.009294, 0.016257, 0.019109, 0.010221, 0.006894, 0.009728, 0.010926, 0.006894, 0.004899, 0.003461, 0.003405, 0.003079, 0.00316, 0.002976, 0.003366, 0.003177, 0.00389, 0.004736, 0.003298, 0.003298, 0.002976, 0.002976, 0.002529, 0.003671, 0.004414, 0.004388, 0.003701, 0.003366, 0.003341, 0.003276, 0.004483, 0.003212, 0.00225, 0.002623, 0.002727, 0.001936, 0.002078, 0.001202, 0.000906, 0.001232, 0.000747, 0.000799, 0.000833, 0.001103, 0.000983, 0.001267, 0.001872, 0.002327, 0.002503, 0.002555, 0.003864, 0.004315, 0.006245, 0.009865, 0.012727, 0.013437, 0.013437, 0.026892, 0.066181, 0.06312, 0.092881, 0.182256, 0.30533, 0.414856, 0.349426, 0.225814, 0.216401, 0.216401, 0.11371, 0.044297, 0.043307, 0.043307, 0.017797, 0.016021, 0.009728, 0.010372, 0.019401, 0.038042, 0.017447, 0.018106, 0.025316, 0.012491, 0.013016, 0.012491, 0.012491, 0.011903, 0.016826, 0.016826, 0.009483, 0.010672, 0.010509, 0.011518, 0.010672, 0.010509, 0.007645, 0.011518, 0.010509, 0.006374, 0.006374, 0.007877, 0.007555, 0.00777, 0.013016, 0.009865, 0.008002, 0.00558, 0.006533, 0.006482, 0.004835, 0.007259, 0.010509, 0.011903, 0.010509, 0.011518, 0.011669, 0.010221, 0.010131, 0.006078, 0.01078, 0.009187, 0.007177, 0.007091, 0.005734, 0.005503, 0.004431, 0.004483, 0.00543, 0.005503, 0.004431, 0.00389, 0.003246, 0.002623, 0.003671, 0.004483, 0.003014, 0.004208, 0.005223, 0.004921, 0.00777, 0.006988, 0.008624, 0.008895, 0.006194, 0.007877, 0.008276, 0.009294, 0.011903, 0.016257, 0.017447, 0.026338, 0.030003, 0.040537, 0.036378, 0.037156, 0.021381, 0.021381, 0.010672, 0.014075, 0.014075, 0.010509, 0.006988, 0.004611, 0.00558, 0.005378, 0.006078, 0.003997, 0.003671, 0.002327, 0.002211, 0.002138, 0.001597, 0.001572, 0.001288, 0.001335, 0.00076, 0.00076, 0.000747, 0.001374, 0.001383, 0.001533, 0.001808, 0.002078, 0.002327, 0.002014, 0.002035, 0.002035, 0.003109, 0.004513, 0.004835, 0.003478, 0.002276, 0.002336, 0.002512, 0.002194, 0.001778, 0.002336, 0.002482, 0.002482, 0.00152, 0.000854, 0.000743, 0.000532, 0.000833, 0.000958, 0.000859, 0.000773, 0.000614, 0.000558, 0.000301, 0.000391, 0.000743, 0.001069, 0.00155, 0.002138, 0.003177, 0.003276, 0.003821, 0.00407, 0.006374, 0.008002, 0.008624, 0.005872, 0.007177, 0.004976, 0.005734, 0.007031, 0.007645, 0.006142, 0.004135, 0.004135, 0.005378, 0.004315, 0.00543, 0.004646, 0.00407, 0.002688, 0.002581, 0.001572, 0.002155, 0.001855, 0.001808, 0.001872, 0.002727, 0.001722, 0.002606, 0.002662, 0.002194, 0.002211, 0.002366, 0.00316, 0.003014, 0.002396, 0.001936, 0.001481, 0.001069, 0.000876, 0.001383, 0.001318, 0.001692, 0.001159, 0.000704, 0.000945, 0.00146, 0.000906, 0.000893, 0.000468, 0.000477, 0.000442, 0.000412, 0.000391, 0.000485, 0.000936, 0.001211, 0.001808, 0.00146, 0.00246, 0.003298, 0.003431, 0.004921, 0.006421, 0.006374, 0.010131, 0.010131, 0.011342, 0.020522, 0.054297, 0.049374, 0.023087, 0.025762, 0.044297, 0.078022, 0.06184, 0.047319, 0.034884, 0.025316, 0.058088, 0.040537, 0.028107, 0.018415], '')</t>
  </si>
  <si>
    <t>UPI00026E140A status=activ</t>
  </si>
  <si>
    <t>([0.129801, 0.073402, 0.047319, 0.074921, 0.047319, 0.032677, 0.044297, 0.069024, 0.079919, 0.058088, 0.069024, 0.092881, 0.094817, 0.06312, 0.045352, 0.06312, 0.032017, 0.044297, 0.083462, 0.0704, 0.046336, 0.023534, 0.03976, 0.034884, 0.017447, 0.028107, 0.046336, 0.023534, 0.020522, 0.021381, 0.034884, 0.034884, 0.034884, 0.0198, 0.028695, 0.020876, 0.01204, 0.014586, 0.014315, 0.015078, 0.016528, 0.031287, 0.030611, 0.028695, 0.033407, 0.066181, 0.064632, 0.054297, 0.066181, 0.066181, 0.066181, 0.034884, 0.019401, 0.019401, 0.033407, 0.041405, 0.051831, 0.102787, 0.092881, 0.094817, 0.042364, 0.047319, 0.048328, 0.094817, 0.102787, 0.15284, 0.085092, 0.044297, 0.032677, 0.038858, 0.038042, 0.041405, 0.078022, 0.139895, 0.139895, 0.10481, 0.10481, 0.085092, 0.083462, 0.106997, 0.054297, 0.102787, 0.096677, 0.044297, 0.044297, 0.022306, 0.015344, 0.026338, 0.051831, 0.085092, 0.116183, 0.066181, 0.059222, 0.056825, 0.036378, 0.037156, 0.051831, 0.025316, 0.054297, 0.041405, 0.023963, 0.047319, 0.03976, 0.043307, 0.085092, 0.085092, 0.137348, 0.18812, 0.17593, 0.182256, 0.161087, 0.139895, 0.209395, 0.185198, 0.170161, 0.229226, 0.200174, 0.167087, 0.318242, 0.268042], '')</t>
  </si>
  <si>
    <t>UPI00026E140B status=activ</t>
  </si>
  <si>
    <t>([0.26085, 0.298791, 0.191378, 0.247041, 0.229226, 0.275179, 0.31487, 0.346032, 0.26085, 0.179055, 0.11371, 0.079919, 0.085092, 0.081712, 0.041405, 0.038858, 0.023963, 0.023534, 0.024826, 0.024393, 0.030003, 0.05306, 0.027463, 0.048328, 0.022667, 0.020876, 0.021381, 0.020876, 0.011669, 0.018787, 0.032677, 0.038042, 0.085092, 0.047319, 0.028107, 0.059222, 0.064632, 0.078022, 0.058088, 0.051831, 0.034884, 0.019401, 0.019401, 0.034884, 0.038042, 0.045352, 0.060549, 0.056825, 0.030003, 0.036378, 0.023087, 0.025316, 0.029376, 0.032017, 0.064632, 0.109221, 0.054297, 0.064632, 0.109221, 0.144935, 0.158265, 0.144935, 0.200174, 0.147574, 0.094817, 0.092881, 0.078022, 0.06184, 0.050641, 0.046336, 0.043307, 0.036378, 0.034068, 0.050641, 0.045352, 0.045352, 0.046336, 0.050641, 0.056825, 0.029376, 0.018787, 0.017138, 0.017138, 0.020165, 0.016826, 0.024826, 0.020165, 0.029376, 0.023087, 0.023087, 0.034884, 0.066181, 0.132295, 0.11371, 0.060549, 0.06184, 0.032677, 0.032017, 0.056825, 0.029376, 0.038042, 0.067594, 0.076542, 0.129801, 0.11371, 0.116183, 0.118441, 0.134866, 0.120615, 0.106997, 0.144935, 0.182256, 0.109221, 0.10481, 0.073402, 0.137348, 0.132295, 0.196879, 0.194234, 0.191378, 0.247041, 0.308712, 0.30533, 0.191378, 0.11371, 0.134866, 0.219301, 0.216401, 0.232838, 0.295083, 0.401658, 0.31487, 0.219301, 0.21291, 0.185198, 0.271506, 0.271506, 0.271506, 0.268042, 0.271506, 0.278302, 0.225814, 0.232838, 0.225814, 0.229226, 0.318242, 0.288399, 0.288399, 0.284882, 0.191378, 0.191378, 0.185198, 0.247041, 0.229226, 0.321458, 0.352862, 0.264545, 0.18812, 0.125101, 0.078022, 0.083462, 0.085092, 0.158265, 0.15284, 0.15008, 0.21291, 0.209395, 0.25406, 0.225814, 0.225814, 0.308712, 0.30533, 0.31487, 0.236433, 0.335645, 0.352862, 0.352862, 0.380708, 0.380708, 0.472492, 0.465241, 0.356642, 0.359901, 0.339168, 0.346032, 0.275179, 0.318242, 0.318242, 0.301917, 0.335645, 0.349426, 0.349426, 0.387226, 0.394753, 0.480142, 0.517562, 0.418646, 0.342579, 0.342579, 0.342579, 0.298791, 0.398279, 0.497853, 0.401658, 0.394753, 0.40511, 0.497853, 0.490133, 0.408655, 0.387226, 0.384043, 0.298791, 0.222385, 0.129801, 0.125101, 0.129801, 0.106997, 0.158265, 0.236433, 0.298791, 0.31487, 0.380708, 0.308712, 0.284882, 0.366687, 0.366687, 0.36309, 0.352862, 0.359901, 0.380708, 0.324872, 0.342579, 0.422041, 0.414856, 0.42561, 0.342579, 0.328603, 0.30533, 0.232838, 0.232838, 0.25031, 0.321458, 0.295083, 0.352862, 0.352862, 0.275179, 0.194234, 0.216401, 0.191378, 0.170161, 0.225814, 0.31487, 0.216401, 0.229226, 0.30533, 0.295083, 0.374039, 0.295083, 0.288399, 0.384043, 0.384043, 0.342579, 0.308712, 0.339168, 0.25406, 0.219301, 0.203355, 0.26085, 0.229226, 0.264545, 0.185198, 0.179055, 0.179055, 0.219301, 0.239899, 0.247041, 0.359901, 0.398279, 0.454136, 0.494003, 0.480142, 0.366687, 0.295083, 0.311707, 0.311707, 0.414856, 0.490133, 0.505461, 0.549308, 0.454136, 0.377384, 0.486429, 0.465241, 0.370445, 0.444081, 0.380708, 0.398279, 0.298791, 0.200174, 0.219301, 0.229226, 0.167087, 0.25406, 0.321458, 0.247041, 0.229226, 0.132295, 0.125101, 0.167087, 0.161087, 0.25031, 0.324872, 0.324872, 0.352862, 0.450668, 0.318242, 0.352862, 0.275179, 0.342579, 0.342579, 0.346032, 0.349426, 0.387226, 0.31487, 0.342579, 0.398279, 0.398279, 0.5017, 0.394753, 0.4292, 0.328603, 0.232838, 0.164327, 0.164327, 0.11371, 0.106997, 0.179055, 0.17593, 0.247041, 0.173081, 0.236433, 0.271506, 0.268042, 0.308712, 0.318242, 0.328603, 0.349426, 0.335645, 0.257454, 0.374039, 0.380708, 0.483068, 0.541878, 0.618285, 0.58069, 0.671169, 0.648219, 0.63748, 0.618285, 0.58069, 0.716283, 0.699094, 0.608892, 0.549308], '')</t>
  </si>
  <si>
    <t>[195, 287, 288, 327, 352, 353, 354, 355, 356, 357, 358, 359, 360, 361, 362, 363]</t>
  </si>
  <si>
    <t>UPI00026E140C status=activ</t>
  </si>
  <si>
    <t>([0.791621, 0.791621, 0.791621, 0.823549, 0.784345, 0.784345, 0.784345, 0.632174, 0.549308, 0.557691, 0.480142, 0.440853, 0.41194, 0.5017, 0.36309, 0.342579, 0.271506, 0.164327, 0.142424, 0.127496, 0.17593, 0.11371, 0.11371, 0.116183, 0.111485, 0.129801, 0.081712, 0.083462, 0.15284, 0.185198, 0.203355, 0.31487, 0.284882, 0.288399, 0.257454, 0.374039, 0.308712, 0.387226, 0.398279, 0.4292, 0.447574, 0.342579, 0.42561, 0.390993, 0.308712, 0.295083, 0.298791, 0.398279, 0.301917, 0.31487, 0.339168, 0.335645, 0.194234, 0.219301, 0.257454, 0.298791, 0.200174, 0.268042, 0.26085, 0.219301, 0.25031, 0.25031, 0.318242, 0.324872, 0.366687, 0.461924, 0.476583, 0.490133, 0.40511, 0.51388, 0.468512, 0.444081, 0.4292, 0.553315, 0.626927, 0.483068, 0.480142, 0.59917, 0.497853, 0.497853, 0.657645, 0.608892, 0.461924, 0.476583, 0.444081, 0.335645, 0.219301, 0.18812, 0.179055, 0.206376, 0.196879, 0.132295, 0.132295, 0.134866, 0.106997, 0.100716, 0.161087, 0.122885, 0.083462, 0.120615, 0.086953, 0.050641, 0.032677, 0.071867], '')</t>
  </si>
  <si>
    <t>[0, 1, 2, 3, 4, 5, 6, 7, 8, 9, 13, 69, 73, 74, 77, 80, 81]</t>
  </si>
  <si>
    <t>UPI00026E140D status=activ</t>
  </si>
  <si>
    <t>([0.035586, 0.021816, 0.034068, 0.054297, 0.076542, 0.106997, 0.102787, 0.069024, 0.048328, 0.034068, 0.044297, 0.045352, 0.055536, 0.051831, 0.048328, 0.092881, 0.06184, 0.071867, 0.132295, 0.158265, 0.088832, 0.111485, 0.11371, 0.05306, 0.055536, 0.058088, 0.058088, 0.074921, 0.125101, 0.18812, 0.232838, 0.15284, 0.179055, 0.179055, 0.116183, 0.120615, 0.122885, 0.11371, 0.060549, 0.056825, 0.106997, 0.10481, 0.139895, 0.229226, 0.346032, 0.346032, 0.335645, 0.257454, 0.216401, 0.144935, 0.122885, 0.15284, 0.225814, 0.229226, 0.15284, 0.239899, 0.239899, 0.229226, 0.328603, 0.332115, 0.324872, 0.324872, 0.31487, 0.298791, 0.291804, 0.209395, 0.116183, 0.096677, 0.15008, 0.10481, 0.086953, 0.086953, 0.086953, 0.058088, 0.064632, 0.064632, 0.050641, 0.028107, 0.035586, 0.035586, 0.049374, 0.023534, 0.017797, 0.020522, 0.020165, 0.015694, 0.025762, 0.038042, 0.028107, 0.021816, 0.025762, 0.031287, 0.043307, 0.035586, 0.06184, 0.032017, 0.035586, 0.035586, 0.060549, 0.028107, 0.016257, 0.019109, 0.030611, 0.037156, 0.031287, 0.035586, 0.043307, 0.051831, 0.069024, 0.11371, 0.15008, 0.206376, 0.209395, 0.106997, 0.079919, 0.0704, 0.096677, 0.139895, 0.164327, 0.116183, 0.209395, 0.209395, 0.182256, 0.209395, 0.209395, 0.275179, 0.182256, 0.127496, 0.11371, 0.116183, 0.069024, 0.035586, 0.035586, 0.060549, 0.066181, 0.090864, 0.102787, 0.122885, 0.100716, 0.10481, 0.161087, 0.132295, 0.142424, 0.185198, 0.118441, 0.096677, 0.064632, 0.109221, 0.170161, 0.158265, 0.083462, 0.15008, 0.222385, 0.222385, 0.219301, 0.328603, 0.377384, 0.370445, 0.390993, 0.332115, 0.216401, 0.206376, 0.144935, 0.111485, 0.064632, 0.0704, 0.10481, 0.194234, 0.167087, 0.132295, 0.111485, 0.17593, 0.132295, 0.109221, 0.083462, 0.06184, 0.038042, 0.020165], '')</t>
  </si>
  <si>
    <t>UPI00026E140E status=activ</t>
  </si>
  <si>
    <t>([0.054297, 0.074921, 0.106997, 0.085092, 0.102787, 0.10481, 0.074921, 0.078022, 0.102787, 0.125101, 0.122885, 0.142424, 0.106997, 0.144935, 0.132295, 0.132295, 0.134866, 0.085092, 0.142424, 0.125101, 0.142424, 0.139895, 0.144935, 0.139895, 0.182256, 0.191378, 0.209395, 0.281712, 0.243554, 0.167087, 0.17593, 0.134866, 0.132295, 0.173081, 0.191378, 0.170161, 0.236433, 0.236433, 0.284882, 0.284882, 0.239899, 0.356642, 0.284882, 0.284882, 0.216401, 0.15284, 0.15284, 0.134866, 0.139895, 0.132295, 0.185198, 0.15284, 0.173081, 0.137348, 0.137348, 0.139895, 0.161087, 0.161087, 0.167087, 0.191378, 0.191378, 0.284882, 0.239899, 0.239899, 0.232838, 0.209395, 0.288399, 0.232838, 0.191378, 0.191378, 0.271506, 0.222385, 0.247041, 0.271506, 0.30533, 0.288399, 0.268042, 0.243554, 0.219301, 0.18812, 0.158265, 0.132295, 0.074921, 0.05306], '')</t>
  </si>
  <si>
    <t>UPI00026E140F status=activ</t>
  </si>
  <si>
    <t>([0.356642, 0.401658, 0.374039, 0.414856, 0.284882, 0.203355, 0.247041, 0.216401, 0.257454, 0.275179, 0.291804, 0.229226, 0.21291, 0.173081, 0.15008, 0.098513, 0.071867, 0.0704, 0.059222, 0.055536, 0.081712, 0.071867, 0.066181, 0.083462, 0.043307, 0.056825, 0.094817, 0.054297, 0.071867, 0.06312, 0.038042, 0.024393, 0.05306, 0.050641, 0.050641, 0.056825, 0.092881, 0.056825, 0.064632, 0.127496, 0.083462, 0.100716, 0.058088, 0.059222, 0.030003, 0.026892, 0.033407, 0.038858, 0.066181, 0.034884, 0.042364, 0.078022, 0.073402, 0.069024, 0.074921, 0.055536, 0.049374, 0.023534, 0.055536, 0.048328, 0.028695, 0.049374, 0.046336, 0.05306, 0.043307, 0.040537, 0.085092, 0.060549, 0.051831, 0.028695, 0.054297, 0.047319, 0.043307, 0.049374, 0.025762, 0.026338, 0.046336, 0.096677, 0.173081, 0.164327, 0.111485, 0.182256, 0.109221, 0.055536, 0.045352, 0.056825, 0.11371, 0.11371, 0.111485, 0.11371, 0.185198, 0.191378, 0.122885, 0.076542, 0.073402, 0.132295, 0.120615, 0.090864, 0.090864, 0.090864, 0.096677, 0.118441, 0.11371, 0.116183, 0.137348, 0.219301, 0.127496, 0.120615, 0.069024, 0.122885, 0.118441, 0.092881, 0.05306, 0.05306, 0.094817, 0.155435, 0.094817, 0.10481, 0.090864, 0.06312, 0.051831, 0.042364, 0.034884, 0.032677, 0.043307, 0.0704, 0.076542, 0.118441, 0.066181, 0.111485, 0.106997, 0.064632, 0.047319, 0.066181, 0.111485, 0.076542, 0.0704, 0.069024, 0.06184, 0.100716, 0.109221, 0.132295, 0.083462, 0.076542, 0.086953, 0.109221, 0.060549, 0.06184, 0.050641, 0.078022, 0.079919, 0.085092, 0.161087, 0.257454, 0.288399, 0.182256, 0.222385, 0.127496, 0.203355, 0.134866, 0.139895, 0.17593, 0.094817, 0.10481, 0.158265, 0.161087, 0.134866, 0.219301, 0.203355, 0.268042, 0.31487, 0.278302, 0.268042, 0.243554, 0.219301, 0.15008, 0.170161, 0.173081, 0.232838, 0.15008, 0.239899, 0.191378, 0.185198, 0.298791, 0.278302, 0.295083, 0.291804, 0.342579, 0.295083, 0.31487, 0.229226, 0.243554, 0.291804, 0.308712, 0.219301, 0.147574, 0.219301, 0.308712, 0.225814, 0.18812, 0.291804, 0.281712, 0.225814, 0.257454, 0.284882, 0.384043, 0.291804, 0.194234, 0.179055, 0.185198, 0.109221, 0.11371, 0.096677, 0.090864, 0.090864, 0.081712, 0.094817, 0.102787, 0.06312, 0.109221, 0.173081, 0.158265, 0.137348, 0.155435, 0.081712, 0.081712, 0.081712, 0.069024, 0.125101, 0.127496, 0.10481, 0.109221, 0.179055, 0.182256, 0.18812, 0.18812, 0.308712, 0.387226, 0.291804, 0.366687, 0.352862, 0.352862, 0.374039, 0.433034, 0.418646, 0.4292, 0.318242, 0.308712, 0.377384, 0.377384, 0.271506, 0.349426, 0.366687, 0.278302, 0.268042, 0.222385, 0.185198, 0.147574, 0.094817, 0.106997, 0.0704, 0.050641, 0.030003, 0.027463, 0.025316, 0.040537, 0.06312, 0.122885, 0.125101, 0.132295, 0.079919, 0.15284, 0.155435, 0.144935, 0.155435, 0.161087, 0.142424, 0.164327, 0.203355, 0.268042, 0.359901, 0.444081, 0.468512, 0.476583, 0.486429, 0.394753, 0.31487, 0.332115, 0.321458, 0.321458, 0.247041, 0.352862, 0.352862, 0.342579, 0.433034, 0.41194, 0.414856, 0.418646, 0.332115, 0.349426, 0.356642, 0.298791, 0.295083, 0.328603, 0.418646, 0.374039, 0.454136, 0.541878, 0.525368, 0.5017, 0.51388, 0.51388, 0.483068, 0.483068, 0.480142, 0.476583, 0.58069, 0.541878, 0.517562, 0.525368, 0.486429, 0.472492, 0.51388, 0.51388, 0.408655, 0.390993, 0.359901, 0.366687, 0.30533, 0.31487, 0.321458, 0.243554, 0.356642, 0.387226, 0.374039, 0.291804, 0.281712, 0.284882, 0.31487, 0.31487, 0.394753, 0.370445, 0.308712, 0.308712, 0.281712, 0.394753, 0.31487, 0.301917, 0.301917, 0.335645, 0.335645, 0.335645, 0.41194, 0.40511, 0.384043, 0.30533, 0.384043, 0.324872, 0.324872, 0.324872, 0.418646, 0.41194, 0.366687, 0.465241, 0.465241, 0.401658, 0.390993, 0.447574, 0.534167, 0.436924, 0.483068, 0.486429, 0.5017, 0.42561, 0.339168, 0.335645, 0.422041, 0.332115, 0.394753, 0.352862, 0.380708, 0.374039, 0.377384, 0.450668, 0.390993, 0.377384, 0.398279, 0.401658, 0.440853, 0.374039, 0.450668, 0.444081, 0.401658, 0.387226, 0.447574, 0.447574, 0.472492, 0.387226, 0.454136, 0.450668, 0.490133, 0.36309, 0.387226, 0.328603, 0.257454, 0.209395, 0.222385, 0.298791, 0.216401, 0.127496, 0.173081, 0.179055, 0.17593, 0.17593, 0.116183, 0.098513, 0.155435, 0.073402, 0.116183, 0.139895, 0.118441, 0.090864, 0.137348, 0.088832, 0.106997, 0.147574, 0.203355, 0.147574, 0.111485, 0.17593], '')</t>
  </si>
  <si>
    <t>[307, 308, 309, 310, 311, 316, 317, 318, 319, 322, 323, 368, 372]</t>
  </si>
  <si>
    <t>UPI00026E1410 status=activ</t>
  </si>
  <si>
    <t>([0.074921, 0.067594, 0.096677, 0.139895, 0.18812, 0.120615, 0.076542, 0.096677, 0.100716, 0.134866, 0.15008, 0.167087, 0.086953, 0.055536, 0.102787, 0.106997, 0.06312, 0.129801, 0.074921, 0.090864, 0.120615, 0.11371, 0.142424, 0.147574, 0.139895, 0.127496, 0.196879, 0.222385, 0.225814, 0.182256, 0.191378, 0.209395, 0.232838, 0.321458, 0.398279, 0.408655, 0.447574, 0.529623, 0.525368, 0.549308, 0.549308, 0.545602, 0.553315, 0.562014, 0.549308, 0.444081, 0.390993, 0.324872, 0.401658, 0.40511, 0.422041, 0.308712, 0.229226, 0.167087, 0.111485, 0.109221, 0.116183, 0.106997, 0.111485, 0.086953, 0.083462, 0.078022, 0.067594, 0.100716, 0.079919, 0.088832, 0.088832, 0.081712, 0.122885, 0.073402, 0.040537, 0.064632, 0.116183, 0.10481, 0.147574, 0.191378, 0.194234, 0.164327, 0.170161, 0.106997, 0.125101, 0.196879, 0.196879, 0.222385, 0.239899, 0.25031, 0.155435, 0.161087, 0.236433, 0.25406, 0.352862, 0.366687, 0.284882, 0.203355, 0.268042, 0.278302, 0.295083, 0.298791, 0.332115, 0.332115, 0.398279, 0.342579, 0.349426, 0.278302, 0.298791, 0.229226, 0.25406, 0.359901, 0.458154, 0.461924, 0.42561, 0.40511, 0.476583, 0.56648, 0.570702, 0.59508, 0.59014, 0.51388, 0.465241, 0.465241, 0.461924, 0.394753, 0.454136, 0.366687, 0.461924, 0.433034, 0.497853, 0.490133, 0.505461, 0.468512, 0.490133, 0.447574, 0.450668, 0.450668, 0.366687, 0.444081, 0.422041, 0.414856, 0.5017, 0.534167, 0.534167, 0.56648, 0.675549, 0.585406, 0.657645, 0.626927, 0.648219, 0.549308, 0.557691, 0.553315, 0.608892, 0.604312, 0.562014, 0.575842, 0.604312, 0.73685, 0.618285, 0.666105, 0.562014, 0.521092, 0.534167, 0.490133, 0.394753, 0.384043, 0.458154, 0.494003, 0.5017, 0.461924, 0.570702, 0.486429, 0.486429, 0.468512, 0.458154, 0.480142, 0.401658, 0.398279, 0.311707, 0.318242, 0.318242, 0.401658, 0.408655, 0.414856, 0.384043, 0.433034, 0.414856, 0.394753, 0.359901, 0.332115, 0.339168, 0.268042, 0.349426, 0.268042, 0.225814], '')</t>
  </si>
  <si>
    <t>[37, 38, 39, 40, 41, 42, 43, 44, 113, 114, 115, 116, 117, 128, 138, 139, 140, 141, 142, 143, 144, 145, 146, 147, 148, 149, 150, 151, 152, 153, 154, 155, 156, 157, 158, 159, 160, 166, 168]</t>
  </si>
  <si>
    <t>UPI00026E1411 status=activ</t>
  </si>
  <si>
    <t>([0.125101, 0.18812, 0.11371, 0.137348, 0.155435, 0.18812, 0.185198, 0.144935, 0.18812, 0.200174, 0.15284, 0.11371, 0.116183, 0.109221, 0.139895, 0.139895, 0.219301, 0.147574, 0.142424, 0.134866, 0.096677, 0.185198, 0.185198, 0.257454, 0.196879, 0.216401, 0.206376, 0.203355, 0.284882, 0.257454, 0.191378, 0.194234, 0.173081, 0.247041, 0.25031, 0.147574, 0.155435, 0.127496, 0.170161, 0.090864, 0.083462, 0.083462, 0.083462, 0.040537, 0.045352, 0.040537, 0.036378, 0.03976, 0.040537, 0.021381, 0.019109, 0.018787, 0.026892, 0.043307, 0.026892, 0.016528, 0.030003, 0.030611, 0.0198, 0.0198, 0.038042, 0.038042, 0.067594, 0.064632, 0.064632, 0.059222, 0.066181, 0.067594, 0.038858, 0.031287, 0.06184, 0.038858, 0.074921, 0.064632, 0.06184, 0.085092, 0.122885, 0.092881, 0.064632, 0.122885, 0.125101, 0.086953, 0.067594], '')</t>
  </si>
  <si>
    <t>UPI00026E1412 status=activ</t>
  </si>
  <si>
    <t>([0.352862, 0.384043, 0.422041, 0.465241, 0.370445, 0.40511, 0.349426, 0.380708, 0.36309, 0.349426, 0.390993, 0.295083, 0.291804, 0.366687, 0.342579, 0.271506, 0.179055, 0.239899, 0.271506, 0.225814, 0.200174, 0.225814, 0.173081, 0.173081, 0.158265, 0.264545, 0.25031, 0.349426, 0.281712, 0.281712, 0.222385, 0.209395, 0.25031, 0.31487, 0.271506, 0.21291, 0.308712, 0.36309, 0.370445, 0.398279, 0.440853, 0.468512, 0.447574, 0.447574, 0.408655, 0.436924, 0.366687, 0.394753, 0.291804, 0.359901, 0.328603, 0.42561, 0.356642, 0.41194, 0.387226, 0.356642, 0.458154, 0.401658, 0.458154, 0.366687, 0.281712, 0.268042, 0.298791, 0.18812, 0.25406, 0.196879, 0.21291, 0.278302, 0.278302, 0.264545, 0.268042, 0.324872, 0.339168, 0.401658, 0.288399, 0.203355, 0.278302, 0.206376, 0.26085, 0.271506, 0.271506, 0.356642, 0.366687, 0.422041, 0.51388, 0.509769, 0.5017, 0.472492, 0.40511, 0.394753, 0.414856, 0.370445, 0.295083, 0.271506, 0.311707, 0.422041, 0.468512, 0.374039, 0.4292, 0.40511, 0.377384, 0.394753, 0.335645, 0.339168, 0.25406, 0.271506, 0.264545, 0.298791, 0.298791, 0.247041, 0.243554, 0.236433, 0.278302, 0.324872, 0.295083, 0.281712, 0.185198, 0.185198, 0.275179, 0.25031, 0.179055, 0.106997, 0.155435, 0.185198, 0.15008, 0.129801, 0.15284, 0.106997, 0.161087, 0.147574, 0.25406, 0.243554, 0.349426, 0.278302, 0.281712, 0.222385, 0.206376, 0.25031, 0.31487, 0.271506, 0.209395, 0.268042, 0.339168, 0.308712, 0.318242, 0.332115, 0.433034, 0.349426, 0.422041, 0.384043, 0.356642], '')</t>
  </si>
  <si>
    <t>[84, 85, 86]</t>
  </si>
  <si>
    <t>UPI00026E1413 status=activ</t>
  </si>
  <si>
    <t>([0.094817, 0.147574, 0.182256, 0.216401, 0.271506, 0.298791, 0.342579, 0.380708, 0.36309, 0.380708, 0.398279, 0.356642, 0.366687, 0.366687, 0.486429, 0.626927, 0.608892, 0.675549, 0.570702, 0.480142, 0.59014, 0.545602, 0.494003, 0.509769, 0.529623, 0.529623, 0.545602, 0.541878, 0.541878, 0.486429, 0.450668, 0.418646, 0.525368, 0.40511, 0.366687, 0.346032, 0.339168, 0.30533, 0.349426, 0.440853, 0.436924, 0.444081, 0.494003, 0.534167, 0.414856, 0.414856, 0.414856, 0.418646, 0.418646, 0.321458, 0.414856, 0.414856, 0.465241, 0.36309, 0.433034, 0.384043, 0.366687, 0.349426, 0.398279, 0.346032, 0.291804, 0.370445, 0.349426, 0.247041, 0.247041, 0.346032, 0.291804, 0.185198, 0.170161, 0.158265, 0.196879, 0.11371, 0.134866, 0.139895, 0.216401, 0.247041, 0.332115, 0.301917, 0.209395, 0.196879, 0.164327, 0.164327, 0.100716, 0.083462, 0.116183, 0.125101, 0.127496, 0.134866, 0.132295, 0.116183, 0.071867, 0.076542, 0.11371, 0.094817, 0.083462, 0.047319, 0.047319, 0.028695, 0.038858, 0.078022, 0.078022, 0.078022, 0.081712, 0.142424, 0.142424, 0.142424, 0.132295, 0.088832, 0.10481, 0.102787, 0.147574, 0.185198, 0.225814, 0.17593, 0.239899, 0.164327, 0.161087, 0.137348, 0.203355, 0.161087, 0.094817, 0.078022, 0.134866, 0.158265, 0.132295, 0.155435, 0.120615, 0.073402, 0.090864, 0.098513, 0.106997, 0.092881, 0.092881, 0.051831, 0.086953, 0.078022, 0.137348, 0.203355, 0.147574, 0.122885, 0.161087, 0.232838, 0.264545, 0.158265, 0.164327, 0.191378, 0.191378, 0.268042, 0.346032, 0.377384, 0.268042, 0.36309, 0.387226, 0.387226, 0.472492, 0.384043, 0.301917, 0.298791, 0.301917, 0.398279, 0.450668, 0.366687, 0.301917, 0.222385, 0.31487, 0.324872, 0.346032, 0.36309, 0.284882, 0.284882, 0.295083, 0.311707, 0.298791, 0.264545, 0.229226, 0.229226, 0.229226, 0.229226, 0.236433, 0.236433, 0.200174, 0.18812, 0.25406, 0.318242, 0.370445, 0.384043, 0.40511, 0.40511, 0.359901, 0.346032, 0.264545, 0.268042, 0.359901, 0.374039, 0.346032, 0.41194, 0.384043, 0.490133, 0.56648, 0.472492, 0.436924, 0.490133, 0.486429, 0.461924, 0.42561, 0.422041, 0.408655, 0.374039, 0.366687, 0.370445, 0.374039, 0.380708, 0.387226, 0.374039, 0.374039, 0.401658, 0.414856, 0.444081, 0.440853, 0.366687, 0.339168, 0.387226, 0.390993, 0.418646, 0.384043, 0.4292, 0.483068, 0.490133, 0.505461, 0.418646, 0.374039, 0.387226, 0.461924, 0.444081, 0.458154, 0.447574, 0.450668, 0.377384, 0.41194, 0.321458, 0.401658, 0.497853, 0.486429, 0.472492, 0.414856, 0.480142, 0.468512, 0.468512, 0.390993, 0.288399, 0.370445, 0.461924, 0.553315, 0.557691, 0.483068, 0.390993, 0.298791, 0.298791, 0.359901, 0.339168, 0.414856, 0.318242, 0.264545, 0.275179, 0.288399, 0.31487, 0.31487, 0.328603, 0.239899, 0.324872, 0.433034, 0.36309, 0.356642, 0.366687, 0.281712, 0.346032, 0.401658, 0.5017, 0.51388, 0.490133, 0.454136, 0.454136, 0.59917, 0.694846, 0.653063, 0.653063, 0.549308, 0.525368, 0.549308, 0.648219, 0.538167, 0.538167, 0.661982, 0.613573, 0.59508, 0.759478, 0.759478, 0.699094, 0.707965, 0.570702, 0.59508, 0.534167, 0.545602, 0.447574, 0.36309, 0.401658, 0.394753, 0.40511, 0.4292, 0.398279, 0.377384, 0.454136, 0.380708, 0.359901, 0.359901, 0.374039, 0.349426, 0.275179, 0.359901, 0.359901, 0.461924, 0.472492, 0.483068, 0.468512, 0.458154, 0.461924, 0.387226, 0.374039, 0.450668, 0.465241, 0.387226, 0.42561, 0.414856, 0.486429, 0.401658, 0.458154, 0.444081, 0.440853, 0.454136, 0.476583, 0.454136, 0.377384, 0.31487, 0.374039, 0.387226, 0.465241, 0.461924, 0.529623, 0.553315, 0.575842, 0.575842, 0.675549, 0.666105, 0.575842, 0.562014, 0.657645, 0.608892, 0.525368, 0.529623, 0.618285, 0.59014, 0.608892, 0.712013, 0.712013, 0.712013, 0.690604, 0.699094, 0.784345, 0.775545, 0.750527, 0.694846, 0.661982, 0.648219, 0.618285, 0.741537, 0.733139, 0.724957, 0.707965], '')</t>
  </si>
  <si>
    <t>[15, 16, 17, 18, 20, 21, 23, 24, 25, 26, 27, 28, 32, 43, 198, 228, 252, 253, 277, 278, 282, 283, 284, 285, 286, 287, 288, 289, 290, 291, 292, 293, 294, 295, 296, 297, 298, 299, 300, 301, 302, 347, 348, 349, 350, 351, 352, 353, 354, 355, 356, 357, 358, 359, 360, 361, 362, 363, 364, 365, 366, 367, 368, 369, 370, 371, 372, 373, 374, 375, 376, 377]</t>
  </si>
  <si>
    <t>UPI00026E1414 status=activ</t>
  </si>
  <si>
    <t>([0.545602, 0.440853, 0.36309, 0.384043, 0.4292, 0.454136, 0.468512, 0.40511, 0.42561, 0.370445, 0.398279, 0.4292, 0.414856, 0.41194, 0.41194, 0.418646, 0.36309, 0.41194, 0.335645, 0.342579, 0.324872, 0.298791, 0.377384, 0.450668, 0.465241, 0.447574, 0.454136, 0.461924, 0.529623, 0.538167, 0.622677, 0.538167, 0.541878, 0.56648, 0.534167, 0.480142, 0.562014, 0.671169, 0.56648, 0.661982, 0.661982, 0.575842, 0.613573, 0.570702, 0.56648, 0.538167, 0.557691, 0.545602, 0.549308, 0.557691, 0.557691, 0.472492, 0.447574, 0.42561, 0.422041, 0.447574, 0.51388, 0.51388, 0.494003, 0.5017, 0.5017, 0.490133, 0.490133, 0.494003, 0.497853, 0.472492, 0.505461, 0.497853, 0.4292, 0.408655, 0.41194, 0.40511, 0.497853, 0.494003, 0.483068, 0.458154, 0.454136, 0.454136, 0.374039, 0.387226, 0.483068, 0.476583, 0.461924, 0.476583, 0.444081, 0.447574, 0.450668, 0.41194, 0.380708, 0.447574, 0.450668, 0.41194, 0.380708, 0.328603], '')</t>
  </si>
  <si>
    <t>[0, 28, 29, 30, 31, 32, 33, 34, 36, 37, 38, 39, 40, 41, 42, 43, 44, 45, 46, 47, 48, 49, 50, 56, 57, 59, 60, 66]</t>
  </si>
  <si>
    <t>UPI00026E1415 status=activ</t>
  </si>
  <si>
    <t>([0.066181, 0.064632, 0.040537, 0.032017, 0.025762, 0.034068, 0.022667, 0.029376, 0.020522, 0.015694, 0.020522, 0.028695, 0.038858, 0.022306, 0.013613, 0.016528, 0.015344, 0.023534, 0.032677, 0.032677, 0.017138, 0.018106, 0.025762, 0.040537, 0.046336, 0.054297, 0.055536, 0.10481, 0.06312, 0.090864, 0.15008, 0.158265, 0.155435, 0.15284, 0.232838, 0.243554, 0.200174, 0.209395, 0.173081, 0.219301, 0.21291, 0.335645, 0.229226, 0.170161, 0.196879, 0.203355, 0.243554, 0.209395, 0.170161, 0.173081, 0.219301, 0.185198, 0.142424, 0.134866, 0.137348, 0.155435, 0.142424, 0.185198, 0.185198, 0.164327, 0.164327, 0.170161, 0.15008, 0.26085, 0.264545, 0.26085, 0.30533, 0.308712, 0.311707, 0.349426, 0.332115, 0.311707, 0.31487, 0.359901, 0.321458, 0.328603, 0.271506, 0.359901, 0.408655, 0.298791, 0.332115, 0.328603, 0.332115, 0.339168, 0.288399, 0.291804, 0.203355, 0.203355, 0.164327, 0.167087, 0.170161, 0.281712, 0.25406, 0.301917, 0.298791, 0.301917, 0.301917, 0.349426, 0.257454, 0.247041, 0.264545, 0.311707, 0.30533, 0.308712, 0.301917, 0.335645, 0.281712, 0.31487, 0.30533, 0.349426, 0.311707, 0.278302, 0.264545, 0.291804, 0.25031, 0.161087, 0.185198, 0.155435, 0.092881, 0.147574, 0.144935, 0.15284, 0.120615, 0.116183, 0.100716, 0.083462, 0.086953, 0.094817, 0.111485, 0.081712, 0.06312, 0.096677, 0.074921, 0.06312, 0.054297, 0.054297, 0.059222, 0.060549, 0.056825, 0.054297, 0.06184, 0.069024, 0.100716, 0.100716, 0.116183, 0.173081, 0.173081, 0.167087, 0.243554, 0.247041, 0.232838, 0.236433, 0.257454, 0.339168, 0.339168, 0.36309, 0.335645, 0.390993, 0.408655, 0.490133, 0.562014, 0.557691, 0.557691, 0.585406, 0.534167, 0.505461, 0.483068, 0.440853, 0.444081, 0.4292, 0.447574, 0.538167, 0.56648, 0.51388, 0.497853, 0.497853, 0.440853, 0.517562, 0.562014, 0.461924, 0.468512, 0.5017, 0.461924, 0.349426, 0.346032, 0.390993, 0.401658, 0.418646, 0.490133, 0.461924, 0.390993, 0.390993, 0.380708, 0.380708, 0.41194, 0.418646, 0.418646, 0.418646, 0.401658, 0.390993, 0.436924, 0.366687, 0.284882, 0.321458, 0.332115, 0.332115, 0.377384, 0.291804, 0.25406, 0.26085, 0.284882, 0.370445, 0.359901, 0.377384, 0.321458, 0.339168, 0.328603, 0.278302, 0.335645, 0.349426, 0.36309, 0.366687, 0.440853, 0.529623, 0.51388, 0.618285, 0.505461, 0.486429, 0.494003, 0.525368, 0.538167, 0.51388, 0.418646, 0.42561, 0.414856, 0.408655, 0.408655, 0.40511, 0.41194, 0.408655, 0.335645, 0.359901, 0.384043, 0.390993, 0.324872, 0.26085, 0.271506, 0.36309, 0.298791, 0.359901, 0.352862, 0.349426, 0.349426, 0.401658, 0.398279, 0.321458, 0.394753, 0.390993, 0.41194, 0.461924, 0.465241, 0.529623, 0.461924, 0.461924, 0.377384, 0.444081, 0.486429, 0.490133, 0.468512, 0.465241, 0.468512, 0.401658, 0.321458, 0.349426, 0.31487, 0.321458, 0.332115, 0.318242, 0.236433, 0.219301, 0.243554, 0.257454, 0.278302, 0.278302, 0.284882, 0.366687, 0.342579, 0.346032, 0.257454, 0.268042, 0.356642, 0.366687, 0.433034, 0.517562, 0.486429, 0.56648, 0.521092, 0.51388, 0.517562, 0.626927, 0.632174, 0.604312, 0.585406, 0.58069, 0.585406, 0.59014, 0.562014, 0.56648, 0.59917, 0.694846, 0.657645, 0.541878, 0.541878, 0.557691, 0.476583, 0.505461, 0.468512, 0.486429, 0.575842, 0.570702, 0.56648, 0.56648, 0.525368, 0.444081, 0.444081, 0.468512, 0.377384, 0.31487, 0.332115, 0.332115, 0.335645, 0.278302, 0.278302, 0.281712, 0.268042, 0.335645, 0.264545, 0.284882, 0.232838, 0.206376, 0.216401, 0.185198, 0.200174, 0.229226, 0.232838, 0.164327, 0.173081, 0.182256, 0.25406, 0.25406, 0.229226, 0.229226, 0.308712, 0.356642, 0.342579, 0.324872, 0.25406, 0.257454, 0.257454, 0.311707, 0.346032, 0.349426, 0.295083, 0.291804, 0.31487, 0.366687, 0.366687, 0.36309, 0.447574, 0.370445, 0.374039, 0.321458, 0.25406, 0.268042, 0.298791, 0.308712, 0.339168, 0.42561, 0.505461, 0.517562, 0.534167, 0.517562, 0.436924, 0.517562, 0.521092, 0.494003, 0.517562, 0.608892, 0.59508, 0.585406, 0.680603, 0.694846, 0.798249, 0.798249, 0.798249, 0.784345, 0.784345, 0.745909, 0.724957, 0.622677, 0.604312, 0.58069, 0.59508, 0.59508, 0.525368, 0.51388, 0.458154, 0.461924, 0.450668, 0.465241, 0.454136, 0.454136, 0.370445, 0.359901, 0.4292, 0.418646, 0.454136, 0.458154, 0.408655, 0.422041, 0.433034, 0.436924, 0.36309, 0.356642, 0.42561, 0.480142, 0.408655, 0.483068, 0.483068, 0.494003, 0.480142, 0.422041, 0.422041, 0.51388, 0.529623, 0.545602, 0.472492, 0.414856, 0.41194, 0.418646, 0.418646, 0.458154, 0.450668, 0.538167, 0.534167, 0.575842, 0.497853, 0.585406, 0.585406, 0.497853, 0.486429, 0.418646, 0.480142, 0.480142, 0.480142, 0.394753, 0.380708, 0.483068, 0.51388, 0.5017, 0.553315, 0.585406, 0.622677, 0.613573, 0.618285, 0.59508, 0.549308, 0.642678, 0.534167, 0.553315, 0.653063, 0.657645, 0.661982, 0.675549, 0.56648, 0.549308, 0.622677, 0.671169, 0.632174, 0.626927, 0.632174, 0.707965, 0.56648, 0.56648, 0.575842, 0.59014, 0.549308, 0.525368, 0.468512, 0.557691, 0.545602, 0.476583, 0.468512, 0.545602, 0.447574, 0.454136, 0.465241, 0.480142, 0.444081, 0.436924, 0.436924, 0.436924, 0.332115, 0.349426, 0.346032, 0.356642, 0.291804, 0.278302, 0.216401, 0.278302, 0.288399, 0.278302, 0.295083, 0.298791, 0.232838, 0.308712, 0.31487, 0.243554, 0.26085, 0.275179, 0.271506, 0.30533, 0.298791, 0.349426, 0.41194, 0.41194, 0.394753, 0.394753, 0.458154, 0.549308, 0.541878, 0.505461, 0.505461, 0.562014, 0.562014, 0.653063, 0.666105, 0.73685, 0.791621, 0.750527, 0.73685, 0.745909, 0.613573, 0.63748, 0.661982, 0.666105, 0.575842, 0.59508, 0.671169, 0.690604, 0.703578, 0.712013, 0.653063, 0.671169, 0.680603, 0.675549, 0.585406, 0.585406, 0.613573, 0.653063, 0.604312, 0.575842, 0.56648, 0.666105, 0.575842, 0.58069, 0.562014, 0.553315, 0.557691, 0.575842, 0.575842, 0.557691, 0.541878, 0.59508, 0.575842, 0.497853, 0.509769, 0.59917, 0.51388, 0.51388, 0.494003, 0.538167, 0.575842, 0.472492, 0.465241, 0.570702, 0.575842, 0.575842, 0.675549, 0.626927, 0.618285, 0.5017, 0.5017, 0.486429, 0.51388, 0.433034, 0.521092, 0.509769, 0.494003, 0.538167, 0.538167, 0.562014, 0.604312, 0.490133, 0.575842, 0.486429, 0.42561, 0.414856, 0.422041, 0.401658, 0.352862, 0.346032, 0.42561, 0.4292, 0.380708, 0.380708, 0.468512, 0.384043, 0.384043, 0.394753, 0.324872, 0.321458, 0.301917, 0.295083, 0.377384, 0.401658, 0.483068, 0.433034, 0.370445, 0.370445, 0.394753, 0.465241, 0.377384, 0.387226, 0.384043, 0.447574, 0.436924, 0.335645, 0.422041, 0.40511, 0.380708, 0.490133, 0.497853, 0.42561, 0.42561, 0.349426, 0.342579, 0.332115, 0.308712, 0.380708, 0.380708, 0.366687, 0.370445, 0.440853, 0.359901, 0.374039, 0.308712, 0.243554, 0.339168, 0.324872, 0.349426, 0.36309, 0.349426, 0.342579, 0.418646, 0.339168, 0.414856, 0.342579, 0.278302, 0.36309, 0.284882, 0.26085, 0.268042, 0.275179, 0.295083, 0.349426, 0.275179, 0.247041, 0.321458, 0.295083, 0.281712, 0.203355, 0.203355, 0.137348, 0.088832, 0.047319, 0.060549, 0.045352, 0.058088, 0.074921, 0.058088, 0.079919, 0.069024, 0.045352, 0.026892, 0.016528], '')</t>
  </si>
  <si>
    <t>[160, 161, 162, 163, 164, 165, 171, 172, 173, 177, 178, 181, 223, 224, 225, 226, 229, 230, 231, 261, 293, 295, 296, 297, 298, 299, 300, 301, 302, 303, 304, 305, 306, 307, 308, 309, 310, 311, 312, 313, 315, 318, 319, 320, 321, 322, 378, 379, 380, 381, 383, 384, 386, 387, 388, 389, 390, 391, 392, 393, 394, 395, 396, 397, 398, 399, 400, 401, 402, 403, 404, 405, 433, 434, 435, 443, 444, 445, 447, 448, 458, 459, 460, 461, 462, 463, 464, 465, 466, 467, 468, 469, 470, 471, 472, 473, 474, 475, 476, 477, 478, 479, 480, 481, 482, 483, 484, 485, 486, 487, 489, 490, 493, 529, 530, 531, 532, 533, 534, 535, 536, 537, 538, 539, 540, 541, 542, 543, 544, 545, 546, 547, 548, 549, 550, 551, 552, 553, 554, 555, 556, 557, 558, 559, 560, 561, 562, 563, 564, 565, 566, 567, 568, 569, 570, 571, 572, 573, 574, 576, 577, 578, 579, 581, 582, 585, 586, 587, 588, 589, 590, 591, 592, 594, 596, 597, 599, 600, 601, 602, 604]</t>
  </si>
  <si>
    <t>UPI00026E1416 status=activ</t>
  </si>
  <si>
    <t>([0.196879, 0.268042, 0.298791, 0.284882, 0.318242, 0.374039, 0.408655, 0.433034, 0.339168, 0.36309, 0.295083, 0.339168, 0.352862, 0.418646, 0.486429, 0.394753, 0.377384, 0.332115, 0.247041, 0.321458, 0.298791, 0.31487, 0.225814, 0.236433, 0.206376, 0.134866, 0.125101, 0.118441, 0.06312, 0.116183, 0.122885, 0.203355, 0.203355, 0.191378, 0.200174, 0.134866, 0.216401, 0.15008, 0.179055, 0.222385, 0.222385, 0.236433, 0.301917, 0.342579, 0.339168, 0.321458, 0.408655, 0.422041, 0.422041, 0.458154, 0.458154, 0.440853, 0.394753, 0.359901, 0.335645, 0.243554, 0.318242, 0.301917, 0.349426, 0.342579, 0.346032, 0.352862, 0.311707, 0.278302, 0.318242, 0.288399, 0.335645, 0.257454, 0.182256, 0.185198, 0.155435, 0.155435, 0.164327, 0.164327, 0.155435, 0.155435, 0.229226, 0.232838, 0.236433, 0.191378, 0.194234, 0.219301, 0.219301, 0.271506, 0.222385, 0.222385, 0.247041, 0.216401, 0.264545, 0.346032, 0.342579, 0.447574, 0.486429, 0.450668, 0.40511, 0.454136, 0.476583, 0.447574, 0.366687, 0.335645, 0.408655, 0.401658, 0.377384, 0.356642, 0.25406, 0.335645, 0.26085, 0.264545, 0.342579, 0.295083, 0.278302, 0.268042, 0.206376, 0.147574, 0.144935, 0.229226, 0.257454, 0.257454, 0.203355, 0.288399, 0.311707, 0.324872, 0.349426, 0.295083, 0.236433, 0.311707, 0.281712, 0.268042, 0.271506, 0.26085, 0.281712, 0.298791, 0.301917, 0.374039, 0.339168, 0.384043, 0.332115, 0.26085, 0.179055, 0.229226, 0.219301, 0.225814, 0.232838, 0.139895, 0.216401, 0.191378, 0.196879, 0.229226, 0.301917, 0.216401, 0.21291, 0.196879, 0.116183, 0.122885, 0.120615, 0.18812, 0.11371, 0.137348, 0.194234, 0.194234, 0.164327, 0.170161, 0.182256, 0.144935, 0.219301, 0.206376, 0.288399, 0.288399, 0.281712, 0.281712, 0.359901, 0.359901, 0.436924, 0.436924, 0.42561, 0.349426, 0.25031, 0.332115, 0.321458, 0.335645, 0.4292, 0.433034, 0.418646, 0.377384, 0.394753, 0.374039, 0.359901, 0.335645, 0.311707, 0.281712, 0.25031, 0.209395], '')</t>
  </si>
  <si>
    <t>UPI00026E1417 status=activ</t>
  </si>
  <si>
    <t>([0.083462, 0.129801, 0.164327, 0.209395, 0.264545, 0.257454, 0.301917, 0.332115, 0.370445, 0.359901, 0.380708, 0.422041, 0.370445, 0.359901, 0.359901, 0.377384, 0.295083, 0.311707, 0.36309, 0.359901, 0.433034, 0.529623, 0.517562, 0.517562, 0.529623, 0.408655, 0.41194, 0.398279, 0.390993, 0.374039, 0.374039, 0.377384, 0.359901, 0.36309, 0.36309, 0.288399, 0.247041, 0.324872, 0.387226, 0.359901, 0.370445, 0.324872, 0.318242, 0.335645, 0.30533, 0.264545, 0.359901, 0.308712, 0.236433, 0.239899, 0.185198, 0.209395, 0.203355, 0.17593, 0.167087, 0.167087, 0.219301, 0.21291, 0.219301, 0.219301, 0.170161, 0.243554, 0.268042, 0.194234, 0.191378, 0.232838, 0.264545, 0.191378, 0.264545, 0.264545, 0.200174, 0.264545, 0.281712, 0.295083, 0.332115, 0.356642, 0.377384, 0.301917, 0.349426, 0.335645, 0.301917, 0.390993, 0.40511, 0.414856, 0.497853, 0.384043, 0.374039, 0.284882, 0.332115, 0.342579, 0.418646, 0.483068, 0.398279, 0.380708, 0.335645, 0.236433, 0.308712, 0.288399, 0.30533, 0.216401, 0.229226, 0.203355, 0.132295, 0.127496, 0.122885, 0.066181, 0.120615, 0.122885, 0.203355, 0.203355, 0.194234, 0.196879, 0.129801, 0.209395, 0.144935, 0.170161, 0.219301, 0.219301, 0.229226, 0.291804, 0.335645, 0.332115, 0.311707, 0.394753, 0.40511, 0.401658, 0.444081, 0.440853, 0.433034, 0.384043, 0.356642, 0.328603, 0.236433, 0.311707, 0.295083, 0.339168, 0.335645, 0.339168, 0.349426, 0.308712, 0.278302, 0.31487, 0.278302, 0.324872, 0.25031, 0.173081, 0.179055, 0.142424, 0.142424, 0.15008, 0.15008, 0.139895, 0.142424, 0.216401, 0.216401, 0.219301, 0.179055, 0.185198, 0.18812, 0.147574, 0.147574, 0.15008, 0.116183, 0.116183, 0.11371, 0.167087, 0.216401, 0.161087], '')</t>
  </si>
  <si>
    <t>[21, 22, 23, 24]</t>
  </si>
  <si>
    <t>UPI00026E1418 status=activ</t>
  </si>
  <si>
    <t>([0.059222, 0.100716, 0.147574, 0.239899, 0.155435, 0.236433, 0.164327, 0.206376, 0.232838, 0.229226, 0.271506, 0.301917, 0.324872, 0.324872, 0.408655, 0.374039, 0.433034, 0.36309, 0.494003, 0.401658, 0.450668, 0.433034, 0.422041, 0.332115, 0.332115, 0.433034, 0.321458, 0.384043, 0.41194, 0.422041, 0.359901, 0.342579, 0.359901, 0.301917, 0.30533, 0.288399, 0.380708, 0.380708, 0.422041, 0.324872, 0.414856, 0.458154, 0.458154, 0.458154, 0.549308, 0.5017, 0.458154, 0.545602, 0.585406, 0.5017, 0.408655, 0.517562, 0.483068, 0.476583, 0.553315, 0.553315, 0.468512, 0.461924, 0.461924, 0.458154, 0.545602, 0.545602, 0.529623, 0.465241, 0.476583, 0.468512, 0.483068, 0.42561, 0.42561, 0.444081, 0.394753, 0.472492, 0.458154, 0.414856, 0.41194, 0.398279, 0.356642, 0.352862, 0.324872, 0.278302, 0.30533, 0.298791, 0.298791, 0.298791, 0.36309, 0.352862, 0.324872, 0.321458, 0.41194, 0.440853, 0.418646, 0.51388, 0.483068, 0.490133, 0.59014, 0.59508, 0.505461, 0.541878, 0.545602, 0.58069, 0.690604, 0.653063, 0.59014, 0.59917, 0.613573, 0.622677, 0.541878, 0.575842, 0.575842, 0.575842, 0.497853, 0.497853, 0.497853, 0.450668, 0.356642, 0.374039, 0.298791, 0.374039, 0.370445, 0.346032, 0.342579, 0.264545, 0.291804, 0.318242, 0.25406, 0.239899, 0.236433, 0.301917, 0.209395, 0.222385, 0.225814, 0.25406, 0.222385, 0.142424, 0.209395, 0.288399, 0.209395, 0.281712, 0.203355, 0.216401, 0.308712, 0.25406, 0.275179, 0.275179, 0.200174, 0.200174, 0.137348, 0.083462, 0.042364, 0.096677, 0.051831, 0.047319, 0.032677, 0.042364, 0.0704, 0.067594, 0.085092, 0.129801, 0.127496, 0.200174, 0.161087, 0.090864, 0.127496, 0.18812, 0.125101, 0.134866, 0.10481, 0.158265, 0.232838, 0.332115, 0.308712, 0.384043, 0.387226, 0.447574, 0.401658, 0.414856, 0.42561, 0.398279, 0.384043, 0.384043, 0.377384, 0.328603, 0.370445, 0.370445, 0.268042, 0.359901, 0.433034, 0.509769, 0.42561, 0.4292, 0.440853, 0.359901, 0.366687, 0.335645, 0.346032, 0.268042, 0.170161, 0.161087, 0.094817, 0.096677, 0.060549, 0.060549, 0.10481, 0.15284, 0.094817, 0.15008, 0.142424, 0.111485, 0.109221, 0.118441, 0.073402, 0.069024, 0.06312, 0.06312, 0.086953, 0.05306, 0.11371, 0.118441, 0.079919, 0.111485, 0.066181, 0.102787, 0.102787, 0.102787, 0.079919, 0.129801, 0.129801, 0.127496, 0.161087, 0.18812, 0.219301, 0.17593, 0.182256, 0.182256, 0.092881, 0.083462, 0.125101, 0.069024, 0.111485, 0.173081, 0.129801, 0.206376, 0.196879, 0.203355, 0.21291, 0.170161, 0.109221, 0.073402, 0.076542, 0.048328, 0.051831, 0.066181, 0.142424, 0.147574, 0.161087, 0.203355, 0.137348, 0.092881, 0.15284, 0.170161, 0.096677, 0.185198, 0.127496, 0.088832, 0.047319, 0.048328, 0.086953, 0.086953, 0.129801, 0.129801, 0.179055, 0.147574, 0.155435, 0.147574, 0.137348, 0.134866, 0.196879, 0.275179, 0.356642, 0.356642, 0.225814, 0.225814, 0.191378, 0.219301, 0.25406, 0.335645, 0.349426, 0.275179, 0.291804, 0.281712, 0.191378, 0.109221, 0.142424, 0.139895, 0.137348, 0.083462, 0.139895, 0.079919, 0.088832, 0.088832, 0.096677, 0.155435, 0.257454, 0.25406, 0.298791, 0.359901, 0.278302, 0.268042, 0.229226, 0.284882, 0.281712, 0.308712, 0.436924, 0.356642, 0.349426, 0.36309, 0.374039, 0.278302, 0.284882, 0.264545, 0.25406, 0.236433, 0.191378, 0.179055, 0.106997, 0.085092, 0.078022, 0.142424, 0.132295, 0.144935, 0.098513, 0.064632, 0.106997, 0.066181, 0.118441, 0.109221, 0.111485, 0.147574, 0.229226, 0.311707, 0.335645, 0.339168, 0.26085, 0.281712, 0.25406, 0.298791, 0.264545, 0.179055, 0.17593, 0.182256, 0.194234, 0.291804, 0.387226, 0.370445, 0.454136, 0.342579, 0.356642, 0.26085, 0.271506, 0.268042, 0.18812, 0.167087, 0.15284, 0.209395, 0.179055, 0.216401, 0.18812, 0.264545, 0.275179, 0.232838, 0.206376, 0.222385, 0.15008, 0.125101, 0.134866, 0.125101, 0.206376, 0.219301, 0.328603, 0.308712, 0.318242, 0.318242, 0.359901, 0.390993, 0.408655, 0.497853, 0.390993, 0.41194, 0.408655, 0.401658, 0.41194, 0.36309, 0.422041, 0.505461, 0.557691, 0.575842, 0.604312, 0.618285, 0.626927, 0.626927, 0.703578, 0.59917, 0.733139, 0.724957, 0.707965, 0.604312, 0.613573, 0.759478, 0.852992, 0.862302, 0.876521, 0.901269, 0.885302, 0.891961, 0.89662, 0.88723, 0.874069, 0.779859, 0.741537, 0.733139, 0.666105, 0.562014, 0.613573, 0.562014, 0.51388, 0.476583, 0.570702, 0.58069, 0.490133, 0.509769, 0.509769, 0.622677, 0.626927, 0.661982, 0.648219, 0.632174, 0.63748, 0.648219, 0.771762, 0.784345, 0.680603, 0.699094, 0.771762, 0.791621, 0.812494, 0.834292, 0.871313, 0.859585, 0.849326, 0.921076, 0.899122], '')</t>
  </si>
  <si>
    <t>[44, 45, 47, 48, 49, 51, 54, 55, 60, 61, 62, 91, 94, 95, 96, 97, 98, 99, 100, 101, 102, 103, 104, 105, 106, 107, 108, 109, 187, 393, 394, 395, 396, 397, 398, 399, 400, 401, 402, 403, 404, 405, 406, 407, 408, 409, 410, 411, 412, 413, 414, 415, 416, 417, 418, 419, 420, 421, 422, 423, 424, 426, 427, 429, 430, 431, 432, 433, 434, 435, 436, 437, 438, 439, 440, 441, 442, 443, 444, 445, 446, 447, 448, 449, 450]</t>
  </si>
  <si>
    <t>UPI00026E1459 status=activ</t>
  </si>
  <si>
    <t>([0.161087, 0.15284, 0.239899, 0.268042, 0.318242, 0.232838, 0.281712, 0.318242, 0.247041, 0.268042, 0.206376, 0.25031, 0.225814, 0.132295, 0.083462, 0.050641, 0.069024, 0.049374, 0.035586, 0.033407, 0.019401, 0.029376, 0.037156, 0.030611, 0.020165, 0.019109, 0.030003, 0.017797, 0.016528, 0.031287, 0.034884, 0.058088, 0.054297, 0.100716, 0.096677, 0.15284, 0.132295, 0.164327, 0.236433, 0.268042, 0.264545, 0.264545, 0.295083, 0.281712, 0.281712, 0.275179, 0.281712, 0.284882, 0.332115, 0.239899, 0.206376, 0.142424, 0.167087, 0.191378, 0.191378, 0.301917, 0.271506, 0.390993, 0.390993, 0.311707, 0.308712, 0.335645, 0.374039, 0.298791, 0.222385, 0.232838, 0.311707, 0.268042, 0.281712, 0.324872, 0.324872, 0.342579, 0.346032, 0.342579, 0.342579, 0.268042, 0.191378, 0.15284, 0.122885, 0.096677, 0.11371, 0.071867, 0.066181, 0.092881, 0.158265, 0.229226, 0.21291, 0.139895, 0.179055, 0.161087, 0.164327, 0.219301, 0.216401, 0.271506, 0.271506, 0.247041, 0.324872, 0.374039, 0.370445, 0.401658, 0.352862, 0.41194, 0.509769, 0.41194, 0.318242, 0.328603, 0.328603, 0.247041, 0.229226, 0.229226, 0.247041, 0.232838, 0.185198, 0.15008, 0.15284, 0.142424, 0.092881, 0.054297, 0.0704, 0.125101, 0.122885, 0.185198, 0.196879, 0.125101, 0.200174, 0.200174, 0.179055, 0.161087, 0.167087, 0.194234, 0.127496, 0.129801, 0.129801, 0.132295, 0.096677, 0.10481, 0.098513, 0.125101, 0.206376, 0.191378, 0.102787, 0.056825, 0.056825, 0.042364, 0.0704, 0.054297, 0.05306, 0.031287, 0.040537, 0.047319, 0.074921, 0.132295, 0.125101, 0.120615, 0.120615, 0.200174, 0.200174, 0.194234, 0.134866, 0.067594, 0.069024, 0.134866, 0.222385, 0.219301, 0.219301, 0.219301, 0.247041, 0.247041, 0.301917, 0.295083, 0.346032, 0.291804, 0.268042, 0.275179, 0.275179, 0.366687, 0.349426, 0.339168, 0.268042, 0.370445, 0.472492, 0.444081, 0.36309, 0.342579, 0.324872, 0.339168, 0.31487, 0.291804, 0.374039, 0.394753, 0.356642, 0.335645, 0.408655], '')</t>
  </si>
  <si>
    <t>[102]</t>
  </si>
  <si>
    <t>UPI00026E14E4 status=activ</t>
  </si>
  <si>
    <t>([0.048328, 0.076542, 0.106997, 0.069024, 0.085092, 0.10481, 0.120615, 0.137348, 0.109221, 0.086953, 0.111485, 0.129801, 0.15284, 0.15284, 0.216401, 0.225814, 0.219301, 0.164327, 0.167087, 0.15284, 0.137348, 0.203355, 0.209395, 0.225814, 0.236433, 0.247041, 0.243554, 0.179055, 0.18812, 0.158265, 0.142424, 0.090864, 0.090864, 0.046336, 0.045352, 0.037156, 0.028107, 0.022306, 0.033407, 0.025316, 0.036378, 0.066181, 0.051831, 0.030003, 0.016021], '')</t>
  </si>
  <si>
    <t>UPI00026E14F6 status=activ</t>
  </si>
  <si>
    <t>([0.185198, 0.25406, 0.164327, 0.209395, 0.268042, 0.257454, 0.15284, 0.111485, 0.137348, 0.092881, 0.055536, 0.074921, 0.106997, 0.158265, 0.161087, 0.155435, 0.15284, 0.219301, 0.196879, 0.170161, 0.167087, 0.18812, 0.170161, 0.170161, 0.118441, 0.129801, 0.127496, 0.239899, 0.31487, 0.342579, 0.440853, 0.480142, 0.384043, 0.264545, 0.25406, 0.268042, 0.239899, 0.239899, 0.194234, 0.271506, 0.311707, 0.200174, 0.203355, 0.209395, 0.216401, 0.170161, 0.090864, 0.111485, 0.060549, 0.067594, 0.054297, 0.05306, 0.090864, 0.081712, 0.11371, 0.111485, 0.085092, 0.10481, 0.10481, 0.134866, 0.132295, 0.120615, 0.15284, 0.11371, 0.111485, 0.142424, 0.247041, 0.324872, 0.318242, 0.394753, 0.390993, 0.401658, 0.321458, 0.321458, 0.42561, 0.4292, 0.433034, 0.366687, 0.366687, 0.335645, 0.335645, 0.31487, 0.311707, 0.387226, 0.339168, 0.232838, 0.278302, 0.236433, 0.161087, 0.167087, 0.179055, 0.090864, 0.086953, 0.073402, 0.071867, 0.069024, 0.055536, 0.028107, 0.048328, 0.046336, 0.058088, 0.050641, 0.032017, 0.032017, 0.017138, 0.027463, 0.029376, 0.029376, 0.020522, 0.020876, 0.021381, 0.019401, 0.042364, 0.048328, 0.054297, 0.032017, 0.026338, 0.028695, 0.067594, 0.067594, 0.073402, 0.067594, 0.047319, 0.042364, 0.030611, 0.06184, 0.050641, 0.050641, 0.043307, 0.085092, 0.139895, 0.142424, 0.161087, 0.127496, 0.064632, 0.120615, 0.122885, 0.081712, 0.137348, 0.11371, 0.129801, 0.079919, 0.083462, 0.083462, 0.125101, 0.196879, 0.21291, 0.264545, 0.284882, 0.219301, 0.21291, 0.139895, 0.137348, 0.129801, 0.158265, 0.236433, 0.232838, 0.328603, 0.418646, 0.311707, 0.295083, 0.271506, 0.356642, 0.366687, 0.335645, 0.264545, 0.209395, 0.15284, 0.158265, 0.236433, 0.31487, 0.321458, 0.4292, 0.356642, 0.349426, 0.370445, 0.308712, 0.301917, 0.301917, 0.222385, 0.209395, 0.139895, 0.15284, 0.139895, 0.132295, 0.247041, 0.339168, 0.284882, 0.236433, 0.232838, 0.225814, 0.142424, 0.167087, 0.142424, 0.196879, 0.222385, 0.21291, 0.301917, 0.318242, 0.301917, 0.398279, 0.5017, 0.509769, 0.41194, 0.440853, 0.356642, 0.243554, 0.26085, 0.352862, 0.387226, 0.284882, 0.243554, 0.349426, 0.216401, 0.222385, 0.222385, 0.203355, 0.161087, 0.15284, 0.144935, 0.100716, 0.056825, 0.058088, 0.129801, 0.129801, 0.134866, 0.179055, 0.295083, 0.284882, 0.21291, 0.288399, 0.394753, 0.436924, 0.377384, 0.486429, 0.387226, 0.41194, 0.401658, 0.346032, 0.335645, 0.30533, 0.301917, 0.301917, 0.318242, 0.291804, 0.308712, 0.288399, 0.31487, 0.298791, 0.206376, 0.281712, 0.191378, 0.194234, 0.129801, 0.090864, 0.098513, 0.155435, 0.088832, 0.05306, 0.086953, 0.073402, 0.074921, 0.092881, 0.155435, 0.090864, 0.054297, 0.081712, 0.045352, 0.051831, 0.05306, 0.10481, 0.098513, 0.164327, 0.179055, 0.257454, 0.275179, 0.25406, 0.18812, 0.203355, 0.257454, 0.275179, 0.30533, 0.30533, 0.328603, 0.318242, 0.339168, 0.359901, 0.257454, 0.257454, 0.161087, 0.129801, 0.125101, 0.127496, 0.078022, 0.0704, 0.085092, 0.139895, 0.15284, 0.232838, 0.301917, 0.324872, 0.31487, 0.219301, 0.182256, 0.120615, 0.118441, 0.164327, 0.142424, 0.15008, 0.222385, 0.30533, 0.30533, 0.222385, 0.219301, 0.295083, 0.284882, 0.264545, 0.257454, 0.167087, 0.15284, 0.127496, 0.137348, 0.137348, 0.219301, 0.18812, 0.170161, 0.106997, 0.10481, 0.142424, 0.144935, 0.15284, 0.185198, 0.139895, 0.125101, 0.137348, 0.088832, 0.071867, 0.066181, 0.071867, 0.100716, 0.059222, 0.090864, 0.094817, 0.055536, 0.058088, 0.090864, 0.158265, 0.236433, 0.257454, 0.222385, 0.222385, 0.229226, 0.170161, 0.257454, 0.264545, 0.167087, 0.229226, 0.281712, 0.298791, 0.30533, 0.342579, 0.332115, 0.268042, 0.243554, 0.339168, 0.239899, 0.291804, 0.301917, 0.301917, 0.206376, 0.268042, 0.275179, 0.179055, 0.222385, 0.21291, 0.311707, 0.31487, 0.288399, 0.278302, 0.185198, 0.161087, 0.164327, 0.247041, 0.284882, 0.209395, 0.236433, 0.31487, 0.268042, 0.268042, 0.203355, 0.18812, 0.18812, 0.18812, 0.191378, 0.18812, 0.196879, 0.122885, 0.18812, 0.132295, 0.15284, 0.232838, 0.25406, 0.167087, 0.182256, 0.15008, 0.236433, 0.132295, 0.11371, 0.132295, 0.142424, 0.196879, 0.291804, 0.203355, 0.203355, 0.203355, 0.203355, 0.216401, 0.264545, 0.264545, 0.268042, 0.25031, 0.179055, 0.185198, 0.229226, 0.196879, 0.196879, 0.191378, 0.268042, 0.301917, 0.301917, 0.25406, 0.25031, 0.268042, 0.335645, 0.414856, 0.483068, 0.374039, 0.324872, 0.288399, 0.301917, 0.324872, 0.31487, 0.398279, 0.298791, 0.268042, 0.284882, 0.247041, 0.26085, 0.264545, 0.278302, 0.288399, 0.318242, 0.229226, 0.229226, 0.257454, 0.185198, 0.200174, 0.30533, 0.335645, 0.408655, 0.394753, 0.480142, 0.465241, 0.458154, 0.458154, 0.458154, 0.444081, 0.433034, 0.335645, 0.324872, 0.318242, 0.311707, 0.243554, 0.346032, 0.268042, 0.278302, 0.374039, 0.30533, 0.291804, 0.30533, 0.301917, 0.311707, 0.324872, 0.298791, 0.21291, 0.21291, 0.21291, 0.164327, 0.25031, 0.335645, 0.349426, 0.374039, 0.278302, 0.268042, 0.229226, 0.311707, 0.301917, 0.284882, 0.349426, 0.356642, 0.257454, 0.26085, 0.26085, 0.247041, 0.278302, 0.278302, 0.257454, 0.31487, 0.408655, 0.414856, 0.41194, 0.408655, 0.288399, 0.291804, 0.387226, 0.346032, 0.332115, 0.346032, 0.352862, 0.346032, 0.328603, 0.41194, 0.41194, 0.398279, 0.366687, 0.271506, 0.284882, 0.390993, 0.40511, 0.390993, 0.288399, 0.219301, 0.222385, 0.236433, 0.328603, 0.324872, 0.311707, 0.298791, 0.291804, 0.284882, 0.295083, 0.31487, 0.247041, 0.268042, 0.236433, 0.185198, 0.21291, 0.268042, 0.229226, 0.239899, 0.161087, 0.236433, 0.324872, 0.291804, 0.36309, 0.335645, 0.321458, 0.418646, 0.440853, 0.433034, 0.40511, 0.40511, 0.40511, 0.387226, 0.284882, 0.321458, 0.374039, 0.41194, 0.339168, 0.366687, 0.359901, 0.356642, 0.275179, 0.25406, 0.281712, 0.288399, 0.25031, 0.25406, 0.247041, 0.229226, 0.229226, 0.257454, 0.170161, 0.109221, 0.147574, 0.219301, 0.219301, 0.170161, 0.129801, 0.196879, 0.118441, 0.120615, 0.109221, 0.147574, 0.155435, 0.164327, 0.158265, 0.257454, 0.185198, 0.17593, 0.106997, 0.118441, 0.122885, 0.125101, 0.185198, 0.219301, 0.158265, 0.164327, 0.243554, 0.243554, 0.173081, 0.284882, 0.243554, 0.36309, 0.30533, 0.206376, 0.17593, 0.182256, 0.155435, 0.18812, 0.132295, 0.225814, 0.21291, 0.222385, 0.222385, 0.142424, 0.144935, 0.129801, 0.129801, 0.129801, 0.173081, 0.232838, 0.194234, 0.219301, 0.203355, 0.264545, 0.321458, 0.324872, 0.229226, 0.137348, 0.158265, 0.236433, 0.225814, 0.147574, 0.134866, 0.216401, 0.318242, 0.239899, 0.328603, 0.243554, 0.161087, 0.18812, 0.167087, 0.191378, 0.194234, 0.137348, 0.096677, 0.120615, 0.15008, 0.219301, 0.335645, 0.229226, 0.216401, 0.137348, 0.222385, 0.147574, 0.096677, 0.088832, 0.132295, 0.076542, 0.127496, 0.134866, 0.129801, 0.15008, 0.155435, 0.155435, 0.229226, 0.229226, 0.216401, 0.132295, 0.073402, 0.066181, 0.071867, 0.073402, 0.129801, 0.129801, 0.200174, 0.26085, 0.191378, 0.167087, 0.222385, 0.209395, 0.209395, 0.216401, 0.219301, 0.137348, 0.15008, 0.120615, 0.132295, 0.137348, 0.206376, 0.311707, 0.311707, 0.374039, 0.284882, 0.298791, 0.21291, 0.15284, 0.155435, 0.21291, 0.21291, 0.25031, 0.271506, 0.349426, 0.257454, 0.257454, 0.359901, 0.25406, 0.298791, 0.370445, 0.281712, 0.200174, 0.194234, 0.170161, 0.196879, 0.275179, 0.271506, 0.342579, 0.418646, 0.346032, 0.366687, 0.401658, 0.318242, 0.30533, 0.26085, 0.366687, 0.295083, 0.295083, 0.298791, 0.216401, 0.216401, 0.271506, 0.268042, 0.275179, 0.301917, 0.30533, 0.216401, 0.216401, 0.219301, 0.142424, 0.216401, 0.203355, 0.196879, 0.18812, 0.161087, 0.200174, 0.111485, 0.167087, 0.134866, 0.179055, 0.257454, 0.179055, 0.132295, 0.21291, 0.21291, 0.155435, 0.158265, 0.247041, 0.15008, 0.127496, 0.194234, 0.18812, 0.18812, 0.194234, 0.196879, 0.142424, 0.137348, 0.225814, 0.158265, 0.185198, 0.209395, 0.142424, 0.225814, 0.288399, 0.275179, 0.243554, 0.232838, 0.232838, 0.247041, 0.257454, 0.30533, 0.321458, 0.318242, 0.243554, 0.239899, 0.318242, 0.41194, 0.324872, 0.335645, 0.422041, 0.390993, 0.324872, 0.301917, 0.219301, 0.173081, 0.15284, 0.173081, 0.182256, 0.191378, 0.17593, 0.268042, 0.247041, 0.167087, 0.167087, 0.158265, 0.102787, 0.086953, 0.086953, 0.094817, 0.071867, 0.064632, 0.078022, 0.0704, 0.125101, 0.155435, 0.243554, 0.191378, 0.191378, 0.229226, 0.21291, 0.229226, 0.132295, 0.076542, 0.116183, 0.127496, 0.127496, 0.164327, 0.191378, 0.206376, 0.194234, 0.216401, 0.216401, 0.21291, 0.291804, 0.284882, 0.311707, 0.295083, 0.418646, 0.433034, 0.380708, 0.352862, 0.342579, 0.436924, 0.538167, 0.5017, 0.529623, 0.525368, 0.58069, 0.59917, 0.575842, 0.553315, 0.553315, 0.562014, 0.486429, 0.461924, 0.433034, 0.40511, 0.328603, 0.324872, 0.281712, 0.291804, 0.243554, 0.25406, 0.268042, 0.268042, 0.275179, 0.206376, 0.275179, 0.225814, 0.173081, 0.142424, 0.236433, 0.203355, 0.155435, 0.216401], '')</t>
  </si>
  <si>
    <t>[201, 202, 853, 854, 855, 856, 857, 858, 859, 860, 861, 862]</t>
  </si>
  <si>
    <t>UPI00026E14F8 status=activ</t>
  </si>
  <si>
    <t>([0.004483, 0.006567, 0.009294, 0.006795, 0.005378, 0.006988, 0.005249, 0.006795, 0.008624, 0.009977, 0.011903, 0.009294, 0.009401, 0.007315, 0.006619, 0.005623, 0.003924, 0.003924, 0.004611, 0.004577, 0.004899, 0.004921, 0.003555, 0.002512, 0.003607, 0.005011, 0.004976, 0.005872, 0.005872, 0.004208, 0.004208, 0.004247, 0.005223, 0.004976, 0.006482, 0.008895, 0.006988, 0.011342, 0.011342, 0.015694, 0.018415, 0.015694, 0.032677, 0.064632, 0.118441, 0.050641, 0.024393, 0.024826, 0.041405, 0.026338, 0.055536, 0.059222, 0.027463, 0.017138, 0.014315, 0.013821, 0.017797, 0.018106, 0.008895, 0.014075, 0.008723, 0.011518, 0.020876, 0.01078, 0.010221, 0.01078, 0.011903, 0.01204, 0.007259, 0.007495, 0.007555, 0.004976, 0.004835, 0.004775, 0.007091, 0.008276, 0.006421, 0.006421, 0.006374, 0.009865, 0.006701, 0.009865, 0.009977, 0.009865, 0.017138, 0.010221, 0.010131, 0.009865, 0.016021, 0.034068, 0.032017, 0.048328, 0.056825, 0.064632, 0.078022, 0.038858, 0.027463, 0.023534, 0.018415, 0.0198, 0.013016, 0.013265, 0.013265, 0.013016, 0.008624, 0.007259, 0.007645, 0.008409, 0.009015, 0.006374, 0.004483, 0.004513, 0.003212, 0.00316, 0.003109, 0.004161, 0.005734, 0.006567, 0.009977, 0.011342, 0.019109, 0.031287, 0.06312, 0.066181, 0.067594, 0.0704, 0.0704, 0.067594, 0.031287, 0.06184, 0.118441, 0.111485, 0.060549, 0.096677, 0.106997, 0.046336, 0.045352, 0.046336, 0.047319, 0.043307, 0.025316, 0.016021, 0.016826, 0.010926, 0.006894, 0.006142, 0.008409, 0.009294, 0.015694, 0.013437, 0.008804, 0.008804, 0.015694, 0.026892, 0.018106, 0.015694, 0.032677, 0.017447, 0.010131, 0.007259, 0.007422, 0.010509, 0.016021, 0.009483, 0.014315, 0.014586, 0.013016, 0.008723, 0.008624, 0.006421, 0.009728, 0.015078, 0.009294, 0.008895, 0.007091, 0.010131, 0.018415, 0.017447, 0.016826, 0.030003, 0.055536, 0.055536, 0.050641, 0.03976, 0.060549, 0.043307, 0.083462, 0.10481, 0.17593, 0.15008, 0.222385, 0.185198, 0.142424], '')</t>
  </si>
  <si>
    <t>UPI00026E14F9 status=activ</t>
  </si>
  <si>
    <t>([0.013613, 0.009483, 0.013613, 0.009865, 0.014315, 0.021381, 0.028695, 0.040537, 0.027463, 0.020522, 0.016021, 0.013437, 0.013437, 0.013265, 0.015694, 0.023087, 0.01227, 0.021381, 0.030003, 0.060549, 0.050641, 0.033407, 0.06184, 0.06312, 0.06312, 0.048328, 0.024826, 0.024826, 0.013613, 0.023534, 0.022667, 0.041405, 0.067594, 0.058088, 0.029376, 0.023963, 0.015078, 0.017138, 0.016257, 0.019109, 0.017447, 0.020522, 0.018415, 0.019401, 0.011518, 0.0198, 0.024826, 0.046336, 0.046336, 0.048328, 0.047319, 0.092881, 0.10481, 0.098513, 0.158265, 0.196879, 0.200174, 0.281712, 0.284882, 0.194234, 0.167087, 0.118441, 0.069024, 0.118441, 0.060549, 0.106997, 0.048328, 0.025762, 0.013821, 0.00962, 0.00962, 0.006894, 0.006894, 0.006245, 0.006533, 0.004835, 0.006039, 0.005992, 0.006078, 0.008156, 0.011518, 0.013437, 0.018787, 0.024826, 0.023534, 0.034884, 0.026892, 0.050641, 0.081712, 0.158265, 0.247041, 0.374039, 0.529623], '')</t>
  </si>
  <si>
    <t>[92]</t>
  </si>
  <si>
    <t>UPI00026E14FA status=activ</t>
  </si>
  <si>
    <t>([0.023087, 0.035586, 0.05306, 0.073402, 0.129801, 0.158265, 0.185198, 0.21291, 0.26085, 0.191378, 0.137348, 0.170161, 0.281712, 0.191378, 0.194234, 0.144935, 0.179055, 0.094817, 0.170161, 0.15008, 0.15008, 0.170161, 0.203355, 0.216401, 0.139895, 0.127496, 0.142424, 0.139895, 0.092881, 0.085092, 0.158265, 0.247041, 0.257454, 0.164327, 0.185198, 0.182256, 0.278302, 0.179055, 0.216401, 0.219301, 0.311707, 0.31487, 0.288399, 0.25406, 0.26085, 0.349426, 0.30533, 0.295083, 0.268042, 0.271506, 0.182256, 0.179055, 0.109221, 0.049374, 0.10481, 0.170161, 0.167087, 0.109221, 0.111485, 0.100716, 0.074921, 0.06312, 0.118441, 0.142424, 0.142424, 0.073402, 0.076542, 0.051831, 0.055536, 0.067594, 0.109221, 0.106997, 0.056825, 0.100716, 0.17593, 0.17593, 0.17593, 0.17593, 0.239899, 0.328603, 0.422041, 0.418646, 0.335645, 0.335645, 0.239899, 0.15008, 0.225814, 0.229226, 0.229226, 0.209395, 0.209395, 0.206376, 0.196879, 0.291804, 0.308712, 0.239899, 0.118441, 0.106997, 0.109221, 0.064632, 0.040537, 0.023534, 0.023963, 0.049374, 0.046336, 0.083462, 0.15284, 0.094817, 0.051831, 0.088832, 0.094817, 0.059222, 0.036378, 0.071867, 0.0704, 0.066181, 0.066181, 0.139895, 0.074921, 0.06184, 0.10481, 0.090864, 0.15284, 0.182256, 0.179055, 0.18812, 0.15008, 0.164327, 0.26085, 0.264545, 0.179055, 0.147574, 0.216401, 0.288399, 0.298791, 0.324872, 0.243554, 0.318242, 0.295083, 0.370445, 0.401658, 0.374039, 0.370445, 0.335645, 0.243554, 0.243554, 0.225814, 0.182256, 0.139895, 0.125101, 0.200174, 0.196879, 0.15008, 0.17593, 0.170161, 0.094817, 0.079919, 0.125101, 0.120615, 0.0704, 0.083462, 0.090864, 0.071867, 0.081712, 0.098513, 0.096677, 0.11371, 0.064632, 0.06312, 0.086953, 0.045352, 0.042364, 0.078022, 0.079919, 0.032677, 0.033407, 0.059222, 0.035586, 0.034884, 0.036378, 0.051831, 0.041405, 0.028107, 0.034884, 0.045352, 0.032017, 0.05306, 0.026338, 0.045352, 0.086953], '')</t>
  </si>
  <si>
    <t>UPI00026E14FB status=activ</t>
  </si>
  <si>
    <t>([0.007422, 0.009865, 0.009483, 0.012491, 0.017447, 0.011342, 0.014586, 0.020165, 0.029376, 0.047319, 0.034884, 0.028695, 0.030611, 0.041405, 0.020165, 0.032677, 0.033407, 0.025762, 0.040537, 0.036378, 0.023963, 0.016257, 0.010372, 0.009015, 0.006482, 0.004689, 0.00515, 0.003924, 0.003963, 0.0028, 0.001786, 0.001872, 0.002555, 0.00231, 0.001499, 0.001623, 0.001967, 0.002327, 0.002555, 0.002276, 0.003298, 0.004513, 0.00389, 0.005249, 0.005378, 0.007495, 0.013016, 0.01204, 0.021816, 0.021816, 0.023087, 0.035586, 0.059222, 0.056825, 0.058088, 0.058088, 0.10481, 0.092881, 0.051831, 0.092881, 0.155435, 0.094817, 0.055536, 0.06312, 0.03976, 0.03976, 0.021816, 0.019109, 0.024826, 0.023963, 0.023963, 0.025762, 0.032677, 0.038858, 0.020876, 0.016826, 0.038042, 0.037156, 0.037156, 0.079919, 0.083462, 0.042364, 0.074921, 0.134866, 0.191378, 0.257454, 0.225814, 0.225814, 0.229226, 0.161087, 0.094817, 0.05306, 0.102787, 0.05306, 0.034884, 0.083462, 0.074921, 0.05306, 0.056825, 0.066181, 0.030611, 0.029376, 0.055536, 0.06184, 0.046336, 0.038858, 0.038042, 0.090864, 0.134866, 0.073402, 0.147574, 0.236433, 0.222385, 0.200174, 0.298791, 0.332115, 0.30533, 0.398279, 0.359901, 0.359901, 0.339168, 0.436924, 0.436924, 0.468512, 0.454136, 0.521092, 0.517562, 0.538167, 0.538167, 0.570702, 0.720929, 0.745909, 0.741537, 0.868118, 0.788093, 0.795062, 0.827927, 0.837511, 0.837511, 0.899122, 0.899122, 0.89662, 0.901269, 0.924947, 0.819762, 0.720929, 0.675549, 0.720929, 0.694846, 0.657645, 0.653063, 0.604312, 0.553315, 0.521092, 0.465241, 0.608892], '')</t>
  </si>
  <si>
    <t>[125, 126, 127, 128, 129, 130, 131, 132, 133, 134, 135, 136, 137, 138, 139, 140, 141, 142, 143, 144, 145, 146, 147, 148, 149, 150, 151, 152, 153, 155]</t>
  </si>
  <si>
    <t>UPI00026E1502 status=activ</t>
  </si>
  <si>
    <t>([0.000146, 0.000412, 0.000958, 0.001572, 0.001318, 0.001374, 0.001808, 0.001709, 0.001481, 0.001155, 0.001305, 0.000923, 0.00152, 0.001481, 0.002276, 0.001855, 0.001709, 0.00283, 0.00407, 0.003671, 0.003298, 0.002581, 0.002555, 0.002078, 0.002194, 0.002117, 0.002555, 0.001649, 0.002366, 0.002881, 0.003109, 0.003431, 0.003461, 0.002581, 0.002327, 0.001675, 0.002512, 0.002512, 0.001649, 0.001675, 0.002512, 0.002396, 0.00243, 0.001572, 0.001786, 0.001808, 0.002761, 0.002727, 0.002881, 0.001786, 0.002276, 0.002078, 0.002155, 0.003512, 0.00316, 0.003177, 0.004247, 0.00283, 0.00389, 0.005734, 0.003804, 0.00292, 0.003276, 0.003341, 0.00407, 0.003804, 0.002396, 0.002078, 0.001288, 0.001481, 0.001541, 0.001103, 0.001872, 0.001906, 0.001872, 0.002336, 0.003298, 0.003246, 0.003246, 0.003431, 0.002117, 0.003079, 0.002727, 0.003461, 0.004775, 0.00515, 0.003924, 0.005992, 0.007315, 0.00777, 0.007645, 0.012491, 0.019109, 0.010221, 0.006533, 0.006482, 0.005872, 0.006245, 0.004736, 0.005249, 0.003821, 0.003963, 0.003512, 0.003431, 0.003461, 0.003512, 0.002606, 0.003727, 0.002529, 0.001855, 0.002349, 0.002396, 0.001709, 0.001335, 0.001572, 0.002117, 0.001383, 0.001675, 0.000833], '')</t>
  </si>
  <si>
    <t>UPI00026E1503 status=activ</t>
  </si>
  <si>
    <t>([0.346032, 0.222385, 0.264545, 0.291804, 0.225814, 0.15284, 0.144935, 0.18812, 0.225814, 0.25031, 0.236433, 0.179055, 0.10481, 0.06312, 0.086953, 0.142424, 0.144935, 0.144935, 0.090864, 0.094817, 0.090864, 0.096677, 0.155435, 0.094817, 0.06312, 0.056825, 0.10481, 0.129801, 0.094817, 0.059222, 0.064632, 0.046336, 0.051831, 0.0704, 0.116183, 0.147574, 0.144935, 0.137348, 0.081712, 0.11371, 0.106997, 0.10481, 0.096677, 0.106997, 0.10481, 0.161087, 0.155435, 0.158265, 0.158265, 0.191378, 0.268042, 0.170161, 0.25031, 0.342579, 0.291804, 0.301917, 0.209395, 0.142424, 0.088832, 0.122885, 0.120615, 0.116183, 0.0704, 0.041405, 0.038042, 0.038858, 0.021381, 0.035586, 0.032017, 0.019109, 0.018787, 0.014075, 0.023087, 0.025762, 0.014783, 0.025762, 0.024393, 0.044297, 0.073402, 0.127496, 0.094817, 0.0704, 0.071867, 0.064632, 0.064632, 0.067594, 0.122885, 0.203355, 0.203355, 0.118441, 0.185198, 0.164327, 0.173081, 0.144935, 0.109221, 0.167087, 0.125101, 0.098513, 0.064632, 0.044297, 0.026892], '')</t>
  </si>
  <si>
    <t>UPI00026E1504 status=activ</t>
  </si>
  <si>
    <t>([0.129801, 0.170161, 0.209395, 0.129801, 0.079919, 0.06184, 0.048328, 0.051831, 0.056825, 0.041405, 0.054297, 0.06312, 0.081712, 0.085092, 0.081712, 0.129801, 0.144935, 0.167087, 0.15008, 0.236433, 0.318242, 0.414856, 0.4292, 0.433034, 0.534167, 0.613573, 0.707965, 0.791621, 0.837511, 0.871313, 0.928747, 0.926919, 0.912647, 0.885302, 0.874069, 0.879233, 0.871313, 0.784345, 0.795062, 0.707965, 0.685117, 0.626927, 0.538167, 0.494003, 0.5017, 0.398279, 0.440853, 0.454136, 0.483068, 0.377384, 0.342579, 0.257454, 0.264545, 0.291804, 0.243554, 0.275179, 0.278302, 0.281712, 0.380708, 0.298791, 0.288399, 0.21291, 0.243554, 0.31487, 0.349426, 0.349426, 0.447574, 0.436924, 0.346032, 0.31487, 0.321458, 0.25406, 0.346032, 0.377384, 0.387226, 0.476583, 0.447574, 0.444081, 0.398279, 0.31487, 0.401658, 0.41194, 0.483068, 0.483068, 0.384043, 0.408655, 0.374039, 0.31487, 0.308712, 0.295083, 0.291804, 0.374039, 0.480142, 0.468512, 0.436924, 0.352862, 0.339168, 0.349426, 0.281712, 0.291804, 0.295083, 0.295083, 0.387226, 0.390993, 0.298791, 0.356642, 0.324872, 0.36309, 0.436924, 0.359901, 0.377384, 0.295083, 0.225814, 0.216401, 0.144935, 0.129801, 0.167087, 0.167087, 0.158265, 0.222385, 0.247041, 0.318242, 0.30533, 0.275179, 0.236433, 0.268042, 0.21291, 0.209395, 0.200174, 0.164327, 0.239899, 0.236433, 0.328603, 0.318242, 0.318242, 0.414856, 0.468512, 0.509769, 0.521092, 0.562014, 0.549308, 0.458154, 0.461924, 0.476583, 0.387226, 0.414856, 0.490133, 0.483068, 0.394753, 0.401658, 0.440853, 0.374039, 0.490133, 0.480142, 0.497853, 0.497853, 0.483068, 0.458154, 0.444081, 0.440853, 0.31487, 0.31487, 0.40511, 0.40511, 0.349426, 0.359901, 0.26085, 0.247041, 0.30533, 0.408655, 0.394753, 0.384043, 0.370445, 0.247041, 0.185198, 0.247041, 0.247041, 0.247041, 0.25031, 0.257454, 0.264545, 0.352862, 0.257454, 0.26085, 0.288399, 0.30533, 0.394753, 0.51388, 0.468512, 0.497853, 0.483068, 0.497853, 0.418646, 0.5017, 0.613573, 0.59014, 0.497853, 0.5017, 0.422041, 0.418646, 0.4292, 0.42561, 0.4292, 0.529623, 0.486429, 0.4292, 0.377384, 0.36309, 0.36309, 0.436924, 0.339168, 0.25031, 0.25406, 0.342579, 0.342579, 0.346032, 0.366687, 0.447574, 0.418646, 0.517562, 0.418646, 0.31487, 0.301917, 0.222385, 0.225814, 0.25406, 0.281712, 0.370445, 0.291804, 0.203355, 0.179055, 0.232838, 0.298791, 0.18812, 0.18812, 0.18812, 0.185198, 0.239899, 0.25031, 0.196879, 0.116183, 0.125101, 0.147574, 0.158265, 0.194234, 0.194234, 0.216401, 0.21291, 0.206376, 0.284882, 0.374039, 0.387226, 0.346032, 0.380708, 0.401658, 0.30533, 0.308712, 0.311707, 0.308712, 0.311707, 0.401658, 0.401658, 0.468512, 0.436924, 0.454136, 0.408655, 0.346032, 0.31487, 0.328603, 0.328603, 0.339168, 0.332115, 0.229226, 0.308712, 0.298791, 0.390993, 0.505461, 0.41194, 0.444081, 0.454136, 0.444081, 0.436924, 0.545602, 0.541878, 0.703578, 0.680603, 0.661982, 0.73685, 0.707965, 0.728858, 0.741537, 0.613573, 0.622677, 0.618285, 0.626927, 0.661982, 0.562014, 0.440853, 0.525368, 0.525368, 0.509769, 0.5017, 0.414856, 0.328603, 0.25031, 0.142424, 0.134866, 0.222385, 0.236433, 0.275179, 0.15284, 0.164327, 0.219301, 0.127496, 0.219301, 0.222385, 0.194234, 0.232838, 0.232838, 0.161087, 0.142424, 0.144935, 0.092881, 0.144935, 0.216401, 0.308712, 0.374039, 0.291804, 0.225814, 0.158265, 0.106997, 0.194234, 0.111485, 0.137348, 0.222385, 0.206376, 0.222385, 0.167087, 0.185198, 0.275179, 0.295083, 0.30533, 0.298791, 0.301917, 0.31487, 0.284882, 0.268042, 0.30533, 0.384043, 0.36309, 0.42561, 0.494003, 0.394753, 0.483068, 0.483068, 0.454136, 0.468512, 0.458154, 0.534167, 0.538167, 0.433034, 0.390993, 0.318242, 0.239899, 0.324872, 0.328603, 0.36309, 0.394753, 0.394753, 0.377384, 0.458154, 0.380708, 0.295083, 0.377384, 0.288399, 0.278302, 0.298791, 0.284882, 0.298791, 0.291804, 0.268042, 0.328603, 0.422041, 0.480142, 0.58069, 0.541878, 0.497853, 0.465241, 0.390993, 0.328603], '')</t>
  </si>
  <si>
    <t>[24, 25, 26, 27, 28, 29, 30, 31, 32, 33, 34, 35, 36, 37, 38, 39, 40, 41, 42, 44, 137, 138, 139, 140, 187, 193, 194, 195, 197, 203, 219, 276, 282, 283, 284, 285, 286, 287, 288, 289, 290, 291, 292, 293, 294, 295, 296, 298, 299, 300, 301, 358, 359, 384, 385]</t>
  </si>
  <si>
    <t>UPI00026E1505 status=activ</t>
  </si>
  <si>
    <t>([0.158265, 0.216401, 0.268042, 0.161087, 0.196879, 0.25406, 0.278302, 0.301917, 0.324872, 0.278302, 0.196879, 0.291804, 0.194234, 0.200174, 0.120615, 0.078022, 0.046336, 0.027463, 0.014783, 0.008156, 0.008156, 0.007877, 0.007555, 0.007422, 0.010509, 0.006894, 0.004775, 0.00389, 0.003924, 0.00292, 0.0028, 0.003246, 0.002117, 0.001872, 0.001778, 0.001778, 0.001808, 0.001692, 0.001709, 0.001743, 0.001936, 0.001305, 0.001743, 0.001748, 0.001786, 0.001602, 0.002435, 0.003405, 0.003727, 0.003671, 0.003671, 0.003461, 0.00292, 0.00316, 0.004646, 0.005872, 0.005872, 0.006795, 0.009865, 0.009401, 0.013613, 0.022667, 0.047319, 0.059222, 0.055536, 0.06184, 0.034884, 0.038042, 0.018415, 0.023534, 0.028107, 0.058088, 0.050641, 0.100716, 0.185198, 0.167087, 0.088832, 0.127496, 0.129801, 0.064632, 0.100716, 0.129801, 0.060549, 0.06184, 0.069024, 0.044297, 0.020876, 0.024826, 0.024393, 0.050641, 0.025762, 0.024393, 0.022667, 0.023534, 0.014315, 0.013437, 0.014783, 0.015694, 0.021816, 0.024826, 0.058088, 0.088832, 0.044297, 0.102787, 0.064632, 0.025762, 0.041405, 0.073402, 0.142424, 0.147574, 0.067594, 0.118441, 0.111485, 0.106997, 0.109221, 0.191378, 0.191378, 0.179055, 0.239899, 0.132295, 0.069024, 0.036378, 0.020876, 0.037156, 0.034884, 0.025762, 0.058088, 0.064632, 0.035586, 0.035586, 0.018415, 0.022306, 0.023087, 0.018787, 0.011669, 0.020522, 0.019401, 0.020876, 0.021381, 0.030611, 0.059222, 0.106997, 0.10481, 0.173081, 0.118441, 0.069024, 0.092881, 0.049374, 0.046336, 0.086953, 0.078022, 0.118441, 0.200174, 0.200174, 0.129801, 0.225814, 0.243554, 0.142424, 0.073402, 0.073402, 0.060549, 0.032017, 0.034884, 0.071867, 0.066181, 0.086953, 0.161087, 0.161087, 0.179055, 0.10481, 0.059222, 0.058088, 0.042364, 0.045352, 0.049374, 0.056825, 0.051831, 0.025316, 0.059222, 0.111485, 0.092881, 0.073402, 0.073402, 0.036378, 0.033407, 0.036378, 0.044297, 0.032017, 0.05306, 0.088832, 0.15008, 0.25031, 0.161087, 0.161087, 0.086953, 0.048328, 0.073402, 0.059222, 0.116183, 0.106997, 0.06312, 0.092881, 0.0704, 0.127496, 0.200174, 0.209395, 0.200174, 0.134866, 0.167087, 0.167087, 0.10481, 0.11371, 0.049374, 0.049374, 0.081712, 0.15284, 0.216401, 0.21291, 0.21291, 0.10481, 0.122885, 0.18812, 0.161087, 0.203355, 0.120615, 0.069024, 0.034884, 0.028107, 0.050641, 0.026892, 0.015694, 0.024393, 0.015078, 0.034884, 0.03976, 0.022667, 0.017797, 0.01227, 0.008804, 0.007495, 0.008156, 0.007422, 0.005799, 0.005872, 0.006482, 0.009096, 0.008276, 0.011903, 0.009865, 0.009401, 0.009294, 0.014075, 0.013821, 0.012491, 0.00962, 0.014315, 0.023963, 0.016528, 0.026892, 0.030611, 0.060549, 0.109221, 0.088832, 0.15284, 0.147574, 0.081712, 0.088832, 0.170161, 0.132295, 0.196879, 0.203355, 0.200174, 0.209395, 0.21291, 0.318242, 0.247041, 0.158265, 0.134866, 0.15008, 0.078022, 0.15008, 0.127496, 0.129801, 0.10481, 0.051831, 0.051831, 0.079919, 0.085092, 0.046336, 0.06312, 0.032677, 0.015694, 0.029376, 0.014315, 0.009187, 0.009401, 0.008895, 0.008156, 0.009401, 0.013265, 0.017447, 0.012491, 0.009865, 0.007877, 0.008624, 0.01078, 0.008409, 0.007422, 0.004835, 0.006142], '')</t>
  </si>
  <si>
    <t>UPI00026E1506 status=activ</t>
  </si>
  <si>
    <t>([0.680603, 0.604312, 0.613573, 0.653063, 0.657645, 0.675549, 0.703578, 0.618285, 0.58069, 0.541878, 0.545602, 0.562014, 0.56648, 0.505461, 0.521092, 0.538167, 0.549308, 0.549308, 0.575842, 0.58069, 0.604312, 0.538167, 0.604312, 0.557691, 0.545602, 0.545602, 0.538167, 0.517562, 0.59508, 0.570702, 0.618285, 0.553315, 0.557691, 0.562014, 0.56648, 0.545602, 0.545602, 0.538167, 0.545602, 0.545602, 0.509769, 0.444081, 0.51388, 0.517562, 0.575842, 0.570702, 0.517562, 0.517562, 0.458154, 0.450668, 0.517562, 0.517562, 0.63748, 0.622677, 0.541878, 0.585406, 0.58069, 0.604312, 0.608892, 0.529623, 0.541878, 0.56648, 0.626927, 0.608892, 0.58069, 0.553315, 0.490133, 0.541878, 0.562014, 0.59508, 0.585406, 0.56648, 0.570702, 0.458154, 0.468512, 0.517562, 0.51388, 0.521092, 0.490133, 0.458154, 0.538167, 0.483068, 0.5017, 0.517562, 0.468512, 0.472492, 0.472492, 0.494003, 0.494003, 0.480142, 0.534167, 0.494003, 0.509769, 0.509769, 0.59014, 0.5017, 0.51388, 0.525368, 0.517562, 0.549308, 0.613573, 0.608892, 0.59014, 0.608892, 0.59508, 0.63748, 0.632174, 0.63748, 0.690604, 0.626927, 0.622677, 0.622677, 0.703578, 0.604312, 0.585406, 0.575842, 0.653063, 0.675549, 0.666105, 0.690604, 0.59917, 0.59917, 0.59014, 0.632174, 0.608892, 0.59917, 0.626927, 0.56648, 0.570702, 0.56648, 0.657645, 0.575842, 0.538167, 0.529623, 0.604312, 0.642678, 0.63748, 0.632174, 0.545602, 0.56648, 0.56648, 0.632174, 0.608892, 0.608892, 0.653063, 0.58069, 0.585406, 0.575842, 0.666105, 0.585406, 0.59917, 0.585406, 0.666105, 0.680603, 0.671169, 0.694846, 0.604312, 0.622677, 0.653063, 0.716283, 0.613573, 0.59508, 0.613573, 0.618285, 0.604312, 0.585406, 0.680603, 0.613573, 0.632174, 0.608892, 0.685117, 0.585406, 0.58069, 0.59014, 0.59014, 0.59014, 0.562014, 0.657645, 0.56648, 0.570702, 0.59014, 0.666105, 0.666105, 0.58069, 0.59917, 0.525368, 0.51388, 0.494003, 0.56648, 0.553315, 0.553315, 0.541878, 0.626927, 0.56648, 0.59014, 0.608892, 0.608892, 0.545602, 0.525368, 0.613573, 0.585406, 0.505461, 0.525368, 0.461924, 0.476583, 0.461924, 0.529623, 0.529623, 0.51388, 0.480142, 0.480142, 0.476583, 0.545602, 0.497853, 0.521092, 0.494003, 0.480142, 0.490133, 0.545602, 0.570702, 0.56648, 0.525368, 0.51388, 0.497853, 0.58069, 0.626927, 0.626927, 0.622677, 0.653063, 0.671169, 0.608892, 0.626927, 0.549308, 0.517562, 0.505461, 0.468512, 0.468512, 0.476583, 0.476583, 0.472492, 0.384043, 0.377384, 0.414856, 0.436924, 0.436924, 0.42561, 0.42561, 0.440853, 0.444081, 0.440853, 0.387226, 0.461924, 0.447574, 0.525368, 0.505461, 0.497853, 0.557691, 0.490133, 0.480142, 0.497853, 0.5017, 0.642678, 0.63748, 0.545602, 0.59917, 0.59508, 0.608892, 0.604312, 0.509769, 0.525368, 0.5017, 0.562014, 0.545602, 0.541878, 0.521092, 0.450668, 0.509769, 0.525368, 0.545602, 0.529623, 0.51388, 0.51388, 0.398279, 0.408655, 0.454136, 0.450668, 0.461924, 0.433034, 0.390993, 0.472492, 0.454136, 0.476583, 0.494003, 0.433034, 0.444081, 0.461924, 0.472492, 0.450668, 0.414856, 0.458154, 0.494003, 0.497853, 0.480142, 0.553315, 0.549308, 0.585406, 0.56648, 0.534167, 0.505461, 0.575842, 0.557691, 0.541878, 0.529623, 0.497853, 0.562014, 0.541878, 0.505461, 0.59014, 0.613573, 0.648219, 0.648219, 0.59508], '')</t>
  </si>
  <si>
    <t>[0, 1, 2, 3, 4, 5, 6, 7, 8, 9, 10, 11, 12, 13, 14, 15, 16, 17, 18, 19, 20, 21, 22, 23, 24, 25, 26, 27, 28, 29, 30, 31, 32, 33, 34, 35, 36, 37, 38, 39, 40, 42, 43, 44, 45, 46, 47, 50, 51, 52, 53, 54, 55, 56, 57, 58, 59, 60, 61, 62, 63, 64, 65, 67, 68, 69, 70, 71, 72, 75, 76, 77, 80, 82, 83, 90,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188, 189, 190, 191, 192, 193, 194, 195, 196, 197, 198, 199, 200, 201, 202, 206, 207, 208, 212, 214, 218, 219, 220, 221, 222, 224, 225, 226, 227, 228, 229, 230, 231, 232, 233, 234, 253, 254, 256, 260, 261, 262, 263, 264, 265, 266, 267, 268, 269, 270, 271, 272, 273, 274, 276, 277, 278, 279, 280, 281, 303, 304, 305, 306, 307, 308, 309, 310, 311, 312, 314, 315, 316, 317, 318, 319, 320, 321]</t>
  </si>
  <si>
    <t>(94</t>
  </si>
  <si>
    <t>UPI00026E1507 status=activ</t>
  </si>
  <si>
    <t>([0.275179, 0.332115, 0.384043, 0.408655, 0.311707, 0.243554, 0.173081, 0.191378, 0.216401, 0.182256, 0.203355, 0.17593, 0.26085, 0.352862, 0.268042, 0.271506, 0.275179, 0.25031, 0.25406, 0.219301, 0.206376, 0.155435, 0.158265, 0.15008, 0.094817, 0.098513, 0.147574, 0.137348, 0.15284, 0.167087, 0.219301, 0.222385, 0.222385, 0.209395, 0.122885, 0.191378, 0.17593, 0.25031, 0.284882, 0.268042, 0.311707, 0.236433, 0.268042, 0.25031, 0.173081, 0.194234, 0.182256, 0.194234, 0.30533, 0.288399, 0.278302, 0.219301, 0.142424, 0.17593, 0.167087, 0.209395, 0.219301, 0.229226, 0.26085, 0.203355, 0.216401, 0.132295, 0.129801, 0.127496, 0.127496, 0.127496, 0.111485, 0.179055, 0.167087, 0.167087, 0.164327, 0.17593, 0.247041, 0.335645, 0.247041, 0.271506, 0.271506, 0.271506, 0.321458, 0.30533, 0.268042, 0.257454, 0.281712, 0.281712, 0.216401, 0.21291, 0.21291, 0.308712, 0.308712, 0.318242, 0.318242, 0.324872, 0.225814, 0.222385, 0.216401, 0.291804, 0.216401, 0.264545, 0.26085, 0.308712, 0.225814, 0.216401, 0.15284, 0.200174, 0.278302, 0.359901, 0.359901, 0.458154, 0.458154, 0.465241, 0.370445, 0.271506, 0.268042, 0.36309, 0.346032, 0.346032, 0.349426, 0.42561, 0.41194, 0.318242, 0.232838, 0.301917, 0.377384, 0.450668, 0.450668, 0.465241, 0.468512, 0.476583, 0.380708, 0.284882, 0.21291, 0.288399, 0.366687, 0.380708, 0.366687, 0.41194, 0.42561, 0.366687, 0.284882, 0.288399, 0.36309, 0.356642, 0.275179, 0.275179, 0.301917, 0.275179, 0.257454, 0.25406, 0.268042, 0.346032, 0.359901, 0.346032, 0.291804, 0.311707, 0.295083, 0.26085, 0.15284, 0.092881, 0.127496, 0.182256, 0.118441, 0.122885, 0.132295, 0.15284, 0.158265, 0.083462, 0.066181, 0.074921, 0.074921, 0.069024, 0.071867, 0.129801, 0.209395, 0.278302, 0.264545, 0.200174, 0.170161, 0.173081, 0.232838, 0.239899, 0.182256, 0.257454, 0.219301, 0.301917, 0.387226, 0.301917, 0.30533, 0.308712, 0.281712, 0.284882, 0.25031, 0.236433, 0.17593, 0.179055, 0.173081, 0.109221, 0.102787, 0.15008, 0.132295, 0.147574, 0.158265, 0.209395, 0.18812, 0.196879, 0.155435, 0.109221, 0.155435, 0.219301, 0.291804, 0.275179, 0.21291, 0.232838], '')</t>
  </si>
  <si>
    <t>UPI00026E1508 status=activ</t>
  </si>
  <si>
    <t>([0.311707, 0.356642, 0.288399, 0.356642, 0.390993, 0.332115, 0.408655, 0.390993, 0.433034, 0.370445, 0.301917, 0.288399, 0.321458, 0.21291, 0.281712, 0.219301, 0.239899, 0.30533, 0.30533, 0.288399, 0.291804, 0.349426, 0.366687, 0.42561, 0.311707, 0.225814, 0.298791, 0.222385, 0.278302, 0.288399, 0.281712, 0.366687, 0.374039, 0.42561, 0.51388, 0.51388, 0.505461, 0.468512, 0.401658, 0.394753, 0.41194, 0.370445, 0.291804, 0.268042, 0.311707, 0.422041, 0.472492, 0.377384, 0.433034, 0.408655, 0.380708, 0.398279, 0.339168, 0.342579, 0.257454, 0.275179, 0.268042, 0.370445, 0.370445, 0.324872, 0.318242, 0.31487, 0.352862, 0.401658, 0.370445, 0.352862, 0.25031, 0.25031, 0.342579, 0.321458, 0.247041, 0.155435, 0.216401, 0.247041, 0.206376, 0.182256, 0.209395, 0.155435, 0.155435, 0.144935, 0.247041, 0.236433, 0.342579, 0.275179, 0.275179, 0.216401, 0.200174, 0.247041, 0.311707, 0.268042, 0.209395, 0.30533, 0.36309, 0.370445, 0.401658, 0.444081, 0.472492, 0.450668, 0.450668, 0.41194, 0.436924, 0.366687, 0.390993, 0.284882, 0.356642, 0.318242, 0.418646, 0.346032, 0.401658, 0.374039, 0.342579, 0.447574, 0.390993, 0.447574, 0.356642, 0.271506, 0.257454, 0.291804, 0.185198, 0.25031, 0.194234, 0.15284, 0.155435, 0.116183, 0.142424, 0.111485, 0.144935, 0.106997, 0.144935, 0.086953, 0.054297], '')</t>
  </si>
  <si>
    <t>[34, 35, 36]</t>
  </si>
  <si>
    <t>UPI00026E1509 status=activ</t>
  </si>
  <si>
    <t>([0.056825, 0.088832, 0.06312, 0.109221, 0.15008, 0.144935, 0.081712, 0.06312, 0.085092, 0.11371, 0.092881, 0.067594, 0.120615, 0.139895, 0.086953, 0.079919, 0.155435, 0.182256, 0.134866, 0.078022, 0.079919, 0.092881, 0.051831, 0.047319, 0.026892, 0.015694, 0.01204, 0.022667, 0.032677, 0.032017, 0.030611, 0.045352, 0.03976, 0.040537, 0.040537, 0.076542, 0.06184, 0.06184, 0.073402, 0.049374, 0.081712, 0.047319, 0.085092, 0.144935, 0.120615, 0.179055, 0.275179, 0.268042, 0.264545, 0.268042, 0.26085, 0.247041, 0.26085, 0.387226, 0.377384, 0.311707, 0.232838, 0.275179, 0.18812, 0.129801, 0.219301, 0.232838, 0.243554, 0.161087, 0.158265, 0.203355, 0.191378, 0.122885, 0.144935, 0.100716, 0.109221, 0.11371, 0.134866, 0.125101, 0.111485, 0.066181, 0.102787, 0.147574, 0.158265, 0.236433, 0.21291, 0.200174, 0.129801, 0.194234, 0.288399, 0.298791, 0.366687, 0.359901, 0.374039, 0.436924, 0.422041, 0.352862, 0.271506, 0.243554, 0.155435, 0.173081, 0.243554, 0.236433, 0.25031, 0.144935, 0.092881, 0.111485, 0.127496, 0.194234, 0.129801, 0.074921, 0.0704, 0.071867, 0.074921, 0.106997, 0.106997, 0.170161, 0.222385, 0.219301, 0.247041, 0.275179, 0.17593, 0.132295, 0.132295, 0.132295, 0.129801, 0.203355, 0.194234, 0.179055, 0.167087, 0.239899, 0.335645, 0.236433, 0.164327, 0.182256, 0.127496, 0.083462, 0.051831, 0.05306, 0.050641, 0.023087, 0.03976, 0.067594, 0.102787, 0.100716, 0.055536, 0.109221, 0.060549, 0.100716, 0.106997, 0.118441, 0.116183, 0.111485, 0.185198, 0.271506, 0.247041, 0.321458, 0.311707, 0.390993, 0.390993, 0.476583, 0.608892, 0.604312, 0.632174, 0.538167, 0.538167, 0.666105, 0.661982, 0.798249, 0.798249, 0.779859, 0.775545, 0.779859, 0.801317, 0.808535, 0.805026, 0.690604, 0.707965, 0.834292, 0.827927, 0.745909, 0.671169, 0.680603, 0.56648, 0.56648, 0.622677, 0.534167, 0.454136, 0.468512, 0.468512, 0.480142, 0.408655, 0.298791, 0.31487, 0.30533, 0.203355, 0.142424, 0.239899, 0.196879, 0.179055, 0.116183, 0.167087, 0.15008, 0.142424, 0.200174, 0.200174, 0.161087, 0.219301, 0.295083, 0.295083, 0.247041, 0.179055, 0.247041, 0.278302, 0.191378, 0.122885, 0.203355, 0.26085, 0.182256, 0.142424, 0.137348, 0.125101, 0.127496, 0.21291, 0.155435, 0.139895, 0.132295, 0.196879, 0.196879, 0.132295, 0.129801, 0.158265, 0.209395, 0.147574, 0.142424, 0.209395, 0.291804, 0.219301, 0.232838, 0.30533, 0.324872, 0.243554, 0.349426, 0.374039, 0.352862, 0.433034, 0.468512, 0.465241, 0.387226, 0.398279, 0.483068, 0.486429, 0.497853, 0.509769, 0.604312, 0.712013, 0.724957, 0.626927, 0.754692, 0.759478, 0.767246, 0.856457, 0.921076, 0.859585, 0.728858, 0.73685, 0.73685, 0.685117, 0.570702, 0.632174, 0.63748, 0.622677, 0.622677, 0.585406, 0.570702, 0.59014, 0.497853, 0.401658, 0.486429, 0.390993, 0.387226, 0.401658, 0.311707, 0.30533, 0.387226, 0.5017, 0.390993, 0.384043, 0.414856, 0.408655, 0.414856, 0.380708, 0.36309, 0.321458, 0.295083, 0.268042, 0.21291, 0.278302, 0.377384, 0.301917], '')</t>
  </si>
  <si>
    <t>[156, 157, 158, 159, 160, 161, 162, 163, 164, 165, 166, 167, 168, 169, 170, 171, 172, 173, 174, 175, 176, 177, 178, 179, 180, 181, 248, 249, 250, 251, 252, 253, 254, 255, 256, 257, 258, 259, 260, 261, 262, 263, 264, 265, 266, 267, 268, 269, 270, 280]</t>
  </si>
  <si>
    <t>UPI00026E150A status=activ</t>
  </si>
  <si>
    <t>([0.069024, 0.109221, 0.050641, 0.078022, 0.109221, 0.137348, 0.137348, 0.173081, 0.203355, 0.229226, 0.25406, 0.301917, 0.219301, 0.328603, 0.332115, 0.359901, 0.31487, 0.25031, 0.216401, 0.318242, 0.25406, 0.374039, 0.374039, 0.398279, 0.387226, 0.390993, 0.328603, 0.328603, 0.335645, 0.25031, 0.25031, 0.288399, 0.281712, 0.374039, 0.284882, 0.25031, 0.288399, 0.232838, 0.298791, 0.36309, 0.291804, 0.295083, 0.200174, 0.200174, 0.288399, 0.225814, 0.21291, 0.25031, 0.243554, 0.155435, 0.247041, 0.179055, 0.092881, 0.086953, 0.085092, 0.142424, 0.111485, 0.055536, 0.058088, 0.060549, 0.049374, 0.081712, 0.127496, 0.203355, 0.203355, 0.200174, 0.271506, 0.271506, 0.301917, 0.26085, 0.339168, 0.247041, 0.31487, 0.374039, 0.384043, 0.380708, 0.295083, 0.346032, 0.436924, 0.529623, 0.534167, 0.454136, 0.440853, 0.436924, 0.342579, 0.25031, 0.268042, 0.26085, 0.18812, 0.122885, 0.182256, 0.125101, 0.182256, 0.185198, 0.216401, 0.155435, 0.11371, 0.100716, 0.071867, 0.055536, 0.055536, 0.045352, 0.085092, 0.094817, 0.092881, 0.158265, 0.247041, 0.229226, 0.236433, 0.321458, 0.321458, 0.239899, 0.232838, 0.239899, 0.275179, 0.278302, 0.26085, 0.318242, 0.418646, 0.5017, 0.545602, 0.538167, 0.59014, 0.613573, 0.5017, 0.408655, 0.40511, 0.308712, 0.284882, 0.288399, 0.219301, 0.275179, 0.356642, 0.359901, 0.281712, 0.25031, 0.239899, 0.26085, 0.26085, 0.264545, 0.268042, 0.271506, 0.268042, 0.25031, 0.247041, 0.291804, 0.377384, 0.318242, 0.321458, 0.359901, 0.257454, 0.311707, 0.377384, 0.380708, 0.497853, 0.59014, 0.604312, 0.613573, 0.661982, 0.657645, 0.671169, 0.671169, 0.648219, 0.618285, 0.534167, 0.517562, 0.545602, 0.562014, 0.63748, 0.741537, 0.741537, 0.791621, 0.680603, 0.557691, 0.604312, 0.56648, 0.483068, 0.465241, 0.433034, 0.465241, 0.5017, 0.490133, 0.398279, 0.332115, 0.332115, 0.41194, 0.346032, 0.275179, 0.26085, 0.275179, 0.25406, 0.232838, 0.298791, 0.394753, 0.377384, 0.356642, 0.349426, 0.352862, 0.359901, 0.418646, 0.390993, 0.370445, 0.30533, 0.374039, 0.422041, 0.422041, 0.40511, 0.450668, 0.545602, 0.562014, 0.56648, 0.509769, 0.534167, 0.534167, 0.4292, 0.5017, 0.497853, 0.497853, 0.483068, 0.497853, 0.480142, 0.476583, 0.483068, 0.56648, 0.562014, 0.59014, 0.632174, 0.545602, 0.59014, 0.59014, 0.486429, 0.472492, 0.570702, 0.549308, 0.461924, 0.570702, 0.570702, 0.585406, 0.59508, 0.675549, 0.541878, 0.4292, 0.465241, 0.458154, 0.42561, 0.447574, 0.458154, 0.447574, 0.494003, 0.41194, 0.374039, 0.444081, 0.422041, 0.394753, 0.377384, 0.377384, 0.377384, 0.301917, 0.288399, 0.191378, 0.225814, 0.301917, 0.394753, 0.377384, 0.366687, 0.398279, 0.31487, 0.232838, 0.229226, 0.291804, 0.390993, 0.436924, 0.342579, 0.377384, 0.384043, 0.328603, 0.398279, 0.398279, 0.486429, 0.494003, 0.604312, 0.604312, 0.63748, 0.534167, 0.545602, 0.557691, 0.454136, 0.468512, 0.529623, 0.553315, 0.509769, 0.472492, 0.380708, 0.490133, 0.418646, 0.408655, 0.486429, 0.4292, 0.332115, 0.342579, 0.342579, 0.257454, 0.243554, 0.161087, 0.239899, 0.21291, 0.144935, 0.164327, 0.232838, 0.185198, 0.185198, 0.200174, 0.182256, 0.239899, 0.161087, 0.247041, 0.232838, 0.179055, 0.222385, 0.31487, 0.308712, 0.222385, 0.328603, 0.328603, 0.324872, 0.291804, 0.30533, 0.370445, 0.440853, 0.401658, 0.476583, 0.433034, 0.398279, 0.40511, 0.394753, 0.461924, 0.394753, 0.401658, 0.465241, 0.454136, 0.41194, 0.359901], '')</t>
  </si>
  <si>
    <t>[79, 80, 119, 120, 121, 122, 123, 124, 155, 156, 157, 158, 159, 160, 161, 162, 163, 164, 165, 166, 167, 168, 169, 170, 171, 172, 173, 174, 175, 180, 208, 209, 210, 211, 212, 213, 215, 223, 224, 225, 226, 227, 228, 229, 232, 233, 235, 236, 237, 238, 239, 240, 280, 281, 282, 283, 284, 285, 288, 289, 290]</t>
  </si>
  <si>
    <t>UPI00026E150B status=activ</t>
  </si>
  <si>
    <t>([0.03976, 0.046336, 0.020876, 0.030611, 0.042364, 0.027463, 0.038858, 0.026892, 0.036378, 0.024393, 0.035586, 0.054297, 0.086953, 0.085092, 0.092881, 0.092881, 0.10481, 0.15008, 0.173081, 0.236433, 0.144935, 0.122885, 0.144935, 0.25406, 0.15284, 0.116183, 0.185198, 0.094817, 0.161087, 0.164327, 0.257454, 0.239899, 0.137348, 0.088832, 0.142424, 0.109221, 0.111485, 0.100716, 0.056825, 0.055536, 0.041405, 0.056825, 0.085092, 0.064632, 0.046336, 0.086953, 0.111485, 0.079919, 0.18812, 0.137348], '')</t>
  </si>
  <si>
    <t>UPI00026E150C status=activ</t>
  </si>
  <si>
    <t>([0.079919, 0.085092, 0.125101, 0.144935, 0.134866, 0.15284, 0.125101, 0.15284, 0.137348, 0.173081, 0.206376, 0.239899, 0.236433, 0.236433, 0.219301, 0.301917, 0.31487, 0.339168, 0.321458, 0.328603, 0.387226, 0.377384, 0.40511, 0.318242, 0.25406, 0.288399, 0.31487, 0.291804, 0.288399, 0.349426, 0.257454, 0.26085, 0.196879, 0.132295, 0.170161, 0.247041, 0.257454, 0.25406, 0.264545, 0.342579, 0.321458, 0.31487, 0.295083, 0.268042, 0.342579, 0.42561, 0.401658, 0.356642, 0.472492, 0.450668], '')</t>
  </si>
  <si>
    <t>UPI00026E150D status=activ</t>
  </si>
  <si>
    <t>([0.480142, 0.538167, 0.545602, 0.436924, 0.476583, 0.494003, 0.472492, 0.458154, 0.380708, 0.414856, 0.349426, 0.352862, 0.271506, 0.318242, 0.301917, 0.298791, 0.281712, 0.268042, 0.191378, 0.179055, 0.271506, 0.275179, 0.264545, 0.196879, 0.196879, 0.200174, 0.196879, 0.155435, 0.120615, 0.122885, 0.134866, 0.137348, 0.164327, 0.232838, 0.225814, 0.222385, 0.229226, 0.243554, 0.173081, 0.179055, 0.125101, 0.11371, 0.111485, 0.106997, 0.10481, 0.167087, 0.158265, 0.092881, 0.078022, 0.122885, 0.185198, 0.11371, 0.170161, 0.164327, 0.109221, 0.088832, 0.055536, 0.054297, 0.051831, 0.098513, 0.098513, 0.094817, 0.090864, 0.142424, 0.15008, 0.229226, 0.232838, 0.222385, 0.335645, 0.433034, 0.40511, 0.377384, 0.447574, 0.458154, 0.349426, 0.42561, 0.374039, 0.454136, 0.356642, 0.366687, 0.335645, 0.328603, 0.332115, 0.321458, 0.321458, 0.31487, 0.301917, 0.291804, 0.271506, 0.18812, 0.11371, 0.116183, 0.155435, 0.179055, 0.167087, 0.167087, 0.17593, 0.25031, 0.15284, 0.239899, 0.236433, 0.21291, 0.278302, 0.342579, 0.324872, 0.308712, 0.264545, 0.239899, 0.194234, 0.191378, 0.281712], '')</t>
  </si>
  <si>
    <t>UPI00026E150E status=activ</t>
  </si>
  <si>
    <t>([0.332115, 0.275179, 0.191378, 0.200174, 0.257454, 0.216401, 0.26085, 0.288399, 0.321458, 0.339168, 0.394753, 0.342579, 0.275179, 0.264545, 0.291804, 0.298791, 0.36309, 0.359901, 0.4292, 0.436924, 0.408655, 0.450668, 0.534167, 0.648219, 0.642678, 0.666105, 0.759478, 0.750527, 0.671169, 0.622677, 0.63748, 0.490133, 0.545602, 0.653063, 0.653063, 0.642678, 0.653063, 0.661982, 0.622677, 0.622677, 0.604312, 0.657645, 0.608892, 0.604312, 0.553315, 0.58069, 0.553315, 0.5017, 0.472492, 0.557691, 0.585406, 0.545602, 0.553315, 0.58069, 0.549308, 0.51388, 0.51388, 0.494003, 0.387226, 0.4292, 0.444081, 0.472492, 0.433034, 0.41194, 0.370445, 0.390993, 0.390993, 0.349426, 0.301917, 0.339168, 0.324872, 0.247041, 0.284882, 0.377384, 0.30533, 0.339168, 0.450668, 0.433034, 0.4292, 0.440853, 0.366687, 0.366687, 0.311707, 0.335645, 0.374039, 0.335645, 0.356642, 0.356642, 0.318242, 0.390993, 0.352862, 0.36309, 0.422041, 0.324872, 0.30533, 0.356642, 0.284882, 0.288399, 0.30533, 0.308712, 0.301917, 0.339168, 0.359901, 0.30533, 0.247041, 0.206376, 0.281712, 0.268042, 0.281712, 0.318242, 0.25031, 0.288399, 0.25031, 0.278302, 0.291804, 0.311707, 0.332115, 0.408655, 0.324872, 0.229226, 0.236433, 0.257454, 0.222385, 0.134866, 0.142424, 0.142424, 0.111485, 0.10481, 0.106997, 0.055536, 0.06312, 0.102787, 0.098513, 0.074921, 0.078022, 0.074921, 0.043307, 0.026892, 0.025762, 0.023963, 0.022306, 0.022306, 0.033407, 0.059222, 0.058088, 0.06184, 0.05306, 0.086953, 0.086953, 0.090864, 0.155435, 0.161087, 0.158265, 0.161087, 0.222385, 0.158265, 0.206376, 0.194234, 0.281712, 0.311707, 0.408655, 0.505461, 0.517562, 0.505461, 0.384043, 0.377384, 0.440853, 0.529623, 0.454136, 0.458154, 0.476583, 0.472492, 0.483068, 0.40511, 0.370445, 0.384043, 0.384043, 0.418646, 0.517562, 0.476583, 0.36309, 0.36309, 0.36309, 0.278302, 0.216401, 0.301917, 0.380708, 0.295083, 0.301917, 0.374039, 0.370445, 0.346032, 0.275179, 0.185198, 0.185198, 0.206376, 0.194234, 0.25406, 0.243554, 0.229226, 0.264545, 0.335645, 0.324872, 0.321458, 0.298791, 0.366687, 0.370445, 0.370445, 0.454136, 0.444081, 0.433034, 0.436924, 0.394753, 0.509769, 0.618285, 0.716283, 0.675549, 0.671169, 0.675549, 0.675549, 0.694846, 0.63748, 0.632174, 0.553315, 0.553315, 0.707965, 0.694846, 0.661982, 0.671169, 0.562014, 0.480142, 0.480142, 0.494003, 0.534167, 0.497853, 0.505461, 0.517562, 0.534167, 0.450668, 0.384043, 0.384043, 0.311707, 0.384043, 0.398279, 0.444081, 0.42561, 0.394753, 0.377384, 0.384043, 0.349426, 0.444081, 0.541878, 0.525368, 0.476583], '')</t>
  </si>
  <si>
    <t>[22, 23, 24, 25, 26, 27, 28, 29, 30, 32, 33, 34, 35, 36, 37, 38, 39, 40, 41, 42, 43, 44, 45, 46, 47, 49, 50, 51, 52, 53, 54, 55, 56, 161, 162, 163, 167, 178, 213, 214, 215, 216, 217, 218, 219, 220, 221, 222, 223, 224, 225, 226, 227, 228, 229, 233, 235, 236, 237, 251, 252]</t>
  </si>
  <si>
    <t>UPI00026E150F status=activ</t>
  </si>
  <si>
    <t>([0.079919, 0.11371, 0.15008, 0.096677, 0.098513, 0.137348, 0.164327, 0.164327, 0.18812, 0.222385, 0.243554, 0.21291, 0.25031, 0.182256, 0.164327, 0.125101, 0.18812, 0.25406, 0.247041, 0.170161, 0.25406, 0.328603, 0.328603, 0.328603, 0.418646, 0.461924, 0.458154, 0.468512, 0.418646, 0.359901, 0.36309, 0.36309, 0.342579, 0.335645, 0.408655, 0.440853, 0.525368, 0.525368, 0.4292, 0.444081, 0.447574, 0.444081, 0.454136, 0.458154, 0.377384, 0.295083, 0.295083, 0.288399, 0.288399, 0.366687, 0.433034, 0.433034, 0.352862, 0.447574, 0.447574, 0.454136, 0.384043, 0.384043, 0.394753, 0.41194, 0.398279, 0.476583, 0.476583, 0.40511, 0.380708, 0.476583, 0.570702, 0.525368, 0.447574, 0.36309, 0.377384, 0.370445, 0.264545, 0.356642, 0.356642, 0.281712, 0.275179, 0.236433, 0.247041, 0.173081, 0.173081, 0.173081, 0.100716, 0.066181, 0.094817, 0.076542, 0.043307, 0.043307, 0.050641, 0.078022, 0.127496, 0.118441, 0.11371, 0.127496, 0.079919, 0.066181, 0.10481, 0.064632, 0.120615, 0.116183, 0.170161, 0.167087, 0.102787, 0.179055, 0.167087, 0.179055, 0.236433, 0.342579, 0.311707, 0.30533, 0.301917, 0.236433, 0.268042, 0.30533, 0.301917, 0.370445, 0.42561, 0.444081, 0.450668, 0.444081, 0.440853, 0.366687, 0.352862, 0.387226, 0.414856, 0.42561, 0.418646, 0.408655, 0.380708, 0.408655, 0.42561, 0.352862, 0.352862, 0.324872, 0.301917, 0.374039, 0.40511, 0.264545, 0.191378, 0.225814, 0.232838, 0.243554, 0.311707, 0.380708, 0.377384, 0.339168, 0.40511, 0.321458, 0.359901, 0.349426, 0.352862, 0.349426, 0.422041, 0.480142, 0.490133, 0.401658, 0.328603, 0.298791, 0.418646, 0.401658, 0.433034, 0.401658, 0.408655, 0.418646, 0.42561, 0.377384, 0.374039, 0.380708, 0.346032, 0.206376, 0.203355, 0.191378, 0.18812, 0.194234, 0.203355, 0.106997, 0.088832, 0.15008, 0.142424, 0.137348, 0.125101, 0.078022, 0.094817, 0.10481, 0.098513, 0.090864, 0.094817, 0.094817, 0.056825, 0.067594, 0.125101, 0.132295, 0.142424, 0.134866, 0.0704, 0.0704, 0.071867, 0.139895, 0.125101, 0.069024, 0.034068, 0.064632, 0.122885, 0.122885, 0.106997, 0.106997, 0.059222, 0.069024, 0.0704, 0.069024, 0.116183, 0.120615, 0.074921, 0.0704, 0.069024, 0.083462, 0.081712, 0.15284, 0.142424, 0.132295, 0.127496, 0.203355, 0.191378, 0.109221, 0.109221, 0.066181, 0.054297, 0.086953, 0.122885, 0.098513, 0.137348, 0.106997, 0.079919, 0.120615, 0.094817, 0.0704], '')</t>
  </si>
  <si>
    <t>[36, 37, 66, 67]</t>
  </si>
  <si>
    <t>UPI00026E1510 status=activ</t>
  </si>
  <si>
    <t>([0.033407, 0.0198, 0.031287, 0.049374, 0.066181, 0.092881, 0.090864, 0.058088, 0.03976, 0.027463, 0.034884, 0.035586, 0.042364, 0.03976, 0.038042, 0.074921, 0.048328, 0.054297, 0.102787, 0.125101, 0.067594, 0.083462, 0.085092, 0.038042, 0.03976, 0.042364, 0.041405, 0.05306, 0.092881, 0.15008, 0.196879, 0.127496, 0.147574, 0.15008, 0.094817, 0.092881, 0.094817, 0.083462, 0.043307, 0.040537, 0.078022, 0.076542, 0.102787, 0.179055, 0.291804, 0.291804, 0.284882, 0.209395, 0.17593, 0.11371, 0.094817, 0.118441, 0.18812, 0.191378, 0.118441, 0.194234, 0.203355, 0.191378, 0.291804, 0.291804, 0.281712, 0.284882, 0.275179, 0.257454, 0.247041, 0.170161, 0.090864, 0.074921, 0.120615, 0.073402, 0.059222, 0.060549, 0.058088, 0.036378, 0.040537, 0.042364, 0.032677, 0.018787, 0.023534, 0.023534, 0.032677, 0.016826, 0.01078, 0.021381, 0.011669, 0.008276, 0.008156, 0.011669, 0.013613, 0.008276, 0.009187, 0.010221, 0.008895, 0.008895, 0.013821, 0.008624, 0.012491, 0.011518, 0.014315, 0.00962, 0.007259, 0.006619, 0.009096, 0.010131, 0.006482, 0.009401, 0.012491], '')</t>
  </si>
  <si>
    <t>UPI00026E1511 status=activ</t>
  </si>
  <si>
    <t>([0.020876, 0.036378, 0.027463, 0.040537, 0.056825, 0.032017, 0.042364, 0.054297, 0.056825, 0.0704, 0.090864, 0.129801, 0.191378, 0.281712, 0.236433, 0.222385, 0.318242, 0.203355, 0.118441, 0.164327, 0.11371, 0.15284, 0.161087, 0.229226, 0.15008, 0.096677, 0.109221, 0.116183, 0.081712, 0.102787, 0.086953, 0.081712, 0.036378, 0.018415, 0.019109, 0.023963, 0.020522, 0.020165, 0.038858, 0.081712, 0.088832, 0.088832, 0.067594, 0.032677, 0.0198, 0.020522, 0.035586, 0.058088, 0.060549, 0.054297, 0.028695, 0.034068, 0.021381, 0.040537, 0.054297, 0.038042, 0.038042, 0.049374, 0.050641, 0.050641, 0.047319, 0.047319, 0.058088, 0.076542, 0.076542, 0.120615, 0.194234, 0.179055, 0.182256, 0.167087, 0.167087, 0.275179, 0.271506, 0.349426, 0.26085, 0.243554, 0.25406, 0.25406, 0.236433, 0.232838, 0.164327, 0.179055, 0.179055, 0.155435, 0.139895, 0.216401, 0.161087, 0.109221, 0.106997, 0.106997, 0.06312, 0.102787, 0.102787, 0.10481, 0.10481, 0.17593, 0.191378, 0.216401, 0.216401, 0.15008, 0.090864, 0.142424, 0.092881, 0.0704, 0.132295, 0.206376, 0.232838, 0.318242, 0.275179, 0.219301, 0.216401, 0.31487, 0.236433, 0.219301, 0.15008, 0.15008, 0.139895, 0.11371, 0.06312, 0.06312, 0.109221, 0.088832, 0.056825, 0.049374, 0.06312, 0.05306, 0.038042, 0.024393, 0.015694, 0.024393, 0.028695, 0.020876, 0.013437, 0.018787, 0.011106], '')</t>
  </si>
  <si>
    <t>UPI00026E1512 status=activ</t>
  </si>
  <si>
    <t>([0.257454, 0.318242, 0.349426, 0.264545, 0.179055, 0.216401, 0.209395, 0.206376, 0.147574, 0.209395, 0.179055, 0.179055, 0.164327, 0.271506, 0.26085, 0.359901, 0.291804, 0.291804, 0.232838, 0.219301, 0.264545, 0.324872, 0.281712, 0.222385, 0.318242, 0.374039, 0.380708, 0.408655, 0.450668, 0.480142, 0.458154, 0.458154, 0.422041, 0.447574, 0.380708, 0.408655, 0.30533, 0.374039, 0.342579, 0.440853, 0.370445, 0.42561, 0.398279, 0.370445, 0.472492, 0.414856, 0.472492, 0.380708, 0.298791, 0.284882, 0.31487, 0.206376, 0.275179, 0.216401, 0.232838, 0.298791, 0.298791, 0.284882, 0.288399, 0.346032, 0.36309, 0.422041, 0.311707, 0.229226, 0.301917, 0.229226, 0.284882, 0.298791, 0.295083, 0.377384, 0.387226, 0.444081, 0.534167, 0.529623, 0.521092, 0.490133, 0.422041, 0.414856, 0.433034, 0.390993, 0.31487, 0.291804, 0.332115, 0.440853, 0.486429, 0.41194, 0.468512, 0.440853, 0.414856, 0.433034, 0.374039, 0.377384, 0.291804, 0.308712, 0.301917, 0.40511, 0.40511, 0.356642, 0.349426, 0.346032, 0.384043, 0.433034, 0.40511, 0.387226, 0.291804, 0.291804, 0.36309, 0.342579, 0.268042, 0.179055, 0.243554, 0.275179, 0.236433, 0.21291, 0.243554, 0.185198, 0.185198, 0.173081, 0.281712, 0.271506, 0.377384, 0.308712, 0.308712, 0.25406, 0.239899, 0.284882, 0.346032, 0.30533, 0.243554, 0.342579, 0.398279, 0.401658, 0.4292, 0.468512, 0.497853, 0.440853, 0.494003, 0.468512, 0.458154, 0.394753, 0.374039, 0.284882, 0.346032, 0.36309, 0.497853], '')</t>
  </si>
  <si>
    <t>UPI00026E1513 status=activ</t>
  </si>
  <si>
    <t>([0.229226, 0.298791, 0.36309, 0.275179, 0.21291, 0.25031, 0.243554, 0.268042, 0.26085, 0.301917, 0.335645, 0.318242, 0.328603, 0.257454, 0.243554, 0.321458, 0.387226, 0.284882, 0.332115, 0.352862, 0.444081, 0.414856, 0.40511, 0.332115, 0.4292, 0.414856, 0.41194, 0.458154, 0.433034, 0.458154, 0.339168, 0.328603, 0.222385, 0.232838, 0.301917, 0.311707, 0.311707, 0.239899, 0.342579, 0.321458, 0.342579, 0.324872, 0.318242, 0.236433, 0.284882, 0.216401, 0.229226, 0.222385, 0.164327, 0.164327, 0.170161, 0.275179, 0.275179, 0.339168, 0.324872, 0.257454, 0.236433, 0.25031, 0.359901, 0.324872, 0.370445, 0.301917, 0.318242, 0.288399, 0.380708, 0.288399, 0.271506, 0.335645, 0.268042, 0.318242, 0.366687, 0.288399, 0.298791, 0.30533, 0.349426, 0.342579, 0.408655, 0.41194, 0.398279, 0.288399, 0.295083, 0.298791, 0.335645, 0.295083, 0.301917, 0.25406, 0.36309, 0.444081, 0.42561, 0.541878], '')</t>
  </si>
  <si>
    <t>UPI00026E1514 status=activ</t>
  </si>
  <si>
    <t>([0.071867, 0.074921, 0.120615, 0.083462, 0.066181, 0.069024, 0.090864, 0.066181, 0.050641, 0.06312, 0.066181, 0.078022, 0.067594, 0.074921, 0.090864, 0.106997, 0.132295, 0.191378, 0.229226, 0.288399, 0.281712, 0.179055, 0.137348, 0.125101, 0.155435, 0.203355, 0.229226, 0.170161, 0.271506, 0.264545, 0.232838, 0.26085, 0.26085, 0.311707, 0.219301, 0.161087, 0.142424, 0.142424, 0.092881, 0.051831, 0.051831, 0.085092, 0.092881, 0.122885, 0.129801, 0.155435, 0.132295, 0.134866, 0.196879, 0.167087, 0.182256, 0.219301, 0.155435, 0.137348, 0.100716, 0.158265, 0.225814, 0.216401, 0.137348, 0.216401, 0.295083, 0.295083, 0.291804, 0.384043, 0.433034, 0.4292, 0.444081, 0.387226, 0.324872, 0.324872, 0.332115, 0.308712, 0.298791, 0.374039, 0.41194, 0.5017, 0.497853, 0.40511, 0.422041, 0.4292, 0.42561, 0.436924, 0.440853, 0.356642, 0.271506, 0.271506, 0.264545, 0.26085, 0.342579, 0.41194, 0.414856, 0.328603, 0.42561, 0.42561, 0.436924, 0.36309, 0.366687, 0.370445, 0.387226, 0.374039, 0.454136, 0.454136, 0.384043, 0.359901, 0.461924, 0.557691, 0.509769, 0.436924, 0.352862, 0.366687, 0.359901, 0.25406, 0.349426, 0.349426, 0.275179, 0.268042, 0.232838, 0.239899, 0.164327, 0.167087, 0.164327, 0.094817, 0.06184, 0.088832, 0.071867, 0.041405, 0.040537, 0.048328, 0.074921, 0.122885, 0.111485, 0.109221, 0.122885, 0.076542, 0.06184, 0.100716, 0.06184, 0.116183, 0.111485, 0.164327, 0.167087, 0.100716, 0.17593, 0.167087, 0.179055, 0.236433, 0.342579, 0.311707, 0.30533, 0.301917, 0.236433, 0.268042, 0.30533, 0.301917, 0.370445, 0.42561, 0.444081, 0.450668, 0.444081, 0.440853, 0.366687, 0.352862, 0.387226, 0.414856, 0.42561, 0.418646, 0.408655, 0.380708, 0.408655, 0.42561, 0.352862, 0.352862, 0.324872, 0.301917, 0.374039, 0.40511, 0.264545, 0.191378, 0.225814, 0.232838, 0.243554, 0.311707, 0.380708, 0.377384, 0.339168, 0.40511, 0.321458, 0.359901, 0.349426, 0.352862, 0.349426, 0.422041, 0.480142, 0.490133, 0.401658, 0.328603, 0.298791, 0.418646, 0.401658, 0.433034, 0.401658, 0.408655, 0.418646, 0.42561, 0.377384, 0.374039, 0.380708, 0.346032, 0.206376, 0.203355, 0.191378, 0.18812, 0.194234, 0.203355, 0.106997, 0.088832, 0.15008, 0.142424, 0.137348, 0.125101, 0.078022, 0.094817, 0.10481, 0.098513, 0.090864, 0.094817, 0.094817, 0.056825, 0.067594, 0.125101, 0.132295, 0.142424, 0.134866, 0.0704, 0.0704, 0.071867, 0.139895, 0.125101, 0.069024, 0.034068, 0.064632, 0.122885, 0.122885, 0.106997, 0.106997, 0.059222, 0.069024, 0.0704, 0.069024, 0.116183, 0.120615, 0.074921, 0.0704, 0.069024, 0.083462, 0.081712, 0.15284, 0.142424, 0.132295, 0.127496, 0.203355, 0.191378, 0.109221, 0.109221, 0.066181, 0.054297, 0.086953, 0.122885, 0.098513, 0.137348, 0.106997, 0.079919, 0.120615, 0.094817, 0.0704], '')</t>
  </si>
  <si>
    <t>[75, 105, 106]</t>
  </si>
  <si>
    <t>UPI00026E1515 status=activ</t>
  </si>
  <si>
    <t>([0.030611, 0.034884, 0.038858, 0.027463, 0.046336, 0.069024, 0.086953, 0.06184, 0.044297, 0.047319, 0.066181, 0.098513, 0.116183, 0.122885, 0.127496, 0.203355, 0.209395, 0.236433, 0.335645, 0.291804, 0.311707, 0.311707, 0.335645, 0.384043, 0.398279, 0.295083, 0.206376, 0.144935, 0.21291, 0.308712, 0.26085, 0.281712, 0.243554, 0.15008, 0.219301, 0.284882, 0.284882, 0.196879, 0.185198, 0.179055, 0.17593, 0.200174, 0.170161, 0.203355, 0.134866, 0.200174, 0.216401, 0.301917, 0.36309, 0.291804, 0.271506, 0.36309, 0.36309, 0.390993, 0.472492, 0.472492, 0.490133, 0.390993, 0.440853, 0.4292, 0.356642, 0.447574, 0.36309, 0.401658, 0.30533, 0.366687, 0.268042, 0.339168, 0.370445, 0.401658, 0.40511, 0.422041, 0.374039, 0.281712, 0.232838, 0.257454, 0.268042, 0.232838, 0.301917, 0.301917, 0.31487, 0.318242, 0.324872, 0.380708, 0.349426, 0.352862, 0.374039, 0.480142, 0.486429, 0.461924, 0.450668, 0.450668, 0.433034, 0.468512, 0.525368, 0.472492, 0.4292, 0.335645, 0.295083, 0.321458, 0.359901, 0.31487, 0.377384, 0.356642, 0.380708, 0.450668, 0.517562, 0.51388, 0.422041, 0.342579, 0.335645, 0.346032, 0.4292, 0.440853, 0.4292, 0.374039, 0.444081, 0.486429, 0.549308, 0.608892, 0.509769, 0.4292, 0.433034, 0.447574, 0.440853, 0.401658, 0.324872, 0.31487, 0.31487, 0.359901, 0.444081, 0.418646, 0.41194, 0.339168, 0.275179, 0.278302, 0.268042, 0.264545, 0.257454, 0.298791, 0.229226, 0.30533, 0.349426, 0.284882, 0.26085, 0.284882, 0.318242, 0.308712, 0.356642, 0.318242, 0.318242, 0.311707, 0.311707, 0.301917, 0.281712, 0.321458, 0.339168, 0.346032, 0.374039, 0.342579, 0.324872, 0.408655, 0.370445, 0.408655, 0.521092, 0.545602, 0.575842, 0.529623, 0.63748, 0.613573, 0.653063, 0.648219, 0.604312, 0.657645, 0.680603, 0.666105, 0.720929, 0.712013, 0.712013, 0.690604, 0.73685, 0.754692, 0.775545, 0.720929, 0.690604, 0.690604, 0.56648, 0.454136, 0.450668, 0.447574, 0.422041, 0.4292, 0.374039, 0.398279, 0.30533, 0.281712, 0.40511, 0.387226, 0.352862, 0.4292, 0.422041, 0.384043, 0.387226, 0.311707, 0.31487, 0.31487, 0.229226, 0.229226, 0.328603, 0.346032, 0.366687, 0.352862, 0.31487, 0.384043, 0.36309, 0.444081, 0.433034, 0.352862, 0.324872, 0.328603, 0.281712], '')</t>
  </si>
  <si>
    <t>[94, 106, 107, 118, 119, 120, 164, 165, 166, 167, 168, 169, 170, 171, 172, 173, 174, 175, 176, 177, 178, 179, 180, 181, 182, 183, 184, 185, 186]</t>
  </si>
  <si>
    <t>UPI00026E1516 status=activ</t>
  </si>
  <si>
    <t>([0.21291, 0.129801, 0.078022, 0.106997, 0.134866, 0.17593, 0.106997, 0.109221, 0.161087, 0.194234, 0.216401, 0.257454, 0.25031, 0.318242, 0.398279, 0.311707, 0.311707, 0.295083, 0.200174, 0.200174, 0.200174, 0.144935, 0.142424, 0.185198, 0.17593, 0.170161, 0.161087, 0.17593, 0.203355, 0.096677, 0.059222, 0.074921, 0.073402, 0.094817, 0.067594, 0.071867, 0.142424, 0.129801, 0.083462, 0.132295, 0.164327, 0.129801, 0.158265, 0.182256, 0.229226, 0.158265, 0.10481, 0.102787, 0.161087, 0.102787, 0.118441, 0.142424, 0.116183, 0.120615, 0.059222, 0.058088, 0.059222, 0.047319, 0.078022, 0.137348, 0.155435, 0.161087, 0.120615, 0.137348, 0.185198, 0.161087, 0.232838, 0.247041, 0.247041, 0.216401, 0.308712, 0.390993, 0.352862, 0.374039, 0.356642, 0.458154, 0.549308, 0.557691, 0.458154, 0.480142, 0.480142, 0.461924, 0.440853, 0.553315, 0.525368, 0.436924, 0.440853, 0.447574, 0.40511, 0.4292, 0.483068, 0.384043, 0.356642, 0.342579, 0.335645, 0.236433, 0.147574, 0.161087, 0.144935, 0.147574, 0.144935, 0.083462, 0.079919, 0.086953, 0.096677, 0.122885, 0.164327, 0.164327, 0.092881, 0.182256, 0.167087, 0.083462, 0.134866, 0.096677, 0.182256, 0.106997, 0.118441, 0.182256, 0.144935, 0.125101, 0.170161, 0.134866, 0.194234, 0.170161, 0.127496, 0.073402, 0.045352, 0.042364, 0.026892], '')</t>
  </si>
  <si>
    <t>UPI00026E1517 status=activ</t>
  </si>
  <si>
    <t>([0.010221, 0.016021, 0.023963, 0.017447, 0.026892, 0.026892, 0.037156, 0.026892, 0.034884, 0.049374, 0.071867, 0.054297, 0.054297, 0.066181, 0.111485, 0.085092, 0.086953, 0.15284, 0.15008, 0.147574, 0.158265, 0.268042, 0.278302, 0.194234, 0.243554, 0.243554, 0.257454, 0.194234, 0.275179, 0.278302, 0.164327, 0.15008, 0.164327, 0.17593, 0.200174, 0.122885, 0.18812, 0.206376, 0.18812, 0.225814, 0.243554, 0.239899, 0.26085, 0.243554, 0.328603, 0.377384, 0.370445, 0.30533, 0.30533, 0.328603, 0.26085, 0.36309, 0.380708, 0.461924, 0.346032, 0.346032, 0.433034, 0.433034, 0.440853, 0.374039, 0.281712, 0.268042, 0.257454, 0.219301, 0.147574, 0.142424, 0.134866, 0.076542, 0.147574, 0.132295, 0.122885, 0.17593, 0.116183, 0.102787, 0.064632, 0.069024, 0.059222, 0.059222, 0.064632, 0.06184, 0.086953, 0.118441, 0.206376, 0.15008, 0.096677, 0.167087, 0.179055, 0.191378, 0.216401, 0.200174, 0.243554, 0.206376, 0.239899, 0.31487, 0.229226, 0.30533, 0.394753, 0.444081, 0.352862, 0.264545, 0.271506, 0.25406, 0.206376, 0.206376, 0.268042, 0.25031, 0.236433, 0.173081, 0.102787, 0.147574, 0.094817, 0.122885, 0.147574, 0.129801, 0.158265, 0.206376, 0.194234, 0.18812, 0.11371, 0.11371, 0.167087, 0.11371, 0.134866, 0.134866, 0.132295, 0.127496, 0.158265, 0.139895, 0.167087, 0.216401, 0.18812, 0.25406, 0.21291, 0.173081, 0.127496, 0.067594, 0.06184], '')</t>
  </si>
  <si>
    <t>UPI00026E1518 status=activ</t>
  </si>
  <si>
    <t>([0.380708, 0.414856, 0.318242, 0.374039, 0.31487, 0.339168, 0.359901, 0.349426, 0.342579, 0.380708, 0.41194, 0.461924, 0.398279, 0.490133, 0.494003, 0.414856, 0.356642, 0.318242, 0.301917, 0.30533, 0.243554, 0.352862, 0.349426, 0.349426, 0.275179, 0.349426, 0.275179, 0.278302, 0.332115, 0.298791, 0.298791, 0.288399, 0.281712, 0.31487, 0.232838, 0.232838, 0.281712, 0.339168, 0.384043, 0.328603, 0.268042, 0.324872, 0.25406, 0.25406, 0.324872, 0.384043, 0.387226, 0.377384, 0.377384, 0.271506, 0.335645, 0.321458, 0.349426, 0.36309, 0.394753, 0.497853, 0.521092, 0.468512, 0.480142, 0.490133, 0.5017, 0.541878, 0.458154, 0.538167, 0.505461, 0.444081, 0.440853, 0.324872, 0.408655, 0.332115, 0.41194, 0.418646, 0.346032, 0.257454, 0.164327, 0.10481, 0.10481, 0.094817, 0.158265, 0.158265, 0.170161, 0.127496, 0.127496, 0.206376, 0.203355, 0.161087, 0.229226, 0.247041, 0.346032, 0.257454, 0.332115, 0.346032, 0.342579, 0.387226, 0.480142, 0.59014, 0.699094, 0.570702, 0.465241, 0.465241, 0.458154, 0.4292, 0.414856, 0.447574, 0.328603, 0.243554, 0.318242, 0.311707, 0.295083, 0.216401, 0.30533, 0.30533, 0.268042, 0.229226, 0.236433, 0.173081, 0.132295, 0.10481, 0.15284, 0.229226, 0.167087, 0.120615], '')</t>
  </si>
  <si>
    <t>[56, 60, 61, 63, 64, 95, 96, 97]</t>
  </si>
  <si>
    <t>UPI00026E1519 status=activ</t>
  </si>
  <si>
    <t>([0.414856, 0.308712, 0.216401, 0.271506, 0.308712, 0.284882, 0.321458, 0.342579, 0.257454, 0.284882, 0.30533, 0.26085, 0.295083, 0.342579, 0.349426, 0.444081, 0.339168, 0.342579, 0.243554, 0.271506, 0.268042, 0.206376, 0.311707, 0.387226, 0.268042, 0.271506, 0.239899, 0.257454, 0.257454, 0.366687, 0.359901, 0.291804, 0.278302, 0.182256, 0.17593, 0.100716, 0.100716, 0.098513, 0.074921, 0.129801, 0.109221, 0.122885, 0.194234, 0.092881, 0.096677, 0.170161, 0.161087, 0.15008, 0.10481, 0.116183, 0.10481, 0.127496, 0.111485, 0.18812, 0.284882, 0.284882, 0.377384, 0.374039, 0.465241, 0.414856, 0.377384, 0.298791, 0.278302, 0.194234, 0.194234, 0.161087, 0.167087, 0.194234, 0.284882, 0.31487, 0.301917, 0.222385, 0.127496, 0.222385, 0.144935, 0.144935, 0.139895, 0.079919, 0.079919, 0.079919, 0.106997, 0.079919, 0.078022, 0.058088, 0.100716, 0.100716, 0.137348, 0.076542, 0.032677, 0.032017, 0.020165, 0.022667, 0.036378, 0.034068, 0.034068, 0.032017, 0.018415, 0.0198, 0.033407, 0.036378, 0.032677, 0.024393, 0.023963, 0.033407, 0.040537, 0.040537, 0.085092, 0.059222, 0.111485, 0.111485, 0.066181, 0.116183, 0.058088, 0.06312, 0.071867, 0.060549, 0.06312, 0.106997, 0.051831, 0.030003, 0.019109, 0.020522, 0.025762, 0.036378, 0.034884, 0.025762, 0.0198, 0.013265, 0.01227, 0.008525, 0.011903, 0.016528], '')</t>
  </si>
  <si>
    <t>UPI00026E151A status=activ</t>
  </si>
  <si>
    <t>([0.060549, 0.100716, 0.147574, 0.239899, 0.15284, 0.232838, 0.155435, 0.196879, 0.194234, 0.216401, 0.257454, 0.291804, 0.311707, 0.311707, 0.390993, 0.346032, 0.401658, 0.324872, 0.458154, 0.359901, 0.40511, 0.387226, 0.374039, 0.284882, 0.281712, 0.384043, 0.268042, 0.374039, 0.398279, 0.440853, 0.342579, 0.321458, 0.339168, 0.278302, 0.284882, 0.268042, 0.366687, 0.370445, 0.414856, 0.295083, 0.387226, 0.4292, 0.433034, 0.433034, 0.525368, 0.486429, 0.440853, 0.534167, 0.525368, 0.454136, 0.41194, 0.541878, 0.509769, 0.5017, 0.59014, 0.59014, 0.497853, 0.490133, 0.494003, 0.494003, 0.622677, 0.626927, 0.608892, 0.529623, 0.541878, 0.545602, 0.562014, 0.497853, 0.497853, 0.517562, 0.5017, 0.534167, 0.505461, 0.458154, 0.418646, 0.408655, 0.4292, 0.4292, 0.422041, 0.390993, 0.387226, 0.384043, 0.380708, 0.380708, 0.450668, 0.436924, 0.398279, 0.380708, 0.461924, 0.461924, 0.40511, 0.450668, 0.422041, 0.4292, 0.4292, 0.401658, 0.321458, 0.291804, 0.295083, 0.298791, 0.374039, 0.324872, 0.308712, 0.31487, 0.308712, 0.30533, 0.206376, 0.15008, 0.15284, 0.15284, 0.147574, 0.11371, 0.111485, 0.147574, 0.090864, 0.079919, 0.122885, 0.179055, 0.132295, 0.191378, 0.142424, 0.155435, 0.239899, 0.167087, 0.10481, 0.090864, 0.064632, 0.074921, 0.132295, 0.139895, 0.15284, 0.15008, 0.134866, 0.118441, 0.055536, 0.055536, 0.096677, 0.096677, 0.096677, 0.142424, 0.090864, 0.137348, 0.11371, 0.10481, 0.173081, 0.194234, 0.232838, 0.301917, 0.408655, 0.328603, 0.328603, 0.275179, 0.308712, 0.422041, 0.458154, 0.465241, 0.549308, 0.549308, 0.447574, 0.401658, 0.384043, 0.374039, 0.278302, 0.278302, 0.275179, 0.275179, 0.324872, 0.216401, 0.206376, 0.179055, 0.164327, 0.15008, 0.116183, 0.10481, 0.049374, 0.024393, 0.042364, 0.043307, 0.030003, 0.049374, 0.066181, 0.067594, 0.127496, 0.15008, 0.144935, 0.088832, 0.083462, 0.048328, 0.088832, 0.073402, 0.0704, 0.122885, 0.132295, 0.179055, 0.098513, 0.173081, 0.243554, 0.158265, 0.158265, 0.209395, 0.120615, 0.118441, 0.120615, 0.109221, 0.073402, 0.083462, 0.144935, 0.137348, 0.161087, 0.170161, 0.170161, 0.185198, 0.18812, 0.098513, 0.073402, 0.125101, 0.127496, 0.127496, 0.203355, 0.229226, 0.17593, 0.222385, 0.222385, 0.147574, 0.081712, 0.15284, 0.15008, 0.147574, 0.098513, 0.15284, 0.092881, 0.120615, 0.109221, 0.118441, 0.182256, 0.281712, 0.278302, 0.298791, 0.356642, 0.284882, 0.275179, 0.232838, 0.288399, 0.284882, 0.308712, 0.433034, 0.380708, 0.374039, 0.387226, 0.384043, 0.295083, 0.301917, 0.281712, 0.288399, 0.271506, 0.222385, 0.206376, 0.125101, 0.098513, 0.090864, 0.155435, 0.144935, 0.155435, 0.102787, 0.067594, 0.109221, 0.0704, 0.118441, 0.109221, 0.111485, 0.155435, 0.232838, 0.311707, 0.332115, 0.335645, 0.284882, 0.30533, 0.281712, 0.332115, 0.377384, 0.281712, 0.26085, 0.268042, 0.284882, 0.387226, 0.480142, 0.465241, 0.549308, 0.440853, 0.447574, 0.356642, 0.366687, 0.359901, 0.275179, 0.25031, 0.232838, 0.278302, 0.236433, 0.275179, 0.275179, 0.275179, 0.342579, 0.324872, 0.298791, 0.295083, 0.219301, 0.18812, 0.200174, 0.127496, 0.203355, 0.219301, 0.321458, 0.264545, 0.278302, 0.281712, 0.321458, 0.352862, 0.370445, 0.461924, 0.356642, 0.339168, 0.335645, 0.275179, 0.284882, 0.236433, 0.31487, 0.394753, 0.436924, 0.450668, 0.549308, 0.562014, 0.570702, 0.575842, 0.699094, 0.703578, 0.827927, 0.716283, 0.690604, 0.712013, 0.733139, 0.862302, 0.876521, 0.879233, 0.865454, 0.885302, 0.94331, 0.947281, 0.94331, 0.889439, 0.865454, 0.859585, 0.805026, 0.720929, 0.657645, 0.604312, 0.553315, 0.490133, 0.59014, 0.59917, 0.505461, 0.521092, 0.521092, 0.632174, 0.63748, 0.666105, 0.657645, 0.642678, 0.648219, 0.661982, 0.775545, 0.788093, 0.699094, 0.716283, 0.784345, 0.801317, 0.823549, 0.846163, 0.876521, 0.865454, 0.856457, 0.922952, 0.903857], '')</t>
  </si>
  <si>
    <t>[44, 47, 48, 51, 52, 53, 54, 55, 60, 61, 62, 63, 64, 65, 66, 69, 70, 71, 72, 156, 157, 287, 329, 330, 331, 332, 333, 334, 335, 336, 337, 338, 339, 340, 341, 342, 343, 344, 345, 346, 347, 348, 349, 350, 351, 352, 353, 354, 355, 357, 358, 359, 360, 361, 362, 363, 364, 365, 366, 367, 368, 369, 370, 371, 372, 373, 374, 375, 376, 377, 378, 379, 380, 381]</t>
  </si>
  <si>
    <t>UPI00026E151B status=activ</t>
  </si>
  <si>
    <t>([0.05306, 0.088832, 0.064632, 0.088832, 0.109221, 0.0704, 0.05306, 0.078022, 0.05306, 0.064632, 0.078022, 0.081712, 0.10481, 0.164327, 0.185198, 0.182256, 0.191378, 0.236433, 0.328603, 0.229226, 0.222385, 0.161087, 0.15008, 0.203355, 0.134866, 0.118441, 0.11371, 0.158265, 0.170161, 0.158265, 0.173081, 0.122885, 0.125101, 0.0704, 0.079919, 0.0704, 0.088832, 0.083462, 0.109221, 0.10481, 0.122885, 0.125101, 0.179055, 0.173081, 0.173081, 0.173081, 0.206376, 0.232838, 0.209395, 0.132295, 0.219301, 0.216401, 0.295083, 0.328603, 0.387226, 0.366687, 0.295083, 0.243554, 0.25406, 0.25406, 0.17593, 0.185198, 0.161087, 0.170161, 0.15284, 0.109221, 0.155435, 0.127496, 0.185198, 0.15008, 0.142424, 0.15284, 0.15008, 0.090864, 0.085092, 0.100716, 0.071867, 0.081712, 0.074921, 0.059222, 0.059222, 0.059222, 0.066181, 0.081712, 0.078022, 0.090864, 0.132295, 0.109221, 0.134866, 0.125101, 0.194234, 0.264545, 0.284882, 0.200174, 0.281712, 0.31487, 0.324872, 0.394753, 0.42561, 0.529623, 0.553315, 0.461924, 0.465241, 0.541878, 0.454136, 0.454136, 0.465241, 0.387226, 0.447574, 0.359901, 0.36309, 0.278302, 0.200174, 0.120615, 0.111485, 0.0704, 0.058088, 0.058088, 0.058088, 0.056825, 0.06184, 0.06312, 0.06184, 0.10481, 0.102787, 0.161087, 0.139895, 0.139895, 0.200174, 0.203355, 0.275179, 0.25031, 0.257454, 0.268042, 0.271506, 0.366687, 0.440853, 0.440853, 0.4292, 0.414856, 0.444081, 0.433034, 0.447574, 0.529623, 0.51388, 0.497853, 0.490133, 0.490133, 0.486429, 0.490133, 0.486429, 0.490133, 0.517562, 0.604312, 0.699094, 0.779859, 0.791621, 0.791621, 0.791621, 0.791621, 0.791621, 0.791621, 0.791621, 0.771762, 0.767246, 0.771762, 0.775545, 0.771762, 0.812494, 0.808535, 0.805026], '')</t>
  </si>
  <si>
    <t>[99, 100, 103, 143, 144, 152, 153, 154, 155, 156, 157, 158, 159, 160, 161, 162, 163, 164, 165, 166, 167, 168, 169, 170]</t>
  </si>
  <si>
    <t>UPI00026E151C status=activ</t>
  </si>
  <si>
    <t>([0.051831, 0.085092, 0.116183, 0.170161, 0.209395, 0.203355, 0.229226, 0.26085, 0.288399, 0.278302, 0.308712, 0.346032, 0.295083, 0.284882, 0.209395, 0.25406, 0.17593, 0.25406, 0.30533, 0.301917, 0.359901, 0.444081, 0.433034, 0.433034, 0.418646, 0.311707, 0.318242, 0.318242, 0.311707, 0.311707, 0.308712, 0.30533, 0.30533, 0.346032, 0.346032, 0.349426, 0.30533, 0.384043, 0.384043, 0.352862, 0.36309, 0.332115, 0.335645, 0.257454, 0.225814, 0.194234, 0.288399, 0.239899, 0.170161, 0.173081, 0.127496, 0.15008, 0.144935, 0.120615, 0.088832, 0.088832, 0.122885, 0.118441, 0.125101, 0.122885, 0.088832, 0.139895, 0.158265, 0.106997, 0.173081, 0.21291, 0.247041, 0.17593, 0.243554, 0.247041, 0.191378, 0.25031, 0.268042, 0.284882, 0.321458, 0.346032, 0.366687, 0.295083, 0.346032, 0.332115, 0.301917, 0.387226, 0.40511, 0.414856, 0.497853, 0.384043, 0.377384, 0.288399, 0.332115, 0.346032, 0.414856, 0.483068, 0.390993, 0.377384, 0.332115, 0.236433, 0.308712, 0.288399, 0.30533, 0.216401, 0.229226, 0.203355, 0.132295, 0.125101, 0.122885, 0.064632, 0.120615, 0.122885, 0.203355, 0.203355, 0.191378, 0.196879, 0.132295, 0.21291, 0.147574, 0.17593, 0.222385, 0.222385, 0.232838, 0.295083, 0.335645, 0.332115, 0.31487, 0.401658, 0.41194, 0.408655, 0.447574, 0.447574, 0.433034, 0.387226, 0.352862, 0.328603, 0.236433, 0.311707, 0.295083, 0.339168, 0.335645, 0.339168, 0.349426, 0.308712, 0.275179, 0.31487, 0.278302, 0.324872, 0.247041, 0.170161, 0.173081, 0.142424, 0.142424, 0.15008, 0.15284, 0.142424, 0.142424, 0.216401, 0.216401, 0.222385, 0.182256, 0.185198, 0.21291, 0.21291, 0.264545, 0.219301, 0.219301, 0.25031, 0.216401, 0.26085, 0.342579, 0.342579, 0.447574, 0.494003, 0.454136, 0.40511, 0.450668, 0.476583, 0.444081, 0.356642, 0.318242, 0.387226, 0.384043, 0.349426, 0.328603, 0.216401, 0.298791, 0.216401, 0.216401, 0.301917, 0.243554, 0.229226, 0.219301, 0.155435, 0.10481, 0.100716, 0.17593, 0.200174, 0.200174, 0.147574, 0.232838, 0.264545, 0.275179, 0.301917, 0.243554, 0.182256, 0.268042, 0.229226, 0.216401, 0.222385, 0.216401, 0.232838, 0.25031, 0.25406, 0.335645, 0.298791, 0.349426, 0.291804, 0.216401, 0.134866, 0.182256, 0.173081, 0.182256, 0.18812, 0.100716, 0.173081, 0.147574, 0.147574, 0.182256, 0.26085, 0.173081, 0.167087, 0.15284, 0.081712, 0.088832, 0.088832, 0.15008, 0.079919, 0.102787, 0.158265, 0.158265, 0.132295, 0.134866, 0.144935, 0.111485, 0.179055, 0.173081, 0.257454, 0.26085, 0.25031, 0.216401, 0.268042, 0.271506, 0.288399, 0.295083, 0.247041, 0.229226, 0.203355, 0.232838, 0.232838, 0.239899, 0.26085, 0.295083, 0.298791, 0.288399, 0.239899, 0.26085, 0.185198, 0.118441, 0.096677, 0.109221, 0.127496, 0.127496, 0.074921, 0.074921, 0.081712, 0.096677, 0.056825, 0.054297, 0.047319, 0.025316, 0.024826, 0.044297, 0.044297, 0.025316, 0.015078, 0.019401, 0.017797, 0.027463, 0.038858, 0.038042, 0.020165, 0.020522, 0.028695, 0.047319, 0.056825, 0.069024, 0.0704, 0.125101, 0.076542, 0.106997, 0.173081, 0.17593, 0.17593, 0.170161, 0.25406, 0.268042, 0.216401, 0.229226, 0.194234, 0.236433, 0.232838, 0.349426, 0.25406, 0.194234, 0.222385, 0.219301, 0.26085, 0.225814, 0.18812, 0.18812, 0.236433, 0.203355, 0.161087, 0.15284, 0.155435, 0.17593, 0.164327, 0.206376, 0.206376, 0.182256, 0.185198, 0.185198, 0.167087, 0.271506, 0.275179, 0.271506, 0.31487, 0.318242, 0.318242, 0.356642, 0.335645, 0.31487, 0.31487, 0.356642, 0.321458, 0.321458, 0.26085, 0.346032, 0.398279, 0.284882, 0.31487, 0.311707, 0.308712, 0.31487, 0.264545, 0.264545, 0.179055, 0.17593, 0.139895, 0.139895, 0.142424, 0.247041, 0.216401, 0.26085, 0.26085, 0.26085, 0.26085, 0.308712, 0.209395, 0.200174, 0.21291, 0.264545, 0.26085, 0.26085, 0.257454, 0.291804, 0.239899, 0.271506, 0.26085, 0.311707, 0.271506, 0.232838, 0.222385, 0.25406, 0.209395, 0.127496, 0.15008, 0.122885, 0.069024, 0.116183, 0.111485, 0.125101, 0.094817, 0.088832, 0.076542, 0.060549, 0.06312, 0.069024, 0.081712, 0.058088, 0.041405, 0.064632, 0.049374, 0.03976, 0.033407, 0.033407, 0.033407, 0.034068, 0.030003, 0.028695, 0.032677, 0.037156, 0.055536, 0.054297, 0.066181, 0.109221, 0.109221, 0.106997, 0.173081, 0.179055, 0.167087, 0.170161, 0.194234, 0.278302, 0.278302, 0.311707, 0.339168, 0.356642, 0.342579, 0.4292, 0.529623, 0.494003, 0.458154, 0.440853, 0.472492, 0.414856, 0.349426, 0.380708], '')</t>
  </si>
  <si>
    <t>[427]</t>
  </si>
  <si>
    <t>UPI00026E151D status=activ</t>
  </si>
  <si>
    <t>([0.440853, 0.483068, 0.461924, 0.444081, 0.480142, 0.390993, 0.4292, 0.465241, 0.497853, 0.483068, 0.494003, 0.521092, 0.450668, 0.454136, 0.370445, 0.436924, 0.486429, 0.486429, 0.465241, 0.465241, 0.465241, 0.398279, 0.318242, 0.349426, 0.31487, 0.321458, 0.339168, 0.321458, 0.239899, 0.219301, 0.247041, 0.26085, 0.281712, 0.281712, 0.288399, 0.374039, 0.349426, 0.356642, 0.264545, 0.275179, 0.366687, 0.374039, 0.440853, 0.525368, 0.494003, 0.58069, 0.538167, 0.529623, 0.534167, 0.653063, 0.653063, 0.622677, 0.59917, 0.59508, 0.59917, 0.604312, 0.58069, 0.58069, 0.608892, 0.707965, 0.671169, 0.553315, 0.553315, 0.570702, 0.483068, 0.51388, 0.476583, 0.494003, 0.58069, 0.575842, 0.570702, 0.570702, 0.529623, 0.450668, 0.450668, 0.476583, 0.387226, 0.321458, 0.339168, 0.339168, 0.342579, 0.288399, 0.288399, 0.295083, 0.278302, 0.349426, 0.275179, 0.295083, 0.243554, 0.216401, 0.225814, 0.194234, 0.206376, 0.239899, 0.239899, 0.170161, 0.17593, 0.185198, 0.257454, 0.26085, 0.236433, 0.232838, 0.311707, 0.356642, 0.346032, 0.324872, 0.25406, 0.257454, 0.257454, 0.311707, 0.346032, 0.349426, 0.295083, 0.291804, 0.31487, 0.366687, 0.366687, 0.36309, 0.447574, 0.370445, 0.374039, 0.321458, 0.25406, 0.268042, 0.298791, 0.308712, 0.339168, 0.42561, 0.505461, 0.517562, 0.534167, 0.517562, 0.436924, 0.517562, 0.521092, 0.494003, 0.517562, 0.608892, 0.59508, 0.585406, 0.680603, 0.694846, 0.798249, 0.798249, 0.798249, 0.784345, 0.784345, 0.745909, 0.724957, 0.622677, 0.604312, 0.58069, 0.59508, 0.59508, 0.525368, 0.51388, 0.458154, 0.461924, 0.450668, 0.465241, 0.454136, 0.454136, 0.370445, 0.359901, 0.4292, 0.418646, 0.454136, 0.458154, 0.408655, 0.422041, 0.433034, 0.436924, 0.36309, 0.356642, 0.42561, 0.480142, 0.408655, 0.483068, 0.483068, 0.494003, 0.480142, 0.422041, 0.422041, 0.51388, 0.529623, 0.545602, 0.472492, 0.414856, 0.41194, 0.418646, 0.418646, 0.458154, 0.450668, 0.538167, 0.534167, 0.575842, 0.497853, 0.585406, 0.585406, 0.497853, 0.486429, 0.418646, 0.480142, 0.480142, 0.480142, 0.394753, 0.380708, 0.483068, 0.51388, 0.5017, 0.553315, 0.585406, 0.622677, 0.613573, 0.618285, 0.59508, 0.549308, 0.642678, 0.534167, 0.553315, 0.653063, 0.657645, 0.661982, 0.675549, 0.56648, 0.549308, 0.622677, 0.671169, 0.632174, 0.626927, 0.632174, 0.707965, 0.56648, 0.56648, 0.575842, 0.59014, 0.549308, 0.525368, 0.468512, 0.557691, 0.545602, 0.476583, 0.468512, 0.545602, 0.447574, 0.454136, 0.465241, 0.480142, 0.444081, 0.436924, 0.436924, 0.436924, 0.332115, 0.349426, 0.346032, 0.356642, 0.291804, 0.278302, 0.216401, 0.278302, 0.288399, 0.278302, 0.295083, 0.298791, 0.232838, 0.308712, 0.31487, 0.243554, 0.26085, 0.275179, 0.271506, 0.30533, 0.298791, 0.349426, 0.41194, 0.41194, 0.394753, 0.394753, 0.458154, 0.549308, 0.541878, 0.505461, 0.505461, 0.562014, 0.562014, 0.653063, 0.666105, 0.73685, 0.791621, 0.750527, 0.73685, 0.745909, 0.613573, 0.63748, 0.661982, 0.666105, 0.575842, 0.59508, 0.671169, 0.690604, 0.703578, 0.712013, 0.653063, 0.671169, 0.680603, 0.675549, 0.585406, 0.585406, 0.613573, 0.653063, 0.604312, 0.575842, 0.56648, 0.666105, 0.575842, 0.58069, 0.562014, 0.553315, 0.557691, 0.575842, 0.575842, 0.557691, 0.541878, 0.59508, 0.575842, 0.497853, 0.509769, 0.59917, 0.51388, 0.51388, 0.494003, 0.538167, 0.575842, 0.472492, 0.465241, 0.570702, 0.58069, 0.575842, 0.675549, 0.632174, 0.622677, 0.509769, 0.505461, 0.490133, 0.521092, 0.444081, 0.534167, 0.517562, 0.5017, 0.549308, 0.549308, 0.575842, 0.618285, 0.505461, 0.59508, 0.505461, 0.447574, 0.433034, 0.444081, 0.422041, 0.374039, 0.36309, 0.444081, 0.447574, 0.398279, 0.398279, 0.483068, 0.401658, 0.401658, 0.41194, 0.342579, 0.335645, 0.31487, 0.311707, 0.390993, 0.41194, 0.494003, 0.444081, 0.384043, 0.384043, 0.408655, 0.476583, 0.394753, 0.40511, 0.401658, 0.465241, 0.454136, 0.359901, 0.440853, 0.42561, 0.40511, 0.517562, 0.521092, 0.454136, 0.454136, 0.380708, 0.377384, 0.366687, 0.349426, 0.418646, 0.418646, 0.40511, 0.408655, 0.476583, 0.398279, 0.41194, 0.349426, 0.291804, 0.380708, 0.366687, 0.390993, 0.401658, 0.384043, 0.380708, 0.454136, 0.377384, 0.450668, 0.380708, 0.318242, 0.398279, 0.324872, 0.301917, 0.311707, 0.318242, 0.339168, 0.390993, 0.318242, 0.298791, 0.366687, 0.342579, 0.332115, 0.257454, 0.264545, 0.194234, 0.132295, 0.129801, 0.191378, 0.194234, 0.26085, 0.308712, 0.298791, 0.370445, 0.398279, 0.387226, 0.308712, 0.298791, 0.232838, 0.308712, 0.390993, 0.398279, 0.4292, 0.356642, 0.356642, 0.349426, 0.433034, 0.509769, 0.5017, 0.422041, 0.418646, 0.335645, 0.36309, 0.390993, 0.377384, 0.374039, 0.370445, 0.374039, 0.30533, 0.359901, 0.281712, 0.284882, 0.271506, 0.239899, 0.332115, 0.408655, 0.4292, 0.408655, 0.414856, 0.42561, 0.490133, 0.505461, 0.59917, 0.509769, 0.51388, 0.541878, 0.51388, 0.450668, 0.534167, 0.653063, 0.553315, 0.648219, 0.653063, 0.553315, 0.585406, 0.538167, 0.549308, 0.51388, 0.538167, 0.525368, 0.525368, 0.529623, 0.529623, 0.440853, 0.418646, 0.398279, 0.387226, 0.422041, 0.494003, 0.5017, 0.483068, 0.486429, 0.486429, 0.483068, 0.486429, 0.497853, 0.494003, 0.454136, 0.490133, 0.486429, 0.41194, 0.384043, 0.394753, 0.384043, 0.480142, 0.476583, 0.454136, 0.422041, 0.41194, 0.418646, 0.328603, 0.342579, 0.447574, 0.444081, 0.458154, 0.538167, 0.444081, 0.480142, 0.440853, 0.346032, 0.349426, 0.394753, 0.433034, 0.387226, 0.401658, 0.366687, 0.458154, 0.40511, 0.349426, 0.342579, 0.342579, 0.4292, 0.4292, 0.318242, 0.339168, 0.339168, 0.346032, 0.418646, 0.408655, 0.440853, 0.436924, 0.342579, 0.380708, 0.335645, 0.339168, 0.335645, 0.377384, 0.390993, 0.476583, 0.58069, 0.604312, 0.490133, 0.447574, 0.401658, 0.525368, 0.408655, 0.36309, 0.374039, 0.387226, 0.352862, 0.394753, 0.494003, 0.486429, 0.497853, 0.553315, 0.59014, 0.465241, 0.461924, 0.461924, 0.476583, 0.468512, 0.366687, 0.461924, 0.458154, 0.505461, 0.398279, 0.458154, 0.401658, 0.384043, 0.370445, 0.414856, 0.359901, 0.30533, 0.387226, 0.36309, 0.26085, 0.264545, 0.359901, 0.30533, 0.194234, 0.17593, 0.170161, 0.209395, 0.118441, 0.139895, 0.144935, 0.229226, 0.26085, 0.342579, 0.311707, 0.219301, 0.203355, 0.164327, 0.164327, 0.096677, 0.079919, 0.111485, 0.120615, 0.118441, 0.125101, 0.129801, 0.111485, 0.066181, 0.0704, 0.10481, 0.086953, 0.074921, 0.03976, 0.03976, 0.023963, 0.031287, 0.06312, 0.064632, 0.064632, 0.067594, 0.122885, 0.120615, 0.120615, 0.109221, 0.071867, 0.086953, 0.083462, 0.122885, 0.158265, 0.196879, 0.15284, 0.21291, 0.139895, 0.142424, 0.120615, 0.185198, 0.144935, 0.083462, 0.067594, 0.122885, 0.144935, 0.120615, 0.142424, 0.109221, 0.066181, 0.081712, 0.088832, 0.096677, 0.083462, 0.083462, 0.045352, 0.076542, 0.069024, 0.125101, 0.191378, 0.137348, 0.11371, 0.147574, 0.219301, 0.25031, 0.147574, 0.15284, 0.179055, 0.179055, 0.25406, 0.335645, 0.370445, 0.257454, 0.356642, 0.380708, 0.380708, 0.465241, 0.377384, 0.291804, 0.288399, 0.291804, 0.387226, 0.440853, 0.356642, 0.291804, 0.209395, 0.30533, 0.318242, 0.339168, 0.352862, 0.271506, 0.275179, 0.281712, 0.301917, 0.284882, 0.25031, 0.216401, 0.216401, 0.216401, 0.216401, 0.225814, 0.222385, 0.18812, 0.179055, 0.239899, 0.308712, 0.359901, 0.374039, 0.394753, 0.394753, 0.349426, 0.339168, 0.257454, 0.26085, 0.352862, 0.370445, 0.342579, 0.332115, 0.308712, 0.41194, 0.480142, 0.394753, 0.36309, 0.408655, 0.408655, 0.384043, 0.349426, 0.346032, 0.332115, 0.298791, 0.278302, 0.281712, 0.284882, 0.288399, 0.291804, 0.281712, 0.281712, 0.308712, 0.398279, 0.398279, 0.398279, 0.321458, 0.295083, 0.339168, 0.346032, 0.374039, 0.342579, 0.387226, 0.440853, 0.447574, 0.458154, 0.384043, 0.339168, 0.352862, 0.42561, 0.41194, 0.42561, 0.414856, 0.433034, 0.42561, 0.490133, 0.468512, 0.476583, 0.553315, 0.541878, 0.529623, 0.490133, 0.58069, 0.480142, 0.480142, 0.401658, 0.295083, 0.380708, 0.472492, 0.570702, 0.570702, 0.497853, 0.40511, 0.308712, 0.295083, 0.291804, 0.268042, 0.278302, 0.278302, 0.243554, 0.25406, 0.268042, 0.268042, 0.25406, 0.342579, 0.257454, 0.342579, 0.447574, 0.380708, 0.377384, 0.387226, 0.298791, 0.36309, 0.374039, 0.472492, 0.472492, 0.476583, 0.461924, 0.461924, 0.585406, 0.680603, 0.63748, 0.63748, 0.604312, 0.575842, 0.608892, 0.703578, 0.585406, 0.59014, 0.716283, 0.671169, 0.653063, 0.808535, 0.808535, 0.805026, 0.81615, 0.712013, 0.703578, 0.604312, 0.618285, 0.505461, 0.418646, 0.458154, 0.450668, 0.414856, 0.440853, 0.40511, 0.387226, 0.465241, 0.390993, 0.370445, 0.374039, 0.387226, 0.359901, 0.291804, 0.374039, 0.374039, 0.480142, 0.486429, 0.5017, 0.490133, 0.472492, 0.476583, 0.408655, 0.394753, 0.465241, 0.480142, 0.40511, 0.440853, 0.433034, 0.5017, 0.418646, 0.480142, 0.465241, 0.458154, 0.468512, 0.494003, 0.472492, 0.398279, 0.339168, 0.394753, 0.40511, 0.486429, 0.483068, 0.521092, 0.541878, 0.570702, 0.570702, 0.661982, 0.653063, 0.562014, 0.549308, 0.632174, 0.585406, 0.509769, 0.51388, 0.59917, 0.56648, 0.585406, 0.680603, 0.728858, 0.728858, 0.712013, 0.720929, 0.801317, 0.827927, 0.812494, 0.767246, 0.741537, 0.733139, 0.720929, 0.823549, 0.819762, 0.819762, 0.81615, 0.912647], '')</t>
  </si>
  <si>
    <t>[11, 43, 45, 46, 47, 48, 49, 50, 51, 52, 53, 54, 55, 56, 57, 58, 59, 60, 61, 62, 63, 65, 68, 69, 70, 71, 72, 128, 129, 130, 131, 133, 134, 136, 137, 138, 139, 140, 141, 142, 143, 144, 145, 146, 147, 148, 149, 150, 151, 152, 153, 154, 155, 183, 184, 185, 193, 194, 195, 197, 198, 208, 209, 210, 211, 212, 213, 214, 215, 216, 217, 218, 219, 220, 221, 222, 223, 224, 225, 226, 227, 228, 229, 230, 231, 232, 233, 234, 235, 236, 237, 239, 240, 243, 279, 280, 281, 282, 283, 284, 285, 286, 287, 288, 289, 290, 291, 292, 293, 294, 295, 296, 297, 298, 299, 300, 301, 302, 303, 304, 305, 306, 307, 308, 309, 310, 311, 312, 313, 314, 315, 316, 317, 318, 319, 320, 321, 322, 323, 324, 326, 327, 328, 329, 331, 332, 335, 336, 337, 338, 339, 340, 341, 342, 344, 346, 347, 348, 349, 350, 351, 352, 353, 354, 355, 391, 392, 455, 456, 479, 480, 481, 482, 483, 484, 486, 487, 488, 489, 490, 491, 492, 493, 494, 495, 496, 497, 498, 499, 500, 507, 533, 567, 568, 572, 582, 583, 592, 781, 782, 783, 785, 792, 793, 822, 823, 824, 825, 826, 827, 828, 829, 830, 831, 832, 833, 834, 835, 836, 837, 838, 839, 840, 841, 842, 843, 862, 873, 887, 888, 889, 890, 891, 892, 893, 894, 895, 896, 897, 898, 899, 900, 901, 902, 903, 904, 905, 906, 907, 908, 909, 910, 911, 912, 913, 914, 915, 916, 917, 918]</t>
  </si>
  <si>
    <t>139)</t>
  </si>
  <si>
    <t>UPI00026E151E status=activ</t>
  </si>
  <si>
    <t>([0.048328, 0.076542, 0.040537, 0.064632, 0.066181, 0.043307, 0.058088, 0.038042, 0.031287, 0.045352, 0.059222, 0.044297, 0.047319, 0.100716, 0.164327, 0.147574, 0.11371, 0.17593, 0.116183, 0.134866, 0.092881, 0.092881, 0.088832, 0.167087, 0.102787, 0.064632, 0.111485, 0.118441, 0.203355, 0.268042, 0.281712, 0.278302, 0.295083, 0.216401, 0.185198, 0.17593, 0.179055, 0.257454, 0.271506, 0.356642, 0.374039, 0.332115, 0.349426, 0.288399, 0.170161, 0.170161, 0.284882, 0.200174, 0.191378, 0.098513, 0.10481, 0.090864, 0.051831, 0.098513, 0.15284, 0.161087, 0.170161, 0.216401, 0.21291, 0.173081, 0.109221, 0.06312, 0.102787, 0.078022, 0.096677, 0.182256, 0.179055, 0.167087, 0.179055, 0.118441, 0.179055, 0.122885, 0.122885, 0.139895, 0.118441, 0.094817, 0.090864, 0.086953, 0.10481, 0.102787, 0.118441, 0.147574, 0.191378, 0.232838, 0.268042, 0.222385, 0.15284, 0.243554, 0.247041, 0.236433, 0.31487, 0.31487, 0.380708, 0.384043, 0.36309, 0.36309, 0.398279, 0.40511, 0.328603, 0.25031, 0.225814, 0.173081, 0.200174, 0.170161, 0.10481, 0.10481, 0.161087, 0.196879, 0.182256, 0.182256, 0.275179, 0.288399, 0.243554, 0.239899, 0.236433, 0.236433, 0.232838, 0.158265, 0.161087, 0.155435, 0.247041, 0.30533, 0.30533, 0.318242, 0.387226, 0.401658, 0.390993, 0.390993, 0.339168, 0.311707, 0.308712, 0.216401, 0.209395, 0.281712, 0.301917, 0.291804, 0.377384, 0.298791, 0.387226, 0.377384, 0.398279, 0.318242, 0.21291, 0.275179, 0.229226, 0.229226, 0.311707, 0.288399, 0.284882, 0.278302, 0.229226, 0.236433, 0.335645, 0.257454, 0.182256, 0.167087, 0.170161, 0.182256, 0.164327, 0.158265, 0.10481, 0.10481, 0.15284, 0.25406, 0.25031, 0.196879, 0.191378, 0.206376, 0.25031, 0.25406, 0.335645, 0.422041, 0.394753, 0.387226, 0.472492, 0.575842, 0.570702, 0.56648, 0.461924, 0.497853, 0.5017, 0.648219, 0.720929, 0.720929, 0.63748, 0.608892, 0.622677, 0.63748, 0.59014, 0.570702, 0.58069, 0.59508, 0.490133, 0.450668, 0.356642, 0.346032, 0.342579, 0.384043, 0.295083, 0.380708, 0.440853, 0.408655, 0.387226, 0.40511, 0.436924, 0.468512, 0.509769, 0.575842, 0.476583, 0.472492, 0.472492, 0.384043, 0.298791, 0.349426, 0.414856, 0.414856, 0.387226, 0.370445, 0.308712, 0.384043, 0.356642, 0.335645, 0.346032, 0.291804, 0.236433, 0.142424, 0.098513], '')</t>
  </si>
  <si>
    <t>[175, 176, 177, 180, 181, 182, 183, 184, 185, 186, 187, 188, 189, 190, 191, 206, 207]</t>
  </si>
  <si>
    <t>UPI00026E1575 status=activ</t>
  </si>
  <si>
    <t>([0.232838, 0.268042, 0.308712, 0.25406, 0.284882, 0.225814, 0.170161, 0.134866, 0.161087, 0.203355, 0.243554, 0.120615, 0.085092, 0.076542, 0.041405, 0.046336, 0.046336, 0.017138, 0.027463, 0.030611, 0.023963, 0.013265, 0.015078, 0.015078, 0.022306, 0.019401, 0.019401, 0.018415, 0.023963, 0.023087, 0.022667, 0.015694, 0.027463, 0.026338, 0.028695, 0.05306, 0.047319, 0.076542, 0.206376, 0.137348, 0.044297, 0.064632, 0.182256, 0.06184, 0.042364, 0.037156, 0.041405, 0.060549, 0.11371, 0.125101, 0.142424, 0.132295, 0.069024, 0.10481, 0.111485, 0.059222, 0.032017, 0.036378, 0.023087, 0.023087, 0.013613, 0.022667, 0.025316, 0.021816, 0.067594, 0.106997, 0.109221, 0.109221, 0.127496, 0.125101, 0.127496, 0.122885, 0.132295, 0.284882, 0.216401, 0.216401, 0.318242, 0.476583, 0.374039, 0.418646, 0.398279, 0.505461, 0.509769, 0.458154, 0.472492, 0.444081, 0.418646, 0.422041, 0.4292, 0.414856, 0.380708, 0.359901, 0.321458, 0.275179, 0.243554, 0.301917, 0.370445, 0.311707, 0.295083, 0.398279], '')</t>
  </si>
  <si>
    <t>[81, 82]</t>
  </si>
  <si>
    <t>UPI00026E15F5 status=activ</t>
  </si>
  <si>
    <t>([0.078022, 0.132295, 0.173081, 0.11371, 0.161087, 0.10481, 0.139895, 0.173081, 0.11371, 0.090864, 0.094817, 0.092881, 0.15008, 0.144935, 0.232838, 0.15284, 0.15284, 0.088832, 0.15284, 0.155435, 0.147574, 0.219301, 0.209395, 0.216401, 0.30533, 0.291804, 0.352862, 0.36309, 0.36309, 0.440853, 0.521092, 0.458154, 0.494003, 0.490133, 0.40511, 0.308712, 0.398279, 0.401658, 0.486429, 0.483068, 0.450668, 0.541878, 0.461924, 0.458154, 0.458154, 0.454136, 0.352862, 0.387226, 0.374039, 0.291804, 0.349426, 0.346032, 0.349426, 0.342579, 0.26085, 0.349426, 0.447574, 0.447574, 0.359901, 0.394753, 0.308712, 0.342579, 0.346032, 0.332115, 0.30533, 0.308712, 0.308712, 0.321458, 0.229226, 0.236433, 0.288399, 0.173081, 0.17593, 0.25406, 0.264545, 0.352862, 0.271506, 0.185198, 0.11371, 0.122885, 0.083462, 0.125101, 0.127496, 0.127496, 0.194234, 0.219301, 0.209395, 0.209395, 0.295083, 0.384043, 0.384043, 0.324872, 0.447574, 0.447574, 0.359901, 0.321458, 0.284882, 0.268042, 0.321458, 0.408655, 0.476583, 0.505461, 0.418646, 0.414856, 0.408655, 0.380708, 0.295083, 0.295083, 0.30533, 0.30533, 0.30533, 0.332115, 0.418646, 0.384043, 0.295083, 0.352862, 0.352862, 0.384043, 0.472492, 0.4292, 0.4292, 0.440853, 0.440853, 0.436924, 0.401658, 0.41194, 0.458154, 0.472492, 0.472492, 0.472492, 0.465241, 0.366687, 0.332115, 0.342579, 0.339168, 0.335645, 0.36309, 0.288399, 0.284882, 0.196879, 0.268042, 0.167087, 0.173081, 0.182256, 0.271506, 0.301917, 0.288399, 0.284882, 0.366687, 0.366687, 0.264545, 0.196879, 0.284882, 0.203355, 0.161087, 0.167087, 0.26085, 0.26085, 0.278302, 0.200174, 0.203355, 0.17593, 0.295083, 0.196879, 0.185198, 0.18812, 0.200174, 0.196879, 0.111485, 0.06312, 0.06312, 0.106997, 0.098513, 0.10481, 0.17593, 0.134866, 0.079919, 0.043307, 0.046336, 0.088832, 0.120615, 0.191378, 0.236433, 0.216401, 0.301917, 0.219301, 0.219301, 0.139895, 0.15008, 0.15008, 0.15008, 0.125101, 0.129801, 0.129801, 0.073402, 0.066181, 0.118441, 0.120615, 0.122885, 0.137348, 0.118441, 0.134866, 0.155435, 0.15284, 0.098513, 0.092881, 0.100716, 0.058088, 0.06312, 0.06184, 0.11371, 0.15284, 0.18812, 0.122885, 0.200174, 0.216401, 0.236433, 0.21291, 0.194234, 0.275179, 0.25406, 0.18812, 0.11371, 0.100716, 0.100716, 0.137348, 0.170161, 0.155435, 0.134866, 0.203355, 0.139895, 0.15284, 0.179055, 0.164327, 0.236433, 0.15284, 0.243554, 0.167087, 0.191378, 0.222385, 0.216401, 0.139895, 0.196879, 0.328603, 0.232838, 0.222385, 0.268042, 0.203355, 0.298791, 0.31487, 0.301917, 0.370445, 0.352862, 0.36309, 0.384043, 0.398279, 0.5017, 0.359901, 0.444081, 0.440853, 0.401658, 0.42561, 0.529623, 0.549308, 0.42561, 0.549308, 0.541878, 0.490133, 0.454136, 0.370445, 0.472492, 0.440853, 0.366687, 0.384043, 0.387226, 0.311707, 0.196879, 0.158265, 0.268042, 0.222385, 0.225814, 0.342579, 0.321458, 0.30533, 0.295083, 0.408655, 0.390993, 0.401658, 0.401658, 0.486429, 0.472492, 0.377384, 0.324872, 0.295083, 0.278302, 0.26085, 0.332115, 0.450668, 0.494003, 0.494003, 0.440853, 0.42561, 0.42561, 0.349426, 0.359901, 0.366687, 0.349426, 0.25406, 0.26085, 0.284882, 0.196879, 0.281712, 0.384043, 0.461924, 0.585406, 0.59917, 0.618285, 0.509769, 0.41194, 0.4292, 0.335645, 0.339168, 0.31487, 0.295083, 0.298791, 0.264545, 0.191378, 0.182256, 0.271506, 0.271506, 0.288399, 0.352862, 0.281712, 0.164327, 0.170161, 0.18812, 0.179055, 0.170161, 0.236433, 0.318242, 0.284882, 0.359901, 0.356642, 0.308712, 0.236433, 0.288399, 0.321458, 0.398279, 0.332115, 0.295083, 0.298791, 0.298791, 0.278302, 0.271506, 0.374039, 0.308712, 0.308712, 0.321458, 0.239899, 0.239899, 0.164327, 0.118441, 0.074921, 0.127496, 0.18812, 0.264545, 0.194234, 0.161087, 0.147574, 0.134866, 0.15284, 0.139895, 0.083462, 0.10481, 0.10481, 0.096677, 0.142424, 0.118441, 0.073402, 0.125101, 0.127496, 0.125101, 0.203355, 0.200174, 0.196879, 0.173081, 0.109221, 0.185198, 0.216401, 0.191378, 0.243554, 0.216401, 0.232838, 0.318242, 0.30533, 0.384043, 0.387226, 0.387226, 0.321458, 0.390993, 0.384043, 0.318242, 0.366687, 0.366687, 0.454136, 0.374039, 0.332115, 0.328603, 0.332115, 0.239899, 0.18812, 0.216401, 0.25406, 0.25406, 0.257454, 0.158265, 0.098513, 0.098513, 0.100716, 0.170161, 0.179055, 0.098513, 0.15284, 0.18812, 0.18812, 0.196879, 0.179055, 0.243554, 0.332115, 0.339168, 0.436924, 0.440853, 0.40511, 0.398279, 0.31487, 0.219301, 0.243554, 0.342579, 0.308712, 0.318242, 0.291804, 0.196879, 0.30533, 0.209395, 0.200174, 0.182256, 0.111485, 0.191378, 0.203355, 0.120615, 0.120615, 0.058088, 0.056825, 0.073402, 0.088832, 0.155435, 0.243554, 0.216401, 0.206376, 0.158265, 0.102787, 0.109221, 0.182256, 0.182256, 0.26085, 0.26085, 0.170161, 0.173081, 0.100716, 0.100716, 0.116183, 0.109221, 0.167087, 0.17593, 0.179055, 0.161087, 0.137348, 0.129801, 0.236433, 0.25031, 0.25406, 0.332115, 0.318242, 0.239899, 0.239899, 0.25406, 0.222385, 0.278302, 0.328603, 0.41194, 0.366687, 0.483068, 0.394753, 0.4292, 0.549308, 0.529623, 0.4292, 0.40511, 0.401658, 0.352862, 0.25406, 0.264545, 0.26085, 0.264545, 0.30533, 0.308712, 0.191378, 0.222385, 0.18812, 0.139895, 0.142424, 0.179055, 0.092881, 0.096677, 0.06184, 0.032017, 0.022306, 0.035586, 0.036378, 0.023087, 0.024393, 0.026892, 0.045352, 0.046336, 0.056825, 0.066181, 0.0704, 0.132295, 0.158265, 0.191378, 0.281712, 0.284882, 0.281712, 0.332115, 0.422041, 0.461924, 0.545602, 0.653063, 0.653063, 0.694846, 0.759478, 0.690604, 0.632174, 0.618285, 0.622677, 0.541878, 0.553315, 0.538167, 0.545602, 0.390993, 0.339168, 0.222385, 0.139895, 0.083462, 0.106997, 0.060549, 0.037156, 0.036378, 0.034884, 0.021816, 0.023087, 0.033407, 0.056825, 0.11371, 0.118441, 0.094817, 0.111485, 0.086953, 0.086953, 0.088832, 0.179055, 0.257454, 0.36309, 0.461924, 0.557691, 0.436924, 0.494003, 0.626927, 0.632174, 0.63748, 0.59014, 0.476583, 0.436924, 0.328603, 0.247041, 0.239899, 0.185198, 0.182256, 0.229226, 0.137348, 0.129801, 0.122885, 0.125101, 0.129801, 0.134866, 0.134866, 0.15284, 0.120615, 0.125101, 0.0704, 0.056825, 0.120615, 0.185198, 0.118441, 0.203355, 0.200174, 0.194234, 0.164327, 0.179055, 0.179055, 0.284882, 0.311707, 0.278302, 0.288399, 0.18812, 0.191378, 0.196879, 0.200174, 0.271506, 0.26085, 0.318242, 0.264545, 0.17593, 0.17593, 0.257454, 0.17593, 0.17593, 0.17593, 0.17593, 0.096677, 0.076542, 0.085092, 0.0704, 0.085092, 0.078022, 0.147574, 0.137348, 0.137348, 0.209395, 0.111485, 0.086953, 0.085092, 0.092881, 0.144935, 0.15008, 0.155435, 0.236433, 0.291804, 0.295083, 0.339168, 0.311707, 0.366687, 0.321458, 0.31487, 0.31487, 0.225814, 0.216401, 0.219301, 0.206376, 0.219301, 0.346032, 0.359901, 0.278302, 0.278302, 0.239899, 0.206376, 0.10481, 0.111485, 0.10481, 0.067594, 0.11371, 0.21291, 0.182256, 0.216401, 0.155435, 0.086953, 0.086953, 0.085092, 0.086953, 0.048328, 0.035586, 0.034884, 0.023087, 0.047319, 0.086953, 0.118441, 0.071867, 0.083462, 0.046336, 0.034884, 0.046336, 0.035586, 0.034068, 0.037156, 0.020876, 0.019109, 0.033407, 0.032017, 0.033407, 0.019109, 0.016528, 0.020522, 0.023963, 0.044297, 0.021816, 0.018415, 0.017138, 0.032017, 0.047319, 0.081712, 0.076542, 0.059222, 0.079919, 0.067594, 0.035586, 0.051831, 0.094817, 0.05306, 0.092881, 0.05306, 0.045352, 0.096677, 0.051831, 0.024393, 0.014586, 0.028695, 0.034884, 0.034068, 0.033407, 0.023963, 0.016528, 0.030611, 0.023087, 0.022667, 0.025762, 0.030003, 0.037156, 0.037156, 0.081712, 0.0704, 0.100716, 0.185198, 0.194234, 0.191378, 0.173081, 0.179055, 0.164327, 0.147574, 0.132295, 0.081712, 0.139895, 0.203355, 0.191378, 0.321458, 0.222385, 0.229226, 0.30533, 0.229226, 0.25031, 0.25406, 0.170161, 0.125101, 0.122885, 0.11371, 0.196879, 0.222385, 0.225814, 0.225814, 0.144935, 0.179055, 0.275179, 0.203355, 0.209395, 0.200174, 0.129801, 0.216401, 0.222385, 0.21291, 0.196879, 0.167087, 0.137348, 0.232838, 0.328603, 0.25406, 0.194234, 0.125101, 0.203355, 0.298791, 0.318242, 0.408655, 0.308712, 0.209395, 0.288399, 0.170161, 0.11371, 0.144935, 0.132295, 0.120615, 0.074921, 0.144935, 0.161087, 0.179055, 0.118441, 0.094817, 0.15008, 0.196879, 0.25406, 0.239899, 0.134866, 0.132295, 0.137348, 0.120615, 0.179055, 0.15008, 0.257454, 0.275179, 0.311707, 0.291804, 0.291804, 0.394753, 0.394753, 0.370445, 0.275179, 0.284882, 0.229226, 0.17593, 0.194234, 0.21291, 0.222385, 0.311707, 0.219301, 0.125101, 0.147574, 0.167087, 0.196879, 0.182256, 0.278302, 0.271506, 0.301917, 0.321458, 0.318242, 0.182256, 0.219301, 0.308712, 0.387226, 0.387226, 0.450668, 0.454136, 0.447574, 0.450668, 0.390993, 0.461924, 0.483068, 0.549308, 0.538167, 0.534167, 0.450668, 0.408655, 0.291804, 0.295083, 0.311707, 0.298791, 0.40511, 0.384043, 0.387226, 0.401658, 0.490133, 0.465241, 0.454136, 0.380708, 0.384043, 0.377384, 0.414856, 0.433034, 0.468512, 0.436924, 0.339168, 0.458154, 0.480142, 0.525368, 0.525368, 0.505461, 0.525368, 0.433034, 0.311707, 0.298791, 0.185198, 0.185198, 0.132295, 0.15008, 0.209395, 0.11371, 0.173081, 0.092881, 0.139895, 0.081712, 0.056825, 0.102787, 0.074921, 0.041405, 0.037156, 0.034884, 0.027463, 0.016257, 0.032017, 0.06184, 0.066181, 0.122885, 0.116183, 0.17593, 0.164327, 0.102787, 0.132295, 0.161087, 0.161087, 0.182256, 0.268042, 0.356642, 0.321458, 0.339168, 0.414856, 0.414856, 0.384043, 0.414856, 0.505461, 0.387226, 0.398279, 0.366687, 0.301917, 0.31487, 0.236433, 0.219301, 0.308712, 0.377384, 0.264545, 0.247041, 0.21291, 0.132295, 0.079919, 0.079919, 0.041405, 0.036378, 0.037156, 0.045352, 0.043307, 0.044297, 0.081712, 0.044297, 0.05306, 0.086953, 0.083462, 0.142424, 0.078022, 0.073402, 0.035586, 0.066181, 0.120615, 0.073402, 0.129801, 0.225814, 0.170161, 0.194234, 0.155435, 0.26085, 0.167087, 0.102787, 0.094817, 0.056825, 0.056825, 0.058088, 0.058088, 0.058088, 0.055536, 0.106997, 0.06312, 0.071867, 0.056825, 0.056825, 0.096677, 0.088832, 0.076542, 0.076542, 0.106997, 0.161087, 0.081712, 0.144935, 0.194234, 0.196879, 0.206376, 0.295083, 0.21291, 0.209395, 0.216401, 0.225814, 0.229226, 0.346032, 0.359901, 0.384043, 0.394753, 0.401658, 0.401658, 0.394753, 0.494003, 0.41194, 0.40511, 0.5017, 0.390993, 0.454136, 0.461924, 0.549308, 0.42561, 0.509769, 0.387226, 0.390993, 0.349426, 0.346032, 0.321458, 0.390993, 0.318242, 0.31487, 0.308712, 0.232838, 0.167087, 0.106997, 0.185198, 0.191378, 0.118441, 0.206376, 0.15284, 0.090864, 0.050641, 0.122885, 0.122885, 0.209395, 0.216401, 0.147574, 0.125101, 0.129801, 0.079919, 0.132295, 0.109221, 0.10481, 0.167087, 0.247041, 0.318242, 0.321458, 0.243554, 0.26085, 0.173081, 0.203355, 0.291804, 0.25406, 0.239899, 0.247041, 0.25031, 0.206376, 0.324872, 0.324872, 0.225814, 0.308712, 0.298791, 0.339168, 0.346032, 0.342579, 0.332115, 0.243554, 0.158265, 0.225814, 0.21291, 0.229226, 0.236433, 0.203355, 0.31487, 0.21291, 0.203355, 0.21291, 0.164327, 0.10481, 0.122885, 0.196879, 0.129801, 0.127496, 0.116183, 0.116183, 0.06184, 0.06184, 0.10481, 0.203355, 0.129801, 0.173081, 0.161087, 0.129801, 0.094817, 0.094817, 0.182256, 0.11371, 0.10481, 0.182256, 0.243554, 0.21291, 0.206376, 0.200174, 0.219301, 0.225814, 0.18812, 0.191378, 0.127496, 0.078022, 0.050641, 0.088832, 0.059222, 0.100716, 0.094817, 0.129801, 0.0704, 0.058088, 0.102787, 0.058088, 0.066181, 0.035586, 0.048328, 0.040537, 0.079919, 0.079919, 0.037156, 0.054297, 0.096677, 0.088832, 0.086953, 0.116183, 0.118441, 0.129801, 0.127496, 0.15284, 0.185198, 0.173081, 0.102787, 0.098513, 0.100716, 0.081712, 0.15008, 0.142424, 0.144935, 0.076542, 0.076542, 0.155435, 0.081712, 0.079919, 0.144935, 0.139895, 0.074921, 0.037156, 0.064632, 0.030611, 0.032677, 0.032677, 0.035586, 0.06184, 0.060549, 0.109221, 0.060549, 0.032017, 0.019401, 0.014075, 0.024826, 0.028107, 0.029376, 0.032677, 0.016257, 0.015078, 0.025762, 0.045352, 0.045352, 0.047319, 0.109221, 0.056825, 0.059222, 0.120615, 0.127496, 0.076542, 0.079919, 0.081712, 0.111485, 0.167087, 0.170161, 0.158265, 0.144935, 0.066181, 0.066181, 0.079919, 0.054297, 0.059222, 0.073402, 0.085092, 0.085092, 0.043307, 0.038042, 0.036378, 0.037156, 0.020165, 0.043307, 0.038042, 0.037156, 0.026892, 0.026892, 0.03976, 0.022306, 0.012727, 0.014586, 0.020876, 0.020876, 0.032017, 0.029376, 0.014315, 0.026338, 0.026338, 0.05306, 0.06184, 0.06184, 0.054297, 0.106997, 0.083462, 0.071867, 0.106997, 0.102787, 0.11371, 0.144935, 0.155435, 0.25406, 0.377384, 0.26085, 0.31487, 0.311707, 0.318242, 0.335645, 0.185198, 0.170161, 0.078022, 0.134866, 0.139895, 0.155435, 0.170161, 0.167087, 0.116183, 0.134866, 0.229226, 0.137348, 0.073402, 0.066181, 0.046336, 0.021381, 0.048328, 0.067594, 0.034068, 0.033407, 0.028695, 0.06184, 0.035586, 0.034884, 0.035586, 0.034884, 0.03976, 0.024826, 0.025762, 0.050641, 0.049374, 0.034884, 0.078022, 0.076542, 0.132295, 0.191378, 0.288399, 0.268042, 0.17593, 0.278302, 0.284882, 0.295083, 0.173081, 0.268042, 0.380708, 0.291804, 0.281712, 0.158265, 0.196879, 0.173081, 0.144935, 0.120615, 0.132295, 0.081712, 0.137348, 0.106997, 0.058088, 0.036378, 0.024826], '')</t>
  </si>
  <si>
    <t>[30, 41, 101, 256, 262, 263, 265, 266, 314, 315, 316, 317, 494, 495, 536, 537, 538, 539, 540, 541, 542, 543, 544, 545, 546, 547, 548, 574, 577, 578, 579, 580, 853, 854, 855, 879, 880, 881, 882, 924, 1005, 1009, 1011]</t>
  </si>
  <si>
    <t>UPI00026E15F6 status=activ</t>
  </si>
  <si>
    <t>([0.016528, 0.028695, 0.043307, 0.071867, 0.10481, 0.132295, 0.158265, 0.182256, 0.144935, 0.182256, 0.120615, 0.11371, 0.129801, 0.129801, 0.200174, 0.264545, 0.25031, 0.222385, 0.25031, 0.324872, 0.366687, 0.366687, 0.291804, 0.216401, 0.203355, 0.15008, 0.15284, 0.109221, 0.064632, 0.100716, 0.05306, 0.06312, 0.094817, 0.048328, 0.046336, 0.048328, 0.034884, 0.037156, 0.024826, 0.030003, 0.0198, 0.021381, 0.019401, 0.030003, 0.027463, 0.017797, 0.015078, 0.015078, 0.01227, 0.013016, 0.012727, 0.020522, 0.034068, 0.032677, 0.028695, 0.029376, 0.0198, 0.024393, 0.014783, 0.013613, 0.018106, 0.027463, 0.020876, 0.040537, 0.040537, 0.043307, 0.076542, 0.129801, 0.125101, 0.144935, 0.144935, 0.139895, 0.139895, 0.111485, 0.122885, 0.219301, 0.232838, 0.298791, 0.308712, 0.401658, 0.401658, 0.408655, 0.408655, 0.408655, 0.41194, 0.40511, 0.490133, 0.374039, 0.284882, 0.298791, 0.346032, 0.384043, 0.401658, 0.414856, 0.458154, 0.414856, 0.374039, 0.374039, 0.298791, 0.281712, 0.206376, 0.21291, 0.179055, 0.191378, 0.278302, 0.288399, 0.25406, 0.281712, 0.380708, 0.433034, 0.4292, 0.472492, 0.422041, 0.335645, 0.328603, 0.332115, 0.31487, 0.356642, 0.352862, 0.390993, 0.31487, 0.384043, 0.468512, 0.414856, 0.332115, 0.332115, 0.31487, 0.342579, 0.291804, 0.271506, 0.206376, 0.225814, 0.191378, 0.278302, 0.359901, 0.352862, 0.349426, 0.335645, 0.236433, 0.142424, 0.191378, 0.209395, 0.216401, 0.203355, 0.191378, 0.26085, 0.25031, 0.173081, 0.17593, 0.196879, 0.158265, 0.243554, 0.216401, 0.236433, 0.232838, 0.161087, 0.17593, 0.17593, 0.194234, 0.295083, 0.370445, 0.352862, 0.390993, 0.384043, 0.408655, 0.505461, 0.433034, 0.447574, 0.483068, 0.5017, 0.447574, 0.545602, 0.541878, 0.534167, 0.538167, 0.58069, 0.549308, 0.541878, 0.422041, 0.408655, 0.321458, 0.26085, 0.25406, 0.275179, 0.25031, 0.225814, 0.247041, 0.308712, 0.31487, 0.398279, 0.377384, 0.335645, 0.291804, 0.295083, 0.324872, 0.232838, 0.206376, 0.311707, 0.301917, 0.398279, 0.476583, 0.557691, 0.545602, 0.553315, 0.472492, 0.517562, 0.440853, 0.414856, 0.380708, 0.318242, 0.291804, 0.298791, 0.318242, 0.271506, 0.200174, 0.179055, 0.281712, 0.278302, 0.167087, 0.173081, 0.116183, 0.100716, 0.100716, 0.170161, 0.173081, 0.232838, 0.225814, 0.222385, 0.18812, 0.120615, 0.170161, 0.170161, 0.164327, 0.243554, 0.324872, 0.414856, 0.339168, 0.30533, 0.318242, 0.422041, 0.4292, 0.483068, 0.480142, 0.483068, 0.483068, 0.497853, 0.517562, 0.408655, 0.4292, 0.486429, 0.505461, 0.380708, 0.342579, 0.342579, 0.271506, 0.26085, 0.15008, 0.15008, 0.182256, 0.125101, 0.134866, 0.125101, 0.158265, 0.158265, 0.122885, 0.116183, 0.10481, 0.092881, 0.100716, 0.139895, 0.142424, 0.127496, 0.120615, 0.15008, 0.100716, 0.137348, 0.142424, 0.182256, 0.206376, 0.21291, 0.268042, 0.161087, 0.158265, 0.167087, 0.18812, 0.173081, 0.120615, 0.125101, 0.073402, 0.06184, 0.037156, 0.024393, 0.046336, 0.090864, 0.086953, 0.078022, 0.079919, 0.073402, 0.122885, 0.109221, 0.10481, 0.05306, 0.100716, 0.10481, 0.059222, 0.043307, 0.037156, 0.059222, 0.067594, 0.098513, 0.173081, 0.247041, 0.301917, 0.222385, 0.232838, 0.236433, 0.216401, 0.139895, 0.144935, 0.122885, 0.090864, 0.081712, 0.134866, 0.081712, 0.083462, 0.132295, 0.106997, 0.102787, 0.10481, 0.098513, 0.122885, 0.127496, 0.129801, 0.144935, 0.18812, 0.120615, 0.125101, 0.229226, 0.31487, 0.200174, 0.132295, 0.25031, 0.257454, 0.173081, 0.271506, 0.275179, 0.232838, 0.257454, 0.278302, 0.284882, 0.284882, 0.167087, 0.179055, 0.179055, 0.137348, 0.17593, 0.222385, 0.185198, 0.15284, 0.106997, 0.132295, 0.11371, 0.111485, 0.066181, 0.144935, 0.129801, 0.129801, 0.094817, 0.132295, 0.185198, 0.15284, 0.100716, 0.182256, 0.182256, 0.194234, 0.232838, 0.18812, 0.225814, 0.268042, 0.268042, 0.335645, 0.349426, 0.380708, 0.284882, 0.366687, 0.352862, 0.275179, 0.257454, 0.346032, 0.247041, 0.25406, 0.298791, 0.284882, 0.21291, 0.200174, 0.122885, 0.079919, 0.100716, 0.098513, 0.102787, 0.081712, 0.085092, 0.132295, 0.116183, 0.116183, 0.11371, 0.109221, 0.179055, 0.118441, 0.116183, 0.185198, 0.191378, 0.15284, 0.15284, 0.196879, 0.129801, 0.194234, 0.264545, 0.229226, 0.239899, 0.15008, 0.222385, 0.225814, 0.129801, 0.147574, 0.225814, 0.239899, 0.236433, 0.170161, 0.257454, 0.229226, 0.216401, 0.200174, 0.200174, 0.275179, 0.311707, 0.288399, 0.268042, 0.25031, 0.247041, 0.239899, 0.324872, 0.222385, 0.206376, 0.31487, 0.398279, 0.308712, 0.222385, 0.243554, 0.318242, 0.308712, 0.268042, 0.21291, 0.15008, 0.185198, 0.200174, 0.194234, 0.288399, 0.318242, 0.328603, 0.359901, 0.284882, 0.196879, 0.278302, 0.278302, 0.247041, 0.257454, 0.31487, 0.380708, 0.342579, 0.308712, 0.278302, 0.339168, 0.408655, 0.517562, 0.468512, 0.422041], '')</t>
  </si>
  <si>
    <t>[165, 169, 171, 172, 173, 174, 175, 176, 177, 201, 202, 203, 205, 246, 250, 474]</t>
  </si>
  <si>
    <t>UPI00026E15FA status=activ</t>
  </si>
  <si>
    <t>([0.808535, 0.823549, 0.823549, 0.837511, 0.846163, 0.852992, 0.868118, 0.871313, 0.879233, 0.808535, 0.827927, 0.771762, 0.791621, 0.837511, 0.808535, 0.805026, 0.801317, 0.707965, 0.73685, 0.745909, 0.784345, 0.775545, 0.788093, 0.784345, 0.767246, 0.779859, 0.767246, 0.618285, 0.608892, 0.63748, 0.613573, 0.494003, 0.494003, 0.380708, 0.281712, 0.225814, 0.243554, 0.158265, 0.158265, 0.116183, 0.064632, 0.031287, 0.018106, 0.014586, 0.009977, 0.010131, 0.007177, 0.006701, 0.007495, 0.007422, 0.006245, 0.006374, 0.006374, 0.008276, 0.012491, 0.019401, 0.03976, 0.033407, 0.032677, 0.06184, 0.047319, 0.079919, 0.071867, 0.118441, 0.139895, 0.18812, 0.203355, 0.288399, 0.232838, 0.232838, 0.21291, 0.243554, 0.31487, 0.401658, 0.408655, 0.332115, 0.324872, 0.209395, 0.200174, 0.295083, 0.216401, 0.291804, 0.206376, 0.308712, 0.25031, 0.182256, 0.203355, 0.200174, 0.127496, 0.203355, 0.185198, 0.182256, 0.194234, 0.206376, 0.196879, 0.18812, 0.25406, 0.17593, 0.173081, 0.15284, 0.142424, 0.122885, 0.122885, 0.120615, 0.116183, 0.158265, 0.225814, 0.200174, 0.18812, 0.281712, 0.170161, 0.21291, 0.209395, 0.206376, 0.206376, 0.206376, 0.206376, 0.116183, 0.109221, 0.120615, 0.092881, 0.094817, 0.182256, 0.173081, 0.164327, 0.167087, 0.179055, 0.164327, 0.191378, 0.132295, 0.122885, 0.209395, 0.155435, 0.191378, 0.185198, 0.106997, 0.06312, 0.06312, 0.122885, 0.200174, 0.18812, 0.173081, 0.18812, 0.111485, 0.118441, 0.194234, 0.194234, 0.185198, 0.185198, 0.216401, 0.30533, 0.298791, 0.291804, 0.301917, 0.308712, 0.196879, 0.291804, 0.380708, 0.295083, 0.311707, 0.229226, 0.346032, 0.472492, 0.387226, 0.370445, 0.36309, 0.359901, 0.370445, 0.308712, 0.342579, 0.311707, 0.288399, 0.311707, 0.216401, 0.196879, 0.116183, 0.194234, 0.161087, 0.170161, 0.264545, 0.164327, 0.247041, 0.209395, 0.111485, 0.167087, 0.167087, 0.167087, 0.164327, 0.185198, 0.173081, 0.090864, 0.05306, 0.054297, 0.048328, 0.055536, 0.11371, 0.129801, 0.134866, 0.173081, 0.10481, 0.100716, 0.139895, 0.085092, 0.083462, 0.085092, 0.078022, 0.137348, 0.142424, 0.147574, 0.118441, 0.179055, 0.196879, 0.298791, 0.216401, 0.229226, 0.318242, 0.200174, 0.179055, 0.179055, 0.139895, 0.239899, 0.155435, 0.194234, 0.268042, 0.173081, 0.18812, 0.196879, 0.191378, 0.194234, 0.196879, 0.203355, 0.118441, 0.102787, 0.100716, 0.134866, 0.120615, 0.118441, 0.134866, 0.216401, 0.158265, 0.191378, 0.098513, 0.173081, 0.134866, 0.139895, 0.232838, 0.191378, 0.200174, 0.122885, 0.122885, 0.122885, 0.132295, 0.222385, 0.222385, 0.179055, 0.203355, 0.134866, 0.090864, 0.122885, 0.116183, 0.167087, 0.100716, 0.137348, 0.066181, 0.081712, 0.041405, 0.050641, 0.111485, 0.111485, 0.17593, 0.17593, 0.142424, 0.137348, 0.092881, 0.129801, 0.129801, 0.142424, 0.21291, 0.278302, 0.311707, 0.203355, 0.21291, 0.216401, 0.158265, 0.271506, 0.271506, 0.374039, 0.311707, 0.308712, 0.264545, 0.185198, 0.170161, 0.219301, 0.243554, 0.324872, 0.359901, 0.30533, 0.321458, 0.328603, 0.332115, 0.268042, 0.295083, 0.239899, 0.236433, 0.225814, 0.225814, 0.232838, 0.232838, 0.185198, 0.170161, 0.200174, 0.200174, 0.17593, 0.111485, 0.092881, 0.0704, 0.085092, 0.085092, 0.074921, 0.038042, 0.029376, 0.044297, 0.043307, 0.06312, 0.064632, 0.122885, 0.11371, 0.064632, 0.066181, 0.109221, 0.06312, 0.069024, 0.094817, 0.127496, 0.10481, 0.060549, 0.079919, 0.071867, 0.0704, 0.064632, 0.132295, 0.100716, 0.102787, 0.132295, 0.122885, 0.134866, 0.15008, 0.127496, 0.142424, 0.086953, 0.050641, 0.109221, 0.098513, 0.122885, 0.071867, 0.144935, 0.239899, 0.225814, 0.222385, 0.284882, 0.206376, 0.206376, 0.324872, 0.335645, 0.377384, 0.384043, 0.370445, 0.25406, 0.284882, 0.36309, 0.349426, 0.374039, 0.356642, 0.366687, 0.359901, 0.339168, 0.324872, 0.284882, 0.295083, 0.243554, 0.278302, 0.366687, 0.352862, 0.332115, 0.239899, 0.167087, 0.164327, 0.239899, 0.349426, 0.366687, 0.271506, 0.288399, 0.324872, 0.229226, 0.232838, 0.232838, 0.222385, 0.25031, 0.278302, 0.236433, 0.271506, 0.301917, 0.268042, 0.275179, 0.182256, 0.268042, 0.264545, 0.185198, 0.196879, 0.200174, 0.18812, 0.275179, 0.291804, 0.257454, 0.25406, 0.278302, 0.284882, 0.390993, 0.328603, 0.335645, 0.380708, 0.30533, 0.271506, 0.301917, 0.219301, 0.308712, 0.271506, 0.36309, 0.377384, 0.36309, 0.359901, 0.278302, 0.247041, 0.324872, 0.387226, 0.394753, 0.36309, 0.356642, 0.257454, 0.321458, 0.247041, 0.17593, 0.26085, 0.185198, 0.185198, 0.268042, 0.275179, 0.239899, 0.236433, 0.298791, 0.301917, 0.222385, 0.30533, 0.346032, 0.308712, 0.324872, 0.40511, 0.377384, 0.298791, 0.408655, 0.374039, 0.450668, 0.534167, 0.517562, 0.525368, 0.458154, 0.447574, 0.444081, 0.433034, 0.440853, 0.447574, 0.440853, 0.450668, 0.433034, 0.454136, 0.483068, 0.394753, 0.398279, 0.398279, 0.483068, 0.398279, 0.408655, 0.418646, 0.342579, 0.349426, 0.418646, 0.486429, 0.42561, 0.418646, 0.497853, 0.486429, 0.497853, 0.5017, 0.483068, 0.436924, 0.398279, 0.398279, 0.486429, 0.454136, 0.521092, 0.444081, 0.529623, 0.521092, 0.521092, 0.521092, 0.521092, 0.521092, 0.494003, 0.486429, 0.490133, 0.497853, 0.476583, 0.465241, 0.465241, 0.529623, 0.59014, 0.557691, 0.557691, 0.468512, 0.5017, 0.387226, 0.444081, 0.414856, 0.418646, 0.335645, 0.318242, 0.328603, 0.339168, 0.377384, 0.490133, 0.494003, 0.486429, 0.4292, 0.352862, 0.352862, 0.377384, 0.390993, 0.414856, 0.454136, 0.541878, 0.509769, 0.613573, 0.653063, 0.699094, 0.680603, 0.767246, 0.856457, 0.84206, 0.83125, 0.808535, 0.741537, 0.712013, 0.699094, 0.837511, 0.939629], '')</t>
  </si>
  <si>
    <t>[0, 1, 2, 3, 4, 5, 6, 7, 8, 9, 10, 11, 12, 13, 14, 15, 16, 17, 18, 19, 20, 21, 22, 23, 24, 25, 26, 27, 28, 29, 30, 462, 463, 464, 492, 499, 501, 502, 503, 504, 505, 506, 514, 515, 516, 517, 519, 539, 540, 541, 542, 543, 544, 545, 546, 547, 548, 549, 550, 551, 552, 553, 554]</t>
  </si>
  <si>
    <t>UPI00026E15FB status=activ</t>
  </si>
  <si>
    <t>([0.056825, 0.085092, 0.116183, 0.147574, 0.222385, 0.26085, 0.328603, 0.366687, 0.301917, 0.243554, 0.271506, 0.225814, 0.295083, 0.398279, 0.387226, 0.356642, 0.440853, 0.5017, 0.468512, 0.461924, 0.505461, 0.58069, 0.59014, 0.517562, 0.529623, 0.433034, 0.342579, 0.328603, 0.257454, 0.26085, 0.370445, 0.308712, 0.384043, 0.298791, 0.295083, 0.31487, 0.377384, 0.301917, 0.284882, 0.349426, 0.324872, 0.342579, 0.275179, 0.216401, 0.206376, 0.206376, 0.278302, 0.359901, 0.356642, 0.414856, 0.490133, 0.454136, 0.525368, 0.458154, 0.472492, 0.454136, 0.450668, 0.465241, 0.549308, 0.433034, 0.433034, 0.458154, 0.4292, 0.42561, 0.486429, 0.570702, 0.570702, 0.468512, 0.480142, 0.480142, 0.483068, 0.408655, 0.408655, 0.377384, 0.440853, 0.440853, 0.433034, 0.42561, 0.408655, 0.324872, 0.422041, 0.390993, 0.311707, 0.321458, 0.390993, 0.311707, 0.30533, 0.295083, 0.370445, 0.288399, 0.271506, 0.268042, 0.352862, 0.366687, 0.401658, 0.4292, 0.4292, 0.346032, 0.346032, 0.288399, 0.359901, 0.36309, 0.40511, 0.390993, 0.377384, 0.387226, 0.374039, 0.387226, 0.311707, 0.25406, 0.342579, 0.356642, 0.352862, 0.352862, 0.26085, 0.264545, 0.179055, 0.222385, 0.239899, 0.229226, 0.203355, 0.15284, 0.109221, 0.098513, 0.170161, 0.179055, 0.109221, 0.209395, 0.229226, 0.311707, 0.380708, 0.291804, 0.291804, 0.291804, 0.281712, 0.374039, 0.394753, 0.454136, 0.422041, 0.40511, 0.40511, 0.505461, 0.585406, 0.671169, 0.632174, 0.63748, 0.529623, 0.653063, 0.51388, 0.486429, 0.40511, 0.370445, 0.349426, 0.339168, 0.349426, 0.377384, 0.288399, 0.268042, 0.275179, 0.332115, 0.380708, 0.384043, 0.374039, 0.339168, 0.352862, 0.349426, 0.268042, 0.281712, 0.264545, 0.308712, 0.298791, 0.384043, 0.42561, 0.490133, 0.461924, 0.450668, 0.42561, 0.42561, 0.339168, 0.339168, 0.342579, 0.295083, 0.288399, 0.284882, 0.308712, 0.219301, 0.194234, 0.243554, 0.222385, 0.239899, 0.268042, 0.281712, 0.271506, 0.26085, 0.26085, 0.298791, 0.222385, 0.225814, 0.311707, 0.387226, 0.301917, 0.222385, 0.298791, 0.298791, 0.278302, 0.257454, 0.318242, 0.36309, 0.374039, 0.461924, 0.418646, 0.398279, 0.349426, 0.308712], '')</t>
  </si>
  <si>
    <t>[17, 20, 21, 22, 23, 24, 52, 58, 65, 66, 141, 142, 143, 144, 145, 146, 147, 148]</t>
  </si>
  <si>
    <t>UPI00026E1607 status=activ</t>
  </si>
  <si>
    <t>([0.173081, 0.225814, 0.25031, 0.164327, 0.206376, 0.155435, 0.206376, 0.206376, 0.232838, 0.271506, 0.225814, 0.232838, 0.229226, 0.170161, 0.236433, 0.332115, 0.332115, 0.422041, 0.51388, 0.529623, 0.42561, 0.447574, 0.370445, 0.384043, 0.401658, 0.387226, 0.458154, 0.444081, 0.490133, 0.418646, 0.335645, 0.414856, 0.401658, 0.42561, 0.483068, 0.40511, 0.380708, 0.318242, 0.318242, 0.346032, 0.352862, 0.444081, 0.4292, 0.549308, 0.483068, 0.585406, 0.613573, 0.538167, 0.534167, 0.509769, 0.608892, 0.716283, 0.626927, 0.690604, 0.675549, 0.690604, 0.784345, 0.805026, 0.84206, 0.852992, 0.837511, 0.849326, 0.745909, 0.76285, 0.707965, 0.801317, 0.801317, 0.724957, 0.707965, 0.694846, 0.728858, 0.703578, 0.690604, 0.671169, 0.545602, 0.553315, 0.538167, 0.549308, 0.529623, 0.529623, 0.436924, 0.346032, 0.321458, 0.41194, 0.36309, 0.346032, 0.247041, 0.203355, 0.191378, 0.26085, 0.268042, 0.173081, 0.161087, 0.106997, 0.137348, 0.173081, 0.158265, 0.161087, 0.15284, 0.15008, 0.170161, 0.232838, 0.31487, 0.31487, 0.31487, 0.31487, 0.377384, 0.454136, 0.497853, 0.59508, 0.59917, 0.653063, 0.795062, 0.795062, 0.871313, 0.827927, 0.859585, 0.852992, 0.771762, 0.690604, 0.690604, 0.675549, 0.699094, 0.675549, 0.666105, 0.632174, 0.59508, 0.545602, 0.545602, 0.450668, 0.444081, 0.465241, 0.401658, 0.36309, 0.36309, 0.366687, 0.384043, 0.308712, 0.271506, 0.36309, 0.444081, 0.444081, 0.4292, 0.41194, 0.401658, 0.356642, 0.308712, 0.359901, 0.359901, 0.332115, 0.390993, 0.359901, 0.335645, 0.332115, 0.346032, 0.366687, 0.366687, 0.342579, 0.342579, 0.31487, 0.301917, 0.219301, 0.232838, 0.25031, 0.222385, 0.161087, 0.142424, 0.21291, 0.209395, 0.236433, 0.18812, 0.137348, 0.15284, 0.11371, 0.129801, 0.102787, 0.111485, 0.118441, 0.17593, 0.21291, 0.284882, 0.284882, 0.352862, 0.342579, 0.295083, 0.31487, 0.40511, 0.51388, 0.4292, 0.356642, 0.301917, 0.377384, 0.465241, 0.390993, 0.447574, 0.418646, 0.490133, 0.476583, 0.390993, 0.390993, 0.436924, 0.41194, 0.321458, 0.321458, 0.321458, 0.387226, 0.394753, 0.370445, 0.346032, 0.335645, 0.41194, 0.436924, 0.36309, 0.349426, 0.450668, 0.418646, 0.461924, 0.418646, 0.418646, 0.433034, 0.433034, 0.36309, 0.380708, 0.472492, 0.468512, 0.468512, 0.454136, 0.447574, 0.374039, 0.291804, 0.366687, 0.366687, 0.339168, 0.40511, 0.401658, 0.387226, 0.433034, 0.4292, 0.42561, 0.418646, 0.398279, 0.398279, 0.398279, 0.328603, 0.247041, 0.26085, 0.25406, 0.225814, 0.173081, 0.179055, 0.268042, 0.268042, 0.295083, 0.335645, 0.278302, 0.278302, 0.191378, 0.179055, 0.144935, 0.170161, 0.18812, 0.191378, 0.167087, 0.21291, 0.30533, 0.366687, 0.352862, 0.36309, 0.31487, 0.398279, 0.468512, 0.380708, 0.318242, 0.268042, 0.268042, 0.346032, 0.339168, 0.418646, 0.390993, 0.461924, 0.359901, 0.346032, 0.349426, 0.377384, 0.324872, 0.288399, 0.222385, 0.232838, 0.232838, 0.281712, 0.268042, 0.26085, 0.247041, 0.26085, 0.288399, 0.275179, 0.21291, 0.219301, 0.243554, 0.243554, 0.216401, 0.264545, 0.21291, 0.229226, 0.232838, 0.206376, 0.222385, 0.311707, 0.298791, 0.247041, 0.271506, 0.275179, 0.229226, 0.268042, 0.311707, 0.311707, 0.284882, 0.335645, 0.30533, 0.291804, 0.318242, 0.278302, 0.301917, 0.342579, 0.318242, 0.318242, 0.31487, 0.321458, 0.239899, 0.25031, 0.295083, 0.247041, 0.179055, 0.164327, 0.219301, 0.219301, 0.247041, 0.278302, 0.209395, 0.236433, 0.196879, 0.196879, 0.196879, 0.196879, 0.216401, 0.301917, 0.301917, 0.380708, 0.394753, 0.436924, 0.42561, 0.40511, 0.497853, 0.570702, 0.666105, 0.545602, 0.461924, 0.40511, 0.444081, 0.534167, 0.538167, 0.575842, 0.538167, 0.626927, 0.626927, 0.608892, 0.505461, 0.509769, 0.480142, 0.465241, 0.41194, 0.408655, 0.440853, 0.374039, 0.377384, 0.366687, 0.394753, 0.422041, 0.454136, 0.41194, 0.342579, 0.346032, 0.370445, 0.370445, 0.346032, 0.318242, 0.268042, 0.288399, 0.288399, 0.268042, 0.257454, 0.349426, 0.321458, 0.291804, 0.318242, 0.247041, 0.203355, 0.206376, 0.257454, 0.25406, 0.225814, 0.281712, 0.25031, 0.232838, 0.232838, 0.222385, 0.247041, 0.291804, 0.268042, 0.264545, 0.264545, 0.275179, 0.196879, 0.236433, 0.26085, 0.232838, 0.236433, 0.219301, 0.284882, 0.284882, 0.308712, 0.339168, 0.275179, 0.30533, 0.21291, 0.243554, 0.21291, 0.216401, 0.239899, 0.308712, 0.278302, 0.324872, 0.339168, 0.380708, 0.366687, 0.349426, 0.414856, 0.483068, 0.472492, 0.380708, 0.335645, 0.281712, 0.318242, 0.398279, 0.321458, 0.40511, 0.374039, 0.440853, 0.440853, 0.42561, 0.366687, 0.398279, 0.370445, 0.356642, 0.30533, 0.318242, 0.31487, 0.25031, 0.25406, 0.321458, 0.370445, 0.335645, 0.366687, 0.328603, 0.26085, 0.339168, 0.36309, 0.36309, 0.339168, 0.308712, 0.311707, 0.324872, 0.324872, 0.301917, 0.291804, 0.384043, 0.318242, 0.295083, 0.318242, 0.324872, 0.281712, 0.257454, 0.332115, 0.332115, 0.332115, 0.387226, 0.352862, 0.335645, 0.31487, 0.30533, 0.332115, 0.321458, 0.298791, 0.295083, 0.295083, 0.30533, 0.222385, 0.288399, 0.328603, 0.30533, 0.225814, 0.21291, 0.278302, 0.278302, 0.30533, 0.308712, 0.239899, 0.284882, 0.219301, 0.275179, 0.243554, 0.196879, 0.219301, 0.288399, 0.257454, 0.308712, 0.318242, 0.359901, 0.349426, 0.30533, 0.374039, 0.440853, 0.517562, 0.418646, 0.346032, 0.288399, 0.324872, 0.40511, 0.394753, 0.450668, 0.418646, 0.486429, 0.545602, 0.545602, 0.476583, 0.509769, 0.483068, 0.468512, 0.414856, 0.4292, 0.450668, 0.384043, 0.390993, 0.414856, 0.465241, 0.465241, 0.497853, 0.458154, 0.390993, 0.390993, 0.414856, 0.414856, 0.390993, 0.36309, 0.295083, 0.311707, 0.311707, 0.288399, 0.278302, 0.370445, 0.328603, 0.324872, 0.352862, 0.278302, 0.196879, 0.17593, 0.247041, 0.247041, 0.247041, 0.301917, 0.271506, 0.257454, 0.257454, 0.247041, 0.271506, 0.31487, 0.295083, 0.291804, 0.264545, 0.275179, 0.194234, 0.236433, 0.25406, 0.229226, 0.236433, 0.219301, 0.288399, 0.288399, 0.311707, 0.311707, 0.239899, 0.284882, 0.239899, 0.194234, 0.167087, 0.144935, 0.164327, 0.222385, 0.17593, 0.25031, 0.26085, 0.335645, 0.324872, 0.339168, 0.401658, 0.468512, 0.549308, 0.447574, 0.366687, 0.311707, 0.346032, 0.433034, 0.422041, 0.454136, 0.509769, 0.585406, 0.622677, 0.59917, 0.525368, 0.494003, 0.465241, 0.454136, 0.370445, 0.380708, 0.346032, 0.311707, 0.318242, 0.30533, 0.332115, 0.356642, 0.356642, 0.318242, 0.25031, 0.25031, 0.275179, 0.275179, 0.25406, 0.225814, 0.236433, 0.25031, 0.332115, 0.30533, 0.328603, 0.414856, 0.342579, 0.377384, 0.349426, 0.295083, 0.232838, 0.281712, 0.359901, 0.335645, 0.342579, 0.339168, 0.264545, 0.264545, 0.298791, 0.291804, 0.222385, 0.144935, 0.134866, 0.129801, 0.196879, 0.173081, 0.125101, 0.173081, 0.173081, 0.21291, 0.200174, 0.200174, 0.203355, 0.173081, 0.229226, 0.164327, 0.21291, 0.185198, 0.185198, 0.137348, 0.134866, 0.216401, 0.301917, 0.387226, 0.359901, 0.342579, 0.288399, 0.342579, 0.268042, 0.278302, 0.196879, 0.264545, 0.332115, 0.332115, 0.346032, 0.356642, 0.42561, 0.356642, 0.458154, 0.4292, 0.486429, 0.41194, 0.41194, 0.40511, 0.308712, 0.268042, 0.257454, 0.311707, 0.281712, 0.349426, 0.264545, 0.346032, 0.352862, 0.359901, 0.291804, 0.291804, 0.278302, 0.295083, 0.30533, 0.30533, 0.311707, 0.284882, 0.349426, 0.377384, 0.377384, 0.476583, 0.476583, 0.480142, 0.394753, 0.447574, 0.377384, 0.418646, 0.41194, 0.40511, 0.398279, 0.41194, 0.339168, 0.374039, 0.390993, 0.450668, 0.458154, 0.384043, 0.418646, 0.349426, 0.332115, 0.278302, 0.278302, 0.275179, 0.275179, 0.352862, 0.335645, 0.377384, 0.349426, 0.380708, 0.324872, 0.25031, 0.318242, 0.332115, 0.311707, 0.225814, 0.229226, 0.232838, 0.324872, 0.271506, 0.374039, 0.370445, 0.433034, 0.346032, 0.349426, 0.377384, 0.321458, 0.342579, 0.384043, 0.366687, 0.359901, 0.418646, 0.494003, 0.422041, 0.42561, 0.41194, 0.472492, 0.436924, 0.444081, 0.390993, 0.461924, 0.454136, 0.418646, 0.414856, 0.505461, 0.5017, 0.472492, 0.447574, 0.433034, 0.349426, 0.440853, 0.40511, 0.370445, 0.308712, 0.295083, 0.359901, 0.356642, 0.377384, 0.418646, 0.335645, 0.284882, 0.239899, 0.219301, 0.222385, 0.229226, 0.236433, 0.311707, 0.311707, 0.390993, 0.398279, 0.461924, 0.447574, 0.486429, 0.486429, 0.553315, 0.690604, 0.59014, 0.494003, 0.408655, 0.4292, 0.521092, 0.517562, 0.553315, 0.59508, 0.680603, 0.557691, 0.454136, 0.454136, 0.461924, 0.497853, 0.486429, 0.408655, 0.41194, 0.387226, 0.41194, 0.339168, 0.31487, 0.398279, 0.480142, 0.557691, 0.454136, 0.374039, 0.472492, 0.465241, 0.433034, 0.40511, 0.517562, 0.570702, 0.58069, 0.497853, 0.468512, 0.401658, 0.494003, 0.398279, 0.387226, 0.401658, 0.458154, 0.458154, 0.433034, 0.450668, 0.380708, 0.356642, 0.414856, 0.40511, 0.377384, 0.291804, 0.26085, 0.25031, 0.25031, 0.236433, 0.295083, 0.216401, 0.203355, 0.196879, 0.222385, 0.161087, 0.100716, 0.127496, 0.127496, 0.088832, 0.050641, 0.085092, 0.147574, 0.147574, 0.170161, 0.132295, 0.134866, 0.147574, 0.098513, 0.071867, 0.06184, 0.06312, 0.111485, 0.179055, 0.170161, 0.222385, 0.31487, 0.414856, 0.414856, 0.335645, 0.321458, 0.408655, 0.308712, 0.308712, 0.284882, 0.291804, 0.384043, 0.465241, 0.480142, 0.509769, 0.657645, 0.585406, 0.490133, 0.444081, 0.444081, 0.377384, 0.281712, 0.268042, 0.173081, 0.173081, 0.17593, 0.243554, 0.232838, 0.324872, 0.301917, 0.247041, 0.15008, 0.079919, 0.085092, 0.069024, 0.100716, 0.081712, 0.139895, 0.200174, 0.161087, 0.088832, 0.100716, 0.191378, 0.203355, 0.268042, 0.17593, 0.26085, 0.26085, 0.225814, 0.137348, 0.106997, 0.167087, 0.182256, 0.281712, 0.191378, 0.243554, 0.236433, 0.229226, 0.134866, 0.147574, 0.137348, 0.15008, 0.209395, 0.137348, 0.15008, 0.10481, 0.164327, 0.111485, 0.11371, 0.111485, 0.179055, 0.243554, 0.257454, 0.281712, 0.268042, 0.359901, 0.332115, 0.301917, 0.321458, 0.454136, 0.359901, 0.450668, 0.534167, 0.436924, 0.414856, 0.401658, 0.480142, 0.444081, 0.5017, 0.497853, 0.538167, 0.454136, 0.4292, 0.454136, 0.490133, 0.509769, 0.534167, 0.541878, 0.436924, 0.42561, 0.40511, 0.398279, 0.31487, 0.301917, 0.380708, 0.458154, 0.447574, 0.444081, 0.486429, 0.505461, 0.4292, 0.349426, 0.349426, 0.356642, 0.321458, 0.332115, 0.31487, 0.291804, 0.30533, 0.40511, 0.324872, 0.232838, 0.311707, 0.40511, 0.41194, 0.41194, 0.41194, 0.422041, 0.422041, 0.328603, 0.243554, 0.31487, 0.387226, 0.461924, 0.461924, 0.476583, 0.476583, 0.480142, 0.387226, 0.295083, 0.222385, 0.298791, 0.377384, 0.390993, 0.377384, 0.41194, 0.42561, 0.374039, 0.284882, 0.288399, 0.366687, 0.366687, 0.291804, 0.291804, 0.318242, 0.291804, 0.281712, 0.278302, 0.291804, 0.370445, 0.374039, 0.370445, 0.318242, 0.332115, 0.308712, 0.284882, 0.179055, 0.116183, 0.155435, 0.219301, 0.155435, 0.155435, 0.158265, 0.179055, 0.182256, 0.10481, 0.079919, 0.086953, 0.086953, 0.079919, 0.086953, 0.15284, 0.232838, 0.295083, 0.281712, 0.219301, 0.179055, 0.17593, 0.229226, 0.229226, 0.179055, 0.247041, 0.216401, 0.298791, 0.380708, 0.298791, 0.298791, 0.295083, 0.268042, 0.271506, 0.239899, 0.225814, 0.173081, 0.170161, 0.161087, 0.10481, 0.102787, 0.15284, 0.132295, 0.15008, 0.161087, 0.209395, 0.21291, 0.21291, 0.203355, 0.11371, 0.17593, 0.155435, 0.222385, 0.26085, 0.247041, 0.200174, 0.137348, 0.158265, 0.147574, 0.092881, 0.10481, 0.092881, 0.098513, 0.182256, 0.170161, 0.161087, 0.164327, 0.100716, 0.129801, 0.120615, 0.161087, 0.170161, 0.179055, 0.203355, 0.191378, 0.194234, 0.191378, 0.239899, 0.232838, 0.236433, 0.26085, 0.257454, 0.356642, 0.346032, 0.232838, 0.247041, 0.26085, 0.271506, 0.298791, 0.225814, 0.26085, 0.291804, 0.25031, 0.335645, 0.281712, 0.284882, 0.295083, 0.377384, 0.328603, 0.335645, 0.26085, 0.318242, 0.298791, 0.311707, 0.311707, 0.41194, 0.370445, 0.370445, 0.356642, 0.339168, 0.318242, 0.196879, 0.18812, 0.161087, 0.10481, 0.132295, 0.129801, 0.073402, 0.078022, 0.132295, 0.083462, 0.129801, 0.129801, 0.206376, 0.194234, 0.206376, 0.206376, 0.26085, 0.167087, 0.167087, 0.25031, 0.225814, 0.339168, 0.268042, 0.324872, 0.433034, 0.433034, 0.433034, 0.51388, 0.418646, 0.414856, 0.418646, 0.414856, 0.42561, 0.335645, 0.264545, 0.173081, 0.185198, 0.173081, 0.275179, 0.275179, 0.278302, 0.301917, 0.301917, 0.40511, 0.30533, 0.200174, 0.18812, 0.132295, 0.132295, 0.209395, 0.200174, 0.288399, 0.264545, 0.25406, 0.275179, 0.295083, 0.339168, 0.324872, 0.25031, 0.25031, 0.25031, 0.247041, 0.324872, 0.311707, 0.301917, 0.414856, 0.497853, 0.497853, 0.483068, 0.497853, 0.483068, 0.494003, 0.51388, 0.458154, 0.377384, 0.36309, 0.346032, 0.384043, 0.356642, 0.408655, 0.398279, 0.321458, 0.308712, 0.232838, 0.26085, 0.25406, 0.173081, 0.142424, 0.122885, 0.179055, 0.191378, 0.170161, 0.090864, 0.045352, 0.073402, 0.098513, 0.125101, 0.164327, 0.137348, 0.137348, 0.118441, 0.088832, 0.132295, 0.098513, 0.158265], '')</t>
  </si>
  <si>
    <t>[18, 19, 43, 45, 46, 47, 48, 49, 50, 51, 52, 53, 54, 55, 56, 57, 58, 59, 60, 61, 62, 63, 64, 65, 66, 67, 68, 69, 70, 71, 72, 73, 74, 75, 76, 77, 78, 79, 109, 110, 111, 112, 113, 114, 115, 116, 117, 118, 119, 120, 121, 122, 123, 124, 125, 126, 127, 128, 187, 353, 354, 355, 359, 360, 361, 362, 363, 364, 365, 366, 367, 522, 532, 533, 535, 606, 614, 615, 616, 617, 618, 786, 787, 816, 817, 818, 822, 823, 824, 825, 826, 827, 841, 848, 849, 850, 911, 912, 913, 979, 985, 987, 992, 993, 994, 1006, 1201, 1246]</t>
  </si>
  <si>
    <t>UPI00026E1608 status=activ</t>
  </si>
  <si>
    <t>([0.359901, 0.41194, 0.461924, 0.380708, 0.291804, 0.219301, 0.129801, 0.170161, 0.222385, 0.247041, 0.284882, 0.328603, 0.356642, 0.31487, 0.390993, 0.349426, 0.352862, 0.284882, 0.243554, 0.271506, 0.264545, 0.247041, 0.158265, 0.158265, 0.147574, 0.200174, 0.196879, 0.291804, 0.203355, 0.100716, 0.096677, 0.094817, 0.054297, 0.029376, 0.067594, 0.06312, 0.074921, 0.086953, 0.086953, 0.127496, 0.059222, 0.060549, 0.056825, 0.088832, 0.086953, 0.085092, 0.049374, 0.088832, 0.076542, 0.102787, 0.164327, 0.147574, 0.111485, 0.161087, 0.236433, 0.182256, 0.144935, 0.102787], '')</t>
  </si>
  <si>
    <t>UPI00026E1609 status=activ</t>
  </si>
  <si>
    <t>([0.122885, 0.067594, 0.096677, 0.0704, 0.109221, 0.071867, 0.10481, 0.073402, 0.102787, 0.137348, 0.094817, 0.125101, 0.191378, 0.18812, 0.281712, 0.25406, 0.247041, 0.182256, 0.30533, 0.342579, 0.26085, 0.196879, 0.298791, 0.219301, 0.301917, 0.31487, 0.401658, 0.387226, 0.476583, 0.356642, 0.26085, 0.318242, 0.324872, 0.339168, 0.308712, 0.216401, 0.134866, 0.134866, 0.167087, 0.144935, 0.086953, 0.164327, 0.194234, 0.129801, 0.127496, 0.118441, 0.098513, 0.076542, 0.076542, 0.083462, 0.125101, 0.196879, 0.161087, 0.094817, 0.102787, 0.179055, 0.295083, 0.401658, 0.374039, 0.295083, 0.301917, 0.31487, 0.298791, 0.324872, 0.40511, 0.5017, 0.414856, 0.324872, 0.380708, 0.390993, 0.301917, 0.346032, 0.352862, 0.436924, 0.557691, 0.433034, 0.339168, 0.321458, 0.321458, 0.366687, 0.380708, 0.291804, 0.356642, 0.342579, 0.26085, 0.257454, 0.26085, 0.370445, 0.380708, 0.36309, 0.370445, 0.458154, 0.440853, 0.42561, 0.384043, 0.281712, 0.281712, 0.298791, 0.291804, 0.275179, 0.268042, 0.25406, 0.308712, 0.339168, 0.339168, 0.422041, 0.380708, 0.311707, 0.206376, 0.291804, 0.318242, 0.30533, 0.264545, 0.232838, 0.243554, 0.308712, 0.40511, 0.408655, 0.444081, 0.440853, 0.444081, 0.436924, 0.517562, 0.557691, 0.486429, 0.42561, 0.36309, 0.291804, 0.370445, 0.458154, 0.356642, 0.342579, 0.356642, 0.291804, 0.318242, 0.278302, 0.25406, 0.158265, 0.236433, 0.291804, 0.324872, 0.335645, 0.257454, 0.271506, 0.206376, 0.25031, 0.332115, 0.401658, 0.42561, 0.321458, 0.239899, 0.278302, 0.225814, 0.209395, 0.311707, 0.288399, 0.318242, 0.342579, 0.42561, 0.414856, 0.311707, 0.311707, 0.295083, 0.328603, 0.284882, 0.366687, 0.291804, 0.271506, 0.275179, 0.311707, 0.394753, 0.387226, 0.483068, 0.557691, 0.557691, 0.450668, 0.401658, 0.374039, 0.339168, 0.339168, 0.25406, 0.349426, 0.332115, 0.295083, 0.271506, 0.301917, 0.200174, 0.264545, 0.278302, 0.236433, 0.278302, 0.239899, 0.31487, 0.284882, 0.26085, 0.236433, 0.229226, 0.301917, 0.339168, 0.284882, 0.225814, 0.239899, 0.236433, 0.167087, 0.179055, 0.268042, 0.284882, 0.339168, 0.301917, 0.257454, 0.288399, 0.284882, 0.356642, 0.278302, 0.25406, 0.185198, 0.158265, 0.257454, 0.271506, 0.26085, 0.335645, 0.291804, 0.278302, 0.295083, 0.278302, 0.321458, 0.26085, 0.161087, 0.161087, 0.194234, 0.21291, 0.15008, 0.15284, 0.083462, 0.144935, 0.120615, 0.170161, 0.239899, 0.247041, 0.257454, 0.185198, 0.167087, 0.281712, 0.370445, 0.271506, 0.370445, 0.366687, 0.318242, 0.377384, 0.436924, 0.468512, 0.444081, 0.557691, 0.59508, 0.703578, 0.538167, 0.509769, 0.505461, 0.486429, 0.370445, 0.349426, 0.422041, 0.349426, 0.243554, 0.179055, 0.275179, 0.257454, 0.185198, 0.185198, 0.229226, 0.173081, 0.158265, 0.203355, 0.179055, 0.098513, 0.106997, 0.102787, 0.17593, 0.098513, 0.06312, 0.074921, 0.074921, 0.046336, 0.076542, 0.129801, 0.182256, 0.182256, 0.127496, 0.206376, 0.281712, 0.268042, 0.298791, 0.284882, 0.243554, 0.216401, 0.275179, 0.225814, 0.339168, 0.288399, 0.414856, 0.517562, 0.632174, 0.613573], '')</t>
  </si>
  <si>
    <t>[65, 74, 122, 123, 173, 174, 252, 253, 254, 255, 256, 257, 300, 301, 302]</t>
  </si>
  <si>
    <t>UPI00026E160A status=activ</t>
  </si>
  <si>
    <t>([0.002581, 0.00246, 0.003701, 0.003405, 0.004414, 0.004835, 0.005378, 0.006795, 0.008525, 0.007495, 0.009096, 0.007031, 0.00962, 0.014075, 0.022306, 0.022306, 0.013265, 0.021816, 0.034884, 0.03976, 0.071867, 0.0704, 0.116183, 0.11371, 0.18812, 0.18812, 0.225814, 0.179055, 0.094817, 0.05306, 0.096677, 0.098513, 0.182256, 0.127496, 0.127496, 0.074921, 0.109221, 0.092881, 0.086953, 0.051831, 0.05306, 0.028107, 0.047319, 0.047319, 0.045352, 0.041405, 0.040537, 0.023087, 0.020165, 0.031287, 0.058088, 0.054297, 0.051831, 0.038858, 0.071867, 0.078022, 0.129801, 0.132295, 0.225814, 0.229226, 0.318242, 0.401658, 0.401658, 0.318242, 0.31487, 0.311707, 0.31487, 0.31487, 0.332115, 0.356642, 0.394753, 0.295083, 0.308712, 0.318242, 0.324872, 0.30533, 0.291804, 0.30533, 0.275179, 0.275179, 0.284882, 0.196879, 0.132295, 0.118441, 0.122885, 0.098513, 0.102787, 0.109221, 0.109221, 0.109221, 0.179055, 0.203355, 0.219301, 0.209395, 0.21291, 0.247041, 0.247041, 0.25031, 0.164327, 0.203355, 0.17593, 0.167087, 0.216401, 0.216401, 0.31487, 0.414856, 0.458154, 0.42561, 0.332115, 0.349426, 0.414856, 0.332115, 0.239899, 0.339168, 0.339168, 0.25031, 0.247041, 0.25031, 0.216401, 0.216401, 0.219301, 0.173081, 0.11371, 0.134866, 0.139895, 0.137348, 0.127496, 0.127496, 0.094817, 0.127496, 0.125101, 0.125101, 0.191378, 0.179055, 0.098513, 0.083462, 0.081712, 0.083462, 0.078022, 0.06184, 0.060549, 0.059222, 0.109221, 0.109221, 0.056825, 0.092881, 0.088832, 0.046336, 0.047319, 0.079919, 0.059222, 0.058088, 0.034884, 0.036378, 0.06312, 0.06184, 0.074921, 0.120615, 0.102787, 0.083462, 0.076542, 0.076542, 0.076542, 0.0704, 0.120615, 0.134866, 0.137348, 0.081712, 0.144935, 0.142424, 0.118441, 0.17593, 0.200174, 0.275179, 0.275179, 0.232838, 0.332115, 0.247041, 0.219301, 0.243554, 0.278302, 0.25031, 0.25406, 0.25406, 0.222385, 0.144935, 0.127496, 0.137348, 0.21291, 0.219301, 0.144935, 0.164327, 0.170161, 0.086953, 0.088832, 0.088832, 0.11371, 0.100716, 0.158265, 0.196879, 0.200174, 0.127496, 0.144935, 0.232838, 0.15008, 0.173081, 0.264545, 0.401658, 0.321458, 0.25406, 0.170161, 0.18812, 0.194234, 0.203355, 0.298791, 0.298791, 0.268042, 0.155435, 0.173081, 0.17593, 0.100716, 0.102787, 0.164327, 0.243554, 0.229226, 0.31487, 0.321458, 0.243554, 0.21291, 0.25031, 0.311707, 0.41194, 0.480142, 0.490133, 0.450668, 0.332115, 0.308712, 0.25406, 0.339168, 0.264545, 0.239899, 0.328603, 0.328603, 0.243554, 0.15284, 0.127496, 0.129801, 0.132295, 0.194234, 0.209395, 0.25406, 0.25406, 0.147574, 0.15008, 0.125101, 0.088832, 0.161087, 0.196879, 0.291804, 0.31487, 0.271506, 0.222385, 0.132295, 0.083462, 0.088832, 0.137348, 0.106997, 0.106997, 0.10481, 0.049374, 0.045352, 0.041405, 0.040537, 0.081712, 0.069024, 0.085092, 0.137348, 0.094817, 0.090864, 0.043307, 0.043307, 0.092881, 0.100716, 0.173081, 0.170161, 0.25406, 0.182256, 0.257454, 0.25406, 0.182256, 0.281712, 0.206376, 0.142424, 0.155435, 0.15284, 0.173081, 0.17593, 0.182256, 0.25031, 0.243554, 0.264545, 0.18812, 0.116183, 0.18812, 0.161087, 0.236433, 0.222385, 0.324872, 0.247041, 0.155435, 0.225814, 0.161087, 0.194234, 0.264545, 0.264545, 0.26085, 0.26085, 0.243554, 0.236433, 0.203355, 0.203355, 0.284882, 0.377384, 0.454136, 0.335645, 0.311707, 0.209395, 0.209395, 0.209395, 0.288399, 0.398279, 0.394753, 0.408655, 0.440853, 0.440853, 0.346032, 0.346032, 0.349426, 0.352862, 0.352862, 0.352862, 0.324872, 0.321458, 0.311707, 0.31487, 0.339168, 0.398279, 0.521092, 0.538167, 0.534167, 0.538167, 0.433034, 0.447574, 0.401658, 0.408655, 0.301917, 0.387226, 0.390993, 0.30533, 0.308712, 0.308712, 0.335645, 0.25406, 0.257454, 0.257454, 0.185198, 0.216401, 0.225814, 0.216401, 0.134866, 0.118441, 0.073402, 0.120615, 0.111485, 0.127496, 0.127496, 0.144935, 0.139895, 0.137348, 0.139895, 0.088832, 0.098513, 0.098513, 0.179055, 0.179055, 0.179055, 0.25406, 0.281712, 0.271506, 0.284882, 0.366687, 0.328603, 0.408655, 0.41194, 0.41194, 0.414856, 0.332115, 0.433034, 0.374039, 0.374039, 0.349426, 0.433034, 0.418646, 0.335645, 0.328603, 0.324872, 0.298791, 0.264545, 0.275179, 0.239899, 0.158265, 0.167087, 0.222385, 0.167087, 0.111485, 0.0704, 0.11371, 0.185198, 0.200174, 0.196879, 0.194234, 0.271506, 0.18812, 0.125101, 0.185198, 0.185198, 0.191378, 0.142424, 0.116183, 0.056825, 0.078022, 0.120615, 0.120615, 0.132295, 0.179055, 0.247041, 0.335645, 0.352862, 0.308712, 0.288399, 0.370445, 0.291804, 0.236433, 0.332115, 0.41194, 0.418646, 0.335645, 0.352862, 0.366687, 0.352862, 0.461924, 0.458154, 0.349426, 0.328603, 0.275179, 0.243554, 0.243554, 0.243554, 0.15284, 0.11371, 0.109221, 0.049374, 0.067594, 0.092881, 0.066181, 0.048328, 0.034884, 0.051831, 0.030611, 0.03976, 0.0704, 0.042364], '')</t>
  </si>
  <si>
    <t>[347, 348, 349, 350]</t>
  </si>
  <si>
    <t>UPI00026E160B status=activ</t>
  </si>
  <si>
    <t>([0.490133, 0.349426, 0.25031, 0.278302, 0.342579, 0.247041, 0.17593, 0.203355, 0.222385, 0.243554, 0.278302, 0.31487, 0.318242, 0.301917, 0.387226, 0.41194, 0.41194, 0.490133, 0.450668, 0.352862, 0.311707, 0.308712, 0.318242, 0.408655, 0.387226, 0.25406, 0.264545, 0.26085, 0.278302, 0.298791, 0.31487, 0.196879, 0.134866, 0.125101, 0.073402, 0.035586, 0.030003, 0.016826, 0.018106, 0.014586, 0.024393, 0.028695, 0.028695, 0.05306, 0.032017, 0.022667, 0.051831, 0.043307, 0.076542, 0.046336, 0.025316, 0.025316, 0.049374, 0.096677, 0.049374, 0.043307, 0.085092, 0.051831, 0.096677, 0.094817, 0.132295, 0.137348, 0.134866, 0.122885, 0.067594, 0.111485, 0.17593, 0.096677, 0.170161, 0.164327, 0.194234, 0.284882, 0.298791, 0.295083, 0.191378, 0.21291, 0.232838, 0.158265, 0.194234, 0.17593, 0.10481, 0.122885, 0.092881, 0.046336, 0.05306, 0.085092, 0.074921, 0.046336, 0.046336, 0.051831, 0.026338, 0.034884, 0.034884, 0.032677, 0.037156, 0.050641, 0.100716, 0.132295, 0.116183, 0.158265, 0.161087, 0.216401, 0.122885, 0.090864, 0.179055, 0.179055, 0.182256, 0.196879, 0.170161, 0.243554, 0.161087, 0.18812, 0.173081, 0.102787, 0.100716, 0.06184, 0.083462, 0.0704, 0.069024, 0.111485, 0.11371, 0.122885, 0.15284, 0.179055, 0.194234, 0.17593, 0.109221, 0.067594, 0.073402, 0.15284, 0.092881, 0.142424, 0.219301, 0.167087, 0.170161, 0.161087, 0.127496, 0.122885, 0.109221, 0.147574, 0.185198, 0.182256, 0.173081, 0.161087, 0.247041, 0.308712, 0.239899, 0.321458, 0.31487, 0.200174, 0.10481, 0.170161, 0.182256, 0.170161, 0.134866, 0.206376, 0.209395, 0.31487, 0.318242, 0.359901, 0.359901, 0.268042, 0.25406, 0.25406, 0.25406, 0.236433, 0.268042, 0.232838, 0.15284, 0.137348, 0.225814, 0.257454, 0.257454, 0.25031, 0.225814, 0.264545, 0.182256, 0.155435, 0.155435, 0.094817, 0.049374, 0.023963, 0.042364, 0.040537, 0.03976, 0.032677, 0.040537, 0.033407, 0.067594, 0.11371, 0.11371, 0.10481, 0.10481, 0.109221, 0.102787, 0.120615, 0.132295, 0.164327, 0.185198, 0.18812, 0.271506, 0.359901, 0.390993, 0.346032, 0.346032, 0.275179, 0.31487, 0.284882, 0.288399, 0.291804, 0.288399, 0.408655, 0.414856, 0.494003, 0.5017, 0.509769, 0.433034, 0.436924, 0.480142, 0.458154, 0.458154, 0.444081, 0.458154, 0.549308, 0.5017, 0.480142, 0.562014, 0.472492, 0.468512, 0.465241, 0.450668, 0.436924, 0.40511, 0.377384, 0.359901, 0.318242, 0.288399, 0.36309, 0.4292, 0.390993], '')</t>
  </si>
  <si>
    <t>[214, 215, 223, 224, 226]</t>
  </si>
  <si>
    <t>UPI00026E160C status=activ</t>
  </si>
  <si>
    <t>([0.132295, 0.074921, 0.049374, 0.078022, 0.050641, 0.034068, 0.046336, 0.071867, 0.083462, 0.060549, 0.071867, 0.098513, 0.100716, 0.067594, 0.049374, 0.067594, 0.034884, 0.047319, 0.088832, 0.076542, 0.050641, 0.026338, 0.044297, 0.038042, 0.019109, 0.030611, 0.049374, 0.025316, 0.021816, 0.023087, 0.037156, 0.037156, 0.036378, 0.021381, 0.030003, 0.022306, 0.012727, 0.015344, 0.015344, 0.016257, 0.017797, 0.032677, 0.032677, 0.030611, 0.034884, 0.069024, 0.069024, 0.059222, 0.0704, 0.0704, 0.0704, 0.037156, 0.021381, 0.020876, 0.036378, 0.044297, 0.056825, 0.111485, 0.100716, 0.102787, 0.047319, 0.05306, 0.05306, 0.102787, 0.109221, 0.158265, 0.092881, 0.048328, 0.035586, 0.042364, 0.042364, 0.046336, 0.085092, 0.144935, 0.144935, 0.109221, 0.109221, 0.086953, 0.085092, 0.109221, 0.055536, 0.100716, 0.096677, 0.044297, 0.045352, 0.023087, 0.016021, 0.026892, 0.05306, 0.085092, 0.116183, 0.066181, 0.059222, 0.056825, 0.037156, 0.038042, 0.05306, 0.025762, 0.055536, 0.056825, 0.032017, 0.064632, 0.054297, 0.059222, 0.111485, 0.111485, 0.173081, 0.229226, 0.216401, 0.222385, 0.200174, 0.179055, 0.257454, 0.232838, 0.222385, 0.288399, 0.26085, 0.229226, 0.394753, 0.349426], '')</t>
  </si>
  <si>
    <t>UPI00026E160D status=activ</t>
  </si>
  <si>
    <t>([0.517562, 0.408655, 0.4292, 0.349426, 0.26085, 0.318242, 0.349426, 0.387226, 0.422041, 0.433034, 0.380708, 0.311707, 0.328603, 0.318242, 0.308712, 0.308712, 0.229226, 0.222385, 0.167087, 0.15008, 0.134866, 0.194234, 0.239899, 0.264545, 0.335645, 0.418646, 0.377384, 0.377384, 0.291804, 0.281712, 0.30533, 0.311707, 0.324872, 0.30533, 0.288399, 0.206376, 0.219301, 0.311707, 0.390993, 0.472492, 0.517562, 0.59508, 0.575842, 0.604312, 0.58069, 0.575842, 0.575842, 0.517562, 0.541878, 0.642678, 0.626927, 0.585406, 0.671169, 0.771762, 0.76285, 0.784345, 0.885302, 0.865454, 0.823549, 0.819762], '')</t>
  </si>
  <si>
    <t>[0, 40, 41, 42, 43, 44, 45, 46, 47, 48, 49, 50, 51, 52, 53, 54, 55, 56, 57, 58, 59]</t>
  </si>
  <si>
    <t>UPI00026E160E status=activ</t>
  </si>
  <si>
    <t>([0.271506, 0.335645, 0.390993, 0.308712, 0.352862, 0.36309, 0.390993, 0.30533, 0.346032, 0.359901, 0.384043, 0.328603, 0.247041, 0.196879, 0.134866, 0.134866, 0.120615, 0.194234, 0.278302, 0.321458, 0.40511, 0.4292, 0.4292, 0.346032, 0.40511, 0.384043, 0.387226, 0.398279, 0.414856, 0.414856, 0.352862, 0.359901, 0.366687, 0.374039, 0.4292, 0.4292, 0.359901, 0.356642, 0.349426, 0.281712, 0.298791, 0.284882, 0.26085, 0.25406, 0.25406, 0.278302, 0.21291, 0.236433, 0.134866, 0.132295, 0.122885, 0.120615, 0.118441, 0.120615, 0.111485, 0.129801, 0.191378, 0.18812, 0.191378, 0.173081, 0.225814, 0.164327, 0.185198, 0.116183, 0.122885, 0.191378, 0.182256, 0.295083, 0.298791, 0.318242, 0.40511, 0.418646, 0.509769, 0.433034, 0.51388, 0.618285, 0.570702, 0.570702, 0.661982, 0.648219, 0.661982, 0.680603, 0.775545, 0.801317, 0.885302, 0.885302, 0.901269, 0.901269, 0.874069, 0.859585, 0.928747, 0.926919, 0.919029, 0.91684, 0.966441, 0.969315, 0.967676], '')</t>
  </si>
  <si>
    <t>[72, 74, 75, 76, 77, 78, 79, 80, 81, 82, 83, 84, 85, 86, 87, 88, 89, 90, 91, 92, 93, 94, 95, 96]</t>
  </si>
  <si>
    <t>UPI00026E160F status=activ</t>
  </si>
  <si>
    <t>([0.232838, 0.17593, 0.257454, 0.298791, 0.194234, 0.182256, 0.216401, 0.247041, 0.173081, 0.137348, 0.155435, 0.18812, 0.194234, 0.219301, 0.139895, 0.185198, 0.18812, 0.134866, 0.21291, 0.236433, 0.15008, 0.096677, 0.155435, 0.132295, 0.085092, 0.125101, 0.158265, 0.10481, 0.085092, 0.155435, 0.219301, 0.142424, 0.073402, 0.069024, 0.078022, 0.079919, 0.059222, 0.028107, 0.026338, 0.028107, 0.016257, 0.021816, 0.044297, 0.035586, 0.044297, 0.067594, 0.067594, 0.064632, 0.10481, 0.083462, 0.078022, 0.044297, 0.088832, 0.098513, 0.067594, 0.034068, 0.067594, 0.059222, 0.069024, 0.106997, 0.085092, 0.076542, 0.047319, 0.047319, 0.03976, 0.018787, 0.0198, 0.029376, 0.028107, 0.028107, 0.042364, 0.040537, 0.073402, 0.038042, 0.040537, 0.06312, 0.120615, 0.055536, 0.055536, 0.048328, 0.028107, 0.020165, 0.032677, 0.066181, 0.06312, 0.083462, 0.15008, 0.142424, 0.118441, 0.125101, 0.069024, 0.059222, 0.047319, 0.047319, 0.046336, 0.064632, 0.035586, 0.032677, 0.054297, 0.06184, 0.06184, 0.060549, 0.11371, 0.120615, 0.125101, 0.134866, 0.125101, 0.100716, 0.111485, 0.067594, 0.037156, 0.037156, 0.025762, 0.025316, 0.030611, 0.056825, 0.0704, 0.132295, 0.085092, 0.083462, 0.144935, 0.232838, 0.321458, 0.200174, 0.203355, 0.232838, 0.142424, 0.142424, 0.17593, 0.086953, 0.085092, 0.139895, 0.185198, 0.278302, 0.328603, 0.31487, 0.219301, 0.219301, 0.219301, 0.291804, 0.21291, 0.216401, 0.147574, 0.147574, 0.264545, 0.257454, 0.232838, 0.318242, 0.324872, 0.243554, 0.36309, 0.458154, 0.366687, 0.401658, 0.398279, 0.380708, 0.332115, 0.4292, 0.339168, 0.318242, 0.25031, 0.275179, 0.229226, 0.268042, 0.284882, 0.268042, 0.278302, 0.239899, 0.21291, 0.179055, 0.247041, 0.236433, 0.229226, 0.288399, 0.288399, 0.194234, 0.125101, 0.092881, 0.051831, 0.094817, 0.109221, 0.109221, 0.106997, 0.079919, 0.048328, 0.043307, 0.042364, 0.038858, 0.038858, 0.050641, 0.050641, 0.056825, 0.058088, 0.047319, 0.028695, 0.028695, 0.056825, 0.081712, 0.129801, 0.203355, 0.194234, 0.118441, 0.142424, 0.222385, 0.298791, 0.440853, 0.458154, 0.465241, 0.394753, 0.36309, 0.264545, 0.21291, 0.129801, 0.129801, 0.161087, 0.232838, 0.229226, 0.222385, 0.268042, 0.209395, 0.239899, 0.173081, 0.25031, 0.216401, 0.127496, 0.125101, 0.11371, 0.06184, 0.036378, 0.060549, 0.051831, 0.074921, 0.122885, 0.194234, 0.142424, 0.134866, 0.170161, 0.170161, 0.100716, 0.088832, 0.086953, 0.076542, 0.11371, 0.111485, 0.085092, 0.098513, 0.120615, 0.066181, 0.06312, 0.059222, 0.06312, 0.054297, 0.079919, 0.078022, 0.074921, 0.064632, 0.042364, 0.044297, 0.036378, 0.06312, 0.073402, 0.111485, 0.059222, 0.059222, 0.073402, 0.155435, 0.243554, 0.120615, 0.118441, 0.118441, 0.194234, 0.18812, 0.328603, 0.308712, 0.222385, 0.219301, 0.275179, 0.339168, 0.25406, 0.295083, 0.206376, 0.203355, 0.125101, 0.125101, 0.076542, 0.060549, 0.060549, 0.026892, 0.060549, 0.100716, 0.116183, 0.109221, 0.106997, 0.073402, 0.067594, 0.129801, 0.142424, 0.164327, 0.102787, 0.144935, 0.144935, 0.132295, 0.071867, 0.106997, 0.167087, 0.25031, 0.167087, 0.164327, 0.182256, 0.185198, 0.116183, 0.167087, 0.139895, 0.142424, 0.102787, 0.096677, 0.074921, 0.073402, 0.0704, 0.066181, 0.058088, 0.054297, 0.088832, 0.158265, 0.116183, 0.066181, 0.073402, 0.10481, 0.106997, 0.15284, 0.134866, 0.225814, 0.144935, 0.191378, 0.109221, 0.182256, 0.206376, 0.15284, 0.083462, 0.098513, 0.10481, 0.120615, 0.127496, 0.102787, 0.051831, 0.092881, 0.098513, 0.090864, 0.060549, 0.059222, 0.0704, 0.073402, 0.069024, 0.0704, 0.069024, 0.127496, 0.071867, 0.038042, 0.067594, 0.06184, 0.045352, 0.067594, 0.038858, 0.036378, 0.05306, 0.055536, 0.055536, 0.109221, 0.116183, 0.222385, 0.206376, 0.125101, 0.0704, 0.038042, 0.038042, 0.0198, 0.0198, 0.032677, 0.046336, 0.024826, 0.040537, 0.05306, 0.060549, 0.059222, 0.048328, 0.029376, 0.059222, 0.054297, 0.045352, 0.040537, 0.037156, 0.042364, 0.050641, 0.116183, 0.18812, 0.185198, 0.295083, 0.295083, 0.191378, 0.216401, 0.311707, 0.36309, 0.349426, 0.356642, 0.359901, 0.394753, 0.414856, 0.328603, 0.349426, 0.349426, 0.26085, 0.239899, 0.236433, 0.318242, 0.191378, 0.206376, 0.311707, 0.206376, 0.170161, 0.243554, 0.161087, 0.139895, 0.122885, 0.120615, 0.081712, 0.078022, 0.081712, 0.122885, 0.173081, 0.158265, 0.098513, 0.17593, 0.17593, 0.096677, 0.088832, 0.092881, 0.092881, 0.106997, 0.106997, 0.127496, 0.092881, 0.15284, 0.179055, 0.116183, 0.071867, 0.118441, 0.191378, 0.116183, 0.0704, 0.079919, 0.067594, 0.118441, 0.06184, 0.078022, 0.15284, 0.170161, 0.25031, 0.196879, 0.092881, 0.129801, 0.088832, 0.170161, 0.182256, 0.182256, 0.17593, 0.25406, 0.164327, 0.129801, 0.200174, 0.191378, 0.106997, 0.076542, 0.079919, 0.144935, 0.134866, 0.120615, 0.106997, 0.064632, 0.069024, 0.144935, 0.167087, 0.239899, 0.139895, 0.078022, 0.083462, 0.118441, 0.120615, 0.196879, 0.25031, 0.17593, 0.222385, 0.318242, 0.311707, 0.271506, 0.229226, 0.209395, 0.219301, 0.194234, 0.275179, 0.236433, 0.158265, 0.127496, 0.079919, 0.125101, 0.206376, 0.196879, 0.185198, 0.18812, 0.10481, 0.102787, 0.155435, 0.203355, 0.219301, 0.31487, 0.342579, 0.308712, 0.30533, 0.291804, 0.225814, 0.243554, 0.342579, 0.328603, 0.278302, 0.31487, 0.324872, 0.206376, 0.222385, 0.232838, 0.170161, 0.229226, 0.147574, 0.116183, 0.109221, 0.096677, 0.102787, 0.127496, 0.206376, 0.243554, 0.209395, 0.318242, 0.30533, 0.203355, 0.301917, 0.298791, 0.349426, 0.36309, 0.374039, 0.281712, 0.335645, 0.42561, 0.390993, 0.408655, 0.366687, 0.335645, 0.311707, 0.275179, 0.209395, 0.155435, 0.098513, 0.102787, 0.067594, 0.047319, 0.067594, 0.034884], '')</t>
  </si>
  <si>
    <t>UPI00026E1610 status=activ</t>
  </si>
  <si>
    <t>([0.390993, 0.4292, 0.465241, 0.490133, 0.521092, 0.450668, 0.472492, 0.494003, 0.51388, 0.534167, 0.480142, 0.5017, 0.509769, 0.490133, 0.56648, 0.59508, 0.675549, 0.685117, 0.604312, 0.570702, 0.56648, 0.608892, 0.553315, 0.549308, 0.570702, 0.562014, 0.59014, 0.529623, 0.534167, 0.534167, 0.461924, 0.549308, 0.557691, 0.549308, 0.517562, 0.517562, 0.517562, 0.529623, 0.570702, 0.685117, 0.666105, 0.657645, 0.720929, 0.767246, 0.788093, 0.788093, 0.798249, 0.837511, 0.882776, 0.879233, 0.876521, 0.928747, 0.919029, 0.91684, 0.921076, 0.960642, 0.9657, 0.953422], '')</t>
  </si>
  <si>
    <t>[4, 8, 9, 11, 12, 14, 15, 16, 17, 18, 19, 20, 21, 22, 23, 24, 25, 26, 27, 28, 29, 31, 32, 33, 34, 35, 36, 37, 38, 39, 40, 41, 42, 43, 44, 45, 46, 47, 48, 49, 50, 51, 52, 53, 54, 55, 56, 57]</t>
  </si>
  <si>
    <t>UPI00026E1611 status=activ</t>
  </si>
  <si>
    <t>([0.209395, 0.264545, 0.311707, 0.31487, 0.278302, 0.321458, 0.377384, 0.308712, 0.275179, 0.203355, 0.191378, 0.25406, 0.264545, 0.295083, 0.377384, 0.394753, 0.408655, 0.529623, 0.56648, 0.653063, 0.703578, 0.699094, 0.613573, 0.608892, 0.557691, 0.657645, 0.675549, 0.545602, 0.521092, 0.622677, 0.728858, 0.675549, 0.63748, 0.653063, 0.63748, 0.622677, 0.575842, 0.534167, 0.5017, 0.465241, 0.42561, 0.36309, 0.295083, 0.356642, 0.31487], '')</t>
  </si>
  <si>
    <t>[17, 18, 19, 20, 21, 22, 23, 24, 25, 26, 27, 28, 29, 30, 31, 32, 33, 34, 35, 36, 37, 38]</t>
  </si>
  <si>
    <t>UPI00026E1612 status=activ</t>
  </si>
  <si>
    <t>([0.26085, 0.298791, 0.356642, 0.332115, 0.390993, 0.422041, 0.436924, 0.41194, 0.42561, 0.440853, 0.422041, 0.458154, 0.521092, 0.505461, 0.414856, 0.414856, 0.433034, 0.549308, 0.433034, 0.42561, 0.318242, 0.374039, 0.342579, 0.247041, 0.25031, 0.15284, 0.147574, 0.127496, 0.094817, 0.096677, 0.096677, 0.098513, 0.060549, 0.051831, 0.051831, 0.050641, 0.06312, 0.033407, 0.026892, 0.060549, 0.031287, 0.031287, 0.041405, 0.028695, 0.047319, 0.064632, 0.111485, 0.074921, 0.054297, 0.100716, 0.081712, 0.081712, 0.106997, 0.179055, 0.137348, 0.147574, 0.216401, 0.127496, 0.194234, 0.222385, 0.132295, 0.170161, 0.247041, 0.232838, 0.321458, 0.25406, 0.247041, 0.25406, 0.21291, 0.308712, 0.203355, 0.15284, 0.127496, 0.116183, 0.10481, 0.139895, 0.144935, 0.15284, 0.21291, 0.216401, 0.147574, 0.216401, 0.209395, 0.219301, 0.219301, 0.134866, 0.161087, 0.170161, 0.15008, 0.209395, 0.194234, 0.301917, 0.352862, 0.40511, 0.42561, 0.4292, 0.377384, 0.352862, 0.366687, 0.291804, 0.308712, 0.408655, 0.414856, 0.454136, 0.433034, 0.433034, 0.59508, 0.525368, 0.472492, 0.494003, 0.42561, 0.321458, 0.328603, 0.380708, 0.275179, 0.225814, 0.26085, 0.342579, 0.271506, 0.25406, 0.288399, 0.278302, 0.179055, 0.185198, 0.196879, 0.11371, 0.125101, 0.096677, 0.096677, 0.118441, 0.106997, 0.222385, 0.346032, 0.291804, 0.196879, 0.295083, 0.247041, 0.125101, 0.074921, 0.125101, 0.122885, 0.116183, 0.127496, 0.194234, 0.158265, 0.147574, 0.21291, 0.200174, 0.209395, 0.308712, 0.324872, 0.284882, 0.243554, 0.134866, 0.094817, 0.122885, 0.129801, 0.167087, 0.182256, 0.182256, 0.167087, 0.185198, 0.264545, 0.239899, 0.164327, 0.122885, 0.071867, 0.109221, 0.064632, 0.035586, 0.038042, 0.037156, 0.048328, 0.049374, 0.111485, 0.182256, 0.127496, 0.109221, 0.127496, 0.129801, 0.203355, 0.219301, 0.17593, 0.147574, 0.167087, 0.25031, 0.301917, 0.390993, 0.318242, 0.31487, 0.36309, 0.335645, 0.339168, 0.356642, 0.264545, 0.173081, 0.167087, 0.271506, 0.18812, 0.161087, 0.25031, 0.21291, 0.203355, 0.26085, 0.30533, 0.191378, 0.200174, 0.147574, 0.116183, 0.15008, 0.147574, 0.191378, 0.125101, 0.120615, 0.106997, 0.118441, 0.194234, 0.164327, 0.167087, 0.167087, 0.134866, 0.137348, 0.164327, 0.106997, 0.058088, 0.069024, 0.096677, 0.048328, 0.102787, 0.139895, 0.083462, 0.079919, 0.088832, 0.155435, 0.088832, 0.100716, 0.167087, 0.083462, 0.102787, 0.081712, 0.092881, 0.147574, 0.076542, 0.06312, 0.06312, 0.081712, 0.050641, 0.06312, 0.06312, 0.042364, 0.040537, 0.066181, 0.059222, 0.031287, 0.036378, 0.051831, 0.026338, 0.016257, 0.021816, 0.018415, 0.023534, 0.020522, 0.020522, 0.021816, 0.025762, 0.042364, 0.056825, 0.058088, 0.034068, 0.032677, 0.033407, 0.022306, 0.022306, 0.036378, 0.058088, 0.028107, 0.034884, 0.034884, 0.045352, 0.064632, 0.03976, 0.030611, 0.056825, 0.056825, 0.079919, 0.079919, 0.06184, 0.06184, 0.078022, 0.129801, 0.155435, 0.15008, 0.182256, 0.11371, 0.083462, 0.083462, 0.127496, 0.158265, 0.203355, 0.236433, 0.137348, 0.232838, 0.225814, 0.15008, 0.088832, 0.111485, 0.116183, 0.085092, 0.067594, 0.040537, 0.033407, 0.051831, 0.066181, 0.064632, 0.064632, 0.06312, 0.037156, 0.030003, 0.023534, 0.028107, 0.029376, 0.056825, 0.058088, 0.081712, 0.111485, 0.182256, 0.18812, 0.155435, 0.158265, 0.206376, 0.288399, 0.324872, 0.321458, 0.243554, 0.206376, 0.225814, 0.324872, 0.433034, 0.384043, 0.394753, 0.418646, 0.41194, 0.318242, 0.308712, 0.291804, 0.243554, 0.243554, 0.200174, 0.229226, 0.318242, 0.219301, 0.182256, 0.118441, 0.116183, 0.179055, 0.161087, 0.239899, 0.200174, 0.182256, 0.278302, 0.291804, 0.206376, 0.222385, 0.301917, 0.311707, 0.321458, 0.394753, 0.398279, 0.356642, 0.349426, 0.346032, 0.352862, 0.295083, 0.291804, 0.275179, 0.203355, 0.311707, 0.298791, 0.236433, 0.257454, 0.25406, 0.247041, 0.243554, 0.236433, 0.185198, 0.185198, 0.182256, 0.200174, 0.194234, 0.26085, 0.271506, 0.200174, 0.271506, 0.359901, 0.359901, 0.390993, 0.480142, 0.387226, 0.311707, 0.398279, 0.384043, 0.298791, 0.281712, 0.36309, 0.359901, 0.418646, 0.42561, 0.418646, 0.384043, 0.377384, 0.384043, 0.356642, 0.339168, 0.339168, 0.349426, 0.359901, 0.359901, 0.335645, 0.41194, 0.486429, 0.422041, 0.366687, 0.436924, 0.458154, 0.440853, 0.440853, 0.370445, 0.352862, 0.275179, 0.222385, 0.209395, 0.219301, 0.17593, 0.271506, 0.271506, 0.25406, 0.247041, 0.26085, 0.278302, 0.25031, 0.268042, 0.349426, 0.40511, 0.324872, 0.324872, 0.328603, 0.335645, 0.401658, 0.422041, 0.4292, 0.51388, 0.557691, 0.468512, 0.480142, 0.465241, 0.480142, 0.461924, 0.545602, 0.545602, 0.541878, 0.570702, 0.549308, 0.525368, 0.497853, 0.604312, 0.59917, 0.608892, 0.608892, 0.58069, 0.557691, 0.626927, 0.541878, 0.541878, 0.642678, 0.720929, 0.694846, 0.671169, 0.666105, 0.56648, 0.517562, 0.505461, 0.4292, 0.4292, 0.444081, 0.465241, 0.468512, 0.465241, 0.468512, 0.384043, 0.328603, 0.335645, 0.370445, 0.401658, 0.384043, 0.384043, 0.394753, 0.356642, 0.288399, 0.318242, 0.41194, 0.433034, 0.356642, 0.349426, 0.346032, 0.339168, 0.271506, 0.203355, 0.203355, 0.209395, 0.281712, 0.281712, 0.278302, 0.206376, 0.247041, 0.247041, 0.21291, 0.216401, 0.25031, 0.243554, 0.209395, 0.206376, 0.182256, 0.264545, 0.264545, 0.239899, 0.209395, 0.295083, 0.352862, 0.36309, 0.359901, 0.332115, 0.324872, 0.321458, 0.359901, 0.384043, 0.31487, 0.380708, 0.36309, 0.401658, 0.422041, 0.377384, 0.295083, 0.295083, 0.257454, 0.346032, 0.390993, 0.436924, 0.321458, 0.342579, 0.247041, 0.229226, 0.271506, 0.278302, 0.281712, 0.216401, 0.179055, 0.247041, 0.219301, 0.243554, 0.158265, 0.185198, 0.222385, 0.209395, 0.206376, 0.239899, 0.203355, 0.200174, 0.182256, 0.18812, 0.147574, 0.21291, 0.219301, 0.216401, 0.31487, 0.21291, 0.275179, 0.288399, 0.203355, 0.209395, 0.191378, 0.191378, 0.147574, 0.170161, 0.17593, 0.239899, 0.196879, 0.225814, 0.216401, 0.15008, 0.194234, 0.196879, 0.134866, 0.079919, 0.044297, 0.044297, 0.096677, 0.11371, 0.102787, 0.139895, 0.132295, 0.111485, 0.164327, 0.206376, 0.216401, 0.291804, 0.291804, 0.328603, 0.328603, 0.291804, 0.284882, 0.31487, 0.271506, 0.247041, 0.349426, 0.433034, 0.418646, 0.398279, 0.335645, 0.236433, 0.278302, 0.268042, 0.31487, 0.229226, 0.26085, 0.179055, 0.194234, 0.137348, 0.134866, 0.134866, 0.158265, 0.239899, 0.264545, 0.359901, 0.377384, 0.328603, 0.324872, 0.291804, 0.264545, 0.295083, 0.398279, 0.401658, 0.324872, 0.308712, 0.394753, 0.41194, 0.41194, 0.366687, 0.408655, 0.308712, 0.311707, 0.284882, 0.243554, 0.236433, 0.21291, 0.271506, 0.229226, 0.194234, 0.196879, 0.15008, 0.18812, 0.164327, 0.15284, 0.191378, 0.191378, 0.194234, 0.125101, 0.191378, 0.222385, 0.139895, 0.164327, 0.170161, 0.194234, 0.229226, 0.15284, 0.15284, 0.18812, 0.257454, 0.288399, 0.318242, 0.401658, 0.408655, 0.380708, 0.352862, 0.384043, 0.301917, 0.275179, 0.384043, 0.377384, 0.275179, 0.374039, 0.440853, 0.352862, 0.26085, 0.236433, 0.308712, 0.25406, 0.239899, 0.236433, 0.236433, 0.232838, 0.236433, 0.164327, 0.225814, 0.271506, 0.271506, 0.281712, 0.239899, 0.170161, 0.206376, 0.30533, 0.301917, 0.278302, 0.370445, 0.480142, 0.433034, 0.447574, 0.433034, 0.356642, 0.374039, 0.374039, 0.349426, 0.318242, 0.394753, 0.384043, 0.380708, 0.377384, 0.42561, 0.422041, 0.472492, 0.444081, 0.414856, 0.398279, 0.418646, 0.418646, 0.349426, 0.4292, 0.387226, 0.461924, 0.465241, 0.370445, 0.377384, 0.418646, 0.418646, 0.41194, 0.414856, 0.332115, 0.311707, 0.332115, 0.422041, 0.42561, 0.422041, 0.465241, 0.486429, 0.433034, 0.436924, 0.490133, 0.401658, 0.433034, 0.339168, 0.394753, 0.398279, 0.398279, 0.384043, 0.408655, 0.436924, 0.444081, 0.444081, 0.461924, 0.486429, 0.461924, 0.377384, 0.346032, 0.339168, 0.339168, 0.41194, 0.374039, 0.308712, 0.311707, 0.288399, 0.356642, 0.384043, 0.380708, 0.356642, 0.346032, 0.271506, 0.225814, 0.196879, 0.281712, 0.281712, 0.281712, 0.295083, 0.377384, 0.328603, 0.339168, 0.328603, 0.25031, 0.18812, 0.257454, 0.236433, 0.271506, 0.298791, 0.30533, 0.380708, 0.328603, 0.328603, 0.408655, 0.339168, 0.377384, 0.36309, 0.384043, 0.301917, 0.308712, 0.219301, 0.295083, 0.271506, 0.271506, 0.264545, 0.291804, 0.308712, 0.377384, 0.380708, 0.31487, 0.31487, 0.243554, 0.335645, 0.342579, 0.339168, 0.41194, 0.387226, 0.366687, 0.366687, 0.359901, 0.346032, 0.401658, 0.374039, 0.308712, 0.318242, 0.387226, 0.458154, 0.433034, 0.458154, 0.447574, 0.525368, 0.433034, 0.486429, 0.377384, 0.390993, 0.384043, 0.318242, 0.30533, 0.332115, 0.335645, 0.414856, 0.41194, 0.359901, 0.380708, 0.472492, 0.433034, 0.433034, 0.408655, 0.324872, 0.25406, 0.247041, 0.236433, 0.324872, 0.271506, 0.377384, 0.380708, 0.36309, 0.440853, 0.384043, 0.377384, 0.271506, 0.268042, 0.179055, 0.264545, 0.264545, 0.243554, 0.275179, 0.203355, 0.158265, 0.170161, 0.25031, 0.25031, 0.25406, 0.170161, 0.236433, 0.216401, 0.216401, 0.25406, 0.25406, 0.335645, 0.335645, 0.422041, 0.346032, 0.418646, 0.328603, 0.26085, 0.268042, 0.239899, 0.318242, 0.408655, 0.490133, 0.398279, 0.401658, 0.390993, 0.390993, 0.408655, 0.41194, 0.374039, 0.359901, 0.36309, 0.332115, 0.339168, 0.31487, 0.370445, 0.298791, 0.387226, 0.461924, 0.461924, 0.497853, 0.465241, 0.447574, 0.366687, 0.454136, 0.454136, 0.458154, 0.541878, 0.541878, 0.458154, 0.387226, 0.394753, 0.308712, 0.349426, 0.359901, 0.40511, 0.433034, 0.450668, 0.433034, 0.444081, 0.444081, 0.42561, 0.461924, 0.458154, 0.5017, 0.458154, 0.377384, 0.349426, 0.374039, 0.324872, 0.414856, 0.480142, 0.440853, 0.436924, 0.418646, 0.433034, 0.41194, 0.377384, 0.422041, 0.447574, 0.447574, 0.468512, 0.436924, 0.339168, 0.25031, 0.295083, 0.288399, 0.377384, 0.40511, 0.40511, 0.444081, 0.390993, 0.31487, 0.308712, 0.298791, 0.318242, 0.30533, 0.318242, 0.25406, 0.308712, 0.206376, 0.194234, 0.17593, 0.203355, 0.257454, 0.271506, 0.26085, 0.26085, 0.257454, 0.191378, 0.147574, 0.142424, 0.196879, 0.30533, 0.26085, 0.349426, 0.324872, 0.275179, 0.229226, 0.346032, 0.243554, 0.281712, 0.281712, 0.278302, 0.200174, 0.191378, 0.264545, 0.291804, 0.335645, 0.328603, 0.36309, 0.366687, 0.268042, 0.243554, 0.243554, 0.281712, 0.185198, 0.161087, 0.161087, 0.18812, 0.170161, 0.21291, 0.164327, 0.142424, 0.100716, 0.132295, 0.17593, 0.15008, 0.078022, 0.054297, 0.059222, 0.059222, 0.088832, 0.164327, 0.167087, 0.098513, 0.127496, 0.222385, 0.194234, 0.15008, 0.155435, 0.155435, 0.155435, 0.247041, 0.203355, 0.182256, 0.243554, 0.191378, 0.144935, 0.216401, 0.298791, 0.194234, 0.147574, 0.100716, 0.11371, 0.076542, 0.085092, 0.0704, 0.06312, 0.076542, 0.111485, 0.074921, 0.060549, 0.049374, 0.05306, 0.058088, 0.081712, 0.071867, 0.078022, 0.106997, 0.118441, 0.056825, 0.098513, 0.161087, 0.137348, 0.125101, 0.116183, 0.17593, 0.200174, 0.164327, 0.164327, 0.203355, 0.278302, 0.30533, 0.281712, 0.288399, 0.349426, 0.318242, 0.339168, 0.370445, 0.4292, 0.41194, 0.509769, 0.418646, 0.346032, 0.335645, 0.342579, 0.41194, 0.401658, 0.4292, 0.486429, 0.458154, 0.370445, 0.370445, 0.40511, 0.51388, 0.5017, 0.517562, 0.59508, 0.575842, 0.490133, 0.472492, 0.490133, 0.398279, 0.41194, 0.5017, 0.608892, 0.59917, 0.604312, 0.63748, 0.608892, 0.585406, 0.707965, 0.805026, 0.720929, 0.604312, 0.51388, 0.422041, 0.422041, 0.436924, 0.418646, 0.494003, 0.458154, 0.458154, 0.486429, 0.59508, 0.58069, 0.58069, 0.497853, 0.494003, 0.494003, 0.51388, 0.51388, 0.483068, 0.41194, 0.394753, 0.394753, 0.458154, 0.454136, 0.458154, 0.461924, 0.40511, 0.335645, 0.377384, 0.398279, 0.472492, 0.454136, 0.447574, 0.366687, 0.42561, 0.440853, 0.398279, 0.346032, 0.359901, 0.374039, 0.436924, 0.42561, 0.5017, 0.418646, 0.505461, 0.494003, 0.490133, 0.557691, 0.653063, 0.622677, 0.562014, 0.529623, 0.509769, 0.494003, 0.585406, 0.562014, 0.529623, 0.553315, 0.608892], '')</t>
  </si>
  <si>
    <t>[12, 13, 17, 106, 107, 450, 451, 457, 458, 459, 460, 461, 462, 464, 465, 466, 467, 468, 469, 470, 471, 472, 473, 474, 475, 476, 477, 478, 479, 480, 842, 927, 928, 944, 1092, 1105, 1106, 1107, 1108, 1109, 1115, 1116, 1117, 1118, 1119, 1120, 1121, 1122, 1123, 1124, 1125, 1126, 1135, 1136, 1137, 1141, 1142, 1167, 1169, 1172, 1173, 1174, 1175, 1176, 1177, 1179, 1180, 1181, 1182, 1183]</t>
  </si>
  <si>
    <t>UPI00026E1723 status=activ</t>
  </si>
  <si>
    <t>([0.374039, 0.408655, 0.278302, 0.324872, 0.308712, 0.356642, 0.30533, 0.295083, 0.232838, 0.25406, 0.318242, 0.433034, 0.483068, 0.387226, 0.444081, 0.414856, 0.390993, 0.41194, 0.349426, 0.352862, 0.268042, 0.284882, 0.278302, 0.311707, 0.311707, 0.264545, 0.257454, 0.25406, 0.291804, 0.339168, 0.311707, 0.288399, 0.194234, 0.191378, 0.281712, 0.257454, 0.18812, 0.111485, 0.161087, 0.18812, 0.15008, 0.129801, 0.15284, 0.109221, 0.158265, 0.144935, 0.247041, 0.236433, 0.339168, 0.268042, 0.268042, 0.206376, 0.194234, 0.236433, 0.301917, 0.257454, 0.196879, 0.295083, 0.352862, 0.359901, 0.387226, 0.4292, 0.461924, 0.440853, 0.440853, 0.398279, 0.42561, 0.356642, 0.384043, 0.278302, 0.349426, 0.318242, 0.418646, 0.346032, 0.401658, 0.377384, 0.346032, 0.450668, 0.394753, 0.450668, 0.356642, 0.271506, 0.25406, 0.284882, 0.17593, 0.243554, 0.185198, 0.203355, 0.268042, 0.268042, 0.25031, 0.257454, 0.31487, 0.328603, 0.390993, 0.281712, 0.196879, 0.271506, 0.196879, 0.25031, 0.264545, 0.26085, 0.349426, 0.359901, 0.414856, 0.509769, 0.505461, 0.497853, 0.468512, 0.398279, 0.390993, 0.408655, 0.36309, 0.288399, 0.26085, 0.301917, 0.414856, 0.461924, 0.366687, 0.422041, 0.394753, 0.370445, 0.387226, 0.328603, 0.332115, 0.243554, 0.26085, 0.25406, 0.291804, 0.291804, 0.239899, 0.232838, 0.229226, 0.271506, 0.318242, 0.291804, 0.278302, 0.179055, 0.182256, 0.271506, 0.247041, 0.17593, 0.10481, 0.155435, 0.185198, 0.15008, 0.129801, 0.15008, 0.106997, 0.158265, 0.147574, 0.25406, 0.243554, 0.349426, 0.278302, 0.281712, 0.222385, 0.206376, 0.25406, 0.26085, 0.222385, 0.196879, 0.26085, 0.349426, 0.308712, 0.324872, 0.339168, 0.468512, 0.359901], '')</t>
  </si>
  <si>
    <t>[105, 106]</t>
  </si>
  <si>
    <t>UPI00026E1724 status=activ</t>
  </si>
  <si>
    <t>([0.059222, 0.098513, 0.129801, 0.191378, 0.222385, 0.147574, 0.10481, 0.139895, 0.137348, 0.179055, 0.236433, 0.225814, 0.311707, 0.321458, 0.374039, 0.461924, 0.458154, 0.454136, 0.422041, 0.401658, 0.394753, 0.414856, 0.374039, 0.298791, 0.271506, 0.31487, 0.42561, 0.476583, 0.398279, 0.454136, 0.4292, 0.401658, 0.422041, 0.36309, 0.366687, 0.281712, 0.295083, 0.288399, 0.390993, 0.390993, 0.342579, 0.335645, 0.332115, 0.370445, 0.418646, 0.390993, 0.370445, 0.271506, 0.271506, 0.342579, 0.321458, 0.247041, 0.158265, 0.219301, 0.25031, 0.209395, 0.185198, 0.21291, 0.161087, 0.161087, 0.147574, 0.25031, 0.239899, 0.346032, 0.278302, 0.278302, 0.219301, 0.206376, 0.25031, 0.31487, 0.275179, 0.21291, 0.311707, 0.370445, 0.377384, 0.40511, 0.447574, 0.476583, 0.454136, 0.454136, 0.414856, 0.440853, 0.374039, 0.398279, 0.291804, 0.359901, 0.324872, 0.42561, 0.352862, 0.408655, 0.380708, 0.349426, 0.458154, 0.40511, 0.458154, 0.370445, 0.288399, 0.275179, 0.308712, 0.200174, 0.271506, 0.21291, 0.236433, 0.301917, 0.30533, 0.288399, 0.295083, 0.352862, 0.370445, 0.433034, 0.324872, 0.243554, 0.31487, 0.243554, 0.295083, 0.308712, 0.301917, 0.384043, 0.370445, 0.380708, 0.465241, 0.440853, 0.545602, 0.461924, 0.387226, 0.324872, 0.4292, 0.380708], '')</t>
  </si>
  <si>
    <t>UPI00026E1725 status=activ</t>
  </si>
  <si>
    <t>([0.359901, 0.42561, 0.401658, 0.458154, 0.390993, 0.418646, 0.36309, 0.387226, 0.308712, 0.352862, 0.377384, 0.408655, 0.51388, 0.505461, 0.56648, 0.468512, 0.384043, 0.374039, 0.40511, 0.301917, 0.359901, 0.332115, 0.359901, 0.42561, 0.422041, 0.408655, 0.414856, 0.480142, 0.494003, 0.59917, 0.472492, 0.394753, 0.401658, 0.328603, 0.288399, 0.301917, 0.301917, 0.387226, 0.387226, 0.436924, 0.529623, 0.529623, 0.490133, 0.454136, 0.390993, 0.384043, 0.401658, 0.359901, 0.288399, 0.268042, 0.311707, 0.418646, 0.465241, 0.394753, 0.440853, 0.468512, 0.436924, 0.454136, 0.394753, 0.401658, 0.321458, 0.335645, 0.332115, 0.4292, 0.4292, 0.380708, 0.374039, 0.370445, 0.401658, 0.450668, 0.422041, 0.398279, 0.30533, 0.30533, 0.374039, 0.352862, 0.284882, 0.196879, 0.257454, 0.288399, 0.278302, 0.264545, 0.271506, 0.243554, 0.243554, 0.203355, 0.247041, 0.26085, 0.366687, 0.301917, 0.332115, 0.359901, 0.349426, 0.339168, 0.308712, 0.209395, 0.216401, 0.257454, 0.377384, 0.342579, 0.31487, 0.328603, 0.374039, 0.366687, 0.390993, 0.401658, 0.366687, 0.414856, 0.335645, 0.264545, 0.342579, 0.308712, 0.332115, 0.257454, 0.346032, 0.324872, 0.414856, 0.321458, 0.370445, 0.342579, 0.377384, 0.480142, 0.472492, 0.529623, 0.433034, 0.349426, 0.339168, 0.370445, 0.264545, 0.324872, 0.295083, 0.318242, 0.384043, 0.384043, 0.370445, 0.377384, 0.454136, 0.472492, 0.570702, 0.450668, 0.366687, 0.374039, 0.301917, 0.257454, 0.275179, 0.271506, 0.356642, 0.356642, 0.408655, 0.497853, 0.497853, 0.461924, 0.4292, 0.36309, 0.356642, 0.374039, 0.332115, 0.257454, 0.236433, 0.281712, 0.387226, 0.433034, 0.359901, 0.41194, 0.440853, 0.408655, 0.422041, 0.36309, 0.374039, 0.291804, 0.30533, 0.301917, 0.398279, 0.398279, 0.352862, 0.342579, 0.342579, 0.374039, 0.422041, 0.398279, 0.374039, 0.268042, 0.301917, 0.374039, 0.352862, 0.281712, 0.194234, 0.257454, 0.288399, 0.194234, 0.182256, 0.144935, 0.125101, 0.125101, 0.098513, 0.129801, 0.139895, 0.232838, 0.173081, 0.203355, 0.225814, 0.219301, 0.219301, 0.164327, 0.094817, 0.098513, 0.125101, 0.229226, 0.194234, 0.167087, 0.268042, 0.311707, 0.349426, 0.377384, 0.384043, 0.352862, 0.401658, 0.321458, 0.247041, 0.324872, 0.291804, 0.31487, 0.239899, 0.328603, 0.308712, 0.398279, 0.30533, 0.356642, 0.324872, 0.36309, 0.465241, 0.458154, 0.51388, 0.418646, 0.332115, 0.324872, 0.356642, 0.247041, 0.311707, 0.281712, 0.30533, 0.370445, 0.370445, 0.352862, 0.36309, 0.444081, 0.458154, 0.553315, 0.436924, 0.349426, 0.356642, 0.284882, 0.239899, 0.257454, 0.257454, 0.342579, 0.342579, 0.394753, 0.483068, 0.483068, 0.447574, 0.418646, 0.349426, 0.342579, 0.36309, 0.318242, 0.243554, 0.222385, 0.268042, 0.374039, 0.422041, 0.321458, 0.374039, 0.401658, 0.370445, 0.387226, 0.328603, 0.335645, 0.25406, 0.268042, 0.264545, 0.359901, 0.359901, 0.31487, 0.30533, 0.30533, 0.339168, 0.387226, 0.359901, 0.339168, 0.232838, 0.268042, 0.366687, 0.346032, 0.275179, 0.18812, 0.25031, 0.284882, 0.191378, 0.182256, 0.147574, 0.127496, 0.127496, 0.100716, 0.132295, 0.142424, 0.236433, 0.179055, 0.209395, 0.236433, 0.225814, 0.229226, 0.17593, 0.102787, 0.106997, 0.137348, 0.243554, 0.209395, 0.185198, 0.284882, 0.328603, 0.370445, 0.394753, 0.40511, 0.374039, 0.422041, 0.342579, 0.271506, 0.349426, 0.31487, 0.335645, 0.264545, 0.352862, 0.328603, 0.418646, 0.324872, 0.377384, 0.346032, 0.380708, 0.483068, 0.476583, 0.534167, 0.436924, 0.352862, 0.342579, 0.374039, 0.268042, 0.328603, 0.301917, 0.324872, 0.390993, 0.387226, 0.374039, 0.380708, 0.461924, 0.476583, 0.575842, 0.454136, 0.370445, 0.380708, 0.30533, 0.31487, 0.328603, 0.328603, 0.41194, 0.41194, 0.465241, 0.562014, 0.562014, 0.521092, 0.486429, 0.418646, 0.41194, 0.4292, 0.387226, 0.311707, 0.291804, 0.335645, 0.444081, 0.490133, 0.418646, 0.468512, 0.447574, 0.414856, 0.433034, 0.370445, 0.380708, 0.301917, 0.31487, 0.311707, 0.408655, 0.408655, 0.359901, 0.352862, 0.349426, 0.384043, 0.433034, 0.40511, 0.380708, 0.288399, 0.321458, 0.394753, 0.374039, 0.301917, 0.216401, 0.281712, 0.311707, 0.30533, 0.291804, 0.298791, 0.271506, 0.271506, 0.229226, 0.278302, 0.291804, 0.398279, 0.335645, 0.370445, 0.398279, 0.387226, 0.377384, 0.318242, 0.222385, 0.225814, 0.271506, 0.387226, 0.356642, 0.324872, 0.342579, 0.387226, 0.377384, 0.408655, 0.414856, 0.384043, 0.436924, 0.356642, 0.284882, 0.36309, 0.328603, 0.352862, 0.281712, 0.366687, 0.346032, 0.436924, 0.342579, 0.394753, 0.36309, 0.394753, 0.5017, 0.490133, 0.545602, 0.454136, 0.366687, 0.359901, 0.390993, 0.284882, 0.346032, 0.311707, 0.335645, 0.398279, 0.398279, 0.380708, 0.390993, 0.468512, 0.486429, 0.59014, 0.465241, 0.384043, 0.394753, 0.321458, 0.281712, 0.295083, 0.291804, 0.374039, 0.374039, 0.42561, 0.51388, 0.51388, 0.476583, 0.444081, 0.380708, 0.370445, 0.384043, 0.342579, 0.268042, 0.247041, 0.288399, 0.394753, 0.440853, 0.366687, 0.418646, 0.447574, 0.414856, 0.4292, 0.370445, 0.380708, 0.295083, 0.311707, 0.308712, 0.40511, 0.40511, 0.356642, 0.349426, 0.346032, 0.377384, 0.42561, 0.401658, 0.380708, 0.284882, 0.288399, 0.268042, 0.281712, 0.25406, 0.170161, 0.229226, 0.295083, 0.284882, 0.356642, 0.352862, 0.275179, 0.206376, 0.164327, 0.247041, 0.25406, 0.328603, 0.370445, 0.311707, 0.268042, 0.219301, 0.278302, 0.281712, 0.352862, 0.284882, 0.291804, 0.390993, 0.356642, 0.31487, 0.275179], '')</t>
  </si>
  <si>
    <t>[12, 13, 14, 29, 40, 41, 123, 138, 232, 247, 341, 356, 367, 368, 369, 448, 450, 465, 476, 477]</t>
  </si>
  <si>
    <t>UPI00026E1726 status=activ</t>
  </si>
  <si>
    <t>([0.200174, 0.147574, 0.216401, 0.206376, 0.25406, 0.281712, 0.321458, 0.271506, 0.31487, 0.271506, 0.26085, 0.321458, 0.284882, 0.308712, 0.232838, 0.321458, 0.301917, 0.390993, 0.295083, 0.349426, 0.318242, 0.356642, 0.461924, 0.450668, 0.509769, 0.41194, 0.328603, 0.321458, 0.356642, 0.247041, 0.31487, 0.281712, 0.30533, 0.374039, 0.374039, 0.359901, 0.366687, 0.447574, 0.465241, 0.56648, 0.444081, 0.359901, 0.366687, 0.295083, 0.25406, 0.268042, 0.268042, 0.352862, 0.352862, 0.401658, 0.494003, 0.494003, 0.458154, 0.4292, 0.36309, 0.352862, 0.374039, 0.332115, 0.257454, 0.236433, 0.278302, 0.384043, 0.436924, 0.335645, 0.384043, 0.41194, 0.380708, 0.401658, 0.342579, 0.349426, 0.271506, 0.284882, 0.281712, 0.380708, 0.380708, 0.332115, 0.321458, 0.321458, 0.356642, 0.40511, 0.377384, 0.352862, 0.247041, 0.278302, 0.377384, 0.356642, 0.284882, 0.196879, 0.257454, 0.288399, 0.194234, 0.185198, 0.15008, 0.127496, 0.127496, 0.100716, 0.132295, 0.142424, 0.232838, 0.17593, 0.203355, 0.229226, 0.222385, 0.225814, 0.173081, 0.102787, 0.10481, 0.134866, 0.239899, 0.206376, 0.182256, 0.281712, 0.321458, 0.36309, 0.390993, 0.401658, 0.374039, 0.418646, 0.342579, 0.275179, 0.346032, 0.31487, 0.332115, 0.264545, 0.349426, 0.346032, 0.433034, 0.352862, 0.401658, 0.308712, 0.342579, 0.444081, 0.468512, 0.517562, 0.414856, 0.418646, 0.408655, 0.468512, 0.394753, 0.377384, 0.377384, 0.278302, 0.321458, 0.346032, 0.349426, 0.349426, 0.377384, 0.390993, 0.480142, 0.380708, 0.36309, 0.377384, 0.301917, 0.26085, 0.278302, 0.335645, 0.332115, 0.328603, 0.328603, 0.328603, 0.40511, 0.356642, 0.444081, 0.42561, 0.384043, 0.366687, 0.366687, 0.41194, 0.339168, 0.370445, 0.422041, 0.517562, 0.468512, 0.497853, 0.5017, 0.465241, 0.494003, 0.436924, 0.380708, 0.324872, 0.380708, 0.291804, 0.380708, 0.377384, 0.394753, 0.408655, 0.401658, 0.401658, 0.359901, 0.414856, 0.31487, 0.359901, 0.318242, 0.26085, 0.232838, 0.232838, 0.232838, 0.170161, 0.222385, 0.219301, 0.288399, 0.232838, 0.291804, 0.278302, 0.291804, 0.295083, 0.206376, 0.26085, 0.18812, 0.229226, 0.271506, 0.342579, 0.25406, 0.281712, 0.311707, 0.352862, 0.321458, 0.308712, 0.346032, 0.346032, 0.298791, 0.284882, 0.356642, 0.308712, 0.278302, 0.26085, 0.26085, 0.328603, 0.356642, 0.4292, 0.339168, 0.308712, 0.30533, 0.380708, 0.387226, 0.447574, 0.352862, 0.380708, 0.318242, 0.321458, 0.321458, 0.422041, 0.335645, 0.321458, 0.370445, 0.298791, 0.308712, 0.308712, 0.311707, 0.324872, 0.328603, 0.370445, 0.30533, 0.216401, 0.21291, 0.247041, 0.236433, 0.356642, 0.324872, 0.324872, 0.298791, 0.295083, 0.311707, 0.41194, 0.349426, 0.377384, 0.401658, 0.387226, 0.374039, 0.374039, 0.356642, 0.275179, 0.225814, 0.222385, 0.216401, 0.219301, 0.179055, 0.137348, 0.088832, 0.10481, 0.100716, 0.15008, 0.096677, 0.094817, 0.051831, 0.074921, 0.074921, 0.127496, 0.127496, 0.078022, 0.076542, 0.038042, 0.064632, 0.0704, 0.109221, 0.142424, 0.139895, 0.142424, 0.222385, 0.25406, 0.268042, 0.288399, 0.275179, 0.243554, 0.243554, 0.239899, 0.239899, 0.239899, 0.155435, 0.094817, 0.161087, 0.137348, 0.203355, 0.147574, 0.134866, 0.125101, 0.161087, 0.102787, 0.098513, 0.049374, 0.034068, 0.021816, 0.034884, 0.032677, 0.034068, 0.034068, 0.059222, 0.06184, 0.064632, 0.11371, 0.194234, 0.111485, 0.158265, 0.18812, 0.161087, 0.236433, 0.236433, 0.236433, 0.284882, 0.308712, 0.387226, 0.447574, 0.4292, 0.324872, 0.332115, 0.36309, 0.352862, 0.271506, 0.191378, 0.18812, 0.106997, 0.098513, 0.167087, 0.142424, 0.15284, 0.179055, 0.21291, 0.21291, 0.167087, 0.144935, 0.085092, 0.094817, 0.092881, 0.090864, 0.167087, 0.137348, 0.203355, 0.209395, 0.209395, 0.288399, 0.25406, 0.239899, 0.167087, 0.139895, 0.088832, 0.092881, 0.129801, 0.064632, 0.038858, 0.048328, 0.043307, 0.0704, 0.043307, 0.026892, 0.044297, 0.040537, 0.031287, 0.031287, 0.023963, 0.03976, 0.029376, 0.040537, 0.088832, 0.090864, 0.120615, 0.122885, 0.111485, 0.078022, 0.102787, 0.155435, 0.155435, 0.155435, 0.182256, 0.158265, 0.225814, 0.239899, 0.206376, 0.311707, 0.311707, 0.356642, 0.295083, 0.25406, 0.243554, 0.239899, 0.356642, 0.356642, 0.472492, 0.480142, 0.553315, 0.59508, 0.613573, 0.538167, 0.666105, 0.642678, 0.680603, 0.690604, 0.632174, 0.694846, 0.661982, 0.557691, 0.476583, 0.541878, 0.657645, 0.56648, 0.562014, 0.51388, 0.494003, 0.497853, 0.398279, 0.41194, 0.377384, 0.387226, 0.444081, 0.458154, 0.450668, 0.401658, 0.36309, 0.390993, 0.384043, 0.301917, 0.377384, 0.444081, 0.352862, 0.356642, 0.311707, 0.222385, 0.236433, 0.25406, 0.21291, 0.30533, 0.209395, 0.185198, 0.11371, 0.078022, 0.083462, 0.086953, 0.132295, 0.17593, 0.17593, 0.170161, 0.236433, 0.179055, 0.173081, 0.268042, 0.268042, 0.390993, 0.40511, 0.291804, 0.278302, 0.203355, 0.209395, 0.203355, 0.271506, 0.36309, 0.4292, 0.324872, 0.31487, 0.346032, 0.295083, 0.301917, 0.301917, 0.311707, 0.346032, 0.359901, 0.271506, 0.281712, 0.182256, 0.185198, 0.18812, 0.203355, 0.275179, 0.18812, 0.268042, 0.232838, 0.185198, 0.200174, 0.278302, 0.196879, 0.144935, 0.196879, 0.142424, 0.167087, 0.10481, 0.137348, 0.155435, 0.232838, 0.155435, 0.236433, 0.216401, 0.25406, 0.229226, 0.236433, 0.349426, 0.352862, 0.401658, 0.4292, 0.380708, 0.26085, 0.264545, 0.321458, 0.229226, 0.21291, 0.122885, 0.194234, 0.129801, 0.102787, 0.106997, 0.096677, 0.06184, 0.111485, 0.098513, 0.102787, 0.059222, 0.029376, 0.029376, 0.018106, 0.0198, 0.024826, 0.030611, 0.055536, 0.028107, 0.043307, 0.038858, 0.064632, 0.046336, 0.0704, 0.073402, 0.079919, 0.132295, 0.132295, 0.096677, 0.161087, 0.083462, 0.144935, 0.125101, 0.132295, 0.18812, 0.109221, 0.059222, 0.088832, 0.064632, 0.122885, 0.096677, 0.10481, 0.10481, 0.139895, 0.090864, 0.096677, 0.05306, 0.035586, 0.032677, 0.043307, 0.03976, 0.048328, 0.048328, 0.106997, 0.064632, 0.069024, 0.111485, 0.194234, 0.127496, 0.17593, 0.147574, 0.122885, 0.200174, 0.200174, 0.194234, 0.271506, 0.275179, 0.342579, 0.408655, 0.40511, 0.31487, 0.335645, 0.332115, 0.324872, 0.225814, 0.21291, 0.203355, 0.216401, 0.216401, 0.339168, 0.318242, 0.318242, 0.398279, 0.288399, 0.288399, 0.275179, 0.194234, 0.185198, 0.209395, 0.206376, 0.318242, 0.318242, 0.311707, 0.356642, 0.243554, 0.243554, 0.324872, 0.222385, 0.222385, 0.21291, 0.118441, 0.076542, 0.092881, 0.086953, 0.125101, 0.086953, 0.071867, 0.081712, 0.081712, 0.040537, 0.045352, 0.037156, 0.06184, 0.040537, 0.056825, 0.074921, 0.076542, 0.083462, 0.182256, 0.144935, 0.102787, 0.098513, 0.144935, 0.147574, 0.096677, 0.129801, 0.129801, 0.111485, 0.132295, 0.10481, 0.164327, 0.15008, 0.164327, 0.106997, 0.092881, 0.081712, 0.129801, 0.229226, 0.229226, 0.200174, 0.247041, 0.308712, 0.418646, 0.349426, 0.370445, 0.36309, 0.31487, 0.384043, 0.486429, 0.538167, 0.58069, 0.480142, 0.394753, 0.380708, 0.490133, 0.525368, 0.541878, 0.521092, 0.418646, 0.374039, 0.308712, 0.295083, 0.264545, 0.247041, 0.342579, 0.328603, 0.450668, 0.390993, 0.298791, 0.26085, 0.25031, 0.257454, 0.339168, 0.433034, 0.352862, 0.247041, 0.219301, 0.137348, 0.116183, 0.170161, 0.196879, 0.275179, 0.194234, 0.229226, 0.15284, 0.129801, 0.15284, 0.139895, 0.185198, 0.291804, 0.291804, 0.25031, 0.243554, 0.167087, 0.161087, 0.25031, 0.264545, 0.370445, 0.468512, 0.387226, 0.380708, 0.301917, 0.288399, 0.291804, 0.206376, 0.311707, 0.339168, 0.271506, 0.257454, 0.30533, 0.200174, 0.203355, 0.236433, 0.25406, 0.30533, 0.311707, 0.194234, 0.179055, 0.116183, 0.111485, 0.129801, 0.139895, 0.209395, 0.194234, 0.209395, 0.225814, 0.225814, 0.155435, 0.196879, 0.127496, 0.132295, 0.17593, 0.144935, 0.161087, 0.179055, 0.206376, 0.21291, 0.352862, 0.401658, 0.472492, 0.401658, 0.490133, 0.377384, 0.384043, 0.36309, 0.36309, 0.444081, 0.444081, 0.454136, 0.374039, 0.480142, 0.42561, 0.42561, 0.366687, 0.31487, 0.247041, 0.278302, 0.301917, 0.271506, 0.222385, 0.139895, 0.219301, 0.232838, 0.339168, 0.335645, 0.335645, 0.31487, 0.295083, 0.275179, 0.275179, 0.342579, 0.247041, 0.200174, 0.200174, 0.209395, 0.164327, 0.191378, 0.109221, 0.071867, 0.069024, 0.066181, 0.122885, 0.06184, 0.060549, 0.042364, 0.05306, 0.038858, 0.081712, 0.040537, 0.027463, 0.037156, 0.034884, 0.06184, 0.067594, 0.098513, 0.081712, 0.142424, 0.098513, 0.15284, 0.15284, 0.15008, 0.26085, 0.25031, 0.332115, 0.324872, 0.324872, 0.295083, 0.268042, 0.225814, 0.247041, 0.311707, 0.295083, 0.216401, 0.134866, 0.200174, 0.203355, 0.308712, 0.264545, 0.247041, 0.247041, 0.298791, 0.21291, 0.200174, 0.127496, 0.088832, 0.058088, 0.078022, 0.071867, 0.073402, 0.083462, 0.142424, 0.120615, 0.125101, 0.200174, 0.295083, 0.196879, 0.196879, 0.196879, 0.147574, 0.222385, 0.222385, 0.203355, 0.284882, 0.301917, 0.346032, 0.408655, 0.390993, 0.301917, 0.318242, 0.346032, 0.328603, 0.26085, 0.216401, 0.206376, 0.122885, 0.118441, 0.134866, 0.122885, 0.100716, 0.173081, 0.200174, 0.200174, 0.147574, 0.10481, 0.059222, 0.086953, 0.086953, 0.085092, 0.147574, 0.161087, 0.229226, 0.236433, 0.219301, 0.30533, 0.271506, 0.264545, 0.222385, 0.291804, 0.203355, 0.247041, 0.236433, 0.137348, 0.090864, 0.129801, 0.173081, 0.229226, 0.132295, 0.086953, 0.134866, 0.127496, 0.067594, 0.069024, 0.064632, 0.109221, 0.079919, 0.109221, 0.134866, 0.111485, 0.118441, 0.209395, 0.209395, 0.219301, 0.209395, 0.301917, 0.203355, 0.21291, 0.21291, 0.219301, 0.26085, 0.26085, 0.284882, 0.359901, 0.374039, 0.31487, 0.222385, 0.275179, 0.257454, 0.236433, 0.308712, 0.232838, 0.194234, 0.18812, 0.191378, 0.243554, 0.243554, 0.311707, 0.247041, 0.25406, 0.332115, 0.288399, 0.295083, 0.182256, 0.134866, 0.139895, 0.18812, 0.209395, 0.209395, 0.155435, 0.239899, 0.239899, 0.236433, 0.247041, 0.247041, 0.25031, 0.216401, 0.216401, 0.284882, 0.359901, 0.359901, 0.359901, 0.444081, 0.342579, 0.335645, 0.408655, 0.384043, 0.398279, 0.380708, 0.374039, 0.444081, 0.346032, 0.359901, 0.332115, 0.219301, 0.179055, 0.179055, 0.239899, 0.236433, 0.137348, 0.074921, 0.043307, 0.046336, 0.056825, 0.111485, 0.194234, 0.18812, 0.203355, 0.161087, 0.247041, 0.170161, 0.164327, 0.161087, 0.106997, 0.191378, 0.298791, 0.222385, 0.21291, 0.147574, 0.137348, 0.132295, 0.17593, 0.264545, 0.298791, 0.179055, 0.164327, 0.15008, 0.158265, 0.085092, 0.10481, 0.076542, 0.127496, 0.076542, 0.137348, 0.10481, 0.096677, 0.05306, 0.102787, 0.109221, 0.167087, 0.167087, 0.284882, 0.257454, 0.15284, 0.100716, 0.111485, 0.125101, 0.139895, 0.076542, 0.111485, 0.073402, 0.073402, 0.048328, 0.055536, 0.055536, 0.137348, 0.158265, 0.173081, 0.111485, 0.106997, 0.059222, 0.056825, 0.048328, 0.081712, 0.096677, 0.096677, 0.094817, 0.096677, 0.085092, 0.086953, 0.064632, 0.058088, 0.047319, 0.056825, 0.050641, 0.026338, 0.020876, 0.011106, 0.017447, 0.031287, 0.032677, 0.028695, 0.032677, 0.015078, 0.014315, 0.013016, 0.015078, 0.021381, 0.020522, 0.020165, 0.021381, 0.040537, 0.031287, 0.049374, 0.035586, 0.064632, 0.120615, 0.120615, 0.194234, 0.118441, 0.116183, 0.118441, 0.155435, 0.144935, 0.147574, 0.15008, 0.155435, 0.155435, 0.129801, 0.071867, 0.038042, 0.067594, 0.047319, 0.100716, 0.056825, 0.056825, 0.042364, 0.042364, 0.025316, 0.017138, 0.017447, 0.011518, 0.008409, 0.011342, 0.010672, 0.01078, 0.01078, 0.017138, 0.014315, 0.017797, 0.032677, 0.066181, 0.032677, 0.027463, 0.022667, 0.025316, 0.048328, 0.06184, 0.056825, 0.094817, 0.164327, 0.206376, 0.291804, 0.271506, 0.17593, 0.182256, 0.209395, 0.161087, 0.129801, 0.079919, 0.076542, 0.069024, 0.071867, 0.120615, 0.122885, 0.15284, 0.137348, 0.15008, 0.147574, 0.088832, 0.071867, 0.046336, 0.059222, 0.055536, 0.056825, 0.100716, 0.081712, 0.085092, 0.079919, 0.102787, 0.125101, 0.102787, 0.102787, 0.092881, 0.092881, 0.094817, 0.090864, 0.10481, 0.086953, 0.05306, 0.055536, 0.069024, 0.086953, 0.054297, 0.049374, 0.058088, 0.059222, 0.071867, 0.127496, 0.118441, 0.059222, 0.111485, 0.111485, 0.116183, 0.127496, 0.074921, 0.11371, 0.11371, 0.100716, 0.100716, 0.161087, 0.243554, 0.18812, 0.15284, 0.257454, 0.257454, 0.332115, 0.264545, 0.185198, 0.17593, 0.247041, 0.295083, 0.278302, 0.236433, 0.247041, 0.229226, 0.324872, 0.291804, 0.311707, 0.398279, 0.370445, 0.36309, 0.352862, 0.31487, 0.349426, 0.321458, 0.268042, 0.257454, 0.318242, 0.349426, 0.374039, 0.25406, 0.328603, 0.328603, 0.41194, 0.366687, 0.264545, 0.229226, 0.203355, 0.200174, 0.170161, 0.203355, 0.203355, 0.15008, 0.247041, 0.25406, 0.170161, 0.170161, 0.167087, 0.185198, 0.243554, 0.21291, 0.321458, 0.229226, 0.232838, 0.15008, 0.116183, 0.167087, 0.206376, 0.264545, 0.264545, 0.216401, 0.21291, 0.144935, 0.206376, 0.236433, 0.247041, 0.328603, 0.418646, 0.387226, 0.339168, 0.332115, 0.257454, 0.25031, 0.339168, 0.278302, 0.380708, 0.472492, 0.398279, 0.390993, 0.311707, 0.301917, 0.30533, 0.301917, 0.401658, 0.390993, 0.278302, 0.278302, 0.281712, 0.25031, 0.295083, 0.295083, 0.298791, 0.298791, 0.219301, 0.142424, 0.196879, 0.11371, 0.120615, 0.203355, 0.216401, 0.26085, 0.194234, 0.291804, 0.247041, 0.232838, 0.155435, 0.239899, 0.232838, 0.225814, 0.247041, 0.271506, 0.301917, 0.30533, 0.422041, 0.472492, 0.494003, 0.398279, 0.494003, 0.408655, 0.414856, 0.433034, 0.401658, 0.490133, 0.436924, 0.387226, 0.401658, 0.505461, 0.422041, 0.352862, 0.352862, 0.298791, 0.26085, 0.200174, 0.209395, 0.106997, 0.086953, 0.15284, 0.243554, 0.236433, 0.332115, 0.243554, 0.206376, 0.206376, 0.164327, 0.137348, 0.216401, 0.196879, 0.155435, 0.219301, 0.200174, 0.132295, 0.132295, 0.083462, 0.081712, 0.071867, 0.071867, 0.111485, 0.10481, 0.111485, 0.067594, 0.060549, 0.066181, 0.066181, 0.058088, 0.041405, 0.06184, 0.064632, 0.083462, 0.100716, 0.06312, 0.086953, 0.071867, 0.092881, 0.083462, 0.137348, 0.11371, 0.185198, 0.179055, 0.179055, 0.134866, 0.222385, 0.15008, 0.216401, 0.122885, 0.161087, 0.158265, 0.134866, 0.158265, 0.086953, 0.051831, 0.078022, 0.056825, 0.116183, 0.066181, 0.060549, 0.059222, 0.081712, 0.048328, 0.045352, 0.025316, 0.021381, 0.012727, 0.019109, 0.019109, 0.034884, 0.043307, 0.060549, 0.083462, 0.066181, 0.079919, 0.083462, 0.085092, 0.15284, 0.086953, 0.155435, 0.257454, 0.239899, 0.222385, 0.308712, 0.324872, 0.387226, 0.366687, 0.366687, 0.370445, 0.264545, 0.271506, 0.191378, 0.147574, 0.132295, 0.144935, 0.170161, 0.239899, 0.15008, 0.137348, 0.161087, 0.15284, 0.106997, 0.134866, 0.144935, 0.090864, 0.085092, 0.090864, 0.144935, 0.247041, 0.158265, 0.25031, 0.219301, 0.196879, 0.236433, 0.179055, 0.106997, 0.111485, 0.111485, 0.122885, 0.122885, 0.125101, 0.120615, 0.106997, 0.051831, 0.046336, 0.078022, 0.060549, 0.056825, 0.038858, 0.022667, 0.034884, 0.036378, 0.049374, 0.050641, 0.071867, 0.064632, 0.106997, 0.073402, 0.059222, 0.122885, 0.125101, 0.18812, 0.191378, 0.243554, 0.264545, 0.206376, 0.17593, 0.229226, 0.229226, 0.30533, 0.30533, 0.239899, 0.225814, 0.229226, 0.349426, 0.278302, 0.36309, 0.36309, 0.346032, 0.384043, 0.346032, 0.352862, 0.281712, 0.281712, 0.31487, 0.318242, 0.384043, 0.418646, 0.436924, 0.380708, 0.31487, 0.374039, 0.422041, 0.346032, 0.370445, 0.366687, 0.42561, 0.366687, 0.36309, 0.447574, 0.458154, 0.458154, 0.390993, 0.36309, 0.377384, 0.374039, 0.401658, 0.318242, 0.318242, 0.295083, 0.275179, 0.275179, 0.191378, 0.219301, 0.295083, 0.271506, 0.264545, 0.264545, 0.239899, 0.247041, 0.173081, 0.161087, 0.191378, 0.26085, 0.349426, 0.339168, 0.352862, 0.308712, 0.384043, 0.352862, 0.264545, 0.335645, 0.384043, 0.41194, 0.42561, 0.422041, 0.30533, 0.308712, 0.229226, 0.308712, 0.219301, 0.301917, 0.31487, 0.219301, 0.144935, 0.144935, 0.142424, 0.111485, 0.170161, 0.185198, 0.21291, 0.271506, 0.275179, 0.209395, 0.271506, 0.196879, 0.203355, 0.247041, 0.247041, 0.321458, 0.352862, 0.461924, 0.390993, 0.380708, 0.346032, 0.390993, 0.31487, 0.332115, 0.328603, 0.298791, 0.295083, 0.324872, 0.324872, 0.339168, 0.433034, 0.4292, 0.4292, 0.36309, 0.4292, 0.349426, 0.356642, 0.288399, 0.284882, 0.380708, 0.394753, 0.490133, 0.458154, 0.472492, 0.458154, 0.494003, 0.534167, 0.538167, 0.387226, 0.414856, 0.414856, 0.366687, 0.335645, 0.408655, 0.387226, 0.414856, 0.433034, 0.447574, 0.414856, 0.366687, 0.328603, 0.346032, 0.281712, 0.281712, 0.339168, 0.275179, 0.284882, 0.200174, 0.116183, 0.200174, 0.200174, 0.200174, 0.225814, 0.200174, 0.134866, 0.200174, 0.185198, 0.247041, 0.137348, 0.142424, 0.120615, 0.122885, 0.083462, 0.120615, 0.170161, 0.125101, 0.147574, 0.147574, 0.139895, 0.232838, 0.158265, 0.155435, 0.122885, 0.088832, 0.076542, 0.11371, 0.096677, 0.090864, 0.106997, 0.125101, 0.144935, 0.194234, 0.142424, 0.109221, 0.132295, 0.132295, 0.134866, 0.155435, 0.088832, 0.10481, 0.054297, 0.094817, 0.094817, 0.071867, 0.111485, 0.173081, 0.173081, 0.173081, 0.111485, 0.060549, 0.109221, 0.132295, 0.078022, 0.069024, 0.111485, 0.088832, 0.085092, 0.127496, 0.132295, 0.173081, 0.155435, 0.236433, 0.225814, 0.170161, 0.21291, 0.203355, 0.127496, 0.129801, 0.129801, 0.191378, 0.25031, 0.17593, 0.147574, 0.132295, 0.203355, 0.222385, 0.229226, 0.173081, 0.191378, 0.191378, 0.147574, 0.191378, 0.161087, 0.164327, 0.225814, 0.179055, 0.179055, 0.203355, 0.203355, 0.158265, 0.164327, 0.106997, 0.155435, 0.179055, 0.222385, 0.216401, 0.134866, 0.129801, 0.155435, 0.137348, 0.132295, 0.134866, 0.17593, 0.206376, 0.219301, 0.161087, 0.232838, 0.232838, 0.298791, 0.295083, 0.31487, 0.318242, 0.318242, 0.332115, 0.339168, 0.321458, 0.328603, 0.40511, 0.422041, 0.370445, 0.281712, 0.281712, 0.359901, 0.356642, 0.298791, 0.209395, 0.243554, 0.243554, 0.257454, 0.268042, 0.185198, 0.239899, 0.232838, 0.25406, 0.209395, 0.219301, 0.298791, 0.291804, 0.216401, 0.139895, 0.209395, 0.295083, 0.324872, 0.324872, 0.284882, 0.328603, 0.332115, 0.366687, 0.31487, 0.216401, 0.216401, 0.311707, 0.284882, 0.291804, 0.359901, 0.359901, 0.275179, 0.222385, 0.236433, 0.284882, 0.30533, 0.308712, 0.311707, 0.284882, 0.209395, 0.25031, 0.26085, 0.328603, 0.335645, 0.387226, 0.422041, 0.342579, 0.257454, 0.25031, 0.25031, 0.236433, 0.278302, 0.346032, 0.42561, 0.342579, 0.398279, 0.380708, 0.387226, 0.418646, 0.433034, 0.529623, 0.461924, 0.461924, 0.461924, 0.447574, 0.447574, 0.51388, 0.509769, 0.56648, 0.618285, 0.604312, 0.622677, 0.604312, 0.51388, 0.494003, 0.497853, 0.458154, 0.458154, 0.401658, 0.36309, 0.301917, 0.288399, 0.335645, 0.335645, 0.284882, 0.311707, 0.311707, 0.311707, 0.380708, 0.40511, 0.335645, 0.335645, 0.25031, 0.264545, 0.271506, 0.257454, 0.332115, 0.342579, 0.4292, 0.408655, 0.418646, 0.401658, 0.339168, 0.275179, 0.275179, 0.324872, 0.298791, 0.298791, 0.264545, 0.278302, 0.291804, 0.359901, 0.275179, 0.349426, 0.335645, 0.40511, 0.40511, 0.398279, 0.394753, 0.394753, 0.465241, 0.401658, 0.394753, 0.394753, 0.472492, 0.40511, 0.339168, 0.349426, 0.349426, 0.374039, 0.335645, 0.298791, 0.298791, 0.356642, 0.370445, 0.380708, 0.380708, 0.356642, 0.370445, 0.370445, 0.356642, 0.356642, 0.418646, 0.494003, 0.509769, 0.51388, 0.59014, 0.56648, 0.553315, 0.56648, 0.472492, 0.5017, 0.476583, 0.476583, 0.517562, 0.450668, 0.41194, 0.41194, 0.450668, 0.42561, 0.436924, 0.408655, 0.418646, 0.339168, 0.264545, 0.324872, 0.236433, 0.239899, 0.295083, 0.225814, 0.155435, 0.243554, 0.236433, 0.298791, 0.30533, 0.295083, 0.352862, 0.352862, 0.366687, 0.278302, 0.284882, 0.288399, 0.25031, 0.17593, 0.25031, 0.275179, 0.264545, 0.342579, 0.335645, 0.359901, 0.4292, 0.517562, 0.5017, 0.505461, 0.41194, 0.41194, 0.335645, 0.335645, 0.366687, 0.366687, 0.444081, 0.374039, 0.36309, 0.4292, 0.4292, 0.342579, 0.444081, 0.444081, 0.454136, 0.468512, 0.384043, 0.384043, 0.374039, 0.30533, 0.239899, 0.268042, 0.18812, 0.275179, 0.26085, 0.200174, 0.191378, 0.196879, 0.268042, 0.295083, 0.298791, 0.390993, 0.398279, 0.281712, 0.295083, 0.295083, 0.281712, 0.377384, 0.301917, 0.232838, 0.236433, 0.284882, 0.31487, 0.377384, 0.342579, 0.321458, 0.374039, 0.346032, 0.311707, 0.275179, 0.185198], '')</t>
  </si>
  <si>
    <t>[24, 39, 133, 171, 174, 418, 419, 420, 421, 422, 423, 424, 425, 426, 427, 428, 429, 431, 432, 433, 434, 435, 681, 682, 687, 688, 689, 1327, 1606, 1607, 1815, 1821, 1822, 1823, 1824, 1825, 1826, 1827, 1828, 1899, 1900, 1901, 1902, 1903, 1904, 1906, 1909, 1946, 1947, 1948]</t>
  </si>
  <si>
    <t>UPI00026E1727 status=activ</t>
  </si>
  <si>
    <t>([0.570702, 0.59508, 0.63748, 0.666105, 0.680603, 0.707965, 0.712013, 0.720929, 0.626927, 0.642678, 0.657645, 0.720929, 0.703578, 0.63748, 0.63748, 0.661982, 0.733139, 0.750527, 0.852992, 0.805026, 0.819762, 0.754692, 0.690604, 0.657645, 0.59508, 0.494003, 0.480142, 0.42561, 0.422041, 0.517562, 0.517562, 0.545602, 0.517562, 0.433034, 0.440853, 0.342579, 0.332115, 0.328603, 0.332115, 0.324872, 0.339168, 0.324872, 0.384043, 0.346032, 0.370445, 0.422041, 0.509769, 0.450668, 0.509769, 0.517562, 0.5017, 0.529623, 0.444081, 0.436924, 0.525368, 0.557691, 0.557691, 0.557691, 0.56648, 0.465241, 0.447574, 0.436924, 0.418646, 0.394753, 0.486429, 0.450668, 0.41194, 0.384043, 0.454136, 0.433034], '')</t>
  </si>
  <si>
    <t>[0, 1, 2, 3, 4, 5, 6, 7, 8, 9, 10, 11, 12, 13, 14, 15, 16, 17, 18, 19, 20, 21, 22, 23, 24, 29, 30, 31, 32, 46, 48, 49, 50, 51, 54, 55, 56, 57, 58]</t>
  </si>
  <si>
    <t>UPI00026E1728 status=activ</t>
  </si>
  <si>
    <t>([0.01078, 0.016021, 0.024826, 0.034068, 0.045352, 0.0704, 0.085092, 0.120615, 0.054297, 0.073402, 0.102787, 0.147574, 0.161087, 0.284882, 0.164327, 0.25031, 0.332115, 0.321458, 0.318242, 0.335645, 0.232838, 0.206376, 0.17593, 0.17593, 0.102787, 0.054297, 0.051831, 0.040537, 0.035586, 0.058088, 0.035586, 0.018787, 0.010672, 0.011106, 0.007315, 0.006567, 0.007495, 0.007259, 0.004835, 0.003212, 0.00283, 0.004135, 0.005503, 0.005011, 0.004388, 0.004315, 0.004208, 0.003607, 0.004247, 0.004315, 0.003555, 0.004315, 0.004483, 0.006194, 0.005734, 0.007315, 0.00962, 0.006701, 0.005932, 0.006245, 0.009977, 0.011669, 0.00962, 0.006567, 0.005318, 0.00558, 0.005378, 0.007877, 0.008276, 0.007177, 0.007495, 0.012491, 0.007877, 0.009977, 0.010926, 0.011342, 0.011669, 0.017447, 0.014783, 0.018106, 0.015344, 0.015694, 0.029376, 0.015694, 0.034884, 0.045352, 0.064632, 0.074921, 0.037156, 0.038042, 0.047319, 0.021381, 0.021381, 0.044297, 0.037156, 0.018787, 0.011106, 0.007645, 0.006194, 0.007555, 0.006039, 0.008624, 0.006078, 0.003963, 0.005011, 0.004414, 0.00389, 0.00389, 0.005086, 0.004976, 0.005872, 0.005992, 0.006142, 0.003997, 0.004315, 0.004976, 0.005249, 0.007555, 0.007315, 0.005623, 0.004736, 0.006245, 0.007422, 0.009294, 0.010372, 0.015694, 0.010672, 0.018106, 0.009728, 0.006701, 0.00962, 0.006194, 0.004736, 0.004736, 0.007877, 0.005249, 0.00359, 0.003607, 0.003079, 0.002761, 0.003246, 0.003431, 0.003246, 0.003053, 0.003405, 0.004611, 0.004358, 0.005992, 0.006567, 0.00962, 0.016021, 0.016021, 0.030611, 0.050641, 0.102787, 0.090864, 0.170161, 0.275179, 0.352862, 0.390993, 0.538167, 0.680603, 0.808535, 0.812494, 0.812494, 0.812494, 0.812494, 0.81615, 0.819762, 0.846163, 0.846163, 0.846163, 0.84206, 0.846163, 0.846163, 0.846163, 0.846163, 0.846163, 0.849326, 0.724957, 0.745909, 0.771762, 0.779859, 0.741537, 0.703578, 0.51388, 0.401658, 0.401658, 0.321458, 0.247041, 0.194234, 0.194234, 0.170161, 0.11371, 0.116183, 0.11371, 0.071867, 0.030003, 0.024826, 0.014315, 0.017138, 0.013613, 0.008409, 0.005378, 0.005503, 0.006078, 0.009865, 0.009728, 0.006245, 0.008075, 0.006894, 0.007645, 0.005086, 0.004208, 0.005249, 0.004775, 0.003671, 0.003431, 0.005011, 0.004161, 0.004208, 0.005223, 0.005223, 0.005249, 0.005932, 0.00515, 0.004736, 0.004736, 0.004611, 0.006795, 0.004611, 0.006619, 0.004976, 0.006482, 0.009187, 0.009865, 0.010926, 0.018415, 0.034884, 0.034884, 0.036378, 0.038042, 0.038042, 0.038858, 0.081712, 0.11371, 0.164327, 0.194234, 0.21291, 0.264545, 0.200174, 0.328603, 0.346032, 0.346032, 0.394753, 0.408655, 0.318242, 0.219301, 0.191378, 0.203355, 0.100716, 0.191378, 0.281712, 0.281712, 0.271506, 0.271506, 0.21291, 0.216401, 0.216401, 0.111485, 0.161087, 0.15284, 0.083462, 0.071867, 0.081712, 0.06312, 0.05306, 0.081712, 0.137348, 0.074921, 0.064632, 0.100716, 0.042364, 0.022306, 0.018106, 0.01227, 0.01227, 0.021381, 0.021816, 0.022306, 0.021816, 0.020876, 0.018106, 0.034884, 0.028107, 0.048328, 0.066181, 0.034068, 0.032677, 0.036378, 0.067594, 0.035586, 0.049374, 0.051831, 0.096677, 0.127496, 0.236433, 0.129801, 0.081712, 0.074921, 0.037156, 0.071867, 0.045352, 0.100716, 0.049374, 0.069024, 0.069024, 0.034068, 0.064632, 0.081712, 0.048328, 0.033407, 0.040537, 0.050641, 0.092881, 0.106997, 0.10481, 0.05306, 0.085092, 0.111485, 0.092881, 0.144935, 0.122885, 0.167087, 0.118441, 0.200174, 0.147574, 0.10481, 0.203355], '')</t>
  </si>
  <si>
    <t>[160, 161, 162, 163, 164, 165, 166, 167, 168, 169, 170, 171, 172, 173, 174, 175, 176, 177, 178, 179, 180, 181, 182, 183, 184, 185]</t>
  </si>
  <si>
    <t>UPI00026E1729 status=activ</t>
  </si>
  <si>
    <t>([0.024393, 0.040537, 0.023963, 0.037156, 0.023534, 0.034884, 0.029376, 0.032017, 0.034068, 0.045352, 0.030611, 0.040537, 0.03976, 0.03976, 0.023963, 0.028695, 0.050641, 0.076542, 0.044297, 0.044297, 0.046336, 0.028107, 0.029376, 0.055536, 0.064632, 0.122885, 0.058088, 0.051831, 0.030003, 0.022306, 0.018787, 0.034068, 0.0198, 0.020522, 0.032677, 0.073402, 0.086953, 0.096677, 0.11371, 0.18812, 0.216401, 0.21291, 0.194234, 0.132295, 0.083462, 0.058088, 0.056825, 0.118441, 0.185198, 0.225814, 0.31487, 0.352862, 0.318242, 0.414856, 0.418646, 0.418646, 0.4292, 0.408655, 0.298791, 0.30533, 0.30533, 0.30533, 0.278302, 0.374039, 0.450668, 0.525368, 0.4292, 0.433034, 0.339168, 0.342579, 0.422041, 0.447574, 0.444081, 0.356642, 0.346032, 0.335645, 0.332115, 0.222385, 0.216401, 0.239899, 0.170161, 0.11371, 0.15008, 0.200174, 0.196879, 0.134866, 0.134866, 0.155435, 0.15284, 0.232838, 0.144935, 0.142424, 0.134866, 0.109221, 0.206376, 0.134866, 0.081712, 0.085092, 0.15008, 0.092881, 0.139895, 0.109221, 0.139895, 0.092881, 0.081712, 0.081712, 0.074921, 0.079919, 0.142424, 0.085092, 0.071867, 0.127496, 0.129801, 0.125101, 0.147574, 0.147574, 0.164327, 0.179055, 0.200174, 0.194234, 0.278302, 0.281712, 0.41194, 0.422041, 0.529623, 0.505461, 0.480142, 0.59014, 0.557691, 0.529623, 0.685117, 0.728858, 0.703578], '')</t>
  </si>
  <si>
    <t>[65, 124, 125, 127, 128, 129, 130, 131, 132]</t>
  </si>
  <si>
    <t>UPI00026E172A status=activ</t>
  </si>
  <si>
    <t>([0.318242, 0.387226, 0.450668, 0.51388, 0.575842, 0.472492, 0.490133, 0.408655, 0.468512, 0.51388, 0.444081, 0.394753, 0.332115, 0.321458, 0.281712, 0.281712, 0.308712, 0.308712, 0.291804, 0.30533, 0.295083, 0.281712, 0.196879, 0.170161, 0.158265, 0.088832, 0.092881, 0.05306, 0.098513, 0.078022, 0.078022, 0.137348, 0.243554, 0.328603, 0.444081, 0.480142, 0.5017, 0.622677, 0.661982, 0.632174, 0.632174, 0.59508, 0.545602, 0.529623, 0.557691, 0.51388, 0.570702, 0.632174, 0.779859, 0.775545, 0.798249, 0.771762, 0.648219, 0.632174, 0.5017, 0.42561, 0.40511, 0.308712, 0.216401, 0.139895, 0.161087, 0.219301, 0.219301, 0.219301, 0.298791, 0.219301, 0.257454, 0.203355, 0.219301, 0.196879, 0.206376, 0.125101, 0.127496, 0.164327, 0.094817, 0.164327, 0.15284, 0.139895, 0.229226, 0.268042, 0.301917, 0.275179, 0.301917, 0.30533, 0.356642, 0.264545, 0.268042, 0.275179, 0.275179, 0.21291, 0.200174, 0.17593, 0.179055, 0.15008, 0.147574, 0.194234, 0.155435, 0.209395, 0.21291, 0.147574, 0.158265, 0.158265, 0.116183], '')</t>
  </si>
  <si>
    <t>[3, 4, 9, 36, 37, 38, 39, 40, 41, 42, 43, 44, 45, 46, 47, 48, 49, 50, 51, 52, 53, 54]</t>
  </si>
  <si>
    <t>UPI00026E172B status=activ</t>
  </si>
  <si>
    <t>([0.342579, 0.25406, 0.161087, 0.21291, 0.288399, 0.203355, 0.271506, 0.308712, 0.247041, 0.281712, 0.318242, 0.281712, 0.243554, 0.239899, 0.318242, 0.321458, 0.288399, 0.346032, 0.447574, 0.342579, 0.342579, 0.25031, 0.239899, 0.324872, 0.25406, 0.236433, 0.328603, 0.239899, 0.203355, 0.281712, 0.179055, 0.173081, 0.25406, 0.194234, 0.200174, 0.170161, 0.170161, 0.17593, 0.170161, 0.137348, 0.139895, 0.122885, 0.191378, 0.239899, 0.170161, 0.239899, 0.203355, 0.17593, 0.206376, 0.209395, 0.179055, 0.275179, 0.225814, 0.173081, 0.271506, 0.225814], '')</t>
  </si>
  <si>
    <t>UPI00026E172C status=activ</t>
  </si>
  <si>
    <t>([0.004689, 0.003246, 0.002482, 0.003512, 0.002705, 0.002276, 0.003341, 0.002623, 0.003671, 0.003053, 0.003671, 0.004513, 0.003014, 0.003963, 0.004689, 0.003671, 0.005683, 0.008002, 0.013821, 0.017138, 0.034068, 0.023087, 0.024393, 0.023534, 0.01078, 0.01078, 0.023963, 0.010509, 0.011903, 0.010372, 0.010372, 0.006619, 0.004414, 0.006421, 0.005799, 0.003821, 0.00316, 0.001906, 0.001267, 0.000773, 0.000833, 0.000567, 0.000391, 0.000348, 0.000412, 0.000799, 0.00076, 0.00076, 0.001061, 0.000906, 0.000507, 0.00052, 0.000773, 0.001112, 0.000631, 0.000412, 0.000386, 0.00055, 0.000614, 0.000687, 0.00061, 0.000322, 0.000266, 0.00052, 0.001048, 0.001481, 0.000936, 0.001481, 0.000842, 0.001112, 0.001687, 0.001692, 0.002276, 0.002662, 0.003246, 0.00407, 0.00558, 0.007315, 0.006078, 0.006567, 0.009401, 0.016826, 0.013821, 0.026892, 0.027463, 0.027463, 0.014075, 0.026892, 0.030611, 0.029376, 0.028107, 0.014075, 0.019401, 0.025316, 0.025316, 0.028107, 0.036378, 0.021816, 0.028695, 0.0704, 0.056825, 0.056825, 0.030611, 0.034884, 0.033407, 0.014783, 0.009728, 0.00962, 0.006988, 0.00543, 0.00543, 0.003701, 0.005318, 0.004208, 0.003671, 0.00243, 0.001434, 0.000945, 0.000876, 0.000477, 0.000215, 0.000468, 0.000477, 0.000743, 0.001271, 0.001271, 0.001288, 0.001061, 0.001061, 0.000906, 0.000923, 0.000906, 0.001623, 0.001061, 0.001155, 0.001335, 0.002014, 0.00225, 0.002396, 0.003461, 0.004775, 0.004835, 0.003177, 0.001967, 0.001383, 0.001391, 0.00146, 0.002435, 0.002581, 0.00283, 0.004161, 0.005503, 0.008156, 0.007315, 0.007315, 0.011518, 0.011518, 0.011106, 0.009977, 0.016528, 0.015078, 0.014783, 0.015078, 0.036378, 0.092881, 0.191378, 0.142424, 0.132295, 0.055536, 0.055536, 0.046336, 0.050641, 0.042364, 0.018106, 0.011518, 0.011669, 0.007495, 0.00515, 0.005683, 0.005683, 0.003963, 0.002705, 0.003079, 0.003109, 0.0028, 0.002761, 0.001786, 0.001434, 0.001267, 0.001202, 0.001159, 0.001687, 0.000945, 0.000537, 0.00061, 0.000893, 0.000859, 0.000923, 0.000958, 0.000468, 0.000854, 0.001271, 0.001335, 0.000631, 0.00061, 0.000575, 0.000575, 0.000558, 0.000983, 0.001232, 0.001202, 0.001808, 0.001855, 0.00316, 0.004577, 0.004921, 0.004976, 0.006421, 0.007495, 0.007259, 0.013265, 0.008075, 0.008525, 0.014315, 0.035586, 0.044297, 0.020876, 0.011106, 0.010509, 0.010926, 0.006701, 0.007555, 0.005503, 0.00543, 0.003804, 0.002435, 0.002366, 0.00155, 0.001374, 0.001249, 0.001434, 0.000923, 0.001172, 0.000747, 0.000348, 0.000146, 0.000146, 0.000198, 0.000262], '')</t>
  </si>
  <si>
    <t>UPI00026E1813 status=activ</t>
  </si>
  <si>
    <t>([0.545602, 0.604312, 0.454136, 0.497853, 0.418646, 0.436924, 0.468512, 0.490133, 0.5017, 0.529623, 0.447574, 0.41194, 0.374039, 0.377384, 0.390993, 0.418646, 0.352862, 0.275179, 0.229226, 0.21291, 0.129801, 0.194234, 0.111485, 0.18812, 0.203355, 0.288399, 0.288399, 0.191378, 0.161087, 0.164327, 0.094817, 0.155435, 0.21291, 0.298791, 0.284882, 0.268042, 0.271506, 0.308712, 0.332115, 0.281712, 0.295083, 0.308712, 0.288399, 0.398279, 0.384043, 0.356642, 0.356642, 0.275179, 0.301917, 0.25406, 0.275179, 0.377384, 0.278302, 0.185198, 0.109221, 0.106997, 0.11371, 0.122885, 0.170161, 0.236433, 0.236433, 0.158265, 0.161087, 0.17593, 0.179055, 0.179055, 0.185198, 0.106997, 0.11371, 0.10481, 0.142424, 0.109221, 0.109221, 0.120615, 0.173081, 0.268042, 0.284882, 0.236433, 0.225814, 0.196879, 0.196879, 0.281712, 0.359901, 0.377384, 0.377384, 0.281712, 0.206376, 0.216401, 0.222385, 0.291804, 0.384043, 0.328603, 0.390993, 0.370445, 0.374039, 0.318242, 0.31487, 0.275179, 0.301917, 0.295083, 0.291804, 0.219301, 0.25031, 0.170161, 0.15284, 0.142424, 0.137348, 0.147574, 0.092881, 0.142424, 0.127496, 0.0704, 0.098513, 0.079919, 0.071867, 0.11371, 0.17593, 0.118441, 0.118441, 0.076542, 0.047319, 0.047319, 0.073402, 0.06184, 0.11371, 0.15284, 0.147574, 0.236433, 0.288399, 0.349426, 0.390993, 0.458154, 0.56648, 0.657645, 0.653063, 0.675549, 0.570702, 0.562014, 0.517562, 0.553315, 0.675549, 0.680603, 0.58069, 0.59508, 0.58069, 0.562014, 0.632174, 0.541878, 0.525368, 0.541878, 0.562014, 0.525368, 0.401658, 0.380708, 0.356642, 0.374039, 0.398279, 0.465241, 0.370445, 0.486429, 0.40511, 0.380708, 0.384043, 0.458154, 0.440853, 0.450668, 0.472492, 0.436924, 0.521092, 0.517562, 0.505461, 0.433034, 0.42561, 0.436924, 0.370445, 0.284882, 0.264545, 0.25031, 0.278302, 0.390993, 0.380708, 0.440853, 0.450668, 0.440853, 0.450668, 0.468512, 0.461924, 0.440853, 0.380708, 0.394753, 0.401658, 0.394753, 0.465241, 0.398279, 0.444081, 0.529623, 0.626927, 0.534167, 0.458154, 0.374039, 0.284882, 0.271506, 0.26085, 0.209395, 0.236433, 0.229226, 0.222385, 0.200174, 0.182256, 0.247041, 0.247041, 0.239899, 0.25031, 0.257454, 0.318242, 0.321458, 0.257454, 0.26085, 0.318242, 0.339168, 0.359901, 0.380708, 0.408655, 0.4292, 0.480142, 0.517562, 0.56648, 0.557691, 0.557691, 0.59014, 0.618285, 0.521092, 0.521092, 0.454136, 0.433034, 0.447574, 0.401658, 0.450668, 0.461924, 0.472492, 0.525368, 0.497853, 0.553315, 0.51388, 0.51388, 0.529623, 0.557691, 0.436924, 0.42561, 0.450668, 0.461924, 0.42561, 0.505461, 0.414856, 0.494003, 0.433034, 0.40511, 0.408655, 0.4292, 0.418646, 0.42561, 0.444081, 0.521092, 0.525368, 0.545602, 0.549308, 0.480142, 0.472492, 0.480142, 0.422041, 0.370445, 0.356642, 0.366687, 0.36309, 0.476583, 0.465241, 0.51388, 0.529623, 0.517562, 0.494003, 0.517562, 0.509769, 0.486429, 0.422041, 0.433034, 0.440853, 0.42561, 0.490133, 0.42561, 0.468512, 0.549308, 0.613573, 0.521092, 0.458154, 0.380708, 0.298791, 0.281712, 0.275179, 0.225814, 0.247041, 0.243554, 0.232838, 0.216401, 0.200174, 0.264545, 0.264545, 0.257454, 0.271506, 0.281712, 0.342579, 0.342579, 0.281712, 0.284882, 0.339168, 0.352862, 0.370445, 0.384043, 0.41194, 0.433034, 0.483068, 0.538167, 0.59508, 0.59014, 0.618285, 0.648219, 0.675549, 0.570702, 0.570702, 0.497853, 0.476583, 0.490133, 0.447574, 0.51388, 0.525368, 0.541878, 0.608892, 0.608892, 0.675549, 0.59014, 0.59014, 0.608892, 0.613573, 0.480142, 0.468512, 0.472492, 0.483068, 0.447574, 0.529623, 0.436924, 0.517562, 0.454136, 0.42561, 0.4292, 0.436924, 0.42561, 0.4292, 0.447574, 0.497853, 0.497853, 0.553315, 0.557691, 0.486429, 0.483068, 0.490133, 0.433034, 0.380708, 0.366687, 0.380708, 0.377384, 0.486429, 0.476583, 0.525368, 0.538167, 0.529623, 0.505461, 0.525368, 0.521092, 0.497853, 0.447574, 0.398279, 0.398279, 0.384043, 0.450668, 0.387226, 0.4292, 0.505461, 0.562014, 0.480142, 0.418646, 0.408655, 0.324872, 0.308712, 0.301917, 0.257454, 0.278302, 0.275179, 0.264545, 0.247041, 0.232838, 0.281712, 0.342579, 0.339168, 0.352862, 0.359901, 0.422041, 0.422041, 0.359901, 0.359901, 0.414856, 0.433034, 0.380708, 0.398279, 0.42561, 0.447574, 0.494003, 0.549308, 0.604312, 0.59014, 0.59014, 0.618285, 0.648219, 0.545602, 0.545602, 0.480142, 0.458154, 0.472492, 0.4292, 0.494003, 0.505461, 0.521092, 0.58069, 0.58069, 0.648219, 0.604312, 0.59917, 0.622677, 0.622677, 0.490133, 0.483068, 0.505461, 0.517562, 0.494003, 0.585406, 0.486429, 0.570702, 0.5017, 0.472492, 0.468512, 0.476583, 0.465241, 0.465241, 0.486429, 0.541878, 0.541878, 0.56648, 0.56648, 0.490133, 0.490133, 0.490133, 0.4292, 0.374039, 0.359901, 0.356642, 0.356642, 0.468512, 0.454136, 0.5017, 0.517562, 0.51388, 0.490133, 0.51388, 0.509769, 0.486429, 0.433034, 0.41194, 0.41194, 0.398279, 0.468512, 0.40511, 0.450668, 0.538167, 0.604312, 0.541878, 0.468512, 0.440853, 0.352862, 0.335645, 0.328603, 0.281712, 0.295083, 0.291804, 0.284882, 0.264545, 0.243554, 0.298791, 0.332115, 0.328603, 0.342579, 0.349426, 0.41194, 0.41194, 0.342579, 0.346032, 0.384043, 0.394753, 0.356642, 0.36309, 0.394753, 0.414856, 0.465241, 0.497853, 0.549308, 0.538167, 0.534167, 0.562014, 0.545602, 0.454136, 0.454136, 0.384043, 0.36309, 0.377384, 0.328603, 0.398279, 0.408655, 0.422041, 0.480142, 0.476583, 0.538167, 0.494003, 0.494003, 0.51388, 0.541878, 0.41194, 0.408655, 0.433034, 0.447574, 0.476583, 0.549308, 0.450668, 0.525368, 0.447574, 0.422041, 0.418646, 0.346032, 0.332115, 0.374039, 0.291804, 0.291804, 0.21291, 0.236433, 0.257454, 0.247041, 0.219301, 0.271506, 0.200174, 0.137348, 0.137348, 0.134866, 0.090864, 0.167087, 0.125101, 0.179055, 0.179055, 0.264545, 0.342579, 0.339168, 0.291804, 0.370445, 0.349426, 0.4292, 0.454136, 0.4292, 0.4292, 0.42561, 0.465241, 0.549308, 0.632174, 0.632174, 0.521092, 0.575842, 0.56648, 0.642678, 0.538167, 0.472492, 0.461924, 0.366687, 0.352862, 0.342579, 0.26085, 0.278302, 0.275179, 0.268042, 0.194234, 0.173081, 0.200174, 0.203355, 0.132295, 0.137348, 0.144935, 0.206376, 0.209395, 0.127496, 0.129801, 0.185198, 0.191378, 0.139895, 0.147574, 0.170161, 0.203355, 0.281712, 0.26085, 0.271506, 0.194234, 0.291804, 0.311707, 0.311707, 0.298791, 0.318242, 0.243554, 0.164327, 0.155435, 0.209395, 0.21291, 0.21291, 0.247041, 0.324872, 0.398279, 0.465241, 0.36309, 0.349426, 0.275179, 0.295083, 0.30533, 0.356642, 0.349426, 0.359901, 0.275179, 0.194234, 0.25031, 0.25031, 0.30533, 0.239899, 0.225814, 0.225814, 0.200174, 0.191378, 0.116183, 0.129801, 0.129801, 0.209395, 0.144935, 0.222385, 0.281712, 0.25406, 0.18812, 0.17593, 0.167087, 0.18812, 0.278302, 0.281712, 0.366687, 0.291804, 0.384043, 0.374039, 0.394753, 0.422041, 0.335645, 0.4292, 0.298791, 0.298791, 0.194234, 0.281712, 0.291804, 0.232838, 0.239899, 0.324872, 0.349426, 0.264545, 0.26085, 0.25031, 0.271506, 0.191378, 0.298791, 0.257454, 0.268042, 0.229226, 0.161087, 0.15284, 0.139895, 0.170161, 0.18812, 0.311707, 0.30533, 0.284882, 0.356642, 0.275179, 0.26085, 0.167087, 0.26085, 0.243554, 0.236433, 0.147574, 0.222385, 0.203355, 0.236433, 0.191378, 0.284882, 0.374039, 0.461924, 0.436924, 0.418646, 0.31487, 0.288399, 0.281712, 0.281712, 0.278302, 0.366687, 0.298791, 0.387226, 0.31487, 0.41194, 0.414856, 0.5017, 0.534167, 0.529623, 0.517562, 0.59014, 0.59014, 0.483068, 0.494003, 0.521092, 0.521092, 0.622677, 0.497853, 0.509769, 0.521092, 0.42561, 0.4292, 0.509769, 0.468512, 0.450668, 0.352862, 0.349426, 0.346032, 0.311707, 0.275179, 0.206376, 0.173081, 0.170161, 0.239899, 0.21291, 0.164327, 0.25406, 0.179055, 0.200174, 0.200174, 0.179055, 0.268042, 0.25406, 0.268042, 0.206376, 0.203355, 0.25406, 0.25406, 0.257454, 0.185198, 0.21291, 0.295083, 0.328603, 0.352862, 0.359901, 0.359901, 0.318242, 0.308712, 0.301917, 0.387226, 0.394753, 0.321458, 0.308712, 0.225814, 0.222385, 0.308712, 0.398279, 0.436924, 0.468512, 0.398279, 0.401658, 0.366687, 0.295083, 0.243554, 0.222385, 0.155435, 0.173081, 0.268042, 0.191378, 0.268042, 0.25406, 0.26085, 0.352862, 0.356642, 0.433034, 0.342579, 0.346032, 0.257454, 0.191378, 0.173081, 0.257454, 0.271506, 0.328603, 0.359901, 0.308712, 0.301917, 0.298791, 0.291804, 0.291804, 0.288399, 0.284882, 0.318242, 0.318242, 0.308712, 0.25031, 0.179055, 0.25031, 0.25031, 0.25031, 0.281712, 0.281712, 0.281712, 0.342579, 0.308712, 0.342579, 0.321458, 0.243554, 0.257454, 0.243554, 0.26085, 0.352862, 0.366687, 0.335645, 0.321458, 0.243554, 0.222385, 0.311707, 0.339168, 0.236433, 0.324872, 0.352862, 0.359901, 0.271506, 0.17593, 0.194234, 0.191378, 0.284882, 0.366687, 0.349426, 0.36309, 0.380708, 0.268042, 0.25031, 0.185198, 0.144935, 0.185198, 0.185198, 0.17593, 0.17593, 0.206376, 0.196879, 0.229226, 0.132295, 0.120615, 0.132295, 0.116183, 0.071867, 0.081712, 0.085092, 0.161087, 0.098513, 0.092881, 0.185198, 0.191378, 0.229226, 0.271506, 0.222385, 0.225814, 0.15008, 0.129801, 0.191378, 0.209395, 0.170161, 0.288399, 0.380708, 0.380708, 0.380708, 0.472492, 0.454136, 0.480142, 0.454136, 0.458154, 0.349426, 0.332115, 0.301917, 0.349426, 0.26085, 0.349426, 0.461924, 0.521092, 0.447574, 0.339168, 0.236433, 0.271506, 0.26085, 0.281712, 0.370445, 0.275179, 0.288399, 0.203355, 0.173081, 0.170161, 0.271506, 0.359901, 0.268042, 0.295083, 0.209395, 0.295083, 0.216401, 0.200174, 0.25031, 0.352862, 0.468512, 0.562014, 0.42561, 0.335645, 0.298791, 0.268042, 0.271506, 0.25031, 0.335645, 0.359901, 0.36309, 0.349426, 0.26085, 0.264545, 0.239899, 0.31487, 0.31487, 0.281712, 0.278302, 0.271506, 0.257454, 0.257454, 0.26085, 0.26085, 0.31487, 0.31487, 0.26085, 0.370445, 0.30533, 0.200174, 0.185198, 0.10481, 0.059222, 0.092881, 0.164327, 0.18812, 0.203355, 0.203355, 0.239899, 0.239899, 0.164327, 0.15284, 0.100716, 0.066181, 0.134866, 0.144935, 0.155435, 0.239899, 0.243554, 0.31487, 0.418646, 0.433034, 0.549308, 0.553315, 0.480142, 0.480142, 0.41194, 0.422041, 0.4292, 0.398279, 0.370445, 0.359901, 0.271506, 0.370445, 0.440853, 0.352862, 0.390993, 0.374039, 0.284882, 0.278302, 0.284882, 0.308712, 0.291804, 0.209395, 0.206376, 0.284882, 0.264545, 0.26085, 0.203355, 0.21291, 0.324872, 0.36309, 0.436924, 0.529623, 0.422041, 0.339168, 0.342579, 0.31487, 0.332115, 0.390993, 0.398279, 0.390993, 0.380708, 0.394753, 0.390993, 0.476583, 0.468512, 0.398279, 0.476583, 0.414856, 0.398279, 0.394753, 0.398279, 0.41194, 0.401658, 0.380708, 0.461924, 0.549308, 0.444081, 0.422041, 0.447574, 0.332115, 0.324872, 0.232838, 0.209395, 0.225814, 0.232838, 0.232838, 0.332115, 0.247041, 0.247041, 0.257454, 0.247041, 0.25406, 0.229226, 0.158265, 0.232838, 0.17593, 0.173081, 0.18812, 0.125101, 0.137348, 0.236433, 0.225814, 0.311707, 0.236433, 0.268042, 0.25406, 0.291804, 0.281712, 0.370445, 0.465241, 0.366687, 0.284882, 0.200174, 0.225814, 0.229226, 0.236433, 0.332115, 0.352862, 0.468512, 0.525368, 0.545602, 0.538167, 0.58069, 0.480142, 0.585406, 0.505461, 0.521092, 0.5017, 0.450668, 0.440853, 0.444081, 0.450668, 0.472492, 0.450668, 0.436924, 0.521092, 0.486429, 0.476583, 0.480142, 0.342579, 0.366687, 0.359901, 0.271506, 0.17593, 0.194234, 0.17593, 0.288399, 0.278302, 0.275179, 0.30533, 0.311707, 0.216401, 0.216401, 0.288399, 0.356642, 0.275179, 0.179055, 0.134866, 0.127496, 0.111485, 0.125101, 0.129801, 0.125101, 0.209395, 0.281712, 0.342579, 0.349426, 0.229226, 0.222385, 0.139895, 0.155435, 0.092881, 0.147574, 0.219301, 0.122885, 0.079919, 0.132295, 0.229226, 0.281712, 0.291804, 0.284882, 0.301917, 0.216401, 0.147574, 0.137348, 0.120615, 0.122885, 0.137348, 0.167087, 0.179055, 0.26085, 0.25031, 0.271506, 0.264545, 0.182256, 0.257454, 0.311707, 0.318242, 0.225814, 0.268042, 0.216401, 0.247041, 0.321458, 0.318242, 0.356642, 0.25031, 0.25031, 0.281712, 0.185198, 0.185198, 0.191378, 0.185198, 0.098513, 0.144935, 0.142424, 0.225814, 0.257454, 0.222385, 0.139895, 0.206376, 0.194234, 0.229226, 0.170161, 0.179055, 0.275179, 0.311707, 0.408655, 0.440853, 0.321458, 0.342579, 0.339168, 0.31487, 0.332115, 0.41194, 0.394753, 0.401658, 0.398279, 0.335645, 0.332115, 0.387226, 0.414856, 0.328603, 0.308712, 0.278302, 0.25406, 0.264545, 0.264545, 0.281712, 0.278302, 0.278302, 0.352862, 0.414856, 0.418646, 0.398279, 0.346032, 0.25031, 0.239899, 0.15284, 0.216401, 0.196879, 0.239899, 0.219301, 0.339168, 0.271506, 0.271506, 0.284882, 0.26085, 0.271506, 0.268042, 0.170161, 0.155435, 0.094817, 0.090864, 0.056825, 0.055536, 0.100716, 0.15284, 0.161087, 0.236433, 0.236433, 0.25406, 0.236433, 0.239899, 0.219301, 0.30533, 0.30533, 0.209395, 0.21291, 0.167087, 0.173081, 0.275179, 0.311707, 0.359901, 0.398279, 0.454136, 0.5017, 0.454136, 0.480142, 0.494003, 0.41194, 0.342579, 0.30533, 0.30533, 0.324872, 0.324872, 0.318242, 0.377384, 0.384043, 0.301917, 0.335645, 0.321458, 0.25406, 0.291804, 0.342579, 0.229226, 0.275179, 0.243554, 0.278302, 0.196879, 0.196879, 0.21291, 0.182256, 0.295083, 0.301917, 0.291804, 0.278302, 0.288399, 0.21291, 0.229226, 0.318242, 0.236433, 0.167087, 0.236433, 0.275179, 0.257454, 0.25406, 0.25406, 0.247041, 0.257454, 0.339168, 0.332115, 0.295083, 0.394753, 0.298791, 0.216401, 0.139895, 0.142424, 0.129801, 0.203355, 0.275179, 0.18812, 0.268042, 0.339168, 0.352862, 0.311707, 0.21291, 0.295083, 0.222385, 0.229226, 0.158265, 0.15284, 0.161087, 0.264545, 0.229226, 0.311707, 0.401658, 0.414856, 0.408655, 0.440853, 0.398279, 0.30533, 0.380708, 0.298791, 0.308712, 0.257454, 0.321458, 0.339168, 0.352862, 0.433034, 0.349426, 0.384043, 0.42561, 0.422041, 0.450668, 0.394753, 0.387226, 0.387226, 0.374039, 0.301917, 0.200174, 0.243554, 0.298791, 0.311707, 0.390993, 0.390993, 0.4292, 0.298791, 0.384043, 0.339168, 0.332115, 0.387226, 0.440853, 0.374039, 0.374039, 0.332115, 0.42561, 0.352862, 0.366687, 0.384043, 0.370445, 0.465241, 0.444081, 0.394753, 0.380708, 0.390993, 0.394753, 0.384043, 0.483068, 0.398279, 0.42561, 0.41194, 0.444081, 0.436924, 0.458154, 0.418646, 0.422041, 0.422041, 0.476583, 0.447574, 0.509769, 0.618285, 0.483068, 0.497853, 0.608892, 0.613573, 0.505461, 0.408655, 0.41194, 0.41194, 0.521092, 0.549308, 0.461924, 0.465241, 0.352862, 0.295083, 0.264545, 0.191378, 0.196879, 0.225814, 0.203355, 0.203355, 0.219301, 0.31487, 0.301917, 0.209395, 0.229226, 0.216401, 0.284882, 0.291804, 0.301917, 0.25406, 0.161087, 0.161087, 0.173081, 0.268042, 0.25031, 0.284882, 0.398279, 0.390993, 0.42561, 0.374039, 0.394753, 0.394753, 0.318242, 0.243554, 0.232838, 0.219301, 0.335645, 0.356642, 0.342579, 0.342579, 0.366687, 0.352862, 0.440853, 0.390993, 0.394753, 0.450668, 0.5017, 0.436924, 0.422041, 0.384043, 0.465241, 0.36309, 0.370445, 0.387226, 0.387226, 0.5017, 0.5017, 0.483068, 0.468512, 0.480142, 0.458154, 0.384043, 0.476583, 0.374039, 0.401658, 0.31487, 0.349426, 0.342579, 0.366687, 0.366687, 0.366687, 0.380708, 0.394753, 0.374039, 0.436924, 0.436924, 0.321458, 0.321458, 0.324872, 0.264545, 0.185198, 0.129801, 0.200174, 0.196879, 0.311707, 0.332115, 0.328603, 0.328603, 0.216401, 0.161087, 0.118441, 0.073402, 0.074921, 0.109221, 0.092881, 0.092881, 0.15008, 0.236433, 0.225814, 0.18812, 0.268042, 0.275179, 0.346032, 0.346032, 0.349426, 0.301917, 0.200174, 0.291804, 0.301917, 0.414856, 0.414856, 0.450668, 0.58069, 0.575842, 0.622677, 0.549308, 0.58069, 0.58069, 0.486429, 0.422041, 0.370445, 0.370445, 0.356642, 0.377384, 0.366687, 0.377384, 0.414856, 0.40511, 0.398279, 0.349426, 0.342579, 0.377384, 0.4292, 0.36309, 0.36309, 0.328603, 0.418646, 0.31487, 0.324872, 0.324872, 0.380708, 0.472492, 0.465241, 0.56648, 0.545602, 0.570702, 0.486429, 0.408655, 0.5017, 0.422041, 0.447574, 0.436924, 0.436924, 0.433034, 0.461924, 0.418646, 0.414856, 0.418646, 0.433034, 0.41194, 0.490133, 0.42561, 0.332115, 0.247041, 0.243554, 0.182256, 0.173081, 0.158265, 0.222385, 0.222385, 0.31487, 0.339168, 0.257454, 0.298791, 0.185198, 0.118441, 0.096677, 0.066181, 0.069024, 0.102787, 0.086953, 0.086953, 0.142424, 0.209395, 0.281712, 0.284882, 0.370445, 0.295083, 0.370445, 0.366687, 0.384043, 0.335645, 0.236433, 0.232838, 0.247041, 0.36309, 0.36309, 0.398279, 0.5017, 0.494003, 0.538167, 0.472492, 0.497853, 0.497853, 0.41194, 0.324872, 0.239899, 0.239899, 0.219301, 0.239899, 0.225814, 0.222385, 0.264545, 0.25031, 0.342579, 0.291804, 0.281712, 0.335645, 0.387226, 0.318242, 0.318242, 0.291804, 0.387226, 0.284882, 0.291804, 0.31487, 0.390993, 0.483068, 0.433034, 0.454136, 0.440853, 0.465241, 0.374039, 0.301917, 0.387226, 0.380708, 0.408655, 0.328603, 0.295083, 0.288399, 0.31487, 0.271506, 0.26085, 0.264545, 0.281712, 0.257454, 0.318242, 0.25031, 0.167087, 0.129801, 0.185198, 0.134866, 0.076542, 0.076542, 0.118441, 0.118441, 0.132295, 0.15008, 0.144935, 0.206376, 0.11371, 0.0704, 0.056825, 0.038858, 0.03976, 0.06184, 0.050641, 0.050641, 0.088832, 0.139895, 0.200174, 0.203355, 0.288399, 0.295083, 0.366687, 0.366687, 0.384043, 0.332115, 0.229226, 0.229226, 0.239899, 0.349426, 0.349426, 0.384043, 0.486429, 0.480142, 0.517562, 0.458154, 0.483068, 0.483068, 0.398279, 0.318242, 0.229226, 0.229226, 0.268042, 0.284882, 0.275179, 0.271506, 0.311707, 0.298791, 0.390993, 0.339168, 0.335645, 0.387226, 0.440853, 0.374039, 0.374039, 0.346032, 0.440853, 0.335645, 0.346032, 0.36309, 0.436924, 0.534167, 0.521092, 0.521092, 0.5017, 0.534167, 0.454136, 0.359901, 0.450668, 0.440853, 0.468512, 0.461924, 0.5017, 0.497853, 0.534167, 0.472492, 0.461924, 0.465241, 0.483068, 0.458154, 0.525368, 0.458154, 0.346032, 0.264545, 0.301917, 0.239899, 0.155435, 0.142424, 0.222385, 0.222385, 0.243554, 0.268042, 0.191378, 0.191378, 0.102787, 0.0704, 0.060549, 0.040537, 0.042364, 0.064632, 0.054297, 0.054297, 0.092881, 0.158265, 0.222385, 0.222385, 0.308712, 0.318242, 0.387226, 0.384043, 0.401658, 0.352862, 0.26085, 0.26085, 0.271506, 0.384043, 0.370445, 0.408655, 0.51388, 0.505461, 0.476583, 0.422041, 0.447574, 0.447574, 0.36309, 0.284882, 0.185198, 0.179055, 0.26085, 0.281712, 0.271506, 0.268042, 0.30533, 0.281712, 0.370445, 0.321458, 0.311707, 0.359901, 0.408655, 0.342579, 0.342579, 0.370445, 0.447574, 0.359901, 0.370445, 0.387226, 0.461924, 0.585406, 0.534167, 0.476583, 0.458154, 0.483068, 0.41194, 0.339168, 0.433034, 0.422041, 0.450668, 0.366687, 0.332115, 0.324872, 0.356642, 0.311707, 0.308712, 0.328603, 0.328603, 0.30533, 0.36309, 0.295083, 0.206376, 0.247041, 0.281712, 0.219301, 0.134866, 0.120615, 0.161087, 0.158265, 0.179055, 0.200174, 0.194234, 0.26085, 0.15008, 0.106997, 0.086953, 0.050641, 0.05306, 0.081712, 0.069024, 0.069024, 0.118441, 0.179055, 0.164327, 0.098513, 0.158265, 0.170161, 0.236433, 0.25406, 0.264545, 0.216401, 0.118441, 0.122885, 0.129801, 0.229226, 0.301917, 0.335645, 0.461924, 0.465241, 0.476583, 0.472492, 0.483068, 0.483068, 0.401658, 0.339168, 0.321458, 0.298791, 0.387226, 0.414856, 0.40511, 0.394753, 0.346032, 0.36309, 0.436924, 0.418646, 0.36309, 0.324872, 0.377384, 0.380708, 0.370445, 0.324872, 0.366687, 0.275179, 0.268042, 0.268042, 0.229226, 0.349426, 0.359901, 0.257454, 0.236433, 0.247041, 0.17593, 0.179055, 0.268042, 0.278302, 0.196879, 0.25031, 0.291804, 0.281712, 0.185198, 0.185198, 0.139895, 0.147574, 0.219301, 0.216401, 0.196879, 0.308712, 0.206376, 0.132295, 0.129801, 0.139895, 0.132295, 0.206376, 0.200174, 0.15284, 0.147574, 0.219301, 0.229226, 0.155435, 0.079919, 0.111485, 0.069024, 0.078022, 0.045352, 0.030003, 0.032017, 0.066181, 0.050641, 0.086953, 0.147574, 0.147574, 0.134866, 0.137348, 0.147574, 0.158265, 0.200174, 0.144935, 0.139895, 0.102787, 0.179055, 0.200174, 0.222385, 0.30533, 0.284882, 0.318242, 0.422041, 0.339168, 0.301917, 0.301917, 0.298791, 0.301917, 0.301917, 0.239899, 0.147574, 0.137348, 0.216401, 0.229226, 0.295083, 0.298791, 0.324872, 0.206376, 0.284882, 0.268042, 0.185198, 0.236433, 0.291804, 0.291804, 0.370445, 0.40511, 0.328603, 0.247041, 0.239899, 0.236433, 0.196879, 0.318242, 0.31487, 0.301917, 0.284882, 0.295083, 0.308712, 0.271506, 0.370445, 0.377384, 0.298791, 0.359901, 0.401658, 0.370445, 0.268042, 0.268042, 0.229226, 0.352862, 0.440853, 0.436924, 0.414856, 0.534167, 0.418646, 0.301917, 0.185198, 0.185198, 0.179055, 0.106997, 0.142424, 0.079919, 0.078022, 0.125101, 0.147574, 0.158265, 0.088832, 0.134866, 0.085092, 0.06184, 0.036378, 0.034068, 0.037156, 0.042364, 0.034068, 0.059222, 0.122885, 0.15008, 0.147574, 0.164327, 0.216401, 0.144935, 0.219301, 0.158265, 0.15284, 0.11371, 0.120615, 0.137348, 0.147574, 0.219301, 0.219301, 0.257454, 0.301917, 0.295083, 0.298791, 0.247041, 0.236433, 0.232838, 0.222385, 0.167087, 0.081712, 0.109221, 0.134866, 0.144935, 0.203355, 0.222385, 0.25031, 0.127496, 0.203355, 0.161087, 0.155435, 0.200174, 0.25406, 0.191378, 0.191378, 0.268042, 0.359901, 0.284882, 0.298791, 0.295083, 0.257454, 0.377384, 0.352862, 0.281712, 0.271506, 0.264545, 0.264545, 0.18812, 0.288399, 0.200174, 0.229226, 0.216401, 0.25031, 0.243554, 0.268042, 0.26085, 0.264545, 0.268042, 0.281712, 0.264545, 0.346032, 0.36309, 0.239899, 0.167087, 0.275179, 0.203355, 0.137348, 0.076542, 0.127496, 0.127496, 0.216401, 0.239899, 0.161087, 0.161087, 0.079919, 0.054297, 0.034068, 0.020876, 0.021381, 0.032017, 0.020876, 0.020876, 0.037156, 0.074921, 0.120615, 0.125101, 0.200174, 0.243554, 0.318242, 0.232838, 0.247041, 0.196879, 0.111485, 0.144935, 0.155435, 0.26085, 0.247041, 0.281712, 0.398279, 0.374039, 0.40511, 0.390993, 0.414856, 0.414856, 0.332115, 0.257454, 0.15008, 0.142424, 0.196879, 0.219301, 0.301917, 0.298791, 0.342579, 0.324872, 0.374039, 0.324872, 0.328603, 0.384043, 0.436924, 0.374039, 0.394753, 0.356642, 0.349426, 0.25031, 0.232838, 0.25031, 0.318242, 0.4292, 0.387226, 0.335645, 0.318242, 0.342579, 0.239899, 0.167087, 0.26085, 0.182256, 0.206376, 0.134866, 0.111485, 0.106997, 0.125101, 0.120615, 0.120615, 0.206376, 0.216401, 0.219301, 0.281712, 0.298791, 0.18812, 0.225814, 0.264545, 0.203355, 0.125101, 0.134866, 0.179055, 0.179055, 0.275179, 0.295083, 0.291804, 0.36309, 0.247041, 0.173081, 0.120615, 0.074921, 0.076542, 0.109221, 0.092881, 0.092881, 0.096677, 0.17593, 0.164327, 0.100716, 0.161087, 0.161087, 0.225814, 0.243554, 0.257454, 0.209395, 0.129801, 0.200174, 0.209395, 0.324872, 0.328603, 0.36309, 0.483068, 0.480142, 0.521092, 0.465241, 0.486429, 0.490133, 0.398279, 0.332115, 0.335645, 0.328603, 0.394753, 0.414856, 0.40511, 0.401658, 0.444081, 0.422041, 0.422041, 0.374039, 0.366687, 0.414856, 0.465241, 0.401658, 0.40511, 0.370445, 0.461924, 0.359901, 0.366687, 0.380708, 0.436924, 0.538167, 0.529623, 0.505461, 0.490133, 0.517562, 0.436924, 0.359901, 0.454136, 0.444081, 0.472492, 0.390993, 0.352862, 0.349426, 0.377384, 0.278302, 0.278302, 0.284882, 0.298791, 0.275179, 0.339168, 0.346032, 0.232838, 0.239899, 0.275179, 0.209395, 0.129801, 0.118441, 0.173081, 0.173081, 0.194234, 0.21291, 0.203355, 0.275179, 0.164327, 0.116183, 0.127496, 0.086953, 0.088832, 0.132295, 0.111485, 0.111485, 0.120615, 0.200174, 0.18812, 0.18812, 0.275179, 0.281712, 0.352862, 0.356642, 0.370445, 0.321458, 0.222385, 0.225814, 0.236433, 0.352862, 0.339168, 0.377384, 0.483068, 0.476583, 0.486429, 0.4292, 0.454136, 0.454136, 0.370445, 0.30533, 0.200174, 0.200174, 0.200174, 0.219301, 0.21291, 0.206376, 0.167087, 0.15284, 0.232838, 0.21291, 0.203355, 0.25406, 0.30533, 0.236433, 0.243554, 0.243554, 0.324872, 0.219301, 0.229226, 0.243554, 0.222385, 0.339168, 0.328603, 0.288399, 0.275179, 0.288399, 0.275179, 0.31487, 0.414856, 0.318242, 0.318242, 0.232838, 0.196879, 0.191378, 0.219301, 0.206376, 0.196879, 0.209395, 0.225814, 0.132295, 0.185198, 0.191378, 0.098513, 0.102787, 0.185198, 0.129801, 0.074921, 0.044297, 0.055536, 0.055536, 0.109221, 0.122885, 0.118441, 0.17593, 0.088832, 0.05306, 0.032677, 0.021816, 0.022667, 0.0198, 0.027463, 0.027463, 0.049374, 0.094817, 0.086953, 0.054297, 0.096677, 0.102787, 0.155435, 0.158265, 0.173081, 0.132295, 0.0704, 0.071867, 0.076542, 0.155435, 0.170161, 0.203355, 0.30533, 0.321458, 0.384043, 0.380708, 0.349426, 0.349426, 0.26085, 0.271506, 0.25031, 0.232838, 0.301917, 0.328603, 0.321458, 0.219301, 0.170161, 0.15284, 0.229226, 0.232838, 0.18812, 0.275179, 0.339168, 0.318242, 0.281712, 0.318242, 0.281712, 0.335645, 0.236433, 0.243554, 0.25031, 0.346032, 0.26085, 0.264545, 0.216401, 0.161087, 0.161087, 0.247041, 0.356642, 0.36309, 0.257454, 0.222385, 0.132295, 0.067594, 0.069024, 0.069024, 0.069024, 0.054297, 0.050641, 0.088832, 0.090864, 0.046336, 0.048328, 0.046336, 0.046336, 0.056825, 0.050641, 0.090864, 0.090864, 0.088832, 0.092881, 0.092881, 0.134866, 0.129801, 0.139895, 0.085092, 0.083462, 0.090864, 0.164327, 0.129801, 0.125101, 0.206376, 0.295083, 0.281712, 0.394753, 0.324872, 0.291804, 0.374039, 0.374039, 0.284882, 0.21291, 0.232838, 0.25406, 0.161087, 0.247041, 0.324872, 0.394753, 0.436924, 0.328603, 0.295083, 0.295083, 0.298791, 0.311707, 0.222385, 0.219301, 0.127496, 0.196879, 0.15008, 0.164327, 0.158265, 0.239899, 0.219301, 0.120615, 0.17593, 0.268042, 0.257454, 0.21291, 0.216401, 0.129801, 0.203355, 0.194234, 0.219301, 0.158265, 0.096677, 0.109221, 0.116183, 0.182256, 0.167087, 0.268042, 0.25031, 0.257454, 0.257454, 0.26085, 0.356642, 0.352862, 0.352862, 0.271506, 0.31487, 0.324872, 0.359901, 0.295083, 0.352862, 0.377384, 0.461924, 0.529623, 0.613573, 0.486429, 0.454136, 0.36309, 0.352862, 0.268042, 0.271506, 0.284882, 0.291804, 0.200174, 0.132295, 0.139895, 0.216401, 0.21291, 0.203355, 0.158265, 0.225814, 0.155435, 0.139895, 0.086953, 0.05306, 0.059222, 0.118441, 0.147574, 0.229226, 0.236433, 0.332115, 0.239899, 0.222385, 0.219301, 0.216401, 0.298791, 0.31487, 0.229226, 0.147574, 0.122885, 0.219301, 0.137348, 0.209395, 0.219301, 0.200174, 0.247041, 0.26085, 0.170161, 0.098513, 0.102787, 0.10481, 0.064632, 0.071867, 0.041405, 0.076542, 0.134866, 0.147574, 0.129801, 0.129801, 0.200174, 0.15008, 0.129801, 0.196879, 0.182256, 0.17593, 0.278302, 0.339168, 0.298791, 0.318242, 0.318242, 0.219301, 0.196879, 0.194234, 0.21291, 0.31487, 0.324872, 0.332115, 0.311707, 0.332115, 0.308712, 0.308712, 0.36309, 0.380708, 0.278302, 0.291804, 0.281712, 0.284882, 0.278302, 0.25406, 0.318242, 0.324872, 0.308712, 0.328603, 0.36309, 0.408655, 0.301917, 0.200174, 0.21291, 0.247041, 0.15008, 0.167087, 0.167087, 0.196879, 0.196879, 0.311707, 0.209395, 0.125101, 0.066181, 0.059222, 0.059222, 0.06184, 0.111485, 0.125101, 0.094817, 0.109221, 0.120615, 0.122885, 0.182256, 0.161087, 0.158265, 0.144935, 0.232838, 0.155435, 0.161087, 0.076542, 0.078022, 0.106997, 0.206376, 0.206376, 0.21291, 0.21291, 0.236433, 0.247041, 0.332115, 0.332115, 0.356642, 0.342579, 0.359901, 0.295083, 0.203355, 0.17593, 0.30533, 0.301917, 0.390993, 0.278302, 0.281712, 0.185198, 0.243554, 0.222385, 0.31487, 0.271506, 0.222385, 0.222385, 0.206376, 0.206376, 0.179055, 0.118441, 0.118441, 0.109221, 0.100716, 0.179055, 0.127496, 0.067594, 0.06184, 0.067594, 0.078022, 0.086953, 0.142424, 0.122885, 0.125101, 0.06312, 0.050641, 0.096677, 0.092881, 0.088832, 0.10481, 0.15284, 0.122885, 0.129801, 0.127496, 0.196879, 0.116183, 0.106997, 0.161087, 0.191378, 0.185198, 0.229226, 0.328603, 0.328603, 0.335645, 0.339168, 0.36309, 0.433034, 0.346032, 0.257454, 0.18812, 0.18812, 0.191378, 0.308712, 0.295083, 0.30533, 0.30533, 0.384043, 0.436924, 0.36309, 0.335645, 0.352862, 0.298791, 0.291804, 0.26085, 0.284882, 0.196879, 0.295083, 0.298791, 0.301917, 0.339168, 0.436924, 0.42561, 0.387226, 0.346032, 0.349426, 0.436924, 0.349426, 0.291804, 0.243554, 0.342579, 0.356642, 0.332115, 0.433034, 0.366687, 0.318242, 0.281712, 0.366687, 0.349426, 0.31487, 0.401658, 0.401658, 0.291804, 0.275179, 0.308712, 0.275179, 0.281712, 0.196879, 0.179055, 0.25031, 0.301917, 0.291804, 0.284882, 0.298791, 0.209395, 0.209395, 0.288399, 0.295083, 0.301917, 0.301917, 0.271506, 0.247041, 0.271506, 0.374039, 0.377384, 0.370445, 0.332115, 0.243554, 0.328603, 0.433034, 0.339168, 0.288399, 0.271506, 0.26085, 0.17593, 0.170161, 0.229226, 0.229226, 0.25031, 0.25031, 0.17593, 0.236433, 0.182256, 0.17593, 0.11371, 0.079919, 0.090864, 0.137348, 0.209395, 0.21291, 0.222385, 0.239899, 0.31487, 0.264545, 0.25406, 0.332115, 0.418646, 0.332115, 0.335645, 0.284882, 0.281712, 0.370445, 0.380708, 0.444081, 0.454136, 0.486429, 0.59508, 0.557691, 0.525368, 0.450668, 0.447574, 0.440853, 0.422041, 0.401658, 0.377384, 0.394753, 0.418646, 0.335645, 0.414856, 0.42561, 0.374039, 0.298791, 0.229226, 0.216401, 0.21291, 0.185198, 0.236433, 0.196879, 0.219301, 0.247041, 0.30533, 0.222385, 0.243554, 0.236433, 0.264545, 0.264545, 0.17593, 0.086953, 0.120615, 0.127496, 0.122885, 0.209395, 0.308712, 0.359901, 0.301917, 0.30533, 0.328603, 0.30533, 0.311707, 0.243554, 0.222385, 0.196879, 0.288399, 0.264545, 0.342579, 0.236433, 0.311707, 0.387226, 0.408655, 0.380708, 0.281712, 0.278302, 0.25406, 0.196879, 0.200174, 0.25031, 0.15008, 0.164327, 0.10481, 0.10481, 0.102787, 0.085092, 0.111485, 0.098513, 0.081712, 0.083462, 0.161087, 0.164327, 0.158265, 0.257454, 0.31487, 0.321458, 0.31487, 0.298791, 0.298791, 0.222385, 0.239899, 0.366687, 0.275179, 0.384043, 0.380708, 0.36309, 0.440853, 0.370445, 0.387226, 0.42561, 0.318242, 0.291804, 0.295083, 0.31487, 0.26085, 0.26085, 0.352862, 0.370445, 0.387226, 0.335645, 0.335645, 0.268042, 0.268042, 0.332115, 0.229226, 0.225814, 0.318242, 0.21291, 0.209395, 0.219301, 0.236433, 0.264545, 0.281712, 0.219301, 0.229226, 0.288399, 0.216401, 0.17593, 0.111485, 0.071867, 0.102787, 0.170161, 0.173081, 0.086953, 0.059222, 0.10481, 0.116183, 0.102787, 0.125101, 0.127496, 0.071867, 0.073402, 0.134866, 0.071867, 0.073402, 0.060549, 0.060549, 0.096677, 0.10481, 0.102787, 0.17593, 0.200174, 0.127496, 0.096677, 0.096677, 0.106997, 0.106997, 0.100716, 0.064632, 0.06312, 0.098513, 0.142424, 0.129801, 0.058088, 0.0704, 0.100716, 0.098513, 0.086953, 0.054297, 0.058088, 0.092881, 0.055536, 0.055536, 0.092881, 0.122885, 0.147574, 0.203355, 0.203355, 0.21291, 0.295083, 0.374039, 0.284882, 0.291804, 0.209395, 0.239899, 0.332115, 0.342579, 0.349426, 0.349426, 0.394753, 0.414856, 0.408655, 0.486429, 0.398279, 0.380708, 0.422041, 0.418646, 0.433034, 0.42561, 0.42561, 0.335645, 0.257454, 0.349426, 0.236433, 0.25406, 0.339168, 0.321458, 0.318242, 0.200174, 0.206376, 0.257454, 0.243554, 0.17593, 0.179055, 0.173081, 0.182256, 0.132295, 0.132295, 0.10481, 0.096677, 0.106997, 0.182256, 0.25406, 0.137348, 0.182256, 0.25031, 0.243554, 0.236433, 0.21291, 0.339168, 0.356642, 0.349426, 0.291804, 0.295083, 0.196879, 0.298791, 0.298791, 0.370445, 0.433034, 0.377384, 0.40511, 0.398279, 0.321458, 0.216401, 0.275179, 0.346032, 0.328603, 0.324872, 0.318242, 0.268042, 0.281712, 0.271506, 0.203355, 0.158265, 0.179055, 0.275179, 0.25031, 0.25031, 0.191378, 0.118441, 0.196879, 0.185198, 0.179055, 0.161087, 0.209395, 0.288399, 0.268042, 0.264545, 0.203355, 0.206376, 0.291804, 0.173081, 0.173081, 0.137348, 0.229226, 0.281712, 0.25031, 0.271506, 0.25406, 0.247041, 0.298791, 0.275179, 0.257454, 0.200174, 0.271506, 0.25406, 0.225814, 0.164327, 0.125101, 0.179055, 0.132295, 0.118441, 0.209395, 0.11371, 0.18812, 0.191378, 0.191378, 0.134866, 0.142424, 0.15008, 0.21291, 0.25406, 0.18812, 0.144935, 0.209395, 0.225814, 0.216401, 0.243554, 0.236433, 0.232838, 0.232838, 0.298791, 0.275179, 0.25406, 0.281712, 0.295083, 0.264545, 0.268042, 0.342579, 0.328603, 0.308712, 0.232838, 0.257454, 0.339168, 0.318242, 0.219301, 0.209395, 0.284882, 0.275179, 0.349426, 0.40511, 0.414856, 0.4292, 0.377384, 0.308712, 0.398279, 0.387226, 0.408655, 0.4292, 0.4292, 0.4292, 0.468512, 0.557691, 0.461924, 0.370445, 0.447574, 0.541878, 0.570702, 0.56648, 0.557691, 0.575842, 0.58069, 0.468512, 0.384043, 0.36309, 0.450668, 0.359901, 0.284882, 0.30533, 0.278302, 0.288399, 0.284882, 0.247041, 0.247041, 0.31487, 0.394753, 0.40511, 0.390993, 0.366687, 0.380708, 0.380708, 0.308712, 0.229226, 0.321458, 0.298791, 0.398279, 0.311707, 0.387226, 0.476583, 0.374039, 0.374039, 0.366687, 0.366687, 0.318242, 0.324872, 0.298791, 0.311707, 0.291804, 0.206376, 0.216401, 0.142424, 0.139895, 0.21291, 0.21291, 0.142424, 0.155435, 0.161087, 0.170161, 0.173081, 0.155435, 0.247041, 0.191378, 0.18812, 0.155435, 0.158265, 0.129801, 0.144935, 0.079919, 0.048328, 0.085092, 0.055536, 0.102787, 0.111485, 0.100716, 0.132295, 0.18812, 0.281712, 0.271506, 0.342579, 0.257454, 0.264545, 0.179055, 0.247041, 0.247041, 0.284882, 0.356642, 0.408655, 0.414856, 0.517562, 0.59014, 0.476583, 0.557691, 0.525368, 0.447574, 0.436924, 0.387226, 0.31487, 0.301917, 0.222385, 0.232838, 0.328603, 0.264545, 0.352862, 0.346032, 0.346032, 0.257454, 0.268042, 0.271506, 0.194234, 0.125101, 0.155435, 0.25406, 0.25031, 0.26085, 0.232838, 0.155435, 0.167087, 0.21291, 0.18812, 0.243554, 0.203355, 0.161087, 0.203355, 0.155435, 0.120615, 0.086953, 0.144935], '')</t>
  </si>
  <si>
    <t>[0, 1, 8, 9, 132, 133, 134, 135, 136, 137, 138, 139, 140, 141, 142, 143, 144, 145, 146, 147, 148, 149, 150, 151, 168, 169, 170, 195, 196, 197, 225, 226, 227, 228, 229, 230, 231, 232, 240, 242, 243, 244, 245, 246, 252, 262, 263, 264, 265, 276, 277, 278, 280, 281, 290, 291, 292, 320, 321, 322, 323, 324, 325, 326, 327, 332, 333, 334, 335, 336, 337, 338, 339, 340, 341, 347, 349, 359, 360, 371, 372, 373, 374, 375, 376, 385, 386, 415, 416, 417, 418, 419, 420, 421, 422, 428, 429, 430, 431, 432, 433, 434, 435, 436, 439, 440, 442, 444, 445, 452, 453, 454, 455, 466, 467, 468, 470, 471, 480, 481, 482, 511, 512, 513, 514, 515, 527, 530, 531, 537, 539, 575, 576, 577, 578, 579, 580, 581, 582, 722, 723, 724, 725, 726, 727, 730, 731, 732, 734, 735, 738, 905, 929, 980, 981, 1011, 1035, 1079, 1080, 1081, 1082, 1084, 1085, 1086, 1087, 1095, 1255, 1389, 1390, 1393, 1394, 1395, 1399, 1400, 1447, 1456, 1457, 1513, 1514, 1515, 1516, 1517, 1518, 1544, 1545, 1546, 1549, 1599, 1601, 1687, 1714, 1715, 1716, 1717, 1718, 1725, 1727, 1733, 1771, 1772, 1800, 1801, 1994, 2207, 2234, 2235, 2236, 2238, 2509, 2510, 2807, 2808, 2809, 3139, 3143, 3144, 3145, 3146, 3147, 3148, 3225, 3226, 3228, 3229]</t>
  </si>
  <si>
    <t>UPI00026E1814 status=activ</t>
  </si>
  <si>
    <t>([0.004208, 0.007177, 0.009865, 0.014075, 0.009728, 0.013437, 0.014783, 0.01078, 0.009096, 0.007555, 0.009865, 0.012491, 0.020876, 0.020522, 0.038042, 0.038858, 0.074921, 0.098513, 0.098513, 0.109221, 0.10481, 0.161087, 0.144935, 0.090864, 0.05306, 0.085092, 0.086953, 0.106997, 0.155435, 0.247041, 0.247041, 0.139895, 0.144935, 0.076542, 0.167087, 0.096677, 0.045352, 0.023534, 0.024393, 0.030003, 0.016826, 0.033407, 0.022306, 0.016826, 0.029376, 0.049374, 0.067594, 0.034884, 0.038042, 0.038858, 0.038042, 0.060549, 0.109221, 0.100716, 0.15008, 0.120615, 0.118441, 0.203355, 0.271506, 0.173081, 0.179055, 0.26085, 0.257454, 0.257454, 0.298791, 0.298791, 0.31487, 0.31487, 0.318242, 0.203355, 0.15284, 0.086953, 0.086953, 0.088832, 0.086953, 0.109221, 0.116183, 0.209395, 0.209395, 0.209395, 0.324872, 0.324872, 0.243554, 0.155435, 0.158265, 0.15284, 0.079919, 0.038858, 0.034884, 0.066181, 0.096677, 0.164327, 0.182256, 0.225814, 0.225814, 0.144935, 0.120615, 0.098513, 0.067594, 0.067594, 0.069024, 0.033407, 0.036378, 0.032677, 0.058088, 0.100716, 0.11371, 0.147574, 0.236433, 0.15284, 0.081712, 0.094817, 0.116183, 0.094817, 0.048328, 0.05306, 0.054297, 0.067594, 0.076542, 0.11371, 0.11371, 0.076542, 0.11371, 0.059222, 0.05306, 0.055536, 0.047319, 0.044297, 0.033407, 0.036378, 0.041405, 0.081712, 0.047319, 0.021816, 0.046336, 0.088832, 0.098513, 0.129801, 0.139895, 0.085092, 0.083462, 0.083462, 0.142424, 0.100716, 0.17593, 0.275179, 0.206376, 0.134866, 0.090864, 0.144935, 0.144935, 0.182256, 0.118441, 0.10481, 0.203355, 0.102787, 0.055536, 0.045352, 0.058088, 0.049374, 0.042364, 0.048328, 0.045352, 0.033407, 0.06184, 0.059222, 0.051831, 0.044297, 0.088832, 0.122885, 0.129801, 0.116183, 0.078022, 0.074921, 0.111485, 0.094817, 0.185198, 0.236433, 0.229226, 0.247041, 0.18812, 0.21291, 0.196879, 0.21291, 0.194234, 0.118441, 0.111485, 0.139895, 0.229226, 0.129801, 0.142424, 0.079919, 0.079919, 0.139895, 0.21291, 0.229226, 0.236433, 0.142424, 0.10481, 0.116183, 0.060549, 0.096677, 0.155435, 0.085092, 0.074921, 0.122885, 0.122885, 0.122885, 0.055536, 0.042364, 0.085092, 0.083462, 0.137348, 0.144935, 0.088832, 0.05306, 0.06184, 0.047319, 0.040537, 0.054297, 0.048328, 0.085092, 0.086953, 0.088832, 0.15284, 0.094817, 0.083462, 0.161087, 0.142424, 0.144935, 0.179055, 0.15284, 0.100716, 0.11371, 0.106997, 0.106997, 0.167087, 0.17593, 0.209395, 0.26085, 0.219301, 0.232838, 0.225814, 0.219301, 0.21291, 0.216401, 0.278302, 0.288399, 0.229226, 0.229226, 0.257454, 0.25031, 0.179055, 0.257454, 0.25031, 0.15008, 0.144935, 0.088832, 0.056825, 0.051831, 0.043307, 0.078022, 0.081712, 0.046336, 0.026892, 0.016826, 0.015694, 0.011518, 0.011106, 0.012727, 0.014783, 0.014315, 0.009294, 0.009401, 0.008002, 0.008156, 0.013265, 0.013016, 0.022667, 0.040537, 0.025762, 0.049374, 0.03976, 0.038042, 0.038042, 0.071867, 0.122885, 0.122885, 0.10481, 0.106997, 0.060549, 0.06312, 0.122885, 0.194234, 0.196879, 0.229226, 0.222385, 0.18812, 0.25031, 0.236433, 0.132295, 0.10481, 0.100716, 0.078022, 0.078022, 0.086953, 0.081712, 0.083462, 0.047319, 0.098513, 0.056825, 0.096677, 0.090864, 0.081712, 0.047319, 0.055536, 0.058088, 0.056825, 0.069024, 0.046336, 0.046336, 0.046336, 0.054297, 0.05306, 0.081712, 0.078022, 0.125101, 0.122885, 0.132295, 0.209395, 0.132295, 0.206376, 0.134866, 0.078022, 0.079919, 0.134866, 0.147574, 0.137348, 0.142424, 0.074921, 0.144935, 0.086953, 0.144935, 0.222385, 0.196879, 0.125101, 0.125101, 0.132295, 0.109221, 0.100716, 0.055536, 0.055536, 0.066181, 0.056825, 0.056825, 0.055536, 0.056825, 0.090864, 0.049374, 0.050641, 0.056825, 0.027463, 0.032017, 0.018787, 0.0198, 0.025316, 0.029376, 0.023087, 0.013613, 0.016021, 0.011669, 0.010672, 0.017447, 0.017797, 0.033407, 0.060549, 0.030611, 0.017797, 0.011106, 0.015694, 0.015344, 0.024826, 0.050641, 0.042364, 0.044297, 0.045352, 0.044297, 0.069024, 0.086953, 0.078022, 0.081712, 0.139895, 0.247041, 0.158265, 0.079919, 0.078022, 0.078022, 0.142424, 0.15284, 0.243554, 0.182256, 0.125101, 0.134866, 0.116183, 0.200174, 0.18812, 0.17593, 0.096677, 0.098513, 0.10481, 0.179055, 0.170161, 0.161087, 0.090864, 0.129801, 0.185198, 0.164327, 0.137348, 0.116183, 0.17593, 0.129801, 0.21291, 0.288399, 0.225814], '')</t>
  </si>
  <si>
    <t>UPI00026E1815 status=activ</t>
  </si>
  <si>
    <t>([0.015694, 0.010372, 0.015694, 0.010672, 0.016021, 0.023963, 0.032017, 0.045352, 0.031287, 0.022667, 0.017447, 0.014783, 0.014783, 0.014075, 0.016528, 0.024393, 0.013016, 0.022306, 0.032017, 0.06184, 0.054297, 0.036378, 0.069024, 0.069024, 0.066181, 0.051831, 0.026338, 0.025762, 0.014315, 0.024393, 0.023963, 0.044297, 0.069024, 0.059222, 0.030003, 0.024393, 0.015078, 0.017138, 0.016257, 0.019109, 0.017138, 0.020165, 0.017447, 0.018106, 0.011106, 0.019109, 0.023963, 0.044297, 0.043307, 0.044297, 0.043307, 0.079919, 0.088832, 0.083462, 0.134866, 0.173081, 0.179055, 0.26085, 0.26085, 0.179055, 0.15284, 0.111485, 0.06312, 0.109221, 0.059222, 0.100716, 0.045352, 0.024826, 0.014075, 0.009865, 0.009728, 0.006988, 0.007031, 0.006482, 0.006795, 0.00515, 0.006421, 0.006245, 0.006374, 0.008723, 0.01227, 0.014075, 0.016826, 0.030611, 0.036378, 0.0704, 0.073402, 0.15284, 0.200174, 0.203355, 0.291804, 0.398279, 0.394753, 0.401658, 0.41194, 0.284882, 0.295083, 0.281712, 0.200174, 0.122885, 0.060549, 0.056825, 0.032017, 0.022667, 0.020165, 0.021381, 0.020165, 0.020522, 0.018415, 0.018787, 0.017138, 0.017797, 0.010926, 0.010372, 0.007315, 0.007315, 0.010926, 0.016257, 0.016257, 0.019109, 0.025316, 0.041405, 0.034068, 0.05306, 0.081712, 0.067594, 0.044297, 0.030611, 0.020165, 0.014783], '')</t>
  </si>
  <si>
    <t>UPI00026E190D status=activ</t>
  </si>
  <si>
    <t>([0.013613, 0.010509, 0.016021, 0.014075, 0.011342, 0.019401, 0.028107, 0.038042, 0.056825, 0.079919, 0.100716, 0.098513, 0.10481, 0.173081, 0.278302, 0.284882, 0.359901, 0.447574, 0.342579, 0.36309, 0.465241, 0.468512, 0.465241, 0.433034, 0.51388, 0.642678, 0.494003, 0.490133, 0.40511, 0.40511, 0.356642, 0.352862, 0.40511, 0.401658, 0.339168, 0.352862, 0.454136, 0.408655, 0.31487, 0.414856, 0.398279, 0.387226, 0.288399, 0.284882, 0.31487, 0.311707, 0.206376, 0.288399, 0.291804, 0.380708, 0.359901, 0.394753, 0.394753, 0.401658, 0.301917, 0.284882, 0.25406, 0.196879, 0.15008, 0.264545, 0.281712, 0.281712, 0.288399, 0.271506, 0.271506, 0.275179, 0.264545, 0.321458, 0.349426, 0.346032, 0.257454, 0.26085, 0.257454, 0.257454, 0.206376, 0.229226, 0.21291, 0.144935, 0.155435, 0.232838, 0.147574, 0.142424, 0.15284, 0.155435, 0.216401, 0.301917, 0.298791, 0.295083, 0.247041, 0.139895, 0.085092, 0.079919, 0.081712, 0.067594, 0.055536, 0.076542, 0.116183, 0.118441, 0.182256, 0.185198, 0.194234, 0.264545, 0.264545, 0.268042, 0.206376, 0.194234, 0.21291, 0.209395, 0.142424, 0.142424, 0.236433, 0.31487, 0.408655, 0.359901, 0.390993, 0.321458, 0.30533, 0.298791, 0.295083, 0.196879, 0.236433, 0.137348, 0.158265, 0.15284, 0.088832, 0.120615, 0.090864, 0.067594, 0.071867, 0.081712, 0.11371, 0.088832, 0.05306, 0.054297, 0.038858, 0.024393, 0.030611, 0.032677, 0.032677, 0.045352, 0.073402, 0.03976, 0.051831, 0.045352, 0.048328, 0.054297, 0.044297, 0.048328, 0.038042, 0.035586, 0.055536, 0.064632, 0.03976, 0.067594, 0.081712, 0.079919, 0.109221, 0.15284, 0.125101, 0.096677, 0.078022, 0.092881, 0.090864, 0.088832, 0.081712, 0.085092, 0.134866, 0.155435, 0.134866, 0.191378, 0.200174, 0.196879, 0.209395, 0.311707, 0.203355, 0.191378, 0.264545, 0.247041, 0.203355, 0.206376, 0.173081, 0.206376, 0.216401, 0.301917, 0.374039, 0.346032, 0.349426, 0.342579, 0.342579, 0.465241, 0.418646, 0.380708, 0.394753, 0.394753, 0.370445, 0.422041, 0.41194, 0.436924, 0.380708, 0.332115, 0.268042, 0.377384, 0.380708, 0.291804, 0.247041, 0.203355, 0.142424, 0.129801, 0.139895, 0.139895, 0.137348, 0.185198, 0.209395, 0.194234, 0.206376, 0.239899, 0.298791, 0.26085, 0.278302, 0.374039, 0.42561, 0.497853, 0.380708, 0.401658, 0.40511, 0.444081, 0.480142, 0.480142, 0.476583, 0.458154, 0.476583, 0.476583, 0.380708, 0.377384, 0.390993, 0.36309, 0.25406, 0.203355, 0.236433, 0.239899, 0.25031, 0.229226, 0.281712, 0.374039, 0.318242, 0.324872, 0.339168, 0.271506, 0.377384, 0.30533, 0.30533, 0.236433, 0.25031, 0.339168, 0.374039, 0.374039, 0.301917, 0.398279, 0.359901, 0.359901, 0.356642, 0.36309, 0.4292, 0.40511, 0.401658, 0.36309, 0.450668, 0.342579, 0.418646, 0.4292, 0.4292, 0.4292, 0.40511, 0.384043, 0.384043, 0.26085, 0.264545, 0.349426, 0.295083, 0.321458, 0.291804, 0.288399, 0.268042, 0.268042, 0.291804, 0.229226, 0.335645, 0.324872, 0.436924, 0.422041, 0.335645, 0.418646, 0.387226, 0.465241, 0.447574, 0.433034, 0.517562, 0.408655, 0.40511, 0.476583, 0.56648, 0.585406, 0.476583, 0.422041, 0.41194, 0.394753, 0.436924, 0.408655, 0.352862, 0.291804, 0.219301, 0.278302, 0.268042, 0.281712, 0.301917, 0.318242, 0.247041, 0.271506, 0.342579, 0.346032, 0.324872, 0.264545, 0.25031, 0.31487, 0.352862, 0.339168, 0.301917, 0.295083, 0.281712, 0.324872, 0.377384, 0.486429, 0.490133], '')</t>
  </si>
  <si>
    <t>[24, 25, 296, 300, 301]</t>
  </si>
  <si>
    <t>UPI00026E1911 status=activ</t>
  </si>
  <si>
    <t>([0.122885, 0.161087, 0.111485, 0.055536, 0.085092, 0.11371, 0.167087, 0.194234, 0.158265, 0.118441, 0.139895, 0.173081, 0.144935, 0.090864, 0.055536, 0.05306, 0.055536, 0.030003, 0.049374, 0.051831, 0.086953, 0.132295, 0.102787, 0.15284, 0.17593, 0.179055, 0.11371, 0.094817, 0.096677, 0.139895, 0.219301, 0.229226, 0.17593, 0.206376, 0.206376, 0.206376, 0.209395, 0.271506, 0.359901, 0.36309, 0.275179, 0.209395, 0.222385, 0.18812, 0.191378, 0.268042, 0.268042, 0.349426, 0.278302, 0.200174, 0.203355, 0.10481, 0.096677, 0.161087, 0.158265, 0.155435, 0.257454, 0.26085, 0.158265, 0.161087, 0.15284, 0.15284, 0.139895, 0.137348, 0.216401, 0.219301, 0.229226, 0.158265, 0.111485, 0.109221, 0.090864, 0.096677, 0.185198, 0.194234, 0.092881, 0.098513, 0.100716, 0.0704, 0.067594, 0.125101, 0.071867, 0.076542, 0.06312, 0.054297, 0.056825, 0.054297, 0.058088, 0.06312, 0.100716, 0.15008, 0.191378, 0.232838, 0.21291, 0.144935, 0.120615, 0.203355, 0.203355, 0.281712, 0.200174, 0.222385, 0.222385, 0.30533, 0.298791, 0.394753, 0.505461, 0.380708, 0.390993, 0.346032, 0.311707, 0.295083, 0.209395, 0.243554, 0.31487, 0.21291, 0.243554, 0.209395, 0.229226, 0.161087, 0.164327, 0.164327, 0.147574, 0.161087, 0.182256, 0.122885, 0.125101, 0.134866, 0.239899, 0.15008, 0.185198, 0.11371, 0.111485, 0.170161, 0.179055, 0.122885, 0.139895, 0.15008, 0.179055, 0.144935, 0.179055, 0.147574, 0.239899, 0.219301, 0.17593, 0.109221, 0.173081, 0.137348], '')</t>
  </si>
  <si>
    <t>[104]</t>
  </si>
  <si>
    <t>UPI00026E1912 status=activ</t>
  </si>
  <si>
    <t>([0.418646, 0.278302, 0.311707, 0.339168, 0.232838, 0.271506, 0.295083, 0.191378, 0.15008, 0.158265, 0.116183, 0.086953, 0.069024, 0.064632, 0.036378, 0.031287, 0.030003, 0.032017, 0.031287, 0.029376, 0.026338, 0.026892, 0.024393, 0.025316, 0.016021, 0.015078, 0.009865, 0.009977, 0.016826, 0.022306, 0.022667, 0.026338, 0.034884, 0.056825, 0.048328, 0.074921, 0.079919, 0.069024, 0.046336, 0.030611, 0.022667, 0.017447], '')</t>
  </si>
  <si>
    <t>UPI00026E1913 status=activ</t>
  </si>
  <si>
    <t>([0.008525, 0.013613, 0.020165, 0.034068, 0.047319, 0.047319, 0.06312, 0.032677, 0.022306, 0.0198, 0.025762, 0.034884, 0.035586, 0.06184, 0.059222, 0.058088, 0.081712, 0.098513, 0.050641, 0.059222, 0.066181, 0.147574, 0.134866, 0.132295, 0.058088, 0.037156, 0.024826, 0.025762, 0.025316, 0.045352, 0.030611, 0.030611, 0.031287, 0.022306, 0.018415, 0.032677, 0.024826, 0.030611, 0.031287, 0.031287, 0.026338, 0.023963, 0.022667, 0.023087, 0.023534, 0.028107, 0.043307, 0.066181, 0.064632, 0.0704, 0.058088, 0.134866, 0.132295, 0.139895, 0.125101, 0.090864, 0.088832, 0.079919, 0.051831, 0.056825, 0.111485, 0.134866, 0.147574, 0.167087, 0.170161, 0.106997, 0.120615, 0.073402, 0.051831, 0.050641, 0.100716, 0.118441, 0.11371, 0.066181, 0.043307, 0.066181, 0.132295, 0.134866, 0.137348, 0.122885, 0.116183, 0.11371, 0.11371, 0.10481, 0.096677, 0.090864, 0.086953, 0.147574, 0.239899, 0.332115, 0.332115, 0.247041, 0.219301, 0.116183, 0.10481, 0.079919, 0.05306, 0.045352, 0.051831, 0.045352, 0.043307, 0.024393, 0.024393, 0.047319, 0.046336, 0.024393, 0.025762, 0.022306, 0.013437, 0.01227, 0.010372, 0.006894, 0.009096, 0.011342, 0.012727, 0.013821, 0.023534, 0.028695, 0.017138, 0.008804, 0.009096, 0.013821, 0.022667, 0.020876, 0.019401, 0.020876, 0.020165, 0.012491, 0.025316, 0.038858, 0.023087, 0.028107, 0.066181, 0.079919, 0.067594, 0.071867, 0.118441, 0.074921, 0.074921, 0.074921, 0.122885, 0.206376, 0.216401, 0.15284, 0.15284, 0.15008, 0.144935, 0.243554, 0.26085, 0.26085, 0.268042, 0.268042, 0.278302, 0.278302, 0.139895, 0.137348, 0.225814, 0.225814, 0.295083, 0.332115, 0.433034, 0.472492, 0.450668, 0.308712, 0.288399, 0.170161, 0.109221, 0.106997, 0.06312, 0.064632, 0.032677, 0.032017, 0.060549, 0.066181, 0.067594, 0.144935, 0.161087, 0.147574, 0.074921, 0.034068, 0.032017, 0.020165, 0.0198, 0.0198, 0.041405, 0.032677, 0.0704, 0.122885, 0.122885, 0.109221, 0.096677, 0.098513, 0.092881, 0.086953, 0.033407, 0.018106, 0.011342, 0.007877, 0.007877, 0.008895, 0.012491, 0.013016, 0.01204, 0.011903, 0.008276, 0.008804, 0.014586, 0.014315, 0.008624, 0.005872, 0.008409, 0.011518, 0.020876, 0.014075, 0.013821, 0.029376, 0.041405, 0.058088, 0.083462, 0.066181, 0.10481, 0.106997, 0.083462, 0.137348, 0.11371, 0.203355], '')</t>
  </si>
  <si>
    <t>UPI00026E1914 status=activ</t>
  </si>
  <si>
    <t>([0.011518, 0.011903, 0.016257, 0.011903, 0.016021, 0.016528, 0.011518, 0.015078, 0.023087, 0.023087, 0.020165, 0.025762, 0.046336, 0.044297, 0.076542, 0.127496, 0.125101, 0.127496, 0.083462, 0.064632, 0.0704, 0.074921, 0.090864, 0.109221, 0.11371, 0.122885, 0.155435, 0.25406, 0.155435, 0.109221, 0.144935, 0.144935, 0.142424, 0.081712, 0.056825, 0.06312, 0.060549, 0.098513, 0.090864, 0.144935, 0.139895, 0.076542, 0.036378, 0.038858, 0.038858, 0.034068, 0.024826, 0.019401, 0.014783, 0.021381, 0.021381, 0.014783, 0.017138, 0.013016, 0.021381, 0.023963, 0.013016], '')</t>
  </si>
  <si>
    <t>UPI00026E1915 status=activ</t>
  </si>
  <si>
    <t>([0.575842, 0.454136, 0.476583, 0.465241, 0.483068, 0.472492, 0.497853, 0.42561, 0.444081, 0.458154, 0.483068, 0.517562, 0.444081, 0.408655, 0.497853, 0.494003, 0.414856, 0.436924, 0.42561, 0.328603, 0.387226, 0.394753, 0.468512, 0.370445, 0.390993, 0.387226, 0.384043, 0.380708, 0.387226, 0.384043, 0.390993, 0.321458, 0.328603, 0.398279, 0.332115, 0.352862, 0.346032, 0.42561, 0.433034, 0.42561, 0.4292, 0.42561, 0.418646, 0.41194, 0.486429, 0.494003, 0.401658, 0.346032, 0.352862, 0.394753, 0.394753, 0.387226, 0.374039, 0.374039, 0.298791, 0.40511, 0.374039, 0.366687, 0.352862, 0.264545, 0.275179, 0.349426, 0.346032, 0.342579, 0.25031, 0.196879, 0.127496, 0.185198, 0.200174, 0.196879, 0.216401, 0.222385, 0.257454, 0.346032, 0.247041, 0.318242, 0.311707, 0.311707, 0.222385, 0.216401, 0.308712, 0.31487, 0.236433, 0.25406, 0.264545, 0.359901, 0.359901, 0.36309, 0.387226, 0.454136, 0.458154, 0.468512, 0.384043, 0.25406, 0.25406, 0.257454, 0.264545, 0.26085, 0.182256, 0.308712, 0.30533, 0.295083, 0.203355, 0.284882, 0.196879, 0.125101, 0.127496, 0.18812, 0.264545, 0.200174, 0.134866, 0.111485, 0.066181, 0.116183, 0.127496, 0.102787, 0.161087, 0.132295, 0.111485, 0.17593, 0.147574, 0.098513, 0.100716, 0.109221, 0.118441, 0.179055, 0.25406, 0.17593, 0.102787, 0.086953, 0.125101, 0.185198, 0.196879, 0.278302, 0.182256, 0.257454, 0.284882, 0.179055, 0.203355, 0.225814, 0.25406, 0.247041, 0.243554, 0.25031, 0.321458, 0.225814, 0.196879, 0.200174, 0.298791, 0.414856, 0.359901, 0.356642, 0.352862, 0.377384, 0.298791, 0.398279, 0.295083, 0.216401, 0.216401, 0.232838, 0.236433, 0.137348, 0.170161, 0.25031, 0.26085, 0.18812, 0.26085, 0.288399, 0.284882, 0.264545, 0.257454, 0.339168, 0.278302, 0.203355, 0.125101, 0.203355, 0.125101, 0.203355, 0.194234, 0.308712, 0.308712, 0.301917, 0.401658, 0.387226, 0.380708, 0.271506, 0.346032, 0.356642, 0.377384, 0.291804, 0.225814, 0.147574, 0.144935, 0.170161, 0.25031, 0.328603, 0.318242, 0.398279, 0.401658, 0.41194, 0.31487, 0.308712, 0.318242, 0.219301, 0.196879, 0.134866, 0.225814, 0.232838, 0.15284, 0.147574, 0.21291, 0.278302, 0.257454, 0.257454, 0.298791, 0.209395, 0.206376, 0.137348, 0.090864, 0.109221, 0.120615, 0.194234, 0.161087, 0.15284, 0.229226, 0.229226, 0.31487, 0.219301, 0.216401, 0.318242, 0.229226, 0.268042, 0.18812, 0.191378, 0.127496, 0.102787, 0.161087, 0.17593, 0.219301, 0.219301, 0.196879, 0.257454, 0.247041, 0.30533, 0.232838, 0.236433, 0.25031, 0.26085, 0.308712, 0.271506, 0.264545, 0.356642, 0.321458, 0.401658, 0.497853, 0.517562, 0.476583, 0.486429, 0.486429, 0.447574, 0.444081, 0.454136, 0.374039, 0.401658, 0.374039, 0.387226, 0.394753, 0.356642, 0.275179, 0.295083, 0.328603, 0.239899, 0.225814, 0.257454, 0.185198, 0.191378, 0.173081, 0.17593, 0.094817, 0.086953, 0.132295, 0.225814, 0.229226, 0.275179, 0.216401, 0.134866, 0.137348, 0.125101, 0.155435, 0.209395, 0.142424, 0.137348, 0.216401, 0.142424, 0.120615, 0.191378, 0.206376, 0.291804, 0.288399, 0.401658, 0.298791, 0.225814, 0.200174, 0.185198, 0.229226, 0.229226, 0.318242, 0.298791, 0.31487, 0.308712, 0.321458, 0.40511, 0.408655, 0.370445, 0.36309, 0.301917, 0.216401, 0.200174, 0.196879, 0.278302, 0.264545, 0.370445, 0.408655, 0.31487, 0.332115, 0.25406, 0.200174, 0.127496, 0.21291, 0.203355, 0.196879, 0.18812, 0.196879, 0.191378, 0.15008, 0.158265, 0.216401, 0.268042, 0.284882, 0.209395, 0.116183, 0.122885, 0.134866, 0.134866, 0.21291, 0.21291, 0.288399, 0.335645, 0.398279, 0.387226, 0.308712, 0.229226, 0.229226, 0.134866, 0.081712, 0.074921, 0.118441, 0.129801, 0.161087, 0.092881, 0.15008, 0.164327, 0.173081, 0.167087, 0.120615, 0.071867, 0.071867, 0.066181, 0.100716, 0.06312, 0.034068, 0.060549, 0.118441, 0.122885, 0.134866, 0.225814, 0.328603, 0.332115, 0.236433, 0.219301, 0.308712, 0.275179, 0.275179, 0.25406, 0.25406, 0.311707, 0.390993, 0.370445, 0.380708, 0.268042, 0.366687, 0.436924, 0.41194, 0.352862, 0.321458, 0.408655, 0.36309, 0.311707, 0.278302, 0.380708, 0.349426], '')</t>
  </si>
  <si>
    <t>[0, 11, 255]</t>
  </si>
  <si>
    <t>UPI00026E1916 status=activ</t>
  </si>
  <si>
    <t>([0.021816, 0.032017, 0.054297, 0.074921, 0.096677, 0.15008, 0.100716, 0.122885, 0.071867, 0.088832, 0.106997, 0.081712, 0.081712, 0.088832, 0.15008, 0.094817, 0.164327, 0.243554, 0.26085, 0.31487, 0.232838, 0.132295, 0.129801, 0.127496, 0.142424, 0.074921, 0.035586, 0.060549, 0.034068, 0.038858, 0.042364, 0.025316, 0.024826, 0.049374, 0.045352, 0.044297, 0.086953, 0.085092, 0.092881, 0.090864, 0.064632, 0.085092, 0.142424, 0.085092, 0.088832, 0.06312, 0.122885, 0.134866, 0.139895, 0.209395, 0.21291, 0.111485, 0.182256, 0.278302, 0.257454, 0.17593, 0.18812, 0.10481, 0.098513, 0.086953, 0.083462, 0.085092, 0.085092, 0.085092, 0.090864, 0.083462, 0.100716, 0.059222, 0.096677, 0.090864, 0.06184, 0.0704, 0.134866, 0.139895, 0.078022, 0.085092, 0.15008, 0.109221, 0.109221, 0.111485, 0.067594, 0.035586, 0.066181, 0.079919, 0.054297, 0.050641, 0.028695, 0.024393, 0.041405, 0.041405, 0.045352, 0.03976, 0.069024, 0.038858, 0.034884, 0.058088, 0.06184, 0.032677, 0.034884, 0.067594, 0.040537, 0.034068, 0.034068, 0.035586, 0.040537, 0.067594, 0.066181, 0.132295, 0.109221, 0.06312, 0.033407, 0.032677, 0.055536, 0.059222, 0.056825, 0.060549, 0.034068, 0.030003, 0.049374, 0.0704, 0.073402, 0.066181, 0.137348, 0.127496, 0.069024, 0.058088, 0.064632, 0.056825, 0.026892, 0.045352, 0.078022, 0.129801, 0.0704, 0.041405, 0.026892, 0.048328, 0.026338, 0.046336, 0.046336, 0.023534, 0.020522, 0.011903, 0.011903, 0.011106, 0.020876, 0.0198, 0.021816, 0.019109, 0.024393, 0.041405, 0.043307, 0.048328, 0.026892, 0.055536, 0.090864, 0.055536, 0.055536, 0.102787, 0.060549, 0.059222, 0.067594, 0.03976, 0.069024, 0.096677, 0.078022, 0.044297, 0.047319, 0.047319, 0.047319, 0.038858, 0.044297, 0.037156, 0.020522, 0.035586, 0.019109, 0.018787, 0.029376, 0.017138, 0.017138, 0.022667, 0.023963, 0.023963, 0.040537, 0.024393, 0.017797, 0.022667, 0.020876, 0.036378, 0.020876, 0.013016, 0.023534, 0.013437, 0.014586, 0.014315, 0.009865, 0.014075, 0.014075, 0.018787, 0.031287, 0.018106, 0.023087, 0.021816, 0.023087, 0.013016, 0.012727, 0.013016, 0.008895, 0.01204, 0.01204, 0.019109, 0.018106, 0.017797, 0.019401, 0.0198, 0.020522, 0.035586, 0.037156, 0.022667, 0.020876, 0.020876, 0.038042, 0.022306, 0.013821, 0.018106, 0.017797, 0.028695, 0.028107, 0.055536, 0.033407, 0.016826, 0.015694, 0.026338, 0.025316, 0.037156, 0.0198, 0.036378, 0.034068, 0.017447, 0.032677, 0.020165, 0.020876, 0.020522, 0.035586, 0.032017, 0.040537, 0.081712, 0.041405, 0.071867, 0.064632, 0.083462, 0.092881, 0.092881, 0.055536, 0.028107, 0.017797, 0.031287, 0.030003, 0.018787, 0.035586, 0.032017, 0.054297, 0.06184, 0.0704, 0.05306, 0.06312, 0.060549, 0.032677, 0.069024, 0.076542, 0.056825, 0.071867, 0.122885, 0.120615, 0.118441, 0.203355, 0.291804, 0.194234, 0.118441, 0.18812, 0.18812, 0.132295, 0.139895, 0.100716, 0.086953, 0.11371, 0.179055, 0.15008, 0.232838, 0.232838, 0.15284, 0.185198, 0.139895, 0.094817, 0.056825, 0.106997, 0.092881, 0.074921, 0.116183, 0.167087, 0.139895, 0.118441, 0.164327, 0.122885, 0.137348, 0.098513], '')</t>
  </si>
  <si>
    <t>UPI00026E1917 status=activ</t>
  </si>
  <si>
    <t>([0.01227, 0.007877, 0.008075, 0.006142, 0.006245, 0.007877, 0.010131, 0.007315, 0.009294, 0.011669, 0.008156, 0.007422, 0.00777, 0.007645, 0.011106, 0.011106, 0.007422, 0.010509, 0.008525, 0.013613, 0.007555, 0.007555, 0.007422, 0.009096, 0.015078, 0.011342, 0.007259, 0.00777, 0.013265, 0.009865, 0.010672, 0.025316, 0.051831, 0.058088, 0.109221, 0.111485, 0.059222, 0.056825, 0.032017, 0.030611, 0.031287, 0.043307, 0.021381, 0.017447, 0.017138, 0.017138, 0.013265, 0.013016, 0.010926, 0.010221, 0.008075, 0.004611, 0.002976, 0.001808, 0.001142, 0.000893, 0.000713, 0.00076, 0.000747, 0.000661, 0.000906, 0.000923, 0.001142, 0.001722, 0.001936, 0.001271, 0.000833, 0.001434, 0.001597, 0.001061, 0.001155, 0.001434, 0.002349, 0.003405, 0.003298, 0.002976, 0.002396, 0.002366, 0.002349, 0.003366, 0.005011, 0.003276, 0.002138, 0.002503, 0.002035, 0.002138, 0.00225, 0.003014, 0.002555, 0.003555, 0.005318, 0.005086, 0.004161, 0.004388, 0.004414, 0.005223, 0.005734, 0.009187, 0.007259, 0.007315, 0.004646, 0.003246, 0.004921, 0.007555, 0.00515, 0.004208, 0.006374, 0.006039, 0.004135, 0.003366, 0.003212, 0.002014, 0.00146, 0.00146, 0.000923, 0.000451, 0.000365, 0.000713, 0.000326, 0.000674, 0.000468, 0.001061, 0.000936, 0.000507, 0.000262, 0.000292, 0.00052, 0.000249, 0.000249, 0.000245, 0.000447, 0.000262, 0.000262, 0.000189, 0.000146, 0.000275, 0.000301, 0.000275, 0.000137, 0.00012, 5.6e-05, 0.000142, 0.000146, 0.000301, 0.000575, 0.000567, 0.000447, 0.000485, 0.000421, 0.000421, 0.000833, 0.000468, 0.000833, 0.001383, 0.001499, 0.002512, 0.002555, 0.0028, 0.00283, 0.004247, 0.007315, 0.007031, 0.005799, 0.003671, 0.003864, 0.003512, 0.003298, 0.003607, 0.002349, 0.002366, 0.00243, 0.002482, 0.003431, 0.002349, 0.001748, 0.001786, 0.001103, 0.000614, 0.000575, 0.000575, 0.000365, 0.000228, 0.000447, 0.000614, 0.00052, 0.000206, 0.000125, 0.000271, 0.000283, 0.000498, 0.001155, 0.001692, 0.001623, 0.001786, 0.003053, 0.002503, 0.00359, 0.00543, 0.00558, 0.007645, 0.007645, 0.007031, 0.006039, 0.003701, 0.003109, 0.003109, 0.004976, 0.006194, 0.004135, 0.004689, 0.003405, 0.002211, 0.00243, 0.001967, 0.001808, 0.001249, 0.001572, 0.001709, 0.001202, 0.001159, 0.000575, 0.000687, 0.001159, 0.001155, 0.001288, 0.00152, 0.002581, 0.002482, 0.002366, 0.003727, 0.003864, 0.00558, 0.008156, 0.007495, 0.005623, 0.003478, 0.003177, 0.003757, 0.003757, 0.005683, 0.005249, 0.005932, 0.008525, 0.005683, 0.008409, 0.008525, 0.008723, 0.005734, 0.004414, 0.005318, 0.003757, 0.003109, 0.002581, 0.00225, 0.002336, 0.00231, 0.00283, 0.003431, 0.003461, 0.002276, 0.001288, 0.00152, 0.002276, 0.002155, 0.001872, 0.002035, 0.00316, 0.002117, 0.003053, 0.002503, 0.001692, 0.002435, 0.003804, 0.004577, 0.004358, 0.003924, 0.004414, 0.004611, 0.006039, 0.00407, 0.004899, 0.005992, 0.005683, 0.006142, 0.00389, 0.005318, 0.003671, 0.003555, 0.004358, 0.003109, 0.003512, 0.00359, 0.003405, 0.002349, 0.001722, 0.00243, 0.002482, 0.002435, 0.002976, 0.001936, 0.002881, 0.003461, 0.004835, 0.004775, 0.003431, 0.003757, 0.003366, 0.004921, 0.003405, 0.003864, 0.004161, 0.004577, 0.004513, 0.003366, 0.00316, 0.003341, 0.002194, 0.001499, 0.001541, 0.000945, 0.001, 0.001112, 0.000614, 0.000262, 0.000228, 0.000391, 0.000743, 0.001061, 0.000567, 0.000958, 0.000567, 0.000923, 0.000799, 0.000799, 0.000773, 0.000773, 0.000773, 0.001288, 0.001344, 0.001602, 0.002482, 0.003431, 0.002138, 0.002117, 0.002482, 0.002435, 0.001541, 0.001481, 0.000983, 0.000958, 0.000477, 0.000412, 0.000206, 0.000206, 0.00015, 0.000301, 0.000532, 0.00076, 0.000799, 0.000799, 0.000567, 0.000537, 0.000674, 0.001232, 0.001499, 0.001597, 0.002211, 0.002606, 0.002138, 0.002529, 0.003212, 0.004775, 0.008002, 0.013613, 0.030003], '')</t>
  </si>
  <si>
    <t>UPI00026E1918 status=activ</t>
  </si>
  <si>
    <t>([0.264545, 0.301917, 0.243554, 0.25031, 0.194234, 0.229226, 0.264545, 0.219301, 0.182256, 0.158265, 0.167087, 0.129801, 0.164327, 0.167087, 0.11371, 0.173081, 0.129801, 0.129801, 0.125101, 0.173081, 0.179055, 0.161087, 0.109221, 0.098513, 0.111485, 0.116183, 0.078022, 0.079919, 0.134866, 0.200174, 0.26085, 0.295083, 0.387226, 0.387226, 0.324872, 0.342579, 0.366687, 0.422041, 0.418646, 0.51388, 0.468512, 0.468512, 0.480142, 0.562014, 0.661982, 0.675549, 0.788093, 0.791621, 0.808535, 0.779859, 0.685117, 0.699094, 0.699094, 0.690604, 0.707965, 0.808535, 0.871313, 0.849326, 0.862302, 0.876521, 0.876521, 0.932927, 0.891961, 0.827927, 0.784345, 0.805026, 0.795062, 0.707965, 0.798249, 0.76285, 0.771762, 0.834292, 0.81615, 0.81615, 0.795062, 0.812494, 0.801317, 0.716283, 0.712013, 0.712013, 0.694846, 0.707965, 0.666105, 0.724957, 0.733139, 0.801317, 0.798249, 0.812494, 0.812494, 0.808535, 0.83125, 0.823549, 0.767246, 0.788093, 0.771762, 0.759478, 0.771762, 0.754692, 0.805026, 0.837511, 0.823549, 0.808535, 0.808535, 0.812494, 0.805026, 0.879233, 0.868118, 0.846163, 0.856457, 0.894241, 0.876521, 0.885302, 0.889439, 0.915074, 0.922952, 0.921076, 0.922952, 0.924947, 0.924947, 0.926919, 0.928747, 0.926919, 0.928747, 0.93079, 0.93079, 0.932927, 0.932927, 0.932927, 0.934618, 0.936162, 0.936162, 0.938133, 0.938133, 0.938133, 0.939629, 0.939629, 0.939629, 0.941505, 0.941505, 0.941505, 0.94331, 0.94331, 0.948786, 0.950334, 0.938133, 0.945666, 0.947281, 0.941505, 0.941505, 0.941505, 0.926919, 0.903857, 0.908098, 0.859585, 0.819762, 0.83125, 0.81615, 0.834292, 0.798249, 0.759478, 0.759478, 0.771762, 0.771762, 0.775545, 0.775545, 0.791621, 0.767246, 0.707965, 0.608892, 0.626927, 0.63748, 0.642678, 0.716283, 0.703578, 0.788093, 0.827927, 0.788093, 0.767246, 0.767246, 0.827927, 0.852992, 0.771762, 0.788093, 0.745909, 0.716283, 0.666105, 0.59014, 0.541878, 0.562014, 0.675549, 0.699094, 0.73685, 0.653063, 0.618285, 0.632174, 0.59508, 0.59014, 0.666105, 0.642678, 0.604312, 0.622677, 0.59917, 0.699094, 0.699094, 0.707965, 0.716283, 0.707965, 0.775545, 0.812494, 0.852992, 0.812494, 0.675549, 0.632174, 0.716283, 0.63748, 0.657645, 0.661982, 0.59508, 0.59508, 0.529623, 0.490133, 0.472492, 0.486429, 0.5017, 0.414856, 0.359901, 0.370445, 0.433034, 0.42561, 0.444081, 0.356642, 0.377384, 0.401658, 0.408655, 0.41194, 0.468512, 0.447574, 0.444081, 0.398279, 0.318242, 0.324872, 0.356642, 0.370445, 0.366687, 0.359901, 0.36309, 0.422041, 0.41194, 0.401658, 0.401658, 0.387226, 0.418646, 0.414856, 0.476583, 0.458154, 0.447574, 0.458154, 0.408655, 0.40511, 0.497853, 0.570702, 0.657645, 0.585406, 0.562014, 0.557691, 0.472492, 0.4292, 0.444081, 0.440853, 0.444081, 0.440853, 0.450668, 0.521092, 0.517562, 0.529623, 0.529623, 0.541878, 0.472492, 0.465241, 0.394753, 0.370445, 0.401658, 0.398279, 0.390993, 0.352862, 0.342579, 0.342579, 0.440853, 0.422041, 0.433034, 0.436924, 0.359901, 0.36309, 0.328603, 0.295083, 0.182256, 0.196879, 0.200174, 0.268042, 0.321458, 0.321458, 0.239899, 0.144935, 0.137348, 0.21291, 0.164327, 0.161087, 0.219301, 0.219301, 0.15008, 0.139895, 0.134866, 0.129801, 0.120615, 0.085092, 0.109221, 0.185198, 0.18812, 0.129801, 0.132295, 0.088832, 0.071867, 0.155435, 0.229226, 0.229226, 0.247041, 0.25406, 0.25406, 0.275179, 0.275179, 0.25031, 0.268042, 0.182256, 0.268042, 0.194234, 0.21291, 0.203355, 0.142424, 0.142424, 0.222385, 0.206376, 0.216401, 0.328603, 0.30533, 0.229226, 0.229226, 0.15008, 0.142424, 0.142424, 0.0704, 0.060549, 0.116183, 0.106997, 0.179055, 0.182256, 0.25031, 0.342579, 0.257454, 0.25031, 0.161087, 0.074921, 0.090864, 0.081712, 0.051831, 0.033407, 0.026892, 0.017797, 0.026892, 0.050641, 0.049374, 0.100716, 0.076542, 0.044297, 0.027463, 0.026892, 0.025316, 0.017447, 0.014586, 0.022667, 0.019109, 0.030003, 0.056825, 0.046336, 0.074921, 0.064632, 0.11371, 0.196879, 0.278302, 0.229226, 0.142424, 0.15008, 0.15008, 0.182256, 0.26085, 0.25031, 0.243554, 0.243554, 0.247041, 0.173081, 0.170161, 0.209395, 0.236433, 0.264545, 0.264545, 0.236433, 0.332115, 0.216401, 0.142424, 0.116183, 0.116183, 0.182256, 0.200174, 0.129801, 0.15008, 0.15008, 0.203355, 0.139895, 0.15284, 0.15008, 0.225814, 0.243554, 0.31487, 0.30533, 0.200174, 0.209395, 0.25406, 0.25406, 0.342579, 0.440853, 0.377384, 0.418646, 0.31487, 0.288399, 0.30533, 0.222385, 0.232838, 0.236433, 0.288399, 0.243554, 0.30533, 0.268042, 0.216401, 0.182256, 0.127496, 0.206376, 0.15284], '')</t>
  </si>
  <si>
    <t>[39,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223, 260, 261, 262, 263, 264, 272, 273, 274, 275, 276]</t>
  </si>
  <si>
    <t>(176</t>
  </si>
  <si>
    <t>177)</t>
  </si>
  <si>
    <t>UPI00026E1919 status=activ</t>
  </si>
  <si>
    <t>([0.454136, 0.370445, 0.414856, 0.436924, 0.458154, 0.321458, 0.346032, 0.370445, 0.264545, 0.291804, 0.203355, 0.232838, 0.271506, 0.291804, 0.25031, 0.229226, 0.229226, 0.229226, 0.139895, 0.137348, 0.15284, 0.129801, 0.17593, 0.179055, 0.206376, 0.21291, 0.268042, 0.281712, 0.281712, 0.398279, 0.398279, 0.41194, 0.352862, 0.339168, 0.311707, 0.25406, 0.284882, 0.200174, 0.21291, 0.308712, 0.278302, 0.349426, 0.271506, 0.247041, 0.206376, 0.194234, 0.203355, 0.264545, 0.216401, 0.161087, 0.158265, 0.129801, 0.185198, 0.170161, 0.147574, 0.219301, 0.21291, 0.179055, 0.271506, 0.25031, 0.167087, 0.200174, 0.200174, 0.216401, 0.161087, 0.10481, 0.106997, 0.058088, 0.067594, 0.069024, 0.102787, 0.10481, 0.074921, 0.073402, 0.078022, 0.051831, 0.054297, 0.092881, 0.11371, 0.106997, 0.11371, 0.194234, 0.18812, 0.10481, 0.167087, 0.26085, 0.275179, 0.17593, 0.26085, 0.232838, 0.182256, 0.179055, 0.109221, 0.173081, 0.173081, 0.25406, 0.26085, 0.26085, 0.268042, 0.268042, 0.268042, 0.281712, 0.264545, 0.170161, 0.275179, 0.298791, 0.194234, 0.30533, 0.387226, 0.41194, 0.408655, 0.497853, 0.418646, 0.51388, 0.549308, 0.59014, 0.562014, 0.680603, 0.685117, 0.694846, 0.632174, 0.570702, 0.545602, 0.541878, 0.685117, 0.549308, 0.40511, 0.517562, 0.380708, 0.278302, 0.15284, 0.085092, 0.043307, 0.076542, 0.074921, 0.035586, 0.026338, 0.013613, 0.00962, 0.006533, 0.006619, 0.00558, 0.005318, 0.004611, 0.004611, 0.003341, 0.003079, 0.003671, 0.003555, 0.004835, 0.006619, 0.009294, 0.009294, 0.009294, 0.007645, 0.008276, 0.010926, 0.009096, 0.017138, 0.0198, 0.018106, 0.013016, 0.023963, 0.024393, 0.024393, 0.013613, 0.013821, 0.023963, 0.016257, 0.013265, 0.008624, 0.005623, 0.004414, 0.004611, 0.006374, 0.007177, 0.007091, 0.005223, 0.007495, 0.006194, 0.007495, 0.008002, 0.009187, 0.007422, 0.007315, 0.008624, 0.008525, 0.012727, 0.012491, 0.012727, 0.009401, 0.015694, 0.015078, 0.023087, 0.019401, 0.015694, 0.009187, 0.005992, 0.006245, 0.004315, 0.003431, 0.003478, 0.003701, 0.002555, 0.003053, 0.003512, 0.002349, 0.002327, 0.001572, 0.00155, 0.002276, 0.003405, 0.003607, 0.00407, 0.00407, 0.003924, 0.003212, 0.003757, 0.003671, 0.003366, 0.003246, 0.004431, 0.004161, 0.003757, 0.004483, 0.003079, 0.002529, 0.003298, 0.004775, 0.004513, 0.004577, 0.00389, 0.002503, 0.001541, 0.001408, 0.001155, 0.001692, 0.002606, 0.003212, 0.004611, 0.007177, 0.011342, 0.011342, 0.009401, 0.016826, 0.016021, 0.033407, 0.033407, 0.046336, 0.021381, 0.021816, 0.01078, 0.014075, 0.020165, 0.044297, 0.10481, 0.086953, 0.03976, 0.020165, 0.021816, 0.011342, 0.009728, 0.007091, 0.004921, 0.003963, 0.003461, 0.003997, 0.002705, 0.00225, 0.001602, 0.002014, 0.002014, 0.003246, 0.003177, 0.003671, 0.00359, 0.00246, 0.00359, 0.005378, 0.004921, 0.003366, 0.003341, 0.003341, 0.003079, 0.003079, 0.003109, 0.002662, 0.001855, 0.001748, 0.001967, 0.001743, 0.002211, 0.003177, 0.002555, 0.002662, 0.002705, 0.001743, 0.001692, 0.001597, 0.000958, 0.001541, 0.002435, 0.003821, 0.003246, 0.003864, 0.004736, 0.006142, 0.007177, 0.010131, 0.019401, 0.032677, 0.086953, 0.051831], '')</t>
  </si>
  <si>
    <t>[113, 114, 115, 116, 117, 118, 119, 120, 121, 122, 123, 124, 125, 127]</t>
  </si>
  <si>
    <t>UPI00026E191A status=activ</t>
  </si>
  <si>
    <t>([0.005249, 0.007877, 0.011518, 0.007645, 0.006374, 0.008409, 0.005799, 0.007495, 0.009483, 0.011106, 0.013437, 0.011903, 0.007091, 0.007555, 0.008624, 0.006039, 0.004208, 0.004899, 0.006619, 0.008525, 0.010131, 0.009483, 0.008804, 0.005872, 0.00543, 0.007495, 0.006374, 0.010926, 0.008156, 0.006567, 0.005734, 0.004835, 0.005503, 0.007645, 0.005872, 0.006142, 0.007315, 0.010509, 0.010131], '')</t>
  </si>
  <si>
    <t>UPI00026E191B status=activ</t>
  </si>
  <si>
    <t>([0.005799, 0.004431, 0.005683, 0.006988, 0.006988, 0.008409, 0.010672, 0.010372, 0.008409, 0.010926, 0.008723, 0.010131, 0.009096, 0.008075, 0.013265, 0.021816, 0.037156, 0.016826, 0.010131, 0.010509, 0.020165, 0.01078, 0.014586, 0.011903, 0.008624, 0.007259, 0.005011, 0.005223, 0.005872, 0.006374, 0.00407, 0.004689, 0.003821, 0.004775, 0.005734, 0.004315, 0.003405, 0.002606, 0.00359, 0.004431, 0.00292], '')</t>
  </si>
  <si>
    <t>UPI00026E191C status=activ</t>
  </si>
  <si>
    <t>([0.013265, 0.009187, 0.013613, 0.00962, 0.013821, 0.020876, 0.027463, 0.03976, 0.026338, 0.019401, 0.014586, 0.01204, 0.011903, 0.011669, 0.013613, 0.020165, 0.010672, 0.018415, 0.025316, 0.051831, 0.042364, 0.028695, 0.054297, 0.05306, 0.051831, 0.038858, 0.0198, 0.020522, 0.011106, 0.018787, 0.018106, 0.032677, 0.054297, 0.046336, 0.022667, 0.018787, 0.012491, 0.013821, 0.013437, 0.016021, 0.014783, 0.017797, 0.015344, 0.016257, 0.009977, 0.016528, 0.021816, 0.040537, 0.03976, 0.042364, 0.041405, 0.081712, 0.092881, 0.090864, 0.158265, 0.196879, 0.206376, 0.284882, 0.288399, 0.18812, 0.161087, 0.10481, 0.058088, 0.102787, 0.050641, 0.090864, 0.03976, 0.022667, 0.01227, 0.009015, 0.008895, 0.006374, 0.006421, 0.005799, 0.005932, 0.004247, 0.005378, 0.005249, 0.005249, 0.007177, 0.010131, 0.01204, 0.014586, 0.014586, 0.017797, 0.017797, 0.018415, 0.038858, 0.06312, 0.125101, 0.18812, 0.18812, 0.278302, 0.229226, 0.225814, 0.134866, 0.127496, 0.125101, 0.069024, 0.067594, 0.034884, 0.034884, 0.018787, 0.015344, 0.027463, 0.021381, 0.031287, 0.017797, 0.017797, 0.018415, 0.011342, 0.008075, 0.011669, 0.007645, 0.009015, 0.009294, 0.014315, 0.028695, 0.027463, 0.028107, 0.028107, 0.054297, 0.024826, 0.023534, 0.038042, 0.018106, 0.018106, 0.017138, 0.023963, 0.017447, 0.012727, 0.018415, 0.027463, 0.019109, 0.042364, 0.028107], '')</t>
  </si>
  <si>
    <t>UPI00026E191D status=activ</t>
  </si>
  <si>
    <t>([0.194234, 0.239899, 0.161087, 0.111485, 0.073402, 0.033407, 0.037156, 0.032677, 0.041405, 0.023534, 0.018106, 0.017138, 0.016528, 0.009728, 0.016528, 0.010926, 0.010672, 0.008002, 0.008156, 0.013265, 0.008804, 0.009401, 0.009294, 0.009977, 0.009483, 0.011669, 0.022667, 0.025762, 0.036378, 0.026338, 0.06312, 0.078022, 0.116183, 0.106997, 0.173081, 0.179055, 0.264545, 0.17593, 0.264545, 0.155435, 0.111485, 0.18812, 0.17593, 0.10481, 0.122885, 0.209395, 0.239899, 0.191378, 0.196879, 0.200174, 0.25406, 0.164327, 0.21291, 0.118441, 0.073402, 0.036378, 0.034884, 0.036378, 0.076542, 0.076542, 0.155435, 0.137348, 0.085092, 0.098513, 0.086953, 0.100716, 0.067594, 0.067594, 0.092881, 0.094817, 0.05306, 0.037156, 0.066181, 0.046336, 0.102787, 0.167087, 0.275179, 0.167087, 0.134866, 0.0704, 0.043307, 0.023963, 0.03976, 0.05306, 0.032017, 0.067594, 0.067594, 0.088832, 0.086953, 0.085092, 0.085092, 0.102787, 0.142424, 0.073402, 0.060549, 0.032017, 0.032017, 0.031287, 0.064632, 0.074921, 0.137348, 0.203355, 0.298791, 0.271506, 0.271506, 0.236433, 0.236433, 0.144935, 0.090864, 0.090864, 0.092881, 0.055536, 0.048328, 0.05306, 0.11371, 0.134866, 0.206376, 0.21291, 0.125101, 0.134866, 0.083462, 0.088832, 0.090864, 0.045352, 0.032677, 0.042364, 0.078022, 0.079919, 0.15284, 0.194234, 0.219301, 0.18812, 0.179055, 0.25406, 0.239899, 0.200174, 0.179055, 0.15008, 0.094817, 0.111485, 0.106997, 0.170161, 0.15284, 0.15008, 0.25031, 0.26085, 0.271506, 0.26085, 0.26085, 0.196879, 0.229226, 0.206376, 0.236433, 0.339168, 0.257454, 0.26085, 0.203355, 0.288399, 0.328603, 0.42561, 0.447574, 0.356642, 0.359901, 0.288399, 0.291804, 0.295083, 0.36309, 0.342579, 0.26085, 0.264545, 0.332115, 0.239899, 0.164327, 0.161087, 0.125101, 0.196879, 0.125101, 0.194234, 0.10481, 0.100716, 0.090864, 0.102787, 0.167087, 0.167087, 0.200174, 0.129801, 0.10481, 0.111485, 0.064632, 0.111485, 0.106997, 0.059222, 0.10481, 0.118441, 0.094817, 0.120615, 0.096677, 0.098513, 0.106997, 0.196879, 0.18812, 0.200174, 0.206376, 0.200174, 0.167087, 0.111485, 0.109221, 0.074921, 0.071867, 0.120615, 0.134866, 0.085092, 0.137348, 0.137348, 0.155435, 0.196879, 0.125101, 0.10481, 0.164327, 0.164327, 0.11371, 0.06312, 0.06184, 0.059222, 0.046336, 0.045352, 0.074921, 0.11371, 0.17593, 0.15008, 0.118441, 0.067594, 0.116183, 0.085092], '')</t>
  </si>
  <si>
    <t>UPI00026E1A2E status=activ</t>
  </si>
  <si>
    <t>([0.15008, 0.191378, 0.051831, 0.016257, 0.022667, 0.030611, 0.025316, 0.024393, 0.034068, 0.036378, 0.047319, 0.054297, 0.058088, 0.059222, 0.016826, 0.014783, 0.007495, 0.008409, 0.008276, 0.008156, 0.018415, 0.0198, 0.021381, 0.055536, 0.10481, 0.088832, 0.088832, 0.090864, 0.083462, 0.078022, 0.096677, 0.106997, 0.092881, 0.086953, 0.045352, 0.109221, 0.125101, 0.243554, 0.243554, 0.318242, 0.142424, 0.125101, 0.134866, 0.069024, 0.059222, 0.073402, 0.069024, 0.054297, 0.069024, 0.086953, 0.066181, 0.042364, 0.024393, 0.020165], '')</t>
  </si>
  <si>
    <t>UPI00026E1A41 status=activ</t>
  </si>
  <si>
    <t>([0.06184, 0.098513, 0.036378, 0.06184, 0.081712, 0.116183, 0.069024, 0.03976, 0.055536, 0.085092, 0.066181, 0.043307, 0.038042, 0.027463, 0.024393, 0.023534, 0.046336, 0.023963, 0.019401, 0.032677, 0.044297, 0.085092, 0.042364, 0.10481, 0.049374, 0.028107, 0.025762, 0.038042, 0.06184, 0.044297, 0.026892, 0.034884, 0.064632, 0.047319, 0.049374, 0.030611, 0.017447], '')</t>
  </si>
  <si>
    <t>UPI00026E1A42 status=activ</t>
  </si>
  <si>
    <t>([0.002503, 0.002503, 0.003924, 0.00246, 0.001722, 0.001434, 0.000923, 0.001305, 0.001061, 0.000708, 0.001, 0.000661, 0.000674, 0.00061, 0.000507, 0.00103, 0.000558, 0.000335, 0.000537, 0.000249, 0.000253, 0.000271, 0.000275, 9.4e-05, 0.000228, 0.000421, 0.000412, 0.000842, 0.000833, 0.00076, 0.001142, 0.00076, 0.001172, 0.001417, 0.000945, 0.001383, 0.000876, 0.001103, 0.001786, 0.000906], '')</t>
  </si>
  <si>
    <t>UPI00026E1A43 status=activ</t>
  </si>
  <si>
    <t>([0.144935, 0.090864, 0.051831, 0.083462, 0.086953, 0.11371, 0.170161, 0.200174, 0.243554, 0.284882, 0.308712, 0.335645, 0.352862, 0.264545, 0.281712, 0.374039, 0.433034, 0.468512, 0.440853, 0.4292, 0.433034, 0.40511, 0.401658, 0.490133, 0.414856, 0.444081, 0.41194, 0.41194, 0.328603, 0.328603, 0.342579, 0.342579, 0.374039, 0.349426, 0.447574, 0.387226, 0.295083, 0.301917, 0.209395, 0.25031, 0.26085, 0.352862, 0.298791, 0.40511, 0.41194, 0.468512, 0.472492, 0.472492, 0.461924, 0.447574, 0.440853, 0.328603, 0.324872, 0.203355, 0.21291, 0.147574, 0.170161, 0.26085, 0.170161, 0.222385, 0.185198, 0.196879, 0.170161, 0.264545, 0.164327, 0.10481, 0.106997, 0.092881, 0.067594, 0.050641, 0.092881, 0.073402, 0.100716, 0.079919, 0.125101, 0.086953, 0.109221, 0.085092, 0.049374, 0.090864, 0.06312], '')</t>
  </si>
  <si>
    <t>UPI00026E1B44 status=activ</t>
  </si>
  <si>
    <t>([0.5017, 0.525368, 0.549308, 0.557691, 0.562014, 0.570702, 0.59917, 0.465241, 0.4292, 0.440853, 0.342579, 0.401658, 0.377384, 0.30533, 0.328603, 0.328603, 0.339168, 0.332115, 0.219301, 0.25031, 0.15008, 0.06184, 0.064632, 0.027463, 0.013613, 0.00962, 0.006533, 0.006245, 0.007495, 0.007422, 0.006533, 0.008075, 0.005872, 0.004358, 0.003555, 0.004646, 0.004689, 0.003405, 0.002276, 0.002155, 0.002194, 0.003177, 0.003298, 0.003341, 0.005249, 0.005734, 0.007645, 0.01204, 0.008895, 0.007259, 0.007315, 0.007422, 0.005734, 0.006988, 0.010509, 0.011106, 0.009096, 0.006988, 0.009977, 0.010131, 0.011342, 0.009865, 0.009728, 0.018787, 0.010509, 0.009401, 0.014783, 0.009865, 0.007495, 0.006533, 0.009096, 0.010509, 0.007645, 0.01227, 0.016528, 0.015694, 0.016826, 0.020522, 0.033407, 0.034068, 0.073402, 0.096677, 0.050641, 0.025316, 0.01227, 0.022306, 0.013016, 0.009977, 0.009096, 0.00962, 0.017447, 0.010221, 0.011903, 0.024826, 0.016021, 0.009294, 0.006374, 0.009015, 0.006374, 0.004431, 0.004835, 0.005011, 0.004161, 0.006078, 0.008409, 0.007877, 0.007555, 0.007091, 0.006194, 0.007495, 0.007877, 0.00558, 0.00777, 0.004976, 0.003804, 0.003478, 0.003461, 0.004775, 0.003276, 0.003246, 0.004577, 0.004208, 0.003431, 0.004388, 0.003405, 0.003461, 0.004835, 0.005223, 0.005623, 0.00777, 0.009096, 0.009294, 0.010372, 0.007259, 0.008804, 0.010372, 0.011669, 0.023534, 0.023087, 0.040537, 0.102787, 0.109221, 0.111485, 0.155435, 0.194234, 0.25031, 0.137348, 0.078022, 0.066181, 0.120615, 0.06184, 0.074921, 0.100716, 0.129801, 0.21291, 0.281712, 0.321458, 0.40511, 0.384043, 0.278302, 0.264545, 0.142424, 0.100716, 0.096677, 0.048328, 0.037156, 0.0198, 0.043307, 0.041405, 0.024826, 0.024826, 0.025762, 0.012491, 0.014075, 0.0198, 0.020876, 0.016021, 0.009728, 0.006421, 0.006374, 0.006482, 0.007645, 0.007645, 0.008895, 0.006245, 0.009977, 0.007315, 0.007315, 0.006482, 0.009015, 0.008156, 0.005932, 0.005932, 0.005932, 0.004775, 0.003512, 0.003461, 0.00292, 0.00283, 0.003079, 0.00316, 0.003341, 0.003341, 0.003478, 0.003757, 0.00558, 0.004976, 0.008156, 0.013265, 0.009187, 0.010131, 0.016826, 0.019109, 0.035586, 0.073402, 0.098513, 0.15008, 0.170161, 0.284882, 0.311707, 0.418646, 0.335645, 0.447574, 0.408655, 0.36309, 0.342579, 0.239899, 0.132295, 0.111485, 0.111485, 0.206376, 0.21291, 0.209395, 0.301917, 0.200174, 0.109221, 0.109221, 0.058088, 0.025316, 0.012727, 0.015694, 0.016021, 0.019401, 0.013265, 0.018106, 0.041405, 0.030003, 0.025316, 0.024826, 0.013437, 0.008075, 0.007177, 0.006421, 0.006567, 0.004315, 0.005992, 0.005932, 0.005011, 0.004835, 0.006894, 0.010221, 0.012727, 0.013265, 0.009728, 0.011669, 0.007091, 0.007422, 0.008723, 0.013821, 0.031287, 0.032677, 0.033407, 0.019401, 0.016257, 0.016257, 0.018787, 0.01227, 0.022306, 0.021816, 0.034884, 0.0198, 0.01078, 0.007177, 0.004689, 0.005623, 0.005734, 0.009015, 0.005799, 0.004611, 0.004513, 0.004358, 0.004388, 0.005932, 0.00962, 0.011518, 0.008075, 0.01227, 0.018787, 0.019401, 0.026892, 0.024826, 0.0198, 0.026892, 0.023534, 0.05306, 0.038858, 0.023087, 0.012727, 0.012727, 0.014586, 0.009096, 0.006245, 0.008804, 0.006078, 0.006245, 0.004247, 0.003701, 0.003671, 0.002976, 0.002057, 0.002057, 0.002482, 0.003701, 0.004483, 0.007177, 0.00515, 0.00515, 0.004976, 0.004646, 0.006533, 0.006533, 0.006533, 0.007177, 0.005249, 0.006482, 0.004315, 0.006245, 0.007259, 0.005734, 0.004646, 0.007091, 0.004899, 0.003997, 0.00283, 0.002396, 0.002366, 0.003405, 0.003963, 0.005249, 0.005378, 0.003607, 0.003607, 0.005086, 0.006795, 0.006374, 0.008075, 0.009977, 0.011106, 0.010131, 0.016021, 0.017447, 0.014783, 0.025762, 0.0198, 0.038042, 0.025316, 0.021381, 0.013265, 0.017797, 0.009977, 0.013016, 0.025316, 0.020522, 0.011342, 0.010672, 0.020165, 0.017138, 0.012727, 0.009401, 0.017447, 0.011903, 0.01227, 0.010131, 0.010672, 0.018787, 0.011342, 0.011669, 0.011669, 0.010509, 0.009977, 0.017797, 0.022667, 0.025316, 0.050641, 0.047319, 0.025316, 0.014586, 0.01078, 0.009728, 0.007645, 0.005011, 0.006078, 0.008525, 0.007877, 0.006567, 0.005086, 0.00543, 0.006421, 0.004689, 0.004689, 0.004689, 0.004611, 0.004646, 0.003109, 0.002349, 0.00359, 0.004976, 0.007259, 0.006421, 0.009977, 0.010131, 0.017797, 0.018106, 0.020522, 0.034884, 0.049374, 0.041405, 0.034884, 0.047319, 0.094817, 0.134866, 0.147574, 0.076542, 0.085092, 0.100716, 0.144935, 0.129801, 0.125101, 0.059222, 0.127496, 0.109221, 0.17593, 0.15008, 0.125101, 0.086953, 0.054297, 0.036378, 0.078022, 0.173081, 0.134866], '')</t>
  </si>
  <si>
    <t>[0, 1, 2, 3, 4, 5, 6]</t>
  </si>
  <si>
    <t>UPI00026E1B45 status=activ</t>
  </si>
  <si>
    <t>([0.007315, 0.010131, 0.014586, 0.007495, 0.005318, 0.003804, 0.002705, 0.002211, 0.001709, 0.002194, 0.001808, 0.001692, 0.002727, 0.002727, 0.00155, 0.002035, 0.002194, 0.002078, 0.001374, 0.001391, 0.000842, 0.000842, 0.000464, 0.000468, 0.001, 0.001623, 0.002606, 0.002606, 0.00407, 0.004135, 0.004358, 0.006482, 0.006142, 0.006194, 0.004358, 0.004646, 0.005683, 0.005011, 0.005318, 0.006567, 0.004483, 0.004899, 0.007422, 0.01204, 0.006894, 0.004358, 0.003701, 0.003924, 0.004208, 0.003053, 0.003212, 0.003109, 0.002035, 0.002014, 0.001675, 0.002529, 0.003727, 0.003727, 0.003727, 0.005223, 0.006039, 0.006795, 0.006142, 0.00407, 0.003079, 0.004646, 0.004921, 0.004899, 0.004646, 0.004775, 0.00515, 0.008002, 0.006701, 0.008409, 0.008276, 0.006619, 0.004388, 0.003804, 0.002705, 0.001743, 0.001249, 0.00076, 0.001159, 0.001855, 0.00292, 0.002529, 0.002606, 0.003701, 0.003276, 0.002705, 0.002662, 0.002336, 0.001692, 0.001383, 0.001103, 0.000983, 0.001481, 0.001434, 0.00103, 0.001597, 0.002623, 0.003298, 0.003298, 0.002057, 0.001649, 0.001649, 0.001623, 0.001692, 0.001748, 0.001743, 0.002194, 0.002211, 0.002078, 0.001709, 0.001709, 0.002512, 0.003997, 0.004208, 0.006374, 0.008723, 0.008409, 0.005378, 0.004315, 0.006078, 0.009187, 0.007177, 0.007031, 0.01204, 0.007177, 0.007177, 0.009728, 0.006701, 0.010372, 0.010221, 0.009977, 0.011342, 0.011342, 0.007555, 0.004689, 0.004899, 0.003963, 0.003997, 0.005086, 0.005223, 0.00359, 0.003821, 0.003821, 0.002662, 0.00292, 0.002881, 0.002761, 0.002396, 0.002194, 0.002349, 0.002529, 0.002512, 0.002349, 0.001533, 0.001417, 0.00155, 0.001318, 0.001808, 0.001211, 0.001202, 0.001048, 0.001069, 0.00055, 0.000799, 0.000687, 0.000614, 0.000614, 0.000661, 0.000936, 0.001623, 0.001623, 0.00243, 0.003014, 0.004611, 0.006894, 0.009865, 0.018106, 0.023534, 0.023087, 0.023087, 0.035586, 0.106997, 0.102787, 0.094817, 0.144935, 0.18812, 0.086953, 0.173081, 0.170161, 0.173081, 0.170161, 0.085092, 0.06312, 0.06312, 0.020876, 0.009483, 0.010372, 0.006567, 0.007091, 0.004646, 0.004775, 0.00316, 0.001906, 0.001743, 0.002555, 0.002327, 0.002623, 0.004208, 0.002606, 0.001709, 0.001541, 0.000799, 0.000708, 0.000833, 0.001103, 0.001103, 0.001211, 0.001172, 0.001687, 0.000958, 0.001748, 0.001597, 0.002366, 0.003555, 0.005734, 0.006421, 0.004646, 0.00543, 0.003276, 0.003512, 0.00359, 0.003212, 0.004135, 0.005992, 0.004577, 0.003341, 0.004921, 0.008002, 0.005503, 0.004247, 0.005086, 0.00316, 0.004247, 0.003014, 0.002503, 0.002482, 0.002396, 0.002155, 0.001305, 0.002155, 0.002138, 0.001872, 0.002211, 0.001748, 0.001778, 0.00243, 0.002276, 0.001675, 0.001335, 0.001417, 0.00152, 0.001288, 0.001434, 0.001112, 0.001743, 0.002035, 0.001335, 0.001318, 0.001434, 0.001572, 0.00103, 0.001211, 0.001687, 0.001211, 0.001048, 0.000945, 0.000936, 0.000906, 0.000713, 0.000485, 0.000799, 0.001142, 0.001103, 0.000893, 0.001232, 0.001232, 0.000906, 0.000893, 0.000833, 0.001103, 0.000906, 0.001391, 0.001103, 0.001318, 0.001249, 0.001232, 0.001202, 0.000721, 0.00076, 0.001211, 0.001391, 0.001417, 0.000842, 0.000876, 0.000876, 0.001155, 0.001159, 0.000816, 0.001305, 0.000854, 0.001061, 0.001855, 0.002035, 0.003341, 0.003366, 0.004835, 0.008156, 0.007259, 0.006619, 0.006374, 0.007177, 0.009483, 0.007315, 0.007555, 0.011518, 0.013016, 0.01227, 0.008002, 0.01204, 0.006988, 0.010509, 0.010131, 0.006567, 0.004414, 0.003804, 0.003727, 0.00359, 0.002366, 0.001808, 0.003079, 0.003246, 0.002276, 0.002276, 0.002705, 0.004161, 0.003963, 0.004161, 0.002581, 0.0028, 0.002336, 0.003246, 0.002727, 0.001872, 0.002078, 0.002327, 0.001743, 0.001048, 0.001112, 0.001383, 0.00155, 0.000876, 0.000936, 0.000923, 0.00052, 0.000283, 0.000301, 0.000318, 0.000614, 0.000743, 0.001112, 0.001687, 0.001967, 0.001649, 0.00246, 0.002662, 0.003014, 0.003727, 0.005223, 0.004247, 0.004431, 0.004921, 0.008002, 0.01078, 0.025762], '')</t>
  </si>
  <si>
    <t>UPI00026E1B46 status=activ</t>
  </si>
  <si>
    <t>([0.050641, 0.024393, 0.018415, 0.014586, 0.021381, 0.016826, 0.019109, 0.013437, 0.015078, 0.019109, 0.023963, 0.0198, 0.017447, 0.024393, 0.048328, 0.076542, 0.102787, 0.111485, 0.137348, 0.144935, 0.078022, 0.048328, 0.055536, 0.092881, 0.144935, 0.147574, 0.216401, 0.18812, 0.209395, 0.158265, 0.18812, 0.191378, 0.275179, 0.275179, 0.308712, 0.298791, 0.264545, 0.298791, 0.209395, 0.25031, 0.170161, 0.247041, 0.321458, 0.422041, 0.418646, 0.41194, 0.40511, 0.4292, 0.461924, 0.461924, 0.486429, 0.468512, 0.440853, 0.328603, 0.268042, 0.281712, 0.278302, 0.346032, 0.352862, 0.465241, 0.450668, 0.517562, 0.529623, 0.545602, 0.545602, 0.549308, 0.549308, 0.553315, 0.447574, 0.509769, 0.483068, 0.521092, 0.418646, 0.418646, 0.557691, 0.716283, 0.58069, 0.549308, 0.553315, 0.465241, 0.450668, 0.422041, 0.433034, 0.42561, 0.390993, 0.390993, 0.384043, 0.308712, 0.31487, 0.295083, 0.268042, 0.346032, 0.298791, 0.41194, 0.458154, 0.398279, 0.366687, 0.465241, 0.36309, 0.377384, 0.454136, 0.436924, 0.476583, 0.486429, 0.494003, 0.433034, 0.346032, 0.257454, 0.264545, 0.275179, 0.298791, 0.219301, 0.26085, 0.257454, 0.257454, 0.275179, 0.30533, 0.339168, 0.332115, 0.433034, 0.414856, 0.422041, 0.398279, 0.401658, 0.390993, 0.387226, 0.483068, 0.585406, 0.724957, 0.694846, 0.575842, 0.680603, 0.685117, 0.632174, 0.63748, 0.59917, 0.557691, 0.557691, 0.433034, 0.4292, 0.335645, 0.243554, 0.15284, 0.179055, 0.194234, 0.170161, 0.167087, 0.088832, 0.081712, 0.079919, 0.15008, 0.191378, 0.194234, 0.191378, 0.191378, 0.243554, 0.25406, 0.25406, 0.179055, 0.268042, 0.17593, 0.206376, 0.298791, 0.380708, 0.377384, 0.356642, 0.394753, 0.318242, 0.40511, 0.339168, 0.324872, 0.328603, 0.384043, 0.370445, 0.480142, 0.398279, 0.433034, 0.335645, 0.335645, 0.380708, 0.370445, 0.465241, 0.465241, 0.380708, 0.390993, 0.387226, 0.31487, 0.298791, 0.387226, 0.387226, 0.454136, 0.387226, 0.380708, 0.275179, 0.200174, 0.200174, 0.30533, 0.298791, 0.30533, 0.271506, 0.236433, 0.236433, 0.271506, 0.225814, 0.308712, 0.311707, 0.281712, 0.346032, 0.257454, 0.26085, 0.185198, 0.185198, 0.264545, 0.25031, 0.342579, 0.342579, 0.321458, 0.321458, 0.284882, 0.359901, 0.291804, 0.271506, 0.284882, 0.191378, 0.308712, 0.318242, 0.219301, 0.247041, 0.25031, 0.342579, 0.26085, 0.346032, 0.352862, 0.346032, 0.26085, 0.247041, 0.243554, 0.239899, 0.206376, 0.21291, 0.18812, 0.278302, 0.359901, 0.308712, 0.377384, 0.321458, 0.268042, 0.394753], '')</t>
  </si>
  <si>
    <t>[61, 62, 63, 64, 65, 66, 67, 69, 71, 74, 75, 76, 77, 78, 127, 128, 129, 130, 131, 132, 133, 134, 135, 136, 137]</t>
  </si>
  <si>
    <t>UPI00026E1C61 status=activ</t>
  </si>
  <si>
    <t>([0.167087, 0.203355, 0.232838, 0.288399, 0.200174, 0.236433, 0.236433, 0.196879, 0.229226, 0.26085, 0.295083, 0.257454, 0.196879, 0.200174, 0.216401, 0.216401, 0.155435, 0.225814, 0.222385, 0.328603, 0.257454, 0.359901, 0.359901, 0.377384, 0.268042, 0.359901, 0.36309, 0.394753, 0.387226, 0.377384, 0.374039, 0.342579, 0.394753, 0.440853, 0.418646, 0.377384, 0.352862, 0.422041, 0.436924, 0.390993, 0.342579], '')</t>
  </si>
  <si>
    <t>UPI00026E1C65 status=activ</t>
  </si>
  <si>
    <t>([0.021381, 0.035586, 0.071867, 0.040537, 0.06184, 0.056825, 0.074921, 0.076542, 0.096677, 0.088832, 0.11371, 0.15008, 0.229226, 0.18812, 0.247041, 0.243554, 0.15008, 0.191378, 0.291804, 0.349426, 0.239899, 0.236433, 0.134866, 0.064632, 0.120615, 0.134866, 0.173081, 0.116183, 0.116183, 0.059222, 0.044297, 0.021816, 0.014315, 0.015078, 0.0198, 0.023534, 0.022667, 0.038858, 0.05306, 0.038042, 0.047319, 0.060549, 0.034068, 0.043307, 0.078022, 0.079919, 0.066181, 0.035586, 0.058088, 0.038858, 0.041405, 0.040537, 0.050641, 0.067594, 0.06312, 0.06184, 0.033407, 0.035586, 0.038042, 0.037156, 0.05306, 0.025316, 0.040537, 0.038042, 0.048328, 0.050641, 0.030003, 0.030003, 0.056825, 0.056825, 0.10481, 0.185198, 0.200174, 0.247041, 0.18812, 0.185198, 0.209395, 0.31487, 0.308712, 0.209395, 0.216401, 0.185198, 0.200174, 0.125101, 0.21291, 0.243554, 0.15284, 0.247041, 0.155435, 0.155435, 0.158265, 0.088832, 0.085092, 0.132295, 0.158265, 0.25031, 0.185198, 0.109221, 0.10481, 0.078022, 0.081712, 0.06312, 0.060549, 0.090864, 0.137348, 0.106997, 0.081712, 0.139895, 0.079919, 0.158265, 0.111485], '')</t>
  </si>
  <si>
    <t>UPI00026E1C66 status=activ</t>
  </si>
  <si>
    <t>([0.465241, 0.521092, 0.575842, 0.608892, 0.505461, 0.4292, 0.465241, 0.366687, 0.390993, 0.408655, 0.433034, 0.387226, 0.352862, 0.332115, 0.414856, 0.390993, 0.387226, 0.465241, 0.394753, 0.374039, 0.454136, 0.454136, 0.458154, 0.450668, 0.454136, 0.454136, 0.541878, 0.529623, 0.657645, 0.680603, 0.694846, 0.699094, 0.694846, 0.724957, 0.724957, 0.716283, 0.618285, 0.618285, 0.63748, 0.63748, 0.657645, 0.545602, 0.472492, 0.465241, 0.465241, 0.450668, 0.447574, 0.444081, 0.458154, 0.468512, 0.377384, 0.352862, 0.281712, 0.25406, 0.247041, 0.26085, 0.275179, 0.328603, 0.225814, 0.216401, 0.281712, 0.281712, 0.374039, 0.450668, 0.450668, 0.374039, 0.377384, 0.433034, 0.422041, 0.414856, 0.328603, 0.408655, 0.356642, 0.324872, 0.42561, 0.433034, 0.418646, 0.349426, 0.359901, 0.468512, 0.472492, 0.398279, 0.380708, 0.346032, 0.278302, 0.271506, 0.271506, 0.281712, 0.225814, 0.236433, 0.232838, 0.236433, 0.239899, 0.288399, 0.394753, 0.387226, 0.380708, 0.40511, 0.444081, 0.433034, 0.422041, 0.418646, 0.494003, 0.490133, 0.51388, 0.509769, 0.517562, 0.604312, 0.632174, 0.728858, 0.716283, 0.716283, 0.712013, 0.59508, 0.661982, 0.661982, 0.675549, 0.570702, 0.570702, 0.59917, 0.505461, 0.5017, 0.41194, 0.422041, 0.450668, 0.461924, 0.562014, 0.517562, 0.517562, 0.483068, 0.490133, 0.394753, 0.374039, 0.346032, 0.422041, 0.291804, 0.291804, 0.203355, 0.275179, 0.26085, 0.182256, 0.257454, 0.268042, 0.352862, 0.284882, 0.275179, 0.275179, 0.243554, 0.191378, 0.196879, 0.11371, 0.106997, 0.200174, 0.200174, 0.298791, 0.196879, 0.21291, 0.203355, 0.291804, 0.301917, 0.308712, 0.328603, 0.324872, 0.31487, 0.308712, 0.268042, 0.209395, 0.125101, 0.132295, 0.203355, 0.122885, 0.216401, 0.222385, 0.134866, 0.155435, 0.158265, 0.257454, 0.31487, 0.291804, 0.311707, 0.281712, 0.196879, 0.196879, 0.134866, 0.139895, 0.142424, 0.229226, 0.21291, 0.281712, 0.271506, 0.291804, 0.394753, 0.311707, 0.232838, 0.308712, 0.308712, 0.239899, 0.164327, 0.134866, 0.15284, 0.132295, 0.092881, 0.129801, 0.185198, 0.268042, 0.185198, 0.209395, 0.144935, 0.139895, 0.158265, 0.161087, 0.139895, 0.085092, 0.081712, 0.074921, 0.078022, 0.074921, 0.090864, 0.139895, 0.125101, 0.132295, 0.083462, 0.132295, 0.15008, 0.139895, 0.137348, 0.134866, 0.116183, 0.182256, 0.167087, 0.106997, 0.102787, 0.102787, 0.092881, 0.142424, 0.158265, 0.164327, 0.10481, 0.129801, 0.15008, 0.15008, 0.120615, 0.194234, 0.170161, 0.111485, 0.11371, 0.118441, 0.129801, 0.090864, 0.050641, 0.098513, 0.158265, 0.161087, 0.116183, 0.125101, 0.127496, 0.155435, 0.15284, 0.239899, 0.229226, 0.232838, 0.25031, 0.281712, 0.185198, 0.17593, 0.25406, 0.21291, 0.200174, 0.278302, 0.352862, 0.450668, 0.444081, 0.436924, 0.465241, 0.534167, 0.63748, 0.632174, 0.549308, 0.461924, 0.342579, 0.311707, 0.200174, 0.232838, 0.232838, 0.324872, 0.370445, 0.284882, 0.339168, 0.370445, 0.295083, 0.284882, 0.243554, 0.185198, 0.120615, 0.06184, 0.067594, 0.034884, 0.036378, 0.067594, 0.102787, 0.182256, 0.209395, 0.295083, 0.324872, 0.328603, 0.295083, 0.298791, 0.394753, 0.281712, 0.179055, 0.236433, 0.232838, 0.161087, 0.222385, 0.30533, 0.30533, 0.219301, 0.264545, 0.185198, 0.18812, 0.196879, 0.129801, 0.127496, 0.129801, 0.076542, 0.073402, 0.074921, 0.071867, 0.034884, 0.066181, 0.10481, 0.106997, 0.109221, 0.139895, 0.085092, 0.090864, 0.102787, 0.158265, 0.147574, 0.182256, 0.15008, 0.147574, 0.196879, 0.200174, 0.203355, 0.284882, 0.18812, 0.222385, 0.229226, 0.257454, 0.268042, 0.209395, 0.21291, 0.209395, 0.268042, 0.346032, 0.342579, 0.346032, 0.321458, 0.40511, 0.450668, 0.450668, 0.366687, 0.332115, 0.257454, 0.182256, 0.18812, 0.284882, 0.203355, 0.129801, 0.167087, 0.10481, 0.15284, 0.129801, 0.137348, 0.086953, 0.088832, 0.083462, 0.118441, 0.137348, 0.137348, 0.134866, 0.155435, 0.196879, 0.264545, 0.346032, 0.42561, 0.422041, 0.436924, 0.42561, 0.51388, 0.545602, 0.661982, 0.657645, 0.694846, 0.685117, 0.81615, 0.745909, 0.712013, 0.720929, 0.724957, 0.604312, 0.5017, 0.509769, 0.42561, 0.339168, 0.342579, 0.342579, 0.346032, 0.342579, 0.352862, 0.275179, 0.209395, 0.232838, 0.225814, 0.225814, 0.222385, 0.219301, 0.281712, 0.288399, 0.288399, 0.257454, 0.25406, 0.352862, 0.264545, 0.374039, 0.374039, 0.359901, 0.36309, 0.335645, 0.301917, 0.36309, 0.436924, 0.5017, 0.440853, 0.418646, 0.390993, 0.36309, 0.275179], '')</t>
  </si>
  <si>
    <t>[1, 2, 3, 4, 26, 27, 28, 29, 30, 31, 32, 33, 34, 35, 36, 37, 38, 39, 40, 41, 104, 105, 106, 107, 108, 109, 110, 111, 112, 113, 114, 115, 116, 117, 118, 119, 120, 121, 126, 127, 128, 274, 275, 276, 277, 390, 391, 392, 393, 394, 395, 396, 397, 398, 399, 400, 401, 402, 403, 433]</t>
  </si>
  <si>
    <t>UPI00026E1C67 status=activ</t>
  </si>
  <si>
    <t>([0.161087, 0.10481, 0.050641, 0.058088, 0.079919, 0.100716, 0.0704, 0.092881, 0.111485, 0.134866, 0.167087, 0.203355, 0.17593, 0.134866, 0.243554, 0.182256, 0.222385, 0.225814, 0.155435, 0.092881, 0.090864, 0.161087, 0.203355, 0.311707, 0.25406, 0.268042, 0.275179, 0.275179, 0.275179, 0.30533, 0.206376, 0.17593, 0.102787, 0.074921, 0.085092, 0.081712, 0.098513, 0.074921, 0.076542, 0.122885, 0.125101, 0.134866, 0.142424, 0.164327, 0.161087, 0.179055, 0.170161, 0.182256, 0.173081, 0.17593, 0.158265, 0.17593, 0.129801, 0.236433, 0.321458, 0.26085, 0.15008, 0.209395, 0.31487, 0.31487, 0.308712, 0.40511, 0.359901, 0.335645, 0.311707, 0.281712, 0.332115, 0.298791, 0.247041, 0.356642, 0.311707, 0.257454], '')</t>
  </si>
  <si>
    <t>UPI00026E1C68 status=activ</t>
  </si>
  <si>
    <t>([0.377384, 0.247041, 0.137348, 0.0704, 0.051831, 0.0704, 0.090864, 0.111485, 0.134866, 0.164327, 0.21291, 0.239899, 0.236433, 0.339168, 0.366687, 0.359901, 0.359901, 0.4292, 0.454136, 0.384043, 0.394753, 0.394753, 0.465241, 0.59014, 0.750527, 0.827927, 0.720929, 0.622677, 0.63748, 0.608892, 0.608892, 0.585406, 0.59917, 0.468512, 0.472492, 0.447574, 0.42561, 0.352862, 0.356642, 0.275179, 0.271506, 0.25406, 0.182256, 0.200174, 0.122885, 0.116183, 0.118441, 0.18812, 0.164327, 0.155435, 0.100716, 0.096677, 0.088832, 0.085092, 0.155435, 0.158265, 0.088832, 0.102787, 0.086953, 0.088832, 0.067594, 0.111485, 0.069024, 0.0704, 0.073402, 0.132295, 0.127496, 0.083462, 0.05306, 0.071867, 0.074921, 0.090864, 0.079919, 0.083462, 0.085092, 0.100716, 0.051831, 0.094817, 0.096677, 0.173081, 0.173081, 0.268042, 0.268042, 0.339168, 0.335645, 0.328603, 0.328603, 0.328603, 0.380708, 0.349426, 0.40511, 0.36309, 0.440853, 0.461924, 0.366687, 0.36309, 0.339168, 0.418646, 0.4292, 0.40511, 0.366687, 0.374039, 0.284882, 0.281712, 0.225814, 0.247041, 0.247041, 0.17593, 0.182256, 0.185198, 0.26085, 0.295083, 0.321458, 0.216401, 0.216401, 0.225814, 0.239899, 0.247041, 0.264545, 0.26085, 0.311707, 0.26085, 0.268042, 0.281712, 0.291804, 0.321458, 0.377384, 0.271506, 0.321458, 0.308712, 0.342579, 0.268042, 0.164327, 0.167087, 0.278302, 0.194234, 0.268042, 0.25031, 0.257454, 0.185198, 0.10481, 0.096677, 0.15284, 0.139895, 0.206376, 0.206376, 0.232838, 0.173081, 0.271506, 0.291804, 0.311707, 0.275179, 0.356642, 0.433034, 0.414856, 0.377384, 0.472492, 0.454136, 0.433034, 0.384043, 0.5017], '')</t>
  </si>
  <si>
    <t>[23, 24, 25, 26, 27, 28, 29, 30, 31, 32, 160]</t>
  </si>
  <si>
    <t>UPI00026E1C69 status=activ</t>
  </si>
  <si>
    <t>([0.15284, 0.219301, 0.196879, 0.25031, 0.298791, 0.321458, 0.36309, 0.257454, 0.167087, 0.196879, 0.232838, 0.170161, 0.167087, 0.167087, 0.088832, 0.059222, 0.041405, 0.074921, 0.085092, 0.102787, 0.127496, 0.125101, 0.134866, 0.17593, 0.100716, 0.090864, 0.102787, 0.051831, 0.066181, 0.125101, 0.069024, 0.0704, 0.127496, 0.167087, 0.10481, 0.098513, 0.15284, 0.206376, 0.216401, 0.142424, 0.132295, 0.15284, 0.155435, 0.129801, 0.078022, 0.081712, 0.090864, 0.038858, 0.045352, 0.055536, 0.060549, 0.10481, 0.116183, 0.118441, 0.15008, 0.222385, 0.31487, 0.209395, 0.134866, 0.064632, 0.125101, 0.109221, 0.085092, 0.046336, 0.023963, 0.03976, 0.071867, 0.064632, 0.137348, 0.21291, 0.170161, 0.158265, 0.17593, 0.092881, 0.055536, 0.06312, 0.067594, 0.076542, 0.074921, 0.139895, 0.25031, 0.134866, 0.0704, 0.127496, 0.120615, 0.134866, 0.139895, 0.144935, 0.144935, 0.158265, 0.155435, 0.142424, 0.086953, 0.081712, 0.142424, 0.21291, 0.194234, 0.120615, 0.116183, 0.196879, 0.158265, 0.098513, 0.179055, 0.179055, 0.173081, 0.257454, 0.339168, 0.229226, 0.222385, 0.147574, 0.134866, 0.132295, 0.229226, 0.206376, 0.125101, 0.0704, 0.0704, 0.0704, 0.069024, 0.06312, 0.032017, 0.029376, 0.037156, 0.038858, 0.043307, 0.023534, 0.014586, 0.017797, 0.031287, 0.015694, 0.027463, 0.026892, 0.030003, 0.017447, 0.019401, 0.019109, 0.032677, 0.034884, 0.026892, 0.026338, 0.026338, 0.046336, 0.067594, 0.067594, 0.067594, 0.122885, 0.194234, 0.191378, 0.137348, 0.147574, 0.26085, 0.25406, 0.239899, 0.120615, 0.109221, 0.118441, 0.196879, 0.11371, 0.116183, 0.147574, 0.264545, 0.275179, 0.281712, 0.173081, 0.194234, 0.182256, 0.10481, 0.106997, 0.155435, 0.185198, 0.086953, 0.086953, 0.079919, 0.085092, 0.092881, 0.096677, 0.098513, 0.088832, 0.078022, 0.041405, 0.035586, 0.024393, 0.014075, 0.009977, 0.015078, 0.014783, 0.016528, 0.016257, 0.016826, 0.0198, 0.018415, 0.03976, 0.037156, 0.0198, 0.0198, 0.034068, 0.073402, 0.073402, 0.036378, 0.081712, 0.078022, 0.098513, 0.064632, 0.125101, 0.191378, 0.10481, 0.11371, 0.059222, 0.088832, 0.067594, 0.069024, 0.079919, 0.040537, 0.034884, 0.032017, 0.029376, 0.030003, 0.018106, 0.018415, 0.020165, 0.01204, 0.020522, 0.010926, 0.017447, 0.013821, 0.008895, 0.015694, 0.00962, 0.009096, 0.011518, 0.015078, 0.014586, 0.014075, 0.025316, 0.025316, 0.056825, 0.056825, 0.026892, 0.023963, 0.035586, 0.030611, 0.026892, 0.025316, 0.023534, 0.016257, 0.019401, 0.016826, 0.010131, 0.012491, 0.023534, 0.011903, 0.011903, 0.01227, 0.01204, 0.007259, 0.005932, 0.004388, 0.004513, 0.006374, 0.009015, 0.010131, 0.019109, 0.038858, 0.018787, 0.034884, 0.030003, 0.016528, 0.018415, 0.016257, 0.016257, 0.016528, 0.014315, 0.011903, 0.010926, 0.01227, 0.023534, 0.041405, 0.081712, 0.076542, 0.076542, 0.069024, 0.030003, 0.030003, 0.017138, 0.037156, 0.020876, 0.037156, 0.038042, 0.0704, 0.147574, 0.200174, 0.219301, 0.222385, 0.268042, 0.271506, 0.247041, 0.15284, 0.092881, 0.088832, 0.049374, 0.051831, 0.051831, 0.054297, 0.054297, 0.102787, 0.102787, 0.102787, 0.088832, 0.083462, 0.088832, 0.088832, 0.083462, 0.037156, 0.086953, 0.044297, 0.045352, 0.046336, 0.040537, 0.034884, 0.0198, 0.034884, 0.035586, 0.038858, 0.071867, 0.050641, 0.049374, 0.026892, 0.027463, 0.034068, 0.037156, 0.044297, 0.045352, 0.047319, 0.083462, 0.064632, 0.11371, 0.049374, 0.021816, 0.038858, 0.043307, 0.043307, 0.024393, 0.014315, 0.009977, 0.010131, 0.013613, 0.009096, 0.009294, 0.009401, 0.006701, 0.009728, 0.009015, 0.007877, 0.007877, 0.006039, 0.006533, 0.007315, 0.01227, 0.016257, 0.0198, 0.038042, 0.034068, 0.034068, 0.06184, 0.100716, 0.096677, 0.086953, 0.15284, 0.25031, 0.239899, 0.342579, 0.332115, 0.243554, 0.275179, 0.18812, 0.278302, 0.196879, 0.10481, 0.10481, 0.170161, 0.167087, 0.158265, 0.278302, 0.328603, 0.342579, 0.339168, 0.257454, 0.222385, 0.21291, 0.158265, 0.257454, 0.25406, 0.222385, 0.291804, 0.264545, 0.342579, 0.31487, 0.40511, 0.525368, 0.497853, 0.440853, 0.40511], '')</t>
  </si>
  <si>
    <t>[398]</t>
  </si>
  <si>
    <t>UPI00026E1C6A status=activ</t>
  </si>
  <si>
    <t>([0.06312, 0.03976, 0.058088, 0.040537, 0.024826, 0.034884, 0.035586, 0.047319, 0.029376, 0.03976, 0.040537, 0.030611, 0.014783, 0.009977, 0.01078, 0.010672, 0.010372, 0.009865, 0.00962, 0.00962, 0.013016, 0.009483, 0.009294, 0.009728, 0.016257, 0.017138, 0.020522, 0.015344, 0.016528, 0.033407, 0.037156, 0.026338, 0.023087, 0.044297, 0.073402, 0.120615, 0.071867, 0.078022, 0.129801, 0.144935, 0.134866, 0.137348, 0.209395, 0.206376, 0.127496, 0.086953, 0.085092, 0.073402, 0.134866, 0.134866, 0.125101, 0.122885, 0.18812, 0.298791, 0.301917, 0.311707, 0.222385, 0.328603, 0.328603, 0.271506, 0.15284, 0.15284, 0.167087, 0.096677, 0.173081, 0.170161, 0.127496, 0.21291, 0.216401, 0.129801, 0.118441, 0.125101, 0.096677, 0.06312, 0.036378, 0.03976, 0.032017, 0.060549, 0.027463, 0.015694, 0.027463, 0.06312, 0.118441, 0.088832, 0.173081, 0.17593, 0.257454, 0.257454, 0.25406, 0.158265, 0.232838, 0.25031, 0.25031, 0.196879, 0.182256, 0.281712, 0.288399, 0.225814, 0.219301, 0.328603, 0.335645, 0.25406, 0.268042, 0.275179, 0.301917, 0.271506, 0.173081, 0.106997, 0.147574, 0.137348, 0.209395, 0.209395, 0.196879, 0.185198, 0.194234, 0.271506, 0.194234, 0.173081, 0.278302, 0.170161, 0.185198, 0.26085, 0.346032, 0.284882, 0.271506, 0.278302, 0.311707, 0.414856, 0.505461, 0.447574, 0.346032, 0.268042, 0.275179, 0.284882, 0.318242, 0.291804, 0.311707, 0.418646, 0.418646, 0.318242, 0.414856, 0.380708, 0.366687, 0.324872, 0.335645, 0.301917, 0.268042, 0.17593, 0.11371, 0.079919], '')</t>
  </si>
  <si>
    <t>[128]</t>
  </si>
  <si>
    <t>UPI00026E1C6B status=activ</t>
  </si>
  <si>
    <t>([0.30533, 0.342579, 0.384043, 0.370445, 0.390993, 0.436924, 0.324872, 0.232838, 0.275179, 0.295083, 0.236433, 0.278302, 0.275179, 0.275179, 0.30533, 0.311707, 0.247041, 0.167087, 0.142424, 0.132295, 0.219301, 0.236433, 0.232838, 0.229226, 0.257454, 0.200174, 0.167087, 0.278302, 0.374039, 0.284882, 0.295083, 0.352862, 0.328603, 0.26085, 0.173081, 0.147574, 0.232838, 0.271506, 0.243554, 0.247041, 0.179055, 0.118441, 0.161087, 0.17593, 0.17593, 0.125101, 0.125101, 0.139895, 0.116183, 0.127496, 0.196879, 0.137348, 0.161087, 0.116183, 0.15284, 0.158265, 0.161087, 0.147574, 0.167087, 0.298791, 0.301917, 0.298791, 0.356642, 0.264545, 0.225814, 0.155435, 0.127496, 0.179055, 0.209395, 0.15284, 0.086953, 0.090864, 0.109221, 0.111485, 0.116183, 0.116183, 0.191378, 0.194234, 0.191378, 0.194234, 0.092881, 0.088832, 0.15008, 0.134866, 0.147574, 0.167087, 0.239899, 0.264545, 0.264545, 0.264545, 0.387226, 0.440853, 0.4292, 0.480142, 0.36309, 0.339168, 0.377384, 0.374039, 0.332115, 0.346032, 0.356642, 0.356642, 0.366687, 0.352862, 0.374039, 0.472492, 0.483068, 0.483068, 0.58069, 0.59917, 0.465241, 0.352862, 0.394753, 0.40511, 0.401658, 0.509769, 0.632174, 0.632174, 0.521092, 0.472492, 0.468512, 0.458154, 0.476583, 0.461924, 0.472492, 0.408655, 0.40511, 0.311707, 0.30533, 0.308712, 0.288399, 0.352862, 0.447574, 0.42561, 0.414856, 0.332115, 0.268042, 0.281712, 0.191378, 0.194234, 0.257454, 0.182256, 0.170161, 0.264545, 0.281712, 0.194234, 0.275179, 0.191378, 0.278302, 0.257454, 0.222385, 0.203355, 0.18812, 0.144935, 0.120615, 0.088832, 0.129801, 0.170161, 0.116183], '')</t>
  </si>
  <si>
    <t>[108, 109, 115, 116, 117, 118]</t>
  </si>
  <si>
    <t>UPI00026E1C6C status=activ</t>
  </si>
  <si>
    <t>([0.071867, 0.120615, 0.155435, 0.088832, 0.086953, 0.116183, 0.144935, 0.185198, 0.21291, 0.26085, 0.194234, 0.144935, 0.129801, 0.069024, 0.071867, 0.067594, 0.055536, 0.050641, 0.058088, 0.120615, 0.055536, 0.055536, 0.048328, 0.029376, 0.029376, 0.03976, 0.040537, 0.031287, 0.021816, 0.016528, 0.010926, 0.014315, 0.0198, 0.017447, 0.030003, 0.0198, 0.041405], '')</t>
  </si>
  <si>
    <t>UPI00026E1C6D status=activ</t>
  </si>
  <si>
    <t>([0.085092, 0.134866, 0.170161, 0.216401, 0.271506, 0.26085, 0.308712, 0.339168, 0.377384, 0.36309, 0.387226, 0.4292, 0.377384, 0.366687, 0.366687, 0.384043, 0.301917, 0.31487, 0.370445, 0.366687, 0.444081, 0.538167, 0.525368, 0.525368, 0.538167, 0.414856, 0.418646, 0.40511, 0.398279, 0.380708, 0.377384, 0.380708, 0.366687, 0.366687, 0.370445, 0.295083, 0.25031, 0.328603, 0.390993, 0.366687, 0.374039, 0.328603, 0.321458, 0.339168, 0.311707, 0.264545, 0.359901, 0.311707, 0.25031, 0.257454, 0.196879, 0.225814, 0.191378, 0.167087, 0.158265, 0.158265, 0.206376, 0.203355, 0.209395, 0.209395, 0.161087, 0.232838, 0.257454, 0.18812, 0.182256, 0.222385, 0.25406, 0.185198, 0.25406, 0.239899, 0.182256, 0.247041, 0.26085, 0.30533, 0.339168, 0.398279, 0.418646, 0.346032, 0.390993, 0.377384, 0.346032, 0.433034, 0.447574, 0.461924, 0.549308, 0.433034, 0.4292, 0.339168, 0.384043, 0.398279, 0.468512, 0.541878, 0.444081, 0.4292, 0.384043, 0.295083, 0.335645, 0.31487, 0.328603, 0.243554, 0.257454, 0.225814, 0.15008, 0.139895, 0.134866, 0.073402, 0.132295, 0.134866, 0.216401, 0.216401, 0.206376, 0.21291, 0.142424, 0.225814, 0.158265, 0.18812, 0.232838, 0.232838, 0.247041, 0.308712, 0.352862, 0.349426, 0.328603, 0.414856, 0.4292, 0.42561, 0.461924, 0.461924, 0.447574, 0.401658, 0.366687, 0.339168, 0.247041, 0.321458, 0.30533, 0.352862, 0.346032, 0.349426, 0.356642, 0.31487, 0.281712, 0.321458, 0.288399, 0.335645, 0.257454, 0.179055, 0.182256, 0.15008, 0.15008, 0.158265, 0.158265, 0.15008, 0.15008, 0.225814, 0.225814, 0.229226, 0.18812, 0.191378, 0.219301, 0.219301, 0.271506, 0.222385, 0.225814, 0.25406, 0.219301, 0.264545, 0.346032, 0.346032, 0.450668, 0.497853, 0.458154, 0.408655, 0.454136, 0.480142, 0.447574, 0.359901, 0.324872, 0.394753, 0.387226, 0.356642, 0.332115, 0.219301, 0.301917, 0.216401, 0.216401, 0.301917, 0.247041, 0.229226, 0.222385, 0.158265, 0.10481, 0.102787, 0.17593, 0.200174, 0.200174, 0.147574, 0.232838, 0.264545, 0.275179, 0.301917, 0.243554, 0.182256, 0.268042, 0.229226, 0.216401, 0.225814, 0.216401, 0.232838, 0.25031, 0.25406, 0.335645, 0.298791, 0.349426, 0.291804, 0.216401, 0.134866, 0.182256, 0.173081, 0.182256, 0.18812, 0.100716, 0.173081, 0.147574, 0.147574, 0.182256, 0.26085, 0.173081, 0.167087, 0.15284, 0.081712, 0.088832, 0.088832, 0.15008, 0.079919, 0.102787, 0.158265, 0.158265, 0.132295, 0.134866, 0.144935, 0.111485, 0.179055, 0.173081, 0.257454, 0.26085, 0.25031, 0.216401, 0.268042, 0.271506, 0.288399, 0.295083, 0.247041, 0.229226, 0.203355, 0.232838, 0.232838, 0.239899, 0.26085, 0.295083, 0.298791, 0.288399, 0.239899, 0.26085, 0.185198, 0.118441, 0.098513, 0.109221, 0.127496, 0.129801, 0.076542, 0.076542, 0.083462, 0.098513, 0.058088, 0.056825, 0.048328, 0.025762, 0.025762, 0.045352, 0.045352, 0.025762, 0.015344, 0.0198, 0.018415, 0.028107, 0.040537, 0.03976, 0.020876, 0.021381, 0.030003, 0.048328, 0.059222, 0.071867, 0.073402, 0.132295, 0.081712, 0.11371, 0.182256, 0.185198, 0.185198, 0.182256, 0.264545, 0.278302, 0.225814, 0.239899, 0.206376, 0.247041, 0.243554, 0.36309, 0.271506, 0.206376, 0.236433, 0.232838, 0.275179, 0.236433, 0.196879, 0.200174, 0.247041, 0.21291, 0.170161, 0.161087, 0.164327, 0.185198, 0.173081, 0.216401, 0.216401, 0.191378, 0.194234, 0.194234, 0.179055, 0.281712, 0.284882, 0.281712, 0.324872, 0.328603, 0.332115, 0.366687, 0.352862, 0.332115, 0.335645, 0.377384, 0.346032, 0.349426, 0.291804, 0.377384, 0.42561, 0.321458, 0.352862, 0.352862, 0.352862, 0.356642, 0.308712, 0.308712, 0.219301, 0.219301, 0.182256, 0.182256, 0.18812, 0.298791, 0.271506, 0.31487, 0.31487, 0.31487, 0.31487, 0.359901, 0.359901, 0.359901, 0.374039, 0.408655, 0.366687, 0.370445, 0.356642, 0.390993, 0.349426, 0.352862, 0.346032, 0.377384, 0.324872, 0.31487, 0.301917, 0.346032, 0.30533, 0.229226, 0.257454, 0.219301, 0.142424, 0.134866, 0.125101, 0.219301, 0.15008, 0.173081, 0.17593, 0.116183, 0.118441, 0.120615, 0.164327, 0.122885, 0.122885, 0.164327, 0.116183, 0.098513, 0.076542, 0.094817, 0.088832, 0.094817, 0.088832, 0.085092, 0.085092, 0.085092, 0.066181, 0.092881, 0.106997, 0.139895, 0.185198, 0.194234, 0.271506, 0.281712, 0.271506, 0.243554, 0.291804, 0.370445, 0.374039, 0.422041, 0.359901, 0.414856, 0.422041, 0.517562, 0.63748, 0.604312, 0.632174, 0.666105, 0.608892, 0.575842, 0.545602, 0.5017, 0.480142, 0.468512, 0.483068, 0.525368, 0.553315, 0.538167, 0.521092, 0.521092, 0.414856, 0.490133, 0.534167, 0.440853, 0.436924, 0.436924, 0.436924, 0.324872, 0.301917, 0.342579, 0.356642, 0.374039, 0.461924, 0.486429, 0.414856, 0.390993, 0.414856, 0.42561, 0.436924, 0.414856, 0.414856, 0.440853, 0.422041, 0.408655, 0.454136, 0.384043, 0.301917, 0.339168, 0.349426, 0.36309, 0.40511, 0.321458, 0.30533, 0.284882, 0.264545, 0.346032, 0.295083, 0.31487, 0.243554, 0.229226, 0.264545, 0.21291, 0.271506, 0.291804, 0.30533, 0.308712, 0.380708, 0.390993, 0.377384, 0.461924, 0.374039, 0.359901, 0.359901, 0.356642, 0.377384, 0.356642, 0.31487, 0.387226, 0.380708, 0.384043, 0.356642, 0.346032, 0.4292, 0.42561, 0.346032, 0.366687, 0.433034, 0.42561, 0.42561, 0.433034, 0.444081, 0.497853, 0.4292, 0.5017, 0.525368, 0.517562, 0.461924, 0.497853, 0.480142, 0.390993, 0.476583, 0.51388, 0.494003, 0.408655, 0.4292, 0.490133, 0.42561, 0.394753, 0.390993, 0.461924, 0.450668, 0.440853, 0.440853, 0.4292, 0.4292, 0.346032, 0.25031, 0.321458, 0.236433, 0.25406, 0.275179, 0.257454, 0.17593, 0.196879, 0.268042, 0.271506, 0.271506, 0.271506, 0.271506, 0.288399, 0.268042, 0.247041, 0.179055, 0.209395, 0.298791, 0.311707, 0.374039, 0.483068, 0.458154, 0.553315, 0.51388, 0.494003, 0.490133, 0.59508, 0.59508, 0.59014, 0.58069, 0.557691, 0.562014, 0.557691, 0.553315, 0.553315, 0.59508, 0.694846, 0.675549, 0.56648, 0.562014, 0.56648, 0.468512, 0.414856, 0.384043, 0.414856, 0.486429, 0.422041, 0.328603, 0.335645, 0.339168, 0.339168, 0.268042, 0.232838, 0.236433, 0.161087, 0.134866, 0.11371, 0.11371, 0.111485, 0.158265, 0.088832, 0.090864, 0.144935, 0.206376, 0.239899, 0.209395, 0.225814, 0.301917, 0.311707, 0.236433, 0.232838, 0.161087, 0.173081, 0.222385, 0.219301, 0.291804, 0.278302, 0.278302, 0.278302, 0.281712, 0.21291, 0.30533, 0.281712, 0.243554, 0.25031, 0.25031, 0.288399, 0.247041, 0.21291, 0.278302, 0.321458, 0.25406, 0.324872, 0.408655, 0.41194, 0.324872, 0.324872, 0.366687, 0.40511, 0.422041, 0.422041, 0.414856, 0.414856, 0.418646, 0.370445, 0.36309, 0.36309, 0.324872, 0.356642, 0.380708, 0.394753, 0.414856, 0.408655, 0.418646, 0.42561, 0.436924, 0.538167, 0.538167, 0.585406, 0.486429, 0.468512, 0.486429, 0.59014, 0.608892, 0.632174, 0.657645, 0.562014, 0.549308, 0.509769, 0.517562, 0.486429, 0.472492, 0.414856, 0.422041, 0.387226, 0.387226, 0.349426, 0.332115, 0.332115, 0.216401, 0.284882, 0.191378, 0.15284, 0.147574, 0.094817, 0.102787, 0.139895, 0.196879, 0.132295, 0.17593, 0.111485, 0.155435, 0.158265, 0.206376, 0.275179, 0.232838, 0.216401, 0.219301, 0.15284, 0.167087, 0.225814, 0.161087, 0.268042, 0.295083, 0.298791, 0.36309, 0.36309, 0.335645, 0.335645, 0.390993, 0.311707, 0.398279, 0.359901, 0.377384, 0.380708, 0.374039, 0.414856, 0.414856, 0.440853, 0.517562, 0.401658, 0.454136, 0.436924, 0.352862, 0.370445, 0.359901, 0.36309, 0.321458, 0.349426, 0.36309, 0.311707, 0.390993, 0.321458, 0.318242, 0.31487, 0.321458, 0.324872, 0.36309, 0.298791, 0.275179, 0.288399, 0.384043, 0.342579, 0.450668, 0.521092, 0.476583, 0.450668, 0.447574, 0.398279, 0.370445, 0.356642, 0.359901, 0.295083, 0.284882, 0.284882, 0.209395, 0.125101, 0.122885, 0.11371, 0.170161, 0.137348, 0.139895, 0.137348, 0.137348, 0.092881, 0.098513, 0.098513, 0.071867, 0.079919, 0.106997, 0.125101, 0.134866, 0.196879, 0.278302, 0.288399, 0.257454, 0.318242, 0.41194, 0.408655, 0.41194, 0.328603, 0.394753, 0.377384, 0.394753, 0.436924, 0.51388, 0.517562, 0.465241, 0.465241, 0.444081, 0.483068, 0.408655, 0.408655, 0.41194, 0.321458, 0.346032, 0.356642, 0.356642, 0.288399, 0.30533, 0.30533, 0.308712, 0.311707, 0.291804, 0.275179, 0.271506, 0.185198, 0.17593, 0.247041, 0.318242, 0.332115, 0.232838, 0.318242, 0.298791, 0.232838, 0.236433, 0.281712, 0.311707, 0.318242, 0.390993, 0.370445, 0.339168, 0.387226, 0.401658, 0.440853, 0.454136, 0.42561, 0.494003, 0.42561, 0.4292, 0.366687, 0.374039, 0.394753, 0.401658, 0.422041, 0.505461, 0.525368, 0.486429, 0.494003, 0.505461, 0.447574, 0.454136, 0.480142, 0.42561, 0.414856, 0.418646, 0.414856, 0.370445, 0.349426, 0.408655, 0.401658, 0.398279, 0.398279, 0.476583, 0.401658, 0.394753, 0.377384, 0.41194, 0.454136, 0.346032, 0.349426, 0.447574, 0.458154, 0.465241, 0.541878, 0.517562, 0.51388, 0.42561, 0.490133, 0.494003, 0.51388, 0.450668, 0.534167, 0.494003, 0.486429, 0.529623, 0.529623, 0.553315, 0.59508, 0.486429, 0.570702, 0.468512, 0.40511, 0.40511, 0.41194, 0.394753, 0.418646, 0.401658, 0.480142, 0.480142, 0.4292, 0.4292, 0.5017, 0.398279, 0.414856, 0.4292, 0.380708, 0.374039, 0.352862, 0.342579, 0.4292, 0.461924, 0.549308, 0.490133, 0.41194, 0.398279, 0.42561, 0.4292, 0.370445, 0.352862, 0.352862, 0.414856, 0.41194, 0.321458, 0.422041, 0.408655, 0.40511, 0.497853, 0.505461, 0.440853, 0.447574, 0.370445, 0.36309, 0.352862, 0.436924, 0.509769, 0.51388, 0.497853, 0.505461, 0.557691, 0.509769, 0.529623, 0.461924, 0.390993, 0.461924, 0.461924, 0.486429, 0.408655, 0.384043, 0.380708, 0.458154, 0.377384, 0.450668, 0.377384, 0.366687, 0.366687, 0.295083, 0.281712, 0.295083, 0.295083, 0.318242, 0.374039, 0.298791, 0.278302, 0.349426, 0.346032, 0.335645, 0.26085, 0.328603, 0.268042, 0.196879, 0.191378, 0.268042, 0.268042, 0.339168, 0.335645, 0.311707, 0.387226, 0.418646, 0.40511, 0.324872, 0.311707, 0.25031, 0.328603, 0.41194, 0.418646, 0.450668, 0.380708, 0.380708, 0.374039, 0.458154, 0.534167, 0.521092, 0.440853, 0.440853, 0.356642, 0.387226, 0.414856, 0.40511, 0.398279, 0.394753, 0.398279, 0.332115, 0.384043, 0.301917, 0.308712, 0.288399, 0.257454, 0.346032, 0.418646, 0.444081, 0.422041, 0.433034, 0.444081, 0.509769, 0.529623, 0.618285, 0.525368, 0.529623, 0.553315, 0.525368, 0.465241, 0.545602, 0.666105, 0.56648, 0.661982, 0.666105, 0.570702, 0.604312, 0.553315, 0.56648, 0.529623, 0.549308, 0.538167, 0.538167, 0.545602, 0.541878, 0.454136, 0.433034, 0.414856, 0.401658, 0.436924, 0.505461, 0.517562, 0.497853, 0.5017, 0.5017, 0.497853, 0.5017, 0.51388, 0.509769, 0.472492, 0.505461, 0.505461, 0.4292, 0.40511, 0.418646, 0.40511, 0.5017, 0.494003, 0.476583, 0.447574, 0.433034, 0.440853, 0.352862, 0.366687, 0.472492, 0.480142, 0.494003, 0.58069, 0.480142, 0.517562, 0.541878, 0.444081, 0.444081, 0.490133, 0.525368, 0.476583, 0.490133, 0.454136, 0.553315, 0.494003, 0.436924, 0.433034, 0.4292, 0.517562, 0.517562, 0.408655, 0.418646, 0.418646, 0.4292, 0.5017, 0.490133, 0.461924, 0.458154, 0.36309, 0.398279, 0.36309, 0.36309, 0.359901, 0.401658, 0.414856, 0.497853, 0.604312, 0.626927, 0.51388, 0.468512, 0.42561, 0.541878, 0.538167, 0.486429, 0.472492, 0.486429, 0.414856, 0.458154, 0.562014, 0.557691, 0.570702, 0.632174, 0.671169, 0.534167, 0.525368, 0.529623, 0.541878, 0.534167, 0.433034, 0.529623, 0.56648, 0.626927, 0.497853, 0.447574, 0.380708, 0.380708, 0.366687, 0.447574, 0.394753, 0.339168, 0.418646, 0.398279, 0.295083, 0.298791, 0.390993, 0.339168, 0.229226, 0.209395, 0.203355, 0.243554, 0.147574, 0.142424, 0.15008, 0.232838, 0.264545, 0.352862, 0.324872, 0.236433, 0.219301, 0.179055, 0.17593, 0.109221, 0.090864, 0.122885, 0.132295, 0.129801, 0.137348, 0.139895, 0.120615, 0.073402, 0.078022, 0.11371, 0.096677, 0.083462, 0.045352, 0.037156, 0.023087, 0.030003, 0.058088, 0.064632, 0.064632, 0.067594, 0.098513, 0.098513, 0.120615, 0.109221, 0.090864, 0.106997, 0.102787, 0.147574, 0.144935, 0.182256, 0.137348, 0.191378, 0.127496, 0.127496, 0.127496, 0.191378, 0.15284, 0.098513, 0.074921, 0.132295, 0.15284, 0.15284, 0.179055, 0.116183, 0.0704, 0.0704, 0.076542, 0.083462, 0.0704, 0.098513, 0.054297, 0.092881, 0.081712, 0.142424, 0.209395, 0.15284, 0.129801, 0.170161, 0.229226, 0.26085, 0.155435, 0.164327, 0.18812, 0.196879, 0.275179, 0.352862, 0.384043, 0.275179, 0.377384, 0.301917, 0.298791, 0.380708, 0.346032, 0.264545, 0.264545, 0.264545, 0.359901, 0.41194, 0.308712, 0.243554, 0.173081, 0.264545, 0.275179, 0.295083, 0.298791, 0.216401, 0.219301, 0.225814, 0.25031, 0.225814, 0.291804, 0.257454, 0.257454, 0.209395, 0.209395, 0.216401, 0.216401, 0.182256, 0.170161, 0.247041, 0.31487, 0.36309, 0.377384, 0.398279, 0.398279, 0.352862, 0.342579, 0.264545, 0.268042, 0.359901, 0.374039, 0.346032, 0.414856, 0.390993, 0.494003, 0.570702, 0.480142, 0.447574, 0.494003, 0.494003, 0.465241, 0.433034, 0.433034, 0.418646, 0.384043, 0.366687, 0.370445, 0.370445, 0.374039, 0.380708, 0.366687, 0.366687, 0.390993, 0.40511, 0.40511, 0.40511, 0.332115, 0.30533, 0.349426, 0.352862, 0.384043, 0.349426, 0.390993, 0.440853, 0.444081, 0.458154, 0.384043, 0.342579, 0.356642, 0.4292, 0.414856, 0.4292, 0.418646, 0.436924, 0.4292, 0.494003, 0.472492, 0.476583, 0.553315, 0.541878, 0.529623, 0.468512, 0.549308, 0.538167, 0.538167, 0.454136, 0.349426, 0.433034, 0.525368, 0.626927, 0.632174, 0.549308, 0.454136, 0.36309, 0.349426, 0.342579, 0.321458, 0.332115, 0.328603, 0.298791, 0.308712, 0.321458, 0.346032, 0.332115, 0.346032, 0.264545, 0.346032, 0.454136, 0.384043, 0.380708, 0.390993, 0.30533, 0.366687, 0.374039, 0.472492, 0.476583, 0.480142, 0.465241, 0.465241, 0.59014, 0.685117, 0.63748, 0.63748, 0.541878, 0.521092, 0.545602, 0.63748, 0.529623, 0.534167, 0.618285, 0.604312, 0.59014, 0.754692, 0.754692, 0.750527, 0.76285, 0.642678, 0.632174, 0.541878, 0.549308, 0.450668, 0.384043, 0.418646, 0.414856, 0.4292, 0.447574, 0.414856, 0.398279, 0.472492, 0.401658, 0.401658, 0.380708, 0.394753, 0.366687, 0.298791, 0.377384, 0.377384, 0.465241, 0.472492, 0.486429, 0.476583, 0.461924, 0.454136, 0.384043, 0.380708, 0.447574, 0.458154, 0.387226, 0.418646, 0.41194, 0.480142, 0.401658, 0.458154, 0.447574, 0.4292, 0.444081, 0.468512, 0.450668, 0.387226, 0.332115, 0.387226, 0.394753, 0.472492, 0.468512, 0.505461, 0.517562, 0.545602, 0.549308, 0.642678, 0.632174, 0.545602, 0.534167, 0.618285, 0.570702, 0.494003, 0.505461, 0.585406, 0.557691, 0.570702, 0.671169, 0.720929, 0.720929, 0.703578, 0.712013, 0.795062, 0.812494, 0.795062, 0.741537, 0.716283, 0.703578, 0.685117, 0.801317, 0.795062, 0.795062, 0.788093], '')</t>
  </si>
  <si>
    <t>[21, 22, 23, 24, 84, 91, 426, 427, 428, 429, 430, 431, 432, 433, 434, 438, 439, 440, 441, 442, 445, 516, 517, 518, 524, 562, 563, 566, 567, 568, 569, 570, 571, 572, 573, 574, 575, 576, 577, 578, 579, 580, 656, 657, 658, 662, 663, 664, 665, 666, 667, 668, 669, 719, 744, 785, 786, 835, 836, 839, 864, 865, 866, 870, 872, 875, 876, 877, 878, 880, 892, 902, 918, 925, 926, 928, 929, 930, 931, 981, 982, 1004, 1005, 1006, 1007, 1008, 1009, 1010, 1012, 1013, 1014, 1015, 1016, 1017, 1018, 1019, 1020, 1021, 1022, 1023, 1024, 1025, 1026, 1032, 1033, 1035, 1036, 1038, 1039, 1040, 1042, 1043, 1048, 1059, 1061, 1062, 1066, 1070, 1075, 1076, 1081, 1093, 1094, 1095, 1098, 1099, 1105, 1106, 1107, 1108, 1109, 1110, 1111, 1112, 1113, 1114, 1116, 1117, 1118, 1264, 1307, 1308, 1309, 1311, 1312, 1313, 1317, 1318, 1319, 1320, 1348, 1349, 1350, 1351, 1352, 1353, 1354, 1355, 1356, 1357, 1358, 1359, 1360, 1361, 1362, 1363, 1364, 1365, 1366, 1367, 1368, 1413, 1414, 1415, 1416, 1417, 1418, 1419, 1420, 1421, 1422, 1424, 1425, 1426, 1427, 1428, 1429, 1430, 1431, 1432, 1433, 1434, 1435, 1436, 1437, 1438, 1439, 1440, 1441, 1442, 1443]</t>
  </si>
  <si>
    <t>UPI00026E1C6E status=activ</t>
  </si>
  <si>
    <t>([0.324872, 0.352862, 0.284882, 0.225814, 0.209395, 0.15284, 0.194234, 0.222385, 0.264545, 0.284882, 0.301917, 0.26085, 0.239899, 0.173081, 0.127496, 0.118441, 0.067594, 0.056825, 0.076542, 0.059222, 0.046336, 0.098513, 0.060549, 0.090864, 0.134866, 0.158265, 0.232838, 0.225814, 0.196879, 0.185198, 0.155435, 0.155435, 0.225814, 0.243554, 0.278302, 0.257454, 0.229226, 0.288399, 0.398279, 0.398279, 0.4292, 0.324872, 0.318242, 0.408655, 0.408655, 0.321458, 0.25031, 0.167087, 0.161087, 0.185198, 0.182256, 0.127496, 0.127496, 0.137348, 0.185198, 0.142424, 0.225814, 0.194234, 0.194234, 0.122885, 0.120615, 0.132295, 0.132295, 0.125101, 0.116183, 0.127496, 0.191378, 0.236433, 0.324872, 0.359901, 0.332115, 0.232838, 0.349426, 0.370445, 0.36309, 0.30533, 0.401658, 0.30533, 0.374039, 0.301917, 0.380708, 0.377384, 0.359901, 0.461924, 0.472492, 0.390993, 0.374039, 0.284882, 0.31487, 0.301917, 0.239899, 0.196879, 0.225814, 0.225814, 0.158265, 0.096677, 0.144935, 0.111485, 0.173081, 0.17593, 0.25406, 0.264545, 0.179055, 0.179055, 0.122885, 0.11371, 0.129801, 0.086953, 0.134866, 0.144935, 0.081712, 0.106997, 0.155435, 0.164327, 0.158265, 0.18812, 0.247041, 0.209395, 0.219301, 0.191378, 0.144935, 0.109221, 0.076542, 0.125101, 0.090864], '')</t>
  </si>
  <si>
    <t>UPI00026E1C6F status=activ</t>
  </si>
  <si>
    <t>([0.023087, 0.015344, 0.022306, 0.016021, 0.013613, 0.018415, 0.016021, 0.016826, 0.023087, 0.035586, 0.036378, 0.026892, 0.029376, 0.017447, 0.030003, 0.03976, 0.028107, 0.042364, 0.042364, 0.078022, 0.076542, 0.078022, 0.127496, 0.15008, 0.25406, 0.229226, 0.229226, 0.295083, 0.26085, 0.268042, 0.236433, 0.236433, 0.225814, 0.155435, 0.239899, 0.243554, 0.288399, 0.332115, 0.219301, 0.236433, 0.232838, 0.318242, 0.278302, 0.209395, 0.129801, 0.120615, 0.203355, 0.222385, 0.164327, 0.15284, 0.15284, 0.10481, 0.15008, 0.26085, 0.339168, 0.25406, 0.239899, 0.15008, 0.18812, 0.170161, 0.129801, 0.0704, 0.071867, 0.055536, 0.088832, 0.129801, 0.118441, 0.06312, 0.031287, 0.028107, 0.048328, 0.046336, 0.0704, 0.059222, 0.058088, 0.059222, 0.10481, 0.102787, 0.17593, 0.106997, 0.106997, 0.137348, 0.243554, 0.147574, 0.236433, 0.236433, 0.173081, 0.173081, 0.25406, 0.342579, 0.422041, 0.335645, 0.225814, 0.239899, 0.236433, 0.229226, 0.142424, 0.122885, 0.102787, 0.078022, 0.120615, 0.200174, 0.158265, 0.102787, 0.196879, 0.139895, 0.096677], '')</t>
  </si>
  <si>
    <t>UPI00026E1C70 status=activ</t>
  </si>
  <si>
    <t>([0.812494, 0.712013, 0.694846, 0.59917, 0.661982, 0.549308, 0.575842, 0.608892, 0.538167, 0.58069, 0.613573, 0.59508, 0.699094, 0.575842, 0.59917, 0.486429, 0.486429, 0.486429, 0.408655, 0.377384, 0.352862, 0.387226, 0.352862, 0.390993, 0.390993, 0.390993, 0.447574, 0.42561, 0.401658, 0.394753, 0.321458, 0.295083, 0.308712, 0.225814, 0.308712, 0.318242, 0.418646, 0.374039, 0.384043, 0.384043, 0.4292, 0.468512, 0.494003, 0.58069, 0.461924, 0.444081, 0.444081, 0.387226, 0.390993, 0.346032, 0.414856, 0.490133, 0.534167, 0.541878, 0.653063, 0.661982, 0.675549, 0.675549, 0.779859, 0.779859, 0.879233, 0.791621, 0.767246, 0.784345, 0.808535, 0.905695, 0.915074, 0.915074, 0.908098, 0.922952, 0.9657, 0.966441, 0.964893, 0.924947, 0.908098, 0.901269, 0.868118, 0.795062, 0.741537, 0.699094, 0.648219, 0.58069, 0.680603, 0.690604, 0.585406, 0.604312, 0.604312, 0.716283, 0.716283, 0.728858, 0.716283, 0.707965, 0.707965, 0.720929, 0.81615, 0.823549, 0.741537, 0.754692, 0.812494, 0.827927, 0.846163, 0.865454, 0.88723, 0.874069, 0.865454, 0.928747, 0.910643], '')</t>
  </si>
  <si>
    <t>[0, 1, 2, 3, 4, 5, 6, 7, 8, 9, 10, 11, 12, 13, 14, 43, 52, 53, 54, 55, 56, 57, 58, 59, 60, 61, 62, 63, 64, 65, 66, 67, 68, 69, 70, 71, 72, 73, 74, 75, 76, 77, 78, 79, 80, 81, 82, 83, 84, 85, 86, 87, 88, 89, 90, 91, 92, 93, 94, 95, 96, 97, 98, 99, 100, 101, 102, 103, 104, 105, 106]</t>
  </si>
  <si>
    <t>UPI00026E1C71 status=activ</t>
  </si>
  <si>
    <t>([0.335645, 0.328603, 0.288399, 0.339168, 0.384043, 0.408655, 0.447574, 0.465241, 0.483068, 0.4292, 0.444081, 0.42561, 0.450668, 0.51388, 0.51388, 0.570702, 0.476583, 0.521092, 0.575842, 0.483068, 0.538167, 0.509769, 0.538167, 0.653063, 0.632174, 0.618285, 0.517562, 0.5017, 0.454136, 0.450668, 0.494003, 0.494003, 0.59014, 0.59014, 0.541878, 0.529623, 0.541878, 0.570702, 0.525368, 0.538167, 0.648219, 0.680603, 0.622677, 0.562014, 0.465241, 0.465241, 0.384043, 0.480142, 0.480142, 0.534167, 0.458154, 0.529623, 0.476583, 0.41194, 0.436924, 0.394753, 0.408655, 0.41194, 0.387226, 0.387226, 0.377384, 0.374039, 0.387226, 0.414856, 0.461924, 0.557691, 0.534167, 0.549308, 0.534167, 0.534167, 0.505461, 0.490133, 0.465241, 0.534167, 0.653063, 0.653063, 0.703578, 0.685117, 0.59917, 0.622677, 0.557691, 0.570702, 0.497853, 0.497853, 0.497853, 0.41194, 0.384043, 0.332115, 0.444081, 0.414856, 0.414856, 0.450668, 0.549308, 0.534167, 0.534167, 0.490133, 0.490133, 0.450668, 0.450668, 0.433034, 0.458154, 0.525368, 0.525368, 0.59014, 0.490133, 0.538167, 0.613573, 0.51388, 0.509769, 0.480142, 0.505461, 0.553315, 0.545602, 0.534167, 0.476583, 0.436924, 0.384043, 0.384043, 0.422041, 0.422041, 0.505461, 0.59014, 0.538167, 0.525368, 0.538167, 0.626927, 0.538167, 0.56648, 0.680603, 0.779859, 0.728858, 0.728858, 0.58069, 0.58069, 0.483068, 0.557691, 0.59014, 0.59014, 0.648219, 0.648219, 0.666105, 0.553315, 0.418646, 0.447574, 0.418646, 0.328603, 0.328603, 0.275179, 0.31487, 0.335645, 0.349426, 0.308712, 0.318242, 0.387226, 0.401658, 0.486429, 0.394753, 0.324872, 0.387226, 0.318242, 0.36309, 0.380708, 0.380708, 0.465241, 0.465241, 0.51388, 0.613573, 0.613573, 0.608892, 0.562014, 0.490133, 0.494003, 0.51388, 0.476583, 0.40511, 0.387226, 0.4292, 0.525368, 0.570702, 0.480142, 0.525368, 0.505461, 0.472492, 0.490133, 0.436924, 0.418646, 0.380708, 0.359901, 0.332115, 0.422041, 0.384043, 0.398279, 0.339168, 0.390993, 0.401658], '')</t>
  </si>
  <si>
    <t>[13, 14, 15, 17, 18, 20, 21, 22, 23, 24, 25, 26, 27, 32, 33, 34, 35, 36, 37, 38, 39, 40, 41, 42, 43, 49, 51, 65, 66, 67, 68, 69, 70, 73, 74, 75, 76, 77, 78, 79, 80, 81, 92, 93, 94, 101, 102, 103, 105, 106, 107, 108, 110, 111, 112, 113, 120, 121, 122, 123, 124, 125, 126, 127, 128, 129, 130, 131, 132, 133, 135, 136, 137, 138, 139, 140, 141, 165, 166, 167, 168, 169, 172, 177, 178, 180, 181]</t>
  </si>
  <si>
    <t>UPI00026E1C72 status=activ</t>
  </si>
  <si>
    <t>([0.553315, 0.59508, 0.657645, 0.671169, 0.716283, 0.720929, 0.613573, 0.626927, 0.56648, 0.608892, 0.618285, 0.716283, 0.690604, 0.707965, 0.754692, 0.750527, 0.788093, 0.73685, 0.671169, 0.685117, 0.728858, 0.728858, 0.728858, 0.712013, 0.712013, 0.712013, 0.754692, 0.771762, 0.771762, 0.827927, 0.805026, 0.784345, 0.81615, 0.868118, 0.84206, 0.819762, 0.84206, 0.767246, 0.798249, 0.81615, 0.808535, 0.685117, 0.775545, 0.775545, 0.775545, 0.795062, 0.775545, 0.707965, 0.779859, 0.73685, 0.694846, 0.671169, 0.703578, 0.707965, 0.685117, 0.685117, 0.685117, 0.618285, 0.671169, 0.622677, 0.570702, 0.575842, 0.675549, 0.59917, 0.575842, 0.557691, 0.517562, 0.497853, 0.509769, 0.490133, 0.525368, 0.562014, 0.58069, 0.549308],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</si>
  <si>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68, 70, 71, 72, 73]</t>
  </si>
  <si>
    <t>(66</t>
  </si>
  <si>
    <t>UPI00026E1C73 status=activ</t>
  </si>
  <si>
    <t>([0.440853, 0.541878, 0.444081, 0.483068, 0.472492, 0.497853, 0.549308, 0.622677, 0.570702, 0.59014, 0.604312, 0.671169, 0.666105, 0.733139, 0.771762, 0.754692, 0.837511, 0.862302, 0.779859, 0.823549, 0.83125, 0.808535, 0.675549, 0.801317, 0.812494, 0.837511, 0.837511, 0.81615, 0.754692, 0.805026, 0.759478, 0.707965, 0.661982, 0.694846, 0.657645, 0.63748, 0.642678, 0.642678, 0.56648, 0.626927, 0.570702, 0.680603, 0.690604, 0.819762, 0.784345, 0.771762, 0.707965, 0.648219, 0.675549, 0.707965, 0.733139, 0.784345, 0.779859, 0.801317, 0.775545, 0.775545, 0.720929, 0.720929, 0.745909, 0.805026, 0.798249, 0.849326, 0.798249, 0.784345, 0.716283, 0.703578, 0.666105, 0.76285, 0.837511], '')</t>
  </si>
  <si>
    <t>[1, 6, 7, 8, 9, 10, 11, 12, 13, 14, 15, 16, 17, 18, 19, 20, 21, 22, 23, 24, 25, 26, 27, 28, 29, 30, 31, 32, 33, 34, 35, 36, 37, 38, 39, 40, 41, 42, 43, 44, 45, 46, 47, 48, 49, 50, 51, 52, 53, 54, 55, 56, 57, 58, 59, 60, 61, 62, 63, 64, 65, 66, 67, 68]</t>
  </si>
  <si>
    <t>UPI00026E1C74 status=activ</t>
  </si>
  <si>
    <t>([0.001434, 0.002138, 0.001786, 0.001602, 0.002396, 0.002366, 0.00316, 0.002881, 0.003555, 0.003079, 0.003757, 0.004775, 0.004161, 0.004161, 0.005932, 0.006533, 0.006533, 0.005799, 0.005734, 0.005799, 0.007315, 0.007645, 0.005683, 0.004921, 0.006482, 0.006245, 0.00558, 0.003924, 0.003671, 0.003727, 0.005249, 0.005249, 0.005249, 0.00777, 0.008002, 0.008075, 0.00543, 0.005623, 0.005683, 0.005872, 0.003821, 0.002662, 0.002606, 0.003079, 0.003405, 0.002503, 0.001743, 0.001778, 0.002035, 0.00231, 0.001541, 0.001533, 0.001267, 0.000687, 0.000348, 0.000614, 0.000391, 0.000661, 0.001061, 0.001305, 0.001305, 0.002078, 0.00243, 0.002623, 0.003341, 0.003963, 0.004775, 0.004577, 0.004315, 0.005683, 0.007422, 0.011518, 0.008624, 0.010926, 0.014315, 0.025762, 0.027463, 0.028695, 0.018787, 0.012491, 0.018106, 0.016021, 0.009865, 0.008624, 0.01204, 0.011518, 0.009401, 0.01078, 0.015344, 0.018415, 0.017138, 0.016021, 0.014783, 0.017797, 0.01078, 0.016528, 0.016528, 0.015694, 0.013821, 0.020165, 0.017797, 0.019109, 0.022306, 0.022667, 0.046336, 0.023534, 0.024393, 0.045352, 0.048328, 0.071867, 0.071867, 0.038858, 0.040537, 0.021816, 0.016528, 0.018415, 0.016826, 0.017447, 0.010926, 0.014075, 0.00962, 0.016257, 0.014075, 0.019401, 0.0198, 0.014586, 0.026892, 0.014586, 0.015694, 0.016826, 0.016257, 0.031287, 0.066181, 0.071867, 0.073402, 0.15284, 0.225814, 0.147574, 0.086953, 0.111485, 0.155435, 0.236433, 0.139895, 0.144935, 0.122885, 0.129801, 0.132295, 0.122885, 0.203355, 0.206376, 0.225814, 0.25406, 0.15284, 0.15008, 0.096677, 0.164327, 0.15008, 0.155435, 0.161087, 0.239899, 0.298791, 0.25031, 0.25031, 0.356642, 0.26085, 0.332115, 0.4292, 0.486429, 0.40511, 0.318242, 0.318242, 0.288399, 0.271506, 0.359901, 0.356642, 0.346032, 0.284882, 0.278302, 0.18812, 0.291804, 0.324872, 0.328603, 0.281712, 0.284882, 0.216401, 0.308712, 0.321458, 0.278302, 0.26085, 0.349426, 0.359901, 0.346032, 0.346032, 0.346032, 0.349426, 0.26085, 0.31487, 0.295083, 0.295083, 0.374039, 0.301917, 0.284882, 0.271506, 0.370445, 0.370445, 0.374039, 0.346032, 0.26085, 0.30533, 0.232838, 0.243554, 0.318242, 0.26085, 0.26085, 0.179055, 0.209395, 0.298791, 0.321458, 0.418646, 0.359901, 0.374039, 0.454136, 0.36309, 0.271506, 0.257454, 0.229226, 0.219301, 0.25031, 0.25406, 0.209395, 0.191378, 0.194234, 0.194234, 0.257454, 0.18812, 0.26085, 0.257454, 0.25406, 0.206376, 0.206376, 0.191378, 0.125101, 0.11371, 0.185198, 0.222385, 0.196879, 0.139895, 0.21291, 0.164327, 0.225814, 0.257454, 0.366687, 0.349426, 0.25406, 0.26085, 0.332115, 0.332115, 0.298791, 0.288399, 0.31487, 0.264545, 0.335645, 0.40511, 0.374039, 0.301917, 0.356642, 0.288399, 0.377384, 0.366687, 0.418646, 0.4292, 0.461924, 0.468512, 0.483068, 0.51388, 0.418646, 0.41194, 0.444081, 0.458154, 0.461924, 0.509769, 0.472492, 0.472492, 0.472492, 0.42561, 0.454136, 0.447574, 0.562014, 0.570702, 0.476583, 0.480142, 0.465241, 0.433034, 0.4292, 0.436924, 0.534167, 0.529623, 0.538167, 0.521092, 0.505461, 0.401658, 0.380708, 0.384043, 0.359901, 0.36309, 0.440853, 0.483068, 0.5017, 0.486429, 0.414856, 0.51388, 0.486429, 0.41194, 0.339168, 0.342579, 0.247041, 0.179055, 0.26085, 0.264545, 0.247041, 0.247041, 0.352862, 0.370445, 0.444081, 0.465241, 0.480142, 0.480142, 0.468512, 0.422041, 0.356642, 0.4292, 0.31487, 0.349426, 0.418646, 0.51388, 0.490133, 0.5017, 0.58069, 0.613573, 0.575842, 0.490133, 0.497853, 0.398279, 0.308712, 0.318242, 0.332115, 0.349426, 0.352862, 0.281712, 0.295083, 0.295083, 0.324872, 0.42561, 0.418646, 0.42561, 0.335645, 0.346032, 0.41194, 0.41194, 0.384043, 0.384043, 0.436924, 0.356642, 0.387226, 0.490133, 0.483068, 0.505461, 0.408655, 0.401658, 0.401658, 0.444081, 0.521092, 0.5017, 0.472492, 0.444081, 0.377384, 0.42561, 0.418646, 0.352862, 0.275179, 0.222385, 0.25031, 0.209395, 0.291804, 0.370445, 0.359901, 0.349426, 0.321458, 0.318242, 0.318242, 0.291804, 0.281712, 0.25406, 0.239899, 0.26085, 0.301917, 0.36309, 0.387226, 0.398279, 0.468512, 0.465241, 0.517562, 0.529623, 0.63748, 0.497853, 0.480142, 0.465241, 0.461924, 0.461924, 0.4292, 0.42561, 0.562014, 0.562014, 0.505461, 0.5017, 0.505461, 0.490133, 0.51388, 0.458154, 0.465241, 0.394753, 0.472492, 0.468512, 0.377384, 0.36309, 0.384043, 0.384043, 0.384043, 0.390993, 0.318242, 0.342579, 0.374039, 0.342579, 0.346032, 0.414856, 0.433034, 0.36309, 0.281712, 0.278302, 0.346032, 0.25406, 0.328603, 0.321458, 0.342579, 0.346032, 0.359901, 0.359901, 0.377384, 0.366687, 0.335645, 0.40511, 0.454136, 0.398279, 0.374039, 0.380708, 0.384043, 0.384043, 0.454136, 0.454136, 0.440853, 0.436924, 0.529623, 0.41194, 0.41194, 0.394753, 0.476583, 0.476583, 0.476583, 0.461924, 0.390993, 0.42561, 0.433034, 0.377384, 0.398279, 0.42561, 0.414856, 0.444081, 0.440853, 0.36309, 0.447574, 0.447574, 0.433034, 0.349426, 0.468512, 0.390993, 0.387226, 0.30533, 0.264545, 0.31487, 0.311707, 0.384043, 0.278302, 0.30533, 0.324872, 0.346032, 0.342579, 0.352862, 0.318242, 0.229226, 0.30533, 0.311707, 0.321458, 0.247041, 0.216401, 0.200174, 0.216401, 0.232838, 0.30533, 0.324872, 0.275179, 0.25406, 0.247041, 0.342579, 0.321458, 0.380708, 0.359901, 0.288399, 0.196879, 0.139895, 0.219301, 0.236433, 0.219301, 0.129801, 0.129801, 0.243554, 0.216401, 0.271506, 0.257454, 0.257454, 0.232838, 0.324872, 0.349426, 0.25406, 0.18812, 0.18812, 0.109221, 0.071867, 0.111485, 0.191378, 0.264545, 0.18812, 0.167087, 0.182256, 0.291804, 0.308712, 0.182256, 0.222385, 0.155435, 0.134866, 0.094817, 0.122885, 0.118441, 0.116183, 0.132295, 0.206376, 0.134866, 0.222385, 0.308712, 0.30533, 0.200174, 0.216401, 0.275179, 0.219301, 0.144935, 0.137348, 0.122885, 0.21291, 0.127496, 0.200174, 0.229226, 0.206376, 0.206376, 0.125101, 0.127496, 0.216401, 0.132295, 0.158265, 0.167087, 0.170161, 0.116183, 0.185198, 0.170161, 0.164327, 0.219301, 0.21291, 0.232838, 0.30533, 0.295083, 0.380708, 0.36309, 0.271506, 0.271506, 0.281712, 0.30533, 0.31487, 0.209395, 0.26085, 0.216401, 0.225814, 0.219301, 0.298791, 0.30533, 0.196879, 0.21291, 0.21291, 0.308712, 0.281712, 0.288399, 0.239899, 0.239899, 0.26085, 0.268042, 0.352862, 0.324872, 0.339168, 0.225814, 0.301917, 0.271506, 0.370445, 0.268042, 0.271506, 0.200174, 0.185198, 0.318242, 0.318242, 0.247041, 0.247041, 0.219301, 0.232838, 0.200174, 0.219301, 0.139895, 0.203355, 0.203355, 0.203355, 0.15284, 0.206376, 0.182256, 0.264545, 0.219301, 0.30533, 0.281712, 0.370445, 0.321458, 0.21291, 0.200174, 0.239899, 0.134866, 0.17593, 0.125101, 0.15284, 0.137348, 0.216401, 0.216401, 0.15008, 0.15284, 0.278302, 0.335645, 0.26085, 0.236433, 0.194234, 0.18812, 0.21291, 0.216401, 0.26085, 0.342579, 0.271506, 0.31487, 0.422041, 0.422041, 0.394753, 0.444081, 0.374039, 0.366687, 0.366687, 0.461924, 0.374039, 0.342579, 0.339168, 0.342579, 0.342579, 0.31487, 0.31487, 0.26085, 0.243554, 0.247041, 0.15284, 0.142424, 0.137348, 0.132295, 0.0704, 0.109221, 0.120615, 0.098513, 0.060549, 0.060549, 0.033407, 0.036378, 0.038042, 0.020876, 0.042364, 0.049374, 0.106997, 0.120615, 0.158265, 0.164327, 0.109221, 0.118441, 0.203355, 0.21291, 0.142424, 0.21291, 0.21291, 0.200174, 0.298791, 0.40511, 0.346032, 0.339168, 0.408655, 0.440853, 0.538167, 0.521092, 0.436924, 0.4292, 0.370445, 0.271506, 0.264545, 0.311707, 0.398279, 0.387226, 0.301917, 0.387226, 0.401658, 0.374039, 0.374039, 0.380708, 0.268042, 0.321458, 0.324872, 0.332115, 0.229226, 0.225814, 0.222385, 0.236433, 0.132295, 0.17593, 0.173081, 0.15008, 0.18812, 0.132295, 0.088832, 0.147574, 0.147574, 0.15008, 0.173081, 0.182256, 0.120615, 0.185198, 0.137348, 0.120615, 0.098513, 0.155435, 0.10481, 0.116183, 0.092881, 0.142424, 0.132295, 0.203355, 0.247041, 0.229226, 0.311707, 0.36309, 0.349426, 0.346032, 0.346032, 0.271506, 0.18812, 0.232838, 0.236433, 0.30533, 0.433034, 0.384043, 0.384043, 0.42561, 0.366687, 0.370445, 0.398279, 0.31487, 0.301917, 0.206376, 0.222385, 0.209395, 0.21291, 0.21291, 0.209395, 0.209395, 0.18812, 0.275179, 0.232838, 0.229226, 0.216401, 0.203355, 0.206376, 0.196879, 0.155435, 0.134866, 0.194234, 0.203355, 0.284882, 0.291804, 0.401658, 0.401658, 0.414856, 0.384043, 0.387226, 0.328603, 0.257454, 0.370445, 0.281712, 0.370445, 0.370445, 0.387226, 0.370445, 0.339168, 0.346032, 0.42561, 0.538167, 0.454136, 0.461924, 0.480142, 0.390993, 0.278302, 0.229226, 0.25031, 0.203355, 0.200174, 0.26085, 0.232838, 0.229226, 0.311707, 0.295083, 0.295083, 0.278302, 0.25031, 0.278302, 0.203355, 0.139895, 0.125101, 0.142424, 0.083462, 0.073402, 0.120615, 0.182256, 0.209395, 0.116183, 0.17593, 0.17593, 0.185198, 0.194234, 0.185198, 0.122885, 0.122885, 0.102787, 0.102787, 0.074921, 0.06312, 0.100716, 0.10481, 0.050641, 0.081712, 0.132295, 0.144935, 0.092881, 0.064632, 0.078022, 0.066181, 0.071867, 0.073402, 0.040537, 0.069024, 0.069024, 0.067594, 0.055536, 0.073402, 0.044297, 0.083462, 0.109221, 0.109221, 0.158265, 0.209395, 0.147574, 0.15008, 0.144935, 0.216401, 0.275179, 0.18812, 0.295083, 0.196879, 0.21291, 0.298791, 0.182256, 0.191378, 0.229226, 0.288399, 0.271506, 0.356642, 0.356642, 0.339168, 0.321458, 0.264545, 0.30533, 0.284882, 0.281712, 0.191378, 0.203355, 0.11371, 0.134866, 0.116183, 0.164327, 0.127496, 0.096677, 0.17593, 0.137348, 0.144935, 0.086953, 0.06184], '')</t>
  </si>
  <si>
    <t>[274, 280, 287, 288, 295, 296, 297, 298, 299, 307, 310, 334, 336, 337, 338, 339, 366, 371, 372, 401, 402, 403, 411, 412, 413, 414, 415, 417, 461, 720, 721, 826]</t>
  </si>
  <si>
    <t>UPI00026E1C75 status=activ</t>
  </si>
  <si>
    <t>([0.021381, 0.037156, 0.043307, 0.029376, 0.023534, 0.032677, 0.036378, 0.048328, 0.067594, 0.086953, 0.116183, 0.079919, 0.076542, 0.142424, 0.15008, 0.137348, 0.167087, 0.161087, 0.170161, 0.182256, 0.106997, 0.122885, 0.122885, 0.144935, 0.219301, 0.196879, 0.200174, 0.236433, 0.232838, 0.232838, 0.203355, 0.167087, 0.25406, 0.17593, 0.111485, 0.182256, 0.116183, 0.164327, 0.25406, 0.25031, 0.243554, 0.25031, 0.335645, 0.332115, 0.243554, 0.164327, 0.257454, 0.257454, 0.164327, 0.167087, 0.139895, 0.170161, 0.194234, 0.216401, 0.271506, 0.324872, 0.236433, 0.298791, 0.301917, 0.268042, 0.264545, 0.257454, 0.342579, 0.349426, 0.26085, 0.339168, 0.433034, 0.418646, 0.418646, 0.42561, 0.454136, 0.494003, 0.494003, 0.40511, 0.377384, 0.318242, 0.346032, 0.328603, 0.271506, 0.278302, 0.219301, 0.158265, 0.155435, 0.158265, 0.158265, 0.161087, 0.164327, 0.155435, 0.083462, 0.081712, 0.158265, 0.137348, 0.078022, 0.060549, 0.102787, 0.109221, 0.17593, 0.109221, 0.18812, 0.271506, 0.196879, 0.281712, 0.349426, 0.243554, 0.247041, 0.161087, 0.232838, 0.173081, 0.185198, 0.295083, 0.21291, 0.185198, 0.182256, 0.158265, 0.158265, 0.098513, 0.078022, 0.066181, 0.11371, 0.069024, 0.034068, 0.043307, 0.051831, 0.05306, 0.100716, 0.096677, 0.155435, 0.102787, 0.147574, 0.139895, 0.161087, 0.155435, 0.164327, 0.191378, 0.301917, 0.239899, 0.339168, 0.366687, 0.398279, 0.301917, 0.271506, 0.377384, 0.418646, 0.301917, 0.216401, 0.232838, 0.158265, 0.158265, 0.232838, 0.225814, 0.225814, 0.196879, 0.291804, 0.182256, 0.083462, 0.088832, 0.147574, 0.139895, 0.120615, 0.100716, 0.164327, 0.18812, 0.122885, 0.0704, 0.071867, 0.081712, 0.038858, 0.038858, 0.038858, 0.038858, 0.034068, 0.034068, 0.034068, 0.032677, 0.037156, 0.078022, 0.073402, 0.042364, 0.042364, 0.025316, 0.018415, 0.019401, 0.030611, 0.055536, 0.088832, 0.142424, 0.106997, 0.194234, 0.182256, 0.155435, 0.098513, 0.111485, 0.111485, 0.111485, 0.066181, 0.06312, 0.038858, 0.041405, 0.074921, 0.073402, 0.139895, 0.21291, 0.229226, 0.155435, 0.127496, 0.069024, 0.038042, 0.073402, 0.073402, 0.127496, 0.15008, 0.216401, 0.164327, 0.088832, 0.090864, 0.102787, 0.179055, 0.25031, 0.236433, 0.222385, 0.225814, 0.222385, 0.225814, 0.203355, 0.288399, 0.236433, 0.349426, 0.454136, 0.352862, 0.349426, 0.349426, 0.288399, 0.209395, 0.268042, 0.377384, 0.291804, 0.366687, 0.278302, 0.271506, 0.196879, 0.134866, 0.071867, 0.06184, 0.064632, 0.060549, 0.073402, 0.120615, 0.102787, 0.094817, 0.170161, 0.167087, 0.118441, 0.17593, 0.25031, 0.225814, 0.236433, 0.318242, 0.311707, 0.30533, 0.308712, 0.390993, 0.472492, 0.497853, 0.444081, 0.42561, 0.444081, 0.380708, 0.374039, 0.318242, 0.318242, 0.318242, 0.243554, 0.222385, 0.209395, 0.142424, 0.17593, 0.173081, 0.15008, 0.158265, 0.17593, 0.094817, 0.056825, 0.067594, 0.0704, 0.059222, 0.036378, 0.036378, 0.047319, 0.024393, 0.044297, 0.047319, 0.046336, 0.03976, 0.056825, 0.058088, 0.078022, 0.06184, 0.031287, 0.040537, 0.045352, 0.067594, 0.137348, 0.134866, 0.118441, 0.17593, 0.308712, 0.308712, 0.301917, 0.301917, 0.41194, 0.374039, 0.374039, 0.387226, 0.41194, 0.444081, 0.454136, 0.408655, 0.339168, 0.447574, 0.328603, 0.301917, 0.311707, 0.328603, 0.41194, 0.408655, 0.346032, 0.321458, 0.418646, 0.41194, 0.328603, 0.328603, 0.278302, 0.275179, 0.191378, 0.278302, 0.271506, 0.191378, 0.203355, 0.222385, 0.155435, 0.179055, 0.185198, 0.191378, 0.170161, 0.17593, 0.182256, 0.257454, 0.257454, 0.239899, 0.17593, 0.173081, 0.170161, 0.243554, 0.170161, 0.170161, 0.170161, 0.102787, 0.10481, 0.15284, 0.15008, 0.243554, 0.321458, 0.318242, 0.308712, 0.239899, 0.21291, 0.142424, 0.11371, 0.116183, 0.125101, 0.182256, 0.25031, 0.247041, 0.173081, 0.26085, 0.257454, 0.25031, 0.271506, 0.25031, 0.25406, 0.328603, 0.225814, 0.219301, 0.222385, 0.155435, 0.222385, 0.25406, 0.328603, 0.36309, 0.281712, 0.21291, 0.222385, 0.239899, 0.239899, 0.318242, 0.232838, 0.311707, 0.295083, 0.311707, 0.335645, 0.342579, 0.352862, 0.349426, 0.356642, 0.356642, 0.436924, 0.4292, 0.433034, 0.440853, 0.359901, 0.444081, 0.51388, 0.509769, 0.509769, 0.509769, 0.505461, 0.613573, 0.608892, 0.63748, 0.716283, 0.798249, 0.754692, 0.779859, 0.862302, 0.856457, 0.849326, 0.819762, 0.812494, 0.805026, 0.801317, 0.856457, 0.759478, 0.759478, 0.76285, 0.745909, 0.767246, 0.680603, 0.680603, 0.728858, 0.648219, 0.549308, 0.56648, 0.51388, 0.483068, 0.461924, 0.465241, 0.384043, 0.387226, 0.36309, 0.342579, 0.308712, 0.311707, 0.390993, 0.356642, 0.311707, 0.275179, 0.203355], '')</t>
  </si>
  <si>
    <t>[411, 412, 413, 414, 415, 416, 417, 418, 419, 420, 421, 422, 423, 424, 425, 426, 427, 428, 429, 430, 431, 432, 433, 434, 435, 436, 437, 438, 439, 440, 441, 442]</t>
  </si>
  <si>
    <t>UPI00026E1C76 status=activ</t>
  </si>
  <si>
    <t>([0.408655, 0.203355, 0.25031, 0.185198, 0.079919, 0.118441, 0.147574, 0.179055, 0.209395, 0.236433, 0.206376, 0.216401, 0.164327, 0.096677, 0.081712, 0.118441, 0.118441, 0.10481, 0.106997, 0.047319, 0.048328, 0.038042, 0.038042, 0.038858, 0.067594, 0.15008, 0.092881, 0.092881, 0.059222, 0.058088, 0.058088, 0.102787, 0.102787, 0.134866, 0.134866, 0.15008, 0.132295, 0.191378, 0.21291, 0.295083, 0.356642, 0.374039, 0.380708, 0.517562, 0.476583, 0.461924, 0.472492, 0.541878, 0.521092, 0.608892, 0.59508, 0.575842, 0.505461, 0.494003, 0.497853, 0.661982, 0.653063], '')</t>
  </si>
  <si>
    <t>[43, 47, 48, 49, 50, 51, 52, 55, 56]</t>
  </si>
  <si>
    <t>UPI00026E1DBA status=activ</t>
  </si>
  <si>
    <t>([0.291804, 0.324872, 0.384043, 0.366687, 0.394753, 0.40511, 0.472492, 0.414856, 0.366687, 0.356642, 0.408655, 0.450668, 0.476583, 0.525368, 0.613573, 0.622677, 0.618285, 0.666105, 0.56648, 0.483068, 0.480142, 0.40511, 0.335645, 0.243554, 0.275179, 0.203355, 0.209395, 0.191378, 0.25031, 0.321458, 0.271506, 0.25406, 0.239899, 0.173081, 0.173081, 0.17593, 0.17593, 0.191378, 0.194234, 0.271506, 0.271506, 0.191378, 0.194234, 0.278302, 0.352862, 0.356642, 0.465241, 0.387226, 0.384043, 0.398279, 0.356642, 0.447574, 0.4292, 0.444081, 0.440853, 0.480142, 0.387226, 0.387226, 0.387226, 0.318242, 0.308712, 0.311707, 0.414856, 0.398279, 0.380708, 0.374039, 0.366687, 0.335645, 0.42561, 0.42561, 0.42561, 0.465241, 0.377384, 0.301917, 0.30533, 0.380708, 0.278302, 0.387226, 0.387226, 0.318242, 0.390993, 0.398279, 0.490133, 0.480142, 0.553315, 0.490133, 0.509769, 0.447574, 0.461924, 0.374039, 0.352862, 0.342579, 0.332115, 0.384043, 0.497853, 0.394753, 0.339168, 0.4292, 0.370445, 0.281712, 0.349426, 0.349426, 0.275179, 0.271506, 0.194234, 0.225814, 0.257454, 0.191378, 0.243554, 0.158265, 0.219301, 0.155435, 0.15008, 0.090864, 0.10481, 0.102787, 0.10481, 0.139895, 0.15008, 0.179055, 0.278302, 0.264545, 0.25031, 0.332115, 0.321458, 0.408655, 0.339168, 0.36309, 0.422041, 0.346032, 0.4292, 0.352862, 0.447574, 0.377384, 0.444081, 0.359901, 0.339168, 0.335645, 0.352862, 0.346032, 0.342579, 0.332115, 0.335645, 0.311707, 0.216401, 0.216401, 0.219301, 0.219301, 0.15284, 0.147574, 0.219301, 0.21291, 0.209395, 0.194234, 0.278302, 0.298791, 0.380708, 0.370445, 0.42561, 0.42561, 0.342579, 0.349426, 0.342579, 0.31487, 0.342579, 0.433034, 0.346032, 0.339168, 0.321458, 0.4292, 0.4292, 0.398279, 0.41194, 0.494003, 0.497853, 0.387226, 0.31487, 0.229226, 0.229226, 0.196879, 0.182256, 0.25406, 0.161087, 0.167087, 0.216401, 0.225814, 0.229226, 0.311707, 0.298791, 0.390993, 0.257454, 0.206376, 0.229226, 0.229226, 0.225814, 0.185198, 0.196879, 0.216401, 0.311707, 0.284882, 0.239899, 0.247041, 0.264545, 0.288399, 0.225814, 0.203355, 0.167087, 0.164327, 0.10481, 0.10481, 0.058088, 0.127496, 0.182256, 0.18812, 0.155435, 0.10481, 0.083462, 0.134866, 0.120615, 0.118441, 0.086953, 0.164327, 0.137348, 0.139895, 0.18812, 0.15008, 0.142424, 0.17593, 0.134866, 0.173081, 0.167087, 0.170161, 0.125101, 0.081712, 0.085092, 0.06184, 0.096677, 0.147574, 0.147574, 0.144935, 0.086953, 0.088832, 0.058088, 0.083462, 0.076542, 0.081712, 0.092881, 0.102787, 0.111485, 0.164327, 0.191378, 0.196879, 0.284882, 0.225814, 0.288399, 0.278302, 0.271506, 0.17593, 0.185198, 0.185198, 0.264545, 0.229226, 0.301917, 0.359901, 0.298791, 0.206376, 0.196879, 0.291804, 0.291804, 0.291804, 0.243554, 0.147574, 0.092881, 0.048328, 0.047319, 0.049374, 0.028695, 0.029376, 0.059222, 0.059222, 0.064632, 0.06312, 0.073402, 0.073402, 0.043307, 0.05306, 0.098513, 0.096677, 0.05306, 0.049374, 0.049374, 0.030003, 0.042364, 0.041405, 0.078022, 0.129801, 0.066181, 0.109221, 0.109221, 0.06184, 0.056825, 0.030611, 0.025316, 0.047319, 0.027463, 0.027463, 0.029376, 0.029376, 0.028695, 0.033407, 0.032017, 0.028107, 0.056825, 0.045352, 0.078022, 0.071867, 0.079919, 0.158265, 0.185198, 0.268042, 0.247041, 0.25031, 0.25031, 0.295083, 0.222385, 0.222385, 0.229226, 0.229226, 0.229226, 0.203355, 0.281712, 0.295083, 0.25406, 0.155435, 0.229226, 0.158265, 0.102787, 0.071867, 0.06184, 0.030611, 0.025762, 0.050641, 0.034884, 0.031287, 0.028107, 0.034068, 0.036378, 0.051831, 0.025316, 0.014315, 0.018106, 0.016257, 0.015694, 0.018106, 0.021816, 0.014783, 0.014315, 0.023087, 0.025316, 0.027463, 0.028695, 0.041405, 0.044297, 0.067594, 0.127496, 0.078022, 0.048328, 0.081712, 0.055536, 0.109221, 0.17593, 0.142424, 0.15284, 0.106997, 0.078022, 0.122885, 0.182256, 0.206376, 0.118441, 0.15008, 0.086953, 0.134866, 0.116183, 0.11371, 0.10481, 0.086953, 0.139895, 0.243554, 0.236433, 0.321458, 0.328603, 0.271506, 0.239899, 0.222385, 0.222385, 0.257454, 0.173081, 0.182256, 0.25031, 0.380708, 0.339168, 0.436924, 0.444081, 0.359901, 0.349426, 0.356642, 0.401658, 0.318242, 0.324872, 0.229226, 0.173081, 0.164327, 0.229226, 0.30533, 0.321458, 0.356642, 0.30533, 0.36309, 0.366687, 0.352862, 0.321458, 0.36309, 0.291804, 0.288399, 0.291804, 0.216401, 0.225814, 0.139895, 0.219301, 0.179055, 0.196879, 0.25406, 0.194234, 0.191378, 0.17593, 0.167087, 0.191378, 0.278302, 0.278302, 0.275179, 0.275179, 0.25031, 0.239899, 0.30533, 0.225814, 0.281712, 0.284882, 0.264545, 0.346032, 0.352862, 0.390993, 0.472492, 0.486429, 0.570702, 0.557691, 0.56648, 0.497853, 0.497853, 0.387226, 0.41194, 0.342579, 0.346032, 0.291804, 0.301917, 0.295083, 0.384043, 0.328603, 0.444081, 0.366687, 0.401658, 0.387226, 0.374039, 0.318242, 0.222385, 0.229226, 0.161087, 0.139895, 0.196879, 0.206376, 0.222385, 0.144935, 0.17593, 0.17593, 0.25031, 0.216401, 0.229226, 0.225814, 0.308712, 0.271506, 0.291804, 0.257454, 0.25406, 0.179055, 0.236433, 0.291804, 0.291804, 0.288399, 0.30533, 0.298791, 0.206376, 0.288399, 0.30533, 0.339168, 0.335645, 0.349426, 0.384043, 0.30533, 0.222385, 0.196879, 0.194234, 0.229226, 0.232838, 0.25031, 0.328603, 0.243554, 0.203355, 0.127496, 0.206376, 0.21291, 0.229226, 0.321458, 0.318242, 0.394753, 0.356642, 0.366687, 0.359901, 0.346032, 0.332115, 0.349426, 0.387226, 0.390993, 0.335645, 0.332115, 0.321458, 0.324872, 0.342579, 0.328603, 0.414856, 0.335645, 0.335645, 0.232838, 0.257454, 0.161087, 0.17593, 0.21291, 0.216401, 0.209395, 0.142424, 0.185198, 0.182256, 0.179055, 0.191378, 0.200174, 0.129801, 0.085092, 0.048328, 0.079919, 0.109221, 0.111485, 0.173081, 0.102787, 0.142424, 0.122885, 0.173081, 0.158265, 0.081712, 0.074921, 0.048328, 0.048328, 0.058088, 0.051831, 0.049374, 0.047319, 0.083462, 0.147574, 0.203355, 0.295083, 0.291804, 0.222385, 0.21291, 0.132295, 0.21291, 0.21291, 0.137348, 0.170161, 0.111485, 0.200174, 0.232838, 0.30533, 0.384043, 0.284882, 0.384043, 0.401658, 0.308712, 0.30533, 0.301917, 0.311707, 0.278302, 0.17593, 0.173081, 0.191378, 0.284882, 0.25406, 0.311707, 0.311707, 0.301917, 0.298791, 0.203355, 0.18812, 0.209395, 0.21291, 0.229226, 0.222385, 0.222385, 0.339168, 0.25406, 0.236433, 0.25031, 0.209395, 0.222385, 0.239899, 0.229226, 0.219301, 0.268042, 0.229226, 0.31487, 0.247041, 0.346032, 0.436924, 0.42561, 0.30533, 0.318242, 0.31487, 0.31487, 0.30533, 0.232838, 0.216401, 0.161087, 0.144935, 0.132295, 0.170161, 0.257454, 0.222385, 0.209395, 0.196879, 0.173081, 0.120615, 0.170161, 0.094817, 0.05306, 0.034068, 0.067594, 0.036378, 0.064632, 0.059222, 0.06312, 0.088832, 0.147574, 0.203355, 0.134866, 0.137348, 0.167087, 0.098513, 0.137348, 0.15008, 0.15284, 0.179055, 0.257454, 0.275179, 0.36309, 0.384043, 0.476583, 0.384043, 0.505461, 0.509769, 0.447574, 0.339168, 0.318242, 0.318242, 0.332115, 0.324872, 0.418646, 0.387226, 0.480142, 0.380708, 0.377384, 0.342579, 0.257454, 0.243554, 0.200174, 0.122885, 0.191378, 0.109221, 0.134866, 0.11371, 0.064632, 0.116183, 0.132295, 0.137348, 0.134866, 0.125101, 0.129801, 0.127496, 0.164327, 0.102787, 0.15284, 0.15008, 0.170161, 0.257454, 0.264545, 0.209395, 0.339168, 0.349426, 0.4292, 0.374039, 0.349426, 0.339168, 0.225814, 0.291804, 0.257454, 0.264545, 0.271506, 0.275179, 0.191378, 0.10481, 0.167087, 0.132295, 0.125101, 0.078022, 0.081712, 0.046336, 0.078022, 0.034884, 0.034884, 0.044297, 0.078022, 0.094817, 0.142424, 0.206376, 0.222385, 0.257454, 0.225814, 0.15008, 0.225814, 0.324872, 0.339168, 0.356642, 0.335645, 0.339168, 0.458154, 0.461924, 0.562014, 0.468512, 0.59917, 0.570702, 0.447574, 0.41194, 0.418646, 0.366687, 0.377384, 0.284882, 0.191378, 0.191378, 0.194234, 0.219301, 0.206376, 0.298791, 0.284882, 0.352862, 0.36309, 0.247041, 0.239899, 0.236433, 0.239899, 0.239899, 0.26085, 0.352862, 0.30533, 0.298791, 0.387226, 0.291804, 0.284882, 0.377384, 0.408655, 0.497853, 0.384043, 0.298791, 0.311707, 0.308712, 0.222385, 0.219301, 0.31487, 0.247041, 0.247041, 0.359901, 0.281712, 0.247041, 0.257454, 0.268042, 0.206376, 0.209395, 0.301917, 0.390993, 0.390993, 0.394753, 0.36309, 0.458154, 0.59508, 0.59917, 0.557691, 0.585406, 0.497853, 0.5017, 0.490133, 0.408655, 0.370445, 0.440853, 0.458154, 0.356642, 0.440853, 0.529623, 0.51388, 0.534167, 0.454136, 0.422041, 0.433034, 0.486429, 0.398279, 0.374039, 0.349426, 0.370445, 0.356642, 0.454136, 0.450668, 0.525368, 0.553315, 0.585406, 0.517562, 0.497853, 0.626927, 0.575842, 0.517562, 0.534167, 0.486429, 0.541878, 0.541878, 0.541878, 0.529623, 0.585406, 0.585406, 0.553315, 0.505461, 0.562014, 0.525368, 0.509769, 0.486429, 0.557691, 0.538167, 0.570702, 0.545602, 0.534167, 0.575842, 0.58069, 0.58069, 0.585406, 0.553315, 0.553315, 0.538167, 0.549308, 0.549308, 0.534167, 0.562014, 0.59917, 0.604312, 0.604312, 0.608892, 0.608892, 0.613573, 0.608892, 0.608892, 0.608892, 0.59508, 0.575842, 0.575842, 0.58069, 0.604312, 0.685117, 0.685117, 0.685117, 0.653063, 0.653063, 0.675549, 0.666105, 0.608892, 0.608892, 0.632174, 0.657645, 0.661982, 0.642678, 0.585406, 0.538167, 0.538167, 0.538167, 0.553315, 0.553315, 0.534167, 0.545602, 0.534167, 0.529623, 0.553315, 0.570702, 0.56648, 0.529623, 0.56648, 0.675549, 0.671169, 0.653063, 0.622677, 0.622677, 0.541878, 0.59508, 0.653063, 0.653063, 0.622677, 0.642678, 0.642678, 0.642678, 0.622677, 0.618285, 0.618285, 0.59508, 0.59917, 0.59917, 0.648219, 0.608892, 0.58069, 0.58069, 0.58069, 0.604312, 0.604312, 0.703578, 0.699094, 0.720929, 0.720929, 0.76285, 0.745909, 0.750527, 0.750527, 0.750527, 0.728858, 0.728858, 0.728858, 0.707965, 0.685117, 0.642678, 0.642678, 0.661982, 0.618285, 0.618285, 0.59508, 0.618285, 0.59508, 0.618285, 0.63748, 0.59508, 0.59508, 0.56648, 0.585406, 0.517562, 0.5017, 0.534167, 0.585406, 0.585406, 0.608892, 0.626927, 0.675549, 0.671169, 0.632174, 0.671169, 0.59508, 0.59508, 0.59508, 0.534167, 0.534167, 0.534167, 0.59508, 0.51388, 0.517562, 0.517562, 0.622677, 0.642678, 0.622677, 0.608892, 0.632174, 0.608892, 0.626927, 0.642678, 0.661982, 0.661982, 0.657645, 0.671169, 0.604312, 0.626927, 0.716283, 0.613573, 0.632174, 0.632174, 0.613573, 0.613573, 0.613573, 0.575842, 0.575842, 0.59917, 0.58069, 0.562014, 0.5017, 0.5017, 0.472492, 0.40511, 0.436924, 0.458154, 0.525368, 0.509769, 0.509769, 0.494003, 0.585406, 0.525368, 0.529623, 0.626927, 0.632174, 0.632174, 0.608892, 0.626927, 0.608892, 0.604312, 0.604312, 0.585406, 0.585406, 0.59014, 0.585406, 0.58069, 0.58069, 0.58069, 0.58069, 0.562014, 0.56648, 0.56648, 0.622677, 0.622677, 0.59917, 0.59917, 0.570702, 0.613573, 0.562014, 0.480142, 0.497853, 0.476583, 0.521092, 0.494003, 0.497853, 0.534167, 0.534167, 0.553315, 0.483068, 0.521092, 0.538167, 0.538167, 0.490133, 0.414856, 0.418646, 0.436924, 0.40511, 0.401658, 0.36309, 0.359901, 0.401658, 0.384043, 0.380708, 0.356642, 0.384043, 0.380708, 0.339168, 0.324872, 0.308712, 0.380708, 0.339168, 0.321458, 0.321458, 0.349426, 0.398279, 0.394753, 0.301917, 0.346032, 0.387226, 0.339168, 0.291804, 0.291804, 0.324872, 0.257454, 0.30533, 0.31487, 0.349426, 0.42561, 0.454136, 0.380708, 0.352862, 0.458154, 0.380708, 0.30533, 0.229226, 0.229226, 0.203355, 0.275179, 0.275179, 0.26085, 0.281712, 0.328603, 0.291804, 0.206376, 0.31487, 0.31487, 0.339168, 0.271506, 0.275179, 0.182256, 0.264545, 0.264545, 0.229226, 0.278302, 0.275179, 0.36309, 0.308712, 0.342579, 0.25031, 0.25031, 0.219301, 0.216401, 0.21291, 0.281712, 0.328603, 0.236433, 0.164327, 0.076542, 0.094817, 0.085092, 0.127496, 0.116183, 0.083462, 0.081712, 0.100716, 0.11371, 0.11371, 0.155435, 0.127496, 0.17593, 0.137348, 0.158265, 0.155435, 0.132295, 0.129801, 0.129801, 0.191378, 0.271506, 0.377384, 0.295083, 0.257454, 0.185198, 0.185198, 0.206376, 0.137348, 0.083462, 0.118441, 0.118441, 0.067594, 0.090864, 0.129801, 0.161087, 0.161087, 0.222385, 0.25031, 0.275179, 0.216401, 0.144935, 0.079919, 0.078022, 0.079919, 0.106997, 0.106997, 0.056825, 0.069024, 0.122885, 0.191378, 0.191378, 0.200174, 0.284882, 0.236433, 0.134866, 0.127496, 0.10481, 0.102787, 0.132295, 0.122885, 0.122885, 0.127496, 0.142424, 0.144935, 0.225814, 0.185198, 0.268042, 0.387226, 0.398279, 0.394753, 0.398279, 0.339168, 0.321458, 0.352862, 0.384043, 0.490133, 0.517562, 0.557691, 0.545602, 0.541878, 0.465241, 0.529623, 0.538167, 0.648219, 0.585406, 0.5017, 0.505461, 0.465241, 0.483068, 0.51388, 0.521092, 0.476583, 0.476583, 0.440853, 0.308712, 0.257454, 0.194234, 0.11371, 0.073402, 0.073402, 0.0704, 0.109221, 0.109221, 0.120615, 0.076542, 0.100716, 0.102787, 0.10481, 0.125101, 0.102787, 0.090864, 0.050641, 0.03976, 0.034068, 0.045352, 0.0704, 0.064632, 0.074921, 0.079919, 0.139895, 0.158265, 0.120615, 0.079919, 0.081712, 0.081712, 0.139895, 0.096677, 0.158265, 0.158265, 0.158265, 0.164327, 0.106997, 0.167087, 0.206376, 0.284882, 0.30533, 0.308712, 0.390993, 0.352862, 0.418646, 0.374039, 0.275179, 0.324872, 0.377384, 0.352862, 0.339168, 0.339168, 0.366687, 0.346032, 0.346032, 0.346032, 0.318242, 0.31487, 0.308712, 0.346032, 0.281712, 0.243554, 0.275179, 0.271506, 0.291804, 0.298791, 0.335645, 0.387226, 0.41194, 0.41194, 0.390993, 0.384043, 0.374039, 0.398279, 0.398279, 0.422041, 0.436924, 0.461924, 0.461924, 0.468512, 0.465241, 0.461924, 0.476583, 0.486429, 0.476583, 0.472492, 0.472492, 0.458154, 0.401658, 0.390993, 0.390993, 0.465241, 0.468512, 0.468512, 0.468512, 0.454136, 0.42561, 0.42561, 0.398279, 0.480142, 0.480142, 0.401658, 0.486429, 0.447574, 0.370445, 0.377384, 0.444081, 0.447574, 0.398279, 0.480142, 0.468512, 0.444081, 0.444081, 0.517562, 0.517562, 0.436924, 0.444081, 0.472492, 0.472492, 0.5017, 0.51388, 0.505461, 0.497853, 0.486429, 0.51388, 0.51388, 0.521092, 0.521092, 0.525368, 0.51388, 0.529623, 0.5017, 0.529623, 0.521092, 0.534167, 0.529623, 0.56648, 0.541878, 0.541878, 0.521092, 0.497853, 0.494003, 0.494003, 0.58069, 0.545602, 0.483068, 0.570702, 0.553315, 0.472492, 0.472492, 0.538167, 0.517562, 0.490133, 0.486429, 0.494003, 0.408655, 0.422041, 0.465241, 0.497853, 0.450668, 0.458154, 0.480142, 0.483068, 0.490133, 0.490133, 0.490133, 0.505461, 0.490133, 0.468512, 0.468512, 0.468512, 0.468512, 0.483068, 0.480142, 0.486429, 0.468512, 0.494003, 0.505461, 0.525368, 0.51388, 0.497853, 0.433034, 0.440853, 0.418646, 0.390993, 0.40511, 0.40511, 0.450668, 0.422041, 0.384043, 0.461924, 0.465241, 0.398279, 0.321458, 0.374039, 0.366687, 0.366687, 0.436924, 0.387226, 0.387226, 0.384043, 0.414856, 0.483068, 0.476583, 0.483068, 0.480142, 0.390993, 0.4292, 0.42561, 0.356642, 0.433034, 0.414856, 0.41194, 0.41194, 0.486429, 0.401658, 0.408655, 0.401658, 0.328603, 0.370445, 0.30533, 0.257454, 0.257454, 0.268042, 0.268042, 0.288399, 0.284882, 0.390993, 0.387226, 0.394753, 0.490133, 0.480142, 0.450668, 0.41194, 0.483068, 0.497853, 0.604312, 0.632174, 0.538167, 0.517562, 0.4292, 0.408655, 0.486429, 0.529623, 0.509769, 0.480142, 0.480142, 0.436924, 0.394753, 0.359901, 0.26085, 0.194234, 0.203355, 0.25031, 0.291804, 0.219301, 0.225814, 0.21291, 0.222385, 0.216401, 0.288399, 0.281712, 0.349426, 0.232838, 0.247041, 0.21291, 0.239899, 0.170161, 0.268042, 0.216401, 0.216401, 0.311707, 0.414856, 0.346032, 0.339168, 0.271506, 0.264545, 0.239899, 0.243554, 0.225814, 0.301917, 0.298791, 0.346032, 0.359901, 0.468512, 0.352862, 0.335645, 0.342579, 0.394753, 0.308712, 0.377384, 0.377384, 0.324872, 0.225814, 0.229226, 0.229226, 0.295083, 0.278302, 0.257454, 0.25406, 0.170161, 0.167087, 0.127496, 0.15008, 0.10481, 0.096677, 0.18812, 0.232838, 0.203355, 0.216401, 0.275179, 0.232838, 0.257454, 0.31487, 0.390993, 0.387226, 0.370445, 0.36309, 0.380708, 0.42561, 0.342579, 0.346032, 0.349426, 0.408655, 0.328603, 0.387226, 0.390993, 0.36309, 0.377384, 0.332115, 0.349426, 0.349426, 0.301917, 0.311707, 0.30533, 0.229226, 0.295083, 0.219301, 0.236433, 0.284882, 0.264545, 0.356642, 0.42561, 0.398279, 0.398279, 0.447574, 0.366687, 0.36309, 0.394753, 0.380708, 0.490133, 0.468512, 0.480142, 0.570702, 0.557691, 0.534167, 0.59014, 0.494003, 0.59917, 0.538167, 0.59014, 0.557691, 0.549308, 0.525368, 0.476583, 0.472492, 0.497853, 0.5017, 0.517562, 0.483068, 0.497853, 0.414856, 0.40511, 0.40511, 0.377384, 0.398279, 0.42561, 0.450668, 0.450668, 0.440853, 0.465241, 0.461924, 0.490133, 0.505461, 0.534167, 0.534167, 0.538167, 0.549308, 0.557691, 0.562014, 0.575842, 0.557691, 0.557691, 0.557691, 0.538167, 0.490133, 0.486429, 0.486429, 0.509769, 0.517562, 0.517562, 0.51388, 0.497853, 0.472492, 0.468512, 0.447574, 0.521092, 0.494003, 0.422041, 0.5017, 0.465241, 0.390993, 0.394753, 0.454136, 0.461924, 0.418646, 0.486429, 0.472492, 0.447574, 0.447574, 0.51388, 0.444081, 0.380708, 0.384043, 0.40511, 0.408655, 0.433034, 0.447574, 0.465241, 0.458154, 0.444081, 0.465241, 0.461924, 0.476583, 0.476583, 0.476583, 0.461924, 0.476583, 0.454136, 0.480142, 0.472492, 0.483068, 0.553315, 0.58069, 0.58069, 0.58069, 0.557691, 0.529623, 0.529623, 0.529623, 0.613573, 0.58069, 0.51388, 0.604312, 0.585406, 0.497853, 0.494003, 0.562014, 0.541878, 0.51388, 0.51388, 0.497853, 0.414856, 0.42561, 0.468512, 0.480142, 0.436924, 0.440853, 0.461924, 0.465241, 0.468512, 0.468512, 0.468512, 0.483068, 0.468512, 0.468512, 0.468512, 0.468512, 0.472492, 0.486429, 0.483068, 0.480142, 0.486429, 0.509769, 0.521092, 0.521092, 0.51388, 0.490133, 0.486429, 0.486429, 0.468512, 0.440853, 0.458154, 0.454136, 0.5017, 0.472492, 0.408655, 0.468512, 0.472492, 0.401658, 0.321458, 0.374039, 0.374039, 0.374039, 0.447574, 0.398279, 0.408655, 0.380708, 0.414856, 0.422041, 0.422041, 0.422041, 0.418646, 0.332115, 0.374039, 0.374039, 0.301917, 0.380708, 0.380708, 0.377384, 0.377384, 0.450668, 0.370445, 0.374039, 0.374039, 0.298791, 0.342579, 0.301917, 0.278302, 0.278302, 0.288399, 0.288399, 0.288399, 0.284882, 0.394753, 0.387226, 0.394753, 0.490133, 0.476583, 0.450668, 0.41194, 0.483068, 0.497853, 0.604312, 0.632174, 0.534167, 0.51388, 0.42561, 0.380708, 0.454136, 0.497853, 0.476583, 0.450668, 0.476583, 0.433034, 0.394753, 0.356642, 0.257454, 0.191378, 0.200174, 0.247041, 0.291804, 0.219301, 0.225814, 0.209395, 0.219301, 0.216401, 0.288399, 0.281712, 0.352862, 0.236433, 0.243554, 0.216401, 0.239899, 0.173081, 0.268042, 0.219301, 0.219301, 0.31487, 0.418646, 0.352862, 0.342579, 0.278302, 0.271506, 0.247041, 0.247041, 0.232838, 0.308712, 0.301917, 0.346032, 0.359901, 0.472492, 0.356642, 0.335645, 0.342579, 0.394753, 0.308712, 0.377384, 0.377384, 0.30533, 0.206376, 0.209395, 0.209395, 0.275179, 0.26085, 0.236433, 0.236433, 0.15284, 0.15008, 0.116183, 0.137348, 0.096677, 0.086953, 0.173081, 0.219301, 0.191378, 0.206376, 0.26085, 0.219301, 0.247041, 0.318242, 0.394753, 0.390993, 0.377384, 0.366687, 0.387226, 0.436924, 0.349426, 0.352862, 0.356642, 0.41194, 0.335645, 0.390993, 0.398279, 0.366687, 0.380708, 0.339168, 0.359901, 0.359901, 0.311707, 0.324872, 0.31487, 0.247041, 0.308712, 0.236433, 0.257454, 0.301917, 0.281712, 0.370445, 0.444081, 0.414856, 0.41194, 0.465241, 0.384043, 0.380708, 0.41194, 0.398279, 0.505461, 0.483068, 0.497853, 0.585406, 0.570702, 0.545602, 0.604312, 0.505461, 0.608892, 0.545602, 0.59917, 0.562014, 0.557691, 0.538167, 0.490133, 0.497853, 0.529623, 0.632174, 0.653063, 0.604312, 0.604312, 0.505461, 0.5017, 0.5017, 0.4292, 0.444081, 0.472492, 0.51388, 0.517562, 0.505461, 0.534167, 0.494003, 0.521092, 0.538167, 0.562014, 0.557691, 0.545602, 0.541878, 0.472492, 0.472492, 0.468512, 0.483068, 0.51388, 0.497853, 0.483068, 0.534167, 0.545602, 0.545602, 0.541878, 0.538167, 0.553315, 0.549308, 0.58069, 0.59917, 0.585406, 0.562014, 0.59508, 0.59917, 0.604312, 0.604312, 0.585406, 0.59014, 0.59014, 0.59014, 0.562014, 0.562014, 0.562014, 0.56648, 0.56648, 0.545602, 0.541878, 0.529623, 0.545602, 0.557691, 0.541878, 0.553315, 0.58069, 0.545602, 0.521092, 0.517562, 0.517562, 0.534167, 0.545602, 0.538167, 0.505461, 0.534167, 0.529623, 0.480142, 0.472492, 0.472492, 0.476583, 0.494003, 0.468512, 0.468512, 0.450668, 0.4292, 0.433034, 0.433034, 0.505461, 0.505461, 0.458154, 0.538167, 0.538167, 0.458154, 0.461924, 0.509769, 0.517562, 0.465241, 0.570702, 0.557691, 0.525368, 0.553315, 0.632174, 0.657645, 0.541878, 0.545602, 0.570702, 0.570702, 0.570702, 0.570702, 0.618285, 0.575842, 0.56648, 0.545602, 0.545602, 0.541878, 0.562014, 0.549308, 0.529623, 0.517562, 0.450668, 0.476583, 0.468512, 0.465241, 0.483068, 0.490133, 0.509769, 0.525368, 0.458154, 0.472492, 0.422041, 0.349426, 0.398279, 0.408655, 0.349426, 0.349426, 0.349426, 0.275179, 0.275179, 0.335645, 0.359901, 0.359901, 0.366687, 0.366687, 0.380708, 0.40511, 0.476583, 0.370445, 0.356642, 0.342579, 0.328603, 0.349426, 0.408655, 0.433034, 0.359901, 0.390993, 0.490133, 0.414856, 0.454136, 0.387226, 0.398279, 0.359901, 0.42561, 0.41194, 0.401658, 0.321458, 0.291804, 0.295083, 0.394753, 0.366687, 0.377384, 0.374039, 0.377384, 0.387226, 0.401658, 0.505461, 0.541878, 0.521092, 0.613573, 0.657645, 0.642678, 0.657645, 0.585406, 0.509769, 0.444081, 0.450668, 0.494003, 0.494003, 0.494003, 0.486429, 0.447574, 0.505461, 0.505461, 0.538167, 0.422041, 0.335645, 0.332115, 0.342579, 0.339168, 0.370445, 0.370445, 0.390993, 0.301917, 0.356642, 0.418646, 0.517562, 0.521092, 0.549308, 0.509769, 0.401658, 0.328603, 0.339168, 0.332115, 0.349426, 0.291804, 0.301917, 0.374039, 0.301917, 0.318242, 0.311707, 0.278302, 0.288399, 0.352862, 0.36309, 0.284882, 0.311707, 0.203355, 0.203355, 0.219301, 0.278302, 0.301917, 0.370445, 0.433034, 0.436924, 0.422041, 0.384043, 0.414856, 0.4292, 0.4292, 0.332115, 0.328603, 0.342579, 0.301917, 0.31487, 0.374039, 0.461924, 0.4292, 0.509769, 0.398279, 0.408655, 0.380708, 0.374039, 0.301917, 0.291804, 0.216401, 0.15008, 0.247041, 0.225814, 0.216401, 0.281712, 0.36309, 0.332115, 0.318242, 0.342579, 0.318242, 0.239899, 0.25031, 0.25031, 0.26085, 0.264545, 0.25031, 0.196879, 0.200174, 0.288399, 0.288399, 0.366687, 0.454136, 0.472492, 0.59917, 0.529623, 0.529623, 0.517562, 0.553315, 0.553315, 0.570702, 0.618285, 0.653063, 0.653063, 0.585406, 0.486429, 0.517562, 0.476583, 0.529623, 0.529623, 0.538167, 0.483068, 0.390993, 0.394753, 0.311707, 0.288399, 0.311707, 0.229226, 0.239899, 0.247041, 0.25406, 0.173081, 0.173081, 0.219301, 0.182256, 0.164327, 0.225814, 0.30533, 0.30533, 0.236433, 0.30533, 0.26085, 0.321458, 0.380708, 0.377384, 0.401658, 0.324872, 0.36309, 0.414856, 0.332115, 0.31487, 0.321458, 0.394753, 0.31487, 0.318242, 0.36309, 0.450668, 0.454136, 0.450668, 0.483068, 0.480142, 0.486429, 0.51388, 0.509769, 0.538167, 0.538167, 0.56648, 0.56648, 0.553315, 0.553315, 0.557691, 0.58069, 0.58069, 0.58069, 0.545602, 0.545602, 0.521092, 0.422041, 0.436924, 0.418646, 0.41194, 0.422041, 0.422041, 0.436924, 0.42561, 0.401658, 0.401658, 0.377384, 0.447574, 0.414856, 0.349426, 0.4292, 0.4292, 0.349426, 0.346032, 0.436924, 0.444081, 0.398279, 0.480142, 0.440853, 0.414856, 0.440853, 0.51388, 0.525368, 0.42561, 0.433034, 0.454136, 0.454136, 0.483068, 0.5017, 0.525368, 0.51388, 0.5017, 0.480142, 0.476583, 0.494003, 0.494003, 0.483068, 0.461924, 0.461924, 0.5017, 0.545602, 0.534167, 0.458154, 0.440853, 0.538167, 0.461924, 0.418646, 0.335645, 0.349426, 0.366687, 0.384043, 0.366687, 0.291804, 0.30533, 0.408655, 0.394753, 0.394753, 0.390993, 0.380708, 0.380708, 0.36309, 0.349426, 0.288399, 0.281712, 0.236433, 0.236433, 0.275179, 0.321458, 0.401658, 0.359901, 0.30533, 0.321458, 0.4292, 0.545602, 0.56648, 0.525368, 0.447574, 0.433034, 0.40511, 0.41194, 0.408655, 0.339168, 0.352862, 0.414856, 0.497853, 0.570702, 0.553315, 0.486429, 0.394753, 0.384043, 0.444081, 0.370445, 0.288399, 0.275179, 0.179055, 0.164327, 0.127496, 0.185198, 0.196879, 0.18812, 0.167087, 0.106997, 0.120615, 0.109221, 0.085092, 0.050641, 0.025316, 0.022306, 0.038042, 0.078022, 0.085092, 0.071867, 0.125101, 0.144935, 0.147574, 0.182256, 0.164327, 0.18812, 0.144935, 0.086953, 0.109221, 0.109221, 0.182256, 0.232838, 0.243554, 0.284882, 0.356642, 0.42561, 0.454136, 0.454136, 0.335645, 0.324872, 0.243554, 0.170161, 0.196879, 0.147574, 0.147574, 0.111485, 0.129801, 0.164327, 0.239899, 0.25031, 0.349426, 0.349426, 0.318242, 0.232838, 0.219301, 0.139895, 0.120615, 0.134866, 0.132295, 0.134866, 0.073402, 0.118441, 0.139895, 0.161087, 0.185198, 0.206376, 0.222385, 0.17593, 0.191378, 0.122885, 0.120615, 0.144935, 0.086953, 0.066181, 0.116183, 0.083462, 0.144935, 0.125101, 0.096677, 0.081712, 0.129801, 0.232838, 0.203355, 0.225814, 0.196879, 0.232838, 0.243554, 0.206376, 0.268042, 0.200174, 0.284882, 0.288399, 0.182256, 0.264545, 0.281712, 0.278302, 0.342579, 0.271506, 0.349426, 0.374039, 0.414856, 0.418646, 0.398279, 0.352862, 0.352862, 0.356642, 0.356642, 0.271506, 0.356642, 0.321458, 0.377384, 0.370445, 0.352862, 0.40511, 0.321458, 0.374039, 0.366687, 0.281712, 0.370445, 0.366687, 0.366687, 0.298791, 0.301917, 0.31487, 0.311707, 0.352862, 0.349426, 0.346032, 0.370445, 0.36309, 0.387226, 0.356642, 0.359901, 0.374039, 0.398279, 0.390993, 0.339168, 0.335645, 0.328603, 0.332115, 0.349426, 0.346032, 0.346032, 0.346032, 0.346032, 0.349426, 0.349426, 0.352862, 0.321458, 0.301917, 0.295083, 0.308712, 0.332115, 0.308712, 0.308712, 0.288399, 0.342579, 0.370445, 0.301917, 0.390993, 0.377384, 0.295083, 0.295083, 0.359901, 0.366687, 0.301917, 0.380708, 0.370445, 0.346032, 0.390993, 0.465241, 0.483068, 0.390993, 0.398279, 0.422041, 0.414856, 0.444081, 0.483068, 0.505461, 0.5017, 0.490133, 0.490133, 0.494003, 0.497853, 0.497853, 0.486429, 0.465241, 0.436924, 0.384043, 0.40511, 0.384043, 0.384043, 0.366687, 0.444081, 0.444081, 0.461924, 0.384043, 0.318242, 0.229226, 0.232838, 0.30533, 0.31487, 0.268042, 0.288399, 0.284882, 0.275179, 0.200174, 0.281712, 0.301917, 0.275179, 0.275179, 0.200174, 0.232838, 0.243554, 0.257454, 0.257454, 0.173081, 0.232838, 0.229226, 0.301917, 0.321458, 0.335645, 0.239899, 0.311707, 0.281712, 0.281712, 0.25031, 0.328603, 0.236433, 0.239899, 0.247041, 0.17593, 0.170161, 0.094817, 0.074921, 0.079919, 0.083462, 0.127496, 0.134866, 0.191378, 0.194234, 0.17593, 0.179055, 0.257454, 0.247041, 0.324872, 0.324872, 0.281712, 0.25031, 0.278302, 0.200174, 0.295083, 0.370445, 0.454136, 0.529623, 0.562014, 0.545602, 0.545602, 0.472492, 0.472492, 0.447574, 0.394753, 0.346032, 0.346032, 0.346032, 0.346032, 0.346032, 0.346032, 0.370445, 0.346032, 0.394753, 0.472492, 0.394753, 0.401658, 0.30533, 0.257454, 0.257454, 0.26085, 0.25031, 0.291804, 0.232838, 0.229226, 0.278302, 0.324872, 0.342579, 0.26085, 0.17593, 0.182256, 0.111485, 0.096677, 0.106997, 0.0704, 0.076542, 0.111485, 0.132295, 0.21291, 0.236433, 0.25031, 0.232838, 0.236433, 0.26085, 0.26085, 0.288399, 0.291804, 0.247041, 0.15284, 0.15008, 0.196879, 0.15008, 0.170161, 0.194234, 0.222385, 0.295083, 0.291804, 0.236433, 0.147574, 0.144935, 0.170161, 0.170161, 0.15008, 0.098513, 0.06312, 0.10481, 0.10481, 0.088832, 0.074921, 0.122885, 0.127496, 0.096677, 0.15284, 0.222385, 0.268042, 0.284882, 0.257454, 0.264545, 0.284882, 0.349426, 0.324872, 0.25031, 0.243554, 0.281712, 0.288399, 0.36309, 0.342579, 0.349426, 0.324872, 0.401658, 0.40511, 0.494003, 0.585406, 0.557691, 0.545602, 0.472492, 0.461924, 0.483068, 0.480142, 0.505461, 0.525368, 0.549308, 0.545602, 0.549308, 0.529623, 0.529623, 0.541878, 0.541878, 0.538167, 0.509769, 0.509769, 0.494003, 0.401658, 0.414856, 0.40511, 0.352862, 0.356642, 0.366687, 0.374039, 0.36309, 0.335645, 0.335645, 0.339168, 0.414856, 0.387226, 0.346032, 0.41194, 0.408655, 0.324872, 0.335645, 0.41194, 0.414856, 0.374039, 0.450668, 0.444081, 0.422041, 0.490133, 0.570702, 0.549308, 0.468512, 0.472492, 0.472492, 0.472492, 0.468512, 0.468512, 0.490133, 0.461924, 0.465241, 0.454136, 0.454136, 0.447574, 0.422041, 0.42561, 0.40511, 0.401658, 0.390993, 0.414856, 0.394753, 0.408655, 0.408655, 0.41194, 0.41194, 0.408655, 0.390993, 0.366687, 0.370445, 0.30533, 0.387226, 0.342579, 0.352862, 0.458154, 0.461924, 0.486429, 0.494003, 0.483068, 0.418646, 0.356642, 0.284882, 0.288399, 0.275179, 0.284882, 0.352862, 0.370445, 0.356642, 0.31487, 0.349426, 0.328603, 0.401658, 0.40511, 0.447574, 0.440853, 0.380708, 0.308712, 0.311707, 0.291804, 0.366687, 0.387226, 0.380708, 0.465241, 0.374039, 0.374039, 0.374039, 0.387226, 0.342579, 0.384043, 0.444081, 0.440853, 0.476583, 0.418646, 0.422041, 0.398279, 0.408655, 0.4292, 0.497853, 0.472492, 0.468512, 0.401658, 0.483068, 0.465241, 0.461924, 0.58069, 0.59917, 0.58069, 0.56648, 0.505461, 0.51388, 0.422041, 0.422041, 0.384043, 0.440853, 0.349426, 0.380708, 0.380708, 0.332115, 0.328603, 0.352862, 0.356642, 0.422041, 0.394753, 0.408655, 0.321458, 0.239899, 0.200174, 0.158265, 0.088832, 0.137348, 0.085092, 0.111485, 0.10481, 0.129801, 0.125101, 0.142424, 0.134866, 0.134866, 0.132295, 0.142424, 0.142424, 0.137348, 0.15008, 0.15008, 0.167087, 0.239899, 0.311707, 0.349426, 0.374039, 0.472492, 0.472492, 0.557691, 0.613573, 0.517562, 0.40511, 0.352862, 0.41194, 0.4292, 0.433034, 0.461924, 0.483068, 0.458154, 0.387226, 0.387226, 0.356642, 0.335645, 0.342579, 0.359901, 0.295083, 0.324872, 0.275179, 0.203355, 0.158265, 0.144935, 0.209395, 0.31487, 0.339168, 0.308712, 0.291804, 0.25406, 0.25406, 0.219301, 0.247041, 0.31487, 0.225814, 0.257454, 0.26085, 0.26085, 0.25406, 0.342579, 0.349426, 0.414856, 0.418646, 0.51388, 0.529623, 0.497853, 0.490133, 0.494003, 0.42561, 0.349426, 0.377384, 0.352862, 0.359901, 0.275179, 0.206376, 0.25406, 0.264545, 0.26085, 0.247041, 0.229226, 0.173081, 0.142424, 0.132295, 0.21291, 0.137348, 0.137348, 0.106997, 0.11371, 0.085092, 0.096677, 0.098513, 0.06184, 0.098513, 0.100716, 0.142424, 0.21291, 0.21291, 0.139895, 0.182256, 0.164327, 0.17593, 0.216401, 0.219301, 0.222385, 0.179055, 0.222385, 0.18812, 0.194234, 0.179055, 0.247041, 0.247041, 0.335645, 0.414856, 0.394753, 0.332115, 0.36309, 0.352862, 0.352862, 0.450668, 0.476583, 0.497853, 0.40511, 0.390993, 0.41194, 0.422041, 0.450668, 0.468512, 0.490133, 0.480142, 0.486429, 0.505461, 0.497853, 0.497853, 0.509769, 0.5017, 0.472492, 0.472492, 0.472492, 0.418646, 0.41194, 0.408655, 0.414856, 0.422041, 0.414856, 0.422041, 0.40511, 0.374039, 0.377384, 0.377384, 0.450668, 0.418646, 0.335645, 0.41194, 0.41194, 0.324872, 0.301917, 0.390993, 0.394753, 0.339168, 0.418646, 0.408655, 0.380708, 0.401658, 0.490133, 0.490133, 0.41194, 0.418646, 0.444081, 0.440853, 0.444081, 0.444081, 0.468512, 0.468512, 0.468512, 0.450668, 0.454136, 0.494003, 0.480142, 0.468512, 0.472492, 0.472492, 0.468512, 0.42561, 0.335645, 0.31487, 0.328603, 0.332115, 0.352862, 0.308712, 0.298791, 0.308712, 0.311707, 0.321458, 0.390993, 0.390993, 0.40511, 0.486429, 0.51388, 0.557691, 0.557691, 0.525368, 0.450668, 0.370445, 0.436924, 0.525368, 0.458154, 0.483068, 0.557691, 0.538167, 0.517562, 0.465241, 0.461924, 0.483068, 0.390993, 0.387226, 0.398279, 0.359901, 0.346032, 0.311707, 0.209395, 0.21291, 0.222385, 0.288399, 0.366687, 0.346032, 0.335645, 0.408655, 0.301917, 0.26085, 0.25031, 0.25031, 0.31487, 0.308712, 0.219301, 0.25406, 0.194234, 0.129801, 0.144935, 0.158265, 0.139895, 0.196879, 0.196879, 0.264545, 0.30533, 0.232838, 0.191378, 0.196879, 0.139895, 0.17593, 0.225814, 0.232838, 0.301917, 0.295083, 0.291804, 0.356642, 0.332115, 0.401658, 0.450668, 0.472492, 0.468512, 0.5017, 0.497853, 0.497853, 0.490133, 0.454136, 0.525368, 0.613573, 0.505461, 0.59014, 0.622677, 0.51388, 0.454136, 0.461924, 0.458154, 0.384043, 0.384043, 0.4292, 0.356642, 0.377384, 0.370445, 0.366687, 0.284882, 0.26085, 0.275179, 0.271506, 0.243554, 0.268042, 0.239899, 0.31487, 0.288399, 0.216401, 0.291804, 0.342579, 0.264545, 0.264545, 0.335645, 0.335645, 0.30533, 0.374039, 0.321458, 0.236433, 0.247041, 0.321458, 0.342579, 0.275179, 0.278302, 0.30533, 0.295083, 0.291804, 0.291804, 0.31487, 0.311707, 0.31487, 0.318242, 0.318242, 0.311707, 0.31487, 0.321458, 0.321458, 0.324872, 0.380708, 0.468512, 0.454136, 0.422041, 0.42561, 0.401658, 0.41194, 0.408655, 0.408655, 0.450668, 0.461924, 0.461924, 0.458154, 0.472492, 0.472492, 0.472492, 0.458154, 0.42561, 0.433034, 0.465241, 0.465241, 0.384043, 0.366687, 0.291804, 0.328603, 0.328603, 0.408655, 0.41194, 0.346032, 0.281712, 0.275179, 0.264545, 0.21291, 0.291804, 0.200174, 0.222385, 0.311707, 0.328603, 0.356642, 0.342579, 0.374039, 0.31487, 0.408655, 0.318242, 0.318242, 0.229226, 0.243554, 0.21291, 0.21291, 0.278302, 0.236433, 0.206376, 0.139895, 0.182256, 0.155435, 0.264545, 0.236433, 0.239899, 0.170161, 0.17593, 0.179055, 0.15284, 0.15284, 0.142424, 0.26085, 0.332115, 0.335645, 0.298791, 0.232838, 0.222385, 0.158265, 0.257454, 0.284882, 0.366687, 0.401658, 0.436924, 0.40511, 0.328603, 0.346032, 0.418646, 0.418646, 0.422041, 0.394753, 0.374039, 0.40511, 0.339168, 0.342579, 0.342579, 0.298791, 0.31487, 0.328603, 0.401658, 0.36309, 0.36309, 0.278302, 0.243554, 0.170161, 0.106997, 0.17593, 0.125101, 0.125101, 0.122885, 0.073402, 0.066181, 0.088832, 0.078022, 0.092881, 0.056825, 0.090864, 0.118441, 0.11371, 0.102787, 0.083462, 0.109221, 0.067594, 0.109221, 0.11371, 0.098513, 0.158265, 0.144935, 0.111485, 0.085092, 0.094817, 0.158265, 0.225814, 0.25031, 0.268042, 0.281712, 0.359901, 0.328603, 0.366687, 0.458154, 0.398279, 0.349426, 0.332115, 0.414856, 0.440853, 0.444081, 0.461924, 0.476583, 0.414856, 0.41194, 0.458154, 0.468512, 0.468512, 0.486429, 0.4292, 0.356642, 0.349426, 0.291804, 0.332115, 0.2435</t>
  </si>
  <si>
    <t>[13, 14, 15, 16, 17, 18, 84, 86, 453, 454, 455, 673, 674, 751, 753, 754, 807, 808, 809, 810, 812, 820, 821, 822, 834, 835, 836, 837, 839, 840, 841, 842, 844, 845, 846, 847, 848, 849, 850, 851, 852, 853, 854,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1021, 1022, 1023, 1025, 1026, 1027, 1028, 1029, 1030, 1031, 1032, 1033, 1034, 1035, 1036, 1037, 1038, 1039, 1040, 1041, 1042, 1043, 1044, 1045, 1046, 1047, 1048, 1049, 1050, 1051, 1052, 1053, 1057, 1060, 1061, 1062, 1064, 1065, 1066, 1218, 1219, 1220, 1221, 1223, 1224, 1225, 1226, 1227, 1228, 1231, 1232, 1350, 1351, 1356, 1357, 1358, 1361, 1362, 1363, 1364, 1365, 1366, 1367, 1368, 1369, 1370, 1371, 1372, 1373, 1374, 1375, 1376, 1380, 1381, 1383, 1384, 1387, 1388, 1403, 1414, 1415, 1416, 1473, 1474, 1475, 1476, 1480, 1481, 1590, 1591, 1592, 1593, 1595, 1596, 1597, 1598, 1599, 1600, 1604, 1605, 1620, 1621, 1622, 1623, 1624, 1625, 1626, 1627, 1628, 1629, 1630, 1631, 1635, 1636, 1637, 1638, 1643, 1646, 1657, 1679, 1680, 1681, 1682, 1683, 1684, 1685, 1686, 1687, 1688, 1689, 1690, 1691, 1694, 1695, 1696, 1697, 1720, 1721, 1722, 1723, 1731, 1780, 1781, 1782, 1783, 1894, 1897, 1898, 1899, 1900, 1901, 1902, 1903, 1904, 1905, 1906, 1907, 1910, 1911, 1912, 1913, 1914, 1915, 1916, 1917, 1921, 1922, 1923, 1924, 1926, 1927, 1928, 1929, 1930, 1931, 1936, 1939, 1940, 1941, 1942, 1943, 1944, 1945, 1946, 1947, 1948, 1949, 1950, 1951, 1952, 1953, 1954, 1955, 1956, 1957, 1958, 1959, 1960, 1961, 1962, 1963, 1964, 1965, 1966, 1967, 1968, 1969, 1970, 1971, 1972, 1973, 1974, 1975, 1976, 1977, 1978, 1979, 1980, 1992, 1993, 1995, 1996, 1999, 2000, 2002, 2003, 2004, 2005, 2006, 2007, 2008, 2009, 2010, 2011, 2012, 2013, 2014, 2015, 2016, 2017, 2018, 2019, 2020, 2021, 2022, 2023, 2030, 2031, 2079, 2080, 2081, 2082, 2083, 2084, 2085, 2086, 2087, 2095, 2096, 2097, 2109, 2110, 2111, 2112, 2151, 2182, 2183, 2184, 2185, 2186, 2187, 2188, 2189, 2190, 2191, 2192, 2194, 2196, 2197, 2198, 2240, 2241, 2242, 2243, 2244, 2245, 2246, 2247, 2248, 2249, 2250, 2251, 2252, 2253, 2254, 2280, 2281, 2287, 2288, 2289, 2290, 2298, 2299, 2300, 2303, 2332, 2333, 2334, 2344, 2345, 2529, 2530, 2605, 2606, 2607, 2608, 2700, 2701, 2702, 2707, 2708, 2709, 2710, 2711, 2712, 2713, 2714, 2715, 2716, 2717, 2718, 2745, 2746, 2828, 2829, 2830, 2831, 2832, 2833, 2875, 2876, 2877, 2917, 2918, 2984, 2987, 2988, 3051, 3052, 3053, 3054, 3058, 3061, 3062, 3063, 3114, 3119, 3120, 3121, 3122, 3123, 3124]</t>
  </si>
  <si>
    <t>203)</t>
  </si>
  <si>
    <t>UPI00026E1DBB status=activ</t>
  </si>
  <si>
    <t>([0.10481, 0.15008, 0.092881, 0.129801, 0.170161, 0.209395, 0.206376, 0.196879, 0.25406, 0.25031, 0.185198, 0.164327, 0.102787, 0.111485, 0.111485, 0.196879, 0.179055, 0.229226, 0.21291, 0.236433, 0.328603, 0.236433, 0.158265, 0.229226, 0.225814, 0.161087, 0.100716, 0.079919, 0.098513, 0.083462, 0.058088, 0.083462, 0.129801, 0.206376, 0.129801, 0.15008, 0.098513, 0.098513, 0.116183, 0.120615, 0.102787, 0.058088, 0.056825, 0.054297, 0.056825, 0.055536, 0.0704, 0.11371, 0.098513, 0.106997, 0.066181, 0.109221, 0.127496, 0.118441, 0.118441, 0.116183, 0.098513, 0.161087, 0.147574, 0.090864, 0.086953, 0.086953, 0.085092, 0.134866, 0.15284, 0.158265, 0.102787, 0.129801, 0.15008, 0.155435, 0.122885, 0.196879, 0.173081, 0.11371, 0.11371, 0.120615, 0.132295, 0.094817, 0.051831, 0.102787, 0.170161, 0.170161, 0.122885, 0.127496, 0.129801, 0.155435, 0.15284, 0.236433, 0.229226, 0.229226, 0.247041, 0.281712, 0.18812, 0.179055, 0.257454, 0.216401, 0.203355, 0.278302, 0.356642, 0.450668, 0.444081, 0.436924, 0.465241, 0.534167, 0.63748, 0.632174, 0.549308, 0.465241, 0.346032, 0.311707, 0.200174, 0.232838, 0.232838, 0.324872, 0.370445, 0.284882, 0.339168, 0.370445, 0.295083, 0.284882, 0.243554, 0.185198, 0.120615, 0.06184, 0.067594, 0.034884, 0.036378, 0.067594, 0.102787, 0.182256, 0.209395, 0.295083, 0.324872, 0.328603, 0.295083, 0.298791, 0.394753, 0.281712, 0.179055, 0.236433, 0.232838, 0.161087, 0.222385, 0.30533, 0.30533, 0.219301, 0.264545, 0.185198, 0.18812, 0.196879, 0.129801, 0.127496, 0.129801, 0.076542, 0.073402, 0.074921, 0.071867, 0.034884, 0.066181, 0.10481, 0.106997, 0.109221, 0.139895, 0.085092, 0.090864, 0.102787, 0.155435, 0.147574, 0.179055, 0.147574, 0.144935, 0.194234, 0.196879, 0.196879, 0.278302, 0.182256, 0.209395, 0.219301, 0.247041, 0.25031, 0.194234, 0.196879, 0.194234, 0.25031, 0.332115, 0.328603, 0.332115, 0.308712, 0.390993, 0.436924, 0.436924, 0.352862, 0.321458, 0.243554, 0.170161, 0.17593, 0.275179, 0.194234, 0.118441, 0.155435, 0.096677, 0.139895, 0.120615, 0.125101, 0.078022, 0.078022, 0.074921, 0.106997, 0.125101, 0.127496, 0.122885, 0.142424, 0.182256, 0.247041, 0.332115, 0.41194, 0.40511, 0.414856, 0.40511, 0.494003, 0.529623, 0.648219, 0.63748, 0.671169, 0.671169, 0.805026, 0.733139, 0.685117, 0.694846, 0.699094, 0.575842, 0.468512, 0.476583, 0.394753, 0.30533, 0.30533, 0.311707, 0.31487, 0.308712, 0.318242, 0.236433, 0.173081, 0.191378, 0.185198, 0.18812, 0.179055, 0.179055, 0.236433, 0.25031, 0.247041, 0.21291, 0.209395, 0.31487, 0.21291, 0.324872, 0.324872, 0.31487, 0.311707, 0.206376, 0.229226, 0.284882, 0.288399, 0.346032, 0.318242, 0.232838, 0.164327, 0.17593, 0.158265, 0.158265, 0.194234, 0.127496, 0.170161, 0.167087, 0.10481, 0.185198, 0.194234, 0.170161, 0.120615, 0.127496, 0.225814, 0.206376, 0.196879, 0.271506, 0.301917, 0.196879, 0.26085, 0.257454, 0.25031, 0.239899, 0.239899, 0.239899, 0.209395, 0.125101, 0.116183, 0.15008, 0.139895, 0.127496, 0.15008, 0.200174, 0.191378, 0.179055, 0.182256, 0.21291, 0.194234, 0.15284, 0.264545, 0.209395, 0.25406, 0.257454, 0.18812, 0.120615, 0.118441, 0.203355, 0.25406, 0.359901, 0.30533, 0.31487, 0.321458, 0.318242, 0.328603, 0.356642, 0.26085, 0.225814, 0.144935, 0.10481, 0.116183, 0.111485, 0.125101, 0.096677, 0.096677, 0.144935, 0.142424, 0.15284, 0.158265, 0.179055, 0.17593, 0.194234, 0.185198, 0.194234, 0.185198, 0.182256, 0.170161, 0.185198, 0.139895, 0.247041, 0.324872, 0.25406, 0.147574, 0.203355, 0.30533, 0.30533, 0.301917, 0.398279, 0.352862, 0.328603, 0.30533, 0.275179, 0.321458, 0.288399, 0.236433, 0.342579, 0.291804, 0.232838], '')</t>
  </si>
  <si>
    <t>[103, 104, 105, 106, 220, 221, 222, 223, 224, 225, 226, 227, 228, 229, 230]</t>
  </si>
  <si>
    <t>UPI00026E1DBC status=activ</t>
  </si>
  <si>
    <t>([0.015694, 0.013437, 0.021381, 0.013437, 0.009977, 0.014783, 0.0198, 0.025762, 0.018106, 0.023963, 0.033407, 0.045352, 0.029376, 0.051831, 0.059222, 0.060549, 0.055536, 0.029376, 0.054297, 0.054297, 0.055536, 0.076542, 0.092881, 0.047319, 0.088832, 0.15008, 0.067594, 0.069024, 0.032017, 0.06184, 0.060549, 0.030611, 0.015078, 0.022306, 0.013265, 0.020165, 0.013016, 0.013265, 0.013437, 0.014783, 0.009865, 0.012491, 0.014586, 0.00962, 0.009865, 0.010509, 0.007555, 0.011669, 0.011669, 0.013437, 0.013265, 0.013265, 0.018106, 0.035586, 0.020522, 0.038858, 0.021816, 0.028695, 0.014586, 0.026338, 0.028695, 0.048328, 0.034068, 0.033407, 0.041405, 0.042364, 0.042364, 0.043307, 0.037156, 0.021381, 0.040537, 0.034068, 0.034884, 0.020522, 0.022306, 0.045352, 0.051831, 0.100716, 0.100716, 0.10481, 0.098513, 0.081712, 0.066181, 0.056825, 0.056825, 0.098513, 0.158265, 0.076542, 0.134866, 0.167087, 0.257454, 0.278302, 0.308712, 0.278302, 0.281712, 0.275179, 0.288399, 0.257454, 0.271506, 0.308712, 0.321458, 0.332115, 0.324872, 0.25031, 0.370445, 0.387226, 0.387226, 0.278302, 0.324872, 0.203355, 0.196879, 0.122885, 0.122885, 0.122885, 0.139895, 0.25406, 0.167087, 0.161087, 0.132295, 0.122885, 0.076542, 0.155435, 0.088832, 0.059222, 0.120615, 0.120615, 0.129801, 0.111485, 0.216401, 0.281712, 0.311707, 0.281712, 0.271506, 0.164327, 0.161087, 0.167087, 0.098513, 0.170161, 0.164327, 0.222385, 0.216401, 0.288399, 0.206376, 0.206376, 0.288399, 0.278302, 0.25406, 0.203355, 0.243554, 0.139895, 0.092881, 0.129801, 0.088832, 0.15284, 0.222385, 0.243554, 0.243554, 0.339168, 0.25406, 0.25406, 0.25406, 0.185198, 0.191378, 0.25031, 0.328603, 0.311707, 0.311707, 0.243554, 0.275179, 0.191378, 0.321458, 0.298791, 0.301917, 0.401658, 0.42561, 0.440853, 0.444081, 0.440853, 0.414856, 0.490133, 0.480142, 0.42561, 0.490133, 0.468512, 0.454136, 0.440853, 0.422041, 0.387226], '')</t>
  </si>
  <si>
    <t>UPI00026E1EAF status=activ</t>
  </si>
  <si>
    <t>([0.050641, 0.088832, 0.137348, 0.206376, 0.275179, 0.321458, 0.232838, 0.173081, 0.122885, 0.086953, 0.079919, 0.111485, 0.106997, 0.092881, 0.050641, 0.038042, 0.031287, 0.041405, 0.064632, 0.058088, 0.098513, 0.15284, 0.144935, 0.083462, 0.059222, 0.028107, 0.026338, 0.030003, 0.056825, 0.102787, 0.139895, 0.17593, 0.17593, 0.144935, 0.073402, 0.127496, 0.158265, 0.081712, 0.111485, 0.064632, 0.127496, 0.106997, 0.064632, 0.034884, 0.06184, 0.081712, 0.083462, 0.090864, 0.079919, 0.086953, 0.090864, 0.106997, 0.109221, 0.102787, 0.092881, 0.185198, 0.11371, 0.069024, 0.137348, 0.134866, 0.15008, 0.137348, 0.170161, 0.257454, 0.257454, 0.257454, 0.26085, 0.352862, 0.374039, 0.366687, 0.298791, 0.216401, 0.142424, 0.147574, 0.125101, 0.134866, 0.125101, 0.209395, 0.247041, 0.26085, 0.164327, 0.203355, 0.125101, 0.098513, 0.074921, 0.076542, 0.073402, 0.054297, 0.051831, 0.033407, 0.031287, 0.041405, 0.032677, 0.035586, 0.034884, 0.042364, 0.092881, 0.060549, 0.059222, 0.078022, 0.046336, 0.088832, 0.06312, 0.120615, 0.15008, 0.111485, 0.11371, 0.118441, 0.142424, 0.120615, 0.090864, 0.179055, 0.173081, 0.284882, 0.356642, 0.291804, 0.308712, 0.284882, 0.366687, 0.321458, 0.284882, 0.370445, 0.377384, 0.433034, 0.339168, 0.346032, 0.447574, 0.541878, 0.440853, 0.356642, 0.298791, 0.380708, 0.370445, 0.359901, 0.268042, 0.301917, 0.278302, 0.271506, 0.271506, 0.179055, 0.21291, 0.155435, 0.120615, 0.06184, 0.074921, 0.122885, 0.06312, 0.047319, 0.049374, 0.083462, 0.139895, 0.18812, 0.222385, 0.155435, 0.086953, 0.094817, 0.079919, 0.137348, 0.139895, 0.129801, 0.200174, 0.200174, 0.291804, 0.321458, 0.433034, 0.36309, 0.291804, 0.356642, 0.401658, 0.30533, 0.236433, 0.243554, 0.278302, 0.164327, 0.229226, 0.349426, 0.422041, 0.414856, 0.433034, 0.418646, 0.458154, 0.349426, 0.25031, 0.225814, 0.144935, 0.144935, 0.147574, 0.21291, 0.216401, 0.127496, 0.232838, 0.311707, 0.308712, 0.216401, 0.278302, 0.288399, 0.275179, 0.284882, 0.196879, 0.10481, 0.10481, 0.090864, 0.164327, 0.25031, 0.278302, 0.370445, 0.247041, 0.321458, 0.321458, 0.318242, 0.422041, 0.390993, 0.398279, 0.387226, 0.483068, 0.51388, 0.408655, 0.31487, 0.216401, 0.301917, 0.377384, 0.384043, 0.374039, 0.374039, 0.374039, 0.281712, 0.179055, 0.194234, 0.194234, 0.203355, 0.15008, 0.122885, 0.127496, 0.0704, 0.085092, 0.046336, 0.046336, 0.067594, 0.122885, 0.134866, 0.132295, 0.096677, 0.05306, 0.05306, 0.044297, 0.028695, 0.05306, 0.102787, 0.164327, 0.155435, 0.085092, 0.144935, 0.196879, 0.127496, 0.203355, 0.173081, 0.264545, 0.275179, 0.318242, 0.219301, 0.301917, 0.232838, 0.328603, 0.308712, 0.30533, 0.26085, 0.239899, 0.232838, 0.206376, 0.209395, 0.216401, 0.31487, 0.324872, 0.206376, 0.291804, 0.203355, 0.134866, 0.083462, 0.078022, 0.076542, 0.134866, 0.125101, 0.102787, 0.094817, 0.182256, 0.194234, 0.185198, 0.170161, 0.092881, 0.109221, 0.06312, 0.064632, 0.038042, 0.030003, 0.055536, 0.030003, 0.029376, 0.029376, 0.058088, 0.073402, 0.03976, 0.03976, 0.044297, 0.088832, 0.092881, 0.094817, 0.096677, 0.10481, 0.120615, 0.137348, 0.085092, 0.122885, 0.129801, 0.194234, 0.129801, 0.069024, 0.120615, 0.191378, 0.182256, 0.109221, 0.071867, 0.132295, 0.067594, 0.067594, 0.0704, 0.085092, 0.094817, 0.086953, 0.137348, 0.137348, 0.21291, 0.308712, 0.311707, 0.268042, 0.275179, 0.390993, 0.398279, 0.30533, 0.222385, 0.324872, 0.398279, 0.436924, 0.311707, 0.458154, 0.444081, 0.450668, 0.346032, 0.31487, 0.328603, 0.232838, 0.318242, 0.324872, 0.281712, 0.21291, 0.25406, 0.239899, 0.206376, 0.203355, 0.291804, 0.288399, 0.278302, 0.281712, 0.284882, 0.401658, 0.374039, 0.281712, 0.275179, 0.275179, 0.275179, 0.264545, 0.268042, 0.275179, 0.291804, 0.298791, 0.422041, 0.321458, 0.321458, 0.321458, 0.433034, 0.335645, 0.422041, 0.440853, 0.458154, 0.339168, 0.308712, 0.298791, 0.36309, 0.328603, 0.40511, 0.40511, 0.311707, 0.40511, 0.408655, 0.380708, 0.346032, 0.288399, 0.346032, 0.380708, 0.414856, 0.339168, 0.366687, 0.36309, 0.346032, 0.236433, 0.374039, 0.398279, 0.414856, 0.444081, 0.390993, 0.398279, 0.398279, 0.401658, 0.318242, 0.324872, 0.332115, 0.311707, 0.352862, 0.377384, 0.356642, 0.264545, 0.257454, 0.25031, 0.268042, 0.247041, 0.25406, 0.239899, 0.21291, 0.203355, 0.21291, 0.18812, 0.18812, 0.185198, 0.275179, 0.275179, 0.236433, 0.196879, 0.278302, 0.264545, 0.191378, 0.185198, 0.232838, 0.308712, 0.278302, 0.264545, 0.284882, 0.281712, 0.268042, 0.21291, 0.206376, 0.132295, 0.222385, 0.206376, 0.122885, 0.120615, 0.120615, 0.142424, 0.167087, 0.182256, 0.185198, 0.271506, 0.281712, 0.321458, 0.257454, 0.335645, 0.31487, 0.291804, 0.356642, 0.328603, 0.418646, 0.394753, 0.494003, 0.472492, 0.447574], '')</t>
  </si>
  <si>
    <t>[127, 215]</t>
  </si>
  <si>
    <t>UPI00026E1EB0 status=activ</t>
  </si>
  <si>
    <t>([0.025762, 0.03976, 0.06184, 0.096677, 0.125101, 0.158265, 0.092881, 0.111485, 0.134866, 0.088832, 0.050641, 0.060549, 0.10481, 0.055536, 0.050641, 0.066181, 0.116183, 0.173081, 0.096677, 0.092881, 0.049374, 0.092881, 0.094817, 0.092881, 0.086953, 0.047319, 0.026338, 0.032017, 0.032677, 0.032677, 0.038858, 0.085092, 0.047319, 0.026338, 0.026892, 0.025316, 0.032677, 0.019109, 0.019401, 0.019401, 0.019401, 0.035586, 0.034884, 0.035586, 0.020165, 0.01204, 0.01204, 0.013265, 0.013016, 0.013016, 0.014586, 0.021816, 0.011342, 0.0198, 0.027463, 0.055536, 0.046336, 0.031287, 0.059222, 0.056825, 0.058088, 0.044297, 0.022306, 0.023087, 0.01227, 0.020876, 0.020522, 0.037156, 0.06184, 0.055536, 0.026892, 0.022667, 0.014586, 0.016528, 0.015694, 0.018787, 0.017447, 0.020522, 0.018415, 0.019401, 0.011669, 0.019401, 0.025762, 0.049374, 0.049374, 0.054297, 0.054297, 0.100716, 0.116183, 0.11371, 0.18812, 0.225814, 0.232838, 0.318242, 0.318242, 0.216401, 0.191378, 0.129801, 0.074921, 0.125101, 0.064632, 0.116183, 0.054297, 0.029376, 0.015078, 0.010221, 0.010372, 0.007259, 0.007422, 0.006701, 0.006701, 0.004775, 0.006078, 0.006039, 0.006039, 0.008276, 0.01204, 0.014315, 0.017447, 0.017138, 0.020876, 0.020522, 0.021381, 0.043307, 0.073402, 0.142424, 0.209395, 0.203355, 0.298791, 0.25031, 0.25031, 0.155435, 0.15008, 0.147574, 0.083462, 0.081712, 0.043307, 0.044297, 0.023963, 0.019401, 0.035586, 0.027463, 0.041405, 0.022667, 0.023087, 0.023087, 0.014075, 0.009401, 0.014586, 0.009015, 0.010372, 0.010672, 0.017447, 0.035586, 0.037156, 0.032677, 0.033407, 0.064632, 0.034884, 0.034884, 0.045352, 0.024826, 0.018106, 0.021816, 0.038042, 0.038042, 0.041405, 0.090864, 0.15008, 0.15284, 0.173081, 0.17593, 0.118441, 0.067594, 0.050641, 0.038042, 0.069024, 0.050641, 0.036378, 0.058088, 0.100716, 0.102787, 0.182256, 0.308712], '')</t>
  </si>
  <si>
    <t>UPI00026E1EB1 status=activ</t>
  </si>
  <si>
    <t>([0.018415, 0.020876, 0.031287, 0.051831, 0.076542, 0.120615, 0.144935, 0.164327, 0.182256, 0.216401, 0.167087, 0.219301, 0.232838, 0.164327, 0.219301, 0.25031, 0.25031, 0.311707, 0.339168, 0.398279, 0.521092, 0.476583, 0.444081, 0.36309, 0.321458, 0.328603, 0.196879, 0.200174, 0.17593, 0.209395, 0.144935, 0.147574, 0.134866, 0.203355, 0.194234, 0.185198, 0.17593, 0.17593, 0.185198, 0.18812, 0.134866, 0.137348, 0.142424, 0.125101, 0.194234, 0.129801, 0.125101, 0.222385, 0.222385, 0.173081, 0.147574, 0.194234, 0.182256, 0.132295, 0.116183, 0.134866, 0.132295, 0.122885, 0.10481, 0.050641, 0.049374, 0.074921, 0.066181, 0.074921, 0.10481, 0.109221, 0.139895, 0.111485, 0.10481, 0.06312, 0.109221, 0.069024, 0.03976, 0.081712, 0.081712, 0.043307, 0.064632, 0.067594, 0.078022, 0.078022, 0.158265, 0.164327, 0.102787, 0.05306, 0.085092, 0.102787, 0.092881, 0.147574, 0.179055, 0.185198, 0.179055, 0.194234, 0.206376, 0.30533, 0.203355, 0.264545, 0.387226, 0.401658, 0.408655, 0.30533, 0.278302, 0.25031, 0.243554, 0.25031, 0.349426, 0.26085, 0.185198, 0.200174, 0.102787, 0.109221, 0.109221, 0.15008, 0.071867, 0.125101, 0.11371, 0.127496, 0.120615, 0.120615, 0.118441, 0.090864, 0.120615, 0.147574, 0.127496, 0.10481, 0.15284, 0.132295, 0.191378, 0.284882, 0.222385], '')</t>
  </si>
  <si>
    <t>[20]</t>
  </si>
  <si>
    <t>UPI00026E1EB2 status=activ</t>
  </si>
  <si>
    <t>([0.025762, 0.03976, 0.06184, 0.096677, 0.125101, 0.158265, 0.092881, 0.111485, 0.134866, 0.088832, 0.050641, 0.060549, 0.10481, 0.055536, 0.050641, 0.066181, 0.116183, 0.173081, 0.098513, 0.092881, 0.049374, 0.092881, 0.094817, 0.092881, 0.085092, 0.046336, 0.025762, 0.032017, 0.032677, 0.032677, 0.038042, 0.083462, 0.047319, 0.026892, 0.027463, 0.026338, 0.034068, 0.020165, 0.020165, 0.020522, 0.020522, 0.038042, 0.037156, 0.038042, 0.021816, 0.013437, 0.013613, 0.015078, 0.015078, 0.014783, 0.017447, 0.025762, 0.013613, 0.023534, 0.033407, 0.067594, 0.056825, 0.037156, 0.069024, 0.067594, 0.067594, 0.054297, 0.027463, 0.028695, 0.015344, 0.025762, 0.025316, 0.045352, 0.071867, 0.06312, 0.031287, 0.025762, 0.015694, 0.017797, 0.017138, 0.0198, 0.018415, 0.021816, 0.019109, 0.020165, 0.012491, 0.020522, 0.026338, 0.048328, 0.048328, 0.05306, 0.05306, 0.096677, 0.111485, 0.106997, 0.17593, 0.216401, 0.222385, 0.31487, 0.31487, 0.219301, 0.196879, 0.142424, 0.085092, 0.142424, 0.076542, 0.129801, 0.064632, 0.032677, 0.016826, 0.010672, 0.010926, 0.007645, 0.007877, 0.007091, 0.007177, 0.005223, 0.006482, 0.006374, 0.006374, 0.008804, 0.012491, 0.014586, 0.0198, 0.032677, 0.030003, 0.044297, 0.034884, 0.06312, 0.100716, 0.185198, 0.281712, 0.394753, 0.538167, 0.505461], '')</t>
  </si>
  <si>
    <t>UPI00026E1EB3 status=activ</t>
  </si>
  <si>
    <t>([0.027463, 0.014586, 0.00962, 0.00962, 0.007315, 0.006619, 0.005683, 0.004921, 0.004358, 0.005318, 0.006421, 0.007645, 0.006078, 0.006245, 0.005992, 0.005799, 0.008723, 0.007422, 0.009865, 0.009977, 0.013613, 0.008525, 0.015078, 0.015078, 0.020165, 0.025316, 0.021381, 0.047319, 0.088832, 0.15284, 0.071867, 0.035586, 0.035586, 0.055536, 0.036378, 0.073402, 0.078022, 0.037156, 0.022667, 0.018787, 0.018415, 0.023534, 0.023963, 0.01078, 0.018415, 0.010372, 0.014075, 0.025762, 0.013016, 0.01227, 0.013016, 0.014075, 0.014586, 0.008409, 0.008409, 0.008409, 0.00558, 0.005378, 0.005318, 0.007877, 0.009096, 0.006894, 0.006894, 0.006795, 0.010672, 0.007177, 0.010672, 0.010672, 0.010672, 0.019109, 0.011106, 0.010926, 0.010926, 0.018106, 0.038042, 0.038042, 0.056825, 0.122885, 0.137348, 0.161087, 0.086953, 0.064632, 0.055536, 0.042364, 0.046336, 0.027463, 0.028107, 0.027463, 0.027463, 0.015694, 0.01227, 0.013265, 0.015078, 0.016257, 0.009865, 0.006701, 0.006795, 0.004689, 0.003461, 0.003461, 0.004577, 0.006245, 0.007091, 0.01078, 0.01227, 0.020522, 0.034068, 0.069024, 0.071867, 0.071867, 0.074921, 0.076542, 0.073402, 0.034068, 0.066181, 0.125101, 0.118441, 0.066181, 0.10481, 0.11371, 0.049374, 0.049374, 0.049374, 0.050641, 0.046336, 0.026892, 0.017138, 0.018106, 0.011903, 0.007315, 0.006533, 0.008895, 0.009865, 0.016826, 0.014315, 0.009294, 0.009294, 0.016826, 0.028695, 0.019401, 0.016826, 0.034884, 0.018415, 0.010672, 0.007555, 0.007877, 0.011106, 0.016826, 0.009977, 0.015344, 0.015344, 0.013613, 0.009096, 0.009015, 0.006701, 0.010221, 0.016257, 0.009728, 0.009401, 0.007422, 0.010672, 0.0198, 0.018787, 0.018106, 0.032677, 0.059222, 0.059222, 0.054297, 0.042364, 0.066181, 0.046336, 0.088832, 0.11371, 0.185198, 0.155435, 0.229226, 0.191378, 0.15008], '')</t>
  </si>
  <si>
    <t>UPI00026E1FDF status=activ</t>
  </si>
  <si>
    <t>([0.002117, 0.001967, 0.003053, 0.00231, 0.003276, 0.002512, 0.002336, 0.002194, 0.002881, 0.003804, 0.004775, 0.005734, 0.005872, 0.004161, 0.004247, 0.00558, 0.00777, 0.008156, 0.008525, 0.007877, 0.008276, 0.007877, 0.010672, 0.008723, 0.016826, 0.017447, 0.040537, 0.085092, 0.078022, 0.074921, 0.055536, 0.047319, 0.051831, 0.05306, 0.109221, 0.118441, 0.155435, 0.064632, 0.069024, 0.129801, 0.173081, 0.15008, 0.161087, 0.096677, 0.129801, 0.067594, 0.064632, 0.06312, 0.031287, 0.060549, 0.035586, 0.046336, 0.030003, 0.032017, 0.032017, 0.032017, 0.030003, 0.018106, 0.041405, 0.038042, 0.036378, 0.041405, 0.106997, 0.045352, 0.042364, 0.042364, 0.078022, 0.041405, 0.027463, 0.050641, 0.05306, 0.045352, 0.046336, 0.040537, 0.035586, 0.071867, 0.073402, 0.038858, 0.073402, 0.040537, 0.086953, 0.088832, 0.067594, 0.032017, 0.085092, 0.155435, 0.158265, 0.071867, 0.139895, 0.090864, 0.086953, 0.047319, 0.10481, 0.051831, 0.092881, 0.05306, 0.046336, 0.042364, 0.081712, 0.092881, 0.155435, 0.142424, 0.161087, 0.25406, 0.36309, 0.335645, 0.335645, 0.356642, 0.36309, 0.247041, 0.401658, 0.40511, 0.40511, 0.40511, 0.418646, 0.418646, 0.549308, 0.562014, 0.58069, 0.604312, 0.529623, 0.545602, 0.541878, 0.418646, 0.408655, 0.41194, 0.414856, 0.324872, 0.203355, 0.239899, 0.342579, 0.311707, 0.321458, 0.366687, 0.268042, 0.359901, 0.374039, 0.352862, 0.271506, 0.173081, 0.155435, 0.196879, 0.15008, 0.100716, 0.11371, 0.067594, 0.035586, 0.038042, 0.074921, 0.06312, 0.125101, 0.122885, 0.074921, 0.067594, 0.100716, 0.15008, 0.090864, 0.046336, 0.048328, 0.085092, 0.067594, 0.038858, 0.0198, 0.028107, 0.045352, 0.038858, 0.051831, 0.049374, 0.025762, 0.022667, 0.055536, 0.055536, 0.059222, 0.046336, 0.037156, 0.019109, 0.021381, 0.023087, 0.03976, 0.038858, 0.037156, 0.045352, 0.044297, 0.079919, 0.078022, 0.058088, 0.100716, 0.137348, 0.229226, 0.335645, 0.352862, 0.26085, 0.15284, 0.094817, 0.127496, 0.132295, 0.209395, 0.18812, 0.17593, 0.185198, 0.170161, 0.111485, 0.11371, 0.15284, 0.088832, 0.079919, 0.059222, 0.034068, 0.030003, 0.030003, 0.031287, 0.027463, 0.024393, 0.046336, 0.032677, 0.050641, 0.037156, 0.040537, 0.042364, 0.032677, 0.018106, 0.019109, 0.017138, 0.023534, 0.026892, 0.058088, 0.032017, 0.055536, 0.044297, 0.046336, 0.025762, 0.013437, 0.014315, 0.023534, 0.021816, 0.025762, 0.030611, 0.051831, 0.056825, 0.030003, 0.074921, 0.134866, 0.15008, 0.232838, 0.191378, 0.118441, 0.100716, 0.173081, 0.191378, 0.194234, 0.116183, 0.18812, 0.161087, 0.088832, 0.088832, 0.088832, 0.164327, 0.158265, 0.074921, 0.034884, 0.067594, 0.047319, 0.021816, 0.021816, 0.013437, 0.019401, 0.038858, 0.032017, 0.036378, 0.016528, 0.036378, 0.030611, 0.028695, 0.074921, 0.15008, 0.092881, 0.054297, 0.054297, 0.05306, 0.125101, 0.127496, 0.058088, 0.074921, 0.076542, 0.054297, 0.106997, 0.118441, 0.120615, 0.139895, 0.134866, 0.158265, 0.092881, 0.18812, 0.106997, 0.051831, 0.047319, 0.081712, 0.132295, 0.098513, 0.056825, 0.030611, 0.05306, 0.118441, 0.066181, 0.079919, 0.109221, 0.116183, 0.050641, 0.047319, 0.038042, 0.025316, 0.037156, 0.051831, 0.035586, 0.06184, 0.106997, 0.069024, 0.050641, 0.035586], '')</t>
  </si>
  <si>
    <t>[116, 117, 118, 119, 120, 121, 122]</t>
  </si>
  <si>
    <t>UPI00026E1FE0 status=activ</t>
  </si>
  <si>
    <t>([0.011903, 0.010221, 0.007422, 0.010372, 0.014075, 0.015344, 0.016528, 0.023963, 0.017797, 0.024826, 0.017138, 0.013437, 0.013437, 0.023963, 0.03976, 0.078022, 0.127496, 0.134866, 0.127496, 0.073402, 0.055536, 0.100716, 0.086953, 0.161087, 0.102787, 0.111485, 0.079919, 0.079919, 0.079919, 0.079919, 0.079919, 0.155435, 0.15284, 0.155435, 0.147574, 0.090864, 0.073402, 0.081712, 0.085092, 0.078022, 0.10481, 0.144935, 0.094817, 0.096677, 0.096677, 0.15008, 0.086953, 0.147574, 0.109221, 0.109221, 0.111485, 0.051831, 0.051831, 0.098513, 0.096677, 0.088832, 0.098513, 0.120615, 0.064632, 0.047319, 0.088832, 0.0704, 0.06312, 0.094817, 0.161087, 0.098513, 0.056825, 0.055536, 0.05306, 0.092881, 0.083462, 0.134866, 0.196879, 0.185198, 0.196879, 0.196879, 0.206376, 0.288399, 0.284882, 0.281712, 0.31487, 0.268042, 0.31487, 0.284882, 0.264545, 0.225814, 0.311707, 0.401658, 0.517562, 0.5017, 0.483068, 0.472492], '')</t>
  </si>
  <si>
    <t>UPI00026E1FE1 status=activ</t>
  </si>
  <si>
    <t>([0.011903, 0.008276, 0.005992, 0.004611, 0.00389, 0.002881, 0.003727, 0.004736, 0.004835, 0.003997, 0.003431, 0.002761, 0.002435, 0.00243, 0.002581, 0.002761, 0.002327, 0.00152, 0.000923, 0.001597, 0.000936, 0.001383, 0.001305, 0.001572, 0.002349, 0.003212, 0.004646, 0.004736, 0.004736, 0.005799, 0.007259, 0.007259, 0.011903, 0.011903, 0.01204, 0.010221, 0.015694, 0.011342, 0.022306, 0.047319, 0.047319, 0.081712, 0.118441, 0.21291, 0.25406, 0.281712, 0.281712, 0.18812, 0.185198, 0.109221, 0.058088, 0.078022, 0.086953, 0.038042, 0.038858, 0.046336, 0.028107, 0.013821, 0.013613, 0.015344, 0.008525, 0.00543, 0.00543, 0.005223, 0.005623, 0.004414, 0.002881, 0.002761, 0.00389, 0.003461, 0.004388, 0.005932, 0.004208, 0.00407, 0.004431, 0.004483, 0.005932, 0.005086, 0.006795, 0.011903, 0.010131, 0.01078, 0.018787, 0.023963, 0.024393, 0.01204, 0.010509, 0.009728, 0.008723, 0.008409, 0.006567, 0.005932, 0.004388, 0.00543, 0.006567, 0.006039, 0.005249, 0.003727, 0.005378, 0.003997, 0.002512, 0.00283, 0.00407, 0.004208, 0.002976, 0.002078, 0.002057, 0.002117, 0.002276, 0.002194, 0.002276, 0.002276, 0.002529, 0.002555, 0.002057, 0.002057, 0.00283, 0.002581, 0.0028, 0.002057, 0.002727, 0.004208, 0.003298, 0.002761, 0.002727, 0.00389, 0.005623, 0.005734, 0.008156, 0.015078, 0.01227, 0.011669, 0.012727, 0.013437, 0.020165, 0.023534, 0.035586, 0.016528, 0.033407, 0.069024, 0.074921, 0.098513, 0.098513, 0.102787, 0.144935, 0.083462, 0.038858, 0.027463, 0.025762, 0.015078, 0.010372, 0.016257, 0.016257, 0.014075, 0.013437, 0.008409, 0.011903, 0.006988, 0.007315, 0.005318, 0.004921, 0.006988, 0.006795, 0.004835, 0.00558, 0.004646, 0.004646, 0.006701, 0.006619, 0.009977, 0.018106, 0.023087, 0.018106, 0.019401, 0.041405, 0.044297, 0.050641, 0.022667, 0.059222, 0.056825, 0.055536, 0.024826, 0.017447, 0.017797, 0.015344, 0.008723, 0.008723, 0.008723, 0.006374, 0.006421, 0.004208, 0.003864, 0.002503, 0.001786, 0.001692, 0.001142, 0.001061, 0.001318, 0.002014, 0.001202, 0.002035, 0.002078, 0.002117, 0.002503, 0.001722, 0.001722, 0.001649, 0.002035, 0.002688, 0.002705, 0.002555, 0.004135, 0.003997, 0.00543, 0.005799, 0.003821, 0.004208, 0.004208, 0.003366, 0.00292, 0.004208, 0.004161, 0.00543, 0.00543, 0.004611, 0.006421, 0.00962, 0.019401, 0.009865, 0.007877, 0.012727, 0.010926, 0.006701, 0.006795, 0.005683, 0.006142, 0.006421, 0.005799, 0.004358, 0.004646, 0.004611, 0.003177, 0.002194, 0.001541, 0.001602, 0.001572, 0.001142, 0.001288, 0.001374, 0.001481, 0.001748, 0.001692, 0.001533, 0.001434, 0.001499, 0.001383, 0.001271, 0.001267, 0.00152, 0.001383, 0.001335, 0.001533, 0.001533, 0.001391, 0.001271, 0.001533, 0.001172, 0.001048, 0.000477, 0.000335, 0.000301, 0.000142, 9e-05, 0.000189, 0.000232, 9.4e-05, 0.000142, 0.000275, 0.000271, 0.000365, 0.000661, 0.00055, 0.00055, 0.001061, 0.001602, 0.001967, 0.002435, 0.002276, 0.003298, 0.004976, 0.006194, 0.006142, 0.006142, 0.004775, 0.005011, 0.004736, 0.005086, 0.006374, 0.004161, 0.005378, 0.00407, 0.004208, 0.004247, 0.003177, 0.002014, 0.00225, 0.001722, 0.001623, 0.001743, 0.001159, 0.000687, 0.000468, 0.000674, 0.000713, 0.001, 0.000567, 0.000567, 0.000945, 0.000945, 0.001541, 0.001159, 0.001288, 0.000893, 0.001172, 0.001305, 0.001675, 0.00103, 0.001408, 0.000893, 0.001335, 0.001855], '')</t>
  </si>
  <si>
    <t>UPI00026E1FE2 status=activ</t>
  </si>
  <si>
    <t>([0.071867, 0.10481, 0.147574, 0.200174, 0.25406, 0.298791, 0.342579, 0.257454, 0.301917, 0.335645, 0.366687, 0.339168, 0.339168, 0.225814, 0.209395, 0.109221, 0.118441, 0.100716, 0.109221, 0.060549, 0.041405, 0.0704, 0.076542, 0.041405, 0.040537, 0.021816, 0.013016, 0.01227, 0.021381, 0.018787, 0.017797, 0.009728, 0.013821, 0.014315, 0.017797, 0.017447, 0.020165, 0.011903, 0.021816, 0.027463, 0.027463, 0.0198, 0.017447, 0.00962, 0.011669, 0.008525, 0.011903, 0.016021, 0.015078, 0.00962, 0.009865, 0.00962, 0.010672, 0.007645, 0.007877, 0.010509, 0.011518, 0.018415, 0.032677, 0.019401, 0.026338, 0.047319, 0.100716, 0.116183, 0.206376, 0.247041, 0.219301, 0.216401, 0.25406, 0.209395, 0.298791, 0.31487, 0.288399, 0.380708, 0.472492, 0.342579, 0.239899, 0.332115, 0.339168, 0.346032, 0.346032, 0.342579, 0.342579, 0.232838, 0.139895, 0.139895, 0.139895, 0.225814, 0.137348, 0.144935, 0.194234, 0.134866, 0.120615, 0.085092, 0.081712, 0.050641, 0.102787, 0.170161, 0.18812, 0.109221, 0.10481, 0.191378, 0.111485, 0.125101, 0.122885, 0.118441, 0.098513, 0.079919, 0.064632, 0.106997, 0.076542, 0.050641, 0.0704, 0.049374, 0.090864, 0.060549], '')</t>
  </si>
  <si>
    <t>UPI00026E20D7 status=activ</t>
  </si>
  <si>
    <t>([0.001692, 0.001786, 0.001335, 0.001155, 0.001288, 0.000958, 0.000743, 0.000537, 0.000893, 0.000704, 0.000958, 0.000773, 0.000386, 0.000421, 0.000532, 0.001159, 0.000945, 0.001211, 0.001061, 0.001048, 0.001572, 0.002529, 0.002014, 0.001967, 0.001572, 0.001249, 0.001211, 0.001202, 0.001061, 0.000773, 0.001103, 0.00052, 0.000906, 0.000923, 0.000661, 0.000365, 0.000245, 0.000283, 0.000146, 0.000339, 0.000146, 9e-05, 4.7e-05, 4.7e-05, 3.9e-05, 3.9e-05, 6.9e-05, 0.00015, 0.000313, 0.000391, 0.000399, 0.00061, 0.000833, 0.000876, 0.000906, 0.000704, 0.000799, 0.000558, 0.000893, 0.000906, 0.00061, 0.001288, 0.001649, 0.001709, 0.001936, 0.003461, 0.005992, 0.005872, 0.003924, 0.004135, 0.004208, 0.004899, 0.004577, 0.006194, 0.004208, 0.006421, 0.005932, 0.008895, 0.015344, 0.009096, 0.017797, 0.015694, 0.008804, 0.009015, 0.008895, 0.008895, 0.008075, 0.007259, 0.005086, 0.005223, 0.00359, 0.00359, 0.002529, 0.001855, 0.001267, 0.001748, 0.001623, 0.001748, 0.000945, 0.000537, 0.000537, 0.000477, 0.000468, 0.000842, 0.000498, 0.000958, 0.001, 0.000614, 0.000348, 0.000661, 0.000661, 0.001172, 0.001318, 0.001202, 0.000945, 0.000983, 0.000854, 0.000442, 0.000631, 0.00076, 0.000816, 0.001417, 0.000842, 0.000906, 0.000704, 0.001142, 0.001069, 0.001687, 0.00246, 0.002482, 0.002503, 0.003804, 0.00246, 0.003431, 0.003757, 0.005799, 0.00543, 0.006619, 0.01227, 0.009483, 0.012727, 0.023963, 0.011669, 0.016257, 0.032017, 0.050641, 0.05306, 0.054297, 0.037156, 0.036378, 0.085092, 0.094817, 0.042364, 0.100716, 0.0704, 0.06184, 0.047319, 0.116183, 0.102787, 0.090864, 0.092881, 0.120615, 0.120615, 0.122885, 0.206376, 0.206376, 0.200174, 0.098513, 0.098513, 0.132295, 0.132295, 0.06312, 0.06184, 0.06184, 0.047319, 0.027463, 0.028107, 0.019401, 0.018415, 0.010926, 0.011342, 0.022667, 0.013016, 0.009015, 0.016528, 0.009483, 0.006619, 0.004921, 0.004976, 0.004899, 0.004899, 0.003924, 0.005318, 0.004976, 0.006194, 0.004899, 0.005378, 0.008624, 0.009015, 0.009294, 0.011903, 0.01204, 0.011518, 0.020522, 0.032677, 0.018106, 0.032677, 0.034068, 0.0704, 0.127496, 0.10481, 0.10481, 0.096677, 0.056825, 0.032017, 0.03976, 0.094817, 0.18812, 0.111485, 0.15284, 0.164327, 0.132295, 0.073402, 0.071867, 0.03976, 0.048328, 0.081712, 0.081712, 0.147574, 0.139895, 0.142424, 0.185198, 0.111485, 0.182256, 0.275179, 0.288399, 0.284882, 0.278302, 0.147574, 0.139895, 0.090864, 0.078022, 0.137348, 0.15284, 0.137348, 0.15284, 0.078022, 0.038042, 0.038042, 0.036378, 0.020165, 0.020522, 0.018415, 0.030611, 0.032017, 0.018106, 0.019109, 0.019401, 0.01227, 0.021381, 0.021381, 0.040537, 0.044297, 0.023087, 0.03976, 0.03976, 0.064632, 0.06184, 0.078022, 0.040537, 0.048328, 0.098513, 0.109221, 0.066181, 0.035586, 0.035586, 0.038858, 0.069024, 0.071867, 0.118441, 0.116183, 0.182256, 0.11371, 0.116183, 0.206376, 0.167087, 0.15008, 0.120615, 0.182256, 0.243554, 0.346032, 0.278302, 0.219301, 0.158265, 0.264545], '')</t>
  </si>
  <si>
    <t>UPI00026E20D8 status=activ</t>
  </si>
  <si>
    <t>([0.001541, 0.002336, 0.001434, 0.002482, 0.001936, 0.001533, 0.001112, 0.001499, 0.001271, 0.001687, 0.00155, 0.001936, 0.001572, 0.001936, 0.002014, 0.001572, 0.001434, 0.001434, 0.000906, 0.00052, 0.00052, 0.001, 0.000833, 0.001249, 0.000614, 0.001211, 0.001232, 0.001232, 0.001383, 0.00231, 0.001434, 0.002117, 0.002366, 0.003405, 0.00389, 0.005378, 0.008409, 0.011518, 0.028107, 0.042364, 0.058088, 0.03976, 0.038042, 0.059222, 0.090864, 0.086953, 0.051831, 0.049374, 0.071867, 0.028107, 0.01227, 0.012727, 0.009483, 0.005872, 0.003997, 0.003478, 0.00246, 0.002435, 0.001906, 0.001743, 0.001434, 0.001743, 0.001434, 0.001048, 0.000687, 0.000391, 0.000477, 0.000412, 0.000498, 0.00052, 0.000704, 0.000923, 0.001267], '')</t>
  </si>
  <si>
    <t>UPI00026E20D9 status=activ</t>
  </si>
  <si>
    <t>([0.024393, 0.043307, 0.069024, 0.038858, 0.0198, 0.028695, 0.020165, 0.013821, 0.011106, 0.015344, 0.0198, 0.025762, 0.014783, 0.023963, 0.023087, 0.022306, 0.013016, 0.012491, 0.008409, 0.013016, 0.019401, 0.0198, 0.017797, 0.009728, 0.014075, 0.030611, 0.018106, 0.018415, 0.026338, 0.036378, 0.024826, 0.018415, 0.013437, 0.019109, 0.013016, 0.024393, 0.023963, 0.045352], '')</t>
  </si>
  <si>
    <t>UPI00026E20DA status=activ</t>
  </si>
  <si>
    <t>([0.004483, 0.006567, 0.009294, 0.006795, 0.005378, 0.006988, 0.005249, 0.006795, 0.008624, 0.009977, 0.011903, 0.009294, 0.009401, 0.007315, 0.006619, 0.005623, 0.003924, 0.003924, 0.004611, 0.004577, 0.004899, 0.004921, 0.003555, 0.002512, 0.003607, 0.005011, 0.004976, 0.005872, 0.005872, 0.004208, 0.004208, 0.004247, 0.005223, 0.004976, 0.006482, 0.008895, 0.006988, 0.011342, 0.011342, 0.015344, 0.018415, 0.015344, 0.032017, 0.06312, 0.116183, 0.048328, 0.023963, 0.023963, 0.03976, 0.025762, 0.05306, 0.056825, 0.025762, 0.016021, 0.013437, 0.012727, 0.016257, 0.016528, 0.008409, 0.013265, 0.008156, 0.010926, 0.0198, 0.010131, 0.009728, 0.010131, 0.010926, 0.010926, 0.006795, 0.007031, 0.007031, 0.004646, 0.004513, 0.004483, 0.006619, 0.00777, 0.006078, 0.006078, 0.006039, 0.009401, 0.006421, 0.009294, 0.009294, 0.009294, 0.016528, 0.009483, 0.00962, 0.009187, 0.014315, 0.030611, 0.029376, 0.045352, 0.050641, 0.059222, 0.069024, 0.032677, 0.023087, 0.0198, 0.015078, 0.015694, 0.010372, 0.010509, 0.010509, 0.010131, 0.006988, 0.005932, 0.006194, 0.006567, 0.006988, 0.005086, 0.003555, 0.003555, 0.002435, 0.00243, 0.00243, 0.003405, 0.004689, 0.005503, 0.008276, 0.009294, 0.015344, 0.024826, 0.051831, 0.05306, 0.056825, 0.059222, 0.059222, 0.060549, 0.025762, 0.054297, 0.109221, 0.102787, 0.05306, 0.083462, 0.090864, 0.040537, 0.023534, 0.023534, 0.024393, 0.014315, 0.009096, 0.007422, 0.006078, 0.004899, 0.003804, 0.002881, 0.003366, 0.002976, 0.003555, 0.004315, 0.00292], '')</t>
  </si>
  <si>
    <t>UPI00026E20DB status=activ</t>
  </si>
  <si>
    <t>([0.173081, 0.229226, 0.284882, 0.308712, 0.359901, 0.401658, 0.414856, 0.339168, 0.239899, 0.278302, 0.308712, 0.349426, 0.278302, 0.21291, 0.200174, 0.295083, 0.194234, 0.111485, 0.109221, 0.086953, 0.045352, 0.085092, 0.085092, 0.078022, 0.088832, 0.047319, 0.05306, 0.059222, 0.102787, 0.17593, 0.170161, 0.102787, 0.111485, 0.164327, 0.17593, 0.179055, 0.098513, 0.111485, 0.111485, 0.102787, 0.158265, 0.25031, 0.25406, 0.161087, 0.106997, 0.102787, 0.164327, 0.086953, 0.086953, 0.086953, 0.086953, 0.083462, 0.079919, 0.073402, 0.086953, 0.158265, 0.092881, 0.100716, 0.10481, 0.106997, 0.106997, 0.109221, 0.06312, 0.06184, 0.106997, 0.161087, 0.161087, 0.096677, 0.090864, 0.048328, 0.049374, 0.032017, 0.032677, 0.06184, 0.059222, 0.059222, 0.055536, 0.100716, 0.161087, 0.239899, 0.298791, 0.21291, 0.185198, 0.288399, 0.295083, 0.216401, 0.222385, 0.229226, 0.243554, 0.301917, 0.301917, 0.191378, 0.275179, 0.17593, 0.191378, 0.11371, 0.06312, 0.058088, 0.058088, 0.051831, 0.027463, 0.040537, 0.043307, 0.026892, 0.025762, 0.018415, 0.023087, 0.017138, 0.011669, 0.014315, 0.013016, 0.017447, 0.030003, 0.017138, 0.033407], '')</t>
  </si>
  <si>
    <t>UPI00026E21BF status=activ</t>
  </si>
  <si>
    <t>([0.161087, 0.067594, 0.094817, 0.118441, 0.144935, 0.216401, 0.243554, 0.17593, 0.127496, 0.147574, 0.118441, 0.144935, 0.236433, 0.142424, 0.15008, 0.15284, 0.15284, 0.17593, 0.116183, 0.15284, 0.085092, 0.086953, 0.10481, 0.111485, 0.118441, 0.142424, 0.132295, 0.139895, 0.15008, 0.239899, 0.236433, 0.301917, 0.182256, 0.185198, 0.18812, 0.090864, 0.078022, 0.045352, 0.086953, 0.167087, 0.21291, 0.209395, 0.216401, 0.209395, 0.21291, 0.132295, 0.066181, 0.033407, 0.030003, 0.03976, 0.020876, 0.022667, 0.024826, 0.030611, 0.016826, 0.026338, 0.056825, 0.060549, 0.125101, 0.125101, 0.0704, 0.071867, 0.079919, 0.071867, 0.071867, 0.0704, 0.059222, 0.098513, 0.109221, 0.127496, 0.15008, 0.243554, 0.158265, 0.090864, 0.144935, 0.144935, 0.179055, 0.092881, 0.100716, 0.092881, 0.083462, 0.134866, 0.106997, 0.109221, 0.066181, 0.127496, 0.083462, 0.155435, 0.15284, 0.21291, 0.209395, 0.209395, 0.21291, 0.298791, 0.31487, 0.21291, 0.318242, 0.291804, 0.335645, 0.339168, 0.324872, 0.243554, 0.239899, 0.239899, 0.31487, 0.374039, 0.239899, 0.324872, 0.30533, 0.328603, 0.225814, 0.209395, 0.239899, 0.25406, 0.155435, 0.125101, 0.222385, 0.200174, 0.127496, 0.129801, 0.132295, 0.132295, 0.219301, 0.236433, 0.278302, 0.191378, 0.125101, 0.15008, 0.085092, 0.059222, 0.044297, 0.050641, 0.050641, 0.050641, 0.024393, 0.027463, 0.060549, 0.067594, 0.067594, 0.067594, 0.109221, 0.092881, 0.088832, 0.085092, 0.03976, 0.021816, 0.038042, 0.078022, 0.078022, 0.134866, 0.219301, 0.243554, 0.247041, 0.26085, 0.239899, 0.243554, 0.321458, 0.339168, 0.318242, 0.335645, 0.380708, 0.401658, 0.324872, 0.264545, 0.17593, 0.284882, 0.390993, 0.295083, 0.30533, 0.30533, 0.291804, 0.291804, 0.301917, 0.30533, 0.308712, 0.271506, 0.366687, 0.370445, 0.339168, 0.335645, 0.295083, 0.328603, 0.318242, 0.41194, 0.472492, 0.59014, 0.59917, 0.59014, 0.59014, 0.490133, 0.58069, 0.618285, 0.490133, 0.390993, 0.387226, 0.394753, 0.444081, 0.311707, 0.31487, 0.328603, 0.339168, 0.278302, 0.25031, 0.25406, 0.278302, 0.30533, 0.247041, 0.229226, 0.225814, 0.308712, 0.394753, 0.418646, 0.281712, 0.25031, 0.349426, 0.318242, 0.298791, 0.278302, 0.390993, 0.387226, 0.281712, 0.191378, 0.247041, 0.281712, 0.25406, 0.142424, 0.073402, 0.096677, 0.109221, 0.059222, 0.034068, 0.033407, 0.028695, 0.060549, 0.125101, 0.066181, 0.15008, 0.090864, 0.096677, 0.047319, 0.055536, 0.10481, 0.092881, 0.056825, 0.051831, 0.051831, 0.111485, 0.17593, 0.15008, 0.118441, 0.200174, 0.203355, 0.164327, 0.179055, 0.111485, 0.092881, 0.090864, 0.050641, 0.083462, 0.073402, 0.122885, 0.10481, 0.098513, 0.200174, 0.301917, 0.311707, 0.318242, 0.200174, 0.21291, 0.236433, 0.194234, 0.194234, 0.288399, 0.284882, 0.308712, 0.311707, 0.346032, 0.346032, 0.387226, 0.40511, 0.42561, 0.342579, 0.264545, 0.161087, 0.15008, 0.134866, 0.076542, 0.071867, 0.100716, 0.044297, 0.050641, 0.038042, 0.033407, 0.038858, 0.026892, 0.013613, 0.023534, 0.014315, 0.027463, 0.016826, 0.013613, 0.009401, 0.017447, 0.014586, 0.015694, 0.016528, 0.021381, 0.021816, 0.024393, 0.033407, 0.074921, 0.043307, 0.041405, 0.020876, 0.018415, 0.024826, 0.021381, 0.0198, 0.036378, 0.017447, 0.021816, 0.029376, 0.046336, 0.040537, 0.0704, 0.122885, 0.06184, 0.054297, 0.098513, 0.049374, 0.021381, 0.022306, 0.033407, 0.059222, 0.134866, 0.129801, 0.164327, 0.281712, 0.182256, 0.182256, 0.284882, 0.288399, 0.179055, 0.209395, 0.216401, 0.239899, 0.257454, 0.26085, 0.271506, 0.275179, 0.25031, 0.366687, 0.243554, 0.147574, 0.096677, 0.096677, 0.090864, 0.071867, 0.078022, 0.132295, 0.122885, 0.122885, 0.15284, 0.243554, 0.132295, 0.109221, 0.109221, 0.109221, 0.15284, 0.139895, 0.074921, 0.147574, 0.074921, 0.147574, 0.164327, 0.271506, 0.25031, 0.275179, 0.21291, 0.225814, 0.15008, 0.15008, 0.083462, 0.096677, 0.055536, 0.056825, 0.067594, 0.078022, 0.059222, 0.0704, 0.076542, 0.132295, 0.139895, 0.25406, 0.158265, 0.239899, 0.139895, 0.086953, 0.050641, 0.092881, 0.078022, 0.109221, 0.074921, 0.076542, 0.083462, 0.15008, 0.134866, 0.134866, 0.074921, 0.098513, 0.102787, 0.058088, 0.047319, 0.038042, 0.038858, 0.03976, 0.034884, 0.073402, 0.10481, 0.090864, 0.051831, 0.043307, 0.054297, 0.079919, 0.147574, 0.120615, 0.116183, 0.179055, 0.209395, 0.311707, 0.18812, 0.185198, 0.247041, 0.311707, 0.311707, 0.308712, 0.390993, 0.324872, 0.236433, 0.275179, 0.25406, 0.332115, 0.275179, 0.194234, 0.209395, 0.203355, 0.229226, 0.232838, 0.26085, 0.15008, 0.15008, 0.26085, 0.268042, 0.298791, 0.185198, 0.222385, 0.137348, 0.076542, 0.132295, 0.219301, 0.137348, 0.158265, 0.164327, 0.247041, 0.301917, 0.295083, 0.284882, 0.288399, 0.194234, 0.206376, 0.209395, 0.225814, 0.155435, 0.144935, 0.155435, 0.236433, 0.236433, 0.239899, 0.36309, 0.332115, 0.332115, 0.422041, 0.534167, 0.534167, 0.570702, 0.653063, 0.557691, 0.575842, 0.447574, 0.450668, 0.454136, 0.454136, 0.418646, 0.374039, 0.349426, 0.36309, 0.377384, 0.318242, 0.41194, 0.414856, 0.447574, 0.342579, 0.257454, 0.21291, 0.120615, 0.098513, 0.081712, 0.129801, 0.125101, 0.21291, 0.291804, 0.268042, 0.264545, 0.158265, 0.268042, 0.229226, 0.129801, 0.064632, 0.086953, 0.0704, 0.034884, 0.029376, 0.051831, 0.073402, 0.051831, 0.109221, 0.120615, 0.127496, 0.120615, 0.127496, 0.078022, 0.079919, 0.088832, 0.088832, 0.118441, 0.067594, 0.10481, 0.170161, 0.257454, 0.222385, 0.247041, 0.339168, 0.370445, 0.370445, 0.41194, 0.538167, 0.541878, 0.41194, 0.291804, 0.301917, 0.291804, 0.308712, 0.311707, 0.206376, 0.18812, 0.25406, 0.349426, 0.308712, 0.236433, 0.209395, 0.243554, 0.25031, 0.25406, 0.264545, 0.158265, 0.144935, 0.147574, 0.129801, 0.232838, 0.339168, 0.216401, 0.222385, 0.288399, 0.203355, 0.21291, 0.324872, 0.335645, 0.239899, 0.281712, 0.352862, 0.339168, 0.247041, 0.26085, 0.257454, 0.239899, 0.308712, 0.278302, 0.155435, 0.134866, 0.132295, 0.079919, 0.179055, 0.10481, 0.11371, 0.182256, 0.179055, 0.185198, 0.185198, 0.236433, 0.158265, 0.155435, 0.15284, 0.239899, 0.194234, 0.200174, 0.222385, 0.268042, 0.209395, 0.219301, 0.15008, 0.15008, 0.164327, 0.073402, 0.071867, 0.069024, 0.037156, 0.067594, 0.06184, 0.06184, 0.081712, 0.116183, 0.069024, 0.098513, 0.094817, 0.094817, 0.051831, 0.044297, 0.045352, 0.096677, 0.167087, 0.271506, 0.271506, 0.356642, 0.377384, 0.5017, 0.398279, 0.497853, 0.509769, 0.422041, 0.321458, 0.339168, 0.398279, 0.494003, 0.494003, 0.521092, 0.553315, 0.608892, 0.472492, 0.468512, 0.346032, 0.339168, 0.225814, 0.236433, 0.144935, 0.185198, 0.17593, 0.281712, 0.203355, 0.120615, 0.196879, 0.284882, 0.264545, 0.243554, 0.25031, 0.15284, 0.134866, 0.106997, 0.083462, 0.094817, 0.098513, 0.092881, 0.096677, 0.147574, 0.134866, 0.216401, 0.158265, 0.167087, 0.158265, 0.191378, 0.284882, 0.196879, 0.209395, 0.196879, 0.120615, 0.073402, 0.142424, 0.144935, 0.109221, 0.17593, 0.229226, 0.232838, 0.243554, 0.200174, 0.243554, 0.158265, 0.127496, 0.196879, 0.139895, 0.111485, 0.111485, 0.081712, 0.118441, 0.074921, 0.050641, 0.096677], '')</t>
  </si>
  <si>
    <t>[185, 186, 187, 188, 190, 191, 482, 483, 484, 485, 486, 487, 545, 546, 634, 637, 644, 645, 646]</t>
  </si>
  <si>
    <t>UPI00026E21C0 status=activ</t>
  </si>
  <si>
    <t>([0.018106, 0.026892, 0.038042, 0.060549, 0.088832, 0.120615, 0.078022, 0.102787, 0.071867, 0.074921, 0.102787, 0.069024, 0.041405, 0.083462, 0.144935, 0.25031, 0.346032, 0.26085, 0.359901, 0.377384, 0.295083, 0.196879, 0.129801, 0.132295, 0.125101, 0.083462, 0.05306, 0.073402, 0.086953, 0.098513, 0.073402, 0.036378, 0.073402, 0.073402, 0.042364, 0.041405, 0.024393, 0.024826, 0.05306, 0.045352, 0.041405, 0.035586, 0.069024, 0.125101, 0.0704, 0.086953, 0.106997, 0.147574, 0.185198, 0.100716, 0.088832, 0.15284, 0.139895, 0.085092, 0.137348, 0.200174, 0.127496, 0.191378, 0.191378, 0.164327, 0.179055, 0.147574, 0.15284, 0.098513, 0.090864, 0.129801, 0.102787, 0.122885, 0.129801, 0.125101, 0.219301, 0.278302, 0.158265, 0.196879, 0.284882, 0.284882, 0.209395, 0.209395, 0.200174, 0.194234, 0.125101, 0.125101, 0.092881, 0.142424, 0.206376, 0.21291, 0.243554, 0.222385, 0.147574, 0.142424, 0.134866, 0.076542, 0.100716, 0.116183, 0.173081, 0.167087, 0.182256, 0.25406, 0.275179, 0.200174, 0.144935, 0.232838, 0.239899, 0.339168, 0.339168, 0.346032, 0.352862, 0.36309, 0.394753, 0.486429, 0.384043, 0.398279, 0.465241, 0.380708, 0.384043, 0.311707, 0.284882, 0.271506, 0.30533, 0.374039, 0.454136, 0.517562, 0.414856, 0.414856, 0.41194, 0.308712, 0.225814, 0.229226, 0.25406, 0.264545, 0.268042, 0.268042, 0.232838, 0.25031, 0.321458, 0.370445, 0.450668, 0.398279, 0.31487, 0.284882, 0.288399, 0.18812, 0.18812, 0.170161, 0.167087, 0.164327, 0.271506, 0.356642, 0.264545, 0.17593, 0.10481, 0.100716, 0.182256, 0.209395, 0.179055, 0.17593, 0.147574, 0.116183, 0.203355, 0.311707, 0.311707, 0.301917, 0.40511, 0.418646, 0.433034, 0.418646, 0.346032, 0.264545, 0.25406, 0.247041, 0.281712, 0.332115, 0.339168, 0.335645, 0.321458, 0.239899, 0.243554, 0.30533, 0.342579, 0.318242, 0.182256, 0.18812, 0.134866, 0.079919, 0.06312, 0.118441, 0.102787, 0.100716, 0.167087, 0.194234, 0.278302, 0.229226, 0.196879, 0.191378, 0.18812, 0.206376, 0.339168, 0.268042, 0.167087, 0.167087, 0.167087, 0.179055, 0.173081, 0.264545, 0.291804, 0.25406, 0.25406, 0.194234, 0.268042, 0.284882, 0.25031, 0.247041, 0.26085, 0.236433, 0.229226, 0.232838, 0.158265, 0.142424, 0.129801, 0.225814, 0.219301, 0.18812, 0.21291, 0.155435, 0.142424, 0.194234, 0.268042, 0.26085, 0.26085, 0.222385, 0.129801, 0.142424, 0.144935, 0.21291, 0.216401, 0.225814, 0.236433, 0.301917, 0.295083, 0.291804, 0.298791, 0.324872, 0.366687, 0.433034, 0.5017, 0.422041, 0.31487, 0.21291, 0.15284, 0.232838, 0.257454, 0.247041, 0.229226, 0.173081, 0.173081, 0.257454, 0.170161, 0.185198, 0.118441, 0.071867, 0.127496, 0.116183, 0.083462, 0.049374, 0.05306, 0.051831, 0.064632, 0.100716, 0.170161, 0.147574, 0.122885, 0.132295, 0.139895, 0.086953, 0.127496, 0.100716, 0.116183, 0.11371, 0.11371, 0.098513, 0.106997, 0.102787, 0.06184, 0.073402, 0.127496, 0.120615, 0.081712, 0.10481, 0.088832, 0.073402, 0.144935, 0.17593, 0.10481, 0.173081, 0.161087, 0.137348, 0.137348, 0.094817, 0.137348, 0.090864, 0.167087, 0.219301, 0.179055, 0.278302, 0.239899], '')</t>
  </si>
  <si>
    <t>[121, 244]</t>
  </si>
  <si>
    <t>UPI00026E21C1 status=activ</t>
  </si>
  <si>
    <t>([0.048328, 0.073402, 0.040537, 0.044297, 0.046336, 0.048328, 0.067594, 0.046336, 0.032017, 0.042364, 0.056825, 0.06184, 0.059222, 0.100716, 0.125101, 0.120615, 0.194234, 0.122885, 0.064632, 0.071867, 0.078022, 0.05306, 0.06312, 0.111485, 0.134866, 0.158265, 0.144935, 0.147574, 0.219301, 0.30533, 0.301917, 0.206376, 0.25406, 0.15008, 0.155435, 0.15284, 0.232838, 0.15008, 0.15008, 0.257454, 0.206376, 0.268042, 0.268042, 0.243554, 0.179055, 0.139895, 0.147574, 0.216401, 0.209395, 0.137348, 0.074921, 0.078022, 0.142424, 0.132295, 0.147574, 0.142424, 0.083462, 0.069024, 0.096677, 0.155435, 0.090864, 0.111485, 0.05306, 0.096677, 0.096677, 0.074921, 0.116183, 0.071867, 0.06184, 0.064632, 0.059222, 0.086953, 0.083462, 0.051831, 0.049374, 0.046336, 0.026892, 0.024393, 0.032677, 0.041405, 0.043307, 0.079919, 0.086953, 0.15008, 0.081712, 0.044297, 0.090864, 0.078022, 0.116183, 0.116183, 0.111485, 0.194234, 0.15284, 0.155435, 0.225814, 0.134866, 0.25031, 0.25406, 0.278302, 0.275179, 0.278302, 0.278302, 0.278302, 0.264545, 0.17593, 0.288399, 0.394753, 0.288399, 0.288399, 0.18812, 0.18812, 0.120615, 0.079919, 0.137348, 0.139895, 0.10481, 0.118441, 0.106997, 0.10481, 0.173081, 0.164327, 0.134866, 0.081712, 0.078022, 0.081712, 0.071867, 0.033407, 0.032017, 0.058088, 0.059222, 0.064632, 0.03976, 0.071867, 0.109221, 0.11371, 0.064632, 0.079919, 0.139895, 0.139895, 0.239899, 0.147574, 0.164327, 0.118441, 0.18812, 0.137348, 0.078022, 0.161087, 0.25406, 0.225814, 0.206376, 0.17593, 0.25031, 0.311707, 0.278302, 0.239899, 0.18812, 0.295083, 0.264545], '')</t>
  </si>
  <si>
    <t>UPI00026E21C2 status=activ</t>
  </si>
  <si>
    <t>([0.137348, 0.167087, 0.206376, 0.203355, 0.200174, 0.232838, 0.278302, 0.185198, 0.21291, 0.271506, 0.216401, 0.264545, 0.203355, 0.182256, 0.275179, 0.301917, 0.295083, 0.200174, 0.219301, 0.239899, 0.225814, 0.264545, 0.264545, 0.271506, 0.308712, 0.26085, 0.179055, 0.120615, 0.236433, 0.25406, 0.222385, 0.308712, 0.301917, 0.377384, 0.387226, 0.311707, 0.25031, 0.196879, 0.200174, 0.281712, 0.288399, 0.26085, 0.191378, 0.144935, 0.098513, 0.100716, 0.164327, 0.25406, 0.328603, 0.298791, 0.200174, 0.219301, 0.21291, 0.196879, 0.196879, 0.209395, 0.243554, 0.222385, 0.209395, 0.288399, 0.268042, 0.288399, 0.31487, 0.31487, 0.398279, 0.359901, 0.346032, 0.257454, 0.26085, 0.216401, 0.236433, 0.332115, 0.324872, 0.335645, 0.335645, 0.225814, 0.219301, 0.185198, 0.191378, 0.275179, 0.275179, 0.281712, 0.291804, 0.21291, 0.291804, 0.291804, 0.42561, 0.339168, 0.436924, 0.422041, 0.366687, 0.346032, 0.359901, 0.247041, 0.182256, 0.158265, 0.264545, 0.346032, 0.401658, 0.450668, 0.461924, 0.374039, 0.332115, 0.318242, 0.370445, 0.275179, 0.268042, 0.247041, 0.232838, 0.229226, 0.225814, 0.311707, 0.30533, 0.17593, 0.271506, 0.332115, 0.284882, 0.236433, 0.236433, 0.26085, 0.291804, 0.247041, 0.31487, 0.332115, 0.284882, 0.291804, 0.377384, 0.332115, 0.278302, 0.414856, 0.359901], '')</t>
  </si>
  <si>
    <t>UPI00026E22CB status=activ</t>
  </si>
  <si>
    <t>([0.134866, 0.17593, 0.098513, 0.060549, 0.030611, 0.042364, 0.056825, 0.074921, 0.094817, 0.067594, 0.049374, 0.038858, 0.022306, 0.041405, 0.023087, 0.037156, 0.026338, 0.016257, 0.019109, 0.019401, 0.017447, 0.01204, 0.01204, 0.016528, 0.026338, 0.056825, 0.030611, 0.019401, 0.01204, 0.008723, 0.011903, 0.0198, 0.032017, 0.031287, 0.030611, 0.042364, 0.042364, 0.030003, 0.051831, 0.023087, 0.031287, 0.076542, 0.120615, 0.125101, 0.147574, 0.078022, 0.047319, 0.088832, 0.086953, 0.092881, 0.15284, 0.15284, 0.15008, 0.094817, 0.17593, 0.182256, 0.216401, 0.139895, 0.25031, 0.25406, 0.352862, 0.346032, 0.31487, 0.243554, 0.170161, 0.185198, 0.257454, 0.324872, 0.247041, 0.328603, 0.41194, 0.418646, 0.422041, 0.414856, 0.5017, 0.483068, 0.444081, 0.352862, 0.408655, 0.387226, 0.301917, 0.328603, 0.321458, 0.236433, 0.222385, 0.301917, 0.288399, 0.232838, 0.236433, 0.346032, 0.359901, 0.291804, 0.206376, 0.142424, 0.079919, 0.088832, 0.051831, 0.064632, 0.106997, 0.144935, 0.147574, 0.222385, 0.122885, 0.129801, 0.200174, 0.288399, 0.31487, 0.342579, 0.440853, 0.394753, 0.264545, 0.25406, 0.328603, 0.418646, 0.40511, 0.505461, 0.494003, 0.497853, 0.40511, 0.408655, 0.308712, 0.291804, 0.298791, 0.387226, 0.377384, 0.380708, 0.346032, 0.31487, 0.21291, 0.132295, 0.109221, 0.106997, 0.102787, 0.081712, 0.073402, 0.0704, 0.085092, 0.102787, 0.17593, 0.182256, 0.179055, 0.26085, 0.232838, 0.15284, 0.15008, 0.15008, 0.127496, 0.083462, 0.088832, 0.147574, 0.225814, 0.219301, 0.324872, 0.328603, 0.298791, 0.295083, 0.394753, 0.36309, 0.243554, 0.229226, 0.243554, 0.247041, 0.170161, 0.129801, 0.229226, 0.139895, 0.076542, 0.056825, 0.120615, 0.109221, 0.06312, 0.050641, 0.085092, 0.086953, 0.085092, 0.132295, 0.081712, 0.06184, 0.06184, 0.118441, 0.125101, 0.120615, 0.067594, 0.116183, 0.206376, 0.194234, 0.298791, 0.40511, 0.450668, 0.436924, 0.436924, 0.517562, 0.461924, 0.380708, 0.394753, 0.311707, 0.275179, 0.271506, 0.346032, 0.25406, 0.15284, 0.142424, 0.206376, 0.268042, 0.179055, 0.129801, 0.094817, 0.073402, 0.05306, 0.051831, 0.035586, 0.024826, 0.016528, 0.023534, 0.036378], '')</t>
  </si>
  <si>
    <t>[74, 115, 191]</t>
  </si>
  <si>
    <t>UPI00026E22CC status=activ</t>
  </si>
  <si>
    <t>([0.257454, 0.288399, 0.318242, 0.301917, 0.352862, 0.335645, 0.346032, 0.275179, 0.264545, 0.18812, 0.182256, 0.222385, 0.222385, 0.158265, 0.155435, 0.15008, 0.167087, 0.096677, 0.079919, 0.100716, 0.109221, 0.179055, 0.118441, 0.081712, 0.10481, 0.051831, 0.037156, 0.043307, 0.042364, 0.055536, 0.11371, 0.132295, 0.120615, 0.071867, 0.11371, 0.06184, 0.11371, 0.064632, 0.054297, 0.06312, 0.06312, 0.06312, 0.058088, 0.06312, 0.10481, 0.048328, 0.086953, 0.086953, 0.074921, 0.142424, 0.142424, 0.132295, 0.083462, 0.083462, 0.083462, 0.088832, 0.088832, 0.090864, 0.088832, 0.18812, 0.147574, 0.158265, 0.125101, 0.137348, 0.21291, 0.194234, 0.318242, 0.321458, 0.42561, 0.450668, 0.352862, 0.271506, 0.185198, 0.185198, 0.18812, 0.284882, 0.284882, 0.36309, 0.264545, 0.359901, 0.332115, 0.284882, 0.25406, 0.370445, 0.291804, 0.264545, 0.18812, 0.179055, 0.179055, 0.179055, 0.161087, 0.15008, 0.209395, 0.291804, 0.332115, 0.257454, 0.144935, 0.129801, 0.079919, 0.079919, 0.0704, 0.083462, 0.132295, 0.144935, 0.086953, 0.137348, 0.134866, 0.15008, 0.100716, 0.085092, 0.044297, 0.023534, 0.038042, 0.038042, 0.031287, 0.020522, 0.032677, 0.066181, 0.054297, 0.090864, 0.125101, 0.106997, 0.071867, 0.058088, 0.038042, 0.056825, 0.034068, 0.025316, 0.032677, 0.043307], '')</t>
  </si>
  <si>
    <t>UPI00026E22CD status=activ</t>
  </si>
  <si>
    <t>([0.025316, 0.038042, 0.059222, 0.034068, 0.035586, 0.056825, 0.085092, 0.056825, 0.0704, 0.049374, 0.064632, 0.06312, 0.111485, 0.122885, 0.059222, 0.06184, 0.100716, 0.069024, 0.098513, 0.167087, 0.173081, 0.164327, 0.161087, 0.164327, 0.26085, 0.288399, 0.18812, 0.179055, 0.278302, 0.196879, 0.298791, 0.26085, 0.191378, 0.116183, 0.182256, 0.203355, 0.134866, 0.147574, 0.155435, 0.098513, 0.090864, 0.046336, 0.045352, 0.026892, 0.017447, 0.017138, 0.014586, 0.023963, 0.023963, 0.015078, 0.015078, 0.009483, 0.010509, 0.017447, 0.032017, 0.030003, 0.040537, 0.076542, 0.058088, 0.100716, 0.164327, 0.185198, 0.185198, 0.125101, 0.191378, 0.268042, 0.179055, 0.120615, 0.122885, 0.116183, 0.196879, 0.301917, 0.278302, 0.25031, 0.25031, 0.15008, 0.092881, 0.059222, 0.050641, 0.050641, 0.037156, 0.028695, 0.019109, 0.025762, 0.038042, 0.028107, 0.017797, 0.026892, 0.064632], '')</t>
  </si>
  <si>
    <t>UPI00026E22CE status=activ</t>
  </si>
  <si>
    <t>([0.18812, 0.137348, 0.203355, 0.222385, 0.219301, 0.239899, 0.281712, 0.216401, 0.167087, 0.200174, 0.239899, 0.206376, 0.142424, 0.11371, 0.064632, 0.059222, 0.076542, 0.15008, 0.161087, 0.15284, 0.216401, 0.206376, 0.191378, 0.17593, 0.137348, 0.10481, 0.118441, 0.111485, 0.137348, 0.118441, 0.122885, 0.106997, 0.164327, 0.239899, 0.26085, 0.339168, 0.229226, 0.30533, 0.18812, 0.209395, 0.209395, 0.179055, 0.17593, 0.247041, 0.173081, 0.158265, 0.247041, 0.232838, 0.161087, 0.203355, 0.229226, 0.164327, 0.182256, 0.122885, 0.064632, 0.06312, 0.067594, 0.081712, 0.090864, 0.158265, 0.11371, 0.102787, 0.158265, 0.092881, 0.067594, 0.10481, 0.167087, 0.122885, 0.129801, 0.209395, 0.206376, 0.206376, 0.298791, 0.200174, 0.21291, 0.216401, 0.196879, 0.191378, 0.275179, 0.26085, 0.164327, 0.196879, 0.216401, 0.209395, 0.209395, 0.18812, 0.179055, 0.164327, 0.219301, 0.144935, 0.094817, 0.090864, 0.122885, 0.06184, 0.088832, 0.129801, 0.209395, 0.239899, 0.236433, 0.155435, 0.096677, 0.155435, 0.15008, 0.139895, 0.161087, 0.257454, 0.328603, 0.308712, 0.328603, 0.288399, 0.349426, 0.394753, 0.374039, 0.384043, 0.472492, 0.497853, 0.465241, 0.454136, 0.394753], '')</t>
  </si>
  <si>
    <t>UPI00026E22CF status=activ</t>
  </si>
  <si>
    <t>([0.120615, 0.170161, 0.209395, 0.25406, 0.182256, 0.229226, 0.225814, 0.264545, 0.298791, 0.229226, 0.264545, 0.301917, 0.222385, 0.301917, 0.318242, 0.301917, 0.377384, 0.444081, 0.51388, 0.51388, 0.486429, 0.490133, 0.494003, 0.497853, 0.505461, 0.613573, 0.562014, 0.59508, 0.545602, 0.461924, 0.480142, 0.390993, 0.387226, 0.433034, 0.444081, 0.447574, 0.529623, 0.525368, 0.465241, 0.433034, 0.414856, 0.384043, 0.356642, 0.321458, 0.288399, 0.243554, 0.196879, 0.196879, 0.155435, 0.161087], '')</t>
  </si>
  <si>
    <t>[18, 19, 24, 25, 26, 27, 28, 36, 37]</t>
  </si>
  <si>
    <t>UPI00026E22D0 status=activ</t>
  </si>
  <si>
    <t>([0.58069, 0.394753, 0.346032, 0.394753, 0.440853, 0.422041, 0.465241, 0.505461, 0.541878, 0.58069, 0.553315, 0.505461, 0.486429, 0.384043, 0.384043, 0.414856, 0.356642, 0.494003, 0.480142, 0.359901, 0.346032, 0.324872, 0.332115, 0.311707, 0.232838, 0.191378, 0.229226, 0.127496, 0.069024, 0.06312, 0.032017, 0.038858, 0.067594, 0.081712, 0.081712, 0.071867, 0.064632, 0.090864, 0.083462, 0.073402, 0.132295, 0.132295, 0.083462, 0.127496, 0.196879, 0.179055, 0.134866, 0.122885, 0.216401, 0.31487, 0.321458, 0.4292, 0.31487, 0.229226, 0.182256, 0.158265, 0.222385, 0.125101, 0.088832, 0.081712, 0.085092, 0.064632, 0.036378, 0.060549, 0.0704, 0.059222, 0.109221, 0.147574, 0.118441, 0.073402, 0.03976, 0.037156, 0.035586, 0.045352, 0.085092, 0.098513, 0.129801, 0.118441, 0.11371, 0.142424, 0.098513, 0.100716, 0.118441, 0.116183, 0.118441, 0.116183, 0.102787, 0.090864, 0.118441, 0.167087, 0.239899, 0.335645, 0.291804, 0.271506, 0.359901, 0.239899, 0.144935, 0.196879, 0.142424, 0.182256, 0.194234, 0.264545, 0.17593, 0.11371, 0.125101, 0.132295, 0.092881, 0.118441, 0.100716, 0.090864, 0.038858, 0.020165, 0.020165, 0.025762, 0.022306, 0.021816, 0.042364, 0.088832, 0.096677, 0.094817, 0.076542, 0.035586, 0.020876, 0.021816, 0.03976, 0.064632, 0.069024, 0.06184, 0.032017, 0.038042, 0.023534, 0.047319, 0.058088, 0.03976, 0.03976, 0.051831, 0.05306, 0.05306, 0.050641, 0.050641, 0.06184, 0.076542, 0.076542, 0.122885, 0.196879, 0.179055, 0.179055, 0.164327, 0.164327, 0.271506, 0.271506, 0.346032, 0.25406, 0.232838, 0.243554, 0.243554, 0.229226, 0.222385, 0.158265, 0.170161, 0.167087, 0.144935, 0.134866, 0.209395, 0.158265, 0.106997, 0.106997, 0.106997, 0.06312, 0.102787, 0.102787, 0.10481, 0.102787, 0.179055, 0.196879, 0.219301, 0.219301, 0.15284, 0.092881, 0.142424, 0.094817, 0.071867, 0.132295, 0.206376, 0.232838, 0.318242, 0.275179, 0.219301, 0.216401, 0.31487, 0.236433, 0.219301, 0.15008, 0.15008, 0.139895, 0.11371, 0.06312, 0.06312, 0.109221, 0.088832, 0.056825, 0.049374, 0.06312, 0.05306, 0.038042, 0.024393, 0.015694, 0.024393, 0.028695, 0.020876, 0.013437, 0.018787, 0.011106], '')</t>
  </si>
  <si>
    <t>[0, 7, 8, 9, 10, 11]</t>
  </si>
  <si>
    <t>UPI00026E22D1 status=activ</t>
  </si>
  <si>
    <t>([0.086953, 0.050641, 0.037156, 0.056825, 0.078022, 0.054297, 0.058088, 0.050641, 0.067594, 0.092881, 0.116183, 0.158265, 0.185198, 0.191378, 0.200174, 0.182256, 0.179055, 0.100716, 0.102787, 0.102787, 0.164327, 0.275179, 0.247041, 0.31487, 0.239899, 0.25406, 0.243554, 0.284882, 0.342579, 0.271506, 0.26085, 0.18812, 0.142424, 0.144935, 0.079919, 0.129801, 0.17593, 0.170161, 0.236433, 0.232838, 0.21291, 0.209395, 0.191378, 0.311707, 0.232838, 0.301917, 0.281712, 0.36309, 0.264545, 0.194234, 0.275179, 0.194234, 0.161087, 0.200174, 0.18812, 0.301917, 0.301917, 0.243554, 0.236433, 0.173081, 0.161087, 0.179055, 0.15284, 0.137348, 0.10481, 0.142424, 0.118441, 0.098513, 0.079919, 0.127496, 0.17593, 0.122885, 0.194234], '')</t>
  </si>
  <si>
    <t>UPI00026E22D2 status=activ</t>
  </si>
  <si>
    <t>([0.517562, 0.545602, 0.59917, 0.509769, 0.521092, 0.545602, 0.538167, 0.472492, 0.480142, 0.422041, 0.380708, 0.41194, 0.42561, 0.398279, 0.447574, 0.436924, 0.450668, 0.374039, 0.440853, 0.4292, 0.440853, 0.356642, 0.359901, 0.359901, 0.418646, 0.4292, 0.433034, 0.380708, 0.447574, 0.454136, 0.521092, 0.613573, 0.59917, 0.59508, 0.671169, 0.622677, 0.63748, 0.622677, 0.642678, 0.661982, 0.666105, 0.671169, 0.680603, 0.724957, 0.626927, 0.675549, 0.63748, 0.632174, 0.741537, 0.653063, 0.56648, 0.56648, 0.525368, 0.525368, 0.525368, 0.497853, 0.5017, 0.433034, 0.440853, 0.509769, 0.422041, 0.398279, 0.370445, 0.433034, 0.366687, 0.414856, 0.342579, 0.346032, 0.301917, 0.243554, 0.318242], '')</t>
  </si>
  <si>
    <t>[0, 1, 2, 3, 4, 5, 6, 30, 31, 32, 33, 34, 35, 36, 37, 38, 39, 40, 41, 42, 43, 44, 45, 46, 47, 48, 49, 50, 51, 52, 53, 54, 56, 59]</t>
  </si>
  <si>
    <t>UPI00026E22D3 status=activ</t>
  </si>
  <si>
    <t>([0.26085, 0.298791, 0.191378, 0.247041, 0.229226, 0.275179, 0.31487, 0.346032, 0.26085, 0.179055, 0.11371, 0.079919, 0.085092, 0.081712, 0.041405, 0.038858, 0.023963, 0.023534, 0.024826, 0.024393, 0.030003, 0.05306, 0.027463, 0.048328, 0.022667, 0.020876, 0.021381, 0.020876, 0.011669, 0.018787, 0.032677, 0.038042, 0.085092, 0.047319, 0.028107, 0.059222, 0.064632, 0.078022, 0.058088, 0.051831, 0.034884, 0.019401, 0.019401, 0.034884, 0.038042, 0.045352, 0.060549, 0.056825, 0.030003, 0.036378, 0.022667, 0.024826, 0.028695, 0.032017, 0.06312, 0.106997, 0.05306, 0.06312, 0.106997, 0.142424, 0.155435, 0.142424, 0.196879, 0.142424, 0.092881, 0.090864, 0.076542, 0.059222, 0.048328, 0.045352, 0.042364, 0.035586, 0.032677, 0.049374, 0.044297, 0.044297, 0.045352, 0.049374, 0.055536, 0.028695, 0.018106, 0.016528, 0.016826, 0.019401, 0.016528, 0.024393, 0.0198, 0.028695, 0.022667, 0.023087, 0.034068, 0.064632, 0.129801, 0.111485, 0.060549, 0.060549, 0.032017, 0.031287, 0.055536, 0.028695, 0.037156, 0.066181, 0.073402, 0.127496, 0.111485, 0.111485, 0.116183, 0.134866, 0.118441, 0.10481, 0.142424, 0.17593, 0.10481, 0.100716, 0.0704, 0.132295, 0.127496, 0.194234, 0.194234, 0.18812, 0.243554, 0.30533, 0.301917, 0.18812, 0.109221, 0.129801, 0.216401, 0.21291, 0.225814, 0.288399, 0.394753, 0.30533, 0.209395, 0.200174, 0.170161, 0.257454, 0.25406, 0.25406, 0.247041, 0.25031, 0.257454, 0.209395, 0.216401, 0.209395, 0.209395, 0.298791, 0.232838, 0.229226, 0.229226, 0.144935, 0.144935, 0.142424, 0.200174, 0.185198, 0.278302, 0.308712, 0.219301, 0.15284, 0.098513, 0.06184, 0.066181, 0.066181, 0.125101, 0.120615, 0.116183, 0.170161, 0.167087, 0.243554, 0.21291, 0.21291, 0.295083, 0.288399, 0.298791, 0.222385, 0.324872, 0.346032, 0.346032, 0.370445, 0.366687, 0.450668, 0.436924, 0.332115, 0.339168, 0.321458, 0.328603, 0.25406, 0.298791, 0.301917, 0.288399, 0.318242, 0.332115, 0.332115, 0.370445, 0.374039, 0.450668, 0.483068, 0.390993, 0.324872, 0.332115, 0.339168, 0.30533, 0.40511, 0.505461, 0.41194, 0.401658, 0.414856, 0.468512, 0.384043, 0.366687, 0.346032, 0.321458, 0.284882, 0.26085, 0.18812, 0.147574, 0.111485, 0.056825, 0.085092], '')</t>
  </si>
  <si>
    <t>[202]</t>
  </si>
  <si>
    <t>UPI00026E22D4 status=activ</t>
  </si>
  <si>
    <t>([0.632174, 0.58069, 0.604312, 0.622677, 0.661982, 0.675549, 0.712013, 0.613573, 0.490133, 0.525368, 0.541878, 0.497853, 0.387226, 0.308712, 0.288399, 0.257454, 0.170161, 0.170161, 0.185198, 0.264545, 0.236433, 0.301917, 0.301917, 0.222385, 0.139895, 0.15284, 0.129801, 0.116183, 0.164327, 0.268042, 0.164327, 0.179055, 0.257454, 0.25406, 0.335645, 0.257454, 0.239899, 0.349426, 0.346032, 0.298791, 0.25406, 0.281712, 0.17593, 0.147574, 0.127496, 0.182256, 0.158265, 0.196879, 0.111485, 0.11371, 0.116183, 0.147574, 0.158265, 0.155435, 0.26085, 0.284882, 0.332115, 0.380708, 0.36309, 0.243554, 0.196879, 0.222385, 0.222385, 0.339168, 0.31487, 0.311707, 0.342579, 0.264545, 0.17593, 0.239899, 0.164327, 0.098513, 0.079919, 0.069024, 0.051831, 0.033407, 0.020876, 0.019109, 0.014315, 0.010509, 0.015078, 0.019109, 0.013265, 0.00777, 0.005318], '')</t>
  </si>
  <si>
    <t>[0, 1, 2, 3, 4, 5, 6, 7, 9, 10]</t>
  </si>
  <si>
    <t>UPI00026E22D5 status=activ</t>
  </si>
  <si>
    <t>([0.232838, 0.182256, 0.21291, 0.275179, 0.206376, 0.278302, 0.203355, 0.134866, 0.173081, 0.196879, 0.155435, 0.203355, 0.216401, 0.15284, 0.129801, 0.139895, 0.229226, 0.232838, 0.243554, 0.239899, 0.167087, 0.243554, 0.271506, 0.271506, 0.25406, 0.342579, 0.311707, 0.308712, 0.335645, 0.349426, 0.30533, 0.401658, 0.408655, 0.366687, 0.4292, 0.541878, 0.51388, 0.517562, 0.525368, 0.476583, 0.529623, 0.59917, 0.604312, 0.604312, 0.497853, 0.521092, 0.468512, 0.377384, 0.387226, 0.465241, 0.444081, 0.458154, 0.374039, 0.243554, 0.185198, 0.200174, 0.137348, 0.142424, 0.142424, 0.127496, 0.15284, 0.090864, 0.100716, 0.100716, 0.074921, 0.090864, 0.078022, 0.078022, 0.111485, 0.086953, 0.069024, 0.069024, 0.090864, 0.144935, 0.243554, 0.222385, 0.200174, 0.158265, 0.17593, 0.203355, 0.21291, 0.144935, 0.182256, 0.170161, 0.116183, 0.18812, 0.25406, 0.271506, 0.271506, 0.31487, 0.4292, 0.4292, 0.422041, 0.332115, 0.301917, 0.308712, 0.335645, 0.349426, 0.384043, 0.324872, 0.308712, 0.308712, 0.384043, 0.321458, 0.321458, 0.401658, 0.308712, 0.225814, 0.206376, 0.243554, 0.15008, 0.155435, 0.116183, 0.096677, 0.098513, 0.058088, 0.038042, 0.0704, 0.036378, 0.0704, 0.090864, 0.056825, 0.060549, 0.073402, 0.102787, 0.102787, 0.111485, 0.109221, 0.139895, 0.155435, 0.076542, 0.129801, 0.10481, 0.179055, 0.206376, 0.247041, 0.243554, 0.332115, 0.278302, 0.275179, 0.25031, 0.164327, 0.147574, 0.137348, 0.096677, 0.0704, 0.071867, 0.041405, 0.045352, 0.06184, 0.028107, 0.06312, 0.06184, 0.049374, 0.034068, 0.0198, 0.024826, 0.048328, 0.044297, 0.060549, 0.109221, 0.06184, 0.06312, 0.06312, 0.037156, 0.030611, 0.029376, 0.028695, 0.049374, 0.035586, 0.032677, 0.06312, 0.064632, 0.069024, 0.102787, 0.109221, 0.18812, 0.17593, 0.085092, 0.076542, 0.078022, 0.079919, 0.144935, 0.219301, 0.301917, 0.384043, 0.356642, 0.380708, 0.284882, 0.161087, 0.206376, 0.182256, 0.158265, 0.122885, 0.094817, 0.074921, 0.074921, 0.050641, 0.035586, 0.083462, 0.058088], '')</t>
  </si>
  <si>
    <t>[35, 36, 37, 38, 40, 41, 42, 43, 45]</t>
  </si>
  <si>
    <t>UPI00026E22D6 status=activ</t>
  </si>
  <si>
    <t>([0.185198, 0.225814, 0.264545, 0.324872, 0.342579, 0.359901, 0.25031, 0.30533, 0.332115, 0.370445, 0.291804, 0.359901, 0.458154, 0.468512, 0.366687, 0.271506, 0.26085, 0.179055, 0.116183, 0.122885, 0.120615, 0.173081, 0.098513, 0.069024, 0.06184, 0.054297, 0.033407, 0.073402, 0.069024, 0.064632, 0.066181, 0.127496, 0.071867, 0.069024, 0.06184, 0.134866, 0.243554, 0.167087, 0.185198, 0.288399, 0.191378, 0.268042, 0.278302, 0.30533, 0.377384, 0.30533, 0.30533, 0.387226, 0.284882, 0.275179, 0.288399, 0.271506, 0.229226, 0.321458, 0.229226, 0.25031, 0.239899, 0.209395, 0.229226, 0.203355, 0.11371, 0.134866, 0.155435, 0.155435, 0.247041, 0.247041, 0.229226, 0.170161, 0.144935, 0.219301, 0.219301, 0.155435, 0.167087, 0.120615, 0.122885, 0.129801, 0.069024, 0.066181, 0.071867, 0.086953, 0.15008, 0.222385, 0.264545, 0.264545, 0.17593, 0.090864, 0.050641, 0.088832, 0.129801, 0.144935, 0.106997, 0.069024, 0.06184, 0.067594, 0.071867, 0.078022, 0.142424, 0.236433, 0.225814, 0.216401, 0.173081, 0.17593, 0.11371, 0.079919, 0.086953, 0.118441, 0.200174, 0.308712, 0.321458, 0.356642, 0.278302, 0.308712, 0.380708, 0.480142, 0.418646, 0.454136, 0.418646, 0.418646, 0.401658, 0.308712, 0.324872, 0.398279, 0.359901, 0.440853, 0.525368, 0.465241, 0.497853, 0.458154, 0.42561, 0.332115, 0.243554, 0.342579, 0.370445, 0.370445, 0.349426, 0.380708, 0.422041, 0.422041, 0.40511, 0.41194, 0.483068, 0.468512, 0.486429, 0.497853, 0.517562, 0.497853, 0.557691, 0.575842, 0.58069, 0.509769, 0.613573, 0.733139, 0.712013, 0.632174, 0.534167, 0.534167, 0.450668, 0.390993, 0.332115, 0.275179, 0.284882, 0.275179, 0.284882, 0.284882, 0.288399, 0.203355, 0.203355, 0.170161, 0.142424, 0.109221, 0.15008, 0.088832, 0.074921, 0.066181, 0.092881, 0.079919, 0.056825, 0.092881, 0.158265, 0.225814, 0.225814, 0.222385, 0.200174, 0.129801, 0.125101, 0.139895, 0.21291, 0.229226, 0.185198, 0.182256, 0.161087, 0.17593, 0.182256, 0.200174, 0.229226, 0.25031, 0.25406, 0.324872, 0.31487, 0.288399, 0.278302, 0.25406, 0.17593, 0.209395, 0.298791, 0.222385, 0.206376, 0.191378, 0.185198, 0.18812, 0.132295, 0.225814, 0.191378, 0.247041, 0.182256, 0.179055, 0.167087, 0.25406, 0.236433, 0.239899, 0.144935, 0.139895, 0.209395, 0.196879, 0.139895, 0.142424, 0.129801, 0.155435, 0.164327, 0.161087, 0.222385, 0.295083, 0.185198, 0.239899, 0.25406, 0.324872, 0.311707, 0.225814, 0.247041, 0.268042, 0.288399, 0.308712, 0.318242, 0.332115, 0.352862, 0.458154, 0.414856, 0.521092, 0.509769, 0.521092, 0.517562, 0.521092, 0.461924, 0.59508, 0.549308, 0.549308, 0.468512, 0.490133, 0.585406, 0.549308, 0.51388, 0.476583, 0.570702, 0.549308, 0.505461, 0.613573, 0.562014, 0.604312], '')</t>
  </si>
  <si>
    <t>[124, 144, 146, 147, 148, 149, 150, 151, 152, 153, 154, 155, 247, 248, 249, 250, 251, 253, 254, 255, 258, 259, 260, 262, 263, 264, 265, 266, 267]</t>
  </si>
  <si>
    <t>kappa</t>
  </si>
  <si>
    <t>omega</t>
  </si>
  <si>
    <t>Fdp</t>
  </si>
  <si>
    <t>f+</t>
  </si>
  <si>
    <t>f-</t>
  </si>
  <si>
    <t>Fexp</t>
  </si>
  <si>
    <t>delta</t>
  </si>
  <si>
    <t>mw</t>
  </si>
  <si>
    <t>phosites</t>
  </si>
  <si>
    <t>[2, 27, 44, 51, 57, 68, 69, 80, 95, 96, 103, 104, 107, 112, 116, 122, 126, 128, 131, 138, 139, 147, 158, 178, 179, 186, 187, 193, 198, 201, 221, 233, 240, 254, 260, 261, 262, 264, 267, 281]</t>
  </si>
  <si>
    <t>[3, 11, 14, 19, 29, 39, 49, 57, 73, 80, 83, 88, 91, 99, 112, 127, 135, 137, 158, 163, 181, 186, 187, 192, 199, 208, 210, 213, 218, 230, 244, 247, 255, 258, 260, 262, 268]</t>
  </si>
  <si>
    <t>[10, 11, 14, 27, 34, 36, 46, 53, 55, 61, 62, 73, 74, 76, 80, 89, 101, 126, 136, 142, 169, 171, 175, 189, 191, 195, 196, 199, 220, 231, 241, 252, 258]</t>
  </si>
  <si>
    <t>[2, 8, 12, 13, 32, 36, 50, 54, 57, 62, 79, 81, 95, 97, 101, 109, 139, 145, 147, 148, 165, 174, 177, 179, 181, 184]</t>
  </si>
  <si>
    <t>[2, 7, 12, 26, 27, 40, 42, 65, 74, 85, 92, 103, 106, 110, 112, 126, 132, 135, 141, 160, 162, 163, 165, 205, 207]</t>
  </si>
  <si>
    <t>[21, 24, 27, 28, 45, 46, 48, 54, 65, 70, 80, 81, 90, 92, 97, 101, 105, 107, 108, 112, 116, 137, 143, 158, 167, 186, 191, 194, 196, 198, 214, 217, 218, 229]</t>
  </si>
  <si>
    <t>[3, 14, 32, 36, 47, 51, 56, 62, 64, 72, 74, 91, 100, 107, 108, 120, 138, 144, 148, 156]</t>
  </si>
  <si>
    <t>[3, 5, 13, 26, 29, 30, 33, 37, 55, 58, 59, 66, 75, 77, 78, 90, 96, 110, 118, 141, 143, 148, 164, 173, 183, 187, 193, 208, 220, 226, 237, 239, 240, 244, 253, 256, 271, 275, 278, 282, 285, 290, 292, 296, 304, 307, 308, 309, 312, 313, 325, 334, 335]</t>
  </si>
  <si>
    <t>[12, 22, 36, 39, 44, 48, 60, 80, 89, 93, 95, 102, 106, 124, 130, 134, 139, 145, 168, 170, 176, 182, 185, 195, 197, 200, 208, 214, 216, 218, 227, 231, 234, 237, 241, 243, 248, 251, 265, 269, 277, 286, 295, 312, 318, 325, 337, 341, 382, 383, 386, 388, 389]</t>
  </si>
  <si>
    <t>[8, 10, 15, 18, 20, 26, 29, 35, 36, 53, 78, 88, 97, 106, 126, 137, 150, 155, 164, 170, 174, 181, 198, 202, 205, 215, 216, 220, 223, 225, 233, 247, 248, 251, 260, 266, 268, 269, 275, 283, 286, 289, 290, 304, 305, 326, 328, 333, 338, 340, 347, 351, 353, 357, 358, 383, 393, 400, 418, 425, 427, 442, 444, 475, 476, 478, 484]</t>
  </si>
  <si>
    <t>[2, 7, 9, 18, 33, 42, 44, 45, 47, 57, 63, 71, 72, 81, 90, 93, 105, 109, 110, 112, 115, 120, 125, 135, 136, 142, 149, 171, 180, 184, 195, 196, 204, 217, 226, 227, 247, 255, 258, 265, 268, 275, 276, 285, 286, 291, 298, 303, 307, 322, 328, 331, 335, 336, 350, 361, 378, 391, 392, 412, 416, 422, 446, 450, 455, 457, 465, 467, 472, 474, 480, 487, 509, 513, 514, 518, 541, 542, 548, 550, 554, 555, 559, 566, 568, 574, 585, 592, 595, 604, 606, 613, 615, 618, 625, 627, 633, 637, 639, 646, 689, 690, 694, 726, 730, 731, 736, 739, 740, 753, 772, 774, 787, 790, 795, 820, 841, 844, 869, 872, 874, 877, 884, 892, 893, 925]</t>
  </si>
  <si>
    <t>[2, 4, 5, 8, 14, 15, 17, 34, 35, 42, 46, 54, 55, 60, 71, 80, 82, 92, 95, 98, 102, 106, 114, 116, 124, 125, 133, 135, 154, 157, 159, 170, 173, 179, 192, 200, 213, 223, 226, 233, 234, 236, 267, 278, 292, 311, 313, 315, 317, 318, 320, 322, 323, 331, 337, 351, 354, 361, 370, 376, 387, 403, 405, 408, 409, 412, 416, 422, 423, 425, 432, 434, 455, 463]</t>
  </si>
  <si>
    <t>[6, 21, 22, 28, 33, 39, 40, 48, 49, 51, 56, 59, 65, 67, 72, 77, 78, 88, 102, 127, 128, 135, 136, 137, 152, 158, 168, 176, 177, 179, 181, 182, 190, 193]</t>
  </si>
  <si>
    <t>[4, 16, 29, 35, 40, 42, 54, 56, 60, 78, 103, 113, 121, 123, 126, 130, 132]</t>
  </si>
  <si>
    <t>[3, 8, 16, 21, 23, 26, 31, 34, 36, 44, 46, 47, 54, 55, 66, 75, 101, 106, 110, 116, 120, 124, 136, 153, 156, 179, 188, 196, 198, 209, 241, 242, 243, 246, 266, 267, 275, 276, 280, 296, 312, 320, 337, 340, 341, 345, 347, 350, 354]</t>
  </si>
  <si>
    <t>[2, 8, 9, 11, 17, 24, 26, 36, 39, 41, 44, 60, 66, 76, 83, 90, 98, 99, 105, 113, 116, 133, 143, 154, 164, 189, 192, 195, 200, 226, 240, 242, 251]</t>
  </si>
  <si>
    <t>[3, 7, 24, 26, 42, 45, 46, 51, 62, 72, 74, 78, 79, 80, 107, 111, 117, 121]</t>
  </si>
  <si>
    <t>[2, 5, 23, 24, 26, 40, 44, 52, 54, 57, 60, 74, 81, 85, 88, 90, 99, 114, 121, 145, 148, 163, 173, 178, 179, 181, 182, 189, 196, 207, 213, 228, 238, 239, 240, 241, 247, 248, 253, 257, 261, 284, 310, 323, 353, 360, 366, 367, 378, 382, 390, 395, 402, 405, 414, 415]</t>
  </si>
  <si>
    <t>[4, 5, 9, 13, 17, 22, 23, 29, 39, 56, 57, 58, 64, 66, 73, 75, 94, 104, 107, 109, 114, 124, 140, 143, 148, 157, 158, 174, 175, 177]</t>
  </si>
  <si>
    <t>[4, 12, 23, 50]</t>
  </si>
  <si>
    <t>[9, 10, 13, 15, 17, 18, 19, 20, 25]</t>
  </si>
  <si>
    <t>[2, 8, 19, 25, 42, 52, 53]</t>
  </si>
  <si>
    <t>[2, 23, 26, 38, 49, 68, 77, 85, 88, 104, 125, 128, 150, 152, 161, 162, 165, 173, 180, 193, 199, 205, 223, 226, 229, 235]</t>
  </si>
  <si>
    <t>[22, 38, 42, 56, 64, 67, 68, 71]</t>
  </si>
  <si>
    <t>[24, 25, 29, 32, 45, 47, 75, 76, 77]</t>
  </si>
  <si>
    <t>[5, 7, 12, 14, 16, 25, 29, 32, 34, 45, 46, 54, 57, 58, 76, 94, 104, 108, 110, 113]</t>
  </si>
  <si>
    <t>[6, 13, 28]</t>
  </si>
  <si>
    <t>[4, 8, 24, 41, 43]</t>
  </si>
  <si>
    <t>[6, 15, 26, 65, 79, 83, 84, 86, 95, 103, 110, 118, 119, 123, 127, 128, 141, 183, 186, 203, 221, 225, 237, 247, 253, 273, 280, 295, 310, 311, 343, 365, 371, 376]</t>
  </si>
  <si>
    <t>[26, 28, 35, 37, 42, 44, 48, 49, 53, 56, 60, 62, 77, 79, 80, 82, 89, 113, 115, 128, 130, 132, 135, 143, 144, 150, 152, 157, 160, 161, 167, 181, 182, 194, 195, 196, 199, 201, 205, 212, 233, 238, 242, 254, 256, 272, 275, 279, 295, 302, 311, 317, 319, 327, 329, 330, 336, 339, 343, 365, 369, 379, 389, 392, 394, 421, 425, 429, 431, 432, 434, 439, 446, 447, 450, 462, 463, 467, 471, 473, 476, 481, 487, 489, 495, 507, 517, 526, 528, 529, 534, 543, 547, 563, 564, 576, 585, 589, 595, 597, 606, 609, 612, 614, 617, 619, 636, 639, 640, 643, 647, 663, 664, 679, 689, 690, 703, 709, 725, 728, 743, 750, 758, 759, 773, 780, 791, 803, 807, 811, 812, 814, 820, 824, 825, 831, 837, 838, 854, 862, 865, 868, 874, 882, 885, 897, 899, 901, 905, 921, 922, 934, 938, 950, 975, 989, 990, 1003, 1004, 1010, 1013, 1024, 1026, 1037, 1042, 1046, 1050, 1053, 1058]</t>
  </si>
  <si>
    <t>[2, 6, 14, 26, 30, 34, 35, 65, 70, 77, 82]</t>
  </si>
  <si>
    <t>[3, 10, 12, 22, 27, 28, 40, 47, 56, 67, 68, 70, 72, 78, 79, 81, 84, 85, 87, 88, 90, 92, 115, 125, 127, 130, 145, 146, 147, 148, 155, 156, 162, 167, 176, 180, 182, 187, 193, 194, 199, 203, 208, 212, 215, 219, 220]</t>
  </si>
  <si>
    <t>[4, 7, 12, 14, 16, 27, 28, 29, 32, 47, 50, 55, 58, 62, 64, 66, 69, 90, 97, 100, 102, 107, 109, 113, 115, 124, 126, 129, 136, 141, 147, 151, 158, 178, 179, 188, 192, 196, 204, 205]</t>
  </si>
  <si>
    <t>[2, 6, 12, 14, 16, 17, 18, 31, 35, 42, 54, 70, 74, 75, 81, 83, 87, 90, 94, 98, 99, 101, 105, 111, 121, 131, 153, 160, 169, 170, 175, 180, 187, 199, 201, 205, 208, 209, 239, 241, 242, 243, 256, 259]</t>
  </si>
  <si>
    <t>[3, 12, 20, 22, 46, 50, 73, 88, 94, 96, 117, 125, 137, 152, 155, 160, 166, 172, 173, 175, 186, 188, 200, 215, 216, 219, 231, 237, 245, 248, 253, 259, 264, 271, 274, 278, 288, 293, 296, 316, 317, 318, 319, 320, 323, 337, 345, 349, 353, 355, 361, 366, 377, 383, 392, 393, 397, 400, 403, 405, 407, 421, 423, 431, 434, 436, 438, 447, 451, 463, 467, 475, 477, 509, 521, 522, 526, 531, 538]</t>
  </si>
  <si>
    <t>[7, 13, 18, 23, 25, 31, 33, 38, 39, 46, 49, 73, 75, 77, 98, 104, 108, 109, 111, 116, 121, 137, 139, 141, 156, 159, 163, 164, 170, 172, 194, 196, 207, 209, 212, 215, 217, 220, 221, 240, 258, 262, 271, 276, 296, 299, 302, 303, 304, 310, 328, 329, 330, 332, 334, 337, 348, 349, 365, 371, 383, 387, 390, 392]</t>
  </si>
  <si>
    <t>[7, 12, 18, 36, 37, 49, 52, 58, 67, 84, 86, 95, 99, 108, 111, 120, 123, 128, 131, 135, 142, 150, 151, 163, 189, 196, 204, 216, 229, 239, 244, 251, 255, 258]</t>
  </si>
  <si>
    <t>[16, 18, 22, 25, 36, 45, 67, 69, 76, 79, 88, 89, 104, 107, 109, 113, 126, 127]</t>
  </si>
  <si>
    <t>[2, 35, 46, 49, 56, 71, 84, 85, 90, 125]</t>
  </si>
  <si>
    <t>[17, 21, 30, 68, 80, 82, 92, 97, 110, 115, 118, 123, 136, 145, 146, 158, 159, 166, 168, 175, 181, 187, 203, 206, 214, 215, 218, 230, 232, 237, 238]</t>
  </si>
  <si>
    <t>[3, 5, 21, 24, 30, 42, 43, 44, 45, 50, 53, 65, 74, 75, 78, 87, 116, 125, 128]</t>
  </si>
  <si>
    <t>[3, 5, 15, 28, 29, 47, 51, 57, 60, 61, 62, 73, 82, 91, 105, 117, 120, 123, 138, 153, 156, 158, 164, 184]</t>
  </si>
  <si>
    <t>[8, 21, 26, 35, 37, 49, 53, 59, 68, 71, 74, 78, 81, 85, 86, 100, 107, 111, 114, 122, 134, 142, 143, 146, 147, 153, 167, 170, 180]</t>
  </si>
  <si>
    <t>[2, 13, 22, 35, 36, 38, 48, 51, 71, 84, 86, 87, 92, 99, 109, 121, 128, 155, 158, 171, 173, 179]</t>
  </si>
  <si>
    <t>[12, 14, 15, 21, 23, 26, 29, 32, 33, 35, 53, 58, 59, 71, 73, 82, 86, 87, 94, 97, 122, 137, 138, 141, 149, 153, 156, 160, 161, 176, 180, 192, 193, 200, 206, 222, 229, 231, 239, 244, 247, 248, 249, 256, 268, 291, 315, 322, 340, 348, 358, 368]</t>
  </si>
  <si>
    <t>[3, 9, 10, 16, 33, 39, 41, 43, 61, 65, 73, 79, 86, 87, 90, 97, 103, 105, 108, 113, 119, 121, 133, 143, 153, 165, 173, 175, 178, 180, 183, 189, 206, 212, 219, 223, 228]</t>
  </si>
  <si>
    <t>[4, 7, 9, 13, 41, 44, 53, 71, 77]</t>
  </si>
  <si>
    <t>[12, 20, 23, 27, 28, 29, 31, 34, 60, 65, 68, 94, 96, 99, 100, 102, 106, 130, 149, 151, 153, 154, 160, 163, 164, 169, 172, 179, 190, 192, 196, 197, 202, 205, 223, 232, 233, 248, 254, 261, 268, 269, 282, 284, 288, 291, 304]</t>
  </si>
  <si>
    <t>[13, 33, 37, 50, 62, 64, 71, 75, 76]</t>
  </si>
  <si>
    <t>[2, 6, 15, 22, 23, 25, 36, 62, 64, 65, 71, 78, 85, 98, 100, 102, 107, 144, 146, 149, 150, 155, 160, 169, 172, 174, 176, 179, 191, 192, 194, 197, 198, 200, 205, 208, 216, 225, 227, 233, 237, 240, 241, 246, 253, 258, 266, 267, 269, 280, 291, 309, 317, 320, 321, 326, 330, 363]</t>
  </si>
  <si>
    <t>[12, 17, 18, 28, 29, 30, 33, 40, 65, 75]</t>
  </si>
  <si>
    <t>[5, 12, 18, 21, 31, 33, 41, 43, 44, 45, 46, 51, 58, 69, 70, 78, 81, 82, 91, 101, 112, 113, 115, 117, 125, 132, 138, 139, 147, 153, 157, 159, 162, 164, 165]</t>
  </si>
  <si>
    <t>[10, 13, 20, 23, 24, 25, 38, 40, 43, 44, 48, 66, 72, 79, 95, 101, 111, 122, 140, 154, 166, 167, 190, 195, 205, 222]</t>
  </si>
  <si>
    <t>[3, 20, 23, 46, 48, 54, 81]</t>
  </si>
  <si>
    <t>[4, 7, 10, 16, 28, 31, 34, 47, 52, 54, 59, 67, 76, 84, 90, 94, 110, 114, 133, 148, 153, 162, 170, 172, 179, 185, 195, 205, 220, 228, 242, 247, 255, 268, 270, 276, 286, 295, 296, 298, 301, 311, 318, 328, 333, 344, 355, 360, 362, 364, 367, 368, 372]</t>
  </si>
  <si>
    <t>[2, 3, 4, 24, 28, 44, 46, 49, 52, 67, 81, 83, 84, 104, 116, 117, 119, 134, 135, 140, 148]</t>
  </si>
  <si>
    <t>[6, 12, 40, 42, 55, 69, 79, 81, 86, 92, 96, 99, 102, 107, 112, 133, 146, 147, 160, 186, 189, 195, 197, 212, 219, 222, 228, 230, 232, 235, 239, 262, 264, 267, 275, 277, 291, 294, 296, 311, 316, 323, 333, 343, 346, 347, 352, 358, 362, 371, 379, 385, 388]</t>
  </si>
  <si>
    <t>[3, 5, 6, 8, 22, 31, 38, 39, 40, 51, 54, 55, 65, 66, 68, 72, 75, 88, 91, 104, 115, 119, 138, 139]</t>
  </si>
  <si>
    <t>[2, 34, 44, 45, 56, 61, 68, 69, 72, 98, 104, 123, 126, 135, 174, 178, 203, 208, 213, 215, 224, 225, 233, 242, 255, 260, 274, 284]</t>
  </si>
  <si>
    <t>[4, 5, 7, 10, 20, 34, 40, 41, 43, 51, 55, 65, 69, 71, 74, 75, 86, 108, 112, 113, 116, 117, 131, 132, 133, 148, 154, 158, 165, 166, 171, 180, 189, 205, 225, 228, 232, 234, 244, 246, 252, 261]</t>
  </si>
  <si>
    <t>[2, 3, 4, 34, 53, 58, 68, 79, 99, 101, 109, 110, 112, 120, 122, 133, 135, 142, 143, 153, 154, 161, 164, 167, 169, 188, 190, 200, 201, 202, 203, 219, 222, 223, 226, 228, 230, 231, 241, 248, 251, 252, 259, 261, 267, 273, 277, 283, 288, 289, 290, 294, 299, 303, 317, 319, 327, 328, 341, 345, 354, 355, 372, 376, 398, 401, 406, 409, 412, 415, 425, 430, 435, 461]</t>
  </si>
  <si>
    <t>[3, 7, 26, 32, 33, 35, 36, 37, 43, 66, 68, 72, 73, 77, 83, 86, 87, 89, 100, 102, 114, 121]</t>
  </si>
  <si>
    <t>[2, 3, 9, 43, 44, 55, 71, 74, 98]</t>
  </si>
  <si>
    <t>[4, 7, 11, 37, 42, 76, 90, 93, 98, 99, 115, 162, 172]</t>
  </si>
  <si>
    <t>[3, 17, 22, 34, 36, 65, 85, 90, 97, 98, 104, 111, 141, 144, 148, 154, 165, 176, 184, 236, 238, 241, 242, 243, 246, 250, 256, 273, 286, 292, 302, 308, 321, 329, 351, 356, 357, 358, 368, 374, 385]</t>
  </si>
  <si>
    <t>[2, 6, 12, 14, 42, 56, 61, 65, 75, 81]</t>
  </si>
  <si>
    <t>[8, 12, 17, 22, 27, 39, 48, 70, 71, 79, 82, 94, 98, 116, 121, 126, 129, 134, 135, 136, 143, 148, 164]</t>
  </si>
  <si>
    <t>[20, 34, 40, 41, 44, 45, 55, 58, 64, 67, 71, 72, 76, 81, 83, 91, 93, 100, 101, 105, 107, 111]</t>
  </si>
  <si>
    <t>[2, 8, 14, 20, 37, 41, 42, 44, 55, 57, 68, 71, 75, 83, 90, 94, 112, 122, 130, 132, 167, 183, 184, 186]</t>
  </si>
  <si>
    <t>[3, 6, 7, 12, 16, 21, 25, 26, 34, 38, 44, 51, 52, 55, 56, 57, 58, 66, 73, 77, 79, 81, 85, 110, 113, 114, 120, 127, 134, 136, 137, 146, 152, 167, 170, 177, 181, 184, 185, 189, 234]</t>
  </si>
  <si>
    <t>[2, 5, 6, 19, 25, 42, 66, 77, 83, 88, 91, 94, 115, 126, 127, 133, 138, 142, 145, 148, 159, 176, 188, 200, 203, 207, 211, 212, 215, 219, 224, 231, 240, 245, 246, 248, 260, 264, 265]</t>
  </si>
  <si>
    <t>[2, 22, 37, 42, 43, 53, 67, 83, 90, 106, 109, 118, 133, 138, 189, 190, 194, 220, 225, 230, 249, 263, 264, 291, 295, 323, 324, 337, 341, 343]</t>
  </si>
  <si>
    <t>[10, 11, 16, 19, 21, 24, 30, 32, 34, 50, 51, 61, 64, 65, 73, 74, 76, 80, 81, 97, 98, 99, 119, 127, 132, 145, 153, 160, 174, 183, 189, 193, 202, 215, 218, 232, 246, 257, 258, 264, 265, 267]</t>
  </si>
  <si>
    <t>[12, 20, 22, 23, 29, 34, 56, 80, 87, 96, 99, 110, 113, 119, 145, 147, 159, 162, 179, 180, 204, 227, 242, 244, 248, 274, 275, 276]</t>
  </si>
  <si>
    <t>[8, 15, 20, 28, 30, 33, 34, 41, 47, 49, 55, 70, 71, 73, 76, 77, 78, 81, 88, 92, 93, 100, 103, 105, 109, 111, 113, 114, 117, 126, 134, 149, 152, 153, 154, 172, 173, 178, 189, 194, 201, 219, 223, 226, 228, 232, 236, 264, 267, 275, 276, 284, 285, 286, 288, 290]</t>
  </si>
  <si>
    <t>[5, 11, 26, 34, 40, 43, 45, 49, 50, 53, 70, 73, 81, 82, 83, 86, 91, 93, 103, 107, 110, 112, 115, 127, 129, 136, 150, 154, 161, 170, 171, 185, 196, 200, 203, 205, 209, 210, 212, 215, 241, 245, 248, 253, 257, 272, 279, 283, 291, 299, 300, 301, 305, 323, 328, 337, 346, 365, 372, 373, 380, 382, 401, 406, 418, 427, 442, 450, 488, 490, 493, 496, 501, 504, 508, 519, 521, 530, 543]</t>
  </si>
  <si>
    <t>[4, 18, 20, 25, 28, 34, 39, 43, 45, 65, 70, 71, 80, 81, 82, 84, 86, 94, 96, 114, 128, 145, 147, 160, 162, 172, 177, 181, 189, 194, 198, 202, 204, 226, 227, 237, 241, 246, 252, 279, 280, 292, 304, 306]</t>
  </si>
  <si>
    <t>[5, 9, 14, 16, 35, 40, 50, 55, 73, 80, 85, 95, 103, 104, 105, 107, 117, 130, 136, 151, 167, 168, 170, 182, 184, 186]</t>
  </si>
  <si>
    <t>[2, 5, 10, 11, 22, 28, 32, 46, 47, 53, 57, 68, 72, 82, 88, 92, 99, 103, 135, 140, 141, 174, 191, 201, 203, 207, 209, 217, 228, 235, 237, 238, 247, 256, 269, 270, 276, 277, 282, 289, 294, 297, 306, 322, 327, 337, 345, 347, 352, 371, 373, 384, 386, 400, 402, 404]</t>
  </si>
  <si>
    <t>[2, 11, 15, 16, 21, 32, 37, 40, 41, 67, 68, 72, 75, 76, 81, 82, 85, 86, 91, 115, 116, 117, 126, 134, 139, 141, 163, 166, 173, 179, 183, 185, 217, 230, 231, 241, 242, 245, 246, 266, 271, 275, 281, 290, 304, 314, 321, 326, 329, 337, 341, 352, 368, 371, 372, 375, 376, 377]</t>
  </si>
  <si>
    <t>[2, 3, 5, 17, 18, 23, 27, 32, 35, 39, 44, 47, 49, 52, 59, 63, 71, 78, 104, 107]</t>
  </si>
  <si>
    <t>[2, 4, 11, 20, 23, 38, 45, 53, 55, 57, 62, 63, 79, 91, 101, 120, 126, 127, 128, 130, 133, 141, 145, 158, 172, 179, 180, 183, 187, 191, 196, 202, 211, 212, 215, 217, 220, 222, 229, 230, 233, 235, 240, 246, 253, 256, 260, 263, 270, 271, 272, 274, 280, 293, 310, 312, 332, 334, 351, 374, 383, 386, 388, 390, 397, 400, 401, 402]</t>
  </si>
  <si>
    <t>[3, 7, 16, 21, 26, 50, 63, 91, 96, 100, 106, 108, 110, 116, 117, 122, 128, 129, 138, 142, 149, 158, 165, 175, 179, 183, 189, 191, 194, 211, 215, 218, 220, 232, 248, 250, 251, 253, 256, 269, 270, 271, 272, 274, 329, 330, 353, 366, 379, 384, 391, 392, 409, 410, 417, 420, 421, 431, 446, 461, 473, 482, 490, 515, 516, 522, 528, 540, 545, 562, 564, 570, 577, 588, 592, 603, 613, 639, 662, 667, 700, 701, 708, 713]</t>
  </si>
  <si>
    <t>[2, 9, 11, 15, 16, 17, 25, 51, 52, 54, 60, 61, 68, 75, 97, 101, 106, 108, 116, 127, 146, 149, 151, 159, 161, 177, 187, 212, 213, 221, 225, 227, 229, 240, 258, 260, 261, 274, 307, 309, 311, 312, 314, 322, 325, 328, 339, 340, 343, 346, 348, 352, 362, 368, 373, 377, 381]</t>
  </si>
  <si>
    <t>[2, 6, 11, 14, 15, 16, 18, 44, 54, 56, 57, 61, 66, 70, 71, 74, 85, 87, 120, 123, 127, 128, 129, 132, 143, 155, 171, 175, 180, 184, 188, 204, 205, 206, 212, 213, 225, 227, 228, 229, 249, 260, 274, 275, 286, 294, 306, 308, 309, 312, 318, 326, 329, 331, 342, 373, 381]</t>
  </si>
  <si>
    <t>[3, 5, 11, 25, 33, 34, 39, 44, 50, 51, 52, 55, 59, 60, 61, 72, 81, 93, 96, 103, 104, 126, 128, 149, 150, 165, 169, 197, 199, 201, 206, 234, 235, 236, 243, 257, 276, 281, 290, 303, 304, 305, 307, 311, 313, 315, 320, 322, 324, 331, 332, 341, 351, 358, 359, 385, 391, 399, 409, 417, 421, 432, 436, 440, 441, 446, 453, 456, 457, 462, 471, 473, 502, 506]</t>
  </si>
  <si>
    <t>[3, 4, 5, 6, 26, 29, 34, 35, 37, 44, 59, 65, 66, 67, 77, 78, 94, 95, 96, 113, 115, 125, 133, 137, 143, 149, 154, 166, 168, 169, 174, 175, 181, 184, 197, 209, 217, 227, 233, 238, 239, 258, 286, 289, 294, 296, 300, 305, 316, 319, 339, 346, 351, 357, 368, 378, 392, 393, 396, 399, 414, 418, 422, 430, 440, 464, 469, 489, 493, 497, 517, 518, 521, 531, 534, 540, 548, 562, 564, 572, 583, 585, 587, 598, 600, 609, 614, 616, 623, 630, 639, 644, 660, 665, 671, 675, 692, 701, 711, 721, 735, 739, 760, 765, 766, 768, 772, 797, 798, 815, 819, 821, 824, 828, 838, 839, 846, 852, 860, 872, 877, 881, 887, 897, 902, 905, 925, 926, 931, 933, 936, 944, 964, 965, 973, 993, 998, 999, 1006, 1011, 1033, 1043, 1059, 1064, 1065, 1074, 1098, 1126, 1136, 1158, 1170, 1182, 1184, 1203, 1212, 1224, 1226, 1229, 1236, 1245, 1248, 1250, 1266, 1267, 1269, 1270, 1271, 1274, 1300, 1304, 1305, 1311, 1314, 1321, 1324, 1333, 1341, 1346, 1351]</t>
  </si>
  <si>
    <t>[6, 8, 11, 15, 26, 36, 41, 42, 44, 46, 48, 50, 51, 57, 82, 84, 94, 97, 104, 108, 110, 116, 118, 125, 126, 127, 128, 135, 137, 147, 155, 156, 159, 161, 165, 166, 169, 172, 181, 182, 185, 194, 201, 202, 215, 225, 228, 236, 238, 262, 275, 280, 294, 297, 313, 315, 317, 319, 322, 324, 325, 328, 333, 339, 343, 353, 361, 363, 370, 372, 375, 378, 389, 398, 407, 411, 412, 414, 424, 425, 427, 434, 435, 436, 457, 459, 468, 469, 471, 477, 478]</t>
  </si>
  <si>
    <t>[30, 31, 47, 50, 51, 54, 60, 74, 76, 89, 90, 96]</t>
  </si>
  <si>
    <t>[2, 34, 45, 56, 92]</t>
  </si>
  <si>
    <t>[5, 22, 23, 42, 51, 54, 57, 64, 65, 67, 68, 69, 72]</t>
  </si>
  <si>
    <t>[10, 25, 29, 32, 41, 53, 80, 84, 94, 102, 113, 115, 124, 126, 131, 132, 149, 152]</t>
  </si>
  <si>
    <t>[2, 3, 12, 31, 36, 48, 68, 74, 84, 86, 99, 102, 104, 108, 114, 119, 130, 133, 138, 162, 163, 174, 198]</t>
  </si>
  <si>
    <t>[9, 11, 18, 23, 28, 33, 36, 43, 48]</t>
  </si>
  <si>
    <t>[8, 15, 24, 26, 32, 36, 37, 41, 48, 63, 66, 75, 88, 98, 101, 105, 117, 118, 122, 127, 130, 145, 148, 150, 155, 165, 166, 169, 174, 186, 215, 227, 242, 244, 246, 250, 252, 260, 272, 279, 284, 285, 286, 289, 290, 324, 331, 340, 341, 350, 351, 352, 355, 366, 369, 373, 387, 388, 400]</t>
  </si>
  <si>
    <t>[6, 9, 13, 14, 15, 21, 28, 44, 45, 49, 50, 55, 60, 61, 62, 65, 69, 73, 83, 84, 86, 87, 97, 98, 100, 105, 115, 120, 127, 130, 140, 142, 144, 146, 148, 149, 155, 164, 165, 172, 190, 206, 214, 223, 226, 228, 235, 241, 267, 278, 279, 280, 284, 289, 302, 305, 308, 309, 313, 314, 318, 319, 321, 331, 341, 343, 353, 359, 362, 369, 372, 377, 383, 386, 395, 404, 411, 417, 424, 426, 429, 448, 452, 454, 459, 472, 473, 479, 480, 482, 503, 509, 517, 534, 543, 547, 557, 568, 576, 577, 585, 592, 593, 602, 609, 611, 612, 615, 616, 624, 629, 631, 640, 647, 648, 653, 662, 665, 669, 671, 673, 682, 688, 690, 698, 699, 700, 703, 712, 718, 727, 730, 740, 742, 743, 744, 766, 771, 773, 774, 778, 781, 791, 800, 803, 809, 811, 816]</t>
  </si>
  <si>
    <t>[10, 14, 18, 23, 24, 32, 33, 34, 37, 41, 49, 66, 75, 78, 87, 95, 109, 111, 117, 128, 145, 160, 165, 171, 173, 180, 181, 188, 193, 194, 197, 199, 203, 216, 223, 224, 225, 233, 236, 237, 241, 250, 252, 258, 261, 282, 288, 291, 296, 316, 317, 322, 327, 332, 339, 346, 348, 353, 356, 376, 382, 384, 393, 403, 410, 413, 414, 418]</t>
  </si>
  <si>
    <t>[16, 24, 33, 44, 45, 46, 47, 57, 61, 64, 68, 74, 83, 91, 94, 96, 103, 114, 118, 130, 137, 148, 158, 171, 183, 187, 209]</t>
  </si>
  <si>
    <t>[2, 4, 25, 28, 29, 39, 40, 45, 46, 54, 58, 79, 90]</t>
  </si>
  <si>
    <t>[2, 4, 11, 16, 19, 26, 28, 35, 43, 49, 59, 62, 66, 70, 75, 78, 79, 95, 98, 115]</t>
  </si>
  <si>
    <t>[17, 19, 21, 32, 33, 47, 48, 55, 57, 60, 95, 101, 112, 115, 119, 132, 141, 146, 147, 150, 153, 156, 158, 163, 165, 168, 182, 189, 195, 196, 200, 215, 216, 217, 226, 256, 258, 263, 279, 287]</t>
  </si>
  <si>
    <t>[7, 9, 14, 26, 34, 35, 36, 40, 45, 47, 54, 61, 66, 68, 75, 78, 86]</t>
  </si>
  <si>
    <t>[2, 13, 17, 25, 31, 37, 45, 61, 65, 81, 84, 93, 102]</t>
  </si>
  <si>
    <t>[6, 14, 22, 23, 27, 28, 30, 32, 34, 36, 38, 44, 46, 52, 59, 62, 63, 85, 87, 93, 94, 95, 96, 99, 102, 128]</t>
  </si>
  <si>
    <t>[2, 17, 18, 22, 32, 44, 45, 53, 58, 71, 78, 80, 95, 100, 118, 121, 128]</t>
  </si>
  <si>
    <t>[8, 9, 10, 11, 15, 30, 36, 50, 54, 72]</t>
  </si>
  <si>
    <t>[5, 35, 39, 50, 53, 54, 56, 67, 69, 72, 95, 96, 102, 114, 115, 116, 119, 135, 138, 179, 186, 199, 206, 208, 209, 210, 211, 214, 225, 231, 235, 240, 245, 247, 271, 274, 276, 292, 306, 325]</t>
  </si>
  <si>
    <t>[6, 9, 21, 22, 23, 24, 30, 31, 54, 55, 57, 66, 98, 100]</t>
  </si>
  <si>
    <t>[3, 10, 12, 26, 31, 37, 38, 42, 56, 65, 71, 76, 93, 95, 99, 103, 111, 133, 150, 155, 161, 167, 174, 182, 188, 214]</t>
  </si>
  <si>
    <t>[2, 4, 6, 14, 17, 23, 33, 35, 40, 43, 50, 75, 84, 87, 95, 98, 108, 112, 113, 135, 165]</t>
  </si>
  <si>
    <t>[4, 5, 19, 26, 27, 31, 32, 49, 59, 60, 68, 86]</t>
  </si>
  <si>
    <t>[2, 4, 8, 9, 22, 47, 48, 50, 62, 63, 67, 71, 98, 102]</t>
  </si>
  <si>
    <t>[8, 9, 21, 23, 28, 30, 36, 38, 42, 45, 51, 53, 55, 64, 66, 68, 70]</t>
  </si>
  <si>
    <t>[4, 13, 15, 24, 36, 43, 49, 65]</t>
  </si>
  <si>
    <t>[6, 9, 26, 36, 49, 64, 65, 68, 73, 82, 84]</t>
  </si>
  <si>
    <t>[4, 16, 25, 34, 55, 62, 63, 79, 102, 119, 121]</t>
  </si>
  <si>
    <t>[7, 10, 13, 19, 20, 32, 35, 37, 38, 39, 77, 88, 94, 102, 103, 105, 109, 118, 119]</t>
  </si>
  <si>
    <t>[2, 3, 14, 29, 42, 44, 50, 59, 65, 69, 73, 74, 102, 114, 118, 120, 133, 134, 138, 139, 143, 145, 153, 167, 171, 172, 177, 180, 184, 191]</t>
  </si>
  <si>
    <t>[9, 13, 14, 16, 27, 29, 40, 43, 47, 55, 62, 66, 84, 94, 102, 104, 139, 155, 156, 158]</t>
  </si>
  <si>
    <t>[3, 7, 22, 42, 50, 55, 56, 59, 66, 71, 79]</t>
  </si>
  <si>
    <t>[2, 9, 10, 12, 17, 18, 22, 26, 27, 33, 40, 44, 46, 48, 51, 53, 57, 66, 72, 73, 77, 78, 79, 82, 95, 98, 100, 108, 123, 138, 146, 158, 163, 178, 189, 197, 202, 204, 211, 219, 236, 244, 247, 250, 251, 253, 266, 268, 269, 271, 275, 284, 299, 303]</t>
  </si>
  <si>
    <t>[2, 6, 8, 11, 18, 24, 27, 28, 38, 46, 68, 76, 87, 88, 98, 105, 118, 119, 120, 124, 127, 138, 139, 141, 142, 156, 160, 162, 163, 176, 178, 179, 180, 183, 186, 197, 202, 203, 205, 208, 218, 224, 231, 233, 238, 240, 241, 247, 248, 250, 251, 254, 259, 264, 268, 273, 274, 277, 283, 284, 286, 290, 296, 314, 322, 325]</t>
  </si>
  <si>
    <t>[4, 22, 24, 33, 52, 69, 78, 79]</t>
  </si>
  <si>
    <t>[2, 7, 9, 14, 35, 44, 47, 48, 49, 78, 80]</t>
  </si>
  <si>
    <t>[2, 5, 7, 19, 27, 36, 47, 51, 60, 64, 79, 81, 84, 85, 86, 95, 96, 97, 111, 114, 119, 137, 139, 146, 150, 156, 159, 166, 167, 172, 174, 175, 179, 180]</t>
  </si>
  <si>
    <t>[4, 9, 15, 25, 26, 29, 37, 51, 53, 58, 61, 83, 86, 90, 91, 100, 106, 115, 117, 118, 121, 123, 125, 131, 132, 133, 135, 169, 177, 180]</t>
  </si>
  <si>
    <t>[4, 14, 26, 42, 46, 56, 62]</t>
  </si>
  <si>
    <t>[9, 17, 22, 27, 28, 31, 34, 37, 42, 44, 46, 50, 51, 53, 57, 58, 65, 72, 84]</t>
  </si>
  <si>
    <t>[4, 12, 15, 28, 35, 60, 72, 81, 95, 96, 101, 109, 116, 124, 129, 132, 135, 138, 154, 161]</t>
  </si>
  <si>
    <t>[6, 7, 13, 23, 24, 25, 34, 39, 75, 78, 88, 89, 93]</t>
  </si>
  <si>
    <t>[15, 17, 19, 28, 33, 38, 42, 50, 58, 63, 70, 81, 83, 87, 97, 98, 121, 129, 147, 151, 158, 160, 183, 190, 192, 199, 200, 201, 205, 219, 221, 227, 233, 239, 244, 272, 274]</t>
  </si>
  <si>
    <t>[4, 5, 21, 32, 36, 48, 53, 59, 74, 78, 84, 90, 91, 102, 106, 111, 148, 151, 161, 163, 189, 199, 203]</t>
  </si>
  <si>
    <t>[3, 21, 23, 27, 37, 43, 47, 61, 64, 66, 68, 70, 72, 78, 84, 85, 88, 94, 107, 112, 116, 119, 121, 126, 152, 153, 165, 169]</t>
  </si>
  <si>
    <t>[15, 17, 21, 38, 45, 50, 53, 59, 61, 64, 69, 70]</t>
  </si>
  <si>
    <t>[14, 33, 35, 36, 37, 45, 50, 58, 61, 62, 71, 77, 78, 79, 88, 93, 99, 100, 104, 127, 129, 136, 138, 157, 160, 161, 165, 177, 181, 183, 186, 188, 195, 215, 225, 229, 236, 239, 249, 256, 275, 279, 298, 308, 312, 314, 317, 322, 324, 326, 341, 346, 369, 371, 372]</t>
  </si>
  <si>
    <t>[21, 22, 33, 35, 38, 45, 46, 48, 64, 68, 74, 75, 76, 93, 95, 99, 101, 120, 123, 124, 126, 129, 130, 151, 152, 153, 171, 172, 175, 181, 186, 196]</t>
  </si>
  <si>
    <t>[3, 18, 21, 25, 38, 50, 51, 67]</t>
  </si>
  <si>
    <t>[8, 13, 15, 22, 26, 29, 37, 42, 44, 47, 49, 56, 57, 81, 83, 85, 86, 87, 99, 104, 107, 117, 135, 137, 154, 177, 192, 195, 198, 199, 208, 209, 212, 221, 228, 234, 238, 245, 247, 256, 259, 277, 278, 281, 282, 283, 285, 287, 304, 305, 308, 312, 315, 316, 318, 323, 325, 333, 336, 339, 341, 342, 350, 354, 361, 363, 365, 369, 375, 376, 380, 382, 384, 386, 389, 390, 414, 416, 417, 429, 435, 436, 442, 443, 444, 457, 469, 472, 474]</t>
  </si>
  <si>
    <t>[3, 15, 18, 21, 30, 32, 39, 56, 60, 61, 64, 69, 81, 83, 84, 91, 104, 107, 109, 111, 119, 120, 122, 135, 136, 137]</t>
  </si>
  <si>
    <t>[12, 16, 23, 30, 34, 36, 47, 53, 58, 64, 75, 77, 82, 87, 95, 103, 112]</t>
  </si>
  <si>
    <t>[15, 17, 19, 25, 35, 48, 49, 54, 59, 81, 88, 92, 96, 115, 137, 156, 171, 176, 186, 201]</t>
  </si>
  <si>
    <t>[7, 9, 14, 56, 58, 59, 66, 85, 86]</t>
  </si>
  <si>
    <t>[8, 9, 24, 25, 27, 37, 58, 65, 80, 83, 90]</t>
  </si>
  <si>
    <t>[4, 23, 26, 28, 30, 37, 46, 53, 54, 56, 60, 61, 74, 81, 82, 83, 88, 93, 104]</t>
  </si>
  <si>
    <t>[7, 28, 37, 56, 57, 59, 63, 76, 80, 81, 83, 92, 99]</t>
  </si>
  <si>
    <t>[8, 21, 31, 36, 41, 45, 59, 63, 81, 86, 91, 94, 103, 109, 118, 119, 147, 149, 168, 202, 225, 228, 247, 249, 254, 264, 272, 274, 278, 291, 294, 299, 308, 310, 315]</t>
  </si>
  <si>
    <t>[21, 23, 24, 26, 28, 29, 32, 37, 48, 49, 52, 56, 67, 68, 69, 72, 76, 85, 95, 97, 105, 107, 108, 114, 120, 121, 126, 128, 130, 133, 142, 144, 150, 156, 157, 162]</t>
  </si>
  <si>
    <t>[3, 8, 16, 20, 22, 32, 34, 47, 58, 67, 68, 80, 89, 94, 97, 102, 106, 113, 121, 124]</t>
  </si>
  <si>
    <t>[11, 15, 21, 32, 45, 53, 80, 101, 106, 109, 133, 137, 139, 141, 147, 163, 174, 187, 190, 192, 195, 212]</t>
  </si>
  <si>
    <t>[2, 15, 43, 53]</t>
  </si>
  <si>
    <t>[4, 10, 12, 14, 43, 49]</t>
  </si>
  <si>
    <t>[4, 5, 6, 11, 34, 37, 43, 44, 51, 64, 86, 99, 102, 108, 117, 122, 125, 134, 138, 142, 144, 146, 158, 163, 166, 168, 174, 176, 191, 203]</t>
  </si>
  <si>
    <t>[2, 8, 11, 16, 20, 25, 27, 34, 38, 41, 42, 43, 52, 54, 58, 61, 71, 72]</t>
  </si>
  <si>
    <t>[4, 8, 9, 12, 15, 16, 23, 24, 27, 31, 39, 45, 46, 55, 63, 66, 71]</t>
  </si>
  <si>
    <t>[2, 3, 13, 15, 26, 31, 39, 41, 45, 47, 48, 52, 54, 57, 81, 87, 94, 98, 106, 114, 122, 125, 126, 133, 135, 138, 145, 149, 166, 177, 189, 196]</t>
  </si>
  <si>
    <t>[2, 4, 25, 44, 55, 68, 71, 94, 110, 112, 116]</t>
  </si>
  <si>
    <t>[6, 14, 16, 20, 23, 53, 54, 63, 68, 74]</t>
  </si>
  <si>
    <t>[2, 8, 24, 28, 37, 45, 53, 65, 74, 88, 107, 108]</t>
  </si>
  <si>
    <t>[2, 7, 18, 20, 35, 41, 44, 46, 51, 56, 76, 79, 80, 82, 87, 88, 97, 102, 103, 109, 116, 120, 121, 132, 140, 154, 186, 189, 190, 191, 192, 197, 199, 210, 234, 235, 239, 252, 261, 270, 272, 282, 289, 306, 307, 310, 311, 314, 318, 319, 320, 327, 350, 352, 364, 369, 374, 377, 378, 380, 381, 394, 395, 398, 399, 400, 401, 409, 410, 419, 423, 432, 435, 440, 447, 458, 462]</t>
  </si>
  <si>
    <t>[16, 33, 37, 38, 39, 40, 41, 46, 51, 53, 55, 65, 86, 94, 99, 110, 126, 127, 147, 162]</t>
  </si>
  <si>
    <t>[7, 18, 27, 29, 32, 34, 46, 54, 81, 87, 92, 95, 103, 104, 112, 121, 124, 131, 134, 137, 157, 160, 168, 172, 175, 180, 184, 191, 196]</t>
  </si>
  <si>
    <t>[4, 8, 14, 21, 38, 49, 54, 66, 84]</t>
  </si>
  <si>
    <t>[6, 10, 11, 16, 17, 20, 31, 40, 56, 58, 60, 73]</t>
  </si>
  <si>
    <t>[7, 8, 17, 21, 22, 31, 38, 46, 49, 51, 55, 56, 76, 91, 102, 110, 112, 115, 118, 125, 127, 134, 141, 146, 148, 149, 152, 156, 162, 168, 172, 180, 181, 188, 190, 191, 198, 199, 201, 212, 214]</t>
  </si>
  <si>
    <t>[7, 9, 11, 26, 52, 53, 55, 58, 62, 69, 71, 89, 98, 122, 151]</t>
  </si>
  <si>
    <t>[4, 10, 16, 21, 52, 63, 69, 72, 98, 101, 105, 121, 129, 132, 134, 137, 138, 139, 146, 152, 157, 168, 182, 191, 210, 216, 220, 227, 230, 231, 232, 236, 257, 259, 265, 267, 302, 303, 307, 314, 315, 319, 330, 333, 336, 343]</t>
  </si>
  <si>
    <t>[2, 4, 5, 7, 14, 22, 33, 37, 52, 54, 63, 66, 69]</t>
  </si>
  <si>
    <t>[2, 5, 11, 12, 14, 16, 22, 23, 26, 32, 43, 48, 57, 58, 63, 65, 68, 73, 76, 77, 78, 79, 83, 93, 94, 95, 98, 103, 106, 108, 112, 122, 123, 129, 134, 144, 153]</t>
  </si>
  <si>
    <t>[13, 21, 32, 34, 45, 52, 58, 77, 86, 98, 101, 104, 106, 112, 117, 119, 125, 134, 137]</t>
  </si>
  <si>
    <t>[9, 16, 22, 23, 29, 33, 34, 45, 60, 64, 66, 77, 94, 116, 143]</t>
  </si>
  <si>
    <t>[7, 9, 18, 25, 26, 30, 50, 59, 64, 71, 74, 75, 85, 95, 99, 102, 111, 123, 147, 160, 165, 184, 197, 201, 209]</t>
  </si>
  <si>
    <t>[2, 5, 7, 16, 28, 44, 63, 80, 90, 95, 106, 121, 153, 164, 165, 166, 171, 211, 223, 225, 229, 240, 255, 257, 278]</t>
  </si>
  <si>
    <t>[3, 7, 9, 30, 38, 43, 48, 50, 64, 77, 78, 86, 102, 112, 120, 123, 131, 142, 150, 156]</t>
  </si>
  <si>
    <t>[2, 23, 33, 34, 54, 86]</t>
  </si>
  <si>
    <t>[12, 17, 26, 29, 31, 33, 40, 50, 51, 63, 65, 77, 83, 85, 102]</t>
  </si>
  <si>
    <t>[4, 5, 9, 12, 17, 20, 22, 25, 26, 27, 33, 34, 36, 44, 46, 47, 48, 51, 52, 57, 58, 60, 64, 71, 73, 79, 81, 82, 83, 95, 97, 99, 102, 104, 114, 119, 124, 125, 126, 135, 137]</t>
  </si>
  <si>
    <t>[3, 13, 17, 19, 37, 61, 77, 86, 105, 118, 134, 135, 142, 160, 164, 174, 186, 198, 201, 203, 207, 208, 213, 214, 222, 225, 233, 237, 248, 254, 268, 272, 276, 280, 288, 289, 290, 317, 323, 331, 332, 341, 343, 346, 369, 376, 381, 384, 391, 394, 431]</t>
  </si>
  <si>
    <t>[6, 15, 26, 46, 67, 75, 86, 107, 108, 115]</t>
  </si>
  <si>
    <t>[3, 13, 25, 27, 54, 60, 61, 62, 63, 65, 68, 75, 94, 98, 101, 109, 110]</t>
  </si>
  <si>
    <t>[2, 3, 4, 13, 29, 31, 34, 35, 40, 51, 56, 64, 81, 89, 95, 97, 110, 111, 126, 133, 134, 135, 145, 147, 153, 163, 175, 196, 197, 202, 203, 206, 208, 209, 211, 220, 222, 230, 232, 265, 275, 280, 283, 286, 289, 302, 304, 309, 323, 324, 328]</t>
  </si>
  <si>
    <t>[6, 7, 11, 12, 13, 16, 17, 19, 44, 45, 51, 55, 61, 76, 82, 92, 94, 105, 107, 108, 114, 122, 127, 128, 130, 143, 144, 145, 151, 167, 173, 187, 195, 196, 197, 204, 207, 209, 215, 218, 219]</t>
  </si>
  <si>
    <t>[4, 23, 26, 30, 31, 35, 37, 44, 48, 51, 77]</t>
  </si>
  <si>
    <t>[3, 10, 20, 25, 29, 32, 36, 38, 48, 54, 59, 68, 76, 97, 102, 112, 134, 138, 140, 144, 152, 158, 165, 170, 190, 193, 194, 196, 200, 202, 214, 234, 236, 238, 256, 265, 278, 281, 299, 300, 309, 332, 333, 334, 340, 357, 368, 379, 381, 386, 391, 398, 399, 417, 418, 430, 435, 446]</t>
  </si>
  <si>
    <t>[2, 3, 8, 9, 12, 13, 28, 38, 59, 66, 74, 82, 88, 93, 115, 117]</t>
  </si>
  <si>
    <t>[2, 4, 5, 7, 12, 13, 16, 39, 40, 44, 53, 55, 58, 68, 77, 92]</t>
  </si>
  <si>
    <t>[14, 15, 28, 34, 48, 54, 57, 67, 69, 83, 91]</t>
  </si>
  <si>
    <t>[2, 20, 22, 31, 37, 50, 69, 70, 73, 74, 88]</t>
  </si>
  <si>
    <t>[6, 7, 37, 39, 43, 59, 60, 64, 68, 82]</t>
  </si>
  <si>
    <t>[7, 19, 23, 30, 43, 46, 50, 55, 78]</t>
  </si>
  <si>
    <t>[3, 25, 26, 28, 29, 36, 40, 41, 47, 54, 84, 97, 110]</t>
  </si>
  <si>
    <t>[8, 19, 21, 23, 24, 27, 34, 35, 47, 59, 69, 71, 77, 78, 83, 89, 91, 93, 103, 104, 108, 116]</t>
  </si>
  <si>
    <t>[4, 17, 19, 28, 31, 33, 41, 43, 49, 51, 59, 65, 74, 78, 88]</t>
  </si>
  <si>
    <t>[2, 15, 27, 28, 36, 43, 44, 47, 62, 67, 68, 71]</t>
  </si>
  <si>
    <t>[5, 7, 21, 51, 52, 58, 60, 63, 65, 67, 82, 93]</t>
  </si>
  <si>
    <t>[18, 20, 21, 29, 40, 42, 43, 65, 74, 86, 94, 102, 104, 108]</t>
  </si>
  <si>
    <t>[2, 27, 32, 42, 45, 57, 60, 69, 70, 76, 82, 85, 93, 96, 115, 119, 123, 130]</t>
  </si>
  <si>
    <t>[3, 7, 9, 11, 12, 13, 34, 40, 42, 51, 52, 55]</t>
  </si>
  <si>
    <t>[4, 6, 14, 28, 32, 34, 42, 65, 75, 96, 103, 108, 116]</t>
  </si>
  <si>
    <t>[2, 5, 8, 10, 15, 21, 35, 38, 42, 43, 61, 65, 69, 71, 75]</t>
  </si>
  <si>
    <t>[3, 10, 34, 40, 49, 55, 58]</t>
  </si>
  <si>
    <t>[7, 16, 25, 38, 59, 60, 62, 66, 72, 77, 83, 85, 100, 103]</t>
  </si>
  <si>
    <t>[5, 7, 9, 14, 32, 34, 42, 47, 52, 64, 71, 74, 83, 92, 100, 130, 149, 157, 172, 178, 188]</t>
  </si>
  <si>
    <t>[2, 12, 21, 28, 32, 44, 53, 54, 65, 69, 70, 80, 83]</t>
  </si>
  <si>
    <t>[3, 9, 20, 22, 23, 31, 33, 35, 66, 68, 75, 88, 114, 118, 124, 125, 136, 150, 152, 166, 173, 177, 189, 204, 210, 213]</t>
  </si>
  <si>
    <t>[6, 11, 14, 20, 30, 32, 33, 38, 39, 56, 62, 65, 66, 90, 95, 111, 132, 140, 141, 142, 144, 148, 160, 162, 163, 166, 167, 168, 185, 202, 231, 233, 236, 241, 263, 264, 271, 276, 281, 282, 284, 296, 305, 307, 310, 314, 323, 325, 333, 334, 335, 336, 347, 354, 356, 357, 358, 359, 375, 383, 385, 386, 389, 393, 410, 420, 431, 432, 437, 444, 445, 457, 458, 459, 464, 469, 475, 481, 484, 487, 492, 496, 500, 504]</t>
  </si>
  <si>
    <t>[13, 15, 18, 19, 25, 26, 32, 37, 39, 59, 83, 93, 96, 104, 106, 119, 122, 124, 128, 130, 134, 135, 139, 142]</t>
  </si>
  <si>
    <t>[8, 9, 15, 22, 40, 42, 44, 48, 52, 55, 64, 71, 76, 94, 97, 104, 108, 114, 115, 118, 129, 130, 139]</t>
  </si>
  <si>
    <t>[34, 36, 38, 42, 43, 51]</t>
  </si>
  <si>
    <t>[2, 7, 8, 9, 10, 23, 30, 40, 41, 53]</t>
  </si>
  <si>
    <t>[6, 18, 19, 33, 35, 39, 45, 49, 58, 62, 66, 71, 76, 79, 80, 81, 82, 95, 106, 107, 112, 113, 119, 141, 147, 155, 156, 172, 173, 174, 182, 187, 188, 189, 191, 192, 197, 200, 202, 210, 231, 234, 240, 247, 251, 264, 267, 279, 282, 297, 300, 301, 306, 313, 325, 351, 352, 354, 356, 358, 360, 365, 366, 373, 375, 379, 386, 390, 396, 409]</t>
  </si>
  <si>
    <t>[3, 9, 10, 16, 26, 30, 32, 43, 58, 62, 79, 84]</t>
  </si>
  <si>
    <t>[4, 12, 24, 35, 36, 51, 64, 68]</t>
  </si>
  <si>
    <t>[4, 13, 28, 38, 45]</t>
  </si>
  <si>
    <t>[3, 6, 7, 8, 11, 13, 14, 18, 20, 34, 35, 45, 54, 56, 64, 82, 86, 99, 101, 103, 119, 135, 144, 148, 152, 165, 166, 173, 175, 178]</t>
  </si>
  <si>
    <t>[8, 10, 16, 21, 27, 44, 45, 52, 58, 63, 64, 76, 81, 85, 87]</t>
  </si>
  <si>
    <t>[9, 15, 17, 24, 26, 32, 34, 39, 45, 46, 54, 69, 71]</t>
  </si>
  <si>
    <t>[3, 9, 10, 17, 21, 22, 26, 27, 28, 38, 43, 45, 46, 47, 66, 68, 75, 87, 90, 92, 95, 98, 99, 103, 106, 108, 109, 110, 112, 113, 114, 115, 132, 135]</t>
  </si>
  <si>
    <t>[3, 7, 9, 18, 21, 24, 26, 32, 33, 34, 36, 43, 48, 49, 54, 61, 62, 76, 87, 92, 93, 97, 104, 111, 115, 122, 148, 155, 167, 176, 195, 198, 210, 214, 225, 232, 240, 243, 246, 247, 252, 254, 262, 265, 267, 278, 279, 284, 291, 294, 296]</t>
  </si>
  <si>
    <t>[3, 10, 12, 30, 40, 48, 51, 68, 78, 102]</t>
  </si>
  <si>
    <t>[2, 7, 13, 25, 36, 45, 47, 49, 73, 81]</t>
  </si>
  <si>
    <t>[14, 24, 29, 31, 33, 61, 69, 71, 79, 87, 89, 90, 94, 111, 117, 121, 131]</t>
  </si>
  <si>
    <t>[11, 18, 19, 32, 33, 42, 47, 50, 51, 57, 63, 66, 76, 78]</t>
  </si>
  <si>
    <t>[9, 13, 15, 21, 27, 28, 29, 34, 41, 47, 77, 80, 87]</t>
  </si>
  <si>
    <t>[2, 8, 11, 53, 60, 65, 87, 88, 104, 111, 122]</t>
  </si>
  <si>
    <t>[2, 14, 18, 28, 60, 63, 68, 69, 79, 81, 101, 102, 107]</t>
  </si>
  <si>
    <t>[17, 22, 24, 42, 62, 68, 73, 82]</t>
  </si>
  <si>
    <t>[2, 9, 12, 14, 17, 18, 28, 33, 35, 37, 38, 51, 54, 55, 71, 78, 79, 81, 82, 85, 115, 124, 133, 137, 139, 148, 157, 162, 181, 188, 203]</t>
  </si>
  <si>
    <t>[5, 24, 38, 47, 60, 71, 73, 74, 75, 81, 82, 84, 91]</t>
  </si>
  <si>
    <t>[2, 8, 17, 18, 19, 27, 29, 31, 39, 40, 68, 80, 83, 95, 100, 110]</t>
  </si>
  <si>
    <t>[2, 10, 24, 25, 36, 50, 61]</t>
  </si>
  <si>
    <t>[5, 24, 26, 31, 32, 34, 39, 52, 60, 68, 74, 78, 82, 89, 95, 96, 102, 108, 109, 110, 122, 125, 132, 140, 145, 147, 153, 154, 160, 193, 201, 203, 207, 211, 220, 230, 257, 261, 274, 275, 278, 280, 282, 287, 302, 305, 309]</t>
  </si>
  <si>
    <t>[4, 12, 13, 17, 26, 27, 33, 37, 38, 41, 47, 50, 57, 69, 72, 78, 82, 106, 113]</t>
  </si>
  <si>
    <t>[2, 16, 21, 22, 23, 25, 27, 30, 33, 37, 41, 50, 51, 52, 66, 68, 70, 71, 74, 78, 79, 80, 83, 89, 91, 96, 110, 121, 133, 140, 143, 149, 150, 152, 169, 174, 197, 198, 202, 203, 207, 210, 212, 218, 224, 229]</t>
  </si>
  <si>
    <t>[12, 15, 35, 41, 46, 54, 68, 69, 70, 91, 93, 101, 104, 105, 106]</t>
  </si>
  <si>
    <t>[2, 5, 22, 32, 34, 39, 49, 52, 74, 80, 86, 109, 111, 120, 121, 122, 128, 137, 142, 145, 146, 161]</t>
  </si>
  <si>
    <t>[5, 14, 20, 23, 28, 32, 34, 42, 45, 47, 51, 64, 66, 70, 71]</t>
  </si>
  <si>
    <t>[20, 25, 40, 44, 80, 92, 95, 103, 108, 124, 144, 147]</t>
  </si>
  <si>
    <t>[2, 5, 7, 16, 27, 30, 47, 51, 52, 62, 78, 91, 99, 100, 103, 111, 113, 130, 138, 140, 150, 165, 166, 175, 191, 194, 199, 210, 229, 231, 233, 234, 242, 250, 256, 259, 261, 264, 275, 276, 298, 309, 311, 312, 313, 322, 325, 329, 335]</t>
  </si>
  <si>
    <t>[2, 6, 7, 9, 24, 32, 36, 41, 61, 62, 66, 82]</t>
  </si>
  <si>
    <t>[26, 29, 35, 59, 86, 89, 93, 99, 105, 138, 145, 150, 162, 163, 166, 167, 183, 189, 190, 197, 201, 220, 225, 228]</t>
  </si>
  <si>
    <t>[2, 4, 5, 6, 13, 17, 23, 25, 36, 39, 45, 51, 68, 71, 93, 96, 100, 103, 105, 111, 113, 119, 120, 134, 141, 145, 147, 148, 150, 155, 156, 161, 162, 164, 165, 166, 167, 170, 172, 183]</t>
  </si>
  <si>
    <t>[4, 11, 21, 45, 48, 51, 57, 66, 83, 92, 99, 109, 116, 123, 131, 140, 151, 169, 175, 179, 181, 182, 188, 189, 197, 201, 221]</t>
  </si>
  <si>
    <t>[4, 6, 10, 15, 17, 30, 31, 44, 48, 50, 56, 60, 66, 71, 85, 86, 95, 97, 99, 103, 111, 112, 120, 125, 126, 134, 153, 154]</t>
  </si>
  <si>
    <t>[3, 5, 9, 12, 27, 37, 40, 53, 58, 59, 64, 76, 88]</t>
  </si>
  <si>
    <t>[8, 26, 37, 39, 95, 97, 104, 119, 122, 126, 134, 160, 182, 196, 211, 212, 227, 233, 234, 240, 255, 266, 267, 271, 296, 305, 306, 321, 330, 340, 343, 351, 356, 360, 367, 369, 377, 378, 386, 391, 407, 409, 413, 415, 419]</t>
  </si>
  <si>
    <t>[22, 23, 34, 36, 41, 45]</t>
  </si>
  <si>
    <t>[6, 7, 11, 15, 16, 19, 31, 53, 70, 78, 87, 90]</t>
  </si>
  <si>
    <t>[2, 3, 13, 15, 17, 32, 34, 35, 36, 39, 41, 45, 53, 54, 58, 61, 70, 73, 85, 91, 97, 101, 114, 115, 122, 133, 135, 157, 158, 177, 195, 199, 204, 214, 215, 219, 230, 235, 238, 244, 246, 255, 258, 264, 266, 279, 293, 301, 310, 320, 324, 326, 368, 376, 385]</t>
  </si>
  <si>
    <t>[5, 26, 49, 54, 57, 58, 59, 62, 103, 115, 125, 137, 140, 142, 147, 156, 164, 185, 188, 194, 199, 200, 201, 205, 206]</t>
  </si>
  <si>
    <t>[4, 9, 13, 27, 28, 31, 36, 55, 66, 69, 104, 114, 123, 127, 130, 136, 139, 156, 165, 176, 182, 190, 194, 202, 211, 217, 227, 229, 235, 262, 281, 290, 297, 300, 304, 309, 313, 323, 328, 332, 333, 335, 341, 362, 363, 364, 368, 370, 375, 377, 382, 390, 391, 396, 412, 418, 419, 424, 438, 442, 450, 458, 460, 467, 471, 483, 485, 511, 527, 528, 530, 542, 558, 565, 571, 575, 582, 588, 597, 602, 603, 606, 609, 613, 621]</t>
  </si>
  <si>
    <t>[13, 20, 23, 25, 27, 29, 33, 41, 53, 57, 65, 67, 68, 73, 74, 76, 78, 88, 94, 107, 118, 119, 134, 137, 139, 140, 151, 161]</t>
  </si>
  <si>
    <t>[10, 18, 19, 26, 73, 85, 91, 123, 137, 140, 145, 155, 167, 184, 190, 192, 194, 197, 201, 206, 224, 239, 240, 243, 259, 265, 270, 273, 274, 287, 288, 293, 305, 312]</t>
  </si>
  <si>
    <t>[23, 29, 32, 44, 53, 61, 67, 69, 70, 92, 102, 122, 141, 154, 165, 168, 177, 184, 186, 191, 192, 193, 195]</t>
  </si>
  <si>
    <t>[4, 12, 17, 23, 32, 51, 53, 54, 67, 75, 77, 78, 88, 98, 105, 111, 112, 121, 124, 126, 136, 178, 183, 191, 200, 206, 207]</t>
  </si>
  <si>
    <t>[3, 4, 13, 14, 19, 35, 38, 39, 40, 41, 47, 58, 59, 64, 65, 66, 78, 95, 97, 101, 113, 115, 117]</t>
  </si>
  <si>
    <t>[2, 3, 4, 10, 15, 18, 25, 27, 34, 37, 44, 49, 52, 62, 72, 75, 83, 85, 90, 96, 102]</t>
  </si>
  <si>
    <t>[4, 6, 9, 10, 19, 27, 36, 42, 50, 52, 65, 66, 67, 71, 77, 80, 82, 85, 92, 93, 96, 97, 101, 107, 116, 118]</t>
  </si>
  <si>
    <t>[6, 8, 9, 10, 11, 12, 13, 16, 19, 22, 25, 35, 40, 54, 59, 61, 62, 70, 73, 74, 92]</t>
  </si>
  <si>
    <t>[8, 17, 23, 30, 32, 35, 36, 38, 40, 53, 66, 68, 70, 72, 74]</t>
  </si>
  <si>
    <t>[9, 13, 16, 20, 21, 35, 66, 71, 72, 74, 81, 82, 97]</t>
  </si>
  <si>
    <t>[3, 8, 11, 22, 43, 44, 62]</t>
  </si>
  <si>
    <t>[3, 10, 13, 15, 21, 24, 28, 32, 37, 43, 44, 49, 56, 76, 77, 86, 90, 92, 98, 103, 105, 116, 125]</t>
  </si>
  <si>
    <t>[13, 24, 29, 31, 36, 42, 44, 48]</t>
  </si>
  <si>
    <t>[2, 3, 4, 57, 62, 67]</t>
  </si>
  <si>
    <t>[6, 9, 24, 25, 29]</t>
  </si>
  <si>
    <t>[2, 3, 4, 12, 23, 24, 28, 32, 57]</t>
  </si>
  <si>
    <t>[17, 23, 25, 30, 32, 34, 35, 38, 39, 40, 45, 48, 49, 52, 55]</t>
  </si>
  <si>
    <t>[3, 5, 10, 19, 26, 28]</t>
  </si>
  <si>
    <t>[5, 25, 37, 43]</t>
  </si>
  <si>
    <t>[2, 9, 10, 19, 21, 32, 39, 43, 45, 57, 62, 63, 68, 69]</t>
  </si>
  <si>
    <t>[9, 25, 27, 30, 44, 45, 49, 69, 71, 74, 77, 84, 92, 98, 110, 111, 114, 123]</t>
  </si>
  <si>
    <t>[6, 18, 35, 36, 43, 63, 69, 71, 72, 74, 77, 79]</t>
  </si>
  <si>
    <t>[5, 15, 16, 23, 26, 27, 33, 35, 37, 42, 45, 51, 62, 68, 90, 94, 95, 100, 107, 109]</t>
  </si>
  <si>
    <t>[5, 8, 14, 45, 51, 53, 54, 55, 65, 73, 74]</t>
  </si>
  <si>
    <t>[6, 10, 11, 15, 18, 19, 23, 31, 40, 41, 47, 52, 57, 59, 65]</t>
  </si>
  <si>
    <t>[9, 20, 40, 54, 81, 89, 100, 104, 111, 120, 135, 143, 144, 148, 149, 156, 160, 162, 163, 170, 180, 214, 232, 236, 249, 256, 261, 288, 301, 307, 329]</t>
  </si>
  <si>
    <t>[3, 6, 11, 13, 14, 35, 41, 50, 58, 68, 70, 79, 86, 98, 127, 133, 134, 146, 185, 191, 197, 201]</t>
  </si>
  <si>
    <t>[7, 12, 18, 19, 20, 22, 26, 47, 63, 66, 67, 71, 80, 81, 82, 88, 90, 94, 96, 100, 108, 112, 116, 123, 135, 136, 137, 138, 151, 157, 167, 171, 174, 175, 178, 189, 201, 211, 212, 218, 223, 227, 246, 250, 251, 257, 268, 279, 284, 288, 290, 299, 300, 303, 306, 310, 312, 323, 326, 330, 334, 337, 339, 340, 341, 345, 346, 361, 375]</t>
  </si>
  <si>
    <t>[3, 5, 6, 13, 29, 39, 54, 60, 71, 74, 79, 94, 99, 101, 106, 109, 111, 114, 120, 121, 134, 144, 152, 186, 187, 191, 193, 204, 229, 232, 240, 252, 269, 280]</t>
  </si>
  <si>
    <t>[3, 16, 22, 25, 41, 50, 56, 57, 58, 66, 70, 89, 94, 107, 113, 117]</t>
  </si>
  <si>
    <t>[2, 6, 12, 24, 26, 29, 30, 45, 47, 56, 58, 59, 61, 63, 66, 80, 87, 95, 106, 107, 108, 113, 131]</t>
  </si>
  <si>
    <t>[12, 14, 31, 37, 39, 48, 51, 53, 73, 80, 85, 98, 99, 114, 124, 127, 136, 145, 148, 149, 152, 157, 162, 170, 172, 204, 213, 214, 215, 217, 223, 235, 267, 268, 274, 307, 322, 324, 331, 354, 355, 358, 361, 365, 393, 397, 398, 410, 419, 433, 478, 491, 492, 497, 508, 516, 517, 519, 535, 544, 560, 572, 577, 578, 593, 602, 607, 612, 614, 622, 631, 638, 640, 643, 654, 657, 664, 679, 684, 694, 707, 708, 709, 723, 726, 728, 731, 733, 738, 758, 762, 773, 777, 780, 781, 791, 795, 798, 800, 802, 815, 821, 822, 828, 849, 857, 867, 889, 895, 896, 904, 919, 927, 933, 936, 939, 947, 949, 950, 954, 962, 970, 980, 982, 984, 1000, 1004, 1007, 1024, 1029, 1034, 1043, 1050, 1052, 1053, 1055, 1059, 1062, 1063, 1070, 1075, 1087, 1088, 1095, 1101, 1104, 1110, 1124, 1125, 1127, 1131, 1156, 1160, 1165, 1174, 1179, 1182, 1205, 1207, 1226, 1228, 1237, 1268, 1269, 1278, 1306, 1309, 1311, 1312, 1314, 1317, 1320, 1324, 1325, 1329, 1334, 1357, 1361, 1382, 1389, 1394]</t>
  </si>
  <si>
    <t>[9, 22, 33, 35, 40, 43, 44, 51, 70, 72, 73, 75, 79, 83, 90, 100, 101, 102, 107, 108, 110]</t>
  </si>
  <si>
    <t>[9, 10, 30, 40, 50, 51, 62, 83, 88, 96, 103, 118, 139, 140, 157, 161, 170, 171, 178, 196, 204, 219, 246, 255, 257, 259, 263, 264]</t>
  </si>
  <si>
    <t>[3, 8, 18, 19, 21, 25, 27, 36, 42, 47, 58, 63, 67, 69, 78, 79, 80, 98, 107, 108, 143, 148, 149, 151, 175, 198, 199, 205, 206, 207, 209, 214, 215, 216, 226, 233, 234, 251, 254, 267, 277, 286, 292, 296, 297, 300, 309, 314, 316, 319, 332, 340, 341, 344, 347, 355, 358, 365, 368, 388, 389, 391, 395, 399, 403, 405, 406, 408, 415, 422, 423, 427, 430, 431, 436, 452, 462, 474, 475, 510, 513, 518, 520, 530, 554, 563, 567, 569, 573, 576, 577, 589, 598, 606, 609, 612, 614, 622, 632]</t>
  </si>
  <si>
    <t>[2, 29, 44, 54, 55, 63, 81, 83, 92, 119, 127, 131, 132, 157, 160, 181, 194, 199, 206, 208, 211, 221, 227, 238, 256, 258, 262, 266, 277, 284, 298, 304, 305, 306, 312, 313]</t>
  </si>
  <si>
    <t>[2, 6, 13, 21, 22, 33, 55, 76, 78, 95, 102, 111, 116, 117, 136, 157, 158, 159, 171, 175, 176, 178, 183, 187, 190, 191, 204, 215, 219, 225, 234, 239, 242, 252]</t>
  </si>
  <si>
    <t>[2, 4, 10, 15, 18, 21, 24, 28, 45, 47, 48, 64, 75, 87, 101, 109, 112, 113, 118, 122, 124, 126, 127, 146, 149, 160, 162, 165, 167, 168, 170, 172, 182, 185, 203, 220, 226, 228, 230, 232, 245, 247, 252, 256, 259, 264, 265, 271]</t>
  </si>
  <si>
    <t>[12, 23, 24, 27, 39, 59, 60, 74, 77, 81, 96, 98, 99, 105, 108, 114, 124, 127, 148, 150, 151, 161, 179, 187, 199, 200, 225, 236, 240, 244, 247, 252, 262, 265, 266, 272, 284, 304, 312, 341, 342, 344, 352, 353, 357, 365, 377]</t>
  </si>
  <si>
    <t>[17, 33, 35, 41, 44, 45, 51, 59, 62, 85, 90, 93, 97, 106, 128, 139, 140, 145, 148, 152, 153, 164, 167, 171, 173, 190, 201, 206, 210, 217, 228, 238, 242, 243, 244, 249, 257]</t>
  </si>
  <si>
    <t>[5, 18, 41, 43, 50, 56, 86, 87, 94, 100, 101, 107, 114, 116, 117, 118, 120, 125, 138, 148, 151, 169, 173, 174, 185, 196, 197, 201, 204, 208, 227, 234, 235, 236, 255, 256, 278, 284, 285, 304, 308, 311, 320, 325, 336, 344]</t>
  </si>
  <si>
    <t>[7, 29, 34, 52, 54, 57, 58, 60, 81, 82, 90, 93, 100, 101, 118, 128, 129, 141, 164, 170, 179, 194, 199, 205, 211, 215, 217, 219, 236, 237, 238, 241, 244, 250, 252, 254, 260, 263, 268, 286, 294, 306, 312, 316, 320, 331, 337, 339, 345, 353, 354, 355, 363, 370, 371, 374, 380, 381, 392, 395, 400, 411, 412, 423, 441, 446, 451, 457, 463, 467, 468, 469, 471, 485, 499, 500, 505, 517, 518, 519, 520, 521, 526, 527, 528, 537]</t>
  </si>
  <si>
    <t>[19, 20, 22, 37, 41, 44, 64, 65, 84, 85, 94, 97, 112, 115, 152, 154]</t>
  </si>
  <si>
    <t>[3, 8, 14, 17, 28, 33, 40, 43, 49, 58, 63, 66, 70, 71, 90, 91, 99, 109, 117, 119, 123, 131, 137, 139, 144, 146, 156, 163, 167, 171, 176, 188, 203, 205, 208]</t>
  </si>
  <si>
    <t>[2, 3, 21, 22, 27, 35, 37, 38, 52, 57, 58, 66, 68, 69, 70, 75, 80, 82, 102, 114, 115, 121, 122, 127, 155, 170, 173, 182, 189, 195, 205, 221, 224, 228, 250, 252, 253, 257, 260, 268, 272, 275, 288, 289, 290, 292, 294, 296, 297, 302, 309, 312, 315, 316, 323, 327, 332, 333, 336, 344, 345, 346, 359, 372, 396, 406, 416, 428, 440, 449]</t>
  </si>
  <si>
    <t>[13, 16, 17, 21, 30, 45, 63, 67, 78, 82, 83, 110, 124, 129, 137, 138, 145, 150, 152, 169, 172, 180, 203, 204, 208, 210, 225, 228, 231, 243, 253, 267, 276, 280]</t>
  </si>
  <si>
    <t>[7, 10, 22, 23, 25, 31, 36, 50, 71, 80, 82, 92, 127, 142, 149, 151, 153, 156, 174, 177, 190, 196, 204, 205, 216, 221, 222, 223, 237, 241, 242, 245, 249, 261, 265, 271, 275, 287, 293, 296, 303, 306, 309, 314, 319, 322, 324, 326, 333, 339, 344, 348, 350, 358, 359, 374, 376, 381, 384, 391, 396, 401, 412, 418, 429, 437, 440, 441, 448, 450, 452, 456, 475, 478, 480, 490, 493, 507, 511, 513, 514]</t>
  </si>
  <si>
    <t>[8, 11, 13, 16, 17, 27, 28, 62, 63, 82, 87, 89, 90, 100, 102, 114, 134, 139, 140, 143, 153, 158, 167, 170, 180, 200, 213, 241, 243, 245, 249, 255, 257, 271, 283]</t>
  </si>
  <si>
    <t>[4, 11, 12, 16, 28, 35, 39, 45, 67, 74, 90, 93, 96, 100, 105, 122, 124, 133, 138, 158, 159, 169, 170, 174, 176, 177, 179, 222, 247, 260, 263, 267, 268, 273, 283, 318, 321, 330, 334, 343, 350, 352, 364, 390, 391, 392, 398, 404, 410, 414, 421, 423, 428, 437, 440, 441, 443, 454, 459, 472, 485, 488, 503, 509, 512, 516, 518, 529, 532, 539, 540, 541, 542, 544, 545, 549, 551, 552, 554, 558, 560, 562, 569, 574, 577, 582, 585]</t>
  </si>
  <si>
    <t>[2, 6, 11, 21, 27, 29, 45, 47, 56, 82, 84, 105, 108, 112, 114, 115, 116, 127, 135]</t>
  </si>
  <si>
    <t>[17, 26, 27, 29, 34, 39, 40, 47, 48, 52, 62, 65, 66, 70, 72, 74, 77, 88, 94, 109, 116, 123, 130, 159, 160, 161, 168, 174, 186, 190, 200, 201, 222, 224, 228, 231, 253, 256, 257, 259, 284, 300, 305, 312, 315, 323, 329, 334, 337, 338, 341, 362, 385, 395]</t>
  </si>
  <si>
    <t>[18, 23, 28, 32, 33, 56, 57, 59, 60, 68, 73, 82, 86, 97, 98, 101, 118, 130, 139, 175, 179, 195, 197, 224, 229, 267, 272, 289, 298, 302, 343, 344, 348, 354, 356, 367, 370, 373, 374, 378, 379, 381, 395, 396, 410, 414, 431, 438, 455]</t>
  </si>
  <si>
    <t>[16, 29, 33, 59, 66, 67, 74, 78, 90, 92, 96, 112, 114, 137]</t>
  </si>
  <si>
    <t>[25, 28, 51, 54, 60, 66, 81, 84, 89, 92, 106, 108, 124, 125, 127, 129, 132, 162, 165, 175, 181, 185, 189, 201, 225, 226, 231, 234, 241, 243, 260, 265, 269, 273, 276, 278, 294, 304, 322, 328, 338, 342, 362, 384, 398, 401, 405, 407, 419, 435, 442, 444, 449, 452, 457, 463, 473, 486, 505, 511, 519, 522, 523]</t>
  </si>
  <si>
    <t>[8, 10, 24, 35, 43, 46, 58, 61, 76, 81, 83, 103, 105, 109, 113]</t>
  </si>
  <si>
    <t>[13, 18, 33, 43, 50, 54, 58, 81]</t>
  </si>
  <si>
    <t>[2, 3, 5, 7, 17, 33, 36, 38, 48, 51, 53, 57, 73, 75, 77, 85, 90, 93, 94, 112, 119, 124, 125, 131, 132]</t>
  </si>
  <si>
    <t>[3, 6, 12, 16, 18, 20, 22, 27, 29, 32, 34, 63, 70, 90, 95, 97, 107, 111, 112, 133, 158, 161, 167, 178, 181, 194, 203, 206, 218, 220, 225, 226, 247, 248, 249, 255, 282, 290]</t>
  </si>
  <si>
    <t>[6, 8, 10, 13, 14, 22, 24, 31, 35, 42, 46, 48, 64, 65, 81, 83, 86, 99, 102, 104]</t>
  </si>
  <si>
    <t>[10, 25, 34, 43, 51, 58, 76, 101, 129, 130, 138, 175, 178, 207, 213, 228, 236, 237, 239, 241, 242, 243, 245, 246, 251, 252, 254, 263, 268, 271, 272, 273, 282, 286, 290, 292, 302, 310, 311, 328, 333, 335, 340, 357, 360, 362, 367, 368, 372, 380, 382, 387, 389, 390, 394, 395, 406, 422, 423, 430, 438]</t>
  </si>
  <si>
    <t>[2, 4, 6, 40, 44, 45, 50, 53, 55, 56, 58, 60, 68, 76, 87, 106, 108, 111, 115, 123, 134, 138, 157, 158, 174, 178, 182, 190, 193, 205, 212, 215, 220, 222, 232, 250, 251, 273, 274, 276, 278, 282, 285, 299, 313, 316, 320, 332, 339, 352, 367, 368, 371, 373]</t>
  </si>
  <si>
    <t>[8, 11, 12, 15, 41, 44, 47, 58, 60, 71, 72, 77, 79, 87, 94, 95, 96, 104, 106, 109, 115, 118, 122, 145, 146, 147, 153, 155, 156, 172, 173, 179, 180, 181, 196, 205, 208, 215, 222, 230, 231, 250, 253, 254, 259, 278, 290, 294, 297, 315, 316, 319, 321, 337, 347, 348, 356, 364, 370, 374, 387, 388, 389, 394, 401, 411, 422, 423]</t>
  </si>
  <si>
    <t>[5, 11, 19, 21, 41, 48, 68, 71, 72, 77]</t>
  </si>
  <si>
    <t>[6, 7, 18, 22, 23, 26, 33, 34, 37, 40, 50, 52, 63, 80, 93, 95, 96, 97, 108, 116, 124, 139, 169, 180, 206, 211, 215, 231, 235, 246, 248, 264, 265, 267, 272, 294, 295, 305, 306, 307, 308, 309, 311, 314, 316, 324, 327, 347, 353, 369, 377, 385, 393, 394, 405, 406, 413, 418, 421]</t>
  </si>
  <si>
    <t>[11, 15, 19, 23, 28, 39, 53, 79, 93, 111, 142, 150, 153, 154, 155, 161, 163, 166, 174, 176, 178, 194, 198, 210, 211, 221, 224, 225, 226, 231, 233, 243, 244, 245, 259, 260, 262, 264, 271, 272]</t>
  </si>
  <si>
    <t>[11, 14, 19, 25, 29, 49, 56, 61, 63, 67, 68, 76, 94, 95, 104, 119, 124, 134, 146, 155, 161, 170, 171, 172, 177, 189, 196, 199, 206, 211, 219, 226, 228, 242, 258, 266, 267, 274, 286, 287, 289, 292, 293, 307, 313, 320]</t>
  </si>
  <si>
    <t>[2, 3, 14, 17, 32, 34, 35, 36, 46, 49, 51, 53, 61, 67, 70, 80, 82, 97, 98, 100, 110, 112, 116, 122, 125, 140, 147, 157, 158, 163, 180, 189, 190, 194, 195, 198, 203, 207]</t>
  </si>
  <si>
    <t>[2, 6, 13, 18, 19, 23, 32, 44, 45, 46, 47, 60, 77, 81, 103, 104, 112, 115, 118, 123, 133, 137, 143, 156, 163, 165, 172, 179, 182, 200, 215, 218, 224, 225, 229, 248, 249, 261, 266, 268, 269, 273, 275, 276, 289, 291, 296, 297, 300, 311]</t>
  </si>
  <si>
    <t>[3, 4, 8, 15, 16, 18, 24, 25, 30, 46, 48, 51, 58, 63, 75, 87, 100, 102, 106, 110, 114, 117, 120, 134, 145, 147, 149, 162, 164, 165, 174, 177, 178, 188, 192, 193, 200, 203, 208, 210, 213, 218, 223, 225, 227, 228, 244, 246, 256, 259, 260, 263]</t>
  </si>
  <si>
    <t>[4, 8, 12, 22, 26, 33, 36, 37, 40, 79, 85, 103, 111, 114, 125, 126, 128, 142, 144, 149]</t>
  </si>
  <si>
    <t>[5, 8, 10, 16, 24, 25, 26, 27, 33, 34, 37, 49, 62, 64, 65, 68, 69, 73, 89, 96, 102, 113, 123, 125, 133, 147, 160, 178, 180, 197, 204, 214, 220, 230, 237, 244, 256, 259, 268, 288, 290, 305, 308, 312, 318, 334, 339, 340, 350, 355, 392, 393, 396, 405, 424, 432, 444, 449, 453, 456, 490, 493, 497, 508, 518, 533, 568, 581, 582, 587, 591, 597, 598, 622, 626, 651, 666, 668, 672, 674, 679, 680, 681, 687, 690]</t>
  </si>
  <si>
    <t>[11, 18, 20, 28, 31, 33, 35, 37, 43, 61, 64, 79, 99, 113, 130, 139, 148, 152, 159, 178, 182, 187, 191, 195, 207, 212, 214, 216, 219, 234, 238, 256, 261, 271, 273, 295, 300, 326, 329, 335, 340, 349, 363, 369, 370, 371]</t>
  </si>
  <si>
    <t>[2, 3, 8, 9, 18, 19, 20, 21, 24, 36, 64, 67, 73, 76, 99, 100, 104, 115, 117, 121, 130, 132, 135, 139, 140, 149, 152, 153, 163, 176, 177, 178, 190, 192, 206, 211, 212, 222, 225, 230, 232, 233, 234, 254, 273, 285, 293, 299, 302, 327, 342, 345, 346, 352, 356, 358, 365, 369, 389, 408]</t>
  </si>
  <si>
    <t>[6, 8, 16, 37, 43, 51, 68, 69, 75, 93, 102, 110, 119, 121, 124, 131, 142]</t>
  </si>
  <si>
    <t>[6, 8, 16, 30, 43, 49, 50]</t>
  </si>
  <si>
    <t>[2, 21, 29, 43, 46, 57, 69, 71, 89, 93, 113, 115, 125, 146, 157, 161, 164, 180, 183, 197, 204]</t>
  </si>
  <si>
    <t>[2, 5, 8, 15, 16, 18, 24, 25, 37, 39, 41, 50, 55, 60, 63, 66, 67, 78, 81, 95, 100, 105, 107, 116, 118, 119, 138]</t>
  </si>
  <si>
    <t>[3, 5, 9, 10, 11, 20, 21, 28, 30, 43, 49, 58, 59, 62, 69, 70, 74, 76, 80, 84, 85, 88, 90, 92, 93, 142, 157, 161, 162, 164, 182, 184, 188, 189, 193, 202, 205, 212, 218, 219, 224, 231, 241, 242, 244, 246, 247, 250, 267, 284, 286, 301]</t>
  </si>
  <si>
    <t>[3, 11, 12, 13, 21, 35, 37, 38, 39, 44, 46, 52, 76, 94, 95, 97, 99, 109, 110, 113, 115, 117, 125, 130, 132, 133, 145, 149, 150, 153, 154, 161, 165, 167, 172, 177, 183, 204, 215, 247, 248, 255, 257, 259, 261]</t>
  </si>
  <si>
    <t>[10, 18, 21, 24, 25, 29, 53, 54, 57, 60, 68, 77, 78, 92, 96, 98, 111, 114, 115, 117, 124, 131, 132, 144, 146, 148, 152, 177, 178, 180, 182, 188, 193, 194, 198, 214, 222, 241, 250]</t>
  </si>
  <si>
    <t>[10, 15, 23, 34, 36, 37, 44, 48, 59, 65, 71, 73, 75, 89, 92, 95, 104]</t>
  </si>
  <si>
    <t>[8, 18, 19, 24, 30, 34, 39, 41, 42, 43, 48, 50, 59, 78, 85, 90, 94, 100, 105, 119, 120, 126, 133, 134, 138, 145, 149, 172]</t>
  </si>
  <si>
    <t>[12, 18, 25, 45, 49, 54, 63, 71, 80, 83, 90, 95, 114, 130, 144, 149, 152]</t>
  </si>
  <si>
    <t>[3, 9, 14, 15, 21, 25, 30, 33, 45, 64, 69, 73, 76, 93, 104, 109, 115]</t>
  </si>
  <si>
    <t>[3, 9, 25, 28, 57, 69, 71, 86, 95, 97, 99, 101, 138, 139, 142, 145, 152, 169, 174, 186, 192, 195, 201, 203, 205, 219, 222, 229, 233, 241, 253, 259, 277, 282, 286, 299, 317, 318, 327, 329, 333, 344, 345, 352, 366, 371, 381, 404, 409, 417, 420, 426, 428, 433, 445, 460, 463]</t>
  </si>
  <si>
    <t>[3, 5, 7, 9, 18, 20, 36, 37, 55, 58, 59, 60, 84, 86, 114, 120, 136, 142, 145, 153, 155]</t>
  </si>
  <si>
    <t>[11, 20, 21, 22, 23, 29, 30, 31, 33, 34, 35, 36, 45, 54, 57, 62, 65, 71, 84, 87, 90, 91, 92, 93, 112, 124, 137, 139, 155, 159, 162, 170]</t>
  </si>
  <si>
    <t>[2, 15, 18, 22, 28, 30, 33, 35, 38, 52, 58, 63, 67, 92, 94, 97, 102, 123, 131, 152, 172, 178, 179, 180, 182, 188, 193, 198, 202, 214, 225, 226, 228, 229, 233, 238, 266, 271, 278, 281, 291]</t>
  </si>
  <si>
    <t>[2, 3, 8, 10, 12, 20, 22, 23, 25, 37, 58, 83, 90, 99, 101, 106, 117, 119, 123, 132, 153, 159, 167, 171, 181, 182, 188, 191, 194, 206, 229, 235, 239, 241, 245, 246, 247, 249, 258, 259, 262, 265, 270, 277, 278, 279, 281, 285, 288, 293, 305, 352, 354, 359, 362, 384]</t>
  </si>
  <si>
    <t>[6, 13, 16, 20, 22, 31, 34, 36, 61, 72, 80, 92, 93, 98, 102, 105, 114, 116, 132, 135, 136, 137, 159, 168, 172, 173, 175, 185, 189, 193, 204, 225, 226, 236, 241, 244, 245, 247, 267, 268, 277, 282, 283, 290, 292, 297]</t>
  </si>
  <si>
    <t>[8, 12, 17, 28, 29, 30, 31, 35, 54, 56, 57, 58, 65, 69, 70, 75]</t>
  </si>
  <si>
    <t>[6, 7, 24, 25, 29, 39, 41, 65, 73, 80, 81, 105, 106, 107, 122, 126, 130, 132, 142, 144, 145, 149, 151, 160, 174, 179, 191, 200, 211, 221, 229, 235, 239, 242, 243, 245, 246, 247, 259, 265, 273, 274, 283, 289, 291, 294, 304, 305, 309, 323, 324, 353, 377, 390, 395, 397, 410, 415, 420, 423, 425, 426, 427, 432, 436, 439, 451, 460, 470]</t>
  </si>
  <si>
    <t>[3, 4, 5, 9, 16, 26, 29, 49, 56, 61, 63, 67, 68, 76, 94, 95, 104, 110, 119, 124, 134, 146, 155, 161, 170, 171, 172, 177, 189, 196, 199, 205, 206, 211, 219, 227, 228, 242, 266, 267, 274, 286, 287, 289, 292, 293, 307, 313, 319]</t>
  </si>
  <si>
    <t>[5, 28, 33, 35, 39, 43, 44, 56, 63, 67, 70, 81, 84, 88, 91, 103, 109, 110, 120, 122, 134]</t>
  </si>
  <si>
    <t>[8, 11, 12, 19, 20, 27, 34, 35, 38, 44, 49, 50, 51, 54, 55, 68, 74, 76, 88, 89, 90, 92, 100, 104, 105, 106, 108, 116, 117, 118, 120, 124, 129, 135, 136, 139, 140, 144, 147, 152, 156, 158, 161, 162, 163, 172, 175, 181, 185, 186, 206, 208, 212, 215, 217, 221, 224, 229, 232, 241, 247, 248, 249, 260, 273, 280, 287, 290, 296, 302, 305, 314, 318, 321, 327, 328, 337, 340, 344, 357, 370, 371, 373, 374, 387, 400, 429, 432, 434, 436, 440, 446, 458, 467, 473, 476, 478, 481, 493, 494, 504, 509, 517, 527, 541, 542, 549, 550]</t>
  </si>
  <si>
    <t>[5, 9, 34, 47, 50, 51, 65, 69, 73, 88, 92, 103, 130, 136, 140, 141, 151, 163, 173, 187, 190, 192, 198, 201, 213, 243, 251, 258, 260, 266, 277, 285, 290, 303, 339, 348, 349, 357, 362]</t>
  </si>
  <si>
    <t>[2, 4, 8, 11, 16, 24, 27, 48, 58, 59, 64, 85, 95, 99, 120, 122, 125, 126, 129, 130, 131, 144]</t>
  </si>
  <si>
    <t>[5, 14, 25, 36, 44, 51, 53, 55, 56, 76, 78, 79, 86, 88, 94, 110, 111, 118, 142]</t>
  </si>
  <si>
    <t>[2, 9, 12, 14, 16, 19, 24, 28, 53, 60, 62, 63, 66, 68, 77, 78, 79, 98, 102, 124, 130, 131, 134, 136, 142, 143, 149, 151, 159, 167, 174, 180]</t>
  </si>
  <si>
    <t>[2, 3, 12, 13, 22, 23, 24, 34, 37, 56, 70, 88, 90, 103, 107, 113, 125, 129, 135, 146, 154, 158, 166, 168, 176, 179, 197, 252, 253, 262, 280, 290, 303, 305, 307, 311, 313, 320, 322, 328, 334, 338, 340, 342, 343, 372, 373, 391, 392, 394, 400, 407, 421, 432, 433, 442, 445, 465, 475, 483, 484]</t>
  </si>
  <si>
    <t>[2, 11, 13, 17, 20, 21, 22, 26, 31, 32, 40, 44, 49, 54, 56, 57, 66, 69, 73, 92, 93, 98, 99, 102, 103, 110, 113, 114, 115, 128, 133, 135, 146, 148, 156, 184]</t>
  </si>
  <si>
    <t>[2, 12, 17, 19, 31, 46, 47, 57, 73, 83, 85, 89, 92, 100, 104, 112, 120, 122, 125, 130, 145, 146, 148, 152, 170, 181, 189, 192, 196, 198, 202, 217, 220, 239, 240, 269, 278, 291, 311, 325, 332, 335, 337, 351, 365, 372, 381, 383, 387, 389, 393, 409, 411, 420, 423, 434, 436]</t>
  </si>
  <si>
    <t>[2, 5, 18, 19, 24, 28, 29, 40, 70, 73, 77, 79, 85, 87, 97, 98, 105, 120, 141, 165, 169, 171, 176, 183, 190, 198]</t>
  </si>
  <si>
    <t>[4, 5, 9, 18, 21, 22, 35, 38, 58, 61, 63, 74, 107, 111, 128, 138, 149, 153, 164, 170, 180, 190, 215, 220, 235, 258, 323, 333, 337, 351, 359, 377, 383, 384, 385, 389, 394, 421, 425, 430, 431]</t>
  </si>
  <si>
    <t>[10, 16, 32, 35, 37, 39, 53, 57, 66, 72, 87, 92, 100, 107, 113, 116, 118, 122, 127, 137, 138, 140, 153, 155, 156, 157, 162, 165, 166, 172, 178, 195, 208, 214, 217]</t>
  </si>
  <si>
    <t>[7, 10, 14, 30, 37, 38, 77, 79, 86, 100, 115, 130, 132, 134, 136, 163, 167, 170, 176, 177, 182, 184, 197, 215, 219, 220, 224, 244, 258, 280, 293, 294, 304, 312, 317, 327, 334, 337, 339, 350, 361, 373, 381, 383, 390, 394, 396, 409, 415, 416, 421, 424, 430, 435, 436, 444, 445, 449, 452, 457, 470, 482, 497, 501, 503, 504, 512, 521, 525, 534, 536, 537, 538, 546, 556, 557]</t>
  </si>
  <si>
    <t>[16, 17, 33, 41, 55, 70, 76, 79, 109, 118, 120, 131, 136, 139, 141, 148, 176, 179, 192, 195]</t>
  </si>
  <si>
    <t>[7, 36, 42, 44, 57, 90, 92, 96, 98, 101, 102, 110, 113, 116, 120, 122, 125, 131, 134, 136, 137]</t>
  </si>
  <si>
    <t>[3, 10, 22, 23, 32, 34, 40, 52, 68, 70, 71, 83, 98, 103, 105, 113, 114, 118, 145, 147, 150, 160, 165, 170]</t>
  </si>
  <si>
    <t>[4, 5, 29, 38, 44, 47, 56, 63, 64, 82, 84]</t>
  </si>
  <si>
    <t>[2, 7, 9, 14, 18, 19, 21, 27, 33, 36, 39, 54, 57, 59, 61, 76, 85, 88, 93, 111]</t>
  </si>
  <si>
    <t>[3, 7, 10, 12, 14, 16, 31, 38, 42, 46, 49, 50, 52, 53, 59, 70, 75, 76, 87, 88, 91, 93, 97, 107, 120, 131, 133, 136, 138, 154, 156, 158, 160, 162, 183, 188, 195, 198, 209, 218, 221, 225, 229, 235, 236, 242, 249, 252, 266, 274, 279, 281, 291, 298, 305, 321, 323, 324, 333, 338, 353]</t>
  </si>
  <si>
    <t>[18, 27, 37, 38, 44, 48, 49, 62]</t>
  </si>
  <si>
    <t>[4, 6, 9, 11, 18, 20, 54, 60, 66, 68, 73, 80, 83, 90, 106, 108, 117, 121, 128, 146, 149, 155, 166, 170, 173, 180, 184, 190, 192, 197, 213, 214, 234, 240, 241, 256, 276, 277, 283, 285, 332, 334, 336, 341, 342, 348, 355, 370, 424, 441, 447, 448, 454, 458, 459, 465, 472, 475, 482, 488, 492, 493, 507, 516, 524, 544, 547, 548, 558, 560, 566]</t>
  </si>
  <si>
    <t>[10, 11, 17, 19, 24, 31, 39, 45, 47, 59, 61, 67, 70, 83, 86, 88, 89, 91, 99, 105, 110, 114, 119, 124]</t>
  </si>
  <si>
    <t>[10, 17, 24, 37, 41, 47, 51, 53, 63, 73, 76, 86, 90, 93, 98, 114, 116, 123, 131, 134, 136, 143, 145, 147, 148, 151]</t>
  </si>
  <si>
    <t>[4, 38, 54, 60, 68, 75, 86, 110, 120, 123, 127, 131, 139, 140, 141, 143, 149, 150, 155, 156, 160, 162, 166, 172, 179, 188, 189, 192, 194, 199, 217, 224, 228, 235, 242, 253, 263, 265, 276, 294, 298, 307, 311, 317, 319, 326, 332, 334, 339, 360, 366, 374, 377, 378, 394, 400, 402, 404, 409, 421, 440, 443, 448, 456, 467, 469, 480, 489, 494, 500, 516, 521, 529, 531, 532, 545, 549, 558, 578, 585, 588, 590]</t>
  </si>
  <si>
    <t>[2, 14, 32, 39, 48, 50, 53, 66, 67, 68, 72, 73, 75, 76, 77, 78, 89, 93, 94, 100, 103, 114, 116, 125, 129, 133, 142, 153, 162, 165, 166, 169, 179, 180, 184, 192, 195, 207, 209, 212, 218, 220, 233, 240, 256, 263, 268, 281, 285, 286, 299, 300, 308, 315, 322, 324, 331, 332]</t>
  </si>
  <si>
    <t>[2, 4, 5, 6, 7, 10, 13, 14, 33, 38, 39, 60, 67, 69, 74, 87, 113, 114, 116, 129, 147, 154, 159, 172, 178, 182, 191, 192, 196, 199, 200, 214, 230, 233, 253, 277, 299, 301, 343]</t>
  </si>
  <si>
    <t>[23, 40, 43, 61, 70, 72, 77, 88, 92, 109, 110, 111, 121, 125, 131, 134, 136, 137, 140, 151, 161, 171, 191, 194, 195, 204, 224, 247, 251, 265, 274, 292, 306, 347, 350, 351, 353, 356, 357, 358, 373, 376, 388, 390, 394]</t>
  </si>
  <si>
    <t>[17, 20, 43, 45, 50, 53, 57, 62, 63, 69, 74, 87, 92, 102, 104, 127, 128, 144, 147, 151, 156, 158, 160, 164, 168, 169, 185, 195, 200, 213, 216, 219, 224, 230]</t>
  </si>
  <si>
    <t>[8, 25, 33, 38, 53, 56, 57, 81, 85, 89, 90, 94, 106, 108, 109, 112, 113, 116, 130, 134, 146, 149, 151, 154, 167, 169, 177, 190, 191, 192, 195, 196, 197, 199, 200, 204, 219, 221, 228, 230, 239, 247]</t>
  </si>
  <si>
    <t>[3, 4, 12, 15, 18, 23, 55, 60, 65, 69, 70, 71, 72, 87, 96, 99, 105, 113, 116, 123, 134, 144, 148, 152, 159, 164, 171, 176, 177, 183, 190, 193, 194, 200, 204, 212, 214, 217, 223, 228, 229, 231, 236, 237, 246, 248, 253, 257, 259, 267, 272, 273, 280, 283, 287, 291, 292, 301, 302, 307, 311, 313, 319, 324, 328, 334, 336, 349, 351, 353, 362, 369, 371, 372, 376, 378, 380, 388, 390, 399, 402, 403, 413]</t>
  </si>
  <si>
    <t>[3, 7, 8, 12, 19, 33, 36, 38, 46, 47, 63, 69, 71, 78, 81, 88, 92, 104, 105, 111, 120, 125, 128, 132, 135, 138, 142, 148, 166, 169, 181, 199, 202, 204, 206, 207, 224, 227, 228]</t>
  </si>
  <si>
    <t>[4, 7, 20, 21, 25, 35, 46, 52, 59, 78, 89, 91, 105, 110, 138, 144, 156, 159, 173, 175, 179, 185, 186, 188, 190, 191, 193, 196, 205, 218, 220, 221, 230, 246, 252, 254, 260, 271, 278, 281, 286, 296, 302]</t>
  </si>
  <si>
    <t>[8, 20, 34, 40, 59, 61, 66]</t>
  </si>
  <si>
    <t>[7, 9, 11, 28, 30, 31, 32, 71, 74, 81, 84, 88, 95, 100, 101, 126, 129, 130, 135, 137, 138, 141, 143, 144, 155, 222, 226, 230, 242, 244, 255, 257, 260, 263, 281, 282, 283, 284, 286, 303, 311, 313, 314, 320, 321, 323, 325, 335, 337, 346, 354, 355, 362, 364, 372, 374, 395, 401, 407, 410]</t>
  </si>
  <si>
    <t>[4, 27, 39, 42, 58, 61, 65, 66, 67, 68, 75, 84, 85, 88, 91, 97, 103, 109, 116, 126, 132, 136, 139, 140, 148, 153, 155, 158, 172, 182, 188, 197, 206, 209, 210, 234, 244, 248, 249, 262, 264, 276, 281, 295, 296, 299, 306, 315, 321, 323, 324, 341, 343, 345, 347, 350, 362, 365]</t>
  </si>
  <si>
    <t>[9, 10, 11, 13, 23, 37, 49, 56, 77, 80, 90, 100, 109, 111, 113, 130, 142, 145, 153, 154, 161, 167, 168, 187, 190, 194, 199, 204, 216, 226, 240, 245, 252, 259, 268, 269, 282, 287, 288, 292, 313, 315, 316, 319, 329, 363, 364]</t>
  </si>
  <si>
    <t>[4, 10, 12, 15, 21, 24, 30, 37, 43, 62, 69, 70, 75, 83, 87, 111, 113, 117, 119, 125, 136, 137, 138, 149, 160, 164, 173, 175, 193, 195, 212, 225, 252, 253, 256, 258]</t>
  </si>
  <si>
    <t>[6, 29, 38, 40, 42, 45, 57, 68, 82, 84, 98, 119]</t>
  </si>
  <si>
    <t>[2, 4, 5, 12, 14, 23, 25, 26, 34, 45, 46, 47, 60, 71, 72, 75, 107, 120, 132, 133, 145, 149, 150, 154, 160, 168, 180, 182, 196, 199, 204, 210, 225, 226, 227, 240, 254, 255, 263, 266, 286, 288]</t>
  </si>
  <si>
    <t>[3, 5, 14, 18, 20, 24, 25, 31, 35, 37, 45, 47, 49, 59, 61, 63, 66, 76, 78, 84, 89, 91, 107, 109, 113, 115, 118, 128, 150, 159, 161, 163, 167, 168, 169, 174, 185, 198, 207, 210, 213]</t>
  </si>
  <si>
    <t>[23, 32, 39, 68, 77, 85, 93, 101, 112, 119, 132, 136, 137, 138, 144, 153, 155, 159]</t>
  </si>
  <si>
    <t>[2, 3, 7, 9, 12, 15, 23, 24, 28, 38, 41, 42, 49, 51, 54, 65, 69, 78, 80, 81, 111, 115, 117, 121, 128, 142, 144, 149, 151, 160, 166, 170]</t>
  </si>
  <si>
    <t>[8, 18, 31, 33, 41, 45, 56, 58, 59, 61, 63, 72, 77, 95, 96, 100, 104, 109, 128, 133, 135, 137, 139, 149, 157, 160, 164, 166, 167, 171, 172, 175, 197, 202, 205]</t>
  </si>
  <si>
    <t>[2, 22, 31, 38, 53, 64, 67, 72, 82, 85, 89, 92, 93, 94, 96, 101, 131, 133, 135, 139, 140, 146, 160, 162, 165, 172, 174, 187, 209, 220, 224, 237, 250, 252, 264, 282, 300, 317, 338, 344, 346, 347, 349, 365, 370, 374, 379, 385, 395, 396, 398, 399, 404, 409, 418, 437, 443, 452, 469, 471, 481, 493, 495]</t>
  </si>
  <si>
    <t>[5, 9, 17, 18, 25, 31, 34, 43, 48, 62, 65, 72, 75, 79, 80, 97, 98, 100, 107, 108, 126, 160, 166, 171, 172, 176, 187, 192, 196, 201, 202, 216, 222, 229, 232, 235, 254, 262, 266, 269, 279, 286, 294, 310, 314, 317, 321, 327, 332, 349, 354, 357, 359, 364]</t>
  </si>
  <si>
    <t>[4, 6, 9, 10, 17, 22, 38, 40, 61, 64, 76, 85, 103, 107, 113, 117, 118, 119, 120, 128, 139, 145, 146, 148, 166, 172, 177, 179, 185, 189, 204, 224, 229, 238, 241]</t>
  </si>
  <si>
    <t>[9, 16, 19, 29, 35, 44, 45, 47, 62, 64, 73, 85, 93, 96, 105, 108, 118, 148, 163, 166]</t>
  </si>
  <si>
    <t>[7, 22, 24, 26, 41, 44, 62, 70, 85, 87, 90, 94, 96, 100, 108, 111, 113, 125, 133, 134, 140, 150, 153, 167, 169, 173, 178, 183, 184, 193, 195, 199, 210, 213, 217, 225, 236, 252, 262, 265]</t>
  </si>
  <si>
    <t>[14, 17, 25, 36, 37, 38, 39, 46, 50, 54, 55, 56, 74, 89, 91, 93, 100, 101, 107, 111, 112, 115, 118, 119, 122, 145, 146, 149, 153, 156, 165]</t>
  </si>
  <si>
    <t>[2, 4, 5, 6, 20, 24, 29, 38, 41, 44, 48, 52, 65, 81, 92, 97, 123, 133, 135, 138, 140, 148, 154, 158]</t>
  </si>
  <si>
    <t>[2, 9, 10, 16, 21, 28, 36, 41, 45, 53, 66, 76, 81, 96, 101, 108, 112, 120, 156, 166, 167, 168, 174, 183, 187, 207, 210, 218, 224, 227, 228, 237, 242, 252, 256]</t>
  </si>
  <si>
    <t>[7, 15, 16, 17, 18, 20, 27, 31, 36, 38, 40, 41, 42, 43, 46, 49, 68, 91, 92, 109, 111, 115, 116, 119, 120, 123, 124, 127, 133, 134, 136, 145, 147, 148, 153, 156, 157, 158, 159, 170, 172, 180, 181, 187, 209, 211, 212, 216, 226, 231, 238, 245, 248, 249, 256, 259, 260, 269, 271, 275, 281, 283, 286]</t>
  </si>
  <si>
    <t>[2, 3, 4, 10, 20, 30, 32, 38, 40, 44, 50, 51, 52, 54, 56, 64, 72, 87, 91, 98, 99, 107, 108, 129, 134, 139, 140, 142, 153, 154, 155, 158, 160, 162, 169, 177, 180, 203, 208, 213, 215, 219, 224, 226, 237, 244, 245, 246, 249, 251, 253, 256, 258, 259, 261, 262, 264, 272, 275, 278, 284, 295, 302, 303, 308, 311, 316, 326, 329, 334, 345, 347, 348, 349, 351, 371, 372, 382, 385, 398, 402, 414, 423]</t>
  </si>
  <si>
    <t>[8, 9, 15, 17, 21, 22, 23, 29, 30, 32, 51, 67, 76, 78, 84, 85, 95, 98, 101, 111, 116, 119, 120, 137, 138, 143, 144, 147, 154, 157, 158, 169, 172]</t>
  </si>
  <si>
    <t>[21, 23, 26, 29, 32, 34, 36, 37, 44, 47, 48, 56, 60, 67, 68, 71, 75, 91, 95, 103, 105, 112, 115, 116, 118, 119, 124, 143, 144, 146]</t>
  </si>
  <si>
    <t>[4, 12, 22, 43, 49, 51, 65, 72, 77, 80, 95, 96, 110, 114, 116, 119, 120, 122, 136, 142]</t>
  </si>
  <si>
    <t>[5, 13, 20, 59, 61, 64, 71, 82, 85, 91, 92, 96, 115, 121, 124, 131, 137, 141, 158, 163, 174, 177, 187, 199, 212, 214, 215, 242, 246, 252, 269, 294, 295, 296, 305, 319, 326, 330, 336, 345, 351, 367, 373, 374, 389]</t>
  </si>
  <si>
    <t>[3, 5, 25, 48, 55, 76, 78, 81, 82, 92, 101, 106, 107, 109, 114, 120, 140, 159, 176, 177, 178, 194, 196, 217, 226, 229, 230, 236, 237, 246, 248, 266, 267, 275, 293, 300, 306, 307, 308, 310, 321, 324, 338]</t>
  </si>
  <si>
    <t>[4, 6, 10, 30, 37, 50, 78, 100, 108, 119, 142, 144, 152, 154, 158, 160, 162, 169, 189, 192, 194, 197, 203, 209, 211, 215, 220]</t>
  </si>
  <si>
    <t>[2, 5, 15, 17, 20, 36, 39, 50, 67, 68, 72, 75, 80, 83, 108, 141, 146, 155, 156, 159, 170, 190]</t>
  </si>
  <si>
    <t>[4, 9, 14, 29, 38, 41, 45, 54, 55, 77, 82, 83, 99, 101, 111, 114, 120, 133, 136, 139, 146, 149, 155, 175, 182, 184, 192, 193, 194, 202, 205, 208, 211, 222, 232, 243]</t>
  </si>
  <si>
    <t>[15, 26, 31, 45, 54, 56, 57, 60, 61, 63, 72, 97, 100, 105, 108, 109, 112, 117, 124, 130]</t>
  </si>
  <si>
    <t>[2, 11, 14, 30, 35, 37, 38, 40, 46, 48, 71, 77, 90, 99, 115, 118, 126, 137, 138, 151, 152, 162, 164, 171, 175, 178, 186, 189, 193, 201, 220, 224, 229, 231, 233, 242]</t>
  </si>
  <si>
    <t>[2, 13, 15, 24, 38, 43, 48, 61, 68, 71, 77, 79, 96, 101, 105, 106, 113, 115, 158, 160, 166, 172, 174, 183, 184, 186, 198, 207, 210, 213, 229, 235, 248, 258, 262, 264, 268, 270, 273, 281, 289, 292, 306, 309, 311]</t>
  </si>
  <si>
    <t>[2, 5, 21, 23, 29, 41, 54, 58, 70, 89, 100, 117, 119, 120, 121, 127, 130, 148, 161, 186]</t>
  </si>
  <si>
    <t>[31, 33, 37, 64, 72, 76, 77, 84, 85, 92, 96, 97, 103, 104, 117, 124, 141, 142, 143, 157, 177, 179, 180, 181, 182, 187, 202]</t>
  </si>
  <si>
    <t>[4, 8, 24, 30, 52, 71, 73, 76, 79, 82, 88, 91, 103, 111, 114, 129, 130, 150, 152, 156, 164, 167, 170, 187, 189, 203, 210, 215, 232, 240, 250, 261, 262]</t>
  </si>
  <si>
    <t>[8, 12, 22, 30, 32, 39, 44, 46, 55, 63, 66, 70, 74, 89, 112, 115]</t>
  </si>
  <si>
    <t>[28, 29, 31, 36, 37, 40, 41, 49, 65, 66, 67, 76, 80, 81, 91, 93, 95, 98, 99, 111, 114, 124, 127, 131, 133, 138, 142, 143, 148, 151, 165]</t>
  </si>
  <si>
    <t>[11, 35, 37, 42, 46, 50, 51, 63, 65, 76, 80, 99, 108, 110, 112, 118, 121, 126, 132]</t>
  </si>
  <si>
    <t>[4, 6, 14, 16, 18, 25, 28, 30, 39, 47, 51, 55, 56, 65, 82, 93, 97, 100, 110, 124, 134, 143, 157, 177, 182, 188, 189, 192, 196, 200, 201]</t>
  </si>
  <si>
    <t>[2, 4, 5, 10, 20, 37, 94, 110, 114, 117, 127, 129, 130, 131, 133, 157, 162, 166, 171, 173, 177, 179, 189, 203, 208, 210, 211, 215, 226, 232, 239, 250]</t>
  </si>
  <si>
    <t>[2, 9, 17, 28, 30, 31, 41, 46, 47, 63, 67, 72, 80, 81, 87, 92, 98, 106, 111, 119, 134, 146, 148, 162, 165, 169, 171, 175, 199, 204, 207, 208, 214, 218, 223, 225, 226]</t>
  </si>
  <si>
    <t>[10, 15, 18, 19, 28, 30, 33, 35, 37, 41, 42, 44, 50, 52, 53, 63, 65, 68, 71, 77, 78, 83, 87, 88, 90, 93, 96, 97, 99, 103, 105, 109, 110, 117, 119, 122, 124, 127, 130, 134, 139, 142, 146, 150, 158, 163, 164, 167, 171, 176, 181, 182, 188, 191, 195, 198, 206, 219, 220, 223, 229, 243, 246, 247, 248, 251, 258, 260, 265, 267, 269]</t>
  </si>
  <si>
    <t>[2, 3, 4, 17, 31, 37, 48, 52, 56, 58, 62, 64, 76, 84, 115, 118, 124, 125, 133, 140, 142, 154]</t>
  </si>
  <si>
    <t>[5, 6, 9, 19, 22, 28, 46, 60, 63, 69, 76, 82, 91, 98, 102, 104, 108, 111, 117, 128, 132]</t>
  </si>
  <si>
    <t>[9, 12, 17, 25, 26, 40, 52, 60, 65, 66, 76, 88, 109, 110, 121, 134, 136, 138, 143, 152, 159, 163, 189, 197, 199, 203, 205, 207, 209, 214, 215, 218, 219, 222, 228, 245, 265, 276, 279, 303, 306, 313, 330, 345, 346, 354, 356, 357, 362, 365, 367, 368, 372, 378, 379, 382, 384, 392, 413, 423, 430, 435, 442, 450, 453, 467, 472, 474, 499, 513, 515, 516, 528, 530, 535, 545]</t>
  </si>
  <si>
    <t>[4, 7, 12, 17, 21, 26, 39, 45, 54, 57, 64, 68, 75, 101, 118, 125, 128, 149, 151, 153, 160, 169, 173, 176, 177, 183, 190, 200, 207, 209, 210, 211]</t>
  </si>
  <si>
    <t>[3, 6, 12, 15, 16, 19, 20, 27, 30, 38, 47, 58, 62, 72, 91, 99, 106, 119, 130, 139, 153, 159, 193]</t>
  </si>
  <si>
    <t>[13, 15, 32, 33, 44, 45, 54, 57, 59, 78, 82, 87, 92, 93, 94, 100, 105, 109, 117, 119, 133, 136, 138, 152, 166, 170, 187, 198, 217, 222, 224, 243, 246, 247, 250, 253, 260, 271, 293, 297, 299, 306, 337, 341, 349]</t>
  </si>
  <si>
    <t>[2, 9, 10, 12, 18, 32, 33, 37, 40, 43, 56, 59, 63, 75, 87, 95, 99, 102, 111]</t>
  </si>
  <si>
    <t>[2, 5, 11, 12, 38, 47, 53, 55, 58, 65, 66, 75, 80, 87, 88, 97, 124, 133, 154, 158, 163, 164, 172, 173, 177, 178, 184, 204, 209]</t>
  </si>
  <si>
    <t>[4, 8, 9, 10, 14, 24, 26, 27, 47, 48, 49, 51, 52, 57, 66, 71, 76, 127]</t>
  </si>
  <si>
    <t>[2, 4, 10, 17, 30, 34, 37, 61, 64, 67, 77, 83, 93, 111, 113, 136, 144, 145, 146, 150, 152, 166, 167, 169, 171, 179, 182, 183, 186, 188, 193, 201, 202, 209, 219, 222, 224, 225, 227, 233, 266, 273, 278, 286, 287, 294, 307, 309, 310, 312, 314, 328, 340, 356, 363, 368, 369, 374, 383, 397, 399, 407, 408, 414, 419, 428, 456, 463, 474, 483, 491, 498, 503]</t>
  </si>
  <si>
    <t>[2, 10, 12, 14, 17, 18, 23, 36, 41, 42, 52, 56, 63, 65, 75, 95, 101, 111, 113, 118, 120, 131, 148, 150, 156, 163, 177, 178, 181, 182, 197, 222, 223, 225, 227, 230, 233, 252, 253, 257, 269, 274, 277, 282, 297, 311, 312, 317, 324, 356, 358, 373, 381, 392, 417, 420, 424, 457, 469, 470, 480, 482]</t>
  </si>
  <si>
    <t>[2, 12, 17, 34, 49, 54, 66, 81, 89, 93, 99, 103, 105, 118, 148, 155, 160, 164, 165, 167, 169, 176, 178, 179, 197, 216, 222, 237, 240, 246]</t>
  </si>
  <si>
    <t>[21, 24, 25, 30, 32, 48, 51, 61, 67, 83, 89, 103, 111, 112, 121, 126, 152, 153, 161, 164, 166, 169, 177, 181, 192, 193, 195, 201, 207, 210, 212, 215, 217, 227, 238, 245, 247, 248, 249, 260, 268, 269, 287]</t>
  </si>
  <si>
    <t>[4, 6, 7, 12, 26, 28, 46, 47, 60, 73, 83, 111, 130, 161, 164, 179, 190, 197, 199, 211, 216, 220, 240, 244, 245, 246, 264, 299, 308, 309, 312, 330, 332, 339, 343, 345, 363, 364, 370, 377, 379, 381, 385, 390, 397, 403, 409, 420, 424, 427, 446, 472, 479, 493, 498, 509, 513, 522, 523, 526, 527, 532, 548, 552]</t>
  </si>
  <si>
    <t>[7, 12, 14, 15, 18, 33, 37, 39, 42, 53, 55, 58, 62, 95, 105, 108, 117, 119, 122, 150, 153, 179, 190, 197, 198, 211, 216, 220, 224, 226, 253, 257, 267, 286, 288, 292]</t>
  </si>
  <si>
    <t>[7, 9, 23, 24, 28, 55, 66, 67, 82, 83, 84, 99, 116, 124, 130, 144, 153, 158, 159, 165, 166, 181, 182, 187, 191, 193, 202, 213, 216, 230, 236, 260, 265, 267, 291, 293, 301, 307, 311, 318, 321, 322, 328]</t>
  </si>
  <si>
    <t>[6, 11, 12, 15, 23, 35, 37, 38, 52, 59, 60, 64, 68, 78, 87, 94, 96, 97, 117, 118, 124]</t>
  </si>
  <si>
    <t>[2, 3, 7, 24, 27, 36, 37, 49, 51, 54, 60, 87, 96, 100, 102, 105, 111, 136, 173, 180, 181, 189, 193, 195, 197, 198, 213, 222, 231, 239, 268, 276, 282, 308, 321, 327, 332, 335, 342, 351, 353, 356, 362, 377, 382]</t>
  </si>
  <si>
    <t>[8, 11, 22, 23, 27, 40, 45, 55, 60, 62, 64, 65, 66, 74, 75, 76, 85, 88, 101, 103, 108, 115, 117, 118, 120, 122]</t>
  </si>
  <si>
    <t>[7, 19, 24, 30, 33, 46, 55, 62, 68, 73, 76, 77, 82, 100, 102, 113, 115, 121, 123, 130, 132, 135, 147, 151, 165, 167, 171, 173, 178, 186, 194, 210, 220, 226, 228, 232, 239, 251, 256, 264, 267, 270, 273, 277, 281, 284, 289, 295, 301, 315, 319, 323, 338, 346]</t>
  </si>
  <si>
    <t>[4, 25, 35, 37, 51, 59, 65, 66, 92, 96, 98, 116, 131, 141, 142, 146, 150]</t>
  </si>
  <si>
    <t>[6, 14, 24, 32, 40, 41, 43, 45, 64, 68, 69, 72, 73, 75, 85, 88, 102, 116, 134, 144, 149, 161, 171, 178, 184, 204, 207, 208, 209, 217, 219, 239, 241, 263, 267, 290, 291, 292, 307, 312, 328, 329, 331, 349]</t>
  </si>
  <si>
    <t>[23, 24, 30, 41, 49, 51, 52, 67, 70, 71, 84, 87, 88, 89, 90, 93]</t>
  </si>
  <si>
    <t>[6, 8, 29, 32, 33, 40, 42, 47, 51, 55, 56, 60, 70]</t>
  </si>
  <si>
    <t>[4, 12, 30, 41, 42, 56, 60, 62, 63, 64, 99, 129, 132, 135, 141, 143, 148, 153, 180, 184, 188, 208, 214, 219, 231, 235, 237, 241, 253, 290, 306, 314, 317, 319, 320]</t>
  </si>
  <si>
    <t>[2, 7, 10, 14, 20, 35, 41, 49, 52, 55, 61, 69, 70, 79, 87, 89, 107, 117, 123, 129, 141, 153, 161, 165, 169, 175, 176, 182, 187, 197, 203, 233, 234, 242, 249]</t>
  </si>
  <si>
    <t>[5, 7, 19, 20, 30, 35, 43, 46, 50, 51, 57, 59, 63, 66, 76, 83, 95, 96, 97, 103, 110, 120, 133, 152, 156, 165, 167, 176, 178, 186, 189, 197, 207, 214, 226, 231, 235, 276, 278, 290, 300, 307, 313, 319, 326]</t>
  </si>
  <si>
    <t>[2, 5, 9, 11, 14, 17, 19, 42, 45, 54, 61, 66, 67, 68, 75, 77, 81, 86, 94, 99, 110, 111, 141, 143, 145, 147, 150, 152, 154, 162, 163, 181, 189, 195, 202, 204, 227, 228, 229, 236, 253, 254, 261, 281]</t>
  </si>
  <si>
    <t>[14, 15, 27, 29, 49, 50, 55, 65, 67, 69, 75, 89, 92, 97, 100, 114, 117, 119, 121, 124, 127]</t>
  </si>
  <si>
    <t>[6, 8, 9, 15, 17, 23, 27, 48, 58, 72, 75]</t>
  </si>
  <si>
    <t>[2, 7, 23, 24, 33, 49, 78, 91, 121, 142, 144, 146, 151, 163, 164, 167, 176, 177, 190, 199, 207]</t>
  </si>
  <si>
    <t>[6, 7, 21, 24, 30, 49, 57, 63, 77, 81, 84, 85, 91, 122, 124, 126, 128, 136, 138, 144, 148, 158, 169, 170, 187, 188, 195, 200, 208]</t>
  </si>
  <si>
    <t>[2, 4, 6, 8, 25, 28, 42, 43, 50, 57, 69, 71, 73, 79, 139, 148, 150, 152, 175, 176, 180, 182, 186, 213, 222, 238, 240, 241, 244, 265, 267, 268, 272, 282, 289, 299, 305, 309, 321, 340, 346, 348, 362, 370, 378, 390, 393, 397, 402, 409, 411, 413, 418, 419, 431, 433, 442]</t>
  </si>
  <si>
    <t>[2, 6, 9, 13, 18, 19, 21, 29, 37, 43, 49, 72, 78, 79, 82, 87, 103, 105, 126, 127, 128, 131, 134, 146, 147, 152, 156, 159, 165, 175, 181, 187, 190, 191, 193, 197]</t>
  </si>
  <si>
    <t>[2, 8, 12, 15, 19, 34, 47, 49, 58, 59, 64, 66, 70, 74, 77, 78, 99, 104, 106, 107, 133, 137, 161, 181, 188, 190, 194, 198, 210, 214, 215, 224, 225, 244, 246, 258, 267, 268, 280, 284, 288, 299, 301, 303, 308, 312, 340, 345, 350, 353, 359, 360, 372, 387, 389, 397, 413, 416, 421, 429, 439, 442, 455, 457, 459, 461, 464, 469, 472, 473]</t>
  </si>
  <si>
    <t>[6, 8, 10, 16, 18, 23, 44, 47, 58, 72, 75, 85, 98, 100, 129, 135, 147, 152, 158, 162, 163, 166, 169, 170, 185, 193, 214, 216, 229]</t>
  </si>
  <si>
    <t>[23, 36, 44, 47, 77, 100, 107, 113, 116, 123, 125, 128, 129, 144, 171, 190, 194, 225, 230, 232, 239, 242, 244, 245, 251, 266, 269, 276, 284, 290, 319, 331, 335, 338, 342, 350, 355, 359, 364, 378, 380, 383, 387, 400, 409, 423, 424, 434, 442, 474, 478, 497, 526, 543, 553, 566, 567]</t>
  </si>
  <si>
    <t>[11, 13, 24, 29, 34, 38, 41, 64, 70]</t>
  </si>
  <si>
    <t>[9, 19, 26, 55, 61, 66, 70, 71, 72, 104, 112, 124, 129, 134, 142]</t>
  </si>
  <si>
    <t>[7, 8, 12, 16, 22, 41, 53, 55, 60, 77, 86, 89, 104, 117, 118, 121, 124]</t>
  </si>
  <si>
    <t>[2, 3, 6, 13, 20, 22, 29, 38, 39, 44, 46, 50, 56, 62, 68, 69, 71, 74, 78, 82, 92, 103, 112, 122, 126, 127, 128, 129, 133, 142, 145, 149, 153, 160, 166]</t>
  </si>
  <si>
    <t>[3, 4, 5, 18, 35, 57, 61, 62, 68, 76, 77, 85, 92, 93, 101, 102, 110, 124, 128, 129, 131, 141, 146, 153, 155]</t>
  </si>
  <si>
    <t>[5, 30, 38, 40, 50, 54, 60, 86, 88, 90, 115, 123]</t>
  </si>
  <si>
    <t>[8, 16, 25, 38, 40, 50, 64, 66, 79, 82, 85, 88, 94, 99, 106, 147, 149]</t>
  </si>
  <si>
    <t>[3, 4, 5, 7, 21, 23, 62, 69, 70, 74, 75, 84, 89, 93, 94, 105, 119, 120, 137, 138, 139, 143, 150, 157, 160, 164, 172, 176, 183]</t>
  </si>
  <si>
    <t>[4, 5, 6, 7, 13, 14, 15, 18, 34, 35, 45, 53, 56, 62, 78, 86, 92, 100, 102, 114, 121, 128, 133, 147, 155, 158, 166, 169, 172, 176, 181, 203, 216, 221, 237, 238, 239, 253, 254, 256, 257, 262, 275, 276, 283, 284, 290, 313, 325, 326, 356, 358, 363, 372, 375, 379, 387, 388, 390, 401]</t>
  </si>
  <si>
    <t>[10, 15, 23, 29, 30, 31, 43, 45, 50, 57, 72, 81, 84, 105, 108, 111, 115, 122, 130, 139, 145, 146, 150, 157, 162, 167, 178, 180, 183, 187, 201, 208, 231, 237, 247, 248, 254, 268, 276, 285, 304, 313, 315]</t>
  </si>
  <si>
    <t>[3, 10, 17, 22, 30, 48, 60, 61, 66, 73, 90, 97]</t>
  </si>
  <si>
    <t>[9, 12, 13, 14, 15, 16, 18, 27, 29, 36, 48, 50, 51, 69, 70, 72, 80, 86, 92, 94, 95, 97, 108, 113, 114, 118, 126, 135, 157, 162, 165, 189, 199, 201, 223, 260, 270, 273, 284, 304]</t>
  </si>
  <si>
    <t>[5, 10, 12, 19, 21, 44, 49, 50, 53, 60, 69, 81, 84, 90, 93, 105, 109, 126, 129, 137, 188, 193, 194, 208, 219, 227, 229, 236, 249, 252, 258, 259, 262, 263, 276, 283, 292, 306, 329, 339, 342, 345, 346, 362, 371, 379, 385, 389, 396, 406, 409, 414, 416, 418, 436, 444, 445, 446, 447, 448, 453, 456, 462, 477, 490, 499, 500]</t>
  </si>
  <si>
    <t>[5, 10, 16, 19, 22, 23, 30, 32, 34, 36, 40, 41, 54, 59, 60, 69, 73, 75, 87, 98, 99]</t>
  </si>
  <si>
    <t>[2, 5, 11, 14, 20, 21, 24, 28, 35, 40, 49, 72, 77, 92, 103, 104, 115, 129, 133, 151, 153, 158, 159, 174, 175, 184, 197, 199, 232, 235, 238, 252, 253, 258, 269, 276, 281, 291, 293]</t>
  </si>
  <si>
    <t>[3, 4, 9, 10, 21, 31, 42, 46, 50, 51, 52, 72, 76, 81, 85, 91, 97, 101, 105, 106]</t>
  </si>
  <si>
    <t>[6, 9, 15, 17, 21, 30, 49, 69, 80, 90, 91, 103, 106, 110, 114, 161, 163, 187, 191, 192, 195, 196, 209, 211, 228, 248, 261, 263, 266, 270, 273, 277, 287, 289, 297, 304, 305, 308, 309, 318, 336, 337, 342, 344, 349, 352, 353, 356, 360, 361, 364, 371, 375, 378, 382, 384, 390, 391, 395, 401, 406, 409, 420, 428, 429, 440, 441, 445, 448, 450, 455, 463, 476, 506, 511, 520, 526, 528, 539, 540, 544, 555, 572, 573, 589, 603]</t>
  </si>
  <si>
    <t>[5, 14, 23, 35, 38, 40, 44, 47, 53, 71, 80, 99, 129, 132, 135, 138, 142, 163, 165, 177, 189, 192]</t>
  </si>
  <si>
    <t>[3, 6, 10, 13, 16, 18, 35, 46, 53, 56, 59, 60, 63, 69, 72, 73, 74, 77, 79, 80, 87, 100, 105, 107, 108, 113, 115, 118, 126, 127, 137, 141, 169, 182, 193, 198, 206, 213, 214, 219, 221, 235, 236, 239, 251, 258, 263, 267, 268, 269, 270, 271, 280, 281, 283, 284, 292, 304, 309, 315, 319, 321, 334, 367, 369, 371, 373, 376, 377, 382, 386, 393, 406, 414, 415]</t>
  </si>
  <si>
    <t>[2, 4, 13, 20, 28, 29, 30, 43, 52, 58, 66, 71, 72, 109, 111, 113, 116, 127, 131, 148, 152, 166, 183, 186, 188, 189, 195, 198]</t>
  </si>
  <si>
    <t>[4, 16, 18, 19, 29, 30, 33, 37, 38, 46, 47, 52, 61, 65, 82, 101, 111, 112, 114, 115, 116, 117, 145, 150, 151, 158, 184, 187, 192, 198, 199, 200, 232, 234, 236, 257, 262, 265, 267, 268, 280, 291, 292, 302, 311, 332]</t>
  </si>
  <si>
    <t>[7, 17, 27, 28, 52, 62, 67, 69, 71, 72, 73, 80, 87, 94, 95, 98, 100, 121, 126, 127, 165, 169, 171, 174, 184, 193, 207, 212, 217, 236, 237, 240, 244, 245, 254, 256, 282, 284, 286, 287, 288, 293, 305, 314, 331, 339, 340, 368, 374, 375, 378, 381, 385, 390, 392, 395, 397, 403, 423, 429, 449, 451, 469, 471, 476, 479, 486, 487, 488, 549, 550, 563, 568, 589]</t>
  </si>
  <si>
    <t>[13, 43, 46, 60, 63, 70, 72, 76, 79, 90, 117, 122, 124, 125, 139, 156, 159, 167, 169, 170, 172, 176, 181, 183, 201, 207, 214, 218, 224, 234, 237, 249, 254, 267]</t>
  </si>
  <si>
    <t>[8, 9, 10, 34, 45, 51, 52, 56, 62, 89, 91, 96, 111, 115, 119, 120]</t>
  </si>
  <si>
    <t>[2, 3, 6, 21, 50, 58, 59, 62, 79, 87, 97, 101, 111, 112, 131, 136, 149, 150, 152, 156, 158, 164, 174, 201, 205, 210]</t>
  </si>
  <si>
    <t>[8, 25, 27, 29, 35, 38, 41, 43, 66, 70, 72, 78, 86, 88, 108, 115, 121, 126, 133, 135, 137, 139]</t>
  </si>
  <si>
    <t>[6, 16, 50, 58, 63, 68, 73, 74, 81, 85, 89, 91, 98, 101, 103, 105, 106, 111, 112, 113, 116, 117, 118, 119, 120, 124, 125, 128, 133, 136, 138, 145, 172, 180, 183, 186, 193, 195, 198, 213, 214, 218, 224, 226, 231, 234, 239, 242, 244, 252, 269, 279, 283, 293, 298, 304, 309, 313, 324, 328, 333, 339, 344, 347, 357, 367, 372, 374, 375, 394, 415, 422, 423, 432]</t>
  </si>
  <si>
    <t>[3, 9, 21, 27, 32, 35, 39, 53, 54, 60, 67, 88, 98, 119, 129, 148, 155, 167, 171, 174, 183, 188, 194, 196, 219, 221, 225, 228, 235, 246, 254, 275, 277, 291, 297]</t>
  </si>
  <si>
    <t>[2, 12, 18, 20, 24, 30, 53, 57, 58, 62, 67, 68, 69, 70, 71, 72, 78, 83, 89, 98, 118, 140, 142]</t>
  </si>
  <si>
    <t>[3, 6, 8, 21, 37, 46, 49, 59, 64, 80, 92, 93, 98]</t>
  </si>
  <si>
    <t>[4, 25, 32, 42, 52, 66, 79, 80, 84, 87, 106, 108, 113, 118, 148, 151, 152, 155, 157, 158, 160, 176, 178, 192, 200, 204, 223, 230, 231, 232, 251, 261, 262, 263, 264, 267, 284, 286, 293, 297, 298, 307, 319, 320, 325, 326, 328, 334, 335, 338, 343, 356, 357, 358, 360, 361, 362, 369, 375, 377, 379, 381]</t>
  </si>
  <si>
    <t>[3, 18, 23, 50, 51, 52, 57, 61, 63, 73, 74, 86, 96, 98, 103, 111, 125, 131, 134, 142, 145, 151, 154, 159, 167, 181, 184, 186, 188]</t>
  </si>
  <si>
    <t>[19, 31, 45, 47, 50, 88, 97]</t>
  </si>
  <si>
    <t>[19, 29, 34, 44, 51, 58, 67, 72, 73, 77]</t>
  </si>
  <si>
    <t>[14, 19, 24, 36, 40, 42, 56, 63, 64, 69]</t>
  </si>
  <si>
    <t>[3, 23, 48, 52, 63, 64, 77, 90, 97, 108]</t>
  </si>
  <si>
    <t>[12, 14, 23, 25, 31, 44, 47, 51, 53, 54, 65, 69, 72, 79, 80, 83, 85, 87, 90, 100, 105, 111, 113, 114, 117, 118, 121, 130, 135, 139, 161, 168, 171, 172, 173, 175, 180, 184, 188, 191, 193, 194, 195, 198, 219, 222, 228, 229, 232, 235, 237, 238, 243, 257, 261, 263, 266, 267, 269, 272, 280, 288, 291, 294, 299, 307, 309, 312, 315, 325, 331, 340, 358, 362, 366]</t>
  </si>
  <si>
    <t>[6, 9, 10, 12, 14, 16, 27, 30, 33, 39, 44, 48, 50, 57, 65, 77, 87, 95, 101, 103, 109, 115, 116, 131, 157, 164, 167, 168, 173, 175, 181, 182, 184, 186, 191, 192, 195, 196, 204, 209, 212, 217, 220, 223, 234, 238, 243, 257, 261, 275, 283, 287, 292, 302, 311, 319, 337, 340, 342, 350, 351, 354]</t>
  </si>
  <si>
    <t>[2, 5, 8, 31, 36, 48, 66, 69, 77, 93, 99, 104, 106, 112, 115, 118, 127, 130, 141, 146, 149, 161, 183, 185, 186, 193, 203, 205, 209, 234, 241, 244]</t>
  </si>
  <si>
    <t>[8, 14, 16, 20, 23, 26, 28, 33, 35, 39, 47, 48, 52, 58, 67, 73, 76, 77, 81, 88, 101, 109, 111, 117, 118, 120, 128, 131, 142, 144, 150, 156, 163, 180, 184, 198, 199, 201, 203, 204, 205, 216, 219, 228, 232, 233]</t>
  </si>
  <si>
    <t>[2, 4, 9, 18, 21, 22, 34, 38, 41, 42, 45, 61, 63, 67, 80, 89, 94, 106, 115, 116, 119]</t>
  </si>
  <si>
    <t>[17, 24, 27, 30, 38, 49, 52, 60, 62, 66, 81, 86, 87, 92, 93, 94, 113, 119, 124, 161, 184, 186]</t>
  </si>
  <si>
    <t>[4, 6, 10, 12, 17, 19, 23, 30, 48, 66, 69, 79, 83, 92, 96, 114, 115, 116, 134, 136, 140, 150, 152, 162, 165, 191, 215, 217, 225, 232, 243, 248, 250, 261, 266, 302, 328, 358, 359, 384, 386, 399, 436, 439, 444]</t>
  </si>
  <si>
    <t>[3, 8, 9, 16, 17, 18, 19, 22, 29, 42, 43, 51, 59, 61, 65, 72, 74, 75, 82, 86, 87, 113, 123, 128, 133, 135, 137, 144, 172, 178, 186, 192, 201, 204, 214, 217, 220, 224, 226, 232, 245, 259]</t>
  </si>
  <si>
    <t>[12, 19, 21, 22, 31, 37, 39, 46, 47, 48, 59, 63, 102, 110, 137, 144, 150, 163, 166, 171, 176, 177, 181, 204, 215, 228, 229, 233, 246, 264, 272, 280, 283, 309, 310, 311, 312]</t>
  </si>
  <si>
    <t>[5, 13, 22, 38, 39, 42, 43, 44, 46, 58, 62, 74, 80, 89, 95, 98, 107, 113, 114, 115, 125, 136, 140, 142, 143, 150, 163, 169, 170, 171, 178, 182, 185, 189]</t>
  </si>
  <si>
    <t>[4, 10, 21, 25, 28, 33, 35, 37, 44, 48, 50, 72, 74, 84, 108, 111, 112, 116, 118, 122, 125, 135, 138, 148, 149, 150, 165, 166, 173, 174, 181, 186, 194, 197]</t>
  </si>
  <si>
    <t>[14, 15, 17, 23, 27, 28, 32, 34, 38, 40, 49, 58, 63, 67, 80, 82, 86, 95, 96, 112, 117, 118, 121]</t>
  </si>
  <si>
    <t>[2, 35, 37, 55, 59, 60, 81, 85, 97, 111, 118, 119, 137, 141, 159, 161, 164, 165, 167, 189, 199, 205, 207, 214, 220, 223, 243, 252, 259, 261, 267, 269, 278, 284, 299, 302, 309, 310, 334, 339, 343, 347]</t>
  </si>
  <si>
    <t>[11, 15, 17, 20, 44, 47, 55, 57, 66, 72, 74, 106, 111, 113, 114, 118, 128, 133, 142, 143, 152, 168, 170, 172, 175, 176, 178, 187, 189, 215]</t>
  </si>
  <si>
    <t>[4, 45, 71, 77, 83, 86, 88, 105, 128, 129, 131, 144, 153]</t>
  </si>
  <si>
    <t>[3, 10, 14, 16, 17, 21, 43, 58, 63, 65, 77, 82, 110, 114, 124, 130]</t>
  </si>
  <si>
    <t>[6, 11, 18, 20, 25, 29, 36, 45, 47, 54, 71, 75, 79, 97, 102, 114, 119, 128, 136, 137, 139, 141, 164, 174]</t>
  </si>
  <si>
    <t>[6, 34, 92, 115, 130, 150]</t>
  </si>
  <si>
    <t>[9, 10, 11, 13, 19, 22, 23, 30, 36, 42, 46, 52, 56, 80, 84, 95, 96, 100, 105, 114, 153, 159, 160, 165, 169, 171, 179, 180, 201, 220, 227, 237, 258, 270, 280, 283, 285, 288]</t>
  </si>
  <si>
    <t>[2, 4, 5, 27, 33, 38, 42, 54, 55, 56, 61, 64, 70, 75, 78, 97, 103, 118, 126]</t>
  </si>
  <si>
    <t>[16, 22, 35, 40, 45, 56, 66, 92, 94, 98, 108, 115, 116, 123, 133, 139, 144, 146, 162, 182, 191, 204, 211, 228, 233, 234, 240, 241, 244, 252, 266]</t>
  </si>
  <si>
    <t>[2, 7, 8, 22, 23, 28, 46, 50, 52, 57, 60, 64, 70, 75, 76, 83, 111, 114, 116, 119, 121, 125, 130, 134]</t>
  </si>
  <si>
    <t>[2, 10, 15, 32, 38, 40, 44, 48, 62, 81, 92, 100, 122, 126, 134, 138, 166, 169, 177, 178, 187, 192, 196, 203, 210, 211, 216, 217, 219, 223, 225, 226, 229, 236, 238, 239, 241, 242]</t>
  </si>
  <si>
    <t>[3, 13, 19, 30, 40, 43, 48, 50, 52, 58, 62, 65, 74, 97, 114, 122, 128, 129, 132, 136, 137, 142, 171, 178, 187, 219, 221, 247, 254, 255, 258, 260, 269, 278, 285, 292, 304, 316, 342]</t>
  </si>
  <si>
    <t>[25, 35, 39, 40, 42, 44, 47, 57, 67, 90, 92, 112, 121, 128, 132, 143, 148, 189, 210, 220, 227, 235, 244, 245, 246, 247, 261, 269, 282, 284, 286, 300, 307, 308, 317, 320, 325, 330, 338, 361, 367, 368, 375, 380, 387, 405, 412, 420, 435, 436, 450, 455, 470]</t>
  </si>
  <si>
    <t>[3, 11, 12, 15, 16, 20, 24, 26, 35, 39, 45, 62, 71, 74, 99, 104, 107, 111, 117, 120, 127, 139, 150, 152, 153, 157, 160, 169, 182, 186, 194]</t>
  </si>
  <si>
    <t>[5, 6, 8, 11, 12, 14, 34, 38, 40, 41, 56, 60, 66, 73, 77, 83, 108, 116, 117, 122, 123, 124, 134, 135, 149, 154, 164, 169, 172, 178, 179, 197, 200, 205, 209, 212, 213, 217, 229, 241, 254, 257, 262, 268, 269, 274, 275, 279, 280, 283, 286, 287, 288, 289, 311, 316, 332, 334, 338, 341, 342, 347, 349, 350, 356, 358, 361, 362, 367, 373, 377, 386, 399, 400, 405, 414, 422, 425, 429, 438, 444, 447, 454, 455, 464, 465, 476, 479, 487, 490, 495, 498, 500, 518, 525, 532, 537, 538, 540, 544, 555, 563, 573, 579, 583, 584, 587, 591, 607, 626, 638, 644, 652, 656, 661, 665, 678, 686, 697, 701, 721, 723, 724, 734, 738, 745, 762, 765, 766, 773, 783, 786, 791, 795]</t>
  </si>
  <si>
    <t>[2, 12, 20, 22, 25, 33, 46, 78, 79, 83, 90, 106, 117, 119, 123, 132, 153, 159, 167, 170, 171, 182, 188, 191, 194, 203, 205, 206, 229, 239, 241, 246, 247, 249, 253, 258, 259, 260, 277, 279, 281, 285, 288, 322, 351, 352, 354, 359, 367, 384]</t>
  </si>
  <si>
    <t>[2, 21, 22, 31, 47, 52, 57, 63, 66, 72, 74, 75, 76, 83, 98, 109, 117, 121, 142, 162, 172, 174, 192, 197, 218, 219, 222, 224, 238, 243, 246, 254, 265, 275, 277, 285, 293, 295, 309, 314, 316, 318, 324, 335, 336, 358, 360, 367, 375, 391, 408, 412, 435, 450, 453, 461, 465, 467, 468, 470, 474, 475, 476, 478, 480, 487, 498, 503, 507, 511, 527, 536, 538, 546, 552, 557, 559, 564, 566, 572, 589, 592, 599, 601]</t>
  </si>
  <si>
    <t>[3, 26, 37, 38, 39, 42, 67, 79, 83, 93]</t>
  </si>
  <si>
    <t>[2, 23, 41, 45, 52, 55]</t>
  </si>
  <si>
    <t>[11, 25, 31, 32, 34, 42, 51, 56, 71, 74, 76, 77, 78, 92, 101, 112, 114, 119, 135, 144, 146, 153, 156, 161, 163, 174, 177, 180, 191]</t>
  </si>
  <si>
    <t>[2, 5, 35, 43, 45, 48, 53, 60, 64, 72, 76, 91, 103, 120, 124, 126, 127, 136, 151, 153, 160, 169, 170, 179, 185, 189, 193, 195, 214, 216, 217, 219, 223, 224, 226, 237, 247, 261, 264, 278, 288, 291, 293, 294, 298, 308, 317, 320, 322, 331, 342, 348, 350, 368, 371, 376, 380, 387, 400, 405, 408, 416, 417, 419, 420, 424, 425, 430, 432, 436, 441, 443, 444, 449, 451, 454, 460, 461, 475, 476, 483]</t>
  </si>
  <si>
    <t>[4, 7, 11, 19, 26, 32, 36, 40, 47, 50, 62, 68, 69, 77, 84, 94, 97, 99, 102, 104, 105, 116, 117, 118, 122, 149, 150, 151, 163, 169, 181, 194, 195, 201, 203, 207]</t>
  </si>
  <si>
    <t>[10, 22, 44, 46, 53, 54, 55, 59, 61, 62, 79, 94, 95, 99, 101, 119, 128, 132, 133, 134, 142, 143, 145, 173, 174, 180, 189, 192, 193, 208, 238, 253, 270, 272, 292, 307, 313, 314, 321, 326, 327, 345, 360, 364, 371, 382, 401, 403]</t>
  </si>
  <si>
    <t>[21, 26, 36, 37, 47, 48, 54, 75, 79, 91, 104, 106, 107, 119, 123, 131, 139, 147, 148, 155, 157]</t>
  </si>
  <si>
    <t>[3, 4, 12, 22, 24, 38, 44, 45, 83, 85, 90, 127, 143, 152, 160, 162, 164, 165, 167, 171, 172, 175, 180, 183, 188, 193, 205, 208, 220, 228, 242, 244, 245, 247, 256, 260, 264, 272, 273, 282, 297, 310, 315, 316, 320, 321, 324, 334]</t>
  </si>
  <si>
    <t>[11, 22, 36, 57, 67, 74, 76, 79, 80, 81, 82, 89, 92, 94, 97, 105, 117, 124, 126, 128, 144, 148, 155, 157, 167, 174, 192, 194, 197, 204, 208, 210, 214, 240, 249, 256, 258, 270, 272, 305, 306, 308, 309, 330, 334, 346, 369, 374, 375, 386, 392, 395, 402, 406, 414, 419, 422, 449, 450, 454, 456, 461, 467, 469, 476, 487, 495, 504, 508]</t>
  </si>
  <si>
    <t>[8, 9, 13, 18, 20, 30, 31, 39, 48, 66, 78, 79, 90, 97, 101, 122, 123, 136, 140, 151, 157, 177, 189, 209, 211, 215, 218, 236, 244, 249, 256, 268, 279, 280, 289, 290, 297, 308, 322, 323, 324, 330, 333]</t>
  </si>
  <si>
    <t>[7, 15, 29, 30, 35, 44, 54, 55, 57, 64, 65, 67, 68, 73, 79, 84, 91, 92, 106, 110, 117, 122, 124, 127, 130, 131, 135, 152, 160, 164, 170, 187, 189, 190, 196, 202, 204, 218, 241, 254, 262, 273, 276, 287, 294, 299, 312, 313, 316, 321, 323, 327, 333, 336, 347, 351, 352, 355, 378, 392, 399, 407, 417, 424, 425, 434, 435, 439, 441, 442, 462, 467, 468, 471, 478, 497, 498, 499]</t>
  </si>
  <si>
    <t>[8, 9, 16, 24, 28, 32, 38, 50, 52, 60, 73, 77, 82, 89, 92, 95, 108, 124, 126, 128, 136, 138, 139, 141, 147, 161, 168, 174, 175, 185, 187, 193, 195]</t>
  </si>
  <si>
    <t>[3, 13, 15, 21, 30, 36, 49, 56, 60, 75, 86, 100, 101, 102, 123, 130, 146, 157, 171, 188, 203, 206, 231, 249, 252, 262, 265, 275, 281, 286, 297, 304, 310, 324, 329, 339, 342, 344, 363, 367, 372, 382, 388, 402, 408, 419, 446, 449, 454, 458, 462, 479, 491, 496, 497, 499, 503, 508]</t>
  </si>
  <si>
    <t>[2, 4, 6, 32, 34, 35, 54, 55, 58, 77, 81, 103, 110, 122, 144, 152, 159, 165, 188, 197, 207, 213, 221]</t>
  </si>
  <si>
    <t>[3, 9, 15, 26, 39, 53, 61, 66, 73, 80, 82, 96, 97, 102, 113, 114, 118, 122, 133, 135, 137, 139, 142, 160, 162, 171, 172, 184, 197, 220, 221, 240, 245, 246, 256, 258, 294, 295, 298, 299, 303, 314, 320, 321, 322, 326, 337, 349, 351, 353, 362, 372, 379, 384, 414, 417, 420, 429, 438, 440, 445, 466, 470, 475, 481, 488, 495, 500, 503, 520, 522, 529, 538, 541, 548, 585, 592, 602, 603, 609, 611, 614, 618, 623, 624, 635, 653, 654, 658, 665, 683, 690, 693, 733, 754]</t>
  </si>
  <si>
    <t>[3, 5, 11, 14, 20, 21, 22, 28, 53, 60, 84, 88, 98, 99, 116, 126, 133, 138, 140, 150, 154, 163, 175, 179, 180, 187, 194, 197, 206]</t>
  </si>
  <si>
    <t>[2, 21, 25, 41, 43, 55, 60, 68, 103, 112, 125]</t>
  </si>
  <si>
    <t>[2, 7, 15, 17, 20, 24, 35, 40, 49, 53, 56, 63, 82, 83, 97, 104, 113, 114, 117, 123, 128, 131, 134, 143, 145, 153, 154, 160, 171, 177, 198, 217, 219, 221, 222, 223, 225, 226, 228, 232, 236, 242, 243, 247, 250, 258, 262, 265, 266, 267, 275, 277, 282, 301, 306, 309, 310, 313, 321, 329, 337, 339, 344, 345, 349, 367, 374, 380, 381, 385, 394, 403, 405, 422, 435, 443, 447, 448, 458]</t>
  </si>
  <si>
    <t>[7, 13, 14, 15, 44, 49, 60, 64, 73, 83, 96, 101, 107, 108, 110, 116, 117, 123, 145, 147, 149, 171, 183]</t>
  </si>
  <si>
    <t>[11, 26, 28, 31, 39, 47, 49, 57, 75, 83, 86, 95, 101, 108, 134, 135, 136, 139, 141, 144, 145, 163, 169, 172, 173, 178, 180, 191]</t>
  </si>
  <si>
    <t>[2, 4, 10, 17, 20, 23, 31, 42, 63, 68, 70, 73, 78, 89]</t>
  </si>
  <si>
    <t>[2, 10, 11, 13, 16, 33, 34, 41, 51, 53, 65, 71, 73, 86, 94, 97, 105, 121]</t>
  </si>
  <si>
    <t>[13, 18, 28, 29, 34, 54, 55, 63, 66, 69, 80, 92, 104, 109, 117, 120, 126, 127, 130, 134, 136, 138, 148, 157, 160, 161, 169, 170, 180, 211, 218, 221]</t>
  </si>
  <si>
    <t>[2, 10, 13, 29, 33, 38, 42, 44, 53, 57, 61, 69, 74, 89, 90, 102, 106, 126, 141, 144, 145, 157, 158, 160, 163, 164, 177, 178, 184, 210, 213, 216, 230, 240, 241, 243]</t>
  </si>
  <si>
    <t>[2, 6, 12, 44, 45, 46, 50, 53, 59, 72, 79, 83]</t>
  </si>
  <si>
    <t>[2, 4, 10, 19, 26, 31, 34, 48, 68, 79, 81, 82, 97, 105, 117, 121, 128, 132, 135, 137, 138, 143, 147]</t>
  </si>
  <si>
    <t>[5, 11, 12, 16, 25, 40, 46, 48, 59, 65, 67, 68, 72, 73]</t>
  </si>
  <si>
    <t>[4, 19, 21, 24, 30, 32, 35, 90, 98, 100, 102, 104, 129, 149, 170, 176, 183, 199, 201, 221, 239, 242, 250, 260, 266, 270, 278]</t>
  </si>
  <si>
    <t>[24, 25, 36, 40, 41, 44, 62, 63, 72, 93, 97, 107, 112, 113, 114, 135, 138, 149, 179, 180, 182, 192, 207]</t>
  </si>
  <si>
    <t>[4, 6, 8, 9, 22, 31, 41, 42, 43, 53, 78, 81, 89, 94, 96, 99, 102, 103, 111, 117, 127, 128, 130, 132, 136, 141, 145, 150, 151, 152, 155, 157, 164, 168, 170, 172, 181, 183, 185, 186, 188, 190, 192, 194, 223, 231, 235, 244, 248, 254, 261, 265, 272, 275, 278, 284, 304, 305, 306, 312, 319, 321, 322, 324, 327, 329, 331, 334, 335, 338, 339, 350, 351, 353, 361, 365, 376, 378, 380, 385, 392, 407, 408, 421, 426, 427, 428, 436, 438, 442, 473, 488, 495]</t>
  </si>
  <si>
    <t>[20, 30, 43, 53, 55, 56, 57, 58, 62, 66, 68, 72, 78, 91, 98, 109, 127, 155, 166, 170, 173, 176, 181, 182, 199, 201, 204, 211, 213, 227, 259, 262, 272, 275, 289, 306, 312, 315, 323, 324, 325, 327, 337, 343, 357, 358, 365, 369, 374, 389, 420, 424, 428, 432, 434, 441, 456, 462, 463, 464, 470, 475, 490, 493, 498, 500, 501, 508, 509, 518, 522, 524]</t>
  </si>
  <si>
    <t>[2, 3, 5, 7, 26, 37, 41, 53, 54, 55, 66, 78, 85, 93, 104, 106, 113, 118, 119, 126, 150, 151, 157, 158, 172, 174, 189, 194, 197, 199, 209, 211, 212, 213, 215, 218, 230, 237, 247, 250, 257, 260, 264, 271, 284, 286, 290, 302, 310, 311, 312, 314, 318, 328, 348, 349, 356, 370, 393, 398, 412, 416, 418, 420, 430, 431, 433, 434, 448, 450, 457, 458, 469, 470, 486, 528, 533, 537, 538, 549, 557, 565, 579, 593, 595, 596, 597, 600, 602, 606, 608, 609, 611]</t>
  </si>
  <si>
    <t>[14, 22, 36, 53, 69, 86, 98]</t>
  </si>
  <si>
    <t>[11, 30, 36, 37, 41, 42, 47, 51, 53, 55, 65, 69, 81, 94, 96, 105, 109, 112, 124, 127, 134, 140, 145, 149, 162, 166, 167, 172, 174, 175, 179, 180, 183, 187, 189, 204, 209, 210, 224]</t>
  </si>
  <si>
    <t>[2, 4, 17, 19, 22, 33, 36, 38, 43, 54, 71, 97, 101, 103, 104, 107, 116, 122, 126, 128, 154, 162, 165, 173, 204, 208, 227, 228]</t>
  </si>
  <si>
    <t>[3, 4, 9, 11, 30, 38, 41, 60, 75, 81, 86, 88, 95, 99, 111, 119, 123, 133, 137, 148, 149, 155, 159, 160, 176, 177, 186, 199, 211, 217, 219, 231, 236, 239, 242, 251, 262, 266, 268, 269, 288, 290, 300]</t>
  </si>
  <si>
    <t>[2, 3, 5, 8, 19, 21, 22, 35, 36, 39, 44, 59, 64, 70, 89, 93, 95, 106, 112, 139, 145, 152, 154, 156, 157, 159, 166, 169, 173, 182, 184, 192, 206, 232, 237, 238, 253, 299, 333, 335, 341, 344, 354, 386, 387, 393, 396, 417, 435, 438, 441, 453, 463, 474, 479, 487, 494, 495, 505, 509, 512, 513, 518]</t>
  </si>
  <si>
    <t>[13, 19, 22, 31, 42, 44, 47, 50, 92, 95, 110, 138]</t>
  </si>
  <si>
    <t>[4, 21, 27, 31, 35, 37, 48, 50, 53, 76, 77, 80, 91, 92, 98, 112, 113, 119, 131, 134, 146, 154, 165, 167, 177, 180]</t>
  </si>
  <si>
    <t>[4, 8, 15, 38, 43, 45, 47, 57, 64, 77, 81, 84, 85, 86, 91, 92, 93, 98, 117, 120, 121, 123, 124, 134, 136, 143, 150, 156, 161, 169, 172, 177, 198, 200, 201, 203, 210, 211, 226, 244, 250, 251, 259, 265, 266, 269, 274, 282, 285, 289, 299, 311, 345, 360, 371, 373, 382, 384, 398, 401, 416, 419, 433, 434, 444, 456, 465]</t>
  </si>
  <si>
    <t>[9, 15, 26, 31, 37, 43, 45, 47, 56, 57, 60, 70, 71, 83, 86, 95, 104, 107, 113, 119, 123, 124, 127, 130, 135, 146, 158, 160, 162, 175, 176, 189, 190, 191, 192, 193, 213, 220, 231, 234, 236, 245, 249, 250, 260, 282, 290, 305, 326, 328, 334, 339, 355, 357, 362, 374, 375]</t>
  </si>
  <si>
    <t>[7, 20, 22, 24, 41, 44, 47, 51, 59, 71, 84, 86, 87, 98, 107, 110, 112, 113, 117, 122, 130, 145, 149, 150, 166, 191, 209, 216, 218, 231, 261, 263, 272, 292, 306, 316, 317, 319, 321, 324, 344, 347, 352, 358, 367, 368, 375, 384, 385, 398, 404, 405, 407, 427, 428, 432, 440, 445, 452, 456, 484, 493, 498, 547, 554, 561, 578, 619, 621, 625, 634, 638, 652, 657, 680, 698, 701]</t>
  </si>
  <si>
    <t>[34, 67, 72, 77, 95, 100, 107, 109, 114, 130, 134, 143, 166, 168, 169, 171, 175, 199, 201, 223, 226, 227, 229, 244, 255, 260, 266, 270, 302, 304, 314]</t>
  </si>
  <si>
    <t>[2, 6, 13, 16, 19, 32, 44, 49, 51, 60, 61, 63, 74, 75, 77, 80, 92, 98, 102, 105, 106, 107, 108, 110, 114, 118, 124, 142, 143, 145, 147, 154, 159, 162, 171, 180, 183, 188, 191, 192, 199, 200, 206, 208, 209, 210, 213, 216, 220, 221, 222, 223, 227, 232, 235, 239, 252, 253, 260, 261, 265, 268, 272]</t>
  </si>
  <si>
    <t>[2, 4, 19, 21, 30, 31, 33, 37, 42, 46, 49, 76, 79, 83, 94, 104, 105, 107, 113, 135, 146, 149, 152, 175, 182]</t>
  </si>
  <si>
    <t>[14, 17, 19, 21, 24, 31, 32, 35, 36, 37, 38, 41, 43, 59, 61, 66, 68, 84, 87, 91, 92, 110, 121, 126, 129, 140, 142, 143, 151, 163, 166, 170, 176, 180, 189, 190, 194, 200, 202, 203, 206, 211, 219, 220, 221, 227, 233, 235, 236, 238, 244, 255, 257, 258, 272, 275, 281, 286, 302, 310, 312]</t>
  </si>
  <si>
    <t>[2, 11, 13, 14, 15, 27, 38, 57, 59, 69, 70, 71, 77, 81, 89, 108]</t>
  </si>
  <si>
    <t>[10, 12, 14, 22, 26, 32, 39, 64, 68, 73, 82, 83, 88, 101]</t>
  </si>
  <si>
    <t>[2, 11, 14, 17, 23, 27, 34, 50, 53, 59, 68, 71, 100, 108, 131, 143]</t>
  </si>
  <si>
    <t>[10, 14, 24, 26, 33, 44, 51, 61, 68, 70, 71, 80, 98, 107, 121, 124, 127, 128, 133, 146, 147, 153, 159, 163, 176, 184, 196, 198, 200, 201, 208, 221, 225, 227, 236, 243, 246, 247, 251, 258, 261]</t>
  </si>
  <si>
    <t>[22, 43, 45, 48, 50, 55, 58, 64, 84, 89, 93, 96, 109, 117, 122, 125, 132, 134, 136, 151, 153, 157, 173, 186, 188, 194, 195, 196, 197, 208]</t>
  </si>
  <si>
    <t>[9, 10, 13, 34, 50, 55, 59, 60, 64, 65, 69, 70, 78, 82, 93, 104, 115, 118, 132, 134, 136, 141, 151, 165, 167, 188, 189, 195, 204, 210, 226, 232, 233, 248, 251, 254, 260, 277, 295, 297, 299, 306, 327, 329, 333, 338, 346, 363, 365, 374, 377, 380, 401]</t>
  </si>
  <si>
    <t>[2, 9, 10, 16, 17, 28, 36, 41, 54, 55, 62, 67, 68, 80, 83, 86, 128, 130, 132, 139, 148, 159, 162, 184]</t>
  </si>
  <si>
    <t>[4, 11, 12, 14, 24, 32, 37, 46, 58, 66, 83, 85, 89, 117, 124, 125, 126, 132, 147, 152, 157, 160, 161, 177, 187, 189, 190, 197, 208, 214, 218, 221]</t>
  </si>
  <si>
    <t>[6, 9, 12, 13, 28, 32, 38, 40, 43, 53, 72, 73, 76, 78, 90, 92, 99, 100, 122, 123, 130, 134, 146, 150, 160, 162, 171, 176, 194, 195, 202, 204, 209, 218, 222, 242, 244, 247, 263, 295, 301, 305, 313, 317, 324, 325, 327, 330, 331, 333, 337, 338, 346, 352, 353, 357, 361, 362, 363, 372, 374, 385, 391, 398, 399]</t>
  </si>
  <si>
    <t>[3, 4, 11, 24, 29, 60, 61, 65, 69, 70, 71, 74, 81, 95, 107, 121, 123, 126]</t>
  </si>
  <si>
    <t>[19, 22, 26, 31, 46, 47, 55, 57, 61, 65, 79, 81, 88, 100, 101, 102, 107, 127, 128, 138, 165]</t>
  </si>
  <si>
    <t>[30, 45, 49, 50, 61, 83, 86, 103, 104, 109]</t>
  </si>
  <si>
    <t>[21, 45, 48, 56, 59, 66, 75, 84, 93, 117, 144, 149, 156, 164, 166, 169, 170]</t>
  </si>
  <si>
    <t>[5, 18, 32, 34, 39, 66, 68, 77, 79, 83, 97, 107, 123, 124, 130, 145, 152, 159, 160, 168]</t>
  </si>
  <si>
    <t>[3, 4, 6, 15, 24, 38, 46, 55, 63, 64, 67, 70, 72, 73, 75, 81, 91, 103, 116, 127, 134, 138, 141, 142, 156, 186, 197, 220]</t>
  </si>
  <si>
    <t>[5, 6, 11, 12, 24, 25, 43, 52, 53, 54, 55, 66, 67, 71, 82, 90, 97, 102, 105, 115]</t>
  </si>
  <si>
    <t>[2, 5, 6, 7, 17, 29, 44, 47, 48, 55, 58, 64, 66, 71, 74, 91, 100, 103, 109, 114, 116, 121, 125, 137, 142, 162, 167, 173, 177, 178, 183, 185, 193, 194, 195, 197, 207, 208, 219, 239, 259, 263, 264, 269, 274, 278, 294, 312, 316, 317, 320, 323, 324, 326, 330, 332, 338, 339, 341, 343, 344, 350, 353, 363, 374, 381, 382, 386, 390, 403, 420, 423, 438, 445, 450, 469, 472, 474, 476, 483, 491, 493, 494, 496, 519, 524, 530, 539, 549, 550, 554, 557, 560, 572, 592, 595, 608, 609, 617, 636, 642, 644, 654, 659, 660, 661, 665, 666, 667, 676, 677, 678, 682, 693, 700, 711, 718, 731, 739, 741, 743, 749, 751, 755, 760, 763, 766, 770, 775, 788, 800, 817, 831, 842, 846, 848, 858, 859, 869, 870, 871, 872, 879, 880, 884, 885, 888, 898, 924, 934]</t>
  </si>
  <si>
    <t>[2, 10, 18, 23, 36, 68, 70, 73, 74, 76, 86, 92, 103, 109, 110, 124, 139, 140, 142, 143, 144, 148, 157, 165, 170, 171, 183, 187, 200, 208, 215, 222, 240, 243, 254, 255, 269, 274, 278, 284, 303, 304, 306, 312, 332, 334]</t>
  </si>
  <si>
    <t>[4, 6, 11, 12, 13, 25, 27, 40, 45, 46, 47, 56, 58, 65, 67, 71, 73, 76, 77, 79, 82, 84, 87, 102, 110, 134, 137, 156, 179, 189, 191, 192, 208, 228, 230, 234, 242, 251, 256, 294, 301, 308, 313, 314, 322, 323, 329, 330]</t>
  </si>
  <si>
    <t>[7, 9, 17, 28, 35, 39, 57, 81, 92, 95, 120, 128, 129, 130, 148, 155, 172, 177, 179, 188, 194, 203]</t>
  </si>
  <si>
    <t>[8, 24, 42, 50, 58, 86, 90, 95, 97, 98, 99, 110, 117, 120, 138, 146, 150, 155, 161, 173, 177, 180, 186, 187, 205, 216, 245, 247, 249, 250, 256, 264, 272, 273, 279, 289, 296, 304, 305, 317, 322, 344, 346, 350, 378, 389, 390, 391, 392, 398, 405, 438, 451, 455, 456, 460, 461, 469, 474, 475, 479, 481, 494, 497, 514, 520, 529, 544, 551, 555, 558, 567]</t>
  </si>
  <si>
    <t>[6, 8, 20, 24, 35, 43, 56, 63, 66, 70, 87, 90, 96, 117, 121, 127, 138, 141, 151, 153, 162, 164, 165, 170, 188, 195, 203, 214, 221, 228, 234, 247, 253, 262, 270]</t>
  </si>
  <si>
    <t>[33, 48, 49, 53, 56, 82, 87, 109]</t>
  </si>
  <si>
    <t>[4, 16, 29, 34, 37, 38, 48, 51, 54, 60, 63, 74, 76, 86, 97, 100, 117, 118, 144, 149, 150, 151, 159, 163, 168, 180, 182, 188, 192, 200, 206, 218, 219, 224, 244, 245, 247, 258, 268, 282, 290, 294, 302, 308, 318, 322, 327, 328, 333, 342, 344, 345, 349, 352, 356]</t>
  </si>
  <si>
    <t>[3, 9, 13, 19, 21, 33, 37, 38, 63, 64, 67, 85, 100, 113]</t>
  </si>
  <si>
    <t>[12, 17, 19, 24, 25, 38, 39, 54, 82, 89, 95, 98, 113, 114, 125, 126, 133, 139, 143, 155, 169, 187, 190, 209, 211, 235, 253, 264, 279, 284, 291, 303, 308, 314, 322, 331]</t>
  </si>
  <si>
    <t>[2, 4, 9, 10, 12, 21, 33, 36, 47, 53, 63, 69, 70, 72, 77, 86, 101, 102, 104, 107, 111, 112, 114, 116, 123, 132, 133, 136, 137, 140, 161, 166, 176, 189, 195, 210, 214, 219, 226, 229, 232, 234, 242, 243, 245, 246, 251, 254, 256, 266, 267, 288, 295, 310, 311, 314, 325, 326, 333, 334, 337, 359, 365, 369, 374, 375, 401, 404, 411, 424, 425, 435, 437, 440, 441, 446, 447, 451, 460, 462, 463, 464, 466, 475, 487]</t>
  </si>
  <si>
    <t>[3, 4, 12, 23, 28, 46]</t>
  </si>
  <si>
    <t>[10, 18, 24, 28, 43, 46, 52, 54, 67, 72, 87, 90, 91, 93, 97, 102, 127, 131, 136, 140, 143]</t>
  </si>
  <si>
    <t>[2, 6, 27, 33, 34, 38, 41, 62, 64, 67, 87, 107, 108, 110, 112, 121, 132, 143, 147, 150, 154, 160, 162, 165, 168, 173, 180, 181, 185, 197, 204, 209, 217, 218, 223, 243, 256, 280, 291, 297, 298, 316, 317, 322, 324, 336, 354, 368, 371, 374, 380, 388, 390, 403]</t>
  </si>
  <si>
    <t>[8, 13, 16, 26, 30, 39, 47, 53, 54, 55, 73, 75, 79, 82, 88, 95, 120, 126, 133, 134, 140, 143, 144, 152, 162, 165, 173, 176, 193, 195, 207, 212, 252, 277, 282, 291, 317, 319, 325, 334, 336, 343, 348, 352, 369, 396, 410, 414, 418, 421, 423, 431, 435, 438, 439, 441, 447]</t>
  </si>
  <si>
    <t>[4, 7, 30, 43, 45, 49, 66, 70, 81, 95, 104, 108, 124, 126, 132, 136, 137, 147, 150, 151, 160, 172, 177, 182, 185, 188, 202, 205, 207, 209, 210, 215, 220, 231, 232, 244, 247, 257, 260, 261, 270, 274, 289, 290, 291, 301, 304, 321, 348, 357, 358, 361, 363, 370]</t>
  </si>
  <si>
    <t>[3, 16, 18, 21, 24, 31, 38, 43, 44, 60, 68, 78, 88, 97, 104, 109, 115, 116, 147, 149, 150, 172, 174, 176, 183, 197, 211]</t>
  </si>
  <si>
    <t>[2, 5, 7, 9, 10, 16, 19, 33, 34, 38, 39, 62, 63, 64, 77, 78, 83, 88, 127, 134, 137, 139, 161, 169, 173, 176, 184, 190]</t>
  </si>
  <si>
    <t>[14, 15, 18, 24, 25, 40, 44, 46, 48, 54, 57, 76, 85, 88, 91, 92, 98, 112, 145, 154, 176, 218, 221]</t>
  </si>
  <si>
    <t>[22, 25, 28, 30, 51, 61, 63, 72, 87, 99, 100, 105, 107, 108, 111, 115, 116, 127, 133, 144, 148, 152, 154, 159, 162, 169, 173, 180, 185, 186, 189, 217, 221, 224, 235, 237, 239, 246, 251, 252, 267, 268, 283, 285, 288, 301, 305, 306, 308, 309, 312, 316, 321, 329, 332, 334, 336, 340, 350, 361, 366, 374, 380, 382, 383, 394, 409, 416, 426, 433, 435, 440, 441, 447, 454, 461]</t>
  </si>
  <si>
    <t>[8, 13, 15, 22, 29, 41, 42, 47, 62, 71, 75, 83, 86, 95, 97, 99, 107, 110, 114, 118, 121, 124, 131, 143, 150, 153, 154, 168, 178, 189, 196, 199, 206, 216, 220, 222, 233, 235, 238, 245, 246, 250, 257, 263, 267]</t>
  </si>
  <si>
    <t>[7, 15, 26, 42, 44, 51, 59, 61, 64, 90, 101, 102, 104]</t>
  </si>
  <si>
    <t>[12, 14, 16, 20, 48, 83, 85, 89, 104, 110, 114, 117, 123, 129, 130, 150, 153, 169, 178, 192, 204]</t>
  </si>
  <si>
    <t>[2, 16, 22, 35, 37, 38, 46, 52, 55, 65, 68, 71, 74, 78, 79, 80, 82, 89, 92, 102, 110, 113, 114, 117, 118, 125, 129, 133, 139, 145, 158, 159, 169, 180, 186, 188, 189, 210, 211, 227, 241, 243, 246, 247, 250, 262]</t>
  </si>
  <si>
    <t>[2, 3, 8, 24, 26, 34, 35, 40, 47, 55, 63, 66, 77, 90, 102, 113, 128, 141, 146, 149, 154]</t>
  </si>
  <si>
    <t>[2, 8, 19, 27, 30, 35, 40, 42, 43, 50, 52, 55, 57, 58, 61, 70, 76, 89, 91, 110, 111, 117, 133, 152, 155, 160, 165, 191, 192, 197, 208, 216, 221, 247, 259, 260, 265, 271, 275, 280, 281, 295, 299, 324, 326, 327, 344, 352, 359, 361, 364, 365, 377, 390, 392, 399, 411, 413, 419, 458, 459, 461, 466, 480, 491, 493, 498, 517, 518, 522, 526, 530, 532, 549, 553, 560, 561, 576]</t>
  </si>
  <si>
    <t>[2, 6, 14, 17, 40, 44, 47, 55, 73, 77, 82, 87, 108, 112, 114, 121, 129, 135, 137, 139, 140, 144, 173, 179, 180, 184, 186, 193, 205, 209, 226, 244, 245, 251, 252, 257, 262, 263, 265, 275, 276, 282, 286, 288, 292, 295, 297, 302, 304, 308]</t>
  </si>
  <si>
    <t>[2, 7, 11, 19, 24, 25, 29, 31, 37, 40, 48, 54, 76, 78, 82, 85, 93, 108, 124]</t>
  </si>
  <si>
    <t>[12, 21, 27, 33, 37, 42, 46, 56, 79, 81, 102, 112, 115, 117, 122, 125, 126, 127, 131, 148, 150, 155, 158, 166, 167, 173, 179, 183, 188, 189, 193, 199, 212, 213]</t>
  </si>
  <si>
    <t>[6, 10, 17, 18, 23, 27, 31, 40, 43, 55, 70, 71, 76, 77, 83, 85, 90, 92, 107, 113, 116, 121, 124, 127, 130, 135, 147, 150]</t>
  </si>
  <si>
    <t>[2, 10, 18, 31, 45, 55, 67, 69, 78, 80, 82, 109, 119, 120, 122, 128, 131, 138, 141, 153, 183, 198, 211, 216, 224, 228, 240, 254, 298, 299, 307, 314, 320, 323, 338, 350, 355, 376, 377, 381, 386, 410, 411, 422, 424, 445, 451, 460, 463, 469, 477, 484, 487, 506, 507, 518, 535, 548, 549, 562, 574, 577, 585, 586, 592, 618, 619, 626, 640, 641, 643, 651, 653, 654, 657, 661, 671, 676, 687, 693, 699, 700, 704, 707, 718, 721, 722, 776, 786, 787, 795, 804]</t>
  </si>
  <si>
    <t>[7, 18, 23, 33, 48, 55, 62, 72, 84, 85, 91, 113, 125, 127, 130, 145, 149, 156]</t>
  </si>
  <si>
    <t>[15, 24, 30, 31, 43, 51, 55, 60, 89, 102, 121, 129, 133, 137, 149, 163, 170, 171, 173, 175, 182, 188, 194, 195, 203]</t>
  </si>
  <si>
    <t>[4, 6, 11, 23, 28, 32, 45, 73, 77, 80, 82, 86, 132, 133, 139, 155, 158, 163, 173, 201, 224, 230, 236, 252, 255, 262, 278, 279, 293, 297, 298, 301, 306, 309, 312, 316, 318, 323, 337, 342, 343, 347, 353, 358, 364, 368, 380, 397, 423, 429]</t>
  </si>
  <si>
    <t>[5, 12, 15, 16, 19, 22, 23, 27, 33, 35, 39, 41, 43, 46, 56, 57, 68, 80, 84, 85, 88, 103, 114, 127, 129, 141, 146, 149, 154, 160, 162]</t>
  </si>
  <si>
    <t>[7, 8, 9, 12, 17, 27, 60, 65, 71, 72, 87, 94, 97, 100, 106, 123, 136, 140, 142, 146, 148, 196, 208, 214, 216, 222, 227, 230, 235, 244, 245, 251, 257, 281, 286, 293, 303, 307, 310, 318, 330, 341, 343, 346]</t>
  </si>
  <si>
    <t>[8, 11, 15, 17, 30, 33, 37, 44, 56, 58, 68, 84, 88, 92, 98, 100, 112, 115, 125, 127, 133, 136, 146, 154, 164, 175, 178, 183, 188, 204, 220, 231, 239, 244, 250, 269, 272, 279, 287, 305]</t>
  </si>
  <si>
    <t>[3, 6, 12, 19, 29, 36, 42, 46, 50, 57, 71, 82, 85, 89, 105, 107, 122, 131, 139, 141, 147, 149, 152, 154, 162, 164, 167, 174, 176, 179, 196, 199, 201]</t>
  </si>
  <si>
    <t>[2, 3, 6, 15, 17, 26, 39, 49, 56, 75, 84]</t>
  </si>
  <si>
    <t>[2, 22, 31, 35, 40, 50, 61, 64, 69, 78, 86, 90, 93, 108, 109, 115, 117, 120, 121, 124, 135, 136, 144, 162, 174, 183, 185, 192, 198, 232, 256, 259, 260, 268, 297, 304, 306, 313, 323, 325, 342, 346, 350, 355, 356, 357, 361, 369, 373, 375, 382, 387, 388, 392, 396, 425, 431, 434, 436, 439, 440, 441, 444, 449, 451, 481, 500, 505, 517, 544, 551, 556, 561, 577, 582, 585, 596, 603, 618, 627, 647, 654, 657, 665, 690]</t>
  </si>
  <si>
    <t>[2, 14, 16, 19, 34, 43, 59, 65, 83, 98, 100, 102, 104, 110, 124, 128, 131, 138, 149, 165, 168, 173, 185, 191, 199, 206, 213, 215, 227]</t>
  </si>
  <si>
    <t>[24, 28, 33, 34, 35, 38, 53, 54, 61, 75, 78, 102, 107, 117, 119, 133, 135, 136, 138, 139, 148, 150, 154]</t>
  </si>
  <si>
    <t>[5, 28, 36, 54, 60, 66, 75, 79, 84, 85, 95, 96, 105, 113]</t>
  </si>
  <si>
    <t>[2, 13, 14, 17, 21, 28, 33, 35, 42, 43, 44, 51, 58, 69, 71, 73, 78, 80, 87, 111, 114, 125, 148, 153, 173, 181, 189, 199, 209, 253, 259, 267, 268, 275, 278, 279, 288, 291, 294, 297, 302, 308, 311, 312, 320, 321, 330, 333, 340, 346, 364, 370, 398, 399, 403, 405, 412, 415, 422, 424, 426, 427, 428]</t>
  </si>
  <si>
    <t>[2, 11, 21, 22, 25, 31, 46, 64, 68, 75, 81, 82, 85, 86, 97, 101, 103, 110, 123, 133, 135, 147, 162, 179, 185, 190, 207, 210, 214, 226, 229, 232, 238, 240, 243, 246, 274, 279, 293, 294, 296, 298, 305, 306, 307, 317, 320, 321, 322, 338, 346, 347, 350, 354, 357, 365, 380, 389, 391, 413, 415, 426, 431]</t>
  </si>
  <si>
    <t>[12, 16, 17, 26, 34, 68, 85, 90, 92, 93, 100, 116, 118]</t>
  </si>
  <si>
    <t>[6, 7, 13, 15, 17, 25, 32, 51, 54, 58, 60, 64, 66, 89, 95, 118, 122, 127, 138, 140, 142, 155, 163, 166, 170, 181, 185, 188, 206, 214, 218, 232, 247, 266, 272, 286, 292, 299, 301, 317, 318, 331, 336, 337, 349, 355, 357, 358, 363]</t>
  </si>
  <si>
    <t>[9, 10, 15, 16, 18, 19, 23, 24, 30, 40, 41, 51, 55, 56, 80, 88, 97, 99, 120, 128, 132, 136, 138, 148, 150, 155, 167, 168, 169, 171, 181, 192, 207]</t>
  </si>
  <si>
    <t>[3, 6, 12, 16, 17, 25, 26, 33, 40, 46, 51, 61, 62, 70, 71, 86, 88, 92, 96, 101, 103, 106, 109, 112, 114, 116, 119, 122, 134, 135, 136, 141, 154, 155, 156, 162, 173, 191, 196, 201, 204, 219, 228, 230, 246, 265, 270, 271, 275, 281, 286, 287, 288, 292, 296, 301, 312, 316, 320, 326, 331, 333, 346, 348, 350, 358, 368, 375, 387, 398, 407, 409, 412, 426, 437, 440, 446, 462, 464, 465, 469]</t>
  </si>
  <si>
    <t>[6, 8, 10, 33, 43, 67, 80, 81, 93, 96, 106, 125, 131, 144, 147, 149, 156, 157, 168, 172, 186, 229, 234, 238, 240, 243, 251, 252, 267, 268, 276, 279, 282, 283, 284, 291, 303, 316, 323, 328, 349, 357, 358, 378, 380]</t>
  </si>
  <si>
    <t>[16, 22, 27, 28, 35, 37, 41, 43, 46, 54, 58, 65, 74, 87, 93, 98, 104, 106, 109, 113, 117, 119, 120, 124, 141, 154, 166, 167, 173, 189, 190, 193, 195, 213, 232, 236, 241, 246, 249, 258, 272, 280, 284, 288, 290, 297, 300, 313, 317, 336, 343]</t>
  </si>
  <si>
    <t>[2, 6, 10, 21, 33, 41, 44, 46, 55, 60, 64, 72, 82, 83, 100, 103, 111, 113, 125, 127, 145, 148, 149, 159, 162, 166, 167, 175, 181, 183, 188, 194, 196, 197, 209, 210, 211, 215, 228, 230, 245, 252, 254, 265, 267, 272, 278, 286, 287, 317]</t>
  </si>
  <si>
    <t>[8, 11, 35, 36, 39, 50, 56, 57, 59, 68, 75, 79, 107, 113, 114, 119, 120, 130, 132, 141, 142, 144, 149, 151, 163, 164, 170, 180, 181, 203, 239, 241, 245, 249, 251, 263, 281, 294, 301, 309, 329, 334, 335, 336, 343, 346, 357, 363, 382, 383, 389, 391, 394, 418, 424, 430, 441, 451, 456, 461, 479, 488]</t>
  </si>
  <si>
    <t>[12, 20, 21, 22, 25, 31, 35, 36, 61, 67, 89, 90, 93, 99, 101, 104, 111, 124, 139, 157, 161, 167, 169, 173, 176, 183, 185, 188, 193, 198, 200, 207, 233, 234, 236, 237, 261, 285, 298, 314, 315, 319, 322]</t>
  </si>
  <si>
    <t>[12, 30, 35, 37, 39, 41, 56, 58, 70, 72, 84, 94, 99, 102, 104, 110, 111, 122, 134, 148, 150, 166, 192, 200, 212, 215, 217, 225, 230, 233, 234, 243, 248, 249, 263, 280, 288, 295, 310, 316, 321, 328, 330, 351, 362, 372, 373, 378, 381, 388, 404]</t>
  </si>
  <si>
    <t>[2, 8, 17, 22, 23, 27, 30, 43, 44, 46, 48, 69, 72, 84, 89, 90, 93, 101, 103, 106, 111, 118, 131, 132, 133, 135, 136, 137, 141, 142, 154, 155, 158, 171, 173, 175, 178, 184, 189, 194, 195, 199, 206, 208, 209, 219, 225, 238, 239, 240, 248, 255, 256, 268, 285, 304, 307, 310, 311, 312, 320, 321, 324, 326, 331, 333, 345, 348, 350, 365, 366, 369, 372, 373, 376, 377, 408, 409, 411, 416, 423, 428, 429, 461, 463, 465, 469, 474, 478, 482]</t>
  </si>
  <si>
    <t>[2, 3, 4, 9, 16, 18, 27, 31, 33, 36, 39, 49, 55, 63, 77, 79, 85, 92, 97]</t>
  </si>
  <si>
    <t>[11, 20, 23, 26, 38, 45, 47, 65, 70, 86, 88, 117, 118, 160, 169, 170, 176, 182, 185, 200, 212, 213, 226, 229, 230, 249, 251, 252, 256, 260, 265, 268, 272, 277, 282, 283, 293, 310, 322, 325]</t>
  </si>
  <si>
    <t>[7, 12, 15, 22, 35, 45, 48, 52, 56, 57, 61, 69, 71, 73, 80, 97, 100, 104, 112, 128, 152, 167, 170, 171, 177, 182, 184, 190, 197, 199, 209, 212, 213, 224, 225, 235, 239, 248, 257, 264, 273, 275, 282]</t>
  </si>
  <si>
    <t>[2, 6, 14, 27, 32, 36, 46, 67, 69, 82, 85, 99, 109, 115, 116, 119, 122, 124, 130, 137, 142, 155, 165, 170, 186, 188, 193, 205, 223, 226, 230, 233, 253, 258, 268, 280, 286, 289, 295, 299, 300, 305, 307, 308, 313, 317, 321, 326, 373, 376, 379, 387, 391, 394, 402, 405, 414, 417, 420, 429, 430, 435, 436, 437, 440, 446, 453, 478, 479, 483, 488]</t>
  </si>
  <si>
    <t>[4, 9, 18, 19, 23, 25, 37, 38, 43]</t>
  </si>
  <si>
    <t>[24, 32, 33, 39, 44, 81, 90, 92, 94, 108, 116, 123, 125, 136, 153, 154, 157, 158, 188, 197, 199]</t>
  </si>
  <si>
    <t>[2, 6, 11, 23, 27, 37, 40, 49, 59, 60, 68, 73, 84, 85, 88, 101, 108, 111, 121, 128, 144, 149, 152, 155, 164, 173, 175, 194, 200, 203, 205]</t>
  </si>
  <si>
    <t>[3, 5, 9, 13, 14, 23, 32, 40, 45, 47, 48, 53, 64, 68, 71, 73, 80, 81, 84, 88, 97, 105, 116, 120, 124, 126, 141, 142, 147, 148, 156, 176, 183, 193, 195, 207, 211, 234, 236, 239, 253, 255, 257, 263, 265, 275, 284, 311, 316, 325, 327]</t>
  </si>
  <si>
    <t>[2, 4, 5, 7, 9, 13, 14, 15, 16, 24, 26, 28, 34, 36, 53, 56, 58, 72, 74, 86, 107, 111, 115, 116, 132, 140, 142, 144, 145, 176, 186, 211]</t>
  </si>
  <si>
    <t>[9, 19, 48, 53, 58, 59, 60, 80, 86, 103, 115, 116, 120, 123, 124, 130, 133, 137, 138, 139, 150, 171, 172, 195, 199, 222, 238, 251, 253, 261, 270, 276, 281, 288, 289, 292, 294, 301, 305, 321, 335, 339, 343, 358]</t>
  </si>
  <si>
    <t>[3, 12, 38, 39, 40, 48, 50, 51, 56, 72, 78, 84, 88, 90, 100, 101, 102, 107, 118, 133, 138, 145, 148, 157, 166, 171, 172, 174, 175, 181, 191, 202]</t>
  </si>
  <si>
    <t>[3, 7, 8, 13, 16, 29, 39, 43, 50, 52, 56, 64, 77, 78, 81, 88, 92, 93, 94, 97, 101, 117, 124, 133, 136, 138, 142, 144, 160, 171, 177, 179, 180, 183, 188, 191, 200, 220, 223, 229]</t>
  </si>
  <si>
    <t>[5, 10, 22, 39, 45, 68, 71, 75, 77, 80, 86, 92, 95, 97, 98, 123, 131, 132, 139, 142, 152, 155, 175, 187, 194, 199, 219, 223, 227, 237, 239, 241, 256, 260, 267, 278, 279, 280, 281, 287, 300, 308, 310, 311, 317, 320, 322, 337, 351, 352, 359, 365, 369, 371, 392, 398, 407, 429, 431]</t>
  </si>
  <si>
    <t>[6, 10, 15, 16, 34, 35, 45, 51, 52, 58, 67, 74, 75, 82, 84, 90, 91, 95, 96, 98, 102, 113, 114, 115, 116, 122, 127, 141, 144, 153, 173, 174]</t>
  </si>
  <si>
    <t>[58, 63, 64, 69, 70, 71, 81, 91, 92, 99, 104]</t>
  </si>
  <si>
    <t>[4, 7, 16, 19, 20, 36, 41, 43, 54, 56, 58, 59, 66, 78, 79, 110, 120, 121, 122, 134, 135, 139]</t>
  </si>
  <si>
    <t>[2, 17, 28, 32, 34, 35, 47, 78, 83, 87, 98, 99, 123, 134, 136, 140, 146, 157, 183, 188, 190, 200, 205, 207, 226, 232, 245, 250, 259, 265, 266, 273, 286, 296, 300, 307, 325, 326, 332, 344, 365, 369, 375, 382, 386, 388, 420, 432, 433, 447, 452, 458, 464, 465, 479, 486, 515, 522, 532, 538, 540, 549, 568, 574, 579, 581, 584, 602, 614, 630, 634, 635, 648, 673, 682, 690, 701, 703, 704, 718, 719]</t>
  </si>
  <si>
    <t>[6, 7, 9, 10, 13, 15, 16, 21, 27, 54, 57, 68, 69, 74, 84, 91, 93, 100, 119, 133, 147, 150, 156, 168, 172, 173, 181, 193, 212, 225, 233, 236, 239, 240, 243, 245, 247, 249, 262, 266, 275, 283, 294, 296, 300, 306, 310, 313, 318, 324, 333, 334, 337, 342, 354, 356, 363, 366, 369, 377, 379, 380]</t>
  </si>
  <si>
    <t>[3, 15, 16, 25, 34, 48, 70, 90, 107, 112, 118, 119]</t>
  </si>
  <si>
    <t>[2, 4, 12, 33, 37, 40, 44, 67, 82, 85, 94, 96, 109, 113, 121, 134, 138, 144, 145, 169, 178, 179, 194, 196, 198, 203, 205, 221, 232, 242, 256, 272, 274, 278, 285, 288, 290, 307, 312, 319, 343, 349, 360, 368, 370, 373, 375, 394, 397, 409, 414, 421, 430, 438, 457, 459, 467, 477, 481, 492, 512, 514, 518, 536, 538, 540, 547]</t>
  </si>
  <si>
    <t>[6, 16, 23, 28, 30, 43, 54, 71, 81, 99, 102, 104, 106, 109, 110, 115, 122, 134, 138, 146, 147]</t>
  </si>
  <si>
    <t>[22, 23, 31, 35, 53, 65, 84, 91, 95, 96, 97, 103, 107, 112, 121, 129, 139, 145, 147, 150, 155, 156, 161, 162, 171, 172, 185, 200, 202, 210, 212, 225, 226, 231, 233, 234, 254, 264, 267, 273, 277, 284, 288, 291, 293, 301, 312, 317]</t>
  </si>
  <si>
    <t>[3, 5, 7, 12, 13, 20, 23, 40, 46, 48, 49, 52, 70, 72, 82]</t>
  </si>
  <si>
    <t>[5, 10, 19, 24, 41, 51, 53, 74, 76, 78, 82, 89, 94, 98, 103, 110, 115, 118, 121, 127, 131, 134, 156, 158, 162, 190, 192, 193, 197, 203, 213, 216, 225, 226, 231, 232, 239, 240, 253]</t>
  </si>
  <si>
    <t>[7, 9, 13, 14, 23, 26, 31, 38, 49, 61, 67, 80, 81, 93, 97, 125, 129, 136, 148, 149, 152, 155, 158]</t>
  </si>
  <si>
    <t>[2, 5, 17, 20, 23, 34, 40, 44, 45, 49, 53, 59, 68, 74, 81, 104, 112, 114, 118, 121, 123, 142, 144, 152, 181, 185]</t>
  </si>
  <si>
    <t>[6, 15, 32, 40, 52, 54, 61, 62, 85, 90, 94]</t>
  </si>
  <si>
    <t>[4, 12, 13, 25, 27, 28, 29, 32, 33, 37, 40, 48, 51, 55, 62, 65, 76, 85, 86, 89, 91, 92, 103, 108, 114, 115, 118, 134, 136, 148, 153]</t>
  </si>
  <si>
    <t>[2, 3, 4, 6, 21, 26, 41, 48, 49, 60, 64, 65, 67, 68, 70, 89, 92, 93, 94, 97, 99, 101, 110, 119, 124, 125, 134, 135, 161, 168, 176, 195, 196, 217, 230, 245, 261, 263, 269, 283, 285, 287, 288, 291, 297, 316, 320, 323, 329, 340, 341, 353, 355, 379, 382, 384, 388, 396, 407, 409, 416, 419, 422, 434, 451, 454, 455, 457, 461, 462, 469, 478, 502, 527, 532]</t>
  </si>
  <si>
    <t>[13, 24, 33, 38, 56, 57, 61, 63, 78, 81, 88, 93, 94, 95, 103, 104, 106, 110, 121, 132, 134, 137, 138, 159, 169, 171, 182, 188, 189, 198, 200, 233, 236, 239, 254, 257, 277, 321, 324, 327, 329]</t>
  </si>
  <si>
    <t>[2, 21, 23, 56, 63, 94, 99, 101, 107, 109, 112, 113, 137, 171, 172, 178, 183, 213, 216, 217, 219, 220, 226, 228, 235, 243, 245, 246, 261, 276, 278, 283, 284, 287, 294, 296, 298, 306, 307, 318, 326, 328, 333, 340, 355, 361, 362, 382, 384, 391, 408, 426, 436]</t>
  </si>
  <si>
    <t>[5, 8, 10, 20, 28, 55, 66, 81, 96, 104, 112, 123, 146, 154, 167]</t>
  </si>
  <si>
    <t>[3, 10, 20, 38, 64, 65, 81, 85, 93, 108, 110, 111, 114, 118, 121, 129, 130, 143, 147, 160, 164, 165, 191, 195, 198, 219, 220, 235, 251, 295, 306, 327, 328, 347, 351, 360, 382, 384, 390]</t>
  </si>
  <si>
    <t>[2, 5, 31, 57, 58, 70, 75, 77, 90, 91, 103, 108, 112, 117, 121, 123, 134, 144, 148, 151, 152, 164, 165, 166, 177, 193, 198, 227, 238, 241, 251, 252, 253, 261, 271, 277, 293, 299, 302, 349, 351]</t>
  </si>
  <si>
    <t>[7, 21, 22, 25, 28, 43, 50, 62, 73, 78, 85, 88, 96, 108, 115, 116, 138, 145, 149, 153, 154, 156, 162, 171, 172, 173, 175, 178, 190, 193, 197, 212, 213, 217, 222, 227, 228, 229, 232, 238, 247, 248, 250, 254, 280, 284, 293, 301, 302, 306, 311, 316, 329, 338, 359, 360, 371, 374, 387, 389, 390, 394, 395, 397, 404, 406]</t>
  </si>
  <si>
    <t>[18, 19, 23, 27, 30, 32, 35, 42, 47, 49, 52, 57, 59, 60, 63, 70, 95, 103, 104, 106]</t>
  </si>
  <si>
    <t>[2, 5, 10, 13, 43, 48, 60, 63, 73, 91, 97, 103, 109, 122, 126, 129, 141, 155, 169, 201, 209, 225]</t>
  </si>
  <si>
    <t>[4, 27, 40, 44, 52, 54, 56, 67, 72, 74, 99, 103, 106, 110, 125, 128, 136, 142, 143, 166, 167, 168, 171, 173, 191, 198, 203, 205, 212, 214, 221, 227, 246]</t>
  </si>
  <si>
    <t>[4, 10, 24, 41, 43, 44, 45, 50, 55, 73, 79, 83, 98, 100, 116, 123]</t>
  </si>
  <si>
    <t>[2, 5, 12, 33, 39, 40, 45, 49, 58, 61, 70, 71, 72, 73, 78, 79, 80, 85, 136, 143, 155, 159, 174, 184, 195, 201, 217, 226, 228, 229, 234, 236, 243, 247, 254, 257, 271, 272, 289, 300, 301, 317, 323, 324, 344, 357, 362, 378, 380, 398, 399, 405, 415, 416, 424, 435, 441, 445, 451, 455, 462, 463, 472, 489, 501, 514, 525, 526, 544, 547, 562, 570, 592, 593, 600, 611, 612, 613, 620, 629, 633, 680, 690, 698, 705, 710, 722, 723, 732, 733, 739, 741, 748, 749, 762, 768, 777, 778, 779, 782, 793, 803, 816, 817, 854, 858, 878, 890, 898]</t>
  </si>
  <si>
    <t>[5, 25, 39, 43, 45, 53, 62, 69, 75, 88, 93, 100, 101, 103, 133, 152, 159, 177, 191, 196, 203, 212, 216, 217, 221, 222, 227, 231, 235, 238, 249, 251, 253, 259, 269, 274, 279, 280, 285]</t>
  </si>
  <si>
    <t>[5, 13, 17, 19, 28, 39, 42, 49, 50, 53, 73, 82, 84, 92, 97, 137, 138, 148, 153, 154, 158, 168, 174, 179, 181, 186, 218, 219, 225]</t>
  </si>
  <si>
    <t>[4, 34, 35, 39, 42, 52, 58, 64, 65, 83, 92, 107, 110, 115, 116, 126, 131, 139, 157, 168, 175, 185, 195, 230, 249]</t>
  </si>
  <si>
    <t>[2, 5, 9, 21, 39, 45, 48, 56, 57, 59, 76, 92, 95, 111, 117, 147, 157, 170, 197, 200, 201, 206, 220, 223, 238, 239, 243, 251, 252, 258, 265, 272, 275, 282, 284, 286, 288, 290, 316, 327, 332]</t>
  </si>
  <si>
    <t>[2, 8, 14, 33, 40, 46, 47, 52, 53, 61, 70, 92, 93, 103, 104]</t>
  </si>
  <si>
    <t>[2, 3, 7, 12, 13, 18, 23, 29, 31, 48, 49, 61, 69, 75, 76, 77, 82, 88, 94, 96, 105, 114, 124, 135, 142, 144, 148, 173, 176, 207, 224, 226, 237, 243]</t>
  </si>
  <si>
    <t>[16, 27, 48, 52]</t>
  </si>
  <si>
    <t>[26, 29, 31, 38, 44, 47, 50, 54, 60, 64, 65]</t>
  </si>
  <si>
    <t>[5, 8, 9, 14, 16, 18, 33, 68, 75, 77, 96, 100, 114, 117, 122, 135, 144, 155, 156, 194, 205, 225, 237]</t>
  </si>
  <si>
    <t>[13, 16, 29, 32, 43, 48, 53, 56, 60, 90, 92, 93, 97, 100, 102, 111, 124, 125, 131, 132, 135, 137, 138, 141, 152, 159, 160, 165, 169, 170, 172, 181, 184, 196]</t>
  </si>
  <si>
    <t>[2, 7, 11, 17, 29, 42, 44, 50, 51, 55, 56, 58, 63, 83, 87, 88, 95, 110, 112, 113, 117, 122, 125, 139, 145, 150, 153, 170, 190, 191, 196, 210, 212, 221, 237, 253, 270, 277, 283]</t>
  </si>
  <si>
    <t>[8, 9, 13, 21, 28, 36, 44, 53, 57, 63, 75, 89, 100, 106, 115, 131, 135, 150, 173, 183, 186, 195]</t>
  </si>
  <si>
    <t>[3, 5, 6, 29, 34, 37, 40, 41, 59, 61, 64, 70, 72, 77, 81, 83, 91, 92, 111, 112, 113, 115, 116, 119, 125, 132, 136, 138, 139, 145, 150, 158, 169, 175, 177, 179, 182, 190, 194, 205, 206, 207, 215, 216, 218, 219, 223]</t>
  </si>
  <si>
    <t>[20, 43, 50, 52, 53, 62, 66, 77, 81, 90, 100, 125, 126, 127, 141, 151, 152, 153]</t>
  </si>
  <si>
    <t>[10, 20, 34, 50, 53, 54, 60, 73, 79, 101, 106, 112, 116, 128, 137, 140, 154, 157, 161, 167, 169, 171, 174, 185, 190, 208]</t>
  </si>
  <si>
    <t>[17, 24, 32, 34, 36, 39, 43, 44, 69, 82, 84, 86, 93, 104, 109, 115, 123, 128, 131, 154, 157, 175, 181, 182, 188, 201, 209, 216, 217, 218, 224, 225, 234, 238, 255, 259, 261, 266, 271, 280, 283, 301, 309, 310, 313, 327, 328, 330, 335, 345, 351, 353, 355, 369, 377, 383, 393, 405, 406, 408, 410, 416, 419, 423, 435, 440, 449, 454, 458]</t>
  </si>
  <si>
    <t>[2, 3, 4, 6, 7, 8, 34, 51, 66, 78, 79, 85, 100, 104, 108, 112, 117, 126, 138, 141, 145, 147, 148, 150, 152, 153, 156, 167, 176, 194, 222, 225, 226, 233, 235, 236, 240, 249, 260, 267, 270, 281, 296, 316, 326, 329, 332, 336, 337, 340, 347, 358, 362, 377, 390, 399, 404, 407, 408, 414, 421, 436, 452]</t>
  </si>
  <si>
    <t>[5, 9, 12, 20, 27, 33, 47, 49, 56, 60, 73, 74, 75, 76, 84, 85, 86, 95, 99, 105, 109, 114, 121, 126, 142, 148, 153, 155, 157, 158]</t>
  </si>
  <si>
    <t>[36, 39, 42, 43, 46, 66, 72, 74, 88, 92, 102, 103, 105, 123, 131, 132, 138, 175, 178, 179, 186, 190, 191, 201, 211, 218, 222, 233, 235, 242, 244, 253]</t>
  </si>
  <si>
    <t>[4, 8, 24, 30, 38, 45, 46, 48, 54, 55, 56, 59, 62, 64, 70, 74, 76, 87, 90, 94, 100, 101, 102, 105, 107, 108, 121, 126, 127, 128, 131, 132, 133, 134, 139, 143, 144, 146, 147, 151, 154, 155, 156, 182, 191, 200, 208, 220, 222, 224, 228, 234, 239, 249, 250, 253]</t>
  </si>
  <si>
    <t>[18, 19, 21, 30, 31, 32, 35, 40, 53, 54, 58, 60, 68, 69, 99, 100, 113, 117, 123, 132, 147, 148, 149, 154, 156, 170, 172, 173, 177, 178, 193, 200, 202, 210, 220, 224, 245, 256, 270, 272, 295, 297]</t>
  </si>
  <si>
    <t>[10, 13, 19, 20, 22, 28, 33, 58, 70, 82, 96, 102, 103, 106, 114, 116, 120, 127, 128, 139, 146, 152, 161, 162, 168, 169, 171, 173, 178, 195, 196, 198, 203, 204, 209]</t>
  </si>
  <si>
    <t>[8, 11, 17, 32, 39, 40, 45, 46, 70, 76, 96, 98, 112, 113, 137, 142, 168, 169, 175, 176, 178, 193, 198, 206, 224, 225, 230, 236, 237, 243, 264, 266, 274, 282, 290, 299, 304, 333, 337]</t>
  </si>
  <si>
    <t>[5, 12, 18, 22, 24, 44, 49, 54, 55, 57, 64, 67, 71, 84, 86, 91, 93, 105, 106, 108, 115, 125, 126, 127, 134, 135, 136, 138, 149, 168, 184, 186, 189, 192, 204, 220, 233, 235, 236, 242, 243, 252, 255, 269, 271, 277, 285, 294, 295, 297]</t>
  </si>
  <si>
    <t>[6, 13, 15, 18, 20, 23, 42, 52, 55, 56, 62, 65, 67, 69, 71, 84, 90, 91, 97, 116, 117, 127, 130, 131, 132, 135, 136, 146, 160, 164, 169, 179, 183, 187, 198, 201, 204, 214, 223, 228, 236, 240, 253, 255, 266, 269, 273]</t>
  </si>
  <si>
    <t>[9, 18, 20, 24, 29, 31, 48, 57, 60, 72, 103, 104, 128, 140, 145, 146, 156, 166, 170, 186, 188, 198, 212, 253, 271, 274, 275, 294, 299, 300]</t>
  </si>
  <si>
    <t>[2, 3, 17, 19, 21, 29, 36, 40, 49, 55, 56, 76, 77, 80, 91, 94, 100, 101, 103, 109, 112, 127, 130, 139, 140, 142, 144, 150, 152, 162, 163, 174, 177, 180, 181, 184, 187, 197, 198, 201, 211, 216, 218, 221, 225, 227, 239, 242]</t>
  </si>
  <si>
    <t>[2, 7, 8, 10, 12, 13, 15, 19, 20, 22, 30, 47, 51, 56, 65, 67, 71, 73, 84, 86, 109, 117, 119, 120, 122, 126, 127, 129, 135, 136, 139, 144, 145, 152, 154, 160, 168, 169, 172, 184, 190, 191, 193, 198, 204, 211, 214, 215, 224, 225, 240, 244, 245, 253, 257, 266, 273, 280, 292, 301, 304, 306, 316, 320, 321, 326, 350, 368, 371, 373, 389, 394, 406, 411, 425, 430, 434, 439, 454, 463, 464, 467, 470, 473, 474, 475, 477]</t>
  </si>
  <si>
    <t>[4, 15, 25, 27, 49, 59, 69, 70, 80, 97, 100, 105]</t>
  </si>
  <si>
    <t>[5, 7, 8, 10, 14, 21, 29, 49, 52, 60, 70, 77, 82, 84, 85, 91, 122, 124, 128, 136, 144, 148, 160, 170, 173, 188, 193, 208]</t>
  </si>
  <si>
    <t>[17, 49, 57, 59, 79, 94, 97, 100, 106, 113, 123, 125, 130, 136, 138, 140, 157, 161, 162, 167, 169, 176, 179, 185, 189, 190, 195, 202, 203, 218, 222, 225, 229, 233, 234, 243, 252, 259, 264, 282, 296, 297, 305]</t>
  </si>
  <si>
    <t>[8, 11, 17, 19, 33, 52, 58, 65, 73, 75, 80, 96, 98, 99, 102, 110, 128, 150, 175, 180, 183, 185, 191, 194, 195, 197, 198, 204, 205, 206, 212, 222, 236, 246, 256, 257, 266, 267, 270, 272, 279, 280, 281, 293, 294, 299]</t>
  </si>
  <si>
    <t>[2, 6, 12, 14, 29, 33, 40, 48, 51, 68, 69, 70, 76, 98, 99, 107, 109, 110, 121, 125, 126, 139, 146, 147, 166, 173, 175, 185, 189, 190, 199, 208, 217, 222, 229, 233]</t>
  </si>
  <si>
    <t>[3, 9, 14, 26, 29, 30, 62, 66, 73, 77, 80, 83, 84, 87, 89, 93, 94, 107, 108, 112, 120, 122, 131, 132, 137, 144, 157, 163, 171]</t>
  </si>
  <si>
    <t>[6, 16, 32, 33, 34, 39, 44, 56, 66, 67, 70, 78, 79, 86, 87, 110, 132, 133, 137, 141]</t>
  </si>
  <si>
    <t>[17, 18, 19, 26, 41, 46, 49, 58, 59, 61, 72, 81, 86, 91, 117, 120, 128, 130, 133, 151, 152, 161, 163, 183, 185, 192, 196, 202, 208, 210, 230, 234, 235, 241, 252, 258]</t>
  </si>
  <si>
    <t>[12, 18, 20, 25, 30, 41, 44, 60, 62, 77, 94, 100, 125, 132, 143, 144, 149, 151, 160, 165, 187]</t>
  </si>
  <si>
    <t>[6, 22, 23, 47, 50, 55, 76, 78, 88, 90, 101, 104, 131, 138, 140, 154, 161]</t>
  </si>
  <si>
    <t>[2, 6, 31, 45, 49, 54, 57, 58, 62, 70, 75, 78, 79, 98, 104, 107, 109, 112, 116, 117, 121, 128, 159, 171, 176, 190, 202, 205]</t>
  </si>
  <si>
    <t>[11, 12, 15, 16, 33, 37, 38, 40, 45, 51, 61, 65, 70, 84, 86, 93, 104, 110, 121, 128, 130, 132, 135, 136, 145, 147, 154, 160]</t>
  </si>
  <si>
    <t>[6, 11, 12, 15, 17, 19, 23, 29, 32, 34, 35, 37, 62, 86, 90, 94, 104, 111, 133, 156, 158, 165, 170, 174, 178, 185, 192, 209, 225, 226, 229, 235, 236, 241, 251, 260, 269, 271, 276, 279, 280, 284, 297, 298]</t>
  </si>
  <si>
    <t>[5, 11, 12, 16, 24, 31, 34, 47, 51, 56, 65, 66, 67, 70, 73, 75, 82, 85, 87, 91, 101, 105, 107, 117, 127, 132, 133, 135, 139, 140, 146, 148, 151, 155, 160, 165, 172, 173, 183, 184, 190, 192, 218, 219, 229, 233, 241, 242, 248, 261, 275, 276, 278, 280]</t>
  </si>
  <si>
    <t>[2, 4, 5, 12, 21, 37, 42, 45, 66, 72, 87, 95, 115, 119, 120, 121, 123, 126, 127, 132, 134, 150, 151, 160, 166, 167, 171, 193, 200, 203, 208, 216, 217, 218, 220, 222, 235, 247, 250, 251, 264, 270, 280, 281, 290, 299, 307, 309, 329, 342, 345, 355]</t>
  </si>
  <si>
    <t>[22, 26, 34, 40, 52, 59, 60, 72, 76, 77, 102, 116, 133, 135, 139, 142, 143, 145, 156, 158, 170, 177, 180, 196, 197, 205, 218, 226]</t>
  </si>
  <si>
    <t>[7, 19, 37, 40, 42, 52, 63, 65, 66, 70, 75, 76, 77, 85, 90, 94, 105, 111, 120, 143, 147, 163, 167, 181, 182, 193, 211, 213, 217, 221, 227, 236, 238, 239, 246, 252, 253, 255, 258, 275, 294, 297, 305, 323, 325, 327, 340, 356, 369, 374, 376, 388, 394, 400, 418]</t>
  </si>
  <si>
    <t>[11, 14, 39, 46, 67, 68, 72, 75, 80, 119, 120, 123, 128, 138, 142, 146, 151, 159, 163, 176, 179, 188, 205, 214, 221, 227, 249, 271, 278, 279, 281, 284, 285, 298, 299, 303, 308, 321, 332, 337, 349, 354, 361, 362, 363, 375, 376, 398, 406]</t>
  </si>
  <si>
    <t>[8, 13, 16, 19, 24, 53, 64, 73, 83, 88, 95, 105, 107, 112, 118, 127, 133, 136, 142, 183, 192, 193]</t>
  </si>
  <si>
    <t>[2, 5, 8, 14, 22, 34, 56, 65, 79, 82, 84, 85, 89, 107, 112, 123, 126, 132, 138, 144, 145, 146, 147, 159, 167, 176, 180, 183, 188, 192, 196, 216, 228, 230, 231, 243, 245, 248, 265, 267, 269, 292, 294, 302]</t>
  </si>
  <si>
    <t>[2, 5, 7, 25, 28, 85, 89, 92, 93, 103, 104, 105, 121, 127, 129, 159, 167, 175, 179]</t>
  </si>
  <si>
    <t>[2, 4, 6, 8, 16, 26, 30, 72, 74, 77, 78, 91, 95, 103, 104, 114, 124, 127, 136, 138, 145]</t>
  </si>
  <si>
    <t>[24, 25, 32, 33, 39, 52, 53, 60, 69, 82, 93, 102, 119, 120, 121, 133, 134, 142, 152, 156, 173, 185, 186, 207, 209, 218, 235, 239, 243, 255, 274, 282, 283, 284, 285, 294, 296, 322, 325, 327]</t>
  </si>
  <si>
    <t>[4, 5, 11, 17, 19, 35, 38, 39, 40, 42, 48, 58, 59, 62, 63, 66, 73, 75, 77, 78, 85, 86, 96, 103, 104, 109, 121, 125, 126, 135, 139, 142, 145, 148, 155, 156, 164, 166, 174, 188, 190, 199, 208, 209, 217, 221, 252]</t>
  </si>
  <si>
    <t>[17, 20, 21, 23, 27, 35, 40, 42, 46, 60, 63, 69, 70, 72, 84, 87, 97, 111, 113, 125, 127, 129, 131, 163, 167, 177, 181, 185, 192, 203, 210, 214]</t>
  </si>
  <si>
    <t>[2, 3, 14, 29, 36, 38, 45, 50, 74, 76, 78, 82, 84, 93, 97, 110, 115, 118, 125, 128, 131, 155, 170, 171, 175, 177, 183, 185, 221, 231, 241, 247, 250, 256, 268, 276, 279, 284, 292, 296, 298, 301, 302, 303, 305, 306, 332, 338, 342, 350, 376, 378, 392, 393, 397, 400, 403, 405, 419, 421, 442]</t>
  </si>
  <si>
    <t>[4, 5, 10, 13, 18, 23, 31, 35, 38, 47, 49, 58, 61, 70, 71, 83, 92, 122, 128, 133, 142, 147, 168, 175, 177, 181, 189, 201, 211, 223, 225, 231, 232, 237, 240, 242, 243]</t>
  </si>
  <si>
    <t>[11, 19, 30, 32, 33, 38, 51, 53, 57, 64, 65, 78, 82, 106, 112, 131, 139, 143, 153, 160, 164, 184, 197, 200, 201, 203, 219, 225, 232, 256, 261, 263, 264, 267, 269, 280, 281, 294, 311, 325, 350, 352, 357, 365, 379, 387, 393, 403, 406, 409, 410, 418, 429, 457, 458, 474, 475, 476, 489, 494, 508, 510]</t>
  </si>
  <si>
    <t>[5, 13, 22, 26, 48, 49, 50, 51, 57, 61, 64, 74, 84, 87, 101, 105, 115, 122, 130, 132, 149, 179, 182, 194, 203, 204, 207, 210, 211, 219, 220, 222, 224, 229, 235, 248, 253, 255, 258, 275, 276, 289]</t>
  </si>
  <si>
    <t>[5, 22, 24, 27, 33, 35, 41, 42, 58, 59, 65, 80, 86, 87, 88, 89, 97, 111, 116, 119, 120, 122, 125, 130, 133, 139, 148, 175, 180, 212, 216, 219, 229, 231, 232, 251, 254, 259, 261, 265, 269, 270, 271, 272, 273, 275, 279, 293, 302, 309, 312, 331, 339, 344, 352, 357, 364, 384, 387, 398, 404, 405, 411]</t>
  </si>
  <si>
    <t>[2, 11, 12, 22, 24, 25, 26, 28, 48, 49, 63, 71, 81, 82, 86, 94, 104, 106, 115, 125, 140, 145, 155, 159, 166, 171, 175, 182, 183, 190, 209, 216, 217, 228, 231, 233, 240, 249, 253]</t>
  </si>
  <si>
    <t>[3, 14, 15, 22, 35, 37, 40, 42, 49, 51, 67, 68, 76, 90, 113, 114, 116, 132, 138, 162, 165, 175, 179, 182, 215, 222, 234, 238, 240, 247, 279, 295, 301, 304, 313, 330, 339, 343, 346, 357, 367, 374, 387, 388, 389, 391, 394, 400, 403, 405, 411, 419, 421, 450, 481, 487, 491, 495, 499, 500, 511]</t>
  </si>
  <si>
    <t>[13, 17, 22, 26, 36, 40, 43, 46, 52, 53, 59, 62, 86, 98, 105, 113, 116, 132, 136, 140, 142, 148, 149, 154, 174, 182, 185, 188, 200, 209]</t>
  </si>
  <si>
    <t>[2, 16, 17, 19, 23, 44, 73, 79, 98, 103, 119, 127, 134, 147, 156, 168, 175, 184, 188, 191, 192, 194, 198, 213, 219, 224]</t>
  </si>
  <si>
    <t>[2, 18, 35, 43, 44, 54, 68, 71, 81, 90, 94, 96, 101, 105, 106, 113, 115, 128, 131, 132, 137, 150, 157, 159, 162, 171, 173, 176, 197, 202, 214, 232]</t>
  </si>
  <si>
    <t>[6, 16, 20, 21, 34, 40, 46, 53, 58, 63, 64, 65, 66, 72, 83, 108, 119]</t>
  </si>
  <si>
    <t>[4, 13, 16, 20, 32, 33, 38, 44, 87, 105, 107, 112, 114, 123, 131, 147, 150, 160, 166, 168, 180, 181, 192, 208, 213, 223, 227, 233, 235, 241, 246, 260, 263, 265, 268, 269, 279, 280, 298, 304, 310, 314, 330, 336, 337]</t>
  </si>
  <si>
    <t>[5, 9, 20, 21, 32, 41, 45, 46, 51, 65, 70, 79, 81, 83, 88, 98, 107, 119, 123, 124, 127, 130, 131, 135, 139, 141, 144, 150, 151, 154, 168, 176, 182, 187, 200, 202, 204, 211, 223, 227, 228, 235, 240, 242, 245, 247, 266, 267, 272, 275, 277, 279, 281, 282, 284]</t>
  </si>
  <si>
    <t>[21, 24, 30, 31, 34, 41, 50, 51, 57, 59, 61, 67, 70, 73, 75, 81, 82, 84, 92, 93, 102, 107, 113, 120, 133, 135, 139, 140, 143, 147, 153, 154, 164, 168, 172, 176, 183, 198, 201]</t>
  </si>
  <si>
    <t>[12, 15, 22, 38, 39, 45, 52, 53, 63, 67, 95, 101, 106, 128, 145, 147, 161, 170, 175, 179, 183, 184, 191, 192, 199, 203, 206, 213, 231, 233, 234, 237, 244, 249, 251, 256, 260, 267, 273, 277, 283, 290, 300, 301, 306, 308, 315, 317, 320, 322, 326, 339, 354, 361, 367, 371, 373, 378, 380, 381, 386, 392, 399, 415, 440, 441, 467, 474, 482, 487, 488, 496, 531, 532, 540, 545, 546, 547, 552, 561, 568, 576, 580, 582, 589, 602, 619, 626, 630, 631, 633, 638, 639, 653]</t>
  </si>
  <si>
    <t>[4, 15, 16, 26, 32, 41, 50, 56, 59, 61, 62, 65, 68, 70, 72, 75, 83, 85, 90, 92, 93, 113, 121, 133, 138, 139, 150, 159, 163, 176, 181, 196, 203, 210, 224, 225, 229, 247]</t>
  </si>
  <si>
    <t>[24, 25, 31, 34, 39, 46, 47, 51, 58, 82, 93, 96, 111, 123, 124, 126, 134, 141, 161, 170, 179, 184, 193, 195, 203, 206, 208, 217, 219, 220, 237, 239, 257, 264, 269, 273, 308, 326, 334, 337, 343, 347, 354, 361, 368, 376, 391, 394, 410, 416, 438, 442, 448, 450, 456, 460, 472, 475, 480, 529, 534, 540, 542, 545, 547, 552, 562, 577, 581, 584, 593, 608, 610, 612, 636, 647, 649, 680, 696, 699, 703, 706, 713, 717, 732, 744, 753, 769, 771, 776, 780]</t>
  </si>
  <si>
    <t>[2, 21, 28, 30, 38, 41, 47, 53, 54, 60, 69, 90, 96, 115, 116]</t>
  </si>
  <si>
    <t>[2, 9, 10, 17, 18, 19, 20, 22, 30, 32, 38, 40, 42, 45, 59, 64, 66, 70, 75, 88, 89, 94, 113, 115, 116, 121, 123, 128, 138, 143, 158, 167, 173]</t>
  </si>
  <si>
    <t>[16, 20, 23, 27, 44, 50, 53, 56, 58, 67, 71, 72, 81, 82, 90, 96, 99]</t>
  </si>
  <si>
    <t>[5, 31, 36, 38, 41, 45, 50, 61, 69, 73, 75, 76, 83, 91, 96, 99, 111, 115, 132, 134, 137, 141, 142, 145, 149, 157, 181, 192, 197, 205, 207, 209, 211, 212, 216, 219, 220, 221, 222, 223, 225]</t>
  </si>
  <si>
    <t>[25, 34, 37, 76, 95, 107, 109, 113, 118, 120, 130, 132, 160, 161, 167, 170]</t>
  </si>
  <si>
    <t>[5, 9, 12, 25, 28, 40, 43, 48, 51, 61, 64, 66, 73, 75, 81, 95, 101, 116, 120]</t>
  </si>
  <si>
    <t>[2, 3, 7, 14, 26, 29, 30, 33, 35, 41, 44, 47, 50, 54, 57, 69, 71, 74, 101, 109, 113, 115, 116, 129, 140, 143, 159, 160, 161, 162, 167, 171, 173, 174, 184, 186, 188, 201, 205, 206, 212, 213, 217, 221, 231, 234, 240, 241, 248, 263, 266, 276, 295, 307, 312, 318, 340, 341, 343, 350, 351, 354, 358, 367, 395, 403, 419, 426, 450, 451, 454, 466, 471, 474, 479, 482, 492, 495, 496]</t>
  </si>
  <si>
    <t>[10, 14, 17, 23, 27, 28, 33, 37, 38, 51, 58, 63, 67, 76, 83, 89, 91, 97, 99, 102, 103, 108, 120, 128, 137, 149, 158, 165, 171, 180, 183, 186, 188, 191, 192, 196, 197, 199, 216, 218, 219, 220, 221, 224, 240, 242, 248, 257, 263, 267, 268, 270, 283, 290, 292]</t>
  </si>
  <si>
    <t>[2, 3, 6, 8, 20, 22, 26, 36, 50, 59, 60, 68, 70, 74, 80, 85, 88, 96, 106, 112, 122, 128, 129, 147, 160, 173, 178, 185, 186, 201, 204, 210]</t>
  </si>
  <si>
    <t>[2, 7, 9, 34, 37, 49, 50, 56, 66, 94, 100, 106, 111, 129, 133, 138, 140, 142, 146, 148, 159, 164, 169, 170, 171, 174, 175, 184, 186, 208, 218, 220, 224, 225, 229, 245, 246, 247, 248, 254, 265, 276, 302, 317]</t>
  </si>
  <si>
    <t>[2, 5, 11, 17, 24, 29, 35, 54, 60, 72, 80, 90, 99, 101, 105, 109, 113, 130, 133, 140, 145, 146, 147, 158, 168, 178, 184, 185, 186, 187, 203, 206, 222, 229, 231, 237, 241, 248, 261, 262, 274]</t>
  </si>
  <si>
    <t>[4, 7, 18, 20, 24, 25, 30, 43, 61, 79, 86, 87, 92, 98, 110, 113]</t>
  </si>
  <si>
    <t>[7, 14, 28, 35, 41, 51, 52, 55, 68, 77, 83, 88, 102, 112, 120, 122, 124, 125, 135, 151, 164, 166, 167, 172, 178, 186, 193, 194, 208, 214, 215, 217, 218, 223, 224, 229, 230, 233, 245, 253, 254, 260, 271]</t>
  </si>
  <si>
    <t>[4, 5, 13, 16, 19, 23, 27, 47, 49, 53, 56, 72, 81, 82, 91, 101, 108, 110, 111, 113, 117, 126, 132, 136, 142, 149, 154, 159, 164, 181, 183, 191, 214, 226, 228, 233, 234, 248, 282, 283, 293, 294]</t>
  </si>
  <si>
    <t>[5, 32, 34, 40, 41, 45, 57, 75, 84, 86, 88, 92, 100, 103, 114, 119, 123, 129, 131, 133, 135, 163, 172, 187]</t>
  </si>
  <si>
    <t>[3, 27, 33, 36, 38, 56, 60, 90, 96, 105, 107, 112, 122, 128, 134, 136, 142, 147, 148, 154, 157, 162, 170, 173, 175, 179, 182, 186, 202, 205, 208, 218, 219, 220, 222, 224, 231, 232, 236, 237, 250, 255, 264, 272, 274]</t>
  </si>
  <si>
    <t>[4, 59, 67, 71, 72, 80, 82, 84, 93, 96, 98, 100, 110, 121, 123, 127, 137, 142, 153, 154, 158, 174, 185, 194, 217, 222, 230, 231, 266, 268, 274, 276, 280, 281, 286, 312, 314, 317, 318, 323, 325, 332, 338, 344, 363, 365, 406, 408, 421, 422]</t>
  </si>
  <si>
    <t>[13, 16, 26, 28, 35, 36, 46, 49, 56, 59, 83, 91, 92, 93, 94, 101, 105, 111, 115, 117, 118, 121, 129, 130, 135, 138, 145, 151, 160, 163, 166, 172, 187, 188, 194, 200, 201, 204, 209, 242, 245, 246, 250, 254, 263, 265, 282, 283, 302]</t>
  </si>
  <si>
    <t>[7, 15, 38, 51, 52, 54, 61, 64, 65, 81, 93, 96, 108, 123, 125, 141, 152, 156, 177, 227]</t>
  </si>
  <si>
    <t>[3, 8, 9, 17, 22, 32, 33, 34, 35, 42, 43, 47, 66, 68, 74, 82, 85, 89, 105, 106, 123, 125, 133, 137, 140, 154, 160, 167, 175, 196, 201, 202, 208, 211, 218, 226, 231, 237, 249, 254, 256, 260, 263, 266, 271, 281, 285, 287, 288, 297, 307, 316, 319, 320, 323, 324, 333, 339, 357, 368, 370, 371]</t>
  </si>
  <si>
    <t>[9, 10, 14, 15, 19, 25, 27, 66, 68, 72, 75, 76, 77, 79, 87, 98]</t>
  </si>
  <si>
    <t>[14, 15, 16, 25, 28, 33, 71, 72, 73, 75, 79, 109, 114, 121]</t>
  </si>
  <si>
    <t>[2, 11, 23, 24, 25, 28, 30, 31, 33, 46, 49, 72, 80, 81, 86, 89, 91, 92, 103, 118, 120, 137, 138, 141, 159, 160, 163, 166, 168, 172, 180, 190, 197, 198]</t>
  </si>
  <si>
    <t>[3, 4, 6, 21, 34, 35, 41, 48, 56, 75, 76, 78, 82, 87, 88, 115, 135, 145, 149, 153, 154, 155, 168, 169, 171, 179, 187, 188, 201, 203, 210, 217, 220, 223, 228, 230, 236, 238, 243]</t>
  </si>
  <si>
    <t>[3, 5, 9, 13, 16, 23, 26, 34, 61, 87, 90, 96, 97, 100, 102, 106, 110, 120, 126, 129, 137, 142, 146, 157, 162, 165, 183, 185, 186, 187, 188, 201, 203, 205, 206, 233, 239, 240, 244, 246, 247, 250, 252, 262, 264, 273, 274, 275, 276, 286, 292, 295, 299, 328, 330, 357, 361, 366, 368, 379, 380, 383, 387, 409, 410, 412, 425, 437, 439, 443]</t>
  </si>
  <si>
    <t>[2, 9, 12, 36, 37, 38, 50, 54, 62, 72, 96, 97, 101, 102, 106, 107, 132, 147, 150, 151, 156, 167, 168, 171, 176, 187, 208, 210, 217, 219, 228, 238, 255, 263]</t>
  </si>
  <si>
    <t>[2, 23, 38, 41, 66, 71, 72, 84, 92, 101, 131, 154, 157, 164, 171, 173, 190, 196, 208, 213, 217, 237, 249, 251, 266]</t>
  </si>
  <si>
    <t>[10, 18, 21, 50, 66, 74, 81, 89, 101, 103, 105, 136, 142, 147, 151, 160, 161, 162, 184, 185, 187, 192, 199, 204, 220, 228, 229, 230, 232, 248, 252, 254, 261, 282, 286, 293, 297, 304, 306, 324, 328, 329]</t>
  </si>
  <si>
    <t>[2, 4, 9, 24, 29, 40, 53, 54, 59, 90, 96, 106, 125, 128, 137, 138, 139, 142]</t>
  </si>
  <si>
    <t>[14, 18, 27, 40, 52, 71, 72, 88, 89, 110, 111, 120, 121, 123, 131, 133, 140, 145]</t>
  </si>
  <si>
    <t>[8, 19, 26, 29, 45, 52, 56, 58, 75, 82, 86, 91, 96, 98, 101, 108, 116, 120, 121, 128, 130, 133, 142, 143, 155, 156, 159, 173, 174, 188, 201, 202, 226, 239, 253, 263, 265, 273, 274, 280, 282, 286, 291, 295, 318, 345, 371, 386, 387, 395, 405]</t>
  </si>
  <si>
    <t>[4, 25, 27, 33, 35, 38, 48, 50, 63, 77, 79, 80, 89]</t>
  </si>
  <si>
    <t>[7, 18, 25, 26, 28, 31, 37, 43, 53, 55, 75, 92, 104, 129, 130, 133, 135]</t>
  </si>
  <si>
    <t>[23, 26, 28, 50, 58, 62, 66, 74, 75, 83, 91, 94, 96, 97, 100]</t>
  </si>
  <si>
    <t>[8, 21, 32, 35, 45, 68, 73, 90, 97, 105, 118, 121, 128, 129, 155, 157, 158, 159, 162]</t>
  </si>
  <si>
    <t>[16, 20, 30, 37, 56, 67, 73, 80, 87, 100]</t>
  </si>
  <si>
    <t>[2, 10, 16, 18, 29, 32, 34, 58, 67, 80, 94, 101, 109, 110, 115, 122, 125, 127, 129, 135, 151, 153, 157, 164, 165]</t>
  </si>
  <si>
    <t>[7, 14, 15, 25, 32, 37, 42, 53, 54, 58, 61, 63, 64, 71, 87, 94, 98]</t>
  </si>
  <si>
    <t>[31, 33, 36, 60, 72, 78, 79, 91, 94, 99, 102, 127, 129, 130, 139, 147, 148, 159]</t>
  </si>
  <si>
    <t>[6, 13, 14, 15, 27, 36, 37, 53, 59, 70, 75, 81, 87, 94, 112, 122, 123]</t>
  </si>
  <si>
    <t>[2, 14, 19, 22, 25, 26, 30, 39, 59, 61, 64, 69, 70, 78, 85, 88, 103, 107, 113, 134, 137, 146, 148, 150, 155, 158, 161, 166, 168, 174, 180, 185, 188, 218, 224, 237, 239, 243, 255, 259, 266, 278, 279, 282, 298, 308, 311, 313, 316, 320, 326, 336, 349, 355, 357]</t>
  </si>
  <si>
    <t>[15, 29, 30, 37, 39, 82, 84, 94, 102, 106, 111, 134, 140, 141, 143, 156, 162, 163, 166, 167, 175, 176, 183, 195, 219, 220, 221, 225, 240, 245, 250, 251, 261, 264, 280, 285, 294, 302, 307, 309, 317]</t>
  </si>
  <si>
    <t>[2, 7, 19, 29, 32, 34, 60, 83, 94, 99, 102]</t>
  </si>
  <si>
    <t>[7, 12, 14, 16, 23, 24, 25, 47, 53, 59, 60, 64, 66, 74, 81, 85, 95, 98, 100, 102, 105, 108, 109, 112, 116, 127, 135, 141, 144, 150, 151, 154, 159, 162, 164, 176, 178, 180, 188, 195, 199, 200, 201, 212, 216, 217, 221, 226]</t>
  </si>
  <si>
    <t>[2, 6, 8, 9, 16, 23, 25, 26, 36, 38, 40, 64, 67, 72, 76, 90, 98, 99, 105, 111, 116, 122, 137, 140, 152, 157, 167, 169, 174, 194, 195, 196, 198, 199, 213, 219, 223, 244, 255, 264, 267, 275, 283, 289, 303, 317, 318, 324, 370, 376, 403, 408, 409, 435, 439, 442, 443, 444, 446, 454, 456, 463, 473, 481, 493, 520, 523, 531, 543, 544, 550, 551, 558, 566, 583, 586, 597, 616, 618, 623]</t>
  </si>
  <si>
    <t>[2, 10, 12, 20, 27, 69, 93, 94, 99, 118, 126, 133, 144, 167, 170, 172]</t>
  </si>
  <si>
    <t>[9, 20, 24, 26, 36, 52, 57, 71, 77, 91, 95, 103]</t>
  </si>
  <si>
    <t>[8, 17, 25, 32, 52, 64, 66, 82, 83, 86, 90, 96, 99, 101, 107, 108, 114, 124, 130, 133, 156, 157, 170, 180, 186, 188, 191, 194, 205, 207, 209, 211, 230, 235, 248, 262, 288, 302, 315, 322, 323, 330, 339, 341, 343, 351, 357, 360, 364]</t>
  </si>
  <si>
    <t>[2, 21, 29, 32, 38, 44, 58, 61, 62, 70, 74]</t>
  </si>
  <si>
    <t>[3, 5, 16, 17, 20, 23, 26, 31, 33, 56, 63, 67, 68, 79, 80]</t>
  </si>
  <si>
    <t>[11, 14, 16, 24, 33, 36, 38, 62, 77, 102, 103, 110, 114, 133, 154, 156, 158, 161, 174, 176, 177, 178]</t>
  </si>
  <si>
    <t>[6, 7, 8, 12, 26, 32, 36, 37, 42, 44, 48, 53, 54, 55, 56, 68, 72, 81, 82, 84, 93, 97, 102, 103, 106, 109]</t>
  </si>
  <si>
    <t>[3, 11, 14, 20, 27, 34, 40, 57, 59, 76, 78, 82, 92, 103, 117, 120, 122, 128, 129, 130, 132, 133, 153, 164, 179, 205, 220, 226, 228, 229, 231, 251, 255, 258, 265, 271, 272, 281, 296, 297, 307, 315, 317, 325, 342, 345, 362, 368, 400, 415, 442, 471, 474, 475, 480, 484, 486, 487, 491, 502, 507, 514, 516, 521, 528, 529, 531, 559, 560, 586, 589, 605, 610, 614, 626, 634, 635, 640, 644, 648, 651, 652, 668, 672, 677, 678, 681, 682, 688, 690, 691, 698, 701, 712, 713, 714, 715, 719, 729, 740, 742, 746, 750, 757, 760, 780, 782, 818, 819, 822, 827, 830, 833, 835, 836, 848, 849, 864, 873, 881]</t>
  </si>
  <si>
    <t>[2, 6, 14, 27, 57, 76, 83, 104]</t>
  </si>
  <si>
    <t>[10, 11, 28, 40, 41, 44, 45, 51, 58, 74, 80, 81, 89, 99, 101, 113, 141, 153, 156, 165, 171, 173, 174, 176, 187, 192, 199, 213, 223, 225, 227, 237, 252, 254, 263, 266, 267, 273]</t>
  </si>
  <si>
    <t>[4, 7, 10, 18, 44, 45, 46, 67, 69, 77, 84, 94, 101, 108, 115, 129, 133, 144, 147, 153, 156, 157, 158, 160, 184, 197]</t>
  </si>
  <si>
    <t>[2, 13, 16, 17, 47, 50, 62, 100, 105, 118, 120, 135, 139, 141, 145, 158, 159, 160, 169, 171, 177, 179, 185, 193, 200, 202, 204, 209, 214, 243, 247, 248, 249, 250, 252, 257]</t>
  </si>
  <si>
    <t>[2, 3, 8, 16, 23, 30, 33, 44, 48, 55, 58, 61, 67, 69, 76, 78, 79, 120, 129, 135, 154, 158, 162, 169]</t>
  </si>
  <si>
    <t>[2, 7, 31, 37, 43, 44, 59, 60, 65, 68, 69, 73, 88, 90, 91, 102, 103, 104, 105, 106, 127, 128, 133, 134, 135, 143, 144, 150, 161, 172, 173, 181, 187, 200, 207, 210, 219, 224, 226, 240, 241, 247, 251, 252, 267, 268, 269, 286, 298, 308, 314, 324, 326, 345, 346, 347, 352, 365, 374, 379, 381, 387, 397, 407]</t>
  </si>
  <si>
    <t>[6, 7, 8, 10, 14, 29, 40, 71, 84, 107, 109, 114, 115, 147, 151, 152, 165, 177, 178, 182, 183, 185, 192, 199, 200, 212, 221, 223, 224, 227, 232, 235, 250, 252, 259, 270, 281, 314, 344]</t>
  </si>
  <si>
    <t>[2, 5, 14, 17, 18, 36, 48, 68, 75, 81]</t>
  </si>
  <si>
    <t>[6, 17, 33, 36, 52, 56, 63]</t>
  </si>
  <si>
    <t>[5, 13, 19, 26, 35, 52, 55, 56, 61, 74, 103, 104, 113, 132, 139, 149, 155, 172, 173, 177, 189, 194, 198, 201, 204, 218, 220, 231, 271, 273, 279, 289, 294, 301, 306, 312, 318, 319, 321, 323, 326, 346, 347, 359, 366, 368, 379, 388, 403, 407, 420, 421, 439, 461, 468, 481, 495, 496, 498, 516, 528, 537, 547, 549, 554, 570, 585, 591, 604, 609, 611, 617, 619, 629, 637]</t>
  </si>
  <si>
    <t>[3, 5, 18, 21, 23, 26, 38, 44, 54, 55, 59, 65, 67, 81, 87, 88, 90, 100, 118, 120, 125, 138, 141, 148, 154, 166, 196, 207, 221, 237, 240, 257, 264]</t>
  </si>
  <si>
    <t>[16, 20, 30, 34, 39, 40, 51, 52, 58, 67, 80, 85, 86, 87, 104, 120, 126, 139, 143, 150, 157, 165]</t>
  </si>
  <si>
    <t>[5, 21, 22, 32, 41, 45, 55, 63, 64, 69, 72, 103, 129, 144, 146, 158, 163, 191, 203, 204, 208, 213, 215, 216, 217, 223, 230]</t>
  </si>
  <si>
    <t>[8, 21, 46, 60, 62, 66, 68, 73, 77, 90, 91, 96, 102, 111, 112, 118, 128, 132, 135]</t>
  </si>
  <si>
    <t>[5, 10, 11, 13, 20, 28, 33, 41, 55, 63, 74, 91, 99, 113, 121, 137, 148, 151, 154, 156, 164, 176]</t>
  </si>
  <si>
    <t>[2, 9, 13, 41, 61, 62, 65, 88, 92, 101, 113, 116, 120, 126, 134, 137, 146, 166, 175, 178, 188, 193]</t>
  </si>
  <si>
    <t>[22, 24, 25, 26, 28, 31, 42, 52, 67, 70, 80, 97, 100, 107, 112, 116, 118, 129, 137, 162, 168, 175, 187, 196, 199, 200, 207, 213, 215, 218, 222, 234, 245, 260, 274, 276, 281, 289, 294, 295, 296, 299, 302, 303, 305, 306, 311, 319, 321, 323, 324, 326, 330, 332, 333, 342, 344, 345, 351, 352, 359, 368, 383, 405, 422, 423, 429, 431, 436, 438, 439, 444, 446, 449, 454, 467, 476, 480, 489, 491, 493, 497, 498, 500, 503, 510, 521, 523, 525, 526, 528, 529, 534, 535, 536, 545, 557, 567, 572, 581, 582, 588, 597, 605, 608, 609, 611, 619, 620, 623, 630, 634, 647, 659, 663, 667, 668, 690, 695, 698, 701, 706, 711, 715, 716, 717, 719, 720, 727, 732, 743, 746, 748, 749, 750, 751, 755, 756]</t>
  </si>
  <si>
    <t>[4, 14, 24, 34, 39, 40, 44, 57, 62, 67, 70, 78, 81, 82, 88, 125, 128, 136, 137, 150, 153, 156, 163, 174]</t>
  </si>
  <si>
    <t>[2, 14, 17, 24, 36, 38, 44, 46, 70, 89, 92, 114, 121, 127, 141, 150]</t>
  </si>
  <si>
    <t>[20, 24, 36, 39, 45, 58, 63, 68, 76, 82, 94, 110, 119, 122, 125, 126, 137, 162, 168, 169]</t>
  </si>
  <si>
    <t>[6, 8, 18, 20, 24, 28, 45, 49, 56, 59, 86, 97, 98, 105, 108, 120, 129, 142, 158, 163]</t>
  </si>
  <si>
    <t>[5, 21, 22, 62, 85, 104, 106, 110, 111, 116, 129, 133, 145, 149, 153, 160, 162, 170, 176, 177, 191, 196, 219, 223, 225, 228, 229]</t>
  </si>
  <si>
    <t>[3, 6, 7, 8, 12, 14, 16, 25, 27, 44, 45, 47, 52, 54, 65, 68, 70, 72, 76, 82, 119, 120, 132, 146, 150, 165, 177, 181, 186, 188, 202, 222]</t>
  </si>
  <si>
    <t>[2, 5, 6, 8, 10, 18, 19, 32, 37, 42, 52, 55, 60, 61, 63, 64, 72, 73, 77, 86, 106, 123, 125, 126, 133, 135, 143, 149, 151, 155, 158, 162, 165, 172, 180, 184, 186, 189, 200, 210, 212, 219, 232, 233, 234, 237, 239, 248, 251, 255, 260, 264, 266, 276, 278, 282, 290, 307, 308, 309, 322, 324, 334, 345, 346, 353, 354, 364, 368, 370, 386, 398, 400, 405, 406, 417, 429, 430, 432, 435, 436, 437, 452, 454, 461, 467, 469, 472, 481, 482, 488, 491, 494, 502, 513, 516, 520, 524]</t>
  </si>
  <si>
    <t>[9, 12, 37, 46, 49, 62, 67, 68, 82, 86, 89, 95, 96, 97, 98, 100, 105, 106, 121, 142, 144, 146, 147, 148, 150, 164, 175, 176, 182, 190, 192, 195, 211, 214, 215, 219, 220, 225, 227, 230, 234, 237, 248, 251, 257, 260, 268, 284, 289, 295, 303, 304]</t>
  </si>
  <si>
    <t>[12, 15, 38, 40, 41, 42, 43, 52, 59, 60, 76, 77, 83, 84, 95, 98, 99, 102, 112, 113, 118, 119, 122, 133, 135, 143, 145, 148, 156, 161, 162, 163, 166, 171, 175, 177, 189, 193, 201, 203, 208, 212, 221, 227, 233, 237, 240, 241, 242, 246, 262, 273, 277, 281, 301, 309, 311, 330, 343, 348, 355, 361, 364, 368, 377, 396, 399, 405, 409, 410]</t>
  </si>
  <si>
    <t>[10, 11, 17, 28, 33, 34, 47, 52, 54, 56, 66, 80, 82, 86, 107, 123, 125, 133, 136, 151, 158, 160, 162, 168, 191, 197, 208, 212, 219, 222, 223, 226, 229, 254, 264, 286, 289, 300, 302, 319, 325, 331, 338, 352, 361, 364, 371, 384, 387, 388, 395, 401, 404, 413, 415, 433, 435, 442, 447, 453, 463, 464, 465, 489, 516, 521, 533, 539, 542, 554, 558, 566, 567, 568, 569, 580, 583, 584, 585, 591, 600, 610]</t>
  </si>
  <si>
    <t>[2, 5, 7, 11, 13, 22, 25, 31, 50, 52, 56, 64, 110, 113, 134, 145, 154, 155, 156, 159, 171, 177, 183, 186, 188, 200, 212, 221]</t>
  </si>
  <si>
    <t>[12, 15, 18, 21, 26, 29, 31, 32, 34, 35, 43, 47, 55, 77, 78, 80, 81, 97, 124, 129, 131, 135, 139, 147, 150, 162, 165, 170, 176, 188, 196, 208, 216, 221, 234, 292, 297, 302, 303, 307, 321, 333, 369, 373, 375, 378, 379, 383, 395, 396, 397, 404, 405, 407, 409, 434, 455, 467, 469, 474, 482, 483, 485, 487, 509, 529, 536, 538, 543, 544, 549, 550, 564, 588, 591, 600, 603, 605, 611, 616, 624, 626, 639, 640, 641, 657, 659, 662, 671, 673, 675, 676, 680, 705, 708, 717, 732, 733, 752, 754, 755, 779, 782, 790, 791, 792, 800, 803, 814, 817, 827, 828, 840, 851, 853, 865, 892, 898, 905, 912, 919, 921, 942, 945]</t>
  </si>
  <si>
    <t>[2, 9, 17, 22, 25, 31, 33, 40, 46, 47, 56, 64, 69, 72, 81, 88, 97, 102, 111, 114, 119, 131, 154, 156, 158, 160, 161, 167, 168, 175, 176, 203, 215, 226, 229, 235, 240, 255, 260, 275, 276, 278, 284, 285]</t>
  </si>
  <si>
    <t>[2, 12, 17, 28, 31, 38, 52, 72, 80, 82, 83, 88, 97, 100, 105, 114, 117, 135, 144, 149, 164, 188, 203, 205, 209, 215, 227, 228, 248, 249, 267, 276, 290, 305, 314, 321, 324]</t>
  </si>
  <si>
    <t>[3, 14, 23, 30, 46, 64, 79, 99, 108, 110, 115, 116, 117, 126, 133, 145, 150, 157, 160, 163, 165, 168, 171, 174, 181, 185, 200, 202, 207, 211, 228, 232, 246, 254, 257, 263, 275, 277, 296, 306, 307]</t>
  </si>
  <si>
    <t>[11, 17, 20, 21, 40, 52, 61, 77, 90, 91, 92, 99, 103, 104, 109, 113, 125, 128, 153, 163, 164, 179, 192, 203, 207, 213, 229, 241, 245, 246, 251, 254, 263, 297, 304, 308, 322, 337, 345, 351, 355, 357, 358, 361, 363, 366, 375, 389, 391, 392, 393, 398, 399, 402, 406, 422, 423, 429, 436, 450, 461, 463, 475, 481, 496]</t>
  </si>
  <si>
    <t>[4, 5, 13, 20, 26, 36, 58, 67, 73, 106, 108, 109, 116, 119, 120, 133, 134, 141, 146, 163, 180, 191, 196, 198, 201, 205, 207, 208, 209, 210]</t>
  </si>
  <si>
    <t>[5, 27, 62, 77, 78, 82, 88, 92, 97, 113, 122, 149, 157, 158, 169, 174, 177, 179, 183, 190, 221, 235, 242, 244, 245, 248, 250, 252, 285, 299, 308, 319, 330, 334, 356, 368, 369, 373, 380, 385, 407, 408, 414, 415, 418, 421, 422, 426, 439, 446, 450, 453, 464, 476, 486, 496, 499, 503, 505, 512, 517, 526, 536, 550, 560, 561, 569, 580, 589, 593, 596, 604, 607, 611, 618, 620, 627, 630, 633, 640, 643, 648, 664, 674, 675, 678, 683, 703, 717, 720, 737, 739, 741, 742, 750, 763, 765, 766, 773, 779, 792, 793, 796, 797, 798, 799, 810, 813, 816, 821, 831, 835, 838, 844, 846, 850, 852, 861, 862, 870, 879]</t>
  </si>
  <si>
    <t>[4, 13, 16, 21, 27, 32, 38, 40, 41, 47, 70, 72, 76, 78, 81, 82, 90, 93, 107, 116, 123, 128, 140]</t>
  </si>
  <si>
    <t>[3, 6, 8, 9, 10, 14, 15, 22, 32, 33, 51, 60, 62, 84, 93, 100, 105, 108, 112, 123, 138, 142, 152, 155, 163, 178, 180, 185, 201, 203, 206, 219, 232, 234, 235, 236, 238, 242, 244, 245, 281, 288, 289, 297, 301, 304, 305, 309, 316, 326, 337, 341, 345, 363, 379, 396]</t>
  </si>
  <si>
    <t>[9, 18, 29, 31, 34, 44, 53, 57, 59, 79, 81, 84, 91, 97, 98, 102, 114, 118, 127, 147, 158, 164, 166, 171, 173, 183, 194, 195, 206, 221, 222, 225, 234, 249, 256, 257, 264, 266, 271, 273, 276, 278, 284, 285, 297, 301, 302, 303, 304, 305]</t>
  </si>
  <si>
    <t>[4, 5, 6, 10, 18, 19, 22, 30, 37, 38, 40, 43, 44, 47, 50, 60, 68, 70, 77, 78, 85, 91, 92, 96, 99, 108, 110, 113, 114, 126, 132, 137, 140, 142, 143, 150, 151, 153, 154, 165, 171, 179, 180, 193, 204, 223, 228, 250, 253, 254, 263, 266]</t>
  </si>
  <si>
    <t>[10, 12, 13, 14, 22, 23, 33, 37, 41, 45, 46, 50, 55, 59, 68, 70, 72, 86, 102, 120, 121, 127, 137, 141, 142]</t>
  </si>
  <si>
    <t>[8, 16, 17, 22, 36, 37, 44, 57, 85, 90, 98, 99, 101, 111, 117, 124, 141, 146, 156, 158, 166, 171, 174]</t>
  </si>
  <si>
    <t>[5, 20, 26, 28, 34, 45, 58, 62, 65, 86, 87, 90, 101, 103, 109, 118, 120, 126, 129, 132, 135, 141, 146, 166, 174, 175, 178, 193, 201, 203, 204, 209, 234, 235, 240]</t>
  </si>
  <si>
    <t>[4, 22, 24, 26, 38, 46, 52, 58, 75, 86, 88, 89, 95, 96, 99, 109, 114, 118, 120, 128, 133, 134, 137, 140, 156, 158, 166, 169, 172, 182, 186, 187, 191, 194, 196, 203, 206, 207, 211]</t>
  </si>
  <si>
    <t>[2, 5, 9, 15, 18, 28, 35, 36, 37, 38, 41, 46, 53, 57, 61, 74, 81, 94, 121, 123, 126, 154, 155, 160, 169, 171, 179, 184, 185, 188, 189, 191, 198, 200, 204, 206, 207, 216, 220, 223, 230, 231, 233, 238, 239, 248, 249, 252, 256, 257, 258, 277]</t>
  </si>
  <si>
    <t>[4, 6, 7, 11, 12, 17, 21, 22, 29, 35, 36, 46, 47, 51, 52, 61, 86, 90, 91, 92, 93, 109, 110, 111, 113, 123, 124, 126, 127, 129, 139, 143, 154, 155, 158, 159, 160, 163, 179, 186, 192, 212, 213, 214, 226, 227, 230, 248, 255, 262, 268, 275, 282, 283, 284, 285, 293]</t>
  </si>
  <si>
    <t>[10, 20, 21, 30, 32, 35, 50, 51, 52, 54, 75, 89, 95, 101, 108, 112, 126, 135, 140, 144, 146, 179, 189, 200, 207, 215, 218, 221, 227, 241, 247]</t>
  </si>
  <si>
    <t>[3, 7, 17, 20, 21, 22, 23, 24, 34, 39, 40, 41, 48, 50, 57, 73, 74, 82, 84, 92, 99, 101, 110, 116, 123, 128, 132, 134, 137, 142, 147, 150, 157, 169, 178, 182]</t>
  </si>
  <si>
    <t>[2, 5, 13, 36, 47, 51, 59, 73, 78, 87, 88]</t>
  </si>
  <si>
    <t>[2, 9, 12, 14, 15, 21, 44, 46, 57, 58, 64, 65, 71, 76, 79, 80, 84, 93, 95, 98, 103, 104, 114, 121, 126, 136, 139, 141, 142, 145, 148, 155, 163, 174, 182, 183, 184, 187, 189, 190, 200, 203, 206, 209, 213, 228, 237, 239, 243, 244, 245, 249, 261, 266, 270]</t>
  </si>
  <si>
    <t>[3, 5, 20, 22, 23, 24, 25, 26, 52, 60, 71, 84, 95, 102, 105, 108, 121, 125]</t>
  </si>
  <si>
    <t>[2, 9, 17, 18, 23, 24, 34, 43, 51, 52, 71, 73, 80, 92, 93, 96, 129, 132, 163, 168, 175, 177, 178, 189, 190, 201, 207, 209, 213, 218, 225, 227, 232, 238, 263, 290, 307, 311, 312, 336, 337, 342, 344, 351, 359, 364, 366, 374, 380, 388, 390, 392, 412]</t>
  </si>
  <si>
    <t>[6, 8, 22, 25, 28, 34, 36, 52, 54, 58, 64, 75, 80, 88, 96, 101, 107, 109, 119, 123, 125, 136, 137, 147, 160, 163, 173]</t>
  </si>
  <si>
    <t>[3, 8, 9, 11, 15, 18, 20, 24, 31, 38, 48, 52, 54, 55, 57, 58, 61, 63, 74, 80, 84, 91, 92, 108, 112, 114, 116, 118, 138, 163, 165, 167, 170, 171]</t>
  </si>
  <si>
    <t>[3, 5, 8, 14, 22, 24, 32, 34, 45, 49, 64, 66, 87, 89, 96, 110, 121, 123, 128, 133, 144, 148, 150, 158, 164, 169, 173, 181, 187, 198]</t>
  </si>
  <si>
    <t>[3, 13, 15, 17, 28, 30, 38, 41, 51, 54, 60, 61, 62, 66, 67, 72, 74, 84, 86, 96, 101, 104, 106, 111, 122, 128, 130, 140, 141, 147, 151, 155, 158, 163, 172, 174, 175, 177, 182, 185, 188, 202, 205, 211, 217, 218, 228, 254, 257, 259, 260, 270, 275, 277, 290, 304, 306, 310, 315, 326, 327, 329, 340, 351, 355, 363, 371, 373, 376, 381, 385, 393, 397, 400, 407, 413, 417, 421, 424, 426, 431, 433, 434, 437, 446, 447, 450, 461, 472, 478, 482, 488, 496, 507, 509, 515, 519, 521, 541, 549, 550, 552, 558, 583, 592, 597, 608, 615, 616, 621, 631, 632, 636, 637, 639, 642, 650, 651, 663, 668, 676]</t>
  </si>
  <si>
    <t>[2, 25, 30, 32, 33, 44, 45, 49, 51, 61, 74, 77, 83, 87, 95, 100, 115, 117, 124, 135, 136, 141, 152, 170, 172, 179, 184, 187, 189, 192]</t>
  </si>
  <si>
    <t>[6, 8, 15, 25, 30, 31, 42, 48, 56, 63, 67, 69, 91, 92, 99, 112, 120, 121, 127, 128, 133, 141, 145, 149, 152, 173, 176, 182, 193, 195, 201, 202, 203, 207, 218, 221, 224, 225, 240, 267, 274, 279, 280, 284, 307, 310, 317, 319, 325, 339, 344, 355, 356, 366, 375, 378, 392, 395, 397, 405, 413, 418, 420, 421, 435, 447, 453, 460, 474, 476, 479, 481, 510, 517, 523, 524, 544, 545, 549, 552]</t>
  </si>
  <si>
    <t>[4, 8, 23, 27, 32, 37, 54, 58, 60, 61, 71, 88, 89, 99, 103, 121, 126, 134, 135, 137, 140, 147, 148, 149, 151, 159, 169, 183, 193, 202, 212, 222, 224, 226, 232, 236, 239, 240, 242, 250, 253, 255]</t>
  </si>
  <si>
    <t>[3, 13, 16, 19, 20, 27, 33, 57, 64, 65, 70, 72, 75, 92, 94, 99, 101, 107, 121, 127, 134, 156, 159, 164, 166, 180, 181, 182, 189, 190, 203, 205, 206, 228, 234, 239, 251, 261, 273, 280, 281, 283, 288, 292, 297, 308, 313, 315, 333, 335, 342, 344, 347, 355, 362, 375, 379, 383, 386, 389, 396, 404, 410, 411, 419, 435, 438, 450, 451, 457, 461, 468, 476, 480, 481, 482, 485, 493, 507, 510, 513, 530, 545, 553, 559, 560, 561, 567, 574, 577, 581, 607, 613, 615, 617, 644, 648, 650, 656, 663, 665, 686, 690, 698, 708, 713, 723, 725, 746, 760]</t>
  </si>
  <si>
    <t>[2, 4, 18, 22, 34, 37, 50, 57, 74, 79, 80, 83, 96, 106, 107, 117, 159, 161, 162, 170, 175, 179, 180, 183, 184, 186, 191, 193, 209, 212, 224, 227, 248, 259, 262, 263, 264, 271, 294, 296, 297, 301]</t>
  </si>
  <si>
    <t>[3, 4, 33, 34, 36, 46, 48, 49, 50, 98, 103, 107, 111, 115]</t>
  </si>
  <si>
    <t>[4, 6, 16, 17, 23, 28, 34, 38, 39, 49, 65, 70, 81, 91]</t>
  </si>
  <si>
    <t>[7, 9, 19, 22, 28, 32, 45, 48, 50, 56, 58, 62, 63, 65, 86, 87, 95, 98, 109, 119, 121, 130, 131, 138, 140, 148, 157, 161, 182, 193, 198, 205, 216, 231, 239, 252, 259, 260, 276, 284, 293, 300, 305, 308, 323, 326, 329, 332, 342, 365]</t>
  </si>
  <si>
    <t>[2, 3, 8, 29, 30, 37, 45, 52, 54, 59, 60, 93, 94, 107, 114, 125, 127, 133, 142, 151, 152, 153, 159, 168, 171, 180, 181, 184, 188, 196, 202, 219, 226, 228, 231, 232, 233, 239, 240, 262, 263, 265, 269, 274, 275, 279, 289, 294, 298, 301, 303, 319, 320, 323, 334, 340, 342, 343, 344, 352, 365, 367, 382]</t>
  </si>
  <si>
    <t>[2, 10, 35, 47, 48, 79]</t>
  </si>
  <si>
    <t>[2, 4, 9, 13, 14, 25, 29, 44, 48, 66, 75, 95, 99, 124, 128, 131, 171, 173, 175, 177, 180, 181, 201, 218, 228]</t>
  </si>
  <si>
    <t>[5, 8, 9, 13, 24, 30, 34, 38, 50, 52, 54, 56, 69, 71, 72, 75, 76, 90, 102, 106, 109, 110, 122, 143, 147, 154, 159, 191, 235, 239, 240, 249, 252, 258, 263, 264, 271, 279, 285, 289, 303, 310, 321, 323, 332, 336, 341, 345, 349, 365, 366, 378, 381, 383, 403, 407, 412, 452, 453, 458, 459, 465, 469, 470, 480, 482, 487, 489, 508, 509, 533, 548, 553, 556, 561, 569, 574, 582, 586, 592, 597, 599, 601, 614, 622]</t>
  </si>
  <si>
    <t>[2, 6, 7, 9, 19, 21, 26, 39, 60, 68, 71, 72, 75, 81, 89, 124, 135, 136, 167, 178, 184, 186, 203, 214, 215, 217, 218, 219, 226, 238, 240, 248, 251, 261, 265, 268, 270]</t>
  </si>
  <si>
    <t>[7, 8, 16, 28, 45, 50, 52, 55, 58, 66, 73, 82, 84, 85, 88, 91, 96, 103, 115, 120, 121, 130, 134, 145, 148, 158, 167, 173, 186, 205, 216, 227, 234, 236, 247, 250, 264, 269, 274, 275, 281, 298, 304, 323, 328, 331, 334, 354, 358, 363, 364, 367, 368, 377, 385, 386, 396]</t>
  </si>
  <si>
    <t>[2, 6, 10, 11, 27, 29, 32, 45, 55, 57, 66, 68, 69, 70, 74, 75, 76, 77, 104, 107, 109, 117, 122, 127, 130, 133, 156, 160, 164]</t>
  </si>
  <si>
    <t>[3, 33, 34, 41, 45, 46, 54, 58, 65, 76, 83]</t>
  </si>
  <si>
    <t>[2, 4, 5, 8, 13, 25, 26, 28, 29, 57, 59, 63, 65, 81, 84, 91, 100, 101, 104, 107, 116, 122, 123, 136, 161, 163, 164, 173, 176, 201, 202, 222, 240, 241, 266, 267, 273, 278, 285, 288, 308, 318, 321, 330, 333, 338, 339, 374, 393, 408, 412, 421, 425, 447, 451, 452, 458, 474, 478, 482, 493, 500, 520, 537, 546, 560, 576, 577, 582, 596, 626]</t>
  </si>
  <si>
    <t>[3, 4, 9, 27, 33, 36, 43, 55, 64, 66, 67, 72, 86, 90, 97, 101, 102, 103, 104, 107]</t>
  </si>
  <si>
    <t>[5, 6, 45, 59, 62, 66, 69, 80, 103, 111, 112, 130, 137, 140, 141, 143, 157, 166, 178, 182, 183]</t>
  </si>
  <si>
    <t>[9, 10, 12, 14, 18, 24, 31, 51, 70, 72, 87, 90, 96, 102, 111, 119, 123, 127, 130, 132, 146, 149, 171, 177, 183, 185, 186, 188, 200, 211, 224, 236, 242, 269, 270, 303]</t>
  </si>
  <si>
    <t>[2, 8, 10, 15, 21, 26, 42, 49, 68, 71, 74, 78, 88, 89, 91, 112, 115, 130, 137, 140, 148, 151, 152, 191, 197, 202, 206, 230, 235, 239, 249, 250, 259, 265, 270, 274, 284, 302, 306, 322, 353]</t>
  </si>
  <si>
    <t>[2, 5, 10, 15, 19, 21, 24, 40, 42, 66, 72, 74, 78, 85, 88, 117, 122, 124, 130, 133, 138, 140, 142, 143, 166, 174]</t>
  </si>
  <si>
    <t>[3, 35, 37, 40, 47, 50, 57, 62, 71, 85, 100, 101, 104, 119, 148, 170, 186, 188, 193, 200, 218, 235, 254, 273]</t>
  </si>
  <si>
    <t>[2, 12, 17, 22, 43, 50, 51, 56, 59, 60, 64, 74, 97, 103, 105, 107, 121, 122, 124, 139, 140, 161, 167, 176, 184, 197, 212, 216, 217, 218, 243, 244, 254, 257, 260, 264, 265, 274, 277]</t>
  </si>
  <si>
    <t>[3, 8, 20, 22, 34, 35, 36, 37, 38, 40, 52, 58, 59, 68, 95, 96, 101, 103, 110, 120, 138, 143, 149, 150, 162, 178, 191, 194, 201, 209]</t>
  </si>
  <si>
    <t>[4, 7, 23, 30, 48, 91, 93, 99, 104, 105, 121, 124, 142, 143, 150, 154, 157]</t>
  </si>
  <si>
    <t>[2, 7, 14, 15, 16, 20, 23, 35, 36, 37, 44, 45, 48, 58, 69, 70, 79, 90, 98, 129, 130, 140, 153, 156, 164, 167, 173, 175, 177, 181]</t>
  </si>
  <si>
    <t>[3, 4, 7, 16, 27, 28, 61, 75, 81, 83, 88, 89, 94, 96, 99, 106, 116, 118, 123, 127, 141, 145, 150, 156, 157, 162]</t>
  </si>
  <si>
    <t>[5, 31, 38, 71, 86, 97]</t>
  </si>
  <si>
    <t>[2, 4, 23, 26, 32, 36, 37, 52, 59, 63, 66, 70, 78, 83, 94, 109, 138, 142, 148, 155, 188, 201, 204, 220, 222, 224, 236, 267, 269, 279, 302, 345, 347, 355, 358, 362, 384, 398, 405, 416, 418, 433, 440, 451, 461, 463, 489, 490, 493, 500, 508, 510, 513, 521, 535, 537, 539, 542, 558, 584, 605, 612, 622, 623]</t>
  </si>
  <si>
    <t>[4, 11, 12, 17, 21, 22, 26, 29, 30, 32, 38, 40, 41, 43, 46, 47, 52, 75, 78, 81, 94, 101, 104, 108, 110, 112, 119, 121, 130, 131, 137, 138, 140]</t>
  </si>
  <si>
    <t>[2, 6, 7, 9, 24, 28, 29, 37, 40, 44, 50, 66, 73, 83, 96, 102, 104, 113, 116, 118, 119, 123, 149, 186, 187, 203, 211]</t>
  </si>
  <si>
    <t>[11, 17, 27, 34, 51, 56, 72, 83, 94, 95, 97, 98, 107, 117, 118, 120, 122, 123, 140, 163, 175, 184, 198, 222, 230, 235, 236, 246, 249, 259, 261, 271, 273, 282, 286, 305, 310, 312, 313, 325, 334, 340, 342, 346]</t>
  </si>
  <si>
    <t>[37, 53, 54, 60, 67]</t>
  </si>
  <si>
    <t>[7, 8, 12, 21, 25, 28, 29, 34, 47, 59, 65, 69, 70, 74, 75, 76, 77, 83, 85, 93, 100, 114, 117, 119, 124, 128, 137, 141]</t>
  </si>
  <si>
    <t>[4, 7, 13, 29, 44, 46, 70, 71, 77, 78, 99, 102]</t>
  </si>
  <si>
    <t>[2, 14, 16, 19, 26, 35, 38, 42, 49, 53, 60, 69, 74, 75, 92, 96, 103, 106, 115, 116, 120, 142, 159, 171, 174, 179, 191, 193, 194, 198, 216, 225, 229, 234, 242, 245, 248, 258, 261, 276, 284, 285, 289, 298, 299, 301, 312, 313]</t>
  </si>
  <si>
    <t>[2, 6, 14, 23, 38, 42, 49, 51, 55, 60, 61, 84, 156]</t>
  </si>
  <si>
    <t>[6, 9, 11, 12, 13, 16, 37, 39, 40, 55, 65, 68, 70, 78, 79, 81, 86, 88, 91, 94, 105, 120, 124, 128, 143, 162, 185, 186, 190, 193, 195, 206, 215]</t>
  </si>
  <si>
    <t>[2, 10, 21, 27, 34, 40, 68, 81, 86, 92, 97, 99, 110, 115, 116, 118, 124, 145, 150, 163, 168]</t>
  </si>
  <si>
    <t>[3, 19, 22, 24, 34, 37, 38, 42, 44, 61, 63, 72, 85, 86, 96, 97, 101, 103, 104, 109, 129, 135, 138, 141, 142, 146, 150, 153, 160, 168, 169, 172, 179, 180, 181, 187, 198, 202, 218, 219, 228, 232, 240, 250, 255, 259, 265, 268, 274, 286, 289, 310, 313, 318, 319, 326, 328, 340, 343, 349, 352, 378, 389, 392, 396]</t>
  </si>
  <si>
    <t>[3, 6, 11, 24, 26, 53, 58, 59, 63, 72, 74, 86, 88, 93, 108, 111, 123, 125, 147, 149, 150, 152, 155, 181, 182, 188, 189, 191, 206, 211, 240, 243, 250, 260, 266, 273, 274, 282, 306, 308, 312, 320, 333, 334, 341, 351]</t>
  </si>
  <si>
    <t>[11, 13, 16, 23, 40, 41, 42, 49, 63, 65, 79, 85, 86, 87, 97, 111, 151, 153, 156, 160, 161, 177, 179, 181, 206]</t>
  </si>
  <si>
    <t>[2, 11, 13, 21, 27, 28, 32, 38, 40, 45, 53, 55, 57, 61, 71, 73, 74, 78, 81, 92, 97, 102, 109, 117, 123, 129, 136, 138, 144, 147, 150, 153, 155, 186, 197, 203, 207, 212, 217, 226, 236, 246]</t>
  </si>
  <si>
    <t>[2, 4, 7, 11, 12, 21, 31, 45, 57, 58, 89, 100, 102, 106, 113, 131, 132, 134, 139, 142, 152, 161, 162, 163, 168, 172, 182, 193, 198, 207, 210, 218, 223, 225, 238, 241, 248, 263, 264, 286, 289, 295, 299, 302, 306, 322, 326, 330, 334, 343, 344, 345, 356, 376, 382, 387, 392, 397, 400]</t>
  </si>
  <si>
    <t>[4, 5, 10, 12, 13, 25, 34, 35, 40, 49, 68, 78, 86, 87, 95, 100, 108, 109, 112, 113, 125, 128, 131, 138, 141, 144, 145, 153, 156, 167, 169, 171, 174, 176, 187, 193, 195, 228, 237, 249, 283, 293, 302, 303, 305, 310, 311, 319, 321, 323, 326, 332, 363, 370, 385, 399, 400, 412, 416, 418, 421, 423, 430, 436, 449, 455, 456, 461, 484, 485, 514, 531, 549, 551, 558, 578, 580, 581, 583, 590, 597, 601, 607, 608, 616, 624, 631, 636, 659, 664, 672, 704, 705, 714, 715, 733, 735, 736, 739, 742, 743, 751, 754, 761, 771, 776, 796, 800, 813, 814, 837, 842, 854, 870, 881]</t>
  </si>
  <si>
    <t>[10, 18, 22, 25, 28, 33, 55, 56, 65, 69, 78, 85, 94, 101, 111, 112]</t>
  </si>
  <si>
    <t>[2, 11, 18, 20, 21, 34]</t>
  </si>
  <si>
    <t>[7, 24, 27, 40, 44, 49, 61]</t>
  </si>
  <si>
    <t>[16, 33, 35, 54, 63]</t>
  </si>
  <si>
    <t>[3, 4, 10, 16, 17, 18, 34, 54, 58, 63, 64, 70, 92, 116]</t>
  </si>
  <si>
    <t>[2, 7, 8, 14, 21, 23, 24, 28, 34, 53, 56, 62, 64, 71, 75, 82, 89, 90, 93, 94, 100, 128, 132, 156, 160, 164, 171, 174, 186, 198, 204, 205, 221, 225, 229, 238, 242, 245, 261, 264, 273, 284, 294, 304, 306, 315, 318, 335, 340, 342, 351, 363, 367, 374, 377]</t>
  </si>
  <si>
    <t>[3, 15, 35, 65, 66, 72, 76, 82, 89, 91, 101, 103, 124, 126, 135, 136, 137, 139, 141, 144, 148, 150, 165, 176, 179, 182, 183, 185, 195, 200, 206]</t>
  </si>
  <si>
    <t>[2, 5, 35, 39, 48, 51, 53, 67, 81, 85, 88, 93, 123, 129, 149, 159, 163, 167, 178, 186, 191, 207, 211, 218, 220, 221, 230, 242, 255, 270, 290, 296, 298, 301, 308, 316, 320, 322, 323, 327, 334, 337, 341, 345, 352, 362, 367, 368, 375, 377, 380, 389, 392, 399, 408, 423, 429, 442, 454, 456, 461, 464, 465, 472, 476, 479, 492, 512, 514]</t>
  </si>
  <si>
    <t>[10, 12, 14, 15, 22, 23, 27, 34, 35, 46, 54, 62, 64, 70, 84, 86, 93, 97, 108, 116, 120, 126, 127, 133, 136, 139, 149, 151, 159, 162, 165, 181, 185, 201, 206, 212, 216, 225, 234, 239, 246, 248, 252, 256, 260, 261, 266, 267, 277, 280, 283, 290, 300, 316, 317, 324, 326, 329, 332, 349, 350, 353]</t>
  </si>
  <si>
    <t>[6, 13, 14, 15, 23, 34, 46, 50, 54, 61, 80, 91, 94, 106, 109, 114, 121, 132, 133, 134, 139, 151, 152, 155, 156, 158, 161, 163, 175, 194, 202, 214, 223, 224, 230, 231, 245, 252, 253, 254, 258, 267, 278, 286, 290, 293, 299, 300, 305, 311, 321, 324, 333, 340, 348]</t>
  </si>
  <si>
    <t>[4, 5, 6, 7, 8, 13, 14, 17, 24, 29, 33, 34, 41, 44, 46, 55, 63, 64, 68, 90, 94, 113, 115, 120, 122, 126, 128, 133, 147, 148, 150, 151, 165, 168, 169, 185, 204, 217, 223, 226, 234, 237, 254, 257, 261, 280, 284, 309, 313, 320, 321, 323, 326, 332, 343, 345, 346, 360, 362, 374, 378, 382, 394, 407, 413, 430, 439, 442, 452, 456, 458, 463, 479, 480]</t>
  </si>
  <si>
    <t>[2, 4, 7, 19, 41, 45, 47, 62, 88, 90, 94, 109, 137, 142, 155, 159, 164, 165, 174, 178, 183, 201, 236, 240, 248, 262, 263, 276, 278, 282, 301, 319, 320, 322, 331, 332, 340, 355]</t>
  </si>
  <si>
    <t>[7, 16, 17, 24, 50, 53, 57, 60, 69, 70, 71, 75, 81, 90, 92, 93, 106, 114, 136, 141, 148, 166, 168, 175, 193, 195, 199, 206, 217, 225, 230, 237, 240, 246, 251, 258, 270, 271, 274, 275, 280]</t>
  </si>
  <si>
    <t>[2, 7, 15, 19, 38, 51, 76, 80, 83, 84, 88, 90, 92, 95, 105, 106, 119, 122, 123, 125, 126, 129, 140, 141, 151, 154, 156, 159, 168, 189, 193, 197, 205, 217, 222, 232, 241, 250, 251, 252, 268, 286, 288, 300, 305, 314, 321, 327, 338, 347, 358, 370, 372, 374, 382, 384, 400, 414]</t>
  </si>
  <si>
    <t>[3, 21, 39, 51, 71, 72, 91, 102, 108, 115, 117, 134, 139, 140, 152, 166, 177, 179, 183, 188, 201, 221, 224, 225, 228, 252, 271, 277, 281, 285, 301, 303, 316, 320, 323, 336, 338, 340, 341, 342, 344, 347, 371, 372, 373, 376, 377, 380, 384]</t>
  </si>
  <si>
    <t>[6, 14, 20, 32, 64, 68, 75, 81, 96, 98, 106, 112, 147, 157, 169, 171, 173, 177, 178, 180, 183, 186, 190, 199, 210, 220, 247, 260, 262, 276, 279, 281, 285, 296, 298, 300]</t>
  </si>
  <si>
    <t>[2, 11, 17, 21, 24, 25, 34, 52, 56, 60, 68, 71, 72, 75, 77, 79, 82, 101, 105, 106, 107, 108, 111, 113, 118, 124, 130, 135, 143]</t>
  </si>
  <si>
    <t>[3, 11, 15, 18, 24, 30, 31, 33, 40, 42, 44, 47, 48, 49, 59, 63, 65, 70, 77, 82, 84, 85, 86, 90, 93, 94, 95, 96, 99, 100, 104, 110, 114, 115, 121, 138, 140, 143, 145, 151, 153, 157, 159, 162, 171, 173, 175, 179, 190, 201, 205, 211, 223, 224, 225]</t>
  </si>
  <si>
    <t>[4, 7, 12, 21, 28, 39, 54, 56, 59, 61, 96, 106, 109, 110, 112, 114, 126, 135, 136, 145, 148, 155, 160, 173, 174, 178, 183, 188, 190, 198, 200, 207, 224, 235, 240, 277, 303, 304, 319, 322, 329, 330, 338, 349, 364, 370, 381, 387, 391, 394, 403, 413, 416, 426, 436, 439, 442, 447, 458, 466, 468, 475, 484, 490, 491, 492, 522, 535, 542, 543, 553, 573, 580, 581, 582, 583, 584, 593, 595, 596, 597, 624, 628, 629, 642, 648, 654, 655, 661, 675, 683, 684, 686, 692, 710, 719, 725, 743, 747, 751, 753, 754, 768, 781, 784, 790, 796, 798, 804, 805, 811, 823, 826, 829, 831, 837, 850, 870, 876, 896, 899, 901]</t>
  </si>
  <si>
    <t>[4, 13, 65, 66, 67, 91, 95, 103, 112, 119, 122, 126, 132, 139, 140, 148, 153, 158, 160, 172, 173, 182, 190, 194, 196, 206, 207, 208, 209, 213, 261, 264, 265, 269, 270, 280, 290, 299, 300, 313, 317, 327, 333, 337, 350, 353, 360]</t>
  </si>
  <si>
    <t>[2, 5, 9, 11, 14, 20, 29, 31, 37, 41, 68, 73, 75, 82, 86, 96, 111, 123, 125, 128, 129, 132, 137]</t>
  </si>
  <si>
    <t>[3, 5, 7, 12, 14, 20, 23, 32, 36, 41, 56, 59, 62, 64, 82, 91, 103, 126]</t>
  </si>
  <si>
    <t>[2, 37, 42, 57, 58, 68, 91, 100, 103, 120, 123, 124, 135, 153, 158, 161, 165, 170, 171, 175, 192, 193, 201, 207, 223, 228, 232, 255, 257]</t>
  </si>
  <si>
    <t>[6, 11, 15, 43, 49, 52, 55, 61, 66, 68, 80, 87, 96, 98, 108, 113, 116, 122, 126, 127, 135, 142, 145, 151, 159, 172, 185, 198, 210, 216, 220]</t>
  </si>
  <si>
    <t>[3, 5, 9, 23, 29, 43, 48, 63, 67, 73, 82, 93, 101, 106, 112, 119, 128, 134, 135, 138, 142, 143]</t>
  </si>
  <si>
    <t>[2, 11, 14, 30, 43, 50, 55, 61, 78, 79, 81, 89, 90, 91, 93, 106, 108, 126, 133, 149, 151, 154, 156, 157, 176, 181, 199, 201, 203, 210, 212, 228, 235, 243, 261, 296, 299, 302, 308, 313, 319, 324, 326, 330, 356, 357, 358, 360, 385, 403, 437, 463, 478, 482, 485, 500, 502, 509, 516, 517, 522]</t>
  </si>
  <si>
    <t>[3, 4, 5, 7, 11, 20, 21, 22, 23, 25, 31, 51, 57, 79, 89, 96, 104, 112, 117]</t>
  </si>
  <si>
    <t>[2, 14, 24, 26, 34, 35, 39, 44, 54, 55, 65, 75, 86, 90, 97, 98, 102, 108, 116, 119, 120, 125, 147, 152, 161, 162, 166, 168, 171, 181, 189, 219, 227, 230, 243, 252, 255, 257, 269, 276, 278, 290, 294, 299, 315, 318, 319, 321, 322, 337, 338, 343, 345, 350, 352, 371, 400, 412, 416, 438, 445, 450, 458, 459, 460, 468, 469, 470]</t>
  </si>
  <si>
    <t>[4, 5, 16, 17, 28, 42, 46, 55, 58, 59, 68, 72, 73, 76, 80, 87, 108, 128, 133, 134, 138, 147]</t>
  </si>
  <si>
    <t>[2, 3, 5, 11, 13, 21, 24, 27, 35, 36, 47, 53, 61, 66, 81, 83, 86, 96, 109, 110, 118, 122, 123, 127, 142, 144, 146, 147, 151, 162, 170, 171, 181, 184, 194]</t>
  </si>
  <si>
    <t>[4, 6, 19, 26, 32, 51, 52, 54, 59, 60, 61, 76, 77, 88, 110, 113, 122, 125, 149, 153, 157, 177, 197, 199, 204, 206, 209, 215, 216, 222, 231, 247, 251, 253, 256, 274, 289, 294, 338, 339, 341, 346, 354, 369, 372, 381, 383, 385]</t>
  </si>
  <si>
    <t>[4, 13, 19, 24, 30, 54, 58, 63, 67, 71, 78, 80, 81, 83, 94, 107, 110, 125, 145, 148, 156, 162, 166, 173, 181, 182, 193, 196, 222, 232, 235, 242, 244, 245, 262, 282, 292, 294, 300, 313, 318, 357, 362, 372, 394, 408, 410, 412]</t>
  </si>
  <si>
    <t>[10, 14, 19, 31, 45, 60, 61, 63, 69, 80, 91, 101, 106, 107, 118, 127, 133, 138, 145, 146, 149, 151, 154, 160, 162, 164, 176, 195, 198, 204, 210, 212, 213, 219, 228, 231, 251, 252, 255, 265, 268, 280, 307, 318, 322, 324, 328, 338, 339, 340, 345, 348, 354, 372]</t>
  </si>
  <si>
    <t>[7, 16, 20, 23, 28, 33, 36, 39, 44, 45, 56, 57, 61, 63, 69, 77, 86, 92, 114, 118, 122, 124, 129, 137, 138]</t>
  </si>
  <si>
    <t>[9, 10, 13, 15, 17, 27, 39, 42, 51, 53, 65, 66, 77, 82, 90, 94, 104, 128, 136, 137, 158, 162, 164, 183, 214, 225, 226, 230, 233, 234, 242, 246, 251, 252, 261, 266, 267, 272, 279, 282, 283, 288, 298, 300, 316, 322, 335, 359, 363, 367, 368, 372, 379, 393, 412, 414, 416, 417, 423, 427, 430, 447, 448, 455, 460, 469, 482, 485, 493, 506, 509, 524, 527, 536, 542, 564, 579, 586, 596, 597, 604, 605, 612, 625, 635, 637, 659, 671, 672, 677, 684, 691, 692, 730, 731, 738, 745, 750, 755, 760, 762, 769, 779, 780, 785, 787, 806, 810, 811, 812, 817, 821, 824, 839, 843, 850, 851, 869, 887, 888, 905, 909, 933, 944, 948, 950, 957, 973, 975, 980, 981, 983, 1005, 1011, 1037, 1054, 1065, 1071, 1078, 1090, 1109, 1135, 1145, 1149, 1165, 1171, 1178, 1179, 1181, 1184, 1186, 1187]</t>
  </si>
  <si>
    <t>[22, 27, 28, 29, 52, 57, 58, 60, 64, 91, 99, 101, 105, 109, 110, 119, 137, 146, 151, 159, 167, 169, 175, 186, 189, 195, 197, 198, 202, 221, 231, 236, 241, 248, 268, 269, 271]</t>
  </si>
  <si>
    <t>[2, 11, 15, 21, 24, 39, 46, 49, 54, 57, 62, 64, 72, 74, 77, 95, 98, 101, 109, 111, 112, 117, 120, 125, 135, 144, 149, 152, 153, 154, 156, 159, 160, 165, 180, 189, 191, 195, 210, 212, 213, 223, 232, 233, 234, 239, 243, 252, 260, 261, 269, 276, 277, 278, 291, 295, 305, 320, 323, 325, 335, 342, 345, 359, 361, 370, 375, 380, 395, 396, 404, 411, 417, 424, 425, 426, 433, 438, 447, 451, 464, 470, 475, 480, 488, 502, 509, 511, 521, 526, 528, 534, 549, 553, 554, 556, 557, 579, 582, 585, 591, 604, 610, 612, 619, 625, 627, 635, 644, 648, 669]</t>
  </si>
  <si>
    <t>[8, 13, 19, 30, 41, 47, 51, 59, 63, 87, 88, 97, 99, 104, 125, 127, 144, 148, 149, 151, 186, 196, 198, 225, 229, 237, 251, 258, 259, 263, 279, 290, 293, 298, 315, 317, 321, 322, 337, 339, 344, 366, 382, 388, 402, 406, 407, 414, 415, 422, 425, 429, 433, 434, 455, 461, 466, 479, 491, 492, 495, 502, 509, 511, 515, 519]</t>
  </si>
  <si>
    <t>[8, 17, 19, 33, 41, 52, 57, 58, 65, 73, 80, 82, 91, 93, 99, 102, 110, 127, 128, 129, 150, 170, 171, 178, 182, 194, 196, 197, 203, 204, 214, 245, 248, 256, 266, 271, 278, 283, 289, 292, 299, 302, 305, 314]</t>
  </si>
  <si>
    <t>[9, 10, 25, 33, 36, 47, 55, 60, 68, 69, 70, 71, 72, 96, 105, 112, 113, 114, 121, 125, 135, 139, 140, 148, 159, 160, 167, 174, 182, 183, 193, 203, 204, 205, 206, 207, 208, 215, 223, 226, 232, 235, 236, 242, 252, 255, 263, 264, 275, 292, 293, 296, 301, 308, 314, 318, 325, 334, 338, 341, 343, 362, 369, 373, 387, 401, 406, 422, 426, 432, 438, 442, 449, 459]</t>
  </si>
  <si>
    <t>[6, 8, 14, 18, 25, 29, 33, 52, 53, 61, 67, 72, 78, 85, 88, 93, 113, 125, 131, 140, 147, 149, 156, 159, 171, 184, 185, 190, 204, 206, 211, 212, 213, 215, 226, 229, 242, 281, 304, 313, 325, 326, 327, 337, 346, 350, 351, 356, 357, 360]</t>
  </si>
  <si>
    <t>[2, 6, 14, 16, 27, 34, 39, 44, 49, 58, 69, 72, 73, 75, 78, 85, 86, 94, 101, 103, 105, 114, 122, 146, 157, 160, 176, 180]</t>
  </si>
  <si>
    <t>[5, 11, 13, 29, 38, 40, 41, 55, 64, 70, 72, 74, 90, 96, 99, 115, 119, 121, 122, 123, 127, 129, 142, 147, 150, 158, 169]</t>
  </si>
  <si>
    <t>[5, 10, 16, 18, 29, 32, 47, 55, 58, 62, 68]</t>
  </si>
  <si>
    <t>[2, 6, 7, 19, 32, 38, 42, 62, 70, 74, 80, 93, 106, 114, 128, 131, 132, 135, 150]</t>
  </si>
  <si>
    <t>[4, 12, 14, 17, 25, 27, 28, 30, 33, 36, 43, 44, 46, 48, 63, 65, 66, 69, 76, 83, 96, 101, 107, 123, 128, 133, 139, 140, 142, 146, 151, 152, 153, 156, 162, 163, 164, 165, 166]</t>
  </si>
  <si>
    <t>[5, 12, 16, 24, 26, 38, 43, 50, 52, 80, 86, 89, 102, 110, 113, 135, 138, 144, 157, 166, 167, 169, 176, 181, 182, 187, 189, 212, 218, 224, 248, 249, 251, 256, 259, 261, 270, 283, 286, 298, 300, 302, 316]</t>
  </si>
  <si>
    <t>[6, 17, 24, 28, 32, 38, 42, 44, 47, 49, 50, 51, 61, 77, 80, 97, 104, 116, 118, 119, 120, 121, 127, 128, 142, 149, 152]</t>
  </si>
  <si>
    <t>[5, 25, 34, 46, 61, 62, 65, 68, 74, 75, 80, 82, 84, 88, 90, 93, 100, 105, 116, 122, 129, 136, 147, 150, 151, 166, 174, 176, 184, 185, 189, 193, 205, 212, 213, 223, 227, 235, 238, 240, 263, 264, 288, 298, 309, 311, 313, 341, 353, 366, 370, 373, 382, 384, 387, 394, 395, 407, 408, 410, 419, 424, 431, 448, 452, 461, 462, 466, 491, 496, 497, 498, 499, 502, 513, 528, 550, 554, 562, 569]</t>
  </si>
  <si>
    <t>[3, 6, 8, 17, 18, 21, 29, 47, 49, 52, 67, 71, 79, 89, 90, 112, 118, 130, 141, 144, 167, 180, 188, 189, 191, 194, 196, 197, 202, 211, 213, 220, 225, 227, 255, 263, 268, 273, 274, 275, 277, 284, 296, 299, 301, 313, 315, 317, 318, 325, 330, 331, 336, 339, 340, 341, 342, 343, 363, 366, 372, 375, 380, 392, 394, 410, 420, 421, 424, 425]</t>
  </si>
  <si>
    <t>[11, 16, 33, 39, 40, 43, 44, 54, 69, 80, 86, 89, 105, 107, 115, 124, 129, 131]</t>
  </si>
  <si>
    <t>[5, 21, 29, 31, 43, 46, 51, 66, 76, 78, 82, 83, 94, 104, 107]</t>
  </si>
  <si>
    <t>[4, 31, 39, 48, 65]</t>
  </si>
  <si>
    <t>[3, 10, 20, 21, 22, 29, 32, 35, 39, 46, 51, 53, 55, 99, 101, 104, 105, 113, 114, 119, 134, 138, 142, 149, 153, 160, 166, 188, 196, 198, 205, 206, 209, 225, 229, 231, 248, 253, 279, 302, 305, 306, 318, 322, 325, 342, 354, 355, 360, 365, 379, 380, 383, 388, 396, 398, 402, 406, 424, 441, 442, 445, 446, 448, 464, 465, 469, 471, 477, 479, 485]</t>
  </si>
  <si>
    <t>[19, 20, 39, 46, 49, 50, 65, 74, 81, 84, 91, 97, 114, 123, 125, 132, 134, 139, 141, 150, 154, 160, 161, 163, 168, 182, 186, 188, 189, 192, 202, 204, 209, 213, 224, 241, 258, 260, 266, 270, 271, 276, 283, 288, 290, 305]</t>
  </si>
  <si>
    <t>[7, 9, 15, 24, 26, 27, 29, 34, 37, 41, 42, 43, 50, 57, 72, 82, 87, 88, 89, 102, 103, 122, 128, 134, 150, 157, 165, 170, 174, 183, 187, 199, 201, 202, 203, 206, 209, 211, 224, 247, 252, 256, 262, 266, 273, 274, 276, 279, 280, 281, 283, 302, 311, 320, 321, 325, 326]</t>
  </si>
  <si>
    <t>[5, 7, 8, 18, 21, 30, 31, 35, 39, 42, 46, 51, 55, 59, 60, 68, 69, 70, 72, 75, 88, 104, 123, 128, 130, 133, 136, 142, 143, 160, 163, 164, 169, 170, 172, 174, 176, 179, 181, 188, 190]</t>
  </si>
  <si>
    <t>[20, 23, 34, 54, 55, 60, 75, 86, 101, 105, 120, 125, 126, 129]</t>
  </si>
  <si>
    <t>[2, 5, 6, 7, 16, 21, 23, 25, 27, 37, 50, 61, 86, 89, 92, 94, 107, 119, 122, 138, 144, 150, 152, 157, 160, 161, 164, 168, 172, 199, 220, 231, 237, 240, 242]</t>
  </si>
  <si>
    <t>[22, 23, 32, 34, 39, 61, 64, 68, 73, 75, 82, 88, 101, 105, 109, 131, 143, 151, 153, 174, 179, 182, 188, 200, 207]</t>
  </si>
  <si>
    <t>[2, 26, 42, 43, 57, 59, 68, 74, 79, 92, 96, 100]</t>
  </si>
  <si>
    <t>[3, 8, 22, 28, 38, 51, 52, 54, 62, 70, 85, 87, 103, 105, 116, 122, 123, 132, 138]</t>
  </si>
  <si>
    <t>[8, 15, 19, 27, 35, 43, 47, 58, 65, 73, 76, 92, 93, 104, 130, 134, 139, 140, 143, 148, 151, 159, 160, 162, 178, 182, 193, 197, 205, 211, 212, 218, 220, 229, 232, 238, 247, 248, 256, 257, 265, 267, 278, 286, 291]</t>
  </si>
  <si>
    <t>[2, 6, 18, 24, 26, 36, 45, 53, 56, 61, 67, 96, 99, 113, 114, 119, 139, 145, 184, 207, 211, 220, 222, 225, 226, 238, 245, 252, 255, 266, 274, 277, 280, 288, 294, 314, 324, 341, 347, 366, 374, 380, 386, 387, 398, 403, 411]</t>
  </si>
  <si>
    <t>[2, 6, 7, 17, 35, 51, 55, 60, 73, 79, 96, 99, 105]</t>
  </si>
  <si>
    <t>[10, 23, 29, 30, 53, 56, 60, 67, 68, 70, 84, 89, 94, 109, 110, 112, 117, 129, 130, 159, 199, 203, 215, 222, 224, 227, 244, 253, 277, 284, 287]</t>
  </si>
  <si>
    <t>[2, 7, 19, 20, 21, 23, 24, 55, 60, 61, 62, 100, 108, 109, 115, 116, 117, 119, 123, 128, 129, 134, 140, 142, 151, 165, 175, 185, 186, 198, 207, 223, 243, 249, 258, 260, 275, 297]</t>
  </si>
  <si>
    <t>[6, 12, 17, 39, 42, 45, 59, 60, 64, 65, 72, 91, 101, 108, 112, 126]</t>
  </si>
  <si>
    <t>[3, 5, 6, 7, 9, 14, 15, 18, 19, 28, 29, 36, 42, 45, 47, 51, 53, 55, 61, 63, 64, 77, 83, 86, 97, 101, 116, 117, 119, 121, 122, 130, 132, 134, 151, 162, 164, 166, 172, 178, 183, 185, 196, 197, 203, 209, 212, 216, 220, 232, 235, 236, 241, 243, 245, 254, 256, 257, 264, 272, 279, 280, 285, 287, 298, 303, 331, 333, 336, 339, 344, 350, 352, 357, 363, 366]</t>
  </si>
  <si>
    <t>[5, 13, 16, 23, 25, 27, 40, 41, 56, 61, 62, 72, 75, 88, 126, 130, 146, 167, 168, 173, 194, 202, 222, 227, 228, 229, 236, 240, 247, 263, 269, 308, 311, 313, 325, 336, 337, 362, 363, 367, 369, 374, 399, 403, 410, 412, 417, 421, 423, 436, 443, 472, 503, 510, 511, 513, 520, 523, 532, 533, 552, 553, 554, 555, 556, 578, 594, 595, 598, 601, 609, 622, 629, 631, 632, 635, 638, 640, 641, 649, 653, 683, 688, 703, 710, 711, 716, 732, 734, 736, 737, 744, 747]</t>
  </si>
  <si>
    <t>[2, 6, 14, 29, 33, 47, 48, 59, 61, 64, 69, 73, 75, 90, 97, 101, 104, 110, 124]</t>
  </si>
  <si>
    <t>[9, 15, 22, 58, 61, 67, 69, 70, 74, 90, 108, 110, 113, 126, 132, 137, 144, 154, 156, 159, 174, 182, 183, 190, 199, 201, 215, 221, 222, 232, 233, 253, 264, 280, 283, 297, 302, 307, 309, 315, 325, 328, 331, 342, 354, 357, 358, 363, 364, 373, 379, 385, 395, 398, 410, 436, 440, 443, 447, 448, 451, 453, 458]</t>
  </si>
  <si>
    <t>[4, 7, 22, 32, 48, 64, 74, 79, 93, 104, 108, 112, 121, 123, 127, 132, 140, 149, 191, 193, 200, 213, 215, 217, 229, 232, 248]</t>
  </si>
  <si>
    <t>[7, 15, 17, 25, 27, 53, 57, 61, 67, 86, 87, 92, 110, 114, 116, 126, 132, 140, 159, 167, 186, 189, 193, 198, 199, 212, 223, 226, 228, 235, 236, 237, 238, 241, 246, 248, 256, 266, 268, 272, 273, 278, 294, 300, 311, 313, 315, 321, 325, 329, 333, 345, 354, 355, 363, 366, 368, 369, 373, 374, 379, 397, 401, 409]</t>
  </si>
  <si>
    <t>[3, 13, 16, 32, 35, 38, 46, 51, 52, 54, 60, 71, 88, 96, 97, 109, 116, 129, 137, 138]</t>
  </si>
  <si>
    <t>[5, 10, 19, 30, 32, 33, 49, 53, 58, 67, 71]</t>
  </si>
  <si>
    <t>[5, 8, 9, 10, 14, 25, 27, 30, 33, 35, 39, 41, 49, 58, 64, 83, 85, 86, 95, 121, 123, 126, 128, 140, 150, 152, 156, 168, 170, 171, 173, 178, 183, 184, 195, 213, 214, 215]</t>
  </si>
  <si>
    <t>[11, 24, 26, 32, 35, 40, 47, 49, 52, 54, 57, 68, 78, 84, 85, 91, 96, 105, 117, 136, 146, 151, 152, 155, 156, 158, 161, 162, 167, 168, 169, 172, 173, 176]</t>
  </si>
  <si>
    <t>[2, 6, 18, 20, 28, 29, 46, 51, 57, 72, 77, 78, 82, 85, 88, 93, 95, 100, 101, 105, 133, 140, 143, 149, 150, 152, 156, 180, 183, 196, 197, 203, 204, 220, 222, 231, 232, 246, 263, 292, 295, 299, 301, 307, 320, 321, 326, 339, 341, 354, 356, 357, 371, 380, 381, 391, 396, 401, 403, 405, 412, 420, 421, 426, 429, 430, 431, 444, 457, 463, 471, 475]</t>
  </si>
  <si>
    <t>[7, 15, 19, 27, 36, 37, 43, 46, 71, 76, 95, 105, 106, 116, 119, 124, 129, 132, 143, 148, 157, 161, 162, 166, 171, 187, 192, 195, 210, 236, 241, 248, 279, 311, 312, 316, 319, 339, 343, 354, 356, 365, 374, 377, 379, 396, 404, 434, 439, 452, 464, 469, 500, 527, 530, 539, 542, 579, 585, 590, 596, 598, 605, 610, 613, 623, 633, 640, 642, 651, 654, 661, 669, 670, 698, 700, 710, 715, 716, 720, 731, 737, 744, 763, 782, 790, 792, 796, 810, 826, 833, 841, 859]</t>
  </si>
  <si>
    <t>[3, 4, 17, 19, 22, 28, 31, 53, 58, 63, 68, 87, 96, 112, 116, 118, 120, 124, 131]</t>
  </si>
  <si>
    <t>[7, 11, 12, 18, 23, 31, 34, 39, 56, 58, 60, 70, 72, 74, 78, 79, 96, 100, 102, 104, 111, 115, 122, 128]</t>
  </si>
  <si>
    <t>[21, 26, 29, 34, 40, 46, 47, 57, 74, 83, 92, 96, 107, 111, 127, 149, 162, 166, 173, 175, 192, 193, 217, 220, 231, 234, 235, 244, 248, 268, 280, 286, 292, 295, 298, 300, 301]</t>
  </si>
  <si>
    <t>[20, 21, 23, 26, 46, 51, 56, 70, 89, 91, 98, 105, 106, 118, 137, 147]</t>
  </si>
  <si>
    <t>[2, 3, 5, 17, 18, 30, 33, 34, 37, 42, 55, 58, 60, 72, 76, 84, 86, 87, 90, 110, 131, 135, 147, 161, 162, 165, 175, 178, 185, 198, 217, 223, 226, 228, 231, 245, 253, 255, 284, 286, 287, 288, 311, 323, 340, 352, 356, 367, 376, 379, 382, 383, 395, 396, 407, 415, 424, 438, 443, 444, 449, 458, 468, 469, 471, 493, 496, 501, 503, 509, 519, 520, 538, 558, 565, 576, 578, 592, 597, 606, 610, 617, 619, 634, 636, 669]</t>
  </si>
  <si>
    <t>[2, 4, 10, 14, 18, 34, 41, 44, 48, 50, 61, 62, 68, 71, 77, 106, 112, 123, 132, 134, 137, 138, 149, 155, 159, 160, 169, 184, 196, 197, 201, 203, 213, 224, 233, 234, 239, 242, 245, 248, 253, 255, 256, 257, 261, 266, 267, 298, 306, 314, 323, 334, 338, 339, 341, 379, 380, 382, 388, 390, 398, 425, 437, 441, 453, 458, 470, 477, 488, 490, 503, 505, 508, 512, 513, 515, 516, 519, 521, 525, 543, 556, 577, 581, 589, 591, 600, 619, 622, 623, 638, 640, 654, 658, 672, 676, 696, 703, 705, 713, 723, 726, 731, 742, 754, 773, 774, 777, 787, 789, 796, 799, 802, 809, 812, 815, 817, 833, 837, 856, 859]</t>
  </si>
  <si>
    <t>[6, 18, 23, 39, 42, 45, 61, 62, 80, 114, 122, 128, 131, 143, 145, 146, 167, 169, 170, 173, 180, 189, 196, 199, 200, 212, 218, 222, 226, 245, 258, 262, 265, 270, 277, 281, 283]</t>
  </si>
  <si>
    <t>[2, 3, 4, 7, 17, 21, 31, 34, 64, 70, 79, 82, 90, 103, 109, 127, 130, 136, 137, 142, 151, 158, 168, 170, 174, 175, 178, 184]</t>
  </si>
  <si>
    <t>[17, 38, 41, 59, 68, 70, 75, 76, 80, 88, 104, 114, 115, 122, 134]</t>
  </si>
  <si>
    <t>[16, 17, 23, 25, 37, 42, 46, 47, 51, 57, 63, 70, 75, 77, 98, 108, 114, 133, 146, 175, 190, 191, 210, 211, 214, 216, 226, 227, 231, 248, 252, 282, 301, 303, 328, 333, 339, 341, 346, 348, 354, 359, 366, 373, 383, 393, 404, 408, 411, 420, 425, 433, 434, 443, 449, 456]</t>
  </si>
  <si>
    <t>[15, 22, 23, 38, 40, 43, 49, 51, 53, 54, 55, 68, 74, 84, 96, 101, 102, 116, 127, 133, 137, 142, 144, 148, 153, 159, 166, 167, 174, 182, 188, 191, 196, 201, 205, 207, 211, 213, 225, 229, 250, 251, 252, 258, 260, 264, 270, 273, 274, 275, 276, 282, 289, 290, 291, 296, 298, 301, 302, 311, 318, 325, 342, 343, 350, 352, 353, 358, 367, 369, 370, 376]</t>
  </si>
  <si>
    <t>[3, 7, 20, 36, 37, 42, 50, 52, 54, 57, 60, 70, 74, 86, 90, 91, 94, 101, 120, 125, 130, 141, 153, 162, 165, 173, 175, 178, 186, 192, 198, 201, 207, 208, 214, 218, 222, 229, 230, 231, 232, 241, 245, 247, 260, 280, 282, 286, 287, 291, 294, 296, 300, 302, 306, 308, 318, 321, 327, 329, 340, 344, 357, 360, 374, 381, 382, 391, 392, 405, 413, 422, 423, 426, 431, 433, 435, 438, 441, 443, 450, 471, 472, 476, 481, 488, 500, 511, 520, 531, 534, 541, 547, 565, 567, 587, 591, 594, 598, 604, 611, 625, 631, 643, 655]</t>
  </si>
  <si>
    <t>[19, 22, 24, 28, 38, 59, 66, 70, 73, 78, 82, 85, 88, 94, 106, 113]</t>
  </si>
  <si>
    <t>[4, 15, 31, 40, 47, 51, 72, 84, 96, 103, 106, 112, 113, 114, 117, 119, 122, 124, 125, 139, 148, 150, 156, 162, 163, 170, 178, 190, 198, 199, 211, 213]</t>
  </si>
  <si>
    <t>[2, 6, 25, 44, 47, 79, 105, 117, 123, 125]</t>
  </si>
  <si>
    <t>[10, 20, 33, 39, 40, 41, 42, 43, 45, 46, 53, 60, 65, 71, 95, 96, 97, 103, 143, 153, 166, 170, 172, 176, 182, 189, 195, 197, 198, 200, 208, 212, 226, 229, 231, 239, 241, 245, 247, 249, 264, 273, 275, 280, 283, 287, 289, 291, 296, 302, 313]</t>
  </si>
  <si>
    <t>[2, 6, 8, 25, 41, 42, 53, 61, 62, 67, 69, 72, 76, 79, 91, 93, 106, 107, 112, 114, 118, 121, 122, 125, 127, 131, 133, 146, 155, 176, 179, 181, 182, 184, 187, 193, 198, 203, 205, 209, 211, 220, 240, 245, 247, 249, 271, 282, 287, 289, 296, 301, 305, 350, 351, 356, 366, 368, 370, 380, 381, 384, 400, 423, 452, 458, 462]</t>
  </si>
  <si>
    <t>[2, 4, 16, 26, 29, 31, 32, 40, 60, 62, 81, 96, 101, 106, 112, 113, 125, 126, 146, 157, 160, 162, 163, 174, 178, 180, 181, 183, 186, 201, 204, 206, 243, 247, 250, 254, 257, 270, 276, 278, 286, 294, 295, 315, 328, 330, 334, 344, 353, 363, 370, 375, 376, 378, 380, 390, 394, 395, 402, 405]</t>
  </si>
  <si>
    <t>[8, 24, 27, 30, 33, 37, 48, 52, 73, 75, 76, 80, 84, 88, 90, 98, 122, 143, 145, 147, 148, 159, 162, 170, 171, 189, 200, 248, 251, 264, 266, 268, 271]</t>
  </si>
  <si>
    <t>[3, 11, 12, 14, 34, 43, 47, 54, 58, 81, 90, 103, 113, 132, 142]</t>
  </si>
  <si>
    <t>[3, 9, 17, 21, 22, 23, 33, 37, 46, 47, 48, 51, 73, 78, 82, 84, 86, 93, 104, 118, 130, 132, 138, 141, 147, 152, 158, 170, 171, 175, 177, 179, 183, 184, 196, 199, 201, 216, 223, 227, 245, 246, 248, 252, 259, 262, 264, 273, 295, 300, 301, 303, 304, 311, 312, 313, 316, 319, 321, 328, 332]</t>
  </si>
  <si>
    <t>[12, 28, 35, 37, 39, 49, 58, 59, 74, 76, 77, 81, 82, 83, 86, 92, 99, 110, 126, 129, 133, 143, 145, 146, 150, 151, 155, 164, 167, 172, 176, 180, 183, 184, 190, 193, 203, 210, 223, 228, 230, 235, 242, 246, 247, 253]</t>
  </si>
  <si>
    <t>[2, 11, 13, 14, 27, 34, 45, 46, 47, 52, 53, 55, 58, 59, 61, 71, 74, 101, 105, 106, 120, 138, 164, 174, 180, 187, 188, 192, 193, 195, 218, 219, 222, 228, 231, 257, 258, 259, 263, 269, 279, 286, 291]</t>
  </si>
  <si>
    <t>[6, 8, 20, 34, 37, 39, 48, 51, 54, 58, 63, 64, 89, 98, 102, 105, 114, 119, 127, 133, 135, 138, 139, 144, 150, 155, 175, 177, 178, 196, 213, 223, 224, 225, 226, 227, 230, 236, 253, 280, 286, 306, 310, 313, 321, 328, 342, 347, 354, 358, 359, 365, 369, 370, 391, 415]</t>
  </si>
  <si>
    <t>[3, 7, 16, 39, 43, 54, 70, 75, 77, 84, 105, 111, 115, 117, 136, 137, 150, 151, 152, 154, 173, 174, 186, 190, 194, 206, 222, 236, 250, 256, 263, 272, 280]</t>
  </si>
  <si>
    <t>[5, 18, 20, 28, 40, 43, 44, 46, 56, 65, 68, 69, 76, 77, 110, 121, 127, 136, 137, 152, 153]</t>
  </si>
  <si>
    <t>[11, 17, 20, 21, 22, 27, 33, 39, 41, 49, 62, 65, 67, 71, 76, 94, 122, 132, 141, 162, 166, 176, 177, 179, 183, 186, 190, 192, 195, 201, 210, 212, 232, 234, 240, 241, 251, 267, 281, 288, 291, 292, 293, 299, 314, 315, 322, 326, 332, 336, 338, 347, 363, 372, 375, 384, 389, 391, 399, 404, 409, 413, 414, 424, 427, 432, 433]</t>
  </si>
  <si>
    <t>[11, 12, 13, 49, 68, 69, 74, 76, 80, 123, 125, 126, 141, 148, 155, 157, 160, 163, 167, 174, 177, 186, 188, 191, 196, 198, 209, 237, 251]</t>
  </si>
  <si>
    <t>[18, 22, 23, 26, 36, 51, 56, 62, 69, 73, 85, 91, 92, 103, 105, 110, 111, 112]</t>
  </si>
  <si>
    <t>[8, 14, 30, 34, 39, 43, 46, 59, 60, 79, 89, 98, 102, 104, 113, 121, 125, 133, 134, 141, 143, 150, 151, 152, 171, 173, 194, 195, 198, 205, 209, 210, 222, 224, 225, 227, 233, 238, 242, 244, 250, 257, 276, 278, 279, 284]</t>
  </si>
  <si>
    <t>[12, 22, 27, 31, 38, 49, 50, 79, 83, 88, 94, 115, 126, 136, 153, 155, 157, 161, 172, 174, 195, 198, 199, 203, 209, 233, 237, 239, 249, 260, 264, 265, 270, 271, 280, 296, 297, 308, 310, 312, 321, 325, 332, 383, 394, 399, 421, 424, 436, 443, 446, 448, 457, 461, 476, 482]</t>
  </si>
  <si>
    <t>[2, 10, 21, 24, 25, 29, 32, 44, 53, 59, 69, 79, 80, 81, 111, 153, 171, 173, 184, 202, 205, 206, 212, 213, 219, 227, 229, 234, 235, 236]</t>
  </si>
  <si>
    <t>[5, 12, 16, 19, 28, 29, 30, 41, 50, 64, 71, 73, 74, 85, 87, 103, 104, 105, 106, 111, 118, 122, 129, 133, 135, 136, 138, 140, 147]</t>
  </si>
  <si>
    <t>[4, 8, 14, 15, 34, 40, 48, 60, 63, 69, 86, 92, 96, 99, 102, 105, 110, 123, 129, 158, 161, 167, 169, 184, 186, 197]</t>
  </si>
  <si>
    <t>[5, 7, 17, 39, 50, 52, 67, 69, 74, 78, 82, 87, 93, 98, 106, 107, 111, 113, 118, 123, 130, 133, 139, 142, 149, 154, 158, 164, 167, 195, 199]</t>
  </si>
  <si>
    <t>[2, 6, 19, 22, 25, 43, 46, 49, 50, 52, 54, 62, 65, 67, 70, 73, 74, 80, 81, 88, 141, 144, 157, 158, 172, 178, 202, 206, 212, 215, 219, 226, 228, 236, 239, 240, 242, 254, 256, 258, 283, 288, 298, 307, 312, 315, 322, 328, 332, 337, 346, 357, 361, 366, 368, 380, 397, 406, 416, 440, 446]</t>
  </si>
  <si>
    <t>[13, 17, 30, 33, 35, 39, 43, 50, 55, 60, 62, 69, 75, 82, 83, 94, 101, 103, 115, 119, 121, 125, 126, 128, 132, 135, 141, 142, 156, 160]</t>
  </si>
  <si>
    <t>[3, 9, 13, 15, 17, 18, 22, 30, 34, 47, 51, 58, 61, 75, 76, 80, 81, 84, 89, 101, 103, 108, 119, 122, 123, 130, 138, 143, 147, 149, 168, 169, 172, 176, 192, 204, 208, 225, 230, 232, 241]</t>
  </si>
  <si>
    <t>[2, 18, 19, 20, 33, 35, 38, 43, 47, 56, 57, 58, 98]</t>
  </si>
  <si>
    <t>[6, 15, 17, 21, 46, 63, 65, 66, 71, 90, 98, 104, 128, 129, 139, 154, 163, 166, 173, 175, 178, 182, 183, 204, 208, 218, 222, 228, 231, 238, 241, 244, 250, 266, 268, 269, 270, 273, 274, 276, 316, 325, 327, 341, 343, 346, 353, 372, 373, 375, 393, 403]</t>
  </si>
  <si>
    <t>[16, 29, 44, 54, 65, 74, 75, 90, 94, 96, 101]</t>
  </si>
  <si>
    <t>[27, 29, 32, 49, 62, 74, 88, 93, 94, 95, 100, 110, 121, 124, 131, 133, 142, 151, 180, 207, 208, 209, 214, 215, 231, 234, 240, 271, 285, 286, 291]</t>
  </si>
  <si>
    <t>[6, 7, 10, 11, 13, 21, 22, 23, 30, 32, 42, 45, 57, 59, 65, 75, 80, 89, 91, 96, 104, 107, 112, 118, 123, 128, 134, 145, 156, 163, 165, 171, 173, 176, 184, 189, 191, 204, 206, 209, 226, 230, 238, 253, 259, 264, 276, 277, 303, 308, 311, 312, 336, 341, 345, 354, 373, 382, 383, 388, 405, 408, 422, 424, 428, 440, 444, 450, 478, 483, 494, 508, 514, 515, 523, 530, 531, 541, 543, 545, 552, 554, 564, 565, 570, 581, 583, 588, 606, 616, 635, 640, 649, 651, 654, 662, 665, 667, 669, 718, 719, 727, 733, 735, 741, 742]</t>
  </si>
  <si>
    <t>[6, 7, 11, 38, 52, 53, 57, 67, 68, 69, 73, 76, 78, 100, 104, 111, 125, 130, 137, 138, 140, 150, 152, 155, 160, 164, 165, 167, 179, 186, 197, 199, 219, 225, 252, 254]</t>
  </si>
  <si>
    <t>[4, 15, 36, 43, 61, 62, 74, 77, 80, 82, 83, 86, 88, 93, 98, 100, 106, 110, 113, 126, 128, 137, 141, 143, 147, 153, 157, 160, 168, 170, 172, 179, 190, 194, 198, 200, 210, 213, 222, 226, 234, 239, 243, 275, 284, 286, 291, 302]</t>
  </si>
  <si>
    <t>[2, 4, 5, 9, 18, 24, 26, 44, 53, 82, 91, 100, 103, 108, 109, 115, 119, 124, 128, 133, 144, 158, 168, 172, 175, 189, 198, 201, 231, 248, 250, 255, 264, 266]</t>
  </si>
  <si>
    <t>[5, 33, 36, 44, 63, 66, 76, 78, 83, 88, 95, 99, 102, 109, 122, 124, 126, 128, 131, 132, 138, 140, 147, 148, 149, 160, 165, 172, 182, 199, 213, 221, 232, 236, 240, 245, 248, 252, 257, 262, 273, 275, 276, 291, 295, 301, 302, 316, 324, 338, 344]</t>
  </si>
  <si>
    <t>[6, 16, 33, 37, 41, 53, 54, 57, 61, 62, 64, 65, 67, 91, 102, 119, 132, 137, 138, 152, 161, 163, 166, 180, 181, 206, 210, 213, 217, 223, 226, 229, 241, 258, 259, 262]</t>
  </si>
  <si>
    <t>[8, 12, 17, 23, 30, 31, 33, 40, 41, 43, 50, 51, 52, 58, 73, 81, 85, 87, 90, 92, 98, 103, 106, 108, 121, 125, 128, 129, 130, 136, 151, 163, 168, 170, 182, 191, 197, 198, 202, 204, 209, 210, 215, 233, 246, 247, 253]</t>
  </si>
  <si>
    <t>[3, 20, 36, 37, 42, 44, 66, 72, 83, 88, 89, 92, 93, 96, 97, 102, 103, 106, 117, 132, 135, 139, 142, 149, 152, 177, 184, 185, 186, 188, 190]</t>
  </si>
  <si>
    <t>[26, 30, 35, 45, 51, 53, 55, 61, 69, 75, 84, 96, 97, 101, 107, 110, 111, 129, 133, 140]</t>
  </si>
  <si>
    <t>[39, 49, 50, 53, 58, 60, 79, 81, 87, 89, 90, 96, 104, 118]</t>
  </si>
  <si>
    <t>[3, 4, 7, 9, 10, 15, 18, 20, 34, 35, 37, 56, 61, 64, 66, 73, 74, 80, 82, 84, 87, 121, 153, 157, 163, 184, 185, 188, 192, 201, 203, 207, 229, 235, 236, 239, 245, 253, 256, 263, 271, 278, 280, 294, 299, 304, 321, 334, 346, 347, 351, 358, 365, 367, 368]</t>
  </si>
  <si>
    <t>[6, 15, 16, 21, 23, 31, 35, 59, 80, 89, 90, 95, 100, 115, 116, 117, 119, 138, 140, 159]</t>
  </si>
  <si>
    <t>[2, 9, 16, 23, 27, 31, 89, 90, 131, 145, 149, 150, 151, 163, 166, 172, 182, 189, 191]</t>
  </si>
  <si>
    <t>[2, 19, 21, 29, 32, 33, 44, 47, 62, 74, 78, 79, 80, 94, 114, 118, 120, 124, 135, 154, 160, 162, 165, 167]</t>
  </si>
  <si>
    <t>[2, 4, 5, 10, 13, 16, 17, 19, 22, 26, 30, 31, 48, 53, 55, 64, 77, 81, 84, 90, 94, 95, 102, 108, 116, 124, 129, 138, 139, 140, 143, 144, 147, 149, 152, 156, 159, 163, 167, 184, 188, 204, 205, 206, 216, 219, 237, 250, 269, 288, 315, 317, 327, 334, 360, 391, 396, 404, 421, 432]</t>
  </si>
  <si>
    <t>[15, 20, 21, 22, 29, 35, 36, 37, 43, 52, 58, 63, 66, 67, 81, 88, 93, 94, 114, 121, 122, 123, 124, 128, 133, 145, 154, 155, 163, 170, 176, 180, 196, 198, 201, 212, 213, 227, 228, 230, 236, 237, 239, 247, 249, 260, 267, 270, 275, 276, 279, 283, 285, 293, 300, 303, 306, 310, 314, 325, 341]</t>
  </si>
  <si>
    <t>[15, 31, 32, 34, 71, 81, 86, 100, 108, 126, 135, 138, 149, 157, 181, 182, 186, 189, 191, 197, 211, 222, 233, 238, 253, 254, 257, 268, 272, 277, 292, 304, 310, 311, 318]</t>
  </si>
  <si>
    <t>[12, 16, 34, 36, 46, 53, 54, 57, 59, 60, 66, 78, 98, 99, 104, 105, 121, 123, 133, 142, 143, 148, 152, 154, 156, 159, 167, 169, 182, 183, 193, 202, 204, 206, 207, 213, 215, 225, 249, 263, 265, 269, 270, 273]</t>
  </si>
  <si>
    <t>[4, 18, 19, 21, 25, 39, 47, 48, 58, 64, 67, 69, 87, 94, 99, 101, 108, 127, 130, 138, 139, 143, 166, 167, 168, 174, 178, 185, 188, 189, 193, 199, 202, 218, 236, 260]</t>
  </si>
  <si>
    <t>[19, 25, 26, 27, 41, 63, 76, 81, 87, 108, 112, 132, 139, 143, 146, 165, 166, 168, 171, 181, 186, 189, 196, 202, 213, 214, 246, 253, 271]</t>
  </si>
  <si>
    <t>[5, 8, 14, 16, 26, 36, 46, 58, 61, 70, 73, 86, 87, 96, 120, 121, 128, 142, 143, 152, 156, 157, 165, 167, 171, 173, 175, 176, 186, 211, 216, 218, 227, 233, 237, 241, 242, 243, 250, 263, 275, 277, 280, 292, 293, 294, 307, 328, 335, 337, 338, 350, 388, 393, 399, 406, 412, 430, 440, 443, 444, 445, 460]</t>
  </si>
  <si>
    <t>[9, 29, 32, 35, 38, 42, 46, 50, 58, 64, 65, 72, 83, 88, 94, 98, 103, 110, 116, 117, 120, 129, 130, 134, 150, 156, 160, 168, 169, 172, 192, 195, 204, 218, 219, 225, 241]</t>
  </si>
  <si>
    <t>[18, 32, 33, 37, 52, 53, 57, 68, 91, 93, 102, 107, 110, 114, 118, 130, 131, 140, 146, 155, 174, 180, 184, 185, 193, 196, 207, 212, 213, 235, 252, 261]</t>
  </si>
  <si>
    <t>[8, 13, 23, 25, 27, 29, 30, 31, 52, 62, 71, 73, 74, 77, 81, 83, 85, 88, 90, 102, 108, 123, 145, 167, 169, 178, 184, 191, 197, 212, 230, 238, 259, 264, 265, 285, 293]</t>
  </si>
  <si>
    <t>[15, 16, 30, 47, 48, 53, 60, 63, 71, 73, 78, 80, 98, 120, 128, 129, 130, 135, 141, 155]</t>
  </si>
  <si>
    <t>[2, 6, 7, 12, 26, 35, 36, 38, 39, 41, 42, 44, 49, 56, 70, 71, 81, 88, 98, 104, 118, 129, 140, 155, 156, 157, 159, 161, 168, 178, 183, 184]</t>
  </si>
  <si>
    <t>[17, 37, 39, 41, 47, 51, 52, 54, 70, 72, 83, 87, 89, 91, 100, 112, 121, 125, 129, 139, 141, 147, 151, 160, 163, 165, 166, 178, 189, 195, 198, 209, 210, 217, 220, 222, 229, 241, 247, 249, 252, 259, 276, 284, 285, 287, 295, 302, 303, 304, 314, 322, 326, 327, 339, 346, 349, 353, 360, 369, 383, 386, 387, 389, 413, 419, 421, 425, 434, 437, 444, 446, 448, 455, 457, 465, 468, 473, 483, 490, 504, 521, 523, 529, 532, 538, 540, 545, 552, 558, 592, 603, 607, 626, 636, 640, 642, 643, 644, 647, 648, 651, 652, 656, 657, 661, 663, 667]</t>
  </si>
  <si>
    <t>[2, 3, 14, 16, 17, 18, 25, 27, 28, 33, 44, 45, 49, 73, 86, 89, 92, 99, 105, 117, 130, 146, 148, 149, 151, 163, 198, 199, 204, 208, 213, 215, 216, 221]</t>
  </si>
  <si>
    <t>[6, 18, 22, 48, 49, 77, 78, 113, 120, 134, 140, 154, 160, 175, 178, 189, 195, 206, 212, 218, 220, 222, 223, 226, 231, 234, 244, 249, 251, 253, 270, 274, 295, 299, 315, 321, 332, 351, 363, 369, 405, 414, 417, 431, 436, 463, 468, 476, 500, 505, 506, 512, 517, 522, 529, 530]</t>
  </si>
  <si>
    <t>[2, 10, 11, 25, 31, 34, 37, 38, 39, 44, 54, 77, 80, 85, 91, 100, 102, 108, 114, 123, 126, 131, 135, 142, 143, 146, 147, 148, 149, 151, 169, 173, 176, 186, 200, 207, 215, 237, 238, 242, 251, 268, 271, 272, 273, 294, 305, 306, 313, 323, 342, 358, 367, 377, 384, 387, 391, 405, 416, 423, 426, 427, 445, 457, 465, 469, 474, 481, 494, 498]</t>
  </si>
  <si>
    <t>[4, 10, 12, 13, 19, 30, 39, 44, 47, 56, 67, 70, 76, 79, 83, 84, 105, 109, 112, 115, 120, 126, 140, 147, 157, 160, 164, 165, 168, 171, 182, 189, 198, 201, 205, 206, 208, 209, 211, 214, 222, 224, 241, 242, 251, 252, 260, 267, 298, 304, 305, 306, 307, 308, 316, 321, 323, 325, 331, 335, 336, 339]</t>
  </si>
  <si>
    <t>[4, 20, 30, 39, 43, 46, 49, 55, 64, 70, 94, 108, 112, 119, 128, 135, 136, 138, 141, 150, 172, 179, 190, 192, 198, 199, 202, 213, 226, 227, 230, 240, 242, 247, 251, 253, 262, 276, 290, 291, 300, 304, 309, 310, 312, 318, 325, 327, 338, 343, 348]</t>
  </si>
  <si>
    <t>[4, 5, 7, 10, 54, 61, 70, 78, 86, 90, 93, 96, 98, 99, 125]</t>
  </si>
  <si>
    <t>[2, 4, 5, 7, 52, 56, 57, 68, 70, 71, 77, 82, 85, 86, 90, 97, 107, 133, 136, 141, 166, 178, 186, 189, 191, 210, 214, 220, 223, 247, 252, 254, 263]</t>
  </si>
  <si>
    <t>[6, 7, 8, 12, 15, 26, 29, 51, 56, 59, 81, 94, 106, 117, 133, 135, 137, 139, 157, 162, 169, 170, 177, 192, 204, 210, 219, 223, 228, 232, 235, 240, 247]</t>
  </si>
  <si>
    <t>[2, 5, 6, 11, 16, 17, 27, 34, 37, 57, 64, 71, 81, 94, 98, 101, 123, 131, 134, 135, 136, 155, 166, 167, 168, 169, 170, 174, 176, 180, 189, 196, 203, 230, 239, 244, 250, 252, 290, 306, 326, 327, 353, 355, 356, 365, 366, 369, 391, 398, 401, 404]</t>
  </si>
  <si>
    <t>[7, 15, 25, 51, 82, 83, 86, 88, 91, 106, 131, 133, 137, 140, 145]</t>
  </si>
  <si>
    <t>[3, 4, 10, 15, 31, 35, 42, 51, 66, 84, 86, 91, 98, 102, 103, 119, 133, 142, 148, 150, 153, 165, 171, 172, 176]</t>
  </si>
  <si>
    <t>[13, 33, 39, 44, 50, 53, 60, 63, 86, 89, 94, 96, 116, 124, 125]</t>
  </si>
  <si>
    <t>[7, 10, 22, 29, 32, 45, 52]</t>
  </si>
  <si>
    <t>[7, 20, 28, 31, 38, 64, 66, 80, 81, 84, 94, 97, 103, 113, 114, 117, 132, 137, 141]</t>
  </si>
  <si>
    <t>[10, 22, 34, 38, 52, 62, 75, 80, 82, 94, 107, 122, 123, 124, 132, 133, 135, 138, 140, 148, 150, 156, 163, 174, 189, 196, 207, 208]</t>
  </si>
  <si>
    <t>[9, 10, 11, 22, 39, 49, 50, 52, 54, 64, 67, 69, 70, 71, 76, 89, 95, 105, 119, 137, 146, 148, 151, 155, 157]</t>
  </si>
  <si>
    <t>[3, 10, 12, 13, 33, 34, 36, 53, 58, 75, 92, 113, 126, 128, 131, 150, 152, 153, 164, 171, 180, 183, 190, 195, 196, 205, 248, 249, 251, 255, 261, 267, 271, 284, 285, 288, 290, 302, 323]</t>
  </si>
  <si>
    <t>[4, 21, 25, 27, 29, 33, 38, 49, 55, 60, 75, 83, 95, 96, 108, 114, 119, 123, 125, 127, 131, 132, 137, 143, 149, 150, 158, 160, 162, 166, 172, 179, 188, 189, 192, 194, 199, 206, 224, 228, 238, 248, 250, 253, 263, 265, 274, 276, 290, 294, 299, 310, 317, 323, 328, 352, 362, 365, 366, 375, 379, 389, 396, 397, 405, 419, 424, 440, 441, 443, 446, 447, 462, 463, 471, 472, 487, 496, 504, 506, 521, 522, 524, 531, 533, 538, 548, 559, 563, 573, 587, 590, 591, 592, 594, 596, 597, 604, 607]</t>
  </si>
  <si>
    <t>[2, 3, 26, 37, 41, 53, 65, 66, 70, 73, 82, 83, 86, 95, 115, 120, 122, 127, 133, 143, 145, 147, 151, 163, 168, 178, 199, 203, 206, 211, 214, 216, 233, 252, 260, 267, 272, 283, 290, 307, 322, 324, 326, 333, 340, 341, 346, 357, 365, 386, 394, 408, 419, 424, 434, 438, 441, 443, 444, 467, 472, 484, 490, 539, 546, 547, 555, 558, 566, 575, 579, 581, 608]</t>
  </si>
  <si>
    <t>[9, 26, 29, 41, 58, 67, 69, 73, 84, 99, 101, 113, 119, 121, 127]</t>
  </si>
  <si>
    <t>[3, 13, 36, 37, 46, 49, 56, 60, 61, 64, 75, 82, 89, 99, 107]</t>
  </si>
  <si>
    <t>[3, 4, 9, 10, 13, 17, 18, 19, 27, 30, 33, 34, 38, 39, 40, 42, 45, 74, 81, 87, 88, 105, 109, 116, 117, 145, 150, 153, 155, 156, 164, 174, 178, 181, 182, 186, 198, 199, 217, 226, 228, 229, 237, 241, 247, 253, 260, 275, 279, 286, 294, 297]</t>
  </si>
  <si>
    <t>[2, 3, 4, 5, 10, 16, 17, 25, 28, 36, 38, 46, 53, 58, 67, 79, 80, 89, 105, 108, 114, 120, 123, 130, 135, 164, 170, 174, 179, 195, 212, 218, 219, 220, 226, 227, 237, 240, 245, 258, 265, 268, 275, 276, 290, 292, 293, 311, 320, 323, 332, 349, 353, 380, 381, 383, 388, 418, 421, 429, 433, 442, 446, 456, 457, 476]</t>
  </si>
  <si>
    <t>[4, 6, 8, 9, 10, 25, 42, 44, 76, 92, 93, 96, 103, 106, 120, 126, 144, 175, 176, 177, 187, 191, 194, 196, 200, 203, 208, 214, 220, 224, 246, 247, 253, 258, 261, 270, 278, 279, 281, 297, 305, 312, 348, 351, 356, 369, 375, 378, 380, 381, 387, 392, 396, 397, 398, 399, 417, 426, 438, 444, 449, 451, 457, 480, 494, 496, 497, 498, 501, 512, 517, 520, 521, 524, 529, 546, 555, 564, 570, 588, 594, 598, 599, 600]</t>
  </si>
  <si>
    <t>[3, 4, 10, 16, 22, 36, 45, 52, 74, 85, 88, 91, 92, 96, 98, 106, 131, 135, 139]</t>
  </si>
  <si>
    <t>[8, 9, 15, 21, 23, 43, 67, 68, 89, 93, 94, 96, 126, 129, 132, 136, 149, 160, 167, 175]</t>
  </si>
  <si>
    <t>[16, 18, 28, 33, 43, 44, 48, 56, 58, 61, 71, 73, 74, 77, 86, 89, 92, 110, 114, 117, 131, 132, 136, 146, 147, 154, 159, 160, 161, 162, 173, 176, 181, 188, 197, 199, 201, 205, 217, 234, 240, 241, 246, 249, 257, 262, 271, 277, 290, 293, 303, 310, 316, 319, 329, 330, 339, 340, 348, 349, 355, 367, 370, 389, 397, 402, 413, 414, 416, 417, 419, 445, 452, 461, 477, 483, 499, 514, 542, 555, 561, 563, 573, 577, 580, 584, 586]</t>
  </si>
  <si>
    <t>[30, 31, 44, 45, 50, 57, 74]</t>
  </si>
  <si>
    <t>[24, 29, 34, 54, 56, 62, 74, 88, 89, 124, 141, 144, 156, 165, 175, 176, 185, 201, 203, 207, 210, 213, 217, 234]</t>
  </si>
  <si>
    <t>[2, 13, 18, 33, 39, 55, 65, 84, 86, 91, 92, 93, 94, 109, 112, 116, 119, 122, 128, 135, 138, 146, 150, 161, 166, 176, 180, 192, 199, 206, 210, 228, 246, 255, 261, 273, 289, 293, 308]</t>
  </si>
  <si>
    <t>[3, 13, 15, 32, 35, 50, 51, 56, 74, 89, 91, 94, 97, 98, 105, 107, 139, 142, 155, 157, 160, 165, 168, 170, 171, 176, 178, 179, 193, 196, 203, 204, 217, 219, 227, 229, 236, 243, 259, 270, 275, 278, 291]</t>
  </si>
  <si>
    <t>[4, 8, 9, 11, 13, 25, 38, 45, 49, 59, 60, 61, 73, 79, 82, 89, 90, 101, 127, 129, 132, 141, 142, 156, 168, 171, 174, 188, 189, 196, 198, 222, 229, 244, 252, 253, 265, 270, 275, 278, 282, 301, 302, 310, 311, 313, 316, 319, 323, 343, 353, 356, 359, 367, 369, 372, 376]</t>
  </si>
  <si>
    <t>[26, 29, 43, 48, 49, 62, 70, 72, 77, 91, 105, 114, 158, 160, 163, 164, 174]</t>
  </si>
  <si>
    <t>[9, 11, 18, 25, 27, 28, 30, 31, 34, 36, 37, 38, 39, 44, 54, 59, 61, 66, 69, 70, 75, 76, 83, 91, 102, 103, 107, 109, 115, 123, 124, 128, 130, 133, 138, 151, 153, 157, 165, 170, 175, 177, 184, 185, 199, 203, 225, 231, 240, 252, 259, 261, 266, 279, 288, 294, 304, 317, 323, 333, 360, 389, 393, 394, 408, 423, 426, 427, 431, 448, 458]</t>
  </si>
  <si>
    <t>[3, 8, 10, 13, 16, 17, 18, 23, 25, 26, 32, 38, 41, 42, 49, 51, 55, 62, 63, 66, 74, 76, 78, 79, 82, 90, 92, 94, 96, 97, 105, 107, 116, 118, 119, 127, 152, 155, 156, 157, 180, 181, 182, 184, 187, 200, 201, 211, 217, 223, 224, 225, 230, 231, 232, 233, 236]</t>
  </si>
  <si>
    <t>[2, 5, 7, 18, 27, 31, 34, 50, 60, 68, 71, 87, 94, 102, 112, 113, 123, 126, 135, 145, 152, 155, 158, 159, 164, 173, 178, 180, 184, 185, 191, 194, 202, 214, 223, 224, 254, 256, 271, 277, 287, 288, 289, 300, 312, 320, 321, 322]</t>
  </si>
  <si>
    <t>[9, 10, 25, 27, 30, 33, 46, 50, 51, 52, 57, 59, 64, 65, 76, 88, 90, 98, 100, 105, 140, 148, 164, 167, 172, 178, 181, 186, 191, 195, 201]</t>
  </si>
  <si>
    <t>[6, 13, 16, 17, 18, 21, 84, 90, 95, 99, 114, 120, 125, 127, 129, 132]</t>
  </si>
  <si>
    <t>[10, 17, 19, 31, 32, 54, 68, 75, 82, 96, 97, 98, 99, 100, 109, 129, 135, 137, 146, 147, 148, 150, 154, 160, 167, 170, 181, 191, 196]</t>
  </si>
  <si>
    <t>[6, 9, 12, 16, 19, 20, 26, 32, 43, 51, 60, 68, 75, 80, 81, 86, 88, 90, 102, 116, 122, 128, 132, 139, 140, 147, 152, 158, 167, 175, 176, 184, 188, 194, 200, 220, 228]</t>
  </si>
  <si>
    <t>[5, 12, 13, 20, 36, 39, 46, 48, 50, 56, 72, 79, 89, 91, 92, 94, 97, 105, 111, 116, 143, 152, 155]</t>
  </si>
  <si>
    <t>[17, 36, 39, 44, 50, 55, 57, 61, 70, 85, 92, 110, 111, 113, 114, 133, 142, 152, 174, 193, 195, 197, 199]</t>
  </si>
  <si>
    <t>[9, 17, 36, 47, 49, 62, 69, 70, 86, 93, 98, 111, 118, 138, 145, 148, 149, 152, 160, 163, 183, 201, 211, 217]</t>
  </si>
  <si>
    <t>[3, 7, 12, 15, 18, 19, 30, 33, 38, 52, 57, 60, 61, 64, 76, 83, 86, 89, 104, 105, 107, 116, 119, 128, 129, 153, 177, 179, 180, 186, 189, 190, 194, 199, 210, 219, 223, 224, 260, 274, 278, 281, 286, 297, 305, 320, 324, 333, 342, 373, 384, 390, 397, 403, 417, 420, 421, 434, 442, 444, 456, 459, 464, 465, 477, 483, 490, 491, 492, 498, 519, 538, 540, 551, 557, 560]</t>
  </si>
  <si>
    <t>[2, 5, 12, 26, 40, 46, 49, 55, 68, 69, 71, 100, 103, 110, 132, 139, 145, 157, 163, 171, 178, 200, 204, 221, 237, 240, 254, 255, 259, 271, 272, 285, 291, 292, 296]</t>
  </si>
  <si>
    <t>[4, 5, 17, 40, 50, 51, 63, 64, 69, 77, 85, 87, 102, 113, 121, 127, 160, 165, 167, 170, 175, 183, 193, 206, 211, 218, 224, 229, 249]</t>
  </si>
  <si>
    <t>[12, 14, 15, 16, 18, 24, 33, 39, 44, 50, 51, 60, 72, 83, 92, 106, 119, 125, 140, 142, 143, 146, 152, 156, 166, 167, 168, 180, 183, 185, 203, 205, 219]</t>
  </si>
  <si>
    <t>[2, 3, 4, 15, 16, 20, 34, 37, 42, 57, 68, 85, 87, 90, 92, 94, 103, 107, 108, 122]</t>
  </si>
  <si>
    <t>[4, 5, 15, 25, 29, 40, 41, 53, 61, 72, 76, 78, 79, 91, 94, 98, 106, 130, 132, 134, 166, 167, 170, 172, 174, 182, 192, 204, 216, 234, 242, 244, 245, 246, 253, 267, 275, 276, 281, 285, 289, 297]</t>
  </si>
  <si>
    <t>[11, 12, 14, 35, 36, 38, 42, 52, 59, 64, 76, 90, 115, 125, 129, 133, 135, 140, 144, 153, 172, 192, 198, 202, 219, 220, 224, 238, 273, 274, 275, 278, 284, 286, 290, 300, 315, 329, 330, 331, 334, 343, 382, 394, 397, 402, 408, 415, 416, 422, 426, 427, 438, 440, 474, 486, 491, 492, 497, 504, 507, 543, 544, 545, 557, 562, 566, 569, 575, 587, 598, 602, 639]</t>
  </si>
  <si>
    <t>[3, 12, 20, 28, 29, 34, 36, 43, 45, 46, 53, 57, 59, 68, 91, 95, 124, 126, 128, 129, 144, 161, 169, 174, 192, 198, 209, 214, 217, 224, 238, 258, 263, 265, 268, 270, 278, 292]</t>
  </si>
  <si>
    <t>[18, 19, 25, 33, 40, 46, 51, 55, 56, 58, 63, 81, 94, 100, 107, 109, 117, 126, 161, 174, 182, 184, 188, 200, 206, 208, 228, 266, 267, 272, 285, 289, 303, 309, 311, 312, 319, 322, 331, 332, 337, 351, 352, 354, 370, 384]</t>
  </si>
  <si>
    <t>[3, 15, 25, 33, 41, 42, 44, 46, 55, 68, 71, 76, 82, 84, 106, 113, 135, 142, 165, 172, 183, 190, 195, 198, 199, 203, 209, 211, 218, 228, 255, 256, 269, 274]</t>
  </si>
  <si>
    <t>[6, 21, 28, 34, 35, 37, 56, 60, 70, 84, 88, 96, 98, 104, 108, 111, 118, 124, 125, 133, 135, 147, 151, 155, 178, 179, 200, 207, 223, 225, 228, 229, 230, 244, 245, 246, 253, 255, 272, 276, 277, 286, 292, 293, 295, 300, 306, 332, 336, 342, 355, 356, 359, 363, 364, 365, 368, 371, 376, 379, 394, 407, 417, 419, 420, 434, 439, 440, 444, 446, 455, 468, 469, 474, 476]</t>
  </si>
  <si>
    <t>[2, 22, 24, 28, 57, 63, 73, 74, 75, 85, 94, 100, 107, 113, 118, 123, 128, 129, 136, 137, 153, 154, 161, 200, 216, 219, 235, 236, 237, 250, 257, 275, 279, 282, 284, 285, 286, 307, 322, 331, 332, 338, 360, 382, 384, 386, 387, 390, 404, 415, 420, 446, 452, 464, 474, 480, 486, 489, 495, 500, 505, 511, 523, 531, 546]</t>
  </si>
  <si>
    <t>[4, 5, 15, 19, 27, 33, 37, 39, 52, 66, 82, 86, 87, 95, 96, 101, 104, 111, 118, 122, 124, 126, 132, 133, 141, 153, 164, 165, 171, 175, 176, 179, 181, 182, 192, 196, 206, 214, 224, 235, 241, 242, 248, 252, 259, 260, 264, 266, 276, 279, 287, 290, 294, 297, 300, 305, 306, 310, 321, 324, 325, 326, 335, 337, 341, 342, 349, 357, 358, 363, 370, 372, 373, 375, 376, 377, 379, 380, 383, 388, 397]</t>
  </si>
  <si>
    <t>[2, 23, 29, 33, 42, 57, 59, 67, 73, 93, 94, 96, 105, 123, 125, 133, 160]</t>
  </si>
  <si>
    <t>[3, 8, 21, 27, 44, 45, 51, 52, 61, 64, 66, 71, 73, 92, 100, 114, 118, 121, 131, 140, 148, 152, 154, 156, 160, 162, 166, 169, 173, 179, 188, 197, 206, 217, 225, 232, 236, 240, 248, 249, 256, 271, 276, 285, 296, 307, 309, 312, 316, 318, 320, 325, 327, 329, 338, 351, 352, 355, 356, 362, 365, 388, 403, 412, 430, 431, 432]</t>
  </si>
  <si>
    <t>[2, 4, 8, 11, 18, 19, 22, 23, 27, 29, 31, 33, 39, 41, 42, 49, 71, 74, 76, 82, 103, 121, 124, 126, 127, 131, 133, 170, 174, 178, 187, 188, 190, 199, 202, 203, 217, 224, 229, 231, 234, 235, 238, 241, 251, 257, 261]</t>
  </si>
  <si>
    <t>[2, 3, 4, 14, 20, 49, 57, 59, 67, 70, 73, 75, 84, 85, 92, 101, 111, 113, 121, 128, 130, 136, 143, 149, 152, 153, 160, 162, 199, 202, 208, 215, 219, 231, 232, 234, 242, 243, 246, 248, 250, 252, 254, 262, 265, 281, 300, 313, 319, 320, 323, 331, 332, 340, 364, 388, 397, 403]</t>
  </si>
  <si>
    <t>[10, 12, 13, 22, 28, 30, 31, 40, 41, 43, 49, 51, 54, 60, 64, 84, 87, 89, 102, 112, 117, 118, 128, 131, 148, 152, 156, 160, 161, 178, 179, 181, 190, 194, 198, 203, 206, 207, 211, 218, 235, 239, 242, 247, 251, 257, 274, 276, 278, 281, 288, 303, 306, 311, 312, 315, 319, 320, 336, 346, 352, 360, 361, 368, 369, 371, 373]</t>
  </si>
  <si>
    <t>[6, 11, 18, 37, 39, 41, 55, 63, 77, 80, 81, 83, 86, 91, 97, 107, 113, 114, 115, 116, 125, 128, 129]</t>
  </si>
  <si>
    <t>[3, 4, 13, 16, 23, 39, 41, 44, 57, 67, 69, 71, 75, 80, 81, 90, 97, 101, 103, 106, 107, 109, 121, 134, 136, 137, 143, 159, 165, 176, 183, 199, 201, 202, 205, 216, 222, 223, 225, 229, 230, 232, 237, 246, 250, 253, 256, 268, 272, 278, 281, 300]</t>
  </si>
  <si>
    <t>[11, 15, 23, 44, 79, 92, 97, 105, 112, 116, 120, 126, 134, 139, 140, 142, 155, 156, 182, 184, 190, 193, 229, 232, 234, 236, 239]</t>
  </si>
  <si>
    <t>[7, 18, 25, 35, 39, 42, 56, 63, 65, 73, 77, 78, 80, 92, 93, 97, 103, 113, 119, 133, 134, 135, 140, 142, 146, 151, 154, 155, 165, 179, 192, 199, 201, 204, 207, 210, 211, 221, 225, 236, 243, 256, 257, 258, 263, 269, 271, 279, 284, 287, 296, 297, 303, 306, 316, 319, 332, 338, 339, 341, 368, 370, 371, 372, 375, 378, 379, 384, 392, 401, 403, 409, 419, 432, 434]</t>
  </si>
  <si>
    <t>[4, 11, 13, 14, 17, 20, 26, 30, 35, 45, 53, 63, 66, 69, 74, 75, 79, 84, 97, 101, 107, 110, 111, 114, 116, 118, 125, 129, 133, 140, 142]</t>
  </si>
  <si>
    <t>[12, 15, 22, 31, 34, 38, 41, 42, 47, 61, 66, 67, 106, 129, 132, 134, 142, 146, 148, 150, 158, 163, 170, 171, 172, 173, 175, 186, 191, 193, 206, 230, 232, 235, 240, 242, 253, 279, 291, 296, 297, 302, 303, 309, 316, 321, 327, 341, 342]</t>
  </si>
  <si>
    <t>[4, 12, 22, 26, 34, 43, 51, 59, 63, 72, 83, 89, 95, 106, 116, 119, 123, 138, 141, 147, 150, 152]</t>
  </si>
  <si>
    <t>[4, 9, 20, 28, 38, 56, 63, 85, 88, 91, 92, 102, 104, 129, 131, 141]</t>
  </si>
  <si>
    <t>[6, 10, 12, 27, 32, 33, 34, 38, 45, 46, 47, 49, 60, 63, 73, 85, 95, 98, 100, 111, 113, 121, 122, 126, 132, 134, 150, 151, 168, 174, 175, 184, 197, 200, 207, 210, 220, 235, 238, 240, 242, 254, 256, 260, 264, 265, 275, 285, 287, 289, 305, 307, 308, 314, 321, 323, 333, 342, 343, 362, 364, 370, 375, 386, 396, 403]</t>
  </si>
  <si>
    <t>[4, 11, 15, 26, 27, 57, 58, 61, 66, 78, 84, 87, 91, 98, 101, 103, 105, 108, 113, 118, 122, 129, 143, 151, 153, 157, 160, 162, 163, 175, 181, 186, 190, 202, 203, 205, 206, 219, 221, 228, 231, 234, 235, 240, 242, 244, 247, 251, 275, 278, 283, 286, 290, 299, 300, 314, 316, 331, 332, 343, 344, 349, 352, 353, 367, 368, 371, 376, 400, 410, 427, 428, 431, 437, 440, 456, 470, 472, 476, 483, 488, 490, 497, 504, 542, 553, 557, 561, 565, 577, 582, 583, 587, 588, 592, 600, 608, 619, 634, 635, 658, 660, 662, 666, 674, 679, 688, 705, 706, 713, 714, 715, 721, 733, 737, 738, 751, 757, 774, 786, 788, 789, 790, 797, 798, 805, 808, 809, 812, 816, 822, 840, 842, 845, 846, 864, 874, 875, 886, 898, 902, 911, 919, 921, 937, 940, 942, 948, 950, 953, 959, 963, 966, 974, 977, 980, 992, 999, 1004, 1009, 1022, 1023, 1033, 1035, 1040, 1045, 1049, 1052, 1058]</t>
  </si>
  <si>
    <t>[2, 5, 12, 20, 22, 28, 32, 34, 39, 45, 49, 64, 68, 70, 83, 84, 98, 99, 103, 104, 133, 150, 157, 161, 165, 170, 171, 182, 188, 192, 195, 210, 214, 222, 224, 234, 238, 244, 245, 261, 268, 271, 279, 284, 295, 297, 304, 310, 312, 313, 327, 334, 347, 348, 350, 352, 357, 376, 378, 379, 381, 384, 386, 389, 397, 400, 401, 407, 408, 409, 425, 428, 443, 444, 445, 450, 452, 453, 454, 457, 464, 465, 468, 470, 473, 476, 484, 492, 497, 504, 506, 507, 509, 549, 551, 553, 563, 569, 570, 572, 574, 580, 582, 583, 586, 600, 601, 611, 612, 613, 615, 626, 627, 636, 638, 639, 640, 643, 645, 646, 647, 651, 668, 669, 673, 676, 678, 679, 680, 681, 682, 690, 697, 698, 700, 701, 703, 724, 727, 741, 743, 745, 752, 753, 755, 763, 766, 774, 775, 776, 779, 783, 787, 806, 808, 809, 812, 813, 863, 865, 867, 874, 877, 883, 886, 892, 904, 905, 909, 926, 928, 930, 933, 938, 939, 940, 945, 946, 947, 968, 976, 979, 981, 991, 995, 996, 1010, 1016, 1032, 1035, 1042, 1049, 1050, 1051, 1063, 1064, 1066, 1070, 1081, 1091, 1095, 1100, 1104, 1105, 1112, 1118, 1124, 1128, 1136, 1144, 1146, 1149, 1153, 1158, 1165, 1167, 1177, 1178, 1184, 1191, 1197, 1199, 1200, 1204, 1205, 1209, 1214, 1216, 1227, 1232, 1234, 1245, 1246, 1263, 1268, 1269, 1272, 1274, 1285, 1290, 1297, 1298, 1304, 1307, 1309, 1310, 1314, 1317, 1319, 1323, 1332, 1341, 1345, 1348, 1349, 1350, 1352, 1359, 1363, 1372, 1379, 1384, 1387, 1396, 1407, 1409, 1415, 1419, 1428, 1433, 1437, 1440, 1442, 1443, 1444, 1446, 1452, 1465, 1467, 1468, 1478, 1484, 1488, 1494, 1499, 1509, 1517, 1518, 1520, 1522, 1526, 1532, 1536, 1538, 1540, 1546, 1547, 1550, 1554, 1555, 1561, 1571, 1590, 1591, 1597, 1603, 1610, 1611, 1612, 1615, 1634]</t>
  </si>
  <si>
    <t>[18, 29, 37, 38, 40, 63, 69, 79, 80, 81, 85, 93, 98, 106, 122, 135, 137, 146, 148, 157, 169, 175]</t>
  </si>
  <si>
    <t>[7, 25, 26, 28, 32, 36, 37, 63, 66, 71, 73, 76, 81, 89, 92, 95]</t>
  </si>
  <si>
    <t>[2, 6, 7, 10, 19, 25, 26, 34, 36, 40, 54, 59, 70, 72, 77, 87, 89, 103, 122, 129, 139, 143, 149, 179, 191, 192, 197, 201, 204, 229, 240, 252, 255, 260, 272, 276, 292, 293, 294, 299, 300, 301, 303, 306, 313, 317, 319, 320, 321, 323, 332, 338, 359, 363, 375, 377, 388, 392, 397, 399, 401, 402, 406, 408]</t>
  </si>
  <si>
    <t>[7, 12, 15, 29, 30, 48, 58, 64, 65, 79, 89, 92, 103, 107, 115, 117, 135, 147, 162, 170, 172, 175, 178, 189, 194, 198, 207, 213, 219, 226, 233]</t>
  </si>
  <si>
    <t>[3, 10, 18, 21, 28, 40, 55, 56, 61, 63, 64, 67, 77, 85, 86, 96, 98, 100, 102, 112, 114, 115]</t>
  </si>
  <si>
    <t>[14, 15, 18, 24, 28, 36, 38, 39, 45, 49, 55, 59, 71, 82, 86, 90, 93, 95, 97, 98, 99, 105, 107, 110, 124, 126, 139, 140, 142, 143, 149, 151, 153, 160, 165, 167, 185, 187, 188, 202, 204, 209, 219, 221, 238, 241, 243, 246, 248, 270, 275, 281, 301, 302, 303, 305, 318, 334, 350, 352, 359, 368, 370, 372, 375, 378, 385, 390, 396, 401, 403, 405, 406, 411, 415, 423, 424, 425, 463, 482, 484, 487, 496, 511, 519, 522, 559, 560, 567, 571, 574, 575, 583, 588, 597, 598, 600, 604, 616, 619, 638, 646, 651, 653, 660, 663, 668, 669, 675, 677, 683, 685, 687, 690, 710, 715, 720, 722, 729, 736, 751, 756, 777, 778, 780, 784, 785, 790, 797, 799, 809, 811, 819, 830, 831, 838, 854, 858, 864, 867, 872, 885, 886, 890, 903, 906, 912, 914, 919, 924, 929, 932, 933, 935, 944, 945]</t>
  </si>
  <si>
    <t>[5, 23, 29, 37, 40, 47, 51, 62, 73, 75, 79, 84, 97, 99, 100, 103, 105, 106, 109, 115, 118, 119, 124, 128, 134, 136, 138, 142, 155, 156, 158, 176, 178, 180, 182, 185, 190, 191, 203, 219, 222, 224, 247, 251, 255, 256, 268, 271, 281, 292, 294, 295, 297, 316, 334, 342, 360, 362, 373, 384, 389, 390, 391, 399, 400, 409, 419, 423, 424, 428, 430, 453, 454, 457, 458, 459]</t>
  </si>
  <si>
    <t>[3, 13, 18, 30, 39, 66, 72, 87, 89, 93, 94, 97, 105, 111, 117, 118, 119, 122, 124, 128, 144, 165, 179, 186, 203, 206, 215, 220, 227, 228, 232, 235, 240, 256, 271, 275, 281, 284, 290, 308, 326, 328, 347, 353, 354, 355, 358, 362, 366, 369, 371, 388, 392, 400, 402, 406, 414, 424, 425, 426, 431, 433]</t>
  </si>
  <si>
    <t>[3, 24, 42, 46, 61, 63, 66, 70, 84, 87, 89, 104, 118, 140, 164, 167, 180, 196, 220]</t>
  </si>
  <si>
    <t>[2, 17, 25, 30, 38, 39, 44, 66, 78, 80, 86, 87, 88, 93, 105, 106, 111, 113, 116, 127, 142, 153, 156, 167, 185, 187, 196, 200, 217, 230, 244, 258, 266, 308, 325, 340, 345, 347, 360, 368, 381, 383, 393, 407, 415, 428, 439, 440, 441, 443, 447, 451, 455, 456]</t>
  </si>
  <si>
    <t>[9, 13, 32, 34, 55, 63, 73, 75, 79, 81, 95, 102, 103, 107, 117, 121, 134, 137, 146, 151, 152, 162, 165]</t>
  </si>
  <si>
    <t>[8, 21, 22, 23, 26, 27, 42, 60, 63, 75, 77, 82, 116, 119, 120, 125, 131, 133, 152, 163, 165, 168, 181, 195, 201, 210, 213, 217, 261, 271, 278, 289, 297, 300, 303, 307, 316, 332, 344, 354, 360, 371, 374, 377, 378, 395, 402, 415, 423, 431, 432, 476, 481, 483, 498, 520, 533, 537, 541, 568, 576, 578, 579, 598, 604, 605, 618, 623, 641, 643, 646, 650, 652, 664, 668, 681, 684, 685, 686, 689, 691, 693, 698, 703, 711, 716, 722, 726, 738, 756, 774, 798, 812, 813, 845, 851, 855, 870, 873, 888, 898, 899, 911, 919, 925, 928, 938, 954, 955, 983, 984, 1003, 1008, 1010, 1011, 1026, 1030, 1032, 1037, 1041, 1042, 1055, 1061, 1066, 1069, 1078, 1081, 1088, 1089, 1095, 1105, 1128, 1132, 1133, 1136, 1145, 1146, 1152, 1156, 1158, 1160, 1161, 1165, 1198, 1201, 1210]</t>
  </si>
  <si>
    <t>[2, 7, 9, 12, 14, 16, 23, 24, 27, 29, 32, 39, 42, 44, 46, 47, 48, 51, 52, 54, 55, 56, 58, 59, 62, 64, 71, 73, 80, 90, 93, 100, 101, 106, 107, 115, 116, 117, 118, 122, 123, 124, 125, 128, 135, 138, 139, 153, 155, 157, 159, 162, 169, 171, 173, 180, 186, 187, 188, 195, 217, 219, 220, 222, 225, 227, 235, 236, 240, 241, 242, 248, 249, 252, 261, 263, 266, 271, 279, 281, 283, 284, 290, 294, 299, 300, 303, 306, 308, 310, 311, 314, 328, 329, 331, 335, 336, 340, 348, 351, 356, 362, 369, 373]</t>
  </si>
  <si>
    <t>[2, 11, 27, 34, 62, 66, 71, 77, 86, 100, 103, 112, 130, 150, 154, 158, 169, 173, 176, 181]</t>
  </si>
  <si>
    <t>[7, 17, 18, 32, 42, 45, 56, 65, 67, 68, 81, 101, 104, 117, 123, 139, 142, 144, 148, 152, 154, 157, 169, 179, 183, 195, 202]</t>
  </si>
  <si>
    <t>[3, 4, 5, 24, 26, 38, 58, 64, 68, 79, 81, 92, 97, 133, 138, 145, 157, 161, 167, 168, 169]</t>
  </si>
  <si>
    <t>[8, 14, 16, 21, 30, 36, 38, 50, 63, 68, 70, 85, 94, 95, 104, 113, 124, 127, 147, 153, 161, 168, 172, 174, 176, 178, 184, 189, 205, 220]</t>
  </si>
  <si>
    <t>[7, 16, 28, 31, 38, 52, 54, 56, 57, 69, 75, 90, 111, 122, 125, 128, 137, 153, 161, 178, 181, 188, 200, 203, 210, 213, 225, 231, 234, 242, 243, 249, 260, 264, 268, 277, 279, 285, 287, 288, 304, 310, 312, 313, 340, 354, 357, 358, 360, 367, 370, 374, 376, 381, 382, 391, 392, 393, 407, 408, 412, 419, 421, 432, 452, 459, 461, 467, 469, 476]</t>
  </si>
  <si>
    <t>[17, 21, 27, 28, 33, 35, 45, 46, 49, 54, 56, 59, 74, 79, 82, 83, 104, 108, 113, 116, 120, 121, 127, 133, 147, 155, 160, 166, 168, 177, 187, 189, 192, 196, 203, 207, 227, 247, 254, 258, 259, 263, 280]</t>
  </si>
  <si>
    <t>[3, 4, 5, 9, 32, 42, 44, 46, 51, 60]</t>
  </si>
  <si>
    <t>[2, 13, 17, 21, 30, 44, 53, 54, 85, 100, 101, 102, 111, 113, 116, 117, 123, 129, 134, 140, 150, 152, 158, 160, 169, 180, 181, 231, 248, 249, 250]</t>
  </si>
  <si>
    <t>[2, 5, 7, 8, 18, 21, 28, 40, 48, 54, 79, 80, 112, 121, 122, 124, 128, 137, 143, 156, 160, 165, 170, 171, 172, 174, 182, 185, 186, 192, 194, 208, 213, 223, 226, 229, 231, 232, 239, 245, 262, 265, 277, 280, 298, 301, 302, 313, 319, 323, 329, 335, 353, 360, 365, 380, 389, 390, 397, 409, 410, 416, 425, 428, 438, 439, 440, 445, 457, 461, 468, 474, 475, 484, 485, 489, 491, 496, 514, 517, 524, 526, 533, 545, 574, 582, 584, 588, 603, 606, 627, 630, 633, 640]</t>
  </si>
  <si>
    <t>[4, 8, 17, 20, 30, 42, 45, 49, 52, 59, 60, 62, 63, 67, 71, 87, 92, 95, 98, 99, 105, 114, 139, 143, 146, 148, 158, 161, 168, 176, 187, 189, 191, 193, 196, 197, 204, 206, 220, 222, 229, 233, 235, 237, 242, 243, 248]</t>
  </si>
  <si>
    <t>[3, 6, 7, 11, 12, 16, 18, 33, 37, 52, 57, 61, 72, 79, 98, 103, 111, 116, 117, 136, 138, 139, 143, 144, 150, 160, 168, 176, 195, 209, 217, 240, 257, 265, 268, 273, 278, 281, 290, 291, 294, 307, 330, 333, 337, 340, 342, 351, 355, 357, 358, 365, 372, 382, 391, 393, 399, 400, 402, 404, 413, 421]</t>
  </si>
  <si>
    <t>[18, 35, 49, 50, 56, 70, 72, 76, 81, 97, 98, 103, 108, 112, 113, 114, 120, 123, 143, 148, 152, 160, 161, 167, 169, 191, 192, 206, 210, 211, 232, 244, 251, 255, 259, 277, 279]</t>
  </si>
  <si>
    <t>[2, 13, 14, 15, 20, 28, 39, 41, 51, 55, 57, 58, 83, 98, 99, 100, 105, 109, 133, 134, 136, 139, 143, 181, 196, 198, 218, 219, 223, 241, 247, 255, 269, 274, 285, 313, 318, 321, 322]</t>
  </si>
  <si>
    <t>[2, 3, 6, 24, 36, 58, 70, 80, 82, 86, 89, 91, 93, 117, 118, 119, 133, 134, 136, 138, 140, 152, 160, 164, 179, 183, 209, 211, 213, 216, 219, 221, 224, 231, 239, 257, 259, 264, 267, 281, 284, 288, 298, 304, 310, 311, 333, 340, 348, 351, 360, 363, 365, 406, 419, 424, 432, 433, 453, 455, 460, 473, 490, 501, 502, 527, 535, 543, 556, 560, 563, 565, 578, 582, 590, 602, 607, 625, 630, 640, 647, 659, 666, 673, 674, 675, 680, 687, 711, 722, 736, 742, 746, 754, 776, 793, 805, 809, 811, 837, 838, 839, 843, 851, 858, 863, 870, 871, 874, 889, 907, 908, 911, 921, 922, 932, 938, 942, 946, 950, 955, 957, 959, 976, 979, 1009, 1013, 1015, 1025, 1027, 1035, 1039, 1045, 1049, 1059, 1064, 1066, 1077, 1084, 1085, 1091, 1115, 1122, 1131, 1140, 1147, 1158, 1159, 1164, 1167, 1176, 1177, 1179, 1182, 1183, 1184, 1188, 1190, 1197, 1204, 1211, 1226]</t>
  </si>
  <si>
    <t>[18, 22, 25, 33, 45, 62, 70, 79, 92, 98, 100, 109, 114, 116, 124, 146, 147, 153, 156, 159, 161, 167, 168, 174, 179, 187, 191, 204, 212, 214, 216, 241, 242, 243, 248, 275, 288, 307, 309, 317, 318, 325, 335, 346, 360, 361, 362, 369, 378, 386, 395, 396, 399, 400, 403, 410, 418, 424, 437, 439, 440, 441]</t>
  </si>
  <si>
    <t>[2, 3, 5, 17, 22, 23, 24, 26, 32, 36, 42, 56, 59, 69, 71, 76, 91, 92, 98, 108, 109, 110, 114, 121, 128, 131, 137, 140, 157, 175, 178, 186, 218, 225, 230, 236, 237, 241, 253, 276, 286, 291, 295, 297, 303, 304, 310, 312, 315, 331, 333, 344, 345, 347, 356, 361, 362, 367, 368, 382, 394, 404, 410, 411, 412, 413, 415, 417, 438, 441, 442, 458, 459, 465, 488, 492, 500, 513]</t>
  </si>
  <si>
    <t>[3, 13, 15, 17, 23, 27, 34, 36, 37]</t>
  </si>
  <si>
    <t>[8, 9, 10, 17, 20, 22, 30, 39, 44, 50, 51, 52, 56, 62, 63, 78, 82, 103, 106, 112, 117, 119, 121, 133, 147, 149, 150, 153, 170, 172, 179, 189, 195, 201, 203, 205, 212, 222, 238, 264, 265, 266, 268, 279, 280, 288, 289, 290, 292, 298, 305, 307, 309, 312, 313, 315, 324, 330, 334]</t>
  </si>
  <si>
    <t>[3, 8, 9, 11, 16, 18, 27, 30, 33, 34, 50, 51, 62, 67, 76, 78, 80, 83, 85, 87, 89, 93, 95, 109, 119, 122, 127, 129, 139, 141, 142, 144, 152, 155, 165, 167, 181, 187, 188, 189, 190, 199, 207, 208, 210, 212, 217, 218, 221, 225, 232, 235, 236, 248, 252, 256, 260, 289, 296, 303, 317, 334, 341, 344, 350, 361, 362, 364, 366, 371, 377, 379, 380, 381, 383, 392, 402, 408, 409, 425, 428, 431, 438, 442, 452, 456, 459, 461, 463, 464, 467, 473, 475, 482, 490, 492, 510, 512, 516, 520, 532, 543, 546, 547, 555]</t>
  </si>
  <si>
    <t>[9, 11, 16, 20, 25, 50, 59, 67, 73, 77, 79, 82, 84, 92, 103, 104, 115, 119, 123, 129, 154, 157, 158, 167, 172, 180, 185, 201]</t>
  </si>
  <si>
    <t>[2, 8, 11, 13, 17, 20, 35, 47, 51, 59, 63, 66, 80, 82, 92, 95, 97, 116, 127, 130, 133, 141, 145, 155, 167, 169, 180, 184, 187, 190, 194, 195, 196, 201, 205, 206, 214, 223, 224, 227, 230, 233, 243, 246, 247, 260, 268, 272, 278, 279, 280, 286, 287, 290, 303, 310, 312, 314, 317, 318, 321, 327, 331, 337, 340, 352, 365, 366, 370, 383, 384, 390, 393, 405, 406, 407, 412, 413, 415, 417, 427, 431, 435, 437, 445, 447, 448, 460, 462, 464, 467, 469, 473, 479, 481, 490, 496, 502, 505, 506, 517, 531, 532, 549, 551, 557, 565, 570, 574, 575, 576, 580, 584, 586, 596, 607, 618, 622, 623, 627, 632, 637, 642, 643, 646, 650, 653, 663, 665, 670, 680, 684, 689, 694, 695, 698, 699, 700, 701, 708, 711, 715, 716, 721, 732, 734, 736, 738, 739, 746, 747, 749, 752, 753]</t>
  </si>
  <si>
    <t>[2, 3, 36, 41, 49, 64, 67, 89, 91, 100, 107, 110, 121, 129, 133, 139, 143, 147, 149, 164, 168, 170, 172, 177, 181, 190, 193, 207, 219, 220, 223, 228, 235, 237, 251, 253, 263, 264, 266, 293, 305, 306, 316, 321, 322, 323]</t>
  </si>
  <si>
    <t>[2, 30, 38, 44, 51, 56, 63, 75, 77, 83, 87, 92, 105, 111, 119, 125, 127, 130, 146, 151, 153, 164, 170, 176, 180, 186, 191, 204, 208, 219, 235, 243, 250, 255, 259]</t>
  </si>
  <si>
    <t>[6, 7, 9, 15, 16, 18, 23, 34, 35, 44, 49, 56, 67, 72, 74, 80, 92, 99, 105, 106, 109, 115, 126, 134, 140, 151, 169, 174, 181, 182, 190, 195, 210, 213, 222, 225, 248, 252, 254, 257, 262, 273, 276, 281, 286, 291, 292, 294, 300, 306, 309, 312, 315, 323, 327, 331, 345, 354, 357, 360, 365, 366, 380, 381, 385, 393, 399]</t>
  </si>
  <si>
    <t>[34, 39, 52, 62, 69, 70, 88, 98, 105, 106, 123, 124, 134, 142, 154, 155, 160, 164, 167, 170, 177, 178, 185, 186, 196, 213, 214, 232, 242, 249, 250, 263, 268, 269, 298]</t>
  </si>
  <si>
    <t>[13, 26, 32, 47, 49, 51, 87, 93, 101, 110, 116]</t>
  </si>
  <si>
    <t>[10, 13, 14, 26, 46, 47, 52, 66, 69, 70, 73, 86]</t>
  </si>
  <si>
    <t>[4, 25, 31, 40, 43, 54, 59, 63, 65, 69, 73, 81, 84, 85, 88, 100, 107, 111, 112, 114, 135]</t>
  </si>
  <si>
    <t>[5, 6, 16, 33, 35, 40, 45, 52, 74, 101, 106, 107, 109, 129, 130, 133, 143, 159, 161, 169, 174, 180, 188, 189, 193, 202, 222, 226, 230, 231, 251, 254, 271, 275, 278, 285, 286, 304, 309, 327, 333, 338, 352, 355, 358, 370]</t>
  </si>
  <si>
    <t>[3, 5, 6, 14, 24, 31, 36, 37, 45, 63, 69, 71, 75, 79, 80, 88, 104, 115, 117, 126, 132, 140, 144, 148, 150, 155, 166, 167, 169, 170, 173, 190, 198, 199, 202, 210, 216, 218, 220, 228, 237, 240, 241, 244]</t>
  </si>
  <si>
    <t>[20, 28, 32, 33, 39, 43, 59, 60, 73, 82, 86, 97, 106, 107, 108, 118, 126, 134, 135, 138, 145, 152, 158, 159, 174, 180, 182, 184, 185, 197, 229, 241, 253, 264, 267, 269, 272, 279, 281, 285, 291, 300, 314, 317, 321, 324, 330, 333, 339, 350, 355, 367, 371, 373, 374, 376, 377, 379, 389, 392, 401, 403, 407, 414, 418, 432, 434, 435, 440, 445, 457, 463, 468, 476, 483, 485, 497, 503, 508, 515, 520, 526, 538, 554, 558, 559, 571, 574, 577, 579, 600, 602, 603, 606, 607, 608, 617, 619, 628, 638, 644, 654, 656, 657, 659, 683, 690, 698, 711, 724, 744, 745, 755, 756, 758, 760, 762, 764, 765, 779, 787, 796, 798, 799, 805, 806, 811, 843, 848, 855, 884, 886, 888, 896, 898, 902, 905, 906, 931, 940, 941, 944, 953, 960, 970, 971, 973, 978, 980, 991, 995, 1003, 1009, 1010, 1014, 1016, 1039, 1042, 1044, 1072, 1078, 1082, 1109, 1111, 1113, 1122, 1134, 1139, 1147, 1156, 1179, 1181, 1187, 1190, 1196]</t>
  </si>
  <si>
    <t>[10, 11, 14, 19, 27, 28, 40, 43, 48, 59, 64, 84, 85, 89, 91, 104, 106, 124, 128, 132, 135, 136, 141, 143, 147, 150, 153, 158, 176]</t>
  </si>
  <si>
    <t>[4, 11, 16, 17, 22, 38, 39, 56, 58, 61, 63]</t>
  </si>
  <si>
    <t>[13, 23, 29, 39]</t>
  </si>
  <si>
    <t>[10, 12, 16, 17, 30, 32, 34, 59, 61, 64, 67, 70, 88, 89, 109, 110, 116]</t>
  </si>
  <si>
    <t>[3, 8, 9, 18, 26, 29, 32, 33, 34, 36, 37, 47, 55, 56, 58, 67, 76, 79, 85, 87, 99, 112, 116, 135, 138, 140, 151, 160, 165, 166, 167, 181, 185, 191, 198, 201, 209, 213, 214, 224, 243, 248, 249, 250, 256, 260, 262, 274, 287, 289, 296, 325, 329, 347, 357, 361, 380, 381, 383, 388, 390, 409, 420, 430, 438, 454, 463, 468, 479, 487, 511, 518, 545, 561, 567, 574, 576, 586, 610, 613, 618, 628, 634, 645, 661, 666, 670, 674, 680, 706, 720, 724, 727, 730, 737, 740, 746, 759, 760, 768, 772, 795, 799, 800, 804, 806, 808, 811, 813, 823, 824, 846, 850, 853, 857, 863, 867, 869, 887, 921, 922, 926, 927, 929, 930, 941, 946, 948, 963, 973, 977, 983, 1001, 1006, 1016, 1017, 1018, 1027, 1030, 1039, 1040, 1042, 1054, 1055, 1058, 1071, 1073, 1078, 1082, 1098, 1110, 1113, 1117, 1122, 1128, 1133, 1135, 1137, 1145, 1146, 1149, 1153, 1155, 1158, 1159, 1166, 1173, 1181, 1191, 1192, 1194, 1206, 1207, 1208, 1212, 1213, 1225]</t>
  </si>
  <si>
    <t>[6, 10, 13, 16, 17, 19, 20, 28, 31, 38, 47, 52, 57, 63, 70, 76, 91, 93, 116, 125, 137, 140, 142, 145, 150, 153, 154, 155, 164, 178, 192, 201, 205, 212, 213, 215, 225, 227, 238, 247, 255, 264, 278, 295, 303, 304, 324, 325, 344, 348, 353, 363, 368, 374, 375, 376, 386, 389, 393, 399, 409, 413, 417, 432, 445, 450, 458, 459, 462, 467, 479, 487, 490, 503, 506, 511, 515, 518, 521, 523, 536, 541, 542, 545, 552, 563, 565, 568, 569, 572]</t>
  </si>
  <si>
    <t>[5, 6, 8, 17, 33, 43, 46, 48, 50, 53, 57, 71, 74, 79, 91, 94, 100, 102, 106, 126, 127, 128, 132, 141, 147, 154, 160, 175, 181, 189, 193, 196, 206, 217, 226, 229, 235, 245, 253, 256, 272, 275, 280, 288, 289, 290, 303, 306, 307, 314, 317, 322, 325, 326, 333, 340, 348, 358, 368, 381, 383, 386, 387, 390, 394, 404, 407, 408, 420, 424, 426, 429]</t>
  </si>
  <si>
    <t>[5, 6, 16, 24, 31, 36, 52, 54, 56, 64, 84, 92, 97, 105, 125, 131, 132, 140, 149, 152, 153, 157, 162, 166, 175, 193, 198, 209, 214, 217, 225, 228, 230, 248, 278, 283, 295, 302, 311, 316, 317]</t>
  </si>
  <si>
    <t>[2, 9, 28, 35, 48, 50, 55, 56, 64, 72, 92, 94, 102, 104, 105, 106, 128, 146, 147, 150, 155, 161, 162, 166, 194, 197, 199, 202, 206, 209, 215, 218, 236, 238, 257, 273, 275, 278, 291]</t>
  </si>
  <si>
    <t>[2, 8, 14, 28, 32, 35, 42, 83, 89, 95, 102, 114, 124, 125, 126, 134, 141, 142, 143, 147, 149, 171, 173, 174, 180, 187, 189, 195, 197, 209, 212, 216, 232, 236, 237, 238, 244, 251, 260, 275, 279, 280, 283, 304, 308, 313, 316, 317, 321, 326, 340, 344, 349, 357, 361, 363, 367, 371, 390, 424, 439, 444, 445, 449, 456, 475, 486, 516, 517, 519, 520, 525, 534, 539, 548, 558, 560, 561, 569, 583, 589, 590, 608]</t>
  </si>
  <si>
    <t>[4, 7, 12, 24, 38, 41, 53, 62, 64, 70, 74, 91, 94, 105, 108, 115, 123, 130, 133, 140, 151, 153, 154, 170, 178, 187, 188, 196, 200, 208, 215, 242, 243, 247, 253, 263, 273, 274, 276, 279, 281, 296, 304, 306, 313, 320, 325, 327, 338, 342, 353, 354, 361, 362, 365, 366, 381]</t>
  </si>
  <si>
    <t>[8, 10, 16, 18, 21, 27, 30, 33, 34, 36, 40, 41, 42, 48, 50, 51, 59, 62, 88, 95, 96, 99, 110, 119, 134, 143, 148, 152, 159, 172, 173, 190, 191]</t>
  </si>
  <si>
    <t>[4, 7, 16, 22, 23, 24, 25, 33, 35, 38, 56, 63, 69, 72, 76, 84, 89, 96, 104, 107, 125, 130, 131, 132, 150, 164, 175, 182, 193, 194, 197, 210, 211, 214, 222, 240, 247, 262, 273, 280, 283, 284, 288, 289, 293, 295, 304, 312, 314]</t>
  </si>
  <si>
    <t>[9, 15, 18, 22, 23, 30, 39, 53, 54, 55, 57, 58, 66, 67, 75, 77, 100, 104, 106, 109, 112, 118, 120, 139, 144, 149, 152, 153, 154, 156, 157, 161, 164, 167, 170, 174, 184, 193, 212, 216, 220, 238, 239, 240, 242, 260, 261, 269, 270, 278, 279, 282, 292, 293, 294, 298, 299, 300, 311, 326, 329, 341, 347, 351, 356, 360, 365, 366, 370, 372, 373, 378, 384, 403, 406, 408, 418, 434, 440]</t>
  </si>
  <si>
    <t>[13, 44, 60, 63, 65, 69, 74, 75, 81, 82, 90, 95, 103, 105, 107, 111, 115, 117, 119, 127, 129, 131, 145, 153, 157, 159, 166, 182, 185, 186, 187, 198, 200, 205, 209, 225, 228, 241, 245, 247, 274, 292, 301, 308, 328, 357, 360, 365, 367, 371, 382, 383, 387, 391, 397]</t>
  </si>
  <si>
    <t>[4, 5, 15, 33, 36, 45, 57, 74, 95, 96, 101, 109, 111, 118, 119, 121, 137, 143, 148, 163, 165, 176, 182, 183, 199, 204, 207, 223, 224, 234, 236, 245, 249, 251, 253, 261, 265, 272, 287, 316, 318, 328, 330, 341, 344, 348, 359, 361, 363, 374, 377]</t>
  </si>
  <si>
    <t>[19, 23, 26, 42, 45, 63, 68, 76, 80, 91, 92, 94, 111, 119, 134, 135, 137, 147, 149, 160, 176, 186, 213, 236, 238, 250, 256, 262, 275, 286, 302, 303, 307, 325, 339, 341, 343, 355, 359, 365, 366, 374, 386, 388, 395, 397, 398, 416, 435, 436, 442, 445, 446, 458, 461]</t>
  </si>
  <si>
    <t>[8, 15, 17, 29, 30, 33, 37, 41, 44, 51, 55, 58, 81, 84, 85, 88, 92, 96, 98, 105, 115, 127, 146, 167, 175, 179, 183, 185, 187, 200, 220, 231, 233, 239, 246, 249, 268, 271, 273, 278, 281, 284, 293, 302, 309]</t>
  </si>
  <si>
    <t>[4, 9, 19, 20, 26, 31, 32, 36, 37, 38, 50, 53, 57, 58, 60, 61, 65, 67, 90, 97, 102, 104, 109, 110, 125, 126, 142, 143, 145, 147, 149, 158, 164, 168, 169, 196, 202, 205, 218, 222, 232, 247, 251]</t>
  </si>
  <si>
    <t>[10, 18, 19, 26, 34, 36, 37, 45, 49, 51, 55, 57, 76, 89, 91, 97, 101, 106, 108, 127, 132, 136, 138, 144, 152, 153, 156, 158, 171, 175, 178, 207, 211, 219, 222, 223, 228, 229, 232, 244, 247, 248, 249, 250, 252, 255, 257, 258, 259, 261, 265, 269, 271, 273, 277, 283, 295, 308, 309, 314, 315, 316, 320, 324, 327, 329, 334, 337, 339, 345, 348, 352, 363, 367, 371, 381, 386, 392, 396, 397, 409, 412, 413, 415, 420, 427, 435]</t>
  </si>
  <si>
    <t>[16, 19, 20, 21, 30, 33, 43, 47, 51, 56, 60, 62, 65, 68, 70, 75, 77, 80, 91, 92, 97, 105, 107, 108, 116, 120, 127, 128, 129, 133, 135, 141, 146, 154, 159, 162, 168, 173, 175, 178, 188, 190, 193, 197, 199, 201, 211, 221, 223, 224, 226, 229, 235, 245, 246, 259, 262, 267, 273, 287, 289, 290, 294, 297, 304, 310, 315, 322, 329, 335, 342, 343, 345, 355, 356, 361, 371, 377, 379, 384, 391, 392, 396, 399, 400, 408, 409, 411, 412, 414, 417, 422, 423, 438, 440, 441, 450, 452, 453, 459]</t>
  </si>
  <si>
    <t>[14, 15, 18, 20, 22, 29, 31, 37, 42, 48, 55, 71, 72, 81, 88, 93, 106, 109, 117, 122, 126, 128, 138, 140, 153, 157, 161, 172, 185, 192, 197, 199, 206, 212, 213, 231, 246, 251, 256, 263, 265, 267, 282, 285, 291, 297, 298, 315, 322, 324, 340, 342, 346, 347, 348, 357, 375, 377, 383, 423, 427, 430, 444, 445, 447, 453]</t>
  </si>
  <si>
    <t>[2, 5, 11, 15, 17, 20, 24, 27, 30, 32, 43, 46, 59, 61, 68, 70, 71, 72, 76, 77, 78, 81, 91, 101, 103, 104, 106, 116, 119, 122, 127, 128, 155, 159, 164, 168, 172, 174, 180, 186, 189, 191, 196, 197, 204, 211, 216, 242, 256, 257, 260, 265, 267, 272, 323, 332, 335, 336, 338, 339, 340]</t>
  </si>
  <si>
    <t>[3, 23, 24, 28, 30, 51, 53, 81, 85, 93, 104, 112, 115, 124, 125, 129, 137, 144, 154, 160, 165, 173, 192, 193, 196, 200]</t>
  </si>
  <si>
    <t>[12, 14, 23, 33, 41, 44, 46, 49, 50, 57, 77, 95, 103, 120, 137, 143, 148, 174, 181, 187, 198, 199, 204, 226]</t>
  </si>
  <si>
    <t>[12, 15, 19, 26, 30, 32, 33, 38, 47, 61, 82, 85, 88, 89, 93, 132, 148, 157, 164, 171, 174, 176, 187, 192, 194, 198, 203, 211, 213, 229, 238, 240, 242, 253, 262, 273, 274, 277, 294, 302, 310, 313, 318, 326, 342, 344, 359, 360, 371, 378, 390, 393, 403, 404, 409, 413, 419, 424, 434, 435, 449, 452, 454, 457, 459, 461, 466, 473, 476, 479, 483, 497, 503, 524, 525, 528, 544, 561, 563, 564, 573, 586, 589, 591, 594, 604, 606, 611, 621, 626, 628, 636, 639, 646, 647, 650, 652, 669, 671, 695, 704, 729, 733, 742, 764, 768, 769, 799, 803, 812]</t>
  </si>
  <si>
    <t>[2, 4, 21, 26, 38, 43, 58, 61, 63, 71, 72, 90, 104, 109, 117, 120, 121, 122, 138, 144, 148, 159, 162, 172, 178, 194, 216, 218, 219, 221, 225, 239, 243, 245, 251]</t>
  </si>
  <si>
    <t>[25, 26, 32, 37, 38, 45, 47, 50, 60, 64, 108, 109, 111, 121, 125, 133, 136, 144, 152, 155, 163, 171, 172, 173, 176, 179, 181, 197, 198, 209, 217, 220, 221]</t>
  </si>
  <si>
    <t>[3, 6, 8, 9, 11, 13, 14, 15, 19, 25, 55, 79, 81, 86, 95, 97, 106, 131, 135, 141, 151, 154, 168, 174, 195, 207, 217, 225, 232, 234, 237, 242, 265, 266, 278, 286, 288, 301, 314, 323, 325, 327, 337, 339, 342, 357, 380, 382, 384, 388, 405, 418, 435, 440, 442, 460, 465, 468, 476, 477, 479, 483, 484, 500, 517, 549, 558, 561, 573, 585, 592, 601, 604, 605, 607, 615, 617, 618, 646, 653, 668, 690]</t>
  </si>
  <si>
    <t>[7, 20, 22, 28, 43, 45, 50, 59, 63, 72, 136, 143, 147, 148, 150, 151, 164, 179, 184, 192, 194]</t>
  </si>
  <si>
    <t>[3, 8, 10, 12, 13, 19, 41, 62, 81, 82, 93, 111, 112, 114, 121, 130, 138, 151, 163, 164, 180, 187, 197, 206, 209, 218, 223, 226, 227, 228, 242, 244, 256, 262, 270, 280, 303, 312, 313, 314]</t>
  </si>
  <si>
    <t>[9, 14, 15, 40, 44, 46, 67, 78, 99, 102, 103, 104, 124, 132, 136, 138, 170, 172, 175, 190, 194, 211, 212, 217, 225, 228, 234, 242, 251, 255, 260, 261, 266, 268, 272, 278, 289, 293, 307, 309, 313, 317, 326, 332, 346, 363, 373, 380, 382]</t>
  </si>
  <si>
    <t>[3, 6, 24, 26, 27, 31, 38, 39, 42, 50, 51, 62, 63, 90, 95, 97, 99, 103, 106, 111, 112, 113, 120, 124, 130]</t>
  </si>
  <si>
    <t>[6, 8, 13, 19, 20, 21, 24, 26, 48, 51, 56, 62, 74, 80, 85, 98, 106, 112, 122, 125, 140, 144, 150, 160, 162, 176, 180, 184, 193, 196, 212, 221, 232, 238, 256, 281, 282, 289, 294, 297, 300, 307, 321, 322, 326, 332, 341, 354, 387, 393, 396, 402, 405, 407, 411, 412, 425, 442, 471, 481, 486, 505]</t>
  </si>
  <si>
    <t>[6, 8, 14, 16, 17, 33, 47, 48, 49, 50, 54, 63, 68, 78, 89, 98, 113, 115, 118, 144, 153, 154, 171, 180, 187, 191, 194, 205, 209, 216, 226, 240, 246, 252, 254, 263, 265, 268, 280, 282, 287, 301, 310, 313, 324, 328, 334, 335, 336, 337, 338, 343, 346, 352, 354, 362, 363, 366, 368, 372, 373, 390, 391, 405, 416, 436, 438, 440, 454, 456, 466]</t>
  </si>
  <si>
    <t>[2, 4, 7, 16, 34, 35, 40, 52, 65, 82, 107, 108, 110, 111, 116, 126, 142, 149, 150, 154, 171, 180, 187, 190, 197, 199, 209, 211, 220, 222, 243, 248, 252, 255, 260, 264, 276, 277, 278, 292, 301]</t>
  </si>
  <si>
    <t>[8, 10, 13, 23, 27, 39, 43, 46, 47, 78, 79, 81, 83, 86, 96, 103, 105, 108, 116, 118, 119, 133, 141, 156, 159, 173, 175, 184, 188, 207, 211, 212, 213, 221, 223, 225, 229, 248, 251, 257, 269, 276, 281, 283, 296, 298, 303, 305, 307, 308, 309, 321, 323, 332, 334]</t>
  </si>
  <si>
    <t>[4, 5, 11, 16, 28, 36, 39, 60, 65, 66, 68, 77, 79, 90, 103, 104, 110, 125, 128, 145, 149, 154, 187, 205, 210, 246, 251, 252, 260, 264, 287, 290, 291]</t>
  </si>
  <si>
    <t>[3, 9, 17, 20, 32, 33, 45, 46, 47, 49, 52, 57, 65, 76, 88, 101, 104, 105, 112, 118, 122, 128, 133, 134, 147, 151, 154, 163, 192, 203, 204, 206, 210, 216, 217, 220, 225, 239, 251, 252, 256, 261, 262, 263, 266, 270, 275, 282, 308]</t>
  </si>
  <si>
    <t>[2, 11, 24, 31, 33, 38, 47, 52, 63, 71, 75, 79, 80, 83, 88, 93, 99, 102, 104, 107, 108, 109, 120, 123, 127, 131, 132, 133]</t>
  </si>
  <si>
    <t>[4, 6, 22, 27, 37, 41, 54, 56, 58, 62, 64, 77, 81, 94, 95, 100, 101, 106, 108, 119, 120, 132, 137, 138, 144, 148, 150, 156, 157, 168, 170, 173, 179, 191, 194, 196, 202, 204, 213, 218, 221, 226, 230, 233, 235, 239, 249, 255, 257, 267, 274, 281, 285, 288, 316, 319, 330, 335, 343, 356, 358, 366, 367, 373, 377, 382, 385, 386, 390, 395, 400, 411, 414, 427, 429, 437, 444, 450, 463, 465, 479, 481, 486, 491, 492]</t>
  </si>
  <si>
    <t>[9, 20, 27, 35, 54, 65, 67, 68, 72, 74, 83, 91, 94, 105, 114, 118, 120, 130, 131, 142, 148, 149, 151, 161, 163, 177, 184, 189, 198, 204, 205, 210, 213, 218, 232, 240, 244, 250, 258, 259, 275, 296, 297, 308, 309, 318, 331, 335, 343, 346, 347, 358, 363, 364, 374, 376, 380, 385, 386, 389, 394, 401, 402, 405, 412, 413, 415, 419, 420, 425, 437, 446, 447, 459, 462, 469, 476, 479, 482, 492, 501, 506, 510, 515, 522, 524, 548, 549, 555, 557, 560, 564, 575, 584, 585, 586, 591, 594, 601]</t>
  </si>
  <si>
    <t>[3, 10, 11, 13, 22, 29, 43, 45, 52, 53, 61, 65, 76, 83, 91, 92, 93, 94, 108, 113, 120, 121, 123, 126, 127, 129, 130, 136, 144, 154, 157, 167, 172, 181, 187, 190, 198, 206, 215, 216, 220, 223, 229, 234, 254, 264, 273, 276, 278, 280, 290, 298, 303, 313, 318, 323, 325, 326]</t>
  </si>
  <si>
    <t>[8, 14, 17, 23, 29, 39, 48, 53, 58, 59, 61, 63, 64, 75, 80, 83, 84, 99, 100, 112, 122, 132, 133, 139, 140, 148, 155, 158, 166, 180, 189, 193, 195, 201, 212, 214, 219, 249, 258, 264, 271, 280, 305, 316, 322, 330, 337, 364, 373, 379, 384, 387, 391, 402, 403, 409, 411, 414, 415, 419, 426, 431, 447, 449, 452, 456, 458, 461, 470]</t>
  </si>
  <si>
    <t>[3, 6, 7, 10, 11, 14, 23, 27, 38, 43, 47, 54, 55, 59, 80, 83, 84, 93, 102, 107, 110, 111, 112, 132, 150, 158, 162, 165, 173, 175, 180, 196, 197, 212, 214, 222, 233, 260, 264, 269, 274, 283, 284, 293, 297, 304, 315]</t>
  </si>
  <si>
    <t>[4, 11, 12, 30, 35, 41, 42, 50, 55, 57, 62, 72, 73, 86, 87, 88, 92, 95, 100, 115, 119, 122, 129, 132, 145, 149, 158, 161, 168, 175, 178, 213, 214, 227, 229, 243, 245, 249, 253, 257, 259, 271, 272, 278, 296, 300, 304, 310, 315, 318, 319, 321, 325, 327, 329, 330, 333, 344, 348, 352, 363, 365, 368, 372, 390, 394, 398, 405, 410, 412, 418, 420, 445, 447, 450, 460, 482, 484, 490, 506, 514, 515, 517]</t>
  </si>
  <si>
    <t>[2, 9, 28, 34, 42, 50, 51, 54, 56, 59, 63, 71, 79, 92, 94, 97, 105, 125, 127, 135, 138, 161, 163, 164, 178, 199, 205, 207, 216, 223, 227, 235, 259, 261, 281, 283, 288]</t>
  </si>
  <si>
    <t>[10, 17, 22, 24, 56, 74, 95, 98, 134, 141, 150, 158, 162, 175, 182, 187, 191, 197, 198, 201, 211]</t>
  </si>
  <si>
    <t>[18, 23, 41, 48, 50, 55, 90, 101, 124, 128, 131, 133, 136, 141, 157, 165, 166, 169, 175, 188, 193, 195, 207]</t>
  </si>
  <si>
    <t>[2, 23, 25, 27, 37, 48, 53, 65, 94, 95, 98, 99, 129, 139, 140, 142, 151, 153, 155, 158, 169, 171, 175, 186, 187, 194, 201, 203, 208, 224, 227, 234, 236, 240, 244, 259, 273, 282, 286, 288, 298, 314, 318, 339, 341, 352, 360, 361, 376, 379, 382, 387, 397]</t>
  </si>
  <si>
    <t>[2, 5, 8, 11, 19, 39, 42, 46, 52, 58, 73, 78, 82, 86, 87, 95, 101, 104, 111, 118, 132]</t>
  </si>
  <si>
    <t>[2, 3, 7, 12, 30, 37, 39, 54, 58, 61, 64, 70, 77, 78, 80, 81, 83, 88, 92, 103, 109, 113, 119, 120, 121]</t>
  </si>
  <si>
    <t>[13, 17, 22, 27, 30, 32, 44, 49, 54, 66, 68, 74, 76, 80, 84, 108]</t>
  </si>
  <si>
    <t>[6, 7, 19, 21, 24, 26, 28, 30, 35, 46, 59, 75, 77, 90, 122, 132, 143, 153, 162, 194, 196, 201, 213, 216, 226, 228, 231, 232, 233, 238, 240, 246, 249, 251, 252, 260, 295, 299, 301, 303, 306, 308, 313, 314, 332, 339, 348, 351, 363, 364, 365, 366, 372, 373, 384, 387, 394, 397, 403, 405, 408, 431]</t>
  </si>
  <si>
    <t>[2, 3, 6, 7, 8, 11, 17, 22, 30, 50, 67, 69, 75, 87, 89, 96, 99, 103, 145, 149, 151, 156, 157, 162, 166, 176, 196, 204, 205, 214, 220, 221, 223, 225, 237, 242, 249, 255, 274, 277, 282, 288, 294, 298, 299, 331, 332, 340, 350, 351, 365, 367, 369, 370, 372, 385, 387, 396, 402, 403, 415]</t>
  </si>
  <si>
    <t>[2, 3, 12, 17, 66, 72, 88, 112, 131, 143, 146, 150, 160, 161, 162, 163, 165, 176, 189, 193, 196, 208, 209, 211, 213, 224, 235, 237, 240, 247, 249, 258, 260, 271, 292, 296, 298, 302, 305, 313, 315, 320, 335, 343, 350, 351, 360, 362, 363, 377, 380, 386, 399, 410, 415]</t>
  </si>
  <si>
    <t>[4, 5, 25, 37, 45, 50, 61, 66, 68, 71, 79, 86, 89, 91, 93, 94, 102, 104, 115, 126, 129, 132, 149]</t>
  </si>
  <si>
    <t>[4, 6, 10, 26, 41, 47, 48, 52, 63, 66, 74, 80, 87, 90, 91, 92, 93, 104, 109, 117, 124, 137, 143, 148, 149, 155, 158, 167, 174, 196, 198, 209, 211, 214, 221, 243, 244, 255, 259, 262, 268, 272, 273, 274, 275, 281, 288, 289, 293, 296, 298, 302, 307, 310, 311, 313, 320, 323, 327, 331, 335]</t>
  </si>
  <si>
    <t>[2, 3, 5, 12, 14, 17, 25, 52, 59, 63, 69, 82, 84, 96, 117, 118, 135, 137, 147, 153, 173, 175, 178, 191, 200, 203, 216, 225, 227, 228, 239, 250, 257, 258, 262, 263, 275, 295, 296, 309, 314, 334, 347, 349, 351]</t>
  </si>
  <si>
    <t>[6, 9, 14, 19, 21, 23, 32, 34, 37, 41, 49, 50, 58, 62, 67, 70, 87, 91, 99, 103, 105, 114, 129, 157, 158, 165, 172, 175, 177, 183, 184, 185, 194, 202, 206, 207, 215, 228, 231, 233, 248, 255, 257, 261, 272, 285, 288]</t>
  </si>
  <si>
    <t>[6, 7, 15, 19, 23, 27, 28, 31, 35, 38, 43, 51, 57, 58, 79, 81, 83, 86, 100, 108, 111, 112, 113, 115, 116, 117, 130, 134, 136, 150, 154, 160, 174, 177, 200, 201]</t>
  </si>
  <si>
    <t>[7, 10, 12, 13, 24, 33, 42, 44, 55, 60, 66, 74, 82, 88, 96, 97, 100, 122, 123, 130, 133, 134, 138, 147, 148, 158, 162, 163, 171, 179, 184, 188, 190, 203, 204, 207, 209, 214, 219, 225, 226, 229, 245, 257, 277, 283, 286, 291, 292, 296, 298, 313, 322, 325, 327, 328, 333, 345, 352, 360, 362, 366, 369, 372, 373, 389, 401, 409, 422, 424, 425, 428, 433, 440, 442, 452, 456, 473, 482, 483, 486, 503, 518, 519, 523, 530, 550, 553, 560, 561, 571, 578, 585, 588, 590, 595, 598, 601, 605, 606, 613, 615, 620, 628, 631, 634, 640, 649, 653, 655, 658, 667, 685, 692, 693, 695, 698, 700, 709, 710, 715, 719, 722, 723, 724, 734, 741, 745, 748, 753, 756, 757, 760, 764, 765, 773, 779, 781, 798, 824, 827, 832, 835, 846, 847, 852, 864, 869, 872, 873, 875, 876, 882, 889, 890]</t>
  </si>
  <si>
    <t>[6, 15, 19, 21, 28, 30, 31, 42, 49, 52, 55, 56, 58, 81, 88, 105, 108, 122, 123, 124, 131, 146, 149, 159, 162, 164, 167, 170, 172, 177, 192, 195, 196, 206, 214, 220, 232, 252, 265, 268, 270, 271, 272, 275, 277, 285]</t>
  </si>
  <si>
    <t>[2, 3, 5, 11, 12, 16, 30, 31, 43, 44, 46, 51, 56, 63, 65, 67, 77, 80, 86, 87, 91, 93, 99, 107, 111, 112, 120, 128, 133, 136, 140, 145, 147, 158, 159, 162, 170, 188, 204, 210, 211, 227, 237, 251, 252, 255, 269, 275, 280, 290, 293, 294]</t>
  </si>
  <si>
    <t>[5, 8, 9, 11, 12, 20, 22, 23, 24, 30, 39, 40, 47, 58, 60, 64, 70, 73, 75, 80, 81, 82, 83, 84, 87, 88, 90, 91, 92, 93, 102, 108, 109, 112, 114, 118, 128, 135, 146, 148, 152, 161, 163, 168, 169, 170, 171, 172, 176, 178, 180, 181, 183, 189, 190, 191, 196, 202, 212, 219, 230, 232, 236, 242, 245, 247, 252, 253, 255, 256, 259, 260, 262, 263, 264, 265, 267, 273, 274, 275, 280, 283, 291, 295, 305, 312, 325, 329, 335, 338, 340, 345, 346, 347, 348, 349, 352, 355, 356, 357, 358, 360, 366, 372, 375, 377, 379, 383, 393, 400, 413, 417, 423, 426, 428, 433, 434, 435, 436, 437, 440, 443, 444, 445, 446, 448, 455, 468, 469, 473, 483, 490, 503, 507, 513, 516, 518, 522, 523, 524, 525, 527, 533, 534, 536, 538, 544, 550, 557, 561, 571, 578, 591, 595, 606, 611, 612, 613, 615, 619, 621, 622, 623, 624, 626, 632, 633, 638, 639, 645, 648, 652, 661, 662, 669, 686, 687, 695, 697, 704, 712, 726, 729, 743, 746, 765, 770, 780, 783, 788, 792, 796, 821, 822, 825, 829, 834, 845, 847, 849, 854, 857, 860, 861, 863, 864, 876, 884, 886, 887, 894, 908, 911, 914, 917, 919, 932, 935, 947, 950, 954, 956, 959, 964, 973]</t>
  </si>
  <si>
    <t>[2, 3, 12, 18, 24, 37, 38, 40, 47, 52, 56, 58, 61, 76, 91, 101, 108, 112, 114, 115, 117, 118, 119, 134, 153, 160, 189, 190, 193, 199, 206, 214, 220, 225, 233, 235, 236, 243, 257, 263, 269, 280, 294, 301, 304, 314, 325, 331]</t>
  </si>
  <si>
    <t>[9, 18, 32, 40, 43, 44, 46, 48, 49, 66, 67, 80, 83, 94, 95, 102, 104, 106, 110, 112, 120, 121, 130, 144, 147, 163, 164, 171, 173, 189, 190, 192, 205, 213, 214, 217, 226, 230, 233, 240, 251, 267]</t>
  </si>
  <si>
    <t>[2, 3, 5, 6, 9, 14, 17, 41, 45, 46, 47, 48, 55, 62, 63, 69, 73, 76, 80, 86, 96, 104, 110, 114, 116, 119, 121, 122, 126, 145, 153, 166, 169, 178, 182, 184, 186, 191, 192, 195, 207, 208, 210, 222, 228, 229, 231, 232, 234, 236, 240, 246, 253, 259, 264, 270, 271, 274, 278, 280, 286, 288, 298, 299, 300, 312, 334, 337, 340, 343, 344, 345, 363, 368, 374, 378, 390, 393, 401, 404, 409, 412, 413, 421, 424, 431, 445, 453, 454, 457, 460, 461, 471, 475, 480, 483, 496, 497, 509, 514, 523, 524, 533, 535, 538, 539, 549, 559, 560, 573, 575, 579, 580, 583, 587, 592, 603, 607, 608, 623, 633, 636, 637, 646, 655, 665, 678, 680, 686, 697, 708, 718, 723, 724, 725, 727, 735, 738, 739, 745, 747, 767, 769, 772, 776, 780, 785, 787, 793]</t>
  </si>
  <si>
    <t>[2, 5, 9, 15, 29, 38, 39, 46, 48, 52, 60, 63, 68, 69, 91, 96, 98, 100, 101, 111, 117, 118, 123, 126, 127, 139, 143, 145, 149, 153, 172, 173, 174, 184, 189, 205, 216, 219, 222, 226, 229, 233, 240, 241, 251, 265, 282, 286, 287, 293, 308, 310, 318, 333, 335, 339, 354, 360, 362, 368, 372, 378, 382, 408, 411, 413, 414, 416, 424, 427, 440, 443, 447, 465, 477, 490, 491, 493, 503, 509, 510, 511, 517, 520, 523]</t>
  </si>
  <si>
    <t>[3, 15, 19, 23, 36, 45, 48, 50, 58, 71, 81, 110, 113, 117, 118, 121, 127, 128, 129, 130, 141, 148, 152, 159, 165, 171, 176, 183, 196, 205, 207, 210, 222, 229, 231, 237, 249, 264, 279, 295, 310, 314, 316, 323, 332, 333, 337, 342, 346, 350, 354, 360, 371, 373, 376, 384, 394, 399, 400, 401, 418, 425, 432, 443, 444]</t>
  </si>
  <si>
    <t>[8, 11, 21, 38, 43, 67, 76, 91]</t>
  </si>
  <si>
    <t>[4, 5, 12, 19, 23, 26, 30, 38, 49, 54, 56, 57, 60, 79, 82, 91, 103, 105, 108, 125, 127, 129, 137, 140, 144, 150, 160]</t>
  </si>
  <si>
    <t>[8, 13, 30, 41, 58, 70, 72, 74, 94, 99, 103, 109, 111, 124, 145, 155, 166, 168, 171, 189]</t>
  </si>
  <si>
    <t>[21, 28, 35, 54, 56, 65, 70, 72, 79, 102, 123, 124, 144, 146, 154, 161, 167, 168, 172, 178, 182]</t>
  </si>
  <si>
    <t>[5, 12, 14, 15, 22, 23, 36, 37, 45, 59, 63, 75, 84, 86, 87, 89, 91, 96, 97, 101, 107, 109, 114, 116, 126, 131, 135, 136, 138, 148, 158, 165, 166, 167, 169]</t>
  </si>
  <si>
    <t>[25, 26, 34, 42, 43, 49, 56, 57, 64, 75, 80, 101, 120, 125, 127, 132, 137, 140, 145, 160, 171, 181, 182, 201, 203, 206, 211, 221, 224, 238, 243, 252, 258, 263, 281, 284, 286, 287, 289, 297, 305, 307, 311, 319, 322, 323, 325, 327, 336, 337, 341, 344, 348, 351, 354, 358, 359, 360, 364, 379, 380, 404, 410, 413, 414, 424, 430, 432, 436, 445]</t>
  </si>
  <si>
    <t>[7, 8, 14, 19, 21, 25, 37, 39, 45, 48, 49, 50, 53, 54, 57, 59, 71, 73, 74, 81, 87, 91, 104, 123, 130, 158, 160, 187, 193, 195]</t>
  </si>
  <si>
    <t>[12, 16, 18, 20, 29, 31, 32, 34, 43, 47, 52, 59, 61, 64, 68, 74, 89, 102, 103, 118, 124, 125, 128, 132, 135, 148, 151, 155, 157, 167, 172, 175, 182, 189, 196, 205, 209, 211, 212, 215, 219, 222, 227, 232, 233, 234, 242, 244, 249, 254, 256, 257, 265, 272, 273, 281, 283]</t>
  </si>
  <si>
    <t>[4, 20, 29, 48, 51, 59, 61, 62, 68, 95, 97, 99, 105, 112, 121, 122, 125, 128, 141, 144, 161, 174, 176, 199, 206, 209]</t>
  </si>
  <si>
    <t>[4, 16, 29, 30, 36, 42, 45, 53, 72, 86, 99, 106, 130, 140, 141, 159, 162, 166, 173, 182, 183, 189, 192, 193, 194, 198, 202, 209, 223, 224, 225, 233, 240, 242, 244, 254, 258, 261, 269, 279, 298, 316, 334, 359, 361, 362, 372, 387, 388]</t>
  </si>
  <si>
    <t>[2, 3, 4, 19, 28, 37, 42, 44, 56, 61, 64, 68, 78, 80, 84, 85, 91, 93, 100, 106, 108, 142, 149, 160, 177, 180, 191, 194, 196, 198, 201, 206, 214, 229, 244, 255, 259, 267, 275, 280, 288, 289, 295, 300, 310, 317, 332, 340, 346, 371, 372, 383]</t>
  </si>
  <si>
    <t>[2, 3, 5, 10, 12, 13, 14, 15, 19, 29, 32, 35, 41, 47, 49, 58, 61, 69, 75, 77, 86, 94, 95, 96, 98, 103, 106, 109, 117, 130, 136, 148, 149, 154, 162, 174, 175, 177, 178, 180, 181, 182, 195, 206, 213, 217, 219, 224, 233, 243, 247, 256, 260, 280, 282, 285, 286, 300]</t>
  </si>
  <si>
    <t>[2, 5, 9, 16, 18, 24, 52, 80, 83, 99, 110, 113, 114, 132, 134, 135, 145, 152, 159, 161, 167, 175, 179, 214, 216]</t>
  </si>
  <si>
    <t>[3, 9, 11, 16, 28, 33, 39, 42, 49, 73, 82, 84, 92, 98, 109, 114, 122, 128, 130, 137, 139, 150, 154, 176, 183, 185, 188, 194, 199, 214, 216, 220, 231, 234, 238, 240, 241, 263, 267, 272, 273, 279, 283, 289, 291, 295]</t>
  </si>
  <si>
    <t>[3, 19, 39, 59, 62, 74, 79, 82, 84, 89, 90, 101, 105, 116, 131, 143, 177, 180, 196, 214, 217, 225, 231, 234, 235, 238, 239, 242, 252, 259, 260, 265, 269, 276, 285, 299, 305, 320, 322, 333, 334, 336, 338, 344, 350]</t>
  </si>
  <si>
    <t>[2, 3, 5, 14, 25, 39, 41, 42, 44, 51, 70, 82, 95, 107, 108, 114, 116, 120, 124, 129, 142, 145, 146, 151, 152, 155, 156, 157, 158, 168, 169, 173, 182, 184, 193, 197, 201, 207, 210, 212, 218, 232, 238, 241, 248, 249, 250]</t>
  </si>
  <si>
    <t>[8, 11, 18, 20, 31, 32, 34, 35, 42, 44, 52, 53, 57, 59, 76, 85, 90, 93, 97, 100, 115, 118, 127, 128, 132, 151, 152, 168, 171, 175, 192, 205, 214, 217, 221, 224, 239, 240, 256, 258, 259, 262, 269, 273, 274]</t>
  </si>
  <si>
    <t>[2, 4, 5, 7, 11, 17, 21, 37, 40, 41, 43, 45, 62, 70, 71, 72, 73, 84, 86, 87, 89, 106, 111, 121, 127, 128, 137, 178, 182, 184, 189, 205, 206, 207, 209, 211, 218, 220, 221, 222, 224, 225, 236, 239, 242, 244, 245, 258, 260, 264, 267, 280, 282, 289, 290, 291, 292, 304, 308, 315, 322, 331, 359, 361, 362, 369, 377, 381, 383, 385, 421, 422, 424, 429, 430, 437, 449, 450, 453, 474, 483, 484, 485, 494, 503, 510, 520, 533, 537, 545, 546, 560, 561, 563, 566, 579, 581, 582, 593, 594, 595, 599, 600, 609, 611]</t>
  </si>
  <si>
    <t>[9, 20, 25, 33, 39, 42, 47, 52, 60, 69, 76, 77, 85, 86, 93, 96, 115, 116, 119, 124, 138, 142, 144, 155, 163, 168, 174, 195, 197, 198, 201, 213, 219, 231, 235, 239, 255, 256, 257, 270, 274, 276, 284, 287, 293, 298, 303, 306, 307, 315, 319, 348, 364, 366, 377, 385, 392, 397, 399, 407, 415, 417, 419, 455, 458, 462, 463, 468, 477, 480, 484, 492, 493, 494, 497, 500, 502, 503, 509, 511, 512, 527, 529, 531, 532, 544, 551, 557, 573, 577, 579, 593, 597, 617, 621, 623, 625, 641, 663, 678, 707, 732, 740, 764, 775, 781, 792, 793, 794, 795, 802, 816, 823, 835, 855, 857, 861, 865, 870, 873, 879, 884, 895, 907, 909, 910, 916, 919, 926, 933, 949, 985, 992, 1000, 1005, 1008, 1011, 1024, 1025, 1040, 1043, 1056, 1060, 1069, 1073, 1076, 1077, 1081, 1092]</t>
  </si>
  <si>
    <t>[2, 5, 15, 17, 19, 26, 37, 39, 45, 57, 68, 73, 77, 81, 82, 91, 108, 122, 124, 125, 131, 137, 139, 151, 153, 156, 166, 167, 168, 185, 189, 200, 215, 219, 220]</t>
  </si>
  <si>
    <t>[2, 6, 7, 11, 34, 36, 40, 43, 63, 71, 77, 93, 94, 118, 127, 130, 134, 142, 147, 154, 159, 172, 175, 182, 185, 195, 196]</t>
  </si>
  <si>
    <t>[8, 11, 19, 26, 27, 31, 33, 51, 58, 71, 86, 108, 121, 125, 126, 144, 146, 150, 157, 162, 178, 199, 201, 205, 210, 212, 225, 232, 235, 240, 245, 252, 254, 265, 271, 272, 276, 278]</t>
  </si>
  <si>
    <t>[6, 8, 9, 13, 15, 18, 20, 37, 40, 46, 51, 60, 63, 64, 65, 74, 80, 105, 113, 117, 124, 126, 148, 155, 159, 166, 179, 180, 187, 205, 212, 213, 219, 235, 240, 249, 251, 260, 262, 275, 282, 283, 303, 308, 310, 314, 332, 333, 340, 349]</t>
  </si>
  <si>
    <t>[2, 5, 10, 14, 19, 24, 43, 46, 55, 64, 65, 76, 78, 89, 90, 103, 104, 125, 131, 146, 151, 166, 167, 171, 202, 208, 213, 219, 228, 233, 241, 261, 265, 270, 293, 294, 296, 304, 305, 312, 314, 316, 319, 321, 329, 336, 359, 365, 368, 369, 372, 383, 405, 415, 435, 437, 439, 440, 442, 456, 457, 462, 467, 469, 470, 488, 502, 504, 512, 513, 516, 541, 554, 556, 560, 581, 595, 597, 602, 613, 618, 624, 631, 632, 636, 642, 650, 651, 652, 662, 664, 668, 670, 678, 680, 689, 707]</t>
  </si>
  <si>
    <t>[2, 8, 19, 21, 25, 43, 45, 54, 59, 66, 71, 102, 106, 111, 113, 121, 140, 145, 149, 155, 174, 179, 181, 186, 200, 207, 217, 228, 229, 232, 236, 244, 254, 291, 301, 307, 319, 325, 326, 331, 334, 342, 343, 359, 360, 366, 379, 384, 390, 401, 417, 434, 436, 441, 446, 453, 473, 475, 495, 500, 511, 522, 524, 530, 540, 548, 558, 572, 573, 575, 582, 600, 612, 628, 631, 635, 637, 652, 653, 658, 664, 673, 678, 689, 700, 702, 704, 705, 706, 721, 741, 745, 746, 749, 758, 763]</t>
  </si>
  <si>
    <t>[3, 14, 15, 21, 32]</t>
  </si>
  <si>
    <t>[10, 19, 20, 21, 24, 27, 31, 32, 34, 37, 40, 46, 58, 60, 62, 70, 77, 78, 86, 91, 94, 97, 113, 115, 116, 120, 125, 132, 150, 163, 165, 167, 168, 171, 172, 188, 197, 201, 207, 208, 210, 213, 215, 219, 230, 247, 249, 250, 253, 256, 259, 273, 277, 282, 290, 291, 292, 293, 296, 297, 305, 306]</t>
  </si>
  <si>
    <t>[5, 6, 15, 41, 44, 49, 53, 54, 55, 63, 65, 80, 83, 84, 86, 94, 100, 107, 108, 120, 132, 142, 145, 155, 156, 166, 170, 176, 177, 185, 188, 190, 191, 192, 200, 220, 225]</t>
  </si>
  <si>
    <t>[2, 6, 10, 18, 23, 32, 34, 38, 47, 49, 50, 54, 60, 62, 65, 70, 71, 75, 78, 90, 92, 105, 107, 108, 122, 123, 126, 131, 134, 139, 141, 148, 164, 179, 182, 183, 190, 213, 217, 223, 236, 243, 245, 248, 260, 262, 273, 282, 285, 288, 309, 319, 322, 325, 326, 333, 346, 347, 355, 367, 374, 376, 388, 397, 408, 420, 425, 427, 440, 454, 457, 467, 469, 470, 477, 483, 487, 490, 495, 498, 507, 510, 520, 523, 526, 554, 581, 589, 594, 596, 612, 619, 632, 634, 636, 638, 642, 652, 656, 657, 664, 666, 668, 695, 699, 701, 703, 704, 713, 717, 753, 760, 781, 782, 785, 789, 790, 795, 801, 802, 809, 814, 822, 823, 834, 836, 837, 840, 841, 850, 856, 865, 868, 870, 872, 886, 894, 902, 903, 912, 913, 921, 936, 956, 969, 973, 974, 975, 977, 978, 993, 995, 997, 1013, 1023, 1030, 1043, 1045, 1047, 1051, 1062, 1074, 1088]</t>
  </si>
  <si>
    <t>[2, 10, 15, 21, 33, 36, 38, 46, 62, 76, 82, 85, 89, 95, 112, 113, 114, 129, 151, 156, 157, 164, 165, 169, 171, 174, 201, 204, 208, 210, 213, 215, 219, 221, 233, 236, 259, 266]</t>
  </si>
  <si>
    <t>[4, 5, 8, 23, 29, 30, 33, 43, 66, 69, 81, 83, 87, 89, 90, 92, 94, 95, 97, 99, 100, 102, 116, 121, 124, 128, 156, 157, 159, 160, 167, 179, 180, 187, 189, 191, 194, 197, 200, 205, 216, 219, 239, 242, 252, 257, 260, 266, 271, 274, 278, 280, 283, 284, 292, 296, 301, 303, 304, 307, 308, 314, 321, 326, 329, 333, 335, 344, 345, 352, 359, 383, 384, 385, 387, 388, 395, 401, 411, 416, 418, 427, 432, 433, 434, 435, 438, 441, 445, 447, 465, 471, 482, 484, 488, 489, 492, 497, 501, 515, 517, 518, 519, 526, 536, 537, 538, 543, 556, 571, 577, 578, 584, 588, 591, 594, 597, 598, 606, 611, 627, 631, 632]</t>
  </si>
  <si>
    <t>[2, 4, 11, 21, 22, 39, 48, 56, 58, 63, 64, 80, 83, 89, 93, 94, 97, 98, 105, 116, 123, 130, 135, 137, 141, 145, 148, 150, 153, 156, 172, 181, 184, 186, 194, 196, 208, 213, 216, 221, 224, 227, 229, 234, 238, 241, 245, 252, 258, 265, 276, 281, 285, 291, 292, 297, 302, 306, 311, 317, 318, 324, 326, 331, 336, 337, 338, 339, 362, 366, 382, 384, 393, 405, 410, 413, 414, 418, 420, 425, 427, 437, 439, 442, 457, 464, 466, 480, 486, 490, 493, 494, 498, 503, 505, 509, 543, 545, 568, 571, 572, 581, 588, 589, 602, 608, 613, 622, 623, 626, 631, 636, 647, 650, 654, 655, 663, 678, 680, 682, 703, 705, 709, 721, 729, 731, 742, 750, 753, 756, 758, 769, 777, 778]</t>
  </si>
  <si>
    <t>[3, 5, 7, 32, 36, 38, 40, 41, 44, 49, 50, 57, 61, 70, 72]</t>
  </si>
  <si>
    <t>[2, 5, 13, 23, 31, 34, 38, 40, 43, 44, 46, 52, 53, 55, 57, 60, 61, 64, 66, 71, 115, 122, 146, 151, 156, 161, 166, 167, 170, 181, 185, 192, 204, 207, 209, 213, 225, 230, 241, 242, 244, 246, 249, 252, 254, 269, 278, 282, 286, 302, 308, 330, 345, 351, 355, 366, 371, 381, 393, 400, 414, 417, 419, 421, 426]</t>
  </si>
  <si>
    <t>[12, 21, 23, 24]</t>
  </si>
  <si>
    <t>[7, 24, 27, 31, 32, 33, 44, 48, 51, 56, 60, 65, 70, 80, 83, 87, 97, 111, 126, 133, 139, 144, 153, 190, 200]</t>
  </si>
  <si>
    <t>[4, 6, 18, 32, 35, 63, 69, 70, 96, 110, 116, 119, 123, 143, 148, 163, 164, 188, 195, 203, 216, 220, 221, 229, 239]</t>
  </si>
  <si>
    <t>[2, 4, 9, 10, 18, 27, 47, 48, 59, 80, 88, 98, 100, 114, 118, 128, 132, 134, 135, 145, 153, 169, 176, 192, 201, 204, 209, 214, 218, 225, 227, 229, 231, 239, 243, 248, 250, 252, 254, 260, 274, 276, 278, 281, 283, 289, 308, 312, 318, 323, 337, 342, 348, 365, 366, 380, 386, 393, 394, 399, 408, 430, 432, 437, 440, 462]</t>
  </si>
  <si>
    <t>[5, 14, 20, 22, 24, 30, 38, 39, 41, 43, 44, 46, 47, 53, 70, 78, 88, 89, 93, 94, 109, 111, 114, 123, 132, 134, 149, 151, 155, 157, 158, 160, 161, 166, 175, 180, 183, 190, 191, 198, 201, 202, 206, 207, 222, 223, 224, 237, 238, 244, 246, 248, 255, 256, 258, 262, 267, 269, 273, 282, 284, 286, 292, 301, 308, 309, 315, 317, 318, 349, 350]</t>
  </si>
  <si>
    <t>[5, 12, 15, 33, 38, 46, 51, 57, 58, 59, 60, 64, 76, 80, 81, 107, 108, 123, 134, 140, 145, 150, 164, 166, 168, 175, 181, 188, 189, 193, 196, 199, 203, 211, 221, 234, 239, 243, 244, 246, 249, 255]</t>
  </si>
  <si>
    <t>[4, 7, 19, 20, 21, 39, 40, 47, 49, 57, 74, 85, 94, 97, 110, 116, 138, 139, 145, 147, 158, 164, 166, 177, 179, 180, 181, 186, 189, 196, 197, 202, 203, 208, 221, 229, 231, 234, 238, 242, 243, 258]</t>
  </si>
  <si>
    <t>[5, 13, 19, 42, 43, 49, 58, 73, 79, 94, 96, 100, 112, 133, 135, 143, 144, 147, 150, 156, 170, 175, 185, 190, 191]</t>
  </si>
  <si>
    <t>[2, 5, 11, 30, 35, 43, 60, 69, 72, 77, 86]</t>
  </si>
  <si>
    <t>[2, 4, 5, 16, 17, 22, 26, 37, 65, 75, 78, 81, 85, 92, 106, 110, 115, 117, 125, 127, 128, 130, 134, 158, 166, 167, 184, 189, 222, 237]</t>
  </si>
  <si>
    <t>[24, 35, 53, 73, 74, 76, 77, 79, 81, 94, 108, 109, 124, 140, 149, 151, 155, 161, 171, 178, 180, 183, 185, 191, 199, 201, 209, 211, 212, 214, 216, 227, 237, 242, 246, 258, 259, 276, 293, 294, 295, 304]</t>
  </si>
  <si>
    <t>[3, 5, 13, 22, 28, 30, 33, 36, 39, 55, 65, 66, 74, 92, 93, 95, 96, 100, 104, 105, 111, 113, 126, 135, 137, 141, 148, 156, 161, 165, 178, 183, 185, 186, 189, 200, 204, 205, 217, 236, 239, 258, 265, 273, 288, 289, 291, 300, 302, 306, 326, 340, 356, 361, 368, 373, 380, 396, 401, 403, 408, 411, 415]</t>
  </si>
  <si>
    <t>[2, 11, 17, 19, 21, 22, 25, 26, 31, 40, 43, 60, 61, 73, 79, 80, 82, 85, 87, 88, 90, 91, 92, 100, 110, 117, 118, 121, 140, 141, 146, 164, 174, 181, 184, 191, 202, 233, 238, 239, 256, 262, 265, 267, 271, 281, 284, 288, 297, 300, 310]</t>
  </si>
  <si>
    <t>[6, 7, 24, 52, 69, 70, 78, 80, 90, 92, 96, 97, 103, 108, 119, 120, 121, 123]</t>
  </si>
  <si>
    <t>[3, 12, 17, 18, 32, 38, 47, 49, 54, 55, 74, 81, 100, 104, 106, 108, 115, 137, 146, 155]</t>
  </si>
  <si>
    <t>[4, 14, 26, 30, 32, 34, 36, 48, 54, 60, 64, 66, 87, 99, 100, 102, 114, 118, 120, 137, 140, 144, 147, 148, 172, 176, 179, 183, 186, 188, 192, 197, 198, 211, 216, 218, 231, 236, 246, 254, 258, 267, 270, 275, 277, 281, 285, 295, 300, 303, 314, 320, 333, 335, 337, 344, 346, 350, 351, 355, 385, 386, 389, 391, 394]</t>
  </si>
  <si>
    <t>[8, 12, 33, 41, 42, 43, 45, 50, 58, 71, 72, 74, 82, 85, 90, 99, 102, 111, 112, 114, 116, 122, 127, 138, 141, 159, 160, 175, 181, 191, 193, 195, 200, 220, 225, 229, 231, 257, 275, 289, 296, 311, 320, 332, 333, 335, 336, 349]</t>
  </si>
  <si>
    <t>[5, 16, 39, 40, 41, 43, 73, 81, 93, 98, 103, 111, 113, 120, 133, 135, 136, 138, 143, 161, 170, 176, 177, 183, 184]</t>
  </si>
  <si>
    <t>[3, 5, 9, 16, 39, 44, 46, 49, 53, 62, 63, 78, 83, 96, 99, 102, 103, 106, 108, 123, 126, 142, 149, 158, 170, 178, 180, 181, 182, 184, 185, 193, 194, 199, 202, 209, 211, 216, 217, 232, 246, 261, 262]</t>
  </si>
  <si>
    <t>[2, 6, 19, 22, 25, 28, 29, 35, 40, 43, 46, 48, 57, 61, 62, 63, 65, 71, 72, 87, 89, 94, 102, 104, 106, 117, 123, 124, 125, 145, 146, 153, 154, 158, 160, 165, 170, 177, 185, 191, 197, 219, 224, 229, 230, 232, 241, 243, 248, 254, 272, 276, 281, 289, 290, 293, 294, 298, 299, 301]</t>
  </si>
  <si>
    <t>[4, 13, 17, 22, 42, 51, 67, 74, 76, 94, 98, 111, 112, 115, 126, 146, 158, 159, 160, 181, 195, 219, 232, 233, 237, 250, 252, 254, 274, 284, 285, 308, 313, 316, 317, 322, 325, 332]</t>
  </si>
  <si>
    <t>[2, 8, 15, 19, 22, 27, 39, 50, 62, 64, 71, 89, 90, 92, 99, 100, 101, 105, 109, 110, 112, 113, 123, 152, 157, 170, 176, 204, 215, 216, 226, 231, 239, 247, 254, 266, 279, 282, 287, 294, 309, 320, 327, 340, 341, 350, 354, 360, 361, 362, 365, 370, 379, 380, 388, 391, 404, 405, 407, 415, 416, 419, 425, 430, 437, 438, 442, 453, 467, 468, 469, 470, 472, 477, 478]</t>
  </si>
  <si>
    <t>[14, 23, 36, 41]</t>
  </si>
  <si>
    <t>[4, 5, 11, 12, 19, 21, 22, 26, 30, 34, 38, 40, 42, 47, 52, 55, 57, 72, 83, 86, 88, 95, 96, 101, 104, 109, 130, 132, 134, 136, 137, 138, 151, 157, 159, 165, 172, 173, 174, 176, 177, 180, 183, 184, 187, 189, 190, 196, 209, 220, 221, 226, 227, 229, 230, 238, 239, 254, 260, 262, 269, 279, 283, 284, 286, 288, 289, 295, 297, 298, 303, 304, 315, 317, 320, 321, 323, 329, 333, 341, 348, 353, 356, 365, 368, 384, 387, 388]</t>
  </si>
  <si>
    <t>[5, 7, 17, 23, 27, 37, 38, 56, 61, 68, 69, 84, 85, 91, 124, 129, 135, 137, 139, 152, 153, 161, 169, 185, 199, 203, 205, 218, 224, 245, 248, 253, 254, 267, 270, 273, 295, 298, 299, 307, 312, 326, 329, 331, 352, 354, 356, 376, 386, 415, 433, 434, 435, 449, 453, 471]</t>
  </si>
  <si>
    <t>[4, 5, 10, 13, 24, 29, 35, 43, 44, 45, 46, 55, 63, 67, 68, 73, 74, 80, 87, 95, 100, 104, 107, 108, 127, 130]</t>
  </si>
  <si>
    <t>[10, 13, 20, 30, 35, 46, 50, 53, 56, 60, 66, 82, 93, 94, 96, 107, 112, 127, 129, 145, 150, 160, 174, 178, 182, 186, 191, 197, 200, 235, 247, 248, 251, 254, 255, 258, 266, 272, 275, 279, 280, 286, 288, 300, 303, 309, 311, 314, 317, 318, 320, 327, 330, 334]</t>
  </si>
  <si>
    <t>[4, 11, 15, 20, 27, 31, 37, 45, 52, 59, 67, 82, 89, 107, 111, 113, 116, 130, 133, 146, 151, 156, 164, 182, 212, 232, 239, 244, 245]</t>
  </si>
  <si>
    <t>[3, 23, 29, 30, 38, 43, 46, 47, 49, 50, 54, 63, 69, 90, 105, 110, 131, 135, 147, 152, 154, 155, 168, 169, 175, 177, 178, 185, 186, 187, 188, 189, 192, 200, 201, 219, 223, 224, 226, 229, 239, 240, 241, 244, 253, 262, 266, 278, 291, 292, 293, 295, 297, 303, 313, 319, 326, 340, 342, 352, 354, 383, 405, 420]</t>
  </si>
  <si>
    <t>[2, 4, 13, 16, 17, 19, 21, 24, 32, 39, 51, 56, 59, 69, 79, 80, 87, 93, 94, 95, 110, 115, 122, 127, 137, 140, 157, 158, 160, 161, 162, 163, 166, 167, 168, 172, 173, 174, 182, 183, 185, 191, 192, 193, 201, 205, 206, 208, 212, 215, 218, 220, 221, 228, 229, 230, 233, 234, 239, 240, 241, 248, 250, 258, 261, 268, 270, 276, 279, 286, 289, 298, 329, 330, 334, 335, 337, 338, 341, 347, 348, 356, 357, 362, 370, 376, 379, 383, 387, 388, 391, 395, 403, 404, 408, 410, 416, 421, 423, 449]</t>
  </si>
  <si>
    <t>[3, 15, 18, 53, 72, 80, 81, 99, 103, 107, 111, 116, 125, 133, 136, 138, 139, 151, 153, 163, 168, 169, 176, 183, 188, 191, 192, 197, 204, 212, 214, 219, 220, 239, 252, 254, 255, 262, 276, 281, 287, 294, 295, 306, 310, 316, 321, 335, 361, 368]</t>
  </si>
  <si>
    <t>[7, 35, 42, 50, 62, 63, 73, 74, 76, 84, 87, 92, 93, 110, 115, 120, 123, 125, 128, 129, 134, 136, 142, 145, 149, 153, 154, 175, 176, 180, 181, 193, 195, 200, 206, 218, 226, 238, 252, 257, 262, 275, 276, 277, 279, 280, 282, 294, 301, 302, 307, 309, 310, 316, 317, 319, 321, 331, 336, 338, 346, 350, 351, 361, 368, 371, 394, 409, 415, 417, 423, 426]</t>
  </si>
  <si>
    <t>[12, 19, 33, 37, 44, 51, 52, 55, 62, 64, 65, 88, 95, 112, 113, 118, 119, 123, 124, 128, 137, 139, 143, 145, 148, 160, 172, 175, 202, 209, 221, 239, 241, 246, 249, 257, 263, 272, 277, 279, 284, 288, 294, 297, 312, 315, 331, 341, 346, 349, 357, 361, 363]</t>
  </si>
  <si>
    <t>[2, 7, 8, 15, 21, 29, 56, 59, 63, 64, 76, 98, 103, 106, 113, 121, 135, 137, 138, 145, 150, 157, 170, 175, 177, 201, 202, 224, 226, 235, 243, 245, 255, 268, 276, 291, 293, 302, 307, 311]</t>
  </si>
  <si>
    <t>[5, 20, 27, 30, 32, 34, 43, 54, 59, 63, 71, 73, 75, 83, 109, 120, 131, 133, 145, 150, 155, 161, 163, 171, 174, 187, 195]</t>
  </si>
  <si>
    <t>[3, 4, 9, 11, 12, 13, 21, 25, 34, 38, 48, 60, 65, 71, 73, 82, 87, 91, 93, 95, 97, 100, 101, 116, 119, 120, 121, 132, 134, 141, 148, 154, 161, 164, 165, 183, 196, 211, 215, 216, 217, 219, 223, 226, 238, 247, 248, 250, 251, 253, 256, 259, 262, 266, 270, 274, 276, 285, 290, 292, 293, 295, 299, 315, 316, 317, 319, 326, 340, 341, 357, 358, 369, 372, 373, 399, 400, 416, 421, 423, 433, 437, 439, 440, 442, 443, 446, 449, 459, 472]</t>
  </si>
  <si>
    <t>[3, 9, 16, 20, 24, 28, 31, 35, 41, 63, 79, 90, 102, 125, 126, 130, 133, 140, 146, 159, 167, 177, 182, 188, 193, 203, 218, 225, 226, 240, 244, 248, 253, 256, 259, 274, 275, 302, 303, 310, 319, 325, 329, 338, 343, 345, 356, 361, 379, 394, 402, 423, 430, 437, 438]</t>
  </si>
  <si>
    <t>[7, 11, 20, 22, 30, 31, 35, 41, 51, 66, 72, 79, 81, 86, 96, 101, 110, 122, 126, 129, 132, 144, 154, 167, 175, 177, 178, 180, 181, 195, 197, 203, 210, 223, 230, 238, 240, 259, 273, 275, 282, 283, 300, 307, 310, 318, 338, 357, 365, 369, 372]</t>
  </si>
  <si>
    <t>[2, 11, 13, 23, 24, 32, 34, 39, 42, 50, 59, 61, 69, 87, 91, 92, 97, 99, 104, 106]</t>
  </si>
  <si>
    <t>[4, 8, 18, 27, 32, 34, 35, 37, 41, 42, 59, 72, 78, 81, 82]</t>
  </si>
  <si>
    <t>[6, 10, 15, 22, 25, 37, 42, 45, 48, 51, 52, 53, 54, 57, 61, 65, 74, 80, 89, 90, 95, 98, 99, 103, 106, 111, 117, 118, 122, 132]</t>
  </si>
  <si>
    <t>[3, 14, 17, 21, 24, 25, 30, 37, 38, 41, 59, 60, 64, 67]</t>
  </si>
  <si>
    <t>[5, 9, 27, 32, 38, 45, 53, 56, 59, 74, 80, 81, 82, 87, 89, 90, 92, 103, 105, 114, 124, 128, 129, 132, 138, 144, 149, 156, 165]</t>
  </si>
  <si>
    <t>[2, 4, 10, 13, 37, 39, 40, 50, 52, 63, 64, 67, 78, 89, 93, 99, 100, 102, 115, 125, 128, 141, 143, 145, 148, 151, 152, 168, 179, 186, 187, 191, 193, 195, 196, 200, 201, 208, 211, 212, 219, 231, 256, 258, 259, 263, 264, 266, 273, 276, 277, 284, 287, 292, 295, 302, 306, 309, 315, 324, 328, 329]</t>
  </si>
  <si>
    <t>[2, 11, 13, 17, 26, 40, 43, 47, 51, 55, 61, 65, 75, 78, 80, 87, 90, 96, 97, 100]</t>
  </si>
  <si>
    <t>[6, 9, 10, 26, 31, 34, 44, 46, 50, 53, 61, 62, 67, 69, 80, 81, 90]</t>
  </si>
  <si>
    <t>[4, 14, 21, 24, 27, 40, 44, 51, 56, 64, 70, 80, 83, 91, 94, 103, 105, 107, 111]</t>
  </si>
  <si>
    <t>[14, 20, 21, 22, 24, 31, 50, 61, 67, 87, 88, 96, 103, 104, 115]</t>
  </si>
  <si>
    <t>[2, 3, 5, 9, 23, 32, 40, 53, 70, 82, 87, 92, 99, 101, 108, 113, 114]</t>
  </si>
  <si>
    <t>[2, 7, 13, 15, 16, 30, 48, 61, 63, 64, 70, 72, 83, 87, 90, 93, 94, 118, 121, 130, 135, 149, 157]</t>
  </si>
  <si>
    <t>[3, 4, 5, 9, 13, 20, 23, 24, 27, 32, 35, 45, 56, 71, 83]</t>
  </si>
  <si>
    <t>[24, 29, 32, 34, 35, 46, 54, 60, 70]</t>
  </si>
  <si>
    <t>[4, 11, 15, 19, 22, 26, 41, 44, 63, 66, 70, 89, 91, 94, 99, 100, 104, 105, 107, 108, 111, 119, 120, 121, 126, 129, 132, 134, 136, 137, 139, 140, 142, 145, 146, 147, 149, 150, 153, 155, 157, 158, 160, 161, 170, 174, 175, 177, 180]</t>
  </si>
  <si>
    <t>[2, 5, 11, 19, 46, 55, 66, 68, 71]</t>
  </si>
  <si>
    <t>[4, 12, 22, 34, 43, 49, 59, 72, 79, 83, 95, 112, 114, 117, 131, 137, 139, 142, 145, 148]</t>
  </si>
  <si>
    <t>[3, 4, 6, 10, 17, 21, 28, 31, 37, 46, 58, 80, 82, 86, 90, 95, 99, 107, 116, 119, 121, 140, 142, 143]</t>
  </si>
  <si>
    <t>[10, 25, 38, 40, 46, 70, 71, 73, 75, 112, 113, 116, 120, 139, 154, 155, 156, 157, 163, 176, 182, 184, 199, 204]</t>
  </si>
  <si>
    <t>[4, 10, 16, 35, 37, 41, 53, 54, 58, 61, 63, 67, 77, 83, 93, 94, 104, 119, 140, 144, 148, 156, 175, 183, 185, 191, 198, 205, 211, 220, 222, 229, 230, 233, 238, 243, 251, 252, 255, 258, 259, 261, 265, 282, 284, 291, 294, 296, 300, 304, 306, 311, 321, 332, 334, 337, 351, 354, 357, 369, 378, 379, 381, 384, 394, 403, 412, 415, 416, 419, 422, 430, 443]</t>
  </si>
  <si>
    <t>[3, 8, 14, 19, 21, 24, 25, 27, 39, 56, 63, 66, 67, 68, 69, 87, 96, 98, 103, 107, 108, 112, 125, 144, 149, 156, 164, 167, 178, 183, 189, 190, 191, 193, 198, 201, 204, 211, 214, 222, 228, 233, 234, 239, 243, 263, 296, 306, 307, 315, 329, 332, 350, 351, 362]</t>
  </si>
  <si>
    <t>[2, 5, 7, 22, 35, 47, 62, 68, 73, 75, 78, 81, 88, 89, 91, 92, 99, 102, 106, 109, 117, 122, 124, 133, 141, 149, 159, 160, 165, 166, 167, 176, 202, 210, 213, 215, 218, 228, 235, 236, 241, 249, 279]</t>
  </si>
  <si>
    <t>[5, 7, 12, 23, 32, 41, 56, 63, 79, 84, 91, 99, 104, 111, 118, 120, 131, 133, 134, 140, 142, 143, 146, 157, 161, 165, 176, 187, 191, 205, 221, 229, 230, 231, 236, 248, 253, 266, 273, 283, 312, 327, 331, 361, 368, 380, 384, 401]</t>
  </si>
  <si>
    <t>[2, 3, 7, 18, 27, 30, 31, 32, 34, 51, 62, 63, 101, 111, 114, 118, 120, 121, 122, 124, 126, 141, 161, 173, 186, 198, 200, 214, 237, 242, 248, 250, 253, 254, 259, 265, 283, 285, 287, 289, 291, 305, 324, 326, 331, 334, 336, 340, 342, 349, 353, 354, 358, 374, 381, 385, 388, 392, 398, 408, 413, 439, 453, 466, 477, 480, 485, 488, 502, 504, 507]</t>
  </si>
  <si>
    <t>[8, 12, 38, 46, 52, 53, 67, 83, 86, 89, 96, 102, 110, 111, 115, 121, 134, 135, 142, 144, 148, 149, 150, 151, 159, 161, 163, 199, 200, 205, 213, 216, 232, 234, 237, 239, 253]</t>
  </si>
  <si>
    <t>[2, 4, 5, 15, 46, 49, 60, 77, 79, 80, 81, 88, 91, 109, 131, 148, 166, 176, 182, 185, 190, 193, 200, 219, 229, 240, 241, 258, 259]</t>
  </si>
  <si>
    <t>[2, 3, 5, 7, 11, 12, 13, 18, 25, 33, 47, 49, 50, 58, 64, 67, 69, 73, 100, 101, 104, 110, 112, 113, 121, 131, 139, 144, 148, 149, 153, 156, 158, 159, 162, 166, 182, 187, 192, 204, 219, 229, 240, 248, 249, 256, 257, 260, 266, 269, 281, 285, 313, 316, 325, 328, 330, 343, 347, 352, 353, 355, 357, 360, 361, 365, 371, 378, 381, 384, 387, 389, 393, 405]</t>
  </si>
  <si>
    <t>[14, 16, 21, 22, 24, 25, 34, 49, 67, 70, 72, 79, 82, 84, 90, 103, 104, 107, 111, 112, 113, 114, 116, 118, 122, 126, 131, 138, 143, 146, 152, 162, 163, 167, 180, 181, 185, 189, 191, 194, 198, 200, 205, 206, 211, 212, 213, 214, 216, 221, 237, 238, 240, 243, 247, 249, 252, 253, 260, 271, 272, 276, 278, 283, 292, 295, 299, 304, 306, 316, 317, 318, 320, 325, 326, 327, 335, 341, 350, 355, 356, 357, 368, 370, 374, 378, 380, 392, 394, 400, 401, 412, 424, 428, 434, 436]</t>
  </si>
  <si>
    <t>[3, 6, 7, 13, 21, 23, 28, 37, 42, 43, 46, 65, 69, 71, 73, 77, 85, 87, 102, 103, 104, 105, 107, 119, 120, 132, 136, 138]</t>
  </si>
  <si>
    <t>[4, 21, 25, 31, 34, 43, 75, 76, 84, 87, 93, 94, 96, 101, 108, 115, 121, 128, 132, 138, 144, 153, 157, 161, 163, 167, 169, 173, 180, 189, 190, 191, 193, 200, 207, 225, 229, 239, 253, 266, 277, 291, 295, 300, 308, 311, 317, 318, 327, 329, 333, 349, 353, 358, 366, 377, 378, 387, 395, 403, 405, 409, 438, 439, 441, 444, 445, 449, 460, 469, 477, 481, 488, 501, 503, 505, 521, 524, 526, 528, 529, 530, 535, 550, 552, 558, 563, 564, 569, 576, 578, 582, 585, 589]</t>
  </si>
  <si>
    <t>[4, 5, 11, 22, 24, 25, 43, 54, 65, 78, 81, 89, 103, 114, 117, 118, 133, 135, 138, 150, 153, 155, 180, 181, 205, 220, 230, 234, 236, 242, 243, 250, 256, 261, 266]</t>
  </si>
  <si>
    <t>[5, 8, 14, 18, 23, 25, 29, 33, 46, 54, 56, 61, 63, 66, 71, 84, 100, 105, 111, 116, 120, 121, 124, 133, 145, 146, 160, 163, 164, 165, 170, 183, 185, 186, 201, 204, 208, 209, 214, 219, 220, 222, 231, 261, 263, 271, 279, 281, 294, 298, 301, 314, 323, 358, 365, 366, 380, 387, 388, 389, 399, 401, 422, 441, 453, 456, 462, 463, 464, 470, 480, 484, 489, 491, 493, 501, 506, 509, 522, 523, 526, 528, 534, 539, 542, 543, 547, 554, 564, 569, 584, 619, 622, 626, 629, 632, 643, 654, 664, 667, 671, 677, 681, 688, 689, 695, 703, 706, 709, 722, 727, 728, 735, 739, 749, 753, 769, 783, 785, 786, 787, 793, 798, 799, 800, 820, 825, 839, 840, 842, 843, 848, 852, 856, 873, 881, 887, 889, 890, 901, 910, 920, 937, 940, 952, 954, 957, 966, 970, 972, 977, 981, 983, 997, 999, 1002, 1005, 1010, 1014, 1021, 1024, 1028, 1031, 1040, 1041, 1062, 1080, 1101, 1133, 1152, 1154]</t>
  </si>
  <si>
    <t>[3, 5, 43, 44, 52, 57, 61, 67, 69, 78, 79, 100, 104, 120, 139, 156, 171, 182, 189, 204, 209, 213, 220, 232, 233, 237, 238, 240, 278, 294, 302, 314, 325, 327, 328, 332, 338, 358, 359, 376, 378, 384, 397, 399, 403, 406, 420, 421, 428, 434, 440, 457, 466, 473, 482, 484, 487, 492, 503, 504, 505, 517, 521, 524, 556, 564, 565, 589, 596, 600, 606, 609]</t>
  </si>
  <si>
    <t>[6, 13, 14, 25, 41, 47, 54, 58, 70, 79, 89, 98, 100, 116, 120, 128, 131, 145, 148, 150, 151, 163, 165, 173, 176, 180, 182, 186, 197, 215, 219, 222, 223, 224, 226, 231, 259, 261, 263, 271, 273, 277, 284, 291, 301, 302, 304, 308, 316, 324, 326, 327]</t>
  </si>
  <si>
    <t>[4, 5, 7, 9, 11, 12, 14, 15, 17, 29, 35, 39, 42, 44, 48, 49, 58, 61, 64, 72, 75, 103, 127, 130, 152, 154, 163, 175, 200, 212, 218, 239, 246, 264, 273, 285, 295, 300, 303, 305, 306, 307, 313, 314, 319, 323, 331, 337, 338, 341, 343, 344, 347, 352, 360, 362, 366, 374, 390, 395, 410, 423, 427, 429, 430, 431, 433, 447, 454, 462, 485, 489, 496, 499, 513, 514, 515, 520, 521, 527, 545, 551, 558, 561, 573, 584, 586, 594, 619, 626, 628, 629, 636, 638, 649, 653, 657, 662, 666, 669, 674, 683, 687, 688, 708, 720, 724, 738, 744, 748, 749, 753, 777, 778, 783, 798, 806, 816, 825, 841, 846, 851, 853, 856, 858, 864, 867, 870]</t>
  </si>
  <si>
    <t>[47, 48, 50, 51, 58, 65, 66, 68, 71, 74, 78, 109, 115, 128, 132, 135, 136, 140, 147, 148, 157, 163, 168, 188, 192, 197, 201, 210, 222, 225, 228, 229, 233, 238, 244]</t>
  </si>
  <si>
    <t>[2, 19, 20, 36, 38, 45, 60, 62, 67, 87, 88, 91, 95, 107, 110, 143, 144, 145, 149, 151, 154, 165, 167, 169, 177, 178, 190, 195, 204, 208, 226, 252, 254, 266, 278, 283, 285, 286, 293, 300, 304, 348, 356, 358, 359, 362, 374, 385, 393, 399, 412, 423, 431, 433, 469, 478, 485, 487, 491, 509, 517, 523, 525, 537, 540, 543, 553, 558, 562, 564, 582, 586, 595, 601, 603, 606, 607, 616, 617, 646, 647, 649]</t>
  </si>
  <si>
    <t>[8, 15, 23, 28]</t>
  </si>
  <si>
    <t>[3, 5, 7, 11, 15, 31, 38, 56, 68, 76, 83, 90, 91, 92, 96, 102, 107, 119, 129, 133, 138, 157, 158, 160, 172, 190, 194, 204, 206, 207, 208, 212, 232, 239, 260, 274, 289, 298, 299, 300, 307, 313, 343, 346, 349, 350, 369, 381, 389, 390, 393, 400, 402, 405, 407, 417, 432, 437, 447, 451, 454, 459, 460, 463, 477, 479]</t>
  </si>
  <si>
    <t>[4, 5, 8, 14, 26, 27, 30, 37, 42, 44, 51, 64, 72, 81, 101, 118, 124, 128, 145, 150, 158, 176, 181, 186, 198, 209, 213, 223, 226, 228, 245, 248, 284]</t>
  </si>
  <si>
    <t>[2, 7, 13, 18, 20, 23, 25, 27, 30, 35, 55, 56, 59, 60, 65, 70, 79, 80, 92, 98, 100, 102, 106, 119, 121, 128, 135, 137, 139, 146, 147, 150, 156, 166, 181, 185, 210, 213, 214, 228, 238, 252]</t>
  </si>
  <si>
    <t>[17, 18, 55, 60, 61, 63, 66, 74, 96, 99, 103, 112, 138, 142, 144, 151, 152, 160, 168, 181, 186, 217, 233, 238, 249, 257, 266, 267, 279, 281, 285, 309, 312, 326, 344, 347, 358, 364, 376, 415, 417, 418, 423, 446, 455, 480, 491, 497, 501, 505, 506, 508, 509, 510, 511, 513, 514, 516, 517, 518, 519, 520, 523, 524, 525, 527, 528, 535, 541, 551, 552]</t>
  </si>
  <si>
    <t>[2, 4, 16, 30, 47, 55, 58, 64, 66, 74, 77, 79, 80, 91, 95, 105, 118, 123, 130, 146, 149, 155, 158, 163, 167, 170, 174, 178, 187, 191, 199, 201, 208, 209, 212, 219, 221, 223, 226, 228, 234, 239, 242, 243, 247, 249, 252, 255, 263, 268, 269, 284, 290, 293, 307, 309, 315, 334, 336, 339, 341, 345, 351, 352, 355, 356, 358, 361, 368, 377, 383, 390, 391, 393, 398]</t>
  </si>
  <si>
    <t>[10, 11, 17, 35, 44, 55, 56, 59, 64, 65, 71, 73, 82, 95, 99, 105, 114, 118, 126, 137, 138, 145, 158, 160, 165, 174, 177, 179, 185, 195, 210, 216, 218, 221, 226, 229, 230, 244, 245, 252, 253, 268, 273, 280]</t>
  </si>
  <si>
    <t>[2, 45, 47, 58, 66, 117, 142, 146, 150, 155, 156, 166]</t>
  </si>
  <si>
    <t>[7, 12, 25, 43, 44, 53, 65, 91, 93, 94, 96, 103, 104, 107, 122, 134, 141, 147, 151, 154, 160, 161, 162, 165, 172, 173, 175, 178, 183, 184, 187, 197, 202, 211, 230, 235, 247, 249, 258, 260, 261, 265, 268, 283, 288, 297, 312, 314, 316, 325, 332, 334, 337, 343, 344, 352, 355, 356, 359, 362, 368, 381, 392, 400, 401, 405, 407, 408, 409, 413, 418, 425, 430, 436, 437, 452, 476, 488, 495, 508, 513, 520, 545, 548, 557, 559, 565, 573, 602, 606, 613, 626, 630, 632, 658, 675, 678, 687]</t>
  </si>
  <si>
    <t>[2, 3, 37, 52, 100, 110, 132, 139, 142, 151, 153, 164]</t>
  </si>
  <si>
    <t>[2, 5, 6, 9, 12, 24, 29, 34, 43, 55, 58, 65, 96, 99, 100, 103, 105, 106, 113, 122, 125, 157, 158, 166, 167, 168, 169, 191, 194, 197, 205, 210, 219, 225, 230, 235, 245, 255, 271, 277, 285, 287, 291, 292, 302, 323, 324, 328, 346, 349, 373, 383, 384]</t>
  </si>
  <si>
    <t>[2, 4, 14, 18, 26, 40, 48, 50, 52, 56, 65, 71, 73]</t>
  </si>
  <si>
    <t>[2, 9, 13, 16, 17, 30, 36, 39]</t>
  </si>
  <si>
    <t>[6, 14, 20, 26, 32, 33, 34, 42, 43, 44, 45, 59, 62, 86, 97, 102, 104]</t>
  </si>
  <si>
    <t>[2, 9, 21, 35, 43, 47, 103, 127, 134, 138, 154, 163, 190, 193, 200, 207, 208, 220, 223, 235, 239]</t>
  </si>
  <si>
    <t>[4, 16, 18, 23, 27, 32, 46, 50, 51, 61, 64, 68, 79, 100, 104, 119, 128, 131, 138, 140, 145, 149, 152, 162, 167, 168, 178, 181, 184, 186, 198, 208, 210, 230, 231, 252, 256, 260, 282, 293, 301]</t>
  </si>
  <si>
    <t>[4, 5, 16, 18, 29, 41, 53, 59, 67, 69, 76, 89]</t>
  </si>
  <si>
    <t>[2, 5, 20, 22, 27, 34, 43, 47, 55, 57, 58, 70, 86, 89, 93, 97, 101, 114, 115]</t>
  </si>
  <si>
    <t>[25, 27, 32, 40, 42, 43, 50, 51, 59, 60, 61, 63, 67, 73, 78, 85, 96, 100, 112, 113]</t>
  </si>
  <si>
    <t>[3, 8, 10, 13, 23, 24, 25, 27, 42, 46, 49, 51, 55, 56]</t>
  </si>
  <si>
    <t>[3, 6, 25, 35, 37, 40, 41, 42, 52, 55, 64, 67, 71, 76, 78, 88, 95]</t>
  </si>
  <si>
    <t>[4, 6, 13, 20, 21, 44, 55, 56, 60, 68, 69, 77, 101, 102, 107, 108, 120, 123, 127]</t>
  </si>
  <si>
    <t>[9, 10, 12, 16, 30, 33, 38, 42, 45, 48, 52, 55, 65, 85, 92, 101, 109, 112, 117, 120]</t>
  </si>
  <si>
    <t>[4, 8, 18, 20, 29, 47, 53, 56, 64, 67, 80, 86, 89, 98, 100, 111, 113, 123, 126, 129]</t>
  </si>
  <si>
    <t>[2, 10, 11, 13, 16, 33, 34, 41, 51, 53, 65, 71, 73, 82, 86, 94, 97, 105]</t>
  </si>
  <si>
    <t>[5, 17, 25, 28, 32, 33, 44, 51, 55, 56, 62, 66, 75, 77, 79, 81, 99, 105, 108, 111, 112, 113, 118, 122, 129, 130, 139, 144, 149, 150, 152, 162]</t>
  </si>
  <si>
    <t>[5, 18, 26, 60, 67, 94, 98, 99, 106, 119, 124, 137, 149, 156, 159, 169, 176, 177, 178, 191, 198, 201, 204, 208, 209, 226, 248, 264, 268, 271, 272, 283, 288, 296, 300, 319, 329, 338, 344, 353, 362, 370, 380, 381, 384, 397, 404, 408, 413, 414, 415]</t>
  </si>
  <si>
    <t>[2, 10, 11, 12, 22, 31, 32, 40, 44, 50, 61, 67, 68, 69, 75, 80, 81, 82, 95, 103, 108, 113, 114, 132, 141, 146, 154, 159, 162, 164, 169, 175, 182, 187, 190, 196, 204, 209, 214, 222, 223, 226, 236, 239, 241, 243, 246]</t>
  </si>
  <si>
    <t>[2, 3, 4, 12, 16, 21, 26, 28, 30, 42, 56, 73, 86, 93, 94, 102, 108, 112, 137, 140, 147, 150, 154, 164, 171, 175, 191, 234, 238, 253, 254, 258, 260, 262, 263, 272, 273, 297, 306, 313, 326, 344, 346, 347, 348, 350, 351, 355, 360, 364, 365, 368, 371, 380, 388, 395, 396, 400, 402, 407, 410, 413, 420, 424]</t>
  </si>
  <si>
    <t>[5, 15, 16, 19, 24, 25, 29, 35, 41, 56, 62, 63, 73, 76, 88, 93, 107, 108, 123, 146, 159, 166, 167, 172, 174, 188, 193, 196, 203, 216, 219, 239, 241, 266, 267, 275, 287, 290, 292, 302, 312, 316, 333, 339, 342, 343, 370, 379, 396, 397, 404, 413, 420, 422, 435, 452, 454, 468, 471, 472, 477, 478, 481, 487, 493, 496, 522]</t>
  </si>
  <si>
    <t>[2, 3, 10, 15, 25, 30, 32, 36, 45, 60, 76, 80, 87, 91, 93, 98, 99, 111, 118, 120, 128, 130, 131, 149, 150, 151, 154, 163, 179, 187, 189, 204, 212, 216, 220, 223, 231, 239, 244, 247, 260, 268, 271, 278, 296, 301, 303, 309, 313, 318, 321, 323, 325, 331, 337, 342, 347, 351, 355, 360, 366, 369, 375, 376, 382, 398, 403, 414, 418, 420, 426, 439, 445, 448, 452, 459, 460, 461, 466, 467, 474, 475, 478, 484, 493, 500, 504, 505, 510]</t>
  </si>
  <si>
    <t>[4, 16, 17, 18, 20, 28, 29, 43, 51, 53, 55, 57, 63, 66, 81, 84, 85, 86, 104, 106, 109, 119, 122, 132, 140, 143, 144, 145, 146, 154, 159, 161, 163, 165, 172, 176, 182, 186, 190, 192, 201, 204, 210, 256, 261, 262, 288, 291, 303, 304, 305, 307, 309, 313, 323, 336, 338, 350, 356, 366, 385, 425, 432, 436, 441, 444, 447, 448]</t>
  </si>
  <si>
    <t>[10, 11, 12, 14, 19, 28, 29, 31, 33, 36, 37, 43, 45, 49, 54, 57, 58, 69, 75, 81, 104, 108, 110, 113, 127, 131, 132, 133, 146, 149, 154, 158, 166, 192, 205, 211, 221, 236, 237, 250, 252, 254, 256, 257, 270, 271, 275, 280, 283, 287, 294, 307, 308, 315, 329, 335, 351, 352, 358, 373, 385, 387, 402, 413, 417, 418, 426, 430, 441, 446, 450, 480, 484, 485, 489, 517, 521, 526, 529, 531, 534, 536, 538, 541, 554, 566, 570, 572, 583, 586, 588, 591, 599, 609, 613, 631, 647, 653, 658, 666, 689, 690, 694]</t>
  </si>
  <si>
    <t>[4, 7, 16, 21, 56, 61, 73, 76, 96, 106, 112, 117, 118, 123, 129, 135, 140, 141, 142, 148, 150, 151, 169, 176, 192, 201, 219, 229, 234, 245, 246, 250]</t>
  </si>
  <si>
    <t>[17, 19, 27, 50, 52, 53, 54, 59, 71, 76, 85, 89, 90, 94, 104, 118, 123, 133, 136, 140, 143, 144, 145, 151, 162]</t>
  </si>
  <si>
    <t>[2, 11, 13, 16, 43, 48, 57, 58, 61, 62, 69, 81, 115, 122, 125, 129, 144, 147, 151, 155, 179, 185, 208, 228, 241, 246, 253, 277, 284, 298, 307, 314, 323, 324, 334, 337, 340, 345, 350]</t>
  </si>
  <si>
    <t>[8, 9, 18, 32, 55, 68, 77, 94, 99, 104, 116, 143, 155, 161, 166, 177, 182, 185, 188, 210, 213, 217, 218, 220, 236]</t>
  </si>
  <si>
    <t>[3, 16, 18, 27, 41, 44, 55, 83, 84, 87, 88, 89, 95, 130, 146, 149, 165, 175, 193, 196, 207, 211, 220, 221, 224, 242, 245]</t>
  </si>
  <si>
    <t>[2, 7, 16, 18, 33, 34, 37, 54, 62, 65, 77, 104, 114, 117, 121, 123, 124, 125, 127, 129, 132, 136, 164, 167, 186, 188, 189, 202, 214, 215, 216, 221, 237, 247, 249, 251, 253, 258, 262, 265, 281, 286, 287, 288, 294, 296, 316, 318, 325, 331, 333, 335, 350, 354, 359, 361, 382, 389, 398, 405, 417, 420, 432, 438, 448, 452, 457, 461, 467, 471, 476, 479, 484, 487, 489, 493, 497, 502, 504, 505, 509]</t>
  </si>
  <si>
    <t>[12, 17, 22, 36, 48, 72, 80, 85, 92, 103, 119, 121, 131, 135, 137, 141, 143, 144, 158, 160, 162, 166, 174, 177, 188, 192, 211, 229, 230, 247, 249, 254, 266, 273, 287, 294, 310, 313, 330, 362, 364, 369, 371, 381, 385]</t>
  </si>
  <si>
    <t>[6, 20, 23, 29, 30, 48, 61, 66, 73, 76, 81, 88, 92, 94, 96, 112, 113, 121, 135, 136, 142, 144, 157, 158, 159, 168, 171, 183, 191, 195, 204, 207, 211, 218, 219, 221, 229, 238, 247, 261, 263, 265, 266, 269, 270, 282, 288, 293, 295, 299, 301, 311, 316, 325, 335, 336, 340]</t>
  </si>
  <si>
    <t>[31, 41, 52, 55, 69, 83, 84, 99, 116, 118, 126, 138, 140, 143, 148, 150, 158, 160, 161, 166, 167]</t>
  </si>
  <si>
    <t>[4, 22, 24, 26, 28, 39, 46, 47, 54, 67, 71, 78, 85, 89, 103, 113, 119, 120, 137, 141, 147, 164, 176, 180, 183, 196, 197, 201, 218, 222, 225, 237, 268, 270]</t>
  </si>
  <si>
    <t>[3, 4, 22, 26, 38, 39, 48, 49, 53, 58, 71, 75, 92, 96, 115, 118, 122, 132, 148, 153, 157, 165, 175, 178, 195, 196, 205, 212, 238, 244, 257, 259, 264, 272]</t>
  </si>
  <si>
    <t>[20, 26, 30, 34, 39, 49, 52, 57, 66, 77, 79, 80, 91, 118, 124, 126, 140, 143, 148, 154, 159, 162, 173, 177, 193, 194, 200, 211, 212, 213, 217, 220, 222, 225, 231, 241, 247]</t>
  </si>
  <si>
    <t>[2, 5, 7, 17, 18, 32, 35, 38, 42, 48, 51, 52, 54, 63, 65, 70, 71, 83, 85, 96, 101, 107, 112, 127, 130, 135, 144, 149, 150, 151, 157, 159, 170, 174, 182, 197, 203, 212, 213, 222, 229, 231, 232, 243, 244, 248, 251, 257, 260, 268, 269, 273, 274, 276, 277, 284, 288, 290, 293, 296, 306, 316, 318, 336, 356, 359, 360, 361, 363, 367, 374, 378, 391, 394, 400, 420, 421, 430, 443, 448, 452, 454, 458, 459, 464, 471, 472, 477, 484, 493, 501, 509, 511, 512, 513, 517, 523, 531, 535, 544, 553, 555, 557, 560, 566, 568, 576, 577, 580, 583, 600, 604, 605, 608, 614, 624, 629, 632, 638, 639, 655, 660, 661, 664, 681, 683, 684, 685, 690, 692, 697, 700, 714, 719, 722, 736, 738, 739, 744, 749, 754, 757, 762, 764, 768]</t>
  </si>
  <si>
    <t>[2, 3, 5, 9, 18, 30, 33, 40, 44, 45, 48, 50, 59, 61, 62, 67, 68, 74, 75, 79, 84, 89, 91, 93, 97, 103, 105, 120, 121, 132, 142, 148, 149, 152, 157, 162, 172, 184, 186, 194, 195, 199, 200, 206, 213, 217, 221, 226, 227, 228, 235, 239, 241, 245, 248, 249, 252, 264, 266, 267, 272, 276, 285, 287, 294, 300, 304, 307, 313, 325, 332, 333, 349, 352, 354, 358, 359, 360, 363, 365, 366, 367, 371, 379, 380, 389, 394, 399, 406, 408, 411, 425, 458, 459, 461, 463, 466, 473, 476, 485, 488, 491, 495, 499, 504, 505, 514, 515, 523, 529, 531, 543, 551, 553, 559, 560, 566, 571, 573, 583, 586, 590, 598, 605, 610, 617, 628, 632, 640, 641, 647, 648, 660, 661, 664, 677, 685, 688, 697, 701, 703, 704, 713, 715, 722]</t>
  </si>
  <si>
    <t>[12, 19, 20, 22, 24, 30, 44, 49, 51, 53, 55, 60, 63, 71, 85, 86, 87, 106, 113, 117, 126, 129, 130, 134, 144, 145, 150, 162, 167, 174, 182, 196, 199, 205, 206, 207, 224, 225, 257, 259, 262, 265, 268, 271, 273, 276, 283]</t>
  </si>
  <si>
    <t>[2, 3, 11, 16, 55, 68, 71, 80, 94, 95, 98, 138, 168, 180, 181, 185, 193, 205]</t>
  </si>
  <si>
    <t>[2, 7, 12, 39, 40, 42, 48, 58, 66, 79, 89, 104, 106, 107, 110, 111, 121, 129, 136, 141, 147, 150, 156, 166, 169, 181, 186, 199, 202, 211, 216, 217, 232, 233, 235, 249, 254, 264, 265, 268, 274, 281, 282, 286, 291, 295, 298, 301, 303, 307, 309, 317, 319, 320, 327, 329, 338, 344, 345, 356, 364, 367, 380, 381, 382, 386]</t>
  </si>
  <si>
    <t>[5, 6, 11, 14, 26, 27, 29, 31, 33, 54, 59, 65, 73, 78, 79, 82, 87, 89, 94, 96, 100, 107, 117, 128, 135, 137, 144, 153, 155, 157, 167, 170, 195, 204, 207, 225, 227, 228, 236, 242, 255, 259, 264, 268, 275, 283, 286]</t>
  </si>
  <si>
    <t>[10, 14, 19, 31, 38, 43, 45, 52, 63, 80, 87, 91, 97, 107, 125, 129, 139, 146, 157, 160, 163, 179]</t>
  </si>
  <si>
    <t>[3, 12, 16, 20, 22, 26, 27, 36, 47, 50, 52, 62, 64, 76, 79, 90, 101, 111, 122, 131, 136, 143, 148, 159, 172, 177, 179, 184, 186, 190, 191, 192]</t>
  </si>
  <si>
    <t>[2, 3, 6, 7, 13, 17, 24, 26, 27, 34, 39, 41, 42, 53, 54, 65, 66, 71, 74, 77, 79, 82, 89, 91, 95, 100, 103, 116, 121, 123, 127, 129, 133, 134, 136, 141, 142, 145, 156, 159, 164, 166, 169, 175, 179, 180, 188, 192, 195, 201, 209, 223, 228, 231, 237, 238, 239, 242, 257, 261, 268, 273, 274, 279, 282, 285, 296, 300, 305, 307, 310, 312, 313, 314, 322, 323, 324, 326, 327, 331, 334, 336, 337, 341, 345, 347, 348, 349, 351, 352, 353, 355, 357, 360, 362, 371, 372, 375, 377, 384, 394, 402, 404, 414, 416, 422, 423, 429, 442, 446, 447, 449, 450, 452, 454, 455, 456, 459, 460, 464, 471, 476, 477, 480, 483, 485, 486, 488, 491, 492, 494, 497, 498, 500, 516, 522, 524, 526, 528, 529, 531, 535, 546, 547, 548, 550, 554, 556, 560, 562, 564, 567, 572, 578, 588, 589, 591, 592, 595, 596, 598, 599, 601, 602, 603, 604, 618, 625, 631, 632, 633, 634, 641, 642, 645, 650, 651, 652, 654, 659, 673, 674]</t>
  </si>
  <si>
    <t>[5, 14, 16, 22, 40, 48, 49, 57, 80, 83, 86, 89, 92, 94, 108, 123, 127, 129, 139, 141, 157, 164, 165, 166, 167, 168, 169, 172, 173, 177, 179, 181, 186, 187, 190, 193, 200, 202, 204, 206, 208, 212, 233, 237]</t>
  </si>
  <si>
    <t>[7, 10, 16, 18, 20, 25, 35, 40, 49, 52, 53, 63, 70, 72, 73, 83, 90, 93, 94, 99, 101, 107, 110, 111, 119, 122, 123, 125, 128, 131, 137, 138, 142, 144, 152, 153, 154, 161, 162, 168, 171, 173, 174, 176, 185, 193, 218, 225, 227, 231, 237, 240, 241, 242, 244, 253, 255, 258, 261, 262, 265, 266, 270, 272, 281, 282, 287, 290, 294, 295, 297, 301, 310, 316, 317, 326, 327, 330, 331, 334, 337, 339, 341, 343, 344, 346, 351, 362, 367, 371, 376, 377, 388, 396, 400, 402, 405, 408, 412, 418, 420, 428, 436, 438, 440, 441, 445, 453, 455, 459, 473, 479, 480, 481, 506, 515, 525, 526, 527, 528, 542, 543, 545, 546, 547, 557, 558, 565, 567, 568, 569, 576, 586, 588, 589, 604, 611, 624, 625, 631, 637, 639, 643, 645, 647, 648, 674, 679, 680, 685, 688, 694, 698, 700, 703, 707, 713, 721, 728, 736, 738, 747, 750, 756, 769, 772, 773, 785, 791, 792, 794]</t>
  </si>
  <si>
    <t>[14, 15, 16, 17, 28, 33, 39, 57, 62, 63, 64, 65, 67, 77, 78, 92, 93, 96, 103, 117, 120, 131, 133, 137, 138, 139, 141, 142, 144, 146, 149, 150, 151, 155, 158, 159, 161, 162, 165, 173, 174, 184, 199, 210, 213, 216, 221, 224, 227, 230, 238, 241, 242, 250, 256, 259, 266, 267, 272, 277, 283, 285, 286, 287, 288, 296, 299, 303, 306, 308, 315]</t>
  </si>
  <si>
    <t>[3, 11, 15, 18, 34, 57, 58, 62, 88, 95, 99, 119, 126, 129, 133, 142, 148, 158, 166, 177, 191, 192, 195, 200, 207, 221, 227, 237, 241]</t>
  </si>
  <si>
    <t>[5, 13, 27, 28, 29, 30, 31, 44, 45, 50, 54, 66, 72, 74, 75, 79, 81, 105, 115, 116, 117, 130, 132, 144, 148, 150, 155, 156, 166, 172, 175, 190, 212, 217, 224, 233, 240, 248, 249]</t>
  </si>
  <si>
    <t>[3, 12, 17, 31, 50, 53, 54, 98, 101, 102, 117, 118, 119]</t>
  </si>
  <si>
    <t>[6, 12, 16, 22, 28, 29, 31, 43, 44, 45, 53, 59, 64, 75, 90, 94, 103, 105, 109, 110, 113, 116, 117, 118, 124, 140, 146, 154, 157, 175, 181, 185, 194, 206, 210, 212, 215, 218, 219, 223, 228, 229, 240, 242, 246, 248, 253, 261, 265, 268, 269, 273, 280, 283, 285, 290, 296, 297, 298, 301, 308, 310, 330, 334, 338, 339, 356, 365, 369, 370, 372, 373, 376, 383, 389, 394, 411, 414, 417, 421, 426, 432, 439, 441, 443, 445, 446, 457, 460, 464, 465, 467, 471, 477, 478, 480, 481, 485, 488, 501, 502, 508, 509, 512, 514, 515, 516, 523, 534, 544, 546, 547, 553, 556, 564, 565, 569, 572, 578, 587, 589, 598, 603, 606, 619, 620, 625, 632, 637, 639, 640, 643, 646, 651, 665, 679, 691, 693, 700, 714, 721, 733, 735, 745, 746, 749, 756, 763, 766, 784, 791, 793, 794, 800, 803, 806, 818, 820, 822, 826, 830, 831, 845, 848, 851, 862, 871, 872, 876, 881, 886, 887, 888, 889, 890, 891, 895, 899, 903, 905, 906, 918, 925, 937, 961, 965, 968, 970, 986, 996, 1002, 1007, 1009, 1012, 1013, 1016, 1017, 1035, 1040, 1041, 1043, 1049, 1052, 1053, 1060, 1065, 1071, 1073, 1078, 1080, 1083, 1094, 1096, 1097, 1101, 1106, 1109, 1110, 1128, 1129, 1140]</t>
  </si>
  <si>
    <t>[5, 6, 7, 10, 16, 23, 36, 41, 52, 55, 56, 61, 74, 111, 129]</t>
  </si>
  <si>
    <t>[6, 17, 28, 30, 33, 39, 58, 62, 64, 75, 76, 85, 91, 117, 122, 126, 132, 133, 157, 166, 172]</t>
  </si>
  <si>
    <t>[11, 18, 19, 21, 27, 33, 45, 49, 50, 53, 58, 67, 69, 73, 74, 76, 81, 82, 84, 85, 90, 98, 99, 104, 105, 107, 108, 111, 113, 119, 123, 124, 133, 140, 144, 148, 152, 160]</t>
  </si>
  <si>
    <t>[2, 15, 20, 21, 22, 45, 63, 68, 72, 76, 77]</t>
  </si>
  <si>
    <t>[6, 9, 22, 23, 25, 32, 38, 42, 47, 51, 52, 59, 67, 78, 84, 103, 117, 142, 150, 151, 152, 156, 165, 167, 174, 178, 179, 188, 190, 195, 204, 209]</t>
  </si>
  <si>
    <t>[23, 29, 34, 41, 47, 48, 51, 53, 66, 71, 73, 74, 75, 76, 92, 103, 109, 129, 130, 143, 157, 177, 188, 189, 191, 196, 201, 209, 217, 227, 228, 230, 243, 264, 267, 269, 272, 274, 282, 289, 295, 297, 308, 309, 321, 340, 343, 347, 351, 364, 365, 374, 381, 387, 394, 413, 414, 421, 440]</t>
  </si>
  <si>
    <t>[16, 18, 36, 39, 47, 49, 50, 56, 59, 62, 66, 80, 88, 92, 107, 123, 140, 143, 146, 164, 175, 190, 197, 198, 201, 202, 214, 228, 231, 240, 260, 261, 271, 276, 277, 280, 301, 323, 329, 331, 343, 349, 360, 366, 378, 396]</t>
  </si>
  <si>
    <t>[8, 9, 11, 13, 17, 43, 47, 49, 64, 67, 72, 74, 76, 80, 88, 103, 109, 128, 134, 145, 150, 154, 170, 172, 185, 189, 190, 192, 198, 205, 211]</t>
  </si>
  <si>
    <t>[4, 18, 29, 31, 34, 43, 58, 63, 71, 86, 87, 89, 92, 98, 102, 105, 110, 114, 130, 132, 134, 138, 146, 165, 170, 179, 190, 203, 210, 216, 217, 219, 220, 225, 238, 269, 277, 284, 286, 290]</t>
  </si>
  <si>
    <t>[6, 9, 13, 19, 30, 32, 35, 53, 54, 56, 58, 60, 64, 67, 70, 73, 75, 92, 98, 127, 152, 153, 170, 173, 191, 262, 264, 265, 266, 276, 284, 290]</t>
  </si>
  <si>
    <t>[9, 10, 16, 18, 39, 76, 85, 96, 102, 117, 120, 121, 123, 124, 138, 139, 149, 153, 155, 172, 181, 183, 190]</t>
  </si>
  <si>
    <t>[3, 13, 22, 38, 46, 52, 55, 57, 62, 65, 68, 71, 74, 78, 82, 89, 90, 91, 92, 94, 95, 104, 113, 114, 116, 118, 133, 134, 146, 159, 160, 161, 170, 176, 180, 181, 187, 190, 195, 205, 207, 209, 212, 242, 244, 251, 263]</t>
  </si>
  <si>
    <t>[6, 13, 25, 38, 41, 44, 55, 76, 82, 95, 101, 103, 106, 109, 114, 122, 123, 124, 125, 136, 137, 145, 163, 170, 178, 183, 203, 206, 214, 217, 219, 221, 223, 224, 230, 237, 253, 259, 262, 266, 272, 275, 296, 306, 310, 312, 313, 318, 319, 323, 330, 331, 345, 349, 357, 359, 371, 372, 376, 381, 382, 387, 392, 399, 404]</t>
  </si>
  <si>
    <t>[11, 24, 35, 40, 45, 46, 59, 64, 72, 75, 80, 84, 85, 97, 100, 101, 105, 106, 109, 110, 112, 113, 128, 129, 158, 164, 166, 173, 178, 185, 187, 190, 207, 211, 220, 226]</t>
  </si>
  <si>
    <t>[4, 8, 13, 15, 28, 29, 31, 32, 35, 39, 41, 42, 52, 60, 71, 72, 76, 97, 98, 125, 131, 133, 140, 159, 164, 168, 179, 180, 182, 184, 188, 202, 211, 213, 216, 218, 234, 237, 253, 255, 265, 271, 275, 276, 284, 286, 293, 298, 302, 308, 309, 326, 340]</t>
  </si>
  <si>
    <t>[5, 6, 9, 10, 21, 26, 27, 29, 30, 31, 33, 39, 57, 70, 75, 80, 81, 94, 105, 108, 121, 148, 167, 172, 199, 215, 218, 224, 228, 236, 238, 254, 259, 260, 264, 273, 280, 308, 309, 325, 329, 331, 338, 339, 375, 397]</t>
  </si>
  <si>
    <t>[7, 12, 18, 20, 21, 24, 36, 49, 65, 67, 70, 75, 76, 80, 88, 91, 96, 98, 103, 125, 129, 134, 152, 160, 161, 176, 179, 188, 190, 198, 200, 203, 209, 213, 215, 221, 224, 235, 244, 254, 260, 278, 289, 292, 294, 296, 305, 312, 314, 321, 326, 330, 333, 336, 338, 342, 343, 346, 355, 358, 365, 366, 370, 380, 392, 412, 420, 427, 429, 431, 436, 437, 441, 442, 443, 448, 450, 466, 469, 470, 474, 479, 491, 493, 500, 501, 503, 509, 510, 513, 514, 529, 536, 541, 542, 543, 554, 561, 567]</t>
  </si>
  <si>
    <t>[19, 44, 53, 54, 55, 57, 66, 70, 72, 74, 79, 81, 84, 92, 96, 113, 121, 127, 130, 131, 135, 148, 149, 162, 171, 172, 179, 181, 192, 196, 213, 219, 232, 242, 244, 245, 248, 250, 252, 260, 268, 295, 298, 300, 320, 339, 340, 342, 351, 361, 369, 370, 384]</t>
  </si>
  <si>
    <t>[2, 3, 6, 18, 19, 24, 43, 76, 81, 89, 95, 99, 104, 113, 126, 128, 130, 132, 147, 154, 156, 160, 164, 178, 182, 189, 203, 209, 216, 217, 221, 224, 236, 242, 246, 250]</t>
  </si>
  <si>
    <t>[3, 5, 10, 16, 39, 40, 41, 44, 52, 53, 61, 63, 90, 93, 95, 98, 104, 106, 118, 123, 125, 130, 135, 138, 140, 142, 143, 147, 153, 156, 160, 177, 202, 214, 216, 217, 238, 246, 247, 255, 256, 259, 269, 271, 275, 276, 277, 298, 299, 306, 316, 318, 320, 324, 328, 333, 337, 342, 343, 345, 347, 350, 355, 361, 374, 380, 383, 395, 411, 416]</t>
  </si>
  <si>
    <t>[7, 33, 53, 58, 64, 70, 78, 79, 84, 88, 94, 95, 102, 107, 120, 121, 125, 131, 135, 138, 139, 147, 152, 157, 166, 171, 182, 188, 190, 194, 209, 222, 235, 251, 256, 262, 265, 289, 294, 314, 315, 318, 325, 344, 346, 348, 354, 363, 366, 367, 383]</t>
  </si>
  <si>
    <t>[13, 44, 46, 56, 60, 65, 66, 68, 69, 75, 96, 103, 107, 111, 115, 117, 119, 127, 129, 131, 136, 145, 157, 159, 178, 182, 185, 186, 187, 200, 205, 217, 225, 227, 228, 235, 245, 251, 263, 271, 302, 306, 308, 317, 360, 365, 367, 371, 373, 382, 391, 392]</t>
  </si>
  <si>
    <t>[7, 9, 13, 15, 19, 26, 28, 30, 33, 40, 43, 47, 55, 65, 69, 72, 73, 85, 86, 87, 88, 93, 99, 102, 120, 121, 130, 132, 135, 152, 153, 154, 166, 176, 183, 211, 217, 237, 238, 241, 247, 254, 268]</t>
  </si>
  <si>
    <t>[2, 6, 12, 13, 17, 18, 20, 24, 25, 33, 37, 40, 43, 47, 53, 56, 65, 68, 70, 73, 80, 83, 84, 91, 96, 115, 116, 117, 119, 120, 122, 129, 130, 131, 145, 148, 150, 157, 161, 166, 178, 183, 186, 190, 218, 223, 231, 233, 238, 240, 243, 245, 246, 247, 248, 251, 257, 261, 264, 265, 280, 281, 282, 298, 306, 310, 312, 314, 317, 320, 324, 327, 332, 347, 350, 352, 354, 356, 362, 367, 380, 381, 385, 390, 400, 401, 402, 405, 406, 409, 412, 413, 417, 418, 423, 440, 443, 444, 445, 447, 455, 478, 479, 480, 484, 485, 490, 494, 495, 500, 504, 508, 510, 511, 512, 513, 515, 516, 518, 530, 532, 547, 552, 564, 570, 575, 582, 583, 584, 590, 604, 610, 613, 614, 615, 618, 621, 626, 629, 633, 636, 638, 652, 655, 656, 657, 664, 671, 672, 676, 682, 687, 688, 691, 697, 713, 717, 719, 722, 724, 726, 728, 734, 743]</t>
  </si>
  <si>
    <t>[3, 9, 12, 19, 20, 21, 27, 31, 33, 49, 55, 67, 82, 84, 88, 109, 115, 116, 124, 125, 128, 130, 143, 147, 153, 154, 155, 158, 167, 170, 188, 192, 193, 194, 195, 203, 218, 222, 237]</t>
  </si>
  <si>
    <t>[3, 9, 16, 17, 24, 40, 50, 51, 52, 60, 62, 65, 67, 72, 89, 93, 116, 121, 134, 135, 144, 159, 160, 163, 171, 175, 178, 188, 192, 199, 205, 208, 211, 212, 223, 225, 227, 231, 236, 250, 256, 257, 261, 262, 265, 278, 280, 283, 289, 290, 293, 294, 305, 320, 331, 335, 338, 343, 351, 354, 361, 365, 366, 377, 386, 388, 398, 415, 420, 466, 490, 495, 508, 513, 514, 517, 527, 531, 532, 535, 536, 547, 549, 559, 570, 573, 587, 588, 589, 590, 592, 593, 595, 606, 624, 628, 631, 640, 656, 659, 660, 661, 672, 688, 699, 703]</t>
  </si>
  <si>
    <t>[12, 19, 22, 24, 26, 44, 75, 76, 77, 82, 87, 89, 96, 119, 128, 131, 134, 139, 144, 173, 176, 185, 186, 189, 202, 215, 218, 223, 225, 227, 229, 232, 246, 254, 261, 272, 278, 279, 300, 303, 304, 307, 330, 340, 374, 375, 384, 385, 396, 404, 412, 438, 456, 494, 511, 516, 519, 529, 543, 564, 567, 603]</t>
  </si>
  <si>
    <t>[3, 12, 13, 30, 39, 56, 57, 61, 64, 76, 85, 94, 139, 142, 155, 174, 181, 184, 185, 192, 200, 207, 228, 233, 237, 240, 252, 262, 273, 274, 285, 288, 291, 310, 331, 334, 339, 340, 347, 363, 365, 367, 372, 375, 397, 399, 401, 405, 418, 422, 426, 429, 431, 435, 438, 443, 445, 449]</t>
  </si>
  <si>
    <t>[11, 14, 21, 33, 36, 41, 44, 50, 74, 78, 80, 81, 86, 101, 105, 106, 117, 128, 132, 149, 164, 166]</t>
  </si>
  <si>
    <t>[20, 25, 32, 45, 48, 50, 60, 68, 69, 77, 88, 101, 132, 136, 143, 145, 146, 150, 162, 170, 177, 188, 190, 195, 198, 208, 218, 231, 239, 241, 245, 254, 265, 266, 279, 305, 315, 322, 332, 342, 343, 359, 361, 369, 371, 373, 397, 400, 405, 408, 414, 428, 433, 437, 439, 440, 441, 448, 452, 463, 492, 496, 498, 507, 510, 517, 520, 526, 529, 532, 533, 538]</t>
  </si>
  <si>
    <t>[4, 8, 20, 24, 25, 27, 28, 29, 36, 39, 40, 62, 67, 76, 101, 105, 108, 126, 128, 133, 138, 143, 153, 158, 179, 185, 186, 196, 200, 211, 217, 249, 254, 257, 265, 284, 297, 303, 304, 309, 314, 315, 317, 328, 340, 342, 345, 350, 353, 354, 365, 366, 367, 373, 374, 382, 391, 392, 407, 408]</t>
  </si>
  <si>
    <t>[4, 5, 9, 13, 17, 18, 19, 27, 38, 51, 60, 67, 69, 70, 79, 87, 88, 95, 98, 108, 113, 115, 120, 128, 134, 140, 141, 171, 173, 180, 187, 192, 203, 207, 212, 218, 220, 223, 227, 234, 240, 247, 248, 257, 263, 266, 267, 274, 275, 276, 286, 287, 301, 306, 312, 318, 319, 320, 331, 338, 344, 347, 353, 357, 362, 369, 375, 402, 421, 431, 453, 454, 462, 482, 485, 492, 498, 505, 512, 522, 547, 562, 565, 566, 581, 585, 588, 597, 608, 611, 614, 618, 630, 634, 636, 642, 708, 729, 754, 759, 761, 770, 794, 795, 797, 798, 809, 813, 815, 819, 841, 850, 856, 866, 873, 875, 881, 904, 909, 922, 929, 953, 960, 967, 976, 978, 986, 991, 997, 998, 1020, 1022, 1029, 1043, 1044, 1049, 1056, 1090, 1098, 1105, 1107, 1114, 1117, 1123, 1129, 1130, 1134, 1143, 1147, 1149]</t>
  </si>
  <si>
    <t>[11, 22, 28, 32, 34, 55, 64, 71, 72, 78, 81, 84, 86, 89, 92, 99, 104, 108, 112, 117, 125, 130, 131, 134, 137, 138, 146, 155, 178, 206, 210, 211, 218, 223, 229, 238, 243, 244]</t>
  </si>
  <si>
    <t>[2, 14, 15, 16, 18, 23, 30, 33, 41, 47, 48, 56, 66, 73, 81, 96, 99, 105, 108, 110, 125, 133, 137, 138, 140, 142, 146, 151, 157, 165, 166, 178, 221, 225, 236, 247, 252, 275, 278, 280, 282, 284, 286, 287, 293, 295, 307, 321, 322, 342, 344, 347, 353, 369, 376, 396, 401, 404, 409, 421]</t>
  </si>
  <si>
    <t>[2, 9, 24, 34, 39, 45, 48, 64, 65, 70, 71, 73, 74, 75, 76, 77, 81, 87, 93, 95, 108, 110, 123, 125, 136, 144, 148, 151, 166, 179, 181, 184, 190, 193, 205, 208, 214, 229, 241, 252, 262, 273, 274, 296, 305, 307, 317, 319, 321, 322, 323, 333, 336, 346, 349, 357, 362, 363, 368, 370, 371, 383]</t>
  </si>
  <si>
    <t>[2, 18, 19, 20, 34, 43, 46, 55, 59, 65, 77, 99, 111, 113, 129, 141, 142, 155, 161, 169, 172, 184, 186, 189, 203, 206, 208, 214, 217, 222, 225, 234, 235, 237, 238, 242]</t>
  </si>
  <si>
    <t>[2, 16, 19, 30, 70, 71, 79, 88, 111, 112, 118, 131, 138, 147, 169, 171, 182, 200, 206, 211, 213, 215, 224, 233, 241, 250, 260, 264, 275, 291, 297, 298]</t>
  </si>
  <si>
    <t>[2, 4, 21, 28, 30, 45, 47, 50, 55, 56, 62, 67, 71, 85, 89, 107, 108, 109, 115, 120, 126]</t>
  </si>
  <si>
    <t>[2, 10, 19, 28, 30, 37, 40, 47, 50, 51, 54, 62, 82, 86, 90, 121, 127, 131, 138, 141, 145, 154, 156, 160, 190, 192, 195, 200, 206, 230, 249, 254, 261, 269, 276, 278]</t>
  </si>
  <si>
    <t>[9, 16, 18, 24, 28, 35, 48, 59, 61, 62, 87, 95, 99, 106, 116, 117, 122, 127, 138, 139, 148, 156, 159, 165, 182, 186, 201, 202, 208, 209, 219, 234, 244, 248, 256, 260, 264, 266, 267, 270, 272, 275, 278]</t>
  </si>
  <si>
    <t>[2, 6, 12, 24, 33, 34, 56, 66, 71, 73, 74, 75, 90, 97, 100, 101, 106, 124, 137, 138, 139, 145, 148, 149, 151, 165, 172, 175, 183, 198, 201, 208, 211, 217, 220, 243, 248, 257, 264, 279, 289, 291, 297, 301, 307, 310, 312, 317, 328, 330, 334, 343, 351, 362, 365, 369, 370, 372, 378, 382, 389, 392, 404, 405, 406, 416, 419, 429, 434, 444, 446, 448, 453, 462, 475, 476, 485, 530, 538, 539]</t>
  </si>
  <si>
    <t>[5, 6, 9, 15, 18, 23, 27, 28, 30, 35, 39, 44, 47, 59, 65, 71, 79, 84, 88, 91, 93, 101, 109, 110, 115, 117, 119, 121, 129, 135, 142, 145, 146, 148, 150, 157, 164, 175, 178, 179, 190, 194, 195, 205, 208, 211, 215, 218, 228, 230, 231, 237, 249, 256, 258, 259, 271, 274, 275, 280, 287, 289, 300, 302, 312, 314, 315, 319, 334, 335, 337, 348, 351, 356, 357, 361, 366, 370, 385, 398, 401, 404, 423, 431, 432, 452, 477, 481, 484, 489, 490, 496, 509, 518, 520, 533, 537, 546, 547, 548, 559, 560, 564, 565, 570, 572, 574, 578, 588, 593, 596, 607]</t>
  </si>
  <si>
    <t>[2, 7, 21, 26, 32, 48, 52, 53, 59, 60, 63, 64, 71, 75, 98, 99, 101, 112, 115, 122, 135, 140, 148, 164, 165, 194, 197, 201, 211, 213, 231, 241, 256, 257, 258, 260, 267, 268, 274, 281, 289, 309, 313, 319, 323]</t>
  </si>
  <si>
    <t>[4, 22, 24, 25, 43, 50, 52, 55, 57, 71, 72, 79, 89, 91, 106, 107, 108, 129, 151, 156, 161, 187, 188, 196, 204, 207, 209, 217, 226, 252, 253, 255, 256, 271, 272, 273, 278, 286, 299, 300, 322, 324, 327, 328, 339, 363, 375, 381, 406, 421, 426, 452, 453, 458, 459, 473, 477, 478, 482, 506, 509, 515, 518, 520, 521, 528]</t>
  </si>
  <si>
    <t>[9, 11, 25, 28, 29, 30, 31, 34, 43, 46, 47, 51, 52, 53, 54, 56, 58, 65, 68, 70, 73, 83, 96, 107, 115, 116, 120, 130, 136, 138, 149, 150, 151, 153, 161, 166, 168, 171, 175, 176, 182, 183, 187, 189, 190, 193, 194, 196, 205, 216, 217, 223, 226, 237, 240, 243, 260, 262, 264, 267, 270, 271, 274, 275, 279, 282, 283, 287, 293, 313, 321, 334, 339, 341, 349, 356, 367, 370, 374, 377, 379, 381, 382, 386, 387, 392, 393, 398, 413, 414, 422, 423, 438, 448, 452, 459, 460, 464, 465, 477, 480, 484, 486, 492, 497, 500, 512, 514, 528, 531, 535, 543, 549, 551, 560, 572, 581, 583, 584, 589, 593, 598, 607, 614, 632, 640, 643, 644, 645, 646, 650, 653, 657, 658, 659, 662, 679, 682, 687, 689, 693, 695, 701, 702, 703]</t>
  </si>
  <si>
    <t>[22, 24, 26, 35, 36, 40, 44, 48, 52, 58, 59, 65, 70, 71, 80, 90, 92, 94, 104, 107, 112, 124, 128, 131, 132, 133, 134, 136, 148, 150, 152, 154, 156, 158, 167, 170, 175, 178, 187, 203, 205, 217, 218, 251, 270, 276, 277, 281, 289, 299, 301, 309, 310, 312]</t>
  </si>
  <si>
    <t>[2, 24, 37, 42, 47, 50, 60, 70, 71, 76, 79, 87, 100, 103, 105, 107, 114, 118, 123, 139, 141, 148, 165, 170, 173, 177, 180, 182, 199, 209, 210, 218, 220, 230, 231, 240, 245, 249, 250, 255, 258, 264, 275, 279, 286, 288, 290, 294, 297]</t>
  </si>
  <si>
    <t>[20, 28, 32, 33, 50, 54, 57, 59, 60, 73, 75, 82, 86, 118, 119, 131, 134, 137, 153, 160, 169, 174, 183, 190, 191, 202, 217, 221, 230, 249, 268, 273, 283, 285, 291, 300, 304, 317, 340, 357, 360, 362, 366, 371, 380, 381, 382, 383, 409, 429, 431, 439, 451, 470, 476, 477, 478, 495, 498, 503, 514, 520, 523, 527, 528, 531, 539, 541, 556, 561, 568, 569, 573, 583, 599, 604, 608, 617, 625, 626, 638, 639]</t>
  </si>
  <si>
    <t>[2, 3, 16, 30, 31, 45, 60, 62, 77, 78, 97, 102, 119, 126, 127, 128, 134, 135, 144, 145, 147, 149, 160, 162, 165, 170, 211, 219, 222, 224, 231, 242, 249, 261, 263]</t>
  </si>
  <si>
    <t>[6, 12, 17, 24, 27, 68, 79, 82, 102, 111, 116, 117, 118, 121, 141, 145, 149, 168, 174, 175, 187, 189, 194, 199, 202, 210, 223, 228, 229, 239, 242, 285, 288, 293, 312, 323, 324, 327, 331, 333, 348, 350, 362, 375, 383, 401, 408, 414, 420, 427, 428, 434, 438, 441, 450, 453, 454, 468, 483, 490, 491, 493, 507, 514, 526]</t>
  </si>
  <si>
    <t>[2, 3, 6, 7, 19, 22, 23, 29, 40, 48, 49, 53, 55, 60, 68, 73, 80, 82, 84, 87, 98, 106, 111, 112, 120, 121, 136, 147, 157, 167, 168, 180, 189, 191]</t>
  </si>
  <si>
    <t>[7, 8, 10, 13, 14, 21, 33, 41, 49, 50, 63, 79, 86, 88, 104, 106, 108, 113, 119, 127, 131, 132, 134, 139, 146, 147, 149, 154, 155, 173, 176, 179, 183, 184, 186, 187, 205, 211, 212, 214, 215, 221, 224, 233, 242, 250, 268, 272, 275, 277, 285, 295, 298, 302, 307, 319, 320, 323, 329, 346, 349, 352, 355, 357, 358, 361, 364, 365, 369, 375, 376, 400, 409, 410, 415, 422, 434, 473, 474, 479, 491, 511, 521, 528, 538, 540, 559]</t>
  </si>
  <si>
    <t>[7, 14, 25, 38, 53, 55, 59, 70, 75, 77, 92, 93, 96, 102, 103, 109, 116, 136, 147, 148, 152, 164, 172, 189, 191, 192, 195, 202, 206, 210, 211, 215, 216]</t>
  </si>
  <si>
    <t>[7, 8, 12, 17, 19, 23, 24, 57, 71, 80, 82, 84, 91, 93, 99, 100, 106, 107, 109, 113, 120, 124, 132, 133, 135, 137, 145, 147, 165, 175, 177, 186, 188, 189, 195, 196, 199, 204, 208, 213, 218, 219, 223, 226, 227, 231, 237, 238, 241, 264, 267, 270, 277, 281, 293, 296, 299, 305, 306, 318, 320, 322, 332, 337, 339, 343, 347, 352, 353, 356, 358, 373, 374, 375, 376, 390, 393, 397, 402, 404, 409, 425, 426]</t>
  </si>
  <si>
    <t>[4, 7, 10, 15, 16, 25, 29, 30, 32, 34, 47, 54, 57, 62, 65, 76, 79, 85, 89, 90, 98, 101, 103, 105, 108, 110, 125, 136, 142, 148, 149, 152, 160, 161, 169, 170, 173, 174, 180, 181, 182, 188, 207, 209, 213, 215, 220, 223, 231, 243, 249, 255, 262, 267, 268, 272, 283, 287, 297, 302, 305, 310, 322, 323, 328, 334, 339, 340, 357, 358, 360, 384, 386]</t>
  </si>
  <si>
    <t>[2, 3, 9, 23, 25, 34, 36, 39, 43, 57, 58, 64, 65, 71, 87, 89, 102, 103, 105, 106, 116, 122, 132, 149, 154, 155, 161, 164, 165, 166, 169, 172, 175, 179, 197, 198, 204, 211, 215, 217, 219, 269, 282, 289, 299]</t>
  </si>
  <si>
    <t>[9, 19, 26, 35, 39, 40, 47]</t>
  </si>
  <si>
    <t>[4, 6, 9, 14, 17, 23, 28, 33, 37, 42, 43, 45, 62, 64]</t>
  </si>
  <si>
    <t>[2, 6, 18, 19, 21, 26, 27, 29, 32, 33, 39, 40, 45, 50, 53, 61, 63, 67, 75, 87]</t>
  </si>
  <si>
    <t>[20, 21, 33, 34, 61, 84, 90, 96, 111, 113, 122, 123, 124, 127, 139, 140, 157, 163, 168, 177, 178, 189, 205, 215, 217, 226, 228, 234, 244, 254, 257, 265, 279, 280, 281, 289, 311, 318, 324, 334, 337, 346, 351, 383, 386, 387, 388, 392, 393, 399, 405, 408, 409, 411, 425, 426, 436, 443, 447, 452, 453, 456, 463, 466]</t>
  </si>
  <si>
    <t>[3, 9, 15, 24, 28, 35, 36, 45, 53, 57, 71, 72, 74, 82, 92, 100, 104, 107, 110, 117, 133, 138, 141, 145, 149, 167, 170, 178, 197, 207, 210, 212, 225, 227, 232, 243, 252, 259, 261, 263, 298, 300, 303, 304, 321, 343, 346, 352, 362, 367, 398, 407, 419, 427, 431]</t>
  </si>
  <si>
    <t>[2, 6, 12, 14, 17, 18, 20, 23, 28, 34, 35, 39, 42, 49, 54, 58, 61, 62, 68, 94, 104, 106, 108, 109, 120, 137, 142, 154, 162, 168, 180, 184, 187, 193, 195, 198, 208, 213, 214, 221, 223, 224, 226, 231, 245, 260, 263, 274, 277]</t>
  </si>
  <si>
    <t>[12, 15, 39, 47, 73, 76, 88, 90, 108, 118, 129, 138, 163, 172, 177, 185, 187, 188, 192, 198, 216, 227, 247, 251, 283, 287, 293, 318, 320, 330, 338]</t>
  </si>
  <si>
    <t>[5, 14, 20, 22, 30, 32, 36, 38, 42, 54, 61, 70, 71, 78, 81, 87, 97, 101, 103, 108, 115, 124, 132, 150, 161, 164, 165, 178, 184, 186, 202, 210, 216, 220, 222, 225, 226, 233, 237, 244, 251, 252, 256, 258, 259, 271, 272, 281, 291, 292, 296, 304, 306, 311, 332, 333, 334, 346, 349, 358, 360, 366, 381, 383, 387, 402, 404, 407, 409, 416, 418, 420, 423, 449, 463, 477, 489, 490, 501, 503, 505, 508, 509, 515, 523, 524, 525, 526, 530, 537, 540, 544, 546, 551, 554, 557, 558, 573, 582, 590, 593, 601, 605, 610, 613, 625, 630, 636, 637, 655, 660, 671, 681, 682, 685, 692, 709, 721]</t>
  </si>
  <si>
    <t>[20, 25, 27, 38, 47, 60, 61, 62, 67, 73, 76, 79, 86, 87, 92, 109, 112, 115, 122, 127, 146, 154, 156, 170, 180]</t>
  </si>
  <si>
    <t>[7, 11, 13, 14, 17, 18, 29, 36, 45, 46, 54, 63, 65, 70, 75, 76, 78, 79, 82, 85, 88, 98, 102, 113, 124, 126, 147, 157, 158, 171, 182, 183, 185, 198, 199, 206, 212, 217, 218, 220, 225, 235, 238, 240, 247, 249, 251, 252, 262]</t>
  </si>
  <si>
    <t>[2, 3, 16, 18, 30, 35, 37, 48, 59, 67, 68, 78, 80, 86, 103, 108, 115, 123, 133, 138, 149, 168, 176, 178, 197, 202, 203, 211, 215, 216, 227, 234, 236, 244, 246, 264, 265, 268, 273, 274, 275, 279, 282, 289, 303, 342, 344, 362, 368, 370, 373, 376, 388, 409, 413, 429]</t>
  </si>
  <si>
    <t>[2, 4, 11, 14, 19, 21, 25, 39, 47, 48, 50, 52, 65, 74, 76, 78, 89, 95, 104, 109, 122, 147, 153, 155, 165, 182, 187, 193, 210, 227, 232]</t>
  </si>
  <si>
    <t>[3, 10, 12, 17, 18, 33, 42, 45, 46, 51, 54, 59, 61, 67, 79, 81, 83, 86, 87, 88, 94, 97, 98, 105, 107, 108, 109, 111, 113, 115, 122, 127, 139, 147, 156, 163, 172, 175, 177, 196, 197]</t>
  </si>
  <si>
    <t>[11, 13, 20, 23, 26, 36, 45, 46, 47, 63, 68, 78, 79, 80, 90, 101, 122, 125, 129, 135, 138, 144, 162, 170, 172, 177, 202, 204, 206, 207, 209, 215, 219, 235, 242, 252, 254, 256, 264]</t>
  </si>
  <si>
    <t>[3, 9, 25, 30, 33, 34, 40, 54, 68, 74, 80]</t>
  </si>
  <si>
    <t>[2, 28, 37, 46, 54, 60, 64, 65, 68, 72, 74]</t>
  </si>
  <si>
    <t>[13, 15, 23, 24, 27, 34, 45, 53, 60, 73, 78, 88, 90, 94, 103, 109, 113, 115, 126, 128, 133, 135, 138, 142, 150, 170, 186, 187, 189, 191, 196, 205, 208, 213, 224]</t>
  </si>
  <si>
    <t>[2, 3, 12, 15, 54, 56, 59, 68, 76, 90, 93, 94, 98, 101, 103, 111, 112, 115, 121, 122, 125, 134, 154, 159, 162, 181, 186, 189, 196, 199, 203, 206, 213]</t>
  </si>
  <si>
    <t>[6, 7, 12, 22, 23, 29, 44, 57, 61, 65, 67, 73, 85, 93, 95, 99, 100, 107, 115, 128, 129, 132, 148, 150, 158, 169, 170, 184, 186, 193, 194, 198, 199, 202, 212, 213, 224, 233, 235, 249, 263, 269, 270, 279, 282, 301, 307, 309, 322, 325, 327, 329, 330, 337, 342, 345, 353, 355, 372, 373, 389, 390, 396, 403, 406, 409, 410, 412, 413, 421, 425, 426, 432, 437, 438, 441, 446, 453, 454, 458, 467, 471, 476, 487, 490, 492, 499, 515, 526, 537, 540, 552, 553, 554, 558, 563, 565, 569, 577]</t>
  </si>
  <si>
    <t>[4, 6, 13, 31, 33, 45, 51, 56, 62, 67, 69, 71, 83, 92, 99, 105, 107, 121, 123, 125, 128, 130, 141, 146, 177, 182, 185]</t>
  </si>
  <si>
    <t>[2, 9, 14, 15, 20, 26, 33, 52, 56, 58, 62, 75, 83, 93, 96, 99, 103, 106, 115, 122, 125, 126, 134, 140, 148, 156, 160, 161, 166, 186]</t>
  </si>
  <si>
    <t>[2, 12, 14, 29, 40, 48, 49, 53, 56, 64, 85, 87, 94, 101, 105, 119, 124, 129, 131, 136, 140, 143, 150, 152, 156, 160, 163, 174, 180, 191, 211, 234, 241, 247, 248, 250, 252, 259, 264, 271, 291, 296, 298, 305, 330, 334, 343, 344, 348, 352, 356, 361, 385, 392, 393, 404, 407]</t>
  </si>
  <si>
    <t>[7, 15, 30, 33, 34, 35, 45, 47, 51, 56, 57, 88, 89, 91, 100, 106, 107, 108, 112, 115, 116, 120, 125, 126, 134, 136, 141, 154, 165, 175, 181, 182, 188, 195, 198, 206, 220, 233, 234, 236, 274, 277, 280, 290, 293, 309, 318, 321, 326, 329, 331, 333, 347, 363, 390, 411, 419, 425, 426, 431, 441, 449, 452, 455, 457, 469, 473, 477, 479, 484, 501, 510, 539, 540, 541, 547, 548, 549, 560, 566, 579, 587, 594, 597, 601, 612, 616, 621]</t>
  </si>
  <si>
    <t>[2, 6, 9, 14, 19, 25, 26, 29, 36, 40, 41, 45, 58, 62, 64, 70, 71, 72, 74, 77, 87, 88, 95, 117, 119, 120, 125, 131, 133, 137, 138, 139, 143, 148, 149, 154, 166, 167, 169, 170, 187, 208, 215, 218, 227, 230, 231, 232, 240, 241, 244, 252, 254, 261, 278, 286, 288, 290, 293, 294, 295, 296, 297, 304, 310, 317, 325, 326, 328, 335, 338, 340, 344, 360, 365, 366, 367, 368, 372, 374]</t>
  </si>
  <si>
    <t>[16, 29, 32, 67, 70, 72, 74, 75, 79, 87, 96, 98, 107, 121, 141, 150, 159, 171, 175, 177, 182, 183, 198, 207, 220, 221, 227, 229, 230, 236, 241]</t>
  </si>
  <si>
    <t>[13, 19, 22, 25, 28, 49, 54, 59, 63, 64, 74, 76, 83, 85, 94, 112, 115, 119, 129, 139, 149, 154, 157, 164, 195, 205, 211, 213, 214, 218, 222, 242, 248, 254, 257, 261, 270, 271, 293, 297, 307, 308, 316, 326, 338, 344, 345, 351, 364, 367, 369, 371, 373, 377, 379, 380, 399, 410, 411]</t>
  </si>
  <si>
    <t>[7, 11, 27, 32, 33, 47, 49, 50, 61, 71, 101, 102, 107, 110, 111, 118, 120, 124, 138, 139, 140, 149, 151, 155, 162, 181, 191, 194, 199, 200, 201, 203, 209, 217, 246, 284, 296, 300, 312, 317, 324, 328, 340, 347, 355, 365, 369, 378, 379, 383, 385, 389, 390, 396, 402, 405, 414, 421, 423, 430, 431, 437, 442]</t>
  </si>
  <si>
    <t>[8, 18, 20, 25, 26, 27, 39, 41, 52, 55, 57, 59, 70, 72, 75, 85, 89, 102, 106, 108, 109, 111, 112, 116, 124, 134, 138, 142, 144, 150, 154, 158, 159, 165, 169, 172, 177, 184, 187, 188, 193, 204, 206, 208, 213, 227, 230, 232, 236, 238, 241, 242, 244, 253, 261, 271, 272, 276, 277, 281, 285, 298, 306, 311, 321, 325, 327, 346, 353, 361]</t>
  </si>
  <si>
    <t>[6, 10, 12, 15, 17, 26, 29, 35, 37, 40, 45, 46, 48, 50, 55, 58, 62, 72, 75, 77, 82, 83, 86, 96, 99, 103, 106, 116, 117, 118, 125, 131, 140, 147, 155, 159, 175, 194, 195, 211, 233, 234, 237, 253, 254, 260, 276, 285]</t>
  </si>
  <si>
    <t>[4, 21, 58, 60, 67, 70, 71, 84, 85]</t>
  </si>
  <si>
    <t>[9, 18, 19, 25, 28, 38]</t>
  </si>
  <si>
    <t>[6, 7, 8, 16, 22, 23, 24, 28, 29, 38, 44, 46, 48, 51, 65, 76, 77, 80, 82, 84, 97, 99, 101, 114, 115, 119, 125, 139, 142, 165, 166, 168, 170, 181, 183, 184, 189]</t>
  </si>
  <si>
    <t>[6, 26, 28, 38, 43, 50, 51, 57, 62, 63, 71, 73, 80, 82, 86, 106, 130, 139, 163, 168, 169, 172, 173, 175, 176, 180, 184, 187, 190, 197, 198, 203, 214, 228, 233, 241, 242, 249, 256, 258, 269, 270, 278, 292, 298, 301, 305, 309, 314, 330, 332, 335, 337, 338, 339, 351, 358, 360, 363, 365, 373, 384, 394, 399, 409, 411, 414, 415, 419, 423, 441, 448, 453, 463, 470, 471, 479, 482, 519, 521, 536, 537, 539, 540, 542, 549, 551, 552, 555, 563, 565, 566, 581, 584, 598, 601, 605, 606, 607, 608, 615, 616, 618, 626, 628, 629, 637, 647, 651, 672, 687, 693, 710, 712, 714, 735, 743, 744, 745, 748, 751, 752, 753, 756, 763, 767, 775, 777, 778, 789, 792, 799, 812, 814, 819, 821, 823, 839, 842, 861, 865, 868, 870, 884, 885, 886, 902, 906, 907, 914, 916, 918, 922, 927, 932, 936, 939, 942, 946, 951, 965, 974, 979, 981, 990, 997, 1003, 1005, 1009, 1020, 1030, 1031, 1041, 1044, 1051, 1052, 1061, 1064, 1067, 1073, 1075, 1079, 1082, 1087, 1094, 1096, 1107, 1111, 1113, 1125, 1127, 1130, 1141, 1142, 1147, 1149, 1156, 1168, 1178, 1185, 1187, 1189, 1197, 1200, 1205, 1218, 1221, 1224, 1226, 1227, 1230, 1232, 1236, 1243, 1245, 1254, 1257, 1260, 1262, 1265, 1266, 1268, 1275, 1276, 1277, 1288, 1290, 1297, 1300, 1302, 1316, 1321, 1343, 1344, 1348, 1352, 1355, 1357, 1358, 1362, 1365, 1367, 1374, 1379, 1380, 1382, 1384, 1387, 1397, 1398, 1400, 1403, 1404, 1406, 1409, 1411, 1413, 1414, 1417, 1419, 1420, 1422, 1430, 1435, 1439, 1441, 1449, 1452, 1458, 1459, 1461, 1470, 1472, 1479, 1481, 1490, 1497, 1500, 1502, 1506, 1508, 1512, 1514, 1516, 1520, 1522, 1524, 1530, 1532, 1545, 1553, 1563, 1564, 1565]</t>
  </si>
  <si>
    <t>[3, 5, 12, 17, 23, 24, 27, 39, 44, 54, 55, 74, 80, 85, 92, 108, 121, 125, 132, 135, 137, 145, 147, 153, 160, 164, 165, 171, 182, 193, 200, 204, 210, 222, 227]</t>
  </si>
  <si>
    <t>[5, 12, 18, 31, 32, 56, 59, 60, 62, 65, 83, 98, 105, 109, 114, 115, 118, 139, 142, 146, 150, 153, 154, 158, 166, 178, 187, 200, 204, 211, 221, 222, 225, 237, 265, 269, 273, 280, 281, 295, 309, 310, 330, 340, 373, 376, 394, 397, 404, 408, 411, 413, 414, 423, 426, 433, 437, 439, 450, 460, 461, 464, 466, 469, 474, 477, 489]</t>
  </si>
  <si>
    <t>[16, 25, 28, 42, 44, 50, 52, 59, 63, 65, 90, 97, 102, 105, 106, 107, 122, 134]</t>
  </si>
  <si>
    <t>[2, 7, 17, 18, 20, 23, 27, 37, 39, 41, 54, 58, 61, 64, 68, 70, 71, 88, 90, 96, 99, 101, 108, 110, 111, 112, 115, 122, 136, 139, 140, 145, 147, 149, 152, 153, 169, 176, 183, 184, 188, 191, 192, 195, 196, 198]</t>
  </si>
  <si>
    <t>[4, 11, 28, 38, 56, 59, 84, 94, 114, 122, 123, 134, 138, 141, 147, 153, 156, 168, 174, 176, 188, 196, 204, 206, 208, 212, 216, 217, 218, 223, 234, 237, 239, 243, 247, 249, 255, 256, 261, 262, 275, 281, 287, 288, 290, 297, 308, 314, 323, 325, 331, 348, 355, 356, 360, 364, 366, 378, 383, 388, 389, 409, 422, 426, 437, 438, 439, 442, 445, 458, 475, 476, 478, 485, 505, 510, 539, 543, 546, 552, 570, 592, 615, 618, 634, 647, 650, 651, 660, 665, 666, 681, 685, 695, 699, 719, 720, 728, 730, 732, 733, 741, 749, 752, 754, 757, 771]</t>
  </si>
  <si>
    <t>[2, 3, 17, 19, 20, 30, 31, 33, 44, 48, 53, 65, 73, 90, 92, 95, 99, 104, 105, 124, 141, 147, 156, 160, 167, 181, 183, 193, 200, 213, 223, 234, 247, 270, 272, 282, 286, 290, 291, 302, 317, 318, 321, 326, 327, 328, 349, 363, 366, 368, 378, 390, 391, 396, 413, 414, 418]</t>
  </si>
  <si>
    <t>[7, 11, 12, 30, 37, 38, 52, 54, 58, 72, 74, 113, 114, 118, 137, 152, 162, 163, 167, 168, 172, 175, 178, 180]</t>
  </si>
  <si>
    <t>[6, 19, 23, 42, 44, 60, 61, 66, 67, 74, 77, 85, 88, 92, 97, 98, 100, 112, 113, 114, 115, 127, 132, 135, 137, 139, 144, 153, 161, 162, 164, 165, 168, 169, 170, 196, 201, 207, 210, 212, 222, 238, 252, 259, 282, 288, 294, 296, 314, 319, 320, 321, 325, 348, 367, 374, 379, 382, 384, 390, 393]</t>
  </si>
  <si>
    <t>[8, 22, 34, 36, 49, 52, 59, 61, 63, 64, 71, 83, 92, 94, 97, 107, 116, 121, 129, 131, 136, 138]</t>
  </si>
  <si>
    <t>[2, 8, 10, 11, 30, 35, 54, 56, 66, 82, 91, 100, 109, 110, 111, 116, 137, 139, 140, 142, 153, 154, 164, 177, 188, 192, 216, 223, 227, 228, 230, 235]</t>
  </si>
  <si>
    <t>[7, 13, 14, 18, 31, 35, 42, 47, 55, 67, 77, 83, 97, 98, 107, 108, 111, 120, 126, 128, 133, 134, 135, 142, 143, 148, 150, 157, 160, 161, 162, 165, 166, 168, 175, 180, 195, 208, 209, 218, 243, 254, 260, 262, 264, 270, 274, 289, 297, 303, 304, 305, 313, 316, 322, 326, 327, 330, 331, 335, 347, 359, 367, 374, 389, 399, 400]</t>
  </si>
  <si>
    <t>[13, 17, 19, 43, 47, 51, 55, 57, 68, 72, 78, 81, 82, 89, 107, 111, 112, 118, 119, 120, 121, 122, 123, 124, 127]</t>
  </si>
  <si>
    <t>[2, 9, 10, 14, 20, 29, 33, 40, 54, 55, 68, 73, 79, 81, 84, 85, 90, 111, 122, 124, 127, 134, 140, 141, 149, 159, 162, 167, 174, 180, 183, 194, 199, 202, 210, 215]</t>
  </si>
  <si>
    <t>[10, 23, 30, 31, 42, 52, 79, 85, 87, 94, 106, 112, 118, 119, 122, 127, 138, 153, 158, 176, 180, 192, 197, 204, 209, 212, 219, 226, 231, 232, 245, 249, 252, 258, 259, 260, 261, 262, 276, 305, 312, 314, 337]</t>
  </si>
  <si>
    <t>[4, 12, 14, 17, 20, 25, 30, 33, 39, 44, 46, 51, 59, 67, 75, 89, 91, 107, 110, 116, 132, 133, 134, 135, 137, 141, 154, 161, 164, 168, 170, 175, 178, 179, 182, 183, 185, 186, 196, 199, 212, 224, 225, 230, 233, 234, 241, 249, 256, 258, 273, 282, 283, 284, 290, 292, 300, 307, 308, 322, 324, 326, 335, 338, 346, 349, 358, 361, 378, 379, 387, 389, 392, 393]</t>
  </si>
  <si>
    <t>[2, 3, 4, 8, 9, 12, 17, 20, 22, 23, 25, 26, 34, 39, 46, 47, 73, 77, 82, 89, 102, 108, 109, 120, 123, 142, 150, 156, 165, 181, 192, 196, 197, 201, 203, 214, 215, 221, 225, 229, 243, 246, 250, 251, 258, 262, 266, 269, 291, 305, 310, 318, 322, 323]</t>
  </si>
  <si>
    <t>[2, 3, 6, 7, 15, 25, 28, 32, 36, 42, 52, 59, 60, 64, 69, 87, 88, 96, 112, 115, 128, 134, 144, 155, 165, 177, 186, 188, 211, 214, 219, 222, 223, 231, 233, 235, 236, 247, 248, 249, 289, 297, 303, 350, 367, 369, 372, 375, 380, 399, 411, 418, 420, 421, 425, 431, 436, 444, 447, 459, 466, 468, 475, 478]</t>
  </si>
  <si>
    <t>[3, 5, 13, 19, 26, 39, 42, 53, 56, 57, 60, 62, 66, 67, 68, 82, 98, 109, 123, 139, 143, 145, 147, 167, 168, 171, 174, 183, 184, 189, 192, 212, 216, 224, 225, 234, 240, 248, 251, 258, 274, 277, 290, 292, 298, 301, 307]</t>
  </si>
  <si>
    <t>[2, 7, 8, 10, 11, 30, 34, 37, 55, 70, 92, 94, 98, 107, 116, 127, 134, 135, 137, 144, 147, 148, 149, 159, 161, 166, 178, 191, 202, 205, 208, 214, 229, 236, 248, 250, 257, 266, 272, 275, 279, 285, 290, 292, 296, 302, 327, 329, 330, 332, 341]</t>
  </si>
  <si>
    <t>[3, 12, 19, 28, 29, 35, 48, 60, 62, 79, 83, 85, 86, 87, 89, 93, 110, 125, 127, 128, 130, 133, 134, 137, 139, 140, 141, 148, 149, 150, 164]</t>
  </si>
  <si>
    <t>[3, 12, 20, 24, 27, 28, 34, 36, 52, 68, 70, 73, 82, 83, 90, 98, 101, 110, 113, 114, 116, 137, 140, 142, 176, 178, 181, 199, 202, 206, 209, 230, 237, 239, 250, 268, 269, 276]</t>
  </si>
  <si>
    <t>[2, 9, 14, 24, 25, 26, 34, 40, 47, 51, 55, 60, 67, 69, 82, 98, 101, 109, 110, 111, 120, 121, 123, 124, 126, 142, 145, 146, 148, 152, 164, 170, 173, 185, 192, 194, 196, 199, 205, 208, 223, 230, 244, 256, 257, 262, 265, 292, 300, 303, 304, 325, 335, 340, 341, 345, 351, 362, 366, 378, 381, 386, 388, 389, 392, 418, 428, 440, 441]</t>
  </si>
  <si>
    <t>[3, 9, 14, 17, 18, 23, 36, 51, 62, 68, 72, 86, 87, 89, 94, 99, 105, 115, 120, 122, 133, 141, 142, 151, 157, 158, 167, 171, 175, 184, 191, 194, 207, 213, 223, 239, 249, 260, 264, 269, 275, 276, 282]</t>
  </si>
  <si>
    <t>[6, 11, 12, 14, 20, 21, 27, 28, 30, 33, 35, 48, 54, 70, 91, 92, 93, 96, 98, 99, 107, 109, 112, 127, 137, 154, 163, 169, 173, 178, 180, 200, 201, 211, 213, 240]</t>
  </si>
  <si>
    <t>[2, 4, 11, 21, 22, 25, 32, 43, 49, 54, 60, 67, 74, 78, 80, 86, 90, 97, 99, 102, 103, 106, 114, 122, 134, 145, 153]</t>
  </si>
  <si>
    <t>[11, 12, 26, 33, 41, 43, 47, 50, 52, 53]</t>
  </si>
  <si>
    <t>[5, 15, 18, 20, 28, 40, 41, 45, 46, 53, 54, 56, 57, 59, 63, 66, 85, 86, 87, 98, 108, 111, 119, 135, 136, 146, 147, 148, 158, 161, 169, 173, 185, 193, 199, 213, 215, 216, 217, 239, 247, 249, 252, 256, 265, 268, 278, 287, 292, 297, 298, 302, 303, 304, 307, 308, 315, 326, 328, 334, 335, 350, 352, 359, 362, 369, 384, 386, 387, 390, 397, 407, 413, 420, 435, 442, 454, 465, 467, 480]</t>
  </si>
  <si>
    <t>[6, 7, 12, 17, 23, 25, 28, 32, 37, 40, 48, 58, 61, 62, 66, 69, 72, 74, 76, 77, 78, 79, 82, 87, 95, 99, 113, 115, 120, 123, 130, 135, 149, 165, 173, 174, 177, 182, 192, 201, 206, 214, 215, 217, 220, 224, 234, 235, 244, 252, 263, 272, 280, 290, 293, 297, 300, 302, 306, 310, 318, 321, 324, 325, 328, 332, 340, 342, 353, 356, 364, 369, 375, 382, 397, 400, 410, 411, 412, 414, 429, 431, 436, 440, 443]</t>
  </si>
  <si>
    <t>[2, 4, 5, 15, 17, 30, 35, 52, 55, 62, 71, 79, 86, 99, 102, 111, 115, 117, 119, 125, 126, 128, 148, 159, 161, 162, 166, 167, 175, 188, 201, 206, 207, 225, 228, 234, 237, 238]</t>
  </si>
  <si>
    <t>[11, 23, 24, 29, 31, 38, 46, 92, 115, 118, 124, 128, 140, 141, 146, 152, 158, 159, 168, 194, 195, 197, 200, 209, 211, 214, 222, 253]</t>
  </si>
  <si>
    <t>[4, 14, 17, 27, 30, 34, 37, 41, 49, 62, 63, 65, 66, 90, 93, 102, 108, 125, 127, 130, 135, 136, 137, 150, 154, 172, 178, 180, 181, 184, 185, 212, 216, 219, 224, 226, 228, 238, 274, 276, 284, 287, 294, 310, 322, 349, 360, 364, 367, 386, 391, 405, 409, 410, 413, 420, 423, 430, 435, 440, 451, 453, 458, 460, 465, 466, 473, 474]</t>
  </si>
  <si>
    <t>[19, 21, 30, 33, 40, 43, 44, 48, 50, 51, 68, 74, 78, 87, 95, 107, 109, 124, 127, 129, 131, 132, 137, 140]</t>
  </si>
  <si>
    <t>[7, 32, 42, 66, 79, 80, 92, 95, 105, 124, 130, 143, 146, 148, 155, 156, 167, 171, 185, 228, 233, 237, 239, 242, 250, 251, 266, 267, 275, 278, 281, 282, 283, 290, 302, 315, 316, 327, 336, 366, 377, 379]</t>
  </si>
  <si>
    <t>[6, 16, 27, 28, 46, 58, 65, 87, 93, 98, 102, 104, 109, 111, 113, 117, 120, 124, 131, 141, 149, 154, 158, 166, 167, 173, 189, 193, 195, 213, 232, 236, 246, 249, 258, 272, 276, 282, 286, 292, 299, 302, 310, 312, 315, 319, 338, 345, 356]</t>
  </si>
  <si>
    <t>[2, 4, 7, 8, 26, 31, 33, 45, 51, 56, 62, 66, 79, 93, 101, 120, 124, 143, 147, 155, 170, 179, 182, 187, 213, 222, 225, 229, 233, 239, 240, 243, 248, 250, 251, 253, 255, 258, 270, 272]</t>
  </si>
  <si>
    <t>[2, 9, 23, 24, 25, 71, 73, 75, 82, 85, 147, 148, 152, 159, 160, 165, 169, 172, 176, 178, 191, 196, 200, 212, 220, 238, 247, 254, 273, 277, 279, 282, 285, 294, 296, 297, 310, 311, 315, 320, 331, 344, 357]</t>
  </si>
  <si>
    <t>[5, 7, 11, 12, 19, 32, 37, 46, 53, 57, 58, 74, 79, 100, 123, 132]</t>
  </si>
  <si>
    <t>[2, 4, 6, 9, 15, 16, 17, 27, 29, 39, 42, 49, 51, 55, 56, 61, 73, 80, 88, 99, 107, 109, 110, 112, 113, 116, 121, 125, 130, 132, 136, 137, 149, 152, 159, 166, 169, 173, 174, 178, 183, 188, 190, 194, 197, 198, 202, 207, 209, 215, 220, 225, 228, 232, 234, 243, 245, 269, 284, 302, 306, 309, 310, 311, 313, 315, 317, 318, 319, 322, 323, 324, 325, 326, 328, 337, 341, 343, 349, 359, 363, 370, 373, 375, 386, 387, 389, 408, 412, 416, 418, 425, 432, 433, 435, 439, 443, 446, 448, 451, 453, 461]</t>
  </si>
  <si>
    <t>[2, 10, 21, 22, 32, 34, 45, 47, 50, 51, 63, 64, 66, 67, 74, 89, 97, 104, 115, 119, 128, 132, 138, 140, 145, 148, 156, 174, 179, 181, 198, 203, 213, 219, 225, 234, 240, 257, 259, 263, 264, 269, 278, 286, 289, 299, 302, 310, 316, 319, 320, 323, 325, 327, 338, 340, 345, 356, 359, 361, 364, 368, 369, 370, 372, 375, 383, 388, 391, 404, 409, 414, 421, 423, 429, 432, 443, 456, 457, 461, 464, 468, 471, 472, 473, 476, 495, 496, 497, 498, 509, 519, 522, 524, 528, 532, 533, 534, 535, 537, 541, 547, 562, 564, 567, 581, 606, 625, 626, 627, 628, 629, 637, 638, 662]</t>
  </si>
  <si>
    <t>[36, 38, 42, 53, 55, 59, 63, 69, 76, 94, 95, 96, 100, 103, 104, 121, 129, 136, 141, 148, 153, 155, 169, 173, 175, 176, 179, 183, 184, 190, 193, 199, 204, 210, 213, 224, 230, 244, 246, 247, 252, 255, 257, 267, 269, 270, 272, 274, 275, 276, 277, 278, 279, 280, 281, 282, 285, 286, 295, 304, 308, 313, 322, 323, 326, 327, 331, 339, 344, 345, 346, 348, 366, 379, 381, 391, 392, 395, 424, 425, 428, 431, 434, 441]</t>
  </si>
  <si>
    <t>[4, 5, 8, 9, 11, 12, 15, 16, 22, 23, 25, 30, 31, 37, 39, 40, 42, 43, 44, 45, 58, 59, 60, 62, 70, 71, 77, 86, 104, 106]</t>
  </si>
  <si>
    <t>[2, 22, 26, 48, 60, 65, 67, 73, 82, 92, 101, 112, 130, 131, 137, 140, 143, 150, 153, 160, 163, 171, 176, 177, 180, 198, 205, 217, 218, 224, 225, 228, 249, 253, 255, 257, 263, 268]</t>
  </si>
  <si>
    <t>[2, 16, 21, 28, 29, 31, 49, 52, 57, 58, 70, 72, 73, 74, 80, 84, 90, 97, 100, 101, 103, 105, 109, 124, 136, 140, 171, 184, 192, 194, 200, 201, 203, 211, 227, 231, 253, 259, 285, 298, 323, 326, 344, 348, 373, 379, 381, 382, 389, 410, 421, 426, 434, 452, 458, 464, 468, 471, 495, 503, 504, 508, 526, 527]</t>
  </si>
  <si>
    <t>[8, 14, 30, 35, 39, 43, 46, 59, 65, 80, 90, 99, 109, 114, 116, 120, 124, 135, 142, 144, 145, 151, 153, 156, 162, 163, 169, 172, 174, 175, 178, 195, 206, 210, 211, 212, 225, 226, 247, 249, 251, 252, 254, 259, 268, 280, 282, 286, 289]</t>
  </si>
  <si>
    <t>[3, 7, 9, 17, 32, 34, 35, 37, 40, 41, 58, 66, 70, 73, 75, 83, 85, 86, 88, 99, 101, 105, 106, 110, 113, 120, 128, 130, 131, 145, 148, 157, 160, 161, 163, 166, 171, 172, 192, 196, 201, 203, 207, 210, 219, 225, 231, 232, 234]</t>
  </si>
  <si>
    <t>[2, 5, 6, 8, 15, 20, 24, 29, 31, 32, 33, 43, 44, 46, 50, 53, 72, 91, 99, 110, 111, 114, 123, 134, 139, 141, 145, 147, 150, 162, 170, 172, 175, 182, 188, 192, 196, 198, 201, 202, 210, 223, 237, 240, 241, 242, 261, 265, 271, 280, 291, 297, 310, 325, 326, 330, 331, 338, 340, 348, 350, 372, 374, 376, 380, 393, 397, 399, 403, 404, 408, 413, 418, 439, 445, 446, 447, 450, 451, 460, 461, 468, 479, 498, 501, 506, 520, 539, 544, 547, 573, 586, 589, 592, 598, 600, 603, 615, 623, 636, 639, 643, 647, 655, 661, 674, 675, 677, 680, 685, 689, 694, 695, 714, 722, 726, 733, 746, 750, 758, 760, 778, 782, 784, 786, 794, 798, 822, 828, 839, 843, 848, 857, 865, 869, 871, 906, 925, 931, 939, 949, 955, 960, 965, 969, 970, 971, 972, 978, 981, 998]</t>
  </si>
  <si>
    <t>[8, 9, 17, 18, 19, 20, 22, 25, 34, 58, 84, 89, 91, 98, 110, 115, 120, 133, 142, 147, 148, 152, 161, 163, 180, 194, 199, 207, 216, 221, 230, 231, 233, 239, 253, 257]</t>
  </si>
  <si>
    <t>[7, 14, 17, 20, 31, 38, 39, 42, 48, 49, 63, 100, 111, 112, 116, 119, 132, 133, 134, 141, 144, 160, 162, 167, 173, 175, 196, 203, 207, 208, 226]</t>
  </si>
  <si>
    <t>[4, 5, 9, 11, 16, 17, 18, 20, 27, 50, 51, 67, 69, 71, 79, 80, 102, 117, 139, 146, 152, 156, 160, 161, 169, 175, 182, 186, 187, 188, 189, 206, 208, 210, 216, 219, 229, 243, 247, 266, 276, 287, 293, 294, 295, 299, 303, 318, 323, 339, 343]</t>
  </si>
  <si>
    <t>[2, 3, 9, 15, 19, 22, 25, 27, 28, 41, 47, 48, 53, 58, 60, 81, 94, 97, 102, 106, 107, 111, 115, 120, 124, 150, 177, 181, 185, 189, 192, 201, 203, 232, 235, 242, 251, 271, 277, 290, 303, 305, 306]</t>
  </si>
  <si>
    <t>[7, 20, 23, 25, 29, 38, 47, 51, 56, 66, 67, 78, 81, 83, 94, 102, 107, 126, 127, 130, 136, 149, 156, 158, 166, 167, 175, 179, 185, 187, 201, 204, 217, 219, 238]</t>
  </si>
  <si>
    <t>[3, 7, 9, 11, 14, 21, 23, 31, 45, 54, 59, 64, 65, 74, 77, 78, 79, 80, 84, 88, 99, 100, 105, 112, 118, 136, 137, 138, 141, 143, 145, 150, 154, 166, 168, 174, 181, 184, 193, 196, 217, 227, 233, 235, 240, 246, 250, 293, 309, 310, 316, 318, 319, 332, 350, 355, 378, 379, 383, 386, 405, 407, 418, 435, 438, 454, 455, 459, 464, 465, 466, 480, 496, 500]</t>
  </si>
  <si>
    <t>[12, 19, 22, 25, 46, 55, 57, 61, 62, 67, 69]</t>
  </si>
  <si>
    <t>[22, 41, 43, 51, 58, 63, 64, 77, 83, 95, 103, 105, 113, 132, 133, 144, 151, 169, 170, 205, 224, 242, 247, 273, 276, 280, 281, 285, 300, 311, 315, 318, 327]</t>
  </si>
  <si>
    <t>[4, 5, 6, 8, 9, 10, 12, 26, 33, 34, 39, 40, 45, 52, 59, 60, 73, 74, 83, 85, 87, 90, 94, 100, 109, 114, 116, 125, 149, 151, 179, 181]</t>
  </si>
  <si>
    <t>[16, 20, 21, 22, 24, 26, 30, 33, 34, 35, 53, 63, 65, 67, 69, 75, 78, 85, 91, 93, 109, 116, 118]</t>
  </si>
  <si>
    <t>[17, 37, 41, 60, 65, 78, 91, 120, 125, 128, 134, 146, 157, 159, 178, 179]</t>
  </si>
  <si>
    <t>[23, 42, 49, 51, 52, 63, 70, 75, 97, 107, 112, 117, 143, 153, 158, 159, 161, 163, 164, 182, 186, 192, 196, 211, 218, 219, 220, 221, 240, 241, 246, 255, 260, 263, 275, 277, 279, 286, 292, 293, 298, 300, 301, 307, 309, 322, 328, 338, 341]</t>
  </si>
  <si>
    <t>[10, 18, 20, 24, 33, 35, 40, 43, 59, 60, 61, 62, 63, 64, 77, 84, 89, 97, 99, 103, 113, 114, 123, 136, 145, 153, 162, 170, 181, 189, 190, 192, 195, 210, 217, 228, 230, 231, 234, 235, 238, 257]</t>
  </si>
  <si>
    <t>[9, 20, 22, 28, 38, 45, 49, 53, 54, 61, 62, 65, 67, 86, 96, 103, 107, 111, 117, 123, 125, 129, 138, 143, 146, 155, 157, 158, 163, 178, 182, 185, 189, 202, 206, 211, 212, 217, 218, 223, 228, 236, 237, 243, 245, 260, 266, 268, 269, 273, 277, 280, 290, 292, 306, 307, 308, 313, 330, 339]</t>
  </si>
  <si>
    <t>[2, 4, 6, 16, 17, 21, 24, 36, 38, 42, 46, 47, 60, 80, 86, 94, 95, 97, 98, 99, 100, 104, 124, 128, 145, 157, 160, 163, 166, 186, 198, 205, 220, 234, 245, 249, 255, 259, 261]</t>
  </si>
  <si>
    <t>[2, 18, 19, 25, 27, 34, 38, 50, 53, 62, 63, 64, 68, 69, 75, 99, 137, 141, 151, 171, 172, 176, 179, 182, 184, 199, 207, 223, 259, 262, 268, 301, 303, 321, 330, 331, 342, 344, 346, 353, 354, 362, 364, 370, 398, 404, 409, 420, 430, 431, 438, 462, 470, 479, 485, 486, 528, 530, 533, 535, 545, 549, 553, 556, 559, 562, 569, 576, 579, 584, 586, 594, 596, 602, 605, 608, 609, 613, 615]</t>
  </si>
  <si>
    <t>[4, 14, 26, 29, 32, 35, 45, 55, 65, 66, 71, 73]</t>
  </si>
  <si>
    <t>[17, 20, 30, 35, 37, 40, 53, 54, 72, 91, 103, 111, 113, 117, 118, 120, 121, 160, 161, 166, 167, 168, 181, 194, 217, 224, 225, 229, 240, 249, 262, 263, 266, 292, 296, 309, 312, 318, 319, 322, 325, 330, 362, 366, 367, 371, 393, 400, 412, 421, 426, 432, 433, 446]</t>
  </si>
  <si>
    <t>[2, 6, 11, 12, 26, 27, 33, 35, 42, 45, 49, 50, 67, 73, 76, 83, 105, 107, 119, 124, 130, 134, 137, 171, 191, 200, 205, 217, 229, 233, 234, 249, 260, 308, 309]</t>
  </si>
  <si>
    <t>[14, 24, 35, 36, 40, 41, 43, 50, 58, 60, 80, 85, 88, 93, 94, 104, 115, 129, 138, 143, 158, 160, 167]</t>
  </si>
  <si>
    <t>[2, 8, 9, 10, 11, 17, 18, 24, 33, 42, 44, 45, 64, 85, 87, 103, 106, 112, 116, 128, 130, 132, 137, 143, 147, 171, 172, 173, 177, 181, 200, 202]</t>
  </si>
  <si>
    <t>[3, 11, 16, 17, 22, 24, 29, 30, 35, 40, 41, 51, 56, 70, 74, 87, 88, 89, 91, 99, 100, 103, 112, 127, 136, 141, 150, 155, 162, 163, 169, 175, 187, 198, 206, 211, 224, 227, 228, 240, 242, 251, 254, 257, 261, 275, 276, 278, 280, 281, 295, 309, 317, 318, 319, 334, 338, 341, 353]</t>
  </si>
  <si>
    <t>[5, 16, 19, 24, 26, 30, 32, 41, 43, 47, 48, 56, 68, 75, 77, 89, 97, 117, 118, 145, 149, 150, 153, 156, 162, 171, 172]</t>
  </si>
  <si>
    <t>[3, 8, 9, 10, 13, 20, 25, 26, 28, 35, 58, 73, 85, 90, 91, 92, 95, 99, 102, 105, 108, 126, 128, 132, 141, 144, 148, 154, 155, 173, 174, 175, 177, 178, 209, 213, 220, 221, 222, 229, 239, 248, 252, 255, 256, 258, 276, 278, 296, 301]</t>
  </si>
  <si>
    <t>[4, 7, 32, 33, 34, 35, 36, 40, 42, 43, 56, 60, 62, 65, 66, 83, 86, 93, 114, 122, 126, 133, 134, 139, 145, 149, 154, 163, 169, 174, 175, 188, 200, 207, 209, 217, 227, 229, 246, 252, 261, 263, 264, 267, 276]</t>
  </si>
  <si>
    <t>[3, 4, 7, 11, 15, 26, 31, 48, 53, 56, 59, 67, 72, 78, 115, 118, 123, 128, 136, 139, 151, 152, 167, 173, 178, 179, 180, 181, 188, 193, 194, 231, 233, 238, 240, 242, 251, 265, 268, 273, 284, 295, 305, 306, 311, 313]</t>
  </si>
  <si>
    <t>[6, 8, 42, 50, 62, 63, 64, 73, 83, 104, 115, 121, 130, 132, 166, 185, 189, 198, 212, 218, 224, 225, 226, 230, 233, 239, 243, 253, 263, 265, 270]</t>
  </si>
  <si>
    <t>[3, 6, 12, 20, 21, 24, 38, 39, 43, 44, 58, 72, 79, 81, 89, 100, 125, 135, 147, 148, 157, 161, 164, 179, 191, 195, 205, 214, 218, 235, 239, 265, 277, 280, 301, 307, 309, 325, 328]</t>
  </si>
  <si>
    <t>[12, 13, 15, 18, 22, 23, 29, 50, 51, 54, 66, 76, 89, 113, 132, 134, 135]</t>
  </si>
  <si>
    <t>[4, 6, 7, 12, 18, 23, 24, 32, 33, 36, 42, 51, 86, 87, 90, 101, 103, 112, 114, 116, 120, 121, 124, 132, 139, 140, 143, 164, 165, 170, 177, 181, 190, 194, 199, 205, 207, 209, 210, 212, 213, 225, 226, 230, 239, 243, 249, 256, 258, 263, 269, 300]</t>
  </si>
  <si>
    <t>[6, 10, 16, 46, 56, 61, 65, 76, 78, 90, 92, 96, 108, 115, 125, 135, 142, 154, 159, 160, 163, 171, 182, 184, 195, 198, 206, 216, 217, 224, 228, 231, 239, 241, 249, 250, 262, 265, 267]</t>
  </si>
  <si>
    <t>[9, 13, 38, 43, 52, 93, 95, 113, 121, 124, 134, 148, 177, 180, 216, 221, 226, 231, 233, 236, 241, 247, 250, 252, 257, 259]</t>
  </si>
  <si>
    <t>[7, 19, 23, 38, 40, 56, 61, 66, 83, 95, 96, 98, 102, 111, 119, 122, 125, 132, 143, 148, 151, 155, 159, 164, 166, 170, 182, 199, 200, 213, 225, 227, 237, 239, 247, 268, 281]</t>
  </si>
  <si>
    <t>[14, 16, 27, 36, 37, 53, 60, 66, 74, 87, 110, 134, 138, 149, 151, 165, 167, 175, 183, 186, 198, 204, 209, 225, 242, 261]</t>
  </si>
  <si>
    <t>[6, 15, 22, 23, 25, 26, 31, 34, 40, 46, 52, 57, 58, 61, 77, 83, 84, 88, 89, 102, 104, 109, 123, 136, 137, 140, 142, 144, 149, 150, 155, 161, 185, 190, 206, 207, 220, 231, 261, 267, 289, 295, 308, 310, 311, 316, 318, 320, 330, 334, 344, 349, 357, 359, 361, 362, 365, 367, 371, 373, 379, 382, 383, 386, 389, 402, 410, 429, 431, 434, 436, 462, 470]</t>
  </si>
  <si>
    <t>[8, 11, 13, 25, 50, 66, 80, 86, 87, 100, 101, 102, 113, 124, 137, 138, 150, 155, 161, 172, 173, 174, 184, 186, 191, 195, 199, 203, 217, 219, 222, 225, 239, 250, 251]</t>
  </si>
  <si>
    <t>[11, 13, 16, 18, 23, 29, 30, 33, 54, 58, 67, 71, 82, 87, 91, 119, 123, 128, 130, 136, 147, 151, 163, 169, 171, 177, 184, 185, 188, 197, 214, 217, 218, 227, 228, 232, 236, 240, 259, 277, 282]</t>
  </si>
  <si>
    <t>[4, 21, 29, 37, 40, 60, 73, 96, 105]</t>
  </si>
  <si>
    <t>[15, 16, 21, 27, 38, 41, 43, 53, 56, 66, 79, 85, 102, 106, 120, 122, 133, 135, 138, 139, 140, 143, 146, 152, 158, 175, 183, 185, 193, 208, 214, 221, 228, 247, 251, 254, 258, 272, 277, 288, 292, 294, 310, 317, 326, 332, 333, 342, 349, 361, 368]</t>
  </si>
  <si>
    <t>[3, 17, 28, 35, 37, 40, 47, 58, 87, 110, 133, 150, 169, 194, 196, 200, 201, 211, 212, 218, 226, 227]</t>
  </si>
  <si>
    <t>[5, 13, 24, 39, 44, 45, 64, 74, 78, 80, 83, 89, 106, 125, 134, 154, 157, 162, 170, 173, 181, 189, 191, 193, 194, 207, 228, 236, 239, 246, 282, 292, 304, 319, 332, 343, 348, 358, 375, 386, 401, 431, 434, 442, 455, 466, 473, 477, 483, 485, 488, 511, 523, 527, 534, 538, 541, 549, 558, 560, 563, 580, 601, 602, 606, 611, 614, 634, 641, 647, 659, 668, 677, 697, 705, 707, 710, 714, 720, 732, 738, 742, 758, 760, 769, 770, 772, 776, 794, 808, 810, 815, 829, 841, 847, 850, 870, 872, 882, 900, 903, 922, 927, 930, 937, 955, 958, 959, 963, 969, 974, 980, 985, 1021, 1036, 1039, 1053, 1057, 1074, 1077, 1078, 1085, 1087, 1099, 1101, 1104, 1106, 1110, 1113, 1118, 1126, 1128, 1133, 1142, 1146, 1147, 1169, 1192, 1193]</t>
  </si>
  <si>
    <t>[6, 16, 18, 20, 21, 22, 23, 25, 26, 31, 38, 39, 43, 44, 47, 48, 53, 64, 66, 73, 86, 87, 98, 107, 142, 148, 152, 154]</t>
  </si>
  <si>
    <t>[6, 11, 12, 21, 34, 39, 40, 44, 46, 58, 63, 65, 69, 71, 106, 125]</t>
  </si>
  <si>
    <t>[8, 11, 16, 27, 33, 40, 55, 61, 76, 78, 86, 90, 91, 95, 101, 110, 112, 116, 117, 130, 133, 134, 141, 159, 218, 231, 250, 253, 254, 264, 272, 287, 300]</t>
  </si>
  <si>
    <t>[11, 15, 25, 27, 39, 47, 50, 54, 68, 69, 77, 80, 89, 104, 105, 118, 132, 140, 145, 155, 158, 159, 172, 189, 196, 203, 204, 208, 210, 213, 233, 240, 248, 261, 262, 270, 271, 272, 275, 276, 306, 307, 313, 340, 360, 361]</t>
  </si>
  <si>
    <t>[11, 13, 16, 23, 24, 38, 45, 55, 59, 61, 77, 86, 113, 124, 129, 135]</t>
  </si>
  <si>
    <t>[9, 10, 14, 15, 16, 26, 38, 39, 42, 45, 54, 61, 69, 70, 74, 79, 90, 91, 93, 101, 105, 111, 116, 127, 128, 129, 131, 133, 134, 145, 146, 150, 152, 168, 191, 194, 200, 211, 217, 232, 239, 243, 252, 265, 266, 267]</t>
  </si>
  <si>
    <t>[17, 20, 23, 30, 38, 45, 48, 72, 74, 79, 84, 86, 89, 90, 93, 96, 101, 109]</t>
  </si>
  <si>
    <t>[10, 25, 30, 35, 40, 43, 61, 70, 71, 73, 75, 76, 85, 96, 97, 98, 99, 103, 107, 124, 125, 126, 154, 162, 167, 175, 185, 190, 197, 210, 217, 219, 234, 251, 255, 256, 258, 261, 264, 272, 294, 295, 302, 309, 322]</t>
  </si>
  <si>
    <t>[2, 18, 20, 23, 25, 41, 52, 70, 73, 88, 92, 125, 145, 148, 163, 166, 173, 177, 196, 209, 215, 222, 232, 236, 251, 262, 271, 281, 302, 308, 309, 310, 319, 324, 328, 329, 349, 352, 353, 362, 379, 381, 383, 386, 389, 394, 402, 408]</t>
  </si>
  <si>
    <t>[2, 14, 15, 16, 24, 29, 33, 36, 41, 56, 60, 62, 66, 74, 77, 80, 82, 91, 94, 99, 104, 113, 117, 124, 127, 128, 147, 148, 150, 151, 152, 153, 161, 163, 164, 167, 189, 196, 201, 205, 215, 217, 219, 220, 227, 241, 244, 251, 253, 260, 261, 263, 264, 269, 288, 297, 310, 320, 329, 333, 335, 337, 339, 341, 343, 346, 371, 373, 374, 389, 395, 405, 407, 408, 418, 428, 431, 437, 446, 454, 455, 468]</t>
  </si>
  <si>
    <t>[4, 8, 30, 37, 51, 58, 66, 68, 71, 75, 84, 89, 90, 92, 93, 99, 109, 113, 115, 125, 132, 141, 146, 148, 152, 154, 155, 156, 161, 173, 175, 195, 201, 206, 215, 231, 245, 249, 258, 259]</t>
  </si>
  <si>
    <t>[10, 26, 27, 38, 41, 66, 68, 72, 77, 84, 86, 108, 110, 111, 115, 120, 150, 153, 157, 160, 169, 176, 189]</t>
  </si>
  <si>
    <t>[3, 8, 10, 14, 20, 21, 22, 23, 32, 34, 38, 47, 52, 53, 59, 69, 72, 74, 80, 83, 92, 96, 109, 120, 123, 141, 144, 145, 149, 155, 161, 165, 173, 175, 184, 187, 189, 190, 191, 197, 199, 201, 202, 203, 205, 212, 213, 218, 219, 220, 226, 229, 231, 236, 239, 242, 245, 252, 258, 262, 263, 264, 281, 282, 283, 298, 301, 311, 317, 318, 320, 323, 324, 326, 330, 340, 342, 344, 347, 349, 352, 356, 358, 363, 366, 369, 373, 386, 394, 400, 405, 408, 412, 415, 417, 428, 442, 450, 458, 468, 474, 479, 483, 489, 502, 506, 512, 522, 526, 532, 533, 541, 561, 563, 568, 583, 584, 588, 597, 599, 607, 611, 617, 618, 632, 649, 664, 665, 679, 695, 696, 697, 703, 724, 730, 741, 745, 749, 751, 759, 760, 764, 766, 767, 783, 792, 799, 806, 812]</t>
  </si>
  <si>
    <t>[13, 27, 30, 31, 43, 48, 55, 59, 61, 65, 79, 86, 89, 94, 97]</t>
  </si>
  <si>
    <t>[8, 13, 19, 30, 41, 47, 51, 59, 63, 87, 88, 97, 99, 104, 125, 127, 144, 148, 149, 151, 186, 196, 198, 225, 229, 237, 251, 258, 259, 263, 279, 290, 293, 298, 315, 317, 321, 322, 337, 339, 344, 366, 382, 388, 402, 406, 407, 414, 415, 422, 425, 429, 434, 455, 461, 466, 479, 491, 492, 495, 502, 509, 511, 515, 519]</t>
  </si>
  <si>
    <t>[3, 7, 12, 14, 21, 25, 26, 28, 33, 34, 35, 38, 53, 67, 74, 79, 89, 102, 108, 124, 125, 128, 139, 140, 147, 149, 151, 156, 158, 159, 170, 172, 182, 204, 210, 213, 221, 225, 227, 233, 241, 249, 252, 281, 286, 294, 307, 320, 324, 327, 328, 331, 334, 352, 353, 356, 362, 368, 369, 370, 373, 374, 376, 378]</t>
  </si>
  <si>
    <t>[6, 10, 16, 28, 40, 42, 44, 47, 51, 60, 62, 70, 72, 74, 93, 100, 111, 112, 127, 129, 145, 159, 167, 168, 169, 170, 175, 178, 180, 190, 191, 194, 197, 213, 227, 244, 246]</t>
  </si>
  <si>
    <t>[6, 20, 21, 27, 29, 36, 40, 44, 63, 66, 68, 69, 73, 74, 79, 84, 105, 111, 116, 120, 129, 180, 184, 197, 199, 206, 231, 237, 249, 250, 264, 272, 273, 279]</t>
  </si>
  <si>
    <t>[5, 29, 33, 36, 41, 46, 64, 69, 87, 90, 93, 98, 117, 130, 140, 162, 175, 177, 181, 215, 224, 225, 233, 237, 238]</t>
  </si>
  <si>
    <t>[20, 37, 58, 67, 68, 70, 76, 83, 95, 100, 101, 109, 113, 118, 121, 122, 123, 124, 130, 137, 142, 143, 156, 160, 164, 167, 169, 171, 173, 174, 179, 198, 205, 208, 212, 215, 218, 220, 236, 241, 247, 273]</t>
  </si>
  <si>
    <t>[2, 7, 19, 23, 28, 30, 34, 37, 39, 44, 57, 62, 87, 95, 98, 110, 119, 136, 137, 138, 147, 164, 168, 170, 172, 178, 179, 196, 197, 199, 206, 216]</t>
  </si>
  <si>
    <t>[2, 3, 15, 17, 21, 28, 30, 33, 42, 45, 49, 59, 60, 67, 68, 71, 78, 85, 87, 97, 118, 120, 126, 129, 134, 149, 158, 160, 170, 179, 182, 185, 201, 204, 211, 217, 219, 227, 234, 251, 261, 270, 272, 280, 282, 292, 293, 298, 306, 313, 319, 332, 355, 363, 371, 372, 379, 398, 403, 405, 433, 443, 448, 457, 468, 472, 477, 491, 492]</t>
  </si>
  <si>
    <t>[5, 12, 14, 23, 37, 44, 60, 67, 73, 75, 79, 80, 90, 98, 101, 105, 118, 122, 134, 141, 145, 183, 185, 190, 193, 200, 201, 202, 210, 214, 234, 235, 236, 239, 242, 256, 257, 260, 263, 264, 266]</t>
  </si>
  <si>
    <t>[7, 15, 21, 23, 32, 34, 51, 57, 63, 82, 93, 100, 119, 138, 141, 143, 153, 169, 173, 174, 177, 179, 186, 188, 198, 215, 217, 218, 247, 255, 270, 282, 287, 292, 324, 343, 351, 363, 366, 370, 374, 377, 396, 401, 412, 414, 419, 432, 444, 446, 451]</t>
  </si>
  <si>
    <t>[22, 25, 27, 29, 35, 64, 68, 83, 103, 108, 125, 137, 155, 160, 161, 179, 192, 203, 204, 206, 207, 210, 211, 217, 232, 237, 239, 254]</t>
  </si>
  <si>
    <t>[3, 4, 12, 24, 26, 28, 31, 46, 53, 55, 56, 58, 61, 64, 66, 72, 73, 103, 109, 132]</t>
  </si>
  <si>
    <t>[3, 7, 12, 13, 18, 19, 26, 28, 32, 35, 57, 60, 62, 85, 86, 95, 105, 106, 108, 119, 130, 133, 135, 136, 155, 157, 178, 191, 202, 209, 214, 217, 222, 251, 261, 270, 277, 292, 294, 316, 318, 326, 336, 351, 368, 372, 373, 378, 383, 387, 396, 398, 405, 416, 421, 432, 434, 447, 455, 456, 460, 464, 479, 486]</t>
  </si>
  <si>
    <t>[2, 4, 5, 6, 11, 16, 21, 29, 36, 39, 41, 52, 61, 91, 99, 110, 150, 152, 158]</t>
  </si>
  <si>
    <t>[3, 5, 11, 19, 23, 29, 31, 36, 45, 49, 50, 58, 70, 72, 97, 100, 106, 116, 134, 151, 160, 163, 187, 190, 191, 192, 194, 195, 203, 209, 214, 227, 230, 244, 248, 251, 274, 283, 295, 328, 331, 333, 334, 337, 342, 347, 350, 352, 359, 365, 370, 378, 388, 403, 410, 421, 432, 436, 439, 445, 451, 452, 460, 467, 490, 493, 495, 519, 524, 525, 526]</t>
  </si>
  <si>
    <t>[5, 6, 10, 11, 25, 26, 27, 34, 36, 37, 48, 49, 51, 58, 59, 64, 77, 79, 84, 87, 91, 97, 113, 132, 133, 134, 138, 143, 144, 148, 152, 154, 159, 168, 175, 179, 189, 192, 241, 244, 255, 256, 258, 262, 269, 271, 275, 278, 284, 292, 306, 314, 317, 319, 322, 327, 329, 339, 340, 341, 345, 346, 349, 354, 355, 363, 373, 375, 396, 403, 409, 413, 425, 431, 444, 455, 461, 462, 467, 468, 471, 476, 481, 483, 484, 485, 488, 489, 492, 502, 506, 509, 513, 515, 516, 532, 533, 537, 543, 544, 549, 552, 554, 559, 563, 567, 582, 583, 590, 592, 595, 599, 600, 605, 621, 623, 626, 627, 630, 631, 641, 643]</t>
  </si>
  <si>
    <t>[2, 3, 6, 31, 39, 40, 42, 43, 62, 68, 76, 77, 85, 87, 88, 93, 104, 117, 119, 125, 141, 142, 146, 151, 153, 164, 166, 167, 170, 175, 177, 180, 184, 186, 195, 197, 198, 200, 202, 203, 205, 208, 216, 220, 222, 228, 237, 245, 248, 276, 288, 289, 291, 302, 304, 307, 311, 313, 315, 317, 318, 327, 328, 333, 340, 352, 355, 356, 362, 385, 390, 391, 403, 406, 423, 429, 441, 449, 456, 458, 467, 478, 480, 483, 487, 495, 496, 497, 499, 511, 518, 525, 535, 540, 542, 550, 553, 556, 557, 561, 565]</t>
  </si>
  <si>
    <t>[4, 6, 17, 18, 20, 26, 36, 40, 43, 48, 55, 56, 67, 70, 80, 83]</t>
  </si>
  <si>
    <t>[4, 14, 16, 19, 35, 37, 43, 47, 52, 54, 55, 56, 58, 61, 69, 71, 73, 83, 85, 88, 93, 97, 115, 120, 140, 145, 146, 154, 156, 159, 170, 171, 174, 175, 182, 185, 191, 199, 207, 209, 213, 218, 221, 224, 228, 234, 244, 247, 252, 265, 282, 300, 315, 319, 322, 327, 332, 333, 335, 341, 346, 354, 359, 365, 369, 371, 378, 381, 382, 390, 394, 396, 397, 409, 410, 414, 416, 431, 434, 444, 446, 447]</t>
  </si>
  <si>
    <t>[4, 14, 16, 22, 25, 31, 38, 43, 53, 59, 60, 61, 63, 64, 65, 75, 81, 89, 102, 115, 135, 138, 160, 178, 180, 181, 184, 194]</t>
  </si>
  <si>
    <t>[15, 16, 22, 23, 24, 25, 31, 32, 35, 42, 47, 60, 62, 64, 68, 71, 73, 78, 88, 94, 97, 102, 103, 110, 118, 120, 123, 125, 128, 131, 136, 139, 142, 153, 158, 164, 165, 168, 172, 175, 179, 189, 200, 202, 207, 210, 215, 220, 223, 225, 230, 231, 239, 243, 258, 259, 263, 272, 285, 292, 297, 304, 306, 316, 317, 324, 333, 334, 338, 340, 345, 355, 357, 372, 374, 380, 394, 399, 416, 417]</t>
  </si>
  <si>
    <t>[3, 4, 18, 19, 37, 42, 54, 56, 65, 80, 82, 90, 96, 99, 102, 112, 137, 139, 146, 147, 154, 156, 162, 163, 200, 207, 210, 218, 224, 230, 237, 238, 239, 240, 253, 255, 256, 271, 275, 286, 287, 291, 323, 330, 340, 346, 347, 356, 359, 364, 365, 371, 373, 377, 378, 384, 398, 403, 434, 439, 441, 442, 448, 450]</t>
  </si>
  <si>
    <t>[3, 7, 13, 15, 17, 27, 28, 29, 45, 46, 51, 57, 63, 66, 68, 71, 73, 77, 80, 84, 89, 95, 103, 105, 106, 116, 118, 145, 148, 150, 152, 159, 174, 175, 187, 209, 213, 216, 217, 228, 230, 243, 245, 247, 254, 256, 257, 260, 270, 275, 277, 294, 304, 313, 319, 340, 343, 358, 362, 364, 372, 373, 389, 392, 393, 396]</t>
  </si>
  <si>
    <t>[2, 8, 15, 17, 42, 44, 50, 55, 61, 68, 69, 77, 83, 106, 117, 121, 144, 145, 148, 156, 157, 159, 167, 169, 186, 189, 204, 218, 222, 227, 229, 242, 246, 247, 249, 251]</t>
  </si>
  <si>
    <t>[2, 15, 25, 27, 31, 48, 55, 57, 58, 64, 65, 71, 79, 88, 89, 98, 99, 104, 108, 112, 120, 122, 123, 125, 144, 152, 155, 157, 158, 159, 161, 162, 169, 182, 186, 191, 196, 198, 203, 205, 220, 227, 237, 248, 271, 273, 277, 280, 287, 289, 294, 305, 318, 322, 336]</t>
  </si>
  <si>
    <t>[2, 3, 8, 17, 35, 40, 53, 58, 61, 64, 65, 80, 83, 84, 86, 90, 92, 93, 110, 117, 119, 122, 124, 126, 127, 128, 132, 134, 139, 147, 149, 156, 164]</t>
  </si>
  <si>
    <t>[9, 18, 20, 36, 40, 43, 44, 46, 51]</t>
  </si>
  <si>
    <t>[3, 5, 6, 11, 12, 14, 16, 21, 24, 48, 54, 55, 73, 84, 89, 92, 111, 116, 123, 125, 126, 141, 146, 159, 171, 185, 198, 202, 204, 212, 213, 224, 240, 246, 250, 251, 253, 257, 267, 271, 280, 287, 296, 297, 310, 329, 331, 352, 353, 357, 360, 378, 384, 390, 394, 395, 396, 399, 411, 423, 437, 451, 473, 475, 476, 481, 511, 513, 515, 520, 522, 528, 537, 541, 546, 560, 569, 573, 575, 577, 584, 595, 603, 604, 605, 619, 622, 642, 643, 644, 661, 667, 692, 700, 727, 729, 742, 744, 755, 758, 772, 785, 793, 804, 805]</t>
  </si>
  <si>
    <t>[7, 10, 13, 19, 20, 32, 34, 36, 39, 40, 42, 46, 59, 60, 68, 73, 77, 84, 108, 119, 133]</t>
  </si>
  <si>
    <t>[3, 4, 6, 43, 48, 62, 65, 75, 78, 82, 103, 104, 108, 114, 119, 124, 128]</t>
  </si>
  <si>
    <t>[6, 9, 10, 11, 15, 27, 35, 44, 54, 57, 58, 66, 67, 75, 81, 106, 109, 112, 114, 124, 125, 126, 127, 129, 146, 147, 156, 158, 160, 172, 175, 178, 199, 202, 203, 207, 212, 221, 227, 239, 241, 244, 247, 249, 261, 273, 288, 290]</t>
  </si>
  <si>
    <t>[15, 20, 24, 28, 39, 41, 43, 61, 72, 74, 95, 98, 102, 115, 152, 158, 159, 186, 210, 217, 218, 224, 228, 230, 233, 234, 244, 249, 273, 284, 290, 291, 293, 306, 307, 336, 342, 345, 347, 380, 385, 386, 388, 389, 397, 407, 411, 417, 426, 429, 431, 432, 436, 451, 455]</t>
  </si>
  <si>
    <t>[14, 15, 17, 29, 34, 37, 38, 39, 50, 53, 55, 58, 63, 66, 73, 95, 97, 100, 105, 106, 109, 111, 117, 161, 165, 169, 171, 185, 186, 189, 190, 191]</t>
  </si>
  <si>
    <t>[2, 6, 9, 10, 23, 25, 27, 28, 39, 42, 58, 59, 70, 77, 79, 81, 88, 98, 102, 104, 109, 112, 130, 131, 140, 143, 151, 158, 161, 173, 176, 189, 192, 193, 202, 203, 207, 236, 244, 246, 250, 254, 257, 261, 265, 269, 286, 287, 289, 290, 294, 297, 305, 315, 332, 342, 350, 357, 362, 373, 381, 392, 394, 395, 399, 421, 423, 424, 425, 430, 431, 432, 436, 448, 449, 451, 454, 461, 495, 501, 534, 536, 541, 547, 548, 553, 559, 560, 565, 601, 629, 635]</t>
  </si>
  <si>
    <t>[3, 35, 40, 60]</t>
  </si>
  <si>
    <t>[5, 6, 9, 16, 26, 27, 29, 47, 67, 71, 77, 82, 86, 127, 132, 136, 140, 157, 158, 171, 181, 183, 187, 192, 202]</t>
  </si>
  <si>
    <t>[12, 16, 19, 26, 38, 39, 41, 44, 49, 65, 70, 88, 108, 113, 117, 125, 130, 133, 135, 136, 147, 152, 154, 155, 160, 175, 180, 181, 184, 190, 203, 209, 215, 226, 234, 239, 266, 272, 278, 283, 288, 306, 312, 318, 325, 330, 332, 338, 361, 362, 363, 371, 377, 380, 384, 391, 396, 402, 411, 413, 414]</t>
  </si>
  <si>
    <t>[22, 24, 29, 39, 42, 56, 58, 62, 99, 121, 133, 142, 163, 184]</t>
  </si>
  <si>
    <t>[7, 13, 19, 27, 31, 32, 33, 57, 59, 67, 68, 80, 94, 113, 121, 134, 138, 146, 159, 163]</t>
  </si>
  <si>
    <t>[2, 7, 8, 31, 35, 41, 65, 71, 75, 88, 90, 94, 104, 109, 120, 125, 128, 136, 156, 158, 167, 169, 170, 176, 179, 180, 193, 197, 200, 202, 212, 217, 218, 245, 246, 250, 253, 289, 306, 315]</t>
  </si>
  <si>
    <t>[4, 10, 18, 20, 22, 26, 43, 52, 65, 66, 71, 94, 115, 123, 150, 161, 163, 171, 194, 198, 200, 209, 215, 229, 240, 244, 246, 252, 254, 274, 321, 322, 324, 327, 328, 334, 353, 355, 356, 359, 376, 391, 396, 418, 426, 430, 437, 445, 450, 453, 458, 471, 477, 480, 488, 500, 503, 506, 511, 513, 528, 537, 538, 545, 546, 549, 550, 557, 564, 577, 582, 591, 599, 604, 634, 637, 647, 656, 659, 666, 674, 675, 676, 689, 690, 692, 695, 698, 702, 712, 727, 734, 735, 741, 742, 752, 763, 765, 773, 785, 786, 789, 793]</t>
  </si>
  <si>
    <t>[15, 22, 34, 41, 44, 48, 59, 61, 66, 73, 78]</t>
  </si>
  <si>
    <t>[2, 18, 20, 38, 40, 56, 76, 87, 124, 128, 130, 146, 147, 159, 160, 162, 170, 171, 174, 181, 197, 201, 202, 203, 210, 214, 215, 217, 231, 238, 256, 279, 292, 293, 303, 318, 326, 339, 342, 346, 354, 355, 358, 366, 375, 379, 385, 390, 396, 404, 432, 434, 446, 448, 458, 468, 470, 501]</t>
  </si>
  <si>
    <t>[5, 7, 11, 12, 27, 33, 72, 73, 89, 92, 108, 112, 116, 132, 133, 138, 139, 147, 154, 170, 172, 174, 175, 178, 184, 189, 197, 203, 209, 215, 258, 266, 273]</t>
  </si>
  <si>
    <t>[10, 11, 17, 24, 25, 26, 27, 31, 39, 51, 59, 63, 69, 72, 78, 84, 89, 102, 103, 115, 130, 131, 143, 149, 157, 174, 176, 182, 195, 201, 203, 205, 221, 239, 256, 267, 268, 278, 287, 288, 289, 290, 295, 297, 308, 311, 316, 318, 319, 326, 329, 331, 334, 355, 357, 358, 359, 362, 371, 380, 381, 388, 422, 438, 441, 445, 446, 453, 464, 466, 469, 470, 471, 484, 496, 504, 505, 508, 512, 526, 537, 555, 561, 576, 581, 601, 603, 606, 607, 608, 609, 611, 621, 635, 636, 637, 638, 645, 649, 654, 655, 656, 661, 663, 667, 668, 669, 703, 704, 715, 734, 747, 763, 766, 777, 781, 784, 788, 792, 796, 798, 802, 807, 814, 821, 822, 848, 885, 892, 901, 906]</t>
  </si>
  <si>
    <t>[3, 12, 16, 20, 22, 26, 36, 47, 52, 53, 60, 62, 76, 82, 90, 91, 92, 103, 111, 122, 136, 145, 148, 159, 163, 167, 183, 191, 192, 195, 196]</t>
  </si>
  <si>
    <t>[2, 7, 9, 11, 14, 22, 43, 44, 54, 60, 64, 69, 71, 81, 87, 103, 106, 114, 115, 117, 125, 133, 146, 184, 186, 188, 193, 197, 201, 204, 234, 238, 248, 262, 271, 274, 276, 299, 304, 309, 310, 311, 313, 315, 318, 324, 325, 332, 348, 355, 357, 359, 361, 379, 384, 391, 396, 397, 398, 399, 401, 414]</t>
  </si>
  <si>
    <t>[10, 17, 28, 32, 37, 43, 58, 61, 62, 65, 68, 72, 78, 81, 88, 97, 99, 102, 105, 122, 143, 145, 147, 159, 161, 169, 172, 189, 194, 205]</t>
  </si>
  <si>
    <t>[6, 7, 17, 19, 28, 42, 53, 56, 57, 59, 62, 75, 82, 112, 129]</t>
  </si>
  <si>
    <t>[6, 17, 28, 33, 39, 40, 42, 45, 50, 53, 58, 62, 75, 85, 92, 94, 122, 126, 133, 157, 161, 163, 172, 180]</t>
  </si>
  <si>
    <t>[2, 9, 14, 16, 17, 25, 27, 29, 32, 36, 42, 55, 57, 64, 65, 68, 71, 80, 83, 86, 93, 95, 101, 111, 115, 121, 127, 153, 155, 167, 171, 172, 185, 191, 204]</t>
  </si>
  <si>
    <t>[20, 22, 28, 32, 34, 38, 47, 60, 65, 72, 74]</t>
  </si>
  <si>
    <t>[14, 15, 18, 86, 89, 101, 103, 105, 113, 119, 120, 121, 123, 129, 131, 142, 144, 145, 147, 150, 151, 155, 157, 159, 166, 168, 172, 175, 179, 183, 186, 203, 212, 217, 224, 230, 232, 243, 254, 257, 261, 269]</t>
  </si>
  <si>
    <t>[5, 8, 14, 19, 21, 24, 25, 27, 32, 37, 39, 47, 56, 66, 67, 68, 79, 84, 87, 94, 96, 98, 103, 105, 107, 125, 127, 142, 147, 156, 164, 167, 176, 178, 183, 190, 191, 201, 204, 207, 211, 213, 222, 227, 233, 234, 243, 250, 263, 269, 279, 296, 307, 315, 329, 332, 350, 351, 362]</t>
  </si>
  <si>
    <t>[4, 7, 8, 10, 11, 17, 19, 24, 33, 36, 41, 42, 52, 57, 66, 68, 101, 111, 112, 117, 127, 130, 136, 139, 152, 155, 168, 172, 181, 208, 211, 217, 247, 254, 258, 261, 263, 267, 280, 290, 294, 295, 310, 313, 314, 315, 336, 339, 344, 350, 356, 360, 364, 370, 371, 372, 374, 375, 377, 385, 391, 401]</t>
  </si>
  <si>
    <t>[4, 5, 26, 46, 55, 73, 76, 78, 81, 84, 89, 108, 113, 120, 131, 140, 142]</t>
  </si>
  <si>
    <t>[3, 11, 15, 16, 17, 19, 43]</t>
  </si>
  <si>
    <t>[6, 11, 16, 20, 22, 33, 41, 52, 54, 61, 62, 73, 86, 95, 106, 112, 114, 115, 118, 120, 125, 130, 136, 137, 139, 143, 146, 156, 166, 168, 169, 178]</t>
  </si>
  <si>
    <t>[4, 7, 9, 14, 15, 20, 21, 26, 28, 35, 36, 37, 47, 50, 68, 72, 112, 119, 128, 133, 138, 139, 140, 147, 151, 155, 159, 172, 176, 180, 188, 189]</t>
  </si>
  <si>
    <t>[5, 9, 10, 14, 27, 50, 55, 65, 68, 69, 71, 73, 99, 101, 104, 123, 125, 141, 145, 156, 157, 158, 159, 160, 162, 180, 187, 207, 215, 218, 225, 228, 235, 236, 249, 270, 274, 278, 279, 281, 299, 315]</t>
  </si>
  <si>
    <t>[3, 4, 25, 30, 32, 34, 40, 63, 67, 75, 91, 105, 109, 118, 126, 128, 144, 167, 174]</t>
  </si>
  <si>
    <t>[4, 10, 11, 21, 26, 27, 29, 30, 35, 42, 49, 50, 54, 57, 58, 59, 60, 69, 76, 80, 83, 89, 91, 97, 104, 116, 119, 123, 127, 129, 133, 135, 139, 140, 145, 148, 149, 160, 161, 162, 172, 173, 174, 176]</t>
  </si>
  <si>
    <t>[9, 28, 36, 59, 60, 63, 64, 72, 98, 127, 131, 146, 152, 156, 172, 199, 207, 236, 250, 259, 265, 285, 305, 332, 336, 339, 363, 379, 386, 388, 389, 403, 416, 424, 428, 430, 431, 432, 434, 436, 471, 472, 478, 479, 489, 508, 530, 540, 549, 569, 577, 591, 593, 604, 608, 610, 618, 641, 652, 654, 676, 680, 685, 692, 699, 716]</t>
  </si>
  <si>
    <t>[3, 13, 15, 18, 21, 22, 26, 27, 28, 29, 40, 46, 48, 50, 52, 58, 66, 67, 70, 71, 72, 83, 92, 94, 95, 96, 101, 114, 122]</t>
  </si>
  <si>
    <t>[23, 29, 38, 39, 40, 43, 46, 48, 53, 64, 65, 69, 71, 75, 95, 102, 107, 113, 129, 134, 135, 138, 139, 145, 146, 152, 158, 159, 162, 169, 170, 171, 172, 176]</t>
  </si>
  <si>
    <t>[20, 26, 37, 49, 50, 51, 55, 61, 69, 73, 76, 78, 80, 97, 106, 107, 109, 113, 118, 123, 139, 141, 143, 144, 148, 164, 165, 167, 176, 182, 190, 194, 201, 209, 235, 240, 265, 270, 287, 288, 302, 309, 318, 324, 348, 349, 353, 374, 403, 405, 413, 427, 436, 441, 449, 452, 490, 501, 505, 508, 516, 535, 546, 547, 548, 566, 578, 583, 595, 597]</t>
  </si>
  <si>
    <t>[2, 27, 43, 44, 48, 54, 56, 71, 80, 82, 83, 96, 101, 105, 108, 109, 121, 128, 152, 155, 157, 166, 169, 179, 181, 205, 206, 208, 212, 213, 227, 230, 231, 233, 238, 239, 240, 242, 244, 259, 261, 264]</t>
  </si>
  <si>
    <t>[5, 6, 14, 18, 20, 28, 34, 35, 39, 41, 42, 54, 61, 63, 69, 70, 76, 84, 87, 89, 103, 107, 118, 119, 122, 123, 132, 133, 139, 146, 156, 166, 182, 196, 208, 216, 217, 235, 244, 255, 261]</t>
  </si>
  <si>
    <t>[2, 7, 12, 17, 24, 29, 36, 39, 41, 43, 54, 60, 67, 72, 74, 76, 77, 83, 102, 107, 113, 117, 124, 126, 129, 133, 134, 135, 138, 140, 144, 148, 154, 174, 177, 185, 186, 196, 203]</t>
  </si>
  <si>
    <t>[12, 22, 33, 44, 47, 55, 56, 60, 61, 65, 70, 79, 81, 87, 92, 96, 104, 106, 111, 114, 115, 122, 123, 124, 129, 133, 134, 138, 152, 157, 158, 162, 164, 172, 179, 181, 185, 202, 209, 212, 213, 223, 224, 233, 244, 254, 268, 270, 277, 291, 312, 314, 333, 357, 360, 361, 362, 363, 365, 379, 384, 388, 394, 409, 414, 430, 433, 440, 447, 449, 450, 467, 485, 495, 496, 501, 502, 505, 506, 516, 527, 530, 531, 540, 548, 551, 571, 576, 582, 590, 591, 597, 608, 609, 610, 637, 647, 656, 662, 670, 676, 677, 682, 683, 691, 693, 696]</t>
  </si>
  <si>
    <t>[11, 12, 23, 36, 54, 58, 64, 67, 68, 69, 70, 74, 77, 92, 100, 121, 129, 141, 166, 188, 201, 202, 205, 206, 226, 235, 239, 252, 255, 257, 260, 261, 262, 264, 268, 274, 279, 286, 294, 298, 303, 329, 337, 339, 345, 346, 349, 351, 357, 370, 371, 372, 384, 391, 397, 411, 424, 432, 435, 464, 465, 467, 478, 481, 482, 490, 494]</t>
  </si>
  <si>
    <t>[2, 8, 15, 23, 24, 25, 47, 57, 58, 77, 81, 93, 96, 100, 104, 126, 127, 130, 137, 142]</t>
  </si>
  <si>
    <t>[19, 20, 21, 29, 34, 39, 40, 43, 56, 58, 62, 68, 69, 70, 72, 87, 89, 99, 101, 122, 123, 126, 128, 137, 141]</t>
  </si>
  <si>
    <t>[4, 12, 14, 16, 29, 30, 43, 54, 58, 60, 61, 67, 71, 72, 87, 93, 94, 97, 98, 102, 117, 132, 140, 168, 216, 218, 224, 228, 229, 244, 247, 260, 264, 274, 276, 306, 308, 309, 310, 318, 323, 337, 344, 350, 384, 385, 387, 390, 391, 394, 397, 406, 409, 410, 414, 415, 416, 421, 422, 423, 434, 443, 462, 466, 469, 474, 475, 476]</t>
  </si>
  <si>
    <t>[4, 13, 28, 36, 42, 51, 55, 56, 76, 81, 82, 83, 88, 98, 104, 105, 106, 111]</t>
  </si>
  <si>
    <t>[5, 6, 23, 32, 52, 64, 69, 97, 106, 108, 109, 116, 122, 130, 137, 138, 140, 141, 177, 182, 186, 198, 200, 202, 210, 237, 242, 258, 264, 272, 283, 300, 301, 340, 354, 355, 362, 372, 373, 375, 379, 380, 385, 391, 392, 397, 403, 407, 423, 426, 428]</t>
  </si>
  <si>
    <t>[8, 11, 15, 23, 24, 31, 62, 75, 76, 89, 101, 107, 114, 121, 129, 134, 139, 147, 160, 164, 166, 180, 183, 190, 207, 210, 222, 235, 237, 240, 244, 260, 281, 287, 297, 299, 312, 323]</t>
  </si>
  <si>
    <t>[8, 31, 43, 62, 77, 80, 85, 86, 97, 110, 118, 119, 120, 121, 129, 131, 141, 143, 164, 184, 205, 208, 209, 210, 217, 223, 229, 231, 242, 247, 257, 268, 270, 271, 273, 290, 291, 298, 300, 301, 308, 310, 312, 327, 338, 341, 342, 351, 359, 361, 365, 376, 388, 397]</t>
  </si>
  <si>
    <t>[3, 7, 13, 22, 35, 36, 38, 42, 46, 48, 56, 59, 60, 64, 79, 95, 101, 106, 108, 110, 114, 131, 144, 155, 165, 172, 174, 175, 182, 189, 194, 195, 198, 202, 204, 205, 209, 211, 216, 233, 241, 244, 248, 260, 262, 273, 278, 287, 288, 303, 318, 320, 345, 347, 352, 359, 364, 386, 388, 391, 394, 407, 411, 417, 430, 434, 437, 443, 448, 454, 456, 467, 469, 471, 475, 482, 489, 505, 507, 509, 511, 526, 532, 537, 545, 550, 551, 553, 557, 561, 564, 571, 582, 592, 599, 606, 616, 617, 622, 625, 627, 636, 637, 659, 660]</t>
  </si>
  <si>
    <t>[2, 9, 12, 32, 39, 43, 45, 64, 78, 84, 93, 99, 109, 111, 112, 124, 127, 130, 148, 152, 163, 166, 169, 182, 189, 212, 215, 224, 240, 241]</t>
  </si>
  <si>
    <t>[2, 12, 19, 37, 39, 42, 47, 50, 62, 65, 66, 86, 109, 118, 124, 128, 129, 131, 132, 138, 149, 155, 161, 162, 165, 174, 177]</t>
  </si>
  <si>
    <t>[4, 7, 8, 27, 32, 34, 37, 49, 52, 54, 64, 73, 83, 84, 86]</t>
  </si>
  <si>
    <t>[10, 15, 18, 31, 38, 40, 44, 46, 59, 63, 70, 79, 81, 86, 87, 89, 91, 99]</t>
  </si>
  <si>
    <t>[15, 43, 64, 72, 80, 98, 108, 124, 128, 138, 148, 150, 161, 164, 172, 174, 188, 190, 194, 199, 201, 210, 228, 231, 234, 237, 238, 241]</t>
  </si>
  <si>
    <t>[3, 18, 28, 30, 31, 32, 40, 42, 46, 49, 66, 67, 72, 97, 100, 110, 116, 126, 132, 142, 145, 160, 165, 166, 170, 179, 182, 196, 204, 209, 235, 238, 239, 249, 250, 252, 255, 258, 266, 267, 268, 272, 274, 290, 302]</t>
  </si>
  <si>
    <t>[2, 4, 8, 18, 23, 25, 41, 44, 50, 60, 86, 123, 127, 140, 146, 179, 182, 188]</t>
  </si>
  <si>
    <t>[6, 11, 14, 30, 36, 66, 70, 71, 72, 84, 87, 93, 123, 129, 145, 148, 152, 156, 158, 160, 182, 189, 201, 203, 207, 210]</t>
  </si>
  <si>
    <t>[2, 7, 8, 15, 23, 24, 40, 43, 53, 57, 65, 78, 91, 98, 101, 104, 106, 108, 116, 118, 139, 149, 151, 153, 155, 158, 162, 190]</t>
  </si>
  <si>
    <t>[3, 18, 34]</t>
  </si>
  <si>
    <t>[2, 8, 10, 16, 19, 22, 28, 37, 51, 56, 60, 64, 65, 77, 87, 90, 92, 104, 134, 136, 137, 147, 156, 171, 176, 187, 200, 201, 215, 223, 225, 234, 242, 244, 246, 254, 267, 290, 292, 301, 310]</t>
  </si>
  <si>
    <t>[3, 6, 28, 31, 36, 43, 50, 52, 54, 57, 59, 65, 69, 70, 74, 89, 101, 104, 113, 114, 116, 129, 130, 133, 142, 150, 151, 154, 164, 165, 166, 183, 190, 204, 206, 217, 227, 228, 229, 241, 245, 246, 253, 258, 262, 265, 267, 273, 279, 280, 290, 301, 313, 315, 319, 324, 326, 329, 342, 350, 370, 377, 406, 413, 428, 433, 447, 462, 465, 486, 495, 506, 510, 511, 512, 523, 529, 537, 538, 553, 554, 555]</t>
  </si>
  <si>
    <t>[4, 6, 21, 46, 50, 58, 68, 72, 73, 80, 84, 87, 90, 94, 96, 100, 103, 107, 128, 129, 134, 139, 144, 151, 162, 170, 173, 174, 178, 185, 189, 193, 197, 217, 219, 224, 248, 251, 252, 264, 274, 275, 276, 278, 290, 303, 306, 309, 319, 322, 327, 331, 337, 344, 350, 353, 354, 370, 374, 375, 381, 386, 400, 405, 407, 432, 434]</t>
  </si>
  <si>
    <t>[7, 13, 16, 23, 28, 35, 37, 66, 72, 73, 84, 91, 107, 110, 117, 121, 131, 141, 148, 154, 162, 174, 178, 179, 180, 183, 188, 199, 200, 206, 213, 238, 239, 264, 283]</t>
  </si>
  <si>
    <t>[2, 6, 7, 11, 24, 27, 30, 42, 45, 53, 55, 60, 62, 69, 75, 77, 78, 106, 109, 110, 113, 125, 151, 152, 170, 171, 189, 203, 210, 213, 214, 218, 240, 246, 251, 266, 268, 277, 280, 294, 295, 305, 327, 330, 332, 335, 337, 339, 340, 347, 349, 350, 353, 354, 378, 385, 404, 414, 420, 421, 424, 426, 430, 432, 441, 446, 447, 462, 474, 481, 505, 512, 518, 522, 538, 549, 559, 560, 568, 569]</t>
  </si>
  <si>
    <t>[3, 33, 41, 46, 48, 53, 56, 60, 66, 67, 69, 78, 79, 82, 83, 86, 89, 90, 95, 96, 97, 100, 101, 107]</t>
  </si>
  <si>
    <t>[7, 11, 13, 19, 35, 40, 43, 45, 58, 61, 63, 68, 85, 93, 104, 135, 137, 144, 151, 166, 189, 190, 203, 222, 245, 262, 282, 288, 291, 299, 309, 316, 326, 335, 338, 340, 350, 361, 367, 385, 386, 392, 397, 413, 421, 434, 444, 445, 449, 450, 458, 467, 471, 491]</t>
  </si>
  <si>
    <t>[13, 19, 36, 38, 43, 48, 52, 54, 61, 72, 80, 88, 93, 96, 103, 106, 109, 112, 129]</t>
  </si>
  <si>
    <t>[2, 6, 11, 16, 18, 31, 41, 47, 56, 58, 59, 60, 61, 76, 77, 83, 85, 86]</t>
  </si>
  <si>
    <t>[4, 17, 30, 34, 55, 57, 79, 90, 99, 105, 112, 119, 120, 121, 124, 126, 140, 142, 143, 146, 148, 157, 169, 171]</t>
  </si>
  <si>
    <t>[6, 12, 16, 23, 51, 54, 61, 64, 65, 71, 75, 77, 80, 83, 96, 103, 104, 113, 115, 120, 124, 142, 159, 160, 178, 186, 197, 199, 202, 209, 214, 250, 251, 255, 256, 263, 266, 271, 279, 286, 292, 301, 302, 304, 325, 326, 329, 337, 339, 343, 348, 352, 353, 360, 367, 368, 392, 393, 407, 419, 422, 424, 436, 439, 444, 455, 466, 469, 482, 485, 494, 499, 504, 505, 506, 508, 518, 521, 525, 533, 537, 539, 540, 541, 545, 547, 557, 564, 567, 574, 576, 589, 591, 596]</t>
  </si>
  <si>
    <t>[9, 16, 37, 41, 44, 53, 54, 58, 65, 66, 74, 77, 79, 83, 88]</t>
  </si>
  <si>
    <t>[14, 23, 33, 34, 44, 46, 67, 74, 77, 93, 97, 106, 128, 138, 155, 169, 177, 195, 197, 201, 204, 206, 215, 223, 226, 236, 243, 245]</t>
  </si>
  <si>
    <t>[2, 3, 27, 66, 71, 75, 81, 83, 86, 98, 100, 106, 108, 114, 115, 116, 135, 152, 153, 166, 171, 175, 184, 185, 191, 201, 204, 210, 211, 230, 237, 241, 247, 253, 273, 275, 282, 293, 316, 320, 322, 332, 337, 340, 350, 356, 359, 363, 366, 381, 387, 390, 406, 408, 409, 417, 432, 435, 442, 450, 461, 462, 465, 474, 483, 487, 492, 498, 501, 507, 516, 521, 529, 531, 543, 559, 561, 564, 570, 580, 594, 616, 631, 632, 633, 636, 649, 650, 661]</t>
  </si>
  <si>
    <t>[4, 9, 10, 11, 12, 14, 17, 19, 22, 32, 39, 49, 55, 56, 58, 62, 97, 103, 124, 125, 128, 131]</t>
  </si>
  <si>
    <t>[5, 7, 16, 17, 19, 26, 31, 33, 35, 38, 45, 46, 48, 52, 68, 69, 73, 77, 78, 81, 101, 105, 108, 109, 113, 122, 126, 131, 159, 160, 161, 165, 172, 181, 185, 186, 189, 192]</t>
  </si>
  <si>
    <t>[4, 8, 21, 22, 27, 36, 37, 51, 52, 57, 66, 67, 72, 83, 90, 102, 106, 110, 111, 112, 122, 123, 126, 128, 129, 132, 133, 140, 143, 144, 151, 166, 167, 182, 183, 195]</t>
  </si>
  <si>
    <t>[2, 3, 4, 5, 17, 18, 21, 24, 27, 33, 49, 55, 68, 81, 97, 100, 111, 113, 119, 122, 149, 171, 174, 179, 180, 182, 203, 211, 218, 222, 231, 236, 237, 239, 259, 264, 267, 285, 286, 290, 304, 310, 316, 318, 323, 325, 330, 332, 334, 338, 348, 349, 354]</t>
  </si>
  <si>
    <t>[9, 14, 20, 25, 30, 38, 39, 46, 53, 70, 79, 82, 90, 103, 105, 108, 112, 120, 122, 127, 134, 135, 142, 147, 155, 157]</t>
  </si>
  <si>
    <t>[7, 11, 21, 26, 28, 37, 39, 49, 57, 81, 82, 96, 106, 117, 119, 140, 142, 143, 152, 153, 159]</t>
  </si>
  <si>
    <t>[2, 8, 13, 16, 19, 20, 24, 31, 38, 53, 71, 79, 85, 97, 112, 113, 119, 120, 121, 124, 142, 158, 167, 176, 177, 179, 181, 193, 194, 197, 198, 206, 212, 218, 220, 231, 232]</t>
  </si>
  <si>
    <t>[4, 5, 16, 25, 29, 33, 41, 42, 50, 53, 54, 68, 71, 72, 75, 79, 84, 91, 95, 100, 120, 122, 123, 129, 143, 150, 155, 161, 183, 185, 188, 189, 190, 200, 201, 206, 219, 231, 248, 250, 254, 256, 263, 267, 270, 280, 281, 283, 284, 291, 295, 296, 299, 301, 303, 304, 314, 315, 321, 328, 331, 333, 340]</t>
  </si>
  <si>
    <t>[12, 14, 23, 33, 39, 47, 52, 59, 69, 71, 75, 78, 82, 89, 102, 110, 111, 112, 129, 142, 148, 165, 167, 169, 172, 174, 181, 183, 198, 207, 210, 221, 225, 228, 229, 233, 244, 246, 250, 256, 257, 259, 266, 271, 276, 286, 292, 304, 305, 313, 323, 331, 338, 357, 367, 370, 395, 400, 401, 410, 428, 431, 440, 443, 444, 449, 456, 462, 468, 489, 491, 503, 529, 530, 534, 542, 543, 552, 561, 562, 582, 593, 601]</t>
  </si>
  <si>
    <t>[2, 3, 10, 12, 14, 18, 22, 39, 51, 52, 56, 65, 66, 67, 73, 80, 86, 101, 110, 112, 131, 136, 150, 154, 157, 167, 171, 174, 176, 177, 179, 182, 187, 188, 197, 202, 228, 229, 230, 244, 267, 287, 289, 293, 303, 305, 307, 308, 313, 316, 318, 321, 325, 352, 356, 359, 360]</t>
  </si>
  <si>
    <t>[6, 11, 14, 24, 29, 40, 44, 47]</t>
  </si>
  <si>
    <t>[3, 8, 10, 14, 16, 24, 28, 43, 63, 67, 68, 70, 75, 79, 84, 93, 98, 99, 101, 106, 108, 114, 116, 117, 118, 120, 124, 127, 128, 138, 139, 154, 162, 169, 171, 180, 181, 182, 187, 189, 192, 197, 202, 204, 212, 240, 246, 249, 271, 278, 288, 293, 302, 303, 311, 314, 315, 322, 329, 331, 335, 340, 350, 351, 353, 356, 359, 362, 365, 379, 385, 396, 397, 398, 403, 405, 412, 420]</t>
  </si>
  <si>
    <t>[22, 31, 33, 38, 39, 52, 59, 72, 92, 103, 121, 137, 142, 175, 178, 185, 189, 210, 215]</t>
  </si>
  <si>
    <t>[8, 11, 13, 14, 19, 22, 30, 33, 55, 59, 66, 81, 84, 95, 104, 121, 136, 143, 146, 157, 173, 185, 198, 199, 203, 209, 217, 219, 226, 227, 228, 233, 260, 262, 263, 281, 288, 289, 291, 305, 325]</t>
  </si>
  <si>
    <t>[2, 3, 5, 6, 9, 15, 28, 31, 45, 55, 57, 63, 64, 70, 77, 96, 101, 102, 104, 110, 111, 112, 114, 134, 136, 137, 143, 163, 166, 171, 204, 215, 219, 233, 239, 248, 251, 256, 257, 260, 264, 265, 267, 276, 280, 292, 296, 305, 306, 316, 324, 333, 334, 335, 339, 344, 351, 352, 362, 363, 366, 368, 369, 370, 393, 400, 402, 417, 425, 433, 437, 438, 439]</t>
  </si>
  <si>
    <t>[10, 11, 15, 21, 24, 32, 34, 42, 48, 55, 66, 70, 71, 74, 81, 83, 107, 109, 111, 117, 122, 126, 127, 153, 154, 155, 162, 166, 167, 168, 171, 196, 199, 200, 203, 209, 222, 224, 229]</t>
  </si>
  <si>
    <t>[2, 17, 35, 39, 41, 47, 53, 59, 61, 79, 96, 107, 120, 124, 126, 139, 142, 143, 144, 145]</t>
  </si>
  <si>
    <t>[9, 17, 36, 38, 47, 55, 59, 61, 64, 67, 79, 84, 86, 87, 95, 105, 107, 113, 118, 142]</t>
  </si>
  <si>
    <t>[4, 6, 11, 17, 19, 25, 34, 36, 39, 41, 55, 58, 62, 64, 66, 73, 78, 92, 96, 120, 123, 133, 143, 144, 154, 156, 157, 165, 168, 173, 176, 180, 182, 187, 197, 218, 221, 225, 226, 231, 234, 266, 272, 281, 297, 299, 302, 305, 307]</t>
  </si>
  <si>
    <t>[11, 18, 21, 57, 64, 76, 82, 115, 124, 126, 128, 134, 145, 146, 148, 152, 156, 159, 163, 170, 171, 173, 177, 181, 184, 191, 192, 196, 200, 201, 207, 214, 215, 221, 239, 240, 254, 255, 257, 273, 278]</t>
  </si>
  <si>
    <t>[5, 15, 29, 32, 39, 47, 48, 50, 53, 75, 85, 116, 127, 132, 146, 172, 175, 176, 184, 185, 187, 191, 199, 200, 226, 229, 230, 238, 241]</t>
  </si>
  <si>
    <t>[6, 8, 13, 14, 19, 30, 34, 46, 54, 56, 63, 69, 76, 95, 103, 107, 111, 112, 115, 133, 135, 142, 157, 162, 165, 178, 205, 221, 222, 223, 225, 234, 239, 245, 252, 255, 263, 266, 267, 269, 270, 274, 287, 291, 316, 320, 323, 330, 331, 337, 340, 341, 342, 344, 346, 351, 358, 369, 375, 386, 392, 397, 405, 406, 408, 412, 420, 422, 429, 435]</t>
  </si>
  <si>
    <t>[8, 14, 15, 17, 19, 23, 26]</t>
  </si>
  <si>
    <t>[2, 22, 25, 65, 67, 73, 82, 92, 101, 112, 125, 130, 131, 137, 140, 143, 150, 153, 160, 163, 175, 176, 177, 179, 180, 198, 205, 217, 218, 224, 225, 228, 229, 249, 253, 255, 257, 258, 263, 280]</t>
  </si>
  <si>
    <t>[2, 6, 10, 12, 19, 20, 22, 32, 38, 40, 42, 45, 52, 55, 59, 63, 71, 81, 86, 91, 92, 104, 111, 113, 121, 126, 131, 145, 160, 171, 173, 174]</t>
  </si>
  <si>
    <t>[2, 4, 5, 6, 10, 18, 33, 37, 40, 48, 61, 64, 69, 77, 81, 86, 88, 92, 93, 98, 101, 114, 115, 117, 125, 127, 128, 135, 142, 153, 154, 159, 165, 167, 170, 171, 177, 184, 194, 195, 210, 213, 215, 233, 237, 238, 239, 244, 260, 272, 284, 285, 300, 310, 314, 333, 334, 340, 363, 373, 375, 381, 382, 387, 388, 395, 403, 404, 410, 411, 420, 427, 431]</t>
  </si>
  <si>
    <t>[2, 25, 30, 36, 41, 47, 51, 64, 87, 94, 98, 101, 114, 117, 118, 126, 129, 132, 139, 147, 149, 166, 167, 179, 195, 203, 259, 285, 290, 303, 311, 326, 341, 342]</t>
  </si>
  <si>
    <t>[15, 29, 30, 33, 34, 43, 56, 63, 72, 81, 85, 94, 99, 104, 126, 127, 130, 138, 147, 148, 155, 158, 159, 165, 168, 169, 186, 194, 208, 211, 221, 233, 234, 235, 242, 256, 262, 281, 284, 288, 291, 292, 303, 308, 311, 316, 327, 331, 336, 339, 344, 345, 348, 351, 356, 361, 369, 370]</t>
  </si>
  <si>
    <t>[14, 16, 20, 22, 24, 25, 29, 51, 54, 78, 100, 101, 102, 122, 130, 140, 144, 151, 153, 155, 162, 163, 166, 175, 178, 181, 194, 206, 220, 228, 233, 242, 253, 254, 258, 299, 303, 310, 311, 333, 343]</t>
  </si>
  <si>
    <t>[5, 9, 11, 15, 20, 25, 33, 35, 37, 39, 42, 47, 48, 61, 63, 64, 78, 82, 91, 93, 102, 104, 109, 116, 117, 118, 127, 130, 141, 144, 150, 153, 155, 164, 166, 167, 200, 209, 214, 215, 216, 218, 223, 225, 227, 235, 239, 242, 252, 256, 261, 269, 276, 278, 283, 287, 309, 314, 316, 321, 326, 355, 366, 370, 373, 375, 377, 380, 381, 385, 391, 395, 406, 407, 409]</t>
  </si>
  <si>
    <t>[2, 8, 14, 18, 28, 30, 31, 38, 57, 65, 83, 99, 100, 116, 123, 130, 140, 141, 144, 146, 149, 152, 155, 156, 159, 160, 166, 170, 173, 179, 181, 189, 192, 204, 205, 206, 213, 214, 249, 259, 269, 278, 282, 297, 301, 302, 312, 313, 316, 317, 335, 338, 342, 349, 350, 362, 373, 381, 385]</t>
  </si>
  <si>
    <t>[2, 8, 20, 28, 35, 36, 37, 38, 39, 42, 52, 61, 68, 71, 77, 93, 94, 95, 98, 111, 125, 128, 132, 134]</t>
  </si>
  <si>
    <t>[3, 10, 11, 26, 27, 40, 42, 58, 62, 65, 77, 92, 98, 105, 115, 118, 122, 136, 139, 142, 145, 153, 162, 167, 170, 173, 175, 180, 184, 186, 190, 192, 195, 210, 215, 216, 219, 220, 230, 234, 251, 259, 261, 264, 265, 273, 276, 282, 285, 289, 297, 303, 312, 329, 335, 337, 344, 345, 361, 368, 370, 382, 388, 390, 393, 400, 404, 405, 407, 415, 424, 426, 429, 435, 444, 447, 450, 457, 463, 464, 481, 483, 492, 493, 499, 509, 513, 534, 543, 548, 553, 557, 558, 572, 574, 584, 596, 603, 618, 628, 642, 652, 660, 668, 671, 674, 680, 689, 701, 709, 714, 715, 717, 720, 721, 722, 731, 735, 737]</t>
  </si>
  <si>
    <t>[9, 15, 19, 23, 29, 31, 33, 39, 50, 51, 78, 85, 91, 93, 95, 100, 115, 117, 124, 137, 138, 189, 207, 210, 211, 214, 217, 220, 223, 232, 233, 240, 245, 246, 260, 261, 262, 269, 281, 291, 307, 326, 327, 333, 336, 346, 347, 354, 362, 370, 371, 376, 377, 384, 394, 410, 413, 414, 416, 425, 432, 434, 438, 443, 462, 463, 466, 470, 472, 480, 486]</t>
  </si>
  <si>
    <t>[3, 27, 30, 36, 40, 41, 42, 50, 51, 53, 73, 76, 77, 78, 98, 119, 125, 133, 147, 149, 150, 167, 183]</t>
  </si>
  <si>
    <t>[5, 18, 21, 29, 35, 37, 41, 49, 52, 54, 57, 61, 73, 84, 92, 93, 96, 97, 98, 111, 114, 119, 121, 131, 141, 172, 183, 186, 195, 196, 213, 219, 222, 224, 234, 240, 241, 255, 258, 266, 269, 278, 280, 293, 298, 299, 303, 308, 338, 342, 345, 351, 364, 366, 367, 380, 383, 387, 388, 400, 404, 408, 409, 412, 419, 421, 428, 429, 441, 443, 454, 459, 467, 471, 489, 490, 491, 497, 498, 507, 513, 518, 532, 537, 538, 546, 548, 563, 572, 573, 576, 586, 595, 597]</t>
  </si>
  <si>
    <t>[8, 10, 12, 13, 18, 35, 46, 55, 57, 62, 84, 98, 105, 108, 110, 116, 120, 123, 125, 127, 129, 136, 144, 147, 153, 164, 176, 179, 193]</t>
  </si>
  <si>
    <t>[6, 14, 15, 18, 20, 22, 27, 30, 46, 47, 60, 61, 64, 65, 74, 83, 85, 92, 93, 99, 103, 107, 113, 120, 126, 136, 144, 153, 156, 162, 166, 169, 177, 184, 187, 189, 190, 195, 198, 199, 205, 209, 211, 215, 220, 221, 241, 242, 257, 267, 269, 275, 279, 284, 309, 313, 321, 329, 347, 359, 362, 366, 369, 384, 386, 392, 394, 397, 407, 413, 419, 420, 432, 433, 446, 452, 456, 462, 468, 475, 480, 492, 508, 510, 515, 521, 531, 538, 558, 561, 563, 572, 573, 576, 583, 586, 589, 593, 595, 600, 602, 605, 628, 630, 634, 635, 639, 642, 643, 651, 666, 675, 677, 679, 682, 686, 690, 707, 713, 728, 734, 752, 759, 762, 769, 773, 779, 799, 803, 806, 807, 816, 832, 833, 842, 847, 862, 875, 884, 892]</t>
  </si>
  <si>
    <t>[7, 40, 64, 66, 83, 92, 95, 128, 149, 157, 159, 184, 198, 205, 206, 216, 221, 223, 227, 241, 247, 259, 267]</t>
  </si>
  <si>
    <t>[6, 9, 12, 30, 32, 34, 36, 48, 60, 61, 70, 80, 90, 95, 97, 100, 101, 103, 106, 108, 117, 128, 138, 159, 160, 162, 163, 171, 175, 196, 204, 207, 208, 218, 234, 240, 250, 253, 257, 259, 260, 279, 280, 282, 284, 290, 299, 301, 304, 307, 310, 319, 324, 328, 330, 335, 341, 350, 355, 356, 370, 375, 376, 378, 382, 383, 384, 389, 396, 400]</t>
  </si>
  <si>
    <t>[2, 6, 12, 18, 20, 54, 72, 73, 76, 88, 97, 98, 122, 123, 129, 137, 145, 160, 172, 189, 195, 197, 206, 208, 217, 224, 229, 241, 253, 258, 270, 271, 279, 280, 282, 286, 306, 309, 317, 321, 322, 342, 345, 349, 355, 360, 365, 378]</t>
  </si>
  <si>
    <t>[10, 11, 12, 14, 26, 30, 36, 41, 53, 70, 89, 101, 108, 109, 112, 119, 123, 128, 136, 143, 155, 160, 164, 175, 176]</t>
  </si>
  <si>
    <t>[7, 32, 33, 43, 58, 73, 80, 82, 93, 95, 129, 143, 150, 151, 180, 192, 195, 196, 203, 205, 220, 227, 232, 234, 241, 250, 255, 263, 273, 288, 300, 309, 310, 311, 313, 332, 336, 342, 346, 353, 360, 368, 370, 371, 384]</t>
  </si>
  <si>
    <t>[3, 13, 14, 20, 21, 22, 25, 30, 40, 45, 70, 92, 100, 110, 112, 114, 116, 131, 132, 137, 155, 160, 170, 189, 205, 210, 220, 221, 223, 237, 248, 255, 256, 260, 285, 287, 295, 299, 309, 311, 326, 327, 328, 331, 333, 339, 344, 365, 370, 380, 388, 391, 407, 411, 421, 428]</t>
  </si>
  <si>
    <t>[12, 16, 20, 22, 25, 26, 27, 30, 35, 45, 50, 59, 60, 64, 65, 75, 77, 78, 84, 87, 93, 102, 103, 106, 109, 112, 118, 132, 139, 143, 145, 162, 164, 169, 173, 175, 181, 183, 185, 200, 201, 211, 212, 213, 214, 236, 241, 244, 247, 258, 268, 269, 279, 287, 291, 298, 301, 303, 306, 320, 322, 337, 341, 362, 363, 367, 369, 371, 375, 377, 381, 382, 385, 387, 399, 417, 429, 439, 441, 449, 455, 457, 461, 466, 470, 471, 473, 476, 481, 483, 485, 487, 497, 500, 503, 505, 509, 512, 519, 523, 530, 533, 543, 546, 548, 553, 555, 558, 564, 569, 570, 571, 573, 575, 576, 583, 586, 598, 602, 603, 604, 608, 617, 621, 622, 623, 630, 639, 643, 648, 650, 651, 658, 663, 667, 679, 680, 681, 688, 692, 694, 704, 705, 711, 728, 744, 746, 752, 754, 757, 758, 759, 767, 771, 781, 794, 809, 811]</t>
  </si>
  <si>
    <t>[3, 11, 14, 15, 26, 32, 36, 45, 46, 63, 99, 100, 106, 110, 111, 114, 123, 133, 134, 135, 140, 146, 152, 158, 164, 190, 216, 217, 221, 223, 227, 236, 243, 249, 255, 288, 290, 300, 305, 308, 320, 321, 330, 333]</t>
  </si>
  <si>
    <t>[18, 20, 21, 47, 53, 62, 63, 68, 77, 85, 98, 110, 111, 144, 152, 163, 165, 168, 199, 212, 228]</t>
  </si>
  <si>
    <t>[2, 20, 51, 67, 68, 90, 108, 155, 162, 168, 169, 171, 178, 202, 221, 225, 233, 252, 256, 279, 281]</t>
  </si>
  <si>
    <t>[19, 22, 26, 36, 48, 52, 56, 62, 66, 67, 96, 100, 101, 111, 113, 124, 131, 139, 142, 144, 151, 156, 157, 170, 171, 173, 181, 189, 190, 195, 198, 201, 202]</t>
  </si>
  <si>
    <t>[8, 13, 14, 18, 33, 35, 38, 52, 54, 81, 82, 83, 87, 89, 93, 99, 109, 110, 114, 115, 119, 124, 130, 133, 134, 136, 139, 147, 153, 156, 157, 162, 180, 187, 193, 204, 213, 219, 225, 227, 228, 246, 273, 274, 281, 283, 289, 296, 311, 324, 344, 348, 355, 363, 370, 375, 376, 388, 389, 393, 405, 406, 409, 424, 431, 438, 450, 462, 464, 474, 500, 501, 507, 523, 524, 532, 533, 553, 564, 565]</t>
  </si>
  <si>
    <t>[2, 15, 16, 25, 28, 37, 39, 40, 41, 47, 48, 60, 64, 67, 76, 88, 91, 102, 103, 105, 120, 121, 141, 142, 149, 183, 193, 194, 195, 202, 204, 205, 206, 217, 222, 223, 225, 228, 235, 248, 250, 270, 271, 285, 286, 306, 317, 318, 321, 336]</t>
  </si>
  <si>
    <t>[10, 13, 29, 36, 46, 56, 57, 61, 63, 70, 75, 76, 77, 84, 91, 97, 103, 104, 117, 123, 126, 137, 145, 154, 166, 170, 183, 186, 194, 205, 208, 211, 244, 245, 247, 252, 254, 274, 277, 291, 293, 296, 301, 325, 326, 329, 330, 346, 351, 365, 368, 379, 382, 383, 390, 392, 395, 401, 408]</t>
  </si>
  <si>
    <t>[2, 5, 9, 11, 25, 34, 50, 51, 54, 62, 66, 68, 69, 97, 107, 112, 119, 131, 132, 140, 141, 144, 147, 163, 173, 178, 189, 190, 196, 199, 201, 203, 210, 227, 231, 234, 274, 275, 281, 309, 313, 331, 339, 356, 357, 359, 368, 370, 373, 384, 393, 404, 407, 423, 436, 442, 443, 445, 446, 459]</t>
  </si>
  <si>
    <t>[2, 4, 5, 14, 20, 22, 23, 25, 27, 29, 34, 35, 36, 41, 43, 46, 47, 49, 51, 52, 53, 58, 61, 63, 66, 68, 70, 71, 72, 73, 82, 84, 86, 87, 93, 95, 98, 115, 117, 119, 123, 125, 129, 158, 164, 170, 171, 177, 180, 188, 215, 216, 217, 239, 248, 260, 266, 269, 277, 284, 294, 295, 303, 313, 328, 329, 345, 347, 349, 353, 354, 357, 361, 367, 381, 383, 385, 387, 396, 408, 427, 435, 439, 440, 462, 466, 473, 474, 484, 491, 501, 507, 510]</t>
  </si>
  <si>
    <t>[11, 24, 30, 39, 40, 53, 63, 65, 74, 84, 97, 99, 116, 122, 127, 139, 145, 146, 153, 168]</t>
  </si>
  <si>
    <t>[2, 4, 11, 13, 14, 19, 20, 34, 35, 38, 41, 49, 57, 58, 65, 74, 79, 95, 96, 103, 104, 106, 109, 120, 123, 128, 136, 137, 157, 174, 177, 187, 195, 196, 206, 211, 212, 213, 214, 221, 227, 230, 244, 246, 248, 251, 257, 259, 284, 314, 320, 329]</t>
  </si>
  <si>
    <t>[9, 26, 37, 38, 39, 40, 45, 70, 81, 82, 85, 103, 111, 128, 142, 151]</t>
  </si>
  <si>
    <t>[9, 19, 25, 27, 41, 42, 46, 47, 59, 64, 69, 73, 76, 77, 86, 88, 90, 91, 106, 112, 120, 121, 125, 127, 128, 141, 145, 155, 160, 163, 170, 171, 175, 193, 197, 205, 209, 211, 224, 227, 229, 238, 239, 241, 252, 255, 265, 266, 273, 277, 287, 290, 295, 300, 309, 311, 312, 316, 333, 335, 354, 358, 360, 369]</t>
  </si>
  <si>
    <t>[9, 12, 17, 20, 22, 37, 41, 46, 65, 76, 79, 101, 104, 108, 127, 132, 135, 153, 160, 166, 168, 178, 184, 192, 204, 208, 209, 237]</t>
  </si>
  <si>
    <t>[9, 10, 26, 33, 34, 35, 40, 44, 51, 55, 64, 67, 70, 76, 80, 87, 93, 100, 102, 111, 120, 124, 126, 127, 130, 136, 137, 141, 147, 159, 161, 163, 170, 181, 185, 189, 190, 199, 209, 222, 229, 234, 237, 252, 253, 265, 269, 271, 278, 279, 283, 284, 293, 295, 298, 299, 300, 310, 331, 344, 350, 359, 360, 361, 370, 393, 396, 398, 400, 407, 417, 428, 429, 430, 432, 457, 473, 478, 487, 500, 511, 522, 525, 537, 547, 548, 553, 560, 562, 570, 577, 584, 589, 596, 604, 607, 618, 620, 631, 638, 677, 680, 688, 697, 711, 718, 722, 724, 725, 732, 737, 757, 760, 796, 797, 803, 812, 815, 820, 824, 833, 835, 843, 851, 855, 861, 878, 879, 888, 889, 892, 900, 904, 911, 915]</t>
  </si>
  <si>
    <t>[2, 3, 5, 7, 21, 36, 40, 46, 49, 50, 55, 63, 69, 70, 76, 80, 95, 100, 104, 108, 111, 114, 141]</t>
  </si>
  <si>
    <t>[2, 9, 12, 17, 27, 34, 45, 55, 57, 58, 63, 70, 74, 76, 79, 83, 85, 96, 109, 112, 131, 136, 146, 151, 156, 162, 165, 172, 198, 202, 211, 221, 222, 225, 229, 232, 234, 242, 277, 279, 295, 301, 310, 316, 323, 333, 338, 351, 353, 378, 379, 387, 390, 392, 403, 409, 416, 429, 447, 448, 449, 455, 468, 490, 499, 500, 501, 504, 509, 513, 523, 525]</t>
  </si>
  <si>
    <t>[4, 11, 12, 15, 16, 20, 28, 31, 36, 37, 39, 40, 42, 48, 53, 59, 69, 70, 75, 95, 96, 100, 104, 111, 116, 121, 129]</t>
  </si>
  <si>
    <t>[2, 7, 15, 17, 27, 33, 34, 35, 38, 43]</t>
  </si>
  <si>
    <t>[2, 3, 11, 13, 32, 33, 38, 44, 46, 48, 49, 53, 59, 103, 122, 124, 131, 132, 138, 162, 167, 181, 189, 199, 204, 211, 216, 224, 231, 245, 249, 271, 272, 290, 294, 295, 300, 302, 303, 306, 308, 309, 316, 325, 333, 334, 343, 344, 349]</t>
  </si>
  <si>
    <t>[3, 16, 31, 33, 36, 39, 43, 45, 47, 51, 61, 66, 88, 94, 97, 107, 116, 117, 121, 126, 133, 139, 142, 150, 151, 156, 165, 171, 178, 181, 199, 211, 212, 214, 219, 221, 236, 238, 244]</t>
  </si>
  <si>
    <t>[2, 3, 20, 21, 32, 36, 39, 41, 48, 53, 60, 67, 76, 80, 90, 93, 102, 105, 123, 129, 130, 133, 145, 147, 150, 153, 154, 160, 161, 167, 172, 188, 192, 209, 219, 223, 226, 249, 262, 272, 273, 277, 283, 298, 300, 303, 316, 322, 324, 333, 347, 351, 352, 355]</t>
  </si>
  <si>
    <t>[5, 10, 12, 23, 24, 25, 35, 51, 52, 59, 62, 73, 74, 75, 89, 94, 95, 99, 102, 103, 104, 106, 108, 109, 111, 112, 117, 119, 122, 129, 140, 153, 161, 165, 171, 179, 181, 185, 188, 204, 205, 207, 215, 218, 221, 223, 233, 234, 235, 238, 258, 260, 294, 298, 305, 309, 312, 313, 315, 317, 319, 321, 322, 333, 334, 335, 336, 338, 350, 367, 370, 376, 380, 383, 385, 387, 394, 407, 410]</t>
  </si>
  <si>
    <t>[4, 7, 21, 24, 25, 28, 29, 38, 41, 46, 79, 82, 83, 87, 94, 96, 97, 98, 99, 102, 115, 126, 145, 150, 173, 184, 189, 195, 202, 203, 209, 213, 216, 222, 229, 249, 257, 265, 266, 267, 272, 273, 296, 302, 304, 317, 321, 322, 323, 340, 347, 354, 363, 372, 378, 385]</t>
  </si>
  <si>
    <t>[3, 8, 13, 22, 26, 38, 50, 63, 64, 74, 81, 91, 112, 116, 119, 125, 130, 142, 156, 177, 179, 184, 188, 194, 197, 217, 219, 224, 229, 235, 239, 245, 247]</t>
  </si>
  <si>
    <t>[6, 16, 17, 19, 21, 29, 39, 40, 68, 69, 71, 79, 91, 107, 108, 114, 120, 125, 136, 151, 162, 164, 169, 175, 183, 203, 209, 218, 224, 238, 240]</t>
  </si>
  <si>
    <t>[3, 14, 42, 43, 54, 56, 61, 69, 73, 79, 94, 101, 104, 113, 124, 132, 144, 166, 186, 192, 195, 207, 228, 240, 244, 247, 256, 257, 288, 307, 322, 327, 332, 333, 341, 348, 353, 356, 358, 361, 362, 368, 379, 390, 395, 399, 401, 408, 409, 410, 423, 443, 444, 450, 456, 459, 485, 486, 492, 498, 499, 504, 505, 506, 511, 515, 521, 523, 528, 529, 530]</t>
  </si>
  <si>
    <t>[2, 7, 11, 13, 14, 30, 36, 42, 53, 55, 56, 57, 62, 77, 88, 105, 106, 108, 120, 125, 135, 147, 170, 172, 173, 181, 198, 202, 212, 216, 220, 222, 225, 230, 235, 238, 242, 248, 256, 261, 265, 267, 269, 271, 275, 279, 284, 286, 295, 304, 307, 316, 317, 328, 335, 348, 349, 355, 357, 360, 363, 368, 369, 390, 416, 417, 423, 425, 452, 455, 470, 471, 481, 482, 487, 490, 497, 506, 511, 522, 530, 532, 535]</t>
  </si>
  <si>
    <t>[9, 12, 38, 39, 42]</t>
  </si>
  <si>
    <t>[4, 13, 17, 23, 28, 31, 36, 37, 46, 56, 57, 59, 63, 73, 85, 88, 90, 94, 102, 111, 112, 114, 115, 116, 119, 121, 122, 134, 139, 147, 156, 160, 170, 171, 173, 196, 197, 205, 219, 226, 230, 237, 255, 260, 262, 263, 267, 269, 271, 276, 286, 288, 305, 323, 325, 332, 340, 343, 344, 352, 353, 359, 364, 377, 380]</t>
  </si>
  <si>
    <t>[4, 7, 8, 9, 16, 17, 22, 29, 41, 46, 50, 55, 65, 76, 77, 81, 102, 103, 114, 123, 127, 128, 133, 153, 161, 168, 183, 193, 195, 196, 204, 206, 213, 216, 242, 246, 253, 254, 264, 271, 273, 275, 279]</t>
  </si>
  <si>
    <t>[12, 19, 24, 31, 35, 40, 44, 55, 56, 63, 64, 68, 80, 92, 110, 111, 115, 132, 139, 146, 153, 165, 175, 179, 184, 185, 186, 197, 200, 201, 203, 210, 214, 216, 217, 221, 229, 231, 246, 247, 273, 284, 288, 300, 306, 316, 320, 346, 347, 352, 358, 359, 365, 366, 377, 390, 394, 395, 399, 400, 402, 407, 415, 416, 417, 418, 425, 449, 479, 485, 507, 518, 522, 534, 538, 539, 540, 541, 542]</t>
  </si>
  <si>
    <t>[7, 23, 30, 50, 51, 62, 72, 75, 86, 87, 88, 90, 98, 101, 106, 119, 123, 134, 136, 138, 144, 146, 155, 165, 174, 191, 195, 198, 209, 211, 220, 225, 227, 235, 236, 244, 247, 250, 253, 265, 270, 274, 276, 277, 282, 286, 289, 295, 298, 300, 301, 302, 307, 313, 315, 319, 323, 333, 340, 342, 356, 373, 398, 406, 409, 421, 427, 428, 432]</t>
  </si>
  <si>
    <t>[6, 7, 10, 15, 19, 21, 22, 34, 67, 68, 74, 76, 80, 84, 85, 111, 130, 131, 137, 154, 160, 163, 174, 175, 176, 179, 180, 181, 191, 201, 213, 214, 222, 228, 240, 241, 251, 259, 287, 291, 294, 296, 302, 312]</t>
  </si>
  <si>
    <t>[5, 10, 15, 17, 34, 40, 61, 62, 73, 78, 79, 81, 83, 88, 97, 101, 102, 104, 105, 122, 133, 135, 140, 149, 150, 158, 163, 172, 173, 175, 177, 181, 204, 206, 208, 214, 218, 223, 226, 232, 235, 246, 247]</t>
  </si>
  <si>
    <t>[19, 20, 26, 31, 32, 41, 50, 65, 80, 86, 88, 93, 97, 99, 104, 109, 117, 118, 120, 130, 131, 137, 139, 141, 144, 165, 170, 178]</t>
  </si>
  <si>
    <t>[4, 12, 19, 23, 25, 30, 32, 35, 49, 51, 54, 64, 79, 89, 91, 101, 111, 118, 124, 136, 139, 146, 147, 157, 179, 196, 201, 217, 219, 222]</t>
  </si>
  <si>
    <t>[2, 5, 8, 14, 34, 50, 53, 67, 71, 78, 80, 82, 87, 105, 106, 112, 115, 124, 125, 130, 135, 145, 163, 164]</t>
  </si>
  <si>
    <t>[2, 7, 12, 14, 18, 26, 27, 34, 38, 44, 56, 64, 74, 75, 79, 89, 91, 94, 100, 102, 124, 136, 137, 147, 149, 151, 154, 201, 205, 206, 209, 220, 223, 225, 227]</t>
  </si>
  <si>
    <t>[12, 33, 36, 44, 50, 56, 65, 68, 69, 71, 76, 79, 82, 91, 96, 99, 104, 112, 116, 124, 132, 142, 166, 167, 173, 174, 179, 182, 185, 188, 192, 204, 209, 221, 222, 225, 232, 235, 241, 244, 246, 249, 262, 285, 298, 301, 304, 314, 324, 327, 340, 342, 346, 351, 356, 375, 376, 377, 381, 395, 401, 408, 412, 423, 437, 444, 449, 457, 458, 460, 469, 473, 474, 475, 478, 482, 490, 497, 499, 500]</t>
  </si>
  <si>
    <t>[4, 10, 24, 35, 39, 40, 41, 45, 55, 70, 75, 84, 85, 90, 98, 102, 107, 109, 113, 121, 128, 140, 142, 143, 150, 151, 170, 174, 176, 178, 179, 181, 182, 190, 191, 196, 198, 208, 213, 217, 241, 245, 255, 259, 269, 279, 280, 281, 299, 302, 303, 313, 314, 330, 334, 339]</t>
  </si>
  <si>
    <t>[4, 5, 20, 21, 23, 28, 32, 33, 35, 37, 40, 47, 54, 55, 60, 62, 69, 76, 78, 81, 91, 92, 101, 104, 108, 110, 116, 117, 125, 132, 133, 134, 135, 139, 140, 145, 146, 150, 160, 163, 170, 181, 182, 183, 186, 192, 195, 199, 208, 212, 214, 223, 228, 229, 230, 234, 239, 243, 249, 252, 255, 259, 260, 278, 281, 283, 286, 290, 291, 292, 296, 302, 303, 310, 318, 322, 323, 324, 332, 336, 338, 340, 345, 350, 352, 354, 356, 366, 372, 386, 388, 389, 394, 396, 399, 400, 402, 415, 425, 430, 441, 442, 458, 460, 465, 468, 469, 470, 473, 480, 485, 491, 492, 494, 496, 497, 498, 499, 513, 521, 522, 528, 538, 542, 557, 565, 566, 573, 574, 582, 586, 592, 595, 596, 599, 603, 610, 619, 621, 622, 623, 626, 633, 642, 643, 644, 645, 663, 672, 675, 679, 692, 693, 699, 703, 713, 716]</t>
  </si>
  <si>
    <t>[20, 30, 31, 33, 40, 48, 50, 58, 66, 71, 72, 78, 84, 96, 101, 102, 109, 122, 123, 124, 131, 143, 148, 152, 159, 160]</t>
  </si>
  <si>
    <t>[12, 22, 34, 43, 49, 59, 63, 66, 72, 77, 83, 89, 95, 106, 107, 121, 128, 130, 140, 143, 146]</t>
  </si>
  <si>
    <t>[7, 12, 15, 25, 33, 35, 40, 42, 44, 45, 56, 58, 62, 68, 69, 70, 75, 89, 90, 95, 105, 107, 108, 110, 112, 114, 117, 135, 138, 139, 143, 149, 159, 163, 168, 173, 175, 176, 181, 184, 187, 193, 196, 200, 204, 210, 212, 214, 220, 226, 231, 233, 236, 245, 250, 252, 255, 256, 263, 270, 277, 278, 284, 286, 288, 291, 299, 321, 324, 325, 340, 341, 346, 349, 367, 375, 378, 380, 381, 389, 390, 398, 402, 408, 414, 417, 425, 430, 435, 436, 438, 454, 459, 461, 464, 465, 470, 475, 481, 483, 484, 489, 491, 503, 508, 510, 516, 518, 520, 540, 546, 549, 550, 551, 561, 573, 574, 575, 581, 582, 583, 590, 592, 598, 600, 605, 610, 613, 622, 625, 627, 644, 654, 656, 658, 659, 660, 662, 664, 666, 672, 673, 676, 679, 686, 690, 694, 695, 696, 697, 702, 703, 711, 713, 724, 725, 728, 729, 734, 735, 738, 739, 747, 751, 752, 753]</t>
  </si>
  <si>
    <t>[7, 16, 24, 38, 41, 44, 46, 48, 51, 61, 73, 76, 77, 78, 101, 115, 117, 119, 125, 139, 143, 145, 150, 165, 178, 184]</t>
  </si>
  <si>
    <t>[7, 10, 15, 16, 18, 20, 23, 30, 43, 51, 53, 54, 55, 66, 74, 94, 109]</t>
  </si>
  <si>
    <t>[3, 7, 8, 10, 21, 30, 41, 42, 43, 47, 54, 61, 62, 81, 94, 110, 113, 115, 127, 136, 137, 144, 146, 147, 155, 158]</t>
  </si>
  <si>
    <t>[10, 15, 16, 24, 25, 30, 32, 35, 44, 45, 52, 64, 73, 75, 79, 84, 86, 103, 105, 111, 112, 115, 123, 130, 134, 142, 156, 157, 177]</t>
  </si>
  <si>
    <t>[4, 39, 44, 50, 51, 65, 66, 74, 79, 83, 86, 88, 101, 102, 110, 117, 120, 121, 124, 127, 129, 143, 151, 154, 157, 161, 163, 167, 172, 174, 187, 188, 203, 204, 213, 218, 221, 225, 227]</t>
  </si>
  <si>
    <t>[3, 5, 21, 40, 45, 51, 82, 85, 91, 103, 108, 111, 114, 119, 120, 123, 125, 128, 130, 142, 146, 149, 151, 162, 166, 170, 171, 179, 181, 214, 217, 229, 233, 236, 241, 249]</t>
  </si>
  <si>
    <t>[2, 12, 29, 31, 34, 46, 64, 65, 70, 74, 78, 82, 102, 104, 106, 109, 115, 125, 126, 132, 147, 178, 180, 189, 205, 206, 223, 227]</t>
  </si>
  <si>
    <t>[14, 16, 20, 29, 37, 41, 45, 46, 53, 68, 77, 81, 82, 85, 91, 101, 109, 111, 117, 125, 136, 138, 146, 149, 150, 158, 170, 186, 190, 191, 207, 208, 209, 210, 220, 239, 247, 251, 256, 262, 279, 280, 288, 289, 290, 299, 305, 310, 315, 329, 335, 337, 342, 356, 367, 382, 383, 385, 387, 398, 399, 410, 413, 423, 432, 435, 440, 444, 446, 451, 460, 466, 467, 470, 474, 481, 500, 504, 505, 510, 521, 529, 533, 536, 542, 548, 557, 558, 570, 579, 581, 592, 595, 596, 602, 603, 616, 623, 626, 629, 635, 657, 662, 663, 665, 675, 698, 704, 707, 709, 710, 714, 727, 739, 748, 763, 766, 769, 771, 776, 779, 780, 788, 792, 798, 812, 822, 829, 832, 833, 840, 855, 859, 861, 864, 867]</t>
  </si>
  <si>
    <t>[6, 34, 39, 41, 46, 47, 51, 52, 80]</t>
  </si>
  <si>
    <t>[2, 3, 4, 5, 22, 29, 31, 36, 37, 44, 47, 55, 59, 61, 64, 65, 68, 73, 75, 76, 85, 88, 103, 111, 114, 123, 130, 133, 134, 142, 147, 148, 150, 151, 155, 159, 171, 174, 176, 179, 192, 199, 201, 212, 213, 217, 219, 224, 242, 245, 247, 248, 253, 265]</t>
  </si>
  <si>
    <t>[8, 9, 13, 26, 27, 31, 35, 41, 59, 65, 68, 71, 87, 91, 114]</t>
  </si>
  <si>
    <t>[9, 14, 15, 21, 31, 39, 48, 52, 59, 61, 62, 69, 72, 77, 80, 89, 97, 98, 104, 105, 107, 108, 116, 120, 124, 127, 128, 130, 131, 141, 142, 147, 150, 153, 157, 161, 164, 165, 171, 172, 174, 177, 185, 187, 188, 190, 191, 205, 214, 216, 220, 224, 225, 229, 234, 237, 238, 239, 240, 242, 244, 258, 270, 274, 284, 288, 301, 302, 305, 306, 307, 315, 334, 341, 356, 359, 365, 367, 368, 371, 373, 375, 377, 382, 384, 389, 391, 394, 395, 407, 418, 430, 431, 432, 439, 450, 451, 454, 470, 472, 478, 479, 484, 486, 495, 500, 505, 506, 512, 513, 514, 516, 518, 523, 524, 534, 538, 540, 543, 548, 556, 560, 562, 567, 569, 572, 582, 586, 588, 596, 598, 599, 603, 606, 607, 608, 620, 624, 636, 637, 643, 645, 649, 661, 679, 681, 682, 685, 688, 691, 697, 704, 712, 714, 715, 717, 722, 735, 742, 751, 752, 755, 757, 758]</t>
  </si>
  <si>
    <t>[7, 19, 30, 31, 34, 42, 49, 50, 84, 92, 113, 123, 130, 134, 139, 142, 149, 151, 163, 179, 192, 210, 216, 218, 231, 236, 237, 244, 245, 257, 262, 269, 275, 284, 301, 302, 303, 306, 308, 309, 321]</t>
  </si>
  <si>
    <t>[10, 11, 18, 26, 30, 31, 41, 42, 70, 73, 79, 91, 97, 103, 104, 109, 124, 131, 132, 137, 149, 154, 188, 200, 202, 203, 217, 220, 225, 233, 240, 241, 242, 250, 253, 254]</t>
  </si>
  <si>
    <t>[4, 10, 25, 31, 42, 53, 54, 59, 67, 69, 73, 77, 90, 94, 105, 112, 113, 123, 139, 144, 146, 159, 165, 166, 168, 172, 176, 179, 181, 210, 218, 220, 222, 233, 234, 235, 240, 251, 252, 257, 258, 263, 271, 288, 290, 291, 293, 303, 308, 311]</t>
  </si>
  <si>
    <t>[11, 13, 33, 38, 39]</t>
  </si>
  <si>
    <t>[6, 27, 35, 38, 46, 48, 49, 54, 61, 70, 72, 81, 86, 87, 94, 105, 108, 112, 115, 117, 124, 126, 127, 133, 141, 143, 144, 146, 149, 160, 161, 163, 164, 165, 167, 168, 170, 181, 184, 188, 190, 195, 204, 211, 218, 224, 229, 233, 249, 252, 253, 263, 272, 282, 286, 289, 302, 307, 309, 310, 313, 328, 337, 354, 356, 358, 363, 366, 374, 383, 387, 389, 394, 398, 414, 423, 432, 436, 444, 449, 450, 452, 459, 460, 465, 467, 468, 472, 485, 486, 490, 492, 494, 497, 501, 520, 522, 523, 524, 526, 529, 530, 532, 534, 535, 542, 545, 554, 563, 565, 579, 585, 590, 595, 596, 599, 602]</t>
  </si>
  <si>
    <t>[2, 8, 12, 31, 34, 37, 39, 41, 51, 78, 81, 82, 85, 104, 112, 117, 133, 145, 151, 152, 162, 169, 176, 188, 195, 211, 215, 248, 254, 255, 256, 266, 275, 279]</t>
  </si>
  <si>
    <t>[10, 14, 20, 22, 35, 43, 49, 58, 67, 75, 77, 89, 90, 91, 101, 112, 119, 120, 125, 129, 131, 141, 147, 153, 157, 158, 188, 196, 199, 201, 203, 207]</t>
  </si>
  <si>
    <t>[5, 9, 26, 30, 31, 33, 70, 80, 81, 91, 92, 100, 115, 118, 128, 129]</t>
  </si>
  <si>
    <t>[7, 21, 35, 38, 43, 49, 62, 73, 76, 83, 85, 90, 103, 105, 127, 152, 159, 161, 166]</t>
  </si>
  <si>
    <t>[4, 8, 21, 22, 24, 26, 29, 31, 35, 39, 57, 59, 67, 75, 79, 95, 98, 103, 108, 110, 130, 134, 166, 179, 180, 185, 190, 198, 220]</t>
  </si>
  <si>
    <t>[2, 10, 17, 23, 35, 38, 40, 45, 75, 91, 94, 107, 112, 117, 125, 136, 137, 138, 147, 172, 182, 183]</t>
  </si>
  <si>
    <t>[5, 23, 25, 28, 31, 42, 49, 53, 58, 59, 61, 66, 68, 76, 78, 83, 85, 87, 113, 123, 128, 131, 134, 138, 141, 152, 155, 159, 163, 166, 172, 176, 177, 178, 179, 193, 197, 200, 205, 223, 225, 253, 268, 279, 290, 296, 298, 303, 308, 316, 320, 321, 334, 335, 349, 359, 362]</t>
  </si>
  <si>
    <t>[9, 15, 16, 20, 23, 28, 30, 34, 50, 51, 55, 56, 57, 60, 90, 103, 116, 128, 129, 137, 138, 143, 159, 163, 171, 185, 204, 229, 233, 235, 245, 261, 273, 279, 281, 294, 296, 300, 303, 316, 328, 333, 336, 359, 367]</t>
  </si>
  <si>
    <t>[8, 14, 24, 43, 50, 52, 58, 59, 60, 69, 82, 84, 104, 111, 114, 115, 131, 154, 156, 157, 162, 165, 166, 167, 169, 179, 187, 191, 199, 204, 210, 218, 224, 226, 245, 246, 253, 259, 260, 263, 265, 269, 270, 273, 301, 307, 318, 331, 345, 361, 366, 378, 380, 382, 389, 424, 427, 428, 434, 438, 440]</t>
  </si>
  <si>
    <t>[6, 7, 14, 29, 35, 40, 42, 43, 44, 47, 52, 56, 57, 60, 62, 66]</t>
  </si>
  <si>
    <t>[23, 27, 33, 34, 38, 44, 61, 71, 89, 91, 102, 103, 111, 113, 115, 116, 124, 132, 135, 148]</t>
  </si>
  <si>
    <t>[7, 20, 36, 52, 56, 82, 89, 113, 122, 129, 135, 136]</t>
  </si>
  <si>
    <t>[5, 9, 12, 18, 23, 24, 26, 28, 33, 40, 43, 44, 45, 50, 58, 60, 61, 69, 71, 74, 87, 88, 89, 97, 101, 105, 107, 111, 112, 114, 117, 129, 143, 145, 148, 169, 170, 172, 174, 185, 190, 195, 198, 211, 212, 225, 233, 247, 261, 262, 263, 265, 277, 279, 280, 289, 294, 297, 299, 309, 313, 319, 332, 334, 337, 340, 341, 342, 352, 356, 357, 359, 360, 366, 373, 375, 379, 382, 384, 389, 391, 395, 406, 413, 416, 417, 420, 421, 423, 428, 430, 436, 468, 475, 476, 477, 481, 483, 501, 502, 504, 508, 509, 513, 521, 522, 532, 539, 542, 551, 560, 563, 569, 588, 589, 590, 591, 592, 598, 607, 609, 611, 614, 615, 628, 649, 655, 657, 659, 673, 676, 687, 689, 691, 700, 711, 714, 717, 718, 727, 728, 735, 738, 741, 743, 753, 754, 756, 758, 760, 774, 775, 776, 780, 782, 790, 797, 809, 812, 817, 825, 827, 828, 829, 830, 833, 835, 836, 845, 859, 869, 873, 880, 881, 886, 887]</t>
  </si>
  <si>
    <t>[2, 13, 24, 26, 28, 33, 43, 47, 50, 56, 61, 62, 67, 68, 72, 74, 75, 76, 78, 91, 97, 102, 103, 104, 112, 114, 127, 129, 131, 133, 134, 145, 148, 168, 173, 178, 182, 186, 187, 197, 208, 219, 233, 236, 239, 245, 255, 259, 265, 266, 286, 297, 318, 338, 346, 347, 349, 361, 374, 376, 387, 403, 407, 409, 410, 411, 413, 414, 425, 427, 432, 436, 447, 453, 458, 468, 475, 481, 486, 496, 497, 503, 514, 518, 521, 524, 527, 535, 538, 551, 555, 561, 567, 568, 571, 583, 595, 600, 602, 604]</t>
  </si>
  <si>
    <t>[3, 6, 12, 14, 18, 38, 45, 52, 54, 59, 68, 69, 73, 80, 81, 86, 87, 118, 119, 121, 125, 126, 152, 156, 157, 173, 179, 180, 187, 193, 196, 202, 204, 217, 221, 222, 225, 243, 251, 254, 257, 264, 268, 272, 296, 304, 309, 313, 318, 330, 333, 340, 354, 362, 365, 368]</t>
  </si>
  <si>
    <t>[4, 7, 11, 12, 21, 34, 49, 50, 55, 59, 66, 87, 93, 94, 100, 106, 122, 125, 127, 129, 153, 161, 165, 167, 170, 191, 205, 208, 212, 213, 237, 241]</t>
  </si>
  <si>
    <t>[4, 5, 6, 24, 31, 34, 35, 38, 41, 49, 52, 70, 77, 80, 82, 83, 89, 90, 100, 111, 115, 122, 125, 136, 139, 147, 148, 150, 155, 157, 160, 162, 163, 173, 175, 176, 181, 193, 201, 203, 216, 222, 223, 227, 228, 229, 236, 243, 245, 251, 256, 270, 281]</t>
  </si>
  <si>
    <t>[9, 13, 14, 29, 31, 32, 36, 39, 41, 43, 49, 61, 71, 74, 77, 78, 80, 85, 91, 94, 97, 102, 106, 109, 110, 111, 112, 117, 118, 121, 123, 124, 125, 126, 128, 137, 141, 144, 147, 148, 149, 152, 155, 157, 159, 168, 171, 172, 173, 179, 185, 187, 192, 194, 201, 221, 222, 226, 227, 235, 236, 239, 240, 244, 249, 254, 255, 257]</t>
  </si>
  <si>
    <t>[2, 4, 7, 14, 21, 23, 24, 27, 29, 36, 37, 38, 48, 49, 55, 59, 62, 69, 70, 76, 77, 86, 106, 121, 131, 137, 140, 143, 161, 190, 200, 228, 235, 249, 253, 255, 273, 294, 297, 305, 308, 314, 317, 322, 331, 341, 350]</t>
  </si>
  <si>
    <t>[5, 12, 17, 54, 71, 79, 84, 85, 92, 93, 119, 121, 125, 130, 137, 143, 144, 158, 162, 166, 188, 192, 194, 202, 222, 229, 230, 231, 236, 247, 249, 254, 267, 274, 285, 286, 313, 334, 343, 362, 368, 369, 377, 381, 385]</t>
  </si>
  <si>
    <t>[5, 19, 21, 27, 28, 29, 33, 36, 47, 49, 50, 55, 61, 64, 75, 87, 104, 120, 124, 160, 172, 174, 195, 198, 207, 209, 215, 217, 220, 221, 231, 257, 260, 261, 269, 287, 291, 313, 316, 317, 324, 326, 337, 350, 354, 358, 369, 376, 380, 384, 386, 402, 415, 428, 441, 445, 448, 462, 464, 466, 470, 478, 490, 493, 510, 526, 539, 543, 553, 554, 559]</t>
  </si>
  <si>
    <t>[3, 4, 10, 19, 23, 30, 37, 44, 47, 53, 60, 64, 75, 78, 85, 88, 96, 104, 109, 121, 129, 130, 134, 136, 138, 155, 158, 163, 175, 180, 188, 194, 195, 196, 197, 215, 216, 219, 223, 230, 250, 253, 264, 266, 287, 290, 301, 310, 322]</t>
  </si>
  <si>
    <t>[3, 11, 17, 19, 35, 40, 48, 53, 54, 71, 75, 76, 78, 79, 81, 103, 113, 127, 140, 146, 149, 193, 229, 239, 241, 242, 244, 251, 253, 260, 267, 286, 302, 305, 312, 330, 336, 338, 345, 358, 371, 381, 385, 392, 408, 409, 423, 425, 433, 435, 439, 440, 453, 456, 459, 468, 471, 485, 488, 494, 495, 496, 497]</t>
  </si>
  <si>
    <t>[6, 8, 11, 12, 13, 17, 18, 21, 31, 44, 47, 69, 76, 82, 84, 87, 88, 92, 97, 98, 110, 112, 114, 120, 134, 137, 147, 151, 173, 202, 203, 208, 215, 248, 261, 278, 279, 283, 295, 297, 299, 303, 316, 319, 322, 324, 325, 332, 336, 339, 340, 342, 344, 351, 365, 367, 372, 382, 384, 385, 391, 398, 406, 408, 414, 415, 416, 444, 450, 454, 455, 457, 463]</t>
  </si>
  <si>
    <t>[9, 11, 12, 13, 25, 37, 40, 49, 58, 64, 65, 67, 77, 82, 90, 101, 104, 107, 112, 119, 130, 146, 155, 163, 165, 180, 193, 194, 197, 201, 202, 203, 207, 208, 213, 219, 223, 227, 242, 248, 259]</t>
  </si>
  <si>
    <t>[3, 4, 10, 12, 24, 30, 38, 47, 51, 56, 66, 68, 71, 91, 110, 123, 125, 133, 148, 160, 161, 164, 165, 184, 185, 197, 206, 217, 238, 239]</t>
  </si>
  <si>
    <t>[8, 15, 18, 21, 24, 41, 54, 63, 93, 102, 116, 123, 125, 127, 132, 145, 150, 160, 168, 170, 174, 205, 216, 221, 226, 233, 236, 238, 243, 250, 252, 255, 265, 274, 281, 283, 284, 290, 291, 293, 294, 306, 317, 327, 341, 343, 359, 363, 377, 379, 382, 388, 405, 409, 438, 459, 464, 482, 484, 494, 499, 505, 517, 545, 551, 554, 569]</t>
  </si>
  <si>
    <t>[2, 3, 7, 12, 29, 34, 37, 51, 52, 74, 101, 102, 110, 120, 124, 125, 144, 147, 150, 160, 162, 168, 169, 181, 184, 194, 219, 226, 227, 229, 239]</t>
  </si>
  <si>
    <t>[11, 25, 35, 38, 41, 52, 75]</t>
  </si>
  <si>
    <t>[2, 7, 13, 32, 33, 42, 48, 59, 60, 85, 86, 90, 99, 109, 114, 117, 119, 120, 121, 125, 136, 152, 174, 175, 190, 213, 234, 240, 246, 253, 263, 265, 275, 277, 284, 294, 295, 296, 314, 333, 337, 343, 345, 357, 361, 368, 373, 377, 383, 391, 394, 395, 399, 404, 408, 411, 415, 418, 421, 430, 431, 443, 447, 470, 476, 507, 508, 518, 520, 544, 607, 609, 621, 625, 633, 640]</t>
  </si>
  <si>
    <t>[3, 16, 19, 22, 44, 47, 51, 52, 58, 76, 88, 90, 98, 108, 123, 142, 143, 149, 150, 164, 174, 176, 182, 183, 192, 193, 200, 202, 203, 211, 217, 228, 277, 283, 287, 290, 291, 300, 303, 307, 321, 330, 335, 340, 341, 344, 352, 356, 366, 368, 373, 386, 397, 404, 407, 409, 415, 422, 429, 431, 439, 442, 451, 456, 457, 458, 462, 473, 480]</t>
  </si>
  <si>
    <t>[8, 12, 16, 17, 21, 33, 43, 55, 56, 64, 72, 75, 77, 79, 101, 117, 118, 119, 120, 121, 122, 127, 130, 132, 145, 146, 148, 160, 170]</t>
  </si>
  <si>
    <t>[2, 9, 17, 26, 34, 78, 83, 93, 98, 99, 101, 105, 110, 120, 133, 136, 142, 144, 146, 150, 151, 152, 154, 162, 165, 171, 173, 189, 190, 205, 212, 223, 239, 251, 252]</t>
  </si>
  <si>
    <t>[2, 8, 12, 13, 18, 20, 22]</t>
  </si>
  <si>
    <t>[15, 44, 67, 69, 71, 75, 84, 90, 91, 93, 110, 111, 115, 116, 121, 137, 145, 147, 151, 152]</t>
  </si>
  <si>
    <t>[10, 20, 23, 30, 35, 39, 47, 57, 59, 60, 72, 78, 80, 88, 90]</t>
  </si>
  <si>
    <t>[3, 8, 9, 12, 17, 26, 33, 51, 52, 55, 58, 59, 64, 75, 86, 89, 92, 123, 145, 146, 152, 195, 201, 205, 215, 228, 241, 250, 256, 258, 260, 263, 269, 274, 287, 289, 290, 317, 323, 328, 330, 338, 345, 352, 353, 355, 356, 371, 378, 389, 396, 408, 409, 412, 425, 430, 439, 440, 443, 445, 450, 460, 465, 473, 486, 492, 512, 513, 515, 523, 535, 547, 561, 568, 579, 583, 587, 593, 596, 619, 633, 639, 643, 658, 665, 675, 677, 679, 687, 688, 694, 695]</t>
  </si>
  <si>
    <t>[4, 5, 6, 19, 23, 29, 48, 55, 58, 61, 74, 76, 89, 98, 111, 114, 116, 140, 148, 149, 160, 175, 180, 182, 185]</t>
  </si>
  <si>
    <t>[4, 7, 13, 27, 35, 39, 51, 58, 59, 69, 76, 78, 83, 98, 103, 105, 106, 112, 122, 124, 126, 132, 133, 134, 139, 149, 152, 154, 156, 161, 178, 180, 217, 230, 236, 248, 257, 260, 265, 270, 273, 276, 280, 291, 292, 319, 323, 346, 347, 356, 357, 361, 364, 365, 368, 383, 390, 398, 401, 403, 404, 418, 426, 430, 432, 434, 443, 450, 453, 454, 472, 476, 483, 486, 489, 490, 499, 505, 514, 536, 555, 561, 565, 569, 573, 580, 587, 606, 612, 613, 615, 616, 618, 632, 633, 635, 639, 640, 654, 656, 688, 697]</t>
  </si>
  <si>
    <t>[11, 22, 27, 33, 36, 38, 39, 54, 75, 99, 110, 111, 114, 115, 119, 120, 132, 134, 136, 144, 149, 156, 163, 164, 165, 170, 186, 190, 196, 205, 211, 215, 227, 230, 235, 239, 243, 251, 265, 271, 274, 277, 315, 319]</t>
  </si>
  <si>
    <t>[9, 21, 22, 25, 28, 31, 44, 49, 61, 62, 67, 76, 77, 85, 97, 102, 104, 118, 129, 141, 155, 165, 167, 171, 173, 176, 180, 183, 193, 232, 233, 238]</t>
  </si>
  <si>
    <t>[2, 4, 5, 14, 28, 35, 42, 47, 48, 52, 71, 75, 79, 80, 86, 91, 95, 116, 124, 128, 138, 141, 148, 153, 160, 171, 186, 190, 197, 204, 212, 216, 220]</t>
  </si>
  <si>
    <t>[14, 24, 26, 39, 44, 55, 64, 73, 75, 94, 99, 101, 111, 112, 115, 118, 123, 125, 130, 136, 164, 168, 170, 171, 176, 179, 185, 189, 210, 233, 239, 246, 252, 257, 259]</t>
  </si>
  <si>
    <t>[6, 12, 15, 20, 27, 30, 46, 51, 53, 70, 83, 86, 93, 110, 111]</t>
  </si>
  <si>
    <t>[7, 24, 28, 29, 39, 42, 43, 60, 65, 70, 80, 84, 91, 98, 109, 111, 112, 120, 121, 150, 155, 157, 167, 174, 178, 191, 199, 202, 203, 204, 205, 208, 210, 224, 230, 231, 236, 245, 254, 260, 272, 274, 277, 278, 279, 288, 289, 294, 297, 298, 307, 327, 333, 344, 347, 359, 376, 381, 395, 401, 408, 409, 425, 432, 443, 447, 450, 455, 471, 478, 480, 483, 498, 503, 511, 518, 525, 529, 535, 537, 538, 552, 556, 582, 593, 595, 600, 604, 607, 617, 619, 640, 663, 664, 671, 673, 689, 693, 696, 715, 758, 760, 762, 767, 773, 779, 783, 793, 799, 802, 818, 826, 863, 867, 873, 874, 878, 887, 911, 916, 918, 923, 942, 943, 952, 969, 971, 977, 978, 980, 988, 996, 1004, 1006, 1021, 1032, 1036, 1038, 1040, 1061, 1067, 1081, 1087, 1095, 1098, 1104, 1114, 1115, 1116, 1133, 1149]</t>
  </si>
  <si>
    <t>[12, 13, 28, 29, 31, 35, 38, 55, 59, 63, 64, 66, 81, 84, 92, 102, 107, 116, 122, 127, 141, 152, 156, 165, 184, 190, 196, 200, 204, 207, 213, 217, 222, 231, 235, 260, 264, 279, 280, 283, 292, 294, 299, 302, 311, 313, 327, 338, 339, 341, 342, 359, 371, 373, 381, 385, 391, 394, 399, 409, 412, 423, 424, 425, 430, 449, 462, 471, 481, 483, 488, 489, 500, 501, 504, 508, 531, 563, 567, 575, 591, 610, 616, 618]</t>
  </si>
  <si>
    <t>[5, 10, 13, 15, 31, 32, 35, 39, 67, 70, 78, 103, 105]</t>
  </si>
  <si>
    <t>[4, 5, 9, 12, 22, 25, 27, 36, 38, 41, 56, 57, 65, 75, 86, 90, 106, 114, 120, 125, 131, 137, 145, 147, 149, 153, 155]</t>
  </si>
  <si>
    <t>[2, 4, 24, 27, 31, 49, 54, 55, 62, 66, 76, 77, 87, 88, 99, 103, 115, 124, 127, 151, 167, 171, 179, 201, 207, 210]</t>
  </si>
  <si>
    <t>[3, 6, 22, 32, 44, 51, 57, 59, 62, 66, 75, 92, 106, 108, 121, 129, 133, 136, 139, 143, 144, 150, 161, 162, 163, 167, 168, 171, 183, 187, 192, 198, 203, 205, 210, 212, 213, 225, 230, 234, 236, 245, 253, 259, 274, 275, 291, 299, 308, 312, 313, 315, 323, 329, 335, 338, 345, 350, 352, 354, 361, 368, 387, 389, 390, 392, 395, 399, 405, 416, 420, 425, 428, 432, 434, 455, 456, 465, 473, 507, 510, 514, 530, 535, 537, 550, 560, 562, 576, 580, 598, 601, 610, 611, 613, 616]</t>
  </si>
  <si>
    <t>[3, 6, 13, 15, 20, 21, 27, 29, 32, 34, 53, 55, 60, 61, 62, 63, 68, 69, 87, 95, 100, 113, 120, 148, 151, 155, 161, 164, 174, 177, 181, 210, 215, 216, 238, 241]</t>
  </si>
  <si>
    <t>[4, 9, 15, 17, 29, 30, 31, 32, 36, 38, 43, 51, 55, 59, 60, 64, 66, 68, 69, 72, 81, 84, 88, 97, 100, 104, 106, 121, 131, 154, 161, 162, 182, 184, 185, 188, 194, 209, 219, 222, 226, 230, 244, 247, 253, 254, 265, 272, 274, 284, 292, 300, 301, 305, 306, 315, 318, 321, 332, 340, 341, 344, 347, 351, 354, 358, 360, 363, 365, 369, 392, 394, 400, 401, 408, 410, 415, 423, 434, 449, 451, 454, 457, 487, 494, 497, 503, 509, 511, 512, 518, 523, 525, 526, 529, 530, 543, 548, 558, 562, 568, 572, 579, 583, 595, 604, 608, 609, 617, 619, 634, 638, 641, 642, 644, 646, 654, 659, 661, 674, 686, 700, 703, 706, 708, 709, 720, 724, 725, 728, 737, 743, 744, 745, 748, 750, 752, 763, 766, 773, 791, 795, 796, 804, 811, 812, 815, 817, 820]</t>
  </si>
  <si>
    <t>[2, 9, 41, 42, 50, 53, 59, 63, 75, 76, 78, 103, 105, 106, 113, 121, 127, 133, 139, 143, 146, 152, 153, 156, 173, 183, 186, 187, 190, 196, 200, 202, 224, 229, 232, 236, 243, 245, 247, 250, 260, 261, 264, 267, 290, 295, 305, 314, 316, 324, 328, 334, 340, 346, 357, 377, 379, 384, 387, 391, 397, 400, 412, 423, 428, 430, 433, 437, 450, 457, 462, 471, 478, 485, 486, 490, 495]</t>
  </si>
  <si>
    <t>[6, 12, 16, 19, 20, 24, 31, 35, 40, 41, 44, 45, 64, 70, 71, 74, 78, 80, 82, 85, 86, 88, 98, 105, 118, 125, 126, 129, 158, 165, 166, 172, 176, 177, 181, 187, 188, 193, 196, 203, 209, 213, 223, 224, 231, 237, 245, 251, 261, 277, 282, 286, 287, 289, 290, 292, 295, 298, 301, 304, 309, 312, 317, 327, 341, 342, 357, 361, 365, 378, 381, 395, 403, 406, 409, 413, 416, 423, 425]</t>
  </si>
  <si>
    <t>[19, 23, 29, 42, 44, 48, 60, 62, 63, 66, 69, 78, 91, 114, 119, 125, 131, 134, 140, 147, 149, 151, 172, 186, 204, 208, 216, 234, 235, 238, 248, 256, 259, 262, 281, 289, 326, 328, 334, 350, 352, 355, 369, 376, 377, 379, 380, 391, 402, 410, 413, 414, 417, 420, 424, 426, 427, 428, 433, 449, 466, 471, 483, 495, 496, 500, 502, 509, 521, 533, 537, 538, 543, 545, 547, 556, 557, 562, 576, 594, 595, 596, 601, 605, 617, 618, 623, 636, 637, 646, 656, 675, 677, 683, 688, 689, 692, 693, 696, 718, 719, 721, 722, 735, 739, 740, 751, 753, 762, 763]</t>
  </si>
  <si>
    <t>[4, 6, 11, 13, 25, 30, 46, 79, 80, 87, 91, 93, 107, 109, 111, 117, 120, 124, 134, 135, 137, 143, 147, 159, 167, 169, 186, 189, 194, 205, 216, 227, 232, 241, 245, 266, 267, 269, 284, 290, 291, 294, 303]</t>
  </si>
  <si>
    <t>[2, 3, 5, 26, 28, 29, 53, 54, 75, 79, 81, 95, 109, 119, 123, 126, 134, 139, 143, 161, 162, 163, 168, 172, 179, 188, 191, 192, 207, 208, 220, 225, 227, 228, 231, 239, 250, 265, 273, 289, 291, 297, 306, 308, 310]</t>
  </si>
  <si>
    <t>[8, 12, 21, 24, 32, 34, 35, 46, 48, 60, 77, 87, 89, 92, 98, 106, 113, 123, 129, 137, 145, 147, 151, 154, 160, 162, 175, 186, 191, 212, 219, 225, 229, 232, 235]</t>
  </si>
  <si>
    <t>[3, 7, 14, 20, 25, 26, 28, 43, 44, 45, 53, 60, 61, 63, 94, 103, 105, 110, 114, 115, 120, 126, 129, 130, 137, 143, 149, 156, 185, 208, 209, 212, 220, 223, 224, 229, 250, 301, 314, 325, 329, 334, 337, 348, 364, 368, 398, 404, 407, 410, 416, 424]</t>
  </si>
  <si>
    <t>[2, 30, 41, 44, 63, 64, 66, 70, 72, 75, 77, 83, 84, 88, 99, 103, 118, 119, 120, 126, 144, 152, 157, 161, 165, 173]</t>
  </si>
  <si>
    <t>[5, 7, 12, 22, 30, 34, 64, 74, 82, 88, 96, 97, 98, 100, 112, 115, 117, 120, 136, 141, 146, 149, 150, 151, 161, 175, 182, 184, 203, 213, 225, 234, 244, 246, 251, 263, 264, 279, 289, 296, 305, 310, 317, 326, 332, 337, 338, 349]</t>
  </si>
  <si>
    <t>[4, 11, 15, 18, 21, 30, 33, 54, 56, 59, 67, 70, 79, 85, 91, 98, 101, 103, 107, 116, 128, 132, 133, 136, 140, 151, 152, 168, 177, 211, 225, 234, 246, 251, 255, 257, 262, 263, 265, 266, 268, 272, 281, 283, 285, 289, 296, 321, 337, 339, 345, 347, 357, 363, 365, 380, 387, 396, 397, 403, 415, 416, 418, 424, 438, 440, 442]</t>
  </si>
  <si>
    <t>[9, 14, 17, 26, 28, 35, 49, 55, 57, 62, 74, 82, 85, 90, 106, 107, 113, 118, 123, 133, 136, 137, 138, 142, 165, 172, 176, 178, 184, 221, 223]</t>
  </si>
  <si>
    <t>[7, 8, 14, 15, 16, 22, 28, 30, 33, 41, 48, 50, 58, 61, 73, 77, 79, 90, 91, 95, 98, 99, 103, 105, 129, 137, 142, 146, 153, 154, 156, 161, 168, 175, 184, 190, 192, 200, 211, 236, 241, 255, 259, 263]</t>
  </si>
  <si>
    <t>[17, 23, 31, 33, 34, 41, 53, 67, 79, 88, 102, 108, 116]</t>
  </si>
  <si>
    <t>[3, 10, 11, 13, 15, 24, 31, 32, 36, 43, 46, 47, 50, 52, 58, 60, 62, 67, 69, 73, 78, 82, 85, 93, 114, 135, 152, 164, 187, 189, 198, 201, 206, 241, 245, 260, 261, 263, 266, 279, 281, 290, 291, 301, 303, 310, 325, 354, 356, 357, 359, 366, 370, 374, 383, 395, 397, 401, 411, 414, 426, 436, 449, 451, 453, 456, 457, 461, 491, 509, 510, 511, 515, 527, 529, 536, 541, 549, 569, 577, 580, 584, 586, 588, 594, 596, 599, 604, 607, 615, 620, 625, 626, 629, 636, 643, 647, 656, 659, 661, 680, 685, 691, 699, 707, 710, 718, 719, 721, 722, 724, 725, 726, 728, 733, 739, 740, 746, 748, 751, 759, 766, 767, 780, 783, 784, 787, 795, 801, 806, 812, 814, 816, 822, 833, 836, 838, 850, 856, 859, 861, 864, 866, 867, 876, 887, 890]</t>
  </si>
  <si>
    <t>[31, 32, 55, 60, 67, 71, 72, 73, 79, 88, 98, 110, 115, 121, 132, 136, 139, 145, 170, 177, 184, 185, 195, 198, 209, 219, 224, 225, 231, 235, 243, 252, 255, 258, 259, 264, 275, 286, 290, 294, 299, 302, 307, 308, 338, 339, 360, 367, 369, 384, 385, 387, 390, 397, 400, 408, 411, 412, 419, 436, 440, 445, 446, 464, 465, 477, 485, 486, 499, 500, 501, 505, 511, 523, 537, 543, 550, 555, 562, 572]</t>
  </si>
  <si>
    <t>[19, 30, 32, 35, 50, 51, 64, 73, 78, 97, 99, 117, 121, 126, 127, 135, 136, 154, 156, 157, 160]</t>
  </si>
  <si>
    <t>[20, 33, 36, 44, 53, 59, 66, 72, 114, 116, 119, 130, 132, 147, 149, 174, 177, 179, 180, 183, 184, 201, 214, 215, 225, 227, 228, 230, 246, 281, 289, 293, 295, 299, 317, 318, 319, 320, 330, 349, 359, 364, 367, 370, 372, 390, 391, 403, 410, 413, 414, 421, 422, 424, 430, 435, 451, 466, 470, 474]</t>
  </si>
  <si>
    <t>[18, 22, 24, 34, 43, 44, 47, 53, 56, 60, 69, 81, 89, 97, 101, 111, 114, 117, 121, 125, 141, 143, 150, 151, 154, 156, 182, 201, 207, 221, 224, 241, 247, 258, 261, 262, 277, 280, 282, 297, 300, 310, 312, 314, 321, 324, 326, 338, 343, 347, 350, 352, 363, 365, 368, 369, 380, 383, 389, 391, 400, 406, 410, 423, 433, 440, 460, 467, 471, 472, 474, 478, 502, 505]</t>
  </si>
  <si>
    <t>[3, 4, 12, 20, 22, 31, 34, 36, 46, 50, 56, 63, 79, 81, 84, 87, 88, 97, 100, 106, 113, 119, 127, 134, 136, 145, 147, 151]</t>
  </si>
  <si>
    <t>[9, 13, 15, 36, 54, 56, 58, 85, 88, 89, 90, 92, 102, 112, 119, 131, 140, 150, 153, 157, 160, 165, 171, 177, 183, 188, 190, 202, 203, 207, 208, 211, 231, 232, 234, 239, 243, 244, 254, 257, 261, 263, 266, 267, 273, 277, 279, 281, 292, 296, 305, 319, 321, 324, 325, 332, 335, 338, 347, 350]</t>
  </si>
  <si>
    <t>[4, 12, 14, 16, 30, 32, 38, 41, 44, 52, 74, 84, 89, 103, 112, 121, 125, 129, 144, 145, 163, 187, 200, 203, 213, 216, 231, 236, 238, 240, 253, 260, 293, 302, 312, 319, 321, 329, 343, 344, 355, 358, 367, 372, 377, 386, 407, 415, 439, 458, 488, 494, 497, 507, 515, 525, 530, 531, 539, 543, 552, 588, 592, 601, 609, 612, 614, 617, 637, 666, 668, 684, 688, 689, 699, 700, 701, 709, 712, 718, 734, 736, 738, 750, 752, 760, 767, 769, 772, 773, 780, 787, 803, 808, 809, 820, 827, 833, 838, 846, 862, 884, 890, 896, 897, 904, 922, 928, 930]</t>
  </si>
  <si>
    <t>[2, 4, 15, 24, 35, 46, 55, 58, 61, 80, 87, 92, 96, 97, 108, 115, 117, 119, 122, 124, 132, 133, 145, 149, 151, 158, 162, 169, 170, 181, 183, 186, 235, 237, 246, 257, 259, 266, 267, 298, 302, 304, 326, 327, 330, 353, 363, 365, 371, 372, 375, 401, 409, 410, 413, 420, 427]</t>
  </si>
  <si>
    <t>[5, 8, 26, 34, 58, 83, 88, 92, 103, 107, 120, 121, 128, 130, 132, 151, 162, 166, 181, 187, 188, 203]</t>
  </si>
  <si>
    <t>[11, 22, 26, 29, 31, 38, 46, 47, 51, 54, 64, 67, 71, 73, 90, 96, 97, 100, 106, 110, 114, 125]</t>
  </si>
  <si>
    <t>[17, 26, 31, 45, 73, 83, 95, 96, 97, 102, 108, 113, 116, 118, 119, 123, 124, 134, 145, 150, 161, 168, 170, 179, 187, 193, 194, 199, 201, 207, 211, 214, 232, 244, 250, 259, 262, 265, 269, 272, 279, 283, 295, 298, 303, 311, 316, 322, 327, 329, 346, 348, 350, 359, 373, 383, 400, 404]</t>
  </si>
  <si>
    <t>[28, 31, 38, 47, 72, 81, 84, 85, 94, 97, 102, 111, 128, 135, 141, 143, 148, 149, 151, 157, 167, 168, 174, 180, 192, 199, 216, 218, 222, 224, 251, 255, 270, 286, 287, 288, 290, 293, 294, 301, 318, 328, 332, 346, 355, 358, 371, 380, 396, 397, 398]</t>
  </si>
  <si>
    <t>[2, 14, 17, 22, 37, 39, 42, 50, 52, 77, 79, 85, 86, 90, 107, 113, 117, 125, 126, 143, 157, 159, 164, 165, 167, 171, 173, 177, 178, 182, 184, 192, 195, 197, 204, 210, 214, 217, 223, 230, 244, 261, 263, 266, 267, 275, 277, 279, 283, 285, 293, 297, 298, 315, 322, 326, 331, 338, 342, 366, 379, 389, 394, 406, 415, 421, 426]</t>
  </si>
  <si>
    <t>[2, 10, 13, 14, 15, 21, 26, 31, 35, 37, 39, 40, 43, 44, 57, 62, 65, 73, 84, 94, 99, 104, 122, 128, 136, 138, 146, 149, 160, 169, 172, 181, 187, 207, 213, 214, 227, 231, 236, 238, 245, 254, 259, 272, 288, 295, 326, 336, 348, 350, 359, 372, 376, 377, 395, 400, 404, 411, 413, 416, 418, 420, 430, 437, 438, 441, 447]</t>
  </si>
  <si>
    <t>[2, 10, 16, 20, 28, 47, 51, 52, 56, 74, 93, 95, 101, 111, 116, 121, 124, 126, 146]</t>
  </si>
  <si>
    <t>[17, 21, 25, 28, 33, 34, 35, 40, 41, 44, 47, 52, 58, 62, 63, 65, 88, 91, 94, 104, 112, 120, 148, 157, 164, 177, 184, 187, 188, 195, 202, 207, 217, 219, 221, 228, 244, 257, 271, 273, 274, 275, 278, 281, 290, 291, 293, 297, 299, 314, 315, 320, 332, 354, 370, 374, 401, 424, 426, 429, 435, 461, 462, 468, 495, 496, 497, 502, 513, 515, 517, 536, 539, 540, 550, 553, 559, 575, 577, 585, 592, 593]</t>
  </si>
  <si>
    <t>[15, 18, 24, 28, 60, 65, 66, 69, 73, 81, 84, 90, 96, 99, 113, 114, 139, 141, 150, 151, 157, 162, 163, 165, 167, 171, 172, 174, 177, 178, 179, 183, 191, 194, 207, 212, 213, 219, 222, 224, 233, 241, 244, 247, 249, 253, 267, 271, 272, 274, 279, 283, 286, 292, 295, 304, 313, 326, 337, 339, 341, 352, 366, 372, 377, 386, 388, 392, 400, 404, 420, 422, 437, 444, 447, 450, 456, 462, 467, 470, 473]</t>
  </si>
  <si>
    <t>[4, 5, 7, 15, 19, 23, 28, 30, 32, 36, 37, 47, 48, 57, 68, 70, 78, 85, 87, 98, 99, 109, 121, 128, 134, 136, 138, 143, 144, 145, 155, 191, 215, 216, 223, 225, 238, 245, 260, 271, 276, 277, 285, 306, 310, 316, 317, 321, 325, 331, 335, 342, 348, 351, 380, 381, 384, 385, 386, 391, 401, 425, 432, 437, 442, 443, 446, 461, 472]</t>
  </si>
  <si>
    <t>[9, 11, 26, 31, 52, 54, 66, 70, 73, 81, 82, 83, 103, 107, 118, 120, 135, 142, 149, 156, 158, 163, 164, 171, 175, 177, 182, 189, 214, 229, 240, 249, 265, 278, 282, 286, 291, 294, 296, 305, 309, 311, 313, 315, 316, 317, 318, 325, 333, 343, 345, 358, 361, 365, 370, 376, 378, 386, 390, 404, 421, 425, 427, 436, 449, 451, 466, 479, 480, 503, 505, 507, 511, 521, 531, 559, 568, 570, 584, 586, 595]</t>
  </si>
  <si>
    <t>[8, 22, 27, 39, 42, 58, 59, 63, 71, 85, 94, 102, 130, 131, 138, 148, 165, 176, 179, 184, 195, 199, 202, 211, 237, 247, 261, 280, 296, 300, 302, 304, 307, 310, 317, 329, 368, 372, 373, 382, 394, 412, 419, 423, 433, 444, 456, 498, 502, 509, 516, 518, 525, 527, 530, 537, 540, 556, 558, 567, 588, 602, 614, 618, 621, 626, 632]</t>
  </si>
  <si>
    <t>[3, 4, 14, 32, 33, 34, 35, 54, 62, 65, 66, 71, 74, 75, 82, 95, 96, 107, 111, 117, 118, 120, 121, 152, 167, 169, 171, 181, 192, 197, 199, 201, 218, 227, 236, 255]</t>
  </si>
  <si>
    <t>[6, 7, 12, 14, 19, 20, 21, 30, 49, 54, 58, 66, 79, 91, 109, 125, 126, 127, 130, 131, 137, 150, 154, 176, 203, 204]</t>
  </si>
  <si>
    <t>[11, 16, 22, 23, 24, 33, 40, 45, 58, 60, 62, 66, 69, 71, 76, 86, 92, 95, 100, 101, 108, 116, 118, 121, 123, 126, 129, 134, 137, 140, 151, 156, 161, 162, 163, 166, 170, 173, 177, 187, 198, 200, 205, 208, 213, 218, 221, 223, 228, 229, 237, 241, 247, 252, 256, 257, 261, 270, 283, 290, 295, 302, 304, 314, 315, 322, 331, 332, 336, 338, 343, 353, 355, 370, 372, 378, 379, 392, 397, 414, 415]</t>
  </si>
  <si>
    <t>[4, 8, 11, 12, 27, 41, 44, 50, 58, 62, 64, 80, 107, 110, 114, 138, 139, 141, 151, 152, 153, 156, 174, 179, 180, 185, 188, 205, 222, 232]</t>
  </si>
  <si>
    <t>[2, 3, 5, 13, 17, 19, 23, 31, 36, 46, 51, 58, 90, 113, 126, 134, 137, 147, 163, 168, 169, 174, 184, 188, 196, 198, 199, 201, 202, 214, 230]</t>
  </si>
  <si>
    <t>[5, 15, 54, 57, 79, 83, 90, 93, 98, 107, 116, 118, 136, 141, 147, 148, 151, 156, 173, 174, 190, 194, 199, 202, 210, 225, 289, 291, 321, 323, 326, 330, 338, 341, 349, 368, 371, 374, 382, 407]</t>
  </si>
  <si>
    <t>[13, 23, 30, 34, 36, 40, 41, 45, 47, 50, 73, 75, 82, 84, 91, 96, 105, 106, 109, 141, 155, 167, 169, 173, 179, 186, 195, 196, 198, 205, 206, 209, 217, 225, 235, 236, 237, 251, 261, 262, 263, 270, 276]</t>
  </si>
  <si>
    <t>[14, 16, 18, 19, 26, 34, 38, 42, 44, 45, 47, 48, 56, 70, 78, 82, 85, 90, 94, 98, 103, 105, 108, 123, 128, 139, 143, 147, 152, 153, 164, 170, 172, 181, 186, 188, 193, 194, 207, 215, 219, 223, 227, 236, 239, 250, 260, 280, 287]</t>
  </si>
  <si>
    <t>[2, 3, 6, 18, 21, 23, 32, 40, 42, 48, 49, 60, 64, 66, 68, 78, 92, 96, 99, 100, 108, 111, 114, 118, 128, 130]</t>
  </si>
  <si>
    <t>[8, 10, 19, 26, 29, 32, 34, 35, 44, 45, 49, 51, 61, 62, 73, 77, 86, 87, 91, 93, 95, 97, 103, 105, 109, 110, 111, 113, 120, 122, 125, 127, 128, 132]</t>
  </si>
  <si>
    <t>[2, 4, 6, 26, 30, 39, 43, 45, 49, 54, 56, 59, 78, 82, 95, 110, 113, 117, 121, 122, 125, 126, 128, 143, 151, 154, 155, 167, 176, 183, 207, 211, 212, 214, 223, 235, 247, 258, 259, 271, 274, 275, 282, 287, 291, 294, 296, 303, 304, 306, 330, 341, 349, 350, 353, 357, 358, 363, 381, 385, 401, 408, 409, 412, 413, 416, 421, 422, 428, 435, 436, 437, 452, 454, 455, 462, 463, 470, 472, 487, 497, 498, 506, 508, 518, 523, 540, 541, 543, 547, 557, 559, 561, 567, 580, 583, 588, 592, 595, 597, 601, 609, 615, 618, 636, 645, 652, 662, 664, 673, 676, 686, 688, 694, 705, 709, 726, 733, 743, 746, 747, 753, 754, 755, 762, 768, 771, 774, 775, 777, 780, 784, 788, 795, 801, 805, 806]</t>
  </si>
  <si>
    <t>[8, 11, 17, 27, 49, 52, 54, 57, 59, 61, 67, 70, 72, 80, 96, 97, 99, 103, 111, 120, 121, 130, 139, 151, 162, 167, 168, 185, 188, 191, 193, 200, 204, 211, 217, 226, 228, 230, 244, 265, 271, 272, 273, 281, 291, 301, 312, 314, 317, 324, 325, 329, 330, 337, 343, 348, 356, 369, 372, 375, 376, 377, 378, 383, 385, 399, 400, 401, 404, 415, 434]</t>
  </si>
  <si>
    <t>[3, 7, 8, 16, 23, 24, 29, 33, 37, 50, 53, 65, 71, 85, 90, 93, 99, 101, 118, 120, 124, 126, 139, 157, 158, 168, 171, 179, 188, 190, 191, 192, 212, 227, 228, 235, 256, 257, 269, 272, 276, 279, 285, 293, 307, 316, 318, 337, 362, 372, 377, 379, 400, 405, 407, 418, 430, 436, 439, 441, 444, 446, 457, 462, 464, 468, 474, 475]</t>
  </si>
  <si>
    <t>[5, 8, 10, 18, 37, 41, 46, 49, 63, 77, 80, 82, 104, 107, 112, 117, 121, 124, 125, 128, 149, 165, 172, 174, 201, 207, 212, 216, 219, 220, 225, 227, 233, 235, 239, 245, 246, 247, 255, 263, 271, 275]</t>
  </si>
  <si>
    <t>[2, 5, 9, 14, 21, 22, 25, 27, 28, 32, 39, 43, 45, 48, 53, 54, 68, 84, 106, 109, 130, 132, 138, 142, 148, 165, 177, 180, 185, 189, 195, 198, 219, 222, 227, 234, 235, 241]</t>
  </si>
  <si>
    <t>[3, 6, 8, 10, 12, 25, 27, 41, 46, 65, 72, 85, 88, 101, 109, 112, 114, 116, 120, 128, 140, 141, 144, 146, 149, 153, 157, 163, 169, 174, 175, 180, 181, 185, 193, 208, 209, 238, 247, 261, 264, 268, 274, 275, 283, 286, 287, 291, 296, 299, 317, 338, 351, 355, 356, 374, 375, 380, 384, 386, 391, 394, 397, 420, 422, 426, 433, 443, 448, 451]</t>
  </si>
  <si>
    <t>[4, 6, 16, 17, 29, 31, 34, 41, 48, 54, 55, 57, 63, 67, 69, 70, 96, 101, 115, 117, 121, 128, 133, 137, 149, 150, 152, 156, 161, 169, 170, 173, 177, 182, 191, 205, 211, 216, 217, 231, 239, 242, 251, 255]</t>
  </si>
  <si>
    <t>[12, 14, 20, 26, 30, 38, 41, 42, 48, 49, 63, 64, 68, 74, 75, 83, 106, 107, 111, 113, 114, 120, 123, 130, 131, 133, 135, 147, 165, 168, 177]</t>
  </si>
  <si>
    <t>[2, 3, 6, 22, 29, 33, 36, 46, 48, 50, 53, 76, 81, 85, 89, 91, 94, 103, 108, 122, 126, 129, 137, 139, 146, 150, 168, 179, 182, 189, 191, 204, 219, 223, 229, 230, 234, 241, 268, 282, 289, 294, 300, 301, 308, 313, 316, 325, 335, 336, 353, 365, 374, 384, 387, 389, 395, 396, 399, 434, 440, 450, 451, 457, 461, 462, 465]</t>
  </si>
  <si>
    <t>[3, 4, 6, 7, 11, 32, 35, 37, 38, 42, 44, 52, 78, 80, 88, 94, 107, 109, 113, 137, 141, 147, 159, 161, 169, 174, 180, 192, 197, 199, 209, 220, 223]</t>
  </si>
  <si>
    <t>[3, 19, 25, 37, 38, 52, 61, 67, 84, 118, 139, 148, 154, 157, 164, 184, 196, 210, 212, 215, 231, 236, 237, 239, 244, 246, 260, 261, 263, 275, 278, 280, 287, 293, 294, 297, 298, 302, 319, 323, 329, 341, 348, 350, 371, 375, 383, 393, 396, 400, 407, 410, 427, 433, 439, 441, 457, 466, 467, 471, 478, 494, 502, 509, 510, 511, 521, 522, 532, 536, 539, 543, 548, 555, 556, 582, 584, 586, 588, 601, 608, 615, 624, 626, 630, 638, 650, 651, 653, 658, 662, 663, 665, 670, 674, 681, 690, 700, 711, 719, 727, 741, 743, 749, 753, 763, 765, 767, 788, 793, 801, 802, 830, 831, 842, 847, 859, 864, 871]</t>
  </si>
  <si>
    <t>[3, 4, 8, 15, 19, 26, 34, 35, 39, 53, 64, 76, 82, 86, 94, 99, 120, 127, 131, 133, 135, 142, 145, 171, 199, 200]</t>
  </si>
  <si>
    <t>[3, 5, 9, 13, 47, 50, 53, 54, 58, 59, 60, 68, 74, 80, 94, 95, 104, 110, 112, 117, 122, 150, 154, 157, 160, 169, 172, 178, 182, 190, 193, 196, 208, 213, 227, 229, 236, 243, 250, 263, 264, 289, 307, 309, 311, 312, 318, 319, 321, 324, 325, 327, 329, 338, 339, 344, 349, 371, 373, 375, 376, 379, 405, 406, 424, 441, 462, 466, 472, 485, 500, 515, 532, 534, 548, 551, 566, 571, 572, 574, 580, 582, 607, 610, 614, 639, 640, 642, 652]</t>
  </si>
  <si>
    <t>[21, 23, 27, 45, 51, 61, 62, 68, 82, 97, 104, 107, 110, 112, 117, 118, 124, 125, 127, 130, 139, 150, 156, 160, 178, 186, 198, 203, 209, 224, 227, 246, 252, 256, 257, 264, 267, 281, 290, 297, 302, 307, 310, 317, 319, 321, 322, 323, 325, 342, 349, 350, 356, 363, 364, 368, 395, 407, 410, 441, 444, 446, 449, 451, 454, 462, 466, 468, 470, 477, 486, 492, 494, 504, 513, 524, 525, 527, 532, 534, 538, 541, 547]</t>
  </si>
  <si>
    <t>[14, 23, 26, 27, 31, 38, 39, 41, 53, 56, 62, 63, 65, 66, 71, 78, 80, 86, 90, 100, 109, 123, 130, 135, 136, 138]</t>
  </si>
  <si>
    <t>[12, 19, 30, 32, 36, 44, 47, 50, 51, 52, 61, 62, 64, 70, 81, 83, 87, 88, 95, 103, 107, 108, 112, 116, 118, 128, 129, 144, 147, 148, 173, 181, 202, 206, 212, 217, 221, 222, 227, 232, 237, 240, 245, 250, 255, 259, 263, 269, 304, 316, 318, 331, 362, 398, 409, 410, 413, 428]</t>
  </si>
  <si>
    <t>[2, 13, 20, 21, 53, 54, 67, 73, 77, 93, 108, 113, 141, 142, 144, 159, 161, 176, 179, 198, 203, 204, 210, 216, 219, 225, 240, 245, 258]</t>
  </si>
  <si>
    <t>[2, 4, 5, 15, 23, 27, 53, 59, 60, 62, 69, 71, 73, 79, 85, 90, 92, 109, 114, 115, 119, 137, 145, 153, 172, 175, 180, 182]</t>
  </si>
  <si>
    <t>[11, 15, 21, 24, 31, 33, 51, 61, 92, 110, 116, 118, 130, 133, 147, 149, 162, 163, 165, 173, 189, 197, 217, 219, 238, 239]</t>
  </si>
  <si>
    <t>[2, 6, 7, 12, 18, 19, 27, 28, 30, 35, 36, 38, 39, 41, 42, 44, 51, 52, 61, 68, 69, 82, 84, 88, 89, 92, 104, 122, 129, 138, 149, 154, 155, 168, 171, 172, 176, 179, 183, 185, 189, 197, 199, 200, 214, 225, 228, 247, 248, 250, 254, 255, 258, 264, 267, 272, 276, 278, 281, 286, 287, 302]</t>
  </si>
  <si>
    <t>[2, 3, 7, 8, 14, 22, 24, 32, 34, 45, 49, 66, 73, 87, 89, 96, 110, 121, 123, 128, 131, 133, 148, 150, 158, 164, 165, 169, 173, 187, 198]</t>
  </si>
  <si>
    <t>[2, 5, 7, 14, 26, 32, 34, 38, 40, 47, 52, 55, 57, 72, 74, 83, 86, 88, 95, 96, 99, 101, 104, 109, 113, 129, 130, 132, 138, 145, 151, 157, 159, 165, 168, 173, 176, 177, 180, 183, 184, 189, 190, 191, 196, 216, 217, 223, 227, 228, 230, 231, 238, 239, 243, 246, 255, 263, 268, 270, 276, 279, 280, 281, 284, 289, 296, 298, 299, 302, 303, 304, 312, 316, 318, 322, 334, 345, 349, 351, 352, 354, 357, 368, 369, 388, 389]</t>
  </si>
  <si>
    <t>[10, 14, 34, 72, 76, 89, 94, 101, 105, 117, 124, 129, 155, 169, 172, 173, 178, 181, 182, 207, 211, 215, 227, 229, 230, 237, 238, 241, 246, 256, 259, 261, 265, 272, 281, 288, 289, 293, 303, 304, 310, 315, 334, 343, 345, 350, 353, 357, 368, 370, 382, 384, 386, 395, 397, 405, 407, 411, 425, 434, 436]</t>
  </si>
  <si>
    <t>[13, 28, 55, 79, 84, 88, 94, 98, 100, 103, 110, 111, 116, 127, 132, 135, 145, 148, 151, 162, 163, 167, 168, 169, 176, 179, 189, 190, 192, 194, 201, 215, 238, 264, 275, 278, 281, 286, 289, 298, 303, 321, 327, 333, 334, 337, 354, 359, 373, 374, 381, 387, 393, 400, 417, 438, 446, 449, 450]</t>
  </si>
  <si>
    <t>[4, 7, 16, 26, 32, 37, 54, 58, 66, 97, 108, 111, 112, 123, 130, 134, 135, 136, 142, 153, 158, 173, 177, 206, 210, 218, 224, 226, 229, 242, 244, 252, 268, 275, 277, 282, 285, 292, 294, 307, 309, 315, 320, 324, 347, 357, 362, 367, 371, 400, 416, 440, 448, 460, 461, 462, 465, 475]</t>
  </si>
  <si>
    <t>[3, 6, 11, 23, 25, 33, 34, 35, 38, 48, 50, 58, 64, 65, 94, 106, 115, 117, 119, 120, 129, 155, 167, 172, 198, 199, 203, 204, 211, 216, 220, 224, 235, 236, 237, 243, 256, 257, 259, 262, 264, 267, 274, 285, 314, 321, 322, 327, 332, 339, 342, 356, 363, 372, 379, 388]</t>
  </si>
  <si>
    <t>[4, 5, 14, 16, 19, 25, 45, 56, 61, 69, 90, 92, 96, 100, 111, 119, 121, 125, 129, 132, 134, 140, 155, 161, 163, 164, 171, 174, 177, 185, 191, 196, 200, 207, 209, 211, 217, 228, 230, 237, 244, 246, 259, 279, 281, 285, 290, 293, 294, 299, 301, 304, 310, 317, 320, 326, 339, 343, 356, 359, 364, 369, 381, 400, 408, 413, 418, 425, 427, 433, 436, 442, 446, 447, 448, 452, 457, 464, 466, 476, 487, 496, 498, 513, 515, 540, 544, 549, 550]</t>
  </si>
  <si>
    <t>[4, 11, 14, 17, 31, 32, 41, 43, 57, 58, 59, 67, 71, 73, 87, 88, 94, 98, 117, 118, 119, 123, 127, 132, 138, 150, 159, 161, 162, 169, 172, 175, 183, 198, 199, 203, 227, 228, 229, 238, 239, 242, 244, 251, 257, 264, 279, 281, 283, 284, 291, 292, 299, 302, 304, 308, 315, 318, 324, 337, 341, 354, 357, 367, 375, 378, 389, 393, 394, 396, 397, 403, 404, 405, 409, 411, 412, 413, 423, 429, 446, 449, 451, 452, 458, 459, 462, 463, 466, 468, 476, 478, 482, 491, 495, 498, 503, 509, 512, 526, 531, 542, 543]</t>
  </si>
  <si>
    <t>[11, 23, 25, 34, 39, 48, 62, 64, 66, 70, 71, 73, 75, 76, 85, 98, 101, 102, 130, 131, 135, 148, 159, 160, 171, 174, 182, 183, 194, 204, 214, 228, 247, 252, 255, 264, 268, 273, 285, 286, 292, 308]</t>
  </si>
  <si>
    <t>[5, 13, 14, 17, 21, 37, 38, 39, 52, 55, 75, 76, 78, 83, 94, 95, 99, 101, 131, 139, 140, 145, 147, 148, 154, 174, 182, 183, 185, 187, 190, 200, 205, 209, 213, 215, 221, 227, 231, 240, 252, 253, 263, 270, 275, 286, 289, 298, 305, 306, 308, 315, 316, 322, 339, 340, 341, 345, 357, 365, 366, 374, 380, 393, 395, 409, 418, 425, 428, 432, 443, 450, 455, 466]</t>
  </si>
  <si>
    <t>[2, 18, 20, 27, 28, 32, 36, 42, 49, 56, 58, 60, 80, 111, 124, 133, 135, 147, 169, 175, 180, 182, 184, 222, 226, 227, 232, 234, 236, 238, 268, 276, 277, 285, 315, 326, 331, 339, 346, 352, 359, 364, 368, 374, 378, 379, 380, 396, 409, 413, 416, 417, 425, 447, 449, 456, 464, 473, 477, 479, 484, 494, 497]</t>
  </si>
  <si>
    <t>[2, 3, 5, 28, 37, 64, 68, 71, 75, 77, 81, 86, 88, 100, 106, 108, 114, 116]</t>
  </si>
  <si>
    <t>[17, 19, 22, 27, 30, 43, 44, 48, 50, 51, 55, 56, 58, 68, 74, 82, 88, 90, 96, 97, 100, 111, 128, 129, 135, 139, 148, 149, 153, 163, 170, 172, 184, 185, 203, 212, 215, 218, 222, 226, 227, 241, 243, 244, 245, 251, 254, 259, 260, 265, 271, 293, 297, 311, 313, 315, 316, 318, 330, 333, 334, 341, 344, 348, 362, 364, 371, 379, 387, 390, 415, 433, 435, 445, 449, 450, 453, 459]</t>
  </si>
  <si>
    <t>[12, 28, 30, 33, 36, 48, 52, 55, 59, 62, 66, 80, 108, 118, 129, 130, 132, 136, 137, 140, 153, 156, 160, 170, 179, 187, 191, 195, 201, 208, 216, 219, 228, 234, 243, 245, 262, 264, 278, 284, 287, 289, 294, 297, 300, 304, 306, 317, 324, 325, 326, 327, 333, 336, 363, 374, 384, 392, 395, 405, 412, 415, 418, 424, 428, 430, 432, 442, 444, 455, 463, 467, 470, 474, 489, 496, 498, 502]</t>
  </si>
  <si>
    <t>[2, 5, 20, 29, 30, 34, 35, 36, 41, 43, 44, 50, 51, 57, 61, 62, 67, 74, 75, 85, 90, 106]</t>
  </si>
  <si>
    <t>[19, 23, 30, 35, 44, 47, 55, 57, 58, 67, 73, 109, 117, 118, 119, 127, 134, 141, 161, 176, 181, 182, 185, 186, 190, 210, 211, 215, 219, 240, 245, 258, 264, 269, 270, 278, 279, 282, 293, 294, 295, 298, 302, 303, 311, 315, 325, 326, 328, 329, 344, 352, 357, 361, 367, 379, 393, 399, 407, 411, 418, 421, 426, 466, 468, 484, 492, 494, 499, 504, 520, 540, 542, 546, 548, 580, 588, 590, 594, 597, 623, 634, 645, 647, 657, 673, 674, 675, 690, 693, 707, 709, 710, 711, 714]</t>
  </si>
  <si>
    <t>[4, 9, 19, 23, 34, 43, 54, 57, 65, 78, 101, 104, 106, 107, 121, 129, 131, 139, 144, 148, 152, 153, 154, 162, 168, 169, 181, 184, 185, 195, 197, 205]</t>
  </si>
  <si>
    <t>[11, 14, 20, 23, 29, 30, 33, 43, 57, 68, 85, 89, 113, 116, 122, 125, 136]</t>
  </si>
  <si>
    <t>[14, 16, 17, 19, 29, 39, 44, 53, 54, 55, 69, 84, 92, 93, 97, 99, 100, 112, 114, 121, 127, 152, 183, 184, 188, 190, 195]</t>
  </si>
  <si>
    <t>[7, 8, 13, 29, 32, 33, 36, 38, 39, 41, 43, 45, 53, 54, 59, 66, 74, 78, 79, 82, 87, 100, 122, 130, 132, 136, 138, 156, 168, 169, 177, 182, 200, 201, 202, 205, 206, 208, 211, 223, 226, 238, 240, 245, 248, 251, 269, 272, 277, 283, 296, 297, 299, 300, 302, 304, 306, 308, 310, 318, 326, 329, 336, 338, 341, 342, 344, 359, 368, 378, 383, 385, 387, 391, 392, 416, 433, 434, 449, 450, 452, 453, 454, 455, 463, 474, 480, 481, 487, 492, 500, 503, 504, 506, 507, 509, 510, 512, 519]</t>
  </si>
  <si>
    <t>[2, 21, 27, 30, 47, 51, 55, 60, 81, 85, 88, 95, 97, 99, 100, 102, 107, 115, 117, 120, 125, 140, 142, 154, 155, 168, 170, 171, 197, 206, 215, 231, 239, 242, 243, 257, 276, 288, 291, 292]</t>
  </si>
  <si>
    <t>[8, 14, 16, 32, 34, 35, 36, 61, 63, 65, 71, 75, 77, 79, 82, 85, 89, 91, 98, 99, 103, 108, 115, 117, 124, 128, 143, 155, 159, 165, 169, 172, 175, 178, 186, 187, 196, 198, 200, 207, 209, 218, 223, 225, 231, 233, 235, 237, 238, 239, 263, 266, 268, 274, 280, 288, 290, 297, 301, 309, 313, 317, 319, 323, 329, 342, 352, 358, 365, 368, 375, 384, 392, 395, 397, 403, 405, 407, 408, 411, 414, 415, 423, 430, 434, 438, 447, 456, 457, 463, 468, 470, 499, 502, 510, 518]</t>
  </si>
  <si>
    <t>[16, 19, 27, 52, 53, 54, 58, 60, 86, 106, 108, 118, 121, 123, 125, 140, 155, 158, 201, 222, 224, 263, 265, 267, 277, 284, 286, 288, 300, 302, 308, 309, 320, 321, 322, 342, 358, 368, 375, 378, 391]</t>
  </si>
  <si>
    <t>[2, 4, 7, 12, 14, 27, 32, 36, 50, 59, 70, 75, 82, 83, 84, 91, 96, 102, 118, 120, 130, 143, 161, 164, 201, 209, 211]</t>
  </si>
  <si>
    <t>[25, 37, 39, 48, 54, 76, 79, 113, 121, 129, 141, 142, 143, 149, 155, 158, 162, 189, 193, 196, 205, 208, 214, 231, 232, 238, 239, 243, 251, 258, 259, 265, 273, 284, 286, 287, 292, 295, 298, 303, 304, 307, 312, 327, 335, 339]</t>
  </si>
  <si>
    <t>[2, 5, 7, 10, 15, 19, 21, 22, 25, 26, 51, 66, 72, 87, 93, 98, 100, 106, 107, 113, 134, 135, 136, 144, 153, 162, 172, 186, 190, 199, 202, 208, 212, 221, 224, 225, 226, 239, 248, 256, 261, 270, 277, 278, 279, 291, 304, 305, 307, 309, 317, 340, 342, 363, 395, 408, 418, 431, 450]</t>
  </si>
  <si>
    <t>[2, 7, 14, 19, 56, 73, 81, 86, 87, 94, 95, 121, 123, 127, 132, 134, 139, 145, 146, 160, 164, 168, 190, 194, 196, 204, 224, 231, 232, 233, 238, 249, 251, 256, 269, 276, 287, 288, 315, 336, 345, 364, 370, 371, 379, 383, 387]</t>
  </si>
  <si>
    <t>[2, 3, 7, 24, 33, 37, 38, 49, 78, 84, 91, 121, 146, 147, 151, 163, 164, 167, 176, 177, 185, 199, 207, 210, 215]</t>
  </si>
  <si>
    <t>[8, 9, 11, 22, 24, 27, 29, 34, 36, 41, 46, 51, 56, 58, 67, 70, 71, 73, 92, 99, 101, 121, 127, 135, 138, 148, 161, 163, 172, 187, 194, 196, 200, 204, 208, 216, 222, 223, 236]</t>
  </si>
  <si>
    <t>[2, 15, 20, 29, 39, 42, 43, 45, 57, 59, 66, 73, 74, 83, 100, 104, 111, 115, 133, 141, 142, 144, 162, 176, 177, 191, 194, 203, 217, 223, 232, 234, 238, 248, 249, 252, 257, 266, 268, 269, 275, 283, 287, 295, 301, 302, 304, 305, 321, 337, 342, 347, 349, 351, 356, 363, 364, 365, 368, 371, 374, 377, 378, 386, 393, 395, 399, 403, 405, 415, 419]</t>
  </si>
  <si>
    <t>[2, 8, 13, 14, 20, 23, 36, 43, 50, 52, 62, 68, 74, 75, 85, 91, 92, 96, 108, 112, 120, 134, 144, 150, 156, 169, 175, 179, 182, 188, 191, 194, 200, 212, 214, 220, 228, 243, 245, 252, 267, 275, 289, 290, 299, 306, 308, 328, 336, 340, 344, 359, 368, 373, 390, 401, 402, 403, 408, 409, 411, 418, 431, 434, 439, 447, 453, 455, 459, 465, 472, 490, 492, 493, 494, 501, 520, 521, 522, 532, 539, 544]</t>
  </si>
  <si>
    <t>[19, 26, 37, 40, 52, 55, 58, 76, 79, 80, 81, 87, 92, 95, 96, 98, 106, 108, 132, 139, 144, 157]</t>
  </si>
  <si>
    <t>[3, 8, 11, 19, 24, 27, 34, 36, 38, 40, 43, 44, 51, 52, 56, 85, 94, 98, 104, 109, 121, 129, 135, 136, 142, 146, 152, 155, 164, 168, 178, 182, 189, 197, 199, 204, 207, 208, 210, 222, 226, 235, 238, 248, 249, 258, 267, 274, 277, 278, 281]</t>
  </si>
  <si>
    <t>[4, 14, 29, 30, 50, 53, 57, 59, 65, 73, 78, 85, 87, 92, 97, 99, 105, 107, 113, 115, 117, 120, 131, 132, 155, 159, 160, 161, 172, 177, 180, 184, 185, 188, 194, 202, 214, 216, 227, 228, 232, 238, 241, 243, 246, 248, 252, 258, 260, 269, 278, 280, 281, 284, 289, 310, 317, 325, 331, 332, 336, 341, 346, 347, 348, 357]</t>
  </si>
  <si>
    <t>[2, 6, 9, 19, 23, 37, 41, 44, 55, 65, 66, 71, 72, 83, 90, 116]</t>
  </si>
  <si>
    <t>[2, 4, 16, 17, 26, 38, 45, 58, 69, 74, 78, 79, 89, 106, 109, 110, 111, 119, 134, 135, 141, 154, 157, 165, 168, 178, 188, 189, 203, 215, 218, 227, 228, 245, 249, 260, 263, 271, 274, 282, 287, 288, 293, 303, 310, 326, 330, 335, 349, 354, 363, 365, 389, 393, 407, 419, 427, 429, 432, 452, 453, 457, 459, 468, 471, 487, 488, 514, 517, 519, 524, 526, 533, 540, 542, 556, 561, 568, 569, 577, 578, 584, 599, 610, 616, 631, 633, 636]</t>
  </si>
  <si>
    <t>[3, 4, 5, 11, 27, 33, 41, 47, 60, 72, 73, 95, 96, 100, 101, 118, 124, 128, 132, 135, 153, 157, 164, 166, 169, 188, 189, 193, 199, 209, 218, 222, 226, 233, 244, 245, 252, 253, 255, 258, 261, 266, 272, 274, 278, 281, 285, 295, 296, 299, 305]</t>
  </si>
  <si>
    <t>[6, 9, 11, 13, 16, 19, 28, 33, 60, 64, 74, 96, 102, 103, 111, 118, 119, 128, 132, 144, 148, 152, 154, 168, 169, 171, 178, 179, 183, 184, 191, 194, 204, 221, 225, 244, 248, 268, 272, 293, 302, 312, 316, 317, 320, 322, 331, 345, 350]</t>
  </si>
  <si>
    <t>[5, 6, 8, 11, 13, 22, 25, 31, 47, 56, 57, 77, 84, 85, 89, 93, 94, 97, 103, 128, 142, 143, 145, 163, 166, 180, 203, 216, 222, 237, 265, 268, 279, 280, 297, 299, 302, 307, 316, 326, 329, 333, 338, 339]</t>
  </si>
  <si>
    <t>[2, 5, 8, 12, 16, 17, 24, 25, 26, 32, 33, 38, 40, 41, 44, 45, 61, 68, 71, 74, 77, 80, 82, 87, 88, 96, 101, 105, 107, 110, 115, 123, 127, 139, 142, 148, 151, 154, 158, 174, 193, 198, 204, 211, 212, 213, 216, 225, 236, 258, 270, 272, 277, 280, 282, 290, 295, 304]</t>
  </si>
  <si>
    <t>[2, 4, 21, 31, 55, 59, 65, 66, 70, 77, 84, 86, 87, 98, 111, 117, 121, 123, 127, 130, 147, 150, 160, 161, 162, 164, 182, 192, 199, 204, 209, 211, 213, 226, 231, 234, 239, 240, 259, 261, 276]</t>
  </si>
  <si>
    <t>[15, 16, 33, 45, 52, 67, 69, 71, 76, 82, 83, 85, 92, 98, 115, 117, 126, 134, 136, 139, 142, 152, 179, 183, 196, 235, 251, 255, 259, 266]</t>
  </si>
  <si>
    <t>[8, 12, 23, 38, 41, 49, 58, 60, 63, 70, 74, 75, 80, 91, 101, 102, 106, 110, 126, 148, 157, 169, 170, 189, 194, 197, 200, 203, 212, 222, 225, 229, 234, 236, 238, 242, 253, 259, 266]</t>
  </si>
  <si>
    <t>[2, 22, 24, 31, 32, 33, 35, 38, 40, 42, 56, 57, 61, 63, 69, 70, 95, 101, 104, 105, 106, 109, 122, 130, 132, 155, 156, 172, 175, 200, 201, 205, 221, 235, 239, 246, 247, 266, 267, 271, 275, 278, 285, 286, 288, 297]</t>
  </si>
  <si>
    <t>[9, 14, 15, 18, 25, 26, 32, 36, 40, 45, 49, 50, 53, 68, 74, 76, 88, 89, 93, 97, 101, 112, 119, 127, 128, 130]</t>
  </si>
  <si>
    <t>[9, 14, 15, 16, 19, 27, 32, 33, 37, 41, 46, 50, 51, 54, 69, 75, 89, 90, 98, 102, 113, 125, 129, 133, 140, 141, 147, 148, 153, 164]</t>
  </si>
  <si>
    <t>[3, 7, 10, 22, 26, 42, 58, 59, 61, 72, 79, 98, 101, 103, 117, 121, 132, 146, 159, 164, 173, 174, 177, 188, 189, 192, 206, 213, 215, 220, 222, 232, 241, 242, 244, 255, 263, 264, 271, 276, 281, 282, 288, 291, 294, 302, 303, 311, 315, 317, 323, 325, 332]</t>
  </si>
  <si>
    <t>[2, 12, 18, 26, 31, 32, 41, 50, 54, 56, 69, 74, 82, 91, 108, 117, 122, 129, 132, 138, 142, 144, 145, 146, 147, 158, 165, 167, 170, 171, 175, 185, 186]</t>
  </si>
  <si>
    <t>[17, 23, 28, 31, 32, 35, 50, 62, 64, 71, 75, 86, 95, 96, 108, 113, 114, 120, 125, 126, 128, 130, 135, 142, 147, 149, 151]</t>
  </si>
  <si>
    <t>[15, 22, 36, 45, 46, 50, 65, 68, 72, 74, 86, 87, 89, 90, 121, 126, 128, 130, 162, 171, 172, 183, 184, 195, 196, 201, 203, 212, 221, 226, 232, 244, 251, 253, 257, 279, 301, 305, 306, 331, 337, 344, 352, 359, 368, 374, 382, 385, 386, 393, 397, 405, 415]</t>
  </si>
  <si>
    <t>[6, 15, 16, 24, 36, 38, 40, 57, 61, 72, 74, 98, 102, 109, 110, 111, 112, 121, 131, 132, 138, 142, 145, 162, 169, 171, 191, 192, 193, 194, 195, 198, 202, 204, 208, 219, 220, 238, 249, 257, 259, 269, 271, 272, 276, 279, 283, 288, 311, 320, 321, 323, 325, 334, 337, 338, 343, 358, 362, 365, 366, 369, 378, 384, 389, 397, 418, 421, 429, 430, 437, 438, 439, 453, 454, 456, 459, 466, 470, 476, 480, 491, 495, 498, 525, 530, 537, 539, 544, 572, 573, 577, 583, 585, 589, 592, 593, 594, 597, 605]</t>
  </si>
  <si>
    <t>[6, 10, 12, 18, 21, 24, 31, 36, 45, 47, 50, 51, 62, 67, 80, 87, 102, 106, 127, 136, 138]</t>
  </si>
  <si>
    <t>[2, 5, 15, 17, 18, 21, 24, 33, 34, 39, 41, 47, 58, 60, 64, 65, 66, 78, 88, 94, 95, 96, 98, 101, 107, 109, 121, 126, 139, 154, 156, 161, 162, 170, 171, 172, 187, 188, 190, 191, 194, 195, 200, 214, 215, 218, 224, 227, 232, 235, 236, 237, 238, 247, 252, 254, 256, 262, 275, 309, 320, 329, 344, 379]</t>
  </si>
  <si>
    <t>[8, 18, 20, 25, 38, 51, 58, 69, 74, 79, 88, 94, 99, 110, 128, 138, 140, 142, 145, 154, 163, 164, 168]</t>
  </si>
  <si>
    <t>[11, 24, 34, 41, 61, 63, 65, 78, 80, 81, 82, 85, 100, 104, 108, 116, 121, 125, 134, 139, 151, 152, 155, 167, 174, 192, 198, 205, 206, 211]</t>
  </si>
  <si>
    <t>[2, 8, 29, 36, 42, 49, 59, 70, 72, 73, 76, 81, 100, 107, 111, 112, 113, 114, 115, 117, 118, 120, 128, 130, 148, 160, 162, 163, 173, 175, 180, 182, 184, 187, 194, 202, 205, 211, 214, 215, 240, 243, 246, 248, 251, 262, 266, 269, 279, 281, 284, 290, 299, 300, 304, 308, 309, 325, 336, 341, 351, 357, 375, 377, 387, 389, 399, 410, 416, 421, 428, 433, 436, 437, 439, 441, 453, 454, 460, 462, 470, 472, 474, 478, 484, 486, 495, 503, 506, 507, 516, 529, 532, 534, 542, 544, 550, 552, 554, 564, 566, 567, 570, 572, 574, 585, 587, 589, 591, 597, 598, 601, 602, 605, 607, 613, 615, 617, 619, 620, 623, 625, 626, 630, 634, 639, 645, 646, 647, 648, 650, 656, 665, 666, 667, 669, 671, 679, 680, 681, 685, 686, 689, 697, 702, 703, 712, 713, 714, 715, 724, 725]</t>
  </si>
  <si>
    <t>[14, 29, 36, 38, 45, 50, 74, 76, 78, 79, 84, 93, 97, 101, 105, 110, 114, 125, 128, 150, 155, 164, 171, 175, 177, 225, 230, 231, 241, 247, 258, 268, 276, 279, 296, 298, 300, 303, 306, 327, 338, 340, 342, 350, 376, 378, 383, 393, 397, 400, 403, 405, 407, 409, 421, 442, 446, 458]</t>
  </si>
  <si>
    <t>[2, 7, 17, 25, 26, 43, 46, 61, 62, 75, 77, 79, 80, 106, 110, 112, 127, 128, 129, 132, 137, 144, 147, 153, 158, 160, 173, 176, 177, 190, 197, 209, 216, 231, 256, 257, 260, 265, 268, 272, 278, 280, 285, 290, 297, 305, 311, 322, 328, 336, 357, 368]</t>
  </si>
  <si>
    <t>[7, 13, 22, 25, 46, 49, 50, 57, 63, 68, 73, 78, 86, 89, 90, 107, 114, 121, 122, 133, 134, 135, 141, 142, 144, 157, 162, 165, 167, 169, 175, 178, 188, 192, 196, 199, 208, 215, 217, 218, 238, 239, 256, 261, 266, 277, 279, 282, 292, 303, 307, 320, 321, 336, 341, 359, 372]</t>
  </si>
  <si>
    <t>[2, 5, 23, 34, 43, 44, 45, 57, 63, 68, 71, 77, 110, 114, 121, 123, 127, 132, 154, 159, 167, 169, 174, 175, 192]</t>
  </si>
  <si>
    <t>[2, 6, 15, 22, 24, 29, 35, 37, 43, 58, 61, 62, 66, 69, 70, 71, 78, 87, 89, 113, 139]</t>
  </si>
  <si>
    <t>[10, 19, 21, 28, 30, 32, 35, 39, 44, 53, 64, 65, 68, 70, 73]</t>
  </si>
  <si>
    <t>[8, 9, 14, 17, 20, 24, 28, 40, 44, 57, 58, 62, 64, 70, 72, 90, 91, 100, 122]</t>
  </si>
  <si>
    <t>[6, 9, 12, 18, 19, 26, 30, 32, 33, 44, 48, 49, 52, 55, 73, 76, 78, 80, 84, 93, 111, 126, 128, 130, 134, 139, 146, 148, 149, 156, 165, 169, 170, 172, 174, 179, 181, 185, 197, 198, 207, 213, 246, 248, 249, 257, 279, 295, 303, 308, 316, 319, 320, 321, 325, 327, 338, 339, 342, 352, 355, 358, 359]</t>
  </si>
  <si>
    <t>[2, 3, 12, 17, 21, 26, 29, 31, 43, 44, 45, 48, 59, 67, 68, 71, 74, 76, 94, 95, 96, 103, 108, 118, 124, 132, 141, 146, 159, 166, 168, 196, 199, 215, 216, 218, 220, 244, 248, 252, 254, 267, 287, 288, 296, 297, 302, 321, 338, 342, 344, 352, 353, 355, 359, 360, 361, 366, 383, 397]</t>
  </si>
  <si>
    <t>[9, 22, 23, 24, 28, 35, 52, 58, 62, 87, 89, 101, 106, 115, 116, 133, 135, 143, 149, 156, 174, 176, 182, 183, 185, 190, 192, 194, 198, 199, 204, 207, 218, 228, 233, 239, 240, 252, 256, 269, 297, 298, 301, 316, 317, 338, 348, 354, 358, 371]</t>
  </si>
  <si>
    <t>[2, 4, 30, 32, 36, 51, 58, 72, 73, 78, 80, 81, 87]</t>
  </si>
  <si>
    <t>[5, 8, 9, 14, 15, 17, 25, 34, 35, 44, 47, 52, 53, 57, 63, 64, 70, 77, 87, 96, 101, 104, 108]</t>
  </si>
  <si>
    <t>[7, 8, 12, 17, 18, 29, 41, 46, 65, 71, 99, 111, 139, 142, 143, 165, 175, 186, 213, 217, 246, 259, 263, 267, 270, 272, 278, 280, 286, 289, 291, 295, 301, 302, 306, 315, 319, 323, 327, 330, 350, 357, 360, 363, 364, 366, 379, 382, 390, 392, 394]</t>
  </si>
  <si>
    <t>[5, 12, 13, 17, 18, 22, 32, 33, 34, 37, 38, 40, 44, 47, 52, 55, 58, 70, 73, 76, 81, 85, 87, 88, 89, 95, 96, 102, 107, 108, 111, 112, 118, 120, 122, 126, 129, 134, 136, 137, 139, 142, 146, 148, 149, 153, 160, 167, 171, 182, 186, 188, 196, 200, 202, 205, 206, 208, 215, 216, 217, 218, 221, 222, 223, 226, 227, 229, 232, 235, 237, 238, 242, 244, 246, 250, 252, 255, 261, 272, 273, 275, 279, 280, 291, 302, 305, 308, 314, 324, 331, 339, 340, 348, 349, 360, 367, 370, 371, 372, 376, 378, 385, 386, 390, 397, 399, 404, 407, 408, 409, 427, 429, 430, 432, 435, 438, 439, 445, 449, 450, 451, 452, 456, 457, 458, 459, 464, 465, 468, 482, 489, 498, 499, 504, 506]</t>
  </si>
  <si>
    <t>[9, 10, 14, 17, 20, 25, 28, 31, 39, 48, 56, 63, 89, 99, 109, 113, 114, 115, 124, 127, 137, 141, 148, 149, 156, 157, 163, 165, 172, 173, 175, 180, 183, 200, 201, 203, 204, 208, 214, 220, 222, 227, 232, 234, 247, 252, 256, 260, 262, 291, 302, 309, 312, 320, 326, 333, 346, 359, 362, 366, 371, 372, 378, 383]</t>
  </si>
  <si>
    <t>[2, 6, 8, 10, 12, 33, 35, 40, 45, 49, 51, 62, 67, 70, 77, 82, 98, 101, 107, 112, 114, 118, 129, 131, 137, 161, 174, 177, 181, 192, 193, 194, 196, 198, 209, 210, 217, 219, 221, 224, 230, 235, 237, 252, 255, 256, 258, 259, 266, 272, 274, 275, 286, 287, 291, 298, 317, 319, 324, 327, 330, 333, 334, 343, 348, 350, 356, 363, 382, 383, 404, 406, 409, 416, 432, 448, 453, 465, 471, 473, 492, 503, 512, 548, 553, 557, 561, 562, 576, 578, 583, 594, 596, 604, 607, 615, 618, 627, 631, 633, 634, 636, 638, 671, 675, 678, 683, 684, 690, 694, 701, 704, 717, 720, 726, 738, 756, 774, 777, 780, 797, 804, 806, 812, 825, 833, 842, 847, 848, 854, 859, 860, 868, 875, 882, 899, 905, 912, 915, 922, 924, 928, 937, 948, 953, 974]</t>
  </si>
  <si>
    <t>[4, 9, 10, 15, 16, 19, 29, 33, 35, 43, 52, 53, 55, 80, 82, 83, 95, 97, 112, 115, 118, 128, 133, 146, 149, 153, 169, 174, 178, 179, 180, 202, 208, 211, 225, 231, 234, 242, 255, 259, 265, 269, 271, 284, 287, 288, 290, 292, 303, 310, 312, 313, 318, 319, 322, 329, 332, 334, 346, 352, 357, 364, 370, 371, 385, 386, 387, 390, 396, 402, 404, 405, 406, 412, 414, 418, 421, 427, 429, 440, 444, 451, 452, 453, 460, 463, 464, 465, 472, 479, 481, 482, 483, 484, 487, 494, 498, 501, 507, 509, 512, 527, 534, 536, 557, 563, 565, 569, 573, 578, 579, 580, 588, 593, 597, 600, 604, 611, 618, 627, 628, 631, 642, 651, 653, 656, 670, 673, 676, 681, 696]</t>
  </si>
  <si>
    <t>[3, 21, 26, 34, 38, 42, 44, 47, 53, 56, 61, 64, 68, 69, 73, 78, 81, 94, 105, 106, 109, 111, 115, 117, 123, 126, 129, 132, 133, 137, 141, 152, 157, 161, 163, 164, 165, 167, 189, 191, 198, 224, 225, 227, 228, 229, 235, 243, 247, 249, 259, 274, 287, 296, 306, 307, 311, 322]</t>
  </si>
  <si>
    <t>[2, 3, 12, 19, 20, 26, 30, 43, 49, 54, 65, 71, 72, 73, 84, 85, 96, 102, 105]</t>
  </si>
  <si>
    <t>[5, 7, 15, 27, 31, 38, 52, 76, 83, 115, 128, 146, 149, 153, 183, 190, 194, 207, 215, 218, 224, 235, 237, 254, 256, 257, 270, 273, 277, 281, 301, 310, 312, 318, 338, 341, 348, 349, 356]</t>
  </si>
  <si>
    <t>[9, 11, 13, 14, 16, 20, 23, 30, 31, 42, 48, 60, 62, 65, 67, 71, 83, 91, 100, 101, 104, 106, 119, 130, 139, 143, 144, 145, 148, 149, 151, 181, 183, 185, 191, 196, 209, 214, 219, 225, 232, 247, 252]</t>
  </si>
  <si>
    <t>[6, 7, 12, 17, 26, 31, 56, 60, 63, 64, 65, 85, 86, 89, 105, 119, 148, 170, 185, 186, 189, 194]</t>
  </si>
  <si>
    <t>[2, 14, 21, 28, 29, 35, 38, 46, 57, 58, 63, 71, 74, 91, 95, 99, 108, 139, 145, 159, 175, 181, 182, 185, 193, 206, 208, 211, 212, 220, 239, 241, 251, 262, 268, 270, 271, 286, 301, 312, 329, 338, 340, 353, 360, 362, 364, 371, 372, 376, 384, 385, 395, 411, 414, 423, 424, 437, 441, 446, 450, 454, 456, 457, 473, 474, 476, 478, 486, 494, 499, 500, 508, 513, 516]</t>
  </si>
  <si>
    <t>[2, 4, 8, 9, 11, 13, 20, 24, 30, 45, 48, 64, 76, 82, 87, 88, 89, 93, 108, 123, 125, 126, 143, 160, 173, 184, 185, 200, 204, 209, 213, 221, 227, 240, 243, 252, 256, 258, 262, 264, 266, 269, 272, 274, 276, 279, 283, 285, 295, 297, 301, 302, 310, 334]</t>
  </si>
  <si>
    <t>[3, 7, 19, 32, 36, 41, 46, 57, 86, 95, 104, 111, 134, 140, 150, 154, 155, 157, 170, 171, 180, 199, 201, 209, 213, 216, 224, 228, 234, 243, 245, 247, 251, 262, 265, 266, 276, 279, 288, 292, 304, 308, 313, 314, 315, 327, 341, 345, 347, 356, 359, 366, 374, 375, 377, 402, 409, 419, 422, 426, 430, 431, 435, 449, 450, 466, 477, 478, 499, 504, 508, 527, 529, 532, 545, 548, 565, 573, 577, 580, 584, 589, 594, 599, 605, 615, 622, 625]</t>
  </si>
  <si>
    <t>[3, 4, 10, 12, 17, 20, 22, 27, 28, 32, 49, 50, 56, 60]</t>
  </si>
  <si>
    <t>[9, 12, 26, 36, 37, 46, 47, 77, 96, 101, 103, 109, 119, 124, 131, 134, 148, 149, 156, 158, 159, 161, 164, 165, 190, 192, 193, 194, 209]</t>
  </si>
  <si>
    <t>[4, 10, 43, 45, 53, 56, 62, 64, 74, 77, 86, 90, 126, 135, 142, 148, 152, 154, 175, 178, 179, 180, 187, 188, 194, 198, 200, 213, 215, 218, 236, 239, 240, 246, 258, 260, 264]</t>
  </si>
  <si>
    <t>[5, 15, 17, 19, 27, 30, 33, 34, 55, 57, 65, 66, 79, 91, 96, 99, 100, 125, 128, 130, 147, 149, 155, 156, 180, 184, 194, 195, 207, 211, 218, 224, 238, 239, 248, 250, 256, 258, 262, 263, 264, 272, 275]</t>
  </si>
  <si>
    <t>[2, 3, 5, 8, 15, 25, 26, 27, 37, 40, 45, 46, 49, 55, 65, 70, 77, 78, 83, 85, 90, 95, 104, 106, 119, 128, 139, 147, 149, 162, 171, 175, 187, 189, 192, 203, 213, 216, 220, 224, 230, 232, 234, 249, 253, 261, 264, 269, 277, 280, 290, 293, 297, 299, 300, 303, 307, 310, 314, 315, 316, 317, 322, 326, 331, 334, 339, 340, 349, 350, 357, 358, 374, 381, 382, 386, 390, 392]</t>
  </si>
  <si>
    <t>[3, 23, 24, 31]</t>
  </si>
  <si>
    <t>[2, 6, 31, 38, 39, 40, 41, 44, 50, 53, 61, 68, 69, 79, 88, 93, 100, 102, 107, 126, 127, 128, 130, 133]</t>
  </si>
  <si>
    <t>[3, 16, 22, 44, 59, 64, 71, 80, 82, 83, 88, 98, 104, 105, 113, 125, 139, 147, 156, 160, 169, 186, 202, 206, 224, 226, 236, 237, 246, 296, 297, 301, 308, 310, 335, 338, 341, 345, 355, 359, 370, 381, 388, 390, 391, 401, 406]</t>
  </si>
  <si>
    <t>[4, 11, 19, 34, 39, 40, 46, 55, 67, 77, 83, 86, 89, 91, 94, 99, 103, 106, 122, 141, 145, 147, 154, 160, 166, 174, 177, 180, 190, 192, 195, 202, 217, 223, 224, 227, 230, 233, 234, 242, 243, 244, 247, 255, 259, 262, 265, 273, 276, 279, 293, 300, 301, 302, 311, 312, 313, 314, 322, 326, 329, 330, 336, 341, 351, 355, 356, 364, 370, 375, 376, 377, 378, 397, 398, 407, 410, 420, 429, 432, 443, 444, 459, 460, 461, 467, 470, 498, 512, 513, 519, 526, 527, 538, 542, 543, 545, 549, 559]</t>
  </si>
  <si>
    <t>[6, 9, 12, 16, 17, 19, 28, 30, 37, 41, 43, 52, 60, 62, 68, 86, 88, 92, 99, 102, 110, 122, 129, 135, 157, 160, 166, 171, 172, 173, 178, 181, 188, 191, 194, 195, 199, 201, 202, 210, 216, 219, 225, 227, 228, 233, 238, 240, 243, 245, 260, 262, 278, 280, 281, 301, 302, 310, 314, 317, 318, 319, 321, 325, 331, 334, 336, 344, 356, 357, 359, 371, 382, 384, 386, 394, 417, 418, 421, 424, 425, 426, 429, 434, 438]</t>
  </si>
  <si>
    <t>[2, 22, 27, 37, 44, 58, 66, 68, 77, 83, 85, 102, 107, 113, 114, 116, 123, 125, 130, 142, 157, 168, 179, 190, 191, 195, 197, 210, 215, 223, 226, 230, 243, 256, 258, 265, 268, 282, 284, 297, 299, 302, 303, 304, 334, 338, 352, 357, 363, 366, 368, 381, 385, 389, 391, 393, 395, 401, 405, 406, 412, 418, 428]</t>
  </si>
  <si>
    <t>[20, 40, 46, 60, 65, 69, 74, 83, 92, 109, 119, 130, 167, 169, 172, 174, 181, 186, 195, 199, 215, 225, 235, 244, 251, 257, 273, 277, 279, 281, 286, 294, 308, 311, 315, 323, 333, 334, 337, 347, 349, 360, 361, 375, 378, 385, 392, 394]</t>
  </si>
  <si>
    <t>[5, 13, 14, 18, 37, 52, 53, 57, 69, 76, 77, 79, 88, 92, 95, 101, 109, 110, 111, 112, 115, 120, 126, 127, 131, 144, 158, 194, 195, 201, 202, 236, 259, 264, 265, 281, 282, 285, 295, 297, 299, 300, 304, 312, 316, 329]</t>
  </si>
  <si>
    <t>[4, 11, 12, 17, 23, 25, 27, 35, 53, 58, 80, 85, 89, 91, 92, 93, 97, 98, 111, 112, 126, 128, 130, 133, 134, 141, 148, 153, 157, 161, 167, 168, 170, 175, 201, 207, 212, 218, 220, 244, 247, 253, 254, 255, 256, 262, 274, 277, 299, 301, 302, 304, 306, 309, 314, 316, 331, 335, 348, 368, 370]</t>
  </si>
  <si>
    <t>[9, 20, 29, 44, 63, 81, 83, 92, 119, 127, 131, 132, 160, 175, 178, 179, 181, 183, 194, 199, 206, 208, 211, 221, 227, 258, 262, 266, 268, 284, 285, 298, 304, 305, 306, 312, 316, 322, 328]</t>
  </si>
  <si>
    <t>[5, 16, 23, 40, 55, 60, 64, 70, 73, 75, 87, 101, 109, 117, 138, 144, 146, 148, 163, 164, 166, 191, 202, 203, 211, 212, 216, 219, 243, 251, 253, 263, 266, 267, 276, 297, 306, 310, 315, 325, 336]</t>
  </si>
  <si>
    <t>[2, 18, 31, 51, 62, 75, 88, 92, 101, 109, 112, 118, 126, 136, 144, 159, 160, 163, 164, 176, 182, 187, 191, 193, 201, 212, 234, 240, 254, 260, 268, 276, 277, 299, 302, 308, 324, 342, 346, 354, 360, 364, 381, 383, 395, 400, 406, 420, 431, 435, 438, 448, 450, 456, 460]</t>
  </si>
  <si>
    <t>[13, 59, 60, 66, 72, 104, 144, 157, 158, 160, 168, 175, 177, 181, 185, 192, 206, 213, 214, 217, 228, 241, 244, 246, 248, 251, 254, 260]</t>
  </si>
  <si>
    <t>[7, 23, 26, 39, 61, 64, 68, 74, 78, 98, 106, 112, 115, 131, 145, 160, 169, 190, 203, 206, 216, 221, 226, 232, 238, 250, 251, 258, 266, 273, 276, 280, 285, 296, 299, 306, 322, 332, 337, 344]</t>
  </si>
  <si>
    <t>[7, 19, 29, 35, 42, 43, 44, 51, 58, 65, 68, 76, 100, 104, 119, 130, 134, 141, 145, 146, 149, 178, 182, 184, 186, 205, 209, 210, 211, 212, 220, 229, 238, 247, 256, 274, 283, 285, 286]</t>
  </si>
  <si>
    <t>[8, 13, 27, 33, 34, 35, 40, 44, 48, 51, 56, 63, 68, 77, 83, 100, 112, 124, 126, 134, 142, 152, 154, 166, 167, 189, 200, 217, 240, 244, 260, 262, 281, 311, 312, 313, 317, 333, 345, 348, 351, 374, 380, 385, 396, 410, 412, 413, 417]</t>
  </si>
  <si>
    <t>[11, 12, 13, 14, 15, 16, 23, 34, 39, 49, 52, 53, 56, 64, 77, 83, 86, 93, 104, 109, 110, 114, 118, 119, 120, 128, 140, 149, 151, 153, 160, 165, 168, 173, 178, 179, 180, 183, 189, 196, 211, 227, 229]</t>
  </si>
  <si>
    <t>[11, 17, 31, 63, 68, 72, 77, 83, 93, 96, 102, 120, 144, 148, 149, 161, 164, 165, 183, 185, 186, 191, 203, 206, 208, 209, 213, 242, 264, 271, 272, 274, 276, 281, 282, 291, 297, 314, 316, 319, 330, 334, 336, 346, 353, 357, 359, 392, 412, 413, 415, 422, 427, 431, 450, 456, 478, 481, 483, 487, 500, 507, 519, 534]</t>
  </si>
  <si>
    <t>[12, 16, 24, 25, 32, 34, 35, 39, 59, 68, 69, 73, 78, 81, 83, 88, 91, 103, 107, 121, 125, 131, 136, 137, 142, 145, 151]</t>
  </si>
  <si>
    <t>[2, 6, 15, 17, 20, 23, 25, 42, 47, 48, 52, 59, 60, 62, 65, 68, 73, 81, 85, 88, 96, 97, 114, 119, 123, 125, 134, 146, 153, 156, 157, 159, 160, 168, 174, 175, 176, 184, 185, 189, 194, 206, 207, 222]</t>
  </si>
  <si>
    <t>[5, 23, 37, 54, 55, 62, 73, 75, 80, 115, 117, 120, 123, 126, 133, 134, 136, 138, 163, 165, 178, 179, 180, 202, 208, 231, 233, 241, 254, 262, 281, 294, 312, 315, 317, 322, 333, 335, 355, 358, 366]</t>
  </si>
  <si>
    <t>[2, 5, 15, 20, 21, 27, 35, 37, 38, 42, 44, 49, 59, 73, 77, 78, 87, 97, 105, 107, 111, 124, 129, 139, 144, 147, 149, 151, 204, 210, 211, 233, 238, 241, 244, 247, 255, 256, 271, 283, 286, 287, 288, 291, 295, 299, 300, 304, 320, 330, 362, 369, 372, 383, 399, 401]</t>
  </si>
  <si>
    <t>[2, 3, 12, 28, 32, 39, 79, 80, 81, 83, 87, 101, 105]</t>
  </si>
  <si>
    <t>[3, 7, 17, 24, 26, 35, 41, 50, 57, 71, 74, 75, 79, 86, 92, 113, 117, 123, 136, 149, 154, 156, 165, 167, 170, 172, 175, 176, 178, 185, 210, 213, 214, 221, 229, 238]</t>
  </si>
  <si>
    <t>[6, 14, 19, 35, 38, 49, 51, 52, 54, 65, 83, 89, 95, 99, 101, 113, 114, 115, 117, 119, 126, 146, 167, 172, 175, 177]</t>
  </si>
  <si>
    <t>[7, 9, 12, 21, 31, 34, 38, 49, 57, 76, 88, 106, 112, 114, 117, 120, 123, 132, 145, 149]</t>
  </si>
  <si>
    <t>[3, 12, 13, 17, 21, 22, 23, 25, 30, 31, 42, 43, 47, 58, 63, 84, 96, 105, 114, 122, 123, 126, 131, 136, 146, 154, 166, 170, 172, 178, 183, 186, 187, 188, 190, 205, 215, 218, 220, 223, 225, 248, 251, 256, 270, 275, 285, 291, 293, 294, 301, 305, 306, 307, 308, 332, 338, 340, 346, 347, 365, 372, 374, 383, 387, 395, 399, 405, 416, 428, 433, 438, 439, 440, 442, 444, 447, 450, 451, 453]</t>
  </si>
  <si>
    <t>[2, 7, 12, 19, 28, 29, 38, 41, 42, 44, 61, 64, 75, 80, 85, 86, 88, 96, 100, 104, 106, 129, 131, 138, 144, 154, 158, 159, 172, 176, 187, 196, 204, 208, 211, 216, 219, 224, 231, 244, 250, 251, 253, 257, 258, 267, 270, 272, 277, 281, 284, 290, 291, 298, 299]</t>
  </si>
  <si>
    <t>[3, 11, 14, 15, 18, 19, 35, 42, 53, 63, 83, 85, 98, 108, 114, 125, 128, 134, 158, 161, 173, 177, 178, 179, 197, 209, 215, 216, 217, 232, 236, 241]</t>
  </si>
  <si>
    <t>[12, 20, 43, 51, 71, 77, 84, 89, 106, 130, 132, 137, 143, 163, 166, 167, 171, 199, 224, 233, 243, 245, 263, 266, 278, 281, 288, 292, 293, 302, 303, 310, 312, 316, 324, 327, 333, 343, 347, 350, 359, 361, 363, 365, 381, 384, 412, 422, 431, 444, 463, 470, 474, 477, 486, 493, 499, 503, 514, 516, 518, 533, 536, 542, 543, 551]</t>
  </si>
  <si>
    <t>[6, 7, 9, 13, 27, 29, 46, 59, 61, 63, 66, 68, 69, 85, 108, 109, 134, 144, 146, 151, 164, 175, 180, 184, 201, 205, 207, 216, 233, 236, 245, 255, 259, 263, 284, 288, 290, 297, 306, 310, 311, 313, 315, 319, 329, 342, 353, 354, 355, 357, 358, 362, 373, 381, 385, 386, 403, 406, 407, 413, 423, 432, 439, 440, 441, 448, 449, 451, 453, 468, 478, 486, 494, 498, 505, 507, 513, 522, 525, 526]</t>
  </si>
  <si>
    <t>[5, 7, 8, 11, 12, 25, 26, 29, 34, 40, 45, 46, 58, 66, 67, 79, 101, 105, 112, 118, 121, 124, 131, 132, 139, 142, 154, 155, 191, 195, 198, 202, 208, 213, 222, 232, 240, 250, 258, 264, 287, 295, 321, 332, 350, 367, 378, 379, 380, 382, 385, 416, 424, 428, 437, 442, 448, 449, 454, 462, 464, 466, 468, 470, 475, 476, 478, 491, 492, 496, 535, 537, 538, 541, 546, 550, 574, 597, 617, 620, 623, 636, 646, 651, 664, 678, 702]</t>
  </si>
  <si>
    <t>[4, 5, 8, 10, 37, 41, 52, 56, 61, 77, 87, 106, 136, 143, 145, 152, 155, 159, 162, 164, 170, 176, 180, 181, 182, 184, 185, 186, 195, 197, 198, 203, 204, 206, 208, 210, 232, 237, 238, 243, 251, 260, 266, 271, 275, 276, 278]</t>
  </si>
  <si>
    <t>[5, 7, 9, 10, 13, 17, 24, 31, 35, 40, 41, 49, 57, 61, 66, 81, 95, 104, 106, 116, 120, 124]</t>
  </si>
  <si>
    <t>[26, 34, 49, 53, 56, 57, 72, 78, 87, 102, 110, 117, 119, 136, 141, 154, 162, 178, 182, 196, 197]</t>
  </si>
  <si>
    <t>[11, 13, 19, 26, 29, 51, 68, 74, 78, 80, 91, 94, 98, 100, 105, 111, 115, 117, 137, 138, 140, 142, 144, 145, 157, 162, 167, 169, 175, 187, 196]</t>
  </si>
  <si>
    <t>[4, 19, 21, 30, 32, 44, 50, 64, 70, 104, 120, 125, 129, 135, 136]</t>
  </si>
  <si>
    <t>[2, 4, 11, 17, 24, 28, 29, 32, 36, 41, 48, 55, 60, 64, 68, 69, 71, 72, 77, 88, 94, 95, 99, 107, 114, 117, 120, 121, 126, 128, 137, 155, 158, 159, 168, 174, 180, 181, 194, 197, 201, 204, 208, 210, 232, 243, 251, 255, 264, 286, 289, 296, 297, 318, 327, 334, 337, 338, 340, 344, 345, 347, 348, 351, 354, 387, 388, 400, 403, 407, 412, 418, 424, 437, 441, 451, 456, 457, 469, 476, 480, 481, 484, 494, 499, 503, 505, 514, 522, 528, 531, 535]</t>
  </si>
  <si>
    <t>[2, 3, 7, 12, 35, 41, 46, 47, 51, 78, 85, 88, 97, 100, 102, 116, 118, 132, 150, 152, 167, 171, 177, 193, 205, 206, 208, 209, 210, 211, 213, 222, 226, 229, 234, 240, 241, 242, 253, 258, 273, 284, 287, 305, 313]</t>
  </si>
  <si>
    <t>[5, 8, 15, 17, 19, 20, 24, 27, 39, 43, 44, 56, 60, 63, 73, 74, 94, 99, 100, 111, 119, 122, 128, 133, 143, 158, 159, 162, 173, 181, 183, 184, 194, 202, 205, 206, 207, 212, 216, 219]</t>
  </si>
  <si>
    <t>[5, 10, 22, 29, 33, 38, 45, 46, 58, 75, 80, 87, 101, 113, 114, 122, 124, 129, 136, 142, 147, 155, 160, 161, 162, 183, 186, 189, 191, 195, 202, 207, 210]</t>
  </si>
  <si>
    <t>[5, 12, 16, 38, 43, 44, 63, 65, 75, 88, 129, 135, 140, 152, 166, 190, 195, 199, 221, 231, 242, 243]</t>
  </si>
  <si>
    <t>[6, 11, 12, 21, 24, 26, 28, 29, 33, 40, 66, 82, 97, 100, 108, 117, 119, 121, 134, 143, 150, 159, 166, 167, 168, 170, 171, 173, 176, 188, 195, 203, 206, 207, 208, 218, 219, 225, 241, 249, 256, 257, 264, 267, 272, 275]</t>
  </si>
  <si>
    <t>[2, 3, 5, 16, 19, 29, 31, 32, 35, 38, 39, 41, 43, 44, 60, 67, 101, 109, 123, 125, 138, 147, 150, 154, 163, 170, 171, 174, 177, 179, 188, 192, 194, 223, 224, 228, 268, 271, 276, 279]</t>
  </si>
  <si>
    <t>[2, 3, 6, 15, 22, 24, 26, 28, 34, 35, 37, 40, 52, 56, 58, 59, 65, 67, 72, 88, 89, 103, 124, 137, 152, 156, 174, 177, 183, 197, 203, 205, 215, 217, 224, 229, 234, 244, 247, 258, 267, 270, 271, 272, 273, 280, 283, 291, 296, 306]</t>
  </si>
  <si>
    <t>[5, 11, 30, 34, 37, 39, 45, 54, 59, 60, 71, 76, 80, 85, 88, 96, 100, 110, 112, 114, 120, 125, 133, 141, 142, 145, 146, 147, 148, 156, 172, 190, 209]</t>
  </si>
  <si>
    <t>[26, 27, 28, 29, 33, 45, 46, 47, 58, 64, 66, 71, 87, 90, 92, 94, 101, 104, 107, 116, 141, 144, 150, 156, 171, 173, 174, 191, 205, 206, 214, 219, 224, 241, 244, 273, 292, 300, 309, 313, 318, 332]</t>
  </si>
  <si>
    <t>[6, 15, 16, 24, 26, 28, 40, 51, 81, 82, 86, 89, 93, 97, 116, 128, 141, 158, 159, 162, 168, 180, 181, 184, 187, 188, 200, 214, 215, 218, 224, 229, 231, 233, 245, 246, 247, 256, 258, 259, 264, 267, 282, 286, 296, 297]</t>
  </si>
  <si>
    <t>[3, 5, 12, 19, 32, 39, 42, 46, 48, 50, 55, 57, 58, 61, 83, 84, 97, 98, 99, 135, 147, 148, 154, 155, 156, 158, 168, 169, 170, 177, 189, 203, 205, 214, 216, 225, 233, 240, 248, 249, 252, 263, 264, 266, 269, 276, 279, 281]</t>
  </si>
  <si>
    <t>[2, 4, 11, 12, 18, 29, 35, 38, 44, 54, 59, 74, 76, 85, 88, 93, 95, 128, 131]</t>
  </si>
  <si>
    <t>[8, 12, 17, 32, 55, 65, 79, 80, 88, 102, 110, 113, 127, 134, 141, 142, 146, 148, 178, 184, 187, 190, 195, 196, 203, 207, 211, 216, 218, 227, 250, 256, 257, 258, 265, 271, 276, 281, 283, 294, 296, 307, 308, 328, 332, 347, 350, 354, 367, 368, 375, 379, 382, 397, 398, 407, 418, 434, 439, 447]</t>
  </si>
  <si>
    <t>[2, 15, 31, 35, 39, 50, 53, 66, 75, 78, 82, 87, 88, 97, 98, 109, 118, 132, 146, 147, 150, 151, 169, 170, 190, 194, 210, 219, 229, 231, 233, 235, 238, 241]</t>
  </si>
  <si>
    <t>[3, 5, 17, 46, 50, 64, 66, 70, 71, 75, 85, 86, 88, 90, 94, 96, 97, 113, 127, 142, 158, 159, 179, 183, 187, 205, 207, 211, 212, 216, 222, 226, 247, 254, 256, 262, 263, 266, 276, 278, 286, 291, 297, 307, 310, 317, 322, 332, 334, 344, 350, 353, 355, 365, 366, 371, 372, 383, 389, 390, 401, 408, 413, 429, 439, 448, 454, 476, 490, 503, 509, 514, 516, 526, 544, 552, 563, 564]</t>
  </si>
  <si>
    <t>[12, 30, 46, 47, 51, 59, 69, 78]</t>
  </si>
  <si>
    <t>[14, 15, 24, 29, 31, 33, 40, 43, 44, 49, 63, 70, 75, 83, 84, 89, 90, 121, 128, 130, 134, 144, 147, 148, 156, 158, 163, 164, 200, 204, 218, 226, 229, 233, 235, 239, 242, 245, 256, 260, 274, 275, 282, 290, 300, 304, 309, 313, 319, 329, 340, 348, 352, 353, 359, 362, 371, 377, 382, 394, 395, 397, 403, 414, 419, 420, 425, 436, 438, 441, 465, 474, 476]</t>
  </si>
  <si>
    <t>[2, 3, 7, 13, 14, 17, 25, 26, 32, 33, 38, 39, 63, 67, 82, 90, 91, 116, 148, 149, 152, 157, 169, 183, 186, 190, 209, 212, 217, 224, 229, 236, 238, 241, 243, 247, 248, 264, 265, 266, 276, 279, 284]</t>
  </si>
  <si>
    <t>[2, 4, 14, 46, 51, 52, 64, 65, 67, 69, 74, 90, 96, 140, 173, 190, 191, 196, 213, 237, 238, 239, 242, 251, 256, 262, 273, 278]</t>
  </si>
  <si>
    <t>[2, 4, 5, 14, 44, 57, 58, 71, 76, 77, 97, 99, 101, 108, 115, 119, 121, 144, 160, 163, 172, 180, 182, 191, 196, 197, 201, 211, 213, 214, 216, 226, 244, 247, 257, 263, 271, 279, 294, 328, 332]</t>
  </si>
  <si>
    <t>[11, 21, 24, 25, 29, 32, 60, 67, 74, 93]</t>
  </si>
  <si>
    <t>[5, 13, 17, 28, 30, 31, 40, 47, 57, 59, 60]</t>
  </si>
  <si>
    <t>[19, 36, 39, 41, 50, 52, 53, 64, 67, 70, 74, 94, 103, 114, 122, 129, 144, 154, 169, 171, 184, 185, 200, 202, 203, 213, 215, 218, 230, 264, 266, 286, 301, 307, 309, 322, 325, 328, 330, 342, 351, 378, 379, 381, 389, 392, 395, 396, 401, 406, 407, 422, 424, 429, 459, 482, 486, 490, 519, 530, 545, 555, 570, 576, 579, 605, 606, 613, 615, 646, 652, 670, 686, 692, 694, 695, 706, 722, 733, 752, 764, 770, 817, 833, 836, 840, 842, 843, 854, 863, 871, 907, 909, 912, 922, 924, 925, 926, 940, 948]</t>
  </si>
  <si>
    <t>[3, 11, 32, 36, 39, 42, 48, 49, 74, 77, 91, 96, 110, 112, 114, 120, 124, 129, 145, 151, 154, 162, 176, 182, 191, 194, 195, 202, 224, 225, 231, 237, 242, 245, 246, 261, 274, 288, 295, 297, 300, 301, 331, 337, 350, 351, 354, 366, 368, 375, 397, 398, 409, 424, 427, 432, 433, 435, 436, 442, 457, 465, 466, 484, 501, 507, 509, 522, 542, 550, 553, 556, 557, 570, 572]</t>
  </si>
  <si>
    <t>[2, 3, 13, 15, 16, 25, 31, 32, 35, 38, 41, 47, 53, 54, 60, 67, 70, 80, 85, 88, 95, 98, 105, 116, 129, 131, 146]</t>
  </si>
  <si>
    <t>[10, 19, 22, 30, 39, 49, 68, 72, 82, 84, 87, 96, 118, 120, 122, 124, 130, 131, 139, 144, 145, 146, 149, 150, 152, 165, 166, 171, 183, 184, 185, 196, 206, 208, 214, 217, 219, 220, 232, 239, 245, 248, 249, 269, 275, 288, 296, 300, 302, 304, 307, 308, 311, 314, 328, 333, 336, 339, 349, 351, 352, 356, 357, 359, 363, 369, 374, 378, 379, 381, 383, 384, 396, 401, 415, 416, 417, 418, 419, 429, 433, 439, 444, 446, 449, 451, 461, 463, 471, 476, 477]</t>
  </si>
  <si>
    <t>[13, 14, 22, 25, 27, 30, 32, 40, 58, 63, 66, 68, 69, 73, 75, 81, 87, 100, 104, 112, 123, 128, 131, 140, 142, 145, 152, 166, 184, 199, 200, 209, 212]</t>
  </si>
  <si>
    <t>[3, 11, 19, 35, 47, 49, 57, 67, 70, 78, 79, 88, 93, 96, 105, 116, 118, 143, 145, 147, 158, 162, 172, 181, 193, 203, 218, 225, 226, 237, 240, 242, 248, 250, 252, 268, 283, 289, 293, 296, 297, 312, 331, 333, 334, 339, 341, 345, 349, 350, 352, 357, 364, 373, 378, 394, 395, 403, 412, 413, 414, 420, 435, 437, 443, 444, 450, 463, 471, 472, 478, 480]</t>
  </si>
  <si>
    <t>[7, 12, 16, 20, 23, 32, 33, 35, 43, 54, 72, 73, 75, 83, 87, 90, 104, 107, 109, 116, 117, 119, 137, 139, 140, 141, 144, 146, 148, 149, 151, 155, 159, 160, 165, 170, 172, 173, 176, 181, 182, 189, 194, 198, 199, 200, 219, 222, 223, 245, 250, 251, 252, 253, 256, 262, 266, 275, 277, 281, 282, 283, 288, 292, 296, 299, 301, 304, 305, 306, 308, 310, 319, 323, 324, 328, 330, 332, 338, 339, 342, 355, 356, 358, 360, 363, 365, 366, 373, 374, 381, 383, 389, 391]</t>
  </si>
  <si>
    <t>[2, 3, 19, 34, 40, 45, 54, 55, 73, 78, 79, 81, 85, 89, 91, 100, 102, 112, 115, 120, 130, 138, 140, 147, 148, 157, 160, 161, 174, 179, 181, 186, 190, 193, 204, 213, 216, 217, 219, 243, 244, 252, 255, 261, 266, 274, 275, 288, 291, 303, 307, 310, 312, 313, 318, 320, 333, 334, 345, 353, 356, 357, 362, 371, 378, 381, 385, 407, 411, 420, 422, 424, 425, 428, 429, 433, 434, 449, 450, 454, 455, 462, 463, 466]</t>
  </si>
  <si>
    <t>[3, 9, 31, 36, 44, 53, 63, 74, 94, 96, 97, 98, 106, 131, 134, 147, 159, 172, 176, 178, 180, 182, 186, 193, 205, 216, 218, 225, 226, 228, 235, 254, 258, 269, 274, 278, 282, 287, 289, 310, 314, 326, 334, 343, 346, 347, 353, 368, 379, 382, 398, 402, 409, 416]</t>
  </si>
  <si>
    <t>[4, 15, 17, 40, 42, 44, 50, 68, 87, 98, 105, 107, 116, 128, 130, 132, 137, 151, 169, 172]</t>
  </si>
  <si>
    <t>[12, 22, 24, 32, 35, 47, 56, 58, 65, 76, 77, 95, 96, 98, 101, 104, 131, 146, 148, 151, 164, 165, 167, 168, 170, 174, 178, 180, 190, 192, 198, 202, 224, 228, 229, 232, 233, 247, 250, 253, 254, 259, 267, 268, 269]</t>
  </si>
  <si>
    <t>[6, 7, 15, 18, 24, 36, 38, 41, 44, 46, 48, 51, 66, 77, 78, 80, 81, 82, 91, 99, 101, 102, 113, 114, 115, 117, 119, 121, 125, 140, 145, 146, 165, 166, 173, 178]</t>
  </si>
  <si>
    <t>[11, 18, 27, 50, 58, 59, 73, 94, 96, 98, 99, 101, 107, 111, 115, 119, 127, 128, 130, 132, 133, 136, 148, 155, 157, 164, 172, 175, 176, 177, 180, 184, 185, 186, 187, 190, 196, 204, 207, 212, 220, 226, 229, 231, 232, 242, 243, 251, 253, 255, 256, 259, 260, 272, 273, 274, 280, 281, 294, 295, 305, 306, 307, 308, 312, 333, 334, 342, 343, 344, 348, 350, 352, 361, 362, 364, 372, 378, 379, 384, 390, 397, 402, 405, 406, 415, 426, 428, 430, 432, 437, 439, 443, 451, 452, 455, 456, 457, 465, 475, 476, 479, 483, 484, 488, 491, 494, 496, 499, 500, 503, 506, 508, 513, 516, 529, 536, 537, 542, 544, 546, 557, 563, 572, 575, 577, 585, 587, 593, 596, 605, 612, 622, 625, 626, 629, 634, 639, 641, 646, 648, 651, 659, 665, 671, 681, 684, 689, 699, 701, 703, 704, 705, 708, 709, 717, 720, 722, 734, 745, 747, 751, 753, 764, 773, 774, 775, 783, 792, 794, 798, 801, 808, 825, 830]</t>
  </si>
  <si>
    <t>[3, 5, 13, 15, 19, 27, 28, 40, 53, 54, 57, 63, 68, 71, 77, 79, 83, 85, 96, 102, 103, 104, 107, 109, 110, 113, 115, 116, 117, 119, 122, 128, 133, 134, 136, 145, 162, 165, 167, 171]</t>
  </si>
  <si>
    <t>[7, 17, 21, 26, 36, 37, 40, 44, 46, 55, 61, 62, 64, 70, 75, 78, 83, 85, 89, 95, 104, 107, 111, 113, 119, 122, 128, 131, 140, 141, 143, 147, 159, 161, 168, 171, 175]</t>
  </si>
  <si>
    <t>[6, 9, 15, 17, 18, 38, 41, 42, 45, 51, 53, 56, 58, 59, 63, 82, 107, 111, 119, 127, 129, 134, 136, 140, 145, 151, 162, 163, 166, 175, 180, 185, 189, 192, 193, 199, 210]</t>
  </si>
  <si>
    <t>[9, 35, 49, 59, 71, 75, 80, 85, 89, 92, 114, 131, 142, 154, 162, 163, 165, 169, 170, 171, 173, 174, 179, 192, 202, 204, 212, 220, 223]</t>
  </si>
  <si>
    <t>[4, 6, 8, 18, 25, 27, 31, 51, 62, 71, 80, 95, 97, 100, 103, 104, 113, 127, 142, 159, 160, 161, 163, 166, 171, 174, 175, 176, 179, 182, 184, 185, 194, 199, 214, 220, 232, 235, 239, 242, 245, 250, 257, 260, 268, 270, 276, 294, 299]</t>
  </si>
  <si>
    <t>[2, 16, 19, 20, 34, 37, 44, 49, 52, 58, 64, 68, 72, 75, 95, 100, 102, 106, 115, 123, 129, 133, 134, 150, 156, 161, 167, 170, 171, 187, 191, 196, 201, 203, 205, 215, 225, 236, 242, 250, 251, 269, 270, 271, 272, 280, 299, 300, 309, 311, 318, 326, 331, 343, 344, 348, 351, 361, 363, 367, 368, 374, 379, 381]</t>
  </si>
  <si>
    <t>[2, 3, 9, 12, 14, 18, 24, 28, 34, 35, 36, 41, 43, 57, 78, 82, 83, 87, 104, 108, 118, 126, 127, 135, 145, 152, 163, 165, 166, 195, 203, 211, 212, 220, 227, 236, 238, 244, 249, 252, 255, 262, 265, 269, 274]</t>
  </si>
  <si>
    <t>[5, 8, 15, 17, 21, 27, 29, 30, 32, 35, 37, 44, 61, 62, 66, 74, 76, 82, 89, 91, 96, 103, 121, 130, 132, 133, 144, 147, 159, 168, 169, 173, 192]</t>
  </si>
  <si>
    <t>[7, 9, 27, 43, 44, 74, 81, 82, 83, 88, 93, 96, 101, 105, 114, 138, 142]</t>
  </si>
  <si>
    <t>[7, 8, 10, 16, 17, 18, 19, 24, 26, 38, 40, 44, 49, 52, 54, 56, 66, 72, 74, 103, 109]</t>
  </si>
  <si>
    <t>[2, 3, 6, 7, 8, 13, 15, 20, 32, 33, 43, 47, 48, 49, 50, 51, 52, 53, 54, 55, 77, 80, 91, 96, 106, 114, 138, 148, 151, 156, 158, 159, 165, 170, 173, 181, 182, 186, 197, 200, 206, 208, 210, 212, 213, 215, 216, 219, 226, 229, 230, 231, 233, 236, 239, 243, 244, 277, 278, 290, 292, 297, 311, 314, 329, 330, 339, 340, 349, 364, 376, 379, 382, 394, 410, 414, 416, 419, 424, 426, 449, 451, 455, 468, 476, 482, 490, 505, 511, 522, 537, 540, 549, 556, 562, 563, 565, 572, 578, 581, 583, 587, 588, 589, 605, 622, 626, 630, 632, 633, 641, 647, 652, 653]</t>
  </si>
  <si>
    <t>[7, 9, 12, 15, 18, 20, 21, 23, 34, 43, 45, 47, 67, 76, 80, 87, 89, 90, 103, 110, 117, 121, 137]</t>
  </si>
  <si>
    <t>[4, 7, 11, 14, 31, 36, 46, 58, 71, 90, 100, 103, 113, 128, 139, 140, 141, 146, 150, 153, 156, 177, 186, 188, 192, 196, 214, 235]</t>
  </si>
  <si>
    <t>[6, 11, 18, 20, 32, 34, 42, 52, 53, 59, 66, 70, 74, 81, 82, 99, 104, 118, 126, 127, 151, 152, 168, 171, 177, 186, 188, 194, 195, 196, 201, 209, 214, 218, 228, 231, 244, 260, 268, 270, 273, 280, 291, 294, 295, 297, 303]</t>
  </si>
  <si>
    <t>[2, 4, 6, 15, 19, 25, 26, 30, 44, 45, 48, 55, 71, 86, 95, 104, 114, 116, 120, 131, 137, 149, 152, 161, 163, 170, 179, 195, 199, 201, 202, 212, 221, 232, 257, 263, 272, 276, 278, 286]</t>
  </si>
  <si>
    <t>[5, 9, 10, 12, 16, 18, 21, 48, 49, 54, 56, 70, 72, 73, 78, 83, 86, 89, 108, 115, 119, 128, 129, 132, 152, 160, 162, 183, 189, 198]</t>
  </si>
  <si>
    <t>[2, 3, 5, 7, 9, 11, 14, 33, 44, 72, 92, 94, 98, 106, 111, 117, 118, 119, 121, 124, 125, 131]</t>
  </si>
  <si>
    <t>[5, 12, 16, 23, 32, 36, 41, 46, 51, 52, 54, 55, 59, 70, 78, 80, 83, 92, 100, 105, 107, 116, 120, 122, 127, 129, 130, 143, 148, 151, 154, 169, 173, 190, 198, 205, 207]</t>
  </si>
  <si>
    <t>[12, 19, 24, 28, 37, 48, 49, 55, 62, 67, 78, 82, 84, 85, 87, 93, 99, 100, 107, 109, 111, 113, 116, 117, 135, 141, 144, 156, 163, 165, 173, 181, 185, 187, 198, 204, 206, 209, 226, 229, 230, 236, 256, 261, 270, 272, 275, 282, 287, 305, 307, 311, 318, 329, 332, 334, 340, 345, 383, 391, 395, 401, 409, 441, 442, 454, 456, 458, 464, 486, 495]</t>
  </si>
  <si>
    <t>[2, 17, 20, 29, 32, 46, 59, 63, 84, 86, 90, 92, 102, 105, 111, 115, 122, 131, 133, 137, 145, 151, 167, 173, 192, 194, 198, 204, 205]</t>
  </si>
  <si>
    <t>[2, 4, 5, 22, 37, 41, 42, 51, 63, 65, 70, 76, 83, 84, 99, 100, 102, 105, 109, 113, 126, 136, 137, 138, 143, 160, 172, 175, 176, 194]</t>
  </si>
  <si>
    <t>[5, 15, 16, 18, 22, 24, 29, 41, 43, 46, 51, 56, 64, 91, 96, 97, 98, 106, 112, 114, 119, 124, 133, 137, 152, 166, 169, 174, 177, 185, 197, 200, 213, 214, 223, 225, 233, 235, 242, 248, 250, 251, 264, 267, 290, 296, 301, 302, 306, 321, 322, 323, 326, 328, 329, 330, 344, 349, 353, 355, 382, 387]</t>
  </si>
  <si>
    <t>[4, 13, 29, 30, 37, 46, 49, 68, 70, 74, 88, 92, 109, 115, 119, 134, 135, 139, 140, 153, 165, 166, 169, 170, 173, 183, 199, 209, 213, 222, 228, 250, 257, 266, 275, 276, 279, 291, 297, 304, 309, 315, 322, 332, 340, 351, 360, 369, 370, 371, 373, 397, 411, 413, 414, 428, 436, 449, 460, 465, 469, 475, 477, 480, 481, 496, 497, 501, 506, 507, 512, 527, 530, 544, 546, 550, 558]</t>
  </si>
  <si>
    <t>[3, 11, 25, 40, 41, 46, 47, 51, 64, 81]</t>
  </si>
  <si>
    <t>[2, 6, 17, 30, 43, 65, 75, 84, 110, 118, 146, 156, 164, 171, 172, 176, 198, 208, 210, 217, 218, 224, 239, 241, 250, 251, 253, 254, 256, 265, 270, 278, 283]</t>
  </si>
  <si>
    <t>[7, 11, 12, 22, 27, 34, 56, 75, 92, 104, 107, 126, 127, 139, 145, 147, 155, 166, 177, 182, 185, 194, 195, 201, 205, 206, 208, 213, 217, 225, 248, 263]</t>
  </si>
  <si>
    <t>[15, 44, 59, 62, 69, 72, 81, 85, 97, 99, 100, 106, 111, 112, 114, 121, 125, 127, 130, 181]</t>
  </si>
  <si>
    <t>[13, 19, 21, 30, 32, 35, 61, 71, 81, 92, 94, 95, 103, 106, 110, 111, 118, 130, 132, 137, 150, 154, 165, 172, 178, 180, 185, 189, 192, 199, 200, 204, 219, 221, 223, 225, 229, 266, 273, 280, 284]</t>
  </si>
  <si>
    <t>[4, 21, 30, 35, 46, 58, 61, 73, 75, 78, 84, 85, 86, 88, 108, 151, 159, 163, 173, 181, 195, 203, 208, 210]</t>
  </si>
  <si>
    <t>[10, 16, 17, 19, 23, 48, 49, 63, 80, 85, 89, 102, 111, 112, 113, 116, 125, 145, 152, 154, 161, 170, 171, 175, 178, 198, 214, 221, 223, 237, 238, 257, 259, 266, 280, 281, 287, 303, 309, 314, 323, 327, 334, 336, 338, 346, 354, 358, 359, 360, 362, 371, 372, 373, 379, 381, 383, 387, 391, 397, 419, 424, 433, 438, 441, 445, 446, 453, 457, 465, 468, 470]</t>
  </si>
  <si>
    <t>[2, 13, 15, 17, 37, 47, 50, 60, 66, 71, 78, 81, 84, 99, 105, 117, 135, 143, 156, 158, 167, 180, 188, 191, 204, 208, 211, 228, 235, 241, 248, 258, 259]</t>
  </si>
  <si>
    <t>[3, 8, 16, 37, 54, 63, 70, 76, 92, 93, 97, 100, 108, 109, 115, 119, 131, 132, 135, 137, 147, 159, 165, 167, 171, 172, 183, 199, 200, 202, 205, 223, 233, 235, 237, 239, 251, 255, 256, 264, 265, 270, 273, 274, 278, 282, 286, 287, 291, 306, 311, 318, 319, 323, 324, 325, 339, 340, 348, 361, 362, 371, 381, 399, 403, 407, 409, 419, 422, 427, 432, 435, 446]</t>
  </si>
  <si>
    <t>[5, 10, 12, 17, 19, 22, 25, 56, 57, 75, 76, 87, 90, 102, 114, 115, 116, 123, 131, 138, 146, 147, 154, 176, 191, 192, 197, 199, 211, 214, 218, 226, 228, 233, 238, 242, 254, 260, 263, 269, 275, 277, 283, 289, 291, 304, 305, 307, 309, 312, 313, 322, 324, 339, 342, 356, 364, 369, 380, 389, 400, 402, 406, 408, 409, 410, 416]</t>
  </si>
  <si>
    <t>[13, 17, 29, 49, 59, 62, 63, 82, 90, 91, 98, 99, 113, 114, 118, 122, 131, 136, 137, 139, 145, 150, 153, 161, 163, 170, 177, 179, 183, 185, 192, 201, 206, 227, 231, 234, 238, 244, 245]</t>
  </si>
  <si>
    <t>[12, 23, 25, 28, 31, 34, 45, 46, 52, 56, 92, 98, 101, 110, 139, 162, 174, 175, 183, 185, 186, 189, 199, 201, 206, 232, 240, 252, 261, 266, 274, 281, 284, 302, 306, 313, 316, 327, 329, 336, 340, 342, 343, 351, 353, 370, 374, 377, 388, 405, 407]</t>
  </si>
  <si>
    <t>[3, 6, 14, 29, 32, 35, 36, 47, 50, 52, 53, 55, 64, 66, 68, 71, 80, 94, 121, 126, 135, 150, 165]</t>
  </si>
  <si>
    <t>[3, 4, 14, 22, 25, 29, 35, 36, 49, 52, 53, 57, 59, 75, 79, 87, 88, 90, 99, 110, 127, 163, 166, 175, 180, 184, 188, 189, 196, 198, 199, 203, 205, 213, 214, 234, 236, 239, 249, 255, 257, 280, 281, 283, 293, 298, 305, 311]</t>
  </si>
  <si>
    <t>[6, 18, 21, 33, 35, 51, 58, 60, 66, 70, 72, 76, 91, 97, 100, 107, 112, 113, 114, 118, 121, 125, 134, 142, 147, 148, 157, 171, 172, 177, 184, 207, 215, 227, 228, 232, 234, 236, 241, 244, 265, 268, 271, 276, 279, 280, 283, 284, 304, 306, 315, 321, 324, 328, 333, 334, 335, 338, 341, 344, 348, 349, 352]</t>
  </si>
  <si>
    <t>[4, 14, 18, 47, 54, 57, 61, 68, 82, 86, 91, 96, 104, 109, 112, 118, 120, 121, 129, 130, 142, 150, 155, 156, 157, 165, 181, 183, 193, 202, 204, 219, 222, 237, 243, 244, 248, 250, 261, 269, 270, 275, 278, 280, 287, 305, 328, 331, 332, 338, 340, 341]</t>
  </si>
  <si>
    <t>[2, 10, 14, 23, 28, 32, 36, 38, 49, 58, 59, 61, 62, 66, 77, 82, 84, 89, 92, 100, 114, 116, 126, 130, 131, 136, 147, 156, 161]</t>
  </si>
  <si>
    <t>[4, 13, 17, 19, 22, 28, 32, 42, 51, 53, 55, 58, 69, 75, 76, 79, 81, 88, 89, 90, 105, 112]</t>
  </si>
  <si>
    <t>[12, 32, 34, 38, 40, 42, 50, 52, 56, 60, 61, 62, 66, 68, 69, 88, 95, 102, 108, 114, 133, 134, 139, 160, 161, 167, 173, 184, 189, 190, 193, 202, 209, 213]</t>
  </si>
  <si>
    <t>[2, 12, 27, 29, 50, 69, 76, 78, 89, 92, 95, 104, 119, 137, 142, 143]</t>
  </si>
  <si>
    <t>[6, 24, 28, 32, 42, 56, 61, 64, 84, 91, 99, 100, 101, 105, 106, 112, 116, 118, 120, 124, 137, 141, 143, 159, 162, 164, 167, 177, 178, 179, 191, 203, 214, 217, 226, 248, 250, 261, 262, 281, 287, 289, 292, 295, 299, 303, 304, 305, 306, 308, 319, 332, 335, 347, 350, 351]</t>
  </si>
  <si>
    <t>[7, 16, 35, 40, 41, 47, 62, 64, 66, 75, 80, 92, 125, 129, 132, 138, 139, 144, 149, 152, 170, 183, 188, 199, 203, 206, 211, 219, 227, 232, 240, 245, 261, 268, 276, 287, 292, 293, 294, 309, 314, 315, 329, 336, 337, 345, 352, 355, 357, 358, 375, 382, 389, 394, 405, 420, 422, 423, 424, 429, 430, 432, 436, 442, 444, 449, 458, 460, 462, 465, 466, 469, 471, 474, 476, 481, 484, 487, 488, 491, 497, 502, 504, 506, 510, 512, 515, 522, 524, 526, 532, 535, 536, 539, 541, 542, 543, 547, 556, 557, 560, 561, 564, 570, 572, 574, 585, 586, 596, 597, 604, 605, 607, 615, 616, 619, 631, 635, 639, 640, 642, 650, 651, 658, 663, 670, 674, 678, 680, 684, 687, 688, 693, 695, 701, 706, 707, 721, 734, 751, 758, 760, 771, 773, 778, 783, 792, 793, 799, 802, 808, 810, 811, 823, 833]</t>
  </si>
  <si>
    <t>[26, 39, 40, 46, 51, 52, 55, 59, 62, 69, 87, 129, 138, 159, 161, 176, 178, 188, 206, 216, 225, 228, 265, 293, 305, 311, 316, 319, 322, 323, 335, 339, 340, 345, 360, 364, 372, 379, 382, 388, 390, 409, 410, 421, 438]</t>
  </si>
  <si>
    <t>[2, 4, 11, 13, 17, 18, 29, 30, 35, 38, 41, 67, 75, 91, 93, 111, 132, 152, 160, 165, 171, 179, 184, 186, 194, 199, 202, 213, 219, 222, 224, 240, 242, 247, 254, 258, 262, 266, 267, 278, 292, 302, 303, 312, 333, 354, 355, 363, 374, 387, 392, 394, 395]</t>
  </si>
  <si>
    <t>[4, 7, 12, 14, 21, 23, 26, 39, 43, 52, 57, 59, 73, 81, 91, 102, 112, 116, 117, 119, 162, 166, 172, 174, 186, 190, 191]</t>
  </si>
  <si>
    <t>[3, 14, 22, 26, 28, 30, 33, 36, 39, 40, 52, 55, 62, 68, 75, 83, 108, 111, 122, 123, 141, 147, 157, 159, 167, 178, 196, 204, 209, 211, 221, 230, 232, 235, 238, 250, 262, 268, 282, 287, 289, 302, 308, 310, 320]</t>
  </si>
  <si>
    <t>[6, 14, 19, 22, 35, 36, 37, 50, 53, 54, 74, 76, 78, 79, 80, 92, 97, 118, 122, 124, 126, 128, 137, 143, 144, 146, 155, 174, 184, 190, 210, 213, 221, 227, 228, 238, 243, 252, 258, 264, 270, 272, 275, 279, 285, 291, 299, 306, 307, 308, 309, 317, 326, 330, 340, 341, 342, 353, 365, 366, 367, 369, 375, 381, 407, 416, 420, 424, 427, 428, 429, 431, 432, 434, 438, 449, 455, 457, 463]</t>
  </si>
  <si>
    <t>[2, 9, 10, 14, 15, 18, 19, 21, 38, 40, 47, 51, 55, 65, 83, 118, 134, 147, 156, 158, 170, 198, 203, 245, 249, 250, 255, 257, 259, 261, 262, 263, 290, 291, 299, 300, 308, 326, 337, 341, 349, 359, 362, 382, 391, 397, 401, 402, 403, 419, 432, 436, 439, 440, 448, 450, 451, 470, 472, 479, 487, 495, 496, 500, 502, 507, 517, 520]</t>
  </si>
  <si>
    <t>[10, 22, 28, 30, 31, 34, 39, 41, 44, 48, 69, 78, 83, 91, 114, 119, 121, 123, 125, 139, 141, 142, 144, 164, 167, 171, 175, 176, 178, 179, 182, 194, 211, 214, 215, 229, 231, 242, 253, 273, 274, 275, 281, 293]</t>
  </si>
  <si>
    <t>[9, 10, 11, 12, 18, 32, 33, 34, 38, 40, 51, 52, 53, 55, 57, 70, 79, 92, 98, 100, 103, 104, 105, 116, 119, 122, 129, 138, 152, 164, 165, 168, 173, 176, 180, 191, 198, 203, 204, 206, 214, 216, 224, 232, 233, 242, 247, 255, 258, 259, 272, 273, 276, 281, 289, 291, 300, 302, 326, 332, 334, 335, 336, 339, 342, 352, 355]</t>
  </si>
  <si>
    <t>[2, 3, 9, 14, 15, 23, 25, 29, 64, 78, 88, 96, 102, 107, 114, 115, 125, 140]</t>
  </si>
  <si>
    <t>[9, 14, 17, 18, 28, 38, 64, 80, 84, 86, 116, 120, 121, 140, 145, 147, 155, 158, 184, 194, 195, 196, 210, 212, 216, 220, 224, 227, 232, 233, 236, 244, 248, 249, 253, 267, 270, 280, 281, 289, 295, 298, 309, 312, 318, 319, 324, 330, 331, 341, 344, 354, 356, 363, 371, 372, 384, 389, 418, 428, 434, 436, 438, 445, 460, 465]</t>
  </si>
  <si>
    <t>[8, 16, 22, 58, 61, 70, 71, 73, 76, 79, 83, 94, 99, 101, 102, 108, 112, 124, 132, 146, 165, 173, 190, 200, 205, 213, 238, 262, 270, 280, 286, 288, 291, 300, 311, 314]</t>
  </si>
  <si>
    <t>[3, 7, 15, 24, 30, 35, 47, 53, 54, 56, 64, 68, 69, 73, 78, 81, 86, 91, 110, 119, 121, 123, 126, 131, 135, 138, 144, 164, 166, 190, 193, 199, 208, 213, 221, 223, 225, 226, 229, 231, 245, 247, 252, 253, 272, 275, 276, 281, 286, 289, 293, 297, 309, 311]</t>
  </si>
  <si>
    <t>[4, 13, 31, 57, 60, 65, 69, 71, 89, 90, 101, 106, 108, 113, 115, 119, 128]</t>
  </si>
  <si>
    <t>[10, 16, 28, 29, 32, 34, 36, 43, 61, 68, 74, 88, 92, 99, 111, 116, 132, 137, 139, 140, 147, 148, 154, 161, 162, 168, 171, 182, 183, 186, 197, 207, 209, 212, 218, 225, 229, 231, 234, 243]</t>
  </si>
  <si>
    <t>[8, 25, 27, 34, 37, 44, 47, 66, 68, 84, 88, 103, 105, 106, 108, 111, 117, 124, 133, 134, 145, 157, 158, 170, 181, 183, 192, 198, 201, 203, 208, 212, 222, 234, 237, 240, 241, 253, 256, 258, 259, 269, 282, 301]</t>
  </si>
  <si>
    <t>[2, 4, 10, 17, 19, 28, 36, 39, 42, 47, 52, 57, 58, 62, 64, 78, 79, 82, 85, 91, 96, 99, 104, 110, 115, 121, 136, 137, 140, 142, 158, 165, 173, 174, 183, 193, 199, 202, 217, 237, 238, 249, 256, 258, 263, 275, 282, 286, 287, 294, 297, 308, 309, 311, 313, 324, 329, 339, 340, 342, 356, 360, 366, 370, 374, 379, 381, 393, 394, 395, 397, 399, 411, 415, 428, 432, 440, 446, 463, 471]</t>
  </si>
  <si>
    <t>[4, 5, 9, 11, 38, 42]</t>
  </si>
  <si>
    <t>[5, 19, 39, 48, 58, 68, 75, 76, 77, 80, 83, 109, 121, 124, 125, 135, 141, 155, 158, 161, 169, 171, 181, 190, 208, 210, 211, 214, 224, 230, 232, 247, 260, 261, 270, 275, 284, 286, 295, 296, 313, 314, 315, 318, 319, 333]</t>
  </si>
  <si>
    <t>[4, 5, 18, 20, 21, 30, 31, 37, 48, 50, 52, 54, 58, 65, 66, 69, 72, 85, 86, 87, 90, 95, 100, 101, 117, 121, 136, 146, 149, 150, 155, 163, 205, 226, 228, 230, 233, 241, 242, 250, 252, 253, 255, 258, 262, 265]</t>
  </si>
  <si>
    <t>[2, 12, 14, 19, 22, 25, 33, 36, 41, 46, 65, 77, 91, 107, 120, 126, 137, 144, 147, 150, 156, 162, 165, 168, 179, 180, 181, 182, 184, 186, 195, 201, 203, 227, 229, 231, 233, 253, 254, 257, 258, 267, 274, 275, 278, 285, 288, 289, 314, 315, 326, 331, 353, 356, 358, 361, 368, 369, 378, 380, 389, 395, 397, 398, 413, 417, 421]</t>
  </si>
  <si>
    <t>[2, 3, 12, 16, 21, 25, 33, 49, 52, 53, 55, 63, 66, 68, 72, 77, 83, 94, 100, 136, 146, 147, 149, 152, 157, 158, 172, 175, 176, 186, 194, 201, 219, 221, 223, 243, 244, 251, 258, 274, 275, 279, 288, 293, 294, 295, 302, 305, 310, 314, 315, 317, 318, 319, 329, 339, 343, 349, 370, 374, 375, 398, 400, 403, 406, 419, 437, 439, 442, 446, 465, 477, 484]</t>
  </si>
  <si>
    <t>[2, 12, 27, 32, 34, 40, 45, 46, 58, 59, 70, 75, 123, 134, 149, 167, 185, 190, 200, 207, 216, 225, 230, 233, 236, 238, 250, 257, 264]</t>
  </si>
  <si>
    <t>[3, 8, 10, 23, 27, 30, 31, 38, 42, 45, 48, 57, 69, 79, 81, 89, 97, 99, 144, 157, 158, 166, 174, 175, 181, 192, 196, 198, 208, 215, 226, 227, 246, 253, 255, 269, 282, 285]</t>
  </si>
  <si>
    <t>[10, 11, 13, 15, 21, 28, 30, 36, 43, 46, 47, 48, 53, 72, 83, 89, 90, 103, 105, 106, 108, 109, 112, 115, 116, 120, 124, 131, 134, 155, 158, 160, 174, 185, 220, 221, 228, 234, 235, 239, 244]</t>
  </si>
  <si>
    <t>[34, 36, 38, 43, 47, 48, 57, 64, 69, 71, 74, 82, 92, 107, 111, 112, 113]</t>
  </si>
  <si>
    <t>[3, 5, 15, 18, 31, 33, 35, 39, 41, 51, 61, 62, 63, 66, 67, 68, 84, 87, 92, 101, 116, 121, 129, 130, 137, 142, 145, 147, 153, 159, 165, 174, 195, 197, 202, 215, 217, 221, 232, 233, 236, 241, 251, 254]</t>
  </si>
  <si>
    <t>[4, 6, 11, 16, 22, 27, 47, 51, 66, 74, 81, 100, 111, 129, 133, 134, 142, 147, 148, 161, 168, 170, 176, 179, 181, 187, 188, 195, 206, 208, 223]</t>
  </si>
  <si>
    <t>[19, 22, 25, 33, 35, 38, 39, 49, 52, 61, 65, 72, 73, 92, 105, 115, 134, 149, 150, 161, 188, 190, 200, 202]</t>
  </si>
  <si>
    <t>[3, 4, 8, 27, 44, 46, 48, 49, 52, 53, 59, 63, 68, 70, 73, 79, 82, 95, 101, 106, 119, 133, 136, 138, 139, 141, 152, 154, 155, 160, 173, 181, 184, 185, 187, 195, 209, 211, 213, 229, 231, 235, 242, 253]</t>
  </si>
  <si>
    <t>[2, 8, 9, 10, 18, 22, 28, 29, 41, 46, 49, 60, 70, 76, 77, 84, 87, 92, 104, 106, 113, 119, 122, 126, 127, 132, 141, 152, 160, 182, 192, 194, 195, 202, 203]</t>
  </si>
  <si>
    <t>[4, 8, 29, 31, 38, 40, 41, 45, 57, 79, 82, 89, 94, 95, 99, 111, 115, 119, 120, 137, 163, 168, 169, 190, 196, 214, 222, 225, 232, 238, 246, 248, 253, 255, 256, 261, 262, 273, 281]</t>
  </si>
  <si>
    <t>[2, 4, 9, 10, 23, 24, 27, 35, 40, 52, 53, 54, 89, 108, 114, 129, 137, 143, 144, 145, 147, 157, 161, 166, 174, 176, 179, 182, 193, 195, 198, 200, 201, 221, 227, 230, 237, 239, 241]</t>
  </si>
  <si>
    <t>[2, 16, 17, 25, 27, 32, 40, 41, 62, 85, 86, 90, 91, 96, 101, 114, 118, 129, 137, 146, 148, 178, 187, 200, 211, 214, 234, 235, 252, 271, 279, 281, 285, 287, 288, 305, 321, 324, 328, 337, 339, 350, 354, 355, 364, 367, 371]</t>
  </si>
  <si>
    <t>[4, 10, 19, 26, 28, 30, 31, 33, 35, 37, 40, 46, 51]</t>
  </si>
  <si>
    <t>[2, 14, 29, 36, 47, 52, 63, 69, 78]</t>
  </si>
  <si>
    <t>[7, 25, 38, 39, 59, 60, 63, 68, 81, 88, 90, 100, 108, 110, 124, 127, 128, 133, 135, 138, 144, 151, 152, 153, 154, 155, 156, 165, 169, 170, 171, 174, 185]</t>
  </si>
  <si>
    <t>[4, 9, 13, 14, 15, 18, 29, 42, 47, 58, 61, 64, 69, 72, 77, 78, 81, 121, 126, 136, 140, 146, 167, 171, 177, 178, 180, 184, 185, 190, 197, 214, 215, 217, 221, 226, 239, 248, 250, 255, 259, 260, 273, 281, 288, 290, 296, 301, 314, 316, 320, 324, 325, 326, 341, 343, 356, 357, 359, 371, 383, 385, 389, 391, 401, 402, 418, 425, 426, 427, 430, 438, 439, 443, 446, 458, 464, 469, 473, 482, 488, 489, 494, 500, 501]</t>
  </si>
  <si>
    <t>[4, 12, 22, 24, 26, 43, 49, 59, 72, 76, 83, 95, 96, 100, 106, 117, 124, 128, 129, 141, 144]</t>
  </si>
  <si>
    <t>[4, 12, 19, 20, 23, 39, 41, 47, 55, 69, 70, 74, 75, 93, 96, 97, 101, 111, 112, 119]</t>
  </si>
  <si>
    <t>[2, 9, 17, 23, 27, 31, 32, 34, 37, 40, 41, 42, 47, 52, 70, 76, 81, 82, 123, 130, 133, 137, 156, 168, 169, 188, 190, 197, 215, 224, 231, 234, 236, 240, 253, 254, 259, 260, 262, 270, 281, 297, 298, 299, 308, 318, 322, 329, 332, 343, 345, 367, 371, 379]</t>
  </si>
  <si>
    <t>[8, 13, 14, 25, 33, 37, 52, 53, 54, 56, 59, 70, 75, 79, 90, 95, 96, 105, 116, 117, 118, 127, 141, 142, 148, 153, 166, 167, 182, 185, 186, 218, 223, 269, 271]</t>
  </si>
  <si>
    <t>[12, 15, 16, 18, 21, 25, 28, 35, 40, 41, 49, 61, 81, 83, 87, 88, 95, 100, 104, 107, 140, 142, 146, 160, 164, 165, 167, 173, 177, 179, 182, 186, 187, 188, 190, 193, 199, 200, 201, 202, 207, 210, 214, 221, 237, 244, 246, 248, 264, 265, 278, 283, 284, 286, 294, 302, 307, 312, 313, 325, 331, 354, 355, 378, 381, 385, 387, 395, 397, 400, 405, 412]</t>
  </si>
  <si>
    <t>[5, 13, 18, 35, 36, 39, 45, 47, 50, 61, 71, 72, 79, 84, 88, 95, 96, 101, 105, 113, 122, 123, 127, 130, 132, 135, 137, 142, 144, 148, 151, 162, 163, 177, 191, 220, 221, 222, 226, 230, 242, 243, 244, 252, 267, 276, 279, 285, 287, 290, 307, 316, 328, 331]</t>
  </si>
  <si>
    <t>[10, 11, 21, 35, 43, 55, 68, 74, 89, 93, 101, 104, 109, 111, 138, 149, 156, 158, 167, 171, 175, 177, 186, 204, 206, 207, 212, 216, 224, 227, 245, 251, 253, 257, 267, 271, 275, 280, 282, 306]</t>
  </si>
  <si>
    <t>[13, 16, 22, 35, 50, 51, 52, 53, 72, 75, 76, 85, 91, 98, 129, 132, 133, 135, 160]</t>
  </si>
  <si>
    <t>[4, 29, 31, 47, 48, 59, 64, 67, 70, 74, 79]</t>
  </si>
  <si>
    <t>[4, 11, 21, 38, 43, 52, 56, 58, 68, 75, 93, 104, 108, 114, 154, 166, 169, 171, 173, 174, 177, 183, 188, 189, 194, 198, 206, 217, 223, 225, 226, 227, 244, 245, 260, 268, 270, 275, 276, 279, 289, 294, 299, 303, 306, 324, 327, 330, 337, 345]</t>
  </si>
  <si>
    <t>[2, 4, 18, 29, 41, 51, 57, 78, 101, 117, 118, 128, 136, 140, 146, 162, 166, 169, 182]</t>
  </si>
  <si>
    <t>[6, 21, 24, 37, 38, 44, 46, 51, 55, 59, 62, 68, 81, 92, 108, 119, 125, 128, 144, 151, 159, 160, 167, 168, 179, 181, 185, 187, 189]</t>
  </si>
  <si>
    <t>[6, 10, 13, 15, 19, 23, 31, 42, 44, 48, 51, 53, 58, 74, 81, 88, 89, 94, 112, 115, 127, 133, 138, 144, 152, 164, 172, 175, 176, 178, 201, 205, 207, 235, 238, 239, 245, 246]</t>
  </si>
  <si>
    <t>[5, 9, 10, 11, 15, 17, 21, 28, 38, 42, 52, 62, 70, 78, 85, 103, 107, 113, 114, 124, 130, 141, 146, 150, 152, 155, 156, 166, 183, 194, 222, 234, 235, 238, 250, 251, 263, 270, 273, 280, 286, 293, 298, 307, 309, 311]</t>
  </si>
  <si>
    <t>[2, 4, 10, 27, 28, 40, 41, 45, 46, 48, 51, 57, 66, 87, 97, 99, 101, 102, 105, 109, 110, 139, 142, 160, 164, 165, 178, 199, 200, 226, 235, 240, 254, 268, 279, 312, 316, 329, 335, 337, 340, 350, 351, 354, 365, 375, 385, 392, 399, 402, 406, 408, 409, 414, 418, 424, 427, 431, 433, 453, 454, 459, 463, 465, 475, 481, 486, 499, 500, 502, 507, 511, 520, 524, 530, 540, 546, 549, 550, 561, 576, 578, 592, 612, 614, 646, 649, 659, 677, 679, 691, 695, 705, 714, 716, 722, 723, 727, 731, 733, 736, 737, 740, 742, 751, 755]</t>
  </si>
  <si>
    <t>[4, 10, 11, 12, 17, 28, 32, 40, 44, 48, 53, 61, 67, 79, 85, 86, 89, 91, 93, 100, 121, 125, 126, 129, 130, 144, 146, 150, 151, 152, 158, 159, 178, 182, 195, 219, 223, 241, 242, 244, 254, 256, 259, 279, 282, 289, 293, 298, 310, 317, 319, 324, 335, 341, 344, 346, 349, 361, 365, 378, 379, 399, 412, 413, 416, 419, 420, 422, 426, 429, 432, 438, 451, 457, 469, 481, 484]</t>
  </si>
  <si>
    <t>[2, 3, 13, 22, 52, 83, 84, 87, 95, 101, 109, 115, 119, 125, 140, 154, 157, 158, 159, 162, 167, 168, 174, 183, 203, 213, 215, 216, 222, 223, 225, 241, 244]</t>
  </si>
  <si>
    <t>[8, 9, 12, 20, 21, 29, 39, 46, 47, 52, 53, 59, 60, 66, 74, 80, 81, 84, 85, 89, 98, 101, 103, 112, 118, 120, 128, 142, 148, 151, 155, 160, 161, 164, 166, 168, 171, 180, 192, 193, 196, 211, 219, 247, 248, 260, 261, 262, 268, 270, 278, 289]</t>
  </si>
  <si>
    <t>[4, 10, 12, 31, 41, 50, 56, 58, 59, 62, 64, 66, 69, 70, 86, 87, 90, 99, 111, 115, 121, 132, 135, 141, 144, 145, 151, 165, 182, 183, 194, 197, 203, 205, 206, 215, 216, 217]</t>
  </si>
  <si>
    <t>[2, 14, 15, 36, 38, 39, 47, 49, 50, 67, 78, 89, 104, 117, 128, 139, 147, 149, 166, 183, 189, 191, 196, 197, 198, 213, 214, 227, 228, 239, 243, 256, 261, 275, 279, 282, 301, 303, 311, 344, 345, 348, 350, 361, 367, 376, 378, 400, 409, 417, 434, 437, 441, 442, 449, 452, 453, 456, 463, 473, 479, 482, 486, 494, 496, 507, 510, 523, 526, 534, 550, 552, 554, 566, 573, 576, 579, 581, 588, 589, 596, 612, 620]</t>
  </si>
  <si>
    <t>[4, 7, 18, 19, 25, 51, 52]</t>
  </si>
  <si>
    <t>[2, 8, 15, 16, 19, 35, 38, 41, 52, 55, 67, 78, 89, 100, 104, 110, 119, 124]</t>
  </si>
  <si>
    <t>[2, 7, 14, 35, 37, 42, 59, 67, 79, 81, 83, 106, 109, 111, 138, 147, 155, 156, 157, 163, 168, 182, 184, 190, 201, 208, 214, 216, 223, 226, 233, 239, 247, 260, 262, 270, 274, 281, 284, 288, 290, 306, 311, 316, 317, 330, 333, 335, 342, 343, 344]</t>
  </si>
  <si>
    <t>[5, 20, 34, 46, 59, 87, 91, 99, 100, 101, 109, 114, 115, 119, 124, 131, 140, 153, 179, 185, 187, 190, 197, 200, 201, 206, 211, 212, 214, 219, 230, 232, 243, 248, 259, 265, 273, 276, 282, 286, 298, 300]</t>
  </si>
  <si>
    <t>[12, 15, 17, 25, 50, 55, 73, 88, 89, 98, 106, 108, 135, 159, 170, 178, 179]</t>
  </si>
  <si>
    <t>[7, 13, 16, 25, 42, 47, 75, 80, 81, 82, 88, 89, 92, 100, 119, 122, 126, 131, 138, 148, 151]</t>
  </si>
  <si>
    <t>[8, 13, 14, 15, 17, 20, 40, 44, 51, 70, 75, 81, 83, 85, 88, 95, 99, 102, 105, 117, 133, 138, 148, 154, 159, 167, 178, 188, 191, 192, 194, 197, 220, 231, 244, 251, 263, 267, 271, 298, 303, 304, 306, 308, 311]</t>
  </si>
  <si>
    <t>[2, 7, 10, 23, 24, 31, 38, 42, 48, 51, 52, 76, 90, 91, 94, 96, 108, 133, 142, 145, 150, 152, 166, 171, 180, 192, 201, 209, 217, 248, 256, 262, 263, 270, 271]</t>
  </si>
  <si>
    <t>[3, 12, 14, 15, 20, 23, 29, 32, 40, 41, 42, 46, 48, 55, 58, 61, 68, 71, 72, 74, 82, 84, 86, 87, 88, 100, 102, 110, 112, 114, 116, 118, 119, 129, 135, 140, 141, 143, 152, 158, 160, 162, 166, 172, 174, 177, 178, 180, 184, 186, 189, 195, 199, 201, 204, 206, 213, 222, 226, 227, 228, 232, 248, 255, 259, 261, 265, 268, 278, 281, 297, 313, 317, 318, 332, 337, 339, 343, 344, 347, 349, 356, 367, 386, 388, 390, 396, 398, 400, 408, 411, 417, 419, 425, 427, 429, 434, 443, 455, 468, 471, 475, 478, 479, 482, 484, 487, 488, 489, 494, 497, 500, 516, 520, 525, 532, 534, 541, 544, 546, 554, 556, 571, 582, 589, 591, 594, 595, 606, 608, 609, 612, 615, 617, 622]</t>
  </si>
  <si>
    <t>[3, 35, 37, 42, 46, 48, 76, 77, 88, 89, 100, 103, 112, 122, 123, 126, 127, 133, 135, 139, 140, 142, 144, 145, 151, 172, 173, 181, 189, 219, 233, 241, 253, 260, 272, 284, 297, 298, 305, 312, 321, 342, 344, 352, 362, 365]</t>
  </si>
  <si>
    <t>[8, 13, 19, 22, 23, 26, 28, 30, 35, 39, 44, 45, 46, 61, 63, 66, 72, 77, 81, 86, 88, 94, 113, 117, 119, 122, 123, 126, 132, 133, 134, 135, 157, 159, 160, 161, 162, 163, 164, 165, 166, 170, 175, 179, 180, 183, 185, 204, 206, 208, 209, 214, 220, 227, 230, 233, 239, 244, 251, 258, 272, 278, 281, 282, 287, 290, 295, 304, 308, 309]</t>
  </si>
  <si>
    <t>[7, 12, 18, 24, 26, 28, 29, 32, 33, 37, 48, 59, 67, 68, 72, 73, 74, 75, 77, 79, 83, 86, 89, 94, 96, 97, 98, 108, 115, 118, 120, 121, 123, 124, 126, 128, 131, 132, 133, 139, 147, 151, 153, 155, 161, 162, 164, 165, 176, 177, 178, 180, 185, 188, 189, 190, 205, 207, 216, 217, 222, 236, 238, 245, 247, 248, 251, 255, 263, 266, 267, 281, 298, 300, 301, 304, 307, 312, 315, 316, 318, 320, 323, 332, 334, 337]</t>
  </si>
  <si>
    <t>[8, 9, 18, 19, 22, 26, 28, 41, 50, 63, 67, 76, 81, 105, 108, 115, 123, 134, 136, 147, 151, 152, 159, 172, 176, 188, 189, 190, 192, 194, 196, 200, 204, 206, 207, 214, 235, 241, 243, 245, 248, 249, 250, 251, 259, 264, 268, 270, 277, 278, 280, 286, 287, 295, 299, 309, 323, 325, 326, 338, 340, 349, 361, 364, 366, 378, 379, 381, 401, 408, 410, 412, 413, 418, 421, 432, 442, 444, 453, 455, 458, 462, 463, 464, 468, 470, 472, 475, 479, 481, 482, 483, 487, 505, 506, 513, 518, 531, 535, 539, 543, 545, 546, 549, 553, 554, 557, 561, 562, 565, 573, 575, 579, 582, 584, 587, 589, 598, 604, 606, 609, 611, 615, 623, 624, 627, 629, 633, 637, 644, 646, 648, 650, 654, 655, 656, 660, 661, 667, 669, 671, 676, 688, 705, 709, 715, 720, 722, 724, 730, 737, 738, 745, 746, 763, 765, 767, 770, 773, 775, 780, 802, 805, 808, 816, 823, 828, 831, 834, 843, 847]</t>
  </si>
  <si>
    <t>[3, 7, 14, 22, 27, 36, 51, 53, 62, 63, 66, 72, 81, 89, 94, 104, 105, 110, 117, 125, 126, 128, 139, 143, 145, 148, 159, 176, 189, 198, 201, 225]</t>
  </si>
  <si>
    <t>[10, 16, 19, 22, 28, 41, 44, 45, 47, 54, 57, 71, 74, 75, 87, 88, 93, 99, 111, 123, 131, 133, 134, 146, 148, 155, 158, 160, 165, 167, 172, 176, 184, 193, 211, 221, 227, 241, 245, 264, 268, 272, 288, 291, 292, 293, 297, 300, 301, 314, 320, 330, 337, 354, 358, 365, 369, 376, 377, 379, 381, 382, 389, 392, 405, 408, 438, 439, 442, 446, 449]</t>
  </si>
  <si>
    <t>[2, 15, 28, 44, 52, 59, 75, 90, 101, 112, 125, 127, 134, 136, 150, 158, 169, 171, 177, 195, 196, 198, 200]</t>
  </si>
  <si>
    <t>[2, 42, 54, 55, 61, 83, 86, 87, 101, 110, 111, 116, 129, 135, 152, 181, 187, 198, 202, 204, 217, 219, 226, 231, 233, 265, 283, 292, 303, 304, 306, 313, 315, 320, 321, 323, 332, 334, 346, 349, 353, 354, 363, 365, 378, 382, 384, 397, 398, 405, 413]</t>
  </si>
  <si>
    <t>[4, 6, 25, 44, 45, 46, 60, 61, 64, 67, 75, 83, 88, 98, 100, 104, 113, 127, 134, 135, 141, 148, 152, 153, 154, 164, 165, 169, 184, 185, 198, 205, 213, 216, 223, 224, 225, 239, 240, 242, 248, 261, 266, 285, 312, 317, 323, 330, 333, 334, 361, 369, 373, 377, 383, 397, 405, 407, 417, 421, 424, 426]</t>
  </si>
  <si>
    <t>[5, 8, 10, 26, 29, 34, 38, 39, 52, 54, 58, 63, 65, 69, 78, 82, 85, 92, 96, 98, 105, 110, 111, 113, 114, 118, 119, 125, 135, 138, 141, 148, 150, 151, 153, 157, 158, 164, 183, 184, 193, 196, 199, 212, 217, 220, 226, 236, 239, 244, 255, 259, 288, 289, 292, 295, 315, 316, 320, 323, 338, 349, 351, 359, 364, 372, 375, 376, 380, 384, 395, 396, 401, 417, 423, 425, 427, 434, 444, 447, 460, 465, 470, 490, 499, 502, 504, 505, 506]</t>
  </si>
  <si>
    <t>[8, 10, 13, 19, 25, 45, 48, 59, 67, 77, 82, 104, 108, 122, 132, 133, 134, 136, 138, 144, 156, 161, 162, 170, 176, 190, 201, 210, 212, 226, 232, 244, 253, 271, 283, 290, 306, 309, 310, 314, 320, 323, 331, 336, 343, 345, 352, 355, 357, 364, 391, 397, 398, 401, 422, 424, 430, 436, 444, 468, 475, 476, 488, 500, 503, 505, 508, 510, 515, 522, 528, 531, 533, 541, 544, 552, 555, 560, 568, 574, 588, 593, 597, 606, 620, 624, 627, 641, 646, 647, 653, 689, 710, 715, 734, 742, 744, 746, 749]</t>
  </si>
  <si>
    <t>[3, 6, 11, 12, 19, 21, 22, 25, 33, 55, 65, 70, 75, 89, 91, 92, 106, 111, 115, 119, 121, 126, 129, 130, 139, 142, 147, 149, 154, 155, 163, 172, 173, 187, 189, 197, 205, 220, 221, 222, 247, 249, 262, 263, 272, 273, 277, 281, 286, 289, 303, 308, 311, 317, 318, 326, 334, 346, 348, 383, 387, 392, 418, 423, 443, 449, 451, 452, 454, 470, 472, 474, 479, 499, 526, 539, 541, 544, 554, 555, 558, 588, 599, 609, 612, 618, 627, 629, 631, 634, 638, 639, 651, 668, 672, 678, 680, 681, 695, 700, 716, 724, 727, 732, 733, 734, 740, 745, 747, 752, 760, 767, 770, 777, 781, 787, 795, 800, 805, 806, 809, 811, 822, 824, 839, 847, 861, 863, 872, 887, 891, 897, 908]</t>
  </si>
  <si>
    <t>[30, 40, 46, 48, 50, 53, 58, 68, 76, 83, 87, 89, 90, 97, 98, 105, 107, 108, 125, 127, 138, 143, 167, 202, 206, 208, 211, 215, 216, 225, 229, 235, 248, 263, 266, 267, 272, 285, 292, 316, 317, 328, 336, 341, 342, 344, 352, 362, 376, 395, 404, 408, 411, 419, 421, 424, 429, 438, 441, 442, 443, 451, 455, 465, 470, 478, 489, 490, 495, 505, 532, 542, 549, 552, 553, 562, 563, 564, 575, 589, 592, 593, 596, 625, 629, 632, 635, 638, 642, 643, 647, 652, 663, 668, 677, 680, 696, 703, 720, 726, 730, 738, 741, 748, 749, 761, 764, 770, 787, 788, 794, 807, 808, 824, 825, 834, 839]</t>
  </si>
  <si>
    <t>[18, 22, 35, 66, 69, 70, 71, 75, 79, 82, 86, 96, 98, 106, 110, 115, 119, 134, 159, 170, 174]</t>
  </si>
  <si>
    <t>[5, 10, 19, 21, 39, 47, 49, 78, 79, 80, 82, 83, 85, 89, 101, 108, 109, 118, 120, 123, 127, 129, 135, 136, 151, 152, 154, 162, 168, 177, 190, 191, 200, 208, 209, 212, 213, 218, 230, 236, 244, 255, 261, 263, 269, 270, 304, 307, 312, 316, 317, 324, 326, 333, 344, 349, 350, 386, 389, 396, 398, 403, 405, 409, 418, 421, 423, 430, 435, 436, 439, 442]</t>
  </si>
  <si>
    <t>[10, 25, 28, 32, 37, 48, 52, 59, 62, 69, 74, 89, 94, 102, 104, 105, 109, 118, 120, 146, 150, 152, 155, 163, 170, 175, 179, 181, 198, 202, 209, 210, 213, 221, 241, 245, 246, 258, 261, 263, 272, 278, 281, 287, 290]</t>
  </si>
  <si>
    <t>[3, 8, 18, 27, 29, 31, 33, 34, 38, 42, 67, 78, 94, 95, 96, 103, 112, 118, 126, 129, 134, 135, 141, 144, 149, 155, 164, 171, 175, 179, 188, 192, 205, 214, 216, 217, 221, 227, 230, 248, 259, 267, 271, 281, 294, 300, 302, 308, 309, 314, 329, 333, 337]</t>
  </si>
  <si>
    <t>[15, 26, 28, 59, 65, 70, 78, 80, 81, 82, 84, 87, 89, 90, 95, 98, 101, 106, 109, 112, 119, 130, 131, 134, 135, 136, 150, 164, 175, 176, 182, 188, 192, 198, 201, 209, 210, 212, 220, 222, 226, 244, 245, 253, 265, 266, 270, 274, 277, 292, 301, 303, 318, 328, 330, 334, 336, 346, 349, 368, 370, 373, 376, 384, 385, 392, 401, 408, 436, 437, 441, 455, 462, 464, 468, 471, 475, 483, 491, 493, 497, 498, 506, 508, 514, 515, 518, 529, 530, 532, 542, 543, 547, 549, 558, 566, 571, 576, 578, 583, 595, 602, 606, 609, 613, 620, 621, 623, 628, 630, 632, 641, 643, 644, 647, 650, 655, 656, 673, 676, 678, 679, 695, 704, 714, 718, 727, 734, 740, 746, 747, 752, 753, 754, 757, 760, 769, 771, 772, 776, 785, 788, 792, 793, 795, 796]</t>
  </si>
  <si>
    <t>[46, 56, 71, 76, 88, 89, 103, 105, 106, 127, 135, 137, 139, 140, 144, 149, 165, 173, 195, 201, 205, 226, 241, 246, 248, 253, 278, 284, 291]</t>
  </si>
  <si>
    <t>[6, 9, 12, 14, 23, 42, 47, 55]</t>
  </si>
  <si>
    <t>[11, 15, 18, 25, 35, 38, 45, 64, 65, 79, 83, 98, 104, 109, 120, 125, 128, 136, 147, 151, 170, 179, 187, 195, 203, 204, 205, 208, 214]</t>
  </si>
  <si>
    <t>[9, 23, 32, 33, 64, 91, 94, 98, 114, 121, 127, 136, 155, 159, 160, 163, 168, 191, 216, 218, 241, 243, 247, 249, 251, 255, 278, 280, 286, 291, 292, 295, 314, 323, 332, 335, 342, 345, 347, 350, 351, 352, 354, 355, 356, 362, 369, 380, 419, 429, 435, 436, 439, 444, 445, 447, 459, 462, 483, 494, 497, 506, 517, 519, 526, 532, 540, 541, 544, 550, 552, 556, 573, 574]</t>
  </si>
  <si>
    <t>[6, 8, 11, 13, 19, 20, 38, 44, 46, 52, 56, 57, 68, 82, 85, 96, 97, 104, 105, 116, 126, 134, 140, 144, 146, 185, 202, 203, 210, 211, 214, 218, 219, 220, 222, 225, 232, 239, 247, 250, 251, 255, 263, 274, 295, 296, 297, 298, 299, 303, 307, 317, 319, 326, 329, 331, 341, 345, 365, 367, 368, 385, 388, 391, 396, 409, 413]</t>
  </si>
  <si>
    <t>[2, 13, 14, 29, 30, 32, 33, 43, 46, 48, 49, 55, 57, 61, 67, 70, 79, 82, 84, 93, 109, 111, 113, 115, 119, 128, 135, 148, 153, 175, 192, 195, 200, 213, 217, 228, 232, 235, 239, 252, 253, 269, 278, 281, 286, 288]</t>
  </si>
  <si>
    <t>[3, 5, 8, 19, 23, 33, 36, 43, 44, 47, 49, 50, 51, 74, 83, 85, 87, 106, 113, 116, 118, 122, 132, 141, 145, 146, 149, 157, 158, 165, 180, 188, 195, 200, 207, 214, 219, 224, 227, 241, 246, 248, 250, 256, 259, 272, 276, 280, 284, 299, 300, 316, 318, 340, 342, 355]</t>
  </si>
  <si>
    <t>[9, 20, 39, 40, 45, 63, 70, 74, 75, 76, 79, 81, 84, 86, 90, 92, 95, 118, 123, 124, 125, 126, 129, 130, 131, 134, 137, 140, 146, 163, 168, 181, 187, 191, 198, 200, 215, 218, 228, 236, 248, 270, 275, 277, 278, 280, 282, 299, 300, 307, 308, 314, 317, 318, 319, 329, 334, 336, 344, 348, 349, 356, 359, 364, 366, 368, 392, 394, 400, 403, 417, 428, 429, 433]</t>
  </si>
  <si>
    <t>[10, 17, 27, 28, 36, 37, 38, 45, 58, 66, 67, 80, 83, 85, 94, 95, 100, 101, 107, 119, 126, 127, 137, 138, 139, 149, 157, 187, 189, 192, 193, 195, 208, 209]</t>
  </si>
  <si>
    <t>[3, 4, 6, 11, 24, 34, 58, 59, 60, 63, 72, 78, 85, 87, 96, 98, 104, 117, 125, 128, 140, 145, 150, 165, 172, 177, 179, 182, 193, 196, 202, 206, 207, 216, 230, 238, 240, 243, 250, 263, 266, 268, 269, 282, 290, 299, 308, 324, 325, 334, 352, 354, 357]</t>
  </si>
  <si>
    <t>[2, 7, 12, 16, 21, 34, 45, 53, 55, 58, 61, 67, 73, 76, 83, 96, 102, 106, 125]</t>
  </si>
  <si>
    <t>[19, 39, 48, 52, 55, 62, 69, 73, 87, 97, 99, 104, 108, 109, 110]</t>
  </si>
  <si>
    <t>[5, 6, 9, 17, 19, 27, 33, 50, 59, 61, 70, 78, 79, 81, 87, 91, 101, 104, 109]</t>
  </si>
  <si>
    <t>[10, 18, 21, 34, 39, 44, 45, 57, 58, 63, 65, 68, 78, 91, 99, 108, 109, 127, 128, 130, 131, 136, 137, 142, 152, 154, 156, 170, 184, 193, 194, 195, 198, 204, 235]</t>
  </si>
  <si>
    <t>[2, 9, 11, 14, 23, 34, 39, 52, 61, 62, 64, 65, 84, 88, 94, 102, 118, 164, 172]</t>
  </si>
  <si>
    <t>[3, 27, 38, 47, 49, 50, 54, 57, 61, 64, 71, 78, 79, 80, 82, 83, 85, 86, 88, 92, 94, 99, 133, 134, 135, 145, 150, 151, 156, 158, 178, 196, 197, 200, 202, 232, 236, 242, 243, 251, 254, 256, 259, 264, 273, 276, 288, 295, 303, 325, 328, 330, 337, 344, 357, 365, 366, 380, 382, 390, 395, 423, 427, 432, 433, 440, 441, 447, 461, 463, 468, 472, 474, 476, 478, 482, 490, 496, 517, 522, 525, 536, 547, 550, 552, 556, 559, 572, 573, 578, 581, 585, 604, 606, 607, 614, 625, 626, 634, 635, 636, 638, 641, 642, 646, 647, 651, 652, 656, 669, 671, 674, 706, 720, 729, 736, 739, 743, 744, 745, 748, 750, 771, 786, 787, 792, 794, 798, 808, 811, 816, 818, 827, 828, 829, 849, 852, 855, 861, 863, 872, 884, 886, 892, 910, 925, 930, 950, 955, 969, 970, 974, 984, 987, 988, 990, 996, 1004, 1006, 1029, 1030, 1035, 1036]</t>
  </si>
  <si>
    <t>[5, 7, 22, 31, 38, 54, 84, 90, 130, 137, 143, 150, 152, 154, 156, 159, 169, 171, 173, 177, 188, 200, 206, 209, 212, 235]</t>
  </si>
  <si>
    <t>[11, 12, 13, 16, 17, 18, 20, 35, 45, 57, 61, 82, 92, 93, 95, 103, 107, 112, 116, 117, 129, 136, 141, 148, 151, 165, 182, 186, 213, 228, 231, 249, 251, 255, 260, 267, 269, 273, 275, 287, 299, 304, 322]</t>
  </si>
  <si>
    <t>[8, 18, 23, 26, 33, 54, 67, 75, 88, 90, 99, 117, 122, 125, 128, 132, 133, 135, 139, 142, 151, 154, 157, 165, 189, 192, 214, 220, 238, 246, 255, 263, 273, 274, 277, 283, 287, 295, 298, 303, 304, 321, 325, 328, 331, 335, 338]</t>
  </si>
  <si>
    <t>[4, 19, 25, 27, 29, 32, 33, 37, 49, 55, 66, 73, 75, 79, 91, 102, 105, 119, 120, 129, 141, 146, 150, 151, 152, 159, 160, 174, 189, 192, 201, 202, 204, 210, 212, 217, 229, 230, 235, 236, 249, 251, 255, 257, 258, 263, 265, 273, 281]</t>
  </si>
  <si>
    <t>[3, 13, 23, 28, 37, 49, 54, 64, 69, 76, 93, 99, 100, 103, 123, 132, 141, 142, 143, 145, 156, 159, 172, 176, 177, 180, 182, 185, 189, 191, 203, 205, 221, 224, 250, 260, 279, 281]</t>
  </si>
  <si>
    <t>[2, 4, 14, 16, 17, 47, 56, 67, 70, 96, 97, 107, 111, 117, 122, 129, 133, 136, 141, 142, 149, 153, 155, 156, 157, 158, 168, 175, 176, 182, 186, 190, 195, 210, 215, 217, 223, 228, 236, 243, 269, 279]</t>
  </si>
  <si>
    <t>[2, 3, 5, 7, 12, 13, 20, 40, 43, 49, 52, 70, 72, 94, 95, 99, 100, 101, 105, 111, 113, 119, 122, 123, 128, 129, 131, 135, 141, 153, 157, 161, 165, 166, 176, 178, 183, 185, 189, 193, 195, 204, 208, 218, 219, 222, 232, 239, 240, 244, 246, 249, 250, 257, 265, 268, 270, 273, 275, 279]</t>
  </si>
  <si>
    <t>[7, 8, 13, 18, 21, 24, 32, 33, 36, 37, 38, 43, 46, 48, 56, 58, 60, 65, 75, 87, 100, 103, 106, 110, 131, 150, 156, 159, 161, 162, 163, 169, 176, 178, 181, 186, 188, 199, 204, 208, 210, 212, 218, 220, 222, 224, 227, 231]</t>
  </si>
  <si>
    <t>[2, 4, 10, 14, 16, 22, 28, 46, 47, 48, 64, 77, 81, 105, 110, 116, 124, 138, 142, 148, 153, 156]</t>
  </si>
  <si>
    <t>[2, 3, 11, 13, 15, 16, 37, 54, 58, 92, 96, 102, 105, 109, 112, 131, 136, 138, 143, 148, 150, 151, 157, 166, 169, 175, 184, 189, 193, 196, 202, 203, 220, 235, 236, 238, 250, 256, 270, 279, 281, 288, 295, 297, 298, 299, 302, 304, 307, 313, 324, 331, 336, 349, 359, 360, 366]</t>
  </si>
  <si>
    <t>[8, 16, 17, 38, 41, 44, 46, 48, 51, 77, 81, 91, 95, 101, 102, 114, 115, 119, 120, 121, 125, 127, 134, 145, 147, 154, 165, 166, 182, 184]</t>
  </si>
  <si>
    <t>[5, 8, 19, 22, 25, 28, 34, 35, 44, 48, 55, 58, 60, 70, 72, 90, 96]</t>
  </si>
  <si>
    <t>[2, 13, 16, 22, 27, 30, 38, 45, 48, 51, 57, 61, 64, 70, 84, 88, 90, 94, 99, 100, 119, 123, 126, 130, 131, 134, 139, 140]</t>
  </si>
  <si>
    <t>[27, 28, 34, 36, 41, 42, 45, 46, 48, 58, 59, 60, 65, 82, 83, 85, 87, 92, 95, 100, 106, 122, 123, 126, 131, 132, 138, 145, 153, 157, 159, 164, 167, 170, 181, 184, 195, 200, 202, 205, 214]</t>
  </si>
  <si>
    <t>[4, 12, 15, 16, 32, 33, 39, 52, 56, 59, 68, 69, 70, 71, 72, 74, 101, 103, 107, 108, 114, 115, 118, 123, 125, 144, 159, 161, 168, 175, 179, 182, 184, 189, 195, 202, 224, 234, 235, 236, 237, 242, 246, 247, 250, 257, 275, 278, 280, 283, 286, 291, 296, 302, 318]</t>
  </si>
  <si>
    <t>[4, 9, 12, 15, 19, 35, 36, 42, 48, 49, 53, 57, 68, 70, 77, 78, 81, 85, 95, 104, 105, 109, 121, 127, 128, 145, 148, 153, 154, 161, 163, 165, 166, 167, 174, 181, 184, 191, 207, 213, 219, 230, 232, 237, 240, 242, 259, 263, 268, 269, 270, 279, 283, 286, 297, 300, 305, 324, 327, 336, 338, 340, 346, 352, 358, 365, 373, 381]</t>
  </si>
  <si>
    <t>[3, 7, 11, 17, 21, 27, 33, 34, 62, 72, 95, 115, 125, 132, 135, 140, 144, 172, 173, 179, 181, 193, 200, 217, 221, 225, 228, 229, 232, 234, 235, 236, 239, 259, 260, 264, 277, 283, 290, 292, 293, 295, 299, 303, 322, 332, 333, 343, 345, 348, 352, 353, 357, 371, 385, 390, 396, 400, 411, 416, 425, 431, 432, 445, 447, 449, 450, 453, 454, 456]</t>
  </si>
  <si>
    <t>[6, 22, 31, 39, 45, 49, 84, 86]</t>
  </si>
  <si>
    <t>[8, 11, 12, 15, 21, 26, 33, 45, 50, 63, 64, 69, 72, 79, 80, 83, 84, 87, 93, 105, 113, 116, 117, 118, 122, 127, 142, 147, 148, 154, 163, 174, 175, 179, 181, 196, 197, 199, 201, 210, 235]</t>
  </si>
  <si>
    <t>[2, 4, 6, 12, 14, 17, 24, 28, 37, 38, 41, 48, 51, 53, 54, 55, 59, 71, 72, 81, 100, 105, 108, 110, 112, 119, 131, 134, 166, 170, 175, 181, 187, 188, 195, 202, 206, 207, 209, 220, 221]</t>
  </si>
  <si>
    <t>[16, 18, 20, 25, 32, 34, 35, 36, 52, 53, 57, 59, 65, 66, 69, 81, 82, 101, 118, 151, 152, 160, 165, 168, 171, 175, 179, 180, 195, 196, 198, 214, 216, 222, 229, 245, 248, 253, 264, 271, 274, 281, 304, 320, 324, 325, 328, 339, 340, 343]</t>
  </si>
  <si>
    <t>[4, 18, 28, 35, 37, 44, 51, 62, 65, 70, 79, 82, 86, 91, 93, 114, 130, 131, 134, 135, 137, 139, 145, 146, 151, 154, 155, 159, 182, 185, 202, 204, 221, 225, 227, 229, 234, 242, 243, 254, 261, 274, 276, 280, 304, 309, 310, 315, 320, 321, 324, 328, 331, 337, 344, 362, 366, 376, 380, 389, 390, 395, 431, 432, 439, 448, 460, 463, 467, 473, 477, 478, 481, 485, 487, 489, 508, 527, 530, 533, 534, 538, 542, 546, 551, 558, 562, 563, 577, 580, 589, 593, 601, 603, 612, 620, 625, 627, 628, 629, 636, 649, 661, 662, 668, 682, 698, 699, 714, 723, 724, 725, 749, 754, 758, 761, 763, 774, 796, 799, 807, 808, 813, 815, 816, 824, 827, 828, 829, 840, 841, 842, 843, 856, 866, 869, 870, 886, 898, 900, 902, 920, 925, 933, 964, 973, 983, 984, 996, 997, 998, 1002, 1020, 1027, 1031, 1036, 1039, 1045, 1055]</t>
  </si>
  <si>
    <t>[16, 21, 34, 44, 45, 52, 58, 59, 73, 79, 80, 95, 97, 100, 105, 110, 118, 120, 137, 138, 141, 143, 149, 154, 155, 156, 159, 161, 163, 171, 185, 197, 202, 228, 230, 232, 237, 249, 251, 265, 270]</t>
  </si>
  <si>
    <t>[8, 9, 12, 13, 14, 24, 25, 31, 32, 35, 37, 39, 52, 53, 54, 55, 59, 64, 65, 68, 69, 75, 82, 83, 87, 90, 106, 107, 116, 123, 124, 129, 136, 143, 148, 159, 163, 165, 171, 174, 176, 182, 183, 188, 192, 204, 206, 212, 215, 222, 226, 237, 239, 241, 247, 254, 264, 270, 275, 277, 278, 290, 298, 300, 304, 307, 311, 315, 316, 318, 330, 336, 344, 345, 350, 356, 357, 363, 368, 371, 372, 375, 379, 380, 382, 389, 392, 393, 404]</t>
  </si>
  <si>
    <t>[8, 10, 12, 22, 33, 37, 44, 48, 51, 52, 63, 71, 73, 79, 80, 81, 82, 90, 103, 110, 117, 127, 131, 134, 137, 138, 157, 166, 177, 180, 187, 188, 197, 206, 219, 226]</t>
  </si>
  <si>
    <t>[16, 17, 23, 36, 41, 66, 67, 81, 97, 127, 130, 139, 148, 161, 184, 198, 202, 204, 245, 274, 281, 282, 284, 294, 300, 310, 324, 330, 348, 349]</t>
  </si>
  <si>
    <t>[16, 27, 29, 40, 44, 47, 53, 71, 93, 103, 105, 114, 116, 121, 122, 125, 127, 169, 170, 171, 182, 191, 195, 207, 214, 218, 229, 235, 239, 248, 256]</t>
  </si>
  <si>
    <t>[4, 6, 32, 34, 42, 69, 73, 77, 101, 114, 119, 120, 123, 125, 158, 162, 167, 174, 189, 202, 205, 211, 216, 224, 228, 238, 252, 255]</t>
  </si>
  <si>
    <t>[2, 3, 4, 6, 9, 12, 13, 15, 41, 53, 54, 60, 62, 68, 73, 79, 80, 82, 91, 96, 106, 114, 116, 118, 124, 131, 142, 144, 145, 146, 150, 159, 167, 169, 171, 179, 189, 195, 197, 207, 213, 214, 216, 218, 236, 242, 254, 267, 280, 284, 291, 293, 305, 315, 323, 324, 327, 332, 342, 343, 350, 351, 359, 362, 364, 379, 388, 389, 394, 406]</t>
  </si>
  <si>
    <t>[11, 17, 18, 20, 22, 32, 44, 54, 61, 65, 70, 71, 72, 76, 77, 82, 94, 99, 107, 108, 113, 116, 118, 123, 134, 138, 141, 142, 149, 152, 154, 158, 174, 176, 183, 185, 194, 195, 196, 201, 203, 204, 207, 211, 216, 218, 219, 221, 226, 227, 249, 255, 261, 262, 264, 268, 291, 292, 293, 307, 310, 314, 319, 320, 328, 330, 331, 332, 334, 336, 338, 340, 341, 342, 352, 357, 362, 367, 368, 376, 382, 385, 388, 390, 391, 392, 397, 417, 418, 419, 424, 432, 433, 441]</t>
  </si>
  <si>
    <t>[15, 25, 31, 33, 34, 58, 63, 71, 73, 77, 79, 85, 94, 100, 103, 118, 119, 137, 138, 144, 150]</t>
  </si>
  <si>
    <t>[2, 10, 20, 23, 32, 38, 40, 42, 45, 48, 64, 66, 70, 76, 88, 94, 110, 113, 114, 115, 123, 124, 133, 144, 147, 152, 162, 171, 176, 179, 183]</t>
  </si>
  <si>
    <t>[22, 24, 36, 48, 55, 73, 80, 82, 90, 92, 112, 125, 130, 131, 137, 140, 153, 159, 160, 163, 176, 177, 180, 184, 197, 198, 205, 206, 217, 218, 224, 228, 249, 253, 254, 255, 263, 277, 278, 280]</t>
  </si>
  <si>
    <t>[2, 3, 4, 9, 11, 19, 23, 26, 38, 39, 41, 42, 52, 60, 64, 80, 82, 84, 86, 96, 105, 113, 123, 127, 134, 139, 147, 155, 159, 161, 162, 163, 169, 177, 180, 183, 184, 217, 224, 233, 242, 249, 253, 262, 274, 276, 281, 285, 286, 289, 296, 313, 316, 318, 325, 338, 340, 347, 349, 356, 359, 362, 365, 368, 398, 405]</t>
  </si>
  <si>
    <t>[9, 13, 19, 26, 28, 32, 38, 40, 45, 50, 57, 58, 80, 85, 87, 93, 101, 108, 111, 112, 113, 125, 128, 135, 139, 141, 145, 149, 150, 165, 172, 174, 176, 186, 205, 209, 212, 214, 219, 222, 225, 237, 249, 260, 269, 272, 279, 283, 284, 293, 294, 297, 299, 302, 313, 338, 347, 349, 350, 351, 356, 372, 377, 378, 386, 388, 389, 395, 404, 407, 418, 428, 435]</t>
  </si>
  <si>
    <t>[3, 8, 11, 22, 35, 36, 43, 47, 48, 49, 59, 69, 71, 72, 81, 87, 89, 90, 91, 99, 100, 102, 103, 111, 112, 129, 131, 138, 139, 141, 143, 145, 147, 152, 166, 177, 180, 185, 200, 203, 214, 217, 219, 230, 241, 246, 250, 255, 259, 262, 269, 270, 285, 288, 289, 292, 295, 319, 324, 327, 331, 335, 337, 340, 344, 356, 366, 370, 371, 378, 387, 416, 422, 427, 429, 433, 439, 447, 458, 460, 463, 466, 474, 498, 521, 524]</t>
  </si>
  <si>
    <t>[15, 39, 40, 49, 51, 53, 56, 60, 62, 73, 74, 77, 81, 82, 85, 86, 87, 94, 96, 97, 103, 108, 126, 127, 129, 132, 141, 151, 152, 160, 166, 170, 187, 190, 191, 200, 201, 205, 210, 223, 237, 255, 257, 259, 268, 276, 278, 281, 282, 290, 294, 308, 309, 318, 338, 341, 357, 360, 363, 365, 374, 387, 392, 393, 397, 403, 406, 423, 424, 429, 434, 439, 441, 448, 455, 458, 471, 474, 483, 484, 485, 500, 504]</t>
  </si>
  <si>
    <t>[9, 11, 15, 20, 25, 37, 38, 42, 45, 47, 48, 52, 58, 65, 84, 93, 97, 102, 105, 120, 123, 124, 130, 149, 159, 168, 170, 172, 178, 193, 197, 207, 215, 221, 222, 226, 229, 234, 241, 244, 247, 257, 259, 267, 285, 287, 291, 296, 298, 301, 304, 306, 314, 332, 333, 344, 346, 348, 353]</t>
  </si>
  <si>
    <t>[2, 10, 12, 15, 18, 26, 31, 36, 52, 53, 57, 58, 62, 78, 89, 99, 113, 115, 116, 123, 126, 132, 153, 168, 170, 178, 179, 181, 184, 185, 195, 199, 210, 212, 213, 216, 221, 231]</t>
  </si>
  <si>
    <t>[3, 10, 11, 26, 30, 37, 48, 49, 51, 54, 61, 71, 73]</t>
  </si>
  <si>
    <t>[2, 7, 11, 20, 21, 22, 26, 40, 42, 43, 51, 56, 59, 61, 68, 69, 85, 87, 91, 92, 94, 97, 98, 100, 109, 111, 118, 135, 136, 140, 142, 153, 156, 161, 177, 191, 199, 220, 228, 232, 242, 251, 254, 256]</t>
  </si>
  <si>
    <t>[4, 11, 15, 25, 26, 41, 44, 46, 63, 66, 70, 78, 81, 91, 99, 100, 105, 108, 119, 120, 129, 130, 132, 134, 136, 138, 139, 141, 143, 144, 146, 147, 148, 150, 151, 153, 154, 156, 158, 159, 161, 162, 171, 175, 176, 178, 181]</t>
  </si>
  <si>
    <t>[4, 9, 14, 20, 25, 26, 42, 43, 46, 48, 49, 53, 59, 78, 81, 87, 94, 98, 99]</t>
  </si>
  <si>
    <t>[16, 25, 29, 53, 54]</t>
  </si>
  <si>
    <t>[15, 20, 21, 29, 38, 47, 50, 54, 56, 57, 62, 63, 64]</t>
  </si>
  <si>
    <t>[9, 10, 19, 25, 58, 65, 78, 79, 81, 82, 84, 96, 104, 108, 109, 118, 120, 123, 126, 142, 149, 152, 154, 160, 162, 166, 169, 170, 174, 175, 177, 186, 194, 196, 204, 207, 214, 218, 225]</t>
  </si>
  <si>
    <t>[15, 19, 24]</t>
  </si>
  <si>
    <t>[2, 12, 13, 18, 24, 31, 63, 71, 73, 80, 84, 86, 92, 96, 106, 109, 118, 126, 127, 156, 159, 161, 162, 167, 174, 176, 182, 189, 208, 211, 222, 224, 228, 236, 254]</t>
  </si>
  <si>
    <t>[2, 14, 22, 26, 30, 34, 37, 38, 67, 84, 90, 91, 110, 122, 132, 136, 144, 146, 149, 152, 158, 160, 161, 163, 166, 168, 173, 175, 179, 194, 195, 199, 202, 207, 213, 214, 218, 220, 223, 226, 230, 231, 234, 240, 244, 247, 253, 256, 260, 269, 271, 275, 278, 280, 288, 291, 317, 334, 337, 351, 352, 353, 357, 368, 371, 373, 391, 400, 402, 403, 405, 407, 410, 418, 435, 437, 442, 452, 463, 474, 483, 486, 495]</t>
  </si>
  <si>
    <t>[8, 18, 21, 32, 33, 36, 38, 49, 50, 56, 65, 69, 76, 79, 93, 98, 116, 122, 125, 126, 133, 134, 136, 142, 143, 150, 154, 155, 162, 175, 184, 191, 203, 209, 214, 217, 220, 224, 233, 252, 254, 259, 274, 275, 277, 283, 287]</t>
  </si>
  <si>
    <t>[2, 4, 7, 19, 20, 25, 49, 52, 53, 55, 63, 68, 78, 87, 91, 93, 95, 101, 126, 130, 153, 155, 160, 179, 180, 186, 194, 197, 223, 230, 241, 248, 250, 254, 258, 266, 268, 278, 285, 286, 301, 302, 308, 315, 319, 330, 334, 343, 357, 358, 361, 365, 369, 375, 378]</t>
  </si>
  <si>
    <t>[2, 18, 19, 39, 40, 46, 68, 70, 72, 76, 81, 88, 92, 97]</t>
  </si>
  <si>
    <t>[2, 20, 26, 32, 33, 35, 36, 37, 44, 46, 47, 49, 55, 60, 65, 72, 86, 100, 128, 130, 140, 160]</t>
  </si>
  <si>
    <t>[3, 4, 5, 6, 14, 44, 45, 50, 69, 81, 84, 85, 96, 112, 118, 122, 126, 132, 133, 148, 153, 158, 159, 170, 173, 177, 182, 189, 200, 205, 214, 216, 228, 236, 239, 245, 248, 251, 255, 257, 263, 271]</t>
  </si>
  <si>
    <t>[5, 10, 18, 20, 21, 24, 26, 28, 39, 41, 46, 50, 60, 61, 68, 77, 83, 85, 87, 102, 104, 110, 112, 119, 126, 134, 135, 140, 142, 145, 149, 169, 173, 175, 185, 195, 202, 205, 210, 217, 222, 230, 237, 239, 268, 276, 277, 278, 288, 296, 300, 301, 308, 312, 314, 315, 320, 322, 323, 325, 331, 349, 354]</t>
  </si>
  <si>
    <t>[2, 3, 13, 19, 21, 22, 31, 59, 74, 88, 93, 94, 95, 96, 102, 113, 114, 116, 130, 134, 136, 138, 139, 149, 165, 184, 205, 209, 229, 245, 254, 271, 272, 282, 286, 305, 318, 336, 347, 349, 355, 362, 363, 404, 419, 426, 427, 446]</t>
  </si>
  <si>
    <t>[2, 4, 5, 9, 11, 14, 19, 26, 36, 41, 52, 69, 76, 78, 83, 89, 90, 99, 100, 101, 108, 118, 120, 121, 123, 127, 139, 146, 150, 159, 160, 166, 170, 171, 176, 194, 197, 207, 245, 255, 257, 271, 272, 282, 291, 293, 307, 308, 309, 310, 312, 324, 325, 329, 341, 343, 346, 352, 357, 371, 374, 381, 385]</t>
  </si>
  <si>
    <t>[2, 10, 13, 23, 30, 36]</t>
  </si>
  <si>
    <t>[5, 13, 17, 19, 21, 32, 35, 47, 53, 60, 82, 85, 88, 93, 101, 105, 128, 139, 140, 144, 150, 159, 165, 167, 171, 173, 187, 201, 202, 209, 211, 217, 220, 222, 225, 242, 261, 268, 270, 280, 295, 297]</t>
  </si>
  <si>
    <t>[3, 4, 10, 17, 29, 35, 45, 49, 63, 95, 96, 103, 116, 120, 122, 138, 140, 141, 146, 155, 158, 169, 181, 187, 190, 199, 201, 202, 208, 210, 212, 216, 220, 224, 225, 227, 230, 232, 233, 234, 235, 245, 249, 252, 263, 274, 286, 289, 291, 298, 300, 301, 305, 307, 313, 317, 321, 325, 328, 331, 340, 341, 350, 353, 357, 364, 370, 377, 378, 381, 391, 397, 402, 408, 421, 424, 438, 445, 446, 450, 451, 462]</t>
  </si>
  <si>
    <t>[6, 7, 39, 55, 71, 76, 89, 109, 112, 114, 117, 121, 124, 126, 127, 128, 134, 140]</t>
  </si>
  <si>
    <t>[4, 7, 9, 10, 15, 21, 27, 28, 32, 37, 44, 47, 55, 72, 89, 93, 94, 95, 105, 106, 110, 114, 123, 127, 135, 142, 147, 148, 167, 175, 178, 183, 187, 188, 189, 191, 198, 203, 210, 219, 226, 231, 232, 236, 252, 262, 272, 281, 290, 291, 308]</t>
  </si>
  <si>
    <t>[9, 11, 14, 18, 20, 32, 55, 56, 59, 60, 70, 76, 78, 91, 95, 97, 102, 115, 118, 131, 133, 152, 166, 171, 180, 184, 204, 211, 221, 250, 263, 264]</t>
  </si>
  <si>
    <t>[14, 25, 26, 55]</t>
  </si>
  <si>
    <t>[8, 13, 14, 18, 21, 22, 26, 28, 32, 33, 39, 42, 48, 53, 59, 61, 63, 67, 68, 70, 75, 79, 86, 89, 90, 96, 98, 108, 114, 115, 118, 120, 121, 123, 126, 128, 131, 132, 133, 134, 136, 139, 147, 150, 151, 153, 161, 162, 163, 164, 165, 167, 176, 177, 178, 181, 182, 183, 189, 190, 191, 200, 206, 210, 217, 218, 227, 237, 241, 242, 244, 246, 248, 251, 253, 255, 256, 258, 264, 268, 269, 299, 301, 302, 305, 308, 313, 316, 317, 319, 321, 324, 333, 335, 338]</t>
  </si>
  <si>
    <t>[2, 7, 8, 15, 16, 17, 18, 22, 30, 32, 34, 49, 66, 75, 76, 80, 95, 96, 98, 104, 107, 114, 126, 127, 128, 130, 143, 147, 148, 155, 168, 185, 188, 190, 199, 206, 213, 220, 236, 237, 238, 239, 240, 243, 244, 254, 257, 261, 263, 273, 279, 280, 288, 292, 299, 302, 316, 318, 319, 321, 324, 331, 333, 342, 344, 346, 354, 357, 359, 369, 371, 372, 374, 394, 401, 403, 404, 405, 406, 411, 414, 416, 421, 425, 431, 435, 437, 438, 446, 451, 452, 455, 461, 463, 465, 468, 471, 472, 474, 475, 476, 479, 485, 498, 500, 506, 511, 524, 528, 532, 546, 547, 554, 555, 556, 558, 561, 571, 575, 577, 580, 582, 591, 596, 597, 599, 602, 604, 608, 610, 617, 619, 620, 622, 623, 629, 630, 636, 637, 639, 641, 642, 643, 647, 651, 653, 654, 664, 669, 681, 686, 691, 699, 702, 708, 713, 715, 717, 723, 731, 732, 736, 738, 739, 745, 748, 750, 755, 756, 758, 760, 765, 766, 768, 795, 798, 801, 804, 809, 815, 817, 824, 828, 840]</t>
  </si>
  <si>
    <t>[21, 22, 32, 36, 38, 48, 52, 55, 68, 69, 80, 84, 89, 93, 97, 103, 111, 136, 146, 152, 156, 163, 165, 183, 186, 188, 190, 191, 201, 211, 214, 223, 226, 229, 232, 236]</t>
  </si>
  <si>
    <t>[10, 11, 24, 26, 32, 35, 37, 40, 46, 51, 53, 54, 56, 67, 74, 78, 84, 85, 91, 96, 104, 105, 118, 131, 137, 143, 152, 153, 156, 157, 159, 162, 163, 166, 168, 169, 173, 174, 177]</t>
  </si>
  <si>
    <t>[2, 8, 16, 36, 39, 43, 44, 47, 50, 59, 61, 63, 66, 68, 83, 91, 93, 94, 112, 127, 130, 137, 149, 150, 156, 157, 160, 161, 162, 166, 167, 169, 176, 179, 189, 198, 211, 218, 230, 246, 257, 258, 262, 267, 269, 271, 283, 286, 292, 293, 311, 318, 320, 323, 328]</t>
  </si>
  <si>
    <t>[6, 8, 24, 25, 35, 37, 66, 70, 71, 89, 115, 135, 152, 157, 163, 165, 166, 176, 178, 188, 194, 215, 217, 219, 234, 235, 267, 280, 303, 324, 330, 334, 335, 357, 361, 363, 371, 374, 376, 377, 389, 395, 406, 414, 417, 425, 438, 448, 454, 474, 481]</t>
  </si>
  <si>
    <t>[3, 4, 7, 34, 35, 38, 40, 44, 47, 50, 53, 77, 80, 87, 89, 90, 94, 96, 107, 133, 137, 147, 151, 168, 174]</t>
  </si>
  <si>
    <t>[2, 17, 20, 23, 32, 35, 39, 56, 58, 59]</t>
  </si>
  <si>
    <t>[21, 23, 27, 31, 33, 41, 51, 61, 62, 77, 80, 81, 82, 83, 85, 89, 97, 104, 121, 129, 136, 154, 157, 171, 172, 183, 186, 193, 195, 198, 210, 220, 222, 227, 230, 233, 237, 241, 246, 249, 257]</t>
  </si>
  <si>
    <t>[2, 4, 5, 11, 13, 15, 22, 23, 32, 47, 49, 57, 67, 70, 73, 85, 97, 104, 112, 120, 121, 123, 126, 138, 150, 152, 153, 155, 159, 161]</t>
  </si>
  <si>
    <t>[9, 11, 30, 41, 42, 60, 61, 66, 86, 98, 104, 106, 109, 111, 133, 134, 137, 163, 169, 170, 172, 173, 182, 187, 218, 220, 223, 230, 232, 245, 252]</t>
  </si>
  <si>
    <t>[6, 9, 17, 18, 19, 25, 29, 30, 31, 33, 39, 40, 42, 55, 59, 65, 81, 90, 91, 106, 112, 116, 129, 132, 134, 146, 150, 152, 153, 161, 167, 180, 191, 199, 201, 202, 205, 211, 212, 213, 217, 219, 229, 234, 245, 259, 265, 274, 285, 290, 294, 300, 303, 307, 309, 313, 318, 326, 329]</t>
  </si>
  <si>
    <t>[7, 9, 11, 21, 27, 29, 34, 47, 50, 52]</t>
  </si>
  <si>
    <t>[2, 3, 8, 12, 13, 15, 26, 38, 44, 56, 58, 71, 72, 78, 80, 94, 97, 99, 103, 108, 116, 117, 128, 129, 132, 133, 135, 137, 139, 164, 165, 167, 178, 204, 207, 209, 227, 228, 235, 246, 249, 256, 259, 265, 271, 276, 279, 288, 292, 300, 314, 334, 338, 346, 348]</t>
  </si>
  <si>
    <t>[4, 6, 18, 28, 30, 40, 51, 52, 54, 60, 65, 66, 77, 86, 88, 89, 94, 101, 105, 126, 137, 150, 152, 155, 162, 166, 173, 177, 178, 193, 205, 206, 211]</t>
  </si>
  <si>
    <t>[5, 19, 24, 27, 30, 33, 35, 39, 41, 44, 45, 46, 51, 65, 68, 69, 70, 71, 73, 79, 93, 98, 100, 108, 126, 138, 153, 161, 170, 175, 189, 190, 203, 210, 216, 217, 221, 223, 224, 233, 234, 236, 240, 247, 255, 258, 261, 262, 263, 264, 269, 271, 273, 276, 279, 286, 288]</t>
  </si>
  <si>
    <t>[9, 33, 34, 35, 39, 46, 49, 66, 70, 83, 89, 90, 95, 96, 106, 116, 122, 132, 143, 145, 152, 179, 180, 183, 185, 192, 206, 212, 232, 242, 245, 246, 249, 261, 278]</t>
  </si>
  <si>
    <t>[8, 14, 19, 20, 38, 54, 56, 69, 76, 95, 108, 110, 133, 135, 142, 149, 151, 165, 174, 177, 184, 191, 201, 203, 213, 223, 234, 240, 261, 265, 266, 268, 277, 281, 285, 291, 299, 303, 314, 317, 324, 363, 370, 375, 377, 390, 395, 398, 401, 403, 405, 407, 408, 409, 410, 412, 413, 414, 439, 441, 453, 455]</t>
  </si>
  <si>
    <t>[6, 9, 23, 25, 27, 64, 67, 73, 87, 88, 103, 117, 118, 125, 139, 142, 145, 148, 149, 150, 162, 164, 165, 179, 192, 193, 196, 197, 207, 216, 221, 222, 229, 235, 237, 238, 253, 255, 272, 282, 289, 298, 301, 312, 321]</t>
  </si>
  <si>
    <t>[5, 6, 7, 8, 23, 27, 40, 45, 70, 79, 114, 121, 133, 140, 141, 149, 152, 161, 164, 166, 196, 208, 212, 233, 236, 238, 241, 274, 283, 287, 294]</t>
  </si>
  <si>
    <t>[12, 25, 28, 32, 35, 38, 44, 54, 56, 59, 95, 99, 108, 118, 126, 127, 132, 133, 142, 143, 151, 167, 169, 180, 185, 192, 193, 194, 196, 198, 204, 207, 210, 221, 224, 227, 232, 240, 242, 257, 261, 264, 273, 278, 279, 297, 320, 350, 352, 355, 365, 366, 374, 388, 394, 400, 409, 410, 412, 419, 433, 457, 460, 463, 482, 492, 494, 495, 497, 499, 504, 518, 530, 536, 550, 552, 554, 556, 562, 570, 571, 579, 581, 594]</t>
  </si>
  <si>
    <t>[18, 26, 27, 29, 40, 43, 45, 48, 49, 51, 53, 62, 63, 64, 70, 85, 86, 92, 99, 112, 136, 139, 141, 147, 154, 167, 174, 179, 189, 190, 194, 195, 198, 209, 211, 212, 225, 235, 238, 249, 251, 266, 280, 281, 282, 283, 288, 290, 295, 298, 300, 314, 329, 331, 348, 352, 353, 360, 366, 371, 376, 382, 384, 388, 392, 394, 399, 404, 422, 424, 425, 431, 448, 453, 457, 461, 465, 469, 476, 481, 484, 491, 505, 506, 518, 521, 524]</t>
  </si>
  <si>
    <t>[5, 25, 55, 65, 77, 84, 95, 96, 107, 122]</t>
  </si>
  <si>
    <t>[2, 10, 31, 38, 43, 49, 56, 60, 65, 74, 94, 102, 105, 110, 111, 113, 130, 136, 143, 147, 152, 172, 173, 178, 182, 187, 188, 191, 204, 208, 216, 248, 250, 259, 267, 283, 286, 310, 315, 317, 318, 327, 335, 344, 345, 347, 358, 369, 380, 382, 385, 397, 402, 405, 407, 412, 414, 415, 417, 430, 436, 455, 461, 468, 473, 491, 493, 499, 514, 523, 537, 551, 557, 563, 564, 576, 577, 585, 605, 626, 634, 640, 650, 653, 672, 680, 709, 734, 756, 781]</t>
  </si>
  <si>
    <t>[2, 6, 12, 15, 26, 30, 33, 68, 75, 93, 97, 105, 112, 124, 130, 137, 150, 161, 167, 189, 192, 193, 196]</t>
  </si>
  <si>
    <t>[5, 18, 19, 25, 26, 35, 38, 48, 51, 52, 60, 64, 73, 74, 84, 85, 88, 91, 93, 97, 99, 100, 105, 106, 114, 118, 139, 141, 143, 145, 154, 157, 165, 171, 175, 181, 183, 189, 195, 197, 198, 200, 203, 205, 223, 224, 229, 232, 234, 242, 243, 250, 251, 253, 256, 259, 260, 263, 265, 266, 272, 274, 275, 297, 315, 317, 319, 325, 331, 332, 333, 340, 344, 352, 353, 360, 371, 379, 380, 382, 388, 390, 394, 406, 407, 409, 411, 413, 422, 423, 426, 427, 432, 436, 444, 446, 457, 461, 472, 479, 482, 483, 485, 491, 493, 494, 516, 518, 519, 521, 523, 524, 529, 538, 539, 556, 557, 559, 569, 571, 575, 582, 588, 590, 591, 596, 599, 616]</t>
  </si>
  <si>
    <t>[9, 13, 24, 32, 38, 50, 54, 60, 90, 107, 112, 117, 124, 132, 137, 138, 149, 161, 174, 187, 194, 208]</t>
  </si>
  <si>
    <t>[2, 17, 20, 31, 35, 45, 48, 61, 77, 80, 83, 86, 87, 95, 109, 110, 128, 133, 142, 156, 167, 170, 176, 182, 184, 186, 199, 220, 240, 256, 259, 268]</t>
  </si>
  <si>
    <t>[3, 8, 10, 30, 34, 36, 37, 39, 50, 52, 60, 69, 70, 71, 76, 80, 81, 83, 87, 117, 129, 130, 132, 135, 152, 161, 164, 178, 179, 186, 196, 203, 204, 207, 214, 222, 232, 243, 246, 251, 252, 263, 265, 269, 272, 273, 286, 291, 307, 308, 309, 316, 317]</t>
  </si>
  <si>
    <t>[2, 12, 20, 29, 39, 44, 46, 49, 50, 62, 93, 103, 118, 120, 122, 129, 137, 148, 163, 174, 181, 190, 204, 215, 228]</t>
  </si>
  <si>
    <t>[6, 11, 19, 28, 29, 33, 62, 75, 92, 96, 99, 101, 103, 112, 115, 117, 122, 128, 129, 130, 132, 139, 145, 148, 150, 151, 160, 164, 170, 178, 190, 211, 219, 223, 228, 230, 250, 251, 253, 259, 260, 262, 265, 281, 286, 294, 306, 310, 312]</t>
  </si>
  <si>
    <t>[4, 15, 34, 39, 42, 45, 66, 76, 80, 95, 98, 102, 112, 131, 134, 139, 144, 147, 152, 173, 174, 175, 178, 184, 190, 203, 221, 225, 233, 237, 239, 240, 241, 244, 246, 274, 276, 279, 280, 283, 293, 300, 327, 334, 336]</t>
  </si>
  <si>
    <t>[5, 8, 12, 17, 20, 27, 29, 32, 37, 38, 40, 42, 48, 72, 73, 88, 92, 93, 97, 103, 111, 121, 134, 137, 143, 144, 149, 156, 158, 163, 173, 174, 175, 182, 188, 200, 201, 206, 210, 213, 220, 221, 222, 226, 227, 240, 249, 256, 258, 260, 262, 263, 267, 278, 288, 296, 298, 300, 304, 315, 331, 334, 335, 338, 341, 345, 364]</t>
  </si>
  <si>
    <t>[8, 9, 11, 14, 18, 20, 25, 44, 52, 56, 61, 62, 63, 64, 65, 68, 75, 80, 82, 86, 103, 121, 123, 128, 129, 168, 175, 181, 206, 217, 218, 221, 223, 229, 231, 241, 244, 247, 248, 255, 271, 276, 285, 302, 327, 331, 332, 339, 348, 356, 384, 397, 402, 413, 416, 423]</t>
  </si>
  <si>
    <t>[5, 7, 10, 12, 16, 17, 27, 31, 35, 43, 45, 50, 51, 62, 64, 69, 80, 89, 92, 94, 96, 103, 127, 132, 139, 144, 147, 182, 191, 196, 197, 200, 203, 205, 216, 249, 269, 272, 282, 283, 305, 307, 315, 316, 319, 325, 329, 332, 335, 348]</t>
  </si>
  <si>
    <t>[6, 7, 36, 43, 45, 52, 105, 106, 107, 117, 120, 123, 128, 135, 141, 143, 144, 148, 153, 155, 187, 188, 196, 197, 204, 206, 208, 218, 239, 241, 247, 258, 266, 272, 276]</t>
  </si>
  <si>
    <t>[12, 17, 20, 21, 27, 29, 31, 33, 46, 59, 60, 77, 79, 83, 99, 100, 110, 111, 113, 115, 117, 129, 133, 135, 141, 149, 153, 156, 158, 164, 165, 166, 170, 171, 192, 195, 199, 207, 213, 230, 235, 252, 267, 268, 284, 294, 304, 306, 312, 321, 328]</t>
  </si>
  <si>
    <t>[3, 18, 30, 35, 58, 61, 62, 67, 72, 84, 91, 94, 102, 110, 130, 149, 160, 165, 166, 168]</t>
  </si>
  <si>
    <t>[10, 11, 29, 31, 43, 44, 62, 63, 68, 71, 72, 77, 86, 95, 97, 103, 113, 122, 131, 133, 145, 159, 167, 173, 175, 177, 191, 195, 196, 197, 198, 202, 209, 218, 247, 254, 261, 265, 276, 280, 296, 297, 300, 309, 311, 313, 318, 326, 336, 342, 352, 363, 364, 369, 371, 376, 378, 386, 388, 397]</t>
  </si>
  <si>
    <t>[2, 4, 9, 17, 41, 46, 60, 71, 73, 94, 110, 128, 134, 149, 156, 172, 182, 183, 191, 196, 217]</t>
  </si>
  <si>
    <t>[6, 9, 10, 12, 15, 17, 18, 24, 54, 56, 67, 69, 87, 119, 121, 123, 125, 126, 140, 143, 146, 154, 163, 170]</t>
  </si>
  <si>
    <t>[17, 55, 65, 66, 72, 84, 85, 88, 90, 92, 126, 136, 138, 139, 146, 153, 168, 176, 189, 196, 204, 207, 227, 231, 232]</t>
  </si>
  <si>
    <t>[11, 28, 36, 37, 50, 55, 63, 75, 90, 92, 95, 96, 99, 101, 104, 113, 114, 118, 131, 132, 146, 159, 161, 166]</t>
  </si>
  <si>
    <t>[7, 8, 9, 21, 42, 54, 58, 60, 69, 99, 110, 112, 113, 124, 129, 142, 143, 149, 150, 151, 152, 169, 170, 185, 194, 202, 223, 242, 248, 250, 251, 257, 272, 274, 278, 279, 280, 285, 293, 324, 329, 330, 331, 346, 347, 352, 364, 365, 367, 376, 394, 396, 402, 419, 439, 452, 453, 456, 469, 477, 479, 480]</t>
  </si>
  <si>
    <t>[20, 29, 38, 39, 40, 62, 71, 79, 82, 98, 104, 130, 142, 146, 148, 150, 152, 168, 169, 181, 191, 201, 206, 217, 221, 225]</t>
  </si>
  <si>
    <t>[4, 11, 16, 19, 25, 26, 27, 55, 88, 97, 101, 123]</t>
  </si>
  <si>
    <t>[39, 48, 53, 55, 61, 62, 63, 65, 72, 78, 101, 104, 117, 134, 143, 150, 164, 172, 173, 179, 183, 196, 199, 202, 227, 234, 235, 242]</t>
  </si>
  <si>
    <t>[8, 11, 17, 19, 20, 23, 24, 28, 32, 33, 36, 38, 40, 47, 58, 61, 62, 68, 71, 80, 103, 106, 108, 114, 120, 122, 123, 124, 129, 138, 139, 143, 147, 155, 162, 171, 173, 175, 177, 178, 185, 191, 202, 203, 211, 221, 224, 230, 232, 237, 243, 261, 272, 287, 288, 295, 317, 318, 346, 354, 356, 357]</t>
  </si>
  <si>
    <t>[6, 18, 33, 34, 37, 39, 44, 53, 65, 67, 70, 86, 88, 95, 107, 142, 157, 161, 165, 169, 171, 178, 179, 191, 196, 198, 204, 224, 238, 240, 242, 243, 253, 258]</t>
  </si>
  <si>
    <t>[8, 14, 22, 30, 37, 38, 47, 51, 57, 62, 70, 80, 87, 107, 116, 120, 126, 127, 129, 136, 139, 140, 146, 147, 154, 178, 183, 190, 196, 205, 206, 211, 218, 221, 224, 233, 244, 245, 253, 259, 265, 271, 287, 292, 301, 304, 305, 308, 310, 315, 317, 322, 324, 325]</t>
  </si>
  <si>
    <t>[3, 12, 13, 14, 16, 21, 23, 24, 38, 48, 51, 52, 59, 66, 70, 75, 87, 92, 95, 101, 102, 106, 111, 112, 115]</t>
  </si>
  <si>
    <t>[2, 4, 18, 19, 22, 25, 29, 48, 57, 61, 64, 75, 84, 86, 95, 98, 109, 114, 120, 121, 126, 140, 147, 150, 159, 178, 186, 195, 202, 209, 211, 217, 222, 225, 231, 233, 244, 252, 255, 256, 260, 264, 288, 294, 322, 327, 329, 361, 364, 382, 394, 397, 398, 429, 447, 449, 451, 454, 456, 470, 481, 482, 492, 516, 522, 527, 545, 547, 549, 551, 554, 558, 560, 571, 573, 574, 588, 592, 597, 603, 614, 631, 633, 635, 641, 648, 653, 655, 657, 671, 684, 691, 701, 712, 720, 730, 733, 734, 735, 737, 748, 754, 757, 758, 761, 765, 772, 779, 783, 787, 794, 807, 808, 819, 823, 830, 834, 838, 846, 859, 863, 869, 886, 887, 889, 891, 896, 901, 902]</t>
  </si>
  <si>
    <t>[6, 22, 26, 29, 31, 62, 70, 92, 95, 98, 101, 122, 141, 142, 152, 165, 172, 184, 217, 222, 230, 240, 263, 266, 267, 270, 278]</t>
  </si>
  <si>
    <t>[9, 12, 13, 14, 18, 23, 30, 34, 40, 43, 61, 64, 65, 71, 72, 73]</t>
  </si>
  <si>
    <t>[2, 4, 5, 8, 10, 21, 22, 38, 42, 47, 53, 66, 68, 71, 72, 83, 85, 89, 106, 109, 114, 127, 133, 148, 149, 165, 172, 189, 195, 201, 211, 219, 239, 249, 255, 260, 288, 294, 308]</t>
  </si>
  <si>
    <t>[4, 25, 36, 43, 56, 68, 75, 76, 78, 84, 87, 94, 96, 101, 109, 115, 120, 121, 128, 132, 138, 144, 150, 151, 157, 161, 163, 167, 169, 173, 180, 189, 190, 193, 200, 225, 229, 243, 254, 266, 277, 291, 295, 300, 306, 308, 310, 311, 317, 318, 327, 329, 353, 366, 371, 380, 392, 395, 403, 405, 407, 409, 424, 435, 441, 444, 445, 460, 469, 503, 524, 526, 528, 530, 532, 535, 552, 553, 558, 563, 564, 568, 578]</t>
  </si>
  <si>
    <t>[2, 3, 5, 8, 12, 15, 18, 25, 29, 42, 45, 54, 59, 66, 68, 79, 86, 90, 105, 106, 112, 116, 117, 121, 122, 123, 133, 143, 148, 150, 153, 161, 166, 167, 176, 192, 213, 215, 232]</t>
  </si>
  <si>
    <t>[2, 5, 18, 40, 51, 61, 63, 64, 70, 76, 80, 90, 101, 121, 127, 130, 147]</t>
  </si>
  <si>
    <t>[14, 18, 30, 33, 36, 38, 49, 64, 65, 91, 92, 102, 107, 119, 124, 138, 143, 145, 149, 153, 166, 174, 179, 183, 208, 211, 212, 225, 230, 236, 239, 240, 247, 248, 251, 261, 268, 276, 278, 279, 280, 282, 293, 301, 306, 315, 325, 328, 330, 340, 373, 387, 394, 400, 411, 415, 422, 426, 445, 448, 449, 451, 459, 462, 465, 469, 473, 476, 482, 485, 486]</t>
  </si>
  <si>
    <t>[4, 9, 11, 17, 33, 44, 45, 53, 61, 66, 73, 78, 86, 87, 105, 106, 112, 113, 115, 121, 137, 138, 145, 159, 166, 174, 176, 178, 184, 188, 193, 203, 209, 214, 227, 233, 239, 242, 246, 247, 250, 251, 252, 258, 264, 267, 269, 276, 288, 308, 311, 315, 332, 333, 334, 336, 345, 348, 355, 375, 385, 394, 395, 396, 400, 417, 431, 438, 441, 442, 454, 457, 461, 473, 481, 483, 484, 496, 512, 517, 524, 526, 529, 533, 541, 542, 549, 557, 560, 563, 566, 571, 592, 603, 605, 608, 609, 620, 622, 624, 627, 636, 637, 640, 644, 646, 649, 659, 661, 665, 668, 678, 684]</t>
  </si>
  <si>
    <t>[4, 6, 18, 21, 31, 33, 37, 41, 44, 48, 56, 66, 70, 73, 78, 91, 97, 112, 120, 122, 126, 134, 136, 144, 154, 155, 166, 169, 170, 181, 194, 195, 201, 205, 208, 216, 218, 219, 220, 222, 225, 235, 236, 238]</t>
  </si>
  <si>
    <t>[13, 14, 16, 22, 24, 25, 27, 30, 32, 43, 51, 55, 70, 89, 101, 104, 123, 128, 132, 169, 177, 186, 189, 196, 197, 199, 207, 209, 214, 215, 217, 218, 219, 228, 239, 240, 245, 246, 258, 267, 271, 320, 332, 334, 335, 341]</t>
  </si>
  <si>
    <t>[11, 13, 15, 21, 22, 25, 26, 30, 37, 41, 46, 53, 65, 66, 72, 74, 76, 77, 80, 82, 96, 104, 112, 114, 118, 123, 134, 139, 148, 155, 168, 171, 174, 183, 186, 188, 197, 199, 202, 208, 212, 225, 229, 233, 244, 251, 258, 262, 266, 272, 306]</t>
  </si>
  <si>
    <t>[4, 7, 10, 11, 13, 21, 24, 26, 28, 43, 45, 47, 60, 69, 79, 80, 84, 109, 119, 141, 150, 152, 158, 160, 162, 175, 182, 195, 197, 199, 214, 215, 221, 225, 227, 231, 236, 244, 249]</t>
  </si>
  <si>
    <t>[9, 10, 20, 41, 46, 59, 100, 106, 107, 111, 116, 118, 128, 132, 138, 144, 148, 154, 155, 164, 170, 174, 175, 192, 197, 212, 216, 222, 237, 252, 253, 274, 275, 288, 295, 304, 308, 315, 318, 326, 334, 338, 344]</t>
  </si>
  <si>
    <t>[7, 9, 12, 22, 25, 27, 37, 39, 40, 43, 44, 53, 56, 63, 68, 89, 99, 110, 122, 125, 137, 141, 157, 165, 167, 170, 171, 182, 183, 191, 196, 198, 209, 213, 214, 219, 230, 236, 248]</t>
  </si>
  <si>
    <t>[5, 18, 23, 24, 31, 32, 44, 50, 64, 67, 77, 82, 92, 101, 103, 105, 111, 116, 118, 121, 130, 140, 149, 162, 164, 170, 183, 186, 209, 210, 217, 229, 230, 248]</t>
  </si>
  <si>
    <t>[12, 14, 17, 24, 29, 31, 33, 45, 47, 52, 57, 61, 64, 66, 69, 83, 98, 101, 109, 118, 133, 148, 153, 158, 161, 170, 176, 183, 184, 199, 204, 222, 238, 249, 255, 256, 264, 268, 277, 285, 293, 295, 308, 311, 341]</t>
  </si>
  <si>
    <t>[2, 6, 10, 19, 21, 32, 38, 42, 49, 51, 61, 63, 68, 69, 74, 75, 86, 90, 92, 93, 110, 119, 131, 132, 135, 144, 147, 151, 156, 159, 192, 198, 200, 201, 208, 209, 212, 213, 225, 229, 231, 234, 235, 244, 247, 250, 260, 261]</t>
  </si>
  <si>
    <t>[4, 6, 20, 25, 28, 38, 39, 43, 48, 52, 53, 55, 59, 61, 85, 87, 89, 99, 101, 104, 138, 141, 155, 162, 169, 172, 178, 182, 187]</t>
  </si>
  <si>
    <t>[2, 5, 10, 13, 14, 18, 20, 29, 38, 45, 52, 64, 99, 110, 114, 120, 124, 126, 140, 150, 151, 153, 156, 158, 164, 184, 186, 188, 194, 199, 223, 225, 241, 244, 250, 251, 258]</t>
  </si>
  <si>
    <t>[23, 40, 72, 74, 75, 86, 99, 113, 114, 120, 128, 135, 147, 179, 181, 184, 192, 200]</t>
  </si>
  <si>
    <t>[3, 15, 18, 26, 35, 36, 48, 50, 52, 54, 74, 78, 95, 111, 113, 116, 118, 119, 121, 122, 123, 126, 141, 159, 164, 165, 169, 174, 175, 181, 193, 195, 196]</t>
  </si>
  <si>
    <t>[3, 7, 19, 20, 25, 26, 27, 29, 30, 37, 38, 44, 57, 85, 90, 98, 100, 110, 121, 127, 129, 135, 136, 138, 145, 147, 153, 154, 157, 173, 186, 187, 202, 208, 221, 230, 243, 264, 285, 287]</t>
  </si>
  <si>
    <t>[3, 10, 22, 24, 38, 39, 41, 53, 61, 64, 65, 75, 80, 81, 84, 91, 95, 100, 102, 105, 106, 107, 121, 123, 126, 135, 136, 147, 148, 152, 156, 159, 166, 180, 186, 190, 197, 211, 219, 229, 235, 240, 249, 250, 254, 261, 282, 297, 300, 301, 304, 309, 316, 317, 324, 329, 332, 333, 337, 341, 342, 344, 346, 350]</t>
  </si>
  <si>
    <t>[6, 8, 16, 33, 36, 41, 49, 51, 52, 56, 97, 108, 127, 128, 132, 141, 144, 146, 153, 155, 157, 161, 162, 168, 171, 172, 173, 175, 176, 185, 195, 198, 209, 213, 219, 226, 227, 232, 239, 242, 250, 257, 264, 289, 304, 305, 308, 310, 311, 313, 315, 326, 334, 341, 351, 360, 365, 372, 384, 391, 393, 439, 477, 483, 500, 514, 515, 520, 522, 550, 560, 568, 576, 577, 580, 585, 604, 608, 619, 620, 631, 637, 649, 650, 652, 654, 657, 660, 663, 668, 672, 674, 678, 679, 683, 685, 699, 705, 706, 716, 719, 722, 725, 727, 728, 733, 746, 748, 749, 756, 759, 765, 768, 786, 793, 794, 797, 798, 805, 817, 818, 821, 823, 834, 855, 863, 865, 866, 869, 884, 909, 910, 918, 925, 929, 930, 942, 944, 945, 950, 951, 952, 953, 964, 965, 968, 975, 977, 980, 993, 996, 997, 999, 1007, 1012, 1031, 1035, 1041, 1046, 1048, 1053, 1065, 1067, 1074, 1078, 1082, 1096, 1101, 1105, 1132, 1145, 1149, 1155, 1161, 1180, 1184, 1185, 1189, 1195, 1199, 1200, 1202, 1204, 1213, 1217, 1236, 1239, 1243, 1249, 1258, 1260, 1264, 1289, 1293, 1298, 1307, 1319, 1324]</t>
  </si>
  <si>
    <t>[5, 7, 15, 32, 37, 45, 52, 53, 56, 70, 72, 88, 95, 103, 121, 137, 146, 147, 160, 176, 177, 178, 181, 193, 206, 224, 227, 229, 236, 255, 257, 264, 268, 271, 280, 290, 291]</t>
  </si>
  <si>
    <t>[28, 30, 33, 34, 44, 46, 50, 59, 65, 69, 75, 95, 97, 106, 114, 117, 130, 144, 145, 146, 148, 155, 162, 165, 166, 168, 178, 180, 191, 196, 210, 222, 225, 228, 235, 243, 248, 256, 258, 263, 268, 282, 283, 288, 300, 305, 306]</t>
  </si>
  <si>
    <t>[9, 13, 15, 31, 41, 42, 46, 52, 61, 71, 86, 90, 92, 96, 102, 123, 124, 125, 147, 148, 162, 183, 189, 208, 213, 220, 222, 231, 240, 252, 260, 263, 264, 310, 313, 325, 347, 365, 381, 385, 386, 412, 413, 414, 418, 454, 462, 474, 479, 490, 495, 497, 504, 516, 518, 526, 528, 537, 551, 577, 581, 585, 591, 597, 601, 607, 611, 616, 618, 625, 635, 638, 646, 656, 658, 667, 674, 677, 679, 681, 695, 698, 699, 701, 707, 711, 716, 724, 725, 729, 732, 736, 750, 770, 772, 777, 795, 796, 797, 823, 829, 831, 838, 839, 855, 856, 860, 866, 868, 873, 882, 886, 892, 893, 908, 910, 915]</t>
  </si>
  <si>
    <t>[2, 13, 20, 24, 26, 31, 33, 36, 45, 46]</t>
  </si>
  <si>
    <t>[7, 10, 11, 12, 19, 38, 41, 45, 48, 52, 64, 83, 91, 98, 100, 112, 116, 120, 125, 138, 140, 141, 142, 156, 162, 183, 189, 195, 198, 207, 208, 254, 259, 264, 267, 269, 272, 280, 285, 293, 294, 300, 311, 316, 323, 324, 338, 358, 359, 366, 367, 377, 391, 396, 400, 408, 411, 414, 415, 420, 421, 428, 429, 435, 436, 440, 447, 448, 450, 454, 464]</t>
  </si>
  <si>
    <t>[7, 13, 22, 32, 38, 42, 49, 55, 56, 58, 59, 60, 63, 66, 67, 68, 72, 76, 86, 87, 93, 98, 99, 102, 114, 125, 126, 128, 129, 155, 165, 167, 173, 179, 185, 198, 206, 221, 227, 230, 236, 237, 242, 246, 257, 264, 273, 284, 285, 294, 295, 298, 301]</t>
  </si>
  <si>
    <t>[4, 7, 18, 22, 24, 26, 37, 43, 60, 73, 88, 89, 91, 97, 99, 130, 140, 148, 158, 161, 163, 173, 178, 180, 199, 202, 209, 215, 219, 225, 234, 241, 253, 254, 256, 261, 274, 277, 282, 285, 295, 302, 303, 309, 312, 321, 329, 333, 334]</t>
  </si>
  <si>
    <t>[5, 18, 34, 36, 58, 60, 61, 64, 67, 69, 70, 75, 83, 84, 86, 93, 98, 101, 108, 113, 119, 123, 133, 145, 164, 168, 170, 176, 185, 187, 199, 227, 231, 237, 239, 243, 244, 253, 257, 267, 269, 271, 282, 287, 296, 305, 307, 310, 324, 326, 330]</t>
  </si>
  <si>
    <t>[2, 28, 32, 49, 55, 56, 60, 61, 66, 67, 72, 80, 86, 98, 104, 112, 119, 121, 140, 163, 165, 167, 170, 180, 185]</t>
  </si>
  <si>
    <t>[9, 18, 26, 34, 35, 37, 58, 62, 88, 90, 97, 110, 113, 118, 123, 127, 136, 146, 148, 151, 158, 162, 171, 192, 199, 211, 217, 231, 243, 270, 278, 281, 290, 292, 306, 307, 312, 315, 328, 332, 338, 339, 343, 354, 363]</t>
  </si>
  <si>
    <t>[5, 16, 18, 19, 20, 25, 36, 51, 55, 62, 64, 69, 70, 76, 88, 90, 93, 98, 103, 104, 111, 112, 136, 139, 143, 153, 158, 159, 166, 186, 200, 209, 210, 222, 225, 238, 240, 244, 246, 251, 257, 279, 288, 300, 310, 315, 320, 322, 325, 337, 351, 368, 381, 387, 396, 398, 401, 404, 408, 417, 418, 421, 426, 430, 458, 471, 478, 479, 492, 500, 507, 511, 513, 529, 537, 539, 541, 542, 551, 556, 559, 561, 566, 569]</t>
  </si>
  <si>
    <t>[3, 11, 13, 29, 32, 33, 41, 43, 47, 49, 50, 52, 54, 57, 71, 82, 98, 99, 108, 111, 116, 119, 129, 140, 141, 142, 148, 149, 153, 154, 155, 157, 162, 163, 174, 180, 194, 212, 217, 220, 221, 226, 238, 243, 280, 284, 293, 304, 312, 316, 317, 332, 334, 335, 341, 342, 346, 350, 365, 378, 382, 404, 412, 426, 431, 436, 447, 448, 449, 454, 458, 463, 466, 469, 485, 491, 496, 502, 510, 514, 517, 520, 529, 532, 533, 535, 540, 543, 544, 545, 548, 549, 570, 575, 576, 589, 594, 604, 607, 616, 619, 622, 623, 643, 655, 661, 665, 680, 686, 692, 703, 714, 730, 758, 759, 764, 781, 789, 804, 806, 813, 827, 828, 833, 835, 836, 842, 851, 855, 858, 870, 878, 885, 893, 901, 908, 913, 927, 932, 933, 945, 949, 959, 982, 1000, 1005, 1010, 1011, 1017, 1033, 1043, 1046, 1056, 1062, 1063, 1070, 1076, 1110, 1123, 1126, 1150, 1156, 1162, 1163, 1164]</t>
  </si>
  <si>
    <t>[8, 24, 28, 35, 46, 47, 60, 62, 65, 78, 98, 107, 116, 122, 126, 134, 146, 155, 182, 183, 188, 190]</t>
  </si>
  <si>
    <t>[10, 13, 23, 25, 26, 28, 29, 32, 46, 53, 56, 57, 74, 75, 91, 92, 95, 96, 98, 106, 115, 119, 123, 125, 144, 146, 150, 154, 166, 169, 176, 179, 183, 184, 195, 199, 203, 205, 206, 213, 216, 234, 244, 246, 248, 249, 257, 260, 262, 263, 268, 278, 285, 288, 291, 297, 298, 300, 301, 302, 309, 317, 318, 333, 343, 352, 362, 373]</t>
  </si>
  <si>
    <t>[6, 12, 36, 40, 45, 54, 57, 62, 74, 82, 85, 87, 89, 97, 100, 104, 110, 115, 117, 122, 129, 130, 151, 152, 175, 176, 177, 190, 193, 196, 199, 200, 214, 216, 217, 218, 221, 227, 230, 232, 240, 244]</t>
  </si>
  <si>
    <t>[8, 10, 13, 16, 18, 33, 37, 41, 61, 66, 67, 70, 73, 74, 77, 78, 124, 139, 141, 154, 182, 189, 199, 201, 204, 206, 208, 210, 217, 218, 233, 234, 250, 253, 268, 273]</t>
  </si>
  <si>
    <t>[5, 7, 16, 17, 26, 29, 32, 35, 36, 44, 45, 47, 53, 54, 55, 58, 59, 60, 64, 88, 115, 123, 126, 132, 136, 149, 150, 152, 153]</t>
  </si>
  <si>
    <t>[4, 9, 16, 25, 32, 34, 42, 53, 64, 66, 70, 74, 94, 100, 107, 125, 132, 143, 150, 164, 168, 182, 200, 202, 204, 205, 208, 210, 227, 248, 259, 263, 278, 279, 291, 296, 300, 303, 320, 326, 328, 336, 365, 371, 374, 375, 376, 379, 381, 387, 393, 415, 416, 419, 428, 432, 433, 447, 454, 465, 470, 473, 480, 481, 482, 485, 491, 492, 499, 501, 523, 528, 543, 548, 551, 562, 565, 566, 572, 582, 599, 619, 622]</t>
  </si>
  <si>
    <t>[2, 5, 6, 13, 16, 23, 26, 36, 50, 56, 58, 63, 75, 77, 78, 86, 87, 97, 101, 108, 113, 137, 140]</t>
  </si>
  <si>
    <t>[7, 20, 24, 46, 48, 50, 52, 92, 95, 99, 106, 109, 116, 117, 123, 141, 145]</t>
  </si>
  <si>
    <t>[4, 5, 10, 23, 27, 31, 51, 60, 67, 69, 73, 74, 82, 85, 92, 96, 98, 99, 113, 114, 116, 119, 122, 125, 139, 145, 149, 154, 161, 162, 165, 168, 183, 190, 193, 194, 195, 197, 199, 205, 206, 208, 222, 244, 250, 251, 256, 263, 264, 275, 278, 285, 286]</t>
  </si>
  <si>
    <t>[2, 7, 11, 16, 21, 30, 31, 35, 36, 39, 40, 41, 43, 46, 48, 52, 54, 64, 68, 71, 73, 75, 92, 99, 103, 108, 109, 111, 112, 120, 124, 127, 128, 129, 130, 144, 145, 149, 151, 155, 157, 159, 161, 163, 164, 169, 170, 171, 178, 180, 181, 189, 190, 192, 194, 202, 209, 215, 223, 227, 229, 236, 237, 238, 240, 242, 247, 248, 249, 250, 251, 257, 269, 270, 273, 274, 275, 282, 295, 298, 299, 303, 304, 308, 309, 310, 314, 318, 339, 340, 344, 349, 350, 353, 360, 366, 369, 370, 392, 393, 398, 399, 402, 405, 408, 412, 413, 414, 426, 430, 432, 435, 439, 442, 443, 445, 447, 452, 453, 454, 456, 459, 461, 465, 467, 476, 478, 485]</t>
  </si>
  <si>
    <t>[6, 12, 16, 31, 33, 35, 49, 51, 52, 63, 69, 70, 71, 75, 82, 87, 103, 129, 157, 158, 169, 179, 180, 189, 204, 233, 237, 251, 256, 271, 274, 285, 287, 293, 302, 303, 312, 315, 329]</t>
  </si>
  <si>
    <t>[4, 7, 12, 24, 29, 30, 36, 39, 40, 45, 51, 57, 58, 60, 61, 63, 67, 77, 79, 102, 107, 108, 153, 166, 171, 191, 207, 210, 211, 214, 216, 217, 220, 237, 241, 246, 248, 249, 252, 255, 263, 265, 274, 278, 286, 287, 289, 313, 319, 340, 346, 348, 360, 361, 373, 375, 388, 391, 403, 408, 418, 423, 433, 435, 436, 439, 452, 459, 461, 464, 472, 474, 478, 482, 490, 492, 503, 508, 515, 533]</t>
  </si>
  <si>
    <t>[2, 4, 6, 10, 11, 16, 21, 26, 27, 29, 33, 37, 40, 45, 54, 56, 59, 77, 87, 91, 100, 127, 134, 137, 145, 161, 162, 163, 167, 193, 202, 211, 226, 231, 236, 244, 246]</t>
  </si>
  <si>
    <t>[8, 10, 14, 24, 33]</t>
  </si>
  <si>
    <t>[8, 11, 15, 20, 26, 31, 34, 36, 49, 63, 68, 79, 85, 90, 91, 101, 104, 124, 129, 140, 145, 149, 159, 162, 171, 172, 173, 184, 188, 190, 196, 234, 236, 240, 260, 261, 275, 278, 295, 309, 310, 311]</t>
  </si>
  <si>
    <t>[8, 9, 12, 36, 47, 49, 50, 51, 53, 54, 63, 116, 128, 132, 137, 144, 149, 150, 153, 176, 178, 184, 196, 201, 221, 225, 227, 228, 230, 238, 246, 267, 271, 272, 276, 277, 281, 282, 291, 297, 300, 302, 304, 311, 317, 319, 320, 330, 334, 337, 340, 341, 350, 351, 355, 362, 363, 364, 387, 399, 400, 410, 413, 416, 418, 427, 429, 459, 463, 468, 477, 494, 496]</t>
  </si>
  <si>
    <t>[2, 8, 16, 17, 18, 19, 32, 39, 42, 58, 60, 74, 83, 88, 89, 96, 101, 108, 111, 112, 119, 126, 130, 131, 138, 140, 142, 154, 167, 170, 177, 184, 187, 190, 192, 222, 223, 224, 227, 229, 230, 232, 234, 261, 267, 268, 270, 278, 285, 291, 292, 298, 303, 314, 332, 335, 337, 346, 352, 358, 362, 371, 375, 383, 386, 391, 408, 416, 431, 441, 442, 454, 467, 478, 479, 482, 486, 496, 498]</t>
  </si>
  <si>
    <t>[6, 7, 9, 10, 13, 17, 19, 23, 28, 36, 39, 41, 45, 47, 57, 59, 86, 87, 97, 99, 101, 107, 113, 115, 116, 118, 137, 142, 145, 147, 148, 150, 162, 163, 166, 168, 175, 188, 221, 223, 231, 236, 245, 251, 256, 260, 264, 265, 266, 267, 268, 269, 273, 277, 278, 281, 286, 289, 290, 307, 322, 327, 328, 333, 337, 340, 342, 355, 357, 358, 359, 382, 387, 392, 399, 407, 412, 414, 420, 424, 430, 434]</t>
  </si>
  <si>
    <t>[2, 4, 8, 35, 38, 48, 63, 65, 72, 99, 123, 140, 145, 160, 183, 189, 193, 200, 202, 203, 217, 219, 221]</t>
  </si>
  <si>
    <t>[29, 32, 37, 46, 48, 49, 64, 73, 74, 75, 114, 123, 137, 139, 141, 147, 167, 184, 186, 190, 192, 252, 254, 255, 265, 267, 268, 273]</t>
  </si>
  <si>
    <t>[16, 34, 48, 50, 54, 64, 76, 79, 107]</t>
  </si>
  <si>
    <t>[5, 21, 32, 35, 37, 54, 61, 69, 70, 75, 94, 101, 104, 105, 128, 135, 153, 154, 161, 162, 165, 219, 223, 226, 247, 249, 254, 260]</t>
  </si>
  <si>
    <t>[2, 3, 13, 18, 19, 23, 25, 26, 27, 34, 37, 39, 44, 47, 48, 54, 56, 57, 63, 72, 93, 97, 100, 102, 104, 118, 122, 142, 169, 174, 177, 185, 191, 196, 198, 202, 216, 222, 238, 249, 256, 260, 261, 262, 279, 283, 304, 308, 309, 320, 328, 331, 336, 343, 349, 357, 377]</t>
  </si>
  <si>
    <t>[16, 18, 24, 29, 34, 36, 50, 51, 59, 64, 65, 77, 78, 89, 94, 97, 98, 99, 100, 109, 113, 120, 131, 135]</t>
  </si>
  <si>
    <t>[2, 5, 7, 48, 66, 74, 91, 120, 123, 136, 153, 163, 165, 171, 175, 184, 186, 188, 193, 202, 206, 215, 223, 228, 243, 245, 264, 273, 275]</t>
  </si>
  <si>
    <t>[2, 6, 7, 12, 14, 15, 22, 36, 41, 50, 54, 69, 76, 81, 87, 100, 121, 137, 140, 142, 150, 153, 157, 172, 188, 197, 201, 203, 208, 210]</t>
  </si>
  <si>
    <t>[8, 24, 40, 46, 56, 61, 66, 75, 76, 77, 82, 87, 92, 94, 102, 110, 116, 130, 139, 140, 144, 149, 158, 162, 189, 195, 209, 211, 214, 215]</t>
  </si>
  <si>
    <t>[4, 21, 27, 29, 33, 34, 51, 55, 58, 60, 61, 63, 74, 83, 87, 90, 102, 107, 109, 116, 120, 135, 144, 147, 161, 176, 184, 187, 195, 218, 222, 224, 231, 249, 269, 274, 282, 286, 292, 301, 305, 330, 341, 353, 376, 380, 383, 393, 396, 411, 418, 434, 437, 439, 451, 458, 461, 470, 472, 475, 480, 492, 502, 503, 509, 516, 525, 531, 542, 550, 564, 565, 571, 603, 618, 643]</t>
  </si>
  <si>
    <t>[2, 6, 12, 15, 27, 36, 40, 41, 67, 78, 87, 101, 108, 110, 112, 118, 120, 127, 143, 145, 147, 154, 160, 161, 165, 173, 188, 193, 198, 200, 208, 222, 227, 243, 246, 277, 278, 283, 285, 294, 313, 322, 326, 342, 348, 365, 375, 376, 382, 394, 404, 409, 415, 416, 421, 427, 429, 439, 464, 479, 480, 488, 489, 494, 508, 518, 520, 530, 535]</t>
  </si>
  <si>
    <t>[18, 24, 26, 35, 39, 44, 46, 49, 51, 65, 71, 90, 111, 134, 142, 152, 153, 156, 175, 181, 192, 199, 206, 219, 224, 243, 247, 251, 256, 261, 262, 264, 271, 279, 289, 304, 312, 313, 315, 318, 320, 321, 325, 330, 351, 361, 366, 369, 377, 378, 379, 385, 388, 410, 416, 417, 434, 441, 469, 470, 475, 477, 484, 501, 508, 519, 528, 531, 534, 535, 550, 573]</t>
  </si>
  <si>
    <t>[4, 5, 18, 29, 36, 39, 40, 52, 54, 61, 73, 76, 86, 88, 89, 105, 107, 110, 119, 125, 131, 139, 152, 172, 174, 176, 178, 180, 190]</t>
  </si>
  <si>
    <t>[7, 8, 28, 39, 45, 59, 62, 72, 73, 85, 91, 96, 107, 120, 125, 130, 136, 143, 151, 152, 155, 159, 162, 163, 169, 170, 171, 176, 179, 181, 187, 195, 199, 201, 211, 213, 226, 255, 257, 262, 274, 294, 297, 298, 299, 306, 311, 325, 332, 334, 345, 355, 357, 361, 382, 387]</t>
  </si>
  <si>
    <t>[3, 8, 9, 36, 45, 51, 58, 67, 74, 80, 83, 89, 92, 99, 108, 122, 126, 139, 140, 141, 145, 162, 168, 174, 175, 176]</t>
  </si>
  <si>
    <t>[24, 34, 35, 46, 53, 55, 57, 58, 59, 60, 66, 68, 84]</t>
  </si>
  <si>
    <t>[2, 5, 18, 24, 27, 38, 51, 53, 58, 86, 87, 89, 94, 103, 110, 114, 117, 121, 124, 128, 146, 147, 151, 167, 180, 185, 187, 208, 210, 214, 221, 228, 230, 271, 276, 277, 279, 290, 291, 303, 307]</t>
  </si>
  <si>
    <t>[3, 13, 15, 16, 32, 35, 50, 53, 56, 63, 65, 66, 84, 87, 115, 119, 128, 137]</t>
  </si>
  <si>
    <t>[9, 11, 16, 18, 19, 25, 30, 32, 42, 46, 47, 49, 53, 58, 71, 72, 88, 91, 95, 109, 112, 113, 115, 119, 122, 128, 130, 138, 141, 142, 143, 151, 152, 172, 178, 197, 200, 202, 206, 207, 214, 223, 229, 232, 233, 234, 237]</t>
  </si>
  <si>
    <t>[2, 3, 12, 33, 34, 40, 56, 78, 79, 80, 91, 101, 107, 111, 122, 143, 144, 145, 157, 159, 165, 169, 178, 179, 182, 184, 186, 191, 193, 194, 195, 200, 205, 219, 220, 222, 233, 234, 235, 237, 246, 247, 252, 253, 258, 262, 268, 270, 272, 273, 296, 301, 318, 324, 329, 340, 347, 348, 356, 358, 359, 372, 376, 379, 382, 388, 393, 395, 398, 401, 405, 407, 423, 446, 450, 454, 457, 471, 494, 498, 522, 525, 526, 531, 536, 544, 547, 549, 551, 552, 555, 559, 562, 569]</t>
  </si>
  <si>
    <t>[23, 29, 34, 43, 47, 50, 53, 56, 68, 75, 82, 88, 105, 114, 116, 125, 134, 135, 144, 148, 154, 157, 165, 171, 174, 175, 177, 179, 189, 191, 201, 220, 230, 232, 236, 243, 245, 250, 251, 253, 258, 267, 277, 280, 281, 283, 290, 316, 318, 322, 327, 330, 348, 349, 354, 357, 367, 368, 380, 391, 404, 407, 413, 414, 416, 420, 428, 436, 448, 449, 450, 452, 461, 480, 482, 489, 496, 497, 501, 507, 519, 537, 539, 542]</t>
  </si>
  <si>
    <t>[8, 10, 13, 20, 30, 36, 43, 44, 58, 71, 84, 90, 97, 102, 116, 121]</t>
  </si>
  <si>
    <t>[3, 31, 32, 35, 37, 44, 61, 62, 65, 74, 84, 86, 87, 110, 116, 132, 133, 135, 136, 162, 173, 182, 188, 190, 195, 198]</t>
  </si>
  <si>
    <t>[5, 9, 20, 22, 23, 38, 41, 47, 58, 59, 62, 67, 73, 75, 76, 79, 84, 87, 97, 109, 116, 118, 135, 144, 151, 153, 157, 167, 168, 172, 189, 195, 198, 204, 218, 221, 225, 230, 232, 259, 262, 266, 268, 270, 273, 277, 278, 291, 295, 296, 298, 301, 308, 316, 320, 327, 329, 331, 340, 346, 352, 354, 357, 362, 368, 372, 385, 390, 395, 397, 413, 422, 423, 424, 436, 457, 462, 467, 468, 474, 475, 477, 479, 483, 487, 489, 490, 500, 507, 511, 512, 515, 529, 540, 541, 547, 551, 555, 557, 559, 561, 568, 575, 578, 592, 600, 601, 603, 609, 612, 618, 621, 623, 633, 643, 645, 646]</t>
  </si>
  <si>
    <t>[2, 5, 15, 18, 20, 23, 25, 26, 29, 34, 37, 45, 47, 57, 60, 63, 76, 78, 89, 114, 126, 135, 164, 187, 193, 195, 197, 203, 204, 210, 232, 241, 245, 252, 271, 272, 273, 274, 280, 287, 295, 303, 305, 317, 321, 338, 339, 349, 356, 368, 369, 370, 373, 374, 379, 382, 387, 388, 407, 408, 412, 428, 438, 442, 446, 452, 463, 467, 472]</t>
  </si>
  <si>
    <t>[4, 6, 13, 29, 30, 36, 52, 59, 66, 70, 73, 108, 127, 131, 132, 156]</t>
  </si>
  <si>
    <t>[6, 8, 13, 14, 46, 49, 50, 56, 60, 78, 88, 89, 91, 97, 100, 101, 108, 127, 130, 138, 149, 160, 165, 173, 180, 191, 194, 205, 209, 210, 243, 244, 256, 274, 281]</t>
  </si>
  <si>
    <t>[3, 6, 7, 16, 30, 32, 34, 39, 43, 45, 59, 66, 68, 76, 77, 79, 102, 104, 111, 126, 127, 166, 170, 178, 206, 213, 216]</t>
  </si>
  <si>
    <t>[10, 16, 52, 56, 60, 82, 84, 86, 92, 98, 100, 103, 105, 106, 110, 116, 117, 157, 170, 174, 180, 185, 187]</t>
  </si>
  <si>
    <t>[4, 9, 10, 11, 13, 15, 16, 29, 38, 44, 47, 52, 60, 62, 76, 78, 85, 89, 94, 95, 96, 112, 113, 114, 116, 123, 124, 127, 145, 150, 152, 154, 157, 159, 162, 165, 172, 174, 197]</t>
  </si>
  <si>
    <t>[4, 35, 37, 49, 52, 64, 66, 70, 77, 78, 81, 89, 92, 94, 98, 112, 113, 114, 131, 135, 154, 155, 158, 159, 179, 180, 191, 194, 198, 199, 206, 221, 228, 231, 238, 240, 242, 246, 255, 263]</t>
  </si>
  <si>
    <t>[3, 6, 14, 15, 38, 39, 48, 55, 74, 87, 93, 117, 127, 130, 135, 138, 151, 160, 170, 179, 181, 197, 202, 209]</t>
  </si>
  <si>
    <t>[2, 3, 6, 18, 28, 31, 35, 37, 51, 57, 62, 75, 84, 89, 91, 95, 132, 135, 142, 150, 169, 187, 194, 210, 214]</t>
  </si>
  <si>
    <t>[7, 9, 18, 26, 27, 29, 39, 49, 52, 57, 67, 77, 80, 83, 84, 90, 102, 108, 116, 123, 125, 128, 130, 131, 146, 159, 166, 179, 184, 185, 199, 204, 207, 213, 218, 219, 222, 238, 242, 249, 255, 261, 270]</t>
  </si>
  <si>
    <t>[9, 10, 27, 49, 52, 56, 58, 61, 64, 68, 70, 77, 82, 87, 90, 92, 101, 102, 103, 111, 116, 120, 123, 129, 137, 140, 153, 159, 162, 174, 186, 191, 192, 202, 210, 232, 254, 260, 267, 269, 272, 273, 286, 290, 294, 298]</t>
  </si>
  <si>
    <t>[2, 17, 43, 47, 56, 62, 63, 66, 69, 79, 80, 102, 120, 138, 145, 150, 152, 170, 171, 197, 224, 227, 232, 245, 247, 255, 258, 259, 268, 281, 290, 295, 308, 309, 314, 349, 351, 354, 357, 358, 368, 381, 410, 424, 438, 439, 447, 452, 454]</t>
  </si>
  <si>
    <t>[3, 13, 18, 21, 31, 41, 55, 66, 69, 97, 110, 112, 123, 125, 130, 135, 142, 158, 161, 175, 189, 192, 196, 197, 213, 229, 236, 242, 248, 256, 259, 260, 267, 268, 280, 284, 285, 295, 305, 310, 313, 315, 317, 321, 324, 327, 328, 336, 362, 366, 367]</t>
  </si>
  <si>
    <t>[2, 6, 9, 12, 13, 19, 27, 34, 38, 42, 51, 55, 60, 61, 77, 91, 96, 103, 106, 110, 120, 121, 125, 132, 133, 141, 154, 157, 162]</t>
  </si>
  <si>
    <t>[2, 14, 15, 31, 34, 35, 45, 47, 54, 56, 71, 73, 77, 79, 80, 89, 96, 103, 111, 113, 119, 126, 130, 134, 138, 146, 154, 157, 158, 177, 181, 191, 192, 209, 224, 228]</t>
  </si>
  <si>
    <t>[11, 13, 17, 19, 25, 27, 30, 41, 45, 51, 54, 57, 64, 67, 71, 86, 110, 112, 114, 116, 119, 123, 141, 143, 151, 162, 165, 167, 168, 171, 173, 176, 180, 190, 191]</t>
  </si>
  <si>
    <t>[7, 12, 15, 22, 43, 45, 49, 51, 69, 71, 76, 87, 91, 93, 99, 101, 102, 103, 109, 112, 114, 115, 121, 123, 124, 125, 128, 133, 145, 157, 161, 165, 168, 169, 172, 179, 182, 187, 197, 205, 217, 223, 228, 229, 240, 243, 245, 248, 251, 254, 259, 267, 281, 284, 285, 288, 296, 310, 336, 337, 338, 339, 340, 351, 358, 376, 394, 412, 415, 424, 428, 432, 442, 448, 459, 465, 479, 485, 489, 501, 508, 513, 518, 523, 526, 543, 547, 559, 562, 564, 569, 575, 583, 588, 591, 597, 599, 606, 610, 611, 612, 613, 621, 635, 637, 653, 678, 683]</t>
  </si>
  <si>
    <t>[9, 20, 36, 38, 39, 49, 56, 57, 60, 62, 63, 69, 71, 74, 92, 99, 114]</t>
  </si>
  <si>
    <t>[18, 20, 29, 32, 36, 46, 74, 81, 91, 95, 97, 104, 108, 115, 116, 122, 125, 148, 152, 154, 160, 164, 169, 181]</t>
  </si>
  <si>
    <t>[3, 28, 33, 44, 66, 67, 72, 81, 82, 91, 95, 96, 97, 100, 103, 109, 128, 131, 133, 138, 142, 144, 151, 152, 160, 165, 170, 173, 184, 187, 191, 195, 207, 222, 274, 277, 278, 294, 303, 310, 311, 325, 334, 337, 341, 354, 356, 360, 366, 375, 378, 387, 389]</t>
  </si>
  <si>
    <t>[15, 24, 27, 40, 44, 50, 55, 57, 60, 61, 80, 84, 106, 109, 111, 129, 139, 141, 142, 144, 148, 151, 174, 184, 187, 190, 196, 204, 209, 211, 212, 215, 218, 223, 226, 231, 236, 239, 251, 254, 260, 283, 285, 286, 311, 314, 321, 323, 329, 340, 342, 355, 363, 364, 369, 375, 386, 390, 392, 401, 408, 414, 420, 424, 430, 434, 436, 437, 439, 441, 459, 462, 468, 485, 488, 489, 496]</t>
  </si>
  <si>
    <t>[3, 5, 10, 11, 17, 20, 33, 34, 35, 58, 70, 75, 78, 79, 85, 87, 103, 110, 112, 127, 133, 142, 145, 170, 172, 176, 191, 194, 197, 199, 204, 209, 211, 225, 226, 233, 239, 241, 245, 251, 265, 300, 310, 318, 337, 341, 347, 359, 364, 367, 370, 387, 393, 402, 404, 405, 411, 415, 421, 428, 436, 437, 447]</t>
  </si>
  <si>
    <t>[16, 18, 21, 44, 45, 67, 70, 90, 103, 114, 121, 125, 128, 137, 142, 151, 160, 172, 179, 186, 220, 224, 235, 241, 251, 254, 261, 276, 280, 290, 293, 298, 306, 314, 318, 333, 365, 372, 375, 376, 382, 384, 392, 424, 434]</t>
  </si>
  <si>
    <t>[4, 16, 25, 46, 52, 63, 73, 88, 91, 93, 94, 111, 125, 145, 149, 151, 155, 164, 166, 173, 191, 199, 200, 201, 212, 221, 225, 230, 243, 246, 265, 269, 273, 274, 279, 282, 287, 288, 300]</t>
  </si>
  <si>
    <t>[2, 7, 19, 21, 25, 30, 37, 51, 65, 72, 79, 89, 103, 106, 119, 124, 133, 141, 151, 152, 164, 168, 174, 187, 189, 202, 206, 208]</t>
  </si>
  <si>
    <t>[5, 6, 30, 40, 58, 59, 60, 75, 76, 87, 89, 102, 106, 107, 110, 115, 124, 125, 142, 143, 144, 146, 148, 151, 157, 159, 169, 170, 171, 184, 186, 192, 195, 201, 207, 208, 216, 219, 221, 228, 241, 251, 252, 259, 261, 268, 291, 295, 317, 320, 323, 332, 342, 344, 349, 353, 357, 373, 376, 382]</t>
  </si>
  <si>
    <t>[2, 5, 7, 10, 29, 34, 38, 43, 46, 52, 53, 54, 64, 65, 67, 68, 75, 77, 78, 80, 82, 83, 84, 88, 100, 101, 105, 108, 119, 137, 141, 156, 157, 168, 171, 174, 178, 182, 186, 196, 198, 205, 206, 208, 215, 220, 222, 228, 229, 234, 240, 247, 248, 259, 260, 261, 266, 269, 274, 281, 291, 296, 300, 309, 312, 318, 322, 339, 344, 346, 347, 358, 372, 377, 380, 385, 388, 390, 399, 406, 411, 416, 442, 445, 447, 452]</t>
  </si>
  <si>
    <t>[2, 4, 10, 12, 14, 17, 23, 42, 48, 61, 62, 65, 77, 78, 83, 95, 97, 99, 107, 113, 116, 124, 132, 136, 146, 153, 155, 158, 164, 169, 173, 185]</t>
  </si>
  <si>
    <t>[7, 39, 53, 58, 77, 78, 84, 85, 87, 98, 106, 118]</t>
  </si>
  <si>
    <t>[7, 29, 55, 56, 71, 72, 74, 81, 89, 103, 121, 126, 129, 132, 133, 137, 142, 146, 147, 159, 171, 184, 186, 202, 219, 232, 247, 252, 264, 267, 273, 276, 289, 331, 334, 337, 339, 345, 349, 352, 357, 364, 374, 378, 382, 410, 413, 414, 423, 429, 432, 440, 442]</t>
  </si>
  <si>
    <t>[32, 35, 42, 44, 64, 69, 90, 102, 110, 124, 128, 140, 153, 155, 158, 160, 163, 177, 183, 185, 190, 191, 194, 197, 203, 207, 226, 227, 231, 237, 254, 258, 263, 267, 268, 272, 294, 295, 303, 317, 332, 334, 335, 343, 346, 347, 351, 352, 354, 368, 375, 380, 384, 391, 399, 405, 415, 420]</t>
  </si>
  <si>
    <t>[4, 22, 28, 29, 37, 38, 40, 73, 75, 79, 82, 90, 92, 119, 120, 121, 123, 126, 129, 134, 138, 143, 144, 145, 146, 147, 155, 171, 193, 202, 209, 213, 214, 223, 226, 230, 231, 236, 239, 242, 248, 253, 256, 260]</t>
  </si>
  <si>
    <t>[9, 24, 33, 34, 39, 40, 41, 49, 52, 54, 55, 56, 58, 61, 63, 64, 66, 79, 85, 88, 95, 100, 111, 120, 125, 132, 138, 139, 143, 146, 156, 158, 178, 183, 196, 201, 205, 210, 212, 214, 223, 226, 245, 247, 251, 257, 262, 265, 269, 274, 277, 292, 301, 307, 308, 311, 316, 321, 323, 326, 343, 349, 354, 365]</t>
  </si>
  <si>
    <t>[7, 9, 16, 21, 25, 26, 35, 37, 56, 77, 93, 100, 114, 116, 118, 122, 123, 133, 135, 138]</t>
  </si>
  <si>
    <t>[4, 7, 10, 21, 22, 31, 33, 37, 49, 60, 62, 70, 75, 76, 82, 91, 97, 104, 118, 120, 138, 144, 170, 171, 181, 210, 215, 216, 227, 236, 247, 252]</t>
  </si>
  <si>
    <t>[5, 14, 15, 18, 32, 44, 45, 65, 73, 96, 97, 102, 104, 119, 122, 123, 152, 157, 163, 166, 188, 195, 201, 208, 212, 213, 215, 246, 258, 261, 281, 286, 293, 294, 299, 300, 302, 304]</t>
  </si>
  <si>
    <t>[2, 7, 11, 14, 17, 29, 31, 33, 43, 45, 66, 73, 82, 87, 101, 134, 136, 140, 161, 164, 175, 179, 183, 184, 198, 206, 207, 218, 222, 248, 253, 262, 277, 289, 293, 300, 303, 310, 312, 316, 318, 332, 340, 345, 348, 354, 369, 374, 376, 380, 382, 386, 390]</t>
  </si>
  <si>
    <t>[4, 5, 17, 18, 38, 39, 57, 74, 78, 91, 97, 104, 108, 114, 122, 157]</t>
  </si>
  <si>
    <t>[11, 16, 21, 28, 29, 38, 44, 45, 51, 53, 60, 62, 70, 72, 75, 78, 91, 92, 95, 97, 116, 120, 125, 132, 140, 151, 158, 160, 162, 180, 190, 192, 209, 214, 217, 218, 222, 230, 237, 238, 242, 244, 247, 258, 263, 266, 271, 285, 289, 290, 291, 304, 310, 314, 317, 327, 329, 358, 361, 373, 374, 383, 387, 409, 417, 423, 425, 426, 429]</t>
  </si>
  <si>
    <t>[2, 3, 4, 14, 18, 39, 50, 52, 62, 79, 86, 96, 100, 109, 110, 118, 121, 127, 134, 136, 156, 167, 170, 173, 185, 193, 194, 196, 211, 250, 262, 298, 299, 304, 309, 310, 321, 350, 351, 356, 362, 363, 373, 379, 381, 384, 392, 393, 402, 404, 405, 411, 417, 422, 425, 432, 434, 442, 446]</t>
  </si>
  <si>
    <t>[6, 38, 43, 56, 60, 62, 69, 78, 82, 84, 87, 91, 115, 126, 129, 131, 144, 152, 154, 171, 174, 175, 178, 183, 194, 196, 198, 214, 220, 221, 233, 253, 259, 261, 263, 264, 267, 281, 287, 291, 293, 299, 302, 306, 307, 310, 313, 316, 317, 318, 319, 327, 331, 333, 337, 339, 340, 342, 349, 364, 373, 382, 384, 387, 388, 400, 403, 409, 416, 423, 425, 441, 451, 456, 461, 467, 474, 476, 479, 480, 484, 489, 490, 506, 512, 519, 547, 567, 570, 588, 597, 601, 610, 620, 625, 627, 629, 653, 657, 660, 680]</t>
  </si>
  <si>
    <t>[3, 24, 27, 32, 35, 37, 43, 46, 48, 49, 64, 70, 74, 77, 79, 84, 90, 92, 110, 115, 116, 119, 122, 125, 127, 129, 130, 147, 149, 154, 164, 167, 174, 197, 199, 202, 207]</t>
  </si>
  <si>
    <t>[2, 11, 17, 18, 25, 28, 54, 58, 62, 65, 66, 68, 71, 77, 78, 90, 91, 99, 103, 105, 109, 116, 126, 129, 134, 139, 140, 144, 148, 170, 178, 179, 180, 183, 186, 189, 192, 193, 195, 201, 205, 210, 218, 224, 225, 236, 239, 243, 246, 256, 257, 258, 267, 270, 275, 277, 279, 285, 296, 297, 298, 310, 318, 322, 338, 343, 344, 354, 378, 382, 389, 402, 413]</t>
  </si>
  <si>
    <t>[4, 8, 22, 24, 25, 28, 38, 48, 50, 51, 57, 83, 84, 85, 92, 97, 99, 114]</t>
  </si>
  <si>
    <t>[16, 47, 52, 53, 61, 62, 67, 70, 73, 77, 87, 88, 89, 91, 110, 122, 123, 124, 138, 140]</t>
  </si>
  <si>
    <t>[5, 13, 39, 51, 58, 64, 73, 90, 93, 96, 100, 103, 107, 108, 110, 121, 128, 139]</t>
  </si>
  <si>
    <t>[6, 15, 18, 19, 39, 40, 61, 67, 76, 96, 104, 105, 108, 117, 119, 124, 126, 130, 136, 143, 144, 151, 153, 156, 157, 158, 170, 176, 183, 192, 195, 226, 236, 242, 251, 254, 259, 265]</t>
  </si>
  <si>
    <t>[2, 3, 10, 12, 13, 14, 15, 19, 31, 33, 41, 44, 53, 63, 64, 66, 71, 73, 83, 87, 91, 93, 106, 108, 109, 119, 121, 122, 125, 134, 136, 146, 153, 163, 164, 182, 190, 191, 195, 208, 209, 211, 213]</t>
  </si>
  <si>
    <t>[9, 24, 43, 45, 48, 59, 67, 74, 79, 82, 90, 91, 92, 97, 98, 99, 106, 107, 109, 110, 120, 133, 142, 148, 149, 178, 181, 192]</t>
  </si>
  <si>
    <t>[2, 8, 13, 16, 35, 37, 38, 49, 58, 63, 78, 82, 103, 107, 121, 128, 137, 140, 142, 145, 159, 189, 192, 194, 210, 216, 223, 226, 233, 253, 260, 268, 273, 281, 296, 299, 327]</t>
  </si>
  <si>
    <t>[3, 7, 17, 19, 24, 28, 40, 41, 50, 51, 53, 54, 61, 63, 64, 77, 81, 100, 106, 107, 114, 115, 119, 140, 145, 146, 167, 186, 193, 195, 196, 224, 236, 246, 249, 260, 262, 264, 265, 268, 275, 283, 286, 289, 292, 301]</t>
  </si>
  <si>
    <t>[2, 4, 17, 19, 21, 28, 30, 33, 38, 49, 51, 53, 58, 59, 60, 66, 73, 75, 77, 92, 97, 101, 102, 103, 105, 118, 124, 156, 170, 172, 179, 193, 197, 217, 219, 223, 226, 235, 238, 243, 248, 250, 265, 277, 292]</t>
  </si>
  <si>
    <t>[30, 41, 45, 50, 54, 59, 60, 62, 63, 72, 75, 80, 90, 100, 111, 116, 124, 136, 144, 145, 156, 178, 181, 188, 193, 194, 202, 216, 224, 231, 239, 241, 268, 275, 289, 292, 293, 294, 336, 339, 344, 359, 365, 371, 382, 387, 390]</t>
  </si>
  <si>
    <t>[2, 4, 10, 14, 15, 23, 32, 36, 37, 38, 40, 44, 52, 58, 60, 69, 85, 91, 136, 142, 148, 155, 157, 160, 162, 163, 177, 178, 186, 193, 198, 202, 205, 206, 209, 210, 214, 228, 236, 240, 251, 257, 268, 274, 276, 277, 279, 289, 293, 296, 305, 306, 314, 318, 319, 324, 328, 332, 333, 336, 344, 371, 378, 379, 380, 385, 387, 388, 391, 394, 398, 405, 407, 415, 421, 424, 438, 439, 442, 449, 450, 451, 464, 471, 505, 518, 523, 524, 542, 545, 551, 555, 568, 573, 577, 581, 584, 587, 594, 623, 624, 637, 641, 650, 655, 659, 660, 662, 675, 676, 685, 692, 705, 706, 710, 721, 726, 730, 731, 733, 738, 742, 746, 754, 762, 765, 769, 780, 786, 790, 793, 820, 828, 829, 831, 844]</t>
  </si>
  <si>
    <t>[8, 11, 12, 27, 28, 30, 32, 35, 38, 40, 48, 52, 61, 65, 69, 70, 74, 77, 78, 81, 91, 101, 102, 103, 106, 110, 113, 118, 140, 143, 151, 154, 157, 168, 170, 171, 176, 177, 201, 202, 221, 229, 232, 236, 241, 248, 261, 270]</t>
  </si>
  <si>
    <t>[2, 3, 12, 14, 25, 26, 37, 41, 42, 54, 55, 63, 73, 86, 90, 93, 97, 122, 133, 138, 141, 144, 146, 147, 151, 158, 167, 178, 179, 182, 190, 207, 225, 228, 232, 238, 243, 244, 260, 267, 293, 316, 324, 337, 342, 368, 409, 416, 418, 423, 427, 429, 434, 435, 445, 449, 451, 466, 475, 479, 484, 486, 495, 496, 538, 539, 551, 564, 580, 586, 591, 599, 604, 626, 629, 647, 651, 660, 678, 680]</t>
  </si>
  <si>
    <t>[9, 15, 24, 28, 29, 44, 51, 58, 60, 71, 77, 79, 102, 107, 114, 122, 140, 145, 161, 167, 178, 179, 181, 182, 187, 196, 197, 201, 207, 208, 209, 210, 211]</t>
  </si>
  <si>
    <t>[3, 5, 26, 44, 56, 69, 81, 84, 91, 109, 111, 117, 130, 132]</t>
  </si>
  <si>
    <t>[3, 10, 11, 14, 25, 35, 38, 43, 52, 79, 82, 92, 98, 110, 119, 139, 149, 155, 166, 179, 187]</t>
  </si>
  <si>
    <t>[6, 8, 12, 17, 37, 48, 54, 57, 62, 63, 64, 68, 78, 79, 80, 83, 88, 97, 98, 106, 118, 139, 143, 147, 175, 176, 177, 196, 220, 223, 230, 233, 241, 246, 264, 265, 266, 271, 276, 281, 285, 295, 297, 301, 310, 311, 312, 330]</t>
  </si>
  <si>
    <t>[3, 8, 10, 12, 15, 16, 21, 27, 43, 61, 70, 73, 77, 83, 84, 86, 89, 90, 91, 100, 105, 110, 112, 117, 118, 121, 122, 123, 127, 130, 138, 151, 159, 169, 184, 198]</t>
  </si>
  <si>
    <t>[3, 31, 34, 43, 52, 57, 59, 72, 73, 80, 82, 86, 89, 91, 111, 114, 119, 123, 128, 142, 151, 156, 181, 184, 203, 211, 219, 224, 230, 233, 235, 238, 239, 240, 251]</t>
  </si>
  <si>
    <t>[9, 12, 13, 15, 23, 32, 36, 45, 51, 53, 56, 57, 84, 101, 106, 109, 111, 122, 125, 139, 145, 151, 154, 176, 192, 197, 205, 206, 210, 216, 218, 222, 224, 236, 243, 245, 253, 255, 262, 265, 269]</t>
  </si>
  <si>
    <t>[2, 4, 9, 13, 24, 27, 33, 46, 47, 49, 51, 54, 61, 70, 82, 85, 92, 100, 140, 175, 182, 191, 195, 197, 220, 223, 224, 226, 229, 231, 235, 246, 253, 262, 263, 267, 280, 291, 299, 311, 322, 324, 338, 345, 351, 356, 359, 360, 372, 380, 388, 440, 464, 480, 493, 509, 522, 539, 550, 565, 585, 605]</t>
  </si>
  <si>
    <t>[14, 43, 48, 53, 56, 60, 61, 65, 93, 106, 115, 121, 130, 132, 151, 155, 163, 173, 174, 181, 186, 197, 204, 246, 256, 262, 266]</t>
  </si>
  <si>
    <t>[14, 26, 29, 31, 59, 64, 72, 76, 81, 90, 104, 116, 119, 120, 122, 124, 138, 140, 147, 156, 163, 165, 171, 176, 190, 191, 200, 205, 215, 217, 218, 238, 240, 241, 243, 247, 250, 256, 265, 267, 288, 292, 300, 301, 302, 304, 310, 326, 330, 332, 339, 341, 345, 347, 350, 353, 360, 373, 375, 381, 382, 383, 388, 394, 404, 405, 409, 410, 430, 444, 451, 462, 478, 480, 494, 495, 501, 516, 535, 555, 580, 581, 588, 589, 597, 608, 610]</t>
  </si>
  <si>
    <t>[2, 5, 6, 13, 23, 27, 31, 33, 35, 43, 48, 56, 72, 74, 76, 78, 80, 82, 90, 91, 94, 95, 108, 113, 118, 129, 153, 158, 173, 180, 181, 192, 208, 223, 227, 232, 233, 249, 252, 258, 267, 270, 283, 294, 298, 302, 312, 328, 336, 352, 364, 367, 370, 380, 389, 390, 405, 423, 427, 432, 436, 442, 445, 454, 459, 470]</t>
  </si>
  <si>
    <t>[2, 5, 26, 31, 38, 53, 55, 61, 80, 89, 92, 95, 101, 120, 135, 141, 146, 150, 154, 161, 162, 166, 167, 170, 173, 203, 204, 206, 219, 231, 235, 247, 248, 251, 253, 260, 285, 296, 307, 316, 329, 333, 336, 351, 362, 402, 403, 405, 410, 420, 429, 438, 444, 449, 450, 451, 453, 459, 469, 476]</t>
  </si>
  <si>
    <t>[9, 26, 32, 36, 46, 55, 69, 78, 98, 111, 116, 117, 121, 129, 133, 137, 150, 161, 174, 175, 184, 204, 205, 213, 227, 228, 235, 246]</t>
  </si>
  <si>
    <t>[2, 14, 15, 17, 21, 26, 29, 30, 45, 47, 50, 55, 58, 64, 69, 70, 72, 97, 105, 116, 121, 127, 129, 130, 142, 143, 151, 156, 157, 163, 170, 181, 182, 191, 193, 206, 210, 216, 224, 226, 227, 232, 233, 238, 244, 255, 256, 257, 258, 264, 267, 268, 270, 273, 286, 287, 297]</t>
  </si>
  <si>
    <t>[26, 27, 32, 33, 35, 53, 59, 68, 77, 81, 82, 91, 95, 106, 124, 126, 142, 146, 147, 159, 175, 181, 184, 209, 210, 214, 216, 225, 233, 238, 241, 256, 266, 268, 275, 278, 283, 285, 288, 295, 310, 320, 323, 325, 335, 341, 347, 351, 358, 360, 369, 371, 372, 375, 376, 378, 379, 380, 403, 407, 409, 412]</t>
  </si>
  <si>
    <t>[4, 8, 10, 17, 18, 19, 25, 26, 29, 30, 37, 38, 39, 40, 42, 43, 50, 63, 64, 66, 67, 68, 72, 73, 78, 84, 86, 87, 101, 103, 115, 119, 120, 124, 127, 130, 137, 138, 140, 142, 147, 153, 171, 179, 185, 188, 195, 196, 198, 199, 201, 208, 211, 217, 226, 228, 247, 249, 251, 252, 254, 259, 269, 270, 276, 278, 283, 284, 286, 298, 327, 340, 346, 349, 359, 362, 367, 382, 384, 385, 388, 394, 399, 408, 413, 416, 417, 432, 434, 437, 440, 447, 466, 478, 480, 481, 494, 506, 517, 518, 527, 529, 535, 552, 557, 563, 581, 582, 591, 602, 611, 613]</t>
  </si>
  <si>
    <t>[3, 27, 28, 36, 41, 47, 51, 53, 58, 89, 105, 116, 120, 121, 129, 134, 135, 145, 150, 152, 153, 156, 161, 167, 187, 201, 207, 216, 226, 232, 237, 243, 250, 255, 257, 263, 267, 269, 270, 273, 280]</t>
  </si>
  <si>
    <t>[7, 12, 30, 39, 69, 79, 85, 86, 88, 100, 101, 102, 112, 126, 127, 143, 146, 153, 156, 168, 171, 173, 176, 182, 192, 201, 215, 235, 277, 279, 287, 288, 292, 294, 301, 303, 314, 315, 331, 345, 347, 350, 376, 377]</t>
  </si>
  <si>
    <t>[6, 7, 14, 15, 17, 26, 33, 40, 45, 58, 61, 63, 70, 72, 73, 87, 100, 107, 126, 127, 128, 129, 138, 145, 152, 157, 161, 162, 164, 166, 177, 189, 198, 200, 215, 222, 226, 227, 233, 239, 240, 253, 259, 261, 265, 266, 268, 273, 279, 281, 284, 289, 290, 291, 295, 305, 310, 314, 316, 320, 329, 333, 334, 340, 345, 351, 362, 365, 373, 377, 380, 387]</t>
  </si>
  <si>
    <t>[7, 15, 21, 31, 33, 34, 42, 45, 46, 48, 52, 59, 62, 63, 69, 71, 74, 81, 93, 102, 105, 107, 111, 123, 124, 142, 152, 153, 156, 158, 171, 179, 183, 195, 196, 197, 201, 202, 207, 211, 221, 222, 226, 231]</t>
  </si>
  <si>
    <t>[2, 22, 23, 31, 38, 45, 48, 56, 60, 73, 74, 87, 107, 109, 123, 129, 150, 153, 155, 188, 195, 196, 207, 218, 237, 244, 245, 248, 251, 257, 261, 264, 266, 268, 281, 285, 287, 294, 296, 297, 298, 309, 314, 323, 347]</t>
  </si>
  <si>
    <t>[3, 5, 13, 16, 27, 30, 33, 35, 37, 40, 49, 71, 77, 79, 89, 91, 92, 99, 103, 108, 109, 111, 116, 129, 137, 138, 144, 166, 176, 182, 184, 192, 200, 201, 204, 206, 213, 225, 226, 235, 239, 246, 259, 265, 284, 293, 294, 303, 305, 307, 309, 311, 333, 335, 341, 347, 349, 353, 356, 360, 377, 383, 387, 398, 402, 409, 418, 423, 431, 435, 437, 448, 462, 464, 483, 490, 493, 521, 524, 525, 530]</t>
  </si>
  <si>
    <t>[2, 3, 9, 14, 30, 33, 50, 51]</t>
  </si>
  <si>
    <t>[2, 10, 19, 21, 23, 24, 30, 32, 44, 53]</t>
  </si>
  <si>
    <t>[5, 10, 15, 17, 19, 32, 34, 37, 38, 41, 42, 47, 51, 52, 54, 72]</t>
  </si>
  <si>
    <t>[2, 8, 11, 13, 16, 18, 19, 22, 31, 46, 47, 58, 60, 62, 72, 79, 87, 97]</t>
  </si>
  <si>
    <t>[6, 17, 28, 30, 33, 56, 58, 62, 75, 77, 85, 122, 124, 126, 132, 133, 135, 157, 172, 176]</t>
  </si>
  <si>
    <t>[2, 3, 6, 9, 35, 40, 50, 51, 56, 59, 60, 68, 71, 72]</t>
  </si>
  <si>
    <t>[5, 7, 14, 15, 19, 21, 24, 25, 27, 32, 47, 54, 57, 60, 77, 80, 83, 91, 96]</t>
  </si>
  <si>
    <t>[4, 19, 33, 34, 39, 40, 41, 42, 44, 50, 60, 65, 67, 69, 74, 76, 80, 82, 84, 90, 92, 97, 98, 100, 112, 113, 127, 128, 132, 133, 134, 138, 150, 151, 157, 159, 161, 165, 171, 172, 182, 184, 185, 188, 198, 199, 207, 209, 210, 211, 212, 222, 225, 228, 233, 239, 241]</t>
  </si>
  <si>
    <t>[3, 4, 13, 14, 17, 27, 29, 42, 46, 51, 58, 60, 61, 68, 69, 81, 88, 104, 105, 108, 115, 116, 123, 128, 144, 149, 183, 187, 194, 201, 213, 232, 235, 241, 246, 253, 258, 269, 280, 282, 287, 289, 326, 330, 333, 345, 346, 355, 357, 358, 363, 371, 380, 388, 398, 403, 409, 415, 417, 421, 428, 442]</t>
  </si>
  <si>
    <t>[9, 14, 18, 20, 25, 31, 32, 87, 94, 103, 112, 125, 127, 131, 138, 141, 142, 150, 168, 169, 170, 172, 175, 182, 184, 185, 193, 194, 195, 209, 210, 216, 224, 226, 231, 232, 237, 243, 244, 245, 246, 248, 251, 254, 255, 260, 264, 267, 273, 275, 283, 285, 293, 301, 306, 316, 317, 323, 324, 326, 328, 330, 332, 338, 352, 353, 361, 362, 365, 370, 374, 376, 382, 396, 397, 408, 415, 420, 421, 432, 433]</t>
  </si>
  <si>
    <t>[8, 13, 15, 26, 39, 54, 69, 74, 76, 85, 93, 105, 112, 119, 122, 127, 145, 151, 170, 174, 186, 196, 198, 199, 201, 205, 206, 212, 217, 220, 222, 229, 236, 258, 260, 265, 267, 289, 291, 292, 296, 298, 304, 307, 308, 310, 313, 315, 327, 346, 351, 352, 356, 359, 362, 366, 370, 372, 376, 377, 379, 388, 391, 397, 407, 414]</t>
  </si>
  <si>
    <t>[5, 18, 30, 40, 42, 43, 54, 60, 63, 64, 73, 78, 91, 95, 96, 102, 107, 108, 117, 118, 121, 133, 134, 147, 151, 156, 159, 168, 169, 170, 188, 190, 210, 224, 232, 233, 244, 250, 260, 261, 265, 275]</t>
  </si>
  <si>
    <t>[20, 23, 30, 43, 47, 59, 61, 64, 68, 75, 84, 92, 93, 103, 104]</t>
  </si>
  <si>
    <t>[2, 3, 5, 25, 26, 31, 38, 57, 59, 61, 84, 85, 105, 114, 124, 132, 142, 156, 158, 159, 177, 189, 203, 206, 208, 218, 236, 237, 238, 239, 241, 245, 255, 256, 257, 269, 295, 302]</t>
  </si>
  <si>
    <t>[2, 12, 13, 18, 19, 50, 54, 65, 66, 67, 68, 69, 71, 77, 78, 86, 92, 101, 108, 113, 117, 133, 144, 159, 168, 194, 208, 212, 220, 230, 233, 255, 267, 275, 282, 287, 288, 290, 291, 296, 308, 319, 326, 333, 353, 355, 365, 377, 379, 394]</t>
  </si>
  <si>
    <t>[3, 6, 12, 24, 26, 27, 29, 31, 32, 33, 36, 38, 41, 42, 43, 45, 47, 58, 62, 72, 73, 98, 100, 121, 125, 147, 149, 167, 186, 193, 206, 211, 219, 230, 253, 256, 267, 270, 274, 284]</t>
  </si>
  <si>
    <t>[5, 6, 13, 26, 57, 64, 95, 100, 103, 107, 109, 119, 121, 129, 132, 148, 149, 156, 160, 161, 173, 176, 179, 187, 190, 191, 195, 197, 208, 223, 224, 263, 265, 267, 268, 274, 283, 302, 304, 305, 308, 312]</t>
  </si>
  <si>
    <t>[7, 9, 16, 24, 26, 29, 32, 39, 40, 50, 62, 79, 88, 133, 143, 146, 158, 162, 175, 190, 194, 196, 200, 201, 210, 211, 215, 226, 228, 238, 240, 241, 245, 249, 270, 274, 276, 278, 281, 295, 296]</t>
  </si>
  <si>
    <t>[6, 8, 12, 20, 23, 26, 33, 34, 41, 44, 51, 54, 83, 86, 113, 124, 125, 126, 133, 141, 144, 146, 154, 157, 162, 176, 187, 194, 197, 202, 203, 208, 213, 225, 232, 234, 244, 253, 254, 256, 259, 261, 263, 264, 272, 281, 290, 293, 311, 314, 315, 323, 324, 329]</t>
  </si>
  <si>
    <t>[3, 4, 8, 13, 31, 43, 46, 51, 65, 70, 74, 88, 94, 101, 102, 118, 122, 128, 129, 130, 133, 139, 144, 161, 189, 191, 193, 194, 220, 228, 229, 231, 236, 238, 252, 262, 283, 284, 299, 300, 310, 314, 318, 319, 340, 347, 372, 389, 390, 391, 397, 412, 427, 432, 434, 436, 439, 460, 462, 464, 472, 487, 504, 509, 515, 534, 558, 563, 575, 598, 604, 622]</t>
  </si>
  <si>
    <t>[5, 6, 7, 37, 55, 62, 72, 77, 82, 84, 101, 113, 114, 141, 144, 158, 169, 179, 181, 206, 210, 218, 234, 235, 244, 249, 252, 256, 260, 266, 272, 276, 284, 285, 293, 299, 301, 302]</t>
  </si>
  <si>
    <t>[2, 15, 17, 28, 34, 46, 47, 50, 57, 62, 77, 88, 101, 120, 121, 131, 136, 152, 165, 176, 191, 192, 194, 196, 210, 212, 216, 220, 221, 233, 249]</t>
  </si>
  <si>
    <t>[5, 7, 12, 16, 29, 31, 39, 44, 46, 48, 49, 51, 58, 62, 73, 87, 96, 102, 104, 105, 117, 118, 119, 122, 127, 139, 140, 143, 146, 152, 156, 159, 163, 179, 182, 185, 191, 203, 207, 209, 224, 228, 229, 232, 233, 245, 247, 263, 264, 282, 286, 298, 306, 312, 321, 322, 329, 333, 334, 343, 344, 345, 346, 353, 355, 356, 360, 370, 371, 380, 389, 401, 405, 413, 415, 416, 424, 432, 436, 470, 486, 490, 491, 510, 514, 515, 526, 531, 534, 544, 550, 553, 559, 561, 577, 578, 581, 584, 587, 588, 597, 602, 603, 606, 607, 608, 619, 621, 624, 628, 629, 640, 668, 669, 674, 686, 694, 697, 708, 716, 718, 726, 735, 738, 752, 759]</t>
  </si>
  <si>
    <t>[15, 24, 28, 32, 33, 34, 39, 43, 44, 45, 49, 57, 67, 68, 71, 77, 81, 83, 86, 96, 101, 110, 112, 123, 127, 129, 138, 151, 157, 162, 180, 181, 194, 198, 201]</t>
  </si>
  <si>
    <t>[2, 38, 39, 42, 44, 53, 60, 61, 69, 70, 83, 100, 101, 104, 116, 117, 119, 124, 130, 144, 148, 154, 172, 175, 182, 186, 188, 192, 200, 206, 212, 214, 235, 236, 242, 268, 281, 285, 295, 300, 304, 310, 315, 319, 328, 333, 336, 350]</t>
  </si>
  <si>
    <t>[8, 9, 13, 19, 52, 63, 70, 71, 72, 73, 78, 81, 83, 85, 89, 95, 98, 101, 102, 104, 105, 110, 111, 114, 122, 141, 148, 168, 176, 185, 186, 195, 199, 210, 212, 224, 231, 234, 238, 249, 254, 257, 265]</t>
  </si>
  <si>
    <t>[2, 18, 21, 23, 24, 25, 27, 40, 42, 47, 48, 49, 56, 63, 72, 75, 78, 87, 95, 99, 103, 110, 111, 116, 120, 140, 145, 150, 160, 165, 172, 178, 184, 215, 221, 222, 232, 244, 253, 255, 257, 262, 266, 272, 283, 285, 292, 316, 334, 347, 372, 384, 392, 393, 394, 402, 405, 406, 408, 413, 417]</t>
  </si>
  <si>
    <t>[12, 13, 17, 21, 24, 32, 39, 47, 55, 57, 63, 64, 77, 79, 82, 88, 94, 101, 111, 112, 115, 118, 119, 120, 126, 136]</t>
  </si>
  <si>
    <t>[4, 22, 24, 38, 39, 51, 55, 64, 67, 68, 80, 84, 85, 86, 96, 103, 106, 112, 115, 116, 118, 124, 128, 136]</t>
  </si>
  <si>
    <t>[2, 5, 19, 22, 31, 44, 48, 68, 81, 88, 101, 106, 107, 118, 126, 137, 150, 153, 155, 176, 186, 187, 198, 205, 213, 224, 239, 251, 252, 263, 268, 278, 279, 286, 299, 302, 304, 308, 312, 327, 343, 359, 364, 365, 375, 376, 378, 397, 398, 413, 414, 415, 423, 426, 433, 445, 447, 449, 450, 459, 471, 473, 482, 498, 510, 520, 532, 536, 556, 572, 599, 621, 633, 634, 638, 679, 685]</t>
  </si>
  <si>
    <t>[5, 7, 8, 29, 30, 38, 53, 54, 55, 69, 76, 84, 86]</t>
  </si>
  <si>
    <t>[4, 9, 17, 23, 29, 30, 36, 40, 41, 42, 55, 85, 87, 95, 99, 101, 105, 106, 109, 111, 116, 120, 129, 148, 157, 159, 160, 173, 177, 184, 188, 192, 198, 204, 205, 216, 222, 231, 235, 240, 248, 251, 255, 257, 274, 287, 298]</t>
  </si>
  <si>
    <t>[11, 17, 22, 30, 33, 34, 49, 58, 60, 67, 81, 89, 99, 100, 102, 103, 112, 116, 120, 125, 127, 136, 158, 160, 169, 171, 190, 195, 209, 213, 214, 216, 217, 218, 220, 226, 229, 237, 239, 242, 250, 251, 255, 270, 284]</t>
  </si>
  <si>
    <t>[10, 11, 12, 16, 17, 18, 23, 33, 34, 36, 39, 44, 51, 53, 63, 68, 71, 72, 76, 82, 86, 97, 99, 104, 116, 117, 118, 132, 134, 135, 136, 137]</t>
  </si>
  <si>
    <t>[2, 13, 21, 25, 44, 45, 51, 71, 81, 116, 123, 125, 137, 138, 151, 156, 163, 165, 172]</t>
  </si>
  <si>
    <t>[4, 8, 26, 60, 63, 64, 71, 73, 75, 79, 84, 89, 96, 97, 119, 139, 172, 191, 192, 203, 214, 218]</t>
  </si>
  <si>
    <t>[4, 19, 32, 42, 64, 67, 72, 73, 76, 94, 95, 103, 108, 117, 125, 132, 133, 157, 159, 163, 169, 173, 176, 187, 205, 208, 214, 215, 222, 226, 231, 239]</t>
  </si>
  <si>
    <t>[2, 5, 19, 24, 25, 26, 41, 53, 57, 63, 68, 71, 73, 86, 88, 104, 105, 107, 109, 121, 123, 126, 132, 137, 138, 145, 149, 165, 166, 172, 176, 183, 184, 190, 196, 210, 229, 230]</t>
  </si>
  <si>
    <t>[5, 12, 19, 26, 38, 43, 47, 49, 55, 63, 65, 72, 78, 82, 84, 86, 92, 94, 97, 105, 108, 109, 113]</t>
  </si>
  <si>
    <t>[2, 7, 18, 23, 25, 26, 32, 36, 37, 44, 48, 49, 52, 73, 78, 91, 100, 104, 105, 106, 108, 112]</t>
  </si>
  <si>
    <t>[2, 5, 10, 13, 29, 38, 40, 43, 45, 48, 60, 66, 71, 72, 82, 92, 95, 102, 103, 105, 108, 113, 117, 122, 130, 134, 136, 138, 144, 147, 164, 166, 174, 179, 193, 199, 207, 208, 229, 232, 236, 238, 245, 251, 255, 264, 270, 276, 288, 293, 295, 299, 305, 312, 329, 337, 340, 365, 367, 369, 382, 390, 397, 402, 405, 408, 409, 433, 438, 439, 440, 441, 463, 465, 476, 483, 484, 494, 498, 502, 510, 521, 528, 530, 531, 546, 558, 562, 568, 570, 580, 582, 603, 613, 618, 625, 629, 634, 644, 647, 655, 657, 659, 684, 686, 691, 705, 709, 712, 714, 717, 721, 723, 731, 738, 749, 751, 764, 778, 788, 804, 806, 817, 826, 833, 837, 846, 852, 853, 860, 864, 871, 876, 882, 902, 906, 909, 949, 950, 952, 953, 955, 970, 973, 975, 986, 989, 991, 995, 999, 1011, 1012, 1013, 1015, 1017, 1024, 1025, 1035, 1036, 1037, 1043, 1047, 1070, 1076, 1077, 1095, 1100, 1103, 1104, 1110, 1116, 1121, 1122, 1124, 1142, 1143, 1170, 1172, 1180, 1185, 1189, 1190, 1197, 1210, 1221, 1225, 1229, 1232, 1234, 1239, 1241, 1245, 1254, 1262, 1265, 1269, 1277, 1279, 1285, 1286, 1288, 1290, 1294, 1307, 1320]</t>
  </si>
  <si>
    <t>[11, 19, 20, 27, 29, 33, 34, 35, 38, 42, 48, 51, 52, 53, 59, 64, 65, 71, 86, 91, 94, 96, 98, 106, 107, 111, 112, 114, 115, 124, 126]</t>
  </si>
  <si>
    <t>[3, 11, 13, 19, 28, 32, 34, 45, 62, 65, 73, 81, 86, 88, 98, 101, 119, 121]</t>
  </si>
  <si>
    <t>[6, 9, 10, 12, 14, 19, 36, 37, 40, 53, 56, 59, 62, 68, 93, 101, 105, 106, 141, 149, 151, 152, 153, 154, 157, 158, 159, 166, 167, 168]</t>
  </si>
  <si>
    <t>[2, 8, 9, 23, 31, 34, 42, 44, 61, 69, 77, 79, 81, 89, 105, 122, 124, 131, 135, 136, 139, 148, 154, 157, 158, 161, 173, 182, 198, 205, 229, 236, 246, 263, 266, 270, 276, 277, 279, 285, 289, 297, 298, 300, 307, 310, 313, 317, 327, 330, 331, 333]</t>
  </si>
  <si>
    <t>[14, 16, 17, 18, 21, 22, 26, 37, 40, 49, 61, 64, 72, 79, 101, 103, 104, 119, 123, 129, 144, 149, 156, 164, 166, 172, 175, 176, 187, 191, 193, 199, 204, 206, 207, 209, 230]</t>
  </si>
  <si>
    <t>[7, 8, 14, 18, 28, 31, 33, 41, 47, 60, 61, 63, 74, 75, 78, 90, 95, 105, 106, 113, 117, 119, 122, 131, 132, 133, 141, 143, 146, 153, 156, 161, 164, 166, 181, 182, 188, 193, 203, 206, 209, 215, 219, 224, 227, 233, 240, 246, 252, 253, 255, 258, 265, 266, 276, 286, 288, 289, 291, 304, 312, 313, 323, 330, 331, 334, 335, 337, 338, 341, 348, 354, 369, 373, 379, 397, 398, 403, 421, 426, 433, 434, 438, 441, 450, 451, 453, 456, 464, 474, 480, 483, 488, 495, 501]</t>
  </si>
  <si>
    <t>[13, 38, 50, 52, 96, 98, 102, 103, 113, 128, 148, 150, 152, 166, 169, 178, 179, 180, 184, 191, 196, 204, 206, 217, 219, 220, 226, 233, 235, 242, 246, 252, 258, 268, 274, 277, 280, 293, 296, 299, 302, 306, 314, 329, 333, 338, 341, 348, 349, 353, 362, 376, 386, 396, 399, 410, 412, 413, 414, 423, 437, 459, 461]</t>
  </si>
  <si>
    <t>[23, 27, 29, 33, 35, 36, 37, 45, 48, 79, 84, 91, 93, 96, 100, 103, 123, 124, 130, 141, 150, 159, 166, 172, 179, 185, 193, 201, 209, 219, 228, 257, 267, 269, 272, 279, 281, 303, 322, 324, 330, 332, 339, 364, 375, 377, 380, 395, 397, 411, 415, 429, 431, 452, 454, 471]</t>
  </si>
  <si>
    <t>[2, 12, 16, 18, 26, 30, 31, 47, 57, 58, 59, 70, 77, 80, 93, 136, 138, 152, 158, 162, 168, 191]</t>
  </si>
  <si>
    <t>[2, 6, 14, 17, 19, 21, 25, 30, 38, 43, 50, 51, 53, 56, 57, 62, 64, 76, 79, 103, 106, 128, 146, 149, 157, 158, 161, 171]</t>
  </si>
  <si>
    <t>[6, 14, 15, 16, 17, 26, 28, 35, 37, 39, 41, 47, 58, 62, 78, 80, 83, 95, 109, 119, 120, 129, 133, 147, 152, 167, 176, 196, 197, 198, 201, 203, 211, 217, 235, 239, 250, 253, 260, 261, 268, 272, 280, 289, 291, 293, 297, 301, 302, 315, 324, 328, 333, 352]</t>
  </si>
  <si>
    <t>[11, 14, 17, 18, 20, 25, 27, 34, 35, 36, 38, 39, 47, 63, 66, 78, 83, 86, 88, 130, 137, 147, 149, 150, 161, 163, 171, 176, 192, 199, 200, 209, 215, 220, 223, 229, 233, 236, 245, 248]</t>
  </si>
  <si>
    <t>[3, 5, 13, 16, 17, 18, 20, 26, 34, 53, 56, 63, 67, 68, 69, 72, 78, 79, 82, 89, 103, 111, 114, 132, 139, 140, 141, 142, 144, 155, 159, 163, 164, 170, 174, 177, 182, 186, 188, 189, 190, 195, 196, 199, 205, 213, 216, 220, 224, 226, 239, 245, 246, 248, 250, 265, 266, 274, 282, 283, 284, 287, 289, 290, 291, 293, 309, 319, 320, 334, 336, 342, 350, 353, 354, 363, 367, 370, 379, 383, 384, 388, 389, 392, 406, 408, 410, 412, 416, 418, 423, 428, 430, 432, 445, 449]</t>
  </si>
  <si>
    <t>[8, 16, 25, 37, 42, 49, 57, 64, 68, 89, 97, 110, 116, 119, 128, 131, 136, 137, 138, 143, 145, 149, 154, 158, 164, 166, 168, 169, 174, 176, 187, 194, 196, 199, 200, 207, 209, 224, 228, 238, 256, 258, 271, 278, 279, 281, 288, 291, 294, 321, 323]</t>
  </si>
  <si>
    <t>[4, 15, 18, 22, 28, 29, 36, 79, 84, 92, 93, 98, 99, 101, 102, 104, 108, 113, 115, 117, 120, 128, 139, 144, 145, 146, 186, 196, 211, 216, 220, 234, 257, 285, 292, 301, 308, 309, 313, 317, 324, 331, 339, 340, 349, 357, 362, 381, 399, 408, 426, 434, 441, 443]</t>
  </si>
  <si>
    <t>[2, 4, 15, 17, 18, 22, 29, 32, 37, 39, 50, 86, 89, 90, 96, 98, 102, 110, 114, 118, 121, 122, 123, 131, 146, 166, 172, 175, 178, 182, 204, 205, 212, 221, 223, 226, 228, 267, 270, 274, 280, 290, 325, 326, 330, 346, 351, 357, 358, 361, 368, 378, 383, 384, 388, 390, 401, 406, 411, 436, 439, 440, 450, 456, 459, 463, 470, 473, 475, 477, 483]</t>
  </si>
  <si>
    <t>[21, 27, 33, 36, 39, 45, 49, 51, 52, 62, 68, 89, 92, 96, 101, 102, 117, 118, 129, 151, 154, 158, 161, 163, 169, 178, 181, 187, 193, 197, 198, 199, 212, 213, 215, 225, 228, 229, 238, 239, 242, 259, 269, 271, 275, 279, 292, 293, 322, 323, 333, 334, 343, 355, 375, 376, 379, 386, 387, 393, 394, 409, 413, 417, 423, 424, 425]</t>
  </si>
  <si>
    <t>[2, 4, 14, 15, 20, 27, 33, 45, 46, 52, 54, 60, 64, 69, 85, 90, 95, 113, 122, 124, 146, 147, 164, 167, 169, 183, 189, 191, 193, 197, 203, 208, 209, 210, 216, 232, 235, 247, 249, 250, 252, 257, 258, 259, 260]</t>
  </si>
  <si>
    <t>[5, 12, 15, 16, 17, 21, 32, 35, 37, 38, 39, 40, 41, 59, 72, 77, 80, 95, 97, 105, 111, 112, 114, 123, 128, 134, 136, 145, 150, 161, 170, 174]</t>
  </si>
  <si>
    <t>[2, 18, 19, 23, 25, 34, 37, 56, 59, 60, 81, 84, 95, 101, 102, 110, 123, 129, 148]</t>
  </si>
  <si>
    <t>[14, 18, 22, 23, 25, 27, 29, 31, 36, 37, 40, 50, 60, 62, 66, 73, 81, 83, 93, 111, 113, 123, 125, 126, 140, 144, 145, 171, 172, 174]</t>
  </si>
  <si>
    <t>[3, 5, 7, 10, 23, 24, 27, 42, 45, 51, 53, 65, 85, 94, 97, 99, 107, 108, 119, 124, 133, 137, 143, 154, 165, 170, 176, 203, 205, 213, 214, 223, 225, 226, 227, 231, 233, 236, 239, 241, 244, 255, 268, 272, 286, 293, 308, 321, 331, 332, 359, 360, 363, 385, 386, 390, 395]</t>
  </si>
  <si>
    <t>[2, 3, 6, 30, 35, 41, 52, 62, 65]</t>
  </si>
  <si>
    <t>[4, 20, 23, 29, 47, 53, 61, 64, 67, 80, 86, 89, 94, 98, 111, 123, 126, 130]</t>
  </si>
  <si>
    <t>[9, 10, 12, 27, 30, 33, 37, 38, 42, 45, 48, 52, 55, 58, 64, 65, 92, 101, 109, 110, 111, 112, 114, 115, 117, 120]</t>
  </si>
  <si>
    <t>[9, 12, 40, 42, 48, 49, 55, 57, 58, 65, 74, 75, 78, 82, 88, 93, 100, 110, 111, 115, 116, 127, 129]</t>
  </si>
  <si>
    <t>[2, 5, 11, 15, 21, 66, 82, 85, 89, 93, 97, 98, 109, 118, 127]</t>
  </si>
  <si>
    <t>[5, 6, 18, 24, 25, 31, 38, 41, 48, 66, 67, 70, 78, 88, 113, 116, 117, 121, 124, 137, 146, 177, 179, 181, 190, 197, 200, 205, 208, 210]</t>
  </si>
  <si>
    <t>[2, 3, 4, 7, 12, 18, 20, 35, 41, 56, 61, 69, 70, 80, 83, 90, 92, 95, 97, 98, 108, 118, 131, 132, 135, 141, 142, 151, 161, 175, 181, 183, 184, 193, 197, 200, 205, 211, 219, 236, 238, 240, 248, 265, 273, 274, 277, 278, 286, 290, 291, 299, 300, 304, 307, 312, 314, 315, 316, 317]</t>
  </si>
  <si>
    <t>[2, 6, 14, 20, 32, 33, 34, 42, 43, 44, 45, 59, 62, 81, 86, 97, 102]</t>
  </si>
  <si>
    <t>[2, 7, 17, 24, 40, 48, 54, 59, 65, 66, 83, 103, 114, 117, 120, 122, 128, 129, 138, 143, 144, 149, 153, 156, 161]</t>
  </si>
  <si>
    <t>[4, 13, 18, 23, 24, 26, 38, 43, 55, 65, 66, 67, 68, 83, 86, 87, 93, 95, 97, 102, 106, 111, 117, 119, 124, 125, 143, 146, 155, 163, 166, 168, 177, 182, 189, 190, 192, 197, 200, 203, 210, 213, 221, 226, 232, 233, 238, 242, 262, 272, 306, 314, 328, 349, 350]</t>
  </si>
  <si>
    <t>[2, 5, 11, 17, 38, 48, 53, 55, 58, 60, 65, 68, 70, 71, 72, 74, 82, 85, 105, 107, 121, 126, 129, 133, 147, 163, 181, 182, 190, 192, 197, 212, 213, 217, 218, 224, 232, 234, 242, 243, 247, 255, 274, 277, 283, 286, 293, 302, 311, 335, 360, 365, 367, 369, 371, 378, 381, 392, 410, 419, 427, 444, 445, 448, 452, 455, 463, 477]</t>
  </si>
  <si>
    <t>[2, 3, 20, 23, 25, 33, 52, 56, 67, 68, 70, 94, 95, 96, 107, 116, 129, 137, 144, 146, 148, 151, 153, 181, 183, 195, 198, 200, 202, 205, 247, 254, 275, 281, 286, 320, 327, 340, 341, 346, 363, 371, 384, 387, 396, 404, 409, 445, 454]</t>
  </si>
  <si>
    <t>[21, 38, 40, 45, 48, 50, 51, 56, 66, 83, 84, 89, 96, 101, 118, 124, 133, 136, 145, 156]</t>
  </si>
  <si>
    <t>[10, 38, 40, 46, 70, 71, 73, 75, 112, 113, 116, 120, 128, 132, 139, 153, 154, 156, 157, 163, 182, 199]</t>
  </si>
  <si>
    <t>[4, 10, 11, 19, 22, 25, 30, 35, 38, 43, 46, 52]</t>
  </si>
  <si>
    <t>[3, 14, 28, 30, 50, 64, 83, 84, 98, 100, 109, 110, 121, 124, 127, 129, 130, 133, 142, 144, 154, 159, 167, 172, 175, 180, 183, 186, 195, 199, 204, 212, 231, 232, 235, 236, 245, 248, 256]</t>
  </si>
  <si>
    <t>[2, 4, 17, 20, 21, 25, 27, 33, 36, 43, 44, 50, 51, 55, 57, 58, 67, 68, 71]</t>
  </si>
  <si>
    <t>[2, 3, 9, 12, 25, 27, 36, 40, 58, 60, 67, 71, 75, 77, 104, 135, 140, 148, 151, 155, 171, 177, 181]</t>
  </si>
  <si>
    <t>[2, 6, 10, 24, 25, 27, 28, 42, 43, 47, 64, 75, 84, 86, 90]</t>
  </si>
  <si>
    <t>[2, 3, 5, 9, 11, 29, 32, 37, 40, 47, 74, 82, 88, 93, 94, 95, 101, 108, 111, 116, 117, 126]</t>
  </si>
  <si>
    <t>[2, 7, 29, 35, 44, 52, 64, 71, 100]</t>
  </si>
  <si>
    <t>[7, 17, 24, 27, 30, 32, 34]</t>
  </si>
  <si>
    <t>[4, 21, 52, 56, 62, 75, 78, 79, 90, 92, 101, 102, 117, 126, 127, 132]</t>
  </si>
  <si>
    <t>[6, 8, 12, 13, 15, 27, 33, 40, 41, 72, 94, 96, 98, 99, 105, 110, 116, 126, 134, 165, 170, 173, 191, 226, 233, 238, 244, 246, 251, 266, 271, 272, 275, 277, 279, 281, 283]</t>
  </si>
  <si>
    <t>[3, 7, 8, 22, 25, 36, 41, 43, 61, 68, 85, 109, 116, 125, 128, 135]</t>
  </si>
  <si>
    <t>[4, 8, 11, 15, 28, 29, 37, 44, 54, 58, 65, 71, 72, 77, 83, 91, 95, 105, 109, 116, 128, 129, 135, 138, 139, 141, 146, 153, 162, 163, 165, 171, 176, 177, 178, 191, 198, 203, 218, 230, 245, 254, 258, 282, 288, 300, 306, 312, 316, 319, 321, 325, 329, 336, 344, 351, 368, 371, 374, 375, 378, 384, 386, 394]</t>
  </si>
  <si>
    <t>[2, 18, 21, 27, 30, 31, 41, 55, 57, 61, 65, 66]</t>
  </si>
  <si>
    <t>[6, 8, 13, 21, 25, 34, 41, 49, 50, 51, 57, 60, 67, 78, 87, 92, 94, 96, 97, 103, 105, 106, 117, 130, 135, 137, 153, 154, 156, 165, 173, 176, 177, 180, 185, 193, 200, 204, 215, 218, 221, 222, 234, 239, 249, 279, 288, 295, 305, 317, 322, 325, 332, 338, 368, 371, 381, 388, 394, 398, 400, 405, 410, 417, 428, 437, 444, 455, 464, 467, 471, 475, 487, 499, 511, 525, 529, 536, 544, 554, 564, 570, 573, 574, 577, 584, 587, 598, 601, 602, 642, 649, 655, 664, 672, 676, 682, 689, 697, 701]</t>
  </si>
  <si>
    <t>[16, 22, 27, 31, 32, 33, 43, 45, 46, 52, 53, 57, 62, 66, 67, 76, 78, 84, 86, 87, 100, 107, 108, 132, 141, 150, 154, 157, 165, 191, 197, 203, 206, 208, 209, 214, 231, 233, 252, 257, 259, 269, 270, 271, 273, 287, 292, 304, 306, 308, 317, 328, 329, 337, 343, 351, 360, 365, 375, 381, 386, 397, 398, 400, 402, 411, 412, 414, 415, 427, 432, 447, 448, 449, 451, 459, 468, 477, 484, 487, 490, 491, 493, 497, 535, 552, 563, 569, 574, 576, 594, 615, 619, 630, 648, 651, 654, 655, 658, 661, 673, 676, 683, 687, 690, 702, 705, 722, 729, 733, 735, 739, 740, 757, 759, 760, 766, 778, 786, 809, 813, 819, 843, 848]</t>
  </si>
  <si>
    <t>[4, 16, 35, 48, 52, 53, 61, 63, 67, 85, 97, 111, 119, 128, 135, 144, 150, 160, 162, 180, 181, 182, 183, 190, 209, 210, 214, 226, 227, 230, 236, 240, 242, 249, 252, 254, 261]</t>
  </si>
  <si>
    <t>[3, 8, 15, 28, 29, 40, 56, 59, 68, 78, 82, 84, 91, 92, 101, 103, 104]</t>
  </si>
  <si>
    <t>[5, 8, 9, 10, 18, 28, 31, 36, 41, 43, 47, 52, 63, 82, 86, 87, 106, 109, 115, 124, 137, 149, 150, 169, 171, 175, 178, 185, 204, 227, 230, 235, 238, 253, 254, 256, 258, 261, 265, 272, 275, 284, 288, 299, 300, 301]</t>
  </si>
  <si>
    <t>[8, 16, 20, 29, 36, 38, 42]</t>
  </si>
  <si>
    <t>[4, 6, 8, 10, 18, 20, 25, 28, 58, 69, 74, 82, 95, 99, 104, 113, 126, 132, 133, 143, 149, 158, 166, 167, 168, 182, 198, 210, 219, 227, 231, 232, 236, 242, 245, 255, 260, 261, 262, 265, 284, 291, 297, 308, 314, 316, 318, 321, 322, 323, 326, 327, 335, 348, 365, 368]</t>
  </si>
  <si>
    <t>[4, 7, 8, 23, 25, 26, 32, 51, 72, 73, 77, 93, 102, 106, 107, 112, 132, 140, 141, 147]</t>
  </si>
  <si>
    <t>[5, 13, 15, 19, 28, 30, 31, 47, 56, 63, 71, 78, 80, 81, 89, 96, 98, 100, 101, 114, 116, 118, 121, 125, 127, 128, 135, 137, 139, 143, 144, 147, 152, 155, 156, 165, 173, 180, 206, 210, 215, 221, 222, 225, 230, 233, 236, 238, 243, 254, 255, 257, 260, 268, 270, 300, 302, 303, 306, 315, 316, 352, 359, 361, 379, 390, 393, 410, 413, 422, 427, 428, 435, 436, 439, 441, 447, 450, 462, 466, 474, 480, 483, 489, 493, 497, 511, 512, 521, 551, 552, 555, 558, 566, 576, 591, 595, 596, 598, 610, 614, 617, 618, 620, 623, 624, 630, 654, 660, 664, 669, 675, 678, 683, 686, 687, 694, 699, 705]</t>
  </si>
  <si>
    <t>[6, 7, 12, 13, 28, 42, 48, 50, 54, 55, 57, 59, 65, 74, 85, 100, 108, 118, 121, 125, 148, 165, 167, 182, 192, 196, 198, 203, 204, 214, 222, 239, 250, 251, 254, 284, 294, 296, 308, 318, 327, 329, 332, 338, 339, 342, 345, 351, 356, 357, 367, 369, 370, 380, 390]</t>
  </si>
  <si>
    <t>[16, 19, 22, 26, 31, 48, 51, 53, 63, 68, 72, 75, 80, 82, 84, 86, 93, 103, 104, 107, 112]</t>
  </si>
  <si>
    <t>[2, 16, 23, 25, 26, 29, 33, 42, 46, 48, 57, 65, 77, 81, 87, 88, 92, 94, 96, 100, 102, 105, 108, 110, 119, 122, 124, 148, 161, 162, 165, 179, 180, 184, 190]</t>
  </si>
  <si>
    <t>[8, 16, 20, 21, 22, 30, 32, 40, 51, 52, 62, 64, 66, 69, 73, 79, 81, 85, 87, 104, 105, 113, 118, 122]</t>
  </si>
  <si>
    <t>[2, 3, 5, 8, 22, 25, 26, 28, 41, 43, 66, 75, 76, 88, 90, 109, 113, 119, 125, 142, 153, 161, 169, 172, 176, 182, 192, 195, 197, 206, 209, 218, 223, 233, 236, 239, 242, 251, 259, 270, 273, 275, 279, 281, 282, 292, 294]</t>
  </si>
  <si>
    <t>[11, 15, 18, 19, 22, 24, 37, 39, 56, 61, 65, 74, 77, 86, 87, 88, 112, 117, 119, 139, 144, 145, 161, 163, 170, 179, 183, 185, 196, 204, 206, 218, 222, 236, 237, 239, 241, 242, 251, 261, 275, 279, 282, 284, 286]</t>
  </si>
  <si>
    <t>[10, 17, 38, 39, 44, 45, 47, 51, 55, 56, 60, 62, 65, 66, 88, 89, 97, 102, 118, 119, 130, 135, 136, 146, 152, 160, 162, 180, 183, 190, 196, 201, 220, 226, 230, 232, 244, 252, 257]</t>
  </si>
  <si>
    <t>[2, 3, 9, 14, 26, 27, 38, 46, 54, 65, 68, 70, 74, 75, 78, 80, 81, 87, 88, 89, 90, 107, 114, 129, 130, 140, 153, 157, 159, 167, 170, 172, 176, 178, 181, 182, 201, 208, 216, 217, 218, 221, 224, 238, 256, 263, 268, 277, 288]</t>
  </si>
  <si>
    <t>[7, 17, 19, 22, 34, 46, 79, 90, 92, 97, 109, 119, 130, 136, 140, 143, 155, 165, 169, 174, 185, 186, 202, 217, 220, 232, 234, 242]</t>
  </si>
  <si>
    <t>[6, 25, 27, 28, 31, 38, 42, 50, 53, 61, 63, 66, 69, 71, 73, 76, 84, 90, 94, 95, 99, 101, 104, 105, 106, 107, 129, 134, 136, 137, 138, 140]</t>
  </si>
  <si>
    <t>[8, 14, 22, 23, 30, 31, 44, 46, 60, 68, 69, 92, 103, 106, 114, 131, 136, 139, 149, 154, 156, 157, 161, 162, 165, 166, 168, 179, 187, 190, 194, 204, 206, 208, 215, 222, 256, 257, 259, 287, 292, 293, 310]</t>
  </si>
  <si>
    <t>[8, 24, 29, 52, 61, 69, 78, 84, 85, 92, 95, 97, 102, 112, 113, 126, 132, 139, 148, 151, 153, 162, 165, 178, 184, 186, 198, 201, 209, 212, 214, 218, 223, 237, 239, 243, 254, 259, 263, 268, 273, 276, 320, 326, 334, 338, 340, 352, 385, 387, 393, 398, 407, 409]</t>
  </si>
  <si>
    <t>[2, 4, 8, 21, 24, 27, 31, 38, 49, 51, 57, 60, 63, 68, 83, 85, 89, 90, 95, 107, 108, 113, 115, 127, 132, 135, 138, 141, 152, 161, 165, 166, 172, 173, 175, 188, 191, 193, 196, 197, 203, 216, 220, 223, 230, 249, 251, 268, 273, 281, 282, 286, 298, 301, 321, 325, 328, 352, 361, 362, 365]</t>
  </si>
  <si>
    <t>[21, 26, 48, 63, 78, 80, 90, 97, 100, 103, 107, 108, 122, 142, 143, 163, 167, 172, 174, 175, 181, 188, 193, 200, 203, 208, 217, 223, 233, 235, 240, 248, 254, 255, 258, 260, 265, 268, 270, 272]</t>
  </si>
  <si>
    <t>[2, 3, 5, 21, 22, 24, 32, 57, 77, 84, 85, 87, 94, 97]</t>
  </si>
  <si>
    <t>[6, 8, 11, 19, 20, 36, 60, 61, 68, 71, 74, 75, 77, 79, 83, 86, 90, 91]</t>
  </si>
  <si>
    <t>[2, 3, 7, 15, 16, 20, 26, 28, 39, 40, 49, 52, 54, 58, 62, 65, 72, 80, 82]</t>
  </si>
  <si>
    <t>[4, 18, 19, 20, 30, 32, 33, 34, 36, 39, 42, 51, 55, 76, 77, 93, 99, 105, 106, 112, 124, 137, 139, 163, 164, 165, 167, 168, 172, 177, 183, 184, 188, 189, 193, 197, 203, 213, 214, 219, 224, 232, 238, 254]</t>
  </si>
  <si>
    <t>[5, 8, 10, 11, 19, 26, 30, 45, 53]</t>
  </si>
  <si>
    <t>[5, 6, 7, 14, 21, 31, 32, 47, 48, 51, 82, 89, 91, 92, 99, 104]</t>
  </si>
  <si>
    <t>[14, 15, 32, 45, 47, 54, 56, 58, 73, 76, 79, 84, 91, 93, 101, 112, 120, 125, 127, 130, 132, 133, 135, 136, 140, 151, 157, 159, 172, 175, 179, 183, 186, 204, 207, 210, 211, 235, 244, 246, 255, 258, 273, 274, 285, 289, 309, 318]</t>
  </si>
  <si>
    <t>[2, 8, 10, 11, 26, 30, 44, 46, 52, 64, 71, 72, 74, 83, 91, 102, 107, 110, 114, 126, 130, 133, 136, 142, 156, 174, 179, 190, 192, 197, 200, 201, 205, 206, 209]</t>
  </si>
  <si>
    <t>[15, 37, 44, 59, 61, 65, 81, 83, 84, 91, 92, 95, 96, 99, 131, 133, 134, 149, 150, 152, 154, 157, 163, 167, 175, 185, 186, 187, 189, 195, 204, 206, 219, 229, 246, 252, 263, 265, 267, 280, 285, 294, 302, 309, 316, 323, 331, 345, 347, 349, 355, 357, 358, 360, 362, 372, 390, 403, 407, 413, 427, 438, 439, 440, 441, 443]</t>
  </si>
  <si>
    <t>[7, 17, 19, 20, 21, 40, 43, 57]</t>
  </si>
  <si>
    <t>[13, 21, 27, 35, 40, 64, 65, 80, 94]</t>
  </si>
  <si>
    <t>[2, 4, 5, 7, 10, 22, 25, 28, 30, 35, 38, 56, 57, 61, 73, 78, 90, 96, 99, 120, 122, 126, 141, 143, 151, 153, 154, 155, 156, 160, 161, 172, 173, 177, 181, 183, 186, 187, 194, 197, 210, 212]</t>
  </si>
  <si>
    <t>[8, 12, 14, 19, 21, 22, 30, 33, 41, 46, 52, 56, 62, 70, 77, 78, 79, 82, 83, 102, 105, 117, 120, 125, 148, 153, 160, 161, 163, 172, 191, 193, 195, 200, 201, 208, 220, 227, 231, 233, 244, 254, 260, 268, 269, 288, 304]</t>
  </si>
  <si>
    <t>[7, 9, 13, 18, 19, 20, 51, 56, 58, 66, 70, 78, 79, 85, 89, 97, 101, 103, 106, 107, 115, 130, 148, 160, 162, 164, 167, 169, 175, 180, 189, 191, 200, 202, 214, 226, 228, 229, 238, 242, 243, 250, 255, 256, 271, 272, 274, 283, 290, 295, 297, 298, 299, 300, 313, 317, 325, 331, 336, 344, 364, 369, 379, 381, 390, 391, 392, 397, 398, 406, 410, 412, 417, 445, 453, 454, 456, 457, 461, 469, 470, 471, 476, 487, 492, 494, 503, 510, 512, 513, 514, 541, 562, 565, 576, 577, 587, 589, 600, 601, 628, 632, 633, 644, 657, 659, 663, 669, 689, 697, 700, 704, 710, 711, 713, 714, 717, 733, 739, 747, 757, 760, 771, 789, 805, 808, 814, 828, 837, 846, 847, 852, 855, 862, 867, 874, 886, 899, 910, 914, 918, 925, 928, 930, 954, 965, 967, 968, 978, 979, 980, 985, 987, 991, 993, 1001, 1003, 1009, 1011, 1017, 1030, 1036, 1049, 1050, 1051, 1064, 1078, 1106, 1118, 1125, 1167, 1168, 1173, 1176, 1187, 1191, 1197, 1200, 1202, 1206, 1207, 1209, 1214, 1215, 1219, 1245, 1248, 1252, 1255, 1262, 1267, 1271, 1273, 1289, 1290, 1303, 1314, 1328, 1329, 1337, 1359, 1360, 1367, 1371, 1376, 1388, 1390, 1395, 1396, 1404, 1408, 1453, 1460, 1461, 1463, 1473, 1477, 1479, 1500, 1502, 1506]</t>
  </si>
  <si>
    <t>[9, 15, 18, 19, 28, 35, 40, 43, 48, 60, 63, 66, 77, 85, 87, 89, 93, 96, 98, 100, 105, 110, 128, 129, 132, 143, 150, 151, 160, 162, 165, 167, 169, 177, 191, 192, 210, 213, 216, 218, 223, 224, 225, 228, 233, 236, 237, 261, 264, 267, 269, 275, 279, 285, 294, 295, 299, 301, 307, 312, 321, 331, 338, 344, 347, 361, 385, 386, 388, 390, 394, 400, 413, 418, 419, 425, 426, 429, 431, 433, 440, 451, 452, 460, 465, 469, 471, 478, 483, 492, 498, 506, 507, 516, 517, 525, 534, 546, 569, 571, 573, 578, 582, 585, 587, 593, 597, 598, 599, 622, 631, 633, 640, 642, 644, 648, 649, 651, 657, 658, 660, 661, 662, 664, 667, 670, 672, 680, 684, 686]</t>
  </si>
  <si>
    <t>[13, 20, 22, 31, 41, 50, 54, 58, 59, 64, 66, 80, 82, 89, 93, 94, 96, 97, 98, 105, 110, 128, 131, 133, 143, 147, 161, 169, 173, 174]</t>
  </si>
  <si>
    <t>[4, 10, 14, 22, 37, 40, 41, 47, 64, 74, 78, 83, 86, 89, 109, 115, 124, 125, 133, 137, 152, 161, 162, 166, 169, 173, 174, 178, 180, 181, 182, 186, 199, 201, 205, 207, 216, 224, 225, 227, 229, 248, 256, 261, 276, 324, 334, 338, 349, 357, 360, 385, 399, 405, 422, 424, 425, 441, 443, 447, 452, 463, 489, 492, 500, 524, 546, 549, 558, 561]</t>
  </si>
  <si>
    <t>[5, 8, 15, 30, 33, 38, 45, 50, 51, 56, 60, 67, 80, 81, 84, 86, 89, 96, 102, 103, 104, 105, 110]</t>
  </si>
  <si>
    <t>[9, 13, 27, 31, 47, 48, 58, 69, 75, 87, 92, 95, 96, 111, 116, 118]</t>
  </si>
  <si>
    <t>[3, 5, 20, 39, 44, 52, 53, 56, 58, 61, 62, 64, 65, 67, 71, 72, 83, 90, 95, 99, 101, 104, 109, 114, 128, 134, 136]</t>
  </si>
  <si>
    <t>[3, 7, 11, 17, 24, 31, 33, 42, 44, 50, 53, 54, 55, 60, 61, 67, 83, 97, 106, 114, 116, 119, 125, 140, 142, 146, 149, 150, 159, 165, 169, 173, 175, 187, 189, 190, 207, 209, 219, 223, 234]</t>
  </si>
  <si>
    <t>[8, 13, 14, 15, 16, 22, 23, 25, 39, 44, 57, 64, 68, 70, 76, 86, 87, 91, 95, 99, 100, 101, 106, 108, 117, 121, 123, 128, 132, 136, 141, 151, 168, 177, 180, 200, 206, 210, 215, 235, 248, 251]</t>
  </si>
  <si>
    <t>[17, 19, 26, 34, 41, 49, 63, 67, 71, 82, 85, 89, 91, 93, 97, 101, 103, 105, 110, 114, 119, 124, 126, 128, 161, 179, 189, 201, 203, 213, 220, 226, 252, 257, 260, 278, 286, 291, 292, 300]</t>
  </si>
  <si>
    <t>[16, 20, 25, 29, 42, 45, 48, 78, 83, 110, 114, 116, 130, 136, 143, 149, 152]</t>
  </si>
  <si>
    <t>[3, 4, 5, 7, 8, 12, 19, 23, 33, 37, 38, 40, 42, 75, 78, 82, 98, 102, 107, 114, 127, 128, 138, 148, 154, 164, 167]</t>
  </si>
  <si>
    <t>[4, 18, 34, 40, 42, 45, 47, 62, 68, 72, 73, 75, 78, 89, 95, 108, 110, 116, 123, 137, 138, 146, 158, 159, 180, 182, 194, 202, 204, 210, 255, 256, 258, 271, 279, 281, 282, 301, 314, 315, 326, 344, 357, 359]</t>
  </si>
  <si>
    <t>[11, 13, 43, 45, 48, 49, 50, 58, 62, 70, 76, 90, 93, 94, 95, 97, 98, 103, 106, 107, 109, 127, 129, 143, 145, 148, 156, 170, 183, 184, 194, 195, 209, 225, 233, 244, 246, 249, 251, 253, 259, 264, 292, 294, 304, 305, 311, 312, 316, 326, 330, 342, 345, 353, 358, 366, 372, 390, 391, 395, 397, 401, 406, 417, 431, 438, 453, 454, 456, 464, 465, 466, 470, 476, 479, 483, 495, 517, 532, 535, 539, 554, 557, 559, 561, 569, 586, 589, 600, 605, 621, 629, 635, 639, 649]</t>
  </si>
  <si>
    <t>[2, 3, 5, 9, 12, 18, 24, 32, 39, 56, 61, 72, 77, 84, 93, 96, 105, 108, 126, 130, 137, 141, 143, 149, 158, 163, 165, 173, 176, 192, 197, 223, 231, 240]</t>
  </si>
  <si>
    <t>[3, 6, 7, 12, 22, 40, 44, 106, 109, 110, 111, 112, 115, 116, 118, 134, 136, 137, 144, 145, 149, 151, 167, 171, 172, 174, 175, 182, 201, 225, 226, 236, 237, 242, 253, 275, 289, 294, 297, 306, 309, 317, 320, 328, 331, 337, 346, 352, 353, 364, 391, 393, 394, 396, 421, 432, 433, 434, 435, 439, 446, 447, 465, 470, 471, 472]</t>
  </si>
  <si>
    <t>[10, 27, 33, 34, 39, 46, 56, 60, 61, 74, 80, 84, 85, 92, 110, 115, 121, 125]</t>
  </si>
  <si>
    <t>[3, 5, 8, 11, 16, 20, 29, 30, 31, 32, 50, 60, 61, 67, 68, 75, 81, 85, 104, 105, 122, 127, 135]</t>
  </si>
  <si>
    <t>[6, 9, 14, 15, 17, 23, 25, 49, 56, 58, 103, 104, 108, 115, 117, 123, 129, 137, 141, 142, 144, 150, 153, 161, 171, 176, 186, 189, 202, 204, 218, 224, 239, 240, 242]</t>
  </si>
  <si>
    <t>[14, 21, 23, 42, 66, 75, 101, 102, 119, 130, 150, 155, 158, 162, 163, 180, 183, 216, 221, 235]</t>
  </si>
  <si>
    <t>[10, 17, 21, 28, 31, 41, 46, 54, 57, 63, 84, 102, 106, 109, 117, 118, 143, 148, 151, 152, 158, 162, 177, 179, 180, 182, 188, 192, 199, 210, 215, 216, 225, 233, 235, 237]</t>
  </si>
  <si>
    <t>[5, 6, 14, 22, 26, 33, 35, 36, 43, 64]</t>
  </si>
  <si>
    <t>[2, 5, 12, 27, 28, 32, 35, 39, 53, 54, 65, 67, 68, 73, 74, 83, 91, 94, 115, 133, 159, 186, 197, 199, 203, 206, 211, 212, 217, 220, 226, 243, 246, 251, 254, 258, 263, 271, 272, 276, 298, 318, 328, 336, 339, 340]</t>
  </si>
  <si>
    <t>[6, 13, 19, 23, 36, 39, 41, 44, 46, 55, 64, 66, 69, 78, 83, 95, 100, 106, 107, 112, 119, 124, 133, 136, 137, 150, 151, 153, 160, 168, 173, 184, 208, 215, 216]</t>
  </si>
  <si>
    <t>[2, 3, 27, 41, 47, 49, 65, 79, 88, 89, 93, 99, 109, 118, 125, 127, 129, 132, 137, 138, 145, 147, 148]</t>
  </si>
  <si>
    <t>[3, 5, 11, 16, 29, 36, 41, 49, 82, 84, 86, 91, 95, 98, 107, 110, 112, 122, 126, 130, 140, 142, 164, 170, 171, 173, 178, 181, 185, 188, 189, 195, 204, 220, 224, 226, 229, 233, 235, 250, 255, 257, 258, 274, 285, 288, 291, 311, 315, 316, 320, 330, 341, 345, 347, 350, 355, 358, 363, 365, 373, 392, 403, 405, 419, 424, 432, 438]</t>
  </si>
  <si>
    <t>[10, 21, 27, 31, 34, 47, 50, 51, 53, 65, 67, 75, 91, 98, 110, 120, 126, 133, 137, 142, 143, 144, 156, 161, 168, 169, 175, 185, 190, 191, 196, 202, 213, 215, 216, 217, 223, 231, 248, 251, 257, 261, 270, 298, 316, 319, 329, 331, 342, 354, 355, 363, 365, 367, 373, 378, 379, 380, 381, 391, 393, 400, 403, 410, 423, 427, 430, 447, 448, 452, 458, 459, 477, 479, 480, 483, 486, 499, 512, 517, 518, 521, 524, 525, 526, 531, 534, 547, 548]</t>
  </si>
  <si>
    <t>[3, 4, 19, 24, 27, 29, 30, 36, 37, 49, 51, 54, 57, 64, 79, 80, 98, 108, 117, 118, 129, 131, 132, 133]</t>
  </si>
  <si>
    <t>[2, 11, 16, 21, 22, 32, 39, 45, 47, 49, 51, 54, 57, 68, 69, 70, 75, 83, 92, 99, 107, 108, 117, 124, 132, 133, 138, 139, 147, 151, 152, 154, 157, 158, 161, 164, 165, 166, 174, 178, 179, 180, 183, 187, 204, 205, 208, 209, 210, 211, 214, 217, 221, 233, 240, 246, 248, 260, 287, 289, 292, 294, 304, 308, 315, 317, 319, 323, 324, 328, 342, 343, 350, 358, 359, 361, 387, 388, 401, 408, 412, 418, 423, 427, 428, 432, 434, 438, 440, 445, 448, 450, 456, 460, 470, 472, 473, 479, 481, 483, 487, 493, 500, 502, 503, 504, 506, 507, 509, 513, 521, 527, 529, 535, 539, 543, 544, 551, 571, 573, 574, 575, 576, 580, 595, 596, 609, 611, 617, 621, 628, 633, 637, 639, 644, 645, 646, 648, 649, 654, 665, 677, 680, 688, 690, 700]</t>
  </si>
  <si>
    <t>[2, 8, 14, 15, 19, 39, 41, 43, 46, 56, 57, 62, 65, 69, 74, 76, 78, 81, 84, 91, 93, 104, 109, 111, 112, 116, 126, 128, 134, 139, 144, 152, 153, 160, 167, 178, 185, 187]</t>
  </si>
  <si>
    <t>[9, 10, 12, 13, 24, 31, 55, 57, 74, 76, 103, 119, 126, 133, 134, 140, 149, 169, 171, 173, 189, 206, 213, 214, 218, 219, 227, 231, 235, 247, 248, 259]</t>
  </si>
  <si>
    <t>[2, 6, 14, 42, 58, 63, 65, 69, 73, 93, 94, 106, 113, 130, 137, 148, 152, 162, 170, 175, 182, 185, 192, 194, 212, 213, 223, 231, 235, 247, 254, 256, 267, 270, 271, 279, 281, 282, 285, 309, 317, 320, 321, 333, 337, 339, 383, 389, 390, 404, 430, 431, 435, 450]</t>
  </si>
  <si>
    <t>[2, 4, 27, 30, 36, 38, 39, 52, 53, 60, 64, 65, 71, 73, 75, 76, 81, 82, 84, 86, 99, 101, 106, 129, 131, 145, 152, 157, 181, 186, 191, 192, 214, 218, 228, 234, 250, 259, 263, 274, 280, 283, 286, 296, 304, 308, 312, 315, 316, 317, 318, 348, 350, 351, 360, 361, 376, 390, 392, 398, 403, 410, 427, 435, 450, 451, 452, 454, 465, 471, 476]</t>
  </si>
  <si>
    <t>[13, 21, 26, 28, 42, 43, 58, 61, 65, 88, 92, 99, 124, 125, 153, 160, 184, 186, 195, 196, 218, 219, 224, 226, 230, 240, 262, 266, 276, 278, 281, 290, 308, 313, 314, 324, 327, 329, 337, 339, 354, 363, 371, 373, 392]</t>
  </si>
  <si>
    <t>[18, 29, 43]</t>
  </si>
  <si>
    <t>[4, 10, 25, 27, 33, 34, 38, 50, 52, 70, 79, 90, 95, 105, 107, 108, 112, 115, 117, 122, 130, 132, 141, 144, 145, 149, 166, 169, 174, 175, 184, 185, 213, 223, 236, 239, 245, 257, 259, 263, 270, 273, 283, 289, 292, 298, 303, 306, 307, 321, 334, 336, 338, 340]</t>
  </si>
  <si>
    <t>[4, 8, 13, 15, 23, 30, 36, 42, 47, 55, 69, 70, 77, 85, 103, 104, 111, 113, 125, 131, 132, 138, 141, 144, 146, 147, 158]</t>
  </si>
  <si>
    <t>[6, 20, 22, 32, 34, 35, 44, 46, 57, 63, 64, 69, 77, 80, 83, 89, 110, 122, 128, 132, 147]</t>
  </si>
  <si>
    <t>[6, 12, 21, 25, 26, 28, 29, 39, 48, 51, 61, 68, 72, 79, 103, 112, 113]</t>
  </si>
  <si>
    <t>[4, 10, 14, 19, 20, 37, 38, 47, 54, 56, 60, 65, 69, 87, 88, 105, 115, 119, 123, 143, 146, 149, 150, 156, 157, 159]</t>
  </si>
  <si>
    <t>[2, 4, 5, 23, 26, 32, 36, 46, 50, 60, 65, 75, 76, 78, 82, 86, 87, 110, 118, 119, 126, 127, 128, 131, 145, 153, 154, 171, 181, 189, 200, 211, 216, 230, 238, 248, 260, 275, 278, 294, 298, 307, 324, 332, 336, 338, 350, 351, 364, 365, 371, 372, 408, 412, 420, 426, 434, 444, 454, 481, 484, 489, 494, 502, 518, 519, 524, 532, 533, 546]</t>
  </si>
  <si>
    <t>[12, 17, 22, 32, 33, 49, 57, 60, 75, 78, 85, 86, 94, 100, 116, 118, 119, 128, 129, 157, 163, 164, 167, 185]</t>
  </si>
  <si>
    <t>[9, 22, 26, 28, 40, 56, 62, 78, 81, 84, 88, 89, 93, 94, 99, 102, 112, 113, 119, 126, 129, 130, 138, 145, 153, 166, 168, 177, 183, 186, 190, 203, 206, 207, 211, 220, 223, 224, 226, 227, 229, 232, 239, 241, 251, 252, 254, 256, 259, 260, 265, 284, 293, 299, 317, 351, 359, 361, 366, 377, 380, 383, 389, 390, 394, 395, 396, 397, 398, 402, 406, 413, 416, 420, 422, 427, 429, 435, 438, 466, 467, 468, 470, 481, 485, 495, 497, 498, 510, 511, 514, 516, 517, 531, 536, 543, 545, 554, 561, 566, 567, 572, 577, 582, 588, 590, 591, 592, 594, 598, 599, 601, 602, 603, 610, 614, 616, 618, 630, 633, 652, 661, 671, 672, 675, 677, 698, 709, 716]</t>
  </si>
  <si>
    <t>[3, 23, 34, 35, 42, 59, 60, 70, 93, 109, 111, 114, 116, 119, 121, 126, 133, 136, 147, 150, 157, 170, 171, 180, 182, 186, 195, 196, 197, 200, 204, 205, 208]</t>
  </si>
  <si>
    <t>[20, 22, 39, 46, 47, 52, 62, 64, 65, 68, 69, 70, 91, 99, 105, 112, 121, 137, 138, 144, 155, 172, 183, 184, 191, 197, 200, 220, 224, 231, 237, 238, 241, 244, 247, 262, 265, 268, 274, 279, 285, 287, 289, 291, 292, 293, 300, 306, 319, 323, 327, 335, 348, 350, 354]</t>
  </si>
  <si>
    <t>[12, 22, 28, 29, 55, 66, 80, 86, 94, 95, 104, 108, 132, 135, 141, 165, 170, 176, 177, 189, 194, 212, 231, 245, 248, 254, 263]</t>
  </si>
  <si>
    <t>[2, 5, 14, 18, 21, 23, 37, 50, 51, 57, 61, 63, 64, 86, 106, 114, 115, 117, 120, 126, 136, 137, 142, 156, 162, 166, 173, 182, 184, 197, 210, 212, 224, 233, 238, 240, 244, 245, 254, 272, 277]</t>
  </si>
  <si>
    <t>[5, 7, 16, 20, 24, 28, 29, 32, 40, 61, 70, 72, 77, 80, 100, 111, 112, 119, 121, 152, 161, 165, 182, 194, 198, 203, 213, 230, 233, 240, 242, 251, 254, 255, 257, 263, 264, 273, 278, 291, 292, 294]</t>
  </si>
  <si>
    <t>[9, 10, 11, 29, 30, 48, 49, 51, 62, 69, 75, 77, 85, 86, 87, 97, 108, 109, 117, 124, 129, 132, 138, 140, 162, 163, 170, 192, 193, 194, 198, 203, 204, 206, 209, 210, 214, 232]</t>
  </si>
  <si>
    <t>[10, 15, 16, 17, 26, 32, 35, 39, 40, 41, 70, 73, 90, 91, 97, 101, 102, 124, 125, 127, 146, 159, 165, 180, 181, 183, 185, 187, 201, 215, 218, 220]</t>
  </si>
  <si>
    <t>[7, 14, 17, 19, 24, 25, 29, 34, 51, 53, 76, 77, 78, 82, 103, 119, 121, 149, 153, 170, 173, 193, 194, 214, 218]</t>
  </si>
  <si>
    <t>[2, 14, 15, 32, 34, 38, 39, 43, 44, 50, 67, 70, 78, 84, 89, 108, 118, 119, 126, 130, 131, 152]</t>
  </si>
  <si>
    <t>[8, 13, 20, 23, 24, 25, 26, 29, 31, 32, 33, 34, 40, 41, 45, 52, 54, 69, 76, 78, 84, 90, 97, 111, 112, 123, 127, 136, 140, 151, 156, 163, 164, 166, 172, 175, 180, 181, 183]</t>
  </si>
  <si>
    <t>[2, 3, 6, 23, 31, 33, 40, 62, 65, 81, 92, 102, 114, 115, 116, 117, 131, 135, 137, 139, 145, 146, 152, 159, 169, 172, 185, 190, 192, 193]</t>
  </si>
  <si>
    <t>[2, 4, 23, 36, 40, 69, 100, 105, 122, 135, 144, 148, 154, 163, 172, 180, 195, 197, 201, 206, 212, 216, 244, 263]</t>
  </si>
  <si>
    <t>[2, 4, 6, 13, 18, 20, 21, 34]</t>
  </si>
  <si>
    <t>[3, 19, 22, 24, 47, 56, 59, 69, 80, 85, 89, 94, 95, 97, 113, 116, 119, 121, 127, 128, 137, 152, 170, 173, 175, 188, 211, 214, 215, 217, 218, 232, 235, 236, 247, 252, 254, 266, 268, 270, 284, 293, 305, 314, 324, 345, 352, 353, 356, 361, 367, 370, 375, 389, 391, 395, 399]</t>
  </si>
  <si>
    <t>[2, 3, 14, 15, 23, 25, 38, 40, 51, 57, 60, 61, 68, 78, 87, 108, 110, 120, 122, 124, 126, 129, 131, 132, 142, 151, 152, 157, 173, 188, 190, 195, 199, 201, 206, 209, 213, 215, 235, 237, 238, 240, 245, 247, 250, 260, 274, 295, 315, 317, 322, 340, 343, 354, 356, 360, 361]</t>
  </si>
  <si>
    <t>[2, 5, 12, 22, 24, 30, 33, 34, 47, 48, 59, 71, 93, 107, 120, 122, 128, 139, 143, 144, 157, 161, 162, 173, 185, 189, 212, 213, 223, 240, 255, 256, 269, 287, 292, 295, 299, 315, 362, 369, 385, 396]</t>
  </si>
  <si>
    <t>[2, 6, 17, 20, 21, 24, 27, 35, 40, 47, 50, 56, 60, 79, 94, 97, 109, 120, 132, 140, 179, 186, 207, 216, 225, 243, 247, 267, 273, 275, 277, 281, 285, 291, 301, 304, 315, 331, 333, 346, 356, 357, 366, 371, 380, 383, 385, 387, 412, 418, 427, 429, 430, 431, 435, 441, 454, 470, 471, 474, 479, 488, 495, 500, 501, 506, 545, 547, 549, 554, 556, 570, 578, 595, 597, 619, 635, 639, 646, 654, 660, 664, 674, 690, 695, 698, 702]</t>
  </si>
  <si>
    <t>[2, 5, 21, 22, 39, 43, 44, 46, 47, 52, 60, 62, 64, 68, 76, 109, 114, 118, 122, 127, 142, 143, 144, 149, 160, 174, 178, 188, 193, 197, 198, 207, 213, 218, 226, 229, 235, 236, 258, 259, 266, 267, 268, 274]</t>
  </si>
  <si>
    <t>[2, 8, 10, 18, 41, 42, 49, 57, 65, 75, 91, 99, 103, 106, 107, 109, 112, 124, 135, 139]</t>
  </si>
  <si>
    <t>[3, 4, 5, 7, 14, 16, 18, 24, 28, 29, 36, 38, 40, 54, 55, 57, 63, 66, 93, 100, 104, 105, 113, 114, 141, 148, 159, 175, 177, 182, 202, 211, 219, 241, 244, 251, 257, 262, 264, 265, 273, 274, 278, 291, 301, 313, 314, 329, 330, 334, 337, 346, 349, 354, 355, 360, 363, 368, 369, 372, 373, 375, 378, 388, 395, 400, 401, 404, 408, 409, 411, 414, 417, 427]</t>
  </si>
  <si>
    <t>[11, 17, 24, 26, 30, 31, 32, 43, 44, 54, 55, 58, 61, 65, 66, 70, 79, 87, 96, 101, 104, 127, 130, 137, 139, 145]</t>
  </si>
  <si>
    <t>[4, 12, 34, 36, 39, 44, 47, 54, 59, 84, 93, 104, 109, 113, 117, 122, 130, 134, 153, 156, 158, 159, 170, 175, 176, 178, 186, 194, 205, 213, 221, 226, 229, 232, 233, 236, 237, 241, 268, 272, 276, 278, 294, 296, 297, 299, 308, 323, 337, 340, 347, 368, 371, 372, 373, 377, 381, 385, 388, 390, 393, 402, 411, 425, 432, 454, 456, 460, 464, 465, 494, 499, 502, 509, 528, 557, 562, 582, 585, 587, 622, 624, 646, 658, 659, 669, 673, 694, 738, 745, 756, 768, 782, 792, 801, 818, 822, 825, 831, 852, 862, 866, 868, 875, 877, 881, 887, 896, 900]</t>
  </si>
  <si>
    <t>[2, 8, 16, 17, 20, 24, 30, 36, 41, 42, 46, 47, 51, 52, 70, 76, 87, 90, 91, 105, 108, 116, 118, 120, 123, 138, 139, 142, 143, 156, 160, 167, 182, 197, 198, 203, 207]</t>
  </si>
  <si>
    <t>[2, 4, 26, 29, 34, 42, 43, 44, 45, 50, 52, 67, 69, 93, 109, 111, 115, 116, 118, 126, 127, 137, 138, 147, 149, 150, 152, 153, 166, 172, 175, 179, 180, 198, 199, 202, 208, 211, 215, 227, 246, 258, 259, 260, 262, 265, 268, 269, 271, 274, 275, 276, 281, 286, 290, 295, 351, 354, 364, 370, 392, 405, 406, 411, 428, 465, 483, 491, 496]</t>
  </si>
  <si>
    <t>[11, 12, 20, 23, 24, 26, 27, 30, 33, 37, 50, 60, 68, 76, 81, 83, 86, 87, 90, 98, 110, 115, 118, 130, 132, 145, 147, 154, 177, 183, 185, 189, 208, 218, 221, 230, 238, 239, 242, 244, 248, 250, 255, 260, 262, 266, 277, 279, 281, 292, 297, 300, 307, 309, 319, 330, 333, 335, 350, 354, 358, 385, 388, 410, 447, 448, 451, 453, 457, 462, 480, 492, 502, 525, 531, 537, 544, 552, 558, 574, 580, 602, 608, 609, 611, 622, 638, 641, 643, 647, 652, 654, 676, 677, 678, 679, 684, 704, 714, 725, 730, 771, 773, 776, 777, 788, 789, 792, 796, 807, 809, 818, 826, 835, 841, 846, 848, 853, 876, 887, 895, 905, 906, 935, 936, 950, 954, 959, 970, 973, 985, 994, 997, 1006, 1020, 1050, 1056, 1064, 1066, 1073, 1078, 1079, 1092, 1112, 1114, 1125, 1145, 1152, 1160, 1162, 1171, 1187, 1193, 1204, 1207, 1212, 1215, 1222, 1227, 1230, 1231, 1237, 1246, 1253, 1260]</t>
  </si>
  <si>
    <t>[16, 26, 30, 33, 34, 45, 48, 60, 63, 69, 73, 90, 91, 100, 108, 119, 133, 138, 139, 140, 151, 153, 164, 167, 183, 184, 186, 196]</t>
  </si>
  <si>
    <t>[2, 15, 18, 27, 44, 54, 55, 64, 65, 71, 73, 76, 106, 112, 118, 123, 124, 135, 153, 155, 174, 181, 193, 205, 209, 213, 214, 222, 238, 239, 248, 250, 259, 262, 265, 268, 275, 283, 297, 300, 312, 315, 327, 335, 339, 346, 352, 356, 360, 370, 372, 377, 378, 384, 392, 399, 408, 418, 420, 430, 444]</t>
  </si>
  <si>
    <t>[17, 19, 36, 46, 47, 67, 78, 84, 97, 183, 192, 341, 361, 362, 379, 381, 382, 385, 387, 391, 393, 395, 397, 399, 400, 404, 406, 407, 415, 423, 426, 430, 440, 442, 443, 444]</t>
  </si>
  <si>
    <t>[3, 6, 13, 19, 23, 28, 29, 31, 32, 34, 35, 38, 39, 42, 43, 46, 60, 61, 65, 81, 83, 84, 87, 88, 91, 93, 107, 112, 115, 120, 123, 138, 141, 142, 153, 154, 167, 179]</t>
  </si>
  <si>
    <t>[2, 3, 9, 11, 22, 25, 33, 39, 50, 54, 61, 62]</t>
  </si>
  <si>
    <t>[8, 10, 13, 14, 18, 19, 32, 41, 43, 64, 65, 69, 70, 74, 78, 79, 100, 106, 134, 163, 165, 166, 173, 176, 179, 181, 191, 201, 204]</t>
  </si>
  <si>
    <t>[7, 11, 12, 16, 25, 41, 42, 43, 44, 49, 58, 66, 84, 106]</t>
  </si>
  <si>
    <t>[12, 14, 18, 19, 30, 35, 40, 45, 56, 58, 64, 67, 96, 97, 111, 116, 122, 126]</t>
  </si>
  <si>
    <t>[13, 18, 22, 26, 34, 39, 41, 43, 45, 49, 51, 62, 64, 72, 80, 81, 82, 85, 96, 102, 106, 116, 118, 122, 128, 129, 130, 141, 147, 154, 157, 170, 172, 182, 185, 188, 194, 199, 205, 206, 212, 219, 221, 236]</t>
  </si>
  <si>
    <t>[5, 6, 11, 13, 18, 19, 28, 33, 35, 37, 60, 65, 69, 71, 76, 81, 85, 91, 98]</t>
  </si>
  <si>
    <t>[7, 18, 32, 46, 48, 53, 73, 76, 78, 83, 87, 94, 98, 109, 111, 113, 123, 137, 139, 140, 143, 146, 149, 153, 155, 156, 159, 161, 162, 165, 170, 171, 172, 173, 176, 179, 187, 193, 196, 198, 199, 213]</t>
  </si>
  <si>
    <t>[6, 7, 11, 14, 17, 40, 61, 69, 71, 73, 85, 93, 96, 99, 111, 113, 129, 134, 137, 142, 144, 148, 149, 153, 154, 156, 159, 163, 179, 181, 192, 241, 243, 251, 255, 261, 263, 266, 267, 272, 285, 290, 292, 305, 322, 329, 330, 347, 350, 358, 363, 375, 380, 382, 390, 421, 422, 424, 433, 435, 455, 473, 478, 497, 504]</t>
  </si>
  <si>
    <t>[3, 5, 20, 21, 24, 28, 29, 32, 51, 76, 79, 82, 83, 85, 89, 97, 98, 120, 131, 137, 141, 142, 147, 156, 167, 168, 173, 194, 195, 201, 208, 222, 226, 231, 237, 246, 252, 254, 267, 268, 273, 274, 277, 280, 287, 292, 295, 296, 299, 306, 312, 318, 322, 331, 357, 365, 370, 377, 379, 383, 395, 399, 406, 412, 415, 419, 440, 443, 446, 482, 483, 495, 521, 531, 541, 547, 549, 557, 558, 562, 568]</t>
  </si>
  <si>
    <t>[2, 15, 16, 19, 32, 33, 38, 42, 50, 55, 65, 66, 78, 90, 102, 110, 116, 126, 133, 135, 139, 142, 152, 155, 163, 166, 168]</t>
  </si>
  <si>
    <t>[7, 13, 18, 23, 25, 31, 35, 39, 46, 49, 51, 73, 75, 77, 90, 96, 98, 104, 107, 108, 109, 111, 118, 124, 125, 128, 135, 137, 138, 139, 141, 142, 145, 154, 156, 159, 163, 164, 170, 172, 194, 196, 207, 209, 215, 217, 220, 221, 240, 242, 258, 262, 271, 276, 291, 293, 296, 299, 302, 303, 304, 328, 329, 330, 332, 334, 348, 349, 361, 365, 379, 380, 383, 387, 390, 392, 400]</t>
  </si>
  <si>
    <t>[10, 12, 15, 27, 54, 98, 104, 106, 112, 113, 114, 117, 131, 134, 135, 153, 154, 155, 158, 159, 164, 166, 167, 173, 177, 180, 182, 193, 194, 200, 201, 202, 207, 214, 222, 224]</t>
  </si>
  <si>
    <t>[2, 12, 32, 34, 40, 46, 48, 55, 70, 73, 79, 87, 104, 111, 113, 120, 130, 139, 161, 165, 191, 192, 193, 206, 214, 216, 217, 222, 224, 227, 232, 245, 255, 259, 262, 267, 269, 272, 296, 297, 307, 313, 318, 324, 329, 335, 338, 340, 351, 355, 359, 366, 376, 380]</t>
  </si>
  <si>
    <t>[8, 15, 17, 18, 27, 33, 39, 40, 48, 51, 52, 53, 82, 100, 101, 114, 115, 126, 130, 137, 155, 163, 164, 197, 201, 204, 245, 249, 255, 256, 257, 271, 276, 277, 279, 291, 292, 297, 298, 303, 318, 331, 336, 349, 352, 358, 361, 362, 368, 377, 381, 385, 390, 395, 403, 406, 407, 411, 415, 416]</t>
  </si>
  <si>
    <t>[6, 28, 39, 47, 73, 84, 94, 97, 99, 102, 114, 126, 138, 155, 161, 175, 178, 192, 194, 196, 202, 208, 210, 213, 218, 220, 221, 224, 226, 228, 237, 239, 242, 246, 255, 258, 260, 269, 277, 281, 285, 287, 289, 295, 298, 300, 305, 314, 318, 323, 331, 332, 333, 345, 346, 348, 351, 358]</t>
  </si>
  <si>
    <t>[2, 3, 7, 12, 21, 36, 42, 45, 47, 52, 57, 81, 83, 98, 99, 103, 104, 117, 122, 124, 132, 134, 142, 156, 184, 188, 199, 201, 205, 214, 236, 237, 241, 263, 272, 274, 284, 298, 308, 309, 312, 313, 316, 320, 321, 322, 329, 342, 348, 354, 356, 366, 371, 376, 379, 380, 388, 391, 397, 400, 411, 412, 422, 423, 432, 442, 447, 449, 459, 460, 464]</t>
  </si>
  <si>
    <t>[2, 7, 11, 12, 21, 36, 42, 45, 47, 52, 57, 81, 83, 89, 98, 99, 103, 104, 117, 122, 124, 132, 134, 142, 156, 184, 188, 199, 201, 205, 215, 236, 237, 241, 246, 263, 272, 274, 284, 298, 308, 309, 312, 313, 316, 320, 321, 322, 329, 336, 342, 348, 354, 366, 371, 376, 379, 380, 388, 397, 400, 411, 412, 423, 432, 442, 447, 449, 457, 459, 460, 461, 464]</t>
  </si>
  <si>
    <t>[2, 4, 5, 12, 22, 26, 31, 33, 44, 61, 64, 78, 89, 92, 93, 94, 95, 96, 100, 121, 129, 130, 140, 141, 144, 148, 150, 152, 160, 165, 169, 171, 176, 177, 184, 186, 197, 200, 201, 202, 208, 217, 245, 249, 252, 254, 255, 257, 263, 269, 278, 284, 294, 296, 298, 306, 321, 322, 324, 334, 337, 342, 343, 344, 348, 356, 372, 377, 378, 379, 384, 386, 391, 397, 412, 416, 422, 443, 446, 454, 457, 461, 464, 467, 481, 489, 491, 493, 496, 501, 505, 510, 551, 556, 557, 561, 562, 571, 572, 577, 596]</t>
  </si>
  <si>
    <t>[3, 20, 33, 37, 42, 43, 48, 50, 55, 62, 68, 76, 87, 88, 90, 91, 100, 112, 147, 149, 157, 160, 167, 174, 180, 187, 193, 198, 201, 219, 221, 222, 223, 232, 234, 241, 248, 260, 272, 273, 276, 300, 301, 302, 304, 320, 321, 324, 327, 332, 342, 359, 362, 366, 368, 375, 382, 383, 407, 417, 441, 443, 462, 463, 481, 487, 508, 511, 516, 519, 524, 530, 531, 537, 544, 550, 575, 584, 597, 598, 606, 611, 626, 630, 632, 634, 639, 657, 663, 670, 672, 676, 697, 704, 708, 709, 711, 715, 719, 720, 723, 724, 727, 731, 736, 738, 748, 751, 752, 764, 770, 772, 776, 778, 791, 798, 804, 806, 813, 818, 838, 841, 851, 854, 857, 877, 879, 880, 885, 890, 896, 900, 902, 922, 926, 932, 944, 945, 949, 955, 958, 959, 964, 967, 969, 973, 974, 986, 990, 994, 995, 996, 998, 1004, 1005, 1015, 1019, 1025, 1032, 1036, 1043, 1044, 1045, 1054, 1056, 1060, 1072, 1082, 1085, 1086, 1092, 1095, 1099, 1100, 1113, 1118, 1123, 1126, 1130, 1131, 1144, 1146, 1152, 1163, 1168, 1180, 1187, 1191, 1203, 1205, 1210, 1213]</t>
  </si>
  <si>
    <t>[2, 6, 13, 14, 21, 22, 26, 29, 32, 35, 42, 43, 48, 49, 57, 60, 63, 74, 79, 82, 85, 92, 102, 104, 105, 110, 112, 131, 135, 139, 140, 147, 159, 160, 164, 166, 170, 174, 177, 179, 192, 198, 208, 209, 218, 219, 221, 230, 233, 235, 237, 241, 250, 252, 257, 258, 271, 272, 274, 276, 279, 290, 298, 302, 303, 305, 310, 313, 318, 323, 331, 333, 336, 338, 341, 346, 352, 366, 369, 384, 405, 414, 417, 422]</t>
  </si>
  <si>
    <t>[13, 16, 20, 28, 50, 61, 68, 70, 74, 77, 84, 87, 91, 97, 102, 108, 115, 119, 129, 142, 151, 156, 162, 165, 185, 191, 197, 199, 215, 228, 237, 240, 245, 247, 248, 251, 256, 263, 271, 280, 281, 302, 307, 310, 311, 314, 329, 333, 337, 339, 348, 357, 360, 362, 363, 367, 369, 372, 373, 379, 383, 394, 398, 405, 406, 420, 422, 423, 436, 445, 451, 464, 475, 477, 493, 518, 521, 525, 530, 532, 536, 538, 552, 556, 560, 574, 577, 595, 601, 603, 605, 609, 611, 613, 614, 615, 619]</t>
  </si>
  <si>
    <t>[2, 10, 15, 25, 27, 29, 39, 42, 44, 53, 59, 62, 91, 95, 97, 106, 129, 134, 145, 148, 149, 151, 159, 163, 164, 168, 173, 184, 194, 201, 204, 208, 209, 211, 213, 214, 218, 224, 229, 240, 242, 243, 247]</t>
  </si>
  <si>
    <t>[7, 13, 27, 28, 53, 55, 60, 77, 88, 89, 99, 112]</t>
  </si>
  <si>
    <t>[3, 16, 17, 19, 26, 33, 44, 45, 47, 54, 55, 89, 101, 105, 106, 107, 117, 119, 129, 134, 139, 142, 147, 151, 154, 162, 164, 182, 188, 196, 216, 238, 243, 249, 266, 268, 269, 274]</t>
  </si>
  <si>
    <t>[19, 21, 23, 26, 37, 49, 60, 61, 63, 82, 85, 100, 111, 122, 134, 144, 147, 152, 153, 164, 167, 170, 183, 193]</t>
  </si>
  <si>
    <t>[4, 16, 18, 23, 28, 30, 40, 66, 67, 73, 107, 114, 136, 147, 156, 165, 190, 211, 215, 230, 243, 250, 251, 267, 272, 277, 278, 287, 289, 291, 319, 326, 331, 344, 347, 350, 351, 361, 370, 372]</t>
  </si>
  <si>
    <t>[2, 9, 21, 26, 28, 30, 40, 49, 53, 54, 68, 81, 90, 93, 96, 97, 114, 117, 124, 135, 150, 159, 161, 162, 186, 188, 196, 206, 223, 228, 237, 247, 248, 262]</t>
  </si>
  <si>
    <t>[5, 22, 45, 50, 57, 64, 65, 67, 70, 72, 74, 76, 77, 94, 97, 103, 112, 126, 142, 150, 151, 159]</t>
  </si>
  <si>
    <t>[2, 7, 10, 12, 30, 37, 45, 64, 83, 85, 91, 95, 97, 100, 113, 119, 121, 127, 129, 154, 168, 174, 177, 178, 179, 185, 195, 198, 200, 210, 227, 236, 261, 273, 297, 314]</t>
  </si>
  <si>
    <t>[5, 10, 27, 51, 52, 57, 58, 61, 66, 70, 73, 82, 92, 97, 105, 106, 112, 116, 118, 119, 122, 123, 125, 126, 135, 141, 142, 143, 161, 167, 168, 173, 175, 179, 182, 184, 194, 198, 202]</t>
  </si>
  <si>
    <t>[9, 13, 21, 32, 40, 54, 56, 59, 60, 68, 72, 73, 81, 92, 102, 109, 121, 126, 142, 144, 145, 147, 151, 164, 172, 181, 183, 191, 198, 200, 210, 219, 226, 230, 233, 234, 235, 243, 244, 247]</t>
  </si>
  <si>
    <t>[2, 9, 12, 21, 22, 27, 34, 50, 67, 69, 72, 79, 82, 83, 86, 92, 94, 103, 106, 110, 112, 113, 124, 130, 142, 149, 160, 177, 178, 189, 214, 217, 220, 221, 230, 233, 241, 252, 260, 264, 270, 272, 273, 281, 298, 301, 304, 330, 333, 336, 341, 343, 347, 350, 362, 365]</t>
  </si>
  <si>
    <t>[2, 11, 14, 16, 20, 25, 30, 50, 57, 60, 90, 96, 101, 107, 111, 131, 135, 136, 140, 156, 157, 161, 165, 173, 175, 185, 186, 198, 204, 211, 219, 225, 226, 228, 240, 254, 257, 266, 267, 268, 269, 273, 274]</t>
  </si>
  <si>
    <t>[3, 4, 11, 35, 47, 49, 67, 70, 79, 88, 93, 96, 105, 116, 118, 140, 143, 147, 150, 158, 162, 172, 181, 193, 203, 218, 225, 226, 237, 240, 242, 248, 250, 251, 252, 268, 283, 289, 293, 296, 297, 299, 312, 331, 334, 339, 346, 349, 350, 357, 364, 369, 378, 389, 394, 399, 401, 402, 404, 405, 406, 408, 414, 415, 420, 421, 430, 437, 445, 462, 473, 475, 494]</t>
  </si>
  <si>
    <t>[9, 10, 20, 24, 26, 37, 38, 52, 62, 63, 78, 86, 89, 90, 93, 98, 102, 106, 116, 122, 123, 125, 126, 132, 140, 145, 148, 150, 151, 154, 155, 165, 169, 173, 174, 175, 181, 196, 197, 198, 200, 208, 209, 210, 211, 220, 228, 234, 247, 250, 258, 262, 271, 275, 284, 300, 305, 325, 327, 329, 342, 351, 356, 358, 359, 362, 366, 370, 373, 379, 380, 385, 394, 398, 399, 402, 407, 408, 409, 413, 418, 423, 425, 426, 428, 431, 440, 444, 450, 454, 460, 471, 488, 492, 512, 513, 533, 538, 539, 561, 564, 576, 578, 592, 598]</t>
  </si>
  <si>
    <t>[13, 33, 40, 44, 59, 85, 100, 126, 159, 165, 186, 192, 205, 209, 222, 223, 227, 230, 236, 264, 292, 294, 295, 304, 306, 320, 321, 322, 328, 338, 344, 349, 350, 352, 353, 362, 369, 370, 373, 378, 386, 398, 404, 430, 433]</t>
  </si>
  <si>
    <t>[21, 28, 35, 45, 57, 89]</t>
  </si>
  <si>
    <t>[2, 20, 26, 27, 28, 29, 43, 51, 59, 61, 77, 83, 95, 97, 105, 108, 112, 118, 130, 136, 137, 146, 159, 190, 192, 203, 207, 219, 225, 228, 229, 234, 237, 242, 243, 246, 252, 254, 263, 267, 275, 279, 282, 290, 291, 295, 298, 300, 305, 315, 329, 336, 339, 347, 352, 355, 361, 369]</t>
  </si>
  <si>
    <t>[2, 9, 14, 17, 32, 36, 53, 56, 66, 70, 82, 86, 87, 98, 102, 107, 109, 117, 126, 130, 133, 137, 142, 146, 149, 150, 154, 159, 195, 200, 204, 215, 235, 249, 253, 257, 262, 279, 282, 310]</t>
  </si>
  <si>
    <t>[2, 10, 12, 17, 18, 22, 26, 38, 47, 57, 62, 73, 75, 88, 92, 96, 97, 103, 109, 115, 117, 128, 130, 131, 135, 136, 147, 161, 175, 192, 208, 213, 222, 223, 235, 244, 246, 250, 254, 258, 269, 272, 283, 287, 293, 295, 296, 297, 298, 300, 302, 306, 310, 333, 334, 338, 339, 345, 350, 356, 357, 363, 364, 371, 375, 378, 382, 388, 395, 398, 400, 406, 416, 420, 428, 430, 431, 437]</t>
  </si>
  <si>
    <t>[9, 10, 20, 24, 26, 37, 38, 52, 62, 63, 78, 86, 88, 89, 90, 93, 98, 102, 106, 116, 122, 123, 125, 126, 132, 140, 145, 148, 150, 151, 154, 155, 165, 169, 173, 174, 175, 181, 195, 196, 197, 200, 208, 209, 210, 211, 220, 228, 234, 247, 250, 258, 262, 271, 275, 279, 284, 300, 305, 325, 327, 329, 331, 342, 351, 356, 358, 359, 362, 366, 370, 373, 379, 380, 393, 394, 398, 399, 402, 407, 408, 409, 413, 418, 420, 423, 425, 426, 431, 440, 444, 449, 452, 453, 454, 460, 461, 488, 512, 513, 522, 533, 538, 559, 564, 566, 571, 575, 576, 578, 591, 592]</t>
  </si>
  <si>
    <t>[4, 5, 13, 18, 21, 23, 29, 36, 37, 49, 56, 63, 72, 73, 75, 79, 81, 83, 95, 99, 101, 104, 110, 119, 120, 124, 128, 129, 133, 134, 143, 145, 147, 151, 158, 177, 180, 188, 195, 226, 235, 236, 242, 249, 254, 260, 267, 269, 274, 281, 284, 291, 312, 315, 317, 319, 325, 327, 344, 345, 346, 352, 353, 356, 361, 363, 369, 370, 381, 383, 392, 393, 409, 413, 414, 417, 421, 425, 429, 431, 444, 447, 451, 454, 457, 458, 459, 463, 467, 470, 474, 480]</t>
  </si>
  <si>
    <t>[8, 15, 22, 23, 37, 63, 66, 67, 81, 83, 94, 98, 104, 107, 113, 116, 121, 132, 134, 138, 139, 151, 159, 160, 163, 166, 168, 169, 170, 171, 178, 182, 184, 189, 191, 193, 194, 200, 205, 211, 216, 220, 222, 223]</t>
  </si>
  <si>
    <t>[4, 5, 24, 25, 31, 33, 35, 37, 51, 59, 61, 62, 70, 74, 76, 83, 111, 123, 126, 136, 142, 147, 152, 162, 165, 182, 198, 209, 226, 228, 240, 241, 245, 250, 261, 265, 273, 307, 314, 316, 325, 326, 337, 339, 341, 355, 357, 360, 377, 379, 381, 383, 410, 416, 430, 434, 448, 464, 478, 486, 497, 508, 511, 512, 518, 528, 529, 536, 539, 554, 561, 592, 595, 603, 607, 609, 614, 619, 630, 632, 634, 635, 637, 648, 664, 668, 673, 676, 678]</t>
  </si>
  <si>
    <t>[2, 6, 9, 10, 13, 19, 20, 21, 22, 32, 38, 40, 42, 44, 45, 63, 64, 71, 81, 86, 92, 96, 104, 111, 113, 121, 126, 127, 131, 145, 146, 160, 168, 171, 173, 174, 183, 187]</t>
  </si>
  <si>
    <t>[6, 18, 25, 39, 44, 45, 61, 69, 77, 80, 83, 90, 96, 99, 113, 121, 124, 129, 133, 140, 146]</t>
  </si>
  <si>
    <t>[14, 16, 23, 28, 37, 40, 44, 45, 52, 62, 75, 77, 78, 89, 101, 102, 108, 109, 115, 119, 121, 136, 138, 156, 179, 184, 186, 187, 191, 200]</t>
  </si>
  <si>
    <t>[5, 7, 17, 19, 28, 45, 46, 55, 57, 69, 72, 75, 83, 98, 99, 109, 115, 117, 122, 124, 136, 141, 149, 162, 174, 181, 187, 188, 191, 192, 194, 198, 208, 209, 212, 218, 232, 238, 243, 245, 247, 250, 257, 264, 265, 267, 269, 274, 278, 280, 284, 286, 287, 289, 298, 300, 303, 310, 316, 321, 341, 349, 351, 354, 355, 358, 359, 369, 372, 383, 384, 402, 404, 406, 419, 430, 462, 469, 494, 505, 529, 542, 552, 556, 579, 590, 595, 606, 613, 625]</t>
  </si>
  <si>
    <t>[2, 4, 7, 52, 58, 63, 64, 72, 84, 106, 110, 123, 130, 132, 136, 137, 155, 172, 174, 187, 194, 203, 207, 209, 211, 217, 229, 238, 239]</t>
  </si>
  <si>
    <t>[21, 25, 30, 38, 84, 90, 96, 101, 107, 131, 136, 137, 142, 146, 153, 165, 172, 196, 199, 203, 208, 209, 210, 217, 219, 222, 231, 243, 266, 268, 273, 276]</t>
  </si>
  <si>
    <t>[31, 45, 47, 52, 57, 75, 97, 108, 110, 122, 136, 139, 142, 145, 148, 149, 152, 155, 158, 160, 169, 170, 172, 175, 178, 181, 186, 201]</t>
  </si>
  <si>
    <t>[3, 11, 13, 19, 28, 32, 45, 62, 73, 81, 86, 88, 98, 101, 117, 118, 119, 121]</t>
  </si>
  <si>
    <t>[3, 16, 21, 23, 31, 37, 49, 52]</t>
  </si>
  <si>
    <t>[2, 6, 26, 30, 34, 41, 52, 62, 65]</t>
  </si>
  <si>
    <t>[6, 11, 13, 20, 21, 52, 53, 55, 59, 67, 68, 76, 100, 101, 106, 107, 119, 122, 126]</t>
  </si>
  <si>
    <t>[5, 7, 13, 23, 38, 41, 51, 81, 111, 124, 137, 139, 154, 169, 177, 178, 194, 199, 212, 226, 231, 234, 236, 241]</t>
  </si>
  <si>
    <t>[2, 3, 4, 11, 15, 18, 21, 28, 29, 30, 34, 35, 37, 41, 44, 47, 52, 64, 66, 67, 73, 81, 84, 86, 92, 100, 117, 121, 124, 125, 137, 153, 154, 159, 160, 161, 162, 163, 174, 182, 190, 217, 221, 223, 235, 238, 246, 256, 258, 260, 273, 275, 295, 299, 300, 303, 304, 308, 314, 315, 316, 324, 327, 329, 336, 339, 341, 355, 357, 359, 362, 363, 372, 406, 407]</t>
  </si>
  <si>
    <t>[7, 13, 20, 22, 31, 44, 54, 64, 71, 81, 97, 98, 110, 113, 115, 117, 118, 124, 138, 144, 148, 151, 152, 155, 164, 175, 178, 180, 183, 187, 195, 197, 206, 208, 218]</t>
  </si>
  <si>
    <t>[4, 6, 12, 31, 35, 99, 104, 105, 111, 115, 122, 123, 125, 127, 148, 152, 155, 163, 175, 184, 185, 196, 197, 199, 207, 210, 211, 214, 229, 233]</t>
  </si>
  <si>
    <t>[12, 16, 18, 19, 22, 23, 26, 41, 58, 70, 73, 79, 81, 105, 114, 116, 117, 126, 140, 148, 149, 150, 156, 160, 168, 173, 174, 190, 191, 196, 203, 210, 217, 220, 232, 240, 243, 247, 254]</t>
  </si>
  <si>
    <t>[4, 5, 15, 16, 28, 36, 37, 39, 40, 49, 52, 58, 59, 60, 61, 63, 68, 73, 75, 81, 84, 85, 90, 91, 92, 96, 101, 113, 119, 133, 137, 153, 154, 156, 159, 165, 170, 171, 177, 184, 185, 205, 207]</t>
  </si>
  <si>
    <t>[3, 18, 27, 43, 46, 53, 54, 56, 67, 71, 88, 93, 95, 97, 99, 105, 112, 117, 118, 126, 134, 141, 143, 144, 153, 154, 158, 160, 168, 171, 177, 178, 179, 187, 195, 208, 211, 221, 234]</t>
  </si>
  <si>
    <t>[11, 12, 18, 24, 25, 30, 31, 34, 38, 41, 53, 62, 66, 75, 83, 111, 114, 115, 116, 117, 137, 145, 150, 158, 160, 164, 184, 192, 197, 199, 200, 212, 221, 229, 233, 235, 237, 243, 250, 258, 263, 268, 269, 280, 292, 303, 317, 329]</t>
  </si>
  <si>
    <t>[4, 15, 16, 24, 25, 32, 39, 45, 50, 52, 61, 69, 85, 87, 91, 95, 97, 99, 100, 102, 105, 108, 111, 113, 115, 118, 121, 135, 140, 146, 153, 154, 155, 161, 172, 195, 200, 203, 217, 218, 227, 229, 239, 264, 269, 285, 287, 291, 295, 300, 311, 315, 319, 322, 325, 330, 332, 343, 345, 347, 349, 357, 367, 374, 386, 393, 397, 406, 408, 411, 413, 417, 436, 439, 457, 461, 463, 464, 468]</t>
  </si>
  <si>
    <t>[2, 10, 33, 40, 41, 42, 44, 49, 51, 69, 74, 90, 104, 106, 112, 126, 138, 149, 156, 159, 166, 173, 182, 193, 201, 207, 208, 214, 219, 228, 230, 235, 239, 241, 243, 250, 252, 256, 258, 260, 261, 263, 275, 277, 278, 291, 304, 305, 317, 324, 331, 334, 340, 341, 345, 356]</t>
  </si>
  <si>
    <t>[4, 13, 28, 39, 53, 63, 72, 73, 75, 81, 97, 100, 104]</t>
  </si>
  <si>
    <t>[9, 14, 16, 29, 31, 34, 38, 46, 47, 49, 52, 58, 74, 76, 77, 78, 82, 86, 91, 96, 97, 106, 107, 108, 111, 113, 124, 134, 137, 143, 150, 154, 157, 160, 168, 180, 181, 188, 193, 194, 205, 208, 211, 217, 234, 239]</t>
  </si>
  <si>
    <t>[4, 5, 9, 16, 21, 25, 62, 69, 80, 100, 107, 116, 123, 125, 134, 139, 144, 147, 163, 168]</t>
  </si>
  <si>
    <t>[2, 6, 17, 21, 31, 39, 41, 53, 63, 66, 73, 74, 79, 84, 100, 109, 133, 139, 146, 149, 151, 163, 172, 179, 180, 185, 186, 194, 204, 211, 231]</t>
  </si>
  <si>
    <t>[12, 17, 23, 35, 42, 48, 52, 67, 71, 77, 80, 88, 93, 106, 109, 115, 117, 138, 153, 164, 165, 169, 177, 178]</t>
  </si>
  <si>
    <t>[5, 15, 19, 21, 23, 24, 46, 47, 58, 72, 73, 78, 81, 86, 88, 98, 106, 108, 111, 115, 118, 125, 130, 131, 143, 152]</t>
  </si>
  <si>
    <t>[2, 8, 14, 39, 54, 56, 66, 112, 114, 118, 119, 128, 132, 133, 135, 136, 143, 148, 152, 161, 165, 182, 190, 191, 199, 214, 221, 237, 251, 254, 266, 280, 283, 287, 291, 297, 303, 304, 307]</t>
  </si>
  <si>
    <t>[7, 10, 11, 12, 17, 26, 29, 31, 34, 39, 53, 74, 79, 88, 89, 96, 98, 108, 115, 124, 134, 136, 143, 145, 167, 168, 185, 187, 196, 197, 209, 220, 221, 223, 243, 245, 277, 291]</t>
  </si>
  <si>
    <t>[2, 5, 10, 12, 13, 23, 32, 34, 49, 76, 86, 93, 97, 107, 117, 120, 126, 155, 170, 185, 200, 204, 213, 219, 225, 229, 231, 237, 238, 260, 261, 267, 274, 279, 288, 290, 294, 298, 305, 307, 308, 323, 326, 327, 333, 335, 340, 354, 361, 364, 371, 373]</t>
  </si>
  <si>
    <t>[2, 3, 5, 7, 9, 11, 14, 19, 21, 22, 23, 40, 44, 48, 76, 82, 84, 86, 94, 103, 110, 122, 123, 126, 135, 141, 142, 147, 149, 159, 166, 174, 177, 179, 180, 186, 189, 191, 193, 208, 229, 231, 236, 241, 256, 274, 275, 283, 293, 303, 309, 324, 333, 337, 346, 347, 349, 355, 356, 371, 373, 383, 405, 409, 431, 434, 440, 444, 476, 477, 482, 485, 496, 503, 510, 517, 521, 525, 541, 548, 558, 567, 568, 571, 582, 589, 600, 603, 606, 611, 614, 617, 638, 656, 662, 665, 676, 679, 684, 686, 694, 703, 706, 713, 715, 725, 749, 758, 772, 773, 785, 797]</t>
  </si>
  <si>
    <t>[2, 6, 10, 21, 24, 32, 41, 44, 53, 64, 65, 66]</t>
  </si>
  <si>
    <t>[5, 11, 12, 14, 16, 24, 27, 34, 35, 36, 37, 39, 46, 50, 58, 69, 73, 84, 87, 118, 122, 123, 125, 129, 136, 139, 143, 144, 150, 158, 162, 163, 182, 187, 194, 204, 212, 217, 218]</t>
  </si>
  <si>
    <t>[2, 3, 6, 7, 8, 15, 19, 26, 30, 34, 40, 43, 52, 75, 91, 99, 108, 111, 117, 138, 141, 145, 147, 150, 160, 164, 188, 189, 193, 201, 202, 204, 205, 211, 213, 216, 217, 220, 245, 273, 274, 276, 297, 300, 324, 327, 328, 335, 339, 347, 351, 367, 370, 371]</t>
  </si>
  <si>
    <t>[5, 8, 19, 27, 37, 41, 44, 49, 58, 60, 65, 66, 68, 70, 71, 87, 98, 101, 102, 109, 111, 116, 128, 133, 135, 138, 141, 149, 158, 160, 164, 176, 182, 184, 205, 213, 216, 243, 245, 248, 261, 266, 270, 274, 275, 281, 284, 285, 292, 304, 310, 320, 323, 324, 333, 334, 335, 340, 343, 348, 349, 356, 357, 360, 366, 369, 370, 377, 391]</t>
  </si>
  <si>
    <t>[3, 11, 23, 25, 36, 47, 64, 68, 96, 102, 122, 125, 131, 141, 142, 143, 155, 177, 183, 189, 190, 222, 230, 234, 235, 239, 242, 273, 293, 301, 314, 325, 332, 345, 365, 367, 374, 377, 381, 386, 396, 402, 423, 425, 431, 455, 457, 459, 462, 470, 478, 479, 481, 483, 485, 486, 492, 500, 501, 503]</t>
  </si>
  <si>
    <t>[19, 21, 24, 28, 33, 34, 40, 50, 55, 63, 69, 71, 77, 88, 89, 91, 100, 108, 109, 114, 126, 140, 141, 143, 154, 167, 171, 186, 197, 199, 202, 204, 210, 211, 215, 219, 224, 237, 242, 245, 247, 259, 268, 285, 287, 299, 315, 322, 343, 356, 366, 374, 391, 393, 397, 402, 404, 418, 426, 437, 438, 448, 459, 490, 493, 501, 506, 509, 512, 521, 523, 530, 532, 534, 535, 562, 572, 575, 579, 582, 584, 594, 598, 620, 625, 631, 636, 639, 649, 650, 656, 664, 672, 676, 679, 685, 688, 693, 695, 699, 702, 703, 713, 717, 729, 738, 740, 743, 744, 756, 759, 776, 779, 793, 797, 808, 813, 817, 822, 826, 827, 830, 845, 847, 851, 857, 863, 880, 890, 905, 913, 915, 921, 926, 929, 939, 952, 953, 955, 972, 977, 978]</t>
  </si>
  <si>
    <t>[7, 10, 17, 46, 66, 72, 74, 82, 86, 104, 142, 145, 148, 157, 174, 186, 201, 215, 217, 223, 232, 242, 243, 244, 248, 250, 252, 260, 263, 265, 266, 271, 280, 295, 297, 307, 313, 316, 339, 341, 343, 361, 371, 413, 415, 421, 445, 450, 456, 457, 463, 474, 477, 478, 479, 481, 483, 497, 503, 509, 522, 528]</t>
  </si>
  <si>
    <t>[2, 3, 9, 13, 18, 22, 25, 28, 39, 51, 54, 60, 61, 67, 70, 78, 87, 98, 99, 101, 112, 118, 124, 125, 130, 132, 133, 138, 144, 145, 154, 160, 173, 174, 182, 196, 205, 206, 213, 221, 227, 237, 238, 242, 243, 249, 250, 259, 263, 266, 268, 272, 293, 299, 307, 317, 322, 323, 327, 328, 329, 346, 361, 363, 368, 387, 392, 445, 460, 482, 503, 505, 509, 529, 535, 537, 543, 548, 553, 556, 557, 562, 566, 575, 576, 579, 582, 585, 590, 596, 602, 603, 606, 610, 612, 617, 624, 627, 639, 644, 650, 651, 685, 687, 688, 714, 720, 729]</t>
  </si>
  <si>
    <t>[3, 5, 24, 29, 37, 55, 58, 63, 66, 77, 79, 105, 108, 120, 123, 124, 129, 138, 146, 150, 169, 170, 181, 188, 191, 214, 234, 235, 245, 246, 255]</t>
  </si>
  <si>
    <t>[16, 20, 22, 23, 24, 29, 36, 39, 47, 49, 54, 75, 78, 82, 83]</t>
  </si>
  <si>
    <t>[7, 11, 15, 20, 34, 37, 38]</t>
  </si>
  <si>
    <t>[4, 12, 24, 29, 43, 44, 47, 50, 57, 59, 66, 68, 79, 90, 99, 100, 101, 102, 112, 117, 118, 126, 131, 143, 144, 147, 150, 154, 165, 172, 174, 176, 185, 196, 207, 210, 216, 229, 235, 239, 245, 266, 273, 279, 280, 282, 287, 288, 289, 290, 297, 301, 323, 326, 334, 338, 344, 350, 379, 380, 382, 389, 390, 392, 399, 405, 406, 409, 412, 415, 421, 425, 426, 438, 440, 441, 444, 451, 455, 467, 471, 480, 491, 515, 520, 523, 524, 526, 527, 532, 541, 545, 551, 554, 566, 581, 583, 589, 601, 604, 609, 615, 617, 620, 621, 626, 627, 630]</t>
  </si>
  <si>
    <t>[14, 21, 32, 36, 38, 42, 69, 74, 82, 85, 86, 89, 91, 121, 123, 127, 137]</t>
  </si>
  <si>
    <t>[2, 6, 8, 13, 16, 20, 24, 39, 40, 49, 54, 58, 110, 117, 120, 121, 125]</t>
  </si>
  <si>
    <t>[3, 4, 5, 10, 16, 20, 23, 27, 40, 42]</t>
  </si>
  <si>
    <t>[7, 10, 19, 20, 26, 29, 42]</t>
  </si>
  <si>
    <t>[4, 16, 23, 30, 37, 40, 41, 63, 65, 66, 73, 85, 106, 114]</t>
  </si>
  <si>
    <t>[9, 15, 29]</t>
  </si>
  <si>
    <t>[9, 12, 13, 23, 37, 59, 68, 70, 77, 78, 86]</t>
  </si>
  <si>
    <t>[9, 16, 17, 36, 37, 40, 41, 42, 43, 46, 47, 48, 51, 55, 60, 61, 62, 65, 66, 85, 88, 94, 99]</t>
  </si>
  <si>
    <t>[2, 12, 40, 53, 68, 74, 76, 79, 81, 83, 87, 94, 95, 100, 108, 109, 112, 115, 118, 123, 130, 139, 147, 158, 165, 166, 172, 173, 216, 221, 224, 234, 255, 280, 283]</t>
  </si>
  <si>
    <t>[3, 8, 9, 32, 39, 42, 64, 65, 66, 90, 99, 108, 119, 137, 139, 140, 152, 158, 171, 174, 176, 179, 184, 185, 190, 212, 223, 226, 239, 245, 250, 251, 256, 261, 266, 267, 274, 281, 283, 284, 288, 300, 312, 335, 345, 357, 358, 361, 369, 373]</t>
  </si>
  <si>
    <t>[3, 12, 21, 22, 44, 47, 50, 61, 62, 65, 66, 69, 97, 110, 115, 116, 117, 126]</t>
  </si>
  <si>
    <t>[16, 23, 24, 27, 33, 36, 37, 40, 42, 45, 57, 58, 66, 72, 75, 88, 99, 108, 109, 113, 116, 123, 124, 132, 134, 135, 144, 148, 149, 153, 156, 165, 169, 170, 179, 185, 186, 190, 192, 200, 202, 210, 222, 228, 232, 238, 241, 243, 256, 258, 261, 267, 270, 288, 297, 321, 322, 331, 332, 334, 340, 343, 348, 349, 363, 373, 376, 377, 382, 390, 393, 403, 410, 411, 415, 423, 425, 440, 442, 461, 465]</t>
  </si>
  <si>
    <t>[14, 16, 20, 27, 31, 32, 33, 36, 45, 53, 54]</t>
  </si>
  <si>
    <t>[35, 84, 86, 88, 92, 100, 101, 108, 114, 119, 131, 166, 182, 189, 196, 201, 207, 222, 223, 225, 231, 236, 237, 243]</t>
  </si>
  <si>
    <t>[2, 42, 43, 44, 45, 55, 73, 84, 118, 131, 132, 142, 151, 153, 156, 293, 300, 303, 304, 305, 307, 308, 323, 326, 327, 332, 333, 336, 341, 355]</t>
  </si>
  <si>
    <t>[3, 7, 10, 13, 23, 34, 37, 40, 42, 43, 53, 54, 55, 56, 57, 67, 89, 93, 95, 101, 111, 119, 127, 137, 151, 155, 164, 166, 172, 173, 177, 178, 179, 191, 194, 195, 209, 210, 222, 223, 234, 235, 247, 264, 275, 292, 293, 299, 302, 304, 307, 310, 311, 312, 313, 316, 317, 326, 343, 350, 351, 366, 370, 386, 388, 392, 395, 406, 407, 412, 416, 418, 425, 437, 444, 446, 456, 460, 467, 469, 472, 475, 479, 482, 489, 491, 495, 497]</t>
  </si>
  <si>
    <t>[5, 6, 16, 24, 25, 38, 41, 48, 50, 66, 67, 70, 78, 100, 117, 121, 124, 149, 179, 181, 190, 197, 200, 205, 208, 210]</t>
  </si>
  <si>
    <t>[2, 3, 4, 7, 12, 18, 20, 35, 41, 56, 61, 69, 70, 80, 83, 90, 92, 95, 97, 98, 108, 118, 131, 132, 135, 141, 142, 151, 161, 181, 183, 184, 193, 197, 200, 205, 211, 219, 232, 236, 238, 240, 248, 273, 274, 277, 278, 286, 290, 291, 297, 299, 300, 304, 307, 312, 314, 316, 317]</t>
  </si>
  <si>
    <t>[2, 4, 15, 18, 19, 28, 36, 43, 50, 52, 54, 76, 80]</t>
  </si>
  <si>
    <t>[3, 15, 21, 44, 45, 48, 56, 59, 66, 83, 84, 89, 96, 101, 118, 124, 133, 136, 145, 156]</t>
  </si>
  <si>
    <t>[10, 25, 38, 40, 46, 70, 71, 73, 75, 112, 113, 116, 120, 128, 132, 139, 153, 154, 156, 157, 163, 179, 182, 199, 204]</t>
  </si>
  <si>
    <t>[3, 4, 6, 10, 17, 21, 31, 37, 51, 58, 82, 90, 95, 99, 107, 116, 119, 121, 128, 140, 142, 143]</t>
  </si>
  <si>
    <t>[2, 5, 26, 34, 39, 42, 47, 51, 61, 73, 75, 83, 85, 86, 89, 91, 96, 104, 105, 111, 113]</t>
  </si>
  <si>
    <t>[4, 8, 13, 22]</t>
  </si>
  <si>
    <t>[4, 6, 19, 20, 25, 38, 52, 56, 59, 68, 71, 75, 77, 78, 85, 91, 95, 96]</t>
  </si>
  <si>
    <t>[14, 20, 23, 41, 66, 76, 78, 107, 118, 130]</t>
  </si>
  <si>
    <t>[13, 22, 60, 79, 84, 85, 87, 88, 90, 94, 105, 108, 111]</t>
  </si>
  <si>
    <t>[14, 18, 23, 27, 31, 39, 44, 55]</t>
  </si>
  <si>
    <t>[6, 13, 16, 21, 35, 36, 38, 45, 46, 51, 62, 64, 72, 76, 83, 95, 96, 112, 115, 117, 123, 124, 134, 137, 146, 152, 160, 164, 170, 171, 185, 187, 191, 193, 196, 212, 215, 226, 232, 241, 255, 257, 258, 260, 265, 272, 277, 278, 283, 287, 288, 296, 298, 305, 307, 313, 315, 324, 328, 329, 337, 339, 350, 351, 355, 357, 365, 369, 372, 376, 378, 382, 391, 392, 393, 394, 398, 401, 403, 405, 407, 408, 413, 417, 422, 431, 434, 440, 456, 457, 460, 469, 485, 488, 496, 505, 511, 519, 526, 532, 540, 542, 557, 569, 572]</t>
  </si>
  <si>
    <t>[6, 10, 12, 16, 18, 23, 31, 43, 48, 52, 55, 59, 70, 71, 75, 78, 79, 83, 86, 87, 91, 93, 98, 102, 104, 109, 113, 115, 120, 124, 126, 137, 146, 159, 191, 201, 212, 236, 237, 244, 252]</t>
  </si>
  <si>
    <t>[2, 4, 5, 8, 11, 18, 19, 23, 26, 29, 36]</t>
  </si>
  <si>
    <t>[14, 23, 24, 28, 33, 35, 42, 45, 49, 55, 59]</t>
  </si>
  <si>
    <t>[4, 8, 10, 12, 15, 21, 27, 45]</t>
  </si>
  <si>
    <t>[5, 6, 7, 8, 9, 11, 14, 16, 17, 19, 22, 26, 27, 28, 31, 33, 43, 51, 53, 60, 66, 80, 83, 84, 90, 96, 103, 106, 114, 118, 123, 130, 132, 134, 159, 160, 162, 163, 165, 172, 173, 176, 181, 187, 189, 190, 206]</t>
  </si>
  <si>
    <t>[9, 12, 16, 30, 33, 38, 42, 45, 48, 52, 55, 65, 85, 92, 101, 109, 112, 117, 120]</t>
  </si>
  <si>
    <t>[6, 11, 13, 20, 21, 52, 53, 55, 59, 67, 76, 100, 101, 106, 107, 119, 122]</t>
  </si>
  <si>
    <t>[9, 12, 40, 42, 47, 49, 55, 57, 58, 65, 66, 74, 75, 76, 78, 82, 88, 93, 100, 102, 111, 115, 128]</t>
  </si>
  <si>
    <t>[2, 5, 11, 15, 21, 66, 82, 85, 93, 97, 98, 109, 118, 127]</t>
  </si>
  <si>
    <t>[4, 6, 14, 15, 17, 25, 39, 45, 80, 82, 91, 93, 95, 117, 119, 121, 123, 129, 141, 148, 151, 165, 182, 186, 218, 225, 231, 249, 262, 275, 287, 294, 299, 304, 333]</t>
  </si>
  <si>
    <t>[5, 11, 14, 29, 36]</t>
  </si>
  <si>
    <t>[3, 5, 26, 30, 39]</t>
  </si>
  <si>
    <t>[4, 9, 15, 25, 37, 40, 44]</t>
  </si>
  <si>
    <t>[11, 20, 31, 35]</t>
  </si>
  <si>
    <t>[10, 11, 12]</t>
  </si>
  <si>
    <t>[2, 7, 9, 19, 27]</t>
  </si>
  <si>
    <t>[8, 13, 19, 21, 26, 29, 34, 35, 39]</t>
  </si>
  <si>
    <t>[5, 6, 10, 11, 19, 25, 30, 31, 42]</t>
  </si>
  <si>
    <t>[2, 12, 14, 22, 29]</t>
  </si>
  <si>
    <t>[22, 28, 40, 48, 62, 67, 71, 75, 78, 82, 85, 88, 110, 111, 123, 145]</t>
  </si>
  <si>
    <t>[6, 14, 38, 42]</t>
  </si>
  <si>
    <t>[3, 5, 22]</t>
  </si>
  <si>
    <t>[6, 17, 19, 22, 25, 29, 31, 36, 42, 44]</t>
  </si>
  <si>
    <t>[2, 5, 7, 8, 13, 14, 18, 26]</t>
  </si>
  <si>
    <t>[5, 16, 22, 31]</t>
  </si>
  <si>
    <t>[3, 4, 10, 13, 20, 31, 34, 46, 51, 57, 61, 69, 70, 75, 86, 91, 95, 102, 103, 118, 122, 132, 142, 145, 151, 153, 159, 162, 163, 168, 171, 177, 182, 215, 217, 227, 252, 273, 275, 285, 307, 320, 325, 329, 338, 341, 343, 347, 358, 379, 390, 395, 402, 431, 438, 443, 448, 462, 471, 497, 508, 513, 515, 518, 519, 522, 523, 542, 544, 547, 573, 574, 575, 576, 577, 578, 580, 590, 591, 592, 593, 597, 599, 600, 602, 604, 614, 627, 640, 649, 651, 653, 659, 668, 678, 679, 682, 684, 686, 689, 702, 708, 709, 711]</t>
  </si>
  <si>
    <t>[2, 7, 23, 29, 31, 33, 35, 37, 40, 42, 44, 54, 60, 71, 79, 86, 91, 92, 96, 97, 98, 100, 113, 117, 133, 136, 142, 145, 154, 171, 174, 189, 190, 192, 198, 221, 224, 230, 249, 250, 260, 265, 269, 273, 275, 277, 296, 299]</t>
  </si>
  <si>
    <t>[2, 5, 8, 16, 39, 41, 42, 47, 48, 52, 64, 71, 78, 87, 104, 114, 126, 137, 146, 149, 167, 175, 176, 178, 200, 203, 212, 227, 231, 233, 256, 260, 261, 268]</t>
  </si>
  <si>
    <t>[2, 3, 5, 7, 8, 16, 17, 18, 28, 35, 43, 84, 86, 91, 101, 110, 121, 123, 125, 135, 141, 142, 154, 156, 162, 167, 171, 176, 183, 186, 188, 190, 193, 197, 205, 206, 213, 225, 231, 234, 256, 258, 261]</t>
  </si>
  <si>
    <t>[3, 8, 21, 25, 32, 33, 34, 43, 59, 70, 72, 75, 94, 96, 105, 109, 110, 115, 118, 128, 133, 136, 141, 143, 155, 158, 165, 172, 209, 219, 221, 236, 248, 262, 263, 265, 269, 275, 278, 303, 308, 315, 316, 318, 324, 325, 336, 341, 369, 370, 372, 389, 392, 402, 409, 414, 421, 426, 427, 429, 438, 446, 448, 463, 472, 502, 503, 512]</t>
  </si>
  <si>
    <t>[2, 8, 18, 24, 26, 31, 32, 38, 43, 56, 60, 67, 69]</t>
  </si>
  <si>
    <t>[11, 12, 25, 36, 42, 45, 46, 49, 64]</t>
  </si>
  <si>
    <t>[2, 5, 11, 23, 24, 29, 35, 38, 44, 69, 70, 77, 81, 90, 93, 101, 108, 115, 119, 123, 137, 138, 140]</t>
  </si>
  <si>
    <t>[8, 12, 14, 26, 31, 40, 46, 47, 57, 66, 69, 76, 78, 81, 85, 94, 105, 112, 121, 130, 135, 138, 149, 180, 186, 190, 197, 200, 202, 205, 210, 215, 235, 244, 247, 255, 261, 267, 279, 285, 290, 296, 335, 339, 342, 351, 352, 355, 363, 369, 378]</t>
  </si>
  <si>
    <t>[2, 24, 30, 37, 40, 54, 60, 64, 65, 71, 88, 89, 97, 104, 105, 106, 108, 113, 130, 144, 151, 157, 169, 174, 178, 181, 193, 196, 203, 204, 208, 211, 215, 219, 220, 252, 255, 267, 270, 280, 282, 283, 287, 289, 300, 302, 322, 329, 362, 363, 364, 373, 376, 381, 383, 386, 391]</t>
  </si>
  <si>
    <t>[2, 7, 9, 17, 18, 19, 36, 40, 53]</t>
  </si>
  <si>
    <t>[12, 14, 16, 24, 25]</t>
  </si>
  <si>
    <t>[3, 43, 46]</t>
  </si>
  <si>
    <t>[3, 16, 19, 30, 34, 44, 50, 51, 52, 56, 57, 58, 61, 63, 68, 69, 76, 77, 81, 85, 86, 89, 96, 97, 98, 101, 103, 104, 105, 106, 115, 118]</t>
  </si>
  <si>
    <t>[11, 15, 28, 30, 32, 35, 39, 40, 53, 56, 80, 88, 90, 111, 115, 116, 117, 118, 119, 144, 146, 154, 162, 164, 171, 176, 180, 210, 213, 222, 224, 236, 241, 242, 250, 252, 257, 261, 278, 280, 284, 291, 301, 310, 324, 331, 339, 343, 344, 365, 367, 372, 380, 390, 407, 413, 415, 437, 450]</t>
  </si>
  <si>
    <t>[3, 4, 8, 10, 21, 23, 28, 29, 34, 39, 45, 50, 58, 61, 82, 84, 85, 86, 90, 106, 112, 119, 130, 136, 141, 151, 154, 171, 179, 181, 188, 190, 208, 215, 219, 223, 226, 227, 261, 264, 266, 269, 270, 271, 284, 303, 304, 310, 314, 321, 325, 327, 330, 338, 345, 349, 358, 360, 364, 378, 382, 385, 386, 393, 399, 403, 407, 409, 425]</t>
  </si>
  <si>
    <t>[2, 4, 14, 19, 23, 49, 50, 56, 60, 65, 72, 77, 97, 109, 114]</t>
  </si>
  <si>
    <t>[5, 10, 16, 27, 28, 30, 31, 34, 38, 40, 42, 43, 44, 51, 58, 66, 68, 69, 70, 73, 74, 78, 81, 82, 89, 94, 95, 100, 102, 128, 131, 137, 146, 152, 155, 163, 165, 172, 173, 176, 181, 191, 198, 206, 211, 212, 213, 230, 231, 232, 238, 239, 250, 265, 273, 278, 279, 281, 286, 291, 299, 301, 302, 313, 327, 328, 329, 334, 335, 343, 354, 355, 358, 363, 364, 380, 393, 402, 409]</t>
  </si>
  <si>
    <t>[2, 10, 14, 17, 31, 45, 52, 54, 55, 58, 60, 63, 70, 72, 85, 92, 100, 102, 116, 120, 121, 123, 126, 134, 135, 136, 144, 148, 149, 152, 155, 162, 163, 167, 168, 170, 171, 178, 181, 183, 189, 191, 196, 198, 201, 202, 224, 227, 232, 233, 255, 273, 277, 278, 282, 285, 289, 291, 292, 293, 306, 308, 309, 317, 324, 327, 332, 341, 343, 346, 347, 348, 354, 357, 358, 386, 390, 394, 398, 405, 410, 422, 425, 429, 433]</t>
  </si>
  <si>
    <t>[10, 12, 13, 36, 41]</t>
  </si>
  <si>
    <t>[4, 13, 26, 31, 43, 44, 52, 55, 61, 66, 69, 77, 85, 104, 108, 125, 126, 129, 135, 150, 157, 159, 165, 175, 177, 191, 194, 197, 204, 207, 209, 211, 213, 214, 224, 228, 231, 236, 237, 242, 248, 250, 253, 255, 262, 263, 267, 273, 284, 286, 290, 293, 303, 304, 306, 307, 326, 328, 329, 338, 342, 346, 352, 353, 354, 355, 359, 360, 370]</t>
  </si>
  <si>
    <t>[2, 3, 4, 5, 6, 19, 22, 25, 28, 53, 72, 78, 81, 86, 95, 107, 130, 134, 137, 140, 143, 150, 151, 153, 162, 173, 188, 194, 203, 210, 212, 218, 230, 231, 238, 263, 266, 267, 275, 281, 285, 303, 321, 324, 350, 368, 375, 377, 403, 432, 436, 448, 450, 453, 458, 465, 469, 480, 485, 488, 500, 503, 512, 524, 529, 539, 557]</t>
  </si>
  <si>
    <t>[19, 20, 38, 41, 52, 67, 77, 80, 85, 100, 106, 112, 113, 115, 122, 140]</t>
  </si>
  <si>
    <t>[2, 4, 14, 15, 23, 24, 27, 39, 44, 53, 80, 82, 86, 100, 105, 114, 116, 118, 120, 121, 126, 140]</t>
  </si>
  <si>
    <t>[2, 3, 9, 11, 18, 19, 41, 42, 43, 90, 96, 112, 117, 126, 139, 140, 151]</t>
  </si>
  <si>
    <t>[8, 15, 21, 25, 31, 32, 37, 46, 48, 55, 56, 60, 62, 73, 91, 92, 94, 101, 102, 115, 121, 130, 134, 141, 163, 171, 173, 174, 183, 189, 194, 196, 201, 202, 211, 215, 224, 244, 254, 264, 274, 276, 280, 281, 282, 286, 306, 312]</t>
  </si>
  <si>
    <t>[12, 13, 18, 20, 21, 34, 38, 39, 43, 58, 63, 73, 93, 99, 102, 116, 118, 124, 148, 156, 161, 175, 181, 183, 203]</t>
  </si>
  <si>
    <t>[6, 7, 18, 19, 28, 30, 38, 52, 54, 55, 64, 69, 70, 72, 88, 90, 99, 123, 138, 150, 169, 171, 172, 175, 181, 184, 195, 200, 201, 206, 208, 215, 243, 245, 248, 254, 255, 257, 258, 261, 262, 266, 272, 276, 277, 278, 285, 287, 291, 299, 302, 305, 314, 316]</t>
  </si>
  <si>
    <t>[19, 20, 25, 34, 45, 58, 65, 70, 72, 81, 84, 92, 100, 105, 114, 118, 119, 120, 123, 126, 136, 139, 141, 144, 145, 150, 154, 156, 165, 171]</t>
  </si>
  <si>
    <t>[3, 7, 11, 14, 19, 44, 52, 57, 59, 77, 90]</t>
  </si>
  <si>
    <t>[2, 7, 8, 9, 10, 28, 30, 35, 37, 40, 42, 46, 52, 56, 59, 60, 93, 98]</t>
  </si>
  <si>
    <t>[4, 14, 21, 30, 45, 52, 66, 89, 93, 104, 107, 108, 111, 115, 120, 124, 131, 139, 155, 159, 174, 175, 177]</t>
  </si>
  <si>
    <t>[8, 19, 23, 27, 29, 30, 32, 35, 36, 43, 44, 52, 56, 59]</t>
  </si>
  <si>
    <t>[2, 23, 24, 26, 48, 54, 61, 67, 76, 81, 124, 143, 145, 148, 154, 157, 159, 161, 165, 174, 179, 180, 186, 189, 200, 205, 213, 241, 267, 269, 272, 275, 278, 279, 291, 298, 321, 324, 329, 334, 336, 353, 369, 371, 379, 381, 383, 384, 403, 410, 413, 415, 419, 431, 432, 435, 440, 446, 449, 452, 457, 461, 464, 469]</t>
  </si>
  <si>
    <t>[7, 9, 30, 33, 34, 44, 45, 51, 53, 58]</t>
  </si>
  <si>
    <t>[7, 12, 15, 42, 53, 54, 56, 62, 66, 67, 69, 71, 84, 95, 98, 104, 113, 114, 117, 125, 137, 139, 146, 155, 169, 193, 196, 203, 214, 215]</t>
  </si>
  <si>
    <t>[2, 11, 15, 16, 23, 34, 36, 40, 45, 59, 63, 65, 67, 69, 71, 95, 98, 106, 111, 112, 115, 129, 131]</t>
  </si>
  <si>
    <t>[8, 9, 10, 14, 15, 23]</t>
  </si>
  <si>
    <t>[4, 5, 21, 26, 30, 31, 33, 38, 46, 48, 51, 53, 77, 87, 90, 91, 92, 97, 98, 104, 112, 114, 115, 116, 117, 120, 125, 130, 137, 138, 139, 141, 144, 150, 159, 162, 163, 169, 173]</t>
  </si>
  <si>
    <t>[12, 25, 27, 40, 49, 51, 57, 59, 79, 80, 86, 89, 91, 122, 123, 127, 128, 131, 136, 150, 151, 153, 158, 159]</t>
  </si>
  <si>
    <t>[8, 10, 11, 14, 19, 23, 25, 27, 31, 44, 53, 55, 60, 70, 78, 80, 82, 85, 88, 93, 94, 98, 99, 109, 112, 120, 130, 131, 143, 144, 169, 177, 185, 193, 195, 196, 207, 211, 220, 224, 227, 239, 240, 245]</t>
  </si>
  <si>
    <t>[2, 7, 9, 12, 25, 34, 42, 55, 70, 76, 77]</t>
  </si>
  <si>
    <t>[5, 6, 7, 8, 12, 13, 14, 17, 27, 30, 33, 35, 38, 43, 44, 47, 50, 53, 60, 63, 65, 70, 71, 74, 78, 84, 86, 88, 100, 105, 107, 113, 116, 129, 134, 144, 149, 153, 167, 169, 174, 196, 199, 202, 207, 212, 223, 225, 229, 231, 241, 246, 250, 258, 259, 260, 274, 281, 285, 286, 293, 295, 297, 312, 321, 324, 330, 338, 359, 360, 364, 372, 381, 382, 385, 386, 388, 394]</t>
  </si>
  <si>
    <t>[5, 6, 14, 16, 22, 27, 28, 34, 41, 43, 44, 47, 48, 50, 51, 52, 54, 61, 62, 64, 69, 84, 85, 93, 96, 98, 102, 125, 126, 137, 138, 140, 150, 151, 153, 157, 166, 169, 171, 192, 195, 196, 205, 210, 214, 219, 223, 238, 252, 256, 268, 271, 279, 284, 287, 291]</t>
  </si>
  <si>
    <t>[14, 19, 21, 26, 28, 34, 36, 39, 45, 55, 56, 57, 75, 91, 94, 97, 106, 114]</t>
  </si>
  <si>
    <t>[5, 10, 17, 46, 49, 50, 52, 55, 61, 64, 66, 67, 77, 79, 82, 83, 93, 100, 108, 110, 135, 138, 152, 171, 179, 182, 184, 190, 198, 199, 214]</t>
  </si>
  <si>
    <t>[3, 6, 10, 13, 35, 39, 42, 48, 58, 62, 67, 92, 95, 118, 135, 145, 148, 162, 164, 178, 200, 212, 220, 234, 244, 246, 250, 253, 254, 256, 276, 287, 288, 289, 290, 292, 295]</t>
  </si>
  <si>
    <t>[11, 23, 34, 35, 37, 50, 55, 56, 58, 62, 69, 81, 94, 100, 102, 108, 111, 121, 131, 134, 139, 148, 156, 176, 180, 181, 185, 227, 241, 246, 253, 256, 265, 268, 270, 271, 272, 277, 284, 288, 298]</t>
  </si>
  <si>
    <t>[7, 9, 28, 31, 62, 65, 66, 84, 88, 95, 98, 103, 104, 116]</t>
  </si>
  <si>
    <t>[10, 11, 14, 19, 37, 52, 53, 56, 68, 97, 100, 104, 105, 110, 121, 148, 150, 151, 152, 154, 164, 166, 167, 169, 170, 171]</t>
  </si>
  <si>
    <t>[41, 50, 51, 53, 62, 66, 67, 68, 80, 82, 102, 123, 128, 136, 141, 182, 183, 187, 188, 190, 193, 194, 195, 201, 212, 214, 219, 224, 229, 235, 238, 239, 242, 248, 259, 261, 262, 266, 267, 273, 274, 282, 286, 290, 296, 299, 302, 309, 310, 320, 321, 322, 332, 338, 340, 346, 351, 355, 356, 358, 374, 381, 382, 387, 394, 397, 400, 403, 409, 423, 424, 435, 444, 446, 449, 454, 455, 457, 472, 475, 477, 498, 500, 507, 512, 518, 530, 533, 543, 544, 545, 549, 550, 566, 568, 587, 594, 596, 598, 600, 612, 616, 618, 629, 656, 666, 672, 675, 685, 691, 692, 694, 695, 700, 712, 714, 731, 739, 751, 755, 769]</t>
  </si>
  <si>
    <t>[4, 16, 29, 34, 39, 42, 69, 87, 91, 93, 94, 108, 116, 117, 122, 125, 131, 132, 136, 139, 144, 148, 151, 155, 158, 165, 172, 176, 184]</t>
  </si>
  <si>
    <t>[4, 12, 22, 25, 34, 43, 49, 66, 72, 95, 106, 108, 127, 138, 141, 151, 152]</t>
  </si>
  <si>
    <t>[21, 40, 46, 62, 64, 67, 69, 76, 90, 138, 142, 147, 150, 156, 158, 161, 177, 186, 187, 196, 213, 216, 217, 222, 245, 246, 253, 254, 258, 264, 267, 283, 284, 300, 309, 310, 315, 316, 321, 325, 328, 329, 353, 362, 367, 376, 389, 396, 400, 408, 409, 410, 415, 425, 435, 441, 444, 449, 453, 469, 473, 479, 485, 489, 506, 517, 519, 520, 528, 534, 554, 560, 577, 581, 594, 609, 619, 628, 634, 635, 647, 657, 665, 668, 670, 681, 687, 693, 697, 702, 703, 721, 725]</t>
  </si>
  <si>
    <t>[2, 22, 28, 41, 55, 63, 66, 72, 75, 86]</t>
  </si>
  <si>
    <t>[19, 22, 24, 32, 38, 69, 72, 73, 75, 76, 79, 82, 90, 96, 98, 119, 127, 135, 141, 144, 149, 152, 156, 159, 160, 171, 175, 176, 189, 192, 194, 199, 210, 215, 216]</t>
  </si>
  <si>
    <t>[2, 6, 11, 30, 34, 41, 43, 46, 63, 65, 68, 72, 93, 96, 99, 110, 112, 116, 118, 121, 130, 135, 138, 148, 151, 201, 222, 242, 246, 255, 256, 260, 262, 267, 276]</t>
  </si>
  <si>
    <t>[15, 36, 50, 54, 66, 67, 76, 82, 85, 96, 102, 103, 104, 117, 119, 120, 122, 126, 138, 150, 151, 165, 171, 172, 174, 175, 181, 186, 194, 212, 235, 244, 266, 267, 269, 274, 298, 322, 333, 345, 352, 359, 365, 378, 392, 394, 409, 413, 419, 420]</t>
  </si>
  <si>
    <t>[2, 3, 13, 33, 34, 35, 45, 68, 73, 81, 82, 85, 92, 99, 102, 105, 114, 119, 126, 132, 144, 147, 151, 159, 163, 164, 177, 189, 191, 195, 196, 205, 208, 232, 235, 239, 246, 261, 268, 276, 282, 285, 289, 295, 299, 311, 313, 314, 315, 316, 326, 330, 362, 366, 380, 390, 393]</t>
  </si>
  <si>
    <t>[8, 10, 14, 18, 37, 41, 42, 48, 51, 60, 62, 68, 69, 71, 72, 73, 78, 111, 130, 134, 137, 143, 146, 156, 184, 185, 188, 190, 193, 196, 201, 204, 208, 209, 213, 238, 239, 247, 269, 275, 277, 289, 290, 291, 294, 303, 318, 345, 356, 357, 366, 367, 376]</t>
  </si>
  <si>
    <t>[9, 21, 44, 49, 52, 55, 60, 65, 67, 68, 70, 77, 81, 82, 85, 98, 101, 102, 106, 108, 120, 124, 125, 129, 135, 140, 147, 148, 150, 152, 161, 171, 176, 184, 185, 188, 198, 204, 206, 213, 219, 220, 229, 232, 235, 239, 246, 257, 261, 270, 279, 286, 287, 302, 305, 306, 311, 316, 325, 326, 330, 331, 344, 350, 355]</t>
  </si>
  <si>
    <t>[9, 25, 40, 50, 53, 54, 56, 58, 60, 74, 77, 82, 88, 90, 91, 94, 103, 115, 117, 127, 130, 131, 141, 143, 151, 160, 161, 164, 173, 179, 184, 188, 196, 202, 205, 211]</t>
  </si>
  <si>
    <t>[2, 15, 26, 43, 45, 62, 65, 69, 72, 73, 78, 92, 93, 109, 132, 138, 140, 156, 159, 160, 167, 170, 172, 173, 175, 196, 200, 205, 210, 215, 230, 249, 257, 261, 266, 273, 275, 279, 280, 281, 286, 289, 292, 308, 322, 323, 328, 338]</t>
  </si>
  <si>
    <t>[17, 19, 40, 44, 46, 53, 54, 65, 66, 71, 76, 82, 87, 90, 101, 104, 111, 116, 132, 135, 152, 174, 181, 191, 194, 210, 229]</t>
  </si>
  <si>
    <t>[5, 12, 15, 16, 28, 34, 36, 52, 53, 57, 65, 77, 78, 101, 102, 133, 134, 141, 145, 147, 148, 149, 150, 156, 158, 159, 160, 168, 171, 176, 182, 185, 198, 201, 215, 219]</t>
  </si>
  <si>
    <t>[26, 50, 61, 64, 68, 69, 71, 72, 75, 78, 79, 89, 90, 91, 96, 97, 99, 105, 108, 114, 119, 124, 130, 132, 134, 136, 139, 144, 145, 147, 157, 160, 163, 168, 173, 175, 181, 185, 189, 197, 213, 215, 217, 231, 237, 240, 242, 244, 255]</t>
  </si>
  <si>
    <t>[6, 8, 9, 14, 23, 27, 36, 37, 57, 67, 74, 75, 81, 87, 91, 92, 98, 99, 102, 111, 112, 120, 122, 123, 124, 126, 135, 139, 140, 141, 147, 153, 155, 163, 168, 174, 184, 186, 192, 193, 197, 198, 201, 206, 208, 218, 223, 230, 258, 264, 271, 275, 281, 285, 294, 302, 348, 350, 367, 368, 371, 378, 380, 407, 414, 415, 416, 419, 420, 421, 422, 427, 429, 431, 438, 449, 450, 456, 473, 478, 489, 497, 513, 515, 518, 525, 536, 537, 545, 557, 559, 560, 568, 589, 592, 593, 596, 619, 627, 638, 640, 646, 654, 664, 678]</t>
  </si>
  <si>
    <t>[10, 12, 14, 17, 39, 42, 61, 66, 67, 81, 85, 91, 96, 97, 100, 105, 110, 111, 113, 115, 121, 133, 137, 144]</t>
  </si>
  <si>
    <t>[4, 5, 9, 15, 17, 20, 21, 23, 27, 29, 44, 60, 63, 67, 75, 77, 78, 84, 95, 124, 133, 160, 168, 174, 180, 190, 204, 210, 214, 216, 218, 219, 246, 258, 266, 268, 273, 275, 291, 305, 313, 316, 326, 329, 333, 337, 346, 347, 363, 365, 367, 371, 372, 376, 390, 395, 403, 422, 427, 435, 437, 445, 455, 458, 459, 461, 463, 464, 467, 492, 493, 498, 502, 504, 511, 513, 519, 524, 527, 528, 533, 553, 556, 571, 576, 583, 591, 594, 595, 608, 615, 628, 635, 644, 653, 655, 656, 662, 663, 664, 696, 698, 699, 703, 712, 717, 730, 731, 733, 745, 764, 769, 776, 782, 787, 797, 799, 801, 802, 810, 822, 829, 846, 849, 853, 859, 864, 885, 895, 901, 910, 918]</t>
  </si>
  <si>
    <t>[3, 9, 18, 20, 23, 31, 34, 52, 59, 66, 75, 83, 85, 87, 99, 100, 101, 107, 116, 118, 122, 127, 129, 130, 154, 160, 164, 182, 186, 197, 198, 207, 208, 220, 225, 228, 232, 266, 268, 270, 276, 297]</t>
  </si>
  <si>
    <t>[2, 17, 23, 30, 36, 40, 46, 48, 49, 55, 62, 65, 66, 69, 70, 76, 79, 80, 89, 111, 113, 117, 124, 128, 134, 137, 141, 153, 160, 169, 172, 174, 175, 211, 217, 233, 237, 238, 261, 265, 272, 273, 275, 276, 278, 282, 288, 292, 299, 309, 318, 327, 328, 329, 356, 362, 367, 375, 391, 394, 395, 399, 402, 423, 430, 434, 439, 440, 444, 454, 458, 464, 469, 474, 496, 505, 513, 516, 519, 521, 530, 531, 536, 546, 548, 549, 550, 552, 559, 562, 566, 568, 573, 575, 577, 580, 589, 607, 609, 621, 626, 634, 641, 654, 658, 665, 669, 670, 674, 675, 679, 689, 690, 694, 702, 729, 730, 734, 736, 739, 740, 751, 753, 759, 764, 767, 769, 777, 781, 793, 802, 806, 810, 811, 820, 821, 830, 833, 837, 839, 842, 849, 851, 862, 863, 864, 865, 866, 894, 896, 898, 900, 904, 917, 924, 925, 926]</t>
  </si>
  <si>
    <t>[2, 3, 8, 10, 14, 27, 30, 52, 54, 55, 59, 60, 75, 84, 85, 90, 91, 95, 107, 115, 117, 124, 131, 138, 163, 168]</t>
  </si>
  <si>
    <t>[2, 5, 9, 12, 17, 23, 32, 34, 48, 56, 61, 71, 79, 93, 96, 107, 120, 140, 141, 149, 151, 160, 166, 178, 180, 181, 182, 183, 207, 212, 213, 221, 234, 237, 248, 251, 266, 271, 273, 277, 278, 279, 284, 290, 299, 300, 305, 313, 334, 337, 341, 342, 346, 350, 353, 354, 360, 368, 377, 379, 389, 406, 414, 421, 429, 431, 436, 438, 439, 444, 445, 448, 456, 458, 459, 465, 466, 467, 468, 474, 477, 478, 482, 484, 490, 491, 495, 515, 525, 534, 548, 551, 564, 568, 588, 591, 594, 598, 600, 603, 607, 619, 626, 629, 636, 637, 639, 650, 674]</t>
  </si>
  <si>
    <t>[7, 26, 57, 58, 78, 80, 86, 87, 91, 94, 95, 98, 103, 105, 108, 113, 122, 129, 134, 145, 151, 153, 160, 163, 169, 177, 181, 186, 190, 196, 204, 221, 228, 231, 234, 235, 237, 239, 242, 244, 251, 255, 275, 278, 279, 281, 283, 288, 290, 292, 300, 314, 316, 317, 318, 319, 329, 334, 338, 342, 343, 344, 348, 352, 380, 394, 398, 400, 407, 418, 426, 430, 440, 453, 469, 471, 482, 487, 489, 496, 503, 530, 539, 541, 552, 556, 560, 566, 576, 577, 581, 582, 586, 587, 591, 599, 606, 607, 618, 633, 634, 635, 652, 655, 658, 660, 665, 673, 688, 693, 694, 700, 701, 743, 746, 776, 788, 797, 801, 808, 809, 812, 814, 817, 822, 824, 828, 829, 837, 838, 843, 844, 845, 847, 865, 872, 873, 882, 888, 890, 892, 896, 910, 921, 948, 949, 956, 957, 964, 968, 979, 980, 981, 987, 995, 1001, 1002, 1013, 1021, 1035, 1048, 1054, 1057, 1062, 1065, 1075, 1076, 1084]</t>
  </si>
  <si>
    <t>[3, 5, 12, 15, 17, 20, 21, 24, 28, 36, 38, 44, 48, 53, 56, 57, 64, 68, 71, 72, 87, 90, 100, 102, 105, 107, 109, 111, 112, 115, 124, 138, 139, 140, 144, 158, 163, 168, 171, 173]</t>
  </si>
  <si>
    <t>[6, 14, 17, 18, 20, 32, 49, 52, 59, 88, 91, 93, 97, 110, 120, 121, 123, 124, 127, 160, 167, 172, 174, 177, 197, 201, 213, 224, 229, 233, 237, 241, 243, 247, 258, 260, 266, 267, 276, 280, 288, 291, 293, 305, 312, 315, 316, 322, 323, 350, 353, 359, 373]</t>
  </si>
  <si>
    <t>[17, 31, 32, 36, 59, 60, 64, 67, 72, 80, 84, 92, 94, 98, 100, 105, 121, 124, 132, 137, 143, 146, 151, 167, 168, 173, 177, 181, 193, 200, 212, 216, 221, 223, 229, 236, 237, 243, 244, 251]</t>
  </si>
  <si>
    <t>[9, 17, 19, 22, 25, 28, 38, 40, 49, 76, 82, 84, 93, 101, 108, 113, 116, 131, 135, 145, 154, 156, 159, 162, 164, 170, 171, 174, 198, 199, 223, 234, 251, 260, 275, 277, 280, 282, 291, 312, 317, 351, 355, 367, 373, 374, 376, 378, 380, 381, 384, 385, 393, 399, 404, 412, 426, 430, 441, 447, 449, 450, 451, 455, 456, 458, 463, 472, 477, 478, 492, 508, 512, 515, 521, 523, 524, 526, 532, 539, 540, 541, 542, 546, 571, 577, 585, 587, 589, 590, 604, 606, 614, 616, 617, 632, 638, 663, 668, 685, 689, 699, 711, 714, 715, 721, 735, 741, 742, 749, 752, 754, 790, 794, 795, 802, 810, 811, 817, 819]</t>
  </si>
  <si>
    <t>[5, 9, 15, 17, 20, 25, 26, 28, 30, 41, 49, 52, 65, 66, 69, 70, 85, 94, 96, 104, 114, 116, 138, 152, 161, 170, 178, 181, 190, 196, 198, 208, 215, 223]</t>
  </si>
  <si>
    <t>[10, 18, 20, 27, 29, 31, 33, 37, 39, 42, 43, 44, 56, 57]</t>
  </si>
  <si>
    <t>[16, 39, 46, 47, 51, 63, 68, 75, 79, 97, 100, 102, 103, 113, 114, 118, 129, 143, 146, 152, 157]</t>
  </si>
  <si>
    <t>[5, 17, 18, 34, 42, 43, 49, 51, 55, 60, 73, 84, 89, 93, 94, 97, 129, 132, 134, 149, 162, 163, 184, 195, 198, 217, 239, 245, 252, 264, 265, 266, 267, 271, 275, 282, 287, 290, 302, 317, 328, 330, 337, 340, 349, 360, 361, 362, 363, 367, 376, 380, 395, 412, 429, 436]</t>
  </si>
  <si>
    <t>[2, 5, 12, 13, 24, 29, 36, 38, 39, 48, 52, 53, 59, 70, 90, 100, 105, 113, 128, 134, 143]</t>
  </si>
  <si>
    <t>[4, 6, 14, 22, 32, 33, 37, 55, 60, 63, 71, 83, 86, 92, 95, 101, 103, 128, 136, 143, 146, 158, 168, 187, 198, 201, 218, 226, 229, 230, 234, 236, 245, 248, 250, 252, 254, 262, 270, 317, 320, 333, 341, 342, 350, 355, 358, 360, 372, 375, 383, 385, 395, 396, 399, 402, 408, 410, 418, 424, 426, 427, 429, 433, 434, 439, 450, 461]</t>
  </si>
  <si>
    <t>[2, 7, 9, 13, 15, 29, 30, 35, 44, 52, 64, 72, 76, 81, 103, 106, 114, 121, 122, 138, 140, 145, 147, 161, 166, 173, 175, 177, 179, 186, 190, 197, 215, 224, 232, 235]</t>
  </si>
  <si>
    <t>[2, 5, 14, 18, 29, 30, 32, 36, 39, 42, 50, 51, 57, 60, 68, 80, 89, 90, 100, 104, 105, 112, 120, 122, 125, 129, 132, 152, 158, 166, 170, 171, 174, 175, 184, 189, 208, 213, 233, 242, 247, 249, 258, 262, 269, 278, 279, 282, 283, 289, 292, 313, 320, 331, 336, 353, 355, 363, 373, 383, 384, 386, 396, 397]</t>
  </si>
  <si>
    <t>[4, 13, 14, 16, 20, 28, 38, 58, 64, 97, 116, 129, 132]</t>
  </si>
  <si>
    <t>[3, 8, 10, 15, 28, 45, 46, 52, 59, 61, 62, 67, 68, 77, 85, 95, 97, 98, 106, 107, 110, 113, 137, 138, 146, 148, 158, 170, 181, 185, 188]</t>
  </si>
  <si>
    <t>[2, 3, 9, 18, 19, 28, 39, 42, 49, 55, 84, 85, 88, 101, 102, 104, 106, 110, 112, 129, 147, 153, 171, 172, 180, 193, 196, 198, 201, 203, 213, 214, 222, 226, 228, 235, 265, 266, 278, 287, 288, 308, 316, 320, 322, 323]</t>
  </si>
  <si>
    <t>[25, 33, 35, 54, 59, 64, 68, 69, 73, 75, 78, 80, 81, 83, 84, 92, 97, 101, 103, 107, 120, 126, 133, 138, 140, 141, 143, 146, 151, 162, 164, 165]</t>
  </si>
  <si>
    <t>[13, 17, 21, 29, 36, 37, 39, 63, 70, 95, 102, 106, 111, 117, 122, 127, 128, 136, 149, 151, 154, 170, 182, 190, 205, 220, 259, 265, 271, 274, 295, 303, 314, 322, 331, 335, 338, 350, 351, 365, 369, 379, 385, 390, 395, 404, 410, 411, 413, 431, 435, 468, 473, 485]</t>
  </si>
  <si>
    <t>[9, 11, 18, 21, 25, 26, 30, 37, 60, 62, 64, 66, 74, 88, 103, 104, 107, 110, 111, 113, 114, 115, 116, 118, 119, 127, 134, 137, 152, 179, 181, 185, 199, 209, 211, 213, 223, 229, 234, 238, 240, 258, 259, 272, 280, 286, 299, 300, 304, 308, 314, 317, 318, 323, 324, 339, 340, 350, 354, 363, 365, 372, 376, 390, 393, 395, 396, 405, 411, 423, 441, 459, 463, 476, 486, 487, 490, 493, 509, 516, 521, 522, 524, 526, 531, 534, 540, 545, 546, 547, 553, 556, 557, 565, 573, 575, 582, 587, 589, 611, 618, 620, 622, 623, 628, 629, 638, 640, 646, 653, 668, 676, 690, 695, 708, 711, 715, 734, 741, 742, 744, 758, 765, 770, 773, 774, 788, 792, 800, 806, 808, 811, 812, 816, 820, 822, 832, 836, 853, 871, 874, 886, 889, 900, 904, 914]</t>
  </si>
  <si>
    <t>[4, 22, 23, 34, 49, 51, 59, 92, 93, 95, 97, 100, 105, 107, 110, 113, 124, 129, 133, 136, 140, 164, 165, 166, 170, 177, 183, 186, 193, 199, 200, 201, 207, 214, 216, 228, 235, 243, 248, 279, 282, 283, 286, 288, 289, 298, 318, 322, 333, 346, 352, 355, 358, 372, 375, 384, 390, 420, 427, 435, 450, 456, 461, 484, 487, 489, 490, 500, 505, 510, 527, 540, 544, 546, 551, 556, 559, 564, 580, 587, 590, 591, 597, 613, 631, 633, 641, 647, 654, 658, 659, 661, 664, 665, 668, 669, 671, 675, 677, 678, 680, 686, 718, 721, 730, 736, 742, 746, 747, 750, 757, 758, 762, 768, 770, 788, 800, 801]</t>
  </si>
  <si>
    <t>[9, 13, 15, 36, 48, 64, 94, 102, 109, 110, 111, 114, 124, 132, 136, 138, 143, 147, 169, 172, 177, 181, 186, 195, 205, 215, 233, 247, 259, 260, 283, 290, 299, 301, 304, 309, 323, 325, 330, 334, 339, 343, 350, 363, 366, 376, 378, 379, 385]</t>
  </si>
  <si>
    <t>[4, 16, 24, 28, 54, 55, 64, 67, 68, 70, 90, 91, 99, 103, 111, 133, 136, 139, 147, 159, 163, 173, 180, 198, 202, 203, 205, 214, 216, 228, 240, 246, 251, 262, 279, 285, 286, 319, 321, 327, 333, 335, 348, 353, 358, 359, 361, 379, 380, 381, 392, 393, 395, 405, 416, 418, 424, 425, 428, 440, 443, 458, 466, 473, 478, 496, 497, 509, 510, 520, 524, 525, 533, 550, 559]</t>
  </si>
  <si>
    <t>[11, 19, 23, 24, 28, 35, 41, 46, 47, 50, 53, 58, 59, 60, 62, 71, 74, 79, 89, 90, 91, 98, 102, 104, 108, 111, 112, 113, 121, 125, 133, 135, 137, 140, 144, 145, 147, 158, 160, 167, 169, 178, 184, 188, 189, 191, 194, 197, 202, 204, 208, 218, 221, 224, 225, 229, 230, 245, 247, 248, 251, 254, 255, 280, 281, 284, 285, 298, 318, 319, 321, 324, 328, 332, 333, 334, 336, 342, 345, 347, 367, 368, 378, 381, 382, 383, 393, 394, 396, 400, 405, 406, 407, 408, 412, 414, 417, 419, 421, 424, 429, 435, 437, 440, 456, 461, 465, 466, 467, 468, 471, 472, 473, 475, 478, 480, 484, 485, 488, 491, 492, 494, 496, 497, 498, 499, 505, 511, 522, 523, 529, 530, 537, 539, 541, 545, 550, 555, 566, 567, 571, 579, 583, 589, 592, 596, 600, 608, 609, 614, 619, 620, 621, 622, 644, 646, 651, 657, 665, 666, 673, 686, 689, 697, 703, 704, 711]</t>
  </si>
  <si>
    <t>[4, 7, 13, 19, 33, 34, 39, 42, 45, 46, 53, 61, 68, 73, 87, 92, 93, 95, 97, 101, 107, 108, 114, 120, 123, 135, 137, 139, 140, 149, 162, 171, 173, 176, 177, 182, 185, 187, 190, 199, 222, 234, 235, 236, 254, 259, 271, 272, 274, 276, 303, 305, 311, 327, 328, 341, 348, 350, 352, 353, 354, 370, 371, 382]</t>
  </si>
  <si>
    <t>[6, 10, 11, 38, 39, 43, 46, 60, 79, 83, 89, 94, 97, 102, 103, 104, 113, 118, 139, 159, 174, 178, 181, 182, 183, 188, 192, 200, 203, 207, 208, 209]</t>
  </si>
  <si>
    <t>[5, 9, 10, 14, 15, 18, 20, 32, 33, 37, 53, 60]</t>
  </si>
  <si>
    <t>[6, 7, 11, 20, 22, 25, 33, 36, 53, 56, 57, 59, 63, 65, 74, 76, 88, 98, 99, 101, 108, 117, 119, 126, 127, 130, 131, 134]</t>
  </si>
  <si>
    <t>[3, 5, 10, 13, 16, 21, 30, 33, 50, 55, 56, 58, 59, 61, 65, 75, 122, 124, 125, 126, 135, 137, 139, 141, 145, 149, 150, 163, 171, 172, 198, 204]</t>
  </si>
  <si>
    <t>[7, 12, 13, 17, 29, 30, 37, 39, 56, 63, 64, 73, 80, 90, 91, 103, 108, 110, 113, 114, 118, 126, 130, 165, 168, 172, 179]</t>
  </si>
  <si>
    <t>[4, 14, 19, 20, 22, 25, 32, 39, 49, 56, 59, 79, 80, 83, 88, 105, 107, 117, 118, 130, 138, 141, 146, 147, 153, 159, 162, 165, 182, 191, 194, 206, 210, 211, 213, 218, 226, 229, 231, 232, 240, 241, 248, 249, 252, 256, 257, 267, 273]</t>
  </si>
  <si>
    <t>[5, 16, 21, 30, 32, 36, 37, 38, 40, 43, 45, 53, 54, 58, 61, 63, 66, 73, 74, 77, 83, 85, 87, 91, 102, 108, 116, 117, 119, 125, 134, 142, 144, 148, 152, 160, 161, 176, 192, 196, 199, 201, 203, 219, 224, 231, 232, 238, 241, 243, 244, 246, 252, 263, 265, 268, 272, 278, 279, 285, 291, 292, 296, 306, 310, 313, 314, 323, 328, 329, 332, 334]</t>
  </si>
  <si>
    <t>[6, 13, 17, 18, 19, 22, 33, 36, 52, 61, 69]</t>
  </si>
  <si>
    <t>[3, 4, 24, 29, 45, 47, 50, 60, 61, 63, 72, 74, 94, 103, 108, 110, 111, 119, 120, 122, 141, 146, 147, 156, 157, 167, 173, 183, 188, 217, 225, 228, 232, 239, 245, 256, 266, 267, 270, 271, 272, 276, 277, 280, 281, 283, 288, 289, 313, 315, 328, 330, 335, 336, 344, 348, 360, 364, 370, 371, 378, 382, 383, 392, 399, 401, 403, 405, 409, 410, 418, 419, 430, 433, 437, 465]</t>
  </si>
  <si>
    <t>[4, 28, 36, 49, 69]</t>
  </si>
  <si>
    <t>[12, 19, 29, 30, 41, 54, 61, 62, 73, 75, 76, 81, 82, 90, 91, 99, 108, 109, 114, 118, 126, 131, 133, 135, 140, 153, 155, 156, 165, 188, 190, 194, 196, 200, 202, 205, 209, 215]</t>
  </si>
  <si>
    <t>[2, 4, 6, 15, 16, 23, 56, 59, 60, 65, 69, 87, 92, 101, 111, 112, 115, 116, 122, 126, 128, 132, 133, 138, 172, 175, 177, 183, 208, 226]</t>
  </si>
  <si>
    <t>[5, 6, 10, 14, 16, 19, 20, 23, 27, 33, 34, 35, 43, 49, 50, 55, 56, 65, 71, 73, 75, 78, 92, 103, 104, 105, 107, 109, 111, 124, 126, 128, 142, 146, 152, 157, 166, 192, 193, 195, 205, 210]</t>
  </si>
  <si>
    <t>[15, 16, 36, 53, 63, 65, 81, 82, 94, 96, 100, 104, 124, 131, 133, 139, 142, 143, 145, 150, 158, 159, 161, 162, 168, 179, 181, 189, 190, 203, 206, 209, 217, 219, 222, 224, 241, 246, 249, 261, 269, 270, 273, 275, 276, 297, 299, 305, 308, 313]</t>
  </si>
  <si>
    <t>[6, 9, 12, 17, 22, 28, 47, 66, 69, 74, 84, 92, 94, 95, 97, 100, 105, 117, 121, 127, 129, 130, 139, 140, 150, 158, 164, 165, 184, 187, 196, 219, 224, 228, 230, 234, 241, 246, 254, 259, 266, 276, 285, 292, 298, 300, 301, 302, 304, 305, 319, 330, 335, 355, 360, 364, 368, 373, 380, 392]</t>
  </si>
  <si>
    <t>[5, 7, 13, 16, 25, 26, 29, 31, 34, 35, 38, 40, 41, 42, 44, 50, 52, 60, 64, 79, 88, 89, 94, 97, 98, 102, 108, 110, 113, 116, 121, 136]</t>
  </si>
  <si>
    <t>[5, 17, 25, 28, 32, 33, 44, 51, 55, 56, 62, 66, 75, 77, 79, 81, 99, 105, 108, 111, 112, 113, 118, 122, 129, 130, 139, 144, 149, 152, 157, 162]</t>
  </si>
  <si>
    <t>[3, 4, 14, 16, 34, 38, 41, 42, 45, 46, 50, 56, 62, 70, 74, 94, 98, 102, 107, 108, 119, 122, 132, 133, 147, 151, 156, 163, 178, 191, 194, 195, 196, 201, 208, 211, 219, 220, 241, 242, 243, 250, 253, 261, 277, 283, 292, 299, 302, 312, 314, 325, 334, 336, 341, 346, 349, 354, 363, 365, 377, 378]</t>
  </si>
  <si>
    <t>[2, 6, 14, 22, 28, 34, 38, 51, 63, 66, 68, 70, 81, 82, 92, 97, 98, 100, 104, 116, 118, 119, 120, 129, 134, 136, 139, 140, 141, 145, 150, 152, 154, 158, 160, 162, 179, 181, 183, 188, 190, 194, 214, 218, 221, 259, 265, 275, 285, 286, 287, 293, 300, 305, 309, 320, 321, 323, 325, 327, 339, 344, 348, 349, 361, 362, 364, 375, 386, 391, 392, 395, 396, 408, 423, 425, 438, 446, 447, 454, 471, 477, 478, 480, 481, 486, 493, 494, 495, 497, 498, 504, 506, 520, 521, 528, 536, 540, 548, 555, 559, 561, 565, 566, 586]</t>
  </si>
  <si>
    <t>[2, 10, 13, 19, 24, 25, 32, 34, 36, 43, 44, 73, 81, 84, 86, 91, 104, 118, 128, 131, 137, 147, 152, 153, 156, 182, 190, 191, 198, 217, 222, 223, 226, 239, 243, 247, 255, 270, 275, 277, 278, 279, 280, 285, 286, 296, 306]</t>
  </si>
  <si>
    <t>[17, 19, 22, 29, 31, 35, 37, 39, 46, 51, 56]</t>
  </si>
  <si>
    <t>[11, 13, 21, 24, 27, 38, 39, 45, 51, 56, 60, 62, 86, 95, 96, 97, 101, 107, 110, 111, 119, 120, 122, 127, 128, 132, 139, 149, 160, 161, 164, 170, 173, 174, 175, 191, 211, 223, 231, 234, 238, 248, 251, 255, 276, 292]</t>
  </si>
  <si>
    <t>[13, 18, 22, 23, 24, 25, 27, 41, 43, 57, 60, 69, 73, 76, 90, 94, 97, 117, 142, 159, 160, 162, 164, 166, 178]</t>
  </si>
  <si>
    <t>[6, 17, 28, 30, 33, 58, 62, 64, 75, 76, 85, 91, 113, 122, 124, 126, 132, 133, 135, 157, 172]</t>
  </si>
  <si>
    <t>[2, 3, 10, 13, 14, 30, 33, 50, 51]</t>
  </si>
  <si>
    <t>[3, 5, 9, 17, 22, 36, 39, 47, 51, 55, 65, 72, 76, 92, 95, 108, 117, 120, 145, 146, 151, 156, 168, 172, 178, 186, 190, 195, 198, 199, 219, 230, 231, 234, 235, 236, 246, 247, 251, 261, 268, 270, 287, 306, 312, 318, 320, 321, 328, 332, 335, 342, 344, 345, 352, 369, 372, 373, 378, 381, 395]</t>
  </si>
  <si>
    <t>[2, 3, 6, 9, 10, 14, 21, 34, 38, 39, 45, 47, 49, 51, 57, 59, 74, 94, 99, 109, 110, 117, 120, 124, 125, 138, 139, 143, 151, 162, 163, 179, 190, 200, 209, 220]</t>
  </si>
  <si>
    <t>[2, 3, 5, 20, 24, 30, 44, 55, 105, 111, 126, 128, 134, 144, 149, 162, 167, 173, 175, 177, 183, 197, 198, 203, 204, 214, 226, 228, 231, 232, 236, 239, 246, 249, 257, 260, 263, 269, 271, 273, 274, 290]</t>
  </si>
  <si>
    <t>[2, 4, 6, 15, 23, 26, 34, 51, 58, 70, 87, 88, 92, 96, 97, 116, 136, 141, 152, 172, 188, 191, 212, 224, 227, 234, 263, 278]</t>
  </si>
  <si>
    <t>[7, 9, 10, 23, 58, 59, 64, 65, 71, 79, 93, 101, 104, 107, 110, 115, 121, 131, 134, 136, 137, 152, 154, 161, 162, 174, 191, 214, 222, 229, 230, 232, 238, 240, 245, 248, 262, 272, 282, 290, 291, 296, 299, 303, 308, 309, 310, 320, 324]</t>
  </si>
  <si>
    <t>[2, 5, 6, 8, 9, 20, 29, 32, 36, 56, 65, 67, 72, 79, 82, 85, 89, 94, 103, 105, 109, 118, 129, 132, 147, 161, 167, 175, 188, 194, 205, 214, 218, 229, 240, 249, 261, 281, 287, 298, 300, 308, 311, 326, 328, 343, 344, 349, 369, 372, 374, 376, 380, 387, 391, 421, 426, 427]</t>
  </si>
  <si>
    <t>[2, 29, 34, 38, 44, 50, 53, 73, 82, 85, 89, 91, 93, 97, 98, 109, 112, 130, 135, 141, 144, 154, 157, 172, 174, 176, 177, 190, 193, 196, 199, 218, 235, 239]</t>
  </si>
  <si>
    <t>[16, 17, 19, 21, 27, 30, 35, 44, 47, 54, 55, 60, 61, 91, 92, 96, 101, 102, 105, 107, 110, 115, 131, 132, 139, 144, 149, 150, 154, 159, 164, 174, 180, 190, 191, 198, 201, 205, 208, 219, 254, 258, 274, 276, 282, 283, 284]</t>
  </si>
  <si>
    <t>[2, 5, 17, 19, 20, 21, 24, 49, 52, 63, 68, 70, 81, 99, 121, 122, 153, 163, 169, 173, 188, 195, 201, 207, 213, 216, 233, 238, 241, 244, 246, 249, 251, 269, 271, 285, 303, 315, 319, 322, 329, 336, 342, 345, 349, 354, 355, 360, 362, 373, 375, 379, 392, 396, 400, 403, 406, 409, 426, 431, 437, 438, 440, 449, 452]</t>
  </si>
  <si>
    <t>[6, 12, 13, 16, 19, 26, 32, 36, 37, 49, 54, 61, 67, 70, 76, 88, 97, 106, 108, 111, 128, 130, 131, 160, 161, 190]</t>
  </si>
  <si>
    <t>[7, 8, 20, 26, 31, 32, 36, 40, 45, 76, 79, 80, 84, 87, 93, 100, 112, 113, 114, 119]</t>
  </si>
  <si>
    <t>[5, 10, 12, 27, 45, 63, 64, 69, 73, 74, 90, 95, 112, 129, 137, 143, 149, 157, 159, 173, 181, 188, 193, 196, 207, 218, 222, 224, 227, 236, 241, 243]</t>
  </si>
  <si>
    <t>[28, 34, 41, 42, 44, 49, 64, 67, 70, 77, 81, 86, 90, 91, 94, 100, 104, 108, 112, 113, 117, 125, 130, 140, 142, 145, 162, 173, 175, 179, 195, 198, 202, 209, 210, 212, 219, 221, 225, 227, 234, 242, 267, 275, 286, 292, 303, 306, 308, 316, 318, 319, 320, 325, 335, 338, 340, 343, 345, 354, 368, 374, 381, 389, 397, 399, 404, 422, 424, 426, 428, 430, 454, 456, 459, 463, 469]</t>
  </si>
  <si>
    <t>[5, 6, 7, 9, 11, 29, 36, 44]</t>
  </si>
  <si>
    <t>[3, 11, 15, 19, 21, 35, 37, 41, 46, 49, 65, 66, 67, 73, 78, 79, 89, 93, 100, 103, 107, 113, 114, 123, 126, 132, 150, 153, 163, 165, 181, 183, 190, 222, 223, 235, 238, 254, 271, 285, 286, 287]</t>
  </si>
  <si>
    <t>[5, 8, 15, 18, 19, 24, 25, 27, 36, 39, 45, 47, 50, 63, 68, 69, 75, 82, 104, 113, 133, 134, 140, 144, 145, 161, 169, 179, 186, 194, 198, 199, 206, 208, 211, 216, 228, 233, 239, 246, 247, 262, 265, 271, 281, 290, 292, 306, 317, 321, 324]</t>
  </si>
  <si>
    <t>[8, 16, 22, 25, 33, 36, 42, 43, 55, 66, 78, 93, 109, 112, 130, 132, 148, 152, 162, 174, 183, 186, 188, 208, 217, 221, 228, 230, 232, 233, 246, 251, 278, 280, 283, 286, 294, 300, 312, 324, 325, 340, 346, 351, 359, 364, 369, 372, 375, 381, 385, 397, 408, 415, 418, 420, 421, 433, 440, 444, 456, 463, 470, 475, 481]</t>
  </si>
  <si>
    <t>[3, 6, 16, 27, 35, 56, 68, 72, 75, 77, 79, 82, 84, 86, 87, 110, 111, 126, 127, 134, 143, 146, 150, 153, 156, 172, 180, 187, 193, 244, 249, 258, 260, 266, 270, 278, 298, 299, 302, 335, 342, 343, 344, 348, 355, 363, 373, 383, 387, 395, 398, 417, 422, 429]</t>
  </si>
  <si>
    <t>[3, 17, 42, 47, 52, 57, 60, 63, 65, 73, 78, 82, 91, 95, 103, 104, 109, 110, 111, 114, 118, 123, 127, 142, 150, 157, 167, 168, 178, 183, 189, 200, 211, 215, 228, 234, 268, 270, 273, 277, 280, 296, 303, 305, 310, 314, 316, 328, 331, 333, 335, 337, 339, 344, 353, 363, 383, 394, 400, 403, 408, 417, 432, 441, 453, 455, 456, 459, 497]</t>
  </si>
  <si>
    <t>[12, 19, 21, 27, 29, 32, 35, 36, 40, 44, 51, 74, 77, 81, 84, 88, 96, 97, 98, 138, 147, 151, 154, 166, 182]</t>
  </si>
  <si>
    <t>[7, 11, 18, 20, 24, 32, 33, 39, 41, 50, 52, 61, 76, 98, 116, 117, 118, 129, 134, 151, 159, 163, 166, 171, 185, 205, 212, 233, 237, 249, 256, 258, 269, 270, 288, 290, 292, 298, 302, 311, 323, 325, 334, 349, 352, 353, 359]</t>
  </si>
  <si>
    <t>[3, 35, 38, 47, 51, 52, 54, 57, 64, 94, 98, 117, 127, 147, 155, 174, 191, 215, 219, 221, 229, 232, 236, 239, 241, 244, 248, 249, 258, 265, 285, 288, 301, 307, 313]</t>
  </si>
  <si>
    <t>[7, 9, 10, 17, 18, 45, 47, 49, 52, 64, 68, 79, 82, 102, 117, 120, 135, 150, 160, 165, 175, 178, 190, 191]</t>
  </si>
  <si>
    <t>[2, 4, 13, 20, 32, 35, 37, 40, 41, 46, 48, 55, 58, 60, 62, 68, 77, 82, 91, 92, 93, 98, 99, 102, 104, 107, 109, 114, 119, 121, 133, 135, 148, 164, 165, 190, 201, 222, 225, 237, 249, 253, 270, 286, 288, 291, 304, 317, 318, 319, 320, 335, 344, 352, 360, 361, 370, 386, 389, 391, 393, 401, 403, 413, 419, 428, 433, 436, 442, 443, 444, 473, 478, 480, 484, 487, 489, 500, 511, 517, 531, 541, 577, 578, 587, 589, 592, 594, 606, 618, 631, 638, 641, 644, 646, 649, 650, 655, 662, 668, 669, 671, 677, 693, 698, 701, 705, 706, 707, 711, 720, 728, 729, 734, 762, 773, 777, 782, 788, 794, 803, 814, 816, 822, 830, 831, 833, 851, 854, 856, 862, 863, 886, 899, 912, 922, 932, 934]</t>
  </si>
  <si>
    <t>[25, 30, 38, 54, 56, 58, 64, 66, 70, 73, 74, 81, 82, 99, 102, 107, 108, 109, 110, 115, 119, 135, 149, 167, 169, 175, 178, 185, 186, 191, 194, 200, 219, 235, 241, 249, 250, 253, 262, 272, 279, 289, 295, 296, 298, 303, 329, 332, 339, 343, 354, 363, 366, 375, 384, 385, 394, 395, 410, 421, 425, 430, 435, 462, 465, 469, 470, 478, 479, 483, 484, 486, 502, 530, 536, 539, 542, 551]</t>
  </si>
  <si>
    <t>[2, 6, 10, 23, 34, 35, 36, 39, 42, 51, 54, 63, 74, 75, 90, 93, 101, 110, 111, 116, 119, 134, 135, 138, 144, 145, 161, 175, 178, 183, 185, 191, 200, 202, 209, 213, 222, 225, 231, 238, 241, 246, 249, 253, 254, 258, 275, 281, 286, 289, 297, 298, 310, 315, 319, 328, 332, 333, 335, 342, 345, 359, 365, 367, 368, 370, 384, 412, 416, 419, 425, 427, 433, 434, 439, 441, 458, 481, 487, 516, 523, 525, 532, 534, 542, 543, 554]</t>
  </si>
  <si>
    <t>[2, 8, 24, 31, 38, 47, 49, 51, 57, 60, 63, 82, 83, 88, 95, 96, 105, 114, 117, 118, 121, 131, 132, 133, 146, 148, 150, 155, 157, 169, 174, 178, 205, 211, 224, 232, 236, 241, 258, 267, 269, 272, 275, 278, 284, 287, 293]</t>
  </si>
  <si>
    <t>[8, 24, 31, 32, 39, 53, 55, 76, 78, 89, 114, 117, 119, 134, 135, 137, 139, 140, 143, 151, 156, 158, 159, 165, 172, 210, 217, 220, 221, 223, 234, 241, 253, 258, 264, 270, 272, 286, 287, 288, 290, 304, 305]</t>
  </si>
  <si>
    <t>[4, 10, 13, 19, 24, 30, 34, 35, 45, 53, 61, 79, 107, 118, 119, 133, 137, 141, 150, 159, 175, 187, 193, 194, 202, 206, 208, 209, 213, 231, 234, 246, 248, 256, 262, 277, 279, 287, 290, 296, 308, 313, 317, 332, 333, 346, 348, 350, 352, 354, 376, 403, 422, 423, 425, 431, 449, 456, 462, 470, 472, 476, 480, 484, 491, 492, 508, 514, 516, 517, 522, 523, 525, 528, 529, 557, 559, 569, 572, 573, 578, 580, 589, 598, 601, 603, 608, 620, 621, 623, 628, 634, 636, 653, 675, 676, 680, 693, 697, 698, 699, 703, 704, 724, 726, 728, 741, 744, 767]</t>
  </si>
  <si>
    <t>[7, 23, 25, 33, 34, 36, 39, 42, 44, 57, 72, 82, 90, 96, 104, 118, 124, 130, 133, 135, 141, 143, 148, 150, 152, 159, 161, 172, 174, 193, 198, 211, 217, 231, 232, 239, 250, 263, 268, 274, 276, 283, 286, 298, 306, 315, 320, 326, 329, 339, 348, 351, 354, 374, 380, 381, 392, 399, 408, 427, 438, 450, 453, 462, 463, 465, 478, 484, 486, 488]</t>
  </si>
  <si>
    <t>[2, 8, 12, 13, 16, 22, 23, 27, 28, 32, 34, 42, 50, 51, 65, 104]</t>
  </si>
  <si>
    <t>[7, 9, 13, 15, 18, 22, 32, 43, 44, 45, 61, 63, 75, 78, 81, 85, 86, 91, 92, 101, 110, 113, 120, 127, 138, 146, 147, 150, 157, 167, 168, 173, 184, 185, 194, 197, 206, 209, 237, 240, 243, 244, 251, 255, 258, 265, 267, 270, 273]</t>
  </si>
  <si>
    <t>[4, 5, 17, 21, 29, 33, 37, 40, 41, 46, 49, 51, 53, 56, 57, 59, 69, 74, 77, 88, 93, 94, 98, 99, 100, 104, 112, 119, 122, 123, 125, 126, 129, 131, 133, 160, 163, 185, 209, 210, 211, 219, 221, 222, 227, 228, 234, 238, 249, 261, 273, 300, 306, 307, 309, 313, 327, 341, 344, 347, 351, 358, 360, 384, 394, 395, 418, 428, 430, 444, 447, 450, 451, 464, 470, 480, 482, 483, 486, 487, 498, 510, 521, 524, 527, 531, 547, 557, 564, 568, 571, 573, 577, 581, 587, 589, 592, 597, 598, 601, 612, 618, 619, 626, 638, 646, 650, 663, 664, 682, 684, 689, 694, 698, 702, 703, 713, 724, 726, 731, 732, 745, 749, 781, 790, 793, 813, 814, 815, 817, 819, 824, 828, 830, 836, 856, 864, 885, 887, 888, 894, 901, 904, 912, 915, 916, 920, 922, 958, 988, 998, 1006, 1022, 1037, 1050, 1052, 1054, 1069, 1078, 1094, 1106, 1113, 1115]</t>
  </si>
  <si>
    <t>[2, 27, 37, 66, 69, 70, 73, 74, 80, 83, 92, 99, 101, 102, 113, 121, 124, 137, 145, 153, 161, 169, 176, 180, 185, 187, 207, 214, 224, 228, 236, 246, 247, 259, 263, 269, 274, 283, 285, 290, 295, 299, 300]</t>
  </si>
  <si>
    <t>[8, 13, 22, 29, 31, 35, 41, 43, 52, 73, 74, 78, 79, 86, 91, 92, 95, 97, 100, 108, 124, 131, 135, 137, 146, 151, 152, 161]</t>
  </si>
  <si>
    <t>[2, 12, 28, 29, 33, 37, 39, 40, 41, 47, 48, 54, 56, 58, 63, 67, 69, 80, 87, 89, 103, 111, 112, 121, 124, 131, 133, 143, 164, 169, 177, 179, 189, 196, 220, 237, 239, 246, 252, 253, 257, 261, 293, 296, 299, 301, 303, 315, 321, 324, 340, 359, 361, 371, 377, 381, 395, 396, 400, 402, 410]</t>
  </si>
  <si>
    <t>[2, 5, 12, 16, 18, 25, 35, 37, 40, 44, 55, 57, 58, 63, 74, 76, 78, 81, 92, 101, 108, 111, 135, 142, 144, 146, 150, 154, 155, 156, 173, 186, 188, 190, 214, 233, 234, 249, 250, 255, 257, 259, 265, 268, 270, 272, 273, 284, 295, 299, 300, 312, 319, 321, 323, 325, 327, 332, 344, 350, 351, 353, 358, 364, 367, 370, 371, 389, 395, 441, 445, 455, 457, 461, 463, 465, 474]</t>
  </si>
  <si>
    <t>[12, 13, 15, 17, 22, 24, 25, 27, 29, 31, 34, 38, 43, 50, 51, 58, 65, 67, 81, 89, 90, 91, 93, 97, 101, 106, 108, 109, 112, 124, 127, 129, 134, 140, 144, 149, 152]</t>
  </si>
  <si>
    <t>[6, 10, 11, 19, 21, 28, 30, 34, 50, 55, 60, 67, 69, 70, 72, 77, 98, 101, 111, 113, 125, 134, 146, 158, 164, 169, 181, 183, 196, 203, 213, 220, 224, 227, 228, 241, 245, 252]</t>
  </si>
  <si>
    <t>[7, 18, 22, 25, 29, 38, 46, 58, 61, 62, 63, 64, 65, 91, 93, 94, 103, 113, 114, 117, 126, 139, 148, 169]</t>
  </si>
  <si>
    <t>[3, 14, 29, 32, 40, 50, 59, 66, 67, 77, 80, 88, 91, 95, 96, 100, 104, 115, 122, 123, 130, 131, 133, 134, 144, 154, 156, 189]</t>
  </si>
  <si>
    <t>[2, 10, 15, 18, 23, 26, 28, 34, 44, 46, 47, 82, 83, 84, 90, 97, 99, 104, 110, 114, 123, 124, 126, 135, 146, 152, 155, 160, 166, 169, 172, 200, 204, 230, 233, 239, 240, 244, 247, 251, 255, 259, 260, 270, 271, 276, 281, 294, 307, 315, 317, 318, 319, 321, 322, 326, 327, 332, 340, 341, 345, 363]</t>
  </si>
  <si>
    <t>[2, 3, 4, 16, 17, 26, 29, 38, 44, 58, 62, 75, 78, 89, 97, 109, 111, 117, 118, 119, 123, 126, 134, 140, 141, 145, 157, 165, 168, 175, 218, 228, 234, 245, 249, 260, 263, 264, 273, 274, 280, 282, 288, 296, 303, 325, 327, 335, 354, 365, 369, 372, 389, 392, 396, 402, 429, 432, 440, 448, 467, 479, 481, 486, 487, 513, 543, 545, 562, 568, 569, 578, 579, 600, 604, 623, 632, 643, 644, 648]</t>
  </si>
  <si>
    <t>[2, 9, 13, 14, 25, 31, 43, 44, 56, 76, 93, 102, 116, 120, 125, 130, 134, 139, 152, 173, 176, 180, 181, 183, 187, 193, 198, 205, 212, 213, 219, 224, 233, 239, 255, 258, 259, 275, 276, 282, 301, 306, 316, 332, 335, 346, 353, 369, 387, 395, 410, 413]</t>
  </si>
  <si>
    <t>[3, 4, 15, 44, 54, 57, 58, 65, 76, 93, 95, 101, 107, 119, 121, 126, 127, 131, 134, 147, 152, 153, 154, 161, 165, 180, 181, 192, 196, 199, 205, 207, 212, 217, 225, 227, 228, 230, 232, 233, 242, 247, 253, 258, 310, 321, 324, 335]</t>
  </si>
  <si>
    <t>[2, 5, 6, 12, 15, 20, 23, 24, 32, 33, 36, 37, 38, 41, 44, 45, 47, 51, 55, 59, 60, 63, 69, 71, 113, 117, 121, 126, 130, 132, 134, 136, 147, 157, 158, 159, 164, 165, 166, 178, 179, 183, 188, 191, 200, 201, 205, 210, 212, 217, 225, 246, 248, 250, 257, 260, 277, 280, 294, 296, 300, 306, 308, 311, 316, 322, 326, 331, 342, 344, 357, 358, 363, 365, 366, 368, 371, 372, 373, 374, 375, 376, 377, 379, 382, 383, 385, 386, 394, 395, 399, 400, 401, 402, 403, 405, 408, 410, 414, 423, 428, 437, 447, 452, 454, 471, 481, 500, 506, 513, 517, 518, 520, 530, 535, 538, 544, 548, 559, 562, 564, 576, 577, 578, 579, 585, 611, 616, 617, 619, 621, 630, 631, 634, 641, 648, 650, 659, 666, 670, 672, 702, 703, 708, 710, 711, 712, 718, 726, 729, 737, 741, 744, 760, 764, 767, 770, 778, 779, 781, 783, 784, 791, 793, 794, 797, 799, 802, 816, 823, 831, 836, 840, 843, 851, 855, 856, 857, 865, 867, 879, 884, 885, 886, 889, 893, 897, 900, 901, 902, 905, 908, 916, 922, 930, 933, 944, 949, 952, 955, 957, 960, 961, 971, 974, 975, 981, 987, 992, 1019, 1023, 1030, 1036, 1038, 1042, 1043, 1052, 1054, 1055]</t>
  </si>
  <si>
    <t>[2, 3, 6, 7, 9, 12, 14, 22, 29, 30, 32, 33, 35, 38, 46, 47, 61, 64, 88, 95, 97, 106, 108, 119, 142, 143, 145, 152, 154, 157, 161, 173, 174, 188, 190, 197, 199, 202, 206, 207, 215, 241, 243, 253, 261, 264, 272, 273, 284, 295, 301, 322, 337, 345, 350]</t>
  </si>
  <si>
    <t>[10, 12, 14, 16, 25, 28, 31, 38, 42, 50, 69, 72, 73, 76, 78, 83, 94, 101, 130, 131, 142, 147, 152, 159, 163, 165, 166, 175, 178, 183, 186, 189, 207, 212, 219, 220, 221, 222, 224, 226, 233, 240, 243, 244, 251, 265, 270, 273, 287, 289, 296, 298, 300]</t>
  </si>
  <si>
    <t>[4, 29, 35, 47, 48, 60, 65, 71, 80, 82, 84, 100, 115, 120, 123, 139, 141, 144, 154, 160, 170, 175, 180, 184, 197, 211, 213, 220, 230, 232, 240, 245, 251, 267, 271, 278, 294, 295, 301, 313, 327, 330, 341, 347, 351, 368]</t>
  </si>
  <si>
    <t>[12, 21, 24, 25, 33, 38, 50, 66, 86, 87, 102, 106, 108, 115, 119, 126, 139, 149, 158, 173, 175, 177, 198, 215, 219, 220, 222, 233, 237, 244, 248, 260, 283, 287, 303, 306, 311, 326, 327, 333, 336, 344, 348, 349, 350, 356, 362, 365, 369, 372, 388, 389, 397, 398, 404]</t>
  </si>
  <si>
    <t>[2, 5, 9, 21, 37, 44, 49, 61, 65, 68, 73, 76, 79, 91, 92, 99, 101, 104, 111, 112, 116, 117, 133, 139, 142, 163, 166, 167, 172, 174, 175, 177, 184]</t>
  </si>
  <si>
    <t>[3, 10, 37, 43, 45, 50, 62, 66, 70, 76, 79, 83, 88, 117, 127, 141, 145, 153, 154, 166, 184, 203, 215, 223, 231, 232, 239, 260, 264, 267, 293, 295, 304, 306, 308, 318]</t>
  </si>
  <si>
    <t>[7, 23, 28, 32, 34, 36, 41, 44, 64, 75, 78, 84, 87, 92, 101, 108, 118, 122, 124, 130, 141, 151, 162, 168, 188, 192, 194, 201, 204, 230, 241, 243, 248, 260, 272, 281, 283, 284, 289, 291, 320, 322, 324, 328, 331, 333, 341, 345, 350, 361, 364, 370, 383]</t>
  </si>
  <si>
    <t>[2, 4, 7, 11, 17, 27, 30, 31, 35, 39, 42, 45, 47, 50, 55, 63, 77, 79, 82, 83, 88, 92, 95, 105, 106, 111, 114, 116, 128, 131, 132, 133, 135, 139, 159, 164, 168, 169, 170, 176, 190, 202, 207, 210, 211, 212, 217, 221, 253, 255, 257, 270, 274, 280, 298, 310, 313, 316, 317, 320, 325, 327, 334, 336, 350, 370, 371, 377, 379, 392, 399, 400, 401, 408, 413, 414, 427, 428, 439, 445, 450, 455, 487, 495, 501, 503, 509, 534, 546, 549, 551, 552, 558, 564, 565, 569, 571, 579, 580, 583, 586, 592, 594, 595, 602, 611, 614, 615, 633, 636]</t>
  </si>
  <si>
    <t>[25, 35, 52, 53, 56, 70, 90, 106, 107, 127, 139, 141, 148, 160, 163, 165, 179, 193, 222, 228, 238, 240, 256, 257, 270, 287]</t>
  </si>
  <si>
    <t>[2, 10, 15, 19, 20, 23, 26, 37, 42, 52, 64, 69, 91, 94, 98, 99, 101, 102, 103, 108, 115, 116, 121, 133, 134, 137, 138, 154, 163, 178, 180, 181, 184, 192, 193, 217, 226, 228, 233, 240, 244, 245, 250, 257, 281, 282, 287, 290, 297, 323, 329, 330, 339, 343, 359, 368, 372, 375, 378, 394, 397, 398, 400, 411, 412, 421, 425, 443, 447, 456, 459, 468, 469, 473, 474, 478, 486, 488]</t>
  </si>
  <si>
    <t>[5, 8, 9, 10, 22, 23, 26, 41, 46, 47, 59, 60, 77, 95, 99, 100, 104, 113, 114, 133, 142, 143, 144, 156, 162, 165, 178, 181, 204, 207, 210, 221, 225, 234, 236, 239, 249, 251, 252, 264, 272, 281, 284, 295, 298, 306, 310, 312, 317, 322, 324, 327, 346, 350, 366, 371, 376, 395, 400, 407, 413, 428, 432, 434, 441, 442, 446, 447, 449, 451, 460, 464, 467, 475, 478, 481, 491, 497, 522, 526, 529, 537]</t>
  </si>
  <si>
    <t>[10, 21, 28, 33, 34, 35, 42, 45, 48, 50, 52, 68, 119, 120, 122, 138, 139, 141, 156, 162, 163, 166, 170, 172, 179, 188, 189, 194, 196]</t>
  </si>
  <si>
    <t>[4, 19, 21, 28, 35, 37, 40, 47, 73, 78, 81, 87, 90, 93, 98, 105, 111, 114, 128, 129, 130, 132, 135, 136, 140, 147, 150, 153, 155, 158, 169, 170, 174, 179, 184, 185, 202, 210, 212, 214, 215, 222, 225, 239, 244, 249, 253, 257, 259, 263, 267, 273, 284, 296, 297, 298, 307, 310, 322, 334, 337, 340, 345, 346, 352, 355, 359, 367, 369, 370, 372, 375, 380, 388, 389, 397, 407, 415, 423, 430, 435, 438, 454, 455, 460, 467, 472, 480, 481, 483, 492, 508, 511, 513, 520, 524, 525, 530, 539, 543, 552, 562, 565, 573, 576, 582, 583, 592, 602, 607, 623, 632, 637, 641, 642, 644, 648, 649, 658, 668, 669, 670, 678, 685, 696, 701]</t>
  </si>
  <si>
    <t>[27, 33, 40, 41, 48, 51, 57, 64, 69, 85, 96, 105, 127, 128, 131, 132, 146, 162, 163, 169, 171, 173, 175, 179, 191, 193, 205, 208, 214, 215, 217, 225, 235, 240, 241, 246, 247, 251, 253, 254, 271, 274, 277, 285, 296, 304, 307, 312, 313, 325, 330, 336, 349, 355, 360, 361, 367, 375, 376]</t>
  </si>
  <si>
    <t>[8, 11, 14, 15, 19, 25, 26, 30, 37, 51, 58, 69, 87, 98, 102, 109, 117, 120, 141, 151, 157, 169, 171, 172, 173, 178, 180, 181, 185, 187, 191, 201, 209, 215, 219, 231, 233, 234, 238, 243, 245, 252, 261, 270, 277]</t>
  </si>
  <si>
    <t>[7, 19, 26, 29, 36, 50, 56, 64, 66, 74, 76, 78, 92, 93, 97, 115, 119, 124, 125, 129, 146, 151, 159]</t>
  </si>
  <si>
    <t>[3, 15, 24, 29, 30, 33, 35, 39, 45, 52, 109, 113, 115, 127, 131, 132, 133, 144, 147, 155, 163, 164, 177, 178, 179, 180, 183, 198, 202, 218, 226, 235, 241, 249, 263, 271, 296, 302, 305, 307, 316, 324, 334, 335, 352, 353, 354, 357, 361, 370, 371, 379, 384, 386, 397, 399, 403, 411, 422, 423, 425, 430, 446, 447, 452, 465, 467, 473, 474, 477, 491, 492, 499, 503, 509, 514, 523, 534, 542, 554, 561, 567, 574, 591]</t>
  </si>
  <si>
    <t>[13, 18, 26, 33, 35, 37, 50, 66, 72, 89, 95, 103, 106, 113, 120, 130, 137, 152, 161, 170, 181, 187, 193, 196, 212, 217, 228, 229, 237, 239, 240, 249, 252, 259, 262, 269, 278, 287, 298, 310, 325, 334, 347, 376, 379, 386, 389, 402, 409, 419, 421, 425, 428, 460, 474, 476, 499, 500, 504, 506, 507, 520, 527, 539, 556, 565, 582, 584, 593, 613, 621, 624, 625, 626, 628, 629, 641, 648, 656, 657, 659, 665, 666, 667, 672, 682, 694, 703, 708, 715, 718, 725, 728, 734, 744, 761, 764, 766, 767, 770, 771, 776, 790, 793, 821, 828, 834, 837, 845, 847, 855, 860, 892, 900, 901, 911, 913, 925, 933, 937, 948, 966, 969, 982, 983, 989, 1006, 1022, 1025, 1032, 1033, 1034, 1051, 1060, 1061, 1074, 1075, 1078, 1082, 1090, 1096, 1114, 1116, 1129, 1142, 1145, 1156, 1163, 1182, 1192, 1197, 1202, 1207, 1232, 1237, 1240, 1241, 1250, 1251, 1275, 1285, 1287, 1296, 1297, 1300, 1310, 1315]</t>
  </si>
  <si>
    <t>[6, 12, 15, 28, 33, 38, 40, 41, 57, 61, 78, 93, 102, 118, 119, 130, 160, 169, 170, 171, 173, 174, 183, 200, 208, 213, 221, 225, 227, 231, 233, 236, 252, 257, 259, 266, 274, 284, 310, 312, 318, 323, 329, 333, 336, 343, 356, 357, 361, 367, 372, 384, 402, 404, 407, 417, 421, 430, 434, 437, 449, 451, 465, 466, 473, 494, 498, 507, 511, 516, 519, 535, 537, 547, 548, 549, 570, 576, 582, 602, 603, 604, 609, 618, 626]</t>
  </si>
  <si>
    <t>[3, 4, 25, 27, 29, 38, 40, 44, 58, 66, 67, 79, 81, 82, 94, 97, 100, 102, 105, 108, 109, 115, 118, 149, 156, 160, 163, 182, 186, 193, 214, 218, 220, 230, 231]</t>
  </si>
  <si>
    <t>[8, 9, 11, 17, 38, 39, 41, 52, 54, 59, 68, 72, 75, 85, 93, 103, 104, 111, 122, 123, 128, 134, 137, 141, 149, 156, 157, 158, 160, 161, 164, 187, 199, 206, 211, 213, 216, 218, 228, 229, 252, 253, 260, 267, 281, 283, 293, 297, 306, 318, 335, 341, 342]</t>
  </si>
  <si>
    <t>[3, 16, 33, 34, 65, 68, 75, 77, 89, 102, 105, 107, 109, 128, 131, 132, 134, 152, 154, 160, 179, 193, 197, 205, 209, 210, 220, 232, 255, 263, 274, 282]</t>
  </si>
  <si>
    <t>[5, 13, 20, 26, 29, 30, 31, 35, 45, 49, 60, 70, 73, 74, 83, 104, 115, 130, 140, 148, 150, 158, 162, 166, 171, 173, 175, 181, 182, 186, 187, 207, 210, 215, 220, 221, 223, 239, 243, 244, 247, 248, 256, 257, 259, 264, 277, 285, 286, 288, 293, 301, 303, 305, 319, 321]</t>
  </si>
  <si>
    <t>[15, 16, 17, 18, 27, 28, 30, 36, 44, 52, 55, 56, 59, 68, 69, 74, 85, 90, 98, 101, 102, 108, 110, 111, 112, 113, 114, 122, 125, 130, 136, 141, 148, 152, 165]</t>
  </si>
  <si>
    <t>[6, 8, 21, 35, 36, 70, 71, 73, 87, 92, 93, 94, 103, 106, 126, 138, 142, 144, 148, 151, 172, 179, 199, 202, 216, 219, 222, 227, 230, 234, 235, 236, 237, 239, 248, 249, 253, 266, 273, 274, 276, 282, 287, 290, 292, 311, 315, 319, 329, 334, 338, 362, 363, 364, 368]</t>
  </si>
  <si>
    <t>[8, 12, 20, 29, 37, 41, 43, 51, 68, 72, 98, 100, 114, 140, 146, 147, 148, 149, 154, 168, 170, 179, 186, 199, 203, 212, 230, 232, 237, 238, 242, 266, 268, 274, 280, 282, 284, 289, 290, 335, 348, 349, 354, 363, 364, 365, 367]</t>
  </si>
  <si>
    <t>[10, 14, 18, 20, 24, 38, 39, 41, 44, 51, 55, 66, 72, 73, 75, 98, 111, 112, 120, 123, 134, 150, 161, 166, 167, 170, 175, 180, 183, 184, 214, 228, 251, 253, 265, 270, 273, 275, 277, 280, 282, 284, 287, 289, 303, 320, 335]</t>
  </si>
  <si>
    <t>[18, 26, 38, 43, 52, 62, 65, 86, 88, 93, 98, 102, 135, 136, 141, 150, 163, 165, 171, 174]</t>
  </si>
  <si>
    <t>[6, 10, 36, 53, 59, 65, 69, 72, 90, 92, 99, 105, 111, 112, 128, 139, 142, 143, 152, 166, 168, 181, 182, 195, 217, 224, 238, 244, 289, 294, 297, 314, 317, 322, 323, 331, 342, 356, 360, 362, 367, 388, 391, 402, 407, 408, 415, 421, 428, 439, 442, 452, 453, 455, 471, 473, 478, 480, 483, 488, 523, 525, 528, 534, 543, 544, 553, 563, 566, 569, 574, 579, 582, 595, 599, 611, 615, 618]</t>
  </si>
  <si>
    <t>[14, 20, 22, 29, 38, 55, 57, 58, 61, 65, 74, 75, 89, 97, 100, 118, 137, 138, 144, 148, 150, 152, 153, 171, 179, 185, 202, 205, 210, 223, 234, 243, 249, 255, 260, 264, 271]</t>
  </si>
  <si>
    <t>[8, 9, 22, 27, 30, 31, 33, 39, 42, 43, 51, 64, 67, 76, 81, 83, 91, 96, 110, 111, 117, 131, 144, 157, 158, 159, 175, 176, 178, 189, 192, 194, 199, 202, 203, 229, 235, 237, 248, 253, 255, 256, 257, 259, 261, 265, 289, 290, 295, 298, 305, 310, 311, 312, 313, 316, 345, 346, 347, 360, 373, 378, 380, 402, 406, 414]</t>
  </si>
  <si>
    <t>[2, 4, 14, 21, 27, 45, 46, 56, 57, 62, 64, 75, 79, 87, 94, 108, 110, 111, 117, 122, 128, 139, 143, 158, 166, 176, 186, 187, 191, 194, 204, 205, 210, 211, 213, 216, 219, 221, 225, 243, 249, 250, 256, 276, 277, 280, 289, 312, 313, 337, 343, 349, 353, 361, 365, 377, 394, 401, 405, 415, 421, 422, 438, 444, 456, 465, 468, 474, 475, 476, 485, 486, 494, 502, 537, 538, 542, 543]</t>
  </si>
  <si>
    <t>[7, 12, 15, 17, 35, 37, 38, 41, 49, 52, 54, 63, 90, 97, 105, 111, 118, 119, 123, 124, 125, 127, 129, 134, 135, 143, 147, 150, 152, 153, 165, 169, 172, 178, 187, 204, 206, 217, 219, 223, 225, 229, 234, 264, 268, 269, 276, 299, 300, 317, 326, 337]</t>
  </si>
  <si>
    <t>[2, 3, 5, 10, 18, 26, 32, 36, 40, 50, 51, 58, 75, 77, 81, 96, 98, 104, 118, 121, 132, 139, 143, 144, 146, 147, 159, 160, 210, 226, 227, 262, 263, 277, 291, 298, 305, 307, 323, 328, 332, 338, 341, 349, 354, 356, 359, 361, 362, 374, 384, 386, 387, 395, 405, 409, 422, 424, 434, 445, 446, 451]</t>
  </si>
  <si>
    <t>[9, 18, 19, 41, 45, 47, 59, 69, 72, 76, 82, 92, 95, 98, 106, 107, 110, 112, 128, 143, 156, 166, 185, 189, 193, 204, 224, 240, 242, 243, 254, 259, 262, 264, 285, 287, 291, 292, 296, 297, 306, 312, 316, 319, 344, 357, 362, 366, 372, 374, 376, 385, 394, 398, 399, 403, 409, 412, 413, 426, 427, 430, 432, 438, 440, 445, 448, 459, 461, 463, 464, 465, 470, 475, 476, 492, 493, 497, 502, 505, 520, 526, 530, 534, 542, 546]</t>
  </si>
  <si>
    <t>[4, 5, 9, 24, 30, 33, 34, 43, 56, 59, 62, 68, 70, 81, 84, 104, 106, 107, 109, 129, 150, 151, 155, 165, 170, 173, 182, 185, 192, 208, 210, 215, 220, 226, 231, 233, 273, 285, 286, 307, 325, 334, 345, 360, 362, 366, 368, 372]</t>
  </si>
  <si>
    <t>[12, 18, 21, 35, 36, 37, 39, 41, 47, 50, 52, 53, 55, 56, 59, 73, 78, 84, 85, 99, 101, 104, 120, 130, 131, 142, 143, 149, 150, 152, 153, 156, 159, 162, 177, 193, 207, 208, 213, 221, 229, 230, 238, 239, 248, 251, 268, 270, 274, 275, 285, 286, 298, 302, 310, 311, 312, 324, 327, 338, 339, 344, 354, 370, 372, 382, 387, 391, 393, 407, 411, 421, 426, 439, 444, 451, 467, 472, 482, 484, 486, 489, 491, 502, 503, 505, 516, 520, 533, 534, 538, 540, 542, 545, 560, 571, 578, 582, 592, 610, 611, 613, 615, 618, 619, 626, 629, 633, 641, 644, 664]</t>
  </si>
  <si>
    <t>[5, 10, 15, 24, 28, 36, 37, 53, 58, 62, 63, 65, 71, 72, 73, 83, 95, 105, 115, 122, 126, 151, 158, 162, 181, 186, 196, 205, 217, 233, 237, 250, 251, 256, 258, 262, 263, 274, 277, 279, 280, 283, 299, 305]</t>
  </si>
  <si>
    <t>[2, 4, 10, 20, 22, 23, 25, 38, 49, 50, 68, 69, 70, 89, 99, 101, 111, 132, 134, 136, 138, 146, 151, 153, 154, 156, 163, 174, 175, 176, 182, 183, 184, 194, 205, 208, 220, 237, 261, 264, 274, 275, 283, 290, 297, 299, 307, 323, 332, 334]</t>
  </si>
  <si>
    <t>[11, 12, 15, 25, 31, 44, 49, 64, 71, 74, 76, 79, 81, 98, 104, 106, 107, 115, 124, 129]</t>
  </si>
  <si>
    <t>[4, 9, 16, 23, 24, 34, 39, 55, 60, 64, 65, 75, 95, 100, 106, 108, 113, 125, 128, 131, 134, 143, 144, 149, 159, 173, 176, 178, 181, 191, 195, 198, 199, 210, 212, 215, 217, 219, 223, 226, 228, 229, 231, 233, 235, 246, 249, 251, 256, 272, 276, 278, 283, 288, 293, 300, 308, 325, 327, 346, 348, 359, 361, 362, 365, 377, 389, 394, 397, 399, 418, 422, 423, 432, 437, 445, 457, 475, 479, 486, 488, 492, 498, 513, 539, 544, 549, 550, 557, 564, 565, 567, 581, 583, 591, 599, 603, 605, 607, 622, 634, 640, 661, 663, 673, 676, 693, 694, 695, 697, 698, 700, 712, 713, 718, 719, 730]</t>
  </si>
  <si>
    <t>[2, 4, 6, 22, 27, 30, 44, 52, 53, 60, 71, 74, 75, 77, 82, 86, 96, 109, 110, 121, 122, 126, 127, 131, 138, 141, 143, 150, 155, 163]</t>
  </si>
  <si>
    <t>[4, 5, 15, 24, 29, 37, 41, 43, 50, 53, 56, 62, 81, 90, 95, 97, 104, 113, 125, 141, 155, 162, 163, 164, 165, 172, 177, 202, 204, 210, 216, 218, 224, 240, 261, 265, 273, 279, 280, 298, 299, 309, 311, 312, 314]</t>
  </si>
  <si>
    <t>[3, 8, 13, 15, 18, 22, 23, 27, 28, 36, 38, 42, 43, 50, 53, 64, 68, 70, 74, 77, 79, 82, 88, 94, 98, 103, 105, 109, 115, 120, 122, 131, 134, 137, 147, 164, 165, 171, 175, 183, 185, 190, 192, 193, 202, 208, 209, 218, 219, 223, 231, 232, 243, 245, 247, 248, 255, 260, 274, 276, 282, 289, 291, 293, 296, 300, 306, 307, 310, 316, 330, 335, 339, 342, 355, 356, 359]</t>
  </si>
  <si>
    <t>[17, 22, 28, 35, 39, 42, 70, 84, 94, 98, 102, 103, 117, 127, 141]</t>
  </si>
  <si>
    <t>[5, 7, 10, 19, 34, 41, 45, 48, 49, 50, 60, 64, 72, 79, 90, 96, 108, 109, 110, 113, 115, 120, 124, 126, 128, 129, 132, 141, 152, 153, 166, 170, 174, 180, 190, 195, 202, 209, 210, 216, 223, 225, 226, 228, 229, 237, 244, 253, 262, 263, 264, 272, 275, 278, 307, 309, 313, 316, 319, 321, 323, 325, 328, 344, 345, 359, 370, 371, 382, 386, 393, 396, 397, 402, 403, 422, 461, 466, 467, 478, 480, 484, 489, 499, 508, 515, 518, 521, 541, 547, 550, 551, 555, 575, 579, 589, 593, 605, 614, 618, 620, 623, 627, 628, 640, 642, 649, 656, 662, 664, 665, 674, 677, 685, 708, 711, 713, 715, 717, 719, 721]</t>
  </si>
  <si>
    <t>[2, 22, 23, 25, 29, 30, 41, 47, 48, 52, 58, 64, 80, 82, 83, 94, 113, 115, 117, 128, 134, 135, 137, 141, 144, 148, 153, 156, 162, 174, 175, 176, 194, 207, 212, 216, 228, 229, 238]</t>
  </si>
  <si>
    <t>[5, 7, 22, 32, 43, 47, 53, 65, 69, 72, 79, 80, 87, 106, 107, 108, 117, 118, 126, 136, 137, 140, 144, 150, 161, 169, 174, 189]</t>
  </si>
  <si>
    <t>[10, 11, 13, 17, 22, 26, 39, 41, 52, 57, 61, 64, 76, 80, 89, 99, 103, 112, 114, 117, 119, 131, 141, 144, 145, 152, 161, 166, 174, 183, 185, 189, 195, 206, 207, 210, 213, 214, 215, 225, 229, 237, 247, 254, 259, 262, 264, 268, 275, 279, 285, 294, 308, 315, 316, 317, 323, 324, 331, 340, 343, 347, 349, 367, 369, 372, 380, 383, 384, 386, 391, 392, 394, 402, 403, 405, 409, 414, 423, 426, 429, 436, 442, 443, 460, 462, 471, 472, 478, 492, 510, 513, 527, 532, 536, 537, 543, 546, 552, 554, 564, 570, 576, 590, 595, 614, 619, 637, 647, 657, 662, 667, 669, 679, 685, 688, 690, 696, 698, 707, 711, 713, 716, 719, 722]</t>
  </si>
  <si>
    <t>[14, 16, 18, 19, 24, 26, 36, 42, 44]</t>
  </si>
  <si>
    <t>[8, 11, 13, 17, 38, 46, 48, 56, 57, 61, 79, 85, 109, 114, 115, 119, 122, 129, 132, 136, 137, 138, 149, 155, 181, 195, 197, 199, 208, 215, 222, 229, 251, 252, 261, 266, 272, 274, 276, 281, 288, 289, 292, 294, 301, 305, 321, 335, 339, 350, 359, 364, 365, 371]</t>
  </si>
  <si>
    <t>[4, 7, 27, 38, 45, 68, 72, 79, 83, 84, 85, 90, 91, 106, 121, 128, 141, 143, 146, 149, 150, 167, 190, 195, 196, 203, 205, 217, 219, 220, 235, 236, 242, 248, 255, 257, 276, 280, 281, 302, 304, 307, 310, 315, 331, 335, 338]</t>
  </si>
  <si>
    <t>[2, 26, 67, 102, 118, 122, 135, 142, 153, 154, 161, 162, 171, 180, 183, 190, 202, 207, 211, 215, 218, 228, 232, 235]</t>
  </si>
  <si>
    <t>[11, 15, 42, 45, 56, 62, 77, 85, 92, 109, 116, 118, 126, 139, 141, 149, 164, 181, 182, 187, 189, 205, 209, 211, 232]</t>
  </si>
  <si>
    <t>[6, 7, 8, 12, 13, 18, 35, 36, 37, 38, 43, 46, 88, 90, 111, 130, 134, 149, 153, 165, 167, 173, 177, 212, 218, 223, 243, 247, 248, 252, 253, 266, 275, 276, 278, 288, 297, 303, 313]</t>
  </si>
  <si>
    <t>[5, 10, 13, 20, 28, 39, 50, 51, 73, 91, 97, 100, 104, 113, 114, 117, 125, 133, 152, 153, 154, 156, 170, 173, 178, 200, 201, 203, 220, 223, 224, 226, 236, 256, 261, 263, 268, 269, 275, 276, 287, 288, 294, 308, 318]</t>
  </si>
  <si>
    <t>[9, 13, 15, 18, 19, 29, 42, 49, 52, 59, 62, 67, 81, 82, 92, 97, 107, 120, 124, 125, 127, 129, 133, 142, 144, 146, 149, 151, 166, 173, 181, 182, 195, 196, 198, 225, 226, 237, 251, 256, 269, 289, 305, 313, 321, 328, 332, 334, 340, 355, 365, 376, 385, 386]</t>
  </si>
  <si>
    <t>[6, 11, 19, 24, 26, 29, 33, 44, 51, 62, 65, 68, 89, 101, 108, 114, 127, 146, 154, 156, 171, 172, 186, 194, 200, 209, 228, 229, 232, 238, 274, 291, 292, 298, 310, 334, 340, 348, 354, 359, 360, 366]</t>
  </si>
  <si>
    <t>[2, 6, 7, 13, 16, 22, 42, 43, 47, 53, 60, 68, 72, 90, 92, 100, 130, 138, 148, 163, 165, 168, 202, 211, 216, 232, 243, 249, 250, 251, 254, 269, 275, 276, 292, 297, 309, 311, 317, 324, 339, 340, 342, 347, 356, 362, 376, 379, 389, 414, 415, 423, 430, 436, 467, 478, 482, 495, 502, 537, 543, 550, 552, 553, 555, 566, 571, 575, 584, 585, 588, 589, 598, 603, 607, 616, 618, 622, 640, 643, 644, 646, 648, 653, 658, 661, 663, 664, 670, 684, 685, 699, 710, 715, 725, 728, 729, 739, 748, 749, 750, 754, 759, 762, 765, 776, 780, 782, 794, 797, 800, 804, 809, 810, 816, 822, 825, 828, 845, 848, 858, 861, 876, 877, 891, 901, 920, 936, 944]</t>
  </si>
  <si>
    <t>[4, 7, 10, 14, 18, 20, 25, 32, 42, 43, 46, 50, 54, 78, 82, 83, 94, 111, 129, 131, 133, 138, 145, 146, 150, 155, 158, 166, 189, 190, 197, 198, 208, 216, 225, 228, 230, 244, 260, 261, 264, 273, 276, 283, 292, 302, 325, 345, 350, 356, 365, 385, 420, 431, 433, 435, 437, 438, 473, 477]</t>
  </si>
  <si>
    <t>[2, 5, 11, 17, 38, 48, 53, 55, 58, 60, 65, 68, 70, 71, 74, 82, 85, 105, 106, 107, 121, 126, 129, 147, 163, 182, 190, 192, 197, 210, 212, 213, 217, 218, 234, 236, 242, 243, 247, 255, 274, 277, 283, 286, 292, 293, 302, 311, 335, 360, 362, 365, 367, 371, 378, 381, 392, 403, 410, 419, 427, 444, 445, 448, 452, 455, 463, 477]</t>
  </si>
  <si>
    <t>[6, 14, 17, 21, 24, 28, 31, 39, 53, 54, 55, 63, 73, 85, 90, 92, 96, 103, 104, 117, 124, 126]</t>
  </si>
  <si>
    <t>[8, 18, 22, 23, 27, 28, 43, 44, 49, 50, 53, 54, 58, 59, 65, 68, 71, 73, 81, 103, 106, 110, 128, 140, 143, 149, 153, 154, 156]</t>
  </si>
  <si>
    <t>[9, 10, 14, 17, 18, 20, 25, 26, 27, 31, 38, 39, 44, 47, 48, 50, 53, 65, 67, 84, 87, 94, 103, 104, 109, 110, 124, 140, 152, 157, 165, 172, 174, 182, 186, 189, 193, 202, 213, 219, 220, 226, 230, 234, 237, 243, 246, 251, 257, 258, 269, 271, 284, 286, 291, 302, 305, 306, 316, 327, 334, 337, 338, 339, 346, 354, 355, 364, 365, 372, 383, 385, 387, 388, 391, 395, 399, 402, 407, 410, 412, 418, 434, 455, 460, 465, 475, 481, 482, 484, 487, 492, 500, 508, 509, 513, 515, 521, 524, 537, 538, 547, 553, 554, 563, 575, 576, 577, 578, 595, 603, 605, 606, 608, 625, 626, 631, 643, 644, 645, 652, 653, 656, 661, 672, 673, 674, 676, 677, 678, 679, 692, 694]</t>
  </si>
  <si>
    <t>[4, 16, 27, 34, 39, 41, 54, 60, 62, 67, 81, 82, 83, 86, 90, 101, 124, 128, 130, 137, 146, 156, 157, 170, 173, 180, 188, 191, 205, 207, 213, 220, 260, 262, 268, 278, 285, 288, 299, 315, 322, 325, 330, 331, 339, 341, 351, 360, 363, 364, 374]</t>
  </si>
  <si>
    <t>[5, 18, 30, 34, 57, 79, 102, 104, 120, 133, 143, 147, 161, 173, 181, 189, 200, 202, 210, 220, 232, 236]</t>
  </si>
  <si>
    <t>[3, 19, 24, 30, 57, 59, 71, 73, 75, 76, 80, 83, 86, 88, 91, 96, 100, 111, 128, 129, 132, 139, 150, 154, 162, 166, 171, 172, 173, 177, 183, 187, 202, 204, 213, 217, 222, 246, 254, 257, 260, 264, 270, 276, 277, 288, 341]</t>
  </si>
  <si>
    <t>[12, 16, 17, 21, 22, 24, 30, 51, 53, 61, 72, 73, 76, 94, 101, 104, 109, 113, 114, 116, 120, 121, 124, 145, 146, 147, 170, 174, 175]</t>
  </si>
  <si>
    <t>[8, 9, 16, 17, 20, 23, 26, 30, 31, 34, 38, 39, 41, 45, 46, 59, 60, 69, 77, 88, 96, 104, 109, 110, 112, 114, 115, 117, 119, 121]</t>
  </si>
  <si>
    <t>[2, 14, 19, 30, 38, 50, 56, 66, 69, 73, 92, 93, 99, 121, 122, 134, 147, 149, 150, 161, 168, 176, 177, 179, 183, 186, 200, 209, 213, 214, 221, 223, 225, 226, 228, 229, 230, 235, 238, 249, 260, 269, 283, 289, 296, 297, 304, 310, 315, 327, 332, 336, 341, 354, 356, 360, 371, 385, 387, 388, 394, 395, 402, 416, 417]</t>
  </si>
  <si>
    <t>[3, 8, 14, 31, 38, 42, 44, 58, 59, 67, 92, 98, 102, 109, 114, 120, 126, 127, 130, 135, 145, 153, 157, 161, 170, 174, 175, 184, 194, 195, 197, 198, 203, 217, 219, 240, 243, 244, 247, 251, 262, 275, 278, 281, 283, 285, 300, 309, 310, 316, 335, 338, 358, 375, 380, 390, 393, 401, 413, 414, 416, 419, 421, 439, 440, 441, 443, 452, 453, 463, 474, 487, 492, 500, 506, 510, 519, 523, 524, 525, 545, 547]</t>
  </si>
  <si>
    <t>[7, 10, 11, 20, 31, 40, 41, 48, 53, 66, 70, 72, 80, 83, 101, 121, 123, 124, 131, 145, 152, 154, 155, 171, 172, 180, 182, 191, 194, 216, 217, 220, 223, 224, 226, 232, 238, 240, 243, 246, 247, 249, 255, 262, 267, 271, 274, 281, 290, 305, 310, 314, 322, 327, 333, 338, 339, 346, 351, 355, 360, 366, 367, 370, 389, 390, 394, 399, 412, 416, 420, 433, 437]</t>
  </si>
  <si>
    <t>[9, 10, 13, 14, 23, 27, 38, 44, 45, 49, 65, 67, 91, 103, 113, 129, 159, 161, 176, 178, 185, 186, 191, 193, 198, 204, 207, 212, 219, 222, 235, 238, 245, 246, 247, 252, 275, 307, 319, 325, 334, 358, 386, 392, 393, 394, 396, 401, 412, 414, 447, 452, 453, 455, 461, 472, 473, 476, 481, 488, 491, 503, 505, 512, 514, 523, 543, 546, 556, 560, 595, 596, 617, 620, 634, 638, 645, 657, 659, 674, 675, 683, 686, 687, 693, 698, 703, 719, 732, 737, 756, 764, 780, 783, 787, 791, 795, 798, 805, 817, 820, 832, 833, 835, 836, 838, 841, 849, 851, 856, 862, 864, 879, 882, 903, 906, 922, 923, 926, 929, 937, 938, 940, 951, 958, 961, 980, 986, 990, 1005, 1022, 1023, 1026, 1030, 1035, 1037, 1048, 1053, 1055, 1063, 1065, 1066, 1092, 1094, 1096, 1106, 1108, 1113, 1124, 1127, 1133, 1138, 1139, 1140, 1147, 1154, 1164, 1191, 1199, 1203, 1210, 1214, 1223, 1227, 1228, 1234, 1235, 1236, 1264, 1278, 1289, 1293, 1295, 1306, 1314, 1317, 1335, 1347, 1354, 1356, 1358, 1359, 1365, 1371, 1381, 1389, 1392, 1399, 1404, 1411, 1417, 1421, 1427, 1431, 1440, 1444, 1447, 1449, 1451, 1453, 1460, 1466, 1472, 1475, 1482, 1486, 1488, 1497]</t>
  </si>
  <si>
    <t>[8, 14, 22, 24, 25, 27, 32, 49, 54, 55, 56, 57, 63, 68, 73, 76, 82, 88, 89, 102, 116, 140, 142, 145, 159, 174, 176, 179, 191, 192, 203, 205, 206, 209, 213, 216, 217, 227, 243, 317, 326]</t>
  </si>
  <si>
    <t>[4, 5, 13, 33, 45, 51, 60, 61, 66, 67, 73, 79, 85, 93, 95, 107]</t>
  </si>
  <si>
    <t>[3, 20, 27, 35, 39, 49, 73]</t>
  </si>
  <si>
    <t>[2, 11, 24, 27, 39, 41, 42, 44, 45, 58, 60, 67, 68, 77, 80, 81, 98, 101, 104, 106, 108, 116]</t>
  </si>
  <si>
    <t>[14, 23, 26, 28, 51, 52, 61, 72, 73, 75, 80, 82]</t>
  </si>
  <si>
    <t>[4, 8, 15, 25, 36, 37, 38, 57, 67, 70, 108, 115, 126, 132, 144, 148, 150, 151, 152, 158, 164, 165, 167, 168, 170, 178, 199, 205, 223, 224, 233, 238, 246, 248, 258, 266, 269, 270, 272, 290, 295, 296, 297, 300, 303, 304, 307, 334, 340, 357, 358, 360, 373, 376, 402, 406, 407, 413, 417, 422, 444, 463, 466, 472, 479, 486, 489, 492, 511, 516, 518, 520, 528, 529, 539, 540, 550, 563]</t>
  </si>
  <si>
    <t>[5, 7, 10, 18, 19, 21, 30, 32, 33, 52, 53, 58, 59, 66, 67, 81, 97, 103, 108, 116, 120, 127, 128, 132, 153, 154, 156, 158, 160, 165, 168]</t>
  </si>
  <si>
    <t>[14, 17, 21, 40, 43]</t>
  </si>
  <si>
    <t>[2, 9, 15, 26, 38, 39, 43, 44, 47, 49, 57, 70, 72, 84, 86, 92, 100, 104, 108, 110, 121, 128, 133, 134, 137, 139, 142, 143, 169, 172]</t>
  </si>
  <si>
    <t>[2, 8, 19, 30, 33, 38, 39, 51, 53, 54, 56, 61, 66, 73, 81, 86, 88, 90, 96, 100, 102, 118, 124, 129, 131, 132, 147, 150, 165, 167, 174, 175, 178, 189, 191, 193, 196, 199, 208, 212, 222, 227, 230, 233, 238, 242, 246, 248, 264, 277, 283, 284, 291]</t>
  </si>
  <si>
    <t>[5, 8, 11, 21, 28, 36, 41, 50, 60, 71, 75, 76, 84, 94, 95, 96]</t>
  </si>
  <si>
    <t>[2, 3, 9, 15, 16, 19, 20, 22, 27, 28, 32, 39, 41, 45, 47, 49, 50, 56, 57, 60, 64, 74, 75, 76, 91, 92, 96, 100, 104, 106, 117, 127, 139, 141, 150, 153, 154, 159, 161, 170, 173, 183, 188, 191, 194, 200, 222, 224, 226, 228, 232, 235, 236, 239, 244, 247, 249, 255, 257, 262, 272, 277, 281, 287, 290, 298, 300, 302, 309]</t>
  </si>
  <si>
    <t>[5, 9, 28, 29, 42, 49, 53, 56, 59, 64, 65, 70, 73, 89, 94, 111, 119, 151, 160, 171, 173, 177, 183, 199, 201, 209, 216, 244, 247, 249, 255, 257, 261, 268, 279, 282, 305, 307, 308, 312, 315, 330, 331, 340, 344, 347, 351, 354, 357, 375, 376, 380, 394, 407, 418, 423, 438, 448, 456, 472, 478, 485, 491, 498, 509, 523, 526, 531, 538, 540, 542, 544, 545, 546, 547, 556, 579, 593, 595, 604, 606, 607, 609, 611, 612, 616, 621, 631, 641, 645, 658, 663, 664, 692, 696, 702, 709, 716, 717, 728, 736, 744, 759, 767, 788, 791, 794, 798, 799, 801, 812, 837, 846, 848, 853, 859, 872, 875, 879, 912, 913, 922, 928, 934, 943, 953, 957, 961, 972, 979, 982, 983, 995, 1000, 1021, 1022, 1029, 1031, 1044, 1045, 1046, 1047, 1048, 1068, 1074]</t>
  </si>
  <si>
    <t>[2, 27, 31, 37, 48, 55, 64, 65, 66, 71, 74, 100, 101, 110, 120, 130, 133, 136, 139, 140, 144, 150, 154, 156, 157, 175, 177, 186, 192, 206, 223, 225, 226]</t>
  </si>
  <si>
    <t>[4, 7, 8, 9, 12, 13, 22, 35, 42, 43, 51, 55, 71, 79, 92, 109, 115, 118, 129, 131, 145, 147, 155, 157, 162, 173, 188, 194, 198, 204, 213, 216, 218, 225, 234, 236, 249]</t>
  </si>
  <si>
    <t>[6, 7, 25, 44, 46, 53, 68, 80, 89, 92, 93, 108, 113, 114, 121, 125, 128, 152, 174, 190, 197, 201, 211, 217, 221, 235, 238]</t>
  </si>
  <si>
    <t>[6, 12, 20, 24, 25, 33, 38, 41, 46, 52, 53, 55, 63, 64, 71, 95, 97, 105, 113, 119, 145, 148, 164, 168, 178, 182, 186, 211, 214, 215, 219, 232, 243, 246, 255, 259, 276, 284, 289, 304, 325, 330, 332, 339, 340, 345, 352, 354, 359, 360, 361, 373, 376, 378, 379, 382, 383, 390, 398, 400, 401, 407, 408, 413, 419, 432]</t>
  </si>
  <si>
    <t>[15, 17, 23, 29, 30, 40, 54, 57, 58, 60, 66, 75, 85, 88, 93, 100, 131, 132, 135, 144, 146, 148, 166, 168, 183, 187, 194, 195, 211, 215, 217, 218, 220]</t>
  </si>
  <si>
    <t>[3, 5, 10, 17, 20, 28, 40, 41, 42, 45, 50, 54, 70, 71, 74, 81, 85, 86, 87, 89, 110, 111, 124, 132, 139, 142, 165, 189, 191, 194, 196, 205, 206, 207, 208, 221, 232, 233, 235, 243, 245, 253, 264, 272, 284, 286, 292, 299, 301, 302, 303, 307, 327, 339, 345, 355, 362, 370, 381, 386, 391, 398, 410, 427, 441, 444, 454, 461, 464, 466, 467, 469, 470, 476, 484, 485, 493, 504, 505, 508, 511, 528]</t>
  </si>
  <si>
    <t>[23, 73, 77, 89, 94, 106, 123, 124, 141, 145, 148, 151, 156, 164, 172, 188, 189, 193, 202, 213, 217, 252, 265, 269, 276, 284, 296, 299, 301, 310, 316, 319, 323, 330, 346, 351, 363, 365, 369, 384, 402, 410, 413, 415, 423, 425, 439, 447, 454, 467, 470, 478, 482, 485, 489, 491, 517, 526, 527, 530, 537, 551, 552, 554, 562, 568, 575, 586, 594, 596, 602, 608, 613, 615, 621, 644, 645, 648, 652, 671, 674, 678, 681, 691, 694, 696, 708, 716, 721, 732, 744, 759, 769, 772, 782, 791, 792, 794, 797, 819, 827, 831, 839, 846, 864, 873, 882, 893]</t>
  </si>
  <si>
    <t>[3, 7, 30, 32, 35, 36, 47, 50, 52, 67, 69, 73, 76, 84, 88, 90, 92, 96, 103, 104, 122, 132, 134, 160, 162, 167, 205]</t>
  </si>
  <si>
    <t>[10, 18, 20, 23, 29, 34, 38, 41, 42, 43, 49, 50, 60, 71, 74, 115, 117, 133, 135, 137, 139, 144, 156, 158, 161, 165, 167, 172, 179, 196, 216, 227, 230, 239, 244, 250, 252, 254, 264, 271, 277, 278, 279, 281, 285, 289, 290, 292, 294, 299, 308, 315, 319, 323, 328, 331]</t>
  </si>
  <si>
    <t>[6, 18, 30, 31, 32, 35, 37, 43, 51, 52, 57, 62, 63, 66, 75, 76, 79, 85, 86, 91, 94, 100, 102, 103, 111, 126, 140, 145, 148, 154, 160, 192, 194, 204, 215, 218, 224, 226, 234, 239, 254, 264, 268, 288, 304, 312, 323, 332, 351, 354, 359, 366, 374, 389, 419, 420, 431, 432, 438, 440, 443, 452, 455, 456, 457, 460, 461, 463, 469, 475, 485, 495, 497, 504, 512, 519, 523, 528, 531, 533, 534, 536, 548, 549, 552, 556, 557, 564, 579, 595, 597, 599, 611, 619, 622, 625, 627, 631, 642, 651, 652, 662, 665, 676, 679, 689, 693, 696, 715, 720, 721, 731, 735, 749, 750, 760, 762, 764, 769, 792, 795, 800, 804, 805, 816, 831, 833, 840, 846, 854, 864, 866, 873, 877, 882, 883, 897, 905, 907, 910, 915, 942, 946, 953, 970, 978, 988, 1000, 1002, 1020, 1023, 1031, 1040]</t>
  </si>
  <si>
    <t>[3, 9, 16, 17, 30, 33, 35, 40, 41, 45, 49, 51, 54, 55, 74, 77, 89, 99, 100, 105, 115]</t>
  </si>
  <si>
    <t>[2, 19, 29, 40, 41, 45, 55, 61, 63, 78, 83, 84, 101, 102, 105, 115, 123, 127, 128, 134, 148, 166, 168, 179, 190, 196, 203, 208, 219, 232, 236, 260]</t>
  </si>
  <si>
    <t>[10, 21, 30, 35, 39, 52, 55, 62, 63, 78, 82, 88, 94, 106, 123, 129, 136, 142, 150, 156, 158, 176, 177, 178, 180, 183, 202, 203, 221, 222, 223, 230, 240, 254, 258]</t>
  </si>
  <si>
    <t>[3, 4, 13, 17, 19, 30, 32, 35, 37, 39, 48, 53, 54, 60, 87, 91, 99, 101, 119, 128, 140, 152, 153, 162, 165, 169, 172, 178, 180, 194, 197, 198, 201, 210, 215, 220, 221, 224, 229, 239, 264, 266, 271, 272]</t>
  </si>
  <si>
    <t>[10, 28, 32, 37, 41, 46, 52, 56, 57, 60, 62, 64, 68, 69, 77, 79, 80, 83, 85, 92, 93, 96, 99, 104, 105, 114, 116, 117, 118, 119]</t>
  </si>
  <si>
    <t>[2, 5, 17, 29, 40, 42, 43, 46, 48, 58, 63, 65, 71, 73, 74, 79, 84, 90, 105, 112, 116, 128, 143, 157, 166, 175, 183, 190, 195, 200, 202, 203, 212, 234, 247, 250, 256, 259, 273, 288, 289, 290, 298, 304, 310, 312, 314, 316, 317, 319, 327, 328, 340, 346, 357, 358, 361, 379, 381, 395, 401, 410, 413, 417, 418, 419, 426, 439, 452, 461, 466, 472, 474]</t>
  </si>
  <si>
    <t>[3, 10, 15, 18, 47, 50, 57, 58, 74, 80, 83, 86, 115, 134, 141, 144, 148, 150, 162, 163, 165, 186]</t>
  </si>
  <si>
    <t>[6, 9, 22, 31, 36, 40, 45, 62, 68, 70, 72, 84, 87, 88, 90, 115, 118, 119, 134, 143, 147, 152, 153, 154, 159, 162, 174, 175, 176]</t>
  </si>
  <si>
    <t>[5, 7, 31, 36, 43, 47, 51, 61, 67, 69, 76, 82, 83, 105, 118, 119, 125, 131, 154, 172, 178, 179, 188, 191, 199, 209, 225, 230, 272, 283, 287, 289, 291, 294, 322, 333, 340, 341, 342, 344]</t>
  </si>
  <si>
    <t>[2, 3, 5, 6, 15, 16, 21, 45, 50, 51, 62, 66, 68, 82, 85, 88, 94, 95, 98, 109, 112, 115, 117, 120, 127, 136, 146]</t>
  </si>
  <si>
    <t>[2, 4, 18, 44, 56, 57, 72, 74, 78, 90, 95, 109, 124, 129, 130, 134, 139, 143, 148, 149, 152, 155, 160, 176, 182, 205, 206, 214, 216, 231, 234, 239, 243, 248, 252, 259, 283, 289, 303, 319, 322, 325, 326, 329, 331, 332, 333, 346, 360, 368, 372, 374, 378, 387, 395, 398, 400]</t>
  </si>
  <si>
    <t>[13, 15, 29, 34, 49, 55, 64, 66, 75, 76, 79, 84, 88, 92, 93, 108, 111, 113, 114, 123, 145, 149, 154, 155, 159, 175, 177, 188, 201, 203, 213, 214, 222, 228, 229, 232, 233, 241, 245, 253, 254, 262, 266, 270, 274]</t>
  </si>
  <si>
    <t>[13, 14, 21, 28, 33, 41, 43, 45, 47, 48, 51, 66, 69, 91, 95, 100, 112, 117, 119, 140, 143, 146, 150, 155, 157, 167, 168, 172, 178, 191, 202, 203, 211, 220, 224, 227, 238, 251, 261, 264, 272, 273, 282, 283, 286, 288, 289, 293, 295, 298, 311, 319, 321, 323, 335, 337, 338, 349, 357, 365, 368, 369, 377, 401, 408, 410, 412, 417, 421, 426, 427, 434]</t>
  </si>
  <si>
    <t>[20, 31, 35, 42, 46, 59, 63, 64, 66, 75, 83, 102, 103, 131, 157, 161, 167, 172, 183, 190, 191, 194, 195, 199, 213, 244, 245, 258, 263, 264, 265, 279, 292, 293, 306, 337]</t>
  </si>
  <si>
    <t>[5, 16, 18, 20, 31, 35, 40, 44, 46, 48, 54, 58, 69, 76, 78, 81, 83, 92, 107, 108, 109, 110, 113, 124, 125, 136, 147, 157, 163, 179, 194, 204, 209, 213, 217, 222, 224, 227, 235, 237, 245, 253, 254, 258, 264, 266, 269, 270, 273, 278, 283, 284, 285, 287, 290, 300, 304, 308, 311]</t>
  </si>
  <si>
    <t>[3, 7, 11, 13, 22, 29, 30, 31, 32, 33, 44, 46, 53, 56, 79, 83, 96, 102, 109, 121, 126, 137, 138, 141, 143, 152, 158, 162, 164, 172, 173, 180, 184, 185, 187, 188, 192, 206, 218, 224, 226, 230, 245, 255, 259, 268, 274, 279, 286, 289, 293, 294, 305, 309, 316, 317, 318, 321, 325, 329, 331, 334, 341, 348, 352, 359, 369, 371, 372, 381, 384, 394, 399, 407, 408, 413, 420, 436, 437, 443, 454, 463, 464, 487, 488, 493, 494, 521, 525, 538, 550, 557, 567, 573, 580, 583, 586, 590, 592, 598, 604, 608, 612, 616, 619, 623, 628, 651, 652, 655, 669, 675, 681, 693, 708, 724, 725, 732, 739, 752, 754, 761, 764, 768, 770, 772, 781, 784, 788, 797, 801, 805, 823, 836, 876, 883, 886, 890, 903, 908, 910, 917, 934, 939, 944, 945, 950, 963, 976, 979, 984, 987, 989, 1002, 1006, 1013, 1017, 1018, 1020, 1024, 1025, 1026, 1037, 1039, 1045, 1055, 1056, 1058, 1059, 1061, 1068, 1080, 1084, 1089, 1094, 1102, 1105, 1110, 1119, 1120, 1121, 1130, 1131, 1148, 1155, 1163, 1165, 1173, 1181, 1197, 1199, 1202, 1213, 1214, 1216, 1218, 1221, 1222, 1225, 1226, 1235, 1244, 1258, 1263]</t>
  </si>
  <si>
    <t>[5, 8, 14, 15, 16, 19, 26, 29, 33, 42, 53, 58, 59, 77, 83, 85, 90, 104, 107, 109, 110, 116, 130, 134, 145, 150, 162, 169, 171, 198, 208, 218, 221, 232, 233, 238, 241, 245, 252, 254, 268, 272]</t>
  </si>
  <si>
    <t>[4, 11, 13, 16, 17, 22, 25, 28, 34, 42, 65, 72, 89, 98, 100, 104, 107, 117, 121, 137, 143, 144, 150, 161, 169, 173, 174, 176, 185, 191, 194, 195, 207, 213, 214, 219, 233, 244, 246, 247, 249, 260, 261, 266, 268, 269, 285, 288, 289, 290, 300, 314, 322, 330, 345, 348, 349, 352, 353, 355, 357, 369, 370, 372, 373, 376, 383, 392]</t>
  </si>
  <si>
    <t>[16, 18, 32, 44, 45, 48, 54, 80, 81, 86, 89, 96, 116, 119, 124, 125, 154, 156, 160, 168, 170, 179, 193, 195]</t>
  </si>
  <si>
    <t>[12, 20, 21, 30, 36, 42, 43, 50, 52, 53, 55, 60, 71, 81, 86, 92, 94, 110, 116, 120, 121, 141, 143, 156, 170, 172, 174, 177, 179, 190, 191, 200, 203, 208, 217, 222, 229, 231, 241, 242, 243, 263, 273, 279, 281, 295, 310, 314, 318, 340, 344, 350, 351, 359, 360, 373]</t>
  </si>
  <si>
    <t>[10, 13, 15, 27, 36, 49, 51, 52, 57, 64, 66, 71, 76, 78, 88, 99, 104, 123, 124, 129, 137, 149, 160, 162, 164, 170, 173, 189, 191, 196, 201, 211, 230, 247, 250, 254, 261, 266, 279, 291, 294, 303, 308, 310, 313, 335, 339]</t>
  </si>
  <si>
    <t>[8, 17, 18, 20, 23, 32, 39, 44, 45, 57, 68, 69, 85, 104, 106, 127, 148, 162, 163, 183, 185, 189, 198, 208, 209, 212, 213, 235, 248, 278, 288, 292, 293, 300, 312, 315, 317, 342, 357, 365, 371, 373, 381, 382, 390, 397]</t>
  </si>
  <si>
    <t>[7, 9, 10, 16, 20, 24, 27, 31, 37, 38, 40, 51, 52, 54, 57, 58, 96, 115, 116, 124, 141, 144, 159, 161, 172, 189, 197, 203, 212, 237, 238, 244, 257, 273, 276, 282, 288, 297, 303, 309, 313, 317]</t>
  </si>
  <si>
    <t>[7, 27, 30, 42, 45, 48, 60, 74, 76, 81, 89, 90, 96, 101, 113, 118, 120, 132, 156, 159, 168, 178, 180, 182, 192, 197, 201, 233, 246, 249, 266, 267, 290, 293, 318, 339, 346]</t>
  </si>
  <si>
    <t>[20, 28, 35, 43, 46, 48, 50, 54, 58, 63, 71, 73, 75, 85, 88, 99, 114, 117, 118, 119, 121, 122, 123, 125, 128, 142, 144, 146, 150, 155, 157, 168, 171, 172, 174, 176, 179, 187, 192, 193, 197, 200, 205, 206, 207, 209, 212, 217, 222, 224, 239, 240, 243, 253, 255, 260, 261, 264, 266, 280, 282, 284, 289, 290, 296, 298, 302, 303, 304, 307, 308, 309, 311, 315, 316, 318, 319, 328, 333, 336, 340, 342, 357, 358, 363, 368, 371, 374, 376, 381, 383, 392, 393, 396, 408, 409, 413, 427, 429, 431, 434, 435, 437, 443, 447, 458, 460, 463, 474, 476, 481, 484, 487, 490, 491, 497, 498, 511, 514, 520, 524, 528, 540, 541, 542, 543, 545, 546, 553, 556, 557, 574, 577, 579, 580, 583, 596, 601, 606, 608, 609, 615, 620, 623, 624, 628, 640, 642, 649, 660, 672, 676, 687, 688, 703, 710, 711, 712, 731, 738, 740, 749, 763, 764, 767, 768, 769, 772]</t>
  </si>
  <si>
    <t>[10, 15, 16, 21, 22, 33, 34, 42, 49, 56, 72, 76, 81, 82, 93, 104, 119, 122, 133, 136, 138, 140, 146, 155, 200, 201, 225]</t>
  </si>
  <si>
    <t>[12, 16, 20, 24, 29, 40, 54, 56, 84, 94, 112, 143, 151, 154, 155, 156, 162, 164, 167, 175, 177, 179, 195, 199, 211, 212, 222, 225, 226, 227, 234, 244, 245, 261, 263, 265, 266, 271, 272, 273]</t>
  </si>
  <si>
    <t>[2, 9, 10, 14, 15, 30]</t>
  </si>
  <si>
    <t>[7, 9, 11, 13, 31, 42, 49, 56, 59, 95, 100, 105, 118, 125, 129, 131, 156, 180, 190, 192, 194, 212, 215, 217, 221, 223, 225, 226, 244, 245, 246, 266, 277, 286, 287]</t>
  </si>
  <si>
    <t>[5, 9, 11, 14, 15, 16, 19, 21, 23, 24, 29, 41, 43, 48, 50, 54, 57, 58, 59, 62, 72, 74, 83, 86, 88, 89, 99, 105, 111, 131, 132, 133, 139, 152, 158, 166, 168, 172, 173, 177, 180, 181, 184, 193, 198, 200, 205, 213, 224, 225, 230, 233, 234, 235, 241, 250, 251, 254, 256, 258, 269, 277, 279, 284, 290, 291, 294, 296, 301, 302, 306, 307, 317, 318, 322, 325, 326, 327, 328, 338, 339, 349, 353, 366, 370, 378, 392, 393]</t>
  </si>
  <si>
    <t>[16, 27, 38, 39, 40, 41, 43, 45, 55, 58, 75, 76, 81, 85, 88, 93, 100, 101, 103, 107, 109, 111, 115, 118, 136, 137, 140, 148, 174, 183, 189, 191, 192, 194, 195, 196, 207, 209, 214, 215, 230, 231, 232, 234, 235, 237, 238, 239, 240, 241, 243, 245, 246, 263, 269, 273]</t>
  </si>
  <si>
    <t>[4, 6, 7, 16, 26, 29, 44, 49, 57, 58, 78, 80, 86, 87, 91, 94, 98, 101, 103, 105, 108, 113, 122, 129, 134, 145, 150, 151, 153, 156, 157, 160, 163, 172, 175, 177, 181, 186, 196, 206, 221, 228, 231, 234, 235, 237, 242, 244, 255, 256, 273, 275, 279, 283, 286, 290, 300, 314, 316, 319, 331, 335, 336, 340, 352, 367, 376, 379, 380, 409, 433, 456, 472, 478, 485, 490, 492, 499, 506, 544, 555, 559, 563, 579, 580, 584, 589, 590, 594, 602, 610, 621, 631, 636, 637, 651, 668, 676, 687, 711, 715, 720, 727, 735, 739, 743, 744, 757, 768, 795, 796, 803, 811, 815, 820, 822, 827, 828, 829, 846, 849, 850, 853, 862, 880, 882, 900, 907, 914]</t>
  </si>
  <si>
    <t>[2, 19, 31, 44, 46, 56, 59, 78, 79, 89, 98, 110, 115, 130, 132, 134, 139, 156, 160, 171, 186, 192, 197, 198, 203, 212, 217, 222, 226, 230, 233, 237, 242, 243, 246, 247, 250, 252, 259, 262, 274, 288, 339, 343, 357, 359, 366, 367, 387, 392, 406, 408, 409]</t>
  </si>
  <si>
    <t>[2, 3, 4, 6, 13, 14, 18, 26, 35, 40, 45, 46, 52, 54, 55, 56, 68, 79, 94, 96, 102, 105, 111, 121, 130, 144, 148, 149, 156, 176, 177, 189, 190, 203, 212, 215, 216, 219, 232, 252, 266, 267, 273, 279, 286, 289, 294, 295, 296, 307, 309, 313, 314, 320, 322, 325, 333, 347, 353, 358, 361, 396, 405, 406, 414, 425, 427, 428, 432, 434, 435, 449, 456, 462, 466, 469, 477, 488, 491, 500, 505, 509, 511, 514, 540, 541, 545]</t>
  </si>
  <si>
    <t>[6, 8, 16, 17, 27, 28, 31, 40, 47, 56, 58, 60, 78, 91, 96, 98, 103, 112, 115, 119, 121, 129, 134, 135, 151, 170, 171, 203, 205, 208, 210, 214, 216, 218, 223, 240, 244, 248, 252, 258, 271, 272, 275, 282, 288, 295, 311, 332, 333, 334, 335, 336, 346, 349, 350]</t>
  </si>
  <si>
    <t>[2, 7, 8, 20, 22, 25, 33, 41, 68, 80, 87, 93, 99, 103, 104, 105, 108, 116, 117, 119, 134, 135, 136, 142, 147, 180, 183, 185, 186, 188, 203, 206, 212, 213, 214, 232, 235, 238, 249, 257, 261, 264, 267, 271, 290, 292, 299, 300, 306, 314, 325, 331, 332, 334, 338, 343, 354, 356, 360, 363, 395, 403, 405, 407, 411, 417, 427, 428, 430, 435, 439]</t>
  </si>
  <si>
    <t>[3, 5, 6, 12, 25, 30, 37, 53, 58, 73, 75, 112, 136, 137, 143, 147, 153, 154, 158, 199, 205, 206, 230, 231, 245, 250, 251, 260, 267, 269, 271, 277, 303, 318, 338, 341, 345, 347, 354, 356, 382, 387, 396, 399, 419, 431, 435, 446]</t>
  </si>
  <si>
    <t>[8, 21, 33, 41, 42, 50, 57, 59, 62, 65, 86, 91, 105, 107, 122, 123, 126, 148, 150, 162, 165, 167, 176, 194, 197, 202, 212, 224, 226, 227, 230, 231, 232, 235, 236, 238, 270, 277, 295, 298, 300, 305, 308, 309, 313, 318, 321, 335, 351, 352, 356, 371, 378, 392, 406, 409, 412, 416, 420, 426, 430, 432, 458, 470, 484, 492, 506, 515, 531, 538, 539, 540, 564, 576, 595, 596, 598, 614, 623, 640]</t>
  </si>
  <si>
    <t>[9, 18, 19, 34, 37, 38, 50, 56, 79, 81, 82, 88, 94, 102, 103, 112, 113, 125, 126, 130, 132, 144, 154, 161, 168, 178, 186, 189, 197, 208, 210, 227, 234, 241, 252, 272, 283, 290, 302, 307, 310, 313, 321, 325, 330, 332]</t>
  </si>
  <si>
    <t>[4, 10, 11, 22, 39, 42, 46, 47, 57, 65, 66, 73, 77, 80, 83, 98, 106, 110, 111, 116, 119, 124, 127, 140, 141, 147, 148, 149, 176, 177, 180, 189, 198, 199, 204, 223, 235, 238, 243, 245, 250, 258, 263, 276]</t>
  </si>
  <si>
    <t>[2, 5, 8, 12, 25, 37, 41, 53, 54, 58, 70, 71, 75, 77, 80, 90, 93, 102, 108, 110, 125, 128, 145, 146, 157, 168, 173, 192, 195, 200, 201, 208, 212, 229, 234, 235, 245, 248, 251, 253, 257, 258, 260, 281, 285]</t>
  </si>
  <si>
    <t>[2, 11, 29, 38, 43, 48, 49, 62, 67, 70, 79, 91, 103, 105, 115, 121, 124, 136, 144, 146, 163, 185, 198, 211, 217, 230, 238, 241, 258, 268, 272, 274, 283, 291, 295, 297, 304, 307, 308, 311, 315, 316, 323, 339, 340, 352, 354, 360, 369, 371, 372, 377, 379, 381, 383, 385, 390, 392, 402, 403, 410, 424, 428, 431, 444, 451, 460]</t>
  </si>
  <si>
    <t>[3, 17, 19, 27, 33, 51, 58, 70, 75, 85, 86, 88, 92, 97, 100, 101, 107, 108, 110, 117, 123, 140, 147, 152, 159, 165, 166, 170, 176, 179, 187, 193, 198, 209, 223, 225, 228, 232, 234, 237, 238, 249, 251, 252, 253, 267, 269, 271, 273, 277, 279]</t>
  </si>
  <si>
    <t>[2, 4, 7, 17, 20, 23, 25, 32, 33, 41, 44, 49, 56, 57, 68, 71, 81, 85, 91]</t>
  </si>
  <si>
    <t>[4, 5, 10, 12, 13, 24, 32, 43, 47, 77, 81, 88, 90, 94, 96, 97, 115, 124, 126, 130, 143, 144, 145, 147, 153, 155, 156, 159, 162, 163, 183, 187, 189, 205, 207, 212, 222, 224, 225, 228]</t>
  </si>
  <si>
    <t>[7, 12, 27, 28, 30, 36, 37, 46, 49, 59, 68, 69, 85, 92, 94, 110, 111, 131, 135, 136, 137, 138, 140, 150, 184, 191, 198, 201, 204, 212, 227, 234, 236, 249, 250, 254, 264, 268, 269, 279, 284, 307, 332, 343, 354, 368]</t>
  </si>
  <si>
    <t>[6, 15, 18, 24, 35, 49, 52, 54, 65, 72, 73, 77, 79, 83, 85, 88, 94, 95, 96, 106, 108, 113, 130, 133, 140, 142, 145, 147, 148, 155, 157, 159, 170, 175, 195, 199, 200, 209, 210, 213, 215, 227, 240, 242, 253, 258, 265, 271, 285, 288, 292, 300, 303, 306, 309, 321, 324, 353]</t>
  </si>
  <si>
    <t>[8, 21, 25, 33, 40, 58, 63, 72, 86, 119, 124, 138, 141]</t>
  </si>
  <si>
    <t>[3, 11, 14, 26, 27, 31, 35, 40, 48, 52, 61, 62, 72, 77, 83, 93, 97, 112, 119, 125, 131, 133, 142, 162, 163, 166, 170, 172, 177, 179, 181]</t>
  </si>
  <si>
    <t>[2, 4, 5, 7, 8, 9, 20, 26, 29, 32, 37, 38, 53, 58, 61, 66, 74, 84, 86, 88, 93, 96, 97, 99, 103, 106, 121, 126, 135, 141, 149, 151, 157, 172, 173, 184, 192, 195, 197, 206, 211, 225, 242, 248, 284]</t>
  </si>
  <si>
    <t>[12, 15, 30, 44, 45, 50, 63, 69, 72, 83, 88, 91, 92, 95, 101]</t>
  </si>
  <si>
    <t>[3, 4, 12, 14, 18, 21, 27, 40, 44, 49, 53, 56, 61, 65, 82, 86, 95, 96, 97, 113, 129]</t>
  </si>
  <si>
    <t>[16, 51, 67, 68, 72, 74, 81, 83, 85, 86, 89, 90, 93, 102, 110, 118, 119, 130, 131, 134, 135, 152, 157, 176, 185, 188, 201, 209]</t>
  </si>
  <si>
    <t>[2, 4, 5, 8, 14, 19, 36, 38, 48, 51, 73, 85, 111, 112, 139, 145, 147, 158, 163, 169, 176, 179, 180, 184, 189, 196, 210, 224, 230, 232, 239, 245, 249, 256, 257, 276, 291, 312, 316]</t>
  </si>
  <si>
    <t>[22, 35, 36, 41, 44, 62, 71, 77, 83, 85, 86, 90, 93, 102, 103, 107, 108, 109, 129, 135, 144, 150, 154, 158, 159, 174, 181, 203]</t>
  </si>
  <si>
    <t>[7, 8, 10, 12, 22, 29, 45, 56, 71, 82, 86, 97, 105, 108, 118, 120, 126, 131, 134, 151, 158, 173, 176, 184, 188, 195, 202, 203, 207, 226, 227, 236, 239, 246, 250, 258, 271, 272, 286, 288, 295, 305, 306, 309, 319, 322]</t>
  </si>
  <si>
    <t>[9, 11, 12, 13, 18, 27, 29, 35, 49]</t>
  </si>
  <si>
    <t>[4, 9, 13, 15, 21, 25, 26, 27, 35, 38, 40, 43, 47, 59, 62, 76, 81, 89, 94, 96, 97, 127, 130, 133, 134, 140, 148, 151, 153, 167, 178, 190]</t>
  </si>
  <si>
    <t>[14, 17, 19, 24, 25, 26, 33, 35, 40, 47, 51, 52, 56, 81, 100, 110]</t>
  </si>
  <si>
    <t>[9, 18, 26, 30, 38, 47, 49, 53, 55, 57, 59, 62, 77, 80, 90, 92, 99, 100, 104, 108, 110, 115, 127, 128, 133, 141, 146, 150]</t>
  </si>
  <si>
    <t>[15, 16, 17, 22, 25, 44, 54, 56, 65, 66, 85, 91, 93, 96, 97, 98, 105, 128, 142, 143, 144, 145, 155, 172, 173, 175, 180, 184, 185, 196, 200, 202, 205, 220, 247, 248, 254, 259, 278, 281, 284, 285, 289, 291, 301, 302, 306, 308, 311, 321, 336, 339, 340, 341, 343, 344, 345, 347, 349, 352, 356, 358, 360, 368, 373, 374, 376, 382, 383, 384, 388, 390, 394, 397, 415, 419, 422, 437, 442, 455, 458, 460, 462, 475, 481, 488, 492, 493, 495, 499, 500, 502, 506, 513, 518, 521, 524, 527, 537, 557, 558, 563, 570, 571]</t>
  </si>
  <si>
    <t>[2, 3, 6, 9, 10, 17, 18, 24, 54, 67, 73, 76, 79, 94, 105, 110, 111, 119, 140, 150, 153, 167, 173, 194, 206, 212, 216, 224, 233, 241, 247, 249, 264, 265, 287, 300, 301, 313, 322, 325, 334, 335, 356, 379, 381, 383, 387, 404, 417, 434, 439, 441, 459, 464, 467, 475, 476, 482, 499, 516, 519, 532, 548, 554, 557, 560, 572, 584, 591, 596, 600, 603, 604, 606, 611, 614, 617, 627, 631, 652, 667, 680]</t>
  </si>
  <si>
    <t>[17, 19, 21, 32, 35, 37, 48, 58, 60, 67, 70, 88, 89, 96, 101, 106, 109, 111, 117, 128, 142, 173, 175, 180, 185, 186, 192, 199, 203, 211, 214, 217, 222, 260, 265, 266, 272, 275, 287, 296]</t>
  </si>
  <si>
    <t>[4, 7, 10, 14, 20, 28, 33, 48, 49, 51, 55, 61, 64, 73, 75, 81, 82, 84, 85, 89, 99, 100, 101, 125, 131, 134, 135, 136, 140, 145, 147, 149, 154, 155, 156, 167, 169, 195, 196, 206, 218, 224, 232, 251, 260, 264, 270, 271, 274, 278, 281, 287, 288, 299, 300, 302, 316, 322, 323, 329, 336, 354, 357, 358, 361, 364, 368, 372, 374, 382, 387, 392, 394, 413, 421, 427, 437, 438, 440, 460, 465, 467, 468, 473, 477, 479, 485, 497, 505, 507, 514, 517, 531, 538, 546, 551, 556, 568, 572, 573, 576, 577, 596, 597, 598, 603, 607, 617, 625, 629, 630, 641, 648, 649, 656, 658, 667, 671, 680, 698, 699, 706, 717, 722, 724, 740, 741, 749, 750, 771, 774, 777, 789, 793, 794, 801, 818, 819, 823, 843, 844, 847, 857, 860, 863, 868, 873, 878, 882, 892, 896, 909, 910, 915, 927, 946, 948, 957, 965, 966, 967, 987, 1000, 1001, 1002, 1005, 1014, 1015, 1027, 1032]</t>
  </si>
  <si>
    <t>[3, 5, 12, 16, 17, 31, 36, 37, 38, 55, 57, 59, 73, 86, 106, 114, 121, 126, 155, 157, 181, 195, 199, 201, 203, 206, 213, 230, 251, 253, 260, 272, 282, 284, 290, 292, 295, 298, 301, 306, 311, 314, 318, 331, 340, 343, 347, 356, 357, 359, 366, 373, 374, 375, 390, 405, 406, 408, 410, 411, 416, 439, 440, 445, 451, 471, 474, 475, 480, 497, 499, 503, 515, 523, 530, 535, 547, 555, 562, 583, 597, 600, 606, 607, 608, 614, 624, 639, 640, 644, 646, 653, 658, 671, 672, 674, 681, 686, 693, 700, 703, 708, 727, 728, 743, 747, 748, 775, 795, 801, 804, 805, 814, 815, 817, 824, 837, 842, 847, 849]</t>
  </si>
  <si>
    <t>[8, 11, 14, 15, 17, 23, 24, 26, 31, 55, 59, 63, 69, 80, 83, 85, 87, 93, 103, 104, 125, 127, 128, 129, 130, 135, 136, 142, 143, 146, 155]</t>
  </si>
  <si>
    <t>[7, 11, 12, 19, 21, 22, 24, 28, 31, 50, 59, 60, 66, 72, 75, 80]</t>
  </si>
  <si>
    <t>[7, 8, 26, 39, 42, 44, 46, 49, 52, 61, 62, 80, 89, 90, 93, 94, 111, 115, 125, 126, 136, 149, 174, 175, 181, 182, 192, 218, 224, 244, 247, 251, 253, 258, 259, 263, 264, 265, 288, 289, 292, 294, 300]</t>
  </si>
  <si>
    <t>[5, 9, 10, 15, 19, 23, 27, 30, 45, 55, 56, 60, 86, 92, 93, 117, 123, 126, 132, 142, 153, 173, 179, 193, 203, 204, 206, 212, 216, 222, 225, 241, 246, 250, 265, 275, 276, 288, 291, 302, 321, 324, 329, 332, 335, 338, 340, 346, 348, 358, 361, 372, 373, 376, 394, 395, 402, 410, 420, 429, 432, 433, 435, 441, 445, 454, 459, 473, 475, 477, 479, 481, 483, 484, 494, 497, 506, 508, 513, 535, 541, 545, 547, 550, 556, 567, 575, 579, 582, 583, 596, 600, 601, 603, 606, 615, 617, 630, 633, 636, 639, 665]</t>
  </si>
  <si>
    <t>[3, 5, 18, 25, 38, 40, 41, 45, 46, 52, 62, 63, 74, 75, 76, 79, 82, 87, 88, 94, 100, 119, 129, 133, 139, 141, 146]</t>
  </si>
  <si>
    <t>[11, 17, 26, 29, 30, 32, 40, 41, 45, 53, 54, 55, 64, 65, 66, 75, 80, 83, 86, 88, 90, 97, 102, 105, 111, 115, 122, 123, 128, 129, 130, 131, 135, 137, 138, 141, 146, 151, 159, 166, 167, 187, 199]</t>
  </si>
  <si>
    <t>[6, 7, 27, 40, 57, 58, 61, 75, 80, 87, 89, 90, 99, 102, 104, 106, 109, 112, 113, 124, 131, 137, 140, 147, 153, 157, 160, 169, 172, 179, 181, 195, 216, 229, 231, 258, 262, 265, 281, 285, 286, 311, 333, 337, 338, 365, 382, 383, 386, 399, 405]</t>
  </si>
  <si>
    <t>[3, 15, 18, 21, 29, 32, 34, 38, 40, 41, 44, 46, 47, 50, 52, 61, 65, 70, 78, 83, 103, 115, 120, 123, 137, 142, 146, 152, 154, 163, 171, 177, 178, 180, 185, 188, 191, 193, 210, 213, 217, 219, 221, 235, 237, 242, 256, 269, 286, 296, 303, 308, 309, 311, 312, 325, 327, 346, 354, 366, 370, 378, 380, 383, 395, 410, 415, 421, 422, 432, 447, 450, 459, 472, 484, 489, 501, 520, 535, 545, 546]</t>
  </si>
  <si>
    <t>[2, 11, 27, 39, 41, 42, 44, 45, 55, 58, 60, 62, 65, 67, 68, 77, 78, 80, 81, 83, 98, 100, 101, 104, 106, 108, 116]</t>
  </si>
  <si>
    <t>[2, 8, 15, 17, 25, 38, 42, 48, 56, 58, 61, 70, 75, 85, 91, 107, 112, 116, 132, 133, 137, 138, 139, 145, 150, 151, 173, 174]</t>
  </si>
  <si>
    <t>[9, 10, 14, 15, 17, 30, 36, 39, 44, 48, 54, 57, 61, 75, 85, 91, 92, 103, 105, 106, 108, 113, 126, 129, 133, 143, 151, 155, 166, 167, 169, 178, 187, 190, 193, 196, 237, 240, 243, 248, 249, 250]</t>
  </si>
  <si>
    <t>[4, 5, 7, 18, 22, 30, 32, 52, 54, 65, 104, 110, 112, 120, 124, 139, 146, 159, 160, 164, 170, 185, 193, 196, 200, 203, 213, 225, 226, 229, 234, 236, 245, 247, 252, 257, 268, 269, 280, 306, 308, 318, 320, 328, 332, 343, 350, 352, 358, 368, 381, 385, 403, 417, 424, 428]</t>
  </si>
  <si>
    <t>[15, 23, 24, 55, 60, 74, 76, 80, 88, 90, 91, 92, 94, 95, 104, 116, 118, 120, 126, 130, 132, 137, 152, 154, 173, 177, 179, 182, 183, 191, 192, 204, 205, 211, 227, 228, 230, 244, 247, 262, 266, 272, 273, 280, 283, 293, 305, 312, 342, 355, 359, 371, 382, 388, 390, 396, 399, 411, 413, 416, 438, 442, 457, 460, 463, 468, 480, 495, 501, 507, 516]</t>
  </si>
  <si>
    <t>[12, 15, 16, 20, 26, 28, 40, 48, 68, 69, 72, 76, 77, 94, 100, 119, 120, 130, 133, 139, 150, 166, 171, 176, 178, 191, 195, 196, 200, 206, 213, 214, 224, 226, 230, 232, 239, 260, 263, 278, 280, 290, 294, 295, 298, 300, 312, 321, 329, 330]</t>
  </si>
  <si>
    <t>[4, 14, 24, 29, 35, 38, 42, 43, 50, 51, 54, 58, 65, 66, 68, 87, 89, 93, 102, 103, 116, 123, 132, 137, 144, 150]</t>
  </si>
  <si>
    <t>[4, 7, 11, 16, 23, 32, 40, 43, 47, 49, 52, 55, 59, 63, 72, 80, 81, 83, 85, 89, 103, 114, 126, 134, 138, 139, 149, 164, 165, 170, 173, 194, 195, 199, 207, 214, 221, 232, 241, 243, 254, 260, 262, 272, 278]</t>
  </si>
  <si>
    <t>[6, 8, 16, 32, 58, 71, 84, 89, 99, 103, 113, 115, 139, 145, 167, 168, 187, 193, 194, 199, 200, 201, 210, 212, 220, 232, 246, 247, 253, 271, 274, 276, 280, 284, 292, 293, 303, 307, 309, 311]</t>
  </si>
  <si>
    <t>[5, 6, 16, 20, 21, 23, 26, 27, 32, 37, 39, 46, 48, 49, 53, 55, 65, 66, 71, 83, 109, 111, 125, 131, 132, 133, 137, 150, 152, 153, 162, 171, 174, 177, 178, 179, 185, 187, 189, 194, 196, 197, 203, 205, 206, 207, 209, 214, 220, 235, 238, 239, 252, 266, 267, 271, 280, 284, 285, 286, 287, 292, 295, 305, 309, 312, 313, 321, 323, 326, 337, 340, 343, 347, 349, 352, 358, 360, 371, 374, 400, 419, 426, 430, 432, 440, 441, 457, 458, 464, 467, 471, 476, 487, 490]</t>
  </si>
  <si>
    <t>[2, 4, 7, 10, 15, 21, 25, 32, 39, 49, 51, 53, 58, 68, 71, 73, 82, 88, 89, 100, 106, 125, 126, 144, 145, 149, 150, 151, 165, 182, 187, 188, 190, 192, 195, 196, 211, 217, 221, 230, 246, 256, 261, 268, 276, 279, 287, 293, 294, 295, 310, 313, 314, 322, 334, 343, 345, 348, 351, 353, 376, 379, 380, 385, 390, 413, 419, 420, 423, 429, 431, 433, 440, 441, 444, 445, 446, 451, 454, 474, 475, 476, 479, 483, 484, 491, 494, 497, 503, 511, 536, 538, 545]</t>
  </si>
  <si>
    <t>[3, 10, 11, 16, 25, 32, 38, 41, 44, 51, 53, 59, 66, 69, 72, 75, 76, 78, 90, 97, 118, 121, 128, 131, 134, 136, 142, 155, 160, 161, 164, 168, 173, 177, 180, 186, 188, 191, 194, 198, 203, 207, 210, 212, 215, 223, 226, 232, 233, 238, 243, 256, 260, 270, 272, 289, 292, 294, 302, 316, 320, 323, 325, 336, 337, 338, 346, 353, 357, 361, 370, 371, 382, 384, 391, 407, 409, 426, 429, 434, 436, 443, 449, 468, 482, 486, 499, 500, 505, 514, 519, 524, 532, 542, 551, 553, 579, 586, 588, 590, 599, 602, 609, 612, 621, 624, 627, 628, 629, 633, 638, 647, 657, 665, 685, 699, 700, 703, 710, 718, 722, 725, 727, 731, 738, 739, 751, 754, 758, 771, 786, 787, 791, 799, 811, 815, 818, 823, 838, 849, 855, 856, 858, 866, 869, 871, 874, 881, 883, 889]</t>
  </si>
  <si>
    <t>[5, 8, 16, 18, 20, 22, 25, 32, 37, 38, 65, 67, 73, 74, 75, 76, 84, 85, 86, 137, 139, 142, 145, 158, 171, 178, 179, 192, 215, 219, 222]</t>
  </si>
  <si>
    <t>[4, 5, 11, 13, 21, 23, 50, 56, 63, 64, 81, 87, 92, 95, 99, 104, 129, 134, 135, 136, 143, 145, 160, 172, 173, 174, 188, 192, 201, 208, 213, 217, 221, 222, 227]</t>
  </si>
  <si>
    <t>[18, 24, 28, 33, 40, 45, 49, 58, 63, 74, 80, 102, 127, 131, 134, 142, 146, 149, 167, 185, 193, 209, 210, 212, 219, 226, 247, 252, 253, 254, 259, 261, 262, 264, 266, 268, 277, 283, 289, 295, 297, 305, 309, 317, 319, 330, 336, 340, 342, 356, 380, 398, 417, 419, 433, 442, 446, 455, 460, 461, 465, 474]</t>
  </si>
  <si>
    <t>[9, 12, 15, 45, 46, 49, 51, 63, 64, 67, 79, 82, 83, 95, 96, 107, 108, 112, 119, 120, 127, 128, 134, 139, 140, 145, 165, 166, 176, 179, 186, 202, 206, 222, 234, 236, 253, 267, 273, 276, 288]</t>
  </si>
  <si>
    <t>[3, 5, 7, 9, 12, 13, 18, 22, 27, 29, 31, 33, 37, 43, 45, 47, 51]</t>
  </si>
  <si>
    <t>[8, 14, 19, 20, 24, 27, 39, 44, 46, 48, 58, 59, 60, 64, 68, 71, 74, 89, 110, 112, 121, 127, 129, 130, 133, 135, 145, 147, 154, 156, 158, 161, 162, 176, 181, 186, 191, 205, 214, 215, 216, 220, 228, 241, 242, 244, 245, 248, 250, 252, 260, 261, 262, 264, 266, 271, 282, 289, 291, 292, 294, 298, 303, 307, 312, 314, 323, 325, 329, 330, 332, 341, 346, 362, 363, 367, 377, 391, 392, 395, 402, 408, 409, 410, 413, 416, 420, 424]</t>
  </si>
  <si>
    <t>[8, 9, 11, 12, 16, 35, 45, 46, 48, 59, 62, 65, 71, 72, 90, 113, 124, 125, 139, 142, 150, 157, 161, 165, 166, 167, 171, 191, 196, 198, 203, 204, 205, 207, 218, 219, 231, 234, 236, 237, 239, 240, 252, 256, 257, 259, 260, 264, 268, 276, 289, 291, 299, 315, 327, 345, 353, 357, 363, 374, 379, 407, 408, 409, 419, 435, 444, 451, 452, 453, 457, 466, 475, 484, 485, 487, 489, 500, 504, 507, 508, 511, 518, 524, 526, 543, 560, 561, 563, 567, 569, 579, 584, 588, 590, 605, 608, 610, 617, 624, 625, 626, 630, 640, 652, 653, 655, 656, 658, 660, 664, 668, 669, 672, 674, 681, 682, 684, 687, 691, 698, 699, 721]</t>
  </si>
  <si>
    <t>[2, 9, 10, 11, 12, 14, 18, 20, 21, 24, 30, 40, 44, 52, 63, 64, 82, 88, 91, 92, 94, 101, 108, 120, 123, 129, 131, 150, 155, 159, 172, 175, 176, 187, 199, 211, 232, 234, 241, 253, 277, 285, 299, 308, 312, 343, 350, 355, 366, 368, 378, 382, 384, 385, 388, 415, 426, 432, 433, 439, 441, 443, 445, 466, 467, 478, 487, 489, 500, 507, 519, 526, 528, 529, 536, 537, 539, 543, 544, 565, 578, 582, 587, 592, 595, 600, 601, 612, 616, 625, 628, 630, 632, 644, 650, 660, 661, 676, 684, 685, 692, 694, 699, 703, 706, 713, 717, 719, 740, 749, 786, 801, 808, 809, 812, 814, 823, 854, 862, 868]</t>
  </si>
  <si>
    <t>[26, 41, 43, 63, 64, 65, 71, 73, 87, 89, 97, 102, 112, 119, 128, 131, 148, 149, 152, 155, 160, 161, 163, 180, 186, 191, 196, 200, 209, 211, 213, 224, 231, 232, 233, 245, 249, 252, 255, 265, 271, 283, 291, 293, 294, 298, 318, 319, 331, 334, 352, 356, 357, 359, 368, 371, 377, 378, 388, 390, 401, 403, 404, 416, 425, 428, 436, 442, 484, 488, 497, 504, 506, 509, 514, 530, 545, 546, 567, 575, 578, 579, 585, 609, 616, 633, 647, 656, 676, 681, 682, 686, 695, 710, 716, 731, 734, 735, 737, 742, 751, 758, 762, 778, 779, 784, 786, 807]</t>
  </si>
  <si>
    <t>[7, 8, 23, 29, 36, 40, 42, 46, 51, 70, 71, 93, 108, 110, 115, 121, 128, 129, 131, 140, 143, 145, 153, 155, 159, 165, 174, 193, 194, 202, 217, 221, 225, 227, 233, 244, 245, 257, 264, 272, 275, 276, 279, 284, 286, 288, 299, 301, 305, 309, 314, 336, 337, 340, 344, 351, 359, 361, 380, 397, 404, 406, 407, 411, 417, 428, 435, 440, 444, 445, 450, 452, 453, 455, 468, 475, 478, 480, 482, 498, 501, 519, 526, 530, 533, 536, 539, 547]</t>
  </si>
  <si>
    <t>[2, 3, 8, 13, 16, 18, 23, 24, 29, 31, 36, 46, 67, 81, 95, 105, 108, 109, 110, 131, 133, 144, 147, 164, 165, 175, 177, 186, 191, 193, 205]</t>
  </si>
  <si>
    <t>[5, 7, 11, 31, 32, 34, 37, 38, 42, 50, 54, 55, 59, 60, 64, 67, 70, 86, 92, 96, 98, 105, 117, 125, 129, 137]</t>
  </si>
  <si>
    <t>[8, 12, 23, 24, 26, 30, 32, 34, 42, 50, 55, 68, 69, 70, 88, 112, 114, 129, 132, 142, 169, 175, 180, 188, 190, 195, 209, 212, 215, 238, 249, 254, 258, 261, 262, 263, 278, 285, 299, 313, 325, 327, 334, 341, 344, 355, 357, 364, 365, 370, 371]</t>
  </si>
  <si>
    <t>[10, 19, 27, 32, 34, 37, 41, 43, 49, 61, 62, 66, 73, 78, 81, 87, 93, 103, 109, 112, 138, 139, 153, 160, 176, 180, 194, 202, 211, 213, 214, 215, 217, 221, 228, 234, 239, 250, 253, 260, 279, 282, 283, 284, 287, 288]</t>
  </si>
  <si>
    <t>[2, 6, 8, 9, 10, 11, 20, 21, 23, 24, 26, 28, 32, 37, 48, 52, 53, 54, 56, 57, 58, 62, 69, 70, 71, 80, 83, 88, 90, 101, 106, 107, 110, 113, 118, 120, 124, 128, 136, 140, 154, 155, 156, 157, 177, 188, 189, 212, 214, 215, 217, 218, 226, 227, 236, 237, 239, 241, 248, 249, 250, 252, 253, 259, 264, 267, 281, 283, 285, 297, 298, 301, 313, 314, 322, 329]</t>
  </si>
  <si>
    <t>[4, 5, 6, 9, 10, 13, 23, 26, 28, 40, 43, 49, 54, 61, 63, 65, 67, 71, 76, 79, 114, 122, 128, 130, 140, 148, 159, 170, 180, 187, 189, 194, 199]</t>
  </si>
  <si>
    <t>[7, 12, 15, 18, 24, 28, 30, 60, 64, 65, 70, 77, 83, 88, 91, 94, 99, 116, 118, 126, 128, 129, 132, 133, 134, 139, 157, 163, 168, 169, 173, 175, 181, 195, 197, 206, 214, 221, 239, 248, 256, 258, 261, 264, 269, 290, 298, 299, 304, 309, 312, 313, 321, 325, 327, 329, 335, 338, 352, 354, 356, 358, 359, 362, 363, 365, 370, 373, 374, 378, 384, 393, 415, 421, 427, 428, 432]</t>
  </si>
  <si>
    <t>[4, 11, 16, 17, 19, 23, 25, 28, 30, 35, 37, 48, 54, 60, 64, 85, 97, 106, 111, 130, 131, 133, 148, 166, 176, 178, 186, 198, 200, 207, 219, 221, 222]</t>
  </si>
  <si>
    <t>[10, 11, 22, 28, 39, 44, 45, 46, 50, 60, 91, 95, 109, 131, 132, 145, 153, 161, 168, 171, 172, 182, 184]</t>
  </si>
  <si>
    <t>[12, 18, 19, 20, 28, 46, 47, 48, 50, 59, 67, 69, 76, 87, 88, 94, 100, 101, 105, 109, 116, 130, 131, 136, 138, 142, 162, 165, 166, 177, 181, 184, 190, 215, 225, 228, 241, 242, 246, 247, 252, 256, 262, 264, 274, 276, 286, 291, 293, 298, 309, 310, 316, 317, 321, 330, 331, 336, 345, 357, 360, 378, 382]</t>
  </si>
  <si>
    <t>[4, 27, 28, 39, 40, 62, 74, 80, 82, 85, 93, 102, 122, 124, 129, 157, 158, 160, 169, 172, 178, 189, 195, 202, 203, 232, 234, 241, 249, 260, 271, 292, 298, 301, 303, 306]</t>
  </si>
  <si>
    <t>[5, 12, 18, 20, 21, 25, 30, 32, 36, 38, 42, 45, 61, 62, 69, 71, 72, 78, 83, 86, 96, 97, 109, 110, 113, 115, 125, 130, 134, 139, 158, 159, 168, 171, 173, 202, 212, 213, 222, 226, 236, 244, 259, 264, 270, 273, 282, 290, 293, 298, 299, 300, 301, 303, 336, 340, 343, 351, 359, 362, 390, 400, 404, 408, 414, 417, 421, 424, 427, 431, 433, 463, 465, 472, 483, 488, 490, 494, 495, 507, 511, 515, 527, 538, 541, 551, 587]</t>
  </si>
  <si>
    <t>[8, 18, 22, 28, 34, 37, 41, 43, 49, 50, 54, 65, 105, 106, 111, 112, 114, 131, 137, 138, 156, 162, 167, 168, 187, 188, 189, 195, 203, 207]</t>
  </si>
  <si>
    <t>[6, 13, 19, 35, 39, 41, 44, 49, 54, 56, 57, 61, 78, 80, 86, 109, 111, 119, 121, 122, 130, 134, 135, 142, 155, 160, 166, 181, 187, 189, 193, 195, 210, 214, 224, 227, 228, 230, 240, 241, 242, 251, 253, 256, 260]</t>
  </si>
  <si>
    <t>[5, 10, 15, 27, 31, 44, 55, 56, 64, 70, 81, 87, 100, 104, 119, 120, 126, 128, 130, 137, 144, 151, 155, 163, 171, 178, 180, 194, 195, 200, 214, 242, 250, 255, 257, 261, 274, 283, 286, 292, 294, 301]</t>
  </si>
  <si>
    <t>[4, 38, 50, 59, 61, 83, 86, 88, 96, 97, 100, 107, 119, 144, 160, 171, 191, 198, 201, 205, 213, 216, 218, 220, 224, 226, 248, 249, 256, 281, 285, 309, 316, 321, 324, 326, 346, 347, 355, 364, 366, 371, 372]</t>
  </si>
  <si>
    <t>[2, 4, 5, 25, 34, 49, 51, 56, 66, 68, 74, 90, 93, 100, 106, 117, 119, 140, 142, 144, 148, 158, 160, 162, 164, 171, 176, 196, 216, 219, 225, 247, 250, 251, 271, 282]</t>
  </si>
  <si>
    <t>[8, 10, 13, 18, 20, 32, 36, 40, 43, 47, 48, 51, 52, 55, 57, 60, 71, 74, 76, 79, 82, 84, 102, 107, 116, 118, 120, 135, 162, 166, 167, 188, 195, 199, 202, 212, 218, 220, 223, 229, 241, 242, 247, 253, 266, 267, 269, 270, 280, 281, 284, 296, 301, 305, 309, 336, 350, 351, 362, 368, 370, 372, 374, 377, 382, 388, 405]</t>
  </si>
  <si>
    <t>[3, 10, 16, 42, 53, 57, 60, 66, 69, 71, 85, 90, 108, 114, 119, 121, 122, 132, 137]</t>
  </si>
  <si>
    <t>[2, 9, 17, 19, 22, 29, 46, 49, 57, 60, 64, 75, 76, 78, 83, 90, 97, 102, 127, 134, 150, 156, 165, 166, 170, 181, 182, 183, 195, 212, 215, 220, 223, 227, 229, 237, 238, 243, 248, 251]</t>
  </si>
  <si>
    <t>[5, 7, 14, 15, 20, 22, 29, 32, 37, 42, 45, 52, 66, 68, 79, 88, 103, 104, 109, 113, 116, 123, 124, 129, 140, 147, 152, 158, 163, 167, 193, 203, 205, 226, 228, 234, 237, 262, 270, 271, 278, 282, 286, 290, 295, 297, 298, 311, 312, 317, 324, 333, 343, 344, 346, 347, 353, 357, 359, 361, 374, 376, 379, 390, 392, 393, 395]</t>
  </si>
  <si>
    <t>[5, 12, 14, 16, 20, 21, 26, 27, 30, 37, 41, 43, 47, 50, 54, 55, 56, 60, 62, 66, 75, 77, 78, 80, 81, 91, 93, 100, 101, 106, 111, 112, 126, 127, 128, 134, 156, 160, 163, 164, 171, 173, 181, 183, 188, 192, 193, 196, 205, 208, 216, 232, 243, 255, 258, 262, 272, 282, 284, 286, 293, 297, 300, 302, 311, 313, 315, 317, 325, 332, 338, 339, 344, 351, 354, 358, 362, 365, 378, 392, 393, 395, 400, 408, 412, 415, 418, 419, 421, 422, 424, 429, 434, 437, 440, 442, 452, 453, 467, 469, 474, 477, 490, 491, 493, 494, 495, 496, 499, 501, 502, 507, 524, 528, 531, 545, 557, 558, 559, 562, 570, 584, 588, 590, 594, 595, 598, 599, 600, 602, 609, 611, 612, 617, 626, 630, 631, 635, 643, 647, 648, 649, 650, 652, 658, 664, 665, 673, 675, 682, 683, 696, 708, 716, 720, 721, 724]</t>
  </si>
  <si>
    <t>[16, 19, 26, 27, 38, 53, 54, 61, 66, 70, 77, 80, 82, 97, 98, 108, 110, 114, 121, 122, 125, 142, 156, 162, 163, 164, 173, 174, 178, 180, 183, 189, 191, 197, 201, 208, 213, 215, 221, 224, 227, 237, 242, 243, 252, 256, 272, 274, 281, 282, 285, 286, 300, 316, 325, 327, 333, 338, 342, 344, 346, 353, 356, 359, 367, 368, 377, 388, 403, 407, 440, 442, 461, 463, 464, 465, 468]</t>
  </si>
  <si>
    <t>[5, 17, 21, 43, 46, 49, 52, 68, 76, 77, 78, 89, 99, 103, 119, 120, 122, 126, 142, 147, 149, 158, 171, 186, 210, 219, 228, 230, 231]</t>
  </si>
  <si>
    <t>[10, 17, 22, 23, 27, 33, 41, 43, 44, 63, 77, 85, 89, 91, 98, 111, 117, 140, 142, 146, 150, 152, 157, 165, 171, 176, 185, 193, 196, 199, 205, 206, 213, 221, 229, 231, 239, 252, 260, 264, 267, 271]</t>
  </si>
  <si>
    <t>[3, 4, 5, 6, 8, 9, 12, 15, 16, 19, 27, 30, 44, 46, 49, 59, 61, 65, 68, 69, 70, 74, 76, 77, 83, 87, 88, 91, 103, 114, 117, 122, 141, 157, 161, 165, 182, 184, 187, 200, 209, 210, 233, 235, 248, 249, 253, 257, 259, 263, 267, 268, 270, 272, 275, 280, 281, 282, 287, 288, 289, 293, 302, 306, 315, 318, 321, 322, 334, 335, 340, 342, 344, 345, 346, 347, 352, 360, 361, 363, 367, 368, 371, 372, 376, 388, 394, 398, 407, 408, 409]</t>
  </si>
  <si>
    <t>[8, 20, 25, 31, 43, 51, 60, 67, 68, 69, 71, 74, 89, 95, 98, 113, 117, 129, 131, 134, 138, 146, 149, 155, 163, 167, 169, 173, 188, 190, 196, 198, 209, 214, 228, 235, 236, 240, 241, 243, 250, 253, 271, 273, 276, 283, 294]</t>
  </si>
  <si>
    <t>[4, 7, 13, 15, 20, 25, 26, 40, 42, 48, 53, 65, 67, 77, 78, 82, 97, 116, 118, 119, 132, 136, 139, 142, 143, 152, 154, 160, 164, 165, 168, 173, 176, 185, 186, 189, 194, 196, 209, 216, 226, 235, 239, 240, 245]</t>
  </si>
  <si>
    <t>[12, 13, 17, 21, 25, 26, 27, 36, 41, 44, 45, 54, 76, 80, 101, 106, 108, 110, 113, 126, 127, 128]</t>
  </si>
  <si>
    <t>[3, 5, 9, 14, 24, 27, 30, 33, 35, 38, 52, 56, 66, 80, 86, 96, 99, 100, 104, 115, 121, 127, 128, 141, 156, 160, 163, 166, 172, 183, 184, 187, 193, 197, 204, 208, 209, 212, 217, 219, 237, 247, 253, 258, 262, 264, 284, 302, 316, 323]</t>
  </si>
  <si>
    <t>[7, 16, 24, 38, 44, 46, 48, 51, 59, 61, 64, 73, 74, 76, 77, 78, 97, 101, 114, 115, 117, 119, 125, 139, 145, 165, 166, 169, 174, 178, 181]</t>
  </si>
  <si>
    <t>[3, 10, 21, 24, 27, 32, 34, 36, 38, 41, 43, 52, 56, 57, 60, 65, 68, 79, 89, 90, 104, 105, 128, 130, 134, 139, 153, 176, 178, 189, 190, 191, 196, 207, 209, 222, 255, 258, 268, 271]</t>
  </si>
  <si>
    <t>[2, 6, 7, 14, 21, 28, 49, 56, 57, 62, 68, 75, 78, 90, 107, 124, 148, 168, 180, 182, 186, 187, 188, 195, 206, 211, 218, 227]</t>
  </si>
  <si>
    <t>[6, 11, 17, 21, 32, 38, 40, 43, 46, 48, 52, 59, 60, 62, 67, 76, 84, 86, 90, 93, 96, 97, 106, 109, 112, 113, 115, 126, 130, 135, 160, 163, 164, 165, 166, 168, 173, 174, 176, 192, 199, 202, 217, 220, 228, 229, 242, 246, 250, 255, 263, 264, 278, 283, 304, 314, 320, 331, 340, 346, 351, 353, 378, 407, 409, 424, 434, 437, 450, 458, 463, 466, 473, 477, 487, 488, 510, 528, 532, 537, 538, 545, 547, 550, 565, 566, 578, 582, 586, 596, 598, 603]</t>
  </si>
  <si>
    <t>[3, 8, 12, 18, 19, 25, 31, 35, 38, 51, 53, 54, 55, 57, 58, 66, 68, 77, 95, 97, 104, 107, 113, 128, 139, 145, 151, 152, 154, 155, 159, 161, 167, 168, 170, 173, 178, 183, 187, 190, 197, 199, 200, 204, 209, 212, 214, 218, 222, 228, 244, 245]</t>
  </si>
  <si>
    <t>[7, 14, 19, 20, 26, 33, 37, 40, 44, 65, 82, 93, 97, 107]</t>
  </si>
  <si>
    <t>[2, 4, 5, 7, 18, 20, 21, 27, 50, 65, 70, 77, 78, 84, 87, 89, 91, 93, 102, 112, 125, 135, 139, 142, 147, 150, 164, 174, 178, 179, 183, 186, 198, 200, 202, 203, 211, 212, 214, 216, 220, 228, 229, 239, 245, 246, 252, 256, 261, 266, 272, 295, 313, 315]</t>
  </si>
  <si>
    <t>[10, 15, 19, 21, 24, 31, 33, 45, 50, 69, 73, 76, 78, 90, 96, 102, 103, 111, 118, 127, 129, 140, 145, 150, 171, 176, 181, 195, 200, 209, 210, 213, 221, 224, 225, 241, 245, 249, 254, 259, 261, 262, 274, 278, 291, 292, 300, 304, 316, 320, 362, 364, 366, 370, 376, 387, 390, 402, 411, 415, 418, 419, 420, 436, 439, 440, 442, 446, 448, 451, 454]</t>
  </si>
  <si>
    <t>[14, 15, 32, 43, 46, 54, 58, 73, 78, 83, 86, 99, 120, 127, 132, 143, 144, 145, 156, 158, 160, 163, 173, 176, 186, 196, 197, 198, 206, 216, 234, 241, 261, 273, 276, 289, 290, 291, 307, 311, 316, 326, 348, 354, 356, 360, 377]</t>
  </si>
  <si>
    <t>[3, 17, 19, 34, 69, 77, 87, 91, 97, 98, 101, 104, 107, 109, 114, 121, 127, 132, 137, 151, 169, 177, 182, 197, 198, 223, 231, 241, 251, 263, 268, 273, 281, 285, 286, 301, 312, 325, 336]</t>
  </si>
  <si>
    <t>[12, 38, 41, 47, 58, 66, 73, 82, 105, 109, 116, 121, 124, 128, 135, 140, 166]</t>
  </si>
  <si>
    <t>[9, 13, 16, 26, 32, 37, 40, 68, 69, 70, 75, 78, 82, 83, 92, 93, 99, 102, 116, 121, 124, 140, 141, 147, 154, 157, 159, 165, 172, 175, 178, 181, 185, 187, 189, 195, 199, 206, 218, 221, 222, 235, 242, 246, 248, 259, 262]</t>
  </si>
  <si>
    <t>[5, 11, 12, 13, 14, 15, 20, 24, 26, 40, 49, 54, 63, 64, 71, 72, 77, 105, 112, 148, 154, 155, 156, 159, 161, 162, 166, 191]</t>
  </si>
  <si>
    <t>[4, 7, 13, 14, 18, 21, 22, 34, 39, 42, 51, 53, 77, 100, 103, 110, 116, 144, 150, 157, 181, 192, 195, 205, 211, 220, 223, 226, 228, 243, 246, 248]</t>
  </si>
  <si>
    <t>[2, 12, 18, 24, 30, 33, 34, 36, 51, 54, 59, 62, 70, 72, 74, 81, 106, 109, 111, 121, 142, 145, 151, 157, 158, 161, 162, 167, 168, 173, 174, 192, 193, 201, 204, 207, 209, 213, 248, 265, 275, 282, 292, 293, 300, 306, 311, 332, 343, 369]</t>
  </si>
  <si>
    <t>[14, 38, 48, 58, 64, 74, 77, 79, 83, 86, 89, 93, 110, 114, 120, 122, 130, 139, 141, 150, 158, 163, 169, 173]</t>
  </si>
  <si>
    <t>[5, 14, 17, 22, 26, 29, 51, 56, 57, 76, 101, 107, 108, 125, 136, 141, 165, 168, 171, 176, 183, 186, 187, 209, 219, 235, 261, 262, 263, 265, 266, 275, 276, 279, 282, 285, 286, 299, 302, 309, 312, 313, 316, 323, 324, 325, 334, 336, 350, 353, 354, 357, 368, 369, 373, 376, 377, 383, 396, 397, 410, 414, 416, 428, 434, 436, 467, 474, 486, 488, 489, 493, 494, 496, 507, 508, 511, 521, 527, 532, 536, 559, 562, 570, 579, 590, 603, 605, 623, 627, 628, 629, 641, 642, 644]</t>
  </si>
  <si>
    <t>[13, 15, 17, 20, 34, 49, 51, 55, 96, 98, 105, 109, 110, 115, 116, 119, 128, 130, 139, 147, 160, 163, 166, 169, 174, 184, 188, 200, 214, 222, 224, 225, 227, 228, 235]</t>
  </si>
  <si>
    <t>[3, 7, 9, 18, 28, 32, 58, 62, 71, 72, 82, 84, 85, 87, 94, 101, 109, 125, 135, 160, 163, 167, 171, 174, 189, 191, 195, 205, 233, 241, 244, 245, 260, 263, 293, 297, 301, 305, 306, 309, 313, 321, 324, 332, 352, 358, 363, 397, 414, 425, 430]</t>
  </si>
  <si>
    <t>[6, 25, 29, 32, 42, 43, 54, 57, 61, 63, 66, 69, 74, 93, 106, 120, 129, 137, 139, 144, 155, 158, 178, 186, 188, 195, 232, 243, 246, 252, 261, 264, 269, 271, 289, 292, 306, 311, 333, 334, 336, 343, 344, 346, 352]</t>
  </si>
  <si>
    <t>[2, 13, 36, 78, 84, 85, 86, 102, 110, 112, 115, 125, 126, 133, 139, 140, 157, 162, 163, 166, 184, 195, 202, 210, 211, 212, 215, 217, 225, 226, 234, 268, 269, 291, 303, 306, 308, 334, 338, 342, 377, 392, 395, 404, 417, 429, 440, 452, 457, 460, 467, 473, 495, 507, 518, 519, 544, 556]</t>
  </si>
  <si>
    <t>[2, 9, 14, 15, 21, 23, 27, 49, 52, 55, 57, 59, 66, 73, 77, 80, 81, 83, 85, 96, 102, 105, 124, 125, 127, 128, 135, 142, 143, 146, 151, 168, 181, 187, 188, 203, 204, 212]</t>
  </si>
  <si>
    <t>[2, 3, 6, 19, 37, 38, 51, 54, 56, 60, 72, 81, 88, 100, 102, 106, 115, 116, 124, 142, 148, 152, 158, 164, 165, 168, 187, 188, 192, 205, 219, 220, 224, 232, 264, 268, 280, 283, 307, 319, 324, 329, 333, 334, 335, 347, 366, 382, 383, 409, 411, 429, 440]</t>
  </si>
  <si>
    <t>[6, 7, 8, 21, 23, 24, 54, 55, 59, 65, 66, 73, 77, 85, 86, 93, 94, 101, 113, 114, 117, 143, 155, 162, 171, 177, 183, 191, 203, 206, 231, 248, 257, 262, 265]</t>
  </si>
  <si>
    <t>[2, 8, 9, 10, 12, 20, 21, 23, 24, 25, 30, 36, 37, 42, 44, 53, 54, 55, 58, 62, 66, 73, 76, 78, 81, 92, 122, 123, 124, 126, 128, 138, 139, 142, 145, 158, 174, 181, 186, 188, 189, 191, 192, 193, 198, 203, 204, 208, 220, 226, 228, 230, 235, 237, 239, 240, 248, 251, 255, 256, 261, 272, 284, 286, 295, 300, 302, 304, 305, 309, 325, 336, 338, 351, 352, 353, 355, 360, 369, 383, 400, 402, 403, 407, 415, 419, 424, 437, 441, 455, 457, 465, 467, 468, 469, 472, 476, 479, 484, 486, 488, 491, 492, 500, 502, 503, 505, 506, 508, 511, 513, 517, 536, 548, 558, 560, 563, 565, 574, 579, 582, 592, 595, 596, 597, 598, 604, 610, 624, 625, 627, 630, 635, 636, 641, 650, 651, 653, 664, 665, 669, 673, 692, 693, 703, 713, 718]</t>
  </si>
  <si>
    <t>[7, 8, 9, 20, 28, 45, 52, 60, 61, 64, 93, 95, 108, 121, 125, 132, 134, 142, 143, 165, 183, 184, 189]</t>
  </si>
  <si>
    <t>[5, 31, 37, 41, 46, 47, 48, 54, 64, 85, 102, 105, 111, 112, 113, 115, 119, 146, 152, 156, 161, 162, 166, 169, 177, 189, 193, 202, 203, 219, 227, 229, 260, 266, 270, 275, 276, 293, 300, 335, 337, 343, 344, 346, 350, 361, 378, 382, 383, 397, 400, 403, 414, 422, 427, 438, 444, 449, 453, 458, 466, 485, 487, 505, 516, 531, 536, 547, 559, 568, 578, 580, 581, 584, 588, 591, 605, 608, 627, 629, 630, 644, 648, 656]</t>
  </si>
  <si>
    <t>[2, 4, 5, 47, 50, 52, 57, 59, 60, 71, 88, 89, 121, 130, 134, 135, 136, 137, 138, 141, 142, 152, 153, 161, 162, 171, 181, 184, 187, 196, 205, 206, 209, 216, 227, 252, 253, 273, 276, 288, 308, 313, 318, 325, 350, 360, 367, 382, 383, 385, 397, 408, 420, 422, 426, 451, 461, 471, 480]</t>
  </si>
  <si>
    <t>[4, 6, 8, 13, 20, 30, 34, 36, 40, 51, 56]</t>
  </si>
  <si>
    <t>[17, 18, 23, 26, 33, 40, 41, 44, 50, 62, 65, 71, 74, 76, 80, 86, 90, 91, 92, 93, 101, 109, 113, 120, 126, 127, 141, 144, 147, 157, 164, 166, 167, 171, 174, 175, 178, 180, 181, 197, 200, 205, 208, 218, 220, 222, 223, 231, 233, 234, 236, 237, 238, 250, 258, 259, 270, 280, 284, 286, 297, 298, 309, 313, 321, 327, 331, 336, 337, 341, 342, 345, 346, 347, 349, 358, 369, 372, 373, 384, 388, 391, 393, 398, 403, 404, 413, 417, 421, 422, 423, 445, 447, 451, 452, 453, 466, 467, 469, 483, 485, 486, 487, 488, 489, 491, 505, 507, 508, 519, 523, 529, 538, 541, 552, 558, 565, 571, 577, 592, 594, 595, 612, 616, 617, 620, 627, 630, 634, 635, 640, 641, 644, 645, 646, 647, 667, 668, 675, 682, 686, 689, 691, 695, 705]</t>
  </si>
  <si>
    <t>[5, 12, 26, 27, 32, 41, 53, 60, 61, 66, 71, 75, 76, 89, 98, 99, 109, 111, 115]</t>
  </si>
  <si>
    <t>[7, 30, 35, 40, 48, 55, 59, 61, 69, 73, 81, 93, 95, 109, 122, 126, 128, 131, 135, 138]</t>
  </si>
  <si>
    <t>[8, 9, 12, 24, 26, 28, 35, 36, 41, 42, 46, 48, 51, 52, 53, 61, 88, 89, 103, 104, 106, 107, 120, 126, 128, 134, 136, 138, 140, 142, 143, 148, 151, 162, 172, 201, 203, 214, 226, 244, 247, 250, 254, 262, 264, 269, 271, 285, 287, 292, 294, 308, 323, 326, 327, 331, 332, 333, 338, 340, 341, 352, 356, 357, 362, 372]</t>
  </si>
  <si>
    <t>[6, 7, 8, 11, 13, 19, 26, 37, 43, 44, 45, 59, 67, 69]</t>
  </si>
  <si>
    <t>[2, 6, 12, 13, 14, 17, 24, 26, 32, 36, 41, 52, 54, 70, 72, 80, 86, 93, 107, 127, 130, 132, 140, 141, 145, 150, 156, 173, 187, 190, 196, 202, 208, 214, 217, 223, 228, 229, 233, 238, 249, 262, 273, 280, 286, 294, 301, 320, 329, 331, 333, 338, 366, 376, 385, 389, 415, 416, 419, 432, 445, 452, 456, 481, 484, 485, 489, 491, 492, 499, 504, 508, 513, 529, 539, 540, 546, 548, 562, 564, 582, 588, 589, 603, 604, 615, 617, 623, 630, 644, 655, 666, 685, 700, 701, 711, 718, 722, 726, 736, 754, 764, 766, 772, 783, 786, 789, 838, 846, 860, 873, 874, 875, 876, 882, 925]</t>
  </si>
  <si>
    <t>[8, 12, 14, 17, 21, 22, 25, 28, 43, 46, 56, 62, 67, 73, 82, 83, 90, 99, 113, 114, 115, 116, 131, 135, 140, 147, 152, 159, 171, 172, 189, 194, 195, 198, 201, 202, 209, 218, 244, 249, 257, 259, 270, 278, 295]</t>
  </si>
  <si>
    <t>[5, 6, 22, 25, 28, 33, 36, 46, 56, 57, 59, 74, 77, 83, 84, 87, 88, 96, 105, 110, 115, 119, 122, 123, 129, 130, 133, 134, 139, 143, 148, 149, 151, 157, 162, 164, 176, 177, 183, 200, 201, 213, 214, 216, 220, 241, 245, 248, 255, 258, 261, 264, 277, 282, 286, 294, 298, 299, 306, 307, 312, 313, 315, 329, 330, 333, 336, 338, 343, 344, 351]</t>
  </si>
  <si>
    <t>[4, 5, 14, 22, 36, 42, 61, 63, 70, 72, 84, 85, 101, 106, 113, 119, 123, 136, 145, 153, 156, 159, 169, 177, 178, 185, 186, 190, 191, 192, 194, 200]</t>
  </si>
  <si>
    <t>[2, 3, 12, 19, 25, 29, 42, 50, 58, 67, 69, 73, 89, 92, 106, 109, 115, 118, 126, 136, 139, 145, 150, 158, 159, 167, 174, 176, 183, 196, 203, 216, 220, 222, 226, 229, 230, 247, 251, 261, 269, 272, 279, 286, 289, 293, 296, 297, 307, 310, 313, 319, 326, 335, 366, 367, 382, 398, 405, 407, 408, 409, 415, 429, 443, 456]</t>
  </si>
  <si>
    <t>[13, 14, 22, 24, 41, 51, 54, 59, 61, 71, 81, 88, 93, 102, 107, 117, 125, 129, 154, 161, 169, 170, 173, 176, 186, 190, 197, 210, 217, 220, 223, 231, 232, 239, 244, 251, 252, 256, 260, 262, 277, 283, 287, 293, 298, 299, 305, 309, 310, 313, 323, 346, 347, 353, 356, 360, 363, 368, 370, 382, 384]</t>
  </si>
  <si>
    <t>[8, 12, 25, 41, 53, 54, 57, 76, 85, 87, 89, 90, 94, 102, 108, 110, 112, 122, 126, 133, 147, 159, 163, 165, 166, 172, 175, 176, 181, 199, 212, 237, 249, 254, 255, 264, 267, 275, 278, 283, 293, 298, 305, 308, 310]</t>
  </si>
  <si>
    <t>[2, 4, 9, 12, 23, 25, 28, 29, 31, 35, 42, 47, 58, 66, 68, 77, 95, 97, 100, 101, 111, 145, 152, 162, 163, 170, 174, 176, 189, 196, 198, 208, 217, 227, 236, 238, 241, 244, 268, 271, 273, 277, 288, 293, 304, 308, 313, 315, 318, 319, 336, 337, 345, 353, 366, 368, 370, 373, 374, 379, 383, 414, 424, 440, 448, 463, 466, 469, 470, 471, 479, 494, 497, 502, 525, 526, 527, 531, 536, 545, 550, 563, 576, 585, 606, 609, 618, 619, 625, 632, 644, 646, 654, 659, 660, 696, 704, 713, 733, 742]</t>
  </si>
  <si>
    <t>[4, 5, 7, 11, 14, 18, 23, 34, 37, 41, 57, 77, 81, 91, 101, 104, 110, 111, 114, 118, 124, 132, 136, 147, 154, 160, 171, 176, 181, 184, 227, 239, 247, 249, 250, 263, 272, 277, 281, 288, 294, 305, 312, 315, 318, 330, 344, 345, 350, 351, 353, 364, 386, 392, 400]</t>
  </si>
  <si>
    <t>[7, 17, 21, 26, 33, 51, 54]</t>
  </si>
  <si>
    <t>[21, 24, 28, 35, 43, 47, 54, 56, 61, 62, 64, 65, 68]</t>
  </si>
  <si>
    <t>[9, 21, 26, 29, 31, 33, 50, 67]</t>
  </si>
  <si>
    <t>[2, 15, 19, 23, 28, 58, 79, 81, 86, 87, 91, 92, 94, 98, 99, 118, 127, 137, 144, 145, 151, 152, 154, 163, 178, 179, 186, 209, 212, 213, 222, 223, 226, 234, 241, 243, 248, 251, 255, 279, 280, 292, 298, 307, 317, 325, 330, 334, 335, 337, 361, 370, 375, 399, 402, 430]</t>
  </si>
  <si>
    <t>[3, 15, 21, 22, 24, 27, 33, 35, 38, 40, 45, 52, 58, 61, 63, 64, 65, 71, 78, 80, 82, 97, 98, 101, 105, 120, 127, 128, 135, 136, 143, 144, 149, 150, 154, 181, 184, 199, 209, 212, 214, 216, 222, 223, 255, 256]</t>
  </si>
  <si>
    <t>[3, 4, 9, 16, 25, 30, 34]</t>
  </si>
  <si>
    <t>[2, 16, 17, 47, 58]</t>
  </si>
  <si>
    <t>[7, 10, 18, 21, 25, 35, 37, 45, 65, 73, 76, 83, 85, 97, 103, 106, 108, 117, 123, 126, 130, 135, 138, 141, 146, 148, 156, 158, 164, 165, 172, 184, 186, 197, 203, 207, 209, 223, 230]</t>
  </si>
  <si>
    <t>[8, 11, 17, 25, 28, 42, 59]</t>
  </si>
  <si>
    <t>[2, 19, 26, 33, 37, 38, 41, 56, 57, 58, 61, 62, 63, 64, 69, 81]</t>
  </si>
  <si>
    <t>[4, 17, 27, 30, 37, 41, 58, 59, 62, 71, 73, 90, 100, 111, 122, 125, 128, 129, 134, 137, 146, 148, 158, 161, 164, 167, 169, 170, 176, 178, 179, 181, 186, 187]</t>
  </si>
  <si>
    <t>[8, 13, 15, 22, 34, 43, 46, 51, 61, 67]</t>
  </si>
  <si>
    <t>[7, 16, 24, 26, 27, 28, 32, 45, 50, 52, 59, 64, 73, 88, 89, 93, 96, 97, 99, 101]</t>
  </si>
  <si>
    <t>[5, 10, 12, 29, 31, 34, 35, 36, 42, 43, 53, 57, 59, 61, 69, 76, 77, 89, 93, 100, 102, 108, 126, 128, 131, 133, 134, 147, 153, 154, 155, 159, 161, 182, 184, 187, 189, 202, 206, 212, 217, 220, 233, 252, 253, 262, 263, 268, 276, 279, 280, 284, 288]</t>
  </si>
  <si>
    <t>[6, 9, 13, 25, 27, 32, 44, 46, 66, 69, 70, 74, 89, 93]</t>
  </si>
  <si>
    <t>[2, 14, 17, 18, 27, 35, 37, 41, 49, 53, 81, 89, 96, 99, 100, 105, 106, 108, 110, 112, 119, 121]</t>
  </si>
  <si>
    <t>[2, 4, 12, 30, 33, 42, 46, 47, 51, 53, 65]</t>
  </si>
  <si>
    <t>[2, 31, 50, 52, 62, 68]</t>
  </si>
  <si>
    <t>[12, 26, 35, 41, 63, 79, 85, 89, 120, 125, 131, 141, 145, 147, 151, 157]</t>
  </si>
  <si>
    <t>[10, 25, 46, 56, 60, 66, 71, 72, 75, 78, 80, 83, 88, 89]</t>
  </si>
  <si>
    <t>[2, 8, 17, 31, 32, 36, 40, 55, 57, 60, 68, 69, 71, 74, 84, 94, 97, 105, 108, 110, 117, 126, 128, 138, 142, 145, 156, 170, 173, 175, 190, 193, 202, 214, 216, 218, 223, 226, 231, 246, 248, 256, 265, 268, 270, 284, 298, 304, 305, 307, 310, 314, 318, 323, 329, 346, 348, 352, 353, 357, 358, 360, 366, 369, 395, 396, 409, 410, 412, 413, 417, 420, 422, 423, 424, 434, 439, 447, 455, 456, 463, 467, 469, 473, 475, 477, 478, 484, 488, 490, 492, 504, 509, 519, 532, 534, 535, 536, 537, 540, 541, 543, 545, 564, 566, 569, 572, 575, 578, 583, 586, 595, 602, 604, 605, 613, 622, 625, 626, 627, 629, 633, 635, 643, 647, 653, 654, 656, 668, 669, 676, 678, 684, 687, 697, 700, 720, 756, 759, 765, 766, 772, 774, 781, 784, 785, 792, 795, 803, 808, 809, 818, 819, 821, 823, 829, 830, 836, 845, 847, 849, 851, 852, 857, 859, 860, 863, 867, 869, 884, 889, 890, 894, 895, 896, 908]</t>
  </si>
  <si>
    <t>[15, 18, 19, 20, 21, 25, 29, 30, 31, 36, 41, 43, 45, 50, 57, 58, 60, 62, 65, 66, 84, 92, 100, 105, 107, 121, 122, 125, 128, 131, 141, 145, 146, 148, 152, 158, 162, 163, 164, 165, 166, 168, 170, 176, 177, 184, 188, 190, 191, 192, 194, 196, 199, 203, 212, 214, 215, 217, 218, 220, 221, 230, 232, 234, 235, 236, 239, 240, 241, 242, 243, 244, 245, 246, 247, 248, 251, 258, 263, 265, 268, 270, 281, 283, 287, 289, 299, 306, 309, 316, 317, 319, 321, 323, 326, 327, 331, 332, 340, 344, 346, 347, 350, 366, 373, 376, 383, 386, 387, 389, 390, 391, 400, 401, 403, 405, 414, 418, 419, 427, 435, 437, 438, 442, 444, 461, 462, 466, 469, 480, 482, 493, 494, 496, 504, 509, 515, 520, 525, 528, 533, 535, 538, 541, 542, 543, 544, 555, 556, 569, 577, 579, 580, 581, 585, 592, 595, 599, 602, 604, 607, 608, 609, 611, 624, 629, 633, 635, 636, 644, 645, 656, 664, 667, 668, 669, 674, 675, 678, 679, 682, 683, 687, 689, 693, 696, 702, 703, 706, 714, 715, 720, 723, 725, 736, 737, 753, 756, 764, 767, 779, 783, 786, 787, 790, 792, 793, 796, 799, 806, 814, 815, 816, 817, 823, 825, 826, 838, 840, 841, 846, 848, 857, 860, 871, 875, 881, 883, 888, 898, 904, 911, 912, 914, 916, 918, 926, 929, 932, 933, 946, 964, 966, 968, 969, 970, 971, 972, 985, 988, 989, 990, 993, 996, 997, 1005, 1009, 1011, 1015, 1019, 1022, 1027, 1031, 1032, 1037, 1040, 1046, 1049, 1052, 1060, 1074, 1076, 1082, 1086, 1088, 1099, 1102, 1111, 1112, 1120, 1122, 1124, 1125, 1126, 1127, 1130, 1136, 1153, 1161, 1166, 1182, 1186, 1187, 1200, 1203, 1209, 1213, 1215, 1217, 1224, 1228, 1239, 1250, 1252, 1259, 1265, 1271, 1272, 1280, 1283]</t>
  </si>
  <si>
    <t>[4, 7, 14, 33, 42, 43, 55, 62, 72, 81, 83, 84, 92, 94, 95, 97, 110, 112, 113, 120, 126, 128, 129, 133, 138, 143, 144, 150, 154, 161, 164, 181, 190, 191, 195, 203, 207, 209, 247, 248, 249, 253, 264, 274, 278, 283, 284, 297, 312, 319, 320, 322, 332]</t>
  </si>
  <si>
    <t>[4, 31, 42, 43, 47, 49, 64, 66, 67, 70, 72, 74, 78, 79, 80, 82, 83, 84, 86, 90, 91, 95, 98, 100, 108, 122, 124, 130, 132, 147, 152, 153, 156, 158, 159, 163, 164, 167, 172, 176, 177, 184]</t>
  </si>
  <si>
    <t>[11, 18, 32, 34, 39, 52, 54, 58, 68, 73, 74, 76, 78, 80, 81, 86, 88, 91, 102, 104, 105, 107, 108, 109, 110, 123, 126, 129, 133, 144, 148]</t>
  </si>
  <si>
    <t>[14, 17, 22, 27, 31, 51, 57, 58, 60, 61, 89, 98, 101, 102, 120, 131, 148, 150, 154, 156, 167, 173, 175, 177, 178, 180, 198, 205, 213, 214, 224, 227, 235, 238, 246, 248, 252, 254, 255, 274, 280, 282, 286, 288, 296, 316, 326, 328, 345, 347, 350, 353, 364, 366, 371, 372, 373, 374, 376, 377, 378, 380, 381, 394, 396, 399, 405, 408, 411, 412, 423, 433]</t>
  </si>
  <si>
    <t>[8, 30, 33, 37, 40, 41, 47, 51, 55, 62, 66, 69, 70, 76, 77, 83, 88, 92, 95, 97, 101, 102, 119, 122, 123, 130, 140, 144]</t>
  </si>
  <si>
    <t>[13, 16, 17, 20, 30, 34, 39, 41, 44, 45, 48, 51, 52, 56, 60, 61, 65, 66, 76, 88, 92, 93, 98, 105, 110, 111, 114, 118, 130, 131, 136, 145, 149, 151, 170, 184, 188, 192, 197, 209, 224, 227, 229, 230, 238, 239, 252, 256, 257, 258, 261, 266, 271, 273]</t>
  </si>
  <si>
    <t>[7, 11, 12, 36, 37, 41, 45, 49, 52, 53, 54, 65, 74, 93, 108, 123, 126, 128, 136, 143, 149, 159, 180, 186, 190, 202, 204, 205, 209, 213, 215, 216, 226, 238, 248, 251, 254, 255, 262, 266, 272, 275, 276, 281, 285, 295]</t>
  </si>
  <si>
    <t>[2, 4, 6, 14, 34, 45, 48, 61, 62, 78, 79, 81, 84, 94, 105, 112, 123, 125, 132, 136, 144, 148, 150, 154, 162, 171, 180, 181, 182, 202, 217, 221, 225, 227, 230, 236, 237, 239, 241, 243, 244, 260, 262, 273, 284, 288]</t>
  </si>
  <si>
    <t>[5, 6, 23, 29, 32, 34, 38, 43, 44, 57, 58, 67, 72, 77, 94, 95, 100, 103, 112, 114, 116, 118, 122, 125, 126, 128, 135, 136, 138, 142, 148, 161, 167, 169, 180, 189, 190, 193, 198, 213, 215, 240, 242, 246, 269, 276, 289, 291, 294, 295, 296, 316, 333, 338, 341, 342, 347, 351, 352, 353, 362, 363, 365, 369, 372, 377, 382, 388, 391, 409, 412, 432, 440, 443, 445, 459, 460, 466, 475, 477, 478, 483, 486, 491, 495, 499, 510, 512, 515, 517, 523, 529, 547, 548, 553, 563, 565, 567, 573, 587, 592, 598, 609, 610, 616, 617, 626, 636, 637, 645, 650, 652, 661, 662, 663, 665, 679, 689, 695, 697, 698, 715, 717, 725, 726, 732, 752, 768, 775, 776, 783, 784, 795, 804, 805, 821, 823, 824, 831]</t>
  </si>
  <si>
    <t>[2, 11, 33, 37, 39, 42, 50, 68, 87, 92, 101]</t>
  </si>
  <si>
    <t>[3, 4, 5, 6, 7, 8, 15, 23, 26, 35, 42, 44, 49, 96, 106, 120, 122, 123, 126, 127, 128, 134, 137, 142, 145, 168, 183, 184, 185, 200, 217, 220, 238, 247, 252, 262, 270, 277, 281, 282, 298, 310, 342, 343, 348, 349, 377, 378, 405, 415, 416, 423, 437, 442, 444, 450, 453, 457]</t>
  </si>
  <si>
    <t>[8, 10, 11, 14, 16, 19, 20, 22, 34, 42, 47, 58, 59, 60, 64, 66, 75, 77, 82, 87, 91, 92, 106, 111, 113, 115, 120, 123, 129, 130, 135, 139, 141, 143, 145, 149, 151, 154, 156, 162, 163, 169, 172, 173, 186, 193, 195]</t>
  </si>
  <si>
    <t>[27, 28, 35, 41, 68, 73, 85, 95, 96, 111, 114, 127, 133, 135, 154, 164, 185, 188, 207, 210, 223, 230, 232, 234, 235, 245, 248, 253, 288, 302, 310, 371, 377, 384, 387, 410, 417, 419, 420, 430, 435, 446, 458, 465, 467, 472, 477, 478]</t>
  </si>
  <si>
    <t>[22, 42, 43, 44, 48, 56, 64, 70, 79, 80, 87, 95, 97, 99, 101, 104, 107, 114, 117, 132, 137, 143, 146, 147, 153, 169, 171, 172, 199, 203, 206, 207, 210, 214, 224, 250, 259, 267, 270, 283, 285, 292, 296, 297, 302, 315, 317, 332, 341, 343, 346, 347, 355, 384, 395, 397, 405, 410, 446, 448, 452, 476, 496, 508, 510, 521, 529, 534, 539, 547, 551, 555, 559, 564, 565, 569, 573, 580, 593, 594, 599, 624, 626, 631, 639, 657, 663, 677, 680, 692, 696, 723, 728, 735, 753, 756, 759, 767, 772, 795, 830, 841, 851, 858, 867, 869, 873, 882, 884, 907, 912, 917, 924, 938, 940, 949, 961, 969, 976, 990, 995, 1005, 1007, 1017, 1025, 1026, 1027, 1030, 1038, 1046, 1048, 1052]</t>
  </si>
  <si>
    <t>[2, 6, 9, 12, 14, 15, 16, 21, 29, 30, 34, 38, 39, 47, 57, 70, 72, 77, 84, 89, 96, 98, 102, 106, 117, 127, 134, 147, 157, 160, 163, 178, 179, 186, 194, 203, 206, 214, 220, 222, 223, 235, 240, 247, 248, 255, 260, 269, 279, 283, 291, 293, 301, 303, 306, 307, 308, 309, 329, 336, 346, 348, 352, 355, 358, 361, 370, 381, 383, 400, 405, 406, 422, 432, 444, 459, 460, 464]</t>
  </si>
  <si>
    <t>[4, 8, 9, 19, 49, 51, 52, 53, 55, 60, 62, 82, 89, 97, 106, 109, 112, 114, 115, 117, 121, 130]</t>
  </si>
  <si>
    <t>[2, 4, 6, 7, 12, 17, 21, 22, 25, 26, 32, 33, 37, 38, 42, 69, 72, 75, 76, 91, 96, 106, 116, 121, 124, 147, 151, 153, 163, 165, 166, 168, 174, 177, 179, 190, 199, 204, 214, 218, 222, 229]</t>
  </si>
  <si>
    <t>[2, 3, 7, 14, 15, 19, 20, 28, 30, 31, 32, 33, 38, 54, 55, 61, 62, 83, 89, 90, 94, 96, 104, 106, 107, 109, 112, 113, 119, 132, 137, 146, 153, 168, 174, 183, 186, 195, 203, 205, 207, 214, 222, 230, 239, 243, 244, 249, 258, 270, 275, 278, 288, 297, 306, 318, 333, 339, 343, 354, 364, 374, 381, 382, 383, 398, 405, 423, 424]</t>
  </si>
  <si>
    <t>[8, 9, 15, 19, 31, 38, 42, 44, 48, 51, 83, 95, 102, 107, 110, 113, 128, 130, 132, 133, 135, 142, 144, 153, 158, 164, 167, 169, 170, 173, 174, 175, 179, 181, 182, 185, 200, 203, 207, 215, 216, 237, 239, 240, 243, 245, 253, 255, 265, 272, 275, 278, 281, 285, 287, 288, 294, 298, 300, 303, 313]</t>
  </si>
  <si>
    <t>[2, 15, 19, 24, 25, 34, 41]</t>
  </si>
  <si>
    <t>[11, 12, 16, 25, 33, 35, 36, 37, 38, 41, 54, 55, 66]</t>
  </si>
  <si>
    <t>[11, 19, 37, 49, 58, 59, 64, 68, 75, 81, 92, 94, 98, 100, 101, 104, 107, 108, 109, 121, 122, 131, 143]</t>
  </si>
  <si>
    <t>[2, 11, 28, 32, 37, 38, 39, 41, 52, 57, 59, 73, 74, 79, 80, 87, 89, 94, 98, 114, 134, 137, 139, 153, 155, 164, 165, 166, 192, 193, 211, 212, 242, 244, 248, 253, 264, 265, 267, 274, 282, 290, 293, 299, 301, 320, 324, 325, 328, 330, 335, 338, 340, 342, 346, 348, 351, 356, 370, 383, 384, 394]</t>
  </si>
  <si>
    <t>[3, 6, 22, 33, 42, 45, 48, 63, 72, 76, 79, 82, 99, 110, 123, 124, 128, 140, 175, 183, 199, 204, 221, 225, 235, 271, 286, 292, 299, 320]</t>
  </si>
  <si>
    <t>[13, 14, 53, 58, 64, 78, 79, 84, 88, 94, 95, 102, 109, 113, 115, 121, 125, 129, 131, 135, 138, 139, 147, 152, 157, 164, 166, 171, 178, 182, 190, 194, 207, 209, 222, 235, 250, 251, 265, 289, 294, 314, 315, 318, 325, 344, 346, 348, 354, 363, 366, 367, 383]</t>
  </si>
  <si>
    <t>[14, 16, 24, 31, 33, 34, 40, 41, 56, 60, 63, 64, 82, 83, 91, 99, 101, 103, 108, 111, 115, 118, 121, 133, 137, 143, 146, 157, 163, 164, 167, 172, 175, 196, 205, 207, 210, 237, 238, 240, 248, 269, 294, 305, 309, 317, 321, 332, 335, 340, 344, 346, 348, 350, 358, 363, 384, 393]</t>
  </si>
  <si>
    <t>[4, 8, 10, 13, 19, 27, 35, 53, 54, 59, 66, 68, 72, 78, 87, 95, 96, 106, 127, 129, 131, 133, 136, 137, 144, 152, 154, 163, 171, 172, 195, 201, 203, 209, 228, 239, 241, 249, 251, 273, 280, 282, 286, 290, 301, 313, 317, 318, 333, 336, 337, 338, 339, 364, 370, 406, 422, 429, 438, 439, 455]</t>
  </si>
  <si>
    <t>[11, 21, 31, 43, 45, 48, 59, 81, 97, 99, 106, 118, 122, 139, 140, 151, 159, 160, 170, 181, 182, 193]</t>
  </si>
  <si>
    <t>[2, 10, 20, 23, 28, 44, 49, 50, 64, 71, 83, 87, 89, 112, 113, 131, 144, 152, 159, 172, 179, 185, 195, 196, 218, 243, 247, 255, 267, 271, 276, 277, 285, 287, 288, 303, 306, 307, 312, 329, 330, 332, 336, 338, 347, 348, 369, 387, 393, 394, 396, 400, 403, 408, 418, 444, 451, 470, 480, 484]</t>
  </si>
  <si>
    <t>[3, 6, 7, 10, 15, 16, 19, 20, 29, 32, 35, 37, 41, 51, 53, 57, 60, 63, 71, 78, 83, 88, 90, 92, 93, 104, 108, 109, 119, 127, 138, 139, 151, 152, 167, 170, 181, 188, 190, 202, 229, 233, 238, 241, 254, 272, 274, 275, 292, 298, 300, 314, 328, 332, 335, 337, 358, 359, 370, 372, 379, 383, 405, 410, 415, 417, 434]</t>
  </si>
  <si>
    <t>[2, 4, 8, 12, 24, 28, 36, 39, 42, 47, 57, 62, 64, 65, 71, 80, 82, 89, 92, 107, 116, 121, 130, 136, 143, 144, 145, 151, 156, 162, 170, 177, 180, 185, 191, 192, 197, 204, 209, 224, 225, 228, 241, 243, 249, 252, 260, 286, 292, 313, 314, 315, 317, 322, 342, 343, 344, 352, 354, 364, 375, 381, 384, 385, 389, 394, 397, 412, 415, 436, 442, 483, 485]</t>
  </si>
  <si>
    <t>[15, 26, 36, 40, 41, 43, 46, 47, 59, 62, 72, 93, 106, 109, 127, 136, 145, 148, 150, 155, 181, 182, 205, 210, 220, 246, 254, 256]</t>
  </si>
  <si>
    <t>[9, 29, 31, 34, 41, 46, 60, 74, 78, 80, 84, 87, 89, 90, 91, 100, 101, 115, 120, 122, 124, 126, 131, 142, 177, 184, 185, 189, 193, 197, 199, 201, 205, 211, 221, 223, 230, 246, 247, 252, 260, 265, 268, 281, 286, 292, 301, 311, 313, 315, 318, 336, 339, 345, 383, 389, 395, 396, 398, 412, 423, 424, 428, 431, 438, 441, 449, 454, 459, 460, 462, 464, 492, 493, 501, 509, 511, 519, 525, 535, 555, 556, 563, 566, 569, 572, 573, 578, 583, 585, 586, 587, 589, 594, 598, 601, 619, 633, 638, 639, 645, 695, 724, 725, 726, 727, 733, 739, 745, 758, 763, 766, 781, 783, 791, 798, 801, 815]</t>
  </si>
  <si>
    <t>[8, 43, 48, 49, 50, 65, 68, 75, 77, 81, 82, 92, 97, 98, 103, 105, 114, 115, 117, 125, 128, 129, 140, 145, 174, 175]</t>
  </si>
  <si>
    <t>[7, 9, 11, 17, 21, 43, 46, 61, 64, 70, 81, 82, 87, 88, 110, 114, 142, 149, 160, 163, 164, 165, 178, 189, 191, 193, 199, 204, 213, 218, 227, 234, 237, 248, 263, 267, 269, 275, 289, 294, 295, 296, 299, 309, 324, 328, 330, 334, 347, 349, 355, 360, 371, 375, 381, 403, 435, 438, 444, 455, 458, 460]</t>
  </si>
  <si>
    <t>[8, 11, 14, 15, 19, 21, 39, 48, 51, 53, 63, 85, 92, 98, 103, 109, 110, 119, 153, 160, 161, 165, 166, 198, 203, 222, 224, 231, 235, 239]</t>
  </si>
  <si>
    <t>[2, 8, 13, 21, 24, 28, 31, 39, 46, 48, 49, 50, 52, 57, 61, 64, 66, 76, 78, 87, 97, 98, 112, 116, 119, 121, 132, 133, 140, 143, 148, 150, 156, 157, 166, 168, 171, 176, 179, 186, 191, 193, 197, 201, 218, 235, 257, 258, 261, 269, 280, 298, 306, 309, 315, 340, 346, 355, 367, 372, 382, 398, 418, 424, 425, 429, 432, 434, 438, 445, 458, 460, 466, 469, 478, 479, 482, 484, 496, 502, 510, 520, 521, 525, 527, 529, 536, 537, 538, 544, 549, 550, 551, 576, 591, 600, 610, 613, 622, 635, 641, 644, 646, 671, 680, 682, 683, 684, 688, 689, 692, 694, 713, 714, 724, 754, 755, 758, 780, 786, 801, 809, 810, 815, 822, 824, 830, 839, 846, 854, 856, 857, 858, 861, 863, 865, 878, 898, 910, 916, 931, 942, 945, 947]</t>
  </si>
  <si>
    <t>[2, 5, 10, 36, 44, 60, 63]</t>
  </si>
  <si>
    <t>[4, 11, 13, 15, 20, 29, 30, 34, 38, 40, 42, 44, 53, 54, 59, 60, 69, 71, 73, 82, 88, 97, 107, 121, 127, 134, 139, 145, 149, 150, 154, 166, 176, 180, 186, 189, 195, 198, 199, 209, 210, 213, 218, 227, 246, 254, 269, 275, 280, 290, 297, 298, 308, 311, 319, 320, 322, 340, 345, 351, 356, 369, 371, 375, 378, 385, 403, 423, 427, 430, 436, 438, 457, 460, 465, 472, 474, 478]</t>
  </si>
  <si>
    <t>[2, 3, 7, 26, 27, 36, 43, 50, 54, 58, 75, 88, 108, 113, 116, 122, 132, 137, 138, 141, 158, 167, 175, 176, 177, 185, 191, 204, 209, 210, 213, 220, 226, 230, 234, 242, 244, 257, 262, 264, 265, 266, 267, 272, 283, 284, 293, 295]</t>
  </si>
  <si>
    <t>[4, 14, 19, 21, 33, 39, 42, 48, 50, 57, 62, 63, 65, 67, 70]</t>
  </si>
  <si>
    <t>[17, 20, 26, 31, 38, 41, 51, 56, 63, 66, 74, 76, 79, 85, 90, 97, 99, 107, 111, 119, 120, 124, 129, 131, 139, 142, 144, 145, 150, 155, 156]</t>
  </si>
  <si>
    <t>[7, 16, 19, 24, 31, 38, 54, 67, 71, 75, 83, 87, 88, 94, 98, 100, 102, 103, 106]</t>
  </si>
  <si>
    <t>[11, 18, 39, 43, 44, 50, 61, 67, 73, 77, 101, 113, 115, 117, 119, 120, 131, 134, 145, 151, 155]</t>
  </si>
  <si>
    <t>[4, 8, 10, 15, 16, 17, 20, 27, 36, 39, 42, 44, 46, 51, 59, 87, 88, 89, 91]</t>
  </si>
  <si>
    <t>[11, 15, 19, 29, 46, 53, 66, 70, 84, 92, 95, 105, 110, 122, 123, 124, 127, 128, 134, 148, 151, 157]</t>
  </si>
  <si>
    <t>[2, 8, 29, 40, 43, 50, 57]</t>
  </si>
  <si>
    <t>[3, 4, 6, 10, 17, 21, 31, 37, 49, 57, 58, 66, 79, 88, 93, 97, 105, 117, 119, 126, 135, 138, 140, 141]</t>
  </si>
  <si>
    <t>[4, 9, 13, 20, 38, 40, 45, 64, 66, 72, 77, 85, 91, 99, 100, 114, 125, 137, 148, 155, 162, 164, 165, 178, 194, 196]</t>
  </si>
  <si>
    <t>[3, 10, 19, 27, 28, 30, 36, 39, 43, 46, 52, 58, 66, 71, 77, 84, 91, 92, 94, 97, 109, 110, 119, 120, 126, 131, 135, 140, 148, 149, 152, 155, 157, 160, 161, 177, 179, 189, 194, 195, 205, 208, 214, 216, 227]</t>
  </si>
  <si>
    <t>[27, 39, 47, 62, 68, 70, 72, 73, 75, 81, 101, 125, 127, 134, 166]</t>
  </si>
  <si>
    <t>[2, 6, 11, 20, 34]</t>
  </si>
  <si>
    <t>[6, 17, 28, 30, 33, 58, 62, 64, 73, 75, 76, 85, 91, 117, 122, 126, 132, 133, 157, 166, 172, 180]</t>
  </si>
  <si>
    <t>[4, 16, 21, 22, 26, 58, 79, 82, 101, 108, 113, 129, 134, 145, 158, 160, 161, 171, 176, 261]</t>
  </si>
  <si>
    <t>[12, 13, 25, 26, 27, 34, 36, 42, 43, 45, 47, 49, 50, 51, 58, 59, 67, 77, 78, 80, 84, 86, 89, 96, 102, 106, 109, 124, 129, 135, 142, 150, 153, 158, 159, 166, 179, 195, 198, 206, 209, 211, 213, 215, 222, 224, 236, 241, 247, 248, 251, 258, 265, 266, 271, 280, 281, 289, 295, 296, 300, 303, 308, 309, 312, 319, 331, 334, 335, 355, 360, 361, 362, 367, 369, 379, 387, 392, 396, 398, 400, 403, 404, 410, 422, 427, 431, 435, 436, 444, 445, 450, 454, 459, 461, 463, 467, 469, 470, 488, 494, 495, 496, 497, 500, 505, 507, 510, 520, 524, 525, 528, 538, 540, 546, 561, 566, 584, 585, 586, 593, 605, 606, 616, 629, 631, 638, 647, 649]</t>
  </si>
  <si>
    <t>[5, 12, 18, 21, 22, 38, 40, 46, 53, 70, 86, 91, 96, 97, 110, 115, 120, 127, 129, 131, 145, 151, 156, 161, 164, 165, 167, 170, 187, 198, 199, 201, 203, 206, 213, 217, 221, 222, 229, 260, 286, 290, 292, 294, 295, 304, 313, 315, 325, 342, 343, 345, 358, 364, 373, 383, 398, 400, 401, 415, 424, 428, 431, 439, 440, 443, 450, 451, 453, 462, 467, 468, 476, 492, 498, 503, 509, 517, 518, 519, 521, 534, 535, 541, 543, 546, 551, 552, 554]</t>
  </si>
  <si>
    <t>[5, 17, 21, 25, 31, 45, 55, 59, 63, 66, 71, 76, 86, 101, 112, 127, 129, 130, 136, 142, 150, 152, 159, 160, 163, 167, 176, 177, 178, 197, 204, 208, 209, 211, 217, 225, 230, 232, 235, 249, 262, 266, 275, 277, 304, 315, 320, 321, 338, 344, 359, 361, 364, 378, 380, 390, 397, 416, 423, 435, 438, 446, 452, 456, 461, 464, 474, 487, 490, 495, 522]</t>
  </si>
  <si>
    <t>[2, 39, 41, 42, 46, 49, 50, 54, 57, 68, 72, 80, 89, 90, 104, 111, 155, 158, 167, 169, 181, 186, 191, 194, 207, 208, 209, 229, 241, 251, 255, 260, 267, 268, 273, 280, 287, 288, 292, 300, 302, 318, 319, 321, 322, 326, 357, 363]</t>
  </si>
  <si>
    <t>[2, 11, 13, 14, 18, 34, 35, 51, 59, 66, 67, 69, 75, 77, 94]</t>
  </si>
  <si>
    <t>[2, 8, 23, 24, 32, 38, 44, 59, 60, 70, 71, 74, 82]</t>
  </si>
  <si>
    <t>[6, 7, 14, 21, 34, 37, 39, 40, 51, 54, 58, 59, 64, 78, 82, 98, 106, 116, 120, 123, 127, 139, 151, 154, 156, 157, 163, 167, 171, 176, 177, 178, 186, 193, 195, 203, 216, 217, 223, 232, 235, 237, 247, 248, 261, 269, 271, 275, 279, 282, 291, 309, 313, 314, 320, 324, 335, 336, 338, 345, 348, 358, 360, 367, 375, 378, 389, 397, 406, 408]</t>
  </si>
  <si>
    <t>[4, 13, 17, 20, 25, 34, 42, 45, 57, 58, 62, 69, 73, 76, 102, 105, 115, 116, 144, 146, 148, 158, 171, 172, 173, 175, 190, 192, 195, 200, 211, 215, 216, 221, 224, 226, 229, 236, 238, 248, 255, 258, 267, 268, 290, 311, 317, 321, 326, 334, 338, 343, 345]</t>
  </si>
  <si>
    <t>[3, 12, 13, 16, 30, 37, 42, 49, 53, 57, 65, 68, 72, 81, 82, 86, 96, 107, 127, 144, 150, 159, 165, 178, 182, 187, 207, 212, 213, 217, 223]</t>
  </si>
  <si>
    <t>[16, 31, 32, 38, 40, 51, 55, 58, 61, 62, 86, 89, 98, 103]</t>
  </si>
  <si>
    <t>[8, 9, 12, 22, 28, 30, 32, 36, 47, 49, 73, 82, 98, 99, 104, 105, 116, 118, 121, 125, 137, 138, 147, 149, 150, 157, 162, 170, 174, 176, 188, 196, 202, 250, 253, 254, 255, 256, 264, 266, 284, 285, 295, 304, 309, 318, 332, 335]</t>
  </si>
  <si>
    <t>[5, 15, 18, 25, 39, 44, 59, 78, 86, 103, 105, 108, 109, 121, 127, 131, 134, 148, 152, 155, 160, 162, 170, 172, 176, 179]</t>
  </si>
  <si>
    <t>[3, 27, 36, 45, 47, 50, 51, 57, 61, 63, 78, 80, 81, 82, 83, 85, 86, 89, 92, 94, 99, 103, 111, 113, 129, 131, 133, 137, 144, 146, 147, 150, 156, 158, 160, 161, 176, 181, 183, 197, 202, 209, 213, 230, 233, 236, 239, 243, 254, 257, 259, 260, 262, 276, 278, 281, 285, 293, 295, 296, 303, 304, 310, 315, 316, 322, 326, 331, 337, 344, 362, 366, 370, 372, 380, 385, 390, 393, 395, 427, 435, 440, 447, 451, 458, 463, 468, 472, 474, 482, 490, 522, 528, 529, 532, 533, 535, 548, 551, 556, 568, 576, 580, 582, 592, 595, 608, 612, 613, 615, 633, 638, 649, 651, 661, 665, 672, 692, 701, 704, 705, 706, 714, 715, 717, 738, 743, 745, 746, 751, 752, 775, 781, 784, 796, 797, 802, 813, 816, 817, 827, 829, 830, 831, 853, 856, 862, 863, 870, 873, 885, 887, 889, 896, 897, 905, 909, 910, 919, 926, 927, 931, 961, 970, 971, 991, 998, 1007, 1018, 1023, 1027, 1030, 1031]</t>
  </si>
  <si>
    <t>[3, 4, 5, 12, 28, 36, 50, 65, 77, 82, 85, 91, 92, 98, 104, 107, 110, 116, 121, 122, 123, 125, 137, 156, 159, 171, 182, 185, 189, 191, 197, 199, 201, 203, 205, 209, 217, 219, 229, 235, 243, 249, 258, 270, 276, 286, 287, 296, 323, 326, 328, 340, 342, 345, 357, 360, 376, 383, 385, 389, 395, 399, 400]</t>
  </si>
  <si>
    <t>[2, 12, 14, 18, 19, 23, 27, 28, 34, 40, 52, 57, 58, 61, 62, 82, 89, 92, 106, 107, 129, 158, 165, 166, 171, 173, 180, 187, 192, 207, 218, 238, 240, 265, 266, 291, 301, 311, 315, 319, 322, 332, 338, 341, 342, 343, 350, 362, 395, 396, 413, 419, 421, 430, 451, 453, 467, 470, 471, 476, 477, 480, 486, 492, 495, 498, 507, 521]</t>
  </si>
  <si>
    <t>[2, 5, 7, 19, 28, 30, 31, 32, 42, 45, 47, 66, 74, 77, 84, 87, 92, 93, 99, 101, 120, 138, 142, 151, 152, 153, 154, 163, 167, 175, 179, 182, 187, 188, 192, 203]</t>
  </si>
  <si>
    <t>[2, 10, 13, 26, 45, 47, 51, 52, 57, 59, 64, 71, 76, 92, 95, 98, 101, 102, 104, 105, 106, 108, 112, 118, 130, 132, 150, 152, 159, 165, 168, 169, 177, 191, 196, 197, 198, 202, 203, 208, 215, 218, 229, 230, 231, 233, 234, 241, 243, 244, 250, 253, 254, 257, 261, 266, 273, 283, 287, 291, 293, 303, 305, 313, 324, 327, 332, 336, 347, 356, 358, 360, 362, 370, 373, 376, 380, 392, 395, 396, 402, 406, 414, 429, 436, 443, 445]</t>
  </si>
  <si>
    <t>[2, 12, 17, 19, 27, 32, 44, 60, 62, 65, 79, 83, 101, 111, 112, 121, 128, 141, 151, 152, 154, 160, 165, 168, 169, 171, 174, 175, 176, 177, 183, 194, 195, 201, 203, 221, 230, 247, 249, 253, 263, 265, 268, 287, 308, 309, 311, 331, 335, 338, 339, 340, 347, 358, 359, 376, 377, 380, 383, 384, 387, 392, 400]</t>
  </si>
  <si>
    <t>[3, 7, 12, 15, 17, 23, 26, 28, 35, 41]</t>
  </si>
  <si>
    <t>[11, 15, 22, 23, 25, 30, 31, 41, 45, 54, 75, 84, 86, 95, 98, 108, 111, 113, 127, 134, 138, 142, 144, 157, 165, 166, 175, 178, 184, 186, 195, 200, 208, 220, 223, 227, 237, 240, 244, 245, 248, 253, 265, 267, 276, 277, 282, 286, 293, 306, 323, 324, 325, 344, 346, 347, 356, 358, 361, 370, 382, 391, 397, 432, 437, 454, 458, 463, 464, 465, 468, 469, 480, 485, 501, 523, 526, 527, 536, 538, 542, 551, 552, 559, 564, 565, 568, 569, 570, 579, 584, 594, 608, 611, 626, 636, 638, 642, 646, 652, 655, 664, 671, 672, 674, 678, 690, 697, 702, 713, 716, 717, 720, 727, 731, 736, 738, 739, 740, 748, 749, 761, 771, 773, 787, 796, 800, 805, 807, 817, 819, 829, 830, 842, 869, 873, 877, 881, 889, 895, 898, 899, 916, 931, 932, 935, 948, 954, 955, 960, 978]</t>
  </si>
  <si>
    <t>[16, 27, 28, 31, 33, 36, 39, 41, 43, 50, 54, 78, 79, 92, 94, 99, 100, 101, 103, 116, 119, 141, 143, 146, 152, 154, 161, 171, 178, 182, 191, 192, 199, 209, 210, 214, 215, 229, 231, 232, 233, 236, 255, 262, 272, 283, 286, 295]</t>
  </si>
  <si>
    <t>[2, 10, 14, 17]</t>
  </si>
  <si>
    <t>[2, 3, 20, 23, 25, 33, 52, 67, 68, 70, 94, 95, 96, 109, 116, 124, 129, 137, 138, 144, 146, 148, 151, 153, 180, 181, 183, 195, 198, 200, 202, 205, 247, 254, 275, 281, 286, 320, 327, 340, 341, 346, 362, 371, 384, 387, 388, 396, 397, 404, 409, 445, 454]</t>
  </si>
  <si>
    <t>[2, 3, 10, 19, 20, 27, 28, 33, 35, 37, 41, 42, 45, 46, 51, 60, 65, 73, 76, 95, 103, 105, 119, 126, 130, 133, 134, 138, 146, 147, 149, 157, 163, 164, 169, 182, 191, 193, 197, 208, 211, 212, 216, 232, 234, 235, 244, 249, 251, 255, 257, 260, 262, 263, 286, 296, 297, 299]</t>
  </si>
  <si>
    <t>[6, 15, 20, 25, 26, 27, 32, 36, 44, 46, 48, 74, 77, 80, 82, 84, 87, 113, 116, 117, 127, 128, 131, 137, 138, 150, 151, 155, 157, 161, 163, 170, 171, 181, 183, 190, 195, 201, 202, 214, 218, 224, 229, 234]</t>
  </si>
  <si>
    <t>[2, 11, 12, 14, 26, 30, 32, 38, 40, 42, 46, 48, 49, 50, 55, 60, 61, 89, 90, 95, 98, 102, 108, 111, 115, 116, 127, 134, 143, 154, 156, 160, 161, 169, 172, 193, 195, 198, 201, 204, 217, 219, 220, 225, 230, 232, 234, 235, 237, 245, 248, 251, 263, 269, 277, 282, 284, 292, 297, 301, 306, 314, 316, 318, 323, 326, 337, 343, 345, 347, 355, 356, 359, 360, 368, 383, 384]</t>
  </si>
  <si>
    <t>[12, 27, 30, 33, 45, 48, 51, 53, 62, 67, 68, 69, 71, 77, 85, 87, 92, 96, 104, 106, 122, 130, 154, 158, 163, 164, 171, 177, 180, 181, 185, 187, 191, 196, 199, 205, 207, 209, 216, 220, 221, 223, 231, 233, 235, 236, 254, 271, 274, 280, 283, 290, 299, 300, 309]</t>
  </si>
  <si>
    <t>[13, 14, 16, 21, 27, 37, 44, 51, 54, 57, 60, 77, 84, 85, 100, 103, 109, 110, 114, 116, 117, 132, 138, 159, 160, 162, 183]</t>
  </si>
  <si>
    <t>[4, 6, 7, 9, 48, 58, 64, 69, 72, 79, 90, 110, 115, 118, 129, 144, 146, 153, 155, 173, 176, 190, 200, 202, 211]</t>
  </si>
  <si>
    <t>[8, 19, 23, 24, 39, 40, 42, 57, 78, 80, 110, 117, 121, 122, 127, 130, 133, 145, 148, 151, 158, 162, 164, 170, 171, 188, 189, 198, 210, 223, 224]</t>
  </si>
  <si>
    <t>[3, 7, 31, 68, 71, 73, 77, 80, 81, 93, 99, 103, 106, 122, 130, 142, 143, 157, 185, 190, 195, 198, 214, 221, 222, 225, 229, 230, 231, 234, 240, 243, 245, 247, 249]</t>
  </si>
  <si>
    <t>[5, 12, 15, 16, 17, 18, 30, 34, 50, 53, 62, 64, 69, 72, 73, 74, 82, 86, 92, 98, 103, 108, 109, 112, 121, 126, 131, 132, 133, 134, 144, 147, 158, 160, 186, 189, 190, 192, 200, 207, 212, 220, 222, 234, 238, 239, 241, 245, 251, 253, 268, 274, 278, 287, 290, 294, 313, 315, 318, 320, 323, 324, 331, 340, 343, 345, 358, 364, 366, 388, 391, 394, 400, 409, 413, 418, 426, 429, 435, 438, 443, 451, 452]</t>
  </si>
  <si>
    <t>[3, 10, 18, 24, 27, 31, 39, 44, 51, 61, 65, 67, 70, 101, 102, 108, 111, 112, 114, 122]</t>
  </si>
  <si>
    <t>[3, 11, 13, 17, 31, 39, 46, 50, 66, 69, 80, 102, 108, 111, 115, 135, 138, 149, 151, 203, 214, 242, 252, 255, 256, 260, 262, 265, 273, 282, 285, 299, 301, 309, 314, 315, 327, 338]</t>
  </si>
  <si>
    <t>[5, 7, 15, 17, 21, 25, 40, 42]</t>
  </si>
  <si>
    <t>[3, 4, 9, 17, 28, 38, 47, 66, 73]</t>
  </si>
  <si>
    <t>[16, 23, 25, 28, 46, 47, 50, 51, 65, 68, 80, 116, 121, 128, 142, 153, 161, 163, 165, 168, 173, 175, 177, 178, 180, 192, 195, 201, 202, 220, 223, 233, 240, 244, 253, 255, 256, 266, 267, 273, 282, 302, 310, 314, 316, 320, 336, 353, 362, 388, 406, 414, 419, 435, 438, 443, 449, 458, 462, 484, 511, 531]</t>
  </si>
  <si>
    <t>[6, 21, 26, 31, 40, 50, 55, 56, 62, 65, 73, 79, 96, 101, 109, 117, 120, 134, 142, 151, 153, 165, 170, 174, 176, 177, 178, 183, 185, 192, 193, 203, 206, 209, 215, 219, 222, 232, 234, 245, 266, 270, 274, 275, 277, 279, 287, 294, 295, 307, 315, 316, 329, 331, 334, 338, 342, 344, 345, 348, 349, 350, 351, 357, 373, 374, 376, 377, 386, 393, 403, 426, 447, 449, 461, 477, 481, 482, 488, 489, 493, 498, 509, 511, 513, 514, 515, 519, 526, 528, 540, 544, 551, 561, 564, 574, 588, 592, 594, 595, 607, 616, 620, 622, 639, 640, 645, 651, 657, 658, 659, 661, 664, 673, 674, 688, 689, 691, 696, 698, 700, 704, 706, 708, 710, 711, 713, 714, 720, 725, 729, 732, 744, 749, 750, 754, 755, 756, 759, 766, 768, 773, 779, 782, 790, 791]</t>
  </si>
  <si>
    <t>[3, 6, 7, 10, 12, 17, 22, 25, 32, 40, 49, 50, 66, 71, 83, 84, 89, 93, 95, 97, 102, 103, 128, 132, 140, 144, 145, 147, 154, 155, 159, 170, 171, 175, 179, 181, 185, 186, 187, 197, 207, 213, 228, 231, 240, 243, 245, 248, 258, 267, 268, 299, 303, 309, 314, 316, 327, 329, 349, 352, 353, 354, 368, 371, 376]</t>
  </si>
  <si>
    <t>[3, 11, 14, 17, 28, 50, 55, 58, 81, 85, 93, 99, 105, 110, 111, 118, 122, 123, 137, 139, 160, 167, 169, 171, 177, 182, 189, 213, 218, 238, 243, 254, 257, 272, 276, 299, 309, 328, 339, 350, 377, 378, 383, 389, 397, 411, 423, 426, 428, 439, 442, 453, 458, 462, 468, 472, 489, 492, 501, 510, 526, 530, 539, 551, 559, 565, 574, 575, 586, 594, 598, 606, 607, 609, 630, 632, 634, 638, 640, 641, 643, 644, 645, 656, 657, 678, 703, 710, 711, 720, 722, 728, 729, 734, 738, 741, 758, 761, 768, 778, 782]</t>
  </si>
  <si>
    <t>[4, 8, 9, 11, 13, 23, 28, 39, 46, 48, 51, 58, 61]</t>
  </si>
  <si>
    <t>[42, 47, 52, 53, 65, 71, 73, 81, 85, 90, 97, 103, 109, 119, 122, 133, 139, 146, 150, 156, 160, 167, 169, 178, 179, 189, 190, 194, 196, 204, 211, 221, 223, 226, 256, 260, 262, 276, 287, 292, 295, 300, 302, 304, 318, 319, 331]</t>
  </si>
  <si>
    <t>[2, 4, 18, 25, 27, 37, 57, 97, 108, 118, 128, 130, 141, 152, 167, 168, 190, 210, 214, 224, 228, 272, 279]</t>
  </si>
  <si>
    <t>[11, 15, 26, 36, 38, 40, 44, 55, 59, 73, 81, 84, 90, 97, 101, 106, 115, 139, 140, 142, 144, 153, 158, 167, 168, 169, 170, 176, 178, 185, 190, 193, 200, 207, 219, 224, 234, 241, 258, 266, 270, 275]</t>
  </si>
  <si>
    <t>[25, 40, 56, 64, 97, 110, 113, 121, 131, 134, 140, 145, 146, 147, 152, 154, 160, 164, 175, 182, 198, 203, 206]</t>
  </si>
  <si>
    <t>[3, 5, 8, 15, 23, 27, 30, 37, 38, 39, 40, 44, 45, 48, 60, 63, 78, 81, 83, 92, 95, 101, 102, 107, 111, 115, 124, 130, 134, 139, 143, 171, 175, 179, 187, 196, 203, 208, 214, 227, 255, 258, 260, 261, 275, 277, 303, 305, 327, 334, 343, 348, 353, 359, 362, 375, 387, 393, 395, 396, 425, 427, 429, 434, 436, 440, 446, 451, 456, 464, 465, 470, 475, 477, 479, 489, 490, 507]</t>
  </si>
  <si>
    <t>[6, 11, 13, 16, 21, 26, 31, 36, 41, 46, 51, 56, 61, 66, 76, 84, 87, 91, 120, 125, 126, 133, 134, 140, 145, 146, 150, 153, 156, 157, 166, 170, 173, 186, 193, 194, 202, 212, 221, 228]</t>
  </si>
  <si>
    <t>[4, 6, 9, 11, 14, 15, 22, 37]</t>
  </si>
  <si>
    <t>[15, 24, 46, 53, 60, 81, 86, 94, 101, 103, 111, 115, 116, 120, 121, 128, 129, 130, 133, 138, 144, 149, 159, 176, 182, 186, 187, 194, 196, 201]</t>
  </si>
  <si>
    <t>[2, 4, 6, 12, 13, 22, 25, 28, 35, 39, 63, 70, 85, 94, 96, 108, 112, 123, 134, 152, 156, 162, 163, 165, 171, 185, 194, 203, 204, 206, 219, 220, 221, 229, 248, 249, 251, 256, 258, 262, 274, 277, 279, 324, 329, 330, 331, 333, 352, 358, 361, 366, 367, 369, 371, 372, 381, 395, 396, 407, 421]</t>
  </si>
  <si>
    <t>[4, 7, 11, 16, 33, 39]</t>
  </si>
  <si>
    <t>[24, 26, 30, 33, 35, 45, 53, 57, 59, 64, 65, 66, 82, 85, 87, 94, 95, 102, 104, 105, 114, 115, 122, 124, 128, 136, 139, 141, 147, 152, 155, 165, 190, 203, 206, 222, 224, 227, 233, 241, 242]</t>
  </si>
  <si>
    <t>[9, 18, 20, 22, 55, 67, 69, 70, 72, 73, 91, 102, 103, 106, 112, 124, 125, 127, 135, 136, 144, 154, 157, 167, 171, 190, 200, 242]</t>
  </si>
  <si>
    <t>[4, 14, 21, 27, 33, 40, 44, 51, 64, 78, 83, 84, 90, 91, 102, 115, 117, 123, 130, 132, 137]</t>
  </si>
  <si>
    <t>[2, 8, 37, 39, 43, 62]</t>
  </si>
  <si>
    <t>[2, 3, 5, 9, 23, 32, 40, 53, 70, 82, 87, 92, 99, 101, 108, 113, 114, 119]</t>
  </si>
  <si>
    <t>[15, 18, 22, 39, 40, 42, 60, 61, 63, 70, 93, 94, 99, 104, 114, 124, 127, 131, 133, 134, 137, 139, 141, 143, 147, 149, 159, 161, 172, 183, 185, 198, 199, 207]</t>
  </si>
  <si>
    <t>[2, 3, 10, 19, 20, 27, 28, 33, 37, 41, 42, 45, 46, 51, 60, 73, 76, 82, 91, 93, 95, 103, 105, 119, 126, 130, 133, 134, 138, 146, 147, 149, 163, 164, 169, 182, 191, 193, 195, 208, 211, 212, 216, 228, 232, 234, 244, 249, 251, 257, 260, 262, 263, 286, 296, 299]</t>
  </si>
  <si>
    <t>[6, 9, 22, 23, 26, 31, 49, 64, 65, 68, 80, 109, 112, 116, 117, 122, 133, 160, 161, 162, 163, 164, 166, 178, 181, 182, 183]</t>
  </si>
  <si>
    <t>[2, 10, 11, 13, 16, 33, 34, 41, 51, 53, 65, 71, 73, 82, 86, 94, 97, 105, 121]</t>
  </si>
  <si>
    <t>[5, 17, 25, 28, 33, 44, 51, 55, 56, 62, 66, 75, 77, 79, 81, 99, 105, 108, 111, 112, 113, 118, 122, 129, 130, 139, 144, 149, 152, 162]</t>
  </si>
  <si>
    <t>[3, 12, 17, 31, 54, 75, 77, 98, 101, 117, 119]</t>
  </si>
  <si>
    <t>[8, 9, 15, 16, 26, 32, 34]</t>
  </si>
  <si>
    <t>[9, 14, 19, 20, 23, 25, 28, 29, 34, 39, 40, 41, 54, 62, 65, 70, 76, 79, 92, 94, 95, 96, 98, 99]</t>
  </si>
  <si>
    <t>[12, 14, 29, 37, 44, 48, 49]</t>
  </si>
  <si>
    <t>[3, 4, 5, 17, 36]</t>
  </si>
  <si>
    <t>[2, 7, 10, 17, 19, 22, 24, 32, 45, 46, 48, 60, 65, 66, 75, 78, 79, 80, 81, 85, 89, 100, 101, 106, 112, 113, 129, 137, 138, 139, 142, 144, 146, 151, 155, 167, 169, 175, 182, 185, 194, 197, 218, 228, 234, 236, 241, 247]</t>
  </si>
  <si>
    <t>[20, 32, 43, 55, 61]</t>
  </si>
  <si>
    <t>[10, 16, 32, 37, 42, 43, 46, 58, 75, 85, 98, 113, 141, 148, 181, 186, 191, 214, 215, 224, 233]</t>
  </si>
  <si>
    <t>[15, 21, 23, 30, 42, 47, 48, 54, 81, 83, 102, 113, 114, 116, 122, 124, 144, 149, 150]</t>
  </si>
  <si>
    <t>[11, 13, 22, 30]</t>
  </si>
  <si>
    <t>[13, 28, 30]</t>
  </si>
  <si>
    <t>[7, 13, 16, 22, 23, 43, 46, 48, 50, 67, 74, 84, 100, 106, 113, 114, 126, 130, 133, 136, 137, 148, 150, 155, 162]</t>
  </si>
  <si>
    <t>[2, 3, 10, 19, 20, 27, 28, 33, 35, 37, 41, 42, 45, 46, 51, 60, 65, 73, 76, 95, 103, 105, 119, 126, 130, 133, 134, 138, 146, 147, 149, 157, 163, 164, 169, 182, 191, 193, 197, 208, 211, 212, 216, 232, 234, 235, 237, 244, 249, 251, 255, 257, 260, 262, 263, 286, 296, 297, 299]</t>
  </si>
  <si>
    <t>[8, 9, 10, 15, 28, 29, 32, 37, 40, 46, 48, 56, 58, 59, 68, 73, 77, 81, 83, 85, 98, 100, 119, 123, 124, 128, 129, 130, 132, 133, 140, 148, 166, 169, 174, 189, 193, 195]</t>
  </si>
  <si>
    <t>[2, 6, 7, 42, 43]</t>
  </si>
  <si>
    <t>[5, 7, 19, 22, 38, 43, 45, 50, 68, 76, 78, 81, 85, 88, 92, 93, 95, 101, 109, 115, 121, 127, 144, 149, 150, 161, 164, 166, 174, 175, 178, 188, 193, 201, 202, 207, 216, 240, 242, 246, 260, 267, 272, 277, 278, 280, 281]</t>
  </si>
  <si>
    <t>[4, 30, 34, 41, 57, 59, 61, 62, 75, 78, 84, 88, 108, 110, 127, 136, 153, 183, 185, 204, 228, 232, 250, 254, 259, 260, 270, 275, 278, 281, 287, 293, 302, 305, 306, 324, 328, 357, 371, 375, 377, 380, 381, 385, 393, 396, 418, 433, 440, 454, 468, 469, 492, 504, 517, 528, 550, 561, 562, 567, 571]</t>
  </si>
  <si>
    <t>[7, 16, 24, 38, 41, 44, 46, 51, 61, 73, 77, 78, 92, 101, 115, 117, 119, 125, 131, 139, 165, 169, 178, 184, 186]</t>
  </si>
  <si>
    <t>[22, 32, 44, 50, 51, 54]</t>
  </si>
  <si>
    <t>[4, 10, 17, 29, 30, 37, 38, 40]</t>
  </si>
  <si>
    <t>[6, 11, 17, 19, 25, 27, 29, 31, 34, 36, 38, 43]</t>
  </si>
  <si>
    <t>[7, 13, 15, 28, 44, 66, 83, 84, 92, 115, 122, 129, 131, 137, 142, 144, 147, 148, 149, 151, 152, 163, 166, 168, 171, 187, 192, 193, 194, 202, 207, 218, 221, 226, 229, 232, 233, 242, 245, 258, 263, 279, 283, 287, 297, 306, 313, 314, 335, 342, 365, 368, 370, 371, 381, 389, 390, 399, 414, 417, 439, 440, 442, 446, 447, 450, 453, 458, 461, 472, 481, 482, 486, 491, 493, 496, 497, 505, 506, 519, 520, 555, 565, 571, 574, 582, 585, 589, 592, 595, 602]</t>
  </si>
  <si>
    <t>[3, 4, 10, 13, 14, 18, 23, 33, 60, 63, 74, 76, 83, 85, 91, 104, 113, 122, 127, 131, 134, 135, 144, 156, 163, 165, 166, 167, 177, 179, 182, 185, 191, 192, 196, 212, 232, 240, 277, 295, 296, 309, 337, 341, 342, 346, 349, 357, 369, 399, 404, 407, 409, 419, 423, 431, 475, 479, 482, 487, 508, 510, 513, 516, 542, 550, 553, 570, 584, 587, 595, 596, 616, 621, 623, 632, 640, 644, 646, 651, 653, 654, 662, 665, 672, 680, 681, 693, 700, 707, 721, 722, 726, 727, 729, 731, 732, 748, 759, 761, 777, 797, 804, 806, 810, 811, 820, 823, 827, 838, 839, 846, 872, 885, 886, 891]</t>
  </si>
  <si>
    <t>[7, 10, 11, 15, 25, 27, 31, 42, 49, 58, 61, 63, 67, 68, 70, 72, 79, 83, 89, 93, 110, 116, 128, 131, 134, 139, 141, 155, 159]</t>
  </si>
  <si>
    <t>[8, 14, 15, 19, 22, 25, 29, 32, 35, 38, 46, 54, 58, 70, 83, 84, 85, 114, 126, 139, 150, 151, 173, 178, 190, 193, 198, 209, 225, 230, 234, 237, 238, 264, 270, 272]</t>
  </si>
  <si>
    <t>[10, 13, 22, 24, 56, 59, 84, 88, 91, 97, 101, 102, 103, 112, 113, 119, 123, 129, 133, 136, 137, 142, 152, 163, 165, 167, 197, 198, 202, 212, 215, 218, 219]</t>
  </si>
  <si>
    <t>[4, 20, 22, 31, 32, 35, 40]</t>
  </si>
  <si>
    <t>[2, 11, 27, 29]</t>
  </si>
  <si>
    <t>[14, 19, 31, 33, 38]</t>
  </si>
  <si>
    <t>[2, 3, 5, 7, 8, 21, 24, 32, 35, 38, 40, 44, 45, 57, 76, 88, 90, 91, 97, 101, 103, 106, 107, 115, 128, 143, 152, 155, 157, 162, 211, 220, 226, 231, 242, 246, 249, 251, 259, 265, 272, 280, 283, 284, 287, 289, 290, 307, 311, 321, 334, 348, 372, 373, 383, 389, 397, 398, 401, 421, 424, 429, 434, 447, 451, 452, 460, 474, 475, 476, 483, 492, 496, 524, 537, 552, 560, 569, 571, 593, 596, 597, 599, 604, 614, 624, 626, 640, 650, 662, 672, 681, 689, 692, 694, 695]</t>
  </si>
  <si>
    <t>[16, 17, 20, 26, 31, 39, 45, 47, 50]</t>
  </si>
  <si>
    <t>[4, 14, 36, 38, 39, 42, 53, 58, 67, 76, 93, 95, 112, 116, 118, 122, 124, 135, 168, 169, 187, 193, 200, 218, 240, 242, 251, 253, 255, 262, 266, 267, 275, 281, 298, 304]</t>
  </si>
  <si>
    <t>[2, 5, 24, 31, 33, 38, 44, 57, 60, 63, 64, 68, 71, 72]</t>
  </si>
  <si>
    <t>[6, 12, 16, 22, 28, 29, 31, 33, 43, 44, 45, 53, 59, 64, 75, 89, 97, 112, 114, 116, 123, 124, 125, 131, 137, 147, 153, 158, 161, 164, 182, 188, 192, 201, 213, 217, 219, 222, 225, 226, 230, 235, 236, 247, 249, 253, 255, 260, 268, 272, 275, 276, 280, 287, 290, 292, 297, 298, 303, 304, 305, 308, 315, 317, 337, 341, 345, 346, 363, 372, 376, 377, 379, 380, 390, 396, 401, 418, 421, 424, 428, 433, 439, 446, 448, 452, 453, 464, 467, 471, 472, 474, 478, 484, 485, 487, 488, 492, 495, 508, 515, 516, 521, 522, 523, 530, 541, 551, 553, 554, 560, 563, 571, 572, 576, 579, 585, 594, 596, 605, 610, 613, 626, 627, 632, 639, 644, 646, 647, 653, 658, 672, 686, 698, 700, 707, 721, 728, 740, 742, 752, 753, 756, 763, 770, 773, 791, 798, 800, 801, 807, 810, 813, 825, 827, 829, 833, 837, 838, 852, 855, 858, 869, 878, 879, 883, 893, 894, 895, 896, 897, 898, 902, 906, 910, 912, 913, 919, 925, 932, 944, 967, 968, 972, 975, 977, 993, 1003, 1009, 1014, 1016, 1019, 1020, 1023, 1024, 1042, 1047, 1050, 1056, 1067, 1072, 1078, 1080, 1085, 1087, 1090, 1101, 1103, 1104, 1108, 1113, 1116, 1117, 1135, 1136, 1147]</t>
  </si>
  <si>
    <t>[4, 18, 45, 54, 61, 70, 85, 106, 117, 123, 129, 131, 145, 147, 150, 155, 161, 192, 214, 215, 216, 228, 230, 235, 259, 274, 276]</t>
  </si>
  <si>
    <t>[2, 7, 16, 19, 24, 32, 46, 48]</t>
  </si>
  <si>
    <t>[7, 9, 17, 22, 26, 27, 30, 34, 42, 46, 72, 75, 78, 80, 82, 85, 111, 114, 115, 116, 125, 129, 135, 136, 148, 149, 153, 155, 159, 161, 168, 169, 173, 179, 181, 188, 193, 199, 200, 204, 218, 219]</t>
  </si>
  <si>
    <t>[2, 9, 10, 11, 16, 17, 19, 35, 38, 41, 44, 46, 48, 51, 66, 72, 73, 76, 81, 91, 99, 101, 115, 125, 142, 145, 154, 158, 159, 163, 174, 177, 178, 180, 181, 184]</t>
  </si>
  <si>
    <t>[6, 11, 15, 16, 19, 27, 30, 35, 39, 40, 42, 47, 60, 61, 63, 67, 69, 71, 74, 82, 84, 96, 105, 114, 115, 124, 137, 142, 148, 157, 162, 163, 201]</t>
  </si>
  <si>
    <t>[7, 22, 28, 30, 35, 41, 44, 59, 64, 68, 91, 92, 95, 97, 100, 105, 135, 136, 148, 163, 169, 206, 207, 209, 215, 221, 228, 235, 243, 255, 277, 291, 300, 310, 312, 317, 328, 329, 331, 345, 350, 367, 369, 373, 375, 378, 384, 389, 390, 391, 396, 401, 413, 416, 421, 438, 441, 442, 444, 458, 480, 490, 499, 520, 524, 531, 539, 547, 552, 553, 561, 565, 568, 569, 572, 573, 578, 596, 599, 611, 613, 621, 623, 625, 626, 632, 646, 649, 656, 661, 669, 678, 682, 723, 731, 736, 737, 739, 740, 741, 744, 752, 754, 755, 771, 772, 773, 774, 777, 781, 782, 783, 803, 807]</t>
  </si>
  <si>
    <t>[11, 19, 54, 63, 71, 80, 82, 84, 91, 92, 96, 114, 115, 119, 140, 142, 143, 148, 153, 154, 159, 170, 179, 197, 199, 200, 206, 207, 218, 239, 250, 254, 272, 273, 280, 287, 298, 307, 313, 326, 328, 329, 334, 339, 345, 348, 358, 361, 370, 376, 378, 389, 390, 396, 400, 401, 421, 422, 425, 429, 434, 435]</t>
  </si>
  <si>
    <t>[3, 13, 14, 19, 27, 28, 37, 47, 49, 56, 58, 60, 61, 64, 66, 68, 74, 76, 78, 81, 105]</t>
  </si>
  <si>
    <t>[4, 9, 11, 14, 16, 17, 18, 19, 21, 27, 33, 36, 39, 43, 50, 52, 54, 57]</t>
  </si>
  <si>
    <t>[12, 17, 18, 20, 21, 22, 26, 28, 32, 46, 50, 51, 55, 56, 57, 58, 60, 66, 67, 71, 74, 75, 76, 81, 83, 85, 89, 95, 96, 97, 99, 109, 115, 117, 119, 128, 130, 136, 138]</t>
  </si>
  <si>
    <t>[3, 4, 7, 8, 14, 21, 53, 54, 58, 59, 61, 73, 76, 87, 90, 97, 100, 101, 113, 127, 138, 151, 157, 164, 171, 175, 177, 179, 180, 190, 226, 227, 233, 234, 241, 242, 248, 249, 251, 258, 272, 277, 278, 283, 285, 290, 291, 294, 295, 296, 319, 334, 336, 345, 358, 360, 364, 376, 396, 407, 410, 412, 414, 430, 437, 452, 453, 455, 471, 473, 478, 484, 502, 507]</t>
  </si>
  <si>
    <t>[8, 10, 22, 49, 56, 63, 68, 69, 83, 87, 95, 96, 106, 120, 133, 142, 145, 147, 162, 168]</t>
  </si>
  <si>
    <t>[4, 11, 14, 23, 34, 35, 38, 55, 58, 64, 66, 70, 75, 77, 78, 79, 80, 81, 90, 95, 115, 121, 124, 128, 130, 131, 136, 137, 144, 149, 156, 161, 167, 168, 170, 173, 175, 176, 179, 209, 211, 218, 225, 230, 231, 238, 256, 258, 268, 270, 271, 275, 276, 277, 282, 286, 288, 295, 298, 299, 301, 306, 316, 320, 325, 326, 328, 333, 340, 345, 347, 355, 359, 363, 375, 376]</t>
  </si>
  <si>
    <t>[7, 9, 17, 22, 26, 27, 30, 34, 42, 46, 72, 75, 78, 80, 82, 85, 111, 114, 115, 125, 129, 135, 136, 148, 149, 153, 155, 159, 161, 168, 169, 178, 179, 188, 193, 199, 200, 212, 217, 226]</t>
  </si>
  <si>
    <t>[2, 3, 5, 9, 11, 12, 17, 19, 25, 26, 29, 33, 34, 37, 44, 45, 46, 49, 53, 54, 55, 59, 60, 63, 67, 68, 69, 89, 99, 101, 109, 123, 130, 133, 145, 147, 157, 164, 174, 183, 186, 191, 192, 194, 198, 199, 200, 205, 206, 208, 210, 211, 213, 225, 226, 227, 228, 231, 237, 238, 239, 240, 245, 250, 251, 252, 256, 258, 259, 261, 265]</t>
  </si>
  <si>
    <t>[3, 7, 8, 13, 20, 21, 28, 31, 32, 37, 39, 49, 54, 58, 60, 70, 71, 82, 84, 88, 92, 100, 110, 117, 121, 143, 145, 153, 162, 171, 174, 185, 193, 208, 212, 217, 222, 236, 238, 246, 254, 260, 269, 289, 292, 296, 302, 306]</t>
  </si>
  <si>
    <t>[9, 10, 14, 15, 32, 37, 38, 40, 42, 53, 56, 65, 72, 94, 96, 98, 113, 124, 130, 139, 143, 149, 155, 156, 161, 167, 168, 185, 191, 195, 214, 223, 228, 231, 243, 248, 255, 262, 269, 278, 281, 294, 296, 298, 320, 323, 325, 330, 333, 340, 341, 351, 362, 367, 380, 388, 390, 391, 406, 407, 428, 435, 440, 445]</t>
  </si>
  <si>
    <t>[9, 12, 16, 24, 31, 35, 53, 63, 71, 73, 108, 124, 125, 127]</t>
  </si>
  <si>
    <t>[4, 14, 17, 37, 41, 43, 44, 45, 75, 100, 101, 111, 114, 128, 147, 155, 161, 164, 171, 175, 176, 178, 187]</t>
  </si>
  <si>
    <t>[3, 6, 13, 17, 19, 25, 33, 53, 61, 76, 77, 78, 92, 94, 95, 114, 116, 137, 138, 152, 158, 162, 163, 165, 166, 169, 175, 197, 200, 218, 219, 220, 229, 236, 240, 241, 251, 257, 263, 267, 273, 286, 299, 310, 316, 342, 352, 360, 373, 376, 389, 393, 398, 401, 402, 417, 422, 427, 430, 432, 438, 440, 441, 445, 458, 477, 485, 489, 501, 502, 511, 520, 523, 534, 541, 549, 551, 556, 559, 565, 572, 573, 584, 591, 593, 599, 603, 614, 628, 633, 635, 638, 640, 648, 658, 671, 674, 675, 691, 692, 694, 703, 710, 715, 725, 734, 746, 776, 782, 785, 793, 795, 796, 805, 811, 816, 823, 833, 834, 837, 846, 847, 851, 857, 868, 871, 893, 906, 916, 919, 929, 930, 932, 938, 943, 966, 967, 969, 977, 984, 987, 992, 997, 1000, 1011, 1032, 1034, 1043, 1045, 1052, 1058, 1067, 1073, 1077, 1079, 1104, 1110, 1113, 1116, 1126, 1130, 1146, 1154, 1163, 1173, 1174, 1179, 1180, 1197, 1204, 1206, 1213, 1220, 1233, 1236, 1244, 1247, 1249]</t>
  </si>
  <si>
    <t>[4, 16, 37, 64, 65, 66, 67, 68, 73, 83, 84, 93, 95, 107, 109, 117, 121, 124, 126, 130, 140, 143, 154, 163, 170, 172, 174, 179, 184, 188, 190, 194, 199]</t>
  </si>
  <si>
    <t>[8, 12, 13, 16, 28, 30, 31, 32, 34, 37, 41, 51, 68, 70, 71, 74, 78, 79, 84, 87, 88, 90, 94, 96, 101, 104, 112, 114, 123, 129, 132, 137]</t>
  </si>
  <si>
    <t>[4, 5, 14, 17, 23, 33, 47, 52, 56, 76, 80, 87, 92, 100, 101, 112, 114, 115, 121, 122, 126, 127]</t>
  </si>
  <si>
    <t>[8, 11, 17, 18, 29, 43, 70, 83, 85, 87, 98, 117, 125, 138, 146, 157, 159, 162, 163, 164, 165, 166]</t>
  </si>
  <si>
    <t>[2, 9, 24, 28, 29, 40, 43, 45, 51, 52, 65, 68, 69, 70, 77, 96, 98, 103, 112, 115, 122, 131, 132, 134, 141, 155, 156, 164, 167, 173, 183, 208, 212, 218, 220, 226, 246, 249, 264, 272, 278, 286, 287, 296, 304, 305, 316, 320, 327, 328, 336, 343, 369, 384, 388, 396, 405, 453, 459, 461, 482, 493, 494, 504, 505, 509, 514, 515, 517, 521, 529, 538, 548, 551, 563, 565, 571, 582, 585, 598, 605, 613, 618, 635, 638, 641, 646, 648, 650, 654, 665, 676, 680]</t>
  </si>
  <si>
    <t>[12, 16, 18, 19, 22, 24, 32, 47, 55, 63, 66, 76, 90, 104, 109, 115, 118, 122, 127, 131, 135, 136, 138, 158, 177, 186, 193, 195, 196, 202, 207, 211, 217, 224, 228, 240, 264, 266, 269, 273, 274]</t>
  </si>
  <si>
    <t>[2, 5, 6, 7, 26, 34, 44, 46, 52, 57, 59, 67, 81, 87, 114]</t>
  </si>
  <si>
    <t>[3, 14, 15, 16, 22, 23, 25, 39, 54, 69, 70, 84, 85, 87, 98, 110, 112, 114, 125, 126, 138, 147, 149, 155, 157, 160, 165, 193, 198, 202, 213, 215, 222, 224]</t>
  </si>
  <si>
    <t>[4, 7, 18, 24, 32, 38, 43, 54, 56, 80, 84, 86, 97, 99, 100, 109, 110, 117, 122, 133, 137, 140, 141, 147, 161, 166, 179, 191, 193, 194, 196, 199, 207, 226, 231, 233, 237, 245, 246, 248, 250, 271, 275, 279, 286, 289, 291, 296, 299, 303, 305, 308, 310, 318, 320, 322, 327, 333, 336, 337, 338, 340, 345, 351, 360, 371, 374, 377, 382, 385, 394, 406, 407, 408, 411, 415, 420, 423, 431, 432, 437, 448, 451, 453, 456, 463, 465, 469, 475, 478, 485, 486, 489, 493, 495, 497, 506, 509, 516, 517, 520, 530, 532, 534, 536, 539, 541, 543, 551, 552, 557, 569, 570, 575, 576, 584, 586, 589, 590, 593, 602, 603, 613, 617, 619, 631, 638, 639, 641, 643, 644, 656, 659, 669, 671, 673, 676]</t>
  </si>
  <si>
    <t>[3, 7, 26, 28, 29, 32, 37, 38, 39, 42, 52, 55, 65, 67]</t>
  </si>
  <si>
    <t>[10, 11, 12, 17, 21, 22, 25, 31, 36, 44, 57, 58, 73, 76]</t>
  </si>
  <si>
    <t>[2, 3, 5, 7, 15, 29, 30, 42, 47, 48, 54, 59, 64, 67, 86, 93, 95, 97, 100, 104, 105, 107, 111, 115, 116, 126, 132, 136, 138, 145, 152, 156]</t>
  </si>
  <si>
    <t>[9, 25, 31, 33, 45, 69, 72, 80, 81, 85, 87, 99, 101, 102, 121, 122]</t>
  </si>
  <si>
    <t>[9, 17, 36, 48, 50, 60]</t>
  </si>
  <si>
    <t>[2, 7, 9, 11, 15, 19, 27, 33, 40, 42, 43, 45, 46, 54, 57, 61, 69, 80, 85, 97, 113, 118, 120, 121, 128, 130, 131, 135, 142, 155, 156, 164, 167, 170, 182, 185, 188, 191, 192, 195, 196, 202, 209, 211, 213, 215, 225, 228, 242, 254, 255, 266, 279, 285, 287, 291, 293, 323, 332, 345, 347, 348, 353, 360, 362, 363, 367, 372, 373, 374, 382, 383, 387, 391, 394, 398, 415, 427, 432]</t>
  </si>
  <si>
    <t>[11, 20, 49, 67, 71, 72, 77, 80, 85, 90, 92, 95, 96, 105]</t>
  </si>
  <si>
    <t>[5, 7, 12, 14, 15, 23, 31, 33, 37, 42, 45, 52, 65, 69, 73, 82, 88, 95, 96, 100, 106, 109, 114, 118, 119, 124, 129, 135, 148, 152, 158, 161, 163, 164, 165, 167]</t>
  </si>
  <si>
    <t>[10, 14, 19, 30, 35, 42, 51, 72, 73, 83, 90, 93, 94, 96, 97, 98, 101, 102, 105, 106, 113, 115, 118, 122, 135, 139, 142, 146, 147, 150, 151, 152, 155, 157]</t>
  </si>
  <si>
    <t>[2, 9, 16, 17, 19, 31, 33, 34, 43, 44, 45, 47, 53, 55, 71, 73, 80, 81, 86, 89, 100, 101, 103, 105, 107, 123, 129, 145, 158, 173, 178, 180, 181, 184, 188]</t>
  </si>
  <si>
    <t>[2, 9, 28, 32, 37, 38, 42, 45, 54]</t>
  </si>
  <si>
    <t>[4, 12, 23, 24, 28, 29, 40, 42, 48, 55, 56, 68, 69, 76, 77, 78, 84, 97, 106, 109, 117, 125, 130, 133, 136, 138, 140, 149, 157, 163, 167, 172, 175, 181, 185, 186, 188, 190, 194, 203, 204, 207, 212, 218, 219, 220, 225, 228, 230, 239, 241, 248, 250, 254, 257, 264, 266, 274, 284, 285, 288, 289, 290, 291, 292, 294, 299, 304, 306, 307, 308, 311, 316, 328, 330, 331, 335, 346, 361, 368, 372, 373, 376, 386, 405, 406, 412, 414, 426, 429, 436, 440, 442, 443, 444, 445, 447, 451, 454, 459, 466, 474, 477, 479, 480, 484, 485, 488, 489, 492, 494, 500, 501, 503, 508, 509, 527, 532, 534, 538, 544, 550, 553, 562, 563, 565, 566, 582, 583, 585, 587, 598, 605, 612, 613, 614, 615, 616, 617, 622, 623, 625, 626, 628, 633, 634, 645, 648, 652, 654, 657, 670, 681, 684, 703, 706, 709, 715, 730, 733, 735, 740, 749, 753, 755, 756, 757, 759, 764, 766, 771, 776, 777, 779, 780, 781, 784, 791, 796, 799, 802, 806, 809]</t>
  </si>
  <si>
    <t>[13, 15, 23, 24, 31, 42, 48, 51, 63, 64, 92, 93, 94, 95, 125, 130, 133, 140, 145, 146, 149, 154, 165, 170, 173, 177, 191, 229, 231, 233, 236, 252, 254, 258]</t>
  </si>
  <si>
    <t>[25, 28, 44, 46, 57, 59, 65, 76, 81, 90, 96, 98, 102, 107, 112, 124, 131, 132, 136, 144, 151, 156, 168, 171, 182, 183, 201, 214, 218]</t>
  </si>
  <si>
    <t>[6, 20, 29, 40, 43, 46, 61, 69, 110, 113, 121, 124, 130, 140, 146, 151, 156, 157, 172, 173, 174, 175, 184, 187, 191, 195, 196, 200, 202, 234, 248, 249, 254, 256, 264, 274, 275, 284, 287, 289, 291, 298, 308, 317, 327, 328, 340, 346, 350, 355]</t>
  </si>
  <si>
    <t>[2, 8, 16, 19, 22, 23, 27, 30, 32, 37, 47, 50, 60, 62, 72, 79, 84, 91, 108, 109, 129, 132, 138, 140, 150, 153, 157, 159, 168, 170, 173, 180, 183, 187, 190, 197, 222, 226, 234, 238, 248, 257, 262, 263, 270, 283, 286, 295, 305, 307, 318, 322, 330, 336, 342, 344, 350, 351, 353, 355, 371, 374, 381, 388, 393, 407, 411, 412, 417, 419, 434, 438, 442, 446, 447, 450, 454, 462, 466, 468]</t>
  </si>
  <si>
    <t>[24, 26, 30, 31, 32, 33, 36, 38, 43, 44, 65, 73, 74, 81, 84, 86, 87, 102, 104, 106, 111]</t>
  </si>
  <si>
    <t>[6, 12, 13, 19, 20, 27, 33, 61, 68, 99, 102, 107, 109]</t>
  </si>
  <si>
    <t>[6, 7, 17, 23, 26, 33, 49]</t>
  </si>
  <si>
    <t>[8, 15, 26, 29, 32, 42, 49, 51, 52, 60, 62, 65, 69, 76, 80, 91]</t>
  </si>
  <si>
    <t>[4, 19, 26, 29, 33, 35, 50, 62, 64, 65, 67, 75, 79, 124, 137, 146, 148, 151, 153, 160]</t>
  </si>
  <si>
    <t>[8, 13, 15, 16, 30, 32, 64, 66, 68, 77, 81, 82, 89, 92, 93, 103, 105, 113, 115, 119, 120, 132, 135, 137, 139, 140, 142, 145, 152, 162, 165, 174, 200, 203]</t>
  </si>
  <si>
    <t>[3, 4, 7, 9, 17, 22, 25, 28, 38, 43, 50, 57, 60, 80, 84, 85, 94, 95, 97, 99, 101, 111, 113, 123, 135, 149, 158, 159, 167, 169, 173, 174, 181, 190, 191, 200, 202, 205, 214, 218, 226, 234, 236, 241, 243, 246, 247, 250, 252, 278, 282, 288, 310, 311, 312, 316]</t>
  </si>
  <si>
    <t>[3, 5, 13, 21, 25, 26, 35, 37, 46, 53, 55, 58, 71, 73, 74, 90, 98, 101, 116, 117, 118, 126, 152, 154, 167, 169]</t>
  </si>
  <si>
    <t>[9, 14, 18, 20, 23, 25, 26, 29, 30, 31, 44, 47, 49, 50, 54, 55, 58, 63, 68, 83, 89, 95, 106, 114, 117, 122, 133, 144, 156, 158, 162, 168, 182, 189, 192, 211, 220, 224, 226, 229, 243, 246, 247, 248, 252, 253, 256, 266, 267, 271, 275, 276, 281, 282, 284, 286, 293, 296]</t>
  </si>
  <si>
    <t>[2, 20, 25, 32, 34, 35, 37, 61, 80, 88, 109, 111, 112, 128, 129, 147, 156, 167, 175, 176, 179, 180, 201, 202, 218, 236, 239, 243, 247, 260, 265, 273, 277, 280, 282]</t>
  </si>
  <si>
    <t>[2, 7, 12, 33, 35, 41, 52, 96, 103]</t>
  </si>
  <si>
    <t>[4, 22, 25, 27, 37, 43, 51, 66, 80, 85, 92]</t>
  </si>
  <si>
    <t>[14, 16, 22, 24, 26, 29, 30, 32, 40, 45, 47]</t>
  </si>
  <si>
    <t>[10, 11, 16, 23, 26, 28, 29, 35, 38, 41, 42, 49, 54, 58]</t>
  </si>
  <si>
    <t>[5, 7, 13, 23, 38, 41, 51, 81, 111, 124, 137, 139, 154, 169, 177, 178, 194, 199, 212, 218, 226, 231, 234, 236, 241]</t>
  </si>
  <si>
    <t>[8, 19, 28, 33, 51, 58, 98, 100, 101, 113, 118, 130, 149, 156, 173, 175, 182, 188, 198, 201, 203, 232, 235, 238, 244, 249, 250, 260, 262, 269, 276, 282, 290]</t>
  </si>
  <si>
    <t>[2, 8, 34, 39, 44, 77, 80, 85, 87, 104, 116, 120, 122]</t>
  </si>
  <si>
    <t>[24, 35, 53, 73, 74, 76, 77, 79, 81, 94, 108, 109, 124, 140, 156, 161, 164, 170, 179, 184, 188, 190, 191, 192, 200, 209, 212, 215, 223, 225, 233, 235, 236, 251, 264, 270, 282, 283, 305, 311, 317, 319, 327, 333]</t>
  </si>
  <si>
    <t>[2, 13, 22, 31, 34, 38, 55, 61, 70, 90, 91, 104, 108, 112, 119, 122, 127, 129, 136, 144, 155, 158, 161, 179, 180, 183, 190, 197, 198, 201, 209, 210, 212, 216, 217, 225, 229, 234, 239, 241, 244, 245, 246, 259, 264, 272, 273, 281, 283, 285, 291, 295, 301, 319, 320, 322, 323, 327, 330, 332, 334, 340, 349, 354, 357, 359, 362, 364, 370, 372]</t>
  </si>
  <si>
    <t>[31, 34, 49, 51, 56, 61, 75, 82, 106, 107, 108, 123, 131, 138, 146, 147, 152, 160]</t>
  </si>
  <si>
    <t>[5, 7, 9, 13, 21, 30, 33, 41, 48, 51, 60, 66, 70, 73, 77, 80, 94]</t>
  </si>
  <si>
    <t>[19, 25, 28, 31, 34, 35, 45, 49, 50, 52, 53, 56, 57, 62, 63, 65, 67, 71, 81, 82, 89, 91, 97, 100, 102, 105, 112, 122, 128, 135, 137, 140, 152, 159, 165, 166, 176, 178, 185, 186, 190, 193, 194, 204, 205, 207, 234, 241, 243, 252, 261, 269, 274, 287, 289, 299, 302, 319, 320, 321, 329, 332, 344]</t>
  </si>
  <si>
    <t>[12, 17, 18, 31, 33, 35, 38, 39, 48, 59, 62, 64, 72, 75, 76]</t>
  </si>
  <si>
    <t>[7, 11, 15, 17, 25, 29, 31, 37, 38, 40, 43, 44, 52, 56, 71, 83, 86, 93, 95, 102, 108, 121, 124, 128, 132, 138, 149, 151, 159, 160, 161, 168, 170, 179, 181, 185, 190, 194, 197, 198, 202, 216, 218, 227, 229, 232, 234, 235, 246, 255, 256, 259, 266, 289, 290, 313, 317, 331, 332, 338, 357, 358, 359, 374, 380, 388, 390, 397, 400, 404, 410, 418, 423, 424, 425, 435, 439, 440, 441, 447, 454, 456, 465, 470, 474, 480, 488, 489, 492, 496, 512, 514, 524]</t>
  </si>
  <si>
    <t>[11, 13, 20, 22, 24, 27, 30, 32, 35, 42, 46, 54, 57, 61, 72, 81, 86, 88, 111, 117, 120, 123, 127, 128, 129, 131, 153, 156, 160, 161, 165, 170, 171, 176, 182, 203, 206, 207, 209, 215, 216, 219, 231, 232, 233, 238, 244, 249, 250, 254, 259, 263, 264, 270, 275, 295, 298, 302, 306, 310, 319, 323, 325]</t>
  </si>
  <si>
    <t>[3, 8, 10, 13, 15, 17, 26, 33, 34, 49, 58, 65, 71, 85, 87, 89, 90, 96, 105, 106, 115]</t>
  </si>
  <si>
    <t>[3, 15, 20, 27, 30, 38, 39, 61, 78, 80, 88, 95, 120, 121, 124, 132, 134, 142, 151, 154, 165, 166, 167, 170, 177, 185, 222, 245, 268, 271, 274, 277, 278, 281, 293, 306, 317, 320, 321, 323, 336, 348, 352, 364, 389, 393, 406, 408, 417]</t>
  </si>
  <si>
    <t>[3, 7, 10, 12, 14, 26, 34, 36, 37, 38, 44, 54, 62, 67, 69, 70, 80, 83, 87, 98, 99, 100, 101, 103, 111, 126, 127, 130, 141, 142, 152, 159]</t>
  </si>
  <si>
    <t>[7, 10, 12, 13, 20, 22, 29, 41, 46, 48, 55, 74, 77, 81, 83, 90, 95, 100, 108, 109, 111, 114, 117, 121]</t>
  </si>
  <si>
    <t>[4, 8, 9, 22, 24, 27, 28, 31, 32, 39, 41, 45, 46, 56, 58, 66, 73, 81, 94, 100, 103, 109, 132, 148, 151, 154, 157, 165, 174, 181, 182, 195, 204, 210, 213, 216, 219, 226, 236, 237, 242]</t>
  </si>
  <si>
    <t>[2, 3, 7, 8, 11, 18, 19, 20, 37, 40, 49, 53, 68, 80, 82, 88, 90, 94, 98, 102, 113, 116, 127]</t>
  </si>
  <si>
    <t>[10, 11, 22, 33, 40, 82, 86, 109]</t>
  </si>
  <si>
    <t>[8, 13, 19, 31, 39, 41, 54, 61, 63, 77, 80, 88, 91, 97, 100, 106, 116, 127, 137, 138, 139, 147, 149, 156, 162, 163, 165, 170, 172, 173, 174, 186, 195, 208, 211, 220, 241, 243, 253, 254, 256, 264, 266, 271, 273, 279, 280, 289, 292, 295, 297, 309, 311, 316, 318, 319, 331, 343, 345, 346, 348, 353, 360, 375, 379, 380, 389, 390, 394, 395, 399, 414, 428, 434, 443, 458, 469, 471, 477, 479, 480, 483, 484, 485, 493, 501]</t>
  </si>
  <si>
    <t>[3, 14, 19, 20, 22, 31, 47, 49, 51, 72, 79, 91, 96, 118, 126, 129, 135, 137, 139, 144, 158, 159, 172, 195, 201, 202, 219, 243, 244, 245, 261, 290, 291, 295, 315, 318, 320, 328, 335, 351, 355, 359, 360, 373, 377]</t>
  </si>
  <si>
    <t>[3, 14, 15, 21, 23, 31, 46, 57, 58, 66, 67, 75, 85, 91, 97, 108, 113, 129, 134, 140, 153, 160, 177, 186, 196, 197, 199, 200, 219, 227, 231, 242, 245, 246, 249, 258, 261, 266, 267, 269, 277, 287, 289, 311, 312, 334, 337, 340, 360, 365, 368, 384, 393, 395, 403, 406, 409, 415, 416, 418, 421, 429, 431, 436, 441, 442, 443, 445, 454, 476, 492, 500, 508, 512, 520, 525, 527]</t>
  </si>
  <si>
    <t>[2, 6, 19, 30, 33, 38, 40, 63, 66, 69, 75, 96, 104, 105, 106, 108, 113, 120, 121, 126, 136, 137, 138, 141, 143, 150, 158, 164, 169, 175, 180, 187, 205, 207, 217, 221, 225, 230, 231, 238, 250, 254, 273, 274, 278, 282, 285, 288, 299, 301, 302, 304, 305, 310, 313, 316, 321, 323, 326, 331, 334, 339, 343, 344, 354, 363, 374, 377, 379, 389, 398, 404, 422, 424, 425, 426, 430, 441, 451, 463]</t>
  </si>
  <si>
    <t>[5, 7, 9, 12, 18, 28, 30, 39, 55, 73, 77, 96, 99, 106, 108, 109, 113, 132, 135, 145, 188, 210, 216, 227, 228, 229, 243, 248, 249, 255, 256, 258, 260, 271, 277, 294, 297, 301, 304, 307, 318, 334, 338]</t>
  </si>
  <si>
    <t>[3, 4, 5, 13, 20, 21, 24, 25, 26, 36, 39, 45, 50, 53, 66, 68, 79, 82, 86, 91, 99, 105, 107, 114, 122, 125, 129, 131, 132, 134, 140, 141, 143, 148, 152, 154, 156, 163, 177, 180, 190, 199, 204, 205, 210, 215, 220, 225, 227, 232, 238, 241, 243, 253, 259, 267, 268]</t>
  </si>
  <si>
    <t>[2, 5, 14, 28, 34, 38, 46, 50, 54, 58, 61, 63, 75, 81, 92, 119, 144, 147, 179, 184, 187, 190, 212, 218, 222, 223, 247, 250, 271, 274, 277, 280, 281, 293, 294, 299, 300, 308, 312, 313, 322, 323, 335, 347]</t>
  </si>
  <si>
    <t>[2, 9, 17, 19, 27, 29, 30, 34, 40, 67, 68, 82, 85, 88, 108, 110, 122, 141, 148, 154, 157, 166, 167, 171, 179, 185, 195, 202, 203]</t>
  </si>
  <si>
    <t>[2, 3, 20, 27, 31, 33, 35, 38, 45, 50, 52, 58, 65, 78, 80, 82, 93, 98, 111, 120]</t>
  </si>
  <si>
    <t>[8, 23, 27, 28, 34, 36, 43, 47, 50, 52, 53, 60, 68, 70, 73, 78, 82, 83, 88, 91, 98, 110, 131, 133, 140]</t>
  </si>
  <si>
    <t>[6, 15, 17, 19, 22, 47, 58, 66, 72, 89, 91]</t>
  </si>
  <si>
    <t>[2, 3, 6, 22, 30, 32, 41, 44, 53, 68, 76, 82, 83, 87, 103, 111, 126, 137, 141, 146, 148, 167, 168, 169, 189, 203, 209, 214, 233, 236, 249, 250, 252, 270, 317, 318, 320, 322, 324, 328, 330, 333, 337, 339, 350, 355, 364, 365, 392, 397, 408]</t>
  </si>
  <si>
    <t>[9, 11, 15, 39, 47]</t>
  </si>
  <si>
    <t>[9, 11, 26, 27, 33, 37]</t>
  </si>
  <si>
    <t>[17, 21, 25, 45, 53, 57, 59, 63, 70, 71, 76, 77, 83, 89, 98, 106, 108, 111, 113, 116, 119, 131, 135, 139, 141, 142, 154, 158, 172, 174, 177, 179, 182, 185, 188, 191, 193, 197, 199, 200, 207, 208, 218, 225]</t>
  </si>
  <si>
    <t>[13, 15, 16, 17, 18, 26, 27, 36, 55, 61, 63, 65, 69, 74, 78, 89, 94, 96, 97, 98, 99, 103, 105, 119, 124, 125, 129, 132, 148, 158, 161, 176, 187, 190, 196, 206, 218, 220, 224, 233, 241, 268, 281, 289, 290, 292, 293, 296, 299, 302, 303, 324, 326, 327, 332, 355, 362, 376, 377, 381, 384, 387, 388, 394, 407, 412, 417, 419, 443, 446, 447]</t>
  </si>
  <si>
    <t>[2, 3, 6, 8, 16, 34, 35, 36]</t>
  </si>
  <si>
    <t>[3, 8, 12, 14, 31, 33, 43, 51, 53, 59, 71, 73, 80, 83, 85, 87, 92, 98, 101, 107, 112, 116, 122, 129, 139, 148, 155, 163, 171, 176, 201, 204, 210, 220]</t>
  </si>
  <si>
    <t>[8, 13, 16, 18, 19, 25, 39, 53, 60, 62, 63, 73, 77, 92, 103, 108, 114, 115, 124, 126, 127, 129, 137, 138, 145, 154]</t>
  </si>
  <si>
    <t>[3, 10, 17, 18, 21, 24, 28, 30, 42, 48, 55, 58, 59, 62, 65, 81, 87, 92, 101, 121, 133, 136, 139, 141, 148, 149, 154, 170, 171, 175, 178, 186, 187, 193, 196, 200, 201, 205, 206, 212, 217, 223, 228, 232, 237, 246, 249, 250, 253, 258, 271, 279, 281, 286, 296, 301, 307, 319, 335, 336, 338, 341, 343, 345, 355, 359, 370, 384, 399, 400, 403, 412, 432, 442, 446, 474, 475, 483, 486, 503, 513, 520, 521, 525, 529, 532, 537, 538, 543, 556, 569, 577, 590, 594, 598, 608, 619, 620, 623]</t>
  </si>
  <si>
    <t>[2, 4, 5, 10, 19, 24, 25, 38]</t>
  </si>
  <si>
    <t>[9, 17, 22, 29, 39, 42]</t>
  </si>
  <si>
    <t>[8, 11, 20, 22, 31, 32, 36, 42, 44, 47, 49, 50, 62, 64, 66, 69, 85, 88, 94, 96, 97, 98, 101, 102, 104, 105, 109, 116, 119, 121, 127, 132, 138, 151, 152, 155, 156, 160, 169, 173, 175, 196, 206]</t>
  </si>
  <si>
    <t>[2, 6, 10]</t>
  </si>
  <si>
    <t>[6, 7, 11, 20, 22, 25, 33, 36, 43, 53, 56, 57, 59, 63, 65, 74, 76, 88, 98, 99, 101, 108, 117, 119, 126, 127, 130, 131, 134, 140, 148, 149, 155, 156, 162, 163, 180, 187, 191, 193, 195, 198, 205, 210, 212, 218, 225, 238, 240, 242, 253, 258, 271, 280]</t>
  </si>
  <si>
    <t>[3, 4, 8, 11, 13, 15, 23, 25, 29, 32, 36, 41, 46, 49, 53, 55, 58, 68, 89, 96, 98, 108, 111, 120, 126, 130, 154, 165, 170, 182, 183, 190, 193, 200, 208, 215]</t>
  </si>
  <si>
    <t>[2, 5, 19, 34, 38, 40, 50, 51, 60, 76, 80, 88, 89, 91, 97, 99, 110, 113, 114, 123, 136, 145, 147, 153, 160, 175, 178, 195, 196, 197, 201, 208, 232, 244, 246, 255, 291, 299, 306, 311, 320, 330, 335, 339, 357, 358, 362, 367, 374, 378, 381, 383, 384, 385, 388]</t>
  </si>
  <si>
    <t>[2, 3, 15, 18, 37, 38, 40, 42, 47, 50, 52]</t>
  </si>
  <si>
    <t>[4, 11, 12, 16, 20, 31, 37]</t>
  </si>
  <si>
    <t>[6, 8, 11, 16, 17, 20, 22, 35, 47, 55, 58, 60, 64, 68, 69, 101, 103, 105, 108, 112, 121, 127, 136, 148, 152, 165, 171, 184, 189, 192, 193, 200, 202, 204, 206, 216, 220, 223, 225, 226, 249, 261, 272, 278, 286, 291]</t>
  </si>
  <si>
    <t>[3, 6, 14, 35, 36, 42, 46, 48, 51, 62, 85, 88, 90, 97, 110, 115, 120, 133, 145, 161, 187, 189, 190, 193, 194, 197, 198, 211, 212, 221, 231, 232, 234, 246, 255, 257, 267, 279, 288, 290, 292, 293, 294, 326, 335, 339, 376, 380, 382, 385, 392, 399, 413, 415, 421, 425, 434, 461, 475, 489, 496, 501, 507, 514, 516, 525, 535, 539, 542, 564, 565, 569, 571, 578, 584, 593, 596, 604, 610, 619, 624, 632, 641, 651, 655, 663, 681, 684, 686, 689, 725, 730, 731, 734, 735, 747, 748, 760, 766, 780, 783, 802, 812, 819, 822, 828, 839, 848, 849, 859, 869, 873, 878, 891, 896, 898, 908, 910, 914, 921, 927, 930, 932, 933, 967, 968, 973, 976, 984, 985, 990, 1006, 1011, 1017, 1026, 1031, 1033, 1035, 1039, 1042, 1045, 1046, 1052, 1059, 1078, 1084, 1098, 1103, 1104, 1113, 1124, 1128, 1138, 1156, 1167, 1185, 1194, 1198, 1199, 1209, 1237, 1238, 1253, 1259, 1266, 1281, 1283, 1287, 1307, 1318, 1325, 1329, 1332, 1338, 1341, 1344, 1353, 1363, 1379, 1381, 1386, 1400, 1405, 1416, 1417, 1425, 1428, 1429, 1431, 1450, 1452, 1456, 1465, 1466, 1481, 1485, 1486]</t>
  </si>
  <si>
    <t>[2, 3, 5, 20, 25, 26, 44, 63, 68, 70, 86, 90]</t>
  </si>
  <si>
    <t>[4, 6, 12, 13, 15, 16, 22, 33, 42, 49, 50, 63, 70, 71, 81, 93, 95, 106, 107, 114, 116, 128, 149, 157, 171, 179, 193, 201, 203, 215, 223, 237, 245, 247, 259, 267, 281, 289, 291, 303, 311, 325, 333, 335, 347, 355, 370, 377, 385, 389, 390]</t>
  </si>
  <si>
    <t>[11, 16, 20, 22, 26, 29, 32, 44, 50, 57, 58, 66, 78, 82, 86, 87, 91, 94, 98, 103, 105, 110, 113, 114, 122, 129, 134, 145, 150, 151, 153, 157, 162, 163, 175, 177, 181, 186, 190, 199, 202, 221, 225, 231, 234, 235, 237, 242, 244, 245, 251, 255, 256, 270, 275, 278, 283, 284, 286, 290, 292, 300, 314, 315, 317, 329, 331, 332, 336, 343, 344, 348, 352, 367, 368, 379, 380, 395, 400, 405, 407, 421, 424, 425, 428, 432, 434, 453, 467, 469, 473, 480, 485, 487, 494, 501, 539, 550, 554, 558, 562, 574, 579, 580, 584, 585, 589, 597, 605, 616, 631, 632, 655, 657, 659, 663, 671, 676, 685, 702, 703, 710, 711, 712, 718, 730, 734, 735, 748, 754, 778, 783, 785, 786, 787, 794, 795, 802, 805, 806, 809, 813, 819, 837, 841, 860, 861, 871, 872, 877, 883, 895, 911, 912, 917, 918, 924, 925, 932, 948, 950, 958, 959, 963, 971, 979, 988, 990, 994, 996, 1004, 1010, 1016, 1019, 1021, 1034, 1038, 1044, 1045, 1049, 1058, 1062]</t>
  </si>
  <si>
    <t>[2, 4, 5, 6, 28, 34, 40, 44, 49, 75, 77, 78, 83, 92, 96, 100, 106, 109, 114, 117, 127, 136, 146, 149, 163, 170, 174, 179, 182, 184, 198, 202, 220, 230, 246, 249, 255, 270, 277, 294, 298, 300, 302, 305, 308, 312, 328, 334, 335, 340, 341, 352, 360, 361, 364, 378, 380, 387, 402, 405, 407, 411, 418, 422, 428, 443, 444, 447, 451]</t>
  </si>
  <si>
    <t>[2, 12, 14, 29]</t>
  </si>
  <si>
    <t>[6, 7, 14, 35, 40, 42, 44, 56, 63, 64, 65, 76, 91, 92, 93, 97, 103, 113, 116, 119, 123, 130, 142, 152, 161, 165, 175, 176, 177, 195, 199, 201, 202, 205, 206, 207, 221, 246, 251, 253, 257, 261, 266, 274, 277, 278, 281, 283, 286, 292, 299, 305, 319, 322, 328, 340, 357, 364, 368, 370, 371, 389, 394, 395, 402, 408, 411, 418, 420, 425, 426, 429, 432, 433, 438, 443, 448, 450, 452, 456, 458, 463, 464, 470, 474, 476, 481, 484, 493, 495, 508, 511, 516, 523, 526, 531, 532, 544]</t>
  </si>
  <si>
    <t>[14, 18, 19, 24, 27, 28, 39, 51, 52, 55, 56, 70, 72, 83, 86, 97, 106, 108, 125, 127, 128, 141, 143, 154, 162, 167, 180, 181, 185, 187, 195, 199, 201, 212, 213, 224, 227, 230, 232, 236, 246, 255, 256, 258, 269, 282, 289, 296, 305, 321, 330, 338, 339, 340, 353, 364, 366, 367, 372, 377, 379, 384, 395, 399, 401, 402, 405, 416, 417, 419, 426, 428, 441, 444, 445, 447, 451, 470, 480, 484, 488, 495, 506, 518, 520, 522, 523, 527, 528, 541, 542, 560, 582, 586, 590, 591]</t>
  </si>
  <si>
    <t>[2, 4, 12, 22, 34, 43, 49, 59, 72, 79, 83, 95, 112, 114, 137, 139, 142, 145, 148]</t>
  </si>
  <si>
    <t>[16, 25, 44, 46, 51, 58, 66, 78, 93, 94, 95, 99, 105, 115, 118, 121, 125, 132, 144, 154, 163, 167, 177, 178, 179, 197, 201, 203, 204, 207, 208, 209, 223, 248, 253, 255, 259, 263, 268, 276, 279, 280, 283, 285, 288, 294, 301, 307, 321, 324, 330, 342, 359, 366, 370, 373, 391, 396, 397, 404, 410, 413, 420, 422, 427, 428, 431, 434, 435, 440, 445, 450, 452, 454, 458, 460, 465, 466, 472, 476, 478, 483, 486, 495, 497, 510, 513, 518, 525, 528, 534, 545]</t>
  </si>
  <si>
    <t>[6, 18, 23, 24, 33, 34, 36, 38, 43, 77, 80, 86, 87, 89, 90, 95, 101, 103, 112, 114, 116, 120, 121, 129, 130, 132, 139, 140, 143, 153, 165, 170, 177, 181, 190, 194, 197, 199, 205, 213, 214, 221, 222, 230, 239, 243, 249, 252, 256, 258, 262, 263, 265, 269, 273, 283, 300]</t>
  </si>
  <si>
    <t>[2, 4, 8, 21, 30, 33, 41, 43, 45, 50, 57, 60, 73, 81, 83, 87, 94, 97, 103, 105, 106, 117, 125, 132, 145, 148, 150, 154, 161, 165, 167, 170, 172, 175, 180, 181, 183, 189, 193, 196, 198, 206, 209, 210, 218, 228, 234, 235, 241, 242, 251, 254, 255, 256, 258, 259, 260, 277, 278, 281, 282, 290, 291, 293, 302, 304, 308, 309, 310, 332, 333, 336, 338, 341, 342, 343, 351, 352, 353, 355, 356, 361, 368, 382, 384, 392, 395, 398, 399, 401, 402, 406, 412, 417, 419, 420, 422, 425, 426, 435, 437, 438, 448, 451, 453, 455, 457, 458, 459, 466, 467, 474, 475, 476, 494, 504, 506, 520, 525, 526, 527, 529, 532, 537, 542, 545, 547, 557, 563, 565, 582, 592, 594, 596, 600, 601, 603, 606, 608, 616, 620, 623]</t>
  </si>
  <si>
    <t>[9, 21, 24, 26, 28, 34, 52, 57, 68, 69, 70, 71, 77, 78, 91, 97, 117, 147, 148, 149, 160, 174, 180, 192, 200, 212, 216, 223, 255, 259, 260, 261, 266, 274, 277, 278, 279, 282, 283, 294, 302]</t>
  </si>
  <si>
    <t>[6, 12, 16, 22, 28, 29, 31, 43, 45, 53, 59, 64, 75, 89, 97, 112, 114, 116, 123, 124, 125, 131, 137, 147, 153, 158, 161, 164, 182, 188, 192, 201, 213, 217, 219, 222, 225, 226, 230, 235, 236, 247, 249, 253, 255, 260, 268, 272, 275, 276, 280, 287, 290, 292, 297, 298, 303, 304, 305, 308, 315, 317, 337, 341, 345, 346, 363, 372, 376, 377, 379, 380, 390, 396, 401, 418, 421, 424, 428, 433, 439, 446, 448, 452, 453, 464, 467, 471, 472, 474, 478, 484, 485, 487, 488, 492, 495, 508, 515, 516, 521, 522, 523, 530, 541, 551, 553, 554, 560, 563, 571, 572, 576, 579, 585, 594, 596, 605, 610, 613, 626, 627, 632, 639, 644, 646, 647, 650, 653, 658, 672, 686, 698, 700, 707, 721, 728, 740, 742, 752, 753, 756, 763, 770, 773, 791, 798, 800, 801, 807, 810, 813, 825, 827, 829, 833, 837, 838, 852, 855, 858, 869, 878, 879, 883, 893, 894, 895, 896, 897, 898, 902, 906, 910, 912, 913, 919, 925, 932, 944, 967, 968, 972, 975, 977, 993, 1003, 1009, 1014, 1016, 1019, 1020, 1023, 1024, 1042, 1047, 1050, 1056, 1067, 1072, 1078, 1080, 1085, 1087, 1090, 1095, 1101, 1103, 1104, 1108, 1113, 1116, 1117, 1135, 1136, 1147]</t>
  </si>
  <si>
    <t>[3, 10, 12, 18, 26, 30, 33, 49, 68, 71, 76, 82, 89, 93, 95, 100, 106, 107, 114, 115]</t>
  </si>
  <si>
    <t>[3, 5, 9, 23, 29, 33, 45, 50, 53, 64, 66, 69]</t>
  </si>
  <si>
    <t>[4, 13, 16, 17, 33, 34, 41, 44, 45, 57, 58, 65, 67, 70, 74, 76, 103, 116, 117, 121, 126, 127, 134, 135, 141, 145, 165, 168, 177, 178, 190, 194, 196, 198, 200, 201, 205, 209, 210, 212, 232, 237, 239, 244, 255]</t>
  </si>
  <si>
    <t>[3, 35, 54, 61, 68, 78, 86, 89, 112, 115]</t>
  </si>
  <si>
    <t>[2, 4, 6, 8, 9, 11, 26, 38, 52, 54, 67, 73, 76, 85, 100, 110, 119, 136, 139, 141, 144, 145, 147, 153, 161, 162, 163, 165, 166, 207, 208, 210, 212, 232, 236, 237, 241, 242, 261, 263, 264, 280, 284, 285, 309, 318, 320, 328, 337, 346, 355, 357, 358, 360, 375, 390, 391]</t>
  </si>
  <si>
    <t>[3, 43, 46, 49, 50, 52, 70, 72, 73, 75, 83]</t>
  </si>
  <si>
    <t>[3, 7, 15, 27, 32, 35, 45, 47, 51, 54, 62, 63, 68, 70, 81, 91]</t>
  </si>
  <si>
    <t>[9, 17, 20, 32, 42, 47, 51, 55, 58, 59, 72, 76, 79, 85, 86, 89, 91, 102, 111, 117, 118, 119, 120, 122, 125, 142, 145, 158, 161, 163, 166, 169, 173, 180, 183, 187, 188, 191, 193, 201, 202, 203, 207, 212, 214, 216, 223, 227, 228, 229, 239, 247, 261, 267, 270, 275, 284, 295, 301, 302, 303, 310, 313, 314, 358, 360, 367, 370, 386, 388, 391]</t>
  </si>
  <si>
    <t>[15, 23, 29, 34]</t>
  </si>
  <si>
    <t>[12, 17, 20, 42, 50, 58, 88, 101, 117, 134, 135, 136, 141, 161, 171, 178, 197, 199, 221, 231, 244, 256, 258, 272, 277, 284, 314]</t>
  </si>
  <si>
    <t>[2, 5, 6, 9, 24, 36, 43, 65, 71, 72, 84, 94, 124, 130, 144, 146, 152, 153, 163, 166, 182, 192, 199, 200, 209, 213, 215, 218, 220, 223, 224, 227, 235, 256, 259, 260, 266, 281, 283, 284, 292, 298, 303, 304, 305, 312, 314, 322, 323, 331, 333, 344, 346, 347, 358, 366, 375, 386, 393, 397, 407, 411, 412, 428, 436, 439, 442, 446, 448]</t>
  </si>
  <si>
    <t>[9, 12, 15, 16, 18, 21, 30, 32]</t>
  </si>
  <si>
    <t>[6, 11, 36, 104, 140, 141, 147, 201]</t>
  </si>
  <si>
    <t>[3, 8, 11, 14, 27, 28, 32, 38, 60, 66, 70, 80, 81, 84, 86, 101, 110, 112, 116, 121, 125, 130, 136, 139, 152, 154, 159, 162, 172]</t>
  </si>
  <si>
    <t>[4, 10, 12, 13, 17, 18, 19, 29]</t>
  </si>
  <si>
    <t>[2, 5, 19, 21, 22, 27, 36, 41, 48, 58, 60, 61, 64, 72, 90, 100, 117, 119, 122, 146, 155, 171, 175, 185, 188, 192, 193, 204, 222, 238, 242, 263, 276, 277, 281, 294, 295, 301, 306, 313, 317, 318, 324, 337, 351, 365, 369, 372, 378, 387, 389, 394, 407, 408, 422, 434, 444, 449, 452, 453, 454, 459, 462]</t>
  </si>
  <si>
    <t>[5, 7, 16, 35, 36, 43, 56, 72, 74, 96, 98, 100, 108, 121, 125, 127, 129, 135, 143, 146, 147, 155, 157, 166, 170, 175, 176, 179, 190, 199, 206, 214, 219, 233, 241, 242]</t>
  </si>
  <si>
    <t>[4, 5, 12, 13, 17, 24, 29, 43, 62, 70, 99, 104, 113, 121, 126, 129, 138, 139, 142, 151, 152, 162, 163, 168, 178, 180, 193, 201, 206, 209, 216, 230, 235, 239, 243, 246, 247, 257, 281, 284, 293, 294, 328, 330, 335, 337, 338, 339, 341, 347, 348, 350, 359, 362, 382, 385, 389, 392, 405, 422, 423, 424, 431, 435, 441, 442, 448, 451, 465, 470, 482, 483]</t>
  </si>
  <si>
    <t>[2, 7, 16, 33, 37, 42, 45, 48, 51, 60, 64, 82, 88, 95, 102, 122, 131, 145, 153, 157, 158, 159, 168, 177, 179, 185, 191, 197, 211, 213, 219, 220, 235, 236, 239, 241, 247, 256, 263, 270, 280, 282, 285, 299, 312, 327, 336]</t>
  </si>
  <si>
    <t>[17, 21, 22, 27, 29, 31, 36, 44, 58, 64, 65, 67, 84, 90, 94, 102, 110, 115, 120, 125, 130, 133, 139, 146, 148, 159, 166, 172, 176, 182, 199, 200, 203, 205, 218, 219, 223, 224, 231, 236, 250, 255, 260, 265, 268, 271, 272, 281, 282, 294, 298, 302, 318, 319, 334, 342, 343, 348, 368, 380, 381, 386, 403, 405, 406, 439, 458, 461, 462, 464, 472, 473, 475, 480, 482, 486, 491, 496, 503, 508, 510, 512, 513, 516, 523, 533, 535, 539, 549, 554]</t>
  </si>
  <si>
    <t>[3, 6, 8, 9, 10, 18, 21, 26, 31, 33, 36, 38, 41, 44, 45, 54, 56, 72, 80, 81, 85, 92, 94, 102, 106, 107, 109, 110, 128, 130, 140, 144, 145, 173, 177, 178, 186, 189, 196, 201, 207, 218, 242, 251, 258, 260, 276, 288, 311, 333, 335, 342, 350, 361, 363, 365, 367, 373, 377, 378, 391, 395, 396, 403]</t>
  </si>
  <si>
    <t>[2, 7, 23, 36, 40, 41, 45, 50, 52, 54, 63, 67, 79, 83, 84, 93, 98, 115, 120]</t>
  </si>
  <si>
    <t>[9, 10, 12, 15, 23, 25, 30, 32, 33, 39, 47, 48, 49, 53, 57, 58, 60, 62, 64, 66, 67, 68, 72, 77, 79, 81, 84, 85, 86, 90, 92, 99, 103, 111, 118, 125, 126, 129, 147, 150, 155, 159, 176, 183, 185, 188, 189, 192, 201, 212, 214, 216, 221, 224, 227, 228, 230, 234, 239, 241, 248, 260, 267, 279, 286, 299, 306, 314, 315, 318, 336, 339, 344, 348, 352, 365, 372, 374, 377, 378, 381, 390, 401, 405, 410, 416, 417, 419, 423, 430, 432, 437, 450, 457, 470, 477, 490, 497, 510, 517, 530, 537, 550, 557, 565, 566, 569, 587, 590, 595, 599, 603, 616, 623, 625, 628, 629, 632, 641, 652, 654, 656, 661, 664, 667, 668, 670, 674, 681, 683, 688, 692, 698, 705, 707, 712, 718, 725, 727, 732, 738, 745, 749, 752, 760, 765, 767, 771, 775, 780, 787, 790, 796, 797, 798, 800, 801, 803, 805, 806, 808, 812, 813, 816, 823, 826]</t>
  </si>
  <si>
    <t>[12, 24]</t>
  </si>
  <si>
    <t>[12, 13, 32, 37]</t>
  </si>
  <si>
    <t>[5, 18, 19, 20, 21, 28, 34, 38, 39, 48, 75, 76, 84, 85, 86, 91, 99, 114, 123, 146, 148, 153, 172, 173, 180, 185, 192, 201, 203, 204, 206, 215, 216, 227, 232, 234, 237, 242, 249, 254, 273, 279, 280, 281, 311, 314, 325, 338, 339, 350]</t>
  </si>
  <si>
    <t>[4, 9, 19, 47, 48, 51, 54, 56, 59, 64, 72, 80, 95, 100, 101, 107, 108, 110, 112, 113, 115, 119, 128]</t>
  </si>
  <si>
    <t>[5, 26]</t>
  </si>
  <si>
    <t>[5, 6, 7, 16, 18, 30, 37, 38, 46, 54, 61, 68, 72, 80, 83, 84, 93, 97, 114, 115, 116, 117, 127, 135, 146, 155, 158, 159, 162, 169, 191, 199, 200, 205, 209, 217, 238, 265, 295, 297, 302, 303, 305, 316, 317]</t>
  </si>
  <si>
    <t>[2, 7, 15, 17, 25, 33, 49, 54, 61, 86, 91]</t>
  </si>
  <si>
    <t>[7, 21, 23, 29, 34, 36, 37, 39, 50, 81, 89, 91, 97, 99, 101, 113, 115, 119, 122, 136, 139, 141, 144, 153, 156, 160, 171, 191, 209, 210, 216, 219, 229, 235, 240, 246, 253, 256, 266, 267, 294, 296, 312, 315, 321, 334, 335, 338, 352, 357, 369, 373, 374, 381, 391, 394, 397, 403, 408, 422, 424, 429, 434, 442, 448, 456, 460, 467, 474, 475, 480]</t>
  </si>
  <si>
    <t>[2, 5, 6, 7, 28, 34, 40, 44, 49, 75, 77, 81, 83, 96, 100, 106, 109, 114, 117, 126, 127, 136, 141, 146, 149, 163, 170, 174, 179, 180, 182, 184, 188, 198, 202, 230, 246, 249, 255, 270, 277, 294, 298, 300, 302, 308, 312, 340, 352, 360, 364, 378, 380, 386, 395, 405, 407, 418, 422, 428]</t>
  </si>
  <si>
    <t>[5, 17, 22, 24, 64, 79, 82, 103, 104, 111, 112, 121, 148, 154, 163, 176, 179, 184, 204, 214, 225, 227, 240, 250, 273, 274, 284, 298, 306, 327, 328, 338, 342, 349]</t>
  </si>
  <si>
    <t>[6, 14, 16, 21, 26, 31, 35, 36, 40, 44, 47, 48, 51, 52, 77, 78, 82, 93, 104, 109, 112, 126, 130, 135, 139, 143, 145, 160, 162, 166, 168, 169, 178, 179, 181, 186, 188, 194, 195, 197, 200, 202, 205, 209, 215, 216, 217, 222, 229]</t>
  </si>
  <si>
    <t>[2, 7, 9, 19, 27, 34, 46, 52, 54, 56, 60, 66, 68, 75, 77, 80, 96, 100, 104, 118, 119, 122, 129, 130, 134, 141, 144, 155, 158, 161, 174, 182, 191, 217]</t>
  </si>
  <si>
    <t>[2, 5, 7, 10, 21, 41, 52, 54, 60, 65, 72, 81, 82, 85, 89, 94, 97, 108, 112, 114, 116, 117, 122, 154, 164, 176, 180, 183, 191, 192, 194, 196, 201, 207, 214, 227, 232, 238, 239, 244, 247, 250, 261, 273, 277, 289, 297, 300, 302, 305, 308, 315, 321, 322, 326, 339, 343, 345, 346, 348, 351, 352, 360, 361, 363, 369, 373, 377, 381, 384, 393, 396, 401, 406, 409, 411, 424, 428, 432, 438, 442, 447, 450, 454, 467, 470, 478, 481, 490, 494, 497, 509, 513, 517, 521, 531, 541, 544, 547, 548, 550, 552, 554, 556, 560, 570, 573, 577, 581, 584, 590, 593, 594, 595, 601, 603, 607, 627, 637, 638, 646, 649, 657, 658, 665, 677, 689, 700, 712, 716, 719, 725, 731, 732, 735, 743, 752, 760, 764, 789, 799, 809, 814, 820, 825, 837, 839, 845, 846, 849, 858, 860, 867, 873, 887, 893, 895, 896, 898, 899, 911, 912, 916, 924, 932, 933, 937]</t>
  </si>
  <si>
    <t>[4, 14, 15, 27, 37, 41, 42, 48, 54, 56, 57, 58, 65, 67, 78, 86, 99, 108, 111, 116, 121, 122, 132, 138, 139, 150, 156, 157, 159, 160, 163, 168, 169]</t>
  </si>
  <si>
    <t>[22, 33, 40, 42, 44, 49, 52, 54, 55, 58, 62, 64, 72, 74, 95, 99, 108, 113, 114, 118]</t>
  </si>
  <si>
    <t>[3, 23, 54, 55, 70, 75, 90, 91, 99, 105, 106, 108, 114, 122, 123, 128, 136, 143, 155]</t>
  </si>
  <si>
    <t>[3, 5, 13, 20, 25, 30, 31, 33, 37, 43, 46, 47, 58, 59, 68, 69, 70, 72, 77, 78, 86, 87, 88, 100, 104, 106, 111]</t>
  </si>
  <si>
    <t>[5, 10, 11, 12, 20, 26, 47, 54, 65, 68, 85, 92, 96, 121, 127, 135, 139, 144, 146, 153, 172]</t>
  </si>
  <si>
    <t>[7, 28, 31, 32, 38]</t>
  </si>
  <si>
    <t>[16, 17, 36, 37, 40, 43, 45, 46, 50, 62, 69, 70, 77, 90, 101, 102, 107, 110, 115, 118, 132, 139, 142, 145, 157]</t>
  </si>
  <si>
    <t>[10, 14, 16, 24, 33, 36, 40, 43, 60, 61, 75, 78, 86]</t>
  </si>
  <si>
    <t>[4, 7, 20, 28, 38, 40, 41, 43]</t>
  </si>
  <si>
    <t>[3, 4, 5, 13, 15, 24, 38, 43, 54, 61, 70, 75, 78, 87, 91, 101, 109, 114, 125, 127, 129]</t>
  </si>
  <si>
    <t>[2, 17, 29, 47, 67, 71, 74, 78, 93, 100, 103, 105, 108, 130, 131]</t>
  </si>
  <si>
    <t>[14, 17, 18, 27, 35, 37, 41, 49, 81, 91, 94, 99, 107, 111, 112, 115, 116, 123, 125]</t>
  </si>
  <si>
    <t>[11, 16, 43, 44, 45, 52, 59, 60, 63, 69, 72, 77, 84, 86, 87, 90, 92]</t>
  </si>
  <si>
    <t>[4, 6, 11, 13, 20, 21, 52, 53, 55, 59, 67, 76, 97, 100, 106, 107, 119, 122, 125]</t>
  </si>
  <si>
    <t>[3, 6, 11, 12, 19, 23, 33, 35, 44, 51, 54, 62, 68, 70, 71, 79, 82, 95, 101, 104, 113, 115, 126, 128, 138, 141, 144]</t>
  </si>
  <si>
    <t>[9, 11, 15, 16, 22, 29, 46, 50, 52, 53, 58, 61, 62, 63, 73, 86, 89, 93, 102, 111, 115, 116, 123, 126, 138, 148, 152, 157, 161, 167, 199, 205, 213, 227, 232, 238, 244, 258, 271, 272, 274]</t>
  </si>
  <si>
    <t>[2, 5, 15, 17, 21, 22, 23, 30, 33, 34, 36, 44, 45, 50, 53, 57, 58, 69, 76, 90, 121, 123, 126, 133, 145, 150, 160, 166, 169, 173, 180, 195, 197, 204, 212, 213, 218, 219, 231]</t>
  </si>
  <si>
    <t>[14, 17, 18, 21, 22, 26, 29, 38, 48, 59, 67, 69, 76, 102, 110, 136, 140, 144, 145, 151, 176, 180, 184, 185, 190, 191, 194, 195, 199, 201, 206, 207, 214, 217, 221, 223, 236, 239, 246, 247, 250, 257, 259, 261, 265, 274, 280, 282, 288, 289, 290, 294, 296, 297, 298, 301, 302, 306, 315, 319, 321, 326, 327, 329, 331, 332, 336, 337, 339, 347, 349, 362, 366, 372, 373, 377, 387, 396, 398, 406, 413, 415, 423, 428, 431, 438, 439, 440, 442, 445, 449, 451, 453, 457, 463, 466, 472, 474, 480, 481, 482, 486, 488, 489, 490, 493, 497, 507, 511, 513, 518, 519, 521, 523, 524, 529, 531, 539, 541, 558, 565, 569, 579, 585, 588, 590, 598, 601, 605, 607, 620, 623, 630, 631, 632, 634, 637, 638, 641, 643, 645, 649, 652, 658, 664, 666, 672, 673, 674, 678, 680, 681, 682, 685, 686, 699, 703, 705, 710, 711, 713, 715, 716, 721, 723, 728, 731, 733, 745, 747, 749, 751, 757, 758, 762, 764, 766, 770, 781, 784, 785, 789, 791, 796, 798, 808, 817, 819, 824, 829, 834, 836, 838, 840, 850, 854, 857, 871, 875, 882, 883, 885, 887, 888, 892, 893, 895, 900, 903, 905, 917, 919, 921, 923, 929, 930, 934, 936, 938, 942, 953, 956, 957, 961, 963, 968, 970, 980, 989, 991, 996, 999, 1006, 1008, 1010, 1012, 1022, 1026, 1029, 1043, 1047, 1054, 1055, 1057, 1059, 1060, 1064, 1065, 1067, 1072, 1075, 1077, 1089, 1091, 1093, 1095, 1101, 1102, 1106, 1108, 1110, 1114, 1125]</t>
  </si>
  <si>
    <t>[7, 12, 13, 14, 21, 28, 39, 45, 51, 69, 71, 72, 78, 123, 129, 131, 135]</t>
  </si>
  <si>
    <t>[3, 8, 11, 19, 28, 32, 39, 51, 57, 71, 77, 107, 111, 115, 130, 139, 140, 156, 167, 183, 185, 192, 200, 205, 210, 212, 219, 225, 233, 235, 236, 238, 270, 273, 288, 292, 294, 295, 297, 305, 310, 312, 326, 332, 333, 335, 341, 363, 366, 380, 390, 393, 400, 405, 413, 425, 426, 427, 429, 435, 436, 444, 446, 478, 481, 490, 494, 503, 505, 507, 515, 519, 533]</t>
  </si>
  <si>
    <t>[5, 12, 19, 20, 25, 27, 29, 31, 33, 37, 42, 55, 57, 65, 66, 68, 70, 71, 72, 77, 80, 94, 98, 100, 109, 112, 113, 116, 127, 130, 140, 144, 145, 147, 148, 152, 158, 162, 163, 166, 174, 177, 181, 191, 195, 201, 203, 207, 209, 214, 231, 237, 240, 244, 254, 265, 267, 272, 277, 296, 309, 314, 321, 324, 327, 330, 331, 333, 336, 339, 343, 349, 363, 367, 376, 378, 380, 397, 409, 421, 427, 434, 435, 436, 438, 451, 452, 460, 463, 470, 477, 490, 491, 506, 509, 511, 512, 513, 516, 519, 525, 527, 528, 534, 535, 544, 548, 549, 554, 555, 558, 562, 563, 569, 572, 586, 591, 597, 600, 602, 604, 605, 609, 620, 623, 624, 629, 634, 638, 648, 662, 689, 701, 708, 718, 721, 723, 724, 727, 732, 734, 739, 742, 750, 756, 759, 763, 772, 778, 779, 785, 789, 798, 800, 807, 809, 825, 827, 829, 833, 834, 839, 840, 845, 847, 852, 856, 858, 862, 867, 869, 882, 903, 904, 909, 910, 916, 918, 919, 931, 935, 937, 938, 941, 942, 945, 949, 955, 957, 965, 969, 987, 998, 1000, 1018, 1034, 1036, 1038, 1043, 1048, 1049, 1054, 1056, 1061, 1065, 1067, 1080, 1082, 1101, 1102, 1104, 1107, 1108, 1114, 1116, 1117, 1129, 1133, 1135, 1136, 1139, 1140, 1143, 1147, 1153, 1155, 1167, 1182, 1194, 1201, 1206, 1211, 1218, 1229, 1230, 1231, 1232, 1239, 1245, 1247, 1251, 1256, 1263, 1265, 1266, 1272, 1282, 1287, 1293, 1294, 1296, 1306, 1312, 1313, 1315, 1318, 1319, 1324, 1327, 1329, 1330, 1333, 1341, 1347, 1349, 1361, 1372, 1385, 1387, 1391, 1396, 1403, 1405, 1406, 1412, 1423, 1429, 1436, 1449, 1450, 1462, 1473, 1478, 1479, 1485, 1487, 1488, 1504, 1518, 1524, 1526, 1538, 1574, 1580, 1592, 1594, 1602, 1616, 1636, 1650, 1667, 1672, 1675, 1676, 1700, 1713, 1715, 1719, 1724, 1725, 1732, 1734, 1735, 1741, 1752, 1756, 1765, 1776, 1778, 1809, 1810, 1811, 1817, 1827, 1831, 1832, 1838, 1840, 1847, 1852, 1858]</t>
  </si>
  <si>
    <t>[4, 7, 17, 20, 32, 39, 43]</t>
  </si>
  <si>
    <t>[4, 8, 18, 27, 32, 34, 35, 37, 41, 42, 59, 72, 78, 81, 82, 87]</t>
  </si>
  <si>
    <t>[11, 17, 18, 21, 31, 34, 36, 43, 46, 52, 53, 56]</t>
  </si>
  <si>
    <t>[5, 6, 7, 9, 21, 22, 28, 34, 42, 43, 45, 51, 53, 65, 92, 100]</t>
  </si>
  <si>
    <t>[13, 20, 32, 59, 60, 68, 71]</t>
  </si>
  <si>
    <t>[2, 14, 18, 27, 32, 43, 55, 56, 69, 80, 96, 106, 110, 119, 122, 126, 127, 139, 140, 143, 145, 155, 160, 164, 166, 167, 173, 191, 193, 200, 207, 222, 224, 229, 230, 234, 239, 259, 261, 274, 275, 281, 283, 291, 295, 296, 298, 299, 311, 344, 351, 378, 380, 385, 390, 401, 411, 416, 424, 428, 440, 442, 444, 471, 473, 489, 491, 493, 510]</t>
  </si>
  <si>
    <t>[8, 13, 14, 15, 31, 34, 42, 44, 45, 67, 73, 87, 91, 94, 96, 110, 113, 114, 115, 117, 120, 129, 138, 157, 162, 187, 190, 195, 206, 207, 209, 210, 213, 239]</t>
  </si>
  <si>
    <t>[6, 16, 27, 34, 36, 39, 55, 57, 72, 73, 75, 76, 93, 97, 98, 102, 109, 126, 134, 137, 145, 151, 154, 155, 156, 164, 165, 166, 174, 175, 182, 189, 204, 207, 208, 218, 240, 243, 253, 259, 260, 261, 279, 282, 291, 298, 300, 304, 316, 323, 325, 334, 342, 345, 347, 354, 357, 384, 389, 391, 393, 401, 412, 415, 416, 427, 433, 441, 442, 459, 461]</t>
  </si>
  <si>
    <t>[2, 4, 17, 21, 24, 31, 33, 36, 42, 62, 63, 64, 66, 70, 71, 77, 118]</t>
  </si>
  <si>
    <t>[2, 3, 20, 23, 25, 33, 52, 67, 68, 70, 94, 95, 96, 109, 116, 124, 129, 137, 138, 144, 146, 148, 151, 153, 180, 181, 183, 195, 198, 200, 202, 205, 247, 254, 275, 281, 286, 320, 327, 340, 341, 346, 362]</t>
  </si>
  <si>
    <t>[13, 16, 17, 25, 26, 33, 38, 74, 83]</t>
  </si>
  <si>
    <t>[3, 13, 18, 20, 23, 24, 26, 38, 39, 43, 55, 65, 66, 67, 68, 83, 95, 97, 102, 106, 111, 126, 143, 148, 155, 163, 166, 172]</t>
  </si>
  <si>
    <t>[2, 6, 8, 9, 11, 12, 22, 25, 27, 29, 32, 34, 35, 44, 45, 47, 48, 50, 65, 67, 68, 71, 73, 75, 83]</t>
  </si>
  <si>
    <t>[7, 31, 34, 39, 40, 55, 59, 60, 70, 82, 85, 87, 94, 95, 99, 101, 102, 107, 113, 148, 161, 162, 169, 170, 180, 187, 193, 194, 195, 205, 207, 208, 210, 212, 213, 219, 221, 230, 231, 235, 245, 271, 290, 292, 307, 313, 317, 318, 319, 323, 325, 351, 370, 377, 379, 385, 394, 406, 429]</t>
  </si>
  <si>
    <t>[18, 29, 30, 33, 39, 51, 52, 54, 62, 71, 81, 84, 94, 98, 117, 127, 167, 169]</t>
  </si>
  <si>
    <t>[5, 26, 47, 55, 60, 71, 78]</t>
  </si>
  <si>
    <t>[6, 13, 15, 16, 18, 26, 28, 34, 60, 62, 65, 75, 93, 96, 111, 120, 121, 123, 131, 133, 139]</t>
  </si>
  <si>
    <t>[8, 11, 14, 16, 20, 27, 44, 55, 73, 75, 76, 80, 86, 89, 99, 107, 111, 117, 129, 136, 154, 155, 157, 161, 175, 194, 206, 209, 217, 218, 224, 228, 238, 242, 247, 251, 252, 253, 254, 256, 257, 266, 268, 269, 277, 286, 300, 305, 307, 319, 322, 332, 348, 354, 362, 363, 365, 367, 369, 372, 373]</t>
  </si>
  <si>
    <t>[5, 16, 19, 30, 38, 59, 71, 82, 87]</t>
  </si>
  <si>
    <t>[3, 19, 21, 28, 37, 38, 41, 45, 53, 57, 73, 77, 84, 88, 90, 98, 101, 105, 113, 115, 116, 137, 147, 148, 149, 179, 191, 192, 204, 205, 210, 218, 229, 234, 236, 238, 239, 240, 253, 256, 266, 271, 274, 276, 311, 313, 319, 325, 332, 336, 338, 340, 347, 348, 365, 369, 375, 394, 401, 411, 418, 421, 425, 433, 436, 438, 443, 458, 459, 460, 463, 464, 466, 473, 477, 478, 486, 491, 494, 495, 504, 506, 508, 513, 515, 524, 531, 536, 543, 546, 555, 566, 573, 595, 599, 623, 628, 634, 642, 657, 693]</t>
  </si>
  <si>
    <t>[5, 15, 18, 25, 26, 27, 31, 36, 40, 45, 49, 53, 57, 59, 61, 67, 70, 87, 89, 97, 102, 116, 122, 130, 131, 143, 152, 155, 159, 161, 168, 178, 180, 182, 185, 188, 189, 191]</t>
  </si>
  <si>
    <t>[5, 13, 29, 38, 40, 43, 45, 48, 60, 63, 66, 70, 71, 72, 82, 92, 95, 102, 103, 104, 108, 113, 117, 122, 126, 130, 134, 136, 138, 144, 147, 164, 166]</t>
  </si>
  <si>
    <t>[9, 17, 19, 32, 42, 47, 51, 55, 58, 59, 76, 79, 85, 91, 95, 98, 99, 101, 105, 111, 114, 119, 120, 138, 145, 151, 154, 155, 161, 162, 165, 166, 178, 182, 184, 189, 191, 194, 199, 203, 208, 212, 213, 216, 223, 228, 234, 236, 237, 238, 239, 240, 244, 246, 249, 252, 253, 256, 259, 262, 269, 280, 281, 284, 285, 288, 296, 327, 332, 341, 352, 358, 360, 367, 370, 371, 415, 417, 419, 426, 429, 445, 447, 450]</t>
  </si>
  <si>
    <t>[3, 4, 5, 14, 20, 30, 33, 36, 37, 42, 44, 46, 49, 50, 53, 54, 60, 61, 65, 66, 71, 77, 81, 96, 97, 98, 100, 104, 106, 112, 117, 118, 122, 128, 131, 132, 139, 144, 145, 147, 150, 155, 157, 158, 163, 165, 168, 171, 178, 181, 188, 191]</t>
  </si>
  <si>
    <t>[2, 8, 10, 11, 16, 27, 29, 43, 44]</t>
  </si>
  <si>
    <t>[4, 5, 9, 10, 20, 23, 27, 31, 32, 33, 41, 45, 64, 68, 69, 70, 88, 89, 94, 103, 107, 121, 122, 134, 136, 138, 140, 145, 170, 172, 181, 188, 205, 227, 239, 242, 250, 258, 260, 285, 295, 307, 313, 332, 334, 337, 351, 364, 375, 394, 399, 404, 406, 407, 411, 414, 451, 461, 466, 467, 469, 470, 479, 489, 501, 504, 507, 514, 521, 529, 532, 543, 549, 550, 565, 570, 572, 585, 592, 596, 610, 629, 632, 633, 640, 654, 662, 665, 673, 685, 694, 695, 710, 712, 730, 739, 751, 778, 784, 787, 788, 803, 806, 824, 828, 831, 833, 834, 848]</t>
  </si>
  <si>
    <t>[2, 8, 14, 20, 37, 41, 42, 44, 55, 57, 68, 71, 75, 83, 90, 94, 112, 122, 130, 132, 167, 188, 193]</t>
  </si>
  <si>
    <t>[8, 10, 24, 35, 43, 46, 58, 61, 76, 81, 83]</t>
  </si>
  <si>
    <t>[3, 12, 13, 14, 31, 32, 38, 48, 67, 74, 75, 88, 100, 108, 114, 120, 125, 131, 133, 134, 140, 143, 153, 160, 162, 169, 170, 171, 179, 182, 190]</t>
  </si>
  <si>
    <t>[5, 12, 14, 17, 39, 43, 52, 68, 78, 88, 89, 95, 104, 109, 112, 117, 124, 125, 130, 132, 133, 140, 143, 150, 151, 156]</t>
  </si>
  <si>
    <t>[14, 28, 42, 47, 50, 61, 67, 70, 83, 85, 92, 102, 103, 106, 111, 112]</t>
  </si>
  <si>
    <t>[3, 6, 7, 11, 13, 20, 31, 36, 38, 43, 47, 59, 67, 68, 72, 78, 87, 93]</t>
  </si>
  <si>
    <t>[12, 13, 22, 25, 27, 34, 35, 38, 41, 42, 47, 48, 63, 64, 73, 99, 100, 122, 124, 125, 133, 138, 145, 153, 166, 171, 186, 187, 201, 214, 222, 228, 233, 267, 272, 274, 278, 283, 284, 293, 305, 309, 311, 312, 316, 334, 335, 370, 386, 390]</t>
  </si>
  <si>
    <t>[2, 4, 6, 8, 30, 43, 49, 54, 55, 60, 63, 73, 75, 79, 84, 86, 87, 122, 125, 134, 147, 158, 163, 182, 190, 215, 227, 251, 263, 278, 281, 283, 285, 286, 299, 305, 309]</t>
  </si>
  <si>
    <t>[1, 4, 10, 11, 13, 23, 29, 30, 32, 35, 36, 41, 44, 46, 47, 50, 58, 64, 66, 78, 96, 107, 109, 127, 145, 147, 152, 157, 158, 163, 165, 170, 174, 176, 180, 184, 185, 187, 200, 221, 222, 227, 228, 234, 236, 237, 249, 253, 255, 256, 259, 260, 263, 267, 273, 275, 287, 302, 314, 321]</t>
  </si>
  <si>
    <t>[1, 2, 9, 14, 16, 19, 21, 31, 37, 41, 42, 44, 53, 54, 61, 79, 91, 92, 95, 102, 111, 113, 120, 123, 127, 129, 131, 134, 138, 141, 145, 149, 150, 160, 161, 170, 172, 173, 180, 185, 187, 190, 192, 202, 208, 212]</t>
  </si>
  <si>
    <t>[10, 12, 15, 25, 43, 46, 61, 68, 70, 71, 73, 81, 83, 89, 115, 117, 120, 130]</t>
  </si>
  <si>
    <t>[2, 4, 10, 26, 33, 40, 49, 51, 53, 59, 62, 65, 84, 85, 90, 97, 98, 107, 116, 119, 120, 123, 133, 134, 135, 148, 150, 152, 157, 159, 171, 176, 180, 207, 213, 226, 234, 238, 243, 260, 269, 271, 274, 277, 280, 286, 289, 295]</t>
  </si>
  <si>
    <t>[4, 10, 20, 35, 41, 48, 50, 55, 65, 70, 79, 91, 95, 98, 101, 113, 123, 136, 144, 146, 147, 149, 150, 164, 166, 172, 179, 192, 199, 207, 209, 228, 242, 244, 251, 252, 258, 269, 276, 279, 287, 307, 334, 338, 341]</t>
  </si>
  <si>
    <t>[5, 18, 26, 27, 28, 30, 32, 34, 45, 48]</t>
  </si>
  <si>
    <t>[8, 9, 16, 19, 27, 53, 63, 67, 69, 72, 73, 83, 98, 108]</t>
  </si>
  <si>
    <t>[5, 7, 13, 23, 38, 41, 51, 81, 111, 124, 138, 139, 142, 143, 146, 149, 158, 159, 168, 176, 177, 193, 198, 211, 225, 230, 233, 235, 240]</t>
  </si>
  <si>
    <t>[12, 17, 24, 32, 35, 46, 51, 59, 61, 66, 69, 72, 79, 82, 90, 95, 101, 102, 107, 111, 131, 164, 174, 175, 183, 200, 218, 219]</t>
  </si>
  <si>
    <t>[3, 13, 18, 20, 23, 24, 26, 38, 39, 43, 55, 65, 66, 67, 68, 83, 107]</t>
  </si>
  <si>
    <t>[34, 35, 38, 42, 50, 54, 61, 75, 76, 78, 79, 85, 101, 104, 121, 126]</t>
  </si>
  <si>
    <t>[1, 3, 4, 6, 14, 16, 22, 48, 50, 53, 63, 81, 84, 99, 106, 108, 109, 111, 119, 121, 127]</t>
  </si>
  <si>
    <t>[3, 5, 10, 18, 22, 25, 26, 30, 37, 40, 42, 47, 48, 53, 54, 55, 58, 65, 67, 86, 89]</t>
  </si>
  <si>
    <t>[3, 5, 10, 14, 19, 34, 51, 56, 63, 71, 74, 85, 90, 98, 100, 105, 108, 111, 118, 121, 129, 134, 140, 141, 146, 150, 170, 203, 213, 214, 222, 239, 257, 258]</t>
  </si>
  <si>
    <t>[12, 40, 42, 47, 49, 55, 57, 58, 65, 66, 74, 75, 76, 78, 82, 88, 93, 100, 111, 115, 127, 128]</t>
  </si>
  <si>
    <t>[9, 10, 12, 16, 30, 33, 38, 42, 45, 48, 52, 55, 58, 65, 85, 92, 101, 109, 111, 112, 114, 117, 120]</t>
  </si>
  <si>
    <t>[4, 8, 18, 20, 23, 29, 47, 53, 55, 56, 64, 67, 80, 86, 89, 98, 100, 111, 113, 123, 126, 128]</t>
  </si>
  <si>
    <t>[9, 17, 20, 32, 42, 47, 51, 55, 58, 59, 76, 79, 86, 89, 95, 98, 99, 100, 114, 115, 120, 123, 126, 130, 147, 166, 168, 171, 172, 175, 177, 178, 180, 181, 182, 195, 196, 198, 202, 206, 213, 214, 217, 218, 227, 229, 243, 260, 265, 274, 285, 291, 292, 293, 300, 303, 304, 348, 350, 357, 360, 376, 378, 381]</t>
  </si>
  <si>
    <t>[10, 11, 14, 19, 37, 52, 53, 56, 68, 97, 100, 104, 105, 110, 121, 148, 149, 150, 151, 152, 154, 164, 166, 169, 170, 171]</t>
  </si>
  <si>
    <t>[13, 19, 24, 29, 31, 38, 40, 45, 48, 54, 60, 63, 66, 70, 71, 72, 82, 92, 95, 102, 103, 104, 108, 113, 117, 122, 126, 130, 134, 136, 138, 144, 147, 164, 166, 174, 179, 193, 199, 207, 208, 220, 229, 232, 236, 238, 245, 255, 264, 267, 270, 286, 288, 295, 304, 305, 308, 312, 320, 324, 340, 344, 351, 355, 357, 365, 368, 372, 380, 382, 383, 404, 414, 415, 416, 434]</t>
  </si>
  <si>
    <t>[3, 6, 16, 21, 24, 26, 61, 63, 69, 75, 82, 86, 88, 90, 97, 98, 115, 119, 125, 144, 151, 161, 168, 171, 175, 183, 186, 188, 193, 208, 209, 210, 213, 214, 216, 223, 227, 228, 236, 241, 244, 245, 254, 256, 258, 263, 265, 274, 281, 286, 293, 296, 305, 316, 323, 345, 349, 373, 378, 384, 392, 407, 443, 446, 448, 455, 466, 469, 480, 488, 509, 521, 532, 537, 567, 584, 595, 613, 615, 616, 620, 626, 629, 639, 647, 651, 657, 669, 676, 694, 695, 697, 701, 715, 734, 749, 757, 758, 759, 764, 778, 782, 788, 793, 794, 806, 808, 809, 817, 826, 829, 830, 831, 840, 845, 847, 859, 862, 872, 888, 894, 902, 903, 905, 907, 909, 912, 913, 919]</t>
  </si>
  <si>
    <t>[2, 11, 13, 25, 37, 42, 66, 67, 87, 95, 105, 107, 113, 116, 117, 143, 146, 154, 170, 173, 181, 191, 200, 201, 210, 216, 221, 225]</t>
  </si>
  <si>
    <t>[15, 17, 19, 44, 52, 81, 89, 97, 98, 99]</t>
  </si>
  <si>
    <t>[9, 26, 39, 49, 72, 74, 94, 96, 99, 100, 114, 120, 129, 131, 145, 157, 160, 166, 181, 183, 185, 195, 204, 220, 221, 223, 230, 232, 245, 246, 252, 256, 263, 305, 306, 307, 317, 321, 326, 332, 338, 345, 347, 357, 362, 365, 371, 375, 381, 383, 385, 387, 398, 421, 422, 428, 433, 440, 444, 451, 492, 528, 558, 563, 569, 579, 593, 603, 617, 625, 634, 638, 644, 649, 664, 665, 669, 671, 682, 683, 686, 689, 708, 710, 716, 725, 729, 761, 762, 767, 800, 802, 805, 807, 815, 818, 825, 833, 835, 848, 849, 865, 866, 867, 872, 879, 896, 928, 947, 948, 959, 964, 971, 1003, 1016, 1022, 1026, 1030, 1037, 1043, 1055, 1061, 1096, 1103, 1104, 1118, 1120, 1126, 1127, 1148, 1149, 1158, 1161, 1182, 1194, 1200, 1210, 1213, 1258, 1267, 1270, 1275, 1280, 1282, 1294]</t>
  </si>
  <si>
    <t>[3, 11, 13, 32, 37, 39, 41, 55, 62, 69, 74, 90, 95, 96, 121, 123, 141, 144, 149, 153, 158, 162, 174, 201, 204, 218, 221, 222, 236, 250, 253, 254, 258, 261, 276, 278, 284, 299, 303, 304, 306, 308, 313, 322, 323, 325, 328, 330, 334, 338, 341, 342, 343, 349, 364, 391, 394, 395, 396, 401, 417, 427, 452, 456, 467, 471]</t>
  </si>
  <si>
    <t>[2, 4, 8, 9, 10, 12, 13, 18, 56, 64, 68, 72, 75, 84, 85, 88, 106, 119, 126, 137, 138, 141, 145, 148, 150, 151, 159, 167, 176, 177, 193, 198, 201, 202, 211, 213, 216, 221, 226, 232, 237, 238, 240, 246, 251, 255, 261, 263, 266, 280, 283, 289, 296, 314, 318, 337, 340, 346, 349, 361, 363, 375, 392, 397, 401, 414, 427, 428, 430, 433, 440, 447, 461, 467, 471, 472, 490, 497, 500, 501, 503, 506, 507, 523, 528, 535, 542]</t>
  </si>
  <si>
    <t>[4, 9, 12, 13, 14, 16, 19, 20, 21, 23, 27, 30, 32, 33, 58, 62, 63, 71, 72, 73, 76, 81, 83, 95, 96, 97, 98, 101, 108, 111, 112, 115, 123, 130, 140, 144, 145, 151, 179, 181, 186, 191, 193, 194, 195, 201, 213, 214]</t>
  </si>
  <si>
    <t>[6, 15, 19, 23, 27, 34, 37, 45, 46, 47, 49, 52, 59, 60, 67, 83, 87, 89, 107, 109, 112, 115, 118, 121, 125, 127, 131, 138, 141, 146, 152, 159, 167, 168, 176, 185, 189, 193, 194, 202, 205, 208, 210, 214, 215, 219, 221, 224, 228, 229, 231, 235, 236, 242, 245, 251, 252, 259, 266, 268, 277, 278, 281, 288, 294, 299, 305, 308, 315, 319, 322, 326, 328, 331, 335, 336, 338, 343, 348, 350, 352, 354, 357, 361, 365, 371, 372, 375, 376, 378, 380, 383, 389, 392, 399, 410, 412, 416, 419, 420, 422, 427, 432, 434, 436, 438, 445, 456, 459, 460, 462, 464, 473, 476, 481, 483, 490, 494, 496, 500, 503, 504, 506, 511, 516, 520, 529, 533, 539, 540, 543, 546, 548, 557, 560, 567, 578, 580, 584, 587, 588, 590, 595, 600, 612, 613, 614, 617, 623, 624, 627, 628, 632, 636, 644, 651, 656, 659, 663, 667, 672, 674, 677, 679, 681, 683, 684, 685, 689, 691, 696, 700, 701, 702, 703, 705, 707, 709, 710, 711, 712, 715, 718, 721, 724, 728, 735, 736, 743, 749, 750, 751, 753, 756, 757, 758, 759, 769, 774, 775, 782, 784, 789, 798, 799, 801, 806, 815, 817, 820, 824, 835, 843, 849, 857, 858, 863, 865, 870, 876, 882, 884, 885, 886, 891, 893, 904, 920, 921, 930, 931, 934, 935, 944, 946, 947, 973, 976, 978, 984, 985, 989, 990, 994, 996, 998, 999, 1002, 1005, 1007, 1013, 1014, 1018, 1020, 1027, 1030, 1034, 1036, 1038, 1041, 1045, 1048, 1052, 1056, 1057, 1067, 1068, 1077, 1079, 1080, 1087, 1092, 1094, 1097, 1099, 1109, 1115, 1119, 1120, 1122, 1131, 1132, 1139, 1140, 1153, 1157, 1165, 1167, 1171, 1172, 1173, 1174, 1175, 1178, 1182, 1198, 1203, 1208, 1216, 1231, 1235, 1242, 1248, 1251, 1252, 1253, 1255, 1262, 1266, 1267, 1274]</t>
  </si>
  <si>
    <t>[15, 28, 44, 50, 53, 55]</t>
  </si>
  <si>
    <t>[30, 37, 46, 47, 48, 71, 76, 84, 87, 122, 125, 144, 158, 171, 192, 198, 203, 205, 207, 209, 238, 247, 265, 270, 274, 296, 302]</t>
  </si>
  <si>
    <t>[2, 7, 23, 25, 29, 33, 40, 43, 45, 55, 57, 58, 69, 80, 81, 87, 112, 125, 127, 130, 132, 133, 142, 143, 147, 154, 156, 167, 168, 179, 182, 184, 190, 200, 202, 204, 208, 252, 253, 254, 266, 267, 278, 283, 287, 299, 305, 318, 335, 338, 344, 347, 357, 360, 365, 372, 375, 379, 384, 385, 386, 394, 395, 403, 406, 410, 427, 436, 439, 445]</t>
  </si>
  <si>
    <t>[5, 8, 14, 16, 19, 20, 25, 45, 47, 56, 77, 80, 87, 88, 90, 91, 97, 141, 146, 153, 154, 156, 159, 160, 162, 164, 168, 173, 174, 175, 176, 179, 191, 205, 209, 210, 220, 221, 224, 237]</t>
  </si>
  <si>
    <t>[2, 4, 17, 21, 24, 31, 33, 36, 42, 62, 63, 64, 66, 70, 71, 77, 110, 118]</t>
  </si>
  <si>
    <t>[2, 5, 26, 36, 40, 44, 49, 55, 57]</t>
  </si>
  <si>
    <t>[17, 21, 24, 31, 49, 50, 61, 77, 85, 88, 90, 92]</t>
  </si>
  <si>
    <t>[2, 9, 10, 17, 21, 24, 54, 61, 76, 79, 80, 93, 97, 99, 100, 108, 117, 126, 133, 148, 154, 157, 159, 161, 165, 168, 176, 185, 203, 214, 222, 224, 225, 227, 241, 254, 260, 279, 281, 288, 293, 296, 305, 308, 335, 352, 356, 377, 406, 411, 414, 416, 436, 438, 467, 475, 479, 480, 483, 484, 494, 502, 520, 524, 535, 543, 544, 557]</t>
  </si>
  <si>
    <t>[4, 16, 23, 41, 43, 52, 57]</t>
  </si>
  <si>
    <t>[4, 5, 13, 18, 25, 34, 38, 42, 44]</t>
  </si>
  <si>
    <t>[4, 6, 8, 12, 20, 22, 28, 37, 47, 54, 55, 69, 74, 75, 81, 82, 88, 92, 95, 113, 132, 140, 149, 151, 158, 159, 165, 171, 173, 174, 202, 208, 233, 240, 252, 261, 271, 272, 277, 294, 298, 299, 300, 316, 325, 326, 329, 332, 336, 353, 357, 359, 365, 376, 381, 399, 403, 408, 411, 421, 424, 433, 435, 436, 445, 453, 468, 471, 472, 485, 491, 493, 499, 501, 512, 515, 529, 563, 564, 566, 582, 590, 592, 598, 607, 615, 617, 625, 626, 627, 633, 639, 640, 641, 646, 653, 669, 678, 679, 685, 687, 695, 707, 710, 711, 715, 720, 734, 749, 750, 751, 768, 771, 774, 788, 803, 806, 808, 811, 821, 834, 836, 837, 843, 866, 869, 874, 884, 888, 894, 897, 921, 924, 929, 930, 933, 937, 938, 941, 951, 952, 954, 965, 967, 989, 994, 1002, 1004, 1020, 1023, 1025, 1030, 1045, 1046, 1047, 1050, 1051, 1052, 1054, 1062, 1084, 1088, 1097, 1103, 1122, 1124, 1131, 1138, 1141, 1147, 1156, 1158, 1163, 1167, 1169, 1170, 1176, 1180]</t>
  </si>
  <si>
    <t>[9, 12, 27, 36, 37, 39, 47, 49, 55, 81, 83, 86, 96, 114, 117, 132, 141, 142, 144, 152, 154, 160]</t>
  </si>
  <si>
    <t>[6, 24, 27, 42, 49, 51, 52, 54, 62, 64, 70, 96, 98, 101, 111]</t>
  </si>
  <si>
    <t>[16, 18, 21, 22, 28, 31, 49, 52, 67, 74, 76, 77, 79, 87, 89, 91, 95, 101, 125, 127, 130, 131, 137, 140, 158, 161, 176, 183, 185, 186, 188, 193, 196, 198, 204, 210, 234, 236, 239, 240, 246, 249, 267, 270, 285, 292, 294, 295, 297, 302, 305, 307, 313, 319, 343, 345, 348, 349, 355, 358, 376, 379, 394, 401, 403, 404, 406, 411, 414, 416, 418, 422, 428, 452, 454, 457, 458, 464, 467, 485, 488, 503, 510, 512, 513, 515, 521, 525, 526, 527]</t>
  </si>
  <si>
    <t>[2, 26, 28, 31, 32, 38, 41, 59, 62, 77, 84, 86, 87, 89, 94, 97, 99, 105, 111, 135, 137, 141, 146, 147, 148, 156, 164, 169, 171, 173, 175, 177, 184, 185, 186, 191, 197, 198, 200, 207, 209, 224, 230, 232, 238, 239, 240, 244, 246, 247, 248, 252, 254, 259, 265, 276, 279, 280, 281, 282, 286, 287, 299, 303, 313, 316, 317, 326, 328, 337, 338, 339, 344, 351, 352, 355, 363, 379, 385, 396, 398, 400, 404, 407, 412, 423, 428, 429, 436, 439, 440, 442, 443, 455, 459, 460, 462, 464, 466, 470, 471, 473, 480, 485, 489, 490, 491, 493, 495, 497, 500, 511, 527, 532, 534, 536, 539, 555, 558, 562, 572, 577, 582, 587, 594, 598, 607, 611, 616, 621, 623, 630, 634, 639, 651, 655, 659, 665, 667, 678, 682, 690, 693, 696, 704, 706, 708, 713, 716, 720, 725, 726, 727, 728, 733, 743, 744, 745, 751, 754, 755, 758, 760, 765, 778, 782, 784, 786, 811, 813, 814, 819, 834, 835, 845, 847, 849, 852, 853, 854, 864, 873, 875, 880, 882, 884, 885, 888, 893, 902, 915, 920, 921, 925, 928, 932, 934, 936, 940, 948, 952, 958, 964, 970, 972, 973, 977, 979, 984, 985, 991, 993, 999, 1001, 1010, 1012, 1013, 1017, 1028, 1029, 1030, 1040, 1042, 1046, 1050, 1051, 1068, 1079, 1080, 1082, 1087, 1089, 1104, 1106, 1108, 1109, 1114, 1117, 1118, 1124, 1129, 1138, 1140, 1149, 1156, 1164, 1166, 1175, 1178, 1180, 1181, 1184, 1189, 1193, 1195, 1204, 1207, 1209, 1210, 1211, 1230, 1232, 1235, 1236, 1238, 1239, 1245, 1252, 1255, 1256, 1263, 1265, 1267, 1272, 1273, 1274, 1282, 1290, 1291, 1292, 1294, 1299, 1300, 1303, 1305, 1310, 1316, 1319, 1320, 1323, 1329, 1331, 1341, 1358, 1360, 1361, 1368, 1374, 1378, 1380, 1384, 1394, 1397, 1402, 1404, 1409, 1429, 1430, 1431, 1447, 1456, 1462, 1463, 1472, 1474, 1482, 1483, 1487, 1489, 1499, 1503, 1504, 1506, 1507, 1510, 1511, 1513, 1514, 1523, 1526, 1528, 1534, 1536, 1540, 1541, 1545, 1546, 1547, 1548, 1551, 1552, 1555, 1562, 1564, 1565, 1566, 1572, 1575, 1577, 1579, 1586, 1590, 1607, 1615, 1616, 1617, 1620, 1631, 1635, 1641, 1643, 1646, 1655, 1662, 1665, 1666, 1672, 1676, 1678, 1679, 1683, 1687, 1692, 1694, 1695, 1697, 1699, 1703, 1706, 1711, 1717, 1725, 1726, 1730, 1731, 1733, 1736, 1740, 1741, 1744, 1747, 1748, 1749, 1750, 1755, 1756, 1758, 1762, 1777, 1781, 1797, 1804, 1807, 1816, 1820, 1822, 1828, 1829, 1830, 1831, 1835, 1836, 1838, 1841, 1845, 1847, 1852, 1854, 1855, 1857, 1861, 1863, 1865, 1869, 1870, 1871, 1872, 1873, 1877, 1879, 1880, 1882, 1884, 1886, 1889, 1895, 1898, 1905, 1912, 1914, 1923, 1941, 1948, 1952, 1953, 1954, 1958, 1959, 1968, 1977, 1978, 1986, 1987, 1988, 1990, 2000]</t>
  </si>
  <si>
    <t>[5, 17, 18, 20, 23, 37, 39, 51, 59, 64, 68]</t>
  </si>
  <si>
    <t>[9, 10, 12, 34, 37, 39, 53, 64, 65, 74, 77, 83, 84, 90, 93, 102, 103, 104, 119, 131, 182, 205, 206, 218, 240, 247, 250, 278, 291, 298, 302, 313, 322, 327, 332, 337]</t>
  </si>
  <si>
    <t>[7, 8, 10, 11, 21, 23, 44, 49, 76, 86, 100, 102, 107, 125, 130, 131]</t>
  </si>
  <si>
    <t>[5, 7, 17, 23, 26, 46, 51, 52, 77, 78, 80, 82, 83, 94, 99, 102]</t>
  </si>
  <si>
    <t>[3, 25, 26, 34, 37, 41]</t>
  </si>
  <si>
    <t>[14, 22, 25, 36, 51, 74, 85, 99, 107, 115, 128, 136, 151, 156, 157, 159, 168, 170, 176, 178, 182, 191, 202, 206, 209, 222, 225, 235, 240, 244, 245, 247]</t>
  </si>
  <si>
    <t>[6, 10, 18, 40, 42, 47, 56, 66, 79, 89, 92, 93, 96, 105, 109, 110, 111, 116, 120, 127, 132, 140, 148, 155, 159, 164, 174, 180, 181, 183, 184, 187, 188, 193, 197, 198, 209, 211, 216, 222, 223, 225, 234, 235, 243, 245, 248, 250, 253, 255, 259, 273, 275, 278, 279, 282, 283, 288, 292, 293, 304, 306, 311, 317, 318, 320, 329, 330, 331, 334, 338, 340, 345, 348, 350, 354, 368, 370, 373, 374, 377, 378, 383, 387, 388, 399, 401, 406, 412, 413, 415, 424, 425, 426, 433, 435, 440, 443, 445, 449, 463, 465, 468, 469, 472, 473, 478, 482, 483, 494, 496, 501, 507, 508, 510, 519, 520, 528, 530, 535, 538, 540, 544, 548, 550, 569, 572, 578, 582, 583, 594, 596, 601, 608, 610, 620, 625, 626, 627, 634, 638, 640, 649, 659, 663, 664, 666, 667, 670, 671, 676, 677, 685, 690, 699, 704, 707, 711, 713, 719, 723, 725, 728, 733, 736, 738, 741, 743, 753, 755, 757, 760, 765, 774, 775, 777, 784, 789, 792, 797, 801, 802, 805, 806, 807, 810, 811, 816, 822, 824, 827, 833, 835, 837, 840, 857, 862, 863, 866, 869, 882, 896, 897, 903, 908, 910, 913, 914, 921, 927, 930, 932, 940, 946, 954, 957, 964, 976, 978, 988, 989, 991, 1000, 1008, 1014, 1021, 1022, 1037, 1043, 1045, 1048, 1051, 1053, 1065, 1076, 1086, 1092, 1104, 1111, 1132, 1135, 1137, 1139, 1144, 1147, 1151, 1153, 1155, 1157, 1164, 1174, 1179, 1182, 1184, 1185, 1190, 1197, 1198, 1223, 1224, 1225, 1243, 1252, 1253, 1255, 1258, 1261, 1268, 1273, 1277, 1278, 1280, 1287, 1288, 1305, 1308, 1311, 1313, 1315, 1318, 1327, 1329, 1338, 1342, 1368, 1375, 1382, 1387, 1391, 1392, 1394, 1399, 1401, 1405, 1406, 1413, 1424, 1435, 1452, 1454, 1461, 1462, 1469, 1477, 1478, 1480, 1481, 1485, 1487, 1492, 1499, 1510, 1516, 1540, 1547, 1561, 1563, 1566, 1571, 1573, 1575, 1585, 1596, 1597, 1626, 1633, 1647, 1649, 1657, 1659, 1661, 1664, 1671, 1682, 1683, 1712, 1719, 1726, 1733, 1735, 1736, 1738, 1743, 1745, 1747, 1750, 1757, 1768, 1769, 1798, 1805, 1819, 1821, 1824, 1829, 1831, 1836, 1843, 1854, 1860, 1866, 1872, 1877, 1881, 1882, 1884, 1892, 1899, 1915, 1919, 1922, 1924, 1942, 1946, 1960, 1969, 1970, 1972, 1979, 1993, 1995, 1997, 2003, 2005, 2010, 2011, 2019, 2030, 2034, 2058, 2060, 2067, 2074, 2077, 2083, 2084, 2086, 2087, 2091, 2093, 2095, 2098, 2105, 2116, 2127, 2146, 2153, 2156, 2167, 2169, 2172, 2173, 2177, 2184, 2191, 2202, 2205, 2211, 2232, 2239, 2246, 2253, 2255, 2258, 2263, 2265, 2270, 2277, 2288, 2289, 2316, 2318, 2325, 2341, 2344, 2351, 2356, 2363, 2374, 2395, 2397, 2398, 2410, 2411, 2418, 2423, 2424, 2425, 2426, 2429, 2432, 2440, 2442, 2444, 2448, 2459, 2470, 2472, 2477, 2489, 2493, 2497, 2501, 2502, 2503, 2507, 2521, 2529, 2530, 2535, 2541, 2545, 2548, 2549, 2552, 2575, 2576, 2578, 2581, 2602, 2607, 2611, 2613, 2625, 2627, 2634, 2635, 2640, 2650, 2657, 2666, 2671, 2676, 2679, 2680, 2682, 2691, 2699, 2700, 2707, 2717, 2719, 2721, 2722, 2725, 2730, 2737, 2748, 2754, 2755, 2756, 2770, 2771, 2774, 2777, 2780, 2784, 2786, 2791, 2793, 2804, 2806, 2807, 2808, 2810, 2812, 2815, 2816, 2822, 2839, 2842, 2846, 2847, 2848, 2855, 2857, 2858, 2859, 2860, 2866, 2868, 2869, 2870, 2872, 2874, 2876, 2877, 2881, 2890, 2892, 2894, 2902, 2904, 2913, 2916, 2917, 2923, 2929, 2930, 2934, 2937, 2945, 2946, 2948, 2953, 2957, 2966, 2967, 2969, 2973, 2974, 2976, 2977, 2978, 2983, 2990, 2991, 2996, 2999, 3001, 3002, 3004, 3008, 3009, 3020, 3023, 3024, 3027, 3034, 3035, 3041, 3044, 3045, 3047, 3054, 3055, 3057, 3064, 3066, 3074, 3076, 3089, 3090, 3092, 3093, 3094, 3098, 3099, 3102, 3103, 3107, 3110, 3119, 3125, 3134, 3137, 3150, 3151, 3153, 3157, 3159, 3167, 3171, 3178, 3183, 3189, 3199, 3205, 3206, 3210, 3217, 3225, 3226, 3228, 3236, 3240, 3242, 3245, 3251, 3252]</t>
  </si>
  <si>
    <t>[19, 28, 37, 40, 46, 67, 70, 92, 99, 114, 119, 128, 136, 143, 150, 152, 154, 168, 169, 179, 181, 182, 183, 189, 202, 203, 205, 208, 212, 215, 218, 227, 236, 248, 253, 255, 267, 268, 271, 276, 279, 283, 287, 298, 322, 324, 344, 368, 383, 392, 394, 406, 408, 416, 417, 418, 421, 422]</t>
  </si>
  <si>
    <t>[8, 10, 24, 35, 43, 46, 58, 61, 76, 81, 83, 101, 102, 108, 115, 119]</t>
  </si>
  <si>
    <t>[2, 7, 17, 26, 38, 49, 52, 63, 76, 80, 100, 102, 103, 107, 126, 127, 128, 132, 134, 136, 161, 162, 163, 166, 178, 195, 220, 224, 227, 230, 239, 251, 273, 276, 321]</t>
  </si>
  <si>
    <t>[8, 10, 11, 20, 24, 25, 29, 31, 37, 38, 44, 46, 47, 48, 55, 61, 63, 73, 74, 80, 112, 115, 122, 129, 135, 138, 141, 145]</t>
  </si>
  <si>
    <t>[5, 13, 14, 20, 27, 31]</t>
  </si>
  <si>
    <t>[19, 21, 26, 37, 40, 49, 53, 82, 86, 96, 97, 100, 106, 111, 123, 125, 132, 133, 137, 147, 150, 161, 166, 168, 170, 173, 181, 191, 199, 203, 214, 217, 218]</t>
  </si>
  <si>
    <t>[11, 15, 17, 24, 37, 38, 47, 52, 56]</t>
  </si>
  <si>
    <t>[13, 15, 19, 20, 29, 35, 38, 47, 52, 62, 70, 72, 74, 81, 82, 85, 88, 99, 100, 108, 112, 114, 118, 136, 137, 142, 147, 149, 150, 162, 171, 178, 179, 180, 187, 195, 198, 200, 203, 205, 208, 209, 213, 222, 235, 241, 250, 251, 252, 253, 273, 281, 283, 290, 300, 301, 313, 317, 318, 337, 342, 352, 355, 363, 371, 381, 384, 391]</t>
  </si>
  <si>
    <t>[9, 10, 17, 18, 20, 21, 26, 31, 34, 42, 53, 59, 63, 65, 69, 76, 83, 85, 91, 102, 126, 128, 135, 139, 146, 148, 152, 183, 191, 209, 210, 212, 213, 216, 218, 222, 227, 230, 236, 237, 242, 255, 256, 270, 276, 281, 283, 285, 286, 289, 296, 298, 304]</t>
  </si>
  <si>
    <t>[3, 5, 6, 7, 11, 17, 24, 25, 32, 36, 39, 47, 51, 55, 56, 60, 78, 81, 83, 96, 97, 100, 102, 104, 112, 121, 125, 127, 128, 134, 137, 141, 142, 146, 151, 162, 176, 183, 189, 199, 200, 209, 210, 217, 225, 238, 250, 253, 257, 270, 276, 278, 282, 289, 298, 301, 302, 320, 328, 329, 331, 338, 339, 343, 344, 346, 351, 359, 366, 369, 374]</t>
  </si>
  <si>
    <t>[5, 16, 17, 24, 26, 28, 29, 34, 35, 48, 68, 77, 81, 82, 91, 105, 108, 111, 114, 117, 120, 123, 126, 129, 132, 135, 138, 141, 144, 147, 150, 155, 159, 161, 163, 166, 171, 172, 181, 186, 188, 205, 206, 207, 212, 213, 215, 216, 220, 223, 224, 230, 235, 250, 259, 261, 269, 271, 272, 281, 286, 287, 293, 294, 298, 299, 316, 319, 322, 324, 343, 351, 359, 362, 363, 369, 370, 388, 392, 394, 395, 397, 398, 404, 414, 417, 421, 424, 425, 430, 435, 443]</t>
  </si>
  <si>
    <t>[15, 17, 18, 22, 30, 33, 40, 44, 45, 46, 66, 67, 75, 86, 88, 89, 95, 110, 114, 126, 127, 128, 129, 159, 160, 161, 167, 177, 198, 219, 221, 225, 241, 244, 247, 252, 259, 260, 263, 283, 285, 287]</t>
  </si>
  <si>
    <t>[2, 8, 14, 20, 34]</t>
  </si>
  <si>
    <t>[9, 13, 14, 16, 27, 29, 31, 32, 39]</t>
  </si>
  <si>
    <t>[8, 10, 24, 35, 43, 46, 58, 61, 76, 81, 83, 103, 105, 109, 113, 129]</t>
  </si>
  <si>
    <t>[21, 24, 27, 28, 45, 46, 47, 48, 54, 65, 70, 80, 81, 90, 92, 97, 101, 105, 107, 108, 112, 116, 137, 143, 158, 167, 186, 191, 194, 196, 198, 214, 217, 218, 229]</t>
  </si>
  <si>
    <t>[2, 11, 22, 37, 40, 44, 45]</t>
  </si>
  <si>
    <t>[7, 12, 15, 17, 23, 30, 32]</t>
  </si>
  <si>
    <t>[11, 15, 18, 35, 36, 38, 39]</t>
  </si>
  <si>
    <t>[3, 7, 22, 34, 36, 42, 44, 48, 52, 56, 67, 70, 81]</t>
  </si>
  <si>
    <t>[3, 9, 14, 15, 22, 23, 27, 28, 32, 37, 57, 65, 66, 91, 96, 104, 112, 113, 115, 118, 160, 165, 166, 174, 181, 190, 200, 209, 217, 227, 247, 260, 263, 264, 266, 269, 270, 271, 272, 285, 296, 303, 322, 323, 324, 328, 332, 340, 354, 371, 372, 375, 377, 394, 398, 405, 410, 413, 421, 422, 423, 430, 431, 436, 437, 438, 447]</t>
  </si>
  <si>
    <t>[6, 9, 15, 18, 19, 20, 24, 28, 32, 40, 47, 48, 53, 68, 69, 79, 95, 98, 107, 121, 133, 141, 150, 161, 172, 180, 189, 190, 211, 219, 224, 225, 227, 228, 233, 237, 238, 239, 251, 258, 260, 261, 265, 267, 270, 279, 280, 290, 292, 306, 323, 334, 335, 336, 346, 352, 357, 377, 386, 388]</t>
  </si>
  <si>
    <t>[2, 3, 7, 9, 20, 21, 36, 40, 42, 48, 52, 56, 72, 73, 77, 88, 93, 95, 97, 101, 107, 115, 129, 130, 135, 136, 147, 153, 157, 174, 179, 184, 189, 191, 192, 194, 215, 218, 224, 230, 237]</t>
  </si>
  <si>
    <t>[15, 19, 26, 30, 41]</t>
  </si>
  <si>
    <t>[3, 8, 11, 19, 28, 32, 39, 51, 57, 71, 77, 107, 111, 115, 130, 139, 140, 156, 167, 183, 185, 192, 200, 205, 210, 212, 219, 225, 233, 235, 236, 238, 270, 273, 288, 292, 294, 295, 297, 305, 310, 312, 326, 332, 333, 335, 341, 363, 366, 380, 390, 393, 400, 405, 413, 425, 426, 427, 429, 435, 436]</t>
  </si>
  <si>
    <t>[16, 19, 28, 32, 41, 43, 45, 53, 57, 71]</t>
  </si>
  <si>
    <t>[4, 9, 12, 16, 23, 27, 34, 37, 45, 55, 63, 64, 88, 101, 105, 113, 114, 123, 129, 140, 154, 157, 159, 160]</t>
  </si>
  <si>
    <t>[3, 5, 9, 16, 20, 35, 38, 40, 46, 62, 82, 87, 95, 115, 130, 135, 137, 147, 156, 161, 162, 169, 175, 178, 182, 183, 184, 186, 201, 206, 221, 226, 227, 241, 247, 254, 269, 278, 287, 290, 291, 297, 299, 307, 312, 319, 326, 344, 346, 350, 351, 360, 366, 374, 376, 386, 388, 396, 399]</t>
  </si>
  <si>
    <t>[6, 18, 20, 25, 33, 36, 52, 61, 63, 64, 77, 105, 109, 110, 111, 116, 120, 121, 122, 123, 128, 135, 149]</t>
  </si>
  <si>
    <t>[6, 13, 15, 18, 20, 50, 58, 67, 68, 80, 103, 115, 118, 119, 126, 131, 133, 139]</t>
  </si>
  <si>
    <t>[3, 19, 27]</t>
  </si>
  <si>
    <t>[5, 13, 29, 38, 40, 43, 45, 48, 60, 66, 70, 71, 72, 82, 92, 95, 102, 103, 104, 108, 113, 117, 122, 126, 130, 134, 136, 138, 144, 147, 164, 166, 174, 179, 193, 199, 207, 208, 220, 229, 232, 236, 238, 245, 255, 264, 267, 270, 286, 288, 295, 304, 305, 308, 312, 320, 324, 340, 344, 351, 355, 357, 365, 368, 372, 376, 379, 382, 383, 387, 390, 404, 408, 413, 414, 415, 416, 427, 438, 451, 458, 459, 471, 477, 485, 493, 496, 503, 505, 506, 521, 533, 537, 543, 545, 555, 557, 578, 588, 593, 600, 612, 614, 623, 626, 643, 645, 651, 656, 660, 662, 678, 688, 697, 699, 703, 705, 707, 714, 721, 725, 728, 737, 741, 747, 752, 759, 761, 762, 778, 798, 802, 804, 805, 812, 813, 818, 819, 829, 830, 852, 897, 899, 903, 907, 908, 910, 918, 919, 933, 969, 972, 974, 981, 992, 995, 1006, 1014, 1035, 1036, 1047, 1058, 1063, 1070, 1088, 1093, 1121, 1128, 1139, 1141, 1142, 1146, 1152, 1155, 1165, 1182, 1202, 1220, 1221, 1227, 1241, 1260, 1272, 1275, 1283, 1284, 1285, 1290, 1304, 1308, 1314, 1319, 1320, 1323, 1332, 1334, 1335, 1343, 1352, 1356, 1357, 1366, 1370, 1371, 1373, 1385, 1388, 1398, 1404, 1420, 1428, 1429, 1431, 1433, 1435, 1438, 1439]</t>
  </si>
  <si>
    <t>[18, 26, 34, 40, 43, 48, 51, 55, 58, 59, 70, 74, 75, 88, 91, 93, 98, 109, 114, 115]</t>
  </si>
  <si>
    <t>[19, 22, 24, 32, 38, 69, 72, 73, 75, 76, 79, 82, 90, 96, 98, 106]</t>
  </si>
  <si>
    <t>[10, 16, 17, 18, 25, 28, 29, 73, 75, 82, 85, 101, 103, 106]</t>
  </si>
  <si>
    <t>[10, 19, 21, 26, 29, 36, 38, 40, 42, 52, 56, 59, 60, 65, 70, 71, 74, 75, 79, 86, 88, 98, 101, 107, 109, 114, 124, 128, 130, 136, 138, 140, 142, 144, 147, 157, 175, 178, 193]</t>
  </si>
  <si>
    <t>[2, 8, 9, 10, 14, 16, 17, 18, 21, 22, 35, 39, 41, 46, 47, 49, 51, 52, 57, 59, 67, 69, 72]</t>
  </si>
  <si>
    <t>[6, 16, 20, 27, 28, 30, 32, 33, 37, 38, 40, 45, 48, 50, 62, 64, 66, 68]</t>
  </si>
  <si>
    <t>[6, 11, 19, 21, 25, 30, 36, 39, 58, 65, 66, 68, 69, 72, 93, 94, 103, 105, 108, 118, 120, 123, 128, 131, 133, 147, 149, 154, 156, 171, 174, 176, 182, 189, 194, 196, 201, 203, 206, 224, 235, 237, 239, 246, 253, 261, 263, 266, 268, 276, 279, 295, 298, 300, 301, 302, 303, 308, 310, 326, 334, 351, 359, 361, 364, 366, 368, 370, 379, 380, 382, 390, 397, 404, 408, 410, 412, 416, 419, 421, 433, 434, 437, 440, 443, 445, 453, 457, 466, 468, 469, 470, 475, 478, 492, 496, 500, 501, 506, 515, 518, 520, 532, 537, 539, 542, 544, 550, 567, 572, 578, 581, 583, 586, 598, 599, 601, 602, 608, 618, 620, 627, 630, 633, 640, 643, 644, 651, 652, 655, 656, 664, 666, 676, 682, 687, 691, 695, 698, 699, 701, 702, 706, 710, 718, 721, 722, 723, 729, 732, 746, 747, 763, 775, 780, 784, 789, 800, 802, 803, 810, 815, 831, 836, 838, 841, 845, 851, 853, 855, 857, 860, 862, 867, 872, 881, 883, 888, 891, 899, 912, 918, 923, 924]</t>
  </si>
  <si>
    <t>[8, 16, 18, 26, 37, 39, 48, 59, 76, 78, 93, 102, 109, 110, 117, 120, 123, 135, 142, 146, 160, 182, 193, 195, 196, 199, 202, 203, 206, 217, 218, 222, 229, 230, 234, 237, 244, 245, 255, 268, 284, 318, 320, 329, 337, 339, 341, 343, 344, 349, 354, 364, 370, 374, 381, 386, 387, 393, 429, 434, 440, 456]</t>
  </si>
  <si>
    <t>[2, 9, 13, 32, 40, 43, 46]</t>
  </si>
  <si>
    <t>[23, 26, 28, 29, 34, 50, 56, 67, 68, 78, 83, 89, 92, 94, 102, 132, 133, 134, 138, 141, 144, 150, 156, 161, 164, 167, 168, 171, 184, 194, 197, 198, 199, 203, 207, 212, 221, 224, 231, 235, 255, 257, 261, 264, 265, 271, 276, 277, 284, 285, 289, 293, 300, 308, 310, 315, 319, 321, 332, 336, 345, 363, 364, 375, 376, 378, 379, 380, 391, 392, 394, 414, 416, 418, 430, 444, 445, 459, 464, 466, 468, 501, 504, 509, 511, 536, 541, 543, 548, 550, 557, 573, 580, 582, 590, 592, 596, 616, 621, 632, 633, 635, 644, 645, 649, 659, 669, 676, 680, 687, 688, 691, 696, 699, 705, 709, 710, 711, 713, 716, 731, 746, 751, 753, 754, 759, 774, 776, 777, 778, 779, 780, 792, 807, 813, 814, 815, 826, 832, 845, 849, 864, 865, 868, 878, 882, 885, 886, 889, 892, 893, 896, 899, 900, 909, 913, 918, 927, 928, 931, 938, 939, 941, 945, 946, 948, 952, 953, 958, 959, 962, 966, 969, 970, 971, 972, 983, 987, 991, 998, 999, 1001, 1002, 1006, 1017, 1018, 1020, 1021, 1022, 1025, 1027, 1028, 1031, 1035, 1038, 1040, 1041, 1044, 1045, 1048, 1049, 1052, 1055, 1056, 1061, 1070, 1077, 1080, 1087, 1090, 1091, 1094, 1097, 1098, 1110, 1116, 1118, 1123, 1125, 1131, 1140, 1143, 1150, 1152, 1155, 1156, 1157, 1159, 1160, 1163, 1170, 1175, 1178, 1180, 1187, 1193, 1195, 1202, 1203, 1207, 1208, 1210, 1212, 1219, 1221, 1222, 1225, 1227, 1232, 1234, 1252, 1255, 1257, 1262, 1282, 1283, 1285, 1292, 1296, 1303, 1306, 1310, 1313, 1320, 1321, 1325, 1327, 1332, 1334, 1335, 1338, 1341, 1347, 1348, 1353, 1357, 1358, 1362, 1364, 1365, 1369, 1371, 1372, 1380, 1386, 1390, 1391, 1395, 1398, 1401, 1408, 1409, 1411, 1412, 1415, 1422, 1423, 1430, 1435, 1440, 1441, 1442, 1444, 1448, 1450, 1451, 1459, 1462, 1472, 1477, 1478, 1479, 1482, 1486, 1489, 1492, 1499, 1508, 1510, 1514, 1524, 1525, 1526, 1529, 1535, 1536, 1548, 1549, 1551, 1553, 1558, 1560, 1561, 1562, 1564, 1565, 1569, 1571, 1572, 1574, 1579, 1589, 1592, 1595, 1597, 1601, 1610, 1613, 1617, 1620, 1625, 1627, 1628, 1632, 1634, 1639, 1641, 1642, 1648, 1654, 1660, 1664, 1665, 1671, 1672, 1676, 1678, 1679, 1687, 1692, 1693, 1697, 1698, 1702, 1705, 1708, 1709, 1715, 1716, 1718, 1719, 1722, 1723, 1729, 1730, 1736, 1737, 1742, 1745, 1747, 1748, 1749, 1751, 1757, 1758, 1759, 1763, 1766, 1769, 1779, 1784, 1785, 1786, 1789, 1793, 1796, 1799, 1806, 1815, 1817, 1821, 1831, 1832, 1833, 1836, 1842, 1843, 1855, 1856, 1858, 1860, 1865, 1867, 1868, 1869, 1871, 1872, 1876, 1878, 1879, 1881, 1886, 1896, 1899, 1902, 1904, 1908, 1917, 1921, 1922, 1924, 1934, 1935, 1937, 1939, 1941, 1942, 1945, 1948, 1949, 1956, 1957, 1959, 1965, 1966, 1970, 1976, 1979, 1981, 1984, 1988, 1990, 1991, 1995, 2002, 2003, 2009, 2010, 2014, 2020, 2021, 2023, 2027, 2028, 2030, 2032, 2036, 2038, 2051, 2061, 2072, 2076, 2078, 2079, 2081, 2086, 2091, 2093, 2094, 2095, 2102, 2103, 2104, 2107, 2110, 2115, 2134, 2139, 2141, 2147, 2160, 2165, 2166, 2167, 2168, 2177, 2179, 2189, 2190, 2196, 2197, 2198, 2207, 2208, 2214, 2219, 2224, 2225, 2229, 2237, 2239, 2241, 2243, 2248, 2250, 2251, 2253, 2255, 2257, 2258, 2262, 2264, 2265, 2268, 2269, 2271, 2277, 2283, 2287, 2294, 2295, 2299, 2301, 2302, 2306, 2308, 2313, 2329, 2330, 2337, 2345, 2356, 2357, 2358, 2371, 2373, 2378, 2381, 2382, 2384, 2386, 2393, 2396, 2399, 2400, 2401, 2403, 2404, 2409, 2410, 2421, 2423, 2438, 2442, 2452, 2460, 2467, 2472, 2473, 2474, 2477, 2478, 2481, 2484, 2491, 2492, 2494, 2496, 2499, 2503, 2505, 2509, 2512, 2522, 2524, 2528, 2529, 2535, 2536, 2540, 2542, 2543, 2545, 2547, 2551, 2556, 2562, 2567, 2568, 2572, 2573, 2577, 2578, 2589, 2590, 2591, 2602, 2605, 2607, 2608, 2612, 2617, 2626, 2632, 2635, 2640, 2644, 2651, 2657, 2662, 2665, 2667, 2678, 2679, 2685, 2687, 2689, 2693, 2698, 2701, 2704, 2706, 2708, 2713, 2715, 2716, 2718, 2720, 2722, 2723, 2727, 2729, 2730, 2737, 2741, 2742, 2745, 2749, 2752, 2759, 2762, 2763, 2764, 2766, 2767, 2769, 2774, 2775, 2776, 2780, 2782, 2784, 2791, 2795, 2797, 2808, 2809, 2816, 2831, 2842, 2843, 2849, 2853, 2855, 2857, 2859, 2871, 2875, 2876, 2878, 2880, 2881, 2885, 2886, 2888, 2891, 2904, 2906, 2916, 2920, 2931, 2935, 2942, 2943, 2944, 2953, 2968, 2973, 2974, 2977, 2980, 2981, 2987, 2988, 2992, 2994, 2999, 3001, 3002, 3006, 3008, 3009, 3013, 3014, 3017, 3024, 3025, 3029, 3031, 3032, 3035, 3036, 3038, 3039, 3042, 3043, 3045, 3054, 3056, 3058, 3059, 3064, 3066, 3068, 3070, 3082, 3083, 3087, 3091, 3092, 3094, 3097, 3098, 3100, 3101, 3102, 3105, 3116, 3118, 3121, 3126, 3127, 3128, 3129, 3130, 3131, 3134, 3143, 3153, 3156, 3157, 3160, 3163, 3170, 3171, 3174, 3175, 3177, 3178, 3181, 3182, 3187, 3189, 3192, 3196, 3205, 3210, 3223, 3225, 3241, 3244, 3245, 3248, 3251, 3254, 3255, 3257, 3258, 3260, 3261, 3266, 3273, 3276, 3278, 3280, 3281, 3288, 3291, 3293, 3296, 3301, 3303, 3304, 3309, 3316, 3319, 3326]</t>
  </si>
  <si>
    <t>[12, 14, 21, 29, 34, 39, 41, 48, 54, 62, 64, 65, 67, 99, 102, 117, 121, 123, 124, 126, 134, 139, 141, 155, 161, 162, 164, 170, 192, 195, 209, 219, 222, 229, 234, 242, 254, 255, 256, 258, 264, 265, 273, 275, 307, 310, 319, 323, 332, 334, 336, 344, 348, 362]</t>
  </si>
  <si>
    <t>[4, 5, 14, 29, 35, 58, 64, 86, 91, 97, 101, 113, 121, 125, 143, 145, 149, 156, 167, 170, 173, 175, 177, 178, 188]</t>
  </si>
  <si>
    <t>[24, 32, 36, 46, 50, 55, 63, 72, 75, 76, 78, 84, 86, 105, 144, 160, 167, 170, 172, 185, 188, 202, 207, 216, 218, 221, 230, 235, 247, 266, 278, 280, 335, 341, 346, 347, 369, 371, 374, 375, 379, 391, 396, 400, 403, 404, 416, 422, 438, 443, 452, 455, 458, 467, 469]</t>
  </si>
  <si>
    <t>[8, 18, 44, 46, 60, 71, 79, 82, 94, 97, 112, 117, 119, 139, 141, 145, 149]</t>
  </si>
  <si>
    <t>[3, 5, 17, 28, 29, 32, 43, 45, 49, 54, 55, 60, 61, 79, 88, 92, 93, 99, 100, 101, 104, 105, 113, 114]</t>
  </si>
  <si>
    <t>[8, 18, 44, 46, 60, 71, 79, 82, 94, 97, 112, 117, 119, 126]</t>
  </si>
  <si>
    <t>[5, 9, 22, 26, 27, 29, 40, 42, 53, 56, 60, 68, 75, 79, 88, 97, 107, 115, 117, 152, 173, 178]</t>
  </si>
  <si>
    <t>[7, 10, 22, 24, 25, 39, 40, 75, 80, 82, 85, 92, 97, 111, 112, 117, 126, 133, 135, 139, 141, 142, 166, 175, 176, 178, 180, 186, 208, 211, 215, 219, 222, 223, 226, 232, 235, 238, 244, 248, 261, 264, 265, 271, 276, 283, 293, 304, 313]</t>
  </si>
  <si>
    <t>[2, 3, 7, 9, 23, 27, 28, 30, 50, 56, 57, 65, 75, 77, 86, 87, 91]</t>
  </si>
  <si>
    <t>[18, 28, 37, 39, 40, 46, 47, 49, 54, 55, 78, 79, 81, 91, 93, 109, 121, 127, 136, 137, 144, 145, 155, 162, 169, 173, 184, 186, 205, 214, 218, 222, 223, 265, 279, 290, 295, 299, 304, 318, 330]</t>
  </si>
  <si>
    <t>[8, 13, 32, 38, 40, 43, 44, 52, 62, 74, 77, 84, 99]</t>
  </si>
  <si>
    <t>[2, 16, 19, 22, 25, 28, 32, 43, 46, 58, 59, 64, 65, 69, 74, 94, 98, 100, 103, 118, 122, 130, 131, 134, 160, 176, 181, 189, 191, 209, 210, 214, 222, 224, 229, 238, 239, 240, 244, 246, 248, 264, 265, 268, 269, 284, 286, 290]</t>
  </si>
  <si>
    <t>[6, 15, 18, 20, 23, 42, 45, 46, 54, 55, 60, 68, 70, 71, 72]</t>
  </si>
  <si>
    <t>[16, 32, 33, 35]</t>
  </si>
  <si>
    <t>[2, 8, 14, 20, 37, 41, 42, 44, 55, 57, 68, 71, 75, 83, 90, 94, 112, 122, 130, 132, 149]</t>
  </si>
  <si>
    <t>[22, 34, 47, 50, 54, 64, 70, 78, 79, 86, 110]</t>
  </si>
  <si>
    <t>[6, 13, 15, 17, 20, 22, 24, 67, 68, 75, 76, 78, 84, 86, 92, 100, 102, 111, 127, 128, 132, 136, 149, 150, 153, 158, 163, 166, 167, 176, 181, 188, 189, 192, 195, 199, 201, 211, 218, 230, 234, 256, 258, 265, 270, 273, 276, 277, 280, 287, 297, 298, 303, 306, 328, 339, 343, 348, 349, 355, 356, 367, 370, 374, 377, 380, 381, 386, 404, 406, 418, 421, 430, 434, 447, 452, 467, 469, 476, 484, 516, 520, 521, 522, 525, 528, 529, 548, 549, 551, 554, 561, 564, 566, 567, 573, 576, 578, 580, 583, 589, 590, 594, 595, 598, 628, 638, 646, 656, 676, 680, 681, 688, 690, 693, 701]</t>
  </si>
  <si>
    <t>[2, 3, 7, 9, 12, 18, 42, 43, 46, 51, 68, 80, 86, 95, 97, 120, 128, 130, 131, 163, 166, 176, 179, 180, 187, 192, 201, 211, 225, 228, 230, 236, 238, 258, 261, 263, 272, 275, 276, 305]</t>
  </si>
  <si>
    <t>[8, 25, 27, 39, 41, 64, 66, 75, 80, 81, 83, 85, 92, 94, 97, 98, 99, 101, 118, 131, 139, 143, 147, 151, 158]</t>
  </si>
  <si>
    <t>[8, 16, 17, 19, 35, 37, 43, 44, 58, 65, 70, 77, 84, 90, 101, 108, 126]</t>
  </si>
  <si>
    <t>[2, 7, 10, 12, 13, 17, 19, 24, 26, 33, 36, 43, 45, 48, 68, 78, 80, 83, 84, 85, 97, 98, 126, 132, 150, 152, 154, 155, 161, 162, 164, 166, 169, 197, 201, 208, 210]</t>
  </si>
  <si>
    <t>[2, 12, 13, 37, 42, 44, 62, 83, 85, 88, 92, 94, 96, 97, 99, 102, 103, 110, 113, 124, 130]</t>
  </si>
  <si>
    <t>[23, 26, 38, 61, 63, 66, 70, 80]</t>
  </si>
  <si>
    <t>[23, 34, 43, 44, 48, 49, 58, 73, 76, 84, 90, 91, 96, 102, 109, 111, 116]</t>
  </si>
  <si>
    <t>[11, 13, 24, 30]</t>
  </si>
  <si>
    <t>[10, 38, 40, 46, 70, 71, 73, 75, 112, 113, 116, 120, 128, 132, 139, 153, 154, 156, 157, 163, 179, 182, 199, 204]</t>
  </si>
  <si>
    <t>[3, 15, 21, 44, 45, 48, 56, 59, 69]</t>
  </si>
  <si>
    <t>[4, 11, 16, 33, 39, 48, 51, 60, 71]</t>
  </si>
  <si>
    <t>[2, 3, 20, 23, 25, 33, 52, 67, 68, 70, 94, 95, 96, 109, 116, 124, 129, 137, 138, 144, 146, 148, 151, 153, 180, 181, 183, 195, 198, 200, 202, 205]</t>
  </si>
  <si>
    <t>[25, 32, 53, 59, 64, 72, 74]</t>
  </si>
  <si>
    <t>[2, 5, 11, 17, 38, 48, 53, 55, 58, 60, 65, 68, 70, 71, 74, 82, 85, 105, 106, 107, 121, 126, 129, 147, 163, 182, 190, 192, 195, 199]</t>
  </si>
  <si>
    <t>[2, 3, 19, 21, 27, 28, 32, 40, 59, 62, 68, 71, 77, 78, 87, 96, 120, 145, 147, 150, 152, 156, 163, 166, 177, 188, 195, 204, 212, 229, 230, 233, 237, 240, 248, 262]</t>
  </si>
  <si>
    <t>21</t>
  </si>
  <si>
    <t>13</t>
  </si>
  <si>
    <t>#VALUE!</t>
  </si>
  <si>
    <t>9</t>
  </si>
  <si>
    <t>11</t>
  </si>
  <si>
    <t>22</t>
  </si>
  <si>
    <t>5</t>
  </si>
  <si>
    <t>23</t>
  </si>
  <si>
    <t>15</t>
  </si>
  <si>
    <t>17</t>
  </si>
  <si>
    <t>6</t>
  </si>
  <si>
    <t>43</t>
  </si>
  <si>
    <t>8</t>
  </si>
  <si>
    <t>4</t>
  </si>
  <si>
    <t>2</t>
  </si>
  <si>
    <t>7</t>
  </si>
  <si>
    <t>10</t>
  </si>
  <si>
    <t>19</t>
  </si>
  <si>
    <t>14</t>
  </si>
  <si>
    <t>18</t>
  </si>
  <si>
    <t>31</t>
  </si>
  <si>
    <t>36</t>
  </si>
  <si>
    <t>16</t>
  </si>
  <si>
    <t>50</t>
  </si>
  <si>
    <t>3</t>
  </si>
  <si>
    <t>80</t>
  </si>
  <si>
    <t>12</t>
  </si>
  <si>
    <t>30</t>
  </si>
  <si>
    <t>24</t>
  </si>
  <si>
    <t>44</t>
  </si>
  <si>
    <t>28</t>
  </si>
  <si>
    <t>65</t>
  </si>
  <si>
    <t>53</t>
  </si>
  <si>
    <t>82</t>
  </si>
  <si>
    <t>42</t>
  </si>
  <si>
    <t>37</t>
  </si>
  <si>
    <t>25</t>
  </si>
  <si>
    <t>27</t>
  </si>
  <si>
    <t>72</t>
  </si>
  <si>
    <t>20</t>
  </si>
  <si>
    <t>58</t>
  </si>
  <si>
    <t>86</t>
  </si>
  <si>
    <t>33</t>
  </si>
  <si>
    <t>29</t>
  </si>
  <si>
    <t>67</t>
  </si>
  <si>
    <t>34</t>
  </si>
  <si>
    <t>152</t>
  </si>
  <si>
    <t>35</t>
  </si>
  <si>
    <t>57</t>
  </si>
  <si>
    <t>64</t>
  </si>
  <si>
    <t>68</t>
  </si>
  <si>
    <t>39</t>
  </si>
  <si>
    <t>48</t>
  </si>
  <si>
    <t>26</t>
  </si>
  <si>
    <t>47</t>
  </si>
  <si>
    <t>147</t>
  </si>
  <si>
    <t>60</t>
  </si>
  <si>
    <t>46</t>
  </si>
  <si>
    <t>45</t>
  </si>
  <si>
    <t>81</t>
  </si>
  <si>
    <t>149</t>
  </si>
  <si>
    <t>70</t>
  </si>
  <si>
    <t>142</t>
  </si>
  <si>
    <t>296</t>
  </si>
  <si>
    <t>73</t>
  </si>
  <si>
    <t>125</t>
  </si>
  <si>
    <t>133</t>
  </si>
  <si>
    <t>32</t>
  </si>
  <si>
    <t>54</t>
  </si>
  <si>
    <t>71</t>
  </si>
  <si>
    <t>40</t>
  </si>
  <si>
    <t>59</t>
  </si>
  <si>
    <t>55</t>
  </si>
  <si>
    <t>41</t>
  </si>
  <si>
    <t>51</t>
  </si>
  <si>
    <t>69</t>
  </si>
  <si>
    <t>100</t>
  </si>
  <si>
    <t>38</t>
  </si>
  <si>
    <t>52</t>
  </si>
  <si>
    <t>235</t>
  </si>
  <si>
    <t>348</t>
  </si>
  <si>
    <t>116</t>
  </si>
  <si>
    <t>123</t>
  </si>
  <si>
    <t>160</t>
  </si>
  <si>
    <t>61</t>
  </si>
  <si>
    <t>63</t>
  </si>
  <si>
    <t>112</t>
  </si>
  <si>
    <t>129</t>
  </si>
  <si>
    <t>49</t>
  </si>
  <si>
    <t>76</t>
  </si>
  <si>
    <t>62</t>
  </si>
  <si>
    <t>84</t>
  </si>
  <si>
    <t>83</t>
  </si>
  <si>
    <t>389</t>
  </si>
  <si>
    <t>107</t>
  </si>
  <si>
    <t>94</t>
  </si>
  <si>
    <t>176</t>
  </si>
  <si>
    <t>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</si>
</sst>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9"/>
      <color rgb="FF000000"/>
      <name val="&quot;Google Sans Mono&quot;"/>
    </font>
    <font>
      <sz val="11"/>
      <color rgb="FF1E1E1E"/>
      <name val="&quot;Segoe UI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0" xfId="0" applyFont="1"/>
    <xf numFmtId="0" fontId="3" fillId="2" borderId="0" xfId="0" applyFont="1" applyFill="1"/>
    <xf numFmtId="0" fontId="4" fillId="2" borderId="0" xfId="0" applyFont="1" applyFill="1"/>
    <xf numFmtId="2" fontId="0" fillId="0" borderId="0" xfId="0" applyNumberFormat="1"/>
    <xf numFmtId="0" fontId="0" fillId="0" borderId="1" xfId="0" applyBorder="1"/>
    <xf numFmtId="0" fontId="2" fillId="0" borderId="1" xfId="0" applyFont="1" applyBorder="1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'dat2'!$H$1</c:f>
              <c:strCache>
                <c:ptCount val="1"/>
                <c:pt idx="0">
                  <c:v>f-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'dat2'!$G$2:$G$3786</c:f>
              <c:numCache>
                <c:formatCode>General</c:formatCode>
                <c:ptCount val="3785"/>
                <c:pt idx="0">
                  <c:v>0.19277108433734941</c:v>
                </c:pt>
                <c:pt idx="1">
                  <c:v>6.358381502890173E-2</c:v>
                </c:pt>
                <c:pt idx="2">
                  <c:v>0.1125</c:v>
                </c:pt>
                <c:pt idx="3">
                  <c:v>9.5969289827255277E-2</c:v>
                </c:pt>
                <c:pt idx="4">
                  <c:v>0.16949152542372881</c:v>
                </c:pt>
                <c:pt idx="5">
                  <c:v>0.108695652173913</c:v>
                </c:pt>
                <c:pt idx="6">
                  <c:v>0.1062271062271062</c:v>
                </c:pt>
                <c:pt idx="7">
                  <c:v>0.1012658227848101</c:v>
                </c:pt>
                <c:pt idx="8">
                  <c:v>9.686609686609686E-2</c:v>
                </c:pt>
                <c:pt idx="9">
                  <c:v>8.1730769230769232E-2</c:v>
                </c:pt>
                <c:pt idx="10">
                  <c:v>9.8360655737704916E-2</c:v>
                </c:pt>
                <c:pt idx="11">
                  <c:v>8.8888888888888892E-2</c:v>
                </c:pt>
                <c:pt idx="12">
                  <c:v>0.1039182282793867</c:v>
                </c:pt>
                <c:pt idx="13">
                  <c:v>7.8590785907859076E-2</c:v>
                </c:pt>
                <c:pt idx="14">
                  <c:v>0.108695652173913</c:v>
                </c:pt>
                <c:pt idx="15">
                  <c:v>0</c:v>
                </c:pt>
                <c:pt idx="16">
                  <c:v>9.9447513812154692E-2</c:v>
                </c:pt>
                <c:pt idx="17">
                  <c:v>9.4955489614243327E-2</c:v>
                </c:pt>
                <c:pt idx="18">
                  <c:v>0.1060171919770774</c:v>
                </c:pt>
                <c:pt idx="19">
                  <c:v>0.1185185185185185</c:v>
                </c:pt>
                <c:pt idx="20">
                  <c:v>0.11555555555555561</c:v>
                </c:pt>
                <c:pt idx="21">
                  <c:v>0.15254237288135589</c:v>
                </c:pt>
                <c:pt idx="22">
                  <c:v>0.3125</c:v>
                </c:pt>
                <c:pt idx="23">
                  <c:v>8.4459459459459457E-2</c:v>
                </c:pt>
                <c:pt idx="24">
                  <c:v>0.12457912457912459</c:v>
                </c:pt>
                <c:pt idx="25">
                  <c:v>9.5923261390887291E-2</c:v>
                </c:pt>
                <c:pt idx="26">
                  <c:v>0.1048387096774194</c:v>
                </c:pt>
                <c:pt idx="27">
                  <c:v>0.10358565737051791</c:v>
                </c:pt>
                <c:pt idx="28">
                  <c:v>8.0617495711835338E-2</c:v>
                </c:pt>
                <c:pt idx="29">
                  <c:v>9.2436974789915971E-2</c:v>
                </c:pt>
                <c:pt idx="30">
                  <c:v>0.10452961672473871</c:v>
                </c:pt>
                <c:pt idx="31">
                  <c:v>0.10153846153846149</c:v>
                </c:pt>
                <c:pt idx="32">
                  <c:v>0.1134593993325918</c:v>
                </c:pt>
                <c:pt idx="33">
                  <c:v>8.2621082621082614E-2</c:v>
                </c:pt>
                <c:pt idx="34">
                  <c:v>0.1063348416289593</c:v>
                </c:pt>
                <c:pt idx="35">
                  <c:v>8.5714285714285715E-2</c:v>
                </c:pt>
                <c:pt idx="36">
                  <c:v>0.10602409638554219</c:v>
                </c:pt>
                <c:pt idx="37">
                  <c:v>7.9320113314447591E-2</c:v>
                </c:pt>
                <c:pt idx="38">
                  <c:v>0.1170431211498973</c:v>
                </c:pt>
                <c:pt idx="39">
                  <c:v>0.10482180293501051</c:v>
                </c:pt>
                <c:pt idx="40">
                  <c:v>0.1174743024963289</c:v>
                </c:pt>
                <c:pt idx="41">
                  <c:v>6.8965517241379309E-2</c:v>
                </c:pt>
                <c:pt idx="42">
                  <c:v>0.1730769230769231</c:v>
                </c:pt>
                <c:pt idx="43">
                  <c:v>8.7136929460580909E-2</c:v>
                </c:pt>
                <c:pt idx="44">
                  <c:v>7.5471698113207544E-2</c:v>
                </c:pt>
                <c:pt idx="45">
                  <c:v>8.3150984682713341E-2</c:v>
                </c:pt>
                <c:pt idx="46">
                  <c:v>0.25</c:v>
                </c:pt>
                <c:pt idx="47">
                  <c:v>0.12969283276450511</c:v>
                </c:pt>
                <c:pt idx="48">
                  <c:v>7.4433656957928807E-2</c:v>
                </c:pt>
                <c:pt idx="49">
                  <c:v>0.108843537414966</c:v>
                </c:pt>
                <c:pt idx="50">
                  <c:v>0.12671232876712329</c:v>
                </c:pt>
                <c:pt idx="51">
                  <c:v>4.5454545454545463E-2</c:v>
                </c:pt>
                <c:pt idx="52">
                  <c:v>8.4249084249084255E-2</c:v>
                </c:pt>
                <c:pt idx="53">
                  <c:v>8.3129584352078234E-2</c:v>
                </c:pt>
                <c:pt idx="54">
                  <c:v>0.1216216216216216</c:v>
                </c:pt>
                <c:pt idx="55">
                  <c:v>0.1318681318681319</c:v>
                </c:pt>
                <c:pt idx="56">
                  <c:v>0.11355311355311359</c:v>
                </c:pt>
                <c:pt idx="57">
                  <c:v>0.125</c:v>
                </c:pt>
                <c:pt idx="58">
                  <c:v>0.11708860759493669</c:v>
                </c:pt>
                <c:pt idx="59">
                  <c:v>6.6176470588235295E-2</c:v>
                </c:pt>
                <c:pt idx="60">
                  <c:v>0.11805555555555559</c:v>
                </c:pt>
                <c:pt idx="61">
                  <c:v>0.1086142322097378</c:v>
                </c:pt>
                <c:pt idx="62">
                  <c:v>9.7959183673469383E-2</c:v>
                </c:pt>
                <c:pt idx="63">
                  <c:v>0.1066666666666667</c:v>
                </c:pt>
                <c:pt idx="64">
                  <c:v>0.14928909952606631</c:v>
                </c:pt>
                <c:pt idx="65">
                  <c:v>0.2277227722772277</c:v>
                </c:pt>
                <c:pt idx="66">
                  <c:v>0.1042253521126761</c:v>
                </c:pt>
                <c:pt idx="67">
                  <c:v>0.10450819672131149</c:v>
                </c:pt>
                <c:pt idx="68">
                  <c:v>9.815950920245399E-2</c:v>
                </c:pt>
                <c:pt idx="69">
                  <c:v>0.13289036544850499</c:v>
                </c:pt>
                <c:pt idx="70">
                  <c:v>9.6311475409836061E-2</c:v>
                </c:pt>
                <c:pt idx="71">
                  <c:v>0.1111111111111111</c:v>
                </c:pt>
                <c:pt idx="72">
                  <c:v>0.1026058631921824</c:v>
                </c:pt>
                <c:pt idx="73">
                  <c:v>0.10120481927710839</c:v>
                </c:pt>
                <c:pt idx="74">
                  <c:v>0.15254237288135589</c:v>
                </c:pt>
                <c:pt idx="75">
                  <c:v>0.10298102981029809</c:v>
                </c:pt>
                <c:pt idx="76">
                  <c:v>0.1137931034482759</c:v>
                </c:pt>
                <c:pt idx="77">
                  <c:v>8.17490494296578E-2</c:v>
                </c:pt>
                <c:pt idx="78">
                  <c:v>0.1044386422976501</c:v>
                </c:pt>
                <c:pt idx="79">
                  <c:v>9.5684803001876179E-2</c:v>
                </c:pt>
                <c:pt idx="80">
                  <c:v>8.6956521739130432E-2</c:v>
                </c:pt>
                <c:pt idx="81">
                  <c:v>0.1175523349436393</c:v>
                </c:pt>
                <c:pt idx="82">
                  <c:v>8.8626292466765136E-2</c:v>
                </c:pt>
                <c:pt idx="83">
                  <c:v>0.1137614678899083</c:v>
                </c:pt>
                <c:pt idx="84">
                  <c:v>0.104602510460251</c:v>
                </c:pt>
                <c:pt idx="85">
                  <c:v>9.2465753424657529E-2</c:v>
                </c:pt>
                <c:pt idx="86">
                  <c:v>9.3167701863354033E-2</c:v>
                </c:pt>
                <c:pt idx="87">
                  <c:v>0.11912225705329151</c:v>
                </c:pt>
                <c:pt idx="88">
                  <c:v>7.2463768115942032E-2</c:v>
                </c:pt>
                <c:pt idx="89">
                  <c:v>8.8339222614840993E-2</c:v>
                </c:pt>
                <c:pt idx="90">
                  <c:v>0.1497326203208556</c:v>
                </c:pt>
                <c:pt idx="91">
                  <c:v>6.9582504970178927E-2</c:v>
                </c:pt>
                <c:pt idx="92">
                  <c:v>0.1211267605633803</c:v>
                </c:pt>
                <c:pt idx="93">
                  <c:v>0.1229235880398671</c:v>
                </c:pt>
                <c:pt idx="94">
                  <c:v>0.13224368499257061</c:v>
                </c:pt>
                <c:pt idx="95">
                  <c:v>0.12912912912912911</c:v>
                </c:pt>
                <c:pt idx="96">
                  <c:v>0.12584573748308531</c:v>
                </c:pt>
                <c:pt idx="97">
                  <c:v>0.125</c:v>
                </c:pt>
                <c:pt idx="98">
                  <c:v>0.11276595744680851</c:v>
                </c:pt>
                <c:pt idx="99">
                  <c:v>9.556313993174062E-2</c:v>
                </c:pt>
                <c:pt idx="100">
                  <c:v>0.1038251366120219</c:v>
                </c:pt>
                <c:pt idx="101">
                  <c:v>0.1025641025641026</c:v>
                </c:pt>
                <c:pt idx="102">
                  <c:v>0.1045576407506702</c:v>
                </c:pt>
                <c:pt idx="103">
                  <c:v>0.15151515151515149</c:v>
                </c:pt>
                <c:pt idx="104">
                  <c:v>0.152</c:v>
                </c:pt>
                <c:pt idx="105">
                  <c:v>0.1044776119402985</c:v>
                </c:pt>
                <c:pt idx="106">
                  <c:v>9.7087378640776698E-2</c:v>
                </c:pt>
                <c:pt idx="107">
                  <c:v>0.13492063492063491</c:v>
                </c:pt>
                <c:pt idx="108">
                  <c:v>9.3065693430656932E-2</c:v>
                </c:pt>
                <c:pt idx="109">
                  <c:v>0.12790697674418611</c:v>
                </c:pt>
                <c:pt idx="110">
                  <c:v>0.1133909287257019</c:v>
                </c:pt>
                <c:pt idx="111">
                  <c:v>0.1010752688172043</c:v>
                </c:pt>
                <c:pt idx="112">
                  <c:v>0.2153846153846154</c:v>
                </c:pt>
                <c:pt idx="113">
                  <c:v>9.9526066350710901E-2</c:v>
                </c:pt>
                <c:pt idx="114">
                  <c:v>0.107563025210084</c:v>
                </c:pt>
                <c:pt idx="115">
                  <c:v>0.10087719298245609</c:v>
                </c:pt>
                <c:pt idx="116">
                  <c:v>0.10298102981029809</c:v>
                </c:pt>
                <c:pt idx="117">
                  <c:v>0.1144901610017889</c:v>
                </c:pt>
                <c:pt idx="118">
                  <c:v>0.1089108910891089</c:v>
                </c:pt>
                <c:pt idx="119">
                  <c:v>6.8965517241379309E-2</c:v>
                </c:pt>
                <c:pt idx="120">
                  <c:v>0.1153846153846154</c:v>
                </c:pt>
                <c:pt idx="121">
                  <c:v>0.1061728395061728</c:v>
                </c:pt>
                <c:pt idx="122">
                  <c:v>8.6206896551724144E-2</c:v>
                </c:pt>
                <c:pt idx="123">
                  <c:v>0.1676646706586826</c:v>
                </c:pt>
                <c:pt idx="124">
                  <c:v>8.8642659279778394E-2</c:v>
                </c:pt>
                <c:pt idx="125">
                  <c:v>0.1025641025641026</c:v>
                </c:pt>
                <c:pt idx="126">
                  <c:v>0.12554112554112551</c:v>
                </c:pt>
                <c:pt idx="127">
                  <c:v>0.1</c:v>
                </c:pt>
                <c:pt idx="128">
                  <c:v>8.3809523809523806E-2</c:v>
                </c:pt>
                <c:pt idx="129">
                  <c:v>9.7014925373134331E-2</c:v>
                </c:pt>
                <c:pt idx="130">
                  <c:v>9.7625329815303433E-2</c:v>
                </c:pt>
                <c:pt idx="131">
                  <c:v>9.3150684931506855E-2</c:v>
                </c:pt>
                <c:pt idx="132">
                  <c:v>0.2109375</c:v>
                </c:pt>
                <c:pt idx="133">
                  <c:v>0.1005917159763314</c:v>
                </c:pt>
                <c:pt idx="134">
                  <c:v>0.12325581395348841</c:v>
                </c:pt>
                <c:pt idx="135">
                  <c:v>0.1058201058201058</c:v>
                </c:pt>
                <c:pt idx="136">
                  <c:v>0.11067193675889329</c:v>
                </c:pt>
                <c:pt idx="137">
                  <c:v>0.15172413793103451</c:v>
                </c:pt>
                <c:pt idx="138">
                  <c:v>0.1040189125295508</c:v>
                </c:pt>
                <c:pt idx="139">
                  <c:v>9.4505494505494503E-2</c:v>
                </c:pt>
                <c:pt idx="140">
                  <c:v>9.5334685598377281E-2</c:v>
                </c:pt>
                <c:pt idx="141">
                  <c:v>8.6142322097378279E-2</c:v>
                </c:pt>
                <c:pt idx="142">
                  <c:v>9.6418732782369149E-2</c:v>
                </c:pt>
                <c:pt idx="143">
                  <c:v>7.1999999999999995E-2</c:v>
                </c:pt>
                <c:pt idx="144">
                  <c:v>0.11061946902654871</c:v>
                </c:pt>
                <c:pt idx="145">
                  <c:v>8.771929824561403E-2</c:v>
                </c:pt>
                <c:pt idx="146">
                  <c:v>0.10931174089068831</c:v>
                </c:pt>
                <c:pt idx="147">
                  <c:v>8.2840236686390539E-2</c:v>
                </c:pt>
                <c:pt idx="148">
                  <c:v>0.1149193548387097</c:v>
                </c:pt>
                <c:pt idx="149">
                  <c:v>0.11336032388663971</c:v>
                </c:pt>
                <c:pt idx="150">
                  <c:v>0.1032258064516129</c:v>
                </c:pt>
                <c:pt idx="151">
                  <c:v>8.8353413654618476E-2</c:v>
                </c:pt>
                <c:pt idx="152">
                  <c:v>8.6206896551724144E-2</c:v>
                </c:pt>
                <c:pt idx="153">
                  <c:v>0.1377245508982036</c:v>
                </c:pt>
                <c:pt idx="154">
                  <c:v>0.1020942408376963</c:v>
                </c:pt>
                <c:pt idx="155">
                  <c:v>0.1126516464471404</c:v>
                </c:pt>
                <c:pt idx="156">
                  <c:v>9.4674556213017749E-2</c:v>
                </c:pt>
                <c:pt idx="157">
                  <c:v>9.2105263157894732E-2</c:v>
                </c:pt>
                <c:pt idx="158">
                  <c:v>0.10526315789473679</c:v>
                </c:pt>
                <c:pt idx="159">
                  <c:v>0.10565110565110571</c:v>
                </c:pt>
                <c:pt idx="160">
                  <c:v>0.10452961672473871</c:v>
                </c:pt>
                <c:pt idx="161">
                  <c:v>0.11307420494699651</c:v>
                </c:pt>
                <c:pt idx="162">
                  <c:v>8.8921282798833823E-2</c:v>
                </c:pt>
                <c:pt idx="163">
                  <c:v>0.103202846975089</c:v>
                </c:pt>
                <c:pt idx="164">
                  <c:v>0.16104868913857681</c:v>
                </c:pt>
                <c:pt idx="165">
                  <c:v>9.4827586206896547E-2</c:v>
                </c:pt>
                <c:pt idx="166">
                  <c:v>7.6719576719576715E-2</c:v>
                </c:pt>
                <c:pt idx="167">
                  <c:v>0.1139240506329114</c:v>
                </c:pt>
                <c:pt idx="168">
                  <c:v>0.1126760563380282</c:v>
                </c:pt>
                <c:pt idx="169">
                  <c:v>0.1066666666666667</c:v>
                </c:pt>
                <c:pt idx="170">
                  <c:v>0.08</c:v>
                </c:pt>
                <c:pt idx="171">
                  <c:v>8.5271317829457363E-2</c:v>
                </c:pt>
                <c:pt idx="172">
                  <c:v>0.11307420494699651</c:v>
                </c:pt>
                <c:pt idx="173">
                  <c:v>8.7231352718078387E-2</c:v>
                </c:pt>
                <c:pt idx="174">
                  <c:v>0.11416781292984871</c:v>
                </c:pt>
                <c:pt idx="175">
                  <c:v>0.1348314606741573</c:v>
                </c:pt>
                <c:pt idx="176">
                  <c:v>9.3023255813953487E-2</c:v>
                </c:pt>
                <c:pt idx="177">
                  <c:v>0.1</c:v>
                </c:pt>
                <c:pt idx="178">
                  <c:v>0.1065934065934066</c:v>
                </c:pt>
                <c:pt idx="179">
                  <c:v>3.787878787878788E-2</c:v>
                </c:pt>
                <c:pt idx="180">
                  <c:v>0.1013215859030837</c:v>
                </c:pt>
                <c:pt idx="181">
                  <c:v>8.1120943952802366E-2</c:v>
                </c:pt>
                <c:pt idx="182">
                  <c:v>0.1242603550295858</c:v>
                </c:pt>
                <c:pt idx="183">
                  <c:v>9.9737532808398949E-2</c:v>
                </c:pt>
                <c:pt idx="184">
                  <c:v>0.10232558139534879</c:v>
                </c:pt>
                <c:pt idx="185">
                  <c:v>0.1440677966101695</c:v>
                </c:pt>
                <c:pt idx="186">
                  <c:v>9.9009900990099015E-2</c:v>
                </c:pt>
                <c:pt idx="187">
                  <c:v>7.3758865248226946E-2</c:v>
                </c:pt>
                <c:pt idx="188">
                  <c:v>0.323943661971831</c:v>
                </c:pt>
                <c:pt idx="189">
                  <c:v>0.15492957746478869</c:v>
                </c:pt>
                <c:pt idx="190">
                  <c:v>0.14111922141119221</c:v>
                </c:pt>
                <c:pt idx="191">
                  <c:v>6.9444444444444448E-2</c:v>
                </c:pt>
                <c:pt idx="192">
                  <c:v>9.6666666666666665E-2</c:v>
                </c:pt>
                <c:pt idx="193">
                  <c:v>9.0909090909090912E-2</c:v>
                </c:pt>
                <c:pt idx="194">
                  <c:v>0.125</c:v>
                </c:pt>
                <c:pt idx="195">
                  <c:v>9.4871794871794868E-2</c:v>
                </c:pt>
                <c:pt idx="196">
                  <c:v>0.13793103448275859</c:v>
                </c:pt>
                <c:pt idx="197">
                  <c:v>9.9744245524296671E-2</c:v>
                </c:pt>
                <c:pt idx="198">
                  <c:v>8.3076923076923076E-2</c:v>
                </c:pt>
                <c:pt idx="199">
                  <c:v>0.10169491525423729</c:v>
                </c:pt>
                <c:pt idx="200">
                  <c:v>8.9230769230769225E-2</c:v>
                </c:pt>
                <c:pt idx="201">
                  <c:v>8.4656084656084651E-2</c:v>
                </c:pt>
                <c:pt idx="202">
                  <c:v>0.1019736842105263</c:v>
                </c:pt>
                <c:pt idx="203">
                  <c:v>0.13732394366197179</c:v>
                </c:pt>
                <c:pt idx="204">
                  <c:v>8.7108013937282236E-2</c:v>
                </c:pt>
                <c:pt idx="205">
                  <c:v>9.7297297297297303E-2</c:v>
                </c:pt>
                <c:pt idx="206">
                  <c:v>9.0196078431372548E-2</c:v>
                </c:pt>
                <c:pt idx="207">
                  <c:v>0.1136363636363636</c:v>
                </c:pt>
                <c:pt idx="208">
                  <c:v>0.1160409556313993</c:v>
                </c:pt>
                <c:pt idx="209">
                  <c:v>0.1164179104477612</c:v>
                </c:pt>
                <c:pt idx="210">
                  <c:v>9.7222222222222224E-2</c:v>
                </c:pt>
                <c:pt idx="211">
                  <c:v>8.9655172413793102E-2</c:v>
                </c:pt>
                <c:pt idx="212">
                  <c:v>6.4992614475627764E-2</c:v>
                </c:pt>
                <c:pt idx="213">
                  <c:v>8.7412587412587409E-2</c:v>
                </c:pt>
                <c:pt idx="214">
                  <c:v>0.12452830188679249</c:v>
                </c:pt>
                <c:pt idx="215">
                  <c:v>0.13961605584642231</c:v>
                </c:pt>
                <c:pt idx="216">
                  <c:v>9.5890410958904104E-2</c:v>
                </c:pt>
                <c:pt idx="217">
                  <c:v>0.1105882352941177</c:v>
                </c:pt>
                <c:pt idx="218">
                  <c:v>0.1203931203931204</c:v>
                </c:pt>
                <c:pt idx="219">
                  <c:v>8.8397790055248615E-2</c:v>
                </c:pt>
                <c:pt idx="220">
                  <c:v>8.9330024813895778E-2</c:v>
                </c:pt>
                <c:pt idx="221">
                  <c:v>9.1346153846153841E-2</c:v>
                </c:pt>
                <c:pt idx="222">
                  <c:v>8.203125E-2</c:v>
                </c:pt>
                <c:pt idx="223">
                  <c:v>8.3769633507853408E-2</c:v>
                </c:pt>
                <c:pt idx="224">
                  <c:v>0.101511879049676</c:v>
                </c:pt>
                <c:pt idx="225">
                  <c:v>8.8785046728971959E-2</c:v>
                </c:pt>
                <c:pt idx="226">
                  <c:v>0.1153846153846154</c:v>
                </c:pt>
                <c:pt idx="227">
                  <c:v>8.4978540772532182E-2</c:v>
                </c:pt>
                <c:pt idx="228">
                  <c:v>7.3394495412844041E-2</c:v>
                </c:pt>
                <c:pt idx="229">
                  <c:v>9.3109869646182494E-2</c:v>
                </c:pt>
                <c:pt idx="230">
                  <c:v>8.3544303797468356E-2</c:v>
                </c:pt>
                <c:pt idx="231">
                  <c:v>0.1043956043956044</c:v>
                </c:pt>
                <c:pt idx="232">
                  <c:v>0.1153846153846154</c:v>
                </c:pt>
                <c:pt idx="233">
                  <c:v>0.124031007751938</c:v>
                </c:pt>
                <c:pt idx="234">
                  <c:v>0.1238938053097345</c:v>
                </c:pt>
                <c:pt idx="235">
                  <c:v>0.11619718309859151</c:v>
                </c:pt>
                <c:pt idx="236">
                  <c:v>0.1139896373056995</c:v>
                </c:pt>
                <c:pt idx="237">
                  <c:v>8.9947089947089942E-2</c:v>
                </c:pt>
                <c:pt idx="238">
                  <c:v>0.11059479553903349</c:v>
                </c:pt>
                <c:pt idx="239">
                  <c:v>0.1</c:v>
                </c:pt>
                <c:pt idx="240">
                  <c:v>0.1341719077568134</c:v>
                </c:pt>
                <c:pt idx="241">
                  <c:v>0.08</c:v>
                </c:pt>
                <c:pt idx="242">
                  <c:v>9.4339622641509441E-2</c:v>
                </c:pt>
                <c:pt idx="243">
                  <c:v>0.105726872246696</c:v>
                </c:pt>
                <c:pt idx="244">
                  <c:v>0.1621621621621622</c:v>
                </c:pt>
                <c:pt idx="245">
                  <c:v>9.7410604192355116E-2</c:v>
                </c:pt>
                <c:pt idx="246">
                  <c:v>0.1132075471698113</c:v>
                </c:pt>
                <c:pt idx="247">
                  <c:v>8.4398976982097182E-2</c:v>
                </c:pt>
                <c:pt idx="248">
                  <c:v>0.1176470588235294</c:v>
                </c:pt>
                <c:pt idx="249">
                  <c:v>0.13</c:v>
                </c:pt>
                <c:pt idx="250">
                  <c:v>6.9930069930069935E-2</c:v>
                </c:pt>
                <c:pt idx="251">
                  <c:v>2.6315789473684209E-2</c:v>
                </c:pt>
                <c:pt idx="252">
                  <c:v>0.1201044386422977</c:v>
                </c:pt>
                <c:pt idx="253">
                  <c:v>0.1082677165354331</c:v>
                </c:pt>
                <c:pt idx="254">
                  <c:v>0.1167048054919908</c:v>
                </c:pt>
                <c:pt idx="255">
                  <c:v>8.8105726872246701E-2</c:v>
                </c:pt>
                <c:pt idx="256">
                  <c:v>9.947643979057591E-2</c:v>
                </c:pt>
                <c:pt idx="257">
                  <c:v>7.1684587813620068E-2</c:v>
                </c:pt>
                <c:pt idx="258">
                  <c:v>0.1030042918454936</c:v>
                </c:pt>
                <c:pt idx="259">
                  <c:v>9.0702947845804988E-2</c:v>
                </c:pt>
                <c:pt idx="260">
                  <c:v>7.4509803921568626E-2</c:v>
                </c:pt>
                <c:pt idx="261">
                  <c:v>8.6614173228346455E-2</c:v>
                </c:pt>
                <c:pt idx="262">
                  <c:v>9.9778270509977826E-2</c:v>
                </c:pt>
                <c:pt idx="263">
                  <c:v>0.14084507042253519</c:v>
                </c:pt>
                <c:pt idx="264">
                  <c:v>0.1088794926004228</c:v>
                </c:pt>
                <c:pt idx="265">
                  <c:v>0.108433734939759</c:v>
                </c:pt>
                <c:pt idx="266">
                  <c:v>0.13207547169811321</c:v>
                </c:pt>
                <c:pt idx="267">
                  <c:v>0.16</c:v>
                </c:pt>
                <c:pt idx="268">
                  <c:v>0.1043478260869565</c:v>
                </c:pt>
                <c:pt idx="269">
                  <c:v>0.1013071895424837</c:v>
                </c:pt>
                <c:pt idx="270">
                  <c:v>8.4096586178184843E-2</c:v>
                </c:pt>
                <c:pt idx="271">
                  <c:v>0.1022443890274314</c:v>
                </c:pt>
                <c:pt idx="272">
                  <c:v>7.5921908893709325E-2</c:v>
                </c:pt>
                <c:pt idx="273">
                  <c:v>8.9583333333333334E-2</c:v>
                </c:pt>
                <c:pt idx="274">
                  <c:v>0.14238410596026491</c:v>
                </c:pt>
                <c:pt idx="275">
                  <c:v>9.7142857142857142E-2</c:v>
                </c:pt>
                <c:pt idx="276">
                  <c:v>0.1283697047496791</c:v>
                </c:pt>
                <c:pt idx="277">
                  <c:v>0.16091954022988511</c:v>
                </c:pt>
                <c:pt idx="278">
                  <c:v>8.7452471482889732E-2</c:v>
                </c:pt>
                <c:pt idx="279">
                  <c:v>9.3333333333333338E-2</c:v>
                </c:pt>
                <c:pt idx="280">
                  <c:v>9.166666666666666E-2</c:v>
                </c:pt>
                <c:pt idx="281">
                  <c:v>9.2307692307692313E-2</c:v>
                </c:pt>
                <c:pt idx="282">
                  <c:v>8.2687338501291993E-2</c:v>
                </c:pt>
                <c:pt idx="283">
                  <c:v>9.6052631578947362E-2</c:v>
                </c:pt>
                <c:pt idx="284">
                  <c:v>0.10148514851485151</c:v>
                </c:pt>
                <c:pt idx="285">
                  <c:v>0.1050080775444265</c:v>
                </c:pt>
                <c:pt idx="286">
                  <c:v>9.9255583126550875E-2</c:v>
                </c:pt>
                <c:pt idx="287">
                  <c:v>0.1166134185303514</c:v>
                </c:pt>
                <c:pt idx="288">
                  <c:v>9.7345132743362831E-2</c:v>
                </c:pt>
                <c:pt idx="289">
                  <c:v>7.590759075907591E-2</c:v>
                </c:pt>
                <c:pt idx="290">
                  <c:v>0.12472647702407</c:v>
                </c:pt>
                <c:pt idx="291">
                  <c:v>0.09</c:v>
                </c:pt>
                <c:pt idx="292">
                  <c:v>8.1831831831831833E-2</c:v>
                </c:pt>
                <c:pt idx="293">
                  <c:v>0.13493530499075779</c:v>
                </c:pt>
                <c:pt idx="294">
                  <c:v>0.1173708920187793</c:v>
                </c:pt>
                <c:pt idx="295">
                  <c:v>9.9056603773584911E-2</c:v>
                </c:pt>
                <c:pt idx="296">
                  <c:v>8.5784313725490197E-2</c:v>
                </c:pt>
                <c:pt idx="297">
                  <c:v>0.1256544502617801</c:v>
                </c:pt>
                <c:pt idx="298">
                  <c:v>8.615384615384615E-2</c:v>
                </c:pt>
                <c:pt idx="299">
                  <c:v>0.1041666666666667</c:v>
                </c:pt>
                <c:pt idx="300">
                  <c:v>7.1225071225071226E-2</c:v>
                </c:pt>
                <c:pt idx="301">
                  <c:v>0.108294930875576</c:v>
                </c:pt>
                <c:pt idx="302">
                  <c:v>9.0909090909090912E-2</c:v>
                </c:pt>
                <c:pt idx="303">
                  <c:v>0.1016597510373444</c:v>
                </c:pt>
                <c:pt idx="304">
                  <c:v>0.11678832116788319</c:v>
                </c:pt>
                <c:pt idx="305">
                  <c:v>8.7058823529411758E-2</c:v>
                </c:pt>
                <c:pt idx="306">
                  <c:v>0.1001053740779768</c:v>
                </c:pt>
                <c:pt idx="307">
                  <c:v>8.4112149532710276E-2</c:v>
                </c:pt>
                <c:pt idx="308">
                  <c:v>0.1640625</c:v>
                </c:pt>
                <c:pt idx="309">
                  <c:v>8.8785046728971959E-2</c:v>
                </c:pt>
                <c:pt idx="310">
                  <c:v>7.3724007561436669E-2</c:v>
                </c:pt>
                <c:pt idx="311">
                  <c:v>0.12848751835535979</c:v>
                </c:pt>
                <c:pt idx="312">
                  <c:v>9.285714285714286E-2</c:v>
                </c:pt>
                <c:pt idx="313">
                  <c:v>0.10152284263959389</c:v>
                </c:pt>
                <c:pt idx="314">
                  <c:v>8.6448598130841117E-2</c:v>
                </c:pt>
                <c:pt idx="315">
                  <c:v>0.10563380281690141</c:v>
                </c:pt>
                <c:pt idx="316">
                  <c:v>0.12219101123595499</c:v>
                </c:pt>
                <c:pt idx="317">
                  <c:v>0.18110236220472439</c:v>
                </c:pt>
                <c:pt idx="318">
                  <c:v>0.16847826086956519</c:v>
                </c:pt>
                <c:pt idx="319">
                  <c:v>0.1685393258426966</c:v>
                </c:pt>
                <c:pt idx="320">
                  <c:v>0.1123439667128988</c:v>
                </c:pt>
                <c:pt idx="321">
                  <c:v>9.4771241830065356E-2</c:v>
                </c:pt>
                <c:pt idx="322">
                  <c:v>9.5959595959595953E-2</c:v>
                </c:pt>
                <c:pt idx="323">
                  <c:v>6.5420560747663545E-2</c:v>
                </c:pt>
                <c:pt idx="324">
                  <c:v>0.10474631751227501</c:v>
                </c:pt>
                <c:pt idx="325">
                  <c:v>0.1169590643274854</c:v>
                </c:pt>
                <c:pt idx="326">
                  <c:v>0.1243093922651934</c:v>
                </c:pt>
                <c:pt idx="327">
                  <c:v>0.1071428571428571</c:v>
                </c:pt>
                <c:pt idx="328">
                  <c:v>0.1372549019607843</c:v>
                </c:pt>
                <c:pt idx="329">
                  <c:v>9.9029126213592236E-2</c:v>
                </c:pt>
                <c:pt idx="330">
                  <c:v>9.3877551020408165E-2</c:v>
                </c:pt>
                <c:pt idx="331">
                  <c:v>0.1041189931350114</c:v>
                </c:pt>
                <c:pt idx="332">
                  <c:v>0.1076115485564304</c:v>
                </c:pt>
                <c:pt idx="333">
                  <c:v>9.8846787479406922E-2</c:v>
                </c:pt>
                <c:pt idx="334">
                  <c:v>0.1036036036036036</c:v>
                </c:pt>
                <c:pt idx="335">
                  <c:v>8.9605734767025089E-2</c:v>
                </c:pt>
                <c:pt idx="336">
                  <c:v>0.1087662337662338</c:v>
                </c:pt>
                <c:pt idx="337">
                  <c:v>7.8303425774877644E-2</c:v>
                </c:pt>
                <c:pt idx="338">
                  <c:v>0.1683673469387755</c:v>
                </c:pt>
                <c:pt idx="339">
                  <c:v>0.12893081761006289</c:v>
                </c:pt>
                <c:pt idx="340">
                  <c:v>0.1003717472118959</c:v>
                </c:pt>
                <c:pt idx="341">
                  <c:v>0.1209677419354839</c:v>
                </c:pt>
                <c:pt idx="342">
                  <c:v>0.1143654114365411</c:v>
                </c:pt>
                <c:pt idx="343">
                  <c:v>0.1141078838174274</c:v>
                </c:pt>
                <c:pt idx="344">
                  <c:v>0.17293233082706769</c:v>
                </c:pt>
                <c:pt idx="345">
                  <c:v>8.6405529953917051E-2</c:v>
                </c:pt>
                <c:pt idx="346">
                  <c:v>0.1823899371069182</c:v>
                </c:pt>
                <c:pt idx="347">
                  <c:v>9.270704573547589E-2</c:v>
                </c:pt>
                <c:pt idx="348">
                  <c:v>0.1083032490974729</c:v>
                </c:pt>
                <c:pt idx="349">
                  <c:v>0.1176470588235294</c:v>
                </c:pt>
                <c:pt idx="350">
                  <c:v>0.11044776119402989</c:v>
                </c:pt>
                <c:pt idx="351">
                  <c:v>6.9930069930069935E-2</c:v>
                </c:pt>
                <c:pt idx="352">
                  <c:v>0.1054545454545455</c:v>
                </c:pt>
                <c:pt idx="353">
                  <c:v>9.6590909090909088E-2</c:v>
                </c:pt>
                <c:pt idx="354">
                  <c:v>0.12460063897763581</c:v>
                </c:pt>
                <c:pt idx="355">
                  <c:v>8.6872586872586879E-2</c:v>
                </c:pt>
                <c:pt idx="356">
                  <c:v>8.603896103896104E-2</c:v>
                </c:pt>
                <c:pt idx="357">
                  <c:v>8.4388185654008435E-2</c:v>
                </c:pt>
                <c:pt idx="358">
                  <c:v>0.10563380281690141</c:v>
                </c:pt>
                <c:pt idx="359">
                  <c:v>0.10759493670886081</c:v>
                </c:pt>
                <c:pt idx="360">
                  <c:v>0.10838445807770961</c:v>
                </c:pt>
                <c:pt idx="361">
                  <c:v>7.9754601226993863E-2</c:v>
                </c:pt>
                <c:pt idx="362">
                  <c:v>0.1222222222222222</c:v>
                </c:pt>
                <c:pt idx="363">
                  <c:v>6.6666666666666666E-2</c:v>
                </c:pt>
                <c:pt idx="364">
                  <c:v>9.4763092269326679E-2</c:v>
                </c:pt>
                <c:pt idx="365">
                  <c:v>8.2164328657314628E-2</c:v>
                </c:pt>
                <c:pt idx="366">
                  <c:v>9.2342342342342343E-2</c:v>
                </c:pt>
                <c:pt idx="367">
                  <c:v>0.11307420494699651</c:v>
                </c:pt>
                <c:pt idx="368">
                  <c:v>7.3770491803278687E-2</c:v>
                </c:pt>
                <c:pt idx="369">
                  <c:v>0.1111111111111111</c:v>
                </c:pt>
                <c:pt idx="370">
                  <c:v>6.7846607669616518E-2</c:v>
                </c:pt>
                <c:pt idx="371">
                  <c:v>0.13924050632911389</c:v>
                </c:pt>
                <c:pt idx="372">
                  <c:v>0.112</c:v>
                </c:pt>
                <c:pt idx="373">
                  <c:v>0.1096196868008949</c:v>
                </c:pt>
                <c:pt idx="374">
                  <c:v>0.1048387096774194</c:v>
                </c:pt>
                <c:pt idx="375">
                  <c:v>0.1215686274509804</c:v>
                </c:pt>
                <c:pt idx="376">
                  <c:v>0.13071895424836599</c:v>
                </c:pt>
                <c:pt idx="377">
                  <c:v>0.105726872246696</c:v>
                </c:pt>
                <c:pt idx="378">
                  <c:v>0.1009174311926606</c:v>
                </c:pt>
                <c:pt idx="379">
                  <c:v>9.0304182509505698E-2</c:v>
                </c:pt>
                <c:pt idx="380">
                  <c:v>0.1066098081023454</c:v>
                </c:pt>
                <c:pt idx="381">
                  <c:v>7.926829268292683E-2</c:v>
                </c:pt>
                <c:pt idx="382">
                  <c:v>0.1012658227848101</c:v>
                </c:pt>
                <c:pt idx="383">
                  <c:v>0.14397905759162299</c:v>
                </c:pt>
                <c:pt idx="384">
                  <c:v>0.14243323442136499</c:v>
                </c:pt>
                <c:pt idx="385">
                  <c:v>0.12195121951219511</c:v>
                </c:pt>
                <c:pt idx="386">
                  <c:v>7.6923076923076927E-2</c:v>
                </c:pt>
                <c:pt idx="387">
                  <c:v>0.1032258064516129</c:v>
                </c:pt>
                <c:pt idx="388">
                  <c:v>9.9137931034482762E-2</c:v>
                </c:pt>
                <c:pt idx="389">
                  <c:v>0.10606060606060611</c:v>
                </c:pt>
                <c:pt idx="390">
                  <c:v>8.7689713322091065E-2</c:v>
                </c:pt>
                <c:pt idx="391">
                  <c:v>8.3832335329341312E-2</c:v>
                </c:pt>
                <c:pt idx="392">
                  <c:v>0.14006514657980459</c:v>
                </c:pt>
                <c:pt idx="393">
                  <c:v>0.11</c:v>
                </c:pt>
                <c:pt idx="394">
                  <c:v>0.14285714285714279</c:v>
                </c:pt>
                <c:pt idx="395">
                  <c:v>9.0909090909090912E-2</c:v>
                </c:pt>
                <c:pt idx="396">
                  <c:v>0.12012012012012011</c:v>
                </c:pt>
                <c:pt idx="397">
                  <c:v>7.0754716981132074E-2</c:v>
                </c:pt>
                <c:pt idx="398">
                  <c:v>0.112</c:v>
                </c:pt>
                <c:pt idx="399">
                  <c:v>9.4017094017094016E-2</c:v>
                </c:pt>
                <c:pt idx="400">
                  <c:v>0.15819209039548021</c:v>
                </c:pt>
                <c:pt idx="401">
                  <c:v>0.13526570048309181</c:v>
                </c:pt>
                <c:pt idx="402">
                  <c:v>0.1005917159763314</c:v>
                </c:pt>
                <c:pt idx="403">
                  <c:v>0.1019108280254777</c:v>
                </c:pt>
                <c:pt idx="404">
                  <c:v>7.9283887468030695E-2</c:v>
                </c:pt>
                <c:pt idx="405">
                  <c:v>0.10652173913043481</c:v>
                </c:pt>
                <c:pt idx="406">
                  <c:v>0.1077844311377246</c:v>
                </c:pt>
                <c:pt idx="407">
                  <c:v>0.12</c:v>
                </c:pt>
                <c:pt idx="408">
                  <c:v>5.3763440860215048E-2</c:v>
                </c:pt>
                <c:pt idx="409">
                  <c:v>5.8201058201058198E-2</c:v>
                </c:pt>
                <c:pt idx="410">
                  <c:v>8.478260869565217E-2</c:v>
                </c:pt>
                <c:pt idx="411">
                  <c:v>9.1575091575091569E-2</c:v>
                </c:pt>
                <c:pt idx="412">
                  <c:v>7.8723404255319152E-2</c:v>
                </c:pt>
                <c:pt idx="413">
                  <c:v>6.363636363636363E-2</c:v>
                </c:pt>
                <c:pt idx="414">
                  <c:v>9.3073593073593072E-2</c:v>
                </c:pt>
                <c:pt idx="415">
                  <c:v>8.4967320261437912E-2</c:v>
                </c:pt>
                <c:pt idx="416">
                  <c:v>8.8235294117647065E-2</c:v>
                </c:pt>
                <c:pt idx="417">
                  <c:v>8.6956521739130432E-2</c:v>
                </c:pt>
                <c:pt idx="418">
                  <c:v>0.11821705426356589</c:v>
                </c:pt>
                <c:pt idx="419">
                  <c:v>0.1522842639593909</c:v>
                </c:pt>
                <c:pt idx="420">
                  <c:v>0.14285714285714279</c:v>
                </c:pt>
                <c:pt idx="421">
                  <c:v>8.7613293051359523E-2</c:v>
                </c:pt>
                <c:pt idx="422">
                  <c:v>9.7170971709717099E-2</c:v>
                </c:pt>
                <c:pt idx="423">
                  <c:v>7.909604519774012E-2</c:v>
                </c:pt>
                <c:pt idx="424">
                  <c:v>0.1067193675889328</c:v>
                </c:pt>
                <c:pt idx="425">
                  <c:v>9.8780487804878053E-2</c:v>
                </c:pt>
                <c:pt idx="426">
                  <c:v>0.1050955414012739</c:v>
                </c:pt>
                <c:pt idx="427">
                  <c:v>0.1203319502074689</c:v>
                </c:pt>
                <c:pt idx="428">
                  <c:v>8.9820359281437126E-2</c:v>
                </c:pt>
                <c:pt idx="429">
                  <c:v>0.1001642036124795</c:v>
                </c:pt>
                <c:pt idx="430">
                  <c:v>8.8866189989785502E-2</c:v>
                </c:pt>
                <c:pt idx="431">
                  <c:v>0.125</c:v>
                </c:pt>
                <c:pt idx="432">
                  <c:v>9.7701149425287362E-2</c:v>
                </c:pt>
                <c:pt idx="433">
                  <c:v>0.12328767123287671</c:v>
                </c:pt>
                <c:pt idx="434">
                  <c:v>0.1214470284237726</c:v>
                </c:pt>
                <c:pt idx="435">
                  <c:v>8.7499999999999994E-2</c:v>
                </c:pt>
                <c:pt idx="436">
                  <c:v>0.1067961165048544</c:v>
                </c:pt>
                <c:pt idx="437">
                  <c:v>0.1066945606694561</c:v>
                </c:pt>
                <c:pt idx="438">
                  <c:v>0.15503875968992251</c:v>
                </c:pt>
                <c:pt idx="439">
                  <c:v>0.1278118609406953</c:v>
                </c:pt>
                <c:pt idx="440">
                  <c:v>0.16666666666666671</c:v>
                </c:pt>
                <c:pt idx="441">
                  <c:v>7.5144508670520235E-2</c:v>
                </c:pt>
                <c:pt idx="442">
                  <c:v>0.10152284263959389</c:v>
                </c:pt>
                <c:pt idx="443">
                  <c:v>9.3360995850622408E-2</c:v>
                </c:pt>
                <c:pt idx="444">
                  <c:v>0.21301775147928989</c:v>
                </c:pt>
                <c:pt idx="445">
                  <c:v>0.1183431952662722</c:v>
                </c:pt>
                <c:pt idx="446">
                  <c:v>0.1048593350383632</c:v>
                </c:pt>
                <c:pt idx="447">
                  <c:v>0.11387163561076601</c:v>
                </c:pt>
                <c:pt idx="448">
                  <c:v>9.7150259067357511E-2</c:v>
                </c:pt>
                <c:pt idx="449">
                  <c:v>0.176056338028169</c:v>
                </c:pt>
                <c:pt idx="450">
                  <c:v>9.285714285714286E-2</c:v>
                </c:pt>
                <c:pt idx="451">
                  <c:v>0.1152263374485597</c:v>
                </c:pt>
                <c:pt idx="452">
                  <c:v>0.15577889447236179</c:v>
                </c:pt>
                <c:pt idx="453">
                  <c:v>0.16627634660421539</c:v>
                </c:pt>
                <c:pt idx="454">
                  <c:v>0.13146551724137931</c:v>
                </c:pt>
                <c:pt idx="455">
                  <c:v>0.1147540983606557</c:v>
                </c:pt>
                <c:pt idx="456">
                  <c:v>6.8181818181818177E-2</c:v>
                </c:pt>
                <c:pt idx="457">
                  <c:v>0.1224489795918367</c:v>
                </c:pt>
                <c:pt idx="458">
                  <c:v>0.18478260869565219</c:v>
                </c:pt>
                <c:pt idx="459">
                  <c:v>0.1057692307692308</c:v>
                </c:pt>
                <c:pt idx="460">
                  <c:v>0.103954802259887</c:v>
                </c:pt>
                <c:pt idx="461">
                  <c:v>0.18012422360248451</c:v>
                </c:pt>
                <c:pt idx="462">
                  <c:v>0.1156716417910448</c:v>
                </c:pt>
                <c:pt idx="463">
                  <c:v>0.11228070175438599</c:v>
                </c:pt>
                <c:pt idx="464">
                  <c:v>0.11657559198542811</c:v>
                </c:pt>
                <c:pt idx="465">
                  <c:v>6.8627450980392163E-2</c:v>
                </c:pt>
                <c:pt idx="466">
                  <c:v>9.2896174863387984E-2</c:v>
                </c:pt>
                <c:pt idx="467">
                  <c:v>0.2061855670103093</c:v>
                </c:pt>
                <c:pt idx="468">
                  <c:v>9.8445595854922283E-2</c:v>
                </c:pt>
                <c:pt idx="469">
                  <c:v>9.5238095238095233E-2</c:v>
                </c:pt>
                <c:pt idx="470">
                  <c:v>0.1053639846743295</c:v>
                </c:pt>
                <c:pt idx="471">
                  <c:v>8.7420042643923238E-2</c:v>
                </c:pt>
                <c:pt idx="472">
                  <c:v>8.2089552238805971E-2</c:v>
                </c:pt>
                <c:pt idx="473">
                  <c:v>0.124</c:v>
                </c:pt>
                <c:pt idx="474">
                  <c:v>6.7796610169491525E-2</c:v>
                </c:pt>
                <c:pt idx="475">
                  <c:v>9.8445595854922283E-2</c:v>
                </c:pt>
                <c:pt idx="476">
                  <c:v>0.1119402985074627</c:v>
                </c:pt>
                <c:pt idx="477">
                  <c:v>6.8493150684931503E-2</c:v>
                </c:pt>
                <c:pt idx="478">
                  <c:v>5.7416267942583733E-2</c:v>
                </c:pt>
                <c:pt idx="479">
                  <c:v>0.1022880215343203</c:v>
                </c:pt>
                <c:pt idx="480">
                  <c:v>0.10046728971962619</c:v>
                </c:pt>
                <c:pt idx="481">
                  <c:v>0.10070257611241221</c:v>
                </c:pt>
                <c:pt idx="482">
                  <c:v>0.1079872204472843</c:v>
                </c:pt>
                <c:pt idx="483">
                  <c:v>8.2872928176795577E-2</c:v>
                </c:pt>
                <c:pt idx="484">
                  <c:v>9.7014925373134331E-2</c:v>
                </c:pt>
                <c:pt idx="485">
                  <c:v>0.12614678899082571</c:v>
                </c:pt>
                <c:pt idx="486">
                  <c:v>0.1137724550898204</c:v>
                </c:pt>
                <c:pt idx="487">
                  <c:v>7.8947368421052627E-2</c:v>
                </c:pt>
                <c:pt idx="488">
                  <c:v>0.1210526315789474</c:v>
                </c:pt>
                <c:pt idx="489">
                  <c:v>0.12587412587412589</c:v>
                </c:pt>
                <c:pt idx="490">
                  <c:v>0.11336032388663971</c:v>
                </c:pt>
                <c:pt idx="491">
                  <c:v>0.1183673469387755</c:v>
                </c:pt>
                <c:pt idx="492">
                  <c:v>0.10526315789473679</c:v>
                </c:pt>
                <c:pt idx="493">
                  <c:v>0.10344827586206901</c:v>
                </c:pt>
                <c:pt idx="494">
                  <c:v>9.8918083462132919E-2</c:v>
                </c:pt>
                <c:pt idx="495">
                  <c:v>0.1221052631578947</c:v>
                </c:pt>
                <c:pt idx="496">
                  <c:v>0.1212121212121212</c:v>
                </c:pt>
                <c:pt idx="497">
                  <c:v>0.10324483775811211</c:v>
                </c:pt>
                <c:pt idx="498">
                  <c:v>0.1053921568627451</c:v>
                </c:pt>
                <c:pt idx="499">
                  <c:v>0.12717391304347819</c:v>
                </c:pt>
                <c:pt idx="500">
                  <c:v>0.1020408163265306</c:v>
                </c:pt>
                <c:pt idx="501">
                  <c:v>8.9361702127659579E-2</c:v>
                </c:pt>
                <c:pt idx="502">
                  <c:v>0.10526315789473679</c:v>
                </c:pt>
                <c:pt idx="503">
                  <c:v>0.1050420168067227</c:v>
                </c:pt>
                <c:pt idx="504">
                  <c:v>8.2278481012658222E-2</c:v>
                </c:pt>
                <c:pt idx="505">
                  <c:v>0.14328358208955219</c:v>
                </c:pt>
                <c:pt idx="506">
                  <c:v>0.1212121212121212</c:v>
                </c:pt>
                <c:pt idx="507">
                  <c:v>5.6338028169014093E-2</c:v>
                </c:pt>
                <c:pt idx="508">
                  <c:v>0.1048387096774194</c:v>
                </c:pt>
                <c:pt idx="509">
                  <c:v>0.1294765840220386</c:v>
                </c:pt>
                <c:pt idx="510">
                  <c:v>0.10606060606060611</c:v>
                </c:pt>
                <c:pt idx="511">
                  <c:v>0.125748502994012</c:v>
                </c:pt>
                <c:pt idx="512">
                  <c:v>0.17241379310344829</c:v>
                </c:pt>
                <c:pt idx="513">
                  <c:v>7.9365079365079361E-2</c:v>
                </c:pt>
                <c:pt idx="514">
                  <c:v>8.6092715231788075E-2</c:v>
                </c:pt>
                <c:pt idx="515">
                  <c:v>0.13226205191594559</c:v>
                </c:pt>
                <c:pt idx="516">
                  <c:v>0.1260504201680672</c:v>
                </c:pt>
                <c:pt idx="517">
                  <c:v>0.11600000000000001</c:v>
                </c:pt>
                <c:pt idx="518">
                  <c:v>0.18965517241379309</c:v>
                </c:pt>
                <c:pt idx="519">
                  <c:v>0.1082251082251082</c:v>
                </c:pt>
                <c:pt idx="520">
                  <c:v>9.4786729857819899E-2</c:v>
                </c:pt>
                <c:pt idx="521">
                  <c:v>0.1</c:v>
                </c:pt>
                <c:pt idx="522">
                  <c:v>9.8666666666666666E-2</c:v>
                </c:pt>
                <c:pt idx="523">
                  <c:v>7.9422382671480149E-2</c:v>
                </c:pt>
                <c:pt idx="524">
                  <c:v>0.1079136690647482</c:v>
                </c:pt>
                <c:pt idx="525">
                  <c:v>0.11612903225806449</c:v>
                </c:pt>
                <c:pt idx="526">
                  <c:v>0.1140350877192982</c:v>
                </c:pt>
                <c:pt idx="527">
                  <c:v>0.1002444987775061</c:v>
                </c:pt>
                <c:pt idx="528">
                  <c:v>0.17261904761904759</c:v>
                </c:pt>
                <c:pt idx="529">
                  <c:v>0.1444444444444444</c:v>
                </c:pt>
                <c:pt idx="530">
                  <c:v>0.1012345679012346</c:v>
                </c:pt>
                <c:pt idx="531">
                  <c:v>8.98876404494382E-2</c:v>
                </c:pt>
                <c:pt idx="532">
                  <c:v>8.8235294117647065E-2</c:v>
                </c:pt>
                <c:pt idx="533">
                  <c:v>8.5158150851581502E-2</c:v>
                </c:pt>
                <c:pt idx="534">
                  <c:v>0.10663983903420519</c:v>
                </c:pt>
                <c:pt idx="535">
                  <c:v>0.1011764705882353</c:v>
                </c:pt>
                <c:pt idx="536">
                  <c:v>0.1184834123222749</c:v>
                </c:pt>
                <c:pt idx="537">
                  <c:v>0.1136950904392765</c:v>
                </c:pt>
                <c:pt idx="538">
                  <c:v>9.3189964157706098E-2</c:v>
                </c:pt>
                <c:pt idx="539">
                  <c:v>8.4870848708487087E-2</c:v>
                </c:pt>
                <c:pt idx="540">
                  <c:v>7.650273224043716E-2</c:v>
                </c:pt>
                <c:pt idx="541">
                  <c:v>0.11387163561076601</c:v>
                </c:pt>
                <c:pt idx="542">
                  <c:v>0.2</c:v>
                </c:pt>
                <c:pt idx="543">
                  <c:v>9.4339622641509441E-2</c:v>
                </c:pt>
                <c:pt idx="544">
                  <c:v>8.5714285714285715E-2</c:v>
                </c:pt>
                <c:pt idx="545">
                  <c:v>0.16326530612244899</c:v>
                </c:pt>
                <c:pt idx="546">
                  <c:v>0.1004098360655738</c:v>
                </c:pt>
                <c:pt idx="547">
                  <c:v>0.1147540983606557</c:v>
                </c:pt>
                <c:pt idx="548">
                  <c:v>8.7349397590361449E-2</c:v>
                </c:pt>
                <c:pt idx="549">
                  <c:v>0.1714285714285714</c:v>
                </c:pt>
                <c:pt idx="550">
                  <c:v>0.1066666666666667</c:v>
                </c:pt>
                <c:pt idx="551">
                  <c:v>0.124031007751938</c:v>
                </c:pt>
                <c:pt idx="552">
                  <c:v>0.16666666666666671</c:v>
                </c:pt>
                <c:pt idx="553">
                  <c:v>8.5388994307400379E-2</c:v>
                </c:pt>
                <c:pt idx="554">
                  <c:v>0.12</c:v>
                </c:pt>
                <c:pt idx="555">
                  <c:v>9.6799999999999997E-2</c:v>
                </c:pt>
                <c:pt idx="556">
                  <c:v>8.8282504012841087E-2</c:v>
                </c:pt>
                <c:pt idx="557">
                  <c:v>6.1538461538461542E-2</c:v>
                </c:pt>
                <c:pt idx="558">
                  <c:v>0.12087912087912089</c:v>
                </c:pt>
                <c:pt idx="559">
                  <c:v>0.11894273127753301</c:v>
                </c:pt>
                <c:pt idx="560">
                  <c:v>1.6500000000000001E-2</c:v>
                </c:pt>
                <c:pt idx="561">
                  <c:v>0.1038961038961039</c:v>
                </c:pt>
                <c:pt idx="562">
                  <c:v>8.6021505376344093E-2</c:v>
                </c:pt>
                <c:pt idx="563">
                  <c:v>0.13768115942028991</c:v>
                </c:pt>
                <c:pt idx="564">
                  <c:v>7.746478873239436E-2</c:v>
                </c:pt>
                <c:pt idx="565">
                  <c:v>0.1327868852459016</c:v>
                </c:pt>
                <c:pt idx="566">
                  <c:v>0.14594594594594601</c:v>
                </c:pt>
                <c:pt idx="567">
                  <c:v>7.857142857142857E-2</c:v>
                </c:pt>
                <c:pt idx="568">
                  <c:v>7.6086956521739135E-2</c:v>
                </c:pt>
                <c:pt idx="569">
                  <c:v>0.192</c:v>
                </c:pt>
                <c:pt idx="570">
                  <c:v>0.13004484304932731</c:v>
                </c:pt>
                <c:pt idx="571">
                  <c:v>0.113237639553429</c:v>
                </c:pt>
                <c:pt idx="572">
                  <c:v>0.13291139240506331</c:v>
                </c:pt>
                <c:pt idx="573">
                  <c:v>0.1071428571428571</c:v>
                </c:pt>
                <c:pt idx="574">
                  <c:v>9.5081967213114751E-2</c:v>
                </c:pt>
                <c:pt idx="575">
                  <c:v>8.5324232081911269E-2</c:v>
                </c:pt>
                <c:pt idx="576">
                  <c:v>0.10731707317073171</c:v>
                </c:pt>
                <c:pt idx="577">
                  <c:v>0.1</c:v>
                </c:pt>
                <c:pt idx="578">
                  <c:v>8.7403598971722368E-2</c:v>
                </c:pt>
                <c:pt idx="579">
                  <c:v>0.15972222222222221</c:v>
                </c:pt>
                <c:pt idx="580">
                  <c:v>0.11415525114155251</c:v>
                </c:pt>
                <c:pt idx="581">
                  <c:v>9.7510373443983403E-2</c:v>
                </c:pt>
                <c:pt idx="582">
                  <c:v>0.1124260355029586</c:v>
                </c:pt>
                <c:pt idx="583">
                  <c:v>0.10169491525423729</c:v>
                </c:pt>
                <c:pt idx="584">
                  <c:v>9.1133004926108374E-2</c:v>
                </c:pt>
                <c:pt idx="585">
                  <c:v>0.11940298507462691</c:v>
                </c:pt>
                <c:pt idx="586">
                  <c:v>0.1073619631901841</c:v>
                </c:pt>
                <c:pt idx="587">
                  <c:v>7.1530758226037203E-2</c:v>
                </c:pt>
                <c:pt idx="588">
                  <c:v>9.3693693693693694E-2</c:v>
                </c:pt>
                <c:pt idx="589">
                  <c:v>0.1123853211009174</c:v>
                </c:pt>
                <c:pt idx="590">
                  <c:v>0.10025706940874041</c:v>
                </c:pt>
                <c:pt idx="591">
                  <c:v>0.12253829321663021</c:v>
                </c:pt>
                <c:pt idx="592">
                  <c:v>0.10229276895943561</c:v>
                </c:pt>
                <c:pt idx="593">
                  <c:v>0.1020833333333333</c:v>
                </c:pt>
                <c:pt idx="594">
                  <c:v>6.3775510204081634E-2</c:v>
                </c:pt>
                <c:pt idx="595">
                  <c:v>8.8028169014084501E-2</c:v>
                </c:pt>
                <c:pt idx="596">
                  <c:v>0.1257142857142857</c:v>
                </c:pt>
                <c:pt idx="597">
                  <c:v>0.11678832116788319</c:v>
                </c:pt>
                <c:pt idx="598">
                  <c:v>9.0267983074753172E-2</c:v>
                </c:pt>
                <c:pt idx="599">
                  <c:v>0.1348314606741573</c:v>
                </c:pt>
                <c:pt idx="600">
                  <c:v>4.8728813559322043E-2</c:v>
                </c:pt>
                <c:pt idx="601">
                  <c:v>0.22448979591836729</c:v>
                </c:pt>
                <c:pt idx="602">
                  <c:v>9.6256684491978606E-2</c:v>
                </c:pt>
                <c:pt idx="603">
                  <c:v>9.0697674418604657E-2</c:v>
                </c:pt>
                <c:pt idx="604">
                  <c:v>9.1205211726384364E-2</c:v>
                </c:pt>
                <c:pt idx="605">
                  <c:v>9.3167701863354033E-2</c:v>
                </c:pt>
                <c:pt idx="606">
                  <c:v>8.5798816568047331E-2</c:v>
                </c:pt>
                <c:pt idx="607">
                  <c:v>0.105726872246696</c:v>
                </c:pt>
                <c:pt idx="608">
                  <c:v>8.1699346405228759E-2</c:v>
                </c:pt>
                <c:pt idx="609">
                  <c:v>8.4137931034482763E-2</c:v>
                </c:pt>
                <c:pt idx="610">
                  <c:v>0.13211845102505701</c:v>
                </c:pt>
                <c:pt idx="611">
                  <c:v>0.1163793103448276</c:v>
                </c:pt>
                <c:pt idx="612">
                  <c:v>0.13833075734157649</c:v>
                </c:pt>
                <c:pt idx="613">
                  <c:v>7.6677316293929709E-2</c:v>
                </c:pt>
                <c:pt idx="614">
                  <c:v>0.1111111111111111</c:v>
                </c:pt>
                <c:pt idx="615">
                  <c:v>0.106280193236715</c:v>
                </c:pt>
                <c:pt idx="616">
                  <c:v>0.1035120147874307</c:v>
                </c:pt>
                <c:pt idx="617">
                  <c:v>9.4890510948905105E-2</c:v>
                </c:pt>
                <c:pt idx="618">
                  <c:v>0.22580645161290319</c:v>
                </c:pt>
                <c:pt idx="619">
                  <c:v>0.12195121951219511</c:v>
                </c:pt>
                <c:pt idx="620">
                  <c:v>0.13314244810307799</c:v>
                </c:pt>
                <c:pt idx="621">
                  <c:v>0.125</c:v>
                </c:pt>
                <c:pt idx="622">
                  <c:v>0.1107784431137725</c:v>
                </c:pt>
                <c:pt idx="623">
                  <c:v>9.2165898617511524E-2</c:v>
                </c:pt>
                <c:pt idx="624">
                  <c:v>0.1066666666666667</c:v>
                </c:pt>
                <c:pt idx="625">
                  <c:v>0.12554112554112551</c:v>
                </c:pt>
                <c:pt idx="626">
                  <c:v>0.1310592459605027</c:v>
                </c:pt>
                <c:pt idx="627">
                  <c:v>8.8709677419354843E-2</c:v>
                </c:pt>
                <c:pt idx="628">
                  <c:v>0.18681318681318679</c:v>
                </c:pt>
                <c:pt idx="629">
                  <c:v>0.1393939393939394</c:v>
                </c:pt>
                <c:pt idx="630">
                  <c:v>0.1098265895953757</c:v>
                </c:pt>
                <c:pt idx="631">
                  <c:v>0.11029411764705881</c:v>
                </c:pt>
                <c:pt idx="632">
                  <c:v>0.15760869565217389</c:v>
                </c:pt>
                <c:pt idx="633">
                  <c:v>8.5889570552147243E-2</c:v>
                </c:pt>
                <c:pt idx="634">
                  <c:v>0.1005154639175258</c:v>
                </c:pt>
                <c:pt idx="635">
                  <c:v>0.1081081081081081</c:v>
                </c:pt>
                <c:pt idx="636">
                  <c:v>5.737704918032787E-2</c:v>
                </c:pt>
                <c:pt idx="637">
                  <c:v>9.417040358744394E-2</c:v>
                </c:pt>
                <c:pt idx="638">
                  <c:v>9.5238095238095233E-2</c:v>
                </c:pt>
                <c:pt idx="639">
                  <c:v>8.5899513776337116E-2</c:v>
                </c:pt>
                <c:pt idx="640">
                  <c:v>0.1096605744125326</c:v>
                </c:pt>
                <c:pt idx="641">
                  <c:v>8.4870848708487087E-2</c:v>
                </c:pt>
                <c:pt idx="642">
                  <c:v>0.1071428571428571</c:v>
                </c:pt>
                <c:pt idx="643">
                  <c:v>0.1205007824726135</c:v>
                </c:pt>
                <c:pt idx="644">
                  <c:v>0.2232142857142857</c:v>
                </c:pt>
                <c:pt idx="645">
                  <c:v>0.1607142857142857</c:v>
                </c:pt>
                <c:pt idx="646">
                  <c:v>0.1111111111111111</c:v>
                </c:pt>
                <c:pt idx="647">
                  <c:v>0.1164021164021164</c:v>
                </c:pt>
                <c:pt idx="648">
                  <c:v>0.1118820468343452</c:v>
                </c:pt>
                <c:pt idx="649">
                  <c:v>0.11693548387096769</c:v>
                </c:pt>
                <c:pt idx="650">
                  <c:v>0.1057692307692308</c:v>
                </c:pt>
                <c:pt idx="651">
                  <c:v>0.1039426523297491</c:v>
                </c:pt>
                <c:pt idx="652">
                  <c:v>9.3645484949832769E-2</c:v>
                </c:pt>
                <c:pt idx="653">
                  <c:v>0.10980392156862739</c:v>
                </c:pt>
                <c:pt idx="654">
                  <c:v>0.10973084886128361</c:v>
                </c:pt>
                <c:pt idx="655">
                  <c:v>7.1065989847715741E-2</c:v>
                </c:pt>
                <c:pt idx="656">
                  <c:v>0.11331775700934579</c:v>
                </c:pt>
                <c:pt idx="657">
                  <c:v>9.4771241830065356E-2</c:v>
                </c:pt>
                <c:pt idx="658">
                  <c:v>8.6474501108647447E-2</c:v>
                </c:pt>
                <c:pt idx="659">
                  <c:v>0.16666666666666671</c:v>
                </c:pt>
                <c:pt idx="660">
                  <c:v>8.7677725118483416E-2</c:v>
                </c:pt>
                <c:pt idx="661">
                  <c:v>0.10213776722090261</c:v>
                </c:pt>
                <c:pt idx="662">
                  <c:v>8.4337349397590355E-2</c:v>
                </c:pt>
                <c:pt idx="663">
                  <c:v>0.13207547169811321</c:v>
                </c:pt>
                <c:pt idx="664">
                  <c:v>0.1119402985074627</c:v>
                </c:pt>
                <c:pt idx="665">
                  <c:v>9.3495934959349589E-2</c:v>
                </c:pt>
                <c:pt idx="666">
                  <c:v>0</c:v>
                </c:pt>
                <c:pt idx="667">
                  <c:v>7.407407407407407E-2</c:v>
                </c:pt>
                <c:pt idx="668">
                  <c:v>0.1685393258426966</c:v>
                </c:pt>
                <c:pt idx="669">
                  <c:v>0.13235294117647059</c:v>
                </c:pt>
                <c:pt idx="670">
                  <c:v>0.1394658753709199</c:v>
                </c:pt>
                <c:pt idx="671">
                  <c:v>0.1</c:v>
                </c:pt>
                <c:pt idx="672">
                  <c:v>0.1112047177759056</c:v>
                </c:pt>
                <c:pt idx="673">
                  <c:v>9.580838323353294E-2</c:v>
                </c:pt>
                <c:pt idx="674">
                  <c:v>9.9567099567099568E-2</c:v>
                </c:pt>
                <c:pt idx="675">
                  <c:v>0.10673234811165851</c:v>
                </c:pt>
                <c:pt idx="676">
                  <c:v>0.10526315789473679</c:v>
                </c:pt>
                <c:pt idx="677">
                  <c:v>8.984375E-2</c:v>
                </c:pt>
                <c:pt idx="678">
                  <c:v>0.12146892655367229</c:v>
                </c:pt>
                <c:pt idx="679">
                  <c:v>9.2664092664092659E-2</c:v>
                </c:pt>
                <c:pt idx="680">
                  <c:v>0.1098901098901099</c:v>
                </c:pt>
                <c:pt idx="681">
                  <c:v>7.9822616407982258E-2</c:v>
                </c:pt>
                <c:pt idx="682">
                  <c:v>9.2307692307692313E-2</c:v>
                </c:pt>
                <c:pt idx="683">
                  <c:v>0.13043478260869559</c:v>
                </c:pt>
                <c:pt idx="684">
                  <c:v>7.0287539936102233E-2</c:v>
                </c:pt>
                <c:pt idx="685">
                  <c:v>0.12631578947368419</c:v>
                </c:pt>
                <c:pt idx="686">
                  <c:v>0.108294930875576</c:v>
                </c:pt>
                <c:pt idx="687">
                  <c:v>0.14814814814814811</c:v>
                </c:pt>
                <c:pt idx="688">
                  <c:v>0.14285714285714279</c:v>
                </c:pt>
                <c:pt idx="689">
                  <c:v>8.1632653061224483E-2</c:v>
                </c:pt>
                <c:pt idx="690">
                  <c:v>0.108</c:v>
                </c:pt>
                <c:pt idx="691">
                  <c:v>0.1038961038961039</c:v>
                </c:pt>
                <c:pt idx="692">
                  <c:v>0.1445086705202312</c:v>
                </c:pt>
                <c:pt idx="693">
                  <c:v>0.1077844311377246</c:v>
                </c:pt>
                <c:pt idx="694">
                  <c:v>0.11680911680911681</c:v>
                </c:pt>
                <c:pt idx="695">
                  <c:v>5.4878048780487812E-2</c:v>
                </c:pt>
                <c:pt idx="696">
                  <c:v>6.5813528336380253E-2</c:v>
                </c:pt>
                <c:pt idx="697">
                  <c:v>0.1157635467980296</c:v>
                </c:pt>
                <c:pt idx="698">
                  <c:v>6.4569536423841056E-2</c:v>
                </c:pt>
                <c:pt idx="699">
                  <c:v>0.1054054054054054</c:v>
                </c:pt>
                <c:pt idx="700">
                  <c:v>0.1</c:v>
                </c:pt>
                <c:pt idx="701">
                  <c:v>7.9399141630901282E-2</c:v>
                </c:pt>
                <c:pt idx="702">
                  <c:v>0.1135371179039301</c:v>
                </c:pt>
                <c:pt idx="703">
                  <c:v>9.6579476861166996E-2</c:v>
                </c:pt>
                <c:pt idx="704">
                  <c:v>9.6774193548387094E-2</c:v>
                </c:pt>
                <c:pt idx="705">
                  <c:v>0.1083032490974729</c:v>
                </c:pt>
                <c:pt idx="706">
                  <c:v>0.15957446808510639</c:v>
                </c:pt>
                <c:pt idx="707">
                  <c:v>0.10169491525423729</c:v>
                </c:pt>
                <c:pt idx="708">
                  <c:v>0.1640625</c:v>
                </c:pt>
                <c:pt idx="709">
                  <c:v>0.1065918653576438</c:v>
                </c:pt>
                <c:pt idx="710">
                  <c:v>0.19375000000000001</c:v>
                </c:pt>
                <c:pt idx="711">
                  <c:v>0.1301989150090416</c:v>
                </c:pt>
                <c:pt idx="712">
                  <c:v>0.1111111111111111</c:v>
                </c:pt>
                <c:pt idx="713">
                  <c:v>0.1047345767575323</c:v>
                </c:pt>
                <c:pt idx="714">
                  <c:v>6.4516129032258063E-2</c:v>
                </c:pt>
                <c:pt idx="715">
                  <c:v>0.218978102189781</c:v>
                </c:pt>
                <c:pt idx="716">
                  <c:v>0.12760416666666671</c:v>
                </c:pt>
                <c:pt idx="717">
                  <c:v>0.1164383561643836</c:v>
                </c:pt>
                <c:pt idx="718">
                  <c:v>7.6923076923076927E-2</c:v>
                </c:pt>
                <c:pt idx="719">
                  <c:v>0.1140939597315436</c:v>
                </c:pt>
                <c:pt idx="720">
                  <c:v>0.1685393258426966</c:v>
                </c:pt>
                <c:pt idx="721">
                  <c:v>9.4488188976377951E-2</c:v>
                </c:pt>
                <c:pt idx="722">
                  <c:v>0.1242937853107345</c:v>
                </c:pt>
                <c:pt idx="723">
                  <c:v>0.1492537313432836</c:v>
                </c:pt>
                <c:pt idx="724">
                  <c:v>0.1005291005291005</c:v>
                </c:pt>
                <c:pt idx="725">
                  <c:v>0.1145833333333333</c:v>
                </c:pt>
                <c:pt idx="726">
                  <c:v>0.125</c:v>
                </c:pt>
                <c:pt idx="727">
                  <c:v>9.1603053435114504E-2</c:v>
                </c:pt>
                <c:pt idx="728">
                  <c:v>9.5571095571095568E-2</c:v>
                </c:pt>
                <c:pt idx="729">
                  <c:v>9.417040358744394E-2</c:v>
                </c:pt>
                <c:pt idx="730">
                  <c:v>0.15151515151515149</c:v>
                </c:pt>
                <c:pt idx="731">
                  <c:v>8.2644628099173556E-2</c:v>
                </c:pt>
                <c:pt idx="732">
                  <c:v>0.1097560975609756</c:v>
                </c:pt>
                <c:pt idx="733">
                  <c:v>0.14713896457765671</c:v>
                </c:pt>
                <c:pt idx="734">
                  <c:v>0.1127450980392157</c:v>
                </c:pt>
                <c:pt idx="735">
                  <c:v>0.1110197368421053</c:v>
                </c:pt>
                <c:pt idx="736">
                  <c:v>6.8965517241379309E-2</c:v>
                </c:pt>
                <c:pt idx="737">
                  <c:v>0.10215053763440859</c:v>
                </c:pt>
                <c:pt idx="738">
                  <c:v>9.3078758949880672E-2</c:v>
                </c:pt>
                <c:pt idx="739">
                  <c:v>0.1057046979865772</c:v>
                </c:pt>
                <c:pt idx="740">
                  <c:v>0.1164179104477612</c:v>
                </c:pt>
                <c:pt idx="741">
                  <c:v>9.1324200913242004E-2</c:v>
                </c:pt>
                <c:pt idx="742">
                  <c:v>9.1168091168091173E-2</c:v>
                </c:pt>
                <c:pt idx="743">
                  <c:v>0.11351351351351351</c:v>
                </c:pt>
                <c:pt idx="744">
                  <c:v>0.18633540372670809</c:v>
                </c:pt>
                <c:pt idx="745">
                  <c:v>0.1262626262626263</c:v>
                </c:pt>
                <c:pt idx="746">
                  <c:v>9.7107438016528921E-2</c:v>
                </c:pt>
                <c:pt idx="747">
                  <c:v>0.1181102362204724</c:v>
                </c:pt>
                <c:pt idx="748">
                  <c:v>0.124390243902439</c:v>
                </c:pt>
                <c:pt idx="749">
                  <c:v>9.375E-2</c:v>
                </c:pt>
                <c:pt idx="750">
                  <c:v>0.11805555555555559</c:v>
                </c:pt>
                <c:pt idx="751">
                  <c:v>0.1019108280254777</c:v>
                </c:pt>
                <c:pt idx="752">
                  <c:v>0.1100917431192661</c:v>
                </c:pt>
                <c:pt idx="753">
                  <c:v>0.1168478260869565</c:v>
                </c:pt>
                <c:pt idx="754">
                  <c:v>7.6595744680851063E-2</c:v>
                </c:pt>
                <c:pt idx="755">
                  <c:v>9.8522167487684734E-2</c:v>
                </c:pt>
                <c:pt idx="756">
                  <c:v>8.7890625E-2</c:v>
                </c:pt>
                <c:pt idx="757">
                  <c:v>0.12087912087912089</c:v>
                </c:pt>
                <c:pt idx="758">
                  <c:v>0.128</c:v>
                </c:pt>
                <c:pt idx="759">
                  <c:v>0.13387660069848659</c:v>
                </c:pt>
                <c:pt idx="760">
                  <c:v>0.13696612665684829</c:v>
                </c:pt>
                <c:pt idx="761">
                  <c:v>0.1270718232044199</c:v>
                </c:pt>
                <c:pt idx="762">
                  <c:v>9.7493036211699163E-2</c:v>
                </c:pt>
                <c:pt idx="763">
                  <c:v>9.2753623188405798E-2</c:v>
                </c:pt>
                <c:pt idx="764">
                  <c:v>0.10473815461346631</c:v>
                </c:pt>
                <c:pt idx="765">
                  <c:v>8.8122605363984668E-2</c:v>
                </c:pt>
                <c:pt idx="766">
                  <c:v>0.11501597444089461</c:v>
                </c:pt>
                <c:pt idx="767">
                  <c:v>0.108433734939759</c:v>
                </c:pt>
                <c:pt idx="768">
                  <c:v>5.5045871559633031E-2</c:v>
                </c:pt>
                <c:pt idx="769">
                  <c:v>0.1073985680190931</c:v>
                </c:pt>
                <c:pt idx="770">
                  <c:v>0.15714285714285711</c:v>
                </c:pt>
                <c:pt idx="771">
                  <c:v>0.15021459227467809</c:v>
                </c:pt>
                <c:pt idx="772">
                  <c:v>0.15340909090909091</c:v>
                </c:pt>
                <c:pt idx="773">
                  <c:v>0.1147540983606557</c:v>
                </c:pt>
                <c:pt idx="774">
                  <c:v>0.17543859649122809</c:v>
                </c:pt>
                <c:pt idx="775">
                  <c:v>0.178391959798995</c:v>
                </c:pt>
                <c:pt idx="776">
                  <c:v>9.6952908587257622E-2</c:v>
                </c:pt>
                <c:pt idx="777">
                  <c:v>8.6572438162544174E-2</c:v>
                </c:pt>
                <c:pt idx="778">
                  <c:v>0.10608203677510609</c:v>
                </c:pt>
                <c:pt idx="779">
                  <c:v>8.566978193146417E-2</c:v>
                </c:pt>
                <c:pt idx="780">
                  <c:v>9.004739336492891E-2</c:v>
                </c:pt>
                <c:pt idx="781">
                  <c:v>0.14960629921259841</c:v>
                </c:pt>
                <c:pt idx="782">
                  <c:v>0.1072635135135135</c:v>
                </c:pt>
                <c:pt idx="783">
                  <c:v>0.23076923076923081</c:v>
                </c:pt>
                <c:pt idx="784">
                  <c:v>6.2972292191435769E-2</c:v>
                </c:pt>
                <c:pt idx="785">
                  <c:v>0.10563380281690141</c:v>
                </c:pt>
                <c:pt idx="786">
                  <c:v>0.11155378486055779</c:v>
                </c:pt>
                <c:pt idx="787">
                  <c:v>3.125E-2</c:v>
                </c:pt>
                <c:pt idx="788">
                  <c:v>9.4736842105263161E-2</c:v>
                </c:pt>
                <c:pt idx="789">
                  <c:v>0.17346938775510201</c:v>
                </c:pt>
                <c:pt idx="790">
                  <c:v>0.1172491544532131</c:v>
                </c:pt>
                <c:pt idx="791">
                  <c:v>0.1005917159763314</c:v>
                </c:pt>
                <c:pt idx="792">
                  <c:v>9.585492227979274E-2</c:v>
                </c:pt>
                <c:pt idx="793">
                  <c:v>9.2006033182503777E-2</c:v>
                </c:pt>
                <c:pt idx="794">
                  <c:v>0.1075514874141876</c:v>
                </c:pt>
                <c:pt idx="795">
                  <c:v>0.11231101511879051</c:v>
                </c:pt>
                <c:pt idx="796">
                  <c:v>0.1389830508474576</c:v>
                </c:pt>
                <c:pt idx="797">
                  <c:v>8.6350974930362118E-2</c:v>
                </c:pt>
                <c:pt idx="798">
                  <c:v>9.6923076923076917E-2</c:v>
                </c:pt>
                <c:pt idx="799">
                  <c:v>2.551020408163265E-2</c:v>
                </c:pt>
                <c:pt idx="800">
                  <c:v>0.1096605744125326</c:v>
                </c:pt>
                <c:pt idx="801">
                  <c:v>8.7412587412587409E-2</c:v>
                </c:pt>
                <c:pt idx="802">
                  <c:v>0.15517241379310351</c:v>
                </c:pt>
                <c:pt idx="803">
                  <c:v>0.12935323383084579</c:v>
                </c:pt>
                <c:pt idx="804">
                  <c:v>0.1131221719457014</c:v>
                </c:pt>
                <c:pt idx="805">
                  <c:v>7.8947368421052627E-2</c:v>
                </c:pt>
                <c:pt idx="806">
                  <c:v>0.100997506234414</c:v>
                </c:pt>
                <c:pt idx="807">
                  <c:v>0.1072961373390558</c:v>
                </c:pt>
                <c:pt idx="808">
                  <c:v>8.6655112651646451E-2</c:v>
                </c:pt>
                <c:pt idx="809">
                  <c:v>6.9148936170212769E-2</c:v>
                </c:pt>
                <c:pt idx="810">
                  <c:v>0.23076923076923081</c:v>
                </c:pt>
                <c:pt idx="811">
                  <c:v>0.13043478260869559</c:v>
                </c:pt>
                <c:pt idx="812">
                  <c:v>0.1292134831460674</c:v>
                </c:pt>
                <c:pt idx="813">
                  <c:v>0.13211845102505701</c:v>
                </c:pt>
                <c:pt idx="814">
                  <c:v>0.10734463276836161</c:v>
                </c:pt>
                <c:pt idx="815">
                  <c:v>0.10704960835509141</c:v>
                </c:pt>
                <c:pt idx="816">
                  <c:v>0.17777777777777781</c:v>
                </c:pt>
                <c:pt idx="817">
                  <c:v>0.1124260355029586</c:v>
                </c:pt>
                <c:pt idx="818">
                  <c:v>0.1073825503355705</c:v>
                </c:pt>
                <c:pt idx="819">
                  <c:v>9.7560975609756101E-2</c:v>
                </c:pt>
                <c:pt idx="820">
                  <c:v>0.12664907651715041</c:v>
                </c:pt>
                <c:pt idx="821">
                  <c:v>0.1059322033898305</c:v>
                </c:pt>
                <c:pt idx="822">
                  <c:v>0.1254901960784314</c:v>
                </c:pt>
                <c:pt idx="823">
                  <c:v>9.0322580645161285E-2</c:v>
                </c:pt>
                <c:pt idx="824">
                  <c:v>7.5268817204301078E-2</c:v>
                </c:pt>
                <c:pt idx="825">
                  <c:v>0.1230769230769231</c:v>
                </c:pt>
                <c:pt idx="826">
                  <c:v>0.1238095238095238</c:v>
                </c:pt>
                <c:pt idx="827">
                  <c:v>9.8214285714285712E-2</c:v>
                </c:pt>
                <c:pt idx="828">
                  <c:v>8.0679405520169847E-2</c:v>
                </c:pt>
                <c:pt idx="829">
                  <c:v>0.11228070175438599</c:v>
                </c:pt>
                <c:pt idx="830">
                  <c:v>0.1142857142857143</c:v>
                </c:pt>
                <c:pt idx="831">
                  <c:v>0.1031518624641834</c:v>
                </c:pt>
                <c:pt idx="832">
                  <c:v>0.1043165467625899</c:v>
                </c:pt>
                <c:pt idx="833">
                  <c:v>7.3878627968337732E-2</c:v>
                </c:pt>
                <c:pt idx="834">
                  <c:v>0.16666666666666671</c:v>
                </c:pt>
                <c:pt idx="835">
                  <c:v>0.1221719457013575</c:v>
                </c:pt>
                <c:pt idx="836">
                  <c:v>0.16666666666666671</c:v>
                </c:pt>
                <c:pt idx="837">
                  <c:v>0.17543859649122809</c:v>
                </c:pt>
                <c:pt idx="838">
                  <c:v>0.1</c:v>
                </c:pt>
                <c:pt idx="839">
                  <c:v>9.7178683385579931E-2</c:v>
                </c:pt>
                <c:pt idx="840">
                  <c:v>9.3908629441624369E-2</c:v>
                </c:pt>
                <c:pt idx="841">
                  <c:v>0.1693989071038251</c:v>
                </c:pt>
                <c:pt idx="842">
                  <c:v>0.1076923076923077</c:v>
                </c:pt>
                <c:pt idx="843">
                  <c:v>0.17543859649122809</c:v>
                </c:pt>
                <c:pt idx="844">
                  <c:v>5.8252427184466021E-2</c:v>
                </c:pt>
                <c:pt idx="845">
                  <c:v>0.16</c:v>
                </c:pt>
                <c:pt idx="846">
                  <c:v>0.11659192825112109</c:v>
                </c:pt>
                <c:pt idx="847">
                  <c:v>0.1647058823529412</c:v>
                </c:pt>
                <c:pt idx="848">
                  <c:v>0.15384615384615391</c:v>
                </c:pt>
                <c:pt idx="849">
                  <c:v>7.9741379310344834E-2</c:v>
                </c:pt>
                <c:pt idx="850">
                  <c:v>0.1175257731958763</c:v>
                </c:pt>
                <c:pt idx="851">
                  <c:v>0.1001137656427759</c:v>
                </c:pt>
                <c:pt idx="852">
                  <c:v>0.1069182389937107</c:v>
                </c:pt>
                <c:pt idx="853">
                  <c:v>0.1045576407506702</c:v>
                </c:pt>
                <c:pt idx="854">
                  <c:v>6.3018242122719739E-2</c:v>
                </c:pt>
                <c:pt idx="855">
                  <c:v>8.0291970802919707E-2</c:v>
                </c:pt>
                <c:pt idx="856">
                  <c:v>9.5238095238095233E-2</c:v>
                </c:pt>
                <c:pt idx="857">
                  <c:v>6.5810593900481537E-2</c:v>
                </c:pt>
                <c:pt idx="858">
                  <c:v>0.12422360248447201</c:v>
                </c:pt>
                <c:pt idx="859">
                  <c:v>7.3770491803278687E-2</c:v>
                </c:pt>
                <c:pt idx="860">
                  <c:v>0.10804020100502509</c:v>
                </c:pt>
                <c:pt idx="861">
                  <c:v>8.9347079037800689E-2</c:v>
                </c:pt>
                <c:pt idx="862">
                  <c:v>9.3959731543624164E-2</c:v>
                </c:pt>
                <c:pt idx="863">
                  <c:v>8.0345285524568391E-2</c:v>
                </c:pt>
                <c:pt idx="864">
                  <c:v>0.1173708920187793</c:v>
                </c:pt>
                <c:pt idx="865">
                  <c:v>0.1310344827586207</c:v>
                </c:pt>
                <c:pt idx="866">
                  <c:v>9.375E-2</c:v>
                </c:pt>
                <c:pt idx="867">
                  <c:v>9.639830508474577E-2</c:v>
                </c:pt>
                <c:pt idx="868">
                  <c:v>0.05</c:v>
                </c:pt>
                <c:pt idx="869">
                  <c:v>4.7181372549019607E-2</c:v>
                </c:pt>
                <c:pt idx="870">
                  <c:v>0.1607142857142857</c:v>
                </c:pt>
                <c:pt idx="871">
                  <c:v>0.1333333333333333</c:v>
                </c:pt>
                <c:pt idx="872">
                  <c:v>0.16959064327485379</c:v>
                </c:pt>
                <c:pt idx="873">
                  <c:v>0.1417322834645669</c:v>
                </c:pt>
                <c:pt idx="874">
                  <c:v>8.1081081081081086E-2</c:v>
                </c:pt>
                <c:pt idx="875">
                  <c:v>8.0745341614906832E-2</c:v>
                </c:pt>
                <c:pt idx="876">
                  <c:v>0.1018766756032172</c:v>
                </c:pt>
                <c:pt idx="877">
                  <c:v>0.1136363636363636</c:v>
                </c:pt>
                <c:pt idx="878">
                  <c:v>0.12718204488778051</c:v>
                </c:pt>
                <c:pt idx="879">
                  <c:v>7.4626865671641784E-2</c:v>
                </c:pt>
                <c:pt idx="880">
                  <c:v>0.1111111111111111</c:v>
                </c:pt>
                <c:pt idx="881">
                  <c:v>6.3569682151589244E-2</c:v>
                </c:pt>
                <c:pt idx="882">
                  <c:v>9.2436974789915971E-2</c:v>
                </c:pt>
                <c:pt idx="883">
                  <c:v>8.3612040133779264E-2</c:v>
                </c:pt>
                <c:pt idx="884">
                  <c:v>0.1434108527131783</c:v>
                </c:pt>
                <c:pt idx="885">
                  <c:v>0.1184210526315789</c:v>
                </c:pt>
                <c:pt idx="886">
                  <c:v>9.6820809248554907E-2</c:v>
                </c:pt>
                <c:pt idx="887">
                  <c:v>9.5700416088765602E-2</c:v>
                </c:pt>
                <c:pt idx="888">
                  <c:v>0.1143552311435523</c:v>
                </c:pt>
                <c:pt idx="889">
                  <c:v>0.1084043848964677</c:v>
                </c:pt>
                <c:pt idx="890">
                  <c:v>0.1230116648992577</c:v>
                </c:pt>
                <c:pt idx="891">
                  <c:v>9.6096096096096095E-2</c:v>
                </c:pt>
                <c:pt idx="892">
                  <c:v>0.12828947368421051</c:v>
                </c:pt>
                <c:pt idx="893">
                  <c:v>0.108187134502924</c:v>
                </c:pt>
                <c:pt idx="894">
                  <c:v>0.12673130193905821</c:v>
                </c:pt>
                <c:pt idx="895">
                  <c:v>0.1048951048951049</c:v>
                </c:pt>
                <c:pt idx="896">
                  <c:v>0.1759259259259259</c:v>
                </c:pt>
                <c:pt idx="897">
                  <c:v>7.2727272727272724E-2</c:v>
                </c:pt>
                <c:pt idx="898">
                  <c:v>7.4999999999999997E-2</c:v>
                </c:pt>
                <c:pt idx="899">
                  <c:v>0.11871227364185109</c:v>
                </c:pt>
                <c:pt idx="900">
                  <c:v>5.9748427672955982E-2</c:v>
                </c:pt>
                <c:pt idx="901">
                  <c:v>0.126984126984127</c:v>
                </c:pt>
                <c:pt idx="902">
                  <c:v>0.11620294599018</c:v>
                </c:pt>
                <c:pt idx="903">
                  <c:v>0.1114058355437666</c:v>
                </c:pt>
                <c:pt idx="904">
                  <c:v>0.1102661596958175</c:v>
                </c:pt>
                <c:pt idx="905">
                  <c:v>0.11968085106382979</c:v>
                </c:pt>
                <c:pt idx="906">
                  <c:v>9.3023255813953487E-2</c:v>
                </c:pt>
                <c:pt idx="907">
                  <c:v>9.5613048368953887E-2</c:v>
                </c:pt>
                <c:pt idx="908">
                  <c:v>0.14327485380116961</c:v>
                </c:pt>
                <c:pt idx="909">
                  <c:v>0.12437810945273629</c:v>
                </c:pt>
                <c:pt idx="910">
                  <c:v>8.8235294117647065E-2</c:v>
                </c:pt>
                <c:pt idx="911">
                  <c:v>9.9173553719008267E-2</c:v>
                </c:pt>
                <c:pt idx="912">
                  <c:v>8.4745762711864403E-2</c:v>
                </c:pt>
                <c:pt idx="913">
                  <c:v>0.12209302325581391</c:v>
                </c:pt>
                <c:pt idx="914">
                  <c:v>8.8888888888888892E-2</c:v>
                </c:pt>
                <c:pt idx="915">
                  <c:v>0.13883299798792759</c:v>
                </c:pt>
                <c:pt idx="916">
                  <c:v>0.17218543046357621</c:v>
                </c:pt>
                <c:pt idx="917">
                  <c:v>0.14499999999999999</c:v>
                </c:pt>
                <c:pt idx="918">
                  <c:v>0.1231527093596059</c:v>
                </c:pt>
                <c:pt idx="919">
                  <c:v>9.9722991689750698E-2</c:v>
                </c:pt>
                <c:pt idx="920">
                  <c:v>0.11949685534591201</c:v>
                </c:pt>
                <c:pt idx="921">
                  <c:v>0.1091703056768559</c:v>
                </c:pt>
                <c:pt idx="922">
                  <c:v>9.9378881987577633E-2</c:v>
                </c:pt>
                <c:pt idx="923">
                  <c:v>9.3869731800766285E-2</c:v>
                </c:pt>
                <c:pt idx="924">
                  <c:v>0.1081081081081081</c:v>
                </c:pt>
                <c:pt idx="925">
                  <c:v>8.6131386861313872E-2</c:v>
                </c:pt>
                <c:pt idx="926">
                  <c:v>0.1449704142011834</c:v>
                </c:pt>
                <c:pt idx="927">
                  <c:v>0.10043668122270739</c:v>
                </c:pt>
                <c:pt idx="928">
                  <c:v>9.0014064697609003E-2</c:v>
                </c:pt>
                <c:pt idx="929">
                  <c:v>0.14655172413793099</c:v>
                </c:pt>
                <c:pt idx="930">
                  <c:v>0.1030640668523677</c:v>
                </c:pt>
                <c:pt idx="931">
                  <c:v>0.11086226203807389</c:v>
                </c:pt>
                <c:pt idx="932">
                  <c:v>0.21782178217821779</c:v>
                </c:pt>
                <c:pt idx="933">
                  <c:v>9.7308488612836433E-2</c:v>
                </c:pt>
                <c:pt idx="934">
                  <c:v>0.1450777202072539</c:v>
                </c:pt>
                <c:pt idx="935">
                  <c:v>0.12669683257918549</c:v>
                </c:pt>
                <c:pt idx="936">
                  <c:v>0.1134020618556701</c:v>
                </c:pt>
                <c:pt idx="937">
                  <c:v>9.2783505154639179E-2</c:v>
                </c:pt>
                <c:pt idx="938">
                  <c:v>0.109375</c:v>
                </c:pt>
                <c:pt idx="939">
                  <c:v>9.2920353982300891E-2</c:v>
                </c:pt>
                <c:pt idx="940">
                  <c:v>9.2537313432835819E-2</c:v>
                </c:pt>
                <c:pt idx="941">
                  <c:v>9.7457627118644072E-2</c:v>
                </c:pt>
                <c:pt idx="942">
                  <c:v>0.11286681715575619</c:v>
                </c:pt>
                <c:pt idx="943">
                  <c:v>9.7142857142857142E-2</c:v>
                </c:pt>
                <c:pt idx="944">
                  <c:v>9.4736842105263161E-2</c:v>
                </c:pt>
                <c:pt idx="945">
                  <c:v>8.5843373493975902E-2</c:v>
                </c:pt>
                <c:pt idx="946">
                  <c:v>9.9674972914409535E-2</c:v>
                </c:pt>
                <c:pt idx="947">
                  <c:v>0.1051212938005391</c:v>
                </c:pt>
                <c:pt idx="948">
                  <c:v>0.15189873417721519</c:v>
                </c:pt>
                <c:pt idx="949">
                  <c:v>0.1101928374655647</c:v>
                </c:pt>
                <c:pt idx="950">
                  <c:v>0.1141304347826087</c:v>
                </c:pt>
                <c:pt idx="951">
                  <c:v>9.838998211091235E-2</c:v>
                </c:pt>
                <c:pt idx="952">
                  <c:v>9.8314606741573038E-2</c:v>
                </c:pt>
                <c:pt idx="953">
                  <c:v>0.1016042780748663</c:v>
                </c:pt>
                <c:pt idx="954">
                  <c:v>0.1069651741293532</c:v>
                </c:pt>
                <c:pt idx="955">
                  <c:v>0.1006711409395973</c:v>
                </c:pt>
                <c:pt idx="956">
                  <c:v>0.23863636363636359</c:v>
                </c:pt>
                <c:pt idx="957">
                  <c:v>0.22033898305084751</c:v>
                </c:pt>
                <c:pt idx="958">
                  <c:v>0.11205073995771669</c:v>
                </c:pt>
                <c:pt idx="959">
                  <c:v>0.12137203166226911</c:v>
                </c:pt>
                <c:pt idx="960">
                  <c:v>7.746478873239436E-2</c:v>
                </c:pt>
                <c:pt idx="961">
                  <c:v>0.1019417475728155</c:v>
                </c:pt>
                <c:pt idx="962">
                  <c:v>8.5106382978723402E-2</c:v>
                </c:pt>
                <c:pt idx="963">
                  <c:v>8.3003952569169967E-2</c:v>
                </c:pt>
                <c:pt idx="964">
                  <c:v>8.7184873949579828E-2</c:v>
                </c:pt>
                <c:pt idx="965">
                  <c:v>9.7065462753950338E-2</c:v>
                </c:pt>
                <c:pt idx="966">
                  <c:v>0.1290322580645161</c:v>
                </c:pt>
                <c:pt idx="967">
                  <c:v>7.3529411764705885E-2</c:v>
                </c:pt>
                <c:pt idx="968">
                  <c:v>0.1372549019607843</c:v>
                </c:pt>
                <c:pt idx="969">
                  <c:v>9.7288676236044661E-2</c:v>
                </c:pt>
                <c:pt idx="970">
                  <c:v>0.18571428571428569</c:v>
                </c:pt>
                <c:pt idx="971">
                  <c:v>0.16901408450704231</c:v>
                </c:pt>
                <c:pt idx="972">
                  <c:v>0.1875</c:v>
                </c:pt>
                <c:pt idx="973">
                  <c:v>0.12813370473537611</c:v>
                </c:pt>
                <c:pt idx="974">
                  <c:v>0.10602910602910599</c:v>
                </c:pt>
                <c:pt idx="975">
                  <c:v>9.5652173913043481E-2</c:v>
                </c:pt>
                <c:pt idx="976">
                  <c:v>7.7142857142857138E-2</c:v>
                </c:pt>
                <c:pt idx="977">
                  <c:v>0.15209125475285171</c:v>
                </c:pt>
                <c:pt idx="978">
                  <c:v>0.1238591916558018</c:v>
                </c:pt>
                <c:pt idx="979">
                  <c:v>7.8534031413612565E-2</c:v>
                </c:pt>
                <c:pt idx="980">
                  <c:v>0.22388059701492541</c:v>
                </c:pt>
                <c:pt idx="981">
                  <c:v>0.13142857142857139</c:v>
                </c:pt>
                <c:pt idx="982">
                  <c:v>0.1194539249146758</c:v>
                </c:pt>
                <c:pt idx="983">
                  <c:v>0.14509803921568629</c:v>
                </c:pt>
                <c:pt idx="984">
                  <c:v>0.1186440677966102</c:v>
                </c:pt>
                <c:pt idx="985">
                  <c:v>6.4896755162241887E-2</c:v>
                </c:pt>
                <c:pt idx="986">
                  <c:v>0.1082872928176796</c:v>
                </c:pt>
                <c:pt idx="987">
                  <c:v>0.1070234113712375</c:v>
                </c:pt>
                <c:pt idx="988">
                  <c:v>8.169440242057488E-2</c:v>
                </c:pt>
                <c:pt idx="989">
                  <c:v>0.1231527093596059</c:v>
                </c:pt>
                <c:pt idx="990">
                  <c:v>4.7619047619047623E-2</c:v>
                </c:pt>
                <c:pt idx="991">
                  <c:v>0.1276595744680851</c:v>
                </c:pt>
                <c:pt idx="992">
                  <c:v>0.13993710691823899</c:v>
                </c:pt>
                <c:pt idx="993">
                  <c:v>0.13157894736842099</c:v>
                </c:pt>
                <c:pt idx="994">
                  <c:v>0.1085714285714286</c:v>
                </c:pt>
                <c:pt idx="995">
                  <c:v>0.1043956043956044</c:v>
                </c:pt>
                <c:pt idx="996">
                  <c:v>7.3979591836734693E-2</c:v>
                </c:pt>
                <c:pt idx="997">
                  <c:v>7.8534031413612565E-2</c:v>
                </c:pt>
                <c:pt idx="998">
                  <c:v>0.22413793103448279</c:v>
                </c:pt>
                <c:pt idx="999">
                  <c:v>0.126984126984127</c:v>
                </c:pt>
                <c:pt idx="1000">
                  <c:v>9.1503267973856203E-2</c:v>
                </c:pt>
                <c:pt idx="1001">
                  <c:v>0.1236559139784946</c:v>
                </c:pt>
                <c:pt idx="1002">
                  <c:v>0.1367924528301887</c:v>
                </c:pt>
                <c:pt idx="1003">
                  <c:v>0.151685393258427</c:v>
                </c:pt>
                <c:pt idx="1004">
                  <c:v>0.1056</c:v>
                </c:pt>
                <c:pt idx="1005">
                  <c:v>0.12869565217391299</c:v>
                </c:pt>
                <c:pt idx="1006">
                  <c:v>0.13945578231292521</c:v>
                </c:pt>
                <c:pt idx="1007">
                  <c:v>0.1394658753709199</c:v>
                </c:pt>
                <c:pt idx="1008">
                  <c:v>0.125</c:v>
                </c:pt>
                <c:pt idx="1009">
                  <c:v>0.1377245508982036</c:v>
                </c:pt>
                <c:pt idx="1010">
                  <c:v>0.11949685534591201</c:v>
                </c:pt>
                <c:pt idx="1011">
                  <c:v>9.7826086956521743E-2</c:v>
                </c:pt>
                <c:pt idx="1012">
                  <c:v>0.1050724637681159</c:v>
                </c:pt>
                <c:pt idx="1013">
                  <c:v>0.15778251599147119</c:v>
                </c:pt>
                <c:pt idx="1014">
                  <c:v>9.5477386934673364E-2</c:v>
                </c:pt>
                <c:pt idx="1015">
                  <c:v>0.13114754098360659</c:v>
                </c:pt>
                <c:pt idx="1016">
                  <c:v>9.375E-2</c:v>
                </c:pt>
                <c:pt idx="1017">
                  <c:v>0.11374407582938389</c:v>
                </c:pt>
                <c:pt idx="1018">
                  <c:v>9.8654708520179366E-2</c:v>
                </c:pt>
                <c:pt idx="1019">
                  <c:v>0.1128318584070796</c:v>
                </c:pt>
                <c:pt idx="1020">
                  <c:v>0.12994350282485881</c:v>
                </c:pt>
                <c:pt idx="1021">
                  <c:v>8.5324232081911269E-2</c:v>
                </c:pt>
                <c:pt idx="1022">
                  <c:v>9.7472924187725629E-2</c:v>
                </c:pt>
                <c:pt idx="1023">
                  <c:v>0.1</c:v>
                </c:pt>
                <c:pt idx="1024">
                  <c:v>6.6115702479338845E-2</c:v>
                </c:pt>
                <c:pt idx="1025">
                  <c:v>8.3333333333333329E-2</c:v>
                </c:pt>
                <c:pt idx="1026">
                  <c:v>0.12473118279569891</c:v>
                </c:pt>
                <c:pt idx="1027">
                  <c:v>0.14391143911439111</c:v>
                </c:pt>
                <c:pt idx="1028">
                  <c:v>0.1030245746691871</c:v>
                </c:pt>
                <c:pt idx="1029">
                  <c:v>9.5785440613026823E-2</c:v>
                </c:pt>
                <c:pt idx="1030">
                  <c:v>0.1124586549062845</c:v>
                </c:pt>
                <c:pt idx="1031">
                  <c:v>0.10138248847926271</c:v>
                </c:pt>
                <c:pt idx="1032">
                  <c:v>0.1048951048951049</c:v>
                </c:pt>
                <c:pt idx="1033">
                  <c:v>0.17159763313609469</c:v>
                </c:pt>
                <c:pt idx="1034">
                  <c:v>0.1084656084656085</c:v>
                </c:pt>
                <c:pt idx="1035">
                  <c:v>0.1189189189189189</c:v>
                </c:pt>
                <c:pt idx="1036">
                  <c:v>9.8143236074270557E-2</c:v>
                </c:pt>
                <c:pt idx="1037">
                  <c:v>0.1475409836065574</c:v>
                </c:pt>
                <c:pt idx="1038">
                  <c:v>8.6142322097378279E-2</c:v>
                </c:pt>
                <c:pt idx="1039">
                  <c:v>0.1290322580645161</c:v>
                </c:pt>
                <c:pt idx="1040">
                  <c:v>9.5890410958904104E-2</c:v>
                </c:pt>
                <c:pt idx="1041">
                  <c:v>0.14689265536723159</c:v>
                </c:pt>
                <c:pt idx="1042">
                  <c:v>0.16250000000000001</c:v>
                </c:pt>
                <c:pt idx="1043">
                  <c:v>0.1</c:v>
                </c:pt>
                <c:pt idx="1044">
                  <c:v>0.1108986615678776</c:v>
                </c:pt>
                <c:pt idx="1045">
                  <c:v>7.9822616407982258E-2</c:v>
                </c:pt>
                <c:pt idx="1046">
                  <c:v>0.14660831509846831</c:v>
                </c:pt>
                <c:pt idx="1047">
                  <c:v>0.12612612612612609</c:v>
                </c:pt>
                <c:pt idx="1048">
                  <c:v>0.13067400275103161</c:v>
                </c:pt>
                <c:pt idx="1049">
                  <c:v>0.10495283018867919</c:v>
                </c:pt>
                <c:pt idx="1050">
                  <c:v>0.12944738834216499</c:v>
                </c:pt>
                <c:pt idx="1051">
                  <c:v>9.0054815974941263E-2</c:v>
                </c:pt>
                <c:pt idx="1052">
                  <c:v>0.29268292682926828</c:v>
                </c:pt>
                <c:pt idx="1053">
                  <c:v>0.14285714285714279</c:v>
                </c:pt>
                <c:pt idx="1054">
                  <c:v>0.1005692599620493</c:v>
                </c:pt>
                <c:pt idx="1055">
                  <c:v>6.0344827586206899E-2</c:v>
                </c:pt>
                <c:pt idx="1056">
                  <c:v>6.7307692307692304E-2</c:v>
                </c:pt>
                <c:pt idx="1057">
                  <c:v>8.1339712918660281E-2</c:v>
                </c:pt>
                <c:pt idx="1058">
                  <c:v>0.186046511627907</c:v>
                </c:pt>
                <c:pt idx="1059">
                  <c:v>0.1264044943820225</c:v>
                </c:pt>
                <c:pt idx="1060">
                  <c:v>5.8639562157935893E-2</c:v>
                </c:pt>
                <c:pt idx="1061">
                  <c:v>7.9601990049751242E-2</c:v>
                </c:pt>
                <c:pt idx="1062">
                  <c:v>0.10326086956521741</c:v>
                </c:pt>
                <c:pt idx="1063">
                  <c:v>0.151685393258427</c:v>
                </c:pt>
                <c:pt idx="1064">
                  <c:v>0.10264900662251659</c:v>
                </c:pt>
                <c:pt idx="1065">
                  <c:v>0.14509803921568629</c:v>
                </c:pt>
                <c:pt idx="1066">
                  <c:v>0.10098522167487679</c:v>
                </c:pt>
                <c:pt idx="1067">
                  <c:v>7.9670329670329665E-2</c:v>
                </c:pt>
                <c:pt idx="1068">
                  <c:v>0.12949640287769781</c:v>
                </c:pt>
                <c:pt idx="1069">
                  <c:v>0.13909774436090219</c:v>
                </c:pt>
                <c:pt idx="1070">
                  <c:v>0.192</c:v>
                </c:pt>
                <c:pt idx="1071">
                  <c:v>0.14920273348519361</c:v>
                </c:pt>
                <c:pt idx="1072">
                  <c:v>0.1055341055341055</c:v>
                </c:pt>
                <c:pt idx="1073">
                  <c:v>8.6567164179104483E-2</c:v>
                </c:pt>
                <c:pt idx="1074">
                  <c:v>9.5890410958904104E-2</c:v>
                </c:pt>
                <c:pt idx="1075">
                  <c:v>0.19863013698630139</c:v>
                </c:pt>
                <c:pt idx="1076">
                  <c:v>0.1111111111111111</c:v>
                </c:pt>
                <c:pt idx="1077">
                  <c:v>0.14871794871794869</c:v>
                </c:pt>
                <c:pt idx="1078">
                  <c:v>0.1175523349436393</c:v>
                </c:pt>
                <c:pt idx="1079">
                  <c:v>9.1566265060240959E-2</c:v>
                </c:pt>
                <c:pt idx="1080">
                  <c:v>0.11375</c:v>
                </c:pt>
                <c:pt idx="1081">
                  <c:v>0.1143497757847534</c:v>
                </c:pt>
                <c:pt idx="1082">
                  <c:v>8.771929824561403E-2</c:v>
                </c:pt>
                <c:pt idx="1083">
                  <c:v>0.21951219512195119</c:v>
                </c:pt>
                <c:pt idx="1084">
                  <c:v>0.1077981651376147</c:v>
                </c:pt>
                <c:pt idx="1085">
                  <c:v>7.3699421965317924E-2</c:v>
                </c:pt>
                <c:pt idx="1086">
                  <c:v>8.9928057553956831E-2</c:v>
                </c:pt>
                <c:pt idx="1087">
                  <c:v>0.119047619047619</c:v>
                </c:pt>
                <c:pt idx="1088">
                  <c:v>0.11508553654743391</c:v>
                </c:pt>
                <c:pt idx="1089">
                  <c:v>0.1475409836065574</c:v>
                </c:pt>
                <c:pt idx="1090">
                  <c:v>7.1428571428571425E-2</c:v>
                </c:pt>
                <c:pt idx="1091">
                  <c:v>0.1172741679873217</c:v>
                </c:pt>
                <c:pt idx="1092">
                  <c:v>8.1481481481481488E-2</c:v>
                </c:pt>
                <c:pt idx="1093">
                  <c:v>0.125</c:v>
                </c:pt>
                <c:pt idx="1094">
                  <c:v>0.34090909090909088</c:v>
                </c:pt>
                <c:pt idx="1095">
                  <c:v>7.575757575757576E-2</c:v>
                </c:pt>
                <c:pt idx="1096">
                  <c:v>0.1206434316353887</c:v>
                </c:pt>
                <c:pt idx="1097">
                  <c:v>0.1021739130434783</c:v>
                </c:pt>
                <c:pt idx="1098">
                  <c:v>0.13688212927756649</c:v>
                </c:pt>
                <c:pt idx="1099">
                  <c:v>0.19178082191780821</c:v>
                </c:pt>
                <c:pt idx="1100">
                  <c:v>0.11314984709480121</c:v>
                </c:pt>
                <c:pt idx="1101">
                  <c:v>0.1207430340557276</c:v>
                </c:pt>
                <c:pt idx="1102">
                  <c:v>0.1225806451612903</c:v>
                </c:pt>
                <c:pt idx="1103">
                  <c:v>0.14511494252873561</c:v>
                </c:pt>
                <c:pt idx="1104">
                  <c:v>0.1349292709466812</c:v>
                </c:pt>
                <c:pt idx="1105">
                  <c:v>0.18382352941176469</c:v>
                </c:pt>
                <c:pt idx="1106">
                  <c:v>7.3506891271056668E-2</c:v>
                </c:pt>
                <c:pt idx="1107">
                  <c:v>7.0769230769230765E-2</c:v>
                </c:pt>
                <c:pt idx="1108">
                  <c:v>0.15584415584415581</c:v>
                </c:pt>
                <c:pt idx="1109">
                  <c:v>6.5476190476190479E-2</c:v>
                </c:pt>
                <c:pt idx="1110">
                  <c:v>9.4339622641509441E-2</c:v>
                </c:pt>
                <c:pt idx="1111">
                  <c:v>0.1057692307692308</c:v>
                </c:pt>
                <c:pt idx="1112">
                  <c:v>8.8012139605462822E-2</c:v>
                </c:pt>
                <c:pt idx="1113">
                  <c:v>0.21311475409836059</c:v>
                </c:pt>
                <c:pt idx="1114">
                  <c:v>0.17364016736401669</c:v>
                </c:pt>
                <c:pt idx="1115">
                  <c:v>0.15605749486652981</c:v>
                </c:pt>
                <c:pt idx="1116">
                  <c:v>0.1039325842696629</c:v>
                </c:pt>
                <c:pt idx="1117">
                  <c:v>0.26923076923076922</c:v>
                </c:pt>
                <c:pt idx="1118">
                  <c:v>9.1478696741854632E-2</c:v>
                </c:pt>
                <c:pt idx="1119">
                  <c:v>9.9624060150375934E-2</c:v>
                </c:pt>
                <c:pt idx="1120">
                  <c:v>0.22222222222222221</c:v>
                </c:pt>
                <c:pt idx="1121">
                  <c:v>9.2909535452322736E-2</c:v>
                </c:pt>
                <c:pt idx="1122">
                  <c:v>9.9773242630385492E-2</c:v>
                </c:pt>
                <c:pt idx="1123">
                  <c:v>8.91566265060241E-2</c:v>
                </c:pt>
                <c:pt idx="1124">
                  <c:v>0.18892508143322481</c:v>
                </c:pt>
                <c:pt idx="1125">
                  <c:v>7.476635514018691E-2</c:v>
                </c:pt>
                <c:pt idx="1126">
                  <c:v>0.1076794657762938</c:v>
                </c:pt>
                <c:pt idx="1127">
                  <c:v>0.1067961165048544</c:v>
                </c:pt>
                <c:pt idx="1128">
                  <c:v>0.1970802919708029</c:v>
                </c:pt>
                <c:pt idx="1129">
                  <c:v>0.20338983050847459</c:v>
                </c:pt>
                <c:pt idx="1130">
                  <c:v>9.5049504950495051E-2</c:v>
                </c:pt>
                <c:pt idx="1131">
                  <c:v>0.1160714285714286</c:v>
                </c:pt>
                <c:pt idx="1132">
                  <c:v>9.1148115687992984E-2</c:v>
                </c:pt>
                <c:pt idx="1133">
                  <c:v>0.1818181818181818</c:v>
                </c:pt>
                <c:pt idx="1134">
                  <c:v>0.1475409836065574</c:v>
                </c:pt>
                <c:pt idx="1135">
                  <c:v>0.15079365079365081</c:v>
                </c:pt>
                <c:pt idx="1136">
                  <c:v>0.13612565445026181</c:v>
                </c:pt>
                <c:pt idx="1137">
                  <c:v>8.7979094076655051E-2</c:v>
                </c:pt>
                <c:pt idx="1138">
                  <c:v>0.1225296442687747</c:v>
                </c:pt>
                <c:pt idx="1139">
                  <c:v>8.9721254355400695E-2</c:v>
                </c:pt>
                <c:pt idx="1140">
                  <c:v>0.1210340775558167</c:v>
                </c:pt>
                <c:pt idx="1141">
                  <c:v>0</c:v>
                </c:pt>
                <c:pt idx="1142">
                  <c:v>0.14634146341463411</c:v>
                </c:pt>
                <c:pt idx="1143">
                  <c:v>0.13694267515923569</c:v>
                </c:pt>
                <c:pt idx="1144">
                  <c:v>0.13377926421404679</c:v>
                </c:pt>
                <c:pt idx="1145">
                  <c:v>0.1207865168539326</c:v>
                </c:pt>
                <c:pt idx="1146">
                  <c:v>9.0909090909090912E-2</c:v>
                </c:pt>
                <c:pt idx="1147">
                  <c:v>0</c:v>
                </c:pt>
                <c:pt idx="1148">
                  <c:v>0.1793893129770992</c:v>
                </c:pt>
                <c:pt idx="1149">
                  <c:v>9.9744245524296671E-2</c:v>
                </c:pt>
                <c:pt idx="1150">
                  <c:v>8.9709762532981532E-2</c:v>
                </c:pt>
                <c:pt idx="1151">
                  <c:v>8.8095238095238101E-2</c:v>
                </c:pt>
                <c:pt idx="1152">
                  <c:v>6.093189964157706E-2</c:v>
                </c:pt>
                <c:pt idx="1153">
                  <c:v>0.10526315789473679</c:v>
                </c:pt>
                <c:pt idx="1154">
                  <c:v>0.13299232736572891</c:v>
                </c:pt>
                <c:pt idx="1155">
                  <c:v>4.1067761806981521E-3</c:v>
                </c:pt>
                <c:pt idx="1156">
                  <c:v>0.1142857142857143</c:v>
                </c:pt>
                <c:pt idx="1157">
                  <c:v>6.8493150684931503E-2</c:v>
                </c:pt>
                <c:pt idx="1158">
                  <c:v>8.2568807339449546E-2</c:v>
                </c:pt>
                <c:pt idx="1159">
                  <c:v>8.4309133489461355E-2</c:v>
                </c:pt>
                <c:pt idx="1160">
                  <c:v>9.45945945945946E-2</c:v>
                </c:pt>
                <c:pt idx="1161">
                  <c:v>0.1134020618556701</c:v>
                </c:pt>
                <c:pt idx="1162">
                  <c:v>9.841269841269841E-2</c:v>
                </c:pt>
                <c:pt idx="1163">
                  <c:v>6.7357512953367879E-2</c:v>
                </c:pt>
                <c:pt idx="1164">
                  <c:v>8.4337349397590355E-2</c:v>
                </c:pt>
                <c:pt idx="1165">
                  <c:v>9.5238095238095233E-2</c:v>
                </c:pt>
                <c:pt idx="1166">
                  <c:v>0.13580246913580249</c:v>
                </c:pt>
                <c:pt idx="1167">
                  <c:v>0.14249363867684481</c:v>
                </c:pt>
                <c:pt idx="1168">
                  <c:v>0.1912350597609562</c:v>
                </c:pt>
                <c:pt idx="1169">
                  <c:v>0.1621621621621622</c:v>
                </c:pt>
                <c:pt idx="1170">
                  <c:v>0.14347826086956519</c:v>
                </c:pt>
                <c:pt idx="1171">
                  <c:v>0.13354037267080751</c:v>
                </c:pt>
                <c:pt idx="1172">
                  <c:v>0.1226053639846743</c:v>
                </c:pt>
                <c:pt idx="1173">
                  <c:v>1.8666666666666672E-2</c:v>
                </c:pt>
                <c:pt idx="1174">
                  <c:v>9.8445595854922283E-2</c:v>
                </c:pt>
                <c:pt idx="1175">
                  <c:v>0.13445378151260501</c:v>
                </c:pt>
                <c:pt idx="1176">
                  <c:v>0.13445378151260501</c:v>
                </c:pt>
                <c:pt idx="1177">
                  <c:v>0.11453744493392071</c:v>
                </c:pt>
                <c:pt idx="1178">
                  <c:v>2.3076923076923082E-2</c:v>
                </c:pt>
                <c:pt idx="1179">
                  <c:v>0.21084337349397589</c:v>
                </c:pt>
                <c:pt idx="1180">
                  <c:v>0.105</c:v>
                </c:pt>
                <c:pt idx="1181">
                  <c:v>0.14814814814814811</c:v>
                </c:pt>
                <c:pt idx="1182">
                  <c:v>7.5362318840579715E-2</c:v>
                </c:pt>
                <c:pt idx="1183">
                  <c:v>0.1004296455424275</c:v>
                </c:pt>
                <c:pt idx="1184">
                  <c:v>0.10093167701863349</c:v>
                </c:pt>
                <c:pt idx="1185">
                  <c:v>0.14571746384872081</c:v>
                </c:pt>
                <c:pt idx="1186">
                  <c:v>0.20224719101123589</c:v>
                </c:pt>
                <c:pt idx="1187">
                  <c:v>8.3258460616951177E-2</c:v>
                </c:pt>
                <c:pt idx="1188">
                  <c:v>0.13004484304932731</c:v>
                </c:pt>
                <c:pt idx="1189">
                  <c:v>0.1821138211382114</c:v>
                </c:pt>
                <c:pt idx="1190">
                  <c:v>0.1243243243243243</c:v>
                </c:pt>
                <c:pt idx="1191">
                  <c:v>0.2120535714285714</c:v>
                </c:pt>
                <c:pt idx="1192">
                  <c:v>0.25641025641025639</c:v>
                </c:pt>
                <c:pt idx="1193">
                  <c:v>9.125475285171103E-2</c:v>
                </c:pt>
                <c:pt idx="1194">
                  <c:v>0.18279569892473119</c:v>
                </c:pt>
                <c:pt idx="1195">
                  <c:v>0.19230769230769229</c:v>
                </c:pt>
                <c:pt idx="1196">
                  <c:v>0.108433734939759</c:v>
                </c:pt>
                <c:pt idx="1197">
                  <c:v>9.197860962566845E-2</c:v>
                </c:pt>
                <c:pt idx="1198">
                  <c:v>9.6551724137931033E-2</c:v>
                </c:pt>
                <c:pt idx="1199">
                  <c:v>0.10644257703081229</c:v>
                </c:pt>
                <c:pt idx="1200">
                  <c:v>0.10332103321033211</c:v>
                </c:pt>
                <c:pt idx="1201">
                  <c:v>7.43801652892562E-2</c:v>
                </c:pt>
                <c:pt idx="1202">
                  <c:v>0.1061320754716981</c:v>
                </c:pt>
                <c:pt idx="1203">
                  <c:v>3.7037037037037028E-2</c:v>
                </c:pt>
                <c:pt idx="1204">
                  <c:v>0.27450980392156871</c:v>
                </c:pt>
                <c:pt idx="1205">
                  <c:v>0.1470588235294118</c:v>
                </c:pt>
                <c:pt idx="1206">
                  <c:v>0.24369747899159661</c:v>
                </c:pt>
                <c:pt idx="1207">
                  <c:v>0.26315789473684209</c:v>
                </c:pt>
                <c:pt idx="1208">
                  <c:v>0.1005154639175258</c:v>
                </c:pt>
                <c:pt idx="1209">
                  <c:v>0.15294117647058819</c:v>
                </c:pt>
                <c:pt idx="1210">
                  <c:v>9.5454545454545459E-2</c:v>
                </c:pt>
                <c:pt idx="1211">
                  <c:v>0.1</c:v>
                </c:pt>
                <c:pt idx="1212">
                  <c:v>8.4942084942084939E-2</c:v>
                </c:pt>
                <c:pt idx="1213">
                  <c:v>0.1102362204724409</c:v>
                </c:pt>
                <c:pt idx="1214">
                  <c:v>0.1048951048951049</c:v>
                </c:pt>
                <c:pt idx="1215">
                  <c:v>0.1097560975609756</c:v>
                </c:pt>
                <c:pt idx="1216">
                  <c:v>7.9787234042553196E-2</c:v>
                </c:pt>
                <c:pt idx="1217">
                  <c:v>6.4864864864864868E-2</c:v>
                </c:pt>
                <c:pt idx="1218">
                  <c:v>9.3406593406593408E-2</c:v>
                </c:pt>
                <c:pt idx="1219">
                  <c:v>6.9892473118279563E-2</c:v>
                </c:pt>
                <c:pt idx="1220">
                  <c:v>6.0869565217391307E-2</c:v>
                </c:pt>
                <c:pt idx="1221">
                  <c:v>9.5238095238095233E-2</c:v>
                </c:pt>
                <c:pt idx="1222">
                  <c:v>0.10423452768729639</c:v>
                </c:pt>
                <c:pt idx="1223">
                  <c:v>0.1038961038961039</c:v>
                </c:pt>
                <c:pt idx="1224">
                  <c:v>9.2105263157894732E-2</c:v>
                </c:pt>
                <c:pt idx="1225">
                  <c:v>0.11336032388663971</c:v>
                </c:pt>
                <c:pt idx="1226">
                  <c:v>6.6225165562913912E-2</c:v>
                </c:pt>
                <c:pt idx="1227">
                  <c:v>0.10025706940874041</c:v>
                </c:pt>
                <c:pt idx="1228">
                  <c:v>0.1079136690647482</c:v>
                </c:pt>
                <c:pt idx="1229">
                  <c:v>8.7121212121212127E-2</c:v>
                </c:pt>
                <c:pt idx="1230">
                  <c:v>0.1082802547770701</c:v>
                </c:pt>
                <c:pt idx="1231">
                  <c:v>9.5238095238095233E-2</c:v>
                </c:pt>
                <c:pt idx="1232">
                  <c:v>9.1954022988505746E-2</c:v>
                </c:pt>
                <c:pt idx="1233">
                  <c:v>8.9743589743589744E-2</c:v>
                </c:pt>
                <c:pt idx="1234">
                  <c:v>7.0175438596491224E-2</c:v>
                </c:pt>
                <c:pt idx="1235">
                  <c:v>0.14285714285714279</c:v>
                </c:pt>
                <c:pt idx="1236">
                  <c:v>0.10169491525423729</c:v>
                </c:pt>
                <c:pt idx="1237">
                  <c:v>9.8901098901098897E-2</c:v>
                </c:pt>
                <c:pt idx="1238">
                  <c:v>0.1161473087818697</c:v>
                </c:pt>
                <c:pt idx="1239">
                  <c:v>0.1131386861313869</c:v>
                </c:pt>
                <c:pt idx="1240">
                  <c:v>9.0579710144927536E-2</c:v>
                </c:pt>
                <c:pt idx="1241">
                  <c:v>6.6889632107023408E-2</c:v>
                </c:pt>
                <c:pt idx="1242">
                  <c:v>0.1241830065359477</c:v>
                </c:pt>
                <c:pt idx="1243">
                  <c:v>0.16438356164383561</c:v>
                </c:pt>
                <c:pt idx="1244">
                  <c:v>6.1881188118811881E-2</c:v>
                </c:pt>
                <c:pt idx="1245">
                  <c:v>3.669724770642202E-2</c:v>
                </c:pt>
                <c:pt idx="1246">
                  <c:v>4.9309664694280081E-2</c:v>
                </c:pt>
                <c:pt idx="1247">
                  <c:v>0.1041666666666667</c:v>
                </c:pt>
                <c:pt idx="1248">
                  <c:v>7.6086956521739135E-2</c:v>
                </c:pt>
                <c:pt idx="1249">
                  <c:v>0.1388888888888889</c:v>
                </c:pt>
                <c:pt idx="1250">
                  <c:v>0.11688311688311689</c:v>
                </c:pt>
                <c:pt idx="1251">
                  <c:v>9.5959595959595953E-2</c:v>
                </c:pt>
                <c:pt idx="1252">
                  <c:v>9.405940594059406E-2</c:v>
                </c:pt>
                <c:pt idx="1253">
                  <c:v>0.1158798283261803</c:v>
                </c:pt>
                <c:pt idx="1254">
                  <c:v>8.7301587301587297E-2</c:v>
                </c:pt>
                <c:pt idx="1255">
                  <c:v>8.4033613445378158E-2</c:v>
                </c:pt>
                <c:pt idx="1256">
                  <c:v>0.1126279863481229</c:v>
                </c:pt>
                <c:pt idx="1257">
                  <c:v>8.1395348837209308E-2</c:v>
                </c:pt>
                <c:pt idx="1258">
                  <c:v>8.5271317829457363E-2</c:v>
                </c:pt>
                <c:pt idx="1259">
                  <c:v>5.921052631578947E-2</c:v>
                </c:pt>
                <c:pt idx="1260">
                  <c:v>0.1176470588235294</c:v>
                </c:pt>
                <c:pt idx="1261">
                  <c:v>9.4224924012158054E-2</c:v>
                </c:pt>
                <c:pt idx="1262">
                  <c:v>0.11881188118811881</c:v>
                </c:pt>
                <c:pt idx="1263">
                  <c:v>0.1081081081081081</c:v>
                </c:pt>
                <c:pt idx="1264">
                  <c:v>0.11235955056179769</c:v>
                </c:pt>
                <c:pt idx="1265">
                  <c:v>8.3333333333333329E-2</c:v>
                </c:pt>
                <c:pt idx="1266">
                  <c:v>0.13793103448275859</c:v>
                </c:pt>
                <c:pt idx="1267">
                  <c:v>0.1056910569105691</c:v>
                </c:pt>
                <c:pt idx="1268">
                  <c:v>0.14049586776859499</c:v>
                </c:pt>
                <c:pt idx="1269">
                  <c:v>7.179487179487179E-2</c:v>
                </c:pt>
                <c:pt idx="1270">
                  <c:v>0.14285714285714279</c:v>
                </c:pt>
                <c:pt idx="1271">
                  <c:v>0.1204819277108434</c:v>
                </c:pt>
                <c:pt idx="1272">
                  <c:v>0.12195121951219511</c:v>
                </c:pt>
                <c:pt idx="1273">
                  <c:v>0.1111111111111111</c:v>
                </c:pt>
                <c:pt idx="1274">
                  <c:v>0.13095238095238099</c:v>
                </c:pt>
                <c:pt idx="1275">
                  <c:v>0.12804878048780491</c:v>
                </c:pt>
                <c:pt idx="1276">
                  <c:v>8.0419580419580416E-2</c:v>
                </c:pt>
                <c:pt idx="1277">
                  <c:v>0.1069767441860465</c:v>
                </c:pt>
                <c:pt idx="1278">
                  <c:v>0.13609467455621299</c:v>
                </c:pt>
                <c:pt idx="1279">
                  <c:v>0.16438356164383561</c:v>
                </c:pt>
                <c:pt idx="1280">
                  <c:v>9.6774193548387094E-2</c:v>
                </c:pt>
                <c:pt idx="1281">
                  <c:v>6.6666666666666666E-2</c:v>
                </c:pt>
                <c:pt idx="1282">
                  <c:v>0.1164383561643836</c:v>
                </c:pt>
                <c:pt idx="1283">
                  <c:v>0.1333333333333333</c:v>
                </c:pt>
                <c:pt idx="1284">
                  <c:v>8.8235294117647065E-2</c:v>
                </c:pt>
                <c:pt idx="1285">
                  <c:v>0.1057692307692308</c:v>
                </c:pt>
                <c:pt idx="1286">
                  <c:v>8.1818181818181818E-2</c:v>
                </c:pt>
                <c:pt idx="1287">
                  <c:v>0.1</c:v>
                </c:pt>
                <c:pt idx="1288">
                  <c:v>0.1044303797468354</c:v>
                </c:pt>
                <c:pt idx="1289">
                  <c:v>8.6419753086419748E-2</c:v>
                </c:pt>
                <c:pt idx="1290">
                  <c:v>8.3333333333333329E-2</c:v>
                </c:pt>
                <c:pt idx="1291">
                  <c:v>0.12857142857142859</c:v>
                </c:pt>
                <c:pt idx="1292">
                  <c:v>7.6923076923076927E-2</c:v>
                </c:pt>
                <c:pt idx="1293">
                  <c:v>8.8669950738916259E-2</c:v>
                </c:pt>
                <c:pt idx="1294">
                  <c:v>8.3333333333333329E-2</c:v>
                </c:pt>
                <c:pt idx="1295">
                  <c:v>9.8591549295774641E-2</c:v>
                </c:pt>
                <c:pt idx="1296">
                  <c:v>0.10606060606060611</c:v>
                </c:pt>
                <c:pt idx="1297">
                  <c:v>9.2436974789915971E-2</c:v>
                </c:pt>
                <c:pt idx="1298">
                  <c:v>9.0909090909090912E-2</c:v>
                </c:pt>
                <c:pt idx="1299">
                  <c:v>7.9646017699115043E-2</c:v>
                </c:pt>
                <c:pt idx="1300">
                  <c:v>5.9829059829059832E-2</c:v>
                </c:pt>
                <c:pt idx="1301">
                  <c:v>8.9820359281437126E-2</c:v>
                </c:pt>
                <c:pt idx="1302">
                  <c:v>6.7961165048543687E-2</c:v>
                </c:pt>
                <c:pt idx="1303">
                  <c:v>0.10526315789473679</c:v>
                </c:pt>
                <c:pt idx="1304">
                  <c:v>0.1444444444444444</c:v>
                </c:pt>
                <c:pt idx="1305">
                  <c:v>0.17218543046357621</c:v>
                </c:pt>
                <c:pt idx="1306">
                  <c:v>0.1188405797101449</c:v>
                </c:pt>
                <c:pt idx="1307">
                  <c:v>9.8591549295774641E-2</c:v>
                </c:pt>
                <c:pt idx="1308">
                  <c:v>0.13636363636363641</c:v>
                </c:pt>
                <c:pt idx="1309">
                  <c:v>0.1208053691275168</c:v>
                </c:pt>
                <c:pt idx="1310">
                  <c:v>0.1157407407407407</c:v>
                </c:pt>
                <c:pt idx="1311">
                  <c:v>0.1237113402061856</c:v>
                </c:pt>
                <c:pt idx="1312">
                  <c:v>0.16463414634146339</c:v>
                </c:pt>
                <c:pt idx="1313">
                  <c:v>0.12643678160919539</c:v>
                </c:pt>
                <c:pt idx="1314">
                  <c:v>0.13207547169811321</c:v>
                </c:pt>
                <c:pt idx="1315">
                  <c:v>6.535947712418301E-2</c:v>
                </c:pt>
                <c:pt idx="1316">
                  <c:v>0.11382113821138209</c:v>
                </c:pt>
                <c:pt idx="1317">
                  <c:v>7.2072072072072071E-2</c:v>
                </c:pt>
                <c:pt idx="1318">
                  <c:v>0.1051454138702461</c:v>
                </c:pt>
                <c:pt idx="1319">
                  <c:v>7.3770491803278687E-2</c:v>
                </c:pt>
                <c:pt idx="1320">
                  <c:v>7.4468085106382975E-2</c:v>
                </c:pt>
                <c:pt idx="1321">
                  <c:v>8.7378640776699032E-2</c:v>
                </c:pt>
                <c:pt idx="1322">
                  <c:v>0.1145833333333333</c:v>
                </c:pt>
                <c:pt idx="1323">
                  <c:v>7.2916666666666671E-2</c:v>
                </c:pt>
                <c:pt idx="1324">
                  <c:v>7.407407407407407E-2</c:v>
                </c:pt>
                <c:pt idx="1325">
                  <c:v>0.1415929203539823</c:v>
                </c:pt>
                <c:pt idx="1326">
                  <c:v>8.6419753086419748E-2</c:v>
                </c:pt>
                <c:pt idx="1327">
                  <c:v>0.1157894736842105</c:v>
                </c:pt>
                <c:pt idx="1328">
                  <c:v>0.1721311475409836</c:v>
                </c:pt>
                <c:pt idx="1329">
                  <c:v>0.18823529411764711</c:v>
                </c:pt>
                <c:pt idx="1330">
                  <c:v>0.17924528301886791</c:v>
                </c:pt>
                <c:pt idx="1331">
                  <c:v>0.1553398058252427</c:v>
                </c:pt>
                <c:pt idx="1332">
                  <c:v>8.2644628099173556E-2</c:v>
                </c:pt>
                <c:pt idx="1333">
                  <c:v>6.0665362035225052E-2</c:v>
                </c:pt>
                <c:pt idx="1334">
                  <c:v>9.8039215686274508E-2</c:v>
                </c:pt>
                <c:pt idx="1335">
                  <c:v>7.5794621026894868E-2</c:v>
                </c:pt>
                <c:pt idx="1336">
                  <c:v>9.4736842105263161E-2</c:v>
                </c:pt>
                <c:pt idx="1337">
                  <c:v>7.407407407407407E-2</c:v>
                </c:pt>
                <c:pt idx="1338">
                  <c:v>0.13541666666666671</c:v>
                </c:pt>
                <c:pt idx="1339">
                  <c:v>0.1891891891891892</c:v>
                </c:pt>
                <c:pt idx="1340">
                  <c:v>7.6923076923076927E-2</c:v>
                </c:pt>
                <c:pt idx="1341">
                  <c:v>0.13533834586466159</c:v>
                </c:pt>
                <c:pt idx="1342">
                  <c:v>7.6923076923076927E-2</c:v>
                </c:pt>
                <c:pt idx="1343">
                  <c:v>0.1170212765957447</c:v>
                </c:pt>
                <c:pt idx="1344">
                  <c:v>0.21311475409836059</c:v>
                </c:pt>
                <c:pt idx="1345">
                  <c:v>0.18072289156626509</c:v>
                </c:pt>
                <c:pt idx="1346">
                  <c:v>0.11956521739130439</c:v>
                </c:pt>
                <c:pt idx="1347">
                  <c:v>5.5118110236220472E-2</c:v>
                </c:pt>
                <c:pt idx="1348">
                  <c:v>0.109375</c:v>
                </c:pt>
                <c:pt idx="1349">
                  <c:v>0.1260504201680672</c:v>
                </c:pt>
                <c:pt idx="1350">
                  <c:v>0.1106382978723404</c:v>
                </c:pt>
                <c:pt idx="1351">
                  <c:v>0.1100917431192661</c:v>
                </c:pt>
                <c:pt idx="1352">
                  <c:v>0.13043478260869559</c:v>
                </c:pt>
                <c:pt idx="1353">
                  <c:v>0.21333333333333329</c:v>
                </c:pt>
                <c:pt idx="1354">
                  <c:v>0.1148648648648649</c:v>
                </c:pt>
                <c:pt idx="1355">
                  <c:v>0.119047619047619</c:v>
                </c:pt>
                <c:pt idx="1356">
                  <c:v>9.0534979423868317E-2</c:v>
                </c:pt>
                <c:pt idx="1357">
                  <c:v>8.1967213114754092E-2</c:v>
                </c:pt>
                <c:pt idx="1358">
                  <c:v>3.9301310043668117E-2</c:v>
                </c:pt>
                <c:pt idx="1359">
                  <c:v>0.1348314606741573</c:v>
                </c:pt>
                <c:pt idx="1360">
                  <c:v>0.16417910447761189</c:v>
                </c:pt>
                <c:pt idx="1361">
                  <c:v>8.5714285714285715E-2</c:v>
                </c:pt>
                <c:pt idx="1362">
                  <c:v>0.1051282051282051</c:v>
                </c:pt>
                <c:pt idx="1363">
                  <c:v>9.1346153846153841E-2</c:v>
                </c:pt>
                <c:pt idx="1364">
                  <c:v>6.4000000000000001E-2</c:v>
                </c:pt>
                <c:pt idx="1365">
                  <c:v>0.1420118343195266</c:v>
                </c:pt>
                <c:pt idx="1366">
                  <c:v>0.10365853658536579</c:v>
                </c:pt>
                <c:pt idx="1367">
                  <c:v>8.3333333333333329E-2</c:v>
                </c:pt>
                <c:pt idx="1368">
                  <c:v>6.5573770491803282E-2</c:v>
                </c:pt>
                <c:pt idx="1369">
                  <c:v>0.1122448979591837</c:v>
                </c:pt>
                <c:pt idx="1370">
                  <c:v>0.1333333333333333</c:v>
                </c:pt>
                <c:pt idx="1371">
                  <c:v>0.1076923076923077</c:v>
                </c:pt>
                <c:pt idx="1372">
                  <c:v>0.13636363636363641</c:v>
                </c:pt>
                <c:pt idx="1373">
                  <c:v>7.0175438596491224E-2</c:v>
                </c:pt>
                <c:pt idx="1374">
                  <c:v>0.14893617021276601</c:v>
                </c:pt>
                <c:pt idx="1375">
                  <c:v>5.7142857142857141E-2</c:v>
                </c:pt>
                <c:pt idx="1376">
                  <c:v>0.19266055045871561</c:v>
                </c:pt>
                <c:pt idx="1377">
                  <c:v>6.2130177514792898E-2</c:v>
                </c:pt>
                <c:pt idx="1378">
                  <c:v>0.15277777777777779</c:v>
                </c:pt>
                <c:pt idx="1379">
                  <c:v>8.5106382978723402E-2</c:v>
                </c:pt>
                <c:pt idx="1380">
                  <c:v>7.9365079365079361E-2</c:v>
                </c:pt>
                <c:pt idx="1381">
                  <c:v>0.15267175572519079</c:v>
                </c:pt>
                <c:pt idx="1382">
                  <c:v>5.4054054054054057E-2</c:v>
                </c:pt>
                <c:pt idx="1383">
                  <c:v>8.6142322097378279E-2</c:v>
                </c:pt>
                <c:pt idx="1384">
                  <c:v>0.1115107913669065</c:v>
                </c:pt>
                <c:pt idx="1385">
                  <c:v>0.1087533156498674</c:v>
                </c:pt>
                <c:pt idx="1386">
                  <c:v>8.7452471482889732E-2</c:v>
                </c:pt>
                <c:pt idx="1387">
                  <c:v>8.6956521739130432E-2</c:v>
                </c:pt>
                <c:pt idx="1388">
                  <c:v>0.19871794871794871</c:v>
                </c:pt>
                <c:pt idx="1389">
                  <c:v>9.5890410958904104E-2</c:v>
                </c:pt>
                <c:pt idx="1390">
                  <c:v>0.1245674740484429</c:v>
                </c:pt>
                <c:pt idx="1391">
                  <c:v>0.10311284046692611</c:v>
                </c:pt>
                <c:pt idx="1392">
                  <c:v>0.1060070671378092</c:v>
                </c:pt>
                <c:pt idx="1393">
                  <c:v>8.9041095890410954E-2</c:v>
                </c:pt>
                <c:pt idx="1394">
                  <c:v>0.10071942446043169</c:v>
                </c:pt>
                <c:pt idx="1395">
                  <c:v>0.10925925925925931</c:v>
                </c:pt>
                <c:pt idx="1396">
                  <c:v>0.16891891891891889</c:v>
                </c:pt>
                <c:pt idx="1397">
                  <c:v>5.3191489361702128E-2</c:v>
                </c:pt>
                <c:pt idx="1398">
                  <c:v>0.15037593984962411</c:v>
                </c:pt>
                <c:pt idx="1399">
                  <c:v>8.9700996677740868E-2</c:v>
                </c:pt>
                <c:pt idx="1400">
                  <c:v>6.6666666666666666E-2</c:v>
                </c:pt>
                <c:pt idx="1401">
                  <c:v>9.7949886104783598E-2</c:v>
                </c:pt>
                <c:pt idx="1402">
                  <c:v>8.247422680412371E-2</c:v>
                </c:pt>
                <c:pt idx="1403">
                  <c:v>0.119047619047619</c:v>
                </c:pt>
                <c:pt idx="1404">
                  <c:v>5.011389521640091E-2</c:v>
                </c:pt>
                <c:pt idx="1405">
                  <c:v>0.10144927536231881</c:v>
                </c:pt>
                <c:pt idx="1406">
                  <c:v>0.11562500000000001</c:v>
                </c:pt>
                <c:pt idx="1407">
                  <c:v>9.6618357487922704E-2</c:v>
                </c:pt>
                <c:pt idx="1408">
                  <c:v>0.1107011070110701</c:v>
                </c:pt>
                <c:pt idx="1409">
                  <c:v>8.6092715231788075E-2</c:v>
                </c:pt>
                <c:pt idx="1410">
                  <c:v>0.1185983827493261</c:v>
                </c:pt>
                <c:pt idx="1411">
                  <c:v>0.1118881118881119</c:v>
                </c:pt>
                <c:pt idx="1412">
                  <c:v>6.0606060606060608E-2</c:v>
                </c:pt>
                <c:pt idx="1413">
                  <c:v>8.2524271844660199E-2</c:v>
                </c:pt>
                <c:pt idx="1414">
                  <c:v>0.1142857142857143</c:v>
                </c:pt>
                <c:pt idx="1415">
                  <c:v>4.9668874172185427E-2</c:v>
                </c:pt>
                <c:pt idx="1416">
                  <c:v>0.1417624521072797</c:v>
                </c:pt>
                <c:pt idx="1417">
                  <c:v>0.1081081081081081</c:v>
                </c:pt>
                <c:pt idx="1418">
                  <c:v>0.1092436974789916</c:v>
                </c:pt>
                <c:pt idx="1419">
                  <c:v>0.15625</c:v>
                </c:pt>
                <c:pt idx="1420">
                  <c:v>6.0344827586206899E-2</c:v>
                </c:pt>
                <c:pt idx="1421">
                  <c:v>0.1165644171779141</c:v>
                </c:pt>
                <c:pt idx="1422">
                  <c:v>0.1176470588235294</c:v>
                </c:pt>
                <c:pt idx="1423">
                  <c:v>0.1023890784982935</c:v>
                </c:pt>
                <c:pt idx="1424">
                  <c:v>9.0604026845637578E-2</c:v>
                </c:pt>
                <c:pt idx="1425">
                  <c:v>0.1333333333333333</c:v>
                </c:pt>
                <c:pt idx="1426">
                  <c:v>7.8556263269639062E-2</c:v>
                </c:pt>
                <c:pt idx="1427">
                  <c:v>0.12225705329153599</c:v>
                </c:pt>
                <c:pt idx="1428">
                  <c:v>0.1</c:v>
                </c:pt>
                <c:pt idx="1429">
                  <c:v>6.1818181818181821E-2</c:v>
                </c:pt>
                <c:pt idx="1430">
                  <c:v>0.1</c:v>
                </c:pt>
                <c:pt idx="1431">
                  <c:v>0.1042944785276074</c:v>
                </c:pt>
                <c:pt idx="1432">
                  <c:v>0.189873417721519</c:v>
                </c:pt>
                <c:pt idx="1433">
                  <c:v>7.650273224043716E-2</c:v>
                </c:pt>
                <c:pt idx="1434">
                  <c:v>0.1044776119402985</c:v>
                </c:pt>
                <c:pt idx="1435">
                  <c:v>0.13513513513513509</c:v>
                </c:pt>
                <c:pt idx="1436">
                  <c:v>9.3805309734513273E-2</c:v>
                </c:pt>
                <c:pt idx="1437">
                  <c:v>9.1370558375634514E-2</c:v>
                </c:pt>
                <c:pt idx="1438">
                  <c:v>0.10465116279069769</c:v>
                </c:pt>
                <c:pt idx="1439">
                  <c:v>0.15686274509803921</c:v>
                </c:pt>
                <c:pt idx="1440">
                  <c:v>0.12612612612612609</c:v>
                </c:pt>
                <c:pt idx="1441">
                  <c:v>9.7222222222222224E-2</c:v>
                </c:pt>
                <c:pt idx="1442">
                  <c:v>8.98876404494382E-2</c:v>
                </c:pt>
                <c:pt idx="1443">
                  <c:v>8.6206896551724144E-2</c:v>
                </c:pt>
                <c:pt idx="1444">
                  <c:v>8.9147286821705432E-2</c:v>
                </c:pt>
                <c:pt idx="1445">
                  <c:v>7.3275862068965511E-2</c:v>
                </c:pt>
                <c:pt idx="1446">
                  <c:v>8.6092715231788075E-2</c:v>
                </c:pt>
                <c:pt idx="1447">
                  <c:v>7.0796460176991149E-2</c:v>
                </c:pt>
                <c:pt idx="1448">
                  <c:v>9.1863517060367453E-2</c:v>
                </c:pt>
                <c:pt idx="1449">
                  <c:v>8.8122605363984668E-2</c:v>
                </c:pt>
                <c:pt idx="1450">
                  <c:v>4.9586776859504127E-2</c:v>
                </c:pt>
                <c:pt idx="1451">
                  <c:v>0.12616822429906541</c:v>
                </c:pt>
                <c:pt idx="1452">
                  <c:v>8.1250000000000003E-2</c:v>
                </c:pt>
                <c:pt idx="1453">
                  <c:v>5.1724137931034482E-2</c:v>
                </c:pt>
                <c:pt idx="1454">
                  <c:v>9.6774193548387094E-2</c:v>
                </c:pt>
                <c:pt idx="1455">
                  <c:v>0.1002710027100271</c:v>
                </c:pt>
                <c:pt idx="1456">
                  <c:v>0.1074380165289256</c:v>
                </c:pt>
                <c:pt idx="1457">
                  <c:v>6.9343065693430656E-2</c:v>
                </c:pt>
                <c:pt idx="1458">
                  <c:v>9.3167701863354033E-2</c:v>
                </c:pt>
                <c:pt idx="1459">
                  <c:v>7.2519083969465645E-2</c:v>
                </c:pt>
                <c:pt idx="1460">
                  <c:v>7.9439252336448593E-2</c:v>
                </c:pt>
                <c:pt idx="1461">
                  <c:v>7.4257425742574254E-2</c:v>
                </c:pt>
                <c:pt idx="1462">
                  <c:v>0.15094339622641509</c:v>
                </c:pt>
                <c:pt idx="1463">
                  <c:v>0.15492957746478869</c:v>
                </c:pt>
                <c:pt idx="1464">
                  <c:v>9.4871794871794868E-2</c:v>
                </c:pt>
                <c:pt idx="1465">
                  <c:v>0.10465116279069769</c:v>
                </c:pt>
                <c:pt idx="1466">
                  <c:v>8.1818181818181818E-2</c:v>
                </c:pt>
                <c:pt idx="1467">
                  <c:v>7.0588235294117646E-2</c:v>
                </c:pt>
                <c:pt idx="1468">
                  <c:v>9.8360655737704916E-2</c:v>
                </c:pt>
                <c:pt idx="1469">
                  <c:v>6.7073170731707321E-2</c:v>
                </c:pt>
                <c:pt idx="1470">
                  <c:v>0.1024390243902439</c:v>
                </c:pt>
                <c:pt idx="1471">
                  <c:v>7.9847908745247151E-2</c:v>
                </c:pt>
                <c:pt idx="1472">
                  <c:v>5.8823529411764712E-2</c:v>
                </c:pt>
                <c:pt idx="1473">
                  <c:v>6.7164179104477612E-2</c:v>
                </c:pt>
                <c:pt idx="1474">
                  <c:v>7.7669902912621352E-2</c:v>
                </c:pt>
                <c:pt idx="1475">
                  <c:v>9.5652173913043481E-2</c:v>
                </c:pt>
                <c:pt idx="1476">
                  <c:v>6.2962962962962957E-2</c:v>
                </c:pt>
                <c:pt idx="1477">
                  <c:v>9.7142857142857142E-2</c:v>
                </c:pt>
                <c:pt idx="1478">
                  <c:v>6.0606060606060608E-2</c:v>
                </c:pt>
                <c:pt idx="1479">
                  <c:v>5.6074766355140193E-2</c:v>
                </c:pt>
                <c:pt idx="1480">
                  <c:v>6.7632850241545889E-2</c:v>
                </c:pt>
                <c:pt idx="1481">
                  <c:v>0.113960113960114</c:v>
                </c:pt>
                <c:pt idx="1482">
                  <c:v>8.5470085470085472E-2</c:v>
                </c:pt>
                <c:pt idx="1483">
                  <c:v>0.1220657276995305</c:v>
                </c:pt>
                <c:pt idx="1484">
                  <c:v>9.4488188976377951E-2</c:v>
                </c:pt>
                <c:pt idx="1485">
                  <c:v>0.13385826771653539</c:v>
                </c:pt>
                <c:pt idx="1486">
                  <c:v>0.1216216216216216</c:v>
                </c:pt>
                <c:pt idx="1487">
                  <c:v>0.13577023498694521</c:v>
                </c:pt>
                <c:pt idx="1488">
                  <c:v>0.1111111111111111</c:v>
                </c:pt>
                <c:pt idx="1489">
                  <c:v>8.9635854341736695E-2</c:v>
                </c:pt>
                <c:pt idx="1490">
                  <c:v>0.10309278350515461</c:v>
                </c:pt>
                <c:pt idx="1491">
                  <c:v>0.18309859154929581</c:v>
                </c:pt>
                <c:pt idx="1492">
                  <c:v>0.1125</c:v>
                </c:pt>
                <c:pt idx="1493">
                  <c:v>9.1999999999999998E-2</c:v>
                </c:pt>
                <c:pt idx="1494">
                  <c:v>0.1201413427561837</c:v>
                </c:pt>
                <c:pt idx="1495">
                  <c:v>6.25E-2</c:v>
                </c:pt>
                <c:pt idx="1496">
                  <c:v>0.1036036036036036</c:v>
                </c:pt>
                <c:pt idx="1497">
                  <c:v>9.8130841121495324E-2</c:v>
                </c:pt>
                <c:pt idx="1498">
                  <c:v>9.8739495798319324E-2</c:v>
                </c:pt>
                <c:pt idx="1499">
                  <c:v>0.13419913419913421</c:v>
                </c:pt>
                <c:pt idx="1500">
                  <c:v>6.6783831282952552E-2</c:v>
                </c:pt>
                <c:pt idx="1501">
                  <c:v>0.189873417721519</c:v>
                </c:pt>
                <c:pt idx="1502">
                  <c:v>0.12751677852348989</c:v>
                </c:pt>
                <c:pt idx="1503">
                  <c:v>0.128</c:v>
                </c:pt>
                <c:pt idx="1504">
                  <c:v>0.12650602409638551</c:v>
                </c:pt>
                <c:pt idx="1505">
                  <c:v>5.5900621118012417E-2</c:v>
                </c:pt>
                <c:pt idx="1506">
                  <c:v>0.13636363636363641</c:v>
                </c:pt>
                <c:pt idx="1507">
                  <c:v>4.7619047619047623E-2</c:v>
                </c:pt>
                <c:pt idx="1508">
                  <c:v>4.702970297029703E-2</c:v>
                </c:pt>
                <c:pt idx="1509">
                  <c:v>8.0357142857142863E-2</c:v>
                </c:pt>
                <c:pt idx="1510">
                  <c:v>0.1212121212121212</c:v>
                </c:pt>
                <c:pt idx="1511">
                  <c:v>0.1090909090909091</c:v>
                </c:pt>
                <c:pt idx="1512">
                  <c:v>9.375E-2</c:v>
                </c:pt>
                <c:pt idx="1513">
                  <c:v>8.3932853717026384E-2</c:v>
                </c:pt>
                <c:pt idx="1514">
                  <c:v>6.4356435643564358E-2</c:v>
                </c:pt>
                <c:pt idx="1515">
                  <c:v>0.1343283582089552</c:v>
                </c:pt>
                <c:pt idx="1516">
                  <c:v>0.1140495867768595</c:v>
                </c:pt>
                <c:pt idx="1517">
                  <c:v>0.1090909090909091</c:v>
                </c:pt>
                <c:pt idx="1518">
                  <c:v>0.1290322580645161</c:v>
                </c:pt>
                <c:pt idx="1519">
                  <c:v>0.12616822429906541</c:v>
                </c:pt>
                <c:pt idx="1520">
                  <c:v>4.3879907621247112E-2</c:v>
                </c:pt>
                <c:pt idx="1521">
                  <c:v>0.1033333333333333</c:v>
                </c:pt>
                <c:pt idx="1522">
                  <c:v>9.7902097902097904E-2</c:v>
                </c:pt>
                <c:pt idx="1523">
                  <c:v>3.0612244897959179E-2</c:v>
                </c:pt>
                <c:pt idx="1524">
                  <c:v>5.2493438320209973E-2</c:v>
                </c:pt>
                <c:pt idx="1525">
                  <c:v>7.575757575757576E-2</c:v>
                </c:pt>
                <c:pt idx="1526">
                  <c:v>8.9743589743589744E-2</c:v>
                </c:pt>
                <c:pt idx="1527">
                  <c:v>8.0291970802919707E-2</c:v>
                </c:pt>
                <c:pt idx="1528">
                  <c:v>8.5020242914979755E-2</c:v>
                </c:pt>
                <c:pt idx="1529">
                  <c:v>0.15789473684210531</c:v>
                </c:pt>
                <c:pt idx="1530">
                  <c:v>7.0631970260223054E-2</c:v>
                </c:pt>
                <c:pt idx="1531">
                  <c:v>9.8726114649681534E-2</c:v>
                </c:pt>
                <c:pt idx="1532">
                  <c:v>0.1164021164021164</c:v>
                </c:pt>
                <c:pt idx="1533">
                  <c:v>0.10144927536231881</c:v>
                </c:pt>
                <c:pt idx="1534">
                  <c:v>0.15573770491803279</c:v>
                </c:pt>
                <c:pt idx="1535">
                  <c:v>9.1922005571030641E-2</c:v>
                </c:pt>
                <c:pt idx="1536">
                  <c:v>9.7222222222222224E-2</c:v>
                </c:pt>
                <c:pt idx="1537">
                  <c:v>0.11180124223602481</c:v>
                </c:pt>
                <c:pt idx="1538">
                  <c:v>7.9136690647482008E-2</c:v>
                </c:pt>
                <c:pt idx="1539">
                  <c:v>8.98876404494382E-2</c:v>
                </c:pt>
                <c:pt idx="1540">
                  <c:v>5.1546391752577317E-2</c:v>
                </c:pt>
                <c:pt idx="1541">
                  <c:v>0.10606060606060611</c:v>
                </c:pt>
                <c:pt idx="1542">
                  <c:v>4.4609665427509292E-2</c:v>
                </c:pt>
                <c:pt idx="1543">
                  <c:v>8.0555555555555561E-2</c:v>
                </c:pt>
                <c:pt idx="1544">
                  <c:v>0.1020408163265306</c:v>
                </c:pt>
                <c:pt idx="1545">
                  <c:v>0.1875</c:v>
                </c:pt>
                <c:pt idx="1546">
                  <c:v>0.1230769230769231</c:v>
                </c:pt>
                <c:pt idx="1547">
                  <c:v>0.1195876288659794</c:v>
                </c:pt>
                <c:pt idx="1548">
                  <c:v>8.9285714285714288E-2</c:v>
                </c:pt>
                <c:pt idx="1549">
                  <c:v>9.4339622641509441E-2</c:v>
                </c:pt>
                <c:pt idx="1550">
                  <c:v>9.580838323353294E-2</c:v>
                </c:pt>
                <c:pt idx="1551">
                  <c:v>0.1169590643274854</c:v>
                </c:pt>
                <c:pt idx="1552">
                  <c:v>9.2261904761904767E-2</c:v>
                </c:pt>
                <c:pt idx="1553">
                  <c:v>0.12948207171314741</c:v>
                </c:pt>
                <c:pt idx="1554">
                  <c:v>7.4257425742574254E-2</c:v>
                </c:pt>
                <c:pt idx="1555">
                  <c:v>0.1072124756335283</c:v>
                </c:pt>
                <c:pt idx="1556">
                  <c:v>9.8654708520179366E-2</c:v>
                </c:pt>
                <c:pt idx="1557">
                  <c:v>0.1116504854368932</c:v>
                </c:pt>
                <c:pt idx="1558">
                  <c:v>0.13385826771653539</c:v>
                </c:pt>
                <c:pt idx="1559">
                  <c:v>5.3418803418803423E-2</c:v>
                </c:pt>
                <c:pt idx="1560">
                  <c:v>0.1409090909090909</c:v>
                </c:pt>
                <c:pt idx="1561">
                  <c:v>9.5744680851063829E-2</c:v>
                </c:pt>
                <c:pt idx="1562">
                  <c:v>0.1212121212121212</c:v>
                </c:pt>
                <c:pt idx="1563">
                  <c:v>8.9361702127659579E-2</c:v>
                </c:pt>
                <c:pt idx="1564">
                  <c:v>0.1152263374485597</c:v>
                </c:pt>
                <c:pt idx="1565">
                  <c:v>8.0459770114942528E-2</c:v>
                </c:pt>
                <c:pt idx="1566">
                  <c:v>9.2105263157894732E-2</c:v>
                </c:pt>
                <c:pt idx="1567">
                  <c:v>9.152542372881356E-2</c:v>
                </c:pt>
                <c:pt idx="1568">
                  <c:v>0.11374407582938389</c:v>
                </c:pt>
                <c:pt idx="1569">
                  <c:v>4.6184738955823292E-2</c:v>
                </c:pt>
                <c:pt idx="1570">
                  <c:v>4.5112781954887222E-2</c:v>
                </c:pt>
                <c:pt idx="1571">
                  <c:v>4.9284578696343402E-2</c:v>
                </c:pt>
                <c:pt idx="1572">
                  <c:v>3.9215686274509803E-2</c:v>
                </c:pt>
                <c:pt idx="1573">
                  <c:v>5.3333333333333337E-2</c:v>
                </c:pt>
                <c:pt idx="1574">
                  <c:v>0.1471861471861472</c:v>
                </c:pt>
                <c:pt idx="1575">
                  <c:v>0.16129032258064521</c:v>
                </c:pt>
                <c:pt idx="1576">
                  <c:v>4.8275862068965517E-2</c:v>
                </c:pt>
                <c:pt idx="1577">
                  <c:v>7.1428571428571425E-2</c:v>
                </c:pt>
                <c:pt idx="1578">
                  <c:v>0.108416547788873</c:v>
                </c:pt>
                <c:pt idx="1579">
                  <c:v>9.3406593406593408E-2</c:v>
                </c:pt>
                <c:pt idx="1580">
                  <c:v>7.098765432098765E-2</c:v>
                </c:pt>
                <c:pt idx="1581">
                  <c:v>0.13157894736842099</c:v>
                </c:pt>
                <c:pt idx="1582">
                  <c:v>0.125</c:v>
                </c:pt>
                <c:pt idx="1583">
                  <c:v>8.4112149532710276E-2</c:v>
                </c:pt>
                <c:pt idx="1584">
                  <c:v>4.8661800486618008E-2</c:v>
                </c:pt>
                <c:pt idx="1585">
                  <c:v>0.1236559139784946</c:v>
                </c:pt>
                <c:pt idx="1586">
                  <c:v>0.12</c:v>
                </c:pt>
                <c:pt idx="1587">
                  <c:v>0.1171875</c:v>
                </c:pt>
                <c:pt idx="1588">
                  <c:v>0.1104651162790698</c:v>
                </c:pt>
                <c:pt idx="1589">
                  <c:v>8.9285714285714288E-2</c:v>
                </c:pt>
                <c:pt idx="1590">
                  <c:v>8.8757396449704137E-2</c:v>
                </c:pt>
                <c:pt idx="1591">
                  <c:v>8.5470085470085472E-2</c:v>
                </c:pt>
                <c:pt idx="1592">
                  <c:v>9.1715976331360943E-2</c:v>
                </c:pt>
                <c:pt idx="1593">
                  <c:v>0.1197604790419162</c:v>
                </c:pt>
                <c:pt idx="1594">
                  <c:v>0.1160714285714286</c:v>
                </c:pt>
                <c:pt idx="1595">
                  <c:v>0.1055555555555556</c:v>
                </c:pt>
                <c:pt idx="1596">
                  <c:v>0.1307692307692308</c:v>
                </c:pt>
                <c:pt idx="1597">
                  <c:v>0.1373134328358209</c:v>
                </c:pt>
                <c:pt idx="1598">
                  <c:v>6.7073170731707321E-2</c:v>
                </c:pt>
                <c:pt idx="1599">
                  <c:v>4.2553191489361701E-2</c:v>
                </c:pt>
                <c:pt idx="1600">
                  <c:v>9.5121951219512196E-2</c:v>
                </c:pt>
                <c:pt idx="1601">
                  <c:v>5.3763440860215048E-2</c:v>
                </c:pt>
                <c:pt idx="1602">
                  <c:v>0.13084112149532709</c:v>
                </c:pt>
                <c:pt idx="1603">
                  <c:v>0.13089005235602089</c:v>
                </c:pt>
                <c:pt idx="1604">
                  <c:v>0.1153846153846154</c:v>
                </c:pt>
                <c:pt idx="1605">
                  <c:v>5.1724137931034482E-2</c:v>
                </c:pt>
                <c:pt idx="1606">
                  <c:v>8.9552238805970144E-2</c:v>
                </c:pt>
                <c:pt idx="1607">
                  <c:v>0.11678832116788319</c:v>
                </c:pt>
                <c:pt idx="1608">
                  <c:v>0.1074074074074074</c:v>
                </c:pt>
                <c:pt idx="1609">
                  <c:v>9.5238095238095233E-2</c:v>
                </c:pt>
                <c:pt idx="1610">
                  <c:v>9.0032154340836015E-2</c:v>
                </c:pt>
                <c:pt idx="1611">
                  <c:v>0.16666666666666671</c:v>
                </c:pt>
                <c:pt idx="1612">
                  <c:v>0.13242009132420091</c:v>
                </c:pt>
                <c:pt idx="1613">
                  <c:v>9.8684210526315791E-2</c:v>
                </c:pt>
                <c:pt idx="1614">
                  <c:v>0.11949685534591201</c:v>
                </c:pt>
                <c:pt idx="1615">
                  <c:v>0.1121281464530892</c:v>
                </c:pt>
                <c:pt idx="1616">
                  <c:v>5.5214723926380369E-2</c:v>
                </c:pt>
                <c:pt idx="1617">
                  <c:v>0.12680115273775219</c:v>
                </c:pt>
                <c:pt idx="1618">
                  <c:v>0.1067961165048544</c:v>
                </c:pt>
                <c:pt idx="1619">
                  <c:v>5.9113300492610828E-2</c:v>
                </c:pt>
                <c:pt idx="1620">
                  <c:v>9.1743119266055051E-2</c:v>
                </c:pt>
                <c:pt idx="1621">
                  <c:v>0.12340425531914891</c:v>
                </c:pt>
                <c:pt idx="1622">
                  <c:v>0.15483870967741939</c:v>
                </c:pt>
                <c:pt idx="1623">
                  <c:v>1.6129032258064519E-2</c:v>
                </c:pt>
                <c:pt idx="1624">
                  <c:v>0.1002331002331002</c:v>
                </c:pt>
                <c:pt idx="1625">
                  <c:v>4.4083526682134569E-2</c:v>
                </c:pt>
                <c:pt idx="1626">
                  <c:v>7.1999999999999995E-2</c:v>
                </c:pt>
                <c:pt idx="1627">
                  <c:v>0.13364055299539171</c:v>
                </c:pt>
                <c:pt idx="1628">
                  <c:v>5.450733752620545E-2</c:v>
                </c:pt>
                <c:pt idx="1629">
                  <c:v>8.1683168316831686E-2</c:v>
                </c:pt>
                <c:pt idx="1630">
                  <c:v>9.9125364431486881E-2</c:v>
                </c:pt>
                <c:pt idx="1631">
                  <c:v>6.720977596741344E-2</c:v>
                </c:pt>
                <c:pt idx="1632">
                  <c:v>0.10526315789473679</c:v>
                </c:pt>
                <c:pt idx="1633">
                  <c:v>9.4890510948905105E-2</c:v>
                </c:pt>
                <c:pt idx="1634">
                  <c:v>9.959349593495935E-2</c:v>
                </c:pt>
                <c:pt idx="1635">
                  <c:v>9.5375722543352595E-2</c:v>
                </c:pt>
                <c:pt idx="1636">
                  <c:v>0.10526315789473679</c:v>
                </c:pt>
                <c:pt idx="1637">
                  <c:v>0.1127049180327869</c:v>
                </c:pt>
                <c:pt idx="1638">
                  <c:v>0.10526315789473679</c:v>
                </c:pt>
                <c:pt idx="1639">
                  <c:v>9.2682926829268292E-2</c:v>
                </c:pt>
                <c:pt idx="1640">
                  <c:v>9.4339622641509441E-2</c:v>
                </c:pt>
                <c:pt idx="1641">
                  <c:v>7.1005917159763315E-2</c:v>
                </c:pt>
                <c:pt idx="1642">
                  <c:v>0.12912087912087911</c:v>
                </c:pt>
                <c:pt idx="1643">
                  <c:v>0.12857142857142859</c:v>
                </c:pt>
                <c:pt idx="1644">
                  <c:v>7.1759259259259259E-2</c:v>
                </c:pt>
                <c:pt idx="1645">
                  <c:v>9.7701149425287362E-2</c:v>
                </c:pt>
                <c:pt idx="1646">
                  <c:v>9.2436974789915971E-2</c:v>
                </c:pt>
                <c:pt idx="1647">
                  <c:v>0.12631578947368419</c:v>
                </c:pt>
                <c:pt idx="1648">
                  <c:v>0.1074380165289256</c:v>
                </c:pt>
                <c:pt idx="1649">
                  <c:v>0.14285714285714279</c:v>
                </c:pt>
                <c:pt idx="1650">
                  <c:v>0.110410094637224</c:v>
                </c:pt>
                <c:pt idx="1651">
                  <c:v>6.8965517241379309E-2</c:v>
                </c:pt>
                <c:pt idx="1652">
                  <c:v>0.10759493670886081</c:v>
                </c:pt>
                <c:pt idx="1653">
                  <c:v>0.1127450980392157</c:v>
                </c:pt>
                <c:pt idx="1654">
                  <c:v>0.11</c:v>
                </c:pt>
                <c:pt idx="1655">
                  <c:v>0.121580547112462</c:v>
                </c:pt>
                <c:pt idx="1656">
                  <c:v>0.1235294117647059</c:v>
                </c:pt>
                <c:pt idx="1657">
                  <c:v>9.2071611253196933E-2</c:v>
                </c:pt>
                <c:pt idx="1658">
                  <c:v>4.716981132075472E-2</c:v>
                </c:pt>
                <c:pt idx="1659">
                  <c:v>9.2105263157894732E-2</c:v>
                </c:pt>
                <c:pt idx="1660">
                  <c:v>0.10505836575875491</c:v>
                </c:pt>
                <c:pt idx="1661">
                  <c:v>0.1122448979591837</c:v>
                </c:pt>
                <c:pt idx="1662">
                  <c:v>0.1228813559322034</c:v>
                </c:pt>
                <c:pt idx="1663">
                  <c:v>8.4795321637426896E-2</c:v>
                </c:pt>
                <c:pt idx="1664">
                  <c:v>0.1</c:v>
                </c:pt>
                <c:pt idx="1665">
                  <c:v>7.6923076923076927E-2</c:v>
                </c:pt>
                <c:pt idx="1666">
                  <c:v>0.1044776119402985</c:v>
                </c:pt>
                <c:pt idx="1667">
                  <c:v>0.1338912133891213</c:v>
                </c:pt>
                <c:pt idx="1668">
                  <c:v>9.0909090909090912E-2</c:v>
                </c:pt>
                <c:pt idx="1669">
                  <c:v>0.115</c:v>
                </c:pt>
                <c:pt idx="1670">
                  <c:v>6.535947712418301E-2</c:v>
                </c:pt>
                <c:pt idx="1671">
                  <c:v>0.13461538461538461</c:v>
                </c:pt>
                <c:pt idx="1672">
                  <c:v>5.8823529411764712E-2</c:v>
                </c:pt>
                <c:pt idx="1673">
                  <c:v>6.7901234567901231E-2</c:v>
                </c:pt>
                <c:pt idx="1674">
                  <c:v>0.1003236245954693</c:v>
                </c:pt>
                <c:pt idx="1675">
                  <c:v>4.7619047619047623E-2</c:v>
                </c:pt>
                <c:pt idx="1676">
                  <c:v>9.9706744868035185E-2</c:v>
                </c:pt>
                <c:pt idx="1677">
                  <c:v>8.9285714285714288E-2</c:v>
                </c:pt>
                <c:pt idx="1678">
                  <c:v>7.6411960132890366E-2</c:v>
                </c:pt>
                <c:pt idx="1679">
                  <c:v>8.6065573770491802E-2</c:v>
                </c:pt>
                <c:pt idx="1680">
                  <c:v>9.8654708520179366E-2</c:v>
                </c:pt>
                <c:pt idx="1681">
                  <c:v>0.12171052631578951</c:v>
                </c:pt>
                <c:pt idx="1682">
                  <c:v>0.1260504201680672</c:v>
                </c:pt>
                <c:pt idx="1683">
                  <c:v>0.10326086956521741</c:v>
                </c:pt>
                <c:pt idx="1684">
                  <c:v>9.8591549295774641E-2</c:v>
                </c:pt>
                <c:pt idx="1685">
                  <c:v>0.1115384615384615</c:v>
                </c:pt>
                <c:pt idx="1686">
                  <c:v>0.1142857142857143</c:v>
                </c:pt>
                <c:pt idx="1687">
                  <c:v>9.2165898617511524E-2</c:v>
                </c:pt>
                <c:pt idx="1688">
                  <c:v>0.10493827160493829</c:v>
                </c:pt>
                <c:pt idx="1689">
                  <c:v>0.10264900662251659</c:v>
                </c:pt>
                <c:pt idx="1690">
                  <c:v>3.9007092198581561E-2</c:v>
                </c:pt>
                <c:pt idx="1691">
                  <c:v>0.1277533039647577</c:v>
                </c:pt>
                <c:pt idx="1692">
                  <c:v>9.3301435406698566E-2</c:v>
                </c:pt>
                <c:pt idx="1693">
                  <c:v>0.125</c:v>
                </c:pt>
                <c:pt idx="1694">
                  <c:v>5.921052631578947E-2</c:v>
                </c:pt>
                <c:pt idx="1695">
                  <c:v>7.6086956521739135E-2</c:v>
                </c:pt>
                <c:pt idx="1696">
                  <c:v>0.12328767123287671</c:v>
                </c:pt>
                <c:pt idx="1697">
                  <c:v>0.1167315175097276</c:v>
                </c:pt>
                <c:pt idx="1698">
                  <c:v>6.0606060606060608E-2</c:v>
                </c:pt>
                <c:pt idx="1699">
                  <c:v>5.0970873786407772E-2</c:v>
                </c:pt>
                <c:pt idx="1700">
                  <c:v>0.1071428571428571</c:v>
                </c:pt>
                <c:pt idx="1701">
                  <c:v>8.1896551724137928E-2</c:v>
                </c:pt>
                <c:pt idx="1702">
                  <c:v>0.1203007518796992</c:v>
                </c:pt>
                <c:pt idx="1703">
                  <c:v>0.10355029585798819</c:v>
                </c:pt>
                <c:pt idx="1704">
                  <c:v>6.1643835616438353E-2</c:v>
                </c:pt>
                <c:pt idx="1705">
                  <c:v>2.9126213592233011E-2</c:v>
                </c:pt>
                <c:pt idx="1706">
                  <c:v>5.7315233785822019E-2</c:v>
                </c:pt>
                <c:pt idx="1707">
                  <c:v>9.1633466135458169E-2</c:v>
                </c:pt>
                <c:pt idx="1708">
                  <c:v>0.10479797979797981</c:v>
                </c:pt>
                <c:pt idx="1709">
                  <c:v>3.937007874015748E-2</c:v>
                </c:pt>
                <c:pt idx="1710">
                  <c:v>0.1117021276595745</c:v>
                </c:pt>
                <c:pt idx="1711">
                  <c:v>0.1176470588235294</c:v>
                </c:pt>
                <c:pt idx="1712">
                  <c:v>4.8672566371681422E-2</c:v>
                </c:pt>
                <c:pt idx="1713">
                  <c:v>5.8467741935483868E-2</c:v>
                </c:pt>
                <c:pt idx="1714">
                  <c:v>0.11551155115511549</c:v>
                </c:pt>
                <c:pt idx="1715">
                  <c:v>7.7639751552795025E-2</c:v>
                </c:pt>
                <c:pt idx="1716">
                  <c:v>7.6642335766423361E-2</c:v>
                </c:pt>
                <c:pt idx="1717">
                  <c:v>0.1081967213114754</c:v>
                </c:pt>
                <c:pt idx="1718">
                  <c:v>6.8783068783068779E-2</c:v>
                </c:pt>
                <c:pt idx="1719">
                  <c:v>0.13815789473684209</c:v>
                </c:pt>
                <c:pt idx="1720">
                  <c:v>9.0909090909090912E-2</c:v>
                </c:pt>
                <c:pt idx="1721">
                  <c:v>0.10849056603773589</c:v>
                </c:pt>
                <c:pt idx="1722">
                  <c:v>7.5471698113207544E-2</c:v>
                </c:pt>
                <c:pt idx="1723">
                  <c:v>0.112781954887218</c:v>
                </c:pt>
                <c:pt idx="1724">
                  <c:v>0.1021021021021021</c:v>
                </c:pt>
                <c:pt idx="1725">
                  <c:v>0.1208053691275168</c:v>
                </c:pt>
                <c:pt idx="1726">
                  <c:v>8.9743589743589744E-2</c:v>
                </c:pt>
                <c:pt idx="1727">
                  <c:v>9.0909090909090912E-2</c:v>
                </c:pt>
                <c:pt idx="1728">
                  <c:v>0.1714285714285714</c:v>
                </c:pt>
                <c:pt idx="1729">
                  <c:v>0.1741573033707865</c:v>
                </c:pt>
                <c:pt idx="1730">
                  <c:v>0.1650485436893204</c:v>
                </c:pt>
                <c:pt idx="1731">
                  <c:v>4.0229885057471257E-2</c:v>
                </c:pt>
                <c:pt idx="1732">
                  <c:v>7.6923076923076927E-2</c:v>
                </c:pt>
                <c:pt idx="1733">
                  <c:v>0.13157894736842099</c:v>
                </c:pt>
                <c:pt idx="1734">
                  <c:v>7.3170731707317069E-2</c:v>
                </c:pt>
                <c:pt idx="1735">
                  <c:v>0.13259668508287289</c:v>
                </c:pt>
                <c:pt idx="1736">
                  <c:v>7.7586206896551727E-2</c:v>
                </c:pt>
                <c:pt idx="1737">
                  <c:v>0.1032917139614075</c:v>
                </c:pt>
                <c:pt idx="1738">
                  <c:v>9.285714285714286E-2</c:v>
                </c:pt>
                <c:pt idx="1739">
                  <c:v>0.1005025125628141</c:v>
                </c:pt>
                <c:pt idx="1740">
                  <c:v>0.10606060606060611</c:v>
                </c:pt>
                <c:pt idx="1741">
                  <c:v>6.3882063882063883E-2</c:v>
                </c:pt>
                <c:pt idx="1742">
                  <c:v>0.12656249999999999</c:v>
                </c:pt>
                <c:pt idx="1743">
                  <c:v>7.8066914498141265E-2</c:v>
                </c:pt>
                <c:pt idx="1744">
                  <c:v>0.119047619047619</c:v>
                </c:pt>
                <c:pt idx="1745">
                  <c:v>6.25E-2</c:v>
                </c:pt>
                <c:pt idx="1746">
                  <c:v>6.4705882352941183E-2</c:v>
                </c:pt>
                <c:pt idx="1747">
                  <c:v>0.1271186440677966</c:v>
                </c:pt>
                <c:pt idx="1748">
                  <c:v>6.25E-2</c:v>
                </c:pt>
                <c:pt idx="1749">
                  <c:v>8.91566265060241E-2</c:v>
                </c:pt>
                <c:pt idx="1750">
                  <c:v>0.1271186440677966</c:v>
                </c:pt>
                <c:pt idx="1751">
                  <c:v>0.12759643916913949</c:v>
                </c:pt>
                <c:pt idx="1752">
                  <c:v>7.8175895765472306E-2</c:v>
                </c:pt>
                <c:pt idx="1753">
                  <c:v>6.6000000000000003E-2</c:v>
                </c:pt>
                <c:pt idx="1754">
                  <c:v>8.3333333333333329E-2</c:v>
                </c:pt>
                <c:pt idx="1755">
                  <c:v>4.2606516290726808E-2</c:v>
                </c:pt>
                <c:pt idx="1756">
                  <c:v>0.1111111111111111</c:v>
                </c:pt>
                <c:pt idx="1757">
                  <c:v>0.1391941391941392</c:v>
                </c:pt>
                <c:pt idx="1758">
                  <c:v>7.586206896551724E-2</c:v>
                </c:pt>
                <c:pt idx="1759">
                  <c:v>0.1546961325966851</c:v>
                </c:pt>
                <c:pt idx="1760">
                  <c:v>7.1111111111111111E-2</c:v>
                </c:pt>
                <c:pt idx="1761">
                  <c:v>6.7857142857142852E-2</c:v>
                </c:pt>
                <c:pt idx="1762">
                  <c:v>0.1290322580645161</c:v>
                </c:pt>
                <c:pt idx="1763">
                  <c:v>5.9405940594059403E-2</c:v>
                </c:pt>
                <c:pt idx="1764">
                  <c:v>0.1151079136690648</c:v>
                </c:pt>
                <c:pt idx="1765">
                  <c:v>0.1002386634844869</c:v>
                </c:pt>
                <c:pt idx="1766">
                  <c:v>0.10227272727272731</c:v>
                </c:pt>
                <c:pt idx="1767">
                  <c:v>6.8627450980392163E-2</c:v>
                </c:pt>
                <c:pt idx="1768">
                  <c:v>6.6860465116279064E-2</c:v>
                </c:pt>
                <c:pt idx="1769">
                  <c:v>8.171206225680934E-2</c:v>
                </c:pt>
                <c:pt idx="1770">
                  <c:v>0.1111111111111111</c:v>
                </c:pt>
                <c:pt idx="1771">
                  <c:v>4.807692307692308E-2</c:v>
                </c:pt>
                <c:pt idx="1772">
                  <c:v>6.0913705583756347E-2</c:v>
                </c:pt>
                <c:pt idx="1773">
                  <c:v>0.15730337078651679</c:v>
                </c:pt>
                <c:pt idx="1774">
                  <c:v>6.6666666666666666E-2</c:v>
                </c:pt>
                <c:pt idx="1775">
                  <c:v>6.78391959798995E-2</c:v>
                </c:pt>
                <c:pt idx="1776">
                  <c:v>0.1142857142857143</c:v>
                </c:pt>
                <c:pt idx="1777">
                  <c:v>6.0240963855421693E-2</c:v>
                </c:pt>
                <c:pt idx="1778">
                  <c:v>7.476635514018691E-2</c:v>
                </c:pt>
                <c:pt idx="1779">
                  <c:v>7.1038251366120214E-2</c:v>
                </c:pt>
                <c:pt idx="1780">
                  <c:v>9.5709570957095716E-2</c:v>
                </c:pt>
                <c:pt idx="1781">
                  <c:v>0.1028571428571429</c:v>
                </c:pt>
                <c:pt idx="1782">
                  <c:v>0.1333333333333333</c:v>
                </c:pt>
                <c:pt idx="1783">
                  <c:v>0.1095238095238095</c:v>
                </c:pt>
                <c:pt idx="1784">
                  <c:v>7.8651685393258425E-2</c:v>
                </c:pt>
                <c:pt idx="1785">
                  <c:v>0.14018691588785051</c:v>
                </c:pt>
                <c:pt idx="1786">
                  <c:v>9.4555873925501438E-2</c:v>
                </c:pt>
                <c:pt idx="1787">
                  <c:v>0.125</c:v>
                </c:pt>
                <c:pt idx="1788">
                  <c:v>0.11564625850340141</c:v>
                </c:pt>
                <c:pt idx="1789">
                  <c:v>0.124203821656051</c:v>
                </c:pt>
                <c:pt idx="1790">
                  <c:v>0.13364055299539171</c:v>
                </c:pt>
                <c:pt idx="1791">
                  <c:v>9.0909090909090912E-2</c:v>
                </c:pt>
                <c:pt idx="1792">
                  <c:v>8.4269662921348312E-2</c:v>
                </c:pt>
                <c:pt idx="1793">
                  <c:v>5.4794520547945202E-2</c:v>
                </c:pt>
                <c:pt idx="1794">
                  <c:v>4.878048780487805E-2</c:v>
                </c:pt>
                <c:pt idx="1795">
                  <c:v>0.15789473684210531</c:v>
                </c:pt>
                <c:pt idx="1796">
                  <c:v>0.1025641025641026</c:v>
                </c:pt>
                <c:pt idx="1797">
                  <c:v>0.140625</c:v>
                </c:pt>
                <c:pt idx="1798">
                  <c:v>0.14864864864864871</c:v>
                </c:pt>
                <c:pt idx="1799">
                  <c:v>5.9322033898305093E-2</c:v>
                </c:pt>
                <c:pt idx="1800">
                  <c:v>9.9526066350710901E-2</c:v>
                </c:pt>
                <c:pt idx="1801">
                  <c:v>7.5842696629213488E-2</c:v>
                </c:pt>
                <c:pt idx="1802">
                  <c:v>0.13387978142076501</c:v>
                </c:pt>
                <c:pt idx="1803">
                  <c:v>7.4688796680497924E-2</c:v>
                </c:pt>
                <c:pt idx="1804">
                  <c:v>8.3333333333333329E-2</c:v>
                </c:pt>
                <c:pt idx="1805">
                  <c:v>8.666666666666667E-2</c:v>
                </c:pt>
                <c:pt idx="1806">
                  <c:v>0.1064935064935065</c:v>
                </c:pt>
                <c:pt idx="1807">
                  <c:v>0.12592592592592591</c:v>
                </c:pt>
                <c:pt idx="1808">
                  <c:v>5.3571428571428568E-2</c:v>
                </c:pt>
                <c:pt idx="1809">
                  <c:v>8.8709677419354843E-2</c:v>
                </c:pt>
                <c:pt idx="1810">
                  <c:v>0.11564625850340141</c:v>
                </c:pt>
                <c:pt idx="1811">
                  <c:v>8.1730769230769232E-2</c:v>
                </c:pt>
                <c:pt idx="1812">
                  <c:v>0.116504854368932</c:v>
                </c:pt>
                <c:pt idx="1813">
                  <c:v>6.6666666666666666E-2</c:v>
                </c:pt>
                <c:pt idx="1814">
                  <c:v>0.10283159463487331</c:v>
                </c:pt>
                <c:pt idx="1815">
                  <c:v>0.10031347962382441</c:v>
                </c:pt>
                <c:pt idx="1816">
                  <c:v>0.1005434782608696</c:v>
                </c:pt>
                <c:pt idx="1817">
                  <c:v>9.0909090909090912E-2</c:v>
                </c:pt>
                <c:pt idx="1818">
                  <c:v>0.11594202898550721</c:v>
                </c:pt>
                <c:pt idx="1819">
                  <c:v>0.1066666666666667</c:v>
                </c:pt>
                <c:pt idx="1820">
                  <c:v>0.1165644171779141</c:v>
                </c:pt>
                <c:pt idx="1821">
                  <c:v>0.15789473684210531</c:v>
                </c:pt>
                <c:pt idx="1822">
                  <c:v>0.1339285714285714</c:v>
                </c:pt>
                <c:pt idx="1823">
                  <c:v>0.17333333333333331</c:v>
                </c:pt>
                <c:pt idx="1824">
                  <c:v>5.2356020942408377E-2</c:v>
                </c:pt>
                <c:pt idx="1825">
                  <c:v>0.1240875912408759</c:v>
                </c:pt>
                <c:pt idx="1826">
                  <c:v>7.8703703703703706E-2</c:v>
                </c:pt>
                <c:pt idx="1827">
                  <c:v>0.15432098765432101</c:v>
                </c:pt>
                <c:pt idx="1828">
                  <c:v>8.2508250825082508E-2</c:v>
                </c:pt>
                <c:pt idx="1829">
                  <c:v>0.10071942446043169</c:v>
                </c:pt>
                <c:pt idx="1830">
                  <c:v>9.1743119266055051E-2</c:v>
                </c:pt>
                <c:pt idx="1831">
                  <c:v>7.6411960132890366E-2</c:v>
                </c:pt>
                <c:pt idx="1832">
                  <c:v>0.1395348837209302</c:v>
                </c:pt>
                <c:pt idx="1833">
                  <c:v>9.4488188976377951E-2</c:v>
                </c:pt>
                <c:pt idx="1834">
                  <c:v>0.10236220472440941</c:v>
                </c:pt>
                <c:pt idx="1835">
                  <c:v>0.1063829787234043</c:v>
                </c:pt>
                <c:pt idx="1836">
                  <c:v>9.9756690997566913E-2</c:v>
                </c:pt>
                <c:pt idx="1837">
                  <c:v>0.1020408163265306</c:v>
                </c:pt>
                <c:pt idx="1838">
                  <c:v>0.22666666666666671</c:v>
                </c:pt>
                <c:pt idx="1839">
                  <c:v>6.9444444444444448E-2</c:v>
                </c:pt>
                <c:pt idx="1840">
                  <c:v>5.6497175141242938E-2</c:v>
                </c:pt>
                <c:pt idx="1841">
                  <c:v>8.3333333333333329E-2</c:v>
                </c:pt>
                <c:pt idx="1842">
                  <c:v>9.602649006622517E-2</c:v>
                </c:pt>
                <c:pt idx="1843">
                  <c:v>8.666666666666667E-2</c:v>
                </c:pt>
                <c:pt idx="1844">
                  <c:v>0.10069444444444441</c:v>
                </c:pt>
                <c:pt idx="1845">
                  <c:v>0.13297872340425529</c:v>
                </c:pt>
                <c:pt idx="1846">
                  <c:v>0.13043478260869559</c:v>
                </c:pt>
                <c:pt idx="1847">
                  <c:v>5.8015267175572517E-2</c:v>
                </c:pt>
                <c:pt idx="1848">
                  <c:v>5.3097345132743362E-2</c:v>
                </c:pt>
                <c:pt idx="1849">
                  <c:v>8.0357142857142863E-2</c:v>
                </c:pt>
                <c:pt idx="1850">
                  <c:v>9.2307692307692313E-2</c:v>
                </c:pt>
                <c:pt idx="1851">
                  <c:v>0.1038961038961039</c:v>
                </c:pt>
                <c:pt idx="1852">
                  <c:v>0.1057692307692308</c:v>
                </c:pt>
                <c:pt idx="1853">
                  <c:v>9.8540145985401464E-2</c:v>
                </c:pt>
                <c:pt idx="1854">
                  <c:v>8.666666666666667E-2</c:v>
                </c:pt>
                <c:pt idx="1855">
                  <c:v>8.408408408408409E-2</c:v>
                </c:pt>
                <c:pt idx="1856">
                  <c:v>5.4474708171206233E-2</c:v>
                </c:pt>
                <c:pt idx="1857">
                  <c:v>0.1221864951768489</c:v>
                </c:pt>
                <c:pt idx="1858">
                  <c:v>0.13380281690140841</c:v>
                </c:pt>
                <c:pt idx="1859">
                  <c:v>0.1031390134529148</c:v>
                </c:pt>
                <c:pt idx="1860">
                  <c:v>0.1061946902654867</c:v>
                </c:pt>
                <c:pt idx="1861">
                  <c:v>0.11683848797250861</c:v>
                </c:pt>
                <c:pt idx="1862">
                  <c:v>6.4049586776859499E-2</c:v>
                </c:pt>
                <c:pt idx="1863">
                  <c:v>0.12204724409448819</c:v>
                </c:pt>
                <c:pt idx="1864">
                  <c:v>8.9171974522292988E-2</c:v>
                </c:pt>
                <c:pt idx="1865">
                  <c:v>0.1155778894472362</c:v>
                </c:pt>
                <c:pt idx="1866">
                  <c:v>5.9405940594059403E-2</c:v>
                </c:pt>
                <c:pt idx="1867">
                  <c:v>0.1029411764705882</c:v>
                </c:pt>
                <c:pt idx="1868">
                  <c:v>0.1124260355029586</c:v>
                </c:pt>
                <c:pt idx="1869">
                  <c:v>4.9382716049382713E-2</c:v>
                </c:pt>
                <c:pt idx="1870">
                  <c:v>6.5420560747663545E-2</c:v>
                </c:pt>
                <c:pt idx="1871">
                  <c:v>0.1070559610705596</c:v>
                </c:pt>
                <c:pt idx="1872">
                  <c:v>5.9829059829059832E-2</c:v>
                </c:pt>
                <c:pt idx="1873">
                  <c:v>6.4189189189189186E-2</c:v>
                </c:pt>
                <c:pt idx="1874">
                  <c:v>6.640625E-2</c:v>
                </c:pt>
                <c:pt idx="1875">
                  <c:v>7.6923076923076927E-2</c:v>
                </c:pt>
                <c:pt idx="1876">
                  <c:v>8.5820895522388058E-2</c:v>
                </c:pt>
                <c:pt idx="1877">
                  <c:v>5.2434456928838948E-2</c:v>
                </c:pt>
                <c:pt idx="1878">
                  <c:v>5.7894736842105263E-2</c:v>
                </c:pt>
                <c:pt idx="1879">
                  <c:v>9.4488188976377951E-2</c:v>
                </c:pt>
                <c:pt idx="1880">
                  <c:v>4.046242774566474E-2</c:v>
                </c:pt>
                <c:pt idx="1881">
                  <c:v>7.8048780487804878E-2</c:v>
                </c:pt>
                <c:pt idx="1882">
                  <c:v>8.9715536105032828E-2</c:v>
                </c:pt>
                <c:pt idx="1883">
                  <c:v>0.13411078717201169</c:v>
                </c:pt>
                <c:pt idx="1884">
                  <c:v>0.12812499999999999</c:v>
                </c:pt>
                <c:pt idx="1885">
                  <c:v>0.1191335740072202</c:v>
                </c:pt>
                <c:pt idx="1886">
                  <c:v>0.13533834586466159</c:v>
                </c:pt>
                <c:pt idx="1887">
                  <c:v>6.985294117647059E-2</c:v>
                </c:pt>
                <c:pt idx="1888">
                  <c:v>0.1024590163934426</c:v>
                </c:pt>
                <c:pt idx="1889">
                  <c:v>5.7034220532319387E-2</c:v>
                </c:pt>
                <c:pt idx="1890">
                  <c:v>0.1213114754098361</c:v>
                </c:pt>
                <c:pt idx="1891">
                  <c:v>8.3333333333333329E-2</c:v>
                </c:pt>
                <c:pt idx="1892">
                  <c:v>0.108695652173913</c:v>
                </c:pt>
                <c:pt idx="1893">
                  <c:v>0.1040723981900453</c:v>
                </c:pt>
                <c:pt idx="1894">
                  <c:v>0.10760667903525049</c:v>
                </c:pt>
                <c:pt idx="1895">
                  <c:v>0.12578616352201261</c:v>
                </c:pt>
                <c:pt idx="1896">
                  <c:v>6.0606060606060608E-2</c:v>
                </c:pt>
                <c:pt idx="1897">
                  <c:v>0.1044176706827309</c:v>
                </c:pt>
                <c:pt idx="1898">
                  <c:v>0.11464968152866239</c:v>
                </c:pt>
                <c:pt idx="1899">
                  <c:v>0.13559322033898311</c:v>
                </c:pt>
                <c:pt idx="1900">
                  <c:v>0.1031746031746032</c:v>
                </c:pt>
                <c:pt idx="1901">
                  <c:v>2.9411764705882349E-2</c:v>
                </c:pt>
                <c:pt idx="1902">
                  <c:v>5.6074766355140193E-2</c:v>
                </c:pt>
                <c:pt idx="1903">
                  <c:v>7.926829268292683E-2</c:v>
                </c:pt>
                <c:pt idx="1904">
                  <c:v>9.7421203438395415E-2</c:v>
                </c:pt>
                <c:pt idx="1905">
                  <c:v>6.2992125984251968E-2</c:v>
                </c:pt>
                <c:pt idx="1906">
                  <c:v>0.1018518518518518</c:v>
                </c:pt>
                <c:pt idx="1907">
                  <c:v>9.154929577464789E-2</c:v>
                </c:pt>
                <c:pt idx="1908">
                  <c:v>0.14457831325301199</c:v>
                </c:pt>
                <c:pt idx="1909">
                  <c:v>7.7419354838709681E-2</c:v>
                </c:pt>
                <c:pt idx="1910">
                  <c:v>0.1092150170648464</c:v>
                </c:pt>
                <c:pt idx="1911">
                  <c:v>0.13080168776371309</c:v>
                </c:pt>
                <c:pt idx="1912">
                  <c:v>7.7399380804953566E-2</c:v>
                </c:pt>
                <c:pt idx="1913">
                  <c:v>0.116504854368932</c:v>
                </c:pt>
                <c:pt idx="1914">
                  <c:v>0.1268292682926829</c:v>
                </c:pt>
                <c:pt idx="1915">
                  <c:v>0.1125</c:v>
                </c:pt>
                <c:pt idx="1916">
                  <c:v>0.1131221719457014</c:v>
                </c:pt>
                <c:pt idx="1917">
                  <c:v>9.2035398230088494E-2</c:v>
                </c:pt>
                <c:pt idx="1918">
                  <c:v>0.125</c:v>
                </c:pt>
                <c:pt idx="1919">
                  <c:v>5.6451612903225798E-2</c:v>
                </c:pt>
                <c:pt idx="1920">
                  <c:v>9.4276094276094277E-2</c:v>
                </c:pt>
                <c:pt idx="1921">
                  <c:v>9.9255583126550875E-2</c:v>
                </c:pt>
                <c:pt idx="1922">
                  <c:v>7.6642335766423361E-2</c:v>
                </c:pt>
                <c:pt idx="1923">
                  <c:v>9.3406593406593408E-2</c:v>
                </c:pt>
                <c:pt idx="1924">
                  <c:v>0.1005025125628141</c:v>
                </c:pt>
                <c:pt idx="1925">
                  <c:v>8.7499999999999994E-2</c:v>
                </c:pt>
                <c:pt idx="1926">
                  <c:v>9.7727272727272732E-2</c:v>
                </c:pt>
                <c:pt idx="1927">
                  <c:v>8.7786259541984726E-2</c:v>
                </c:pt>
                <c:pt idx="1928">
                  <c:v>5.4187192118226597E-2</c:v>
                </c:pt>
                <c:pt idx="1929">
                  <c:v>6.7567567567567571E-2</c:v>
                </c:pt>
                <c:pt idx="1930">
                  <c:v>9.9667774086378738E-2</c:v>
                </c:pt>
                <c:pt idx="1931">
                  <c:v>8.4337349397590355E-2</c:v>
                </c:pt>
                <c:pt idx="1932">
                  <c:v>6.2211981566820278E-2</c:v>
                </c:pt>
                <c:pt idx="1933">
                  <c:v>0.15172413793103451</c:v>
                </c:pt>
                <c:pt idx="1934">
                  <c:v>0.15789473684210531</c:v>
                </c:pt>
                <c:pt idx="1935">
                  <c:v>9.8591549295774641E-2</c:v>
                </c:pt>
                <c:pt idx="1936">
                  <c:v>0.106280193236715</c:v>
                </c:pt>
                <c:pt idx="1937">
                  <c:v>6.25E-2</c:v>
                </c:pt>
                <c:pt idx="1938">
                  <c:v>9.5238095238095233E-2</c:v>
                </c:pt>
                <c:pt idx="1939">
                  <c:v>5.8536585365853662E-2</c:v>
                </c:pt>
                <c:pt idx="1940">
                  <c:v>8.6614173228346455E-2</c:v>
                </c:pt>
                <c:pt idx="1941">
                  <c:v>8.6956521739130432E-2</c:v>
                </c:pt>
                <c:pt idx="1942">
                  <c:v>0.13095238095238099</c:v>
                </c:pt>
                <c:pt idx="1943">
                  <c:v>0.1015689512799339</c:v>
                </c:pt>
                <c:pt idx="1944">
                  <c:v>0.1098901098901099</c:v>
                </c:pt>
                <c:pt idx="1945">
                  <c:v>7.9545454545454544E-2</c:v>
                </c:pt>
                <c:pt idx="1946">
                  <c:v>7.6923076923076927E-2</c:v>
                </c:pt>
                <c:pt idx="1947">
                  <c:v>7.1174377224199295E-2</c:v>
                </c:pt>
                <c:pt idx="1948">
                  <c:v>8.7912087912087919E-2</c:v>
                </c:pt>
                <c:pt idx="1949">
                  <c:v>6.9284064665127015E-2</c:v>
                </c:pt>
                <c:pt idx="1950">
                  <c:v>7.8291814946619215E-2</c:v>
                </c:pt>
                <c:pt idx="1951">
                  <c:v>9.880239520958084E-2</c:v>
                </c:pt>
                <c:pt idx="1952">
                  <c:v>8.7837837837837843E-2</c:v>
                </c:pt>
                <c:pt idx="1953">
                  <c:v>0.1106796116504854</c:v>
                </c:pt>
                <c:pt idx="1954">
                  <c:v>7.407407407407407E-2</c:v>
                </c:pt>
                <c:pt idx="1955">
                  <c:v>4.878048780487805E-2</c:v>
                </c:pt>
                <c:pt idx="1956">
                  <c:v>0.10746268656716421</c:v>
                </c:pt>
                <c:pt idx="1957">
                  <c:v>8.5820895522388058E-2</c:v>
                </c:pt>
                <c:pt idx="1958">
                  <c:v>6.6502463054187194E-2</c:v>
                </c:pt>
                <c:pt idx="1959">
                  <c:v>0.10927152317880789</c:v>
                </c:pt>
                <c:pt idx="1960">
                  <c:v>0.14655172413793099</c:v>
                </c:pt>
                <c:pt idx="1961">
                  <c:v>0.09</c:v>
                </c:pt>
                <c:pt idx="1962">
                  <c:v>0.15384615384615391</c:v>
                </c:pt>
                <c:pt idx="1963">
                  <c:v>9.5607235142118857E-2</c:v>
                </c:pt>
                <c:pt idx="1964">
                  <c:v>7.7235772357723581E-2</c:v>
                </c:pt>
                <c:pt idx="1965">
                  <c:v>8.98876404494382E-2</c:v>
                </c:pt>
                <c:pt idx="1966">
                  <c:v>0.11940298507462691</c:v>
                </c:pt>
                <c:pt idx="1967">
                  <c:v>0.17073170731707321</c:v>
                </c:pt>
                <c:pt idx="1968">
                  <c:v>7.6388888888888895E-2</c:v>
                </c:pt>
                <c:pt idx="1969">
                  <c:v>8.7962962962962965E-2</c:v>
                </c:pt>
                <c:pt idx="1970">
                  <c:v>8.5910652920962199E-2</c:v>
                </c:pt>
                <c:pt idx="1971">
                  <c:v>9.5238095238095233E-2</c:v>
                </c:pt>
                <c:pt idx="1972">
                  <c:v>7.4999999999999997E-2</c:v>
                </c:pt>
                <c:pt idx="1973">
                  <c:v>8.2228116710875335E-2</c:v>
                </c:pt>
                <c:pt idx="1974">
                  <c:v>9.8290598290598288E-2</c:v>
                </c:pt>
                <c:pt idx="1975">
                  <c:v>9.7087378640776698E-2</c:v>
                </c:pt>
                <c:pt idx="1976">
                  <c:v>7.3394495412844041E-2</c:v>
                </c:pt>
                <c:pt idx="1977">
                  <c:v>9.6774193548387094E-2</c:v>
                </c:pt>
                <c:pt idx="1978">
                  <c:v>8.3333333333333329E-2</c:v>
                </c:pt>
                <c:pt idx="1979">
                  <c:v>9.5652173913043481E-2</c:v>
                </c:pt>
                <c:pt idx="1980">
                  <c:v>3.717472118959108E-2</c:v>
                </c:pt>
                <c:pt idx="1981">
                  <c:v>0.12888888888888889</c:v>
                </c:pt>
                <c:pt idx="1982">
                  <c:v>0.1228323699421965</c:v>
                </c:pt>
                <c:pt idx="1983">
                  <c:v>0.1019108280254777</c:v>
                </c:pt>
                <c:pt idx="1984">
                  <c:v>8.1424936386768454E-2</c:v>
                </c:pt>
                <c:pt idx="1985">
                  <c:v>0.1103448275862069</c:v>
                </c:pt>
                <c:pt idx="1986">
                  <c:v>9.1176470588235289E-2</c:v>
                </c:pt>
                <c:pt idx="1987">
                  <c:v>7.32484076433121E-2</c:v>
                </c:pt>
                <c:pt idx="1988">
                  <c:v>6.7669172932330823E-2</c:v>
                </c:pt>
                <c:pt idx="1989">
                  <c:v>0.1061359867330017</c:v>
                </c:pt>
                <c:pt idx="1990">
                  <c:v>9.337349397590361E-2</c:v>
                </c:pt>
                <c:pt idx="1991">
                  <c:v>7.5235109717868343E-2</c:v>
                </c:pt>
                <c:pt idx="1992">
                  <c:v>7.8998073217726394E-2</c:v>
                </c:pt>
                <c:pt idx="1993">
                  <c:v>7.6388888888888895E-2</c:v>
                </c:pt>
                <c:pt idx="1994">
                  <c:v>8.8785046728971959E-2</c:v>
                </c:pt>
                <c:pt idx="1995">
                  <c:v>0.10476190476190481</c:v>
                </c:pt>
                <c:pt idx="1996">
                  <c:v>0.1072319201995012</c:v>
                </c:pt>
                <c:pt idx="1997">
                  <c:v>0.11029411764705881</c:v>
                </c:pt>
                <c:pt idx="1998">
                  <c:v>3.1746031746031737E-2</c:v>
                </c:pt>
                <c:pt idx="1999">
                  <c:v>0.1226851851851852</c:v>
                </c:pt>
                <c:pt idx="2000">
                  <c:v>0.1057692307692308</c:v>
                </c:pt>
                <c:pt idx="2001">
                  <c:v>4.6052631578947373E-2</c:v>
                </c:pt>
                <c:pt idx="2002">
                  <c:v>0.11044776119402989</c:v>
                </c:pt>
                <c:pt idx="2003">
                  <c:v>9.686609686609686E-2</c:v>
                </c:pt>
                <c:pt idx="2004">
                  <c:v>0.1137931034482759</c:v>
                </c:pt>
                <c:pt idx="2005">
                  <c:v>0.12785388127853881</c:v>
                </c:pt>
                <c:pt idx="2006">
                  <c:v>0.13184357541899441</c:v>
                </c:pt>
                <c:pt idx="2007">
                  <c:v>0.10801393728222999</c:v>
                </c:pt>
                <c:pt idx="2008">
                  <c:v>8.0808080808080815E-2</c:v>
                </c:pt>
                <c:pt idx="2009">
                  <c:v>0.13523131672597871</c:v>
                </c:pt>
                <c:pt idx="2010">
                  <c:v>9.8696461824953452E-2</c:v>
                </c:pt>
                <c:pt idx="2011">
                  <c:v>6.2921348314606745E-2</c:v>
                </c:pt>
                <c:pt idx="2012">
                  <c:v>0.1176470588235294</c:v>
                </c:pt>
                <c:pt idx="2013">
                  <c:v>4.7619047619047623E-2</c:v>
                </c:pt>
                <c:pt idx="2014">
                  <c:v>0.1147540983606557</c:v>
                </c:pt>
                <c:pt idx="2015">
                  <c:v>8.7209302325581398E-2</c:v>
                </c:pt>
                <c:pt idx="2016">
                  <c:v>9.2511013215859028E-2</c:v>
                </c:pt>
                <c:pt idx="2017">
                  <c:v>0.1024734982332156</c:v>
                </c:pt>
                <c:pt idx="2018">
                  <c:v>9.90990990990991E-2</c:v>
                </c:pt>
                <c:pt idx="2019">
                  <c:v>6.1224489795918373E-2</c:v>
                </c:pt>
                <c:pt idx="2020">
                  <c:v>0.14285714285714279</c:v>
                </c:pt>
                <c:pt idx="2021">
                  <c:v>6.9536423841059597E-2</c:v>
                </c:pt>
                <c:pt idx="2022">
                  <c:v>0.1277533039647577</c:v>
                </c:pt>
                <c:pt idx="2023">
                  <c:v>9.3548387096774197E-2</c:v>
                </c:pt>
                <c:pt idx="2024">
                  <c:v>7.6294277929155316E-2</c:v>
                </c:pt>
                <c:pt idx="2025">
                  <c:v>9.1633466135458169E-2</c:v>
                </c:pt>
                <c:pt idx="2026">
                  <c:v>8.3892617449664433E-2</c:v>
                </c:pt>
                <c:pt idx="2027">
                  <c:v>0.1158238172920065</c:v>
                </c:pt>
                <c:pt idx="2028">
                  <c:v>8.4821428571428575E-2</c:v>
                </c:pt>
                <c:pt idx="2029">
                  <c:v>9.950248756218906E-2</c:v>
                </c:pt>
                <c:pt idx="2030">
                  <c:v>0.117056856187291</c:v>
                </c:pt>
                <c:pt idx="2031">
                  <c:v>0.1034031413612565</c:v>
                </c:pt>
                <c:pt idx="2032">
                  <c:v>0.10759493670886081</c:v>
                </c:pt>
                <c:pt idx="2033">
                  <c:v>0.1244635193133047</c:v>
                </c:pt>
                <c:pt idx="2034">
                  <c:v>0.10889292196007259</c:v>
                </c:pt>
                <c:pt idx="2035">
                  <c:v>0.15357142857142861</c:v>
                </c:pt>
                <c:pt idx="2036">
                  <c:v>0.1051805337519623</c:v>
                </c:pt>
                <c:pt idx="2037">
                  <c:v>9.7087378640776698E-2</c:v>
                </c:pt>
                <c:pt idx="2038">
                  <c:v>0.24444444444444441</c:v>
                </c:pt>
                <c:pt idx="2039">
                  <c:v>0.1391304347826087</c:v>
                </c:pt>
                <c:pt idx="2040">
                  <c:v>0.12547528517110271</c:v>
                </c:pt>
                <c:pt idx="2041">
                  <c:v>7.3643410852713184E-2</c:v>
                </c:pt>
                <c:pt idx="2042">
                  <c:v>0.1196911196911197</c:v>
                </c:pt>
                <c:pt idx="2043">
                  <c:v>0.15463917525773199</c:v>
                </c:pt>
                <c:pt idx="2044">
                  <c:v>0.1125</c:v>
                </c:pt>
                <c:pt idx="2045">
                  <c:v>0.1118881118881119</c:v>
                </c:pt>
                <c:pt idx="2046">
                  <c:v>0.10658307210031349</c:v>
                </c:pt>
                <c:pt idx="2047">
                  <c:v>0.10236220472440941</c:v>
                </c:pt>
                <c:pt idx="2048">
                  <c:v>9.696969696969697E-2</c:v>
                </c:pt>
                <c:pt idx="2049">
                  <c:v>0.15326633165829151</c:v>
                </c:pt>
                <c:pt idx="2050">
                  <c:v>6.3157894736842107E-2</c:v>
                </c:pt>
                <c:pt idx="2051">
                  <c:v>8.0645161290322578E-2</c:v>
                </c:pt>
                <c:pt idx="2052">
                  <c:v>8.3844580777096112E-2</c:v>
                </c:pt>
                <c:pt idx="2053">
                  <c:v>0.14893617021276601</c:v>
                </c:pt>
                <c:pt idx="2054">
                  <c:v>8.8888888888888892E-2</c:v>
                </c:pt>
                <c:pt idx="2055">
                  <c:v>0.11143695014662761</c:v>
                </c:pt>
                <c:pt idx="2056">
                  <c:v>0.10188679245283019</c:v>
                </c:pt>
                <c:pt idx="2057">
                  <c:v>6.0747663551401869E-2</c:v>
                </c:pt>
                <c:pt idx="2058">
                  <c:v>0.1010928961748634</c:v>
                </c:pt>
                <c:pt idx="2059">
                  <c:v>0.1157556270096463</c:v>
                </c:pt>
                <c:pt idx="2060">
                  <c:v>6.6666666666666666E-2</c:v>
                </c:pt>
                <c:pt idx="2061">
                  <c:v>7.8224101479915431E-2</c:v>
                </c:pt>
                <c:pt idx="2062">
                  <c:v>0.20560747663551401</c:v>
                </c:pt>
                <c:pt idx="2063">
                  <c:v>0.16666666666666671</c:v>
                </c:pt>
                <c:pt idx="2064">
                  <c:v>8.1632653061224483E-2</c:v>
                </c:pt>
                <c:pt idx="2065">
                  <c:v>0.1197604790419162</c:v>
                </c:pt>
                <c:pt idx="2066">
                  <c:v>9.4339622641509441E-2</c:v>
                </c:pt>
                <c:pt idx="2067">
                  <c:v>0.125</c:v>
                </c:pt>
                <c:pt idx="2068">
                  <c:v>0.1384615384615385</c:v>
                </c:pt>
                <c:pt idx="2069">
                  <c:v>0.1954887218045113</c:v>
                </c:pt>
                <c:pt idx="2070">
                  <c:v>0.13924050632911389</c:v>
                </c:pt>
                <c:pt idx="2071">
                  <c:v>0.14285714285714279</c:v>
                </c:pt>
                <c:pt idx="2072">
                  <c:v>0.1388888888888889</c:v>
                </c:pt>
                <c:pt idx="2073">
                  <c:v>0.1025641025641026</c:v>
                </c:pt>
                <c:pt idx="2074">
                  <c:v>0.1324503311258278</c:v>
                </c:pt>
                <c:pt idx="2075">
                  <c:v>0.1032863849765258</c:v>
                </c:pt>
                <c:pt idx="2076">
                  <c:v>0.15489130434782611</c:v>
                </c:pt>
                <c:pt idx="2077">
                  <c:v>0.1</c:v>
                </c:pt>
                <c:pt idx="2078">
                  <c:v>9.8619329388560162E-2</c:v>
                </c:pt>
                <c:pt idx="2079">
                  <c:v>8.3003952569169967E-2</c:v>
                </c:pt>
                <c:pt idx="2080">
                  <c:v>9.9236641221374045E-2</c:v>
                </c:pt>
                <c:pt idx="2081">
                  <c:v>7.4941451990632318E-2</c:v>
                </c:pt>
                <c:pt idx="2082">
                  <c:v>9.5238095238095233E-2</c:v>
                </c:pt>
                <c:pt idx="2083">
                  <c:v>0.1138088012139605</c:v>
                </c:pt>
                <c:pt idx="2084">
                  <c:v>0.1090909090909091</c:v>
                </c:pt>
                <c:pt idx="2085">
                  <c:v>0.10452961672473871</c:v>
                </c:pt>
                <c:pt idx="2086">
                  <c:v>9.4861660079051377E-2</c:v>
                </c:pt>
                <c:pt idx="2087">
                  <c:v>8.5213032581453629E-2</c:v>
                </c:pt>
                <c:pt idx="2088">
                  <c:v>8.8737201365187715E-2</c:v>
                </c:pt>
                <c:pt idx="2089">
                  <c:v>0.13756613756613759</c:v>
                </c:pt>
                <c:pt idx="2090">
                  <c:v>0.12</c:v>
                </c:pt>
                <c:pt idx="2091">
                  <c:v>0.1153846153846154</c:v>
                </c:pt>
                <c:pt idx="2092">
                  <c:v>9.1772151898734181E-2</c:v>
                </c:pt>
                <c:pt idx="2093">
                  <c:v>0.15079365079365081</c:v>
                </c:pt>
                <c:pt idx="2094">
                  <c:v>0.1229508196721311</c:v>
                </c:pt>
                <c:pt idx="2095">
                  <c:v>9.2307692307692313E-2</c:v>
                </c:pt>
                <c:pt idx="2096">
                  <c:v>0.15463917525773199</c:v>
                </c:pt>
                <c:pt idx="2097">
                  <c:v>7.3529411764705885E-2</c:v>
                </c:pt>
                <c:pt idx="2098">
                  <c:v>9.8360655737704916E-2</c:v>
                </c:pt>
                <c:pt idx="2099">
                  <c:v>9.0909090909090912E-2</c:v>
                </c:pt>
                <c:pt idx="2100">
                  <c:v>0.1212121212121212</c:v>
                </c:pt>
                <c:pt idx="2101">
                  <c:v>0.10119047619047621</c:v>
                </c:pt>
                <c:pt idx="2102">
                  <c:v>0.1071428571428571</c:v>
                </c:pt>
                <c:pt idx="2103">
                  <c:v>0.11600000000000001</c:v>
                </c:pt>
                <c:pt idx="2104">
                  <c:v>7.2261072261072257E-2</c:v>
                </c:pt>
                <c:pt idx="2105">
                  <c:v>5.5449330783938808E-2</c:v>
                </c:pt>
                <c:pt idx="2106">
                  <c:v>9.1633466135458169E-2</c:v>
                </c:pt>
                <c:pt idx="2107">
                  <c:v>9.036144578313253E-2</c:v>
                </c:pt>
                <c:pt idx="2108">
                  <c:v>0.1076487252124646</c:v>
                </c:pt>
                <c:pt idx="2109">
                  <c:v>0.10505836575875491</c:v>
                </c:pt>
                <c:pt idx="2110">
                  <c:v>0.1140684410646388</c:v>
                </c:pt>
                <c:pt idx="2111">
                  <c:v>9.375E-2</c:v>
                </c:pt>
                <c:pt idx="2112">
                  <c:v>9.686609686609686E-2</c:v>
                </c:pt>
                <c:pt idx="2113">
                  <c:v>0.1</c:v>
                </c:pt>
                <c:pt idx="2114">
                  <c:v>7.3529411764705885E-2</c:v>
                </c:pt>
                <c:pt idx="2115">
                  <c:v>8.1081081081081086E-2</c:v>
                </c:pt>
                <c:pt idx="2116">
                  <c:v>5.8419243986254303E-2</c:v>
                </c:pt>
                <c:pt idx="2117">
                  <c:v>9.1346153846153841E-2</c:v>
                </c:pt>
                <c:pt idx="2118">
                  <c:v>9.5744680851063829E-2</c:v>
                </c:pt>
                <c:pt idx="2119">
                  <c:v>6.0913705583756347E-2</c:v>
                </c:pt>
                <c:pt idx="2120">
                  <c:v>7.0539419087136929E-2</c:v>
                </c:pt>
                <c:pt idx="2121">
                  <c:v>5.0473186119873822E-2</c:v>
                </c:pt>
                <c:pt idx="2122">
                  <c:v>9.0163934426229511E-2</c:v>
                </c:pt>
                <c:pt idx="2123">
                  <c:v>0.1166666666666667</c:v>
                </c:pt>
                <c:pt idx="2124">
                  <c:v>9.3023255813953487E-2</c:v>
                </c:pt>
                <c:pt idx="2125">
                  <c:v>0.1270718232044199</c:v>
                </c:pt>
                <c:pt idx="2126">
                  <c:v>0.10493827160493829</c:v>
                </c:pt>
                <c:pt idx="2127">
                  <c:v>0.1276595744680851</c:v>
                </c:pt>
                <c:pt idx="2128">
                  <c:v>0.1045454545454545</c:v>
                </c:pt>
                <c:pt idx="2129">
                  <c:v>0.1044776119402985</c:v>
                </c:pt>
                <c:pt idx="2130">
                  <c:v>7.5117370892018781E-2</c:v>
                </c:pt>
                <c:pt idx="2131">
                  <c:v>9.1216216216216214E-2</c:v>
                </c:pt>
                <c:pt idx="2132">
                  <c:v>0.1029900332225914</c:v>
                </c:pt>
                <c:pt idx="2133">
                  <c:v>9.0909090909090912E-2</c:v>
                </c:pt>
                <c:pt idx="2134">
                  <c:v>9.9630996309963096E-2</c:v>
                </c:pt>
                <c:pt idx="2135">
                  <c:v>0.10643564356435641</c:v>
                </c:pt>
                <c:pt idx="2136">
                  <c:v>0.1125</c:v>
                </c:pt>
                <c:pt idx="2137">
                  <c:v>0.1188405797101449</c:v>
                </c:pt>
                <c:pt idx="2138">
                  <c:v>0.11</c:v>
                </c:pt>
                <c:pt idx="2139">
                  <c:v>6.5026362038664326E-2</c:v>
                </c:pt>
                <c:pt idx="2140">
                  <c:v>8.3333333333333329E-2</c:v>
                </c:pt>
                <c:pt idx="2141">
                  <c:v>0.1070110701107011</c:v>
                </c:pt>
                <c:pt idx="2142">
                  <c:v>6.9711538461538464E-2</c:v>
                </c:pt>
                <c:pt idx="2143">
                  <c:v>0.1218487394957983</c:v>
                </c:pt>
                <c:pt idx="2144">
                  <c:v>5.7522123893805309E-2</c:v>
                </c:pt>
                <c:pt idx="2145">
                  <c:v>0.1058823529411765</c:v>
                </c:pt>
                <c:pt idx="2146">
                  <c:v>0.1014760147601476</c:v>
                </c:pt>
                <c:pt idx="2147">
                  <c:v>0.10213776722090261</c:v>
                </c:pt>
                <c:pt idx="2148">
                  <c:v>6.5573770491803282E-2</c:v>
                </c:pt>
                <c:pt idx="2149">
                  <c:v>7.0422535211267609E-2</c:v>
                </c:pt>
                <c:pt idx="2150">
                  <c:v>9.350649350649351E-2</c:v>
                </c:pt>
                <c:pt idx="2151">
                  <c:v>8.4337349397590355E-2</c:v>
                </c:pt>
                <c:pt idx="2152">
                  <c:v>0.109375</c:v>
                </c:pt>
                <c:pt idx="2153">
                  <c:v>0.1151079136690648</c:v>
                </c:pt>
                <c:pt idx="2154">
                  <c:v>0.10801393728222999</c:v>
                </c:pt>
                <c:pt idx="2155">
                  <c:v>6.9469835466179158E-2</c:v>
                </c:pt>
                <c:pt idx="2156">
                  <c:v>0.11620294599018</c:v>
                </c:pt>
                <c:pt idx="2157">
                  <c:v>7.7380952380952384E-2</c:v>
                </c:pt>
                <c:pt idx="2158">
                  <c:v>0.1153119092627599</c:v>
                </c:pt>
                <c:pt idx="2159">
                  <c:v>9.5846645367412137E-2</c:v>
                </c:pt>
                <c:pt idx="2160">
                  <c:v>0.09</c:v>
                </c:pt>
                <c:pt idx="2161">
                  <c:v>0.1268292682926829</c:v>
                </c:pt>
                <c:pt idx="2162">
                  <c:v>9.3971631205673756E-2</c:v>
                </c:pt>
                <c:pt idx="2163">
                  <c:v>8.520179372197309E-2</c:v>
                </c:pt>
                <c:pt idx="2164">
                  <c:v>0.106312292358804</c:v>
                </c:pt>
                <c:pt idx="2165">
                  <c:v>8.2191780821917804E-2</c:v>
                </c:pt>
                <c:pt idx="2166">
                  <c:v>0.1108742004264392</c:v>
                </c:pt>
                <c:pt idx="2167">
                  <c:v>0.10357142857142861</c:v>
                </c:pt>
                <c:pt idx="2168">
                  <c:v>8.5545722713864306E-2</c:v>
                </c:pt>
                <c:pt idx="2169">
                  <c:v>8.1967213114754092E-2</c:v>
                </c:pt>
                <c:pt idx="2170">
                  <c:v>0.1186046511627907</c:v>
                </c:pt>
                <c:pt idx="2171">
                  <c:v>0.12931034482758619</c:v>
                </c:pt>
                <c:pt idx="2172">
                  <c:v>5.3921568627450983E-2</c:v>
                </c:pt>
                <c:pt idx="2173">
                  <c:v>0.10984848484848481</c:v>
                </c:pt>
                <c:pt idx="2174">
                  <c:v>9.7560975609756101E-2</c:v>
                </c:pt>
                <c:pt idx="2175">
                  <c:v>7.6923076923076927E-2</c:v>
                </c:pt>
                <c:pt idx="2176">
                  <c:v>0.1071428571428571</c:v>
                </c:pt>
                <c:pt idx="2177">
                  <c:v>8.2191780821917804E-2</c:v>
                </c:pt>
                <c:pt idx="2178">
                  <c:v>5.0590219224283313E-2</c:v>
                </c:pt>
                <c:pt idx="2179">
                  <c:v>0.1182795698924731</c:v>
                </c:pt>
                <c:pt idx="2180">
                  <c:v>8.8541666666666671E-2</c:v>
                </c:pt>
                <c:pt idx="2181">
                  <c:v>6.9387755102040816E-2</c:v>
                </c:pt>
                <c:pt idx="2182">
                  <c:v>8.5714285714285715E-2</c:v>
                </c:pt>
                <c:pt idx="2183">
                  <c:v>7.4585635359116026E-2</c:v>
                </c:pt>
                <c:pt idx="2184">
                  <c:v>0.1134020618556701</c:v>
                </c:pt>
                <c:pt idx="2185">
                  <c:v>0.1136363636363636</c:v>
                </c:pt>
                <c:pt idx="2186">
                  <c:v>0.12631578947368419</c:v>
                </c:pt>
                <c:pt idx="2187">
                  <c:v>8.943089430894309E-2</c:v>
                </c:pt>
                <c:pt idx="2188">
                  <c:v>7.4363992172211346E-2</c:v>
                </c:pt>
                <c:pt idx="2189">
                  <c:v>0.12676056338028169</c:v>
                </c:pt>
                <c:pt idx="2190">
                  <c:v>9.569377990430622E-2</c:v>
                </c:pt>
                <c:pt idx="2191">
                  <c:v>6.0959792477302203E-2</c:v>
                </c:pt>
                <c:pt idx="2192">
                  <c:v>0.11832946635730859</c:v>
                </c:pt>
                <c:pt idx="2193">
                  <c:v>6.7500000000000004E-2</c:v>
                </c:pt>
                <c:pt idx="2194">
                  <c:v>4.2553191489361701E-2</c:v>
                </c:pt>
                <c:pt idx="2195">
                  <c:v>9.5435684647302899E-2</c:v>
                </c:pt>
                <c:pt idx="2196">
                  <c:v>0.125</c:v>
                </c:pt>
                <c:pt idx="2197">
                  <c:v>0.1146788990825688</c:v>
                </c:pt>
                <c:pt idx="2198">
                  <c:v>0.1065989847715736</c:v>
                </c:pt>
                <c:pt idx="2199">
                  <c:v>6.7901234567901231E-2</c:v>
                </c:pt>
                <c:pt idx="2200">
                  <c:v>9.1194968553459113E-2</c:v>
                </c:pt>
                <c:pt idx="2201">
                  <c:v>9.3567251461988299E-2</c:v>
                </c:pt>
                <c:pt idx="2202">
                  <c:v>0.101123595505618</c:v>
                </c:pt>
                <c:pt idx="2203">
                  <c:v>0.11203319502074691</c:v>
                </c:pt>
                <c:pt idx="2204">
                  <c:v>0.1132075471698113</c:v>
                </c:pt>
                <c:pt idx="2205">
                  <c:v>0.1147540983606557</c:v>
                </c:pt>
                <c:pt idx="2206">
                  <c:v>8.9397089397089402E-2</c:v>
                </c:pt>
                <c:pt idx="2207">
                  <c:v>5.6433408577878097E-2</c:v>
                </c:pt>
                <c:pt idx="2208">
                  <c:v>9.6234309623430964E-2</c:v>
                </c:pt>
                <c:pt idx="2209">
                  <c:v>0.15</c:v>
                </c:pt>
                <c:pt idx="2210">
                  <c:v>9.002433090024331E-2</c:v>
                </c:pt>
                <c:pt idx="2211">
                  <c:v>9.8901098901098897E-2</c:v>
                </c:pt>
                <c:pt idx="2212">
                  <c:v>9.9722991689750698E-2</c:v>
                </c:pt>
                <c:pt idx="2213">
                  <c:v>0.1185185185185185</c:v>
                </c:pt>
                <c:pt idx="2214">
                  <c:v>0.1004273504273504</c:v>
                </c:pt>
                <c:pt idx="2215">
                  <c:v>0.1023890784982935</c:v>
                </c:pt>
                <c:pt idx="2216">
                  <c:v>7.8189300411522639E-2</c:v>
                </c:pt>
                <c:pt idx="2217">
                  <c:v>0.12962962962962959</c:v>
                </c:pt>
                <c:pt idx="2218">
                  <c:v>7.9166666666666663E-2</c:v>
                </c:pt>
                <c:pt idx="2219">
                  <c:v>9.4827586206896547E-2</c:v>
                </c:pt>
                <c:pt idx="2220">
                  <c:v>0.1233766233766234</c:v>
                </c:pt>
                <c:pt idx="2221">
                  <c:v>0.1333333333333333</c:v>
                </c:pt>
                <c:pt idx="2222">
                  <c:v>9.6385542168674704E-2</c:v>
                </c:pt>
                <c:pt idx="2223">
                  <c:v>6.4864864864864868E-2</c:v>
                </c:pt>
                <c:pt idx="2224">
                  <c:v>8.5271317829457363E-2</c:v>
                </c:pt>
                <c:pt idx="2225">
                  <c:v>0.1170212765957447</c:v>
                </c:pt>
                <c:pt idx="2226">
                  <c:v>9.3841642228739003E-2</c:v>
                </c:pt>
                <c:pt idx="2227">
                  <c:v>8.0229226361031525E-2</c:v>
                </c:pt>
                <c:pt idx="2228">
                  <c:v>0.11439114391143911</c:v>
                </c:pt>
                <c:pt idx="2229">
                  <c:v>7.2933549432739053E-2</c:v>
                </c:pt>
                <c:pt idx="2230">
                  <c:v>0.1204819277108434</c:v>
                </c:pt>
                <c:pt idx="2231">
                  <c:v>9.3548387096774197E-2</c:v>
                </c:pt>
                <c:pt idx="2232">
                  <c:v>8.1730769230769232E-2</c:v>
                </c:pt>
                <c:pt idx="2233">
                  <c:v>0.1243523316062176</c:v>
                </c:pt>
                <c:pt idx="2234">
                  <c:v>5.3156146179401988E-2</c:v>
                </c:pt>
                <c:pt idx="2235">
                  <c:v>0.12857142857142859</c:v>
                </c:pt>
                <c:pt idx="2236">
                  <c:v>9.6296296296296297E-2</c:v>
                </c:pt>
                <c:pt idx="2237">
                  <c:v>9.2814371257485026E-2</c:v>
                </c:pt>
                <c:pt idx="2238">
                  <c:v>6.6666666666666666E-2</c:v>
                </c:pt>
                <c:pt idx="2239">
                  <c:v>6.4935064935064929E-2</c:v>
                </c:pt>
                <c:pt idx="2240">
                  <c:v>9.5238095238095233E-2</c:v>
                </c:pt>
                <c:pt idx="2241">
                  <c:v>7.1969696969696975E-2</c:v>
                </c:pt>
                <c:pt idx="2242">
                  <c:v>6.25E-2</c:v>
                </c:pt>
                <c:pt idx="2243">
                  <c:v>0.14503816793893129</c:v>
                </c:pt>
                <c:pt idx="2244">
                  <c:v>0.12692307692307689</c:v>
                </c:pt>
                <c:pt idx="2245">
                  <c:v>9.9290780141843976E-2</c:v>
                </c:pt>
                <c:pt idx="2246">
                  <c:v>0.13084112149532709</c:v>
                </c:pt>
                <c:pt idx="2247">
                  <c:v>8.2802547770700632E-2</c:v>
                </c:pt>
                <c:pt idx="2248">
                  <c:v>6.4000000000000001E-2</c:v>
                </c:pt>
                <c:pt idx="2249">
                  <c:v>0.1029900332225914</c:v>
                </c:pt>
                <c:pt idx="2250">
                  <c:v>6.4690026954177901E-2</c:v>
                </c:pt>
                <c:pt idx="2251">
                  <c:v>0.1276595744680851</c:v>
                </c:pt>
                <c:pt idx="2252">
                  <c:v>0.1228070175438596</c:v>
                </c:pt>
                <c:pt idx="2253">
                  <c:v>0.10355029585798819</c:v>
                </c:pt>
                <c:pt idx="2254">
                  <c:v>9.6153846153846159E-2</c:v>
                </c:pt>
                <c:pt idx="2255">
                  <c:v>9.5969289827255277E-2</c:v>
                </c:pt>
                <c:pt idx="2256">
                  <c:v>8.9709762532981532E-2</c:v>
                </c:pt>
                <c:pt idx="2257">
                  <c:v>7.4509803921568626E-2</c:v>
                </c:pt>
                <c:pt idx="2258">
                  <c:v>8.9605734767025089E-2</c:v>
                </c:pt>
                <c:pt idx="2259">
                  <c:v>8.1081081081081086E-2</c:v>
                </c:pt>
                <c:pt idx="2260">
                  <c:v>9.5588235294117641E-2</c:v>
                </c:pt>
                <c:pt idx="2261">
                  <c:v>0.1470588235294118</c:v>
                </c:pt>
                <c:pt idx="2262">
                  <c:v>9.375E-2</c:v>
                </c:pt>
                <c:pt idx="2263">
                  <c:v>9.5744680851063829E-2</c:v>
                </c:pt>
                <c:pt idx="2264">
                  <c:v>0.11282051282051279</c:v>
                </c:pt>
                <c:pt idx="2265">
                  <c:v>0.10476190476190481</c:v>
                </c:pt>
                <c:pt idx="2266">
                  <c:v>5.7522123893805309E-2</c:v>
                </c:pt>
                <c:pt idx="2267">
                  <c:v>5.2896725440806043E-2</c:v>
                </c:pt>
                <c:pt idx="2268">
                  <c:v>0.1144578313253012</c:v>
                </c:pt>
                <c:pt idx="2269">
                  <c:v>9.375E-2</c:v>
                </c:pt>
                <c:pt idx="2270">
                  <c:v>8.3839611178614826E-2</c:v>
                </c:pt>
                <c:pt idx="2271">
                  <c:v>0.1203007518796992</c:v>
                </c:pt>
                <c:pt idx="2272">
                  <c:v>9.6296296296296297E-2</c:v>
                </c:pt>
                <c:pt idx="2273">
                  <c:v>0.1137931034482759</c:v>
                </c:pt>
                <c:pt idx="2274">
                  <c:v>5.6962025316455688E-2</c:v>
                </c:pt>
                <c:pt idx="2275">
                  <c:v>8.2901554404145081E-2</c:v>
                </c:pt>
                <c:pt idx="2276">
                  <c:v>9.7087378640776698E-2</c:v>
                </c:pt>
                <c:pt idx="2277">
                  <c:v>6.7307692307692304E-2</c:v>
                </c:pt>
                <c:pt idx="2278">
                  <c:v>0.12972972972972971</c:v>
                </c:pt>
                <c:pt idx="2279">
                  <c:v>0.125748502994012</c:v>
                </c:pt>
                <c:pt idx="2280">
                  <c:v>9.3316519546027737E-2</c:v>
                </c:pt>
                <c:pt idx="2281">
                  <c:v>4.9382716049382713E-2</c:v>
                </c:pt>
                <c:pt idx="2282">
                  <c:v>0.1185770750988142</c:v>
                </c:pt>
                <c:pt idx="2283">
                  <c:v>5.0761421319796947E-2</c:v>
                </c:pt>
                <c:pt idx="2284">
                  <c:v>0.10476190476190481</c:v>
                </c:pt>
                <c:pt idx="2285">
                  <c:v>0.13004484304932731</c:v>
                </c:pt>
                <c:pt idx="2286">
                  <c:v>7.7519379844961239E-2</c:v>
                </c:pt>
                <c:pt idx="2287">
                  <c:v>0.11602209944751379</c:v>
                </c:pt>
                <c:pt idx="2288">
                  <c:v>7.8048780487804878E-2</c:v>
                </c:pt>
                <c:pt idx="2289">
                  <c:v>0.1081081081081081</c:v>
                </c:pt>
                <c:pt idx="2290">
                  <c:v>0.1107011070110701</c:v>
                </c:pt>
                <c:pt idx="2291">
                  <c:v>0.14402173913043481</c:v>
                </c:pt>
                <c:pt idx="2292">
                  <c:v>5.6930693069306933E-2</c:v>
                </c:pt>
                <c:pt idx="2293">
                  <c:v>0.1283783783783784</c:v>
                </c:pt>
                <c:pt idx="2294">
                  <c:v>0.14583333333333329</c:v>
                </c:pt>
                <c:pt idx="2295">
                  <c:v>0.106145251396648</c:v>
                </c:pt>
                <c:pt idx="2296">
                  <c:v>0.11382113821138209</c:v>
                </c:pt>
                <c:pt idx="2297">
                  <c:v>7.575757575757576E-2</c:v>
                </c:pt>
                <c:pt idx="2298">
                  <c:v>8.8028169014084501E-2</c:v>
                </c:pt>
                <c:pt idx="2299">
                  <c:v>0.1182266009852217</c:v>
                </c:pt>
                <c:pt idx="2300">
                  <c:v>9.7902097902097904E-2</c:v>
                </c:pt>
                <c:pt idx="2301">
                  <c:v>0.1310344827586207</c:v>
                </c:pt>
                <c:pt idx="2302">
                  <c:v>8.8578088578088576E-2</c:v>
                </c:pt>
                <c:pt idx="2303">
                  <c:v>9.036144578313253E-2</c:v>
                </c:pt>
                <c:pt idx="2304">
                  <c:v>7.1428571428571425E-2</c:v>
                </c:pt>
                <c:pt idx="2305">
                  <c:v>9.5419847328244281E-2</c:v>
                </c:pt>
                <c:pt idx="2306">
                  <c:v>6.7357512953367879E-2</c:v>
                </c:pt>
                <c:pt idx="2307">
                  <c:v>9.0909090909090912E-2</c:v>
                </c:pt>
                <c:pt idx="2308">
                  <c:v>8.0808080808080815E-2</c:v>
                </c:pt>
                <c:pt idx="2309">
                  <c:v>6.6929133858267723E-2</c:v>
                </c:pt>
                <c:pt idx="2310">
                  <c:v>9.7087378640776698E-2</c:v>
                </c:pt>
                <c:pt idx="2311">
                  <c:v>0.1182266009852217</c:v>
                </c:pt>
                <c:pt idx="2312">
                  <c:v>9.45945945945946E-2</c:v>
                </c:pt>
                <c:pt idx="2313">
                  <c:v>0.10471204188481679</c:v>
                </c:pt>
                <c:pt idx="2314">
                  <c:v>0.20930232558139539</c:v>
                </c:pt>
                <c:pt idx="2315">
                  <c:v>0.1290322580645161</c:v>
                </c:pt>
                <c:pt idx="2316">
                  <c:v>5.2447552447552448E-2</c:v>
                </c:pt>
                <c:pt idx="2317">
                  <c:v>3.2967032967032968E-2</c:v>
                </c:pt>
                <c:pt idx="2318">
                  <c:v>0.1028571428571429</c:v>
                </c:pt>
                <c:pt idx="2319">
                  <c:v>0.15730337078651679</c:v>
                </c:pt>
                <c:pt idx="2320">
                  <c:v>8.7301587301587297E-2</c:v>
                </c:pt>
                <c:pt idx="2321">
                  <c:v>0.1020408163265306</c:v>
                </c:pt>
                <c:pt idx="2322">
                  <c:v>0.15816326530612251</c:v>
                </c:pt>
                <c:pt idx="2323">
                  <c:v>0.11357340720221611</c:v>
                </c:pt>
                <c:pt idx="2324">
                  <c:v>8.9171974522292988E-2</c:v>
                </c:pt>
                <c:pt idx="2325">
                  <c:v>0.13580246913580249</c:v>
                </c:pt>
                <c:pt idx="2326">
                  <c:v>7.3275862068965511E-2</c:v>
                </c:pt>
                <c:pt idx="2327">
                  <c:v>0.1055718475073314</c:v>
                </c:pt>
                <c:pt idx="2328">
                  <c:v>9.2682926829268292E-2</c:v>
                </c:pt>
                <c:pt idx="2329">
                  <c:v>0.1215469613259668</c:v>
                </c:pt>
                <c:pt idx="2330">
                  <c:v>0.19354838709677419</c:v>
                </c:pt>
                <c:pt idx="2331">
                  <c:v>0.1022222222222222</c:v>
                </c:pt>
                <c:pt idx="2332">
                  <c:v>6.6059225512528477E-2</c:v>
                </c:pt>
                <c:pt idx="2333">
                  <c:v>0.1120689655172414</c:v>
                </c:pt>
                <c:pt idx="2334">
                  <c:v>5.921052631578947E-2</c:v>
                </c:pt>
                <c:pt idx="2335">
                  <c:v>6.25E-2</c:v>
                </c:pt>
                <c:pt idx="2336">
                  <c:v>0.1</c:v>
                </c:pt>
                <c:pt idx="2337">
                  <c:v>0.1095890410958904</c:v>
                </c:pt>
                <c:pt idx="2338">
                  <c:v>0.139917695473251</c:v>
                </c:pt>
                <c:pt idx="2339">
                  <c:v>7.3991031390134535E-2</c:v>
                </c:pt>
                <c:pt idx="2340">
                  <c:v>0.1521739130434783</c:v>
                </c:pt>
                <c:pt idx="2341">
                  <c:v>0.1010452961672474</c:v>
                </c:pt>
                <c:pt idx="2342">
                  <c:v>0.1210526315789474</c:v>
                </c:pt>
                <c:pt idx="2343">
                  <c:v>8.5393258426966295E-2</c:v>
                </c:pt>
                <c:pt idx="2344">
                  <c:v>0.1169590643274854</c:v>
                </c:pt>
                <c:pt idx="2345">
                  <c:v>8.1395348837209308E-2</c:v>
                </c:pt>
                <c:pt idx="2346">
                  <c:v>6.4935064935064929E-2</c:v>
                </c:pt>
                <c:pt idx="2347">
                  <c:v>9.7222222222222224E-2</c:v>
                </c:pt>
                <c:pt idx="2348">
                  <c:v>4.878048780487805E-2</c:v>
                </c:pt>
                <c:pt idx="2349">
                  <c:v>9.8958333333333329E-2</c:v>
                </c:pt>
                <c:pt idx="2350">
                  <c:v>8.3333333333333329E-2</c:v>
                </c:pt>
                <c:pt idx="2351">
                  <c:v>7.2164948453608241E-2</c:v>
                </c:pt>
                <c:pt idx="2352">
                  <c:v>0.1119402985074627</c:v>
                </c:pt>
                <c:pt idx="2353">
                  <c:v>0.04</c:v>
                </c:pt>
                <c:pt idx="2354">
                  <c:v>0.1065989847715736</c:v>
                </c:pt>
                <c:pt idx="2355">
                  <c:v>8.3544303797468356E-2</c:v>
                </c:pt>
                <c:pt idx="2356">
                  <c:v>9.4955489614243327E-2</c:v>
                </c:pt>
                <c:pt idx="2357">
                  <c:v>0.1091703056768559</c:v>
                </c:pt>
                <c:pt idx="2358">
                  <c:v>7.582938388625593E-2</c:v>
                </c:pt>
                <c:pt idx="2359">
                  <c:v>9.3913043478260863E-2</c:v>
                </c:pt>
                <c:pt idx="2360">
                  <c:v>8.9285714285714288E-2</c:v>
                </c:pt>
                <c:pt idx="2361">
                  <c:v>9.2872570194384454E-2</c:v>
                </c:pt>
                <c:pt idx="2362">
                  <c:v>7.6470588235294124E-2</c:v>
                </c:pt>
                <c:pt idx="2363">
                  <c:v>0.10334346504559271</c:v>
                </c:pt>
                <c:pt idx="2364">
                  <c:v>0.11464968152866239</c:v>
                </c:pt>
                <c:pt idx="2365">
                  <c:v>4.8717948717948718E-2</c:v>
                </c:pt>
                <c:pt idx="2366">
                  <c:v>7.1129707112970716E-2</c:v>
                </c:pt>
                <c:pt idx="2367">
                  <c:v>9.586056644880174E-2</c:v>
                </c:pt>
                <c:pt idx="2368">
                  <c:v>0.1020408163265306</c:v>
                </c:pt>
                <c:pt idx="2369">
                  <c:v>0.14184397163120571</c:v>
                </c:pt>
                <c:pt idx="2370">
                  <c:v>7.1969696969696975E-2</c:v>
                </c:pt>
                <c:pt idx="2371">
                  <c:v>9.8039215686274508E-2</c:v>
                </c:pt>
                <c:pt idx="2372">
                  <c:v>0.13147410358565739</c:v>
                </c:pt>
                <c:pt idx="2373">
                  <c:v>9.4262295081967207E-2</c:v>
                </c:pt>
                <c:pt idx="2374">
                  <c:v>8.2089552238805971E-2</c:v>
                </c:pt>
                <c:pt idx="2375">
                  <c:v>0.2156862745098039</c:v>
                </c:pt>
                <c:pt idx="2376">
                  <c:v>9.6605744125326368E-2</c:v>
                </c:pt>
                <c:pt idx="2377">
                  <c:v>8.6505190311418678E-2</c:v>
                </c:pt>
                <c:pt idx="2378">
                  <c:v>9.2250922509225092E-2</c:v>
                </c:pt>
                <c:pt idx="2379">
                  <c:v>0.10550458715596329</c:v>
                </c:pt>
                <c:pt idx="2380">
                  <c:v>9.5092024539877307E-2</c:v>
                </c:pt>
                <c:pt idx="2381">
                  <c:v>0.10116731517509731</c:v>
                </c:pt>
                <c:pt idx="2382">
                  <c:v>9.0909090909090912E-2</c:v>
                </c:pt>
                <c:pt idx="2383">
                  <c:v>0.1184210526315789</c:v>
                </c:pt>
                <c:pt idx="2384">
                  <c:v>0.1215139442231076</c:v>
                </c:pt>
                <c:pt idx="2385">
                  <c:v>9.7345132743362831E-2</c:v>
                </c:pt>
                <c:pt idx="2386">
                  <c:v>0.1071428571428571</c:v>
                </c:pt>
                <c:pt idx="2387">
                  <c:v>0.1602564102564103</c:v>
                </c:pt>
                <c:pt idx="2388">
                  <c:v>0.1358695652173913</c:v>
                </c:pt>
                <c:pt idx="2389">
                  <c:v>0.1607142857142857</c:v>
                </c:pt>
                <c:pt idx="2390">
                  <c:v>0.1393939393939394</c:v>
                </c:pt>
                <c:pt idx="2391">
                  <c:v>0.13513513513513509</c:v>
                </c:pt>
                <c:pt idx="2392">
                  <c:v>7.4889867841409691E-2</c:v>
                </c:pt>
                <c:pt idx="2393">
                  <c:v>9.8814229249011856E-2</c:v>
                </c:pt>
                <c:pt idx="2394">
                  <c:v>0.13157894736842099</c:v>
                </c:pt>
                <c:pt idx="2395">
                  <c:v>0.1058823529411765</c:v>
                </c:pt>
                <c:pt idx="2396">
                  <c:v>3.6363636363636362E-2</c:v>
                </c:pt>
                <c:pt idx="2397">
                  <c:v>0.1092436974789916</c:v>
                </c:pt>
                <c:pt idx="2398">
                  <c:v>0.108695652173913</c:v>
                </c:pt>
                <c:pt idx="2399">
                  <c:v>8.984375E-2</c:v>
                </c:pt>
                <c:pt idx="2400">
                  <c:v>6.0317460317460318E-2</c:v>
                </c:pt>
                <c:pt idx="2401">
                  <c:v>0.1162790697674419</c:v>
                </c:pt>
                <c:pt idx="2402">
                  <c:v>8.943089430894309E-2</c:v>
                </c:pt>
                <c:pt idx="2403">
                  <c:v>0.1048951048951049</c:v>
                </c:pt>
                <c:pt idx="2404">
                  <c:v>0.1111111111111111</c:v>
                </c:pt>
                <c:pt idx="2405">
                  <c:v>0.15277777777777779</c:v>
                </c:pt>
                <c:pt idx="2406">
                  <c:v>9.580838323353294E-2</c:v>
                </c:pt>
                <c:pt idx="2407">
                  <c:v>0.1276595744680851</c:v>
                </c:pt>
                <c:pt idx="2408">
                  <c:v>0.1016042780748663</c:v>
                </c:pt>
                <c:pt idx="2409">
                  <c:v>7.4324324324324328E-2</c:v>
                </c:pt>
                <c:pt idx="2410">
                  <c:v>0.1470588235294118</c:v>
                </c:pt>
                <c:pt idx="2411">
                  <c:v>0.1140939597315436</c:v>
                </c:pt>
                <c:pt idx="2412">
                  <c:v>0.13036303630363039</c:v>
                </c:pt>
                <c:pt idx="2413">
                  <c:v>8.9473684210526316E-2</c:v>
                </c:pt>
                <c:pt idx="2414">
                  <c:v>0.1147540983606557</c:v>
                </c:pt>
                <c:pt idx="2415">
                  <c:v>9.4736842105263161E-2</c:v>
                </c:pt>
                <c:pt idx="2416">
                  <c:v>7.9545454545454544E-2</c:v>
                </c:pt>
                <c:pt idx="2417">
                  <c:v>0.1059782608695652</c:v>
                </c:pt>
                <c:pt idx="2418">
                  <c:v>0.108695652173913</c:v>
                </c:pt>
                <c:pt idx="2419">
                  <c:v>9.5427435387673953E-2</c:v>
                </c:pt>
                <c:pt idx="2420">
                  <c:v>4.8117154811715482E-2</c:v>
                </c:pt>
                <c:pt idx="2421">
                  <c:v>0.10332103321033211</c:v>
                </c:pt>
                <c:pt idx="2422">
                  <c:v>7.4999999999999997E-2</c:v>
                </c:pt>
                <c:pt idx="2423">
                  <c:v>0.10878661087866109</c:v>
                </c:pt>
                <c:pt idx="2424">
                  <c:v>0.1710526315789474</c:v>
                </c:pt>
                <c:pt idx="2425">
                  <c:v>0.10625</c:v>
                </c:pt>
                <c:pt idx="2426">
                  <c:v>0.12941176470588239</c:v>
                </c:pt>
                <c:pt idx="2427">
                  <c:v>0.13043478260869559</c:v>
                </c:pt>
                <c:pt idx="2428">
                  <c:v>0.14000000000000001</c:v>
                </c:pt>
                <c:pt idx="2429">
                  <c:v>5.8739255014326648E-2</c:v>
                </c:pt>
                <c:pt idx="2430">
                  <c:v>8.11965811965812E-2</c:v>
                </c:pt>
                <c:pt idx="2431">
                  <c:v>4.9844236760124609E-2</c:v>
                </c:pt>
                <c:pt idx="2432">
                  <c:v>7.3770491803278687E-2</c:v>
                </c:pt>
                <c:pt idx="2433">
                  <c:v>0.1131221719457014</c:v>
                </c:pt>
                <c:pt idx="2434">
                  <c:v>0.15057915057915061</c:v>
                </c:pt>
                <c:pt idx="2435">
                  <c:v>0.13559322033898311</c:v>
                </c:pt>
                <c:pt idx="2436">
                  <c:v>9.4339622641509441E-2</c:v>
                </c:pt>
                <c:pt idx="2437">
                  <c:v>8.9171974522292988E-2</c:v>
                </c:pt>
                <c:pt idx="2438">
                  <c:v>0.13023255813953491</c:v>
                </c:pt>
                <c:pt idx="2439">
                  <c:v>7.3359073359073365E-2</c:v>
                </c:pt>
                <c:pt idx="2440">
                  <c:v>7.8787878787878782E-2</c:v>
                </c:pt>
                <c:pt idx="2441">
                  <c:v>0.12828947368421051</c:v>
                </c:pt>
                <c:pt idx="2442">
                  <c:v>8.2018927444794956E-2</c:v>
                </c:pt>
                <c:pt idx="2443">
                  <c:v>7.3469387755102047E-2</c:v>
                </c:pt>
                <c:pt idx="2444">
                  <c:v>0.1085714285714286</c:v>
                </c:pt>
                <c:pt idx="2445">
                  <c:v>8.6720867208672087E-2</c:v>
                </c:pt>
                <c:pt idx="2446">
                  <c:v>7.5723830734966593E-2</c:v>
                </c:pt>
                <c:pt idx="2447">
                  <c:v>9.8290598290598288E-2</c:v>
                </c:pt>
                <c:pt idx="2448">
                  <c:v>0.12878787878787881</c:v>
                </c:pt>
                <c:pt idx="2449">
                  <c:v>0.15126050420168069</c:v>
                </c:pt>
                <c:pt idx="2450">
                  <c:v>8.3769633507853408E-2</c:v>
                </c:pt>
                <c:pt idx="2451">
                  <c:v>0.11180124223602481</c:v>
                </c:pt>
                <c:pt idx="2452">
                  <c:v>6.9327731092436978E-2</c:v>
                </c:pt>
                <c:pt idx="2453">
                  <c:v>8.4313725490196084E-2</c:v>
                </c:pt>
                <c:pt idx="2454">
                  <c:v>0.12987012987012991</c:v>
                </c:pt>
                <c:pt idx="2455">
                  <c:v>8.7078651685393263E-2</c:v>
                </c:pt>
                <c:pt idx="2456">
                  <c:v>9.4907407407407413E-2</c:v>
                </c:pt>
                <c:pt idx="2457">
                  <c:v>9.3596059113300489E-2</c:v>
                </c:pt>
                <c:pt idx="2458">
                  <c:v>0.14399999999999999</c:v>
                </c:pt>
                <c:pt idx="2459">
                  <c:v>9.0697674418604657E-2</c:v>
                </c:pt>
                <c:pt idx="2460">
                  <c:v>0.13636363636363641</c:v>
                </c:pt>
                <c:pt idx="2461">
                  <c:v>8.4175084175084181E-2</c:v>
                </c:pt>
                <c:pt idx="2462">
                  <c:v>8.385744234800839E-2</c:v>
                </c:pt>
                <c:pt idx="2463">
                  <c:v>5.6367432150313153E-2</c:v>
                </c:pt>
                <c:pt idx="2464">
                  <c:v>9.461663947797716E-2</c:v>
                </c:pt>
                <c:pt idx="2465">
                  <c:v>9.1194968553459113E-2</c:v>
                </c:pt>
                <c:pt idx="2466">
                  <c:v>0.1015625</c:v>
                </c:pt>
                <c:pt idx="2467">
                  <c:v>9.2682926829268292E-2</c:v>
                </c:pt>
                <c:pt idx="2468">
                  <c:v>0.10526315789473679</c:v>
                </c:pt>
                <c:pt idx="2469">
                  <c:v>0.12550607287449389</c:v>
                </c:pt>
                <c:pt idx="2470">
                  <c:v>9.9137931034482762E-2</c:v>
                </c:pt>
                <c:pt idx="2471">
                  <c:v>0.11622276029055691</c:v>
                </c:pt>
                <c:pt idx="2472">
                  <c:v>9.4771241830065356E-2</c:v>
                </c:pt>
                <c:pt idx="2473">
                  <c:v>9.375E-2</c:v>
                </c:pt>
                <c:pt idx="2474">
                  <c:v>6.569343065693431E-2</c:v>
                </c:pt>
                <c:pt idx="2475">
                  <c:v>9.3394077448747156E-2</c:v>
                </c:pt>
                <c:pt idx="2476">
                  <c:v>6.2084257206208429E-2</c:v>
                </c:pt>
                <c:pt idx="2477">
                  <c:v>7.662835249042145E-2</c:v>
                </c:pt>
                <c:pt idx="2478">
                  <c:v>0.17582417582417581</c:v>
                </c:pt>
                <c:pt idx="2479">
                  <c:v>8.6680761099365747E-2</c:v>
                </c:pt>
                <c:pt idx="2480">
                  <c:v>0.1218487394957983</c:v>
                </c:pt>
                <c:pt idx="2481">
                  <c:v>4.9209138840070298E-2</c:v>
                </c:pt>
                <c:pt idx="2482">
                  <c:v>8.2758620689655171E-2</c:v>
                </c:pt>
                <c:pt idx="2483">
                  <c:v>0.1018518518518518</c:v>
                </c:pt>
                <c:pt idx="2484">
                  <c:v>8.9147286821705432E-2</c:v>
                </c:pt>
                <c:pt idx="2485">
                  <c:v>9.375E-2</c:v>
                </c:pt>
                <c:pt idx="2486">
                  <c:v>9.765625E-2</c:v>
                </c:pt>
                <c:pt idx="2487">
                  <c:v>5.2980132450331133E-2</c:v>
                </c:pt>
                <c:pt idx="2488">
                  <c:v>6.8627450980392163E-2</c:v>
                </c:pt>
                <c:pt idx="2489">
                  <c:v>9.2307692307692313E-2</c:v>
                </c:pt>
                <c:pt idx="2490">
                  <c:v>0.11415525114155251</c:v>
                </c:pt>
                <c:pt idx="2491">
                  <c:v>7.9822616407982258E-2</c:v>
                </c:pt>
                <c:pt idx="2492">
                  <c:v>9.2436974789915971E-2</c:v>
                </c:pt>
                <c:pt idx="2493">
                  <c:v>9.5959595959595953E-2</c:v>
                </c:pt>
                <c:pt idx="2494">
                  <c:v>6.8222621184919216E-2</c:v>
                </c:pt>
                <c:pt idx="2495">
                  <c:v>7.2202166064981949E-2</c:v>
                </c:pt>
                <c:pt idx="2496">
                  <c:v>9.0909090909090912E-2</c:v>
                </c:pt>
                <c:pt idx="2497">
                  <c:v>6.2098501070663809E-2</c:v>
                </c:pt>
                <c:pt idx="2498">
                  <c:v>0.10606060606060611</c:v>
                </c:pt>
                <c:pt idx="2499">
                  <c:v>8.6785009861932938E-2</c:v>
                </c:pt>
                <c:pt idx="2500">
                  <c:v>6.25E-2</c:v>
                </c:pt>
                <c:pt idx="2501">
                  <c:v>0.10069930069930071</c:v>
                </c:pt>
                <c:pt idx="2502">
                  <c:v>7.2115384615384609E-2</c:v>
                </c:pt>
                <c:pt idx="2503">
                  <c:v>8.7209302325581398E-2</c:v>
                </c:pt>
                <c:pt idx="2504">
                  <c:v>0.1005025125628141</c:v>
                </c:pt>
                <c:pt idx="2505">
                  <c:v>7.8231292517006806E-2</c:v>
                </c:pt>
                <c:pt idx="2506">
                  <c:v>8.1081081081081086E-2</c:v>
                </c:pt>
                <c:pt idx="2507">
                  <c:v>0.10230179028132989</c:v>
                </c:pt>
                <c:pt idx="2508">
                  <c:v>0.1069767441860465</c:v>
                </c:pt>
                <c:pt idx="2509">
                  <c:v>7.8341013824884786E-2</c:v>
                </c:pt>
                <c:pt idx="2510">
                  <c:v>0.1008403361344538</c:v>
                </c:pt>
                <c:pt idx="2511">
                  <c:v>9.5571095571095568E-2</c:v>
                </c:pt>
                <c:pt idx="2512">
                  <c:v>0.11743772241992879</c:v>
                </c:pt>
                <c:pt idx="2513">
                  <c:v>0.10164835164835161</c:v>
                </c:pt>
                <c:pt idx="2514">
                  <c:v>9.6296296296296297E-2</c:v>
                </c:pt>
                <c:pt idx="2515">
                  <c:v>0.1008902077151335</c:v>
                </c:pt>
                <c:pt idx="2516">
                  <c:v>9.5081967213114751E-2</c:v>
                </c:pt>
                <c:pt idx="2517">
                  <c:v>0.1257309941520468</c:v>
                </c:pt>
                <c:pt idx="2518">
                  <c:v>0.12962962962962959</c:v>
                </c:pt>
                <c:pt idx="2519">
                  <c:v>8.9605734767025089E-2</c:v>
                </c:pt>
                <c:pt idx="2520">
                  <c:v>7.0110701107011064E-2</c:v>
                </c:pt>
                <c:pt idx="2521">
                  <c:v>0.1066176470588235</c:v>
                </c:pt>
                <c:pt idx="2522">
                  <c:v>0.11</c:v>
                </c:pt>
                <c:pt idx="2523">
                  <c:v>0.1176470588235294</c:v>
                </c:pt>
                <c:pt idx="2524">
                  <c:v>7.792207792207792E-2</c:v>
                </c:pt>
                <c:pt idx="2525">
                  <c:v>0.10602409638554219</c:v>
                </c:pt>
                <c:pt idx="2526">
                  <c:v>5.1643192488262907E-2</c:v>
                </c:pt>
                <c:pt idx="2527">
                  <c:v>6.1002178649237473E-2</c:v>
                </c:pt>
                <c:pt idx="2528">
                  <c:v>8.0213903743315509E-2</c:v>
                </c:pt>
                <c:pt idx="2529">
                  <c:v>6.7204301075268813E-2</c:v>
                </c:pt>
                <c:pt idx="2530">
                  <c:v>0.11347517730496449</c:v>
                </c:pt>
                <c:pt idx="2531">
                  <c:v>0.1081081081081081</c:v>
                </c:pt>
                <c:pt idx="2532">
                  <c:v>0.16935483870967741</c:v>
                </c:pt>
                <c:pt idx="2533">
                  <c:v>0.1024930747922438</c:v>
                </c:pt>
                <c:pt idx="2534">
                  <c:v>0.1096256684491979</c:v>
                </c:pt>
                <c:pt idx="2535">
                  <c:v>0.125</c:v>
                </c:pt>
                <c:pt idx="2536">
                  <c:v>9.0090090090090086E-2</c:v>
                </c:pt>
                <c:pt idx="2537">
                  <c:v>7.1856287425149698E-2</c:v>
                </c:pt>
                <c:pt idx="2538">
                  <c:v>2.7522935779816519E-2</c:v>
                </c:pt>
                <c:pt idx="2539">
                  <c:v>8.98876404494382E-2</c:v>
                </c:pt>
                <c:pt idx="2540">
                  <c:v>7.3359073359073365E-2</c:v>
                </c:pt>
                <c:pt idx="2541">
                  <c:v>7.0707070707070704E-2</c:v>
                </c:pt>
                <c:pt idx="2542">
                  <c:v>9.1085271317829453E-2</c:v>
                </c:pt>
                <c:pt idx="2543">
                  <c:v>0.1184210526315789</c:v>
                </c:pt>
                <c:pt idx="2544">
                  <c:v>0.119047619047619</c:v>
                </c:pt>
                <c:pt idx="2545">
                  <c:v>0.10332103321033211</c:v>
                </c:pt>
                <c:pt idx="2546">
                  <c:v>7.1672354948805458E-2</c:v>
                </c:pt>
                <c:pt idx="2547">
                  <c:v>4.5918367346938778E-2</c:v>
                </c:pt>
                <c:pt idx="2548">
                  <c:v>0.12195121951219511</c:v>
                </c:pt>
                <c:pt idx="2549">
                  <c:v>4.4117647058823532E-2</c:v>
                </c:pt>
                <c:pt idx="2550">
                  <c:v>0.1100478468899522</c:v>
                </c:pt>
                <c:pt idx="2551">
                  <c:v>8.2004555808656038E-2</c:v>
                </c:pt>
                <c:pt idx="2552">
                  <c:v>0.10514018691588781</c:v>
                </c:pt>
                <c:pt idx="2553">
                  <c:v>9.2269326683291769E-2</c:v>
                </c:pt>
                <c:pt idx="2554">
                  <c:v>8.7071240105540904E-2</c:v>
                </c:pt>
                <c:pt idx="2555">
                  <c:v>0.1371951219512195</c:v>
                </c:pt>
                <c:pt idx="2556">
                  <c:v>7.7087794432548179E-2</c:v>
                </c:pt>
                <c:pt idx="2557">
                  <c:v>8.4291187739463605E-2</c:v>
                </c:pt>
                <c:pt idx="2558">
                  <c:v>8.8068181818181823E-2</c:v>
                </c:pt>
                <c:pt idx="2559">
                  <c:v>7.9207920792079209E-2</c:v>
                </c:pt>
                <c:pt idx="2560">
                  <c:v>0.11347517730496449</c:v>
                </c:pt>
                <c:pt idx="2561">
                  <c:v>8.2251082251082255E-2</c:v>
                </c:pt>
                <c:pt idx="2562">
                  <c:v>9.8003629764065334E-2</c:v>
                </c:pt>
                <c:pt idx="2563">
                  <c:v>0.1149425287356322</c:v>
                </c:pt>
                <c:pt idx="2564">
                  <c:v>6.7164179104477612E-2</c:v>
                </c:pt>
                <c:pt idx="2565">
                  <c:v>4.6728971962616821E-2</c:v>
                </c:pt>
                <c:pt idx="2566">
                  <c:v>6.9958847736625515E-2</c:v>
                </c:pt>
                <c:pt idx="2567">
                  <c:v>0.1063829787234043</c:v>
                </c:pt>
                <c:pt idx="2568">
                  <c:v>0.1</c:v>
                </c:pt>
                <c:pt idx="2569">
                  <c:v>5.2805280528052813E-2</c:v>
                </c:pt>
                <c:pt idx="2570">
                  <c:v>8.2644628099173556E-2</c:v>
                </c:pt>
                <c:pt idx="2571">
                  <c:v>8.1996434937611412E-2</c:v>
                </c:pt>
                <c:pt idx="2572">
                  <c:v>0.1184210526315789</c:v>
                </c:pt>
                <c:pt idx="2573">
                  <c:v>0.11678832116788319</c:v>
                </c:pt>
                <c:pt idx="2574">
                  <c:v>4.4334975369458129E-2</c:v>
                </c:pt>
                <c:pt idx="2575">
                  <c:v>0.1324503311258278</c:v>
                </c:pt>
                <c:pt idx="2576">
                  <c:v>6.3197026022304828E-2</c:v>
                </c:pt>
                <c:pt idx="2577">
                  <c:v>8.1504702194357362E-2</c:v>
                </c:pt>
                <c:pt idx="2578">
                  <c:v>7.7625570776255703E-2</c:v>
                </c:pt>
                <c:pt idx="2579">
                  <c:v>6.7873303167420809E-2</c:v>
                </c:pt>
                <c:pt idx="2580">
                  <c:v>0.1193415637860082</c:v>
                </c:pt>
                <c:pt idx="2581">
                  <c:v>0.10932475884244371</c:v>
                </c:pt>
                <c:pt idx="2582">
                  <c:v>5.6603773584905662E-2</c:v>
                </c:pt>
                <c:pt idx="2583">
                  <c:v>9.580838323353294E-2</c:v>
                </c:pt>
                <c:pt idx="2584">
                  <c:v>5.5737704918032788E-2</c:v>
                </c:pt>
                <c:pt idx="2585">
                  <c:v>9.154929577464789E-2</c:v>
                </c:pt>
                <c:pt idx="2586">
                  <c:v>0.1068702290076336</c:v>
                </c:pt>
                <c:pt idx="2587">
                  <c:v>5.3452115812917603E-2</c:v>
                </c:pt>
                <c:pt idx="2588">
                  <c:v>9.8765432098765427E-2</c:v>
                </c:pt>
                <c:pt idx="2589">
                  <c:v>0.1218487394957983</c:v>
                </c:pt>
                <c:pt idx="2590">
                  <c:v>5.6338028169014093E-2</c:v>
                </c:pt>
                <c:pt idx="2591">
                  <c:v>0.1182795698924731</c:v>
                </c:pt>
                <c:pt idx="2592">
                  <c:v>9.036144578313253E-2</c:v>
                </c:pt>
                <c:pt idx="2593">
                  <c:v>0.1290322580645161</c:v>
                </c:pt>
                <c:pt idx="2594">
                  <c:v>0.1147540983606557</c:v>
                </c:pt>
                <c:pt idx="2595">
                  <c:v>8.1632653061224483E-2</c:v>
                </c:pt>
                <c:pt idx="2596">
                  <c:v>0.1367924528301887</c:v>
                </c:pt>
                <c:pt idx="2597">
                  <c:v>6.6115702479338845E-2</c:v>
                </c:pt>
                <c:pt idx="2598">
                  <c:v>6.4102564102564097E-2</c:v>
                </c:pt>
                <c:pt idx="2599">
                  <c:v>9.8557692307692304E-2</c:v>
                </c:pt>
                <c:pt idx="2600">
                  <c:v>0.1235955056179775</c:v>
                </c:pt>
                <c:pt idx="2601">
                  <c:v>6.6666666666666666E-2</c:v>
                </c:pt>
                <c:pt idx="2602">
                  <c:v>0.14130434782608689</c:v>
                </c:pt>
                <c:pt idx="2603">
                  <c:v>9.3023255813953487E-2</c:v>
                </c:pt>
                <c:pt idx="2604">
                  <c:v>6.741573033707865E-2</c:v>
                </c:pt>
                <c:pt idx="2605">
                  <c:v>0.11792452830188679</c:v>
                </c:pt>
                <c:pt idx="2606">
                  <c:v>0.109704641350211</c:v>
                </c:pt>
                <c:pt idx="2607">
                  <c:v>0.1133333333333333</c:v>
                </c:pt>
                <c:pt idx="2608">
                  <c:v>0.112565445026178</c:v>
                </c:pt>
                <c:pt idx="2609">
                  <c:v>0.1043165467625899</c:v>
                </c:pt>
                <c:pt idx="2610">
                  <c:v>6.965174129353234E-2</c:v>
                </c:pt>
                <c:pt idx="2611">
                  <c:v>0.1153846153846154</c:v>
                </c:pt>
                <c:pt idx="2612">
                  <c:v>0.1333333333333333</c:v>
                </c:pt>
                <c:pt idx="2613">
                  <c:v>7.3469387755102047E-2</c:v>
                </c:pt>
                <c:pt idx="2614">
                  <c:v>0.1013071895424837</c:v>
                </c:pt>
                <c:pt idx="2615">
                  <c:v>0.1105769230769231</c:v>
                </c:pt>
                <c:pt idx="2616">
                  <c:v>7.6923076923076927E-2</c:v>
                </c:pt>
                <c:pt idx="2617">
                  <c:v>6.1135371179039298E-2</c:v>
                </c:pt>
                <c:pt idx="2618">
                  <c:v>0.1370558375634518</c:v>
                </c:pt>
                <c:pt idx="2619">
                  <c:v>4.810126582278481E-2</c:v>
                </c:pt>
                <c:pt idx="2620">
                  <c:v>8.0808080808080815E-2</c:v>
                </c:pt>
                <c:pt idx="2621">
                  <c:v>7.0671378091872794E-2</c:v>
                </c:pt>
                <c:pt idx="2622">
                  <c:v>0.12</c:v>
                </c:pt>
                <c:pt idx="2623">
                  <c:v>0.13087248322147649</c:v>
                </c:pt>
                <c:pt idx="2624">
                  <c:v>8.4507042253521125E-2</c:v>
                </c:pt>
                <c:pt idx="2625">
                  <c:v>5.4968287526427059E-2</c:v>
                </c:pt>
                <c:pt idx="2626">
                  <c:v>9.5785440613026823E-2</c:v>
                </c:pt>
                <c:pt idx="2627">
                  <c:v>6.4876957494407153E-2</c:v>
                </c:pt>
                <c:pt idx="2628">
                  <c:v>7.662835249042145E-2</c:v>
                </c:pt>
                <c:pt idx="2629">
                  <c:v>9.4660194174757281E-2</c:v>
                </c:pt>
                <c:pt idx="2630">
                  <c:v>7.3863636363636367E-2</c:v>
                </c:pt>
                <c:pt idx="2631">
                  <c:v>7.6023391812865493E-2</c:v>
                </c:pt>
                <c:pt idx="2632">
                  <c:v>0.1042944785276074</c:v>
                </c:pt>
                <c:pt idx="2633">
                  <c:v>0.1596638655462185</c:v>
                </c:pt>
                <c:pt idx="2634">
                  <c:v>0.10526315789473679</c:v>
                </c:pt>
                <c:pt idx="2635">
                  <c:v>9.269662921348315E-2</c:v>
                </c:pt>
                <c:pt idx="2636">
                  <c:v>9.9778270509977826E-2</c:v>
                </c:pt>
                <c:pt idx="2637">
                  <c:v>7.0351758793969849E-2</c:v>
                </c:pt>
                <c:pt idx="2638">
                  <c:v>9.0452261306532666E-2</c:v>
                </c:pt>
                <c:pt idx="2639">
                  <c:v>7.098765432098765E-2</c:v>
                </c:pt>
                <c:pt idx="2640">
                  <c:v>7.0967741935483872E-2</c:v>
                </c:pt>
                <c:pt idx="2641">
                  <c:v>0.1147540983606557</c:v>
                </c:pt>
                <c:pt idx="2642">
                  <c:v>9.5367847411444148E-2</c:v>
                </c:pt>
                <c:pt idx="2643">
                  <c:v>0.14189189189189191</c:v>
                </c:pt>
                <c:pt idx="2644">
                  <c:v>0.10280373831775701</c:v>
                </c:pt>
                <c:pt idx="2645">
                  <c:v>8.6538461538461536E-2</c:v>
                </c:pt>
                <c:pt idx="2646">
                  <c:v>7.1942446043165464E-2</c:v>
                </c:pt>
                <c:pt idx="2647">
                  <c:v>6.2992125984251968E-2</c:v>
                </c:pt>
                <c:pt idx="2648">
                  <c:v>0.1213114754098361</c:v>
                </c:pt>
                <c:pt idx="2649">
                  <c:v>8.8983050847457626E-2</c:v>
                </c:pt>
                <c:pt idx="2650">
                  <c:v>0.1136363636363636</c:v>
                </c:pt>
                <c:pt idx="2651">
                  <c:v>5.6886227544910177E-2</c:v>
                </c:pt>
                <c:pt idx="2652">
                  <c:v>9.9264705882352935E-2</c:v>
                </c:pt>
                <c:pt idx="2653">
                  <c:v>0.10208816705336431</c:v>
                </c:pt>
                <c:pt idx="2654">
                  <c:v>7.1721311475409832E-2</c:v>
                </c:pt>
                <c:pt idx="2655">
                  <c:v>9.4696969696969696E-2</c:v>
                </c:pt>
                <c:pt idx="2656">
                  <c:v>6.228373702422145E-2</c:v>
                </c:pt>
                <c:pt idx="2657">
                  <c:v>8.6065573770491802E-2</c:v>
                </c:pt>
                <c:pt idx="2658">
                  <c:v>0.10344827586206901</c:v>
                </c:pt>
                <c:pt idx="2659">
                  <c:v>0.12643678160919539</c:v>
                </c:pt>
                <c:pt idx="2660">
                  <c:v>7.3913043478260873E-2</c:v>
                </c:pt>
                <c:pt idx="2661">
                  <c:v>0.1067961165048544</c:v>
                </c:pt>
                <c:pt idx="2662">
                  <c:v>7.9812206572769953E-2</c:v>
                </c:pt>
                <c:pt idx="2663">
                  <c:v>0.1031746031746032</c:v>
                </c:pt>
                <c:pt idx="2664">
                  <c:v>9.6354166666666671E-2</c:v>
                </c:pt>
                <c:pt idx="2665">
                  <c:v>0.12820512820512819</c:v>
                </c:pt>
                <c:pt idx="2666">
                  <c:v>0.11282051282051279</c:v>
                </c:pt>
                <c:pt idx="2667">
                  <c:v>0.1102362204724409</c:v>
                </c:pt>
                <c:pt idx="2668">
                  <c:v>0.14193548387096769</c:v>
                </c:pt>
                <c:pt idx="2669">
                  <c:v>0.12396694214876031</c:v>
                </c:pt>
                <c:pt idx="2670">
                  <c:v>0.10784313725490199</c:v>
                </c:pt>
                <c:pt idx="2671">
                  <c:v>0.108695652173913</c:v>
                </c:pt>
                <c:pt idx="2672">
                  <c:v>8.3582089552238809E-2</c:v>
                </c:pt>
                <c:pt idx="2673">
                  <c:v>0.11726384364820849</c:v>
                </c:pt>
                <c:pt idx="2674">
                  <c:v>7.1428571428571425E-2</c:v>
                </c:pt>
                <c:pt idx="2675">
                  <c:v>8.0213903743315509E-2</c:v>
                </c:pt>
                <c:pt idx="2676">
                  <c:v>8.2125603864734303E-2</c:v>
                </c:pt>
                <c:pt idx="2677">
                  <c:v>0.1439688715953307</c:v>
                </c:pt>
                <c:pt idx="2678">
                  <c:v>0.1006289308176101</c:v>
                </c:pt>
                <c:pt idx="2679">
                  <c:v>5.3169734151329237E-2</c:v>
                </c:pt>
                <c:pt idx="2680">
                  <c:v>0.1148648648648649</c:v>
                </c:pt>
                <c:pt idx="2681">
                  <c:v>5.6603773584905662E-2</c:v>
                </c:pt>
                <c:pt idx="2682">
                  <c:v>0.11971830985915489</c:v>
                </c:pt>
                <c:pt idx="2683">
                  <c:v>6.1046511627906967E-2</c:v>
                </c:pt>
                <c:pt idx="2684">
                  <c:v>0.1033333333333333</c:v>
                </c:pt>
                <c:pt idx="2685">
                  <c:v>7.5268817204301078E-2</c:v>
                </c:pt>
                <c:pt idx="2686">
                  <c:v>6.358381502890173E-2</c:v>
                </c:pt>
                <c:pt idx="2687">
                  <c:v>8.1300813008130079E-2</c:v>
                </c:pt>
                <c:pt idx="2688">
                  <c:v>8.2278481012658222E-2</c:v>
                </c:pt>
                <c:pt idx="2689">
                  <c:v>7.6923076923076927E-2</c:v>
                </c:pt>
                <c:pt idx="2690">
                  <c:v>5.2401746724890827E-2</c:v>
                </c:pt>
                <c:pt idx="2691">
                  <c:v>9.1954022988505746E-2</c:v>
                </c:pt>
                <c:pt idx="2692">
                  <c:v>0.12475633528265111</c:v>
                </c:pt>
                <c:pt idx="2693">
                  <c:v>0.1202113606340819</c:v>
                </c:pt>
                <c:pt idx="2694">
                  <c:v>0.13775510204081631</c:v>
                </c:pt>
                <c:pt idx="2695">
                  <c:v>0.1176470588235294</c:v>
                </c:pt>
                <c:pt idx="2696">
                  <c:v>0.1008902077151335</c:v>
                </c:pt>
                <c:pt idx="2697">
                  <c:v>0.14285714285714279</c:v>
                </c:pt>
                <c:pt idx="2698">
                  <c:v>0.12727272727272729</c:v>
                </c:pt>
                <c:pt idx="2699">
                  <c:v>5.4502369668246453E-2</c:v>
                </c:pt>
                <c:pt idx="2700">
                  <c:v>6.228373702422145E-2</c:v>
                </c:pt>
                <c:pt idx="2701">
                  <c:v>9.014084507042254E-2</c:v>
                </c:pt>
                <c:pt idx="2702">
                  <c:v>6.8965517241379309E-2</c:v>
                </c:pt>
                <c:pt idx="2703">
                  <c:v>8.0952380952380956E-2</c:v>
                </c:pt>
                <c:pt idx="2704">
                  <c:v>9.7686375321336755E-2</c:v>
                </c:pt>
                <c:pt idx="2705">
                  <c:v>0.13178294573643409</c:v>
                </c:pt>
                <c:pt idx="2706">
                  <c:v>7.9646017699115043E-2</c:v>
                </c:pt>
                <c:pt idx="2707">
                  <c:v>9.7872340425531917E-2</c:v>
                </c:pt>
                <c:pt idx="2708">
                  <c:v>7.5144508670520235E-2</c:v>
                </c:pt>
                <c:pt idx="2709">
                  <c:v>0.12955465587044529</c:v>
                </c:pt>
                <c:pt idx="2710">
                  <c:v>0.13293051359516619</c:v>
                </c:pt>
                <c:pt idx="2711">
                  <c:v>0.1153846153846154</c:v>
                </c:pt>
                <c:pt idx="2712">
                  <c:v>0.1107142857142857</c:v>
                </c:pt>
                <c:pt idx="2713">
                  <c:v>0.12804878048780491</c:v>
                </c:pt>
                <c:pt idx="2714">
                  <c:v>0.14168937329700271</c:v>
                </c:pt>
                <c:pt idx="2715">
                  <c:v>0.1397849462365591</c:v>
                </c:pt>
                <c:pt idx="2716">
                  <c:v>0.14563106796116501</c:v>
                </c:pt>
                <c:pt idx="2717">
                  <c:v>8.0459770114942528E-2</c:v>
                </c:pt>
                <c:pt idx="2718">
                  <c:v>7.5949367088607597E-2</c:v>
                </c:pt>
                <c:pt idx="2719">
                  <c:v>6.1135371179039298E-2</c:v>
                </c:pt>
                <c:pt idx="2720">
                  <c:v>0.11370262390670551</c:v>
                </c:pt>
                <c:pt idx="2721">
                  <c:v>7.636363636363637E-2</c:v>
                </c:pt>
                <c:pt idx="2722">
                  <c:v>9.2105263157894732E-2</c:v>
                </c:pt>
                <c:pt idx="2723">
                  <c:v>9.9173553719008267E-2</c:v>
                </c:pt>
                <c:pt idx="2724">
                  <c:v>0.111913357400722</c:v>
                </c:pt>
                <c:pt idx="2725">
                  <c:v>0.1231884057971015</c:v>
                </c:pt>
                <c:pt idx="2726">
                  <c:v>0.108974358974359</c:v>
                </c:pt>
                <c:pt idx="2727">
                  <c:v>9.6774193548387094E-2</c:v>
                </c:pt>
                <c:pt idx="2728">
                  <c:v>0.1634146341463415</c:v>
                </c:pt>
                <c:pt idx="2729">
                  <c:v>0.1079545454545455</c:v>
                </c:pt>
                <c:pt idx="2730">
                  <c:v>5.4368932038834951E-2</c:v>
                </c:pt>
                <c:pt idx="2731">
                  <c:v>0.10481586402266289</c:v>
                </c:pt>
                <c:pt idx="2732">
                  <c:v>0.1297071129707113</c:v>
                </c:pt>
                <c:pt idx="2733">
                  <c:v>0.14285714285714279</c:v>
                </c:pt>
                <c:pt idx="2734">
                  <c:v>0.13157894736842099</c:v>
                </c:pt>
                <c:pt idx="2735">
                  <c:v>0.10101010101010099</c:v>
                </c:pt>
                <c:pt idx="2736">
                  <c:v>0.1797752808988764</c:v>
                </c:pt>
                <c:pt idx="2737">
                  <c:v>0.1404255319148936</c:v>
                </c:pt>
                <c:pt idx="2738">
                  <c:v>0.1</c:v>
                </c:pt>
                <c:pt idx="2739">
                  <c:v>0.1046277665995976</c:v>
                </c:pt>
                <c:pt idx="2740">
                  <c:v>0.10544217687074831</c:v>
                </c:pt>
                <c:pt idx="2741">
                  <c:v>0.05</c:v>
                </c:pt>
                <c:pt idx="2742">
                  <c:v>6.6666666666666666E-2</c:v>
                </c:pt>
                <c:pt idx="2743">
                  <c:v>0.10181818181818179</c:v>
                </c:pt>
                <c:pt idx="2744">
                  <c:v>8.98876404494382E-2</c:v>
                </c:pt>
                <c:pt idx="2745">
                  <c:v>7.3660714285714288E-2</c:v>
                </c:pt>
                <c:pt idx="2746">
                  <c:v>4.702970297029703E-2</c:v>
                </c:pt>
                <c:pt idx="2747">
                  <c:v>4.5454545454545463E-2</c:v>
                </c:pt>
                <c:pt idx="2748">
                  <c:v>9.0301003344481601E-2</c:v>
                </c:pt>
                <c:pt idx="2749">
                  <c:v>6.1571125265392782E-2</c:v>
                </c:pt>
                <c:pt idx="2750">
                  <c:v>0.12987012987012991</c:v>
                </c:pt>
                <c:pt idx="2751">
                  <c:v>5.1779935275080909E-2</c:v>
                </c:pt>
                <c:pt idx="2752">
                  <c:v>0.1166077738515901</c:v>
                </c:pt>
                <c:pt idx="2753">
                  <c:v>5.0847457627118647E-2</c:v>
                </c:pt>
                <c:pt idx="2754">
                  <c:v>6.7846607669616518E-2</c:v>
                </c:pt>
                <c:pt idx="2755">
                  <c:v>8.4023668639053251E-2</c:v>
                </c:pt>
                <c:pt idx="2756">
                  <c:v>0.1097560975609756</c:v>
                </c:pt>
                <c:pt idx="2757">
                  <c:v>5.0561797752808987E-2</c:v>
                </c:pt>
                <c:pt idx="2758">
                  <c:v>0.1124620060790274</c:v>
                </c:pt>
                <c:pt idx="2759">
                  <c:v>5.9670781893004107E-2</c:v>
                </c:pt>
                <c:pt idx="2760">
                  <c:v>7.7348066298342538E-2</c:v>
                </c:pt>
                <c:pt idx="2761">
                  <c:v>8.7786259541984726E-2</c:v>
                </c:pt>
                <c:pt idx="2762">
                  <c:v>9.2592592592592587E-2</c:v>
                </c:pt>
                <c:pt idx="2763">
                  <c:v>0.13385826771653539</c:v>
                </c:pt>
                <c:pt idx="2764">
                  <c:v>9.1445427728613568E-2</c:v>
                </c:pt>
                <c:pt idx="2765">
                  <c:v>9.6153846153846159E-2</c:v>
                </c:pt>
                <c:pt idx="2766">
                  <c:v>8.5714285714285715E-2</c:v>
                </c:pt>
                <c:pt idx="2767">
                  <c:v>8.0188679245283015E-2</c:v>
                </c:pt>
                <c:pt idx="2768">
                  <c:v>0.108843537414966</c:v>
                </c:pt>
                <c:pt idx="2769">
                  <c:v>7.8602620087336247E-2</c:v>
                </c:pt>
                <c:pt idx="2770">
                  <c:v>0.10526315789473679</c:v>
                </c:pt>
                <c:pt idx="2771">
                  <c:v>0.1028938906752412</c:v>
                </c:pt>
                <c:pt idx="2772">
                  <c:v>5.1428571428571428E-2</c:v>
                </c:pt>
                <c:pt idx="2773">
                  <c:v>0.1031746031746032</c:v>
                </c:pt>
                <c:pt idx="2774">
                  <c:v>0.1116751269035533</c:v>
                </c:pt>
                <c:pt idx="2775">
                  <c:v>8.1339712918660281E-2</c:v>
                </c:pt>
                <c:pt idx="2776">
                  <c:v>0.14126394052044611</c:v>
                </c:pt>
                <c:pt idx="2777">
                  <c:v>0.10526315789473679</c:v>
                </c:pt>
                <c:pt idx="2778">
                  <c:v>9.1922005571030641E-2</c:v>
                </c:pt>
                <c:pt idx="2779">
                  <c:v>8.6448598130841117E-2</c:v>
                </c:pt>
                <c:pt idx="2780">
                  <c:v>0.1031518624641834</c:v>
                </c:pt>
                <c:pt idx="2781">
                  <c:v>0.12714776632302399</c:v>
                </c:pt>
                <c:pt idx="2782">
                  <c:v>9.6676737160120846E-2</c:v>
                </c:pt>
                <c:pt idx="2783">
                  <c:v>7.6470588235294124E-2</c:v>
                </c:pt>
                <c:pt idx="2784">
                  <c:v>9.7799511002444994E-2</c:v>
                </c:pt>
                <c:pt idx="2785">
                  <c:v>0.1050228310502283</c:v>
                </c:pt>
                <c:pt idx="2786">
                  <c:v>0.109375</c:v>
                </c:pt>
                <c:pt idx="2787">
                  <c:v>0.13157894736842099</c:v>
                </c:pt>
                <c:pt idx="2788">
                  <c:v>9.9206349206349201E-2</c:v>
                </c:pt>
                <c:pt idx="2789">
                  <c:v>6.6115702479338845E-2</c:v>
                </c:pt>
                <c:pt idx="2790">
                  <c:v>7.9545454545454544E-2</c:v>
                </c:pt>
                <c:pt idx="2791">
                  <c:v>9.202453987730061E-2</c:v>
                </c:pt>
                <c:pt idx="2792">
                  <c:v>6.3492063492063489E-2</c:v>
                </c:pt>
                <c:pt idx="2793">
                  <c:v>9.6085409252669035E-2</c:v>
                </c:pt>
                <c:pt idx="2794">
                  <c:v>0.1018518518518518</c:v>
                </c:pt>
                <c:pt idx="2795">
                  <c:v>6.7796610169491525E-2</c:v>
                </c:pt>
                <c:pt idx="2796">
                  <c:v>7.4324324324324328E-2</c:v>
                </c:pt>
                <c:pt idx="2797">
                  <c:v>7.874015748031496E-2</c:v>
                </c:pt>
                <c:pt idx="2798">
                  <c:v>0.1111111111111111</c:v>
                </c:pt>
                <c:pt idx="2799">
                  <c:v>0.1197411003236246</c:v>
                </c:pt>
                <c:pt idx="2800">
                  <c:v>0.1394422310756972</c:v>
                </c:pt>
                <c:pt idx="2801">
                  <c:v>9.5930232558139539E-2</c:v>
                </c:pt>
                <c:pt idx="2802">
                  <c:v>0.13779527559055119</c:v>
                </c:pt>
                <c:pt idx="2803">
                  <c:v>0.11600000000000001</c:v>
                </c:pt>
                <c:pt idx="2804">
                  <c:v>9.5774647887323941E-2</c:v>
                </c:pt>
                <c:pt idx="2805">
                  <c:v>7.2243346007604556E-2</c:v>
                </c:pt>
                <c:pt idx="2806">
                  <c:v>0.13297872340425529</c:v>
                </c:pt>
                <c:pt idx="2807">
                  <c:v>0.1076923076923077</c:v>
                </c:pt>
                <c:pt idx="2808">
                  <c:v>0.11940298507462691</c:v>
                </c:pt>
                <c:pt idx="2809">
                  <c:v>0.10731707317073171</c:v>
                </c:pt>
                <c:pt idx="2810">
                  <c:v>0.13937282229965159</c:v>
                </c:pt>
                <c:pt idx="2811">
                  <c:v>0.1191135734072022</c:v>
                </c:pt>
                <c:pt idx="2812">
                  <c:v>0.1114864864864865</c:v>
                </c:pt>
                <c:pt idx="2813">
                  <c:v>0.1038961038961039</c:v>
                </c:pt>
                <c:pt idx="2814">
                  <c:v>0.1168122270742358</c:v>
                </c:pt>
                <c:pt idx="2815">
                  <c:v>0.12340425531914891</c:v>
                </c:pt>
                <c:pt idx="2816">
                  <c:v>0.12540192926045021</c:v>
                </c:pt>
                <c:pt idx="2817">
                  <c:v>9.8550724637681164E-2</c:v>
                </c:pt>
                <c:pt idx="2818">
                  <c:v>8.771929824561403E-2</c:v>
                </c:pt>
                <c:pt idx="2819">
                  <c:v>0.1005291005291005</c:v>
                </c:pt>
                <c:pt idx="2820">
                  <c:v>0.12466843501326259</c:v>
                </c:pt>
                <c:pt idx="2821">
                  <c:v>6.6549912434325745E-2</c:v>
                </c:pt>
                <c:pt idx="2822">
                  <c:v>9.4240837696335081E-2</c:v>
                </c:pt>
                <c:pt idx="2823">
                  <c:v>0.1111111111111111</c:v>
                </c:pt>
                <c:pt idx="2824">
                  <c:v>9.1492776886035312E-2</c:v>
                </c:pt>
                <c:pt idx="2825">
                  <c:v>0.1</c:v>
                </c:pt>
                <c:pt idx="2826">
                  <c:v>8.2758620689655171E-2</c:v>
                </c:pt>
                <c:pt idx="2827">
                  <c:v>9.0604026845637578E-2</c:v>
                </c:pt>
                <c:pt idx="2828">
                  <c:v>8.9285714285714288E-2</c:v>
                </c:pt>
                <c:pt idx="2829">
                  <c:v>0.12267657992565061</c:v>
                </c:pt>
                <c:pt idx="2830">
                  <c:v>0.1395348837209302</c:v>
                </c:pt>
                <c:pt idx="2831">
                  <c:v>0.1025641025641026</c:v>
                </c:pt>
                <c:pt idx="2832">
                  <c:v>0.12475247524752479</c:v>
                </c:pt>
                <c:pt idx="2833">
                  <c:v>9.9601593625498003E-2</c:v>
                </c:pt>
                <c:pt idx="2834">
                  <c:v>7.5170842824601361E-2</c:v>
                </c:pt>
                <c:pt idx="2835">
                  <c:v>9.45945945945946E-2</c:v>
                </c:pt>
                <c:pt idx="2836">
                  <c:v>9.5744680851063829E-2</c:v>
                </c:pt>
                <c:pt idx="2837">
                  <c:v>8.2644628099173556E-2</c:v>
                </c:pt>
                <c:pt idx="2838">
                  <c:v>0.1360544217687075</c:v>
                </c:pt>
                <c:pt idx="2839">
                  <c:v>0.1039426523297491</c:v>
                </c:pt>
                <c:pt idx="2840">
                  <c:v>0.119815668202765</c:v>
                </c:pt>
                <c:pt idx="2841">
                  <c:v>9.1331269349845201E-2</c:v>
                </c:pt>
                <c:pt idx="2842">
                  <c:v>8.8186356073211319E-2</c:v>
                </c:pt>
                <c:pt idx="2843">
                  <c:v>0.12060301507537689</c:v>
                </c:pt>
                <c:pt idx="2844">
                  <c:v>0.10594315245478041</c:v>
                </c:pt>
                <c:pt idx="2845">
                  <c:v>3.3333333333333333E-2</c:v>
                </c:pt>
                <c:pt idx="2846">
                  <c:v>9.0909090909090912E-2</c:v>
                </c:pt>
                <c:pt idx="2847">
                  <c:v>9.6551724137931033E-2</c:v>
                </c:pt>
                <c:pt idx="2848">
                  <c:v>0.13445378151260501</c:v>
                </c:pt>
                <c:pt idx="2849">
                  <c:v>9.9303135888501745E-2</c:v>
                </c:pt>
                <c:pt idx="2850">
                  <c:v>0.1234119782214156</c:v>
                </c:pt>
                <c:pt idx="2851">
                  <c:v>0.1068702290076336</c:v>
                </c:pt>
                <c:pt idx="2852">
                  <c:v>6.4676616915422883E-2</c:v>
                </c:pt>
                <c:pt idx="2853">
                  <c:v>8.2278481012658222E-2</c:v>
                </c:pt>
                <c:pt idx="2854">
                  <c:v>0.1255605381165919</c:v>
                </c:pt>
                <c:pt idx="2855">
                  <c:v>0.10471204188481679</c:v>
                </c:pt>
                <c:pt idx="2856">
                  <c:v>9.4696969696969696E-2</c:v>
                </c:pt>
                <c:pt idx="2857">
                  <c:v>9.3896713615023469E-2</c:v>
                </c:pt>
                <c:pt idx="2858">
                  <c:v>0.1018518518518518</c:v>
                </c:pt>
                <c:pt idx="2859">
                  <c:v>0.1204379562043796</c:v>
                </c:pt>
                <c:pt idx="2860">
                  <c:v>0.12727272727272729</c:v>
                </c:pt>
                <c:pt idx="2861">
                  <c:v>8.6956521739130432E-2</c:v>
                </c:pt>
                <c:pt idx="2862">
                  <c:v>0.116751269035533</c:v>
                </c:pt>
                <c:pt idx="2863">
                  <c:v>8.6257309941520463E-2</c:v>
                </c:pt>
                <c:pt idx="2864">
                  <c:v>6.3829787234042548E-2</c:v>
                </c:pt>
                <c:pt idx="2865">
                  <c:v>0.1153846153846154</c:v>
                </c:pt>
                <c:pt idx="2866">
                  <c:v>0.13104838709677419</c:v>
                </c:pt>
                <c:pt idx="2867">
                  <c:v>8.5011185682326629E-2</c:v>
                </c:pt>
                <c:pt idx="2868">
                  <c:v>9.862385321100918E-2</c:v>
                </c:pt>
                <c:pt idx="2869">
                  <c:v>0.13548387096774189</c:v>
                </c:pt>
                <c:pt idx="2870">
                  <c:v>0.10138248847926271</c:v>
                </c:pt>
                <c:pt idx="2871">
                  <c:v>8.3756345177664976E-2</c:v>
                </c:pt>
                <c:pt idx="2872">
                  <c:v>6.5075921908893705E-2</c:v>
                </c:pt>
                <c:pt idx="2873">
                  <c:v>7.5268817204301078E-2</c:v>
                </c:pt>
                <c:pt idx="2874">
                  <c:v>0.126984126984127</c:v>
                </c:pt>
                <c:pt idx="2875">
                  <c:v>0.1072210065645514</c:v>
                </c:pt>
                <c:pt idx="2876">
                  <c:v>8.8383838383838384E-2</c:v>
                </c:pt>
                <c:pt idx="2877">
                  <c:v>9.6551724137931033E-2</c:v>
                </c:pt>
                <c:pt idx="2878">
                  <c:v>0.1174603174603175</c:v>
                </c:pt>
                <c:pt idx="2879">
                  <c:v>0.1163366336633663</c:v>
                </c:pt>
                <c:pt idx="2880">
                  <c:v>0.14465408805031449</c:v>
                </c:pt>
                <c:pt idx="2881">
                  <c:v>9.4713656387665199E-2</c:v>
                </c:pt>
                <c:pt idx="2882">
                  <c:v>5.7692307692307702E-2</c:v>
                </c:pt>
                <c:pt idx="2883">
                  <c:v>7.8260869565217397E-2</c:v>
                </c:pt>
                <c:pt idx="2884">
                  <c:v>0.1111111111111111</c:v>
                </c:pt>
                <c:pt idx="2885">
                  <c:v>0.1111111111111111</c:v>
                </c:pt>
                <c:pt idx="2886">
                  <c:v>0.1082089552238806</c:v>
                </c:pt>
                <c:pt idx="2887">
                  <c:v>0.11555555555555561</c:v>
                </c:pt>
                <c:pt idx="2888">
                  <c:v>8.7628865979381437E-2</c:v>
                </c:pt>
                <c:pt idx="2889">
                  <c:v>5.647840531561462E-2</c:v>
                </c:pt>
                <c:pt idx="2890">
                  <c:v>9.5238095238095233E-2</c:v>
                </c:pt>
                <c:pt idx="2891">
                  <c:v>5.5696202531645568E-2</c:v>
                </c:pt>
                <c:pt idx="2892">
                  <c:v>0.1232227488151659</c:v>
                </c:pt>
                <c:pt idx="2893">
                  <c:v>0.10526315789473679</c:v>
                </c:pt>
                <c:pt idx="2894">
                  <c:v>7.7720207253886009E-2</c:v>
                </c:pt>
                <c:pt idx="2895">
                  <c:v>0.1038575667655786</c:v>
                </c:pt>
                <c:pt idx="2896">
                  <c:v>5.0387596899224812E-2</c:v>
                </c:pt>
                <c:pt idx="2897">
                  <c:v>9.420289855072464E-2</c:v>
                </c:pt>
                <c:pt idx="2898">
                  <c:v>0.11594202898550721</c:v>
                </c:pt>
                <c:pt idx="2899">
                  <c:v>5.3191489361702128E-2</c:v>
                </c:pt>
                <c:pt idx="2900">
                  <c:v>0.1104166666666667</c:v>
                </c:pt>
                <c:pt idx="2901">
                  <c:v>0.1016260162601626</c:v>
                </c:pt>
                <c:pt idx="2902">
                  <c:v>5.7046979865771813E-2</c:v>
                </c:pt>
                <c:pt idx="2903">
                  <c:v>0.1057692307692308</c:v>
                </c:pt>
                <c:pt idx="2904">
                  <c:v>8.143322475570032E-2</c:v>
                </c:pt>
                <c:pt idx="2905">
                  <c:v>0.1031746031746032</c:v>
                </c:pt>
                <c:pt idx="2906">
                  <c:v>0.1205128205128205</c:v>
                </c:pt>
                <c:pt idx="2907">
                  <c:v>6.8669527896995708E-2</c:v>
                </c:pt>
                <c:pt idx="2908">
                  <c:v>0.17460317460317459</c:v>
                </c:pt>
                <c:pt idx="2909">
                  <c:v>0.125</c:v>
                </c:pt>
                <c:pt idx="2910">
                  <c:v>6.6666666666666666E-2</c:v>
                </c:pt>
                <c:pt idx="2911">
                  <c:v>0.1270718232044199</c:v>
                </c:pt>
                <c:pt idx="2912">
                  <c:v>6.7567567567567571E-2</c:v>
                </c:pt>
                <c:pt idx="2913">
                  <c:v>0.14432989690721651</c:v>
                </c:pt>
                <c:pt idx="2914">
                  <c:v>6.6390041493775934E-2</c:v>
                </c:pt>
                <c:pt idx="2915">
                  <c:v>9.6846846846846843E-2</c:v>
                </c:pt>
                <c:pt idx="2916">
                  <c:v>5.5421686746987948E-2</c:v>
                </c:pt>
                <c:pt idx="2917">
                  <c:v>0.13114754098360659</c:v>
                </c:pt>
                <c:pt idx="2918">
                  <c:v>7.9207920792079209E-2</c:v>
                </c:pt>
                <c:pt idx="2919">
                  <c:v>8.7349397590361449E-2</c:v>
                </c:pt>
                <c:pt idx="2920">
                  <c:v>0.1111111111111111</c:v>
                </c:pt>
                <c:pt idx="2921">
                  <c:v>0.1090909090909091</c:v>
                </c:pt>
                <c:pt idx="2922">
                  <c:v>8.3596214511041003E-2</c:v>
                </c:pt>
                <c:pt idx="2923">
                  <c:v>9.5419847328244281E-2</c:v>
                </c:pt>
                <c:pt idx="2924">
                  <c:v>0.13584905660377361</c:v>
                </c:pt>
                <c:pt idx="2925">
                  <c:v>0.1404761904761905</c:v>
                </c:pt>
                <c:pt idx="2926">
                  <c:v>0.10144927536231881</c:v>
                </c:pt>
                <c:pt idx="2927">
                  <c:v>6.4285714285714279E-2</c:v>
                </c:pt>
                <c:pt idx="2928">
                  <c:v>0.1132075471698113</c:v>
                </c:pt>
                <c:pt idx="2929">
                  <c:v>0.1276595744680851</c:v>
                </c:pt>
                <c:pt idx="2930">
                  <c:v>0.05</c:v>
                </c:pt>
                <c:pt idx="2931">
                  <c:v>9.7222222222222224E-2</c:v>
                </c:pt>
                <c:pt idx="2932">
                  <c:v>0.11155378486055779</c:v>
                </c:pt>
                <c:pt idx="2933">
                  <c:v>7.7586206896551727E-2</c:v>
                </c:pt>
                <c:pt idx="2934">
                  <c:v>0.1150442477876106</c:v>
                </c:pt>
                <c:pt idx="2935">
                  <c:v>0.10526315789473679</c:v>
                </c:pt>
                <c:pt idx="2936">
                  <c:v>0.11940298507462691</c:v>
                </c:pt>
                <c:pt idx="2937">
                  <c:v>0.11337209302325579</c:v>
                </c:pt>
                <c:pt idx="2938">
                  <c:v>8.6206896551724144E-2</c:v>
                </c:pt>
                <c:pt idx="2939">
                  <c:v>0.12581344902386121</c:v>
                </c:pt>
                <c:pt idx="2940">
                  <c:v>9.375E-2</c:v>
                </c:pt>
                <c:pt idx="2941">
                  <c:v>0.1104651162790698</c:v>
                </c:pt>
                <c:pt idx="2942">
                  <c:v>0.1004016064257028</c:v>
                </c:pt>
                <c:pt idx="2943">
                  <c:v>9.2592592592592587E-2</c:v>
                </c:pt>
                <c:pt idx="2944">
                  <c:v>0.1058823529411765</c:v>
                </c:pt>
                <c:pt idx="2945">
                  <c:v>8.3333333333333329E-2</c:v>
                </c:pt>
                <c:pt idx="2946">
                  <c:v>0.1096774193548387</c:v>
                </c:pt>
                <c:pt idx="2947">
                  <c:v>3.787878787878788E-2</c:v>
                </c:pt>
                <c:pt idx="2948">
                  <c:v>0.1142857142857143</c:v>
                </c:pt>
                <c:pt idx="2949">
                  <c:v>8.3333333333333329E-2</c:v>
                </c:pt>
                <c:pt idx="2950">
                  <c:v>0.10655737704918029</c:v>
                </c:pt>
                <c:pt idx="2951">
                  <c:v>8.7591240875912413E-2</c:v>
                </c:pt>
                <c:pt idx="2952">
                  <c:v>0.1395348837209302</c:v>
                </c:pt>
                <c:pt idx="2953">
                  <c:v>9.7484276729559755E-2</c:v>
                </c:pt>
                <c:pt idx="2954">
                  <c:v>7.6470588235294124E-2</c:v>
                </c:pt>
                <c:pt idx="2955">
                  <c:v>0.15803814713896461</c:v>
                </c:pt>
                <c:pt idx="2956">
                  <c:v>9.8591549295774641E-2</c:v>
                </c:pt>
                <c:pt idx="2957">
                  <c:v>0.12890625</c:v>
                </c:pt>
                <c:pt idx="2958">
                  <c:v>0.1497326203208556</c:v>
                </c:pt>
                <c:pt idx="2959">
                  <c:v>6.3829787234042548E-2</c:v>
                </c:pt>
                <c:pt idx="2960">
                  <c:v>0.2074074074074074</c:v>
                </c:pt>
                <c:pt idx="2961">
                  <c:v>0.12781954887218039</c:v>
                </c:pt>
                <c:pt idx="2962">
                  <c:v>0.15972222222222221</c:v>
                </c:pt>
                <c:pt idx="2963">
                  <c:v>0.14473684210526319</c:v>
                </c:pt>
                <c:pt idx="2964">
                  <c:v>7.7889447236180909E-2</c:v>
                </c:pt>
                <c:pt idx="2965">
                  <c:v>8.9552238805970144E-2</c:v>
                </c:pt>
                <c:pt idx="2966">
                  <c:v>9.686609686609686E-2</c:v>
                </c:pt>
                <c:pt idx="2967">
                  <c:v>9.1954022988505746E-2</c:v>
                </c:pt>
                <c:pt idx="2968">
                  <c:v>0.10655737704918029</c:v>
                </c:pt>
                <c:pt idx="2969">
                  <c:v>0.10264900662251659</c:v>
                </c:pt>
                <c:pt idx="2970">
                  <c:v>0.13043478260869559</c:v>
                </c:pt>
                <c:pt idx="2971">
                  <c:v>7.792207792207792E-2</c:v>
                </c:pt>
                <c:pt idx="2972">
                  <c:v>8.1005586592178769E-2</c:v>
                </c:pt>
                <c:pt idx="2973">
                  <c:v>6.8459657701711488E-2</c:v>
                </c:pt>
                <c:pt idx="2974">
                  <c:v>7.6923076923076927E-2</c:v>
                </c:pt>
                <c:pt idx="2975">
                  <c:v>0.1147540983606557</c:v>
                </c:pt>
                <c:pt idx="2976">
                  <c:v>5.1020408163265307E-2</c:v>
                </c:pt>
                <c:pt idx="2977">
                  <c:v>5.5944055944055937E-2</c:v>
                </c:pt>
                <c:pt idx="2978">
                  <c:v>6.2015503875968991E-2</c:v>
                </c:pt>
                <c:pt idx="2979">
                  <c:v>0.1016260162601626</c:v>
                </c:pt>
                <c:pt idx="2980">
                  <c:v>6.3829787234042548E-2</c:v>
                </c:pt>
                <c:pt idx="2981">
                  <c:v>8.1250000000000003E-2</c:v>
                </c:pt>
                <c:pt idx="2982">
                  <c:v>0.1232394366197183</c:v>
                </c:pt>
                <c:pt idx="2983">
                  <c:v>0.1097560975609756</c:v>
                </c:pt>
                <c:pt idx="2984">
                  <c:v>9.6774193548387094E-2</c:v>
                </c:pt>
                <c:pt idx="2985">
                  <c:v>0.21698113207547171</c:v>
                </c:pt>
                <c:pt idx="2986">
                  <c:v>0.10526315789473679</c:v>
                </c:pt>
                <c:pt idx="2987">
                  <c:v>0.2142857142857143</c:v>
                </c:pt>
                <c:pt idx="2988">
                  <c:v>0.13829787234042551</c:v>
                </c:pt>
                <c:pt idx="2989">
                  <c:v>0.1009174311926606</c:v>
                </c:pt>
                <c:pt idx="2990">
                  <c:v>7.0063694267515922E-2</c:v>
                </c:pt>
                <c:pt idx="2991">
                  <c:v>9.5505617977528087E-2</c:v>
                </c:pt>
                <c:pt idx="2992">
                  <c:v>0.11033274956217159</c:v>
                </c:pt>
                <c:pt idx="2993">
                  <c:v>0.16101694915254239</c:v>
                </c:pt>
                <c:pt idx="2994">
                  <c:v>8.0536912751677847E-2</c:v>
                </c:pt>
                <c:pt idx="2995">
                  <c:v>0.11440677966101689</c:v>
                </c:pt>
                <c:pt idx="2996">
                  <c:v>4.5602605863192182E-2</c:v>
                </c:pt>
                <c:pt idx="2997">
                  <c:v>9.7402597402597407E-2</c:v>
                </c:pt>
                <c:pt idx="2998">
                  <c:v>9.1397849462365593E-2</c:v>
                </c:pt>
                <c:pt idx="2999">
                  <c:v>9.125475285171103E-2</c:v>
                </c:pt>
                <c:pt idx="3000">
                  <c:v>0.1029411764705882</c:v>
                </c:pt>
                <c:pt idx="3001">
                  <c:v>0.11971830985915489</c:v>
                </c:pt>
                <c:pt idx="3002">
                  <c:v>9.9206349206349201E-2</c:v>
                </c:pt>
                <c:pt idx="3003">
                  <c:v>9.2827004219409287E-2</c:v>
                </c:pt>
                <c:pt idx="3004">
                  <c:v>0.13247863247863251</c:v>
                </c:pt>
                <c:pt idx="3005">
                  <c:v>8.666666666666667E-2</c:v>
                </c:pt>
                <c:pt idx="3006">
                  <c:v>9.420289855072464E-2</c:v>
                </c:pt>
                <c:pt idx="3007">
                  <c:v>0.1223404255319149</c:v>
                </c:pt>
                <c:pt idx="3008">
                  <c:v>0.11678832116788319</c:v>
                </c:pt>
                <c:pt idx="3009">
                  <c:v>4.6460176991150452E-2</c:v>
                </c:pt>
                <c:pt idx="3010">
                  <c:v>6.9958847736625515E-2</c:v>
                </c:pt>
                <c:pt idx="3011">
                  <c:v>0.11970074812967579</c:v>
                </c:pt>
                <c:pt idx="3012">
                  <c:v>9.9415204678362568E-2</c:v>
                </c:pt>
                <c:pt idx="3013">
                  <c:v>6.1224489795918373E-2</c:v>
                </c:pt>
                <c:pt idx="3014">
                  <c:v>4.2735042735042743E-2</c:v>
                </c:pt>
                <c:pt idx="3015">
                  <c:v>8.0745341614906832E-2</c:v>
                </c:pt>
                <c:pt idx="3016">
                  <c:v>0.11334552102376599</c:v>
                </c:pt>
                <c:pt idx="3017">
                  <c:v>0.14814814814814811</c:v>
                </c:pt>
                <c:pt idx="3018">
                  <c:v>9.2592592592592587E-2</c:v>
                </c:pt>
                <c:pt idx="3019">
                  <c:v>6.1371841155234648E-2</c:v>
                </c:pt>
                <c:pt idx="3020">
                  <c:v>5.7823129251700682E-2</c:v>
                </c:pt>
                <c:pt idx="3021">
                  <c:v>8.1300813008130079E-2</c:v>
                </c:pt>
                <c:pt idx="3022">
                  <c:v>9.417040358744394E-2</c:v>
                </c:pt>
                <c:pt idx="3023">
                  <c:v>8.3333333333333329E-2</c:v>
                </c:pt>
                <c:pt idx="3024">
                  <c:v>0.1241830065359477</c:v>
                </c:pt>
                <c:pt idx="3025">
                  <c:v>8.9947089947089942E-2</c:v>
                </c:pt>
                <c:pt idx="3026">
                  <c:v>0.1071428571428571</c:v>
                </c:pt>
                <c:pt idx="3027">
                  <c:v>8.2706766917293228E-2</c:v>
                </c:pt>
                <c:pt idx="3028">
                  <c:v>6.2344139650872821E-2</c:v>
                </c:pt>
                <c:pt idx="3029">
                  <c:v>8.0645161290322578E-2</c:v>
                </c:pt>
                <c:pt idx="3030">
                  <c:v>0.1223776223776224</c:v>
                </c:pt>
                <c:pt idx="3031">
                  <c:v>0.10071942446043169</c:v>
                </c:pt>
                <c:pt idx="3032">
                  <c:v>6.1926605504587159E-2</c:v>
                </c:pt>
                <c:pt idx="3033">
                  <c:v>0.1005025125628141</c:v>
                </c:pt>
                <c:pt idx="3034">
                  <c:v>9.4339622641509441E-2</c:v>
                </c:pt>
                <c:pt idx="3035">
                  <c:v>0.1008403361344538</c:v>
                </c:pt>
                <c:pt idx="3036">
                  <c:v>0.15094339622641509</c:v>
                </c:pt>
                <c:pt idx="3037">
                  <c:v>0.1116279069767442</c:v>
                </c:pt>
                <c:pt idx="3038">
                  <c:v>7.6023391812865493E-2</c:v>
                </c:pt>
                <c:pt idx="3039">
                  <c:v>0.1124260355029586</c:v>
                </c:pt>
                <c:pt idx="3040">
                  <c:v>8.15450643776824E-2</c:v>
                </c:pt>
                <c:pt idx="3041">
                  <c:v>7.3490813648293962E-2</c:v>
                </c:pt>
                <c:pt idx="3042">
                  <c:v>9.5011876484560567E-2</c:v>
                </c:pt>
                <c:pt idx="3043">
                  <c:v>7.901907356948229E-2</c:v>
                </c:pt>
                <c:pt idx="3044">
                  <c:v>6.889352818371608E-2</c:v>
                </c:pt>
                <c:pt idx="3045">
                  <c:v>6.0924369747899158E-2</c:v>
                </c:pt>
                <c:pt idx="3046">
                  <c:v>0.1055276381909548</c:v>
                </c:pt>
                <c:pt idx="3047">
                  <c:v>9.6618357487922704E-2</c:v>
                </c:pt>
                <c:pt idx="3048">
                  <c:v>9.4488188976377951E-2</c:v>
                </c:pt>
                <c:pt idx="3049">
                  <c:v>9.2307692307692313E-2</c:v>
                </c:pt>
                <c:pt idx="3050">
                  <c:v>0.10357142857142861</c:v>
                </c:pt>
                <c:pt idx="3051">
                  <c:v>7.5117370892018781E-2</c:v>
                </c:pt>
                <c:pt idx="3052">
                  <c:v>0.1222493887530562</c:v>
                </c:pt>
                <c:pt idx="3053">
                  <c:v>9.1603053435114504E-2</c:v>
                </c:pt>
                <c:pt idx="3054">
                  <c:v>8.6614173228346455E-2</c:v>
                </c:pt>
                <c:pt idx="3055">
                  <c:v>0.1159029649595687</c:v>
                </c:pt>
                <c:pt idx="3056">
                  <c:v>6.6666666666666666E-2</c:v>
                </c:pt>
                <c:pt idx="3057">
                  <c:v>9.9307159353348731E-2</c:v>
                </c:pt>
                <c:pt idx="3058">
                  <c:v>9.4339622641509441E-2</c:v>
                </c:pt>
                <c:pt idx="3059">
                  <c:v>0.1050955414012739</c:v>
                </c:pt>
                <c:pt idx="3060">
                  <c:v>6.3063063063063057E-2</c:v>
                </c:pt>
                <c:pt idx="3061">
                  <c:v>0.13157894736842099</c:v>
                </c:pt>
                <c:pt idx="3062">
                  <c:v>8.7804878048780483E-2</c:v>
                </c:pt>
                <c:pt idx="3063">
                  <c:v>9.5389507154213043E-2</c:v>
                </c:pt>
                <c:pt idx="3064">
                  <c:v>4.878048780487805E-2</c:v>
                </c:pt>
                <c:pt idx="3065">
                  <c:v>0.103960396039604</c:v>
                </c:pt>
                <c:pt idx="3066">
                  <c:v>0.1119402985074627</c:v>
                </c:pt>
                <c:pt idx="3067">
                  <c:v>9.7222222222222224E-2</c:v>
                </c:pt>
                <c:pt idx="3068">
                  <c:v>7.407407407407407E-2</c:v>
                </c:pt>
                <c:pt idx="3069">
                  <c:v>0.13181818181818181</c:v>
                </c:pt>
                <c:pt idx="3070">
                  <c:v>0.10980392156862739</c:v>
                </c:pt>
                <c:pt idx="3071">
                  <c:v>6.6985645933014357E-2</c:v>
                </c:pt>
                <c:pt idx="3072">
                  <c:v>9.1286307053941904E-2</c:v>
                </c:pt>
                <c:pt idx="3073">
                  <c:v>0.1207865168539326</c:v>
                </c:pt>
                <c:pt idx="3074">
                  <c:v>0.1834862385321101</c:v>
                </c:pt>
                <c:pt idx="3075">
                  <c:v>8.7136929460580909E-2</c:v>
                </c:pt>
                <c:pt idx="3076">
                  <c:v>7.0175438596491224E-2</c:v>
                </c:pt>
                <c:pt idx="3077">
                  <c:v>0.1229050279329609</c:v>
                </c:pt>
                <c:pt idx="3078">
                  <c:v>9.6153846153846159E-2</c:v>
                </c:pt>
                <c:pt idx="3079">
                  <c:v>5.4487179487179488E-2</c:v>
                </c:pt>
                <c:pt idx="3080">
                  <c:v>0.1099656357388316</c:v>
                </c:pt>
                <c:pt idx="3081">
                  <c:v>0.11688311688311689</c:v>
                </c:pt>
                <c:pt idx="3082">
                  <c:v>8.1188118811881191E-2</c:v>
                </c:pt>
                <c:pt idx="3083">
                  <c:v>9.5238095238095233E-2</c:v>
                </c:pt>
                <c:pt idx="3084">
                  <c:v>7.6923076923076927E-2</c:v>
                </c:pt>
                <c:pt idx="3085">
                  <c:v>0.12949640287769781</c:v>
                </c:pt>
                <c:pt idx="3086">
                  <c:v>8.6330935251798566E-2</c:v>
                </c:pt>
                <c:pt idx="3087">
                  <c:v>0.125</c:v>
                </c:pt>
                <c:pt idx="3088">
                  <c:v>0.2105263157894737</c:v>
                </c:pt>
                <c:pt idx="3089">
                  <c:v>0.13043478260869559</c:v>
                </c:pt>
                <c:pt idx="3090">
                  <c:v>7.8431372549019607E-2</c:v>
                </c:pt>
                <c:pt idx="3091">
                  <c:v>9.3833780160857902E-2</c:v>
                </c:pt>
                <c:pt idx="3092">
                  <c:v>7.6388888888888895E-2</c:v>
                </c:pt>
                <c:pt idx="3093">
                  <c:v>9.4069529652351741E-2</c:v>
                </c:pt>
                <c:pt idx="3094">
                  <c:v>6.3492063492063489E-2</c:v>
                </c:pt>
                <c:pt idx="3095">
                  <c:v>8.8176352705410826E-2</c:v>
                </c:pt>
                <c:pt idx="3096">
                  <c:v>9.7484276729559755E-2</c:v>
                </c:pt>
                <c:pt idx="3097">
                  <c:v>9.8591549295774641E-2</c:v>
                </c:pt>
                <c:pt idx="3098">
                  <c:v>0.14782608695652169</c:v>
                </c:pt>
                <c:pt idx="3099">
                  <c:v>0.1025641025641026</c:v>
                </c:pt>
                <c:pt idx="3100">
                  <c:v>0.15151515151515149</c:v>
                </c:pt>
                <c:pt idx="3101">
                  <c:v>6.569343065693431E-2</c:v>
                </c:pt>
                <c:pt idx="3102">
                  <c:v>8.0645161290322578E-2</c:v>
                </c:pt>
                <c:pt idx="3103">
                  <c:v>9.6551724137931033E-2</c:v>
                </c:pt>
                <c:pt idx="3104">
                  <c:v>9.3023255813953487E-2</c:v>
                </c:pt>
                <c:pt idx="3105">
                  <c:v>0.1333333333333333</c:v>
                </c:pt>
                <c:pt idx="3106">
                  <c:v>8.3333333333333329E-2</c:v>
                </c:pt>
                <c:pt idx="3107">
                  <c:v>0.10280373831775701</c:v>
                </c:pt>
                <c:pt idx="3108">
                  <c:v>9.8360655737704916E-2</c:v>
                </c:pt>
                <c:pt idx="3109">
                  <c:v>7.4626865671641784E-2</c:v>
                </c:pt>
                <c:pt idx="3110">
                  <c:v>9.4890510948905105E-2</c:v>
                </c:pt>
                <c:pt idx="3111">
                  <c:v>0.13178294573643409</c:v>
                </c:pt>
                <c:pt idx="3112">
                  <c:v>0.1347305389221557</c:v>
                </c:pt>
                <c:pt idx="3113">
                  <c:v>9.7560975609756101E-2</c:v>
                </c:pt>
                <c:pt idx="3114">
                  <c:v>0.125</c:v>
                </c:pt>
                <c:pt idx="3115">
                  <c:v>0.13157894736842099</c:v>
                </c:pt>
                <c:pt idx="3116">
                  <c:v>0.1891891891891892</c:v>
                </c:pt>
                <c:pt idx="3117">
                  <c:v>0.13513513513513509</c:v>
                </c:pt>
                <c:pt idx="3118">
                  <c:v>7.1428571428571425E-2</c:v>
                </c:pt>
                <c:pt idx="3119">
                  <c:v>0.20454545454545461</c:v>
                </c:pt>
                <c:pt idx="3120">
                  <c:v>5.2631578947368418E-2</c:v>
                </c:pt>
                <c:pt idx="3121">
                  <c:v>5.3333333333333337E-2</c:v>
                </c:pt>
                <c:pt idx="3122">
                  <c:v>0.13043478260869559</c:v>
                </c:pt>
                <c:pt idx="3123">
                  <c:v>0.1162790697674419</c:v>
                </c:pt>
                <c:pt idx="3124">
                  <c:v>0.2</c:v>
                </c:pt>
                <c:pt idx="3125">
                  <c:v>0.15789473684210531</c:v>
                </c:pt>
                <c:pt idx="3126">
                  <c:v>9.3023255813953487E-2</c:v>
                </c:pt>
                <c:pt idx="3127">
                  <c:v>0.1267029972752044</c:v>
                </c:pt>
                <c:pt idx="3128">
                  <c:v>5.8823529411764712E-2</c:v>
                </c:pt>
                <c:pt idx="3129">
                  <c:v>9.7122302158273388E-2</c:v>
                </c:pt>
                <c:pt idx="3130">
                  <c:v>8.5616438356164379E-2</c:v>
                </c:pt>
                <c:pt idx="3131">
                  <c:v>6.4327485380116955E-2</c:v>
                </c:pt>
                <c:pt idx="3132">
                  <c:v>7.0422535211267609E-2</c:v>
                </c:pt>
                <c:pt idx="3133">
                  <c:v>0.108695652173913</c:v>
                </c:pt>
                <c:pt idx="3134">
                  <c:v>0.14193548387096769</c:v>
                </c:pt>
                <c:pt idx="3135">
                  <c:v>9.8654708520179366E-2</c:v>
                </c:pt>
                <c:pt idx="3136">
                  <c:v>8.3333333333333329E-2</c:v>
                </c:pt>
                <c:pt idx="3137">
                  <c:v>0.23076923076923081</c:v>
                </c:pt>
                <c:pt idx="3138">
                  <c:v>9.0909090909090912E-2</c:v>
                </c:pt>
                <c:pt idx="3139">
                  <c:v>7.746478873239436E-2</c:v>
                </c:pt>
                <c:pt idx="3140">
                  <c:v>5.2173913043478258E-2</c:v>
                </c:pt>
                <c:pt idx="3141">
                  <c:v>6.2921348314606745E-2</c:v>
                </c:pt>
                <c:pt idx="3142">
                  <c:v>0.14634146341463411</c:v>
                </c:pt>
                <c:pt idx="3143">
                  <c:v>8.3783783783783788E-2</c:v>
                </c:pt>
                <c:pt idx="3144">
                  <c:v>9.5238095238095233E-2</c:v>
                </c:pt>
                <c:pt idx="3145">
                  <c:v>0.12804878048780491</c:v>
                </c:pt>
                <c:pt idx="3146">
                  <c:v>0.13664596273291929</c:v>
                </c:pt>
                <c:pt idx="3147">
                  <c:v>0.1073619631901841</c:v>
                </c:pt>
                <c:pt idx="3148">
                  <c:v>9.5454545454545459E-2</c:v>
                </c:pt>
                <c:pt idx="3149">
                  <c:v>0.1152647975077882</c:v>
                </c:pt>
                <c:pt idx="3150">
                  <c:v>0.1098265895953757</c:v>
                </c:pt>
                <c:pt idx="3151">
                  <c:v>0.14141414141414141</c:v>
                </c:pt>
                <c:pt idx="3152">
                  <c:v>0.17171717171717171</c:v>
                </c:pt>
                <c:pt idx="3153">
                  <c:v>0.1242937853107345</c:v>
                </c:pt>
                <c:pt idx="3154">
                  <c:v>0.1343283582089552</c:v>
                </c:pt>
                <c:pt idx="3155">
                  <c:v>0.1104166666666667</c:v>
                </c:pt>
                <c:pt idx="3156">
                  <c:v>0.17741935483870969</c:v>
                </c:pt>
                <c:pt idx="3157">
                  <c:v>0.12037037037037041</c:v>
                </c:pt>
                <c:pt idx="3158">
                  <c:v>6.25E-2</c:v>
                </c:pt>
                <c:pt idx="3159">
                  <c:v>0.11801242236024841</c:v>
                </c:pt>
                <c:pt idx="3160">
                  <c:v>0.108</c:v>
                </c:pt>
                <c:pt idx="3161">
                  <c:v>8.9743589743589744E-2</c:v>
                </c:pt>
                <c:pt idx="3162">
                  <c:v>5.3921568627450983E-2</c:v>
                </c:pt>
                <c:pt idx="3163">
                  <c:v>0.13559322033898311</c:v>
                </c:pt>
                <c:pt idx="3164">
                  <c:v>0.1157407407407407</c:v>
                </c:pt>
                <c:pt idx="3165">
                  <c:v>8.7227414330218064E-2</c:v>
                </c:pt>
                <c:pt idx="3166">
                  <c:v>0.1107382550335571</c:v>
                </c:pt>
                <c:pt idx="3167">
                  <c:v>9.4017094017094016E-2</c:v>
                </c:pt>
                <c:pt idx="3168">
                  <c:v>7.567567567567568E-2</c:v>
                </c:pt>
                <c:pt idx="3169">
                  <c:v>0.15131578947368421</c:v>
                </c:pt>
                <c:pt idx="3170">
                  <c:v>7.2305593451568895E-2</c:v>
                </c:pt>
                <c:pt idx="3171">
                  <c:v>8.1395348837209308E-2</c:v>
                </c:pt>
                <c:pt idx="3172">
                  <c:v>0.11061946902654871</c:v>
                </c:pt>
                <c:pt idx="3173">
                  <c:v>8.1850533807829182E-2</c:v>
                </c:pt>
                <c:pt idx="3174">
                  <c:v>0.10849056603773589</c:v>
                </c:pt>
                <c:pt idx="3175">
                  <c:v>0.10804020100502509</c:v>
                </c:pt>
                <c:pt idx="3176">
                  <c:v>9.7883597883597878E-2</c:v>
                </c:pt>
                <c:pt idx="3177">
                  <c:v>0.1098901098901099</c:v>
                </c:pt>
                <c:pt idx="3178">
                  <c:v>9.8591549295774641E-2</c:v>
                </c:pt>
                <c:pt idx="3179">
                  <c:v>9.9715099715099717E-2</c:v>
                </c:pt>
                <c:pt idx="3180">
                  <c:v>0.13973799126637551</c:v>
                </c:pt>
                <c:pt idx="3181">
                  <c:v>0.1016260162601626</c:v>
                </c:pt>
                <c:pt idx="3182">
                  <c:v>7.8125E-2</c:v>
                </c:pt>
                <c:pt idx="3183">
                  <c:v>8.6257309941520463E-2</c:v>
                </c:pt>
                <c:pt idx="3184">
                  <c:v>0.15032679738562091</c:v>
                </c:pt>
                <c:pt idx="3185">
                  <c:v>0.1111111111111111</c:v>
                </c:pt>
                <c:pt idx="3186">
                  <c:v>5.2406417112299472E-2</c:v>
                </c:pt>
                <c:pt idx="3187">
                  <c:v>7.5520833333333329E-2</c:v>
                </c:pt>
                <c:pt idx="3188">
                  <c:v>9.8039215686274508E-2</c:v>
                </c:pt>
                <c:pt idx="3189">
                  <c:v>0.14285714285714279</c:v>
                </c:pt>
                <c:pt idx="3190">
                  <c:v>6.7796610169491525E-2</c:v>
                </c:pt>
                <c:pt idx="3191">
                  <c:v>0.1</c:v>
                </c:pt>
                <c:pt idx="3192">
                  <c:v>7.0615034168564919E-2</c:v>
                </c:pt>
                <c:pt idx="3193">
                  <c:v>9.0322580645161285E-2</c:v>
                </c:pt>
                <c:pt idx="3194">
                  <c:v>5.3995680345572353E-2</c:v>
                </c:pt>
                <c:pt idx="3195">
                  <c:v>0.126984126984127</c:v>
                </c:pt>
                <c:pt idx="3196">
                  <c:v>0.1567164179104478</c:v>
                </c:pt>
                <c:pt idx="3197">
                  <c:v>6.3829787234042548E-2</c:v>
                </c:pt>
                <c:pt idx="3198">
                  <c:v>7.7777777777777779E-2</c:v>
                </c:pt>
                <c:pt idx="3199">
                  <c:v>0.13347022587268989</c:v>
                </c:pt>
                <c:pt idx="3200">
                  <c:v>7.2727272727272724E-2</c:v>
                </c:pt>
                <c:pt idx="3201">
                  <c:v>0.13114754098360659</c:v>
                </c:pt>
                <c:pt idx="3202">
                  <c:v>0.1751824817518248</c:v>
                </c:pt>
                <c:pt idx="3203">
                  <c:v>7.1428571428571425E-2</c:v>
                </c:pt>
                <c:pt idx="3204">
                  <c:v>0.1245421245421245</c:v>
                </c:pt>
                <c:pt idx="3205">
                  <c:v>0.17948717948717949</c:v>
                </c:pt>
                <c:pt idx="3206">
                  <c:v>7.6767676767676762E-2</c:v>
                </c:pt>
                <c:pt idx="3207">
                  <c:v>0.15492957746478869</c:v>
                </c:pt>
                <c:pt idx="3208">
                  <c:v>0.1066666666666667</c:v>
                </c:pt>
                <c:pt idx="3209">
                  <c:v>8.1896551724137928E-2</c:v>
                </c:pt>
                <c:pt idx="3210">
                  <c:v>0.1314553990610329</c:v>
                </c:pt>
                <c:pt idx="3211">
                  <c:v>8.1012658227848103E-2</c:v>
                </c:pt>
                <c:pt idx="3212">
                  <c:v>8.2191780821917804E-2</c:v>
                </c:pt>
                <c:pt idx="3213">
                  <c:v>0.10119047619047621</c:v>
                </c:pt>
                <c:pt idx="3214">
                  <c:v>8.6387434554973816E-2</c:v>
                </c:pt>
                <c:pt idx="3215">
                  <c:v>0.12944983818770231</c:v>
                </c:pt>
                <c:pt idx="3216">
                  <c:v>0.15384615384615391</c:v>
                </c:pt>
                <c:pt idx="3217">
                  <c:v>0.1114864864864865</c:v>
                </c:pt>
                <c:pt idx="3218">
                  <c:v>0.1122994652406417</c:v>
                </c:pt>
                <c:pt idx="3219">
                  <c:v>0.1333333333333333</c:v>
                </c:pt>
                <c:pt idx="3220">
                  <c:v>0.171875</c:v>
                </c:pt>
                <c:pt idx="3221">
                  <c:v>0.13574660633484159</c:v>
                </c:pt>
                <c:pt idx="3222">
                  <c:v>8.8135593220338981E-2</c:v>
                </c:pt>
                <c:pt idx="3223">
                  <c:v>7.9136690647482008E-2</c:v>
                </c:pt>
                <c:pt idx="3224">
                  <c:v>8.6419753086419748E-2</c:v>
                </c:pt>
                <c:pt idx="3225">
                  <c:v>9.9078341013824886E-2</c:v>
                </c:pt>
                <c:pt idx="3226">
                  <c:v>6.584362139917696E-2</c:v>
                </c:pt>
                <c:pt idx="3227">
                  <c:v>8.1081081081081086E-2</c:v>
                </c:pt>
                <c:pt idx="3228">
                  <c:v>9.5132743362831854E-2</c:v>
                </c:pt>
                <c:pt idx="3229">
                  <c:v>0.15447154471544719</c:v>
                </c:pt>
                <c:pt idx="3230">
                  <c:v>0.12598425196850391</c:v>
                </c:pt>
                <c:pt idx="3231">
                  <c:v>0.1276595744680851</c:v>
                </c:pt>
                <c:pt idx="3232">
                  <c:v>0.1234567901234568</c:v>
                </c:pt>
                <c:pt idx="3233">
                  <c:v>0.1102204408817635</c:v>
                </c:pt>
                <c:pt idx="3234">
                  <c:v>0.05</c:v>
                </c:pt>
                <c:pt idx="3235">
                  <c:v>0.105</c:v>
                </c:pt>
                <c:pt idx="3236">
                  <c:v>0.15063520871143379</c:v>
                </c:pt>
                <c:pt idx="3237">
                  <c:v>0.1285211267605634</c:v>
                </c:pt>
                <c:pt idx="3238">
                  <c:v>9.1743119266055051E-2</c:v>
                </c:pt>
                <c:pt idx="3239">
                  <c:v>0.1042084168336673</c:v>
                </c:pt>
                <c:pt idx="3240">
                  <c:v>0.1076388888888889</c:v>
                </c:pt>
                <c:pt idx="3241">
                  <c:v>7.993049522154648E-2</c:v>
                </c:pt>
                <c:pt idx="3242">
                  <c:v>8.5158150851581502E-2</c:v>
                </c:pt>
                <c:pt idx="3243">
                  <c:v>0.1085594989561587</c:v>
                </c:pt>
                <c:pt idx="3244">
                  <c:v>0.17391304347826089</c:v>
                </c:pt>
                <c:pt idx="3245">
                  <c:v>3.6649214659685861E-2</c:v>
                </c:pt>
                <c:pt idx="3246">
                  <c:v>0.12560386473429949</c:v>
                </c:pt>
                <c:pt idx="3247">
                  <c:v>7.1428571428571425E-2</c:v>
                </c:pt>
                <c:pt idx="3248">
                  <c:v>0.1081967213114754</c:v>
                </c:pt>
                <c:pt idx="3249">
                  <c:v>7.7747989276139406E-2</c:v>
                </c:pt>
                <c:pt idx="3250">
                  <c:v>6.7307692307692304E-2</c:v>
                </c:pt>
                <c:pt idx="3251">
                  <c:v>5.5555555555555552E-2</c:v>
                </c:pt>
                <c:pt idx="3252">
                  <c:v>6.9182389937106917E-2</c:v>
                </c:pt>
                <c:pt idx="3253">
                  <c:v>7.2538860103626937E-2</c:v>
                </c:pt>
                <c:pt idx="3254">
                  <c:v>8.9041095890410954E-2</c:v>
                </c:pt>
                <c:pt idx="3255">
                  <c:v>8.9795918367346933E-2</c:v>
                </c:pt>
                <c:pt idx="3256">
                  <c:v>5.7407407407407407E-2</c:v>
                </c:pt>
                <c:pt idx="3257">
                  <c:v>0.1111111111111111</c:v>
                </c:pt>
                <c:pt idx="3258">
                  <c:v>0.1039426523297491</c:v>
                </c:pt>
                <c:pt idx="3259">
                  <c:v>8.642911296436695E-2</c:v>
                </c:pt>
                <c:pt idx="3260">
                  <c:v>0.1176470588235294</c:v>
                </c:pt>
                <c:pt idx="3261">
                  <c:v>0.1127167630057803</c:v>
                </c:pt>
                <c:pt idx="3262">
                  <c:v>0.1467065868263473</c:v>
                </c:pt>
                <c:pt idx="3263">
                  <c:v>0.1235294117647059</c:v>
                </c:pt>
                <c:pt idx="3264">
                  <c:v>9.4850948509485097E-2</c:v>
                </c:pt>
                <c:pt idx="3265">
                  <c:v>0.11968085106382979</c:v>
                </c:pt>
                <c:pt idx="3266">
                  <c:v>5.3254437869822487E-2</c:v>
                </c:pt>
                <c:pt idx="3267">
                  <c:v>7.3446327683615822E-2</c:v>
                </c:pt>
                <c:pt idx="3268">
                  <c:v>9.9358974358974353E-2</c:v>
                </c:pt>
                <c:pt idx="3269">
                  <c:v>9.6219931271477668E-2</c:v>
                </c:pt>
                <c:pt idx="3270">
                  <c:v>8.5714285714285715E-2</c:v>
                </c:pt>
                <c:pt idx="3271">
                  <c:v>9.3525179856115109E-2</c:v>
                </c:pt>
                <c:pt idx="3272">
                  <c:v>9.4298245614035089E-2</c:v>
                </c:pt>
                <c:pt idx="3273">
                  <c:v>5.7866184448462928E-2</c:v>
                </c:pt>
                <c:pt idx="3274">
                  <c:v>0.1044386422976501</c:v>
                </c:pt>
                <c:pt idx="3275">
                  <c:v>0.1407185628742515</c:v>
                </c:pt>
                <c:pt idx="3276">
                  <c:v>0.1176470588235294</c:v>
                </c:pt>
                <c:pt idx="3277">
                  <c:v>0.124031007751938</c:v>
                </c:pt>
                <c:pt idx="3278">
                  <c:v>6.9767441860465115E-2</c:v>
                </c:pt>
                <c:pt idx="3279">
                  <c:v>3.5714285714285712E-2</c:v>
                </c:pt>
                <c:pt idx="3280">
                  <c:v>8.4699453551912565E-2</c:v>
                </c:pt>
                <c:pt idx="3281">
                  <c:v>0.1126760563380282</c:v>
                </c:pt>
                <c:pt idx="3282">
                  <c:v>6.6666666666666666E-2</c:v>
                </c:pt>
                <c:pt idx="3283">
                  <c:v>0.1073298429319372</c:v>
                </c:pt>
                <c:pt idx="3284">
                  <c:v>7.331378299120235E-2</c:v>
                </c:pt>
                <c:pt idx="3285">
                  <c:v>0.1012658227848101</c:v>
                </c:pt>
                <c:pt idx="3286">
                  <c:v>9.9137931034482762E-2</c:v>
                </c:pt>
                <c:pt idx="3287">
                  <c:v>9.9378881987577633E-2</c:v>
                </c:pt>
                <c:pt idx="3288">
                  <c:v>0.11620795107033639</c:v>
                </c:pt>
                <c:pt idx="3289">
                  <c:v>4.7745358090185673E-2</c:v>
                </c:pt>
                <c:pt idx="3290">
                  <c:v>0.10687830687830691</c:v>
                </c:pt>
                <c:pt idx="3291">
                  <c:v>0.15441176470588239</c:v>
                </c:pt>
                <c:pt idx="3292">
                  <c:v>0.15189873417721519</c:v>
                </c:pt>
                <c:pt idx="3293">
                  <c:v>0.11284046692607</c:v>
                </c:pt>
                <c:pt idx="3294">
                  <c:v>9.9706744868035185E-2</c:v>
                </c:pt>
                <c:pt idx="3295">
                  <c:v>7.650273224043716E-2</c:v>
                </c:pt>
                <c:pt idx="3296">
                  <c:v>4.9586776859504127E-2</c:v>
                </c:pt>
                <c:pt idx="3297">
                  <c:v>9.8720292504570387E-2</c:v>
                </c:pt>
                <c:pt idx="3298">
                  <c:v>6.1363636363636363E-2</c:v>
                </c:pt>
                <c:pt idx="3299">
                  <c:v>0.11926605504587159</c:v>
                </c:pt>
                <c:pt idx="3300">
                  <c:v>0.12727272727272729</c:v>
                </c:pt>
                <c:pt idx="3301">
                  <c:v>0.13157894736842099</c:v>
                </c:pt>
                <c:pt idx="3302">
                  <c:v>6.8376068376068383E-2</c:v>
                </c:pt>
                <c:pt idx="3303">
                  <c:v>0.13253012048192769</c:v>
                </c:pt>
                <c:pt idx="3304">
                  <c:v>9.0909090909090912E-2</c:v>
                </c:pt>
                <c:pt idx="3305">
                  <c:v>0.12690355329949241</c:v>
                </c:pt>
                <c:pt idx="3306">
                  <c:v>0.12871287128712869</c:v>
                </c:pt>
                <c:pt idx="3307">
                  <c:v>0.1238938053097345</c:v>
                </c:pt>
                <c:pt idx="3308">
                  <c:v>6.7129629629629636E-2</c:v>
                </c:pt>
                <c:pt idx="3309">
                  <c:v>0.1088709677419355</c:v>
                </c:pt>
                <c:pt idx="3310">
                  <c:v>7.9545454545454544E-2</c:v>
                </c:pt>
                <c:pt idx="3311">
                  <c:v>0.10144927536231881</c:v>
                </c:pt>
                <c:pt idx="3312">
                  <c:v>0.1018251681075889</c:v>
                </c:pt>
                <c:pt idx="3313">
                  <c:v>8.6142322097378279E-2</c:v>
                </c:pt>
                <c:pt idx="3314">
                  <c:v>0.1166666666666667</c:v>
                </c:pt>
                <c:pt idx="3315">
                  <c:v>9.9156118143459912E-2</c:v>
                </c:pt>
                <c:pt idx="3316">
                  <c:v>0.1236559139784946</c:v>
                </c:pt>
                <c:pt idx="3317">
                  <c:v>9.8837209302325577E-2</c:v>
                </c:pt>
                <c:pt idx="3318">
                  <c:v>0.1184210526315789</c:v>
                </c:pt>
                <c:pt idx="3319">
                  <c:v>5.7347670250896057E-2</c:v>
                </c:pt>
                <c:pt idx="3320">
                  <c:v>6.0402684563758392E-2</c:v>
                </c:pt>
                <c:pt idx="3321">
                  <c:v>7.6190476190476197E-2</c:v>
                </c:pt>
                <c:pt idx="3322">
                  <c:v>0.1024734982332156</c:v>
                </c:pt>
                <c:pt idx="3323">
                  <c:v>5.5415617128463483E-2</c:v>
                </c:pt>
                <c:pt idx="3324">
                  <c:v>0.14795918367346941</c:v>
                </c:pt>
                <c:pt idx="3325">
                  <c:v>0.1253333333333333</c:v>
                </c:pt>
                <c:pt idx="3326">
                  <c:v>0.1395348837209302</c:v>
                </c:pt>
                <c:pt idx="3327">
                  <c:v>0.1083123425692695</c:v>
                </c:pt>
                <c:pt idx="3328">
                  <c:v>0.1037735849056604</c:v>
                </c:pt>
                <c:pt idx="3329">
                  <c:v>0.16666666666666671</c:v>
                </c:pt>
                <c:pt idx="3330">
                  <c:v>0.111913357400722</c:v>
                </c:pt>
                <c:pt idx="3331">
                  <c:v>7.3170731707317069E-2</c:v>
                </c:pt>
                <c:pt idx="3332">
                  <c:v>0.1123188405797101</c:v>
                </c:pt>
                <c:pt idx="3333">
                  <c:v>7.8048780487804878E-2</c:v>
                </c:pt>
                <c:pt idx="3334">
                  <c:v>0.1100917431192661</c:v>
                </c:pt>
                <c:pt idx="3335">
                  <c:v>9.686609686609686E-2</c:v>
                </c:pt>
                <c:pt idx="3336">
                  <c:v>8.6167800453514742E-2</c:v>
                </c:pt>
                <c:pt idx="3337">
                  <c:v>9.7560975609756101E-2</c:v>
                </c:pt>
                <c:pt idx="3338">
                  <c:v>0.1377245508982036</c:v>
                </c:pt>
                <c:pt idx="3339">
                  <c:v>9.2526690391459068E-2</c:v>
                </c:pt>
                <c:pt idx="3340">
                  <c:v>0.12195121951219511</c:v>
                </c:pt>
                <c:pt idx="3341">
                  <c:v>8.2429501084598705E-2</c:v>
                </c:pt>
                <c:pt idx="3342">
                  <c:v>9.45945945945946E-2</c:v>
                </c:pt>
                <c:pt idx="3343">
                  <c:v>0.1318681318681319</c:v>
                </c:pt>
                <c:pt idx="3344">
                  <c:v>6.8085106382978725E-2</c:v>
                </c:pt>
                <c:pt idx="3345">
                  <c:v>0.1098591549295775</c:v>
                </c:pt>
                <c:pt idx="3346">
                  <c:v>0.1048951048951049</c:v>
                </c:pt>
                <c:pt idx="3347">
                  <c:v>6.043956043956044E-2</c:v>
                </c:pt>
                <c:pt idx="3348">
                  <c:v>7.3333333333333334E-2</c:v>
                </c:pt>
                <c:pt idx="3349">
                  <c:v>0.1067961165048544</c:v>
                </c:pt>
                <c:pt idx="3350">
                  <c:v>5.4263565891472867E-2</c:v>
                </c:pt>
                <c:pt idx="3351">
                  <c:v>0.1244019138755981</c:v>
                </c:pt>
                <c:pt idx="3352">
                  <c:v>0.12264150943396231</c:v>
                </c:pt>
                <c:pt idx="3353">
                  <c:v>9.2814371257485026E-2</c:v>
                </c:pt>
                <c:pt idx="3354">
                  <c:v>4.5226130653266333E-2</c:v>
                </c:pt>
                <c:pt idx="3355">
                  <c:v>0.13157894736842099</c:v>
                </c:pt>
                <c:pt idx="3356">
                  <c:v>0.1157742402315485</c:v>
                </c:pt>
                <c:pt idx="3357">
                  <c:v>0.10101010101010099</c:v>
                </c:pt>
                <c:pt idx="3358">
                  <c:v>0.12820512820512819</c:v>
                </c:pt>
                <c:pt idx="3359">
                  <c:v>0.15909090909090909</c:v>
                </c:pt>
                <c:pt idx="3360">
                  <c:v>6.1224489795918373E-2</c:v>
                </c:pt>
                <c:pt idx="3361">
                  <c:v>6.9306930693069313E-2</c:v>
                </c:pt>
                <c:pt idx="3362">
                  <c:v>0.10344827586206901</c:v>
                </c:pt>
                <c:pt idx="3363">
                  <c:v>0.1023339317773788</c:v>
                </c:pt>
                <c:pt idx="3364">
                  <c:v>6.8376068376068383E-2</c:v>
                </c:pt>
                <c:pt idx="3365">
                  <c:v>6.8181818181818177E-2</c:v>
                </c:pt>
                <c:pt idx="3366">
                  <c:v>9.3457943925233641E-2</c:v>
                </c:pt>
                <c:pt idx="3367">
                  <c:v>9.8076923076923075E-2</c:v>
                </c:pt>
                <c:pt idx="3368">
                  <c:v>5.9602649006622523E-2</c:v>
                </c:pt>
                <c:pt idx="3369">
                  <c:v>0.1118881118881119</c:v>
                </c:pt>
                <c:pt idx="3370">
                  <c:v>7.9365079365079361E-2</c:v>
                </c:pt>
                <c:pt idx="3371">
                  <c:v>0.13135593220338981</c:v>
                </c:pt>
                <c:pt idx="3372">
                  <c:v>8.5616438356164379E-2</c:v>
                </c:pt>
                <c:pt idx="3373">
                  <c:v>0.125</c:v>
                </c:pt>
                <c:pt idx="3374">
                  <c:v>7.8189300411522639E-2</c:v>
                </c:pt>
                <c:pt idx="3375">
                  <c:v>8.3950617283950618E-2</c:v>
                </c:pt>
                <c:pt idx="3376">
                  <c:v>8.211678832116788E-2</c:v>
                </c:pt>
                <c:pt idx="3377">
                  <c:v>8.2125603864734303E-2</c:v>
                </c:pt>
                <c:pt idx="3378">
                  <c:v>0.1095890410958904</c:v>
                </c:pt>
                <c:pt idx="3379">
                  <c:v>9.06801007556675E-2</c:v>
                </c:pt>
                <c:pt idx="3380">
                  <c:v>0.1</c:v>
                </c:pt>
                <c:pt idx="3381">
                  <c:v>8.2758620689655171E-2</c:v>
                </c:pt>
                <c:pt idx="3382">
                  <c:v>0.1099476439790576</c:v>
                </c:pt>
                <c:pt idx="3383">
                  <c:v>7.9800498753117205E-2</c:v>
                </c:pt>
                <c:pt idx="3384">
                  <c:v>0.1367924528301887</c:v>
                </c:pt>
                <c:pt idx="3385">
                  <c:v>8.646616541353383E-2</c:v>
                </c:pt>
                <c:pt idx="3386">
                  <c:v>6.8852459016393447E-2</c:v>
                </c:pt>
                <c:pt idx="3387">
                  <c:v>0.1166077738515901</c:v>
                </c:pt>
                <c:pt idx="3388">
                  <c:v>5.7553956834532377E-2</c:v>
                </c:pt>
                <c:pt idx="3389">
                  <c:v>0.119047619047619</c:v>
                </c:pt>
                <c:pt idx="3390">
                  <c:v>9.2964824120603015E-2</c:v>
                </c:pt>
                <c:pt idx="3391">
                  <c:v>6.1833688699360338E-2</c:v>
                </c:pt>
                <c:pt idx="3392">
                  <c:v>0.1025641025641026</c:v>
                </c:pt>
                <c:pt idx="3393">
                  <c:v>0.10181818181818179</c:v>
                </c:pt>
                <c:pt idx="3394">
                  <c:v>5.7971014492753617E-2</c:v>
                </c:pt>
                <c:pt idx="3395">
                  <c:v>5.4237288135593219E-2</c:v>
                </c:pt>
                <c:pt idx="3396">
                  <c:v>0.1174089068825911</c:v>
                </c:pt>
                <c:pt idx="3397">
                  <c:v>0.1</c:v>
                </c:pt>
                <c:pt idx="3398">
                  <c:v>0.1021021021021021</c:v>
                </c:pt>
                <c:pt idx="3399">
                  <c:v>0.1202185792349727</c:v>
                </c:pt>
                <c:pt idx="3400">
                  <c:v>8.1850533807829182E-2</c:v>
                </c:pt>
                <c:pt idx="3401">
                  <c:v>7.8947368421052627E-2</c:v>
                </c:pt>
                <c:pt idx="3402">
                  <c:v>8.2352941176470587E-2</c:v>
                </c:pt>
                <c:pt idx="3403">
                  <c:v>9.3457943925233641E-2</c:v>
                </c:pt>
                <c:pt idx="3404">
                  <c:v>4.8351648351648353E-2</c:v>
                </c:pt>
                <c:pt idx="3405">
                  <c:v>0.1090909090909091</c:v>
                </c:pt>
                <c:pt idx="3406">
                  <c:v>9.8214285714285712E-2</c:v>
                </c:pt>
                <c:pt idx="3407">
                  <c:v>7.7844311377245512E-2</c:v>
                </c:pt>
                <c:pt idx="3408">
                  <c:v>8.3333333333333329E-2</c:v>
                </c:pt>
                <c:pt idx="3409">
                  <c:v>6.7357512953367879E-2</c:v>
                </c:pt>
                <c:pt idx="3410">
                  <c:v>7.0588235294117646E-2</c:v>
                </c:pt>
                <c:pt idx="3411">
                  <c:v>7.7777777777777779E-2</c:v>
                </c:pt>
                <c:pt idx="3412">
                  <c:v>0.10477657935285049</c:v>
                </c:pt>
                <c:pt idx="3413">
                  <c:v>0.10212765957446809</c:v>
                </c:pt>
                <c:pt idx="3414">
                  <c:v>9.5348837209302331E-2</c:v>
                </c:pt>
                <c:pt idx="3415">
                  <c:v>9.187279151943463E-2</c:v>
                </c:pt>
                <c:pt idx="3416">
                  <c:v>0.101123595505618</c:v>
                </c:pt>
                <c:pt idx="3417">
                  <c:v>9.4339622641509441E-2</c:v>
                </c:pt>
                <c:pt idx="3418">
                  <c:v>5.7591623036649213E-2</c:v>
                </c:pt>
                <c:pt idx="3419">
                  <c:v>0.1</c:v>
                </c:pt>
                <c:pt idx="3420">
                  <c:v>0.15517241379310351</c:v>
                </c:pt>
                <c:pt idx="3421">
                  <c:v>0.08</c:v>
                </c:pt>
                <c:pt idx="3422">
                  <c:v>9.1152815013404831E-2</c:v>
                </c:pt>
                <c:pt idx="3423">
                  <c:v>0.10101010101010099</c:v>
                </c:pt>
                <c:pt idx="3424">
                  <c:v>0.10526315789473679</c:v>
                </c:pt>
                <c:pt idx="3425">
                  <c:v>8.45771144278607E-2</c:v>
                </c:pt>
                <c:pt idx="3426">
                  <c:v>6.2906724511930592E-2</c:v>
                </c:pt>
                <c:pt idx="3427">
                  <c:v>0.1142857142857143</c:v>
                </c:pt>
                <c:pt idx="3428">
                  <c:v>4.9535603715170282E-2</c:v>
                </c:pt>
                <c:pt idx="3429">
                  <c:v>0.11185983827493259</c:v>
                </c:pt>
                <c:pt idx="3430">
                  <c:v>0.10669975186104221</c:v>
                </c:pt>
                <c:pt idx="3431">
                  <c:v>0.22413793103448279</c:v>
                </c:pt>
                <c:pt idx="3432">
                  <c:v>0.13253012048192769</c:v>
                </c:pt>
                <c:pt idx="3433">
                  <c:v>0.17333333333333331</c:v>
                </c:pt>
                <c:pt idx="3434">
                  <c:v>0.1153846153846154</c:v>
                </c:pt>
                <c:pt idx="3435">
                  <c:v>0.16129032258064521</c:v>
                </c:pt>
                <c:pt idx="3436">
                  <c:v>0.13235294117647059</c:v>
                </c:pt>
                <c:pt idx="3437">
                  <c:v>0.1142857142857143</c:v>
                </c:pt>
                <c:pt idx="3438">
                  <c:v>0.125</c:v>
                </c:pt>
                <c:pt idx="3439">
                  <c:v>0.12621359223300971</c:v>
                </c:pt>
                <c:pt idx="3440">
                  <c:v>7.2463768115942032E-2</c:v>
                </c:pt>
                <c:pt idx="3441">
                  <c:v>0.13125000000000001</c:v>
                </c:pt>
                <c:pt idx="3442">
                  <c:v>0.1797752808988764</c:v>
                </c:pt>
                <c:pt idx="3443">
                  <c:v>6.6066066066066062E-2</c:v>
                </c:pt>
                <c:pt idx="3444">
                  <c:v>5.9782608695652183E-2</c:v>
                </c:pt>
                <c:pt idx="3445">
                  <c:v>8.2802547770700632E-2</c:v>
                </c:pt>
                <c:pt idx="3446">
                  <c:v>7.7981651376146793E-2</c:v>
                </c:pt>
                <c:pt idx="3447">
                  <c:v>8.3333333333333329E-2</c:v>
                </c:pt>
                <c:pt idx="3448">
                  <c:v>0.1357142857142857</c:v>
                </c:pt>
                <c:pt idx="3449">
                  <c:v>0.12542372881355929</c:v>
                </c:pt>
                <c:pt idx="3450">
                  <c:v>9.0909090909090912E-2</c:v>
                </c:pt>
                <c:pt idx="3451">
                  <c:v>0.15865384615384609</c:v>
                </c:pt>
                <c:pt idx="3452">
                  <c:v>9.8969072164948449E-2</c:v>
                </c:pt>
                <c:pt idx="3453">
                  <c:v>9.1304347826086957E-2</c:v>
                </c:pt>
                <c:pt idx="3454">
                  <c:v>0.1082802547770701</c:v>
                </c:pt>
                <c:pt idx="3455">
                  <c:v>9.7560975609756101E-2</c:v>
                </c:pt>
                <c:pt idx="3456">
                  <c:v>6.9124423963133647E-2</c:v>
                </c:pt>
                <c:pt idx="3457">
                  <c:v>0.1492537313432836</c:v>
                </c:pt>
                <c:pt idx="3458">
                  <c:v>0.1372549019607843</c:v>
                </c:pt>
                <c:pt idx="3459">
                  <c:v>8.8607594936708861E-2</c:v>
                </c:pt>
                <c:pt idx="3460">
                  <c:v>9.9071207430340563E-2</c:v>
                </c:pt>
                <c:pt idx="3461">
                  <c:v>0.1119791666666667</c:v>
                </c:pt>
                <c:pt idx="3462">
                  <c:v>5.9259259259259262E-2</c:v>
                </c:pt>
                <c:pt idx="3463">
                  <c:v>8.0786026200873357E-2</c:v>
                </c:pt>
                <c:pt idx="3464">
                  <c:v>0.1018518518518518</c:v>
                </c:pt>
                <c:pt idx="3465">
                  <c:v>6.7901234567901231E-2</c:v>
                </c:pt>
                <c:pt idx="3466">
                  <c:v>9.2920353982300891E-2</c:v>
                </c:pt>
                <c:pt idx="3467">
                  <c:v>0.1047227926078029</c:v>
                </c:pt>
                <c:pt idx="3468">
                  <c:v>8.76979293544458E-2</c:v>
                </c:pt>
                <c:pt idx="3469">
                  <c:v>7.8651685393258425E-2</c:v>
                </c:pt>
                <c:pt idx="3470">
                  <c:v>0.1</c:v>
                </c:pt>
                <c:pt idx="3471">
                  <c:v>9.583333333333334E-2</c:v>
                </c:pt>
                <c:pt idx="3472">
                  <c:v>8.1081081081081086E-2</c:v>
                </c:pt>
                <c:pt idx="3473">
                  <c:v>0.11371237458193981</c:v>
                </c:pt>
                <c:pt idx="3474">
                  <c:v>0.1710526315789474</c:v>
                </c:pt>
                <c:pt idx="3475">
                  <c:v>9.815950920245399E-2</c:v>
                </c:pt>
                <c:pt idx="3476">
                  <c:v>0.1415929203539823</c:v>
                </c:pt>
                <c:pt idx="3477">
                  <c:v>0.14465408805031449</c:v>
                </c:pt>
                <c:pt idx="3478">
                  <c:v>0.1176470588235294</c:v>
                </c:pt>
                <c:pt idx="3479">
                  <c:v>0.14374999999999999</c:v>
                </c:pt>
                <c:pt idx="3480">
                  <c:v>0.1</c:v>
                </c:pt>
                <c:pt idx="3481">
                  <c:v>0.1005025125628141</c:v>
                </c:pt>
                <c:pt idx="3482">
                  <c:v>0.1050420168067227</c:v>
                </c:pt>
                <c:pt idx="3483">
                  <c:v>0.15642458100558659</c:v>
                </c:pt>
                <c:pt idx="3484">
                  <c:v>8.1081081081081086E-2</c:v>
                </c:pt>
                <c:pt idx="3485">
                  <c:v>0.1270718232044199</c:v>
                </c:pt>
                <c:pt idx="3486">
                  <c:v>0.1140684410646388</c:v>
                </c:pt>
                <c:pt idx="3487">
                  <c:v>8.0935251798561147E-2</c:v>
                </c:pt>
                <c:pt idx="3488">
                  <c:v>0.1206434316353887</c:v>
                </c:pt>
                <c:pt idx="3489">
                  <c:v>0.1170212765957447</c:v>
                </c:pt>
                <c:pt idx="3490">
                  <c:v>5.8823529411764712E-2</c:v>
                </c:pt>
                <c:pt idx="3491">
                  <c:v>0.15238095238095239</c:v>
                </c:pt>
                <c:pt idx="3492">
                  <c:v>6.6666666666666666E-2</c:v>
                </c:pt>
                <c:pt idx="3493">
                  <c:v>0.1163793103448276</c:v>
                </c:pt>
                <c:pt idx="3494">
                  <c:v>0.16666666666666671</c:v>
                </c:pt>
                <c:pt idx="3495">
                  <c:v>5.0295857988165681E-2</c:v>
                </c:pt>
                <c:pt idx="3496">
                  <c:v>8.6956521739130432E-2</c:v>
                </c:pt>
                <c:pt idx="3497">
                  <c:v>7.7594568380213391E-2</c:v>
                </c:pt>
                <c:pt idx="3498">
                  <c:v>4.9382716049382713E-2</c:v>
                </c:pt>
                <c:pt idx="3499">
                  <c:v>0.116504854368932</c:v>
                </c:pt>
                <c:pt idx="3500">
                  <c:v>6.0402684563758392E-2</c:v>
                </c:pt>
                <c:pt idx="3501">
                  <c:v>6.2937062937062943E-2</c:v>
                </c:pt>
                <c:pt idx="3502">
                  <c:v>4.7619047619047623E-2</c:v>
                </c:pt>
                <c:pt idx="3503">
                  <c:v>6.070287539936102E-2</c:v>
                </c:pt>
                <c:pt idx="3504">
                  <c:v>7.4999999999999997E-2</c:v>
                </c:pt>
                <c:pt idx="3505">
                  <c:v>8.1967213114754092E-2</c:v>
                </c:pt>
                <c:pt idx="3506">
                  <c:v>0.1228813559322034</c:v>
                </c:pt>
                <c:pt idx="3507">
                  <c:v>5.5837563451776651E-2</c:v>
                </c:pt>
                <c:pt idx="3508">
                  <c:v>7.8341013824884786E-2</c:v>
                </c:pt>
                <c:pt idx="3509">
                  <c:v>9.8214285714285712E-2</c:v>
                </c:pt>
                <c:pt idx="3510">
                  <c:v>7.1428571428571425E-2</c:v>
                </c:pt>
                <c:pt idx="3511">
                  <c:v>8.8495575221238937E-2</c:v>
                </c:pt>
                <c:pt idx="3512">
                  <c:v>2.3809523809523812E-2</c:v>
                </c:pt>
                <c:pt idx="3513">
                  <c:v>0.10408921933085501</c:v>
                </c:pt>
                <c:pt idx="3514">
                  <c:v>0.14516129032258071</c:v>
                </c:pt>
                <c:pt idx="3515">
                  <c:v>0.1136363636363636</c:v>
                </c:pt>
                <c:pt idx="3516">
                  <c:v>0.10676156583629889</c:v>
                </c:pt>
                <c:pt idx="3517">
                  <c:v>7.0175438596491224E-2</c:v>
                </c:pt>
                <c:pt idx="3518">
                  <c:v>7.6923076923076927E-2</c:v>
                </c:pt>
                <c:pt idx="3519">
                  <c:v>0.1891891891891892</c:v>
                </c:pt>
                <c:pt idx="3520">
                  <c:v>0.125</c:v>
                </c:pt>
                <c:pt idx="3521">
                  <c:v>0.1214285714285714</c:v>
                </c:pt>
                <c:pt idx="3522">
                  <c:v>0.14864864864864871</c:v>
                </c:pt>
                <c:pt idx="3523">
                  <c:v>0.2030075187969925</c:v>
                </c:pt>
                <c:pt idx="3524">
                  <c:v>7.9439252336448593E-2</c:v>
                </c:pt>
                <c:pt idx="3525">
                  <c:v>7.8688524590163941E-2</c:v>
                </c:pt>
                <c:pt idx="3526">
                  <c:v>0.10119047619047621</c:v>
                </c:pt>
                <c:pt idx="3527">
                  <c:v>0.125</c:v>
                </c:pt>
                <c:pt idx="3528">
                  <c:v>7.1428571428571425E-2</c:v>
                </c:pt>
                <c:pt idx="3529">
                  <c:v>0.11</c:v>
                </c:pt>
                <c:pt idx="3530">
                  <c:v>0.1020408163265306</c:v>
                </c:pt>
                <c:pt idx="3531">
                  <c:v>7.6923076923076927E-2</c:v>
                </c:pt>
                <c:pt idx="3532">
                  <c:v>9.056603773584905E-2</c:v>
                </c:pt>
                <c:pt idx="3533">
                  <c:v>0.15384615384615391</c:v>
                </c:pt>
                <c:pt idx="3534">
                  <c:v>0.13414634146341459</c:v>
                </c:pt>
                <c:pt idx="3535">
                  <c:v>0.1038961038961039</c:v>
                </c:pt>
                <c:pt idx="3536">
                  <c:v>8.1081081081081086E-2</c:v>
                </c:pt>
                <c:pt idx="3537">
                  <c:v>0.1333333333333333</c:v>
                </c:pt>
                <c:pt idx="3538">
                  <c:v>8.1967213114754092E-2</c:v>
                </c:pt>
                <c:pt idx="3539">
                  <c:v>0.12820512820512819</c:v>
                </c:pt>
                <c:pt idx="3540">
                  <c:v>6.8181818181818177E-2</c:v>
                </c:pt>
                <c:pt idx="3541">
                  <c:v>6.6433566433566432E-2</c:v>
                </c:pt>
                <c:pt idx="3542">
                  <c:v>0.1029668411867365</c:v>
                </c:pt>
                <c:pt idx="3543">
                  <c:v>0.1397849462365591</c:v>
                </c:pt>
                <c:pt idx="3544">
                  <c:v>6.9444444444444448E-2</c:v>
                </c:pt>
                <c:pt idx="3545">
                  <c:v>0.1063829787234043</c:v>
                </c:pt>
                <c:pt idx="3546">
                  <c:v>0.14893617021276601</c:v>
                </c:pt>
                <c:pt idx="3547">
                  <c:v>7.9601990049751242E-2</c:v>
                </c:pt>
                <c:pt idx="3548">
                  <c:v>8.0882352941176475E-2</c:v>
                </c:pt>
                <c:pt idx="3549">
                  <c:v>0.1951219512195122</c:v>
                </c:pt>
                <c:pt idx="3550">
                  <c:v>0.1224489795918367</c:v>
                </c:pt>
                <c:pt idx="3551">
                  <c:v>0.13636363636363641</c:v>
                </c:pt>
                <c:pt idx="3552">
                  <c:v>0.10616929698708751</c:v>
                </c:pt>
                <c:pt idx="3553">
                  <c:v>9.6153846153846159E-2</c:v>
                </c:pt>
                <c:pt idx="3554">
                  <c:v>0.12732919254658381</c:v>
                </c:pt>
                <c:pt idx="3555">
                  <c:v>9.7560975609756101E-2</c:v>
                </c:pt>
                <c:pt idx="3556">
                  <c:v>0.11594202898550721</c:v>
                </c:pt>
                <c:pt idx="3557">
                  <c:v>0.125</c:v>
                </c:pt>
                <c:pt idx="3558">
                  <c:v>0.14027149321266971</c:v>
                </c:pt>
                <c:pt idx="3559">
                  <c:v>0.11351351351351351</c:v>
                </c:pt>
                <c:pt idx="3560">
                  <c:v>0.13043478260869559</c:v>
                </c:pt>
                <c:pt idx="3561">
                  <c:v>7.4999999999999997E-2</c:v>
                </c:pt>
                <c:pt idx="3562">
                  <c:v>8.4507042253521125E-2</c:v>
                </c:pt>
                <c:pt idx="3563">
                  <c:v>6.4077669902912623E-2</c:v>
                </c:pt>
                <c:pt idx="3564">
                  <c:v>9.6590909090909088E-2</c:v>
                </c:pt>
                <c:pt idx="3565">
                  <c:v>6.6489361702127658E-2</c:v>
                </c:pt>
                <c:pt idx="3566">
                  <c:v>0.13274336283185839</c:v>
                </c:pt>
                <c:pt idx="3567">
                  <c:v>6.3876651982378851E-2</c:v>
                </c:pt>
                <c:pt idx="3568">
                  <c:v>0.1384615384615385</c:v>
                </c:pt>
                <c:pt idx="3569">
                  <c:v>0.17112299465240641</c:v>
                </c:pt>
                <c:pt idx="3570">
                  <c:v>0.14778325123152711</c:v>
                </c:pt>
                <c:pt idx="3571">
                  <c:v>9.7902097902097904E-2</c:v>
                </c:pt>
                <c:pt idx="3572">
                  <c:v>0.14615384615384619</c:v>
                </c:pt>
                <c:pt idx="3573">
                  <c:v>0.1098901098901099</c:v>
                </c:pt>
                <c:pt idx="3574">
                  <c:v>0.15957446808510639</c:v>
                </c:pt>
                <c:pt idx="3575">
                  <c:v>0.12931034482758619</c:v>
                </c:pt>
                <c:pt idx="3576">
                  <c:v>5.128205128205128E-2</c:v>
                </c:pt>
                <c:pt idx="3577">
                  <c:v>0.1081081081081081</c:v>
                </c:pt>
                <c:pt idx="3578">
                  <c:v>0.10227272727272731</c:v>
                </c:pt>
                <c:pt idx="3579">
                  <c:v>0.1475409836065574</c:v>
                </c:pt>
                <c:pt idx="3580">
                  <c:v>0.125</c:v>
                </c:pt>
                <c:pt idx="3581">
                  <c:v>0.15638766519823791</c:v>
                </c:pt>
                <c:pt idx="3582">
                  <c:v>0.15454545454545451</c:v>
                </c:pt>
                <c:pt idx="3583">
                  <c:v>0.12865497076023391</c:v>
                </c:pt>
                <c:pt idx="3584">
                  <c:v>0.16949152542372881</c:v>
                </c:pt>
                <c:pt idx="3585">
                  <c:v>0.1376146788990826</c:v>
                </c:pt>
                <c:pt idx="3586">
                  <c:v>0.1170212765957447</c:v>
                </c:pt>
                <c:pt idx="3587">
                  <c:v>0.14035087719298239</c:v>
                </c:pt>
                <c:pt idx="3588">
                  <c:v>0.2142857142857143</c:v>
                </c:pt>
                <c:pt idx="3589">
                  <c:v>9.8901098901098897E-2</c:v>
                </c:pt>
                <c:pt idx="3590">
                  <c:v>8.2926829268292687E-2</c:v>
                </c:pt>
                <c:pt idx="3591">
                  <c:v>0.14150943396226409</c:v>
                </c:pt>
                <c:pt idx="3592">
                  <c:v>0.10344827586206901</c:v>
                </c:pt>
                <c:pt idx="3593">
                  <c:v>0.1111111111111111</c:v>
                </c:pt>
                <c:pt idx="3594">
                  <c:v>8.8652482269503549E-2</c:v>
                </c:pt>
                <c:pt idx="3595">
                  <c:v>5.8252427184466021E-2</c:v>
                </c:pt>
                <c:pt idx="3596">
                  <c:v>0.15789473684210531</c:v>
                </c:pt>
                <c:pt idx="3597">
                  <c:v>0.12962962962962959</c:v>
                </c:pt>
                <c:pt idx="3598">
                  <c:v>6.8965517241379309E-2</c:v>
                </c:pt>
                <c:pt idx="3599">
                  <c:v>8.4967320261437912E-2</c:v>
                </c:pt>
                <c:pt idx="3600">
                  <c:v>5.8333333333333327E-2</c:v>
                </c:pt>
                <c:pt idx="3601">
                  <c:v>0.1688311688311688</c:v>
                </c:pt>
                <c:pt idx="3602">
                  <c:v>0.1216730038022814</c:v>
                </c:pt>
                <c:pt idx="3603">
                  <c:v>6.725146198830409E-2</c:v>
                </c:pt>
                <c:pt idx="3604">
                  <c:v>6.3492063492063489E-2</c:v>
                </c:pt>
                <c:pt idx="3605">
                  <c:v>9.0261282660332537E-2</c:v>
                </c:pt>
                <c:pt idx="3606">
                  <c:v>0.12962962962962959</c:v>
                </c:pt>
                <c:pt idx="3607">
                  <c:v>5.6451612903225798E-2</c:v>
                </c:pt>
                <c:pt idx="3608">
                  <c:v>7.2580645161290328E-2</c:v>
                </c:pt>
                <c:pt idx="3609">
                  <c:v>0.1102362204724409</c:v>
                </c:pt>
                <c:pt idx="3610">
                  <c:v>0.12612612612612609</c:v>
                </c:pt>
                <c:pt idx="3611">
                  <c:v>9.5032397408207347E-2</c:v>
                </c:pt>
                <c:pt idx="3612">
                  <c:v>0.1191860465116279</c:v>
                </c:pt>
                <c:pt idx="3613">
                  <c:v>0.157190635451505</c:v>
                </c:pt>
                <c:pt idx="3614">
                  <c:v>0.1206896551724138</c:v>
                </c:pt>
                <c:pt idx="3615">
                  <c:v>7.2115384615384609E-2</c:v>
                </c:pt>
                <c:pt idx="3616">
                  <c:v>0.1209677419354839</c:v>
                </c:pt>
                <c:pt idx="3617">
                  <c:v>0.14285714285714279</c:v>
                </c:pt>
                <c:pt idx="3618">
                  <c:v>9.3023255813953487E-2</c:v>
                </c:pt>
                <c:pt idx="3619">
                  <c:v>0.13274336283185839</c:v>
                </c:pt>
                <c:pt idx="3620">
                  <c:v>0.1183035714285714</c:v>
                </c:pt>
                <c:pt idx="3621">
                  <c:v>0.18367346938775511</c:v>
                </c:pt>
                <c:pt idx="3622">
                  <c:v>6.3025210084033612E-2</c:v>
                </c:pt>
                <c:pt idx="3623">
                  <c:v>0.106145251396648</c:v>
                </c:pt>
                <c:pt idx="3624">
                  <c:v>0.1025641025641026</c:v>
                </c:pt>
                <c:pt idx="3625">
                  <c:v>0.2</c:v>
                </c:pt>
                <c:pt idx="3626">
                  <c:v>0.2</c:v>
                </c:pt>
                <c:pt idx="3627">
                  <c:v>0.147887323943662</c:v>
                </c:pt>
                <c:pt idx="3628">
                  <c:v>0.12558139534883719</c:v>
                </c:pt>
                <c:pt idx="3629">
                  <c:v>0.1081081081081081</c:v>
                </c:pt>
                <c:pt idx="3630">
                  <c:v>9.5238095238095233E-2</c:v>
                </c:pt>
                <c:pt idx="3631">
                  <c:v>9.5890410958904104E-2</c:v>
                </c:pt>
                <c:pt idx="3632">
                  <c:v>0.1238095238095238</c:v>
                </c:pt>
                <c:pt idx="3633">
                  <c:v>5.7522123893805309E-2</c:v>
                </c:pt>
                <c:pt idx="3634">
                  <c:v>0.08</c:v>
                </c:pt>
                <c:pt idx="3635">
                  <c:v>8.5610200364298727E-2</c:v>
                </c:pt>
                <c:pt idx="3636">
                  <c:v>0.1262626262626263</c:v>
                </c:pt>
                <c:pt idx="3637">
                  <c:v>0.13907284768211919</c:v>
                </c:pt>
                <c:pt idx="3638">
                  <c:v>9.6715328467153291E-2</c:v>
                </c:pt>
                <c:pt idx="3639">
                  <c:v>5.5921052631578948E-2</c:v>
                </c:pt>
                <c:pt idx="3640">
                  <c:v>0.1414473684210526</c:v>
                </c:pt>
                <c:pt idx="3641">
                  <c:v>0.125</c:v>
                </c:pt>
                <c:pt idx="3642">
                  <c:v>0.14503816793893129</c:v>
                </c:pt>
                <c:pt idx="3643">
                  <c:v>4.2857142857142858E-2</c:v>
                </c:pt>
                <c:pt idx="3644">
                  <c:v>5.9259259259259262E-2</c:v>
                </c:pt>
                <c:pt idx="3645">
                  <c:v>0.1212121212121212</c:v>
                </c:pt>
                <c:pt idx="3646">
                  <c:v>0.1368421052631579</c:v>
                </c:pt>
                <c:pt idx="3647">
                  <c:v>0.14285714285714279</c:v>
                </c:pt>
                <c:pt idx="3648">
                  <c:v>0.1891891891891892</c:v>
                </c:pt>
                <c:pt idx="3649">
                  <c:v>0.1114649681528662</c:v>
                </c:pt>
                <c:pt idx="3650">
                  <c:v>5.1339285714285712E-2</c:v>
                </c:pt>
                <c:pt idx="3651">
                  <c:v>2.7027027027027029E-2</c:v>
                </c:pt>
                <c:pt idx="3652">
                  <c:v>0.20512820512820509</c:v>
                </c:pt>
                <c:pt idx="3653">
                  <c:v>9.1445427728613568E-2</c:v>
                </c:pt>
                <c:pt idx="3654">
                  <c:v>8.1081081081081086E-2</c:v>
                </c:pt>
                <c:pt idx="3655">
                  <c:v>7.3170731707317069E-2</c:v>
                </c:pt>
                <c:pt idx="3656">
                  <c:v>9.673518742442563E-3</c:v>
                </c:pt>
                <c:pt idx="3657">
                  <c:v>0.15</c:v>
                </c:pt>
                <c:pt idx="3658">
                  <c:v>9.0909090909090912E-2</c:v>
                </c:pt>
                <c:pt idx="3659">
                  <c:v>8.1081081081081086E-2</c:v>
                </c:pt>
                <c:pt idx="3660">
                  <c:v>0.105421686746988</c:v>
                </c:pt>
                <c:pt idx="3661">
                  <c:v>0.1170212765957447</c:v>
                </c:pt>
                <c:pt idx="3662">
                  <c:v>0.15800415800415801</c:v>
                </c:pt>
                <c:pt idx="3663">
                  <c:v>6.2084257206208429E-2</c:v>
                </c:pt>
                <c:pt idx="3664">
                  <c:v>8.5714285714285715E-2</c:v>
                </c:pt>
                <c:pt idx="3665">
                  <c:v>0.1336206896551724</c:v>
                </c:pt>
                <c:pt idx="3666">
                  <c:v>0.1105990783410138</c:v>
                </c:pt>
                <c:pt idx="3667">
                  <c:v>6.5088757396449703E-2</c:v>
                </c:pt>
                <c:pt idx="3668">
                  <c:v>8.8709677419354843E-2</c:v>
                </c:pt>
                <c:pt idx="3669">
                  <c:v>0.15909090909090909</c:v>
                </c:pt>
                <c:pt idx="3670">
                  <c:v>0.15757575757575759</c:v>
                </c:pt>
                <c:pt idx="3671">
                  <c:v>0.15555555555555561</c:v>
                </c:pt>
                <c:pt idx="3672">
                  <c:v>0.15972222222222221</c:v>
                </c:pt>
                <c:pt idx="3673">
                  <c:v>0.124031007751938</c:v>
                </c:pt>
                <c:pt idx="3674">
                  <c:v>5.2238805970149252E-2</c:v>
                </c:pt>
                <c:pt idx="3675">
                  <c:v>0.1020408163265306</c:v>
                </c:pt>
                <c:pt idx="3676">
                  <c:v>0.1214285714285714</c:v>
                </c:pt>
                <c:pt idx="3677">
                  <c:v>7.8838174273858919E-2</c:v>
                </c:pt>
                <c:pt idx="3678">
                  <c:v>6.7567567567567571E-2</c:v>
                </c:pt>
                <c:pt idx="3679">
                  <c:v>0.14583333333333329</c:v>
                </c:pt>
                <c:pt idx="3680">
                  <c:v>0.16666666666666671</c:v>
                </c:pt>
                <c:pt idx="3681">
                  <c:v>0.1129032258064516</c:v>
                </c:pt>
                <c:pt idx="3682">
                  <c:v>0.1359223300970874</c:v>
                </c:pt>
                <c:pt idx="3683">
                  <c:v>8.3333333333333329E-2</c:v>
                </c:pt>
                <c:pt idx="3684">
                  <c:v>6.0215053763440857E-2</c:v>
                </c:pt>
                <c:pt idx="3685">
                  <c:v>0.1583333333333333</c:v>
                </c:pt>
                <c:pt idx="3686">
                  <c:v>0.1235955056179775</c:v>
                </c:pt>
                <c:pt idx="3687">
                  <c:v>4.7619047619047623E-2</c:v>
                </c:pt>
                <c:pt idx="3688">
                  <c:v>0.13253012048192769</c:v>
                </c:pt>
                <c:pt idx="3689">
                  <c:v>0</c:v>
                </c:pt>
                <c:pt idx="3690">
                  <c:v>9.375E-2</c:v>
                </c:pt>
                <c:pt idx="3691">
                  <c:v>0.1071428571428571</c:v>
                </c:pt>
                <c:pt idx="3692">
                  <c:v>0.1036269430051813</c:v>
                </c:pt>
                <c:pt idx="3693">
                  <c:v>0.2</c:v>
                </c:pt>
                <c:pt idx="3694">
                  <c:v>0.15025906735751299</c:v>
                </c:pt>
                <c:pt idx="3695">
                  <c:v>0.1397849462365591</c:v>
                </c:pt>
                <c:pt idx="3696">
                  <c:v>8.4210526315789472E-2</c:v>
                </c:pt>
                <c:pt idx="3697">
                  <c:v>5.8823529411764712E-2</c:v>
                </c:pt>
                <c:pt idx="3698">
                  <c:v>0.14851485148514851</c:v>
                </c:pt>
                <c:pt idx="3699">
                  <c:v>9.3548387096774197E-2</c:v>
                </c:pt>
                <c:pt idx="3700">
                  <c:v>4.2452830188679243E-2</c:v>
                </c:pt>
                <c:pt idx="3701">
                  <c:v>0</c:v>
                </c:pt>
                <c:pt idx="3702">
                  <c:v>0.2</c:v>
                </c:pt>
                <c:pt idx="3703">
                  <c:v>0.1</c:v>
                </c:pt>
                <c:pt idx="3704">
                  <c:v>0.13513513513513509</c:v>
                </c:pt>
                <c:pt idx="3705">
                  <c:v>0.17796610169491531</c:v>
                </c:pt>
                <c:pt idx="3706">
                  <c:v>0.13084112149532709</c:v>
                </c:pt>
                <c:pt idx="3707">
                  <c:v>0.1111111111111111</c:v>
                </c:pt>
                <c:pt idx="3708">
                  <c:v>0</c:v>
                </c:pt>
                <c:pt idx="3709">
                  <c:v>7.7777777777777779E-2</c:v>
                </c:pt>
                <c:pt idx="3710">
                  <c:v>0.17454545454545459</c:v>
                </c:pt>
                <c:pt idx="3711">
                  <c:v>0.1395348837209302</c:v>
                </c:pt>
                <c:pt idx="3712">
                  <c:v>9.4890510948905105E-2</c:v>
                </c:pt>
                <c:pt idx="3713">
                  <c:v>9.0163934426229511E-2</c:v>
                </c:pt>
                <c:pt idx="3714">
                  <c:v>8.3333333333333329E-2</c:v>
                </c:pt>
                <c:pt idx="3715">
                  <c:v>0.10114942528735631</c:v>
                </c:pt>
                <c:pt idx="3716">
                  <c:v>7.0000000000000007E-2</c:v>
                </c:pt>
                <c:pt idx="3717">
                  <c:v>0.13793103448275859</c:v>
                </c:pt>
                <c:pt idx="3718">
                  <c:v>0.16101694915254239</c:v>
                </c:pt>
                <c:pt idx="3719">
                  <c:v>0.12083333333333331</c:v>
                </c:pt>
                <c:pt idx="3720">
                  <c:v>0.1583333333333333</c:v>
                </c:pt>
                <c:pt idx="3721">
                  <c:v>0.1152482269503546</c:v>
                </c:pt>
                <c:pt idx="3722">
                  <c:v>0</c:v>
                </c:pt>
                <c:pt idx="3723">
                  <c:v>7.8125E-3</c:v>
                </c:pt>
                <c:pt idx="3724">
                  <c:v>0.17293233082706769</c:v>
                </c:pt>
                <c:pt idx="3725">
                  <c:v>0.1071428571428571</c:v>
                </c:pt>
                <c:pt idx="3726">
                  <c:v>6.0240963855421693E-2</c:v>
                </c:pt>
                <c:pt idx="3727">
                  <c:v>0.10141509433962261</c:v>
                </c:pt>
                <c:pt idx="3728">
                  <c:v>0.1384615384615385</c:v>
                </c:pt>
                <c:pt idx="3729">
                  <c:v>0.1231231231231231</c:v>
                </c:pt>
                <c:pt idx="3730">
                  <c:v>0.12328767123287671</c:v>
                </c:pt>
                <c:pt idx="3731">
                  <c:v>0.19047619047619049</c:v>
                </c:pt>
                <c:pt idx="3732">
                  <c:v>0.1415929203539823</c:v>
                </c:pt>
                <c:pt idx="3733">
                  <c:v>8.771929824561403E-2</c:v>
                </c:pt>
                <c:pt idx="3734">
                  <c:v>0.1172069825436409</c:v>
                </c:pt>
                <c:pt idx="3735">
                  <c:v>0.11803278688524591</c:v>
                </c:pt>
                <c:pt idx="3736">
                  <c:v>7.7333333333333337E-2</c:v>
                </c:pt>
                <c:pt idx="3737">
                  <c:v>0.12820512820512819</c:v>
                </c:pt>
                <c:pt idx="3738">
                  <c:v>0.12195121951219511</c:v>
                </c:pt>
                <c:pt idx="3739">
                  <c:v>0.16911764705882351</c:v>
                </c:pt>
                <c:pt idx="3740">
                  <c:v>0.19230769230769229</c:v>
                </c:pt>
                <c:pt idx="3741">
                  <c:v>7.407407407407407E-2</c:v>
                </c:pt>
                <c:pt idx="3742">
                  <c:v>0.1081081081081081</c:v>
                </c:pt>
                <c:pt idx="3743">
                  <c:v>2.5000000000000001E-2</c:v>
                </c:pt>
                <c:pt idx="3744">
                  <c:v>9.8765432098765427E-2</c:v>
                </c:pt>
                <c:pt idx="3745">
                  <c:v>7.3333333333333334E-2</c:v>
                </c:pt>
                <c:pt idx="3746">
                  <c:v>6.1855670103092793E-2</c:v>
                </c:pt>
                <c:pt idx="3747">
                  <c:v>0.17073170731707321</c:v>
                </c:pt>
                <c:pt idx="3748">
                  <c:v>0.13513513513513509</c:v>
                </c:pt>
                <c:pt idx="3749">
                  <c:v>0.15277777777777779</c:v>
                </c:pt>
                <c:pt idx="3750">
                  <c:v>0.12437810945273629</c:v>
                </c:pt>
                <c:pt idx="3751">
                  <c:v>9.3333333333333338E-2</c:v>
                </c:pt>
                <c:pt idx="3752">
                  <c:v>0.11949685534591201</c:v>
                </c:pt>
                <c:pt idx="3753">
                  <c:v>8.1081081081081086E-2</c:v>
                </c:pt>
                <c:pt idx="3754">
                  <c:v>0.12</c:v>
                </c:pt>
                <c:pt idx="3755">
                  <c:v>0.1121495327102804</c:v>
                </c:pt>
                <c:pt idx="3756">
                  <c:v>8.771929824561403E-2</c:v>
                </c:pt>
                <c:pt idx="3757">
                  <c:v>0.13829787234042551</c:v>
                </c:pt>
                <c:pt idx="3758">
                  <c:v>0.11205073995771669</c:v>
                </c:pt>
                <c:pt idx="3759">
                  <c:v>0.18478260869565219</c:v>
                </c:pt>
                <c:pt idx="3760">
                  <c:v>0.1007751937984496</c:v>
                </c:pt>
                <c:pt idx="3761">
                  <c:v>0.17692307692307691</c:v>
                </c:pt>
                <c:pt idx="3762">
                  <c:v>0.15730337078651679</c:v>
                </c:pt>
                <c:pt idx="3763">
                  <c:v>9.7178683385579931E-2</c:v>
                </c:pt>
                <c:pt idx="3764">
                  <c:v>0.14130434782608689</c:v>
                </c:pt>
                <c:pt idx="3765">
                  <c:v>5.1359516616314202E-2</c:v>
                </c:pt>
                <c:pt idx="3766">
                  <c:v>0.14655172413793099</c:v>
                </c:pt>
                <c:pt idx="3767">
                  <c:v>0.11525423728813559</c:v>
                </c:pt>
                <c:pt idx="3768">
                  <c:v>6.8493150684931503E-2</c:v>
                </c:pt>
                <c:pt idx="3769">
                  <c:v>0.10526315789473679</c:v>
                </c:pt>
                <c:pt idx="3770">
                  <c:v>0.14569536423841059</c:v>
                </c:pt>
                <c:pt idx="3771">
                  <c:v>0.1043478260869565</c:v>
                </c:pt>
                <c:pt idx="3772">
                  <c:v>0.1114754098360656</c:v>
                </c:pt>
                <c:pt idx="3773">
                  <c:v>0.120253164556962</c:v>
                </c:pt>
                <c:pt idx="3774">
                  <c:v>9.1603053435114504E-2</c:v>
                </c:pt>
                <c:pt idx="3775">
                  <c:v>0.1162790697674419</c:v>
                </c:pt>
                <c:pt idx="3776">
                  <c:v>0.1</c:v>
                </c:pt>
                <c:pt idx="3777">
                  <c:v>0.1235955056179775</c:v>
                </c:pt>
                <c:pt idx="3778">
                  <c:v>0.1092436974789916</c:v>
                </c:pt>
                <c:pt idx="3779">
                  <c:v>0.16</c:v>
                </c:pt>
                <c:pt idx="3780">
                  <c:v>9.8591549295774641E-2</c:v>
                </c:pt>
                <c:pt idx="3781">
                  <c:v>0.15068493150684931</c:v>
                </c:pt>
                <c:pt idx="3782">
                  <c:v>0.1376146788990826</c:v>
                </c:pt>
                <c:pt idx="3783">
                  <c:v>9.4117647058823528E-2</c:v>
                </c:pt>
                <c:pt idx="3784">
                  <c:v>0.11442786069651741</c:v>
                </c:pt>
              </c:numCache>
            </c:numRef>
          </c:xVal>
          <c:yVal>
            <c:numRef>
              <c:f>'dat2'!$H$2:$H$3786</c:f>
              <c:numCache>
                <c:formatCode>General</c:formatCode>
                <c:ptCount val="3785"/>
                <c:pt idx="0">
                  <c:v>0.15662650602409639</c:v>
                </c:pt>
                <c:pt idx="1">
                  <c:v>0.12716763005780349</c:v>
                </c:pt>
                <c:pt idx="2">
                  <c:v>0.1583333333333333</c:v>
                </c:pt>
                <c:pt idx="3">
                  <c:v>0.13819577735124761</c:v>
                </c:pt>
                <c:pt idx="4">
                  <c:v>0.17796610169491531</c:v>
                </c:pt>
                <c:pt idx="5">
                  <c:v>0.14347826086956519</c:v>
                </c:pt>
                <c:pt idx="6">
                  <c:v>0.12820512820512819</c:v>
                </c:pt>
                <c:pt idx="7">
                  <c:v>9.7046413502109699E-2</c:v>
                </c:pt>
                <c:pt idx="8">
                  <c:v>9.686609686609686E-2</c:v>
                </c:pt>
                <c:pt idx="9">
                  <c:v>0.125</c:v>
                </c:pt>
                <c:pt idx="10">
                  <c:v>0.13114754098360659</c:v>
                </c:pt>
                <c:pt idx="11">
                  <c:v>0.1851851851851852</c:v>
                </c:pt>
                <c:pt idx="12">
                  <c:v>0.12095400340715499</c:v>
                </c:pt>
                <c:pt idx="13">
                  <c:v>0.1002710027100271</c:v>
                </c:pt>
                <c:pt idx="14">
                  <c:v>0.14492753623188409</c:v>
                </c:pt>
                <c:pt idx="15">
                  <c:v>0.15241635687732341</c:v>
                </c:pt>
                <c:pt idx="16">
                  <c:v>0.14917127071823211</c:v>
                </c:pt>
                <c:pt idx="17">
                  <c:v>0.12759643916913949</c:v>
                </c:pt>
                <c:pt idx="18">
                  <c:v>0.1318051575931232</c:v>
                </c:pt>
                <c:pt idx="19">
                  <c:v>0.14814814814814811</c:v>
                </c:pt>
                <c:pt idx="20">
                  <c:v>0.12</c:v>
                </c:pt>
                <c:pt idx="21">
                  <c:v>9.6045197740112997E-2</c:v>
                </c:pt>
                <c:pt idx="22">
                  <c:v>1.5625E-2</c:v>
                </c:pt>
                <c:pt idx="23">
                  <c:v>0.1013513513513514</c:v>
                </c:pt>
                <c:pt idx="24">
                  <c:v>8.0808080808080815E-2</c:v>
                </c:pt>
                <c:pt idx="25">
                  <c:v>0.12470023980815351</c:v>
                </c:pt>
                <c:pt idx="26">
                  <c:v>9.1397849462365593E-2</c:v>
                </c:pt>
                <c:pt idx="27">
                  <c:v>0.151394422310757</c:v>
                </c:pt>
                <c:pt idx="28">
                  <c:v>0.1080617495711835</c:v>
                </c:pt>
                <c:pt idx="29">
                  <c:v>0.1218487394957983</c:v>
                </c:pt>
                <c:pt idx="30">
                  <c:v>0.16027874564459929</c:v>
                </c:pt>
                <c:pt idx="31">
                  <c:v>0.12</c:v>
                </c:pt>
                <c:pt idx="32">
                  <c:v>0.1056729699666296</c:v>
                </c:pt>
                <c:pt idx="33">
                  <c:v>0.113960113960114</c:v>
                </c:pt>
                <c:pt idx="34">
                  <c:v>0.1233031674208145</c:v>
                </c:pt>
                <c:pt idx="35">
                  <c:v>9.841269841269841E-2</c:v>
                </c:pt>
                <c:pt idx="36">
                  <c:v>0.13012048192771081</c:v>
                </c:pt>
                <c:pt idx="37">
                  <c:v>7.4598677998111429E-2</c:v>
                </c:pt>
                <c:pt idx="38">
                  <c:v>9.856262833675565E-2</c:v>
                </c:pt>
                <c:pt idx="39">
                  <c:v>0.1278825995807128</c:v>
                </c:pt>
                <c:pt idx="40">
                  <c:v>0.1174743024963289</c:v>
                </c:pt>
                <c:pt idx="41">
                  <c:v>8.9080459770114945E-2</c:v>
                </c:pt>
                <c:pt idx="42">
                  <c:v>0.125</c:v>
                </c:pt>
                <c:pt idx="43">
                  <c:v>0.14107883817427391</c:v>
                </c:pt>
                <c:pt idx="44">
                  <c:v>0.14339622641509431</c:v>
                </c:pt>
                <c:pt idx="45">
                  <c:v>0.12253829321663021</c:v>
                </c:pt>
                <c:pt idx="46">
                  <c:v>0.25</c:v>
                </c:pt>
                <c:pt idx="47">
                  <c:v>0.1399317406143345</c:v>
                </c:pt>
                <c:pt idx="48">
                  <c:v>9.7087378640776698E-2</c:v>
                </c:pt>
                <c:pt idx="49">
                  <c:v>0.1020408163265306</c:v>
                </c:pt>
                <c:pt idx="50">
                  <c:v>0.13356164383561639</c:v>
                </c:pt>
                <c:pt idx="51">
                  <c:v>6.0606060606060608E-2</c:v>
                </c:pt>
                <c:pt idx="52">
                  <c:v>5.4945054945054937E-2</c:v>
                </c:pt>
                <c:pt idx="53">
                  <c:v>0.117359413202934</c:v>
                </c:pt>
                <c:pt idx="54">
                  <c:v>0.15090090090090089</c:v>
                </c:pt>
                <c:pt idx="55">
                  <c:v>0.1318681318681319</c:v>
                </c:pt>
                <c:pt idx="56">
                  <c:v>9.8901098901098897E-2</c:v>
                </c:pt>
                <c:pt idx="57">
                  <c:v>0.1537162162162162</c:v>
                </c:pt>
                <c:pt idx="58">
                  <c:v>0.15822784810126581</c:v>
                </c:pt>
                <c:pt idx="59">
                  <c:v>7.720588235294118E-2</c:v>
                </c:pt>
                <c:pt idx="60">
                  <c:v>0.125</c:v>
                </c:pt>
                <c:pt idx="61">
                  <c:v>0.14419475655430711</c:v>
                </c:pt>
                <c:pt idx="62">
                  <c:v>0.14285714285714279</c:v>
                </c:pt>
                <c:pt idx="63">
                  <c:v>0.1166666666666667</c:v>
                </c:pt>
                <c:pt idx="64">
                  <c:v>0.14928909952606631</c:v>
                </c:pt>
                <c:pt idx="65">
                  <c:v>8.9108910891089105E-2</c:v>
                </c:pt>
                <c:pt idx="66">
                  <c:v>0.13239436619718309</c:v>
                </c:pt>
                <c:pt idx="67">
                  <c:v>0.110655737704918</c:v>
                </c:pt>
                <c:pt idx="68">
                  <c:v>0.12883435582822089</c:v>
                </c:pt>
                <c:pt idx="69">
                  <c:v>0.1162790697674419</c:v>
                </c:pt>
                <c:pt idx="70">
                  <c:v>0.10655737704918029</c:v>
                </c:pt>
                <c:pt idx="71">
                  <c:v>0.15555555555555561</c:v>
                </c:pt>
                <c:pt idx="72">
                  <c:v>0.1473941368078176</c:v>
                </c:pt>
                <c:pt idx="73">
                  <c:v>0.1156626506024096</c:v>
                </c:pt>
                <c:pt idx="74">
                  <c:v>0.22033898305084751</c:v>
                </c:pt>
                <c:pt idx="75">
                  <c:v>0.10298102981029809</c:v>
                </c:pt>
                <c:pt idx="76">
                  <c:v>0.1189655172413793</c:v>
                </c:pt>
                <c:pt idx="77">
                  <c:v>0.10266159695817489</c:v>
                </c:pt>
                <c:pt idx="78">
                  <c:v>0.12532637075718009</c:v>
                </c:pt>
                <c:pt idx="79">
                  <c:v>0.1050656660412758</c:v>
                </c:pt>
                <c:pt idx="80">
                  <c:v>0.10144927536231881</c:v>
                </c:pt>
                <c:pt idx="81">
                  <c:v>0.10950080515297909</c:v>
                </c:pt>
                <c:pt idx="82">
                  <c:v>9.7488921713441659E-2</c:v>
                </c:pt>
                <c:pt idx="83">
                  <c:v>0.14128440366972481</c:v>
                </c:pt>
                <c:pt idx="84">
                  <c:v>9.6234309623430964E-2</c:v>
                </c:pt>
                <c:pt idx="85">
                  <c:v>7.5342465753424653E-2</c:v>
                </c:pt>
                <c:pt idx="86">
                  <c:v>6.8322981366459631E-2</c:v>
                </c:pt>
                <c:pt idx="87">
                  <c:v>0.10344827586206901</c:v>
                </c:pt>
                <c:pt idx="88">
                  <c:v>0.13043478260869559</c:v>
                </c:pt>
                <c:pt idx="89">
                  <c:v>0.1166077738515901</c:v>
                </c:pt>
                <c:pt idx="90">
                  <c:v>0.1550802139037433</c:v>
                </c:pt>
                <c:pt idx="91">
                  <c:v>8.1510934393638171E-2</c:v>
                </c:pt>
                <c:pt idx="92">
                  <c:v>0.1014084507042254</c:v>
                </c:pt>
                <c:pt idx="93">
                  <c:v>0.12956810631229229</c:v>
                </c:pt>
                <c:pt idx="94">
                  <c:v>0.15898959881129271</c:v>
                </c:pt>
                <c:pt idx="95">
                  <c:v>9.6096096096096095E-2</c:v>
                </c:pt>
                <c:pt idx="96">
                  <c:v>0.13125845737483091</c:v>
                </c:pt>
                <c:pt idx="97">
                  <c:v>0.125</c:v>
                </c:pt>
                <c:pt idx="98">
                  <c:v>0.12978723404255321</c:v>
                </c:pt>
                <c:pt idx="99">
                  <c:v>0.13310580204778161</c:v>
                </c:pt>
                <c:pt idx="100">
                  <c:v>8.4699453551912565E-2</c:v>
                </c:pt>
                <c:pt idx="101">
                  <c:v>0.1318681318681319</c:v>
                </c:pt>
                <c:pt idx="102">
                  <c:v>0.13404825737265419</c:v>
                </c:pt>
                <c:pt idx="103">
                  <c:v>7.575757575757576E-2</c:v>
                </c:pt>
                <c:pt idx="104">
                  <c:v>0.14399999999999999</c:v>
                </c:pt>
                <c:pt idx="105">
                  <c:v>0.11940298507462691</c:v>
                </c:pt>
                <c:pt idx="106">
                  <c:v>8.7378640776699032E-2</c:v>
                </c:pt>
                <c:pt idx="107">
                  <c:v>0.15873015873015869</c:v>
                </c:pt>
                <c:pt idx="108">
                  <c:v>0.1204379562043796</c:v>
                </c:pt>
                <c:pt idx="109">
                  <c:v>0.1162790697674419</c:v>
                </c:pt>
                <c:pt idx="110">
                  <c:v>0.1187904967602592</c:v>
                </c:pt>
                <c:pt idx="111">
                  <c:v>8.6021505376344093E-2</c:v>
                </c:pt>
                <c:pt idx="112">
                  <c:v>0.1230769230769231</c:v>
                </c:pt>
                <c:pt idx="113">
                  <c:v>8.8467614533965247E-2</c:v>
                </c:pt>
                <c:pt idx="114">
                  <c:v>0.13445378151260501</c:v>
                </c:pt>
                <c:pt idx="115">
                  <c:v>0.14035087719298239</c:v>
                </c:pt>
                <c:pt idx="116">
                  <c:v>0.13821138211382111</c:v>
                </c:pt>
                <c:pt idx="117">
                  <c:v>0.1073345259391771</c:v>
                </c:pt>
                <c:pt idx="118">
                  <c:v>0.1386138613861386</c:v>
                </c:pt>
                <c:pt idx="119">
                  <c:v>8.2758620689655171E-2</c:v>
                </c:pt>
                <c:pt idx="120">
                  <c:v>0.12820512820512819</c:v>
                </c:pt>
                <c:pt idx="121">
                  <c:v>0.13580246913580249</c:v>
                </c:pt>
                <c:pt idx="122">
                  <c:v>0.1182266009852217</c:v>
                </c:pt>
                <c:pt idx="123">
                  <c:v>0.20958083832335331</c:v>
                </c:pt>
                <c:pt idx="124">
                  <c:v>0.1163434903047091</c:v>
                </c:pt>
                <c:pt idx="125">
                  <c:v>0.1062271062271062</c:v>
                </c:pt>
                <c:pt idx="126">
                  <c:v>9.5238095238095233E-2</c:v>
                </c:pt>
                <c:pt idx="127">
                  <c:v>0.16875000000000001</c:v>
                </c:pt>
                <c:pt idx="128">
                  <c:v>0.1180952380952381</c:v>
                </c:pt>
                <c:pt idx="129">
                  <c:v>0.12437810945273629</c:v>
                </c:pt>
                <c:pt idx="130">
                  <c:v>0.1108179419525066</c:v>
                </c:pt>
                <c:pt idx="131">
                  <c:v>7.6712328767123292E-2</c:v>
                </c:pt>
                <c:pt idx="132">
                  <c:v>8.59375E-2</c:v>
                </c:pt>
                <c:pt idx="133">
                  <c:v>0.12721893491124259</c:v>
                </c:pt>
                <c:pt idx="134">
                  <c:v>0.10465116279069769</c:v>
                </c:pt>
                <c:pt idx="135">
                  <c:v>0.126984126984127</c:v>
                </c:pt>
                <c:pt idx="136">
                  <c:v>0.158102766798419</c:v>
                </c:pt>
                <c:pt idx="137">
                  <c:v>8.2758620689655171E-2</c:v>
                </c:pt>
                <c:pt idx="138">
                  <c:v>0.12293144208037821</c:v>
                </c:pt>
                <c:pt idx="139">
                  <c:v>8.7912087912087919E-2</c:v>
                </c:pt>
                <c:pt idx="140">
                  <c:v>0.13995943204868161</c:v>
                </c:pt>
                <c:pt idx="141">
                  <c:v>0.1086142322097378</c:v>
                </c:pt>
                <c:pt idx="142">
                  <c:v>0.11570247933884301</c:v>
                </c:pt>
                <c:pt idx="143">
                  <c:v>9.1999999999999998E-2</c:v>
                </c:pt>
                <c:pt idx="144">
                  <c:v>0.13716814159292029</c:v>
                </c:pt>
                <c:pt idx="145">
                  <c:v>9.1228070175438603E-2</c:v>
                </c:pt>
                <c:pt idx="146">
                  <c:v>7.28744939271255E-2</c:v>
                </c:pt>
                <c:pt idx="147">
                  <c:v>0.1331360946745562</c:v>
                </c:pt>
                <c:pt idx="148">
                  <c:v>0.1370967741935484</c:v>
                </c:pt>
                <c:pt idx="149">
                  <c:v>0.19230769230769229</c:v>
                </c:pt>
                <c:pt idx="150">
                  <c:v>7.7419354838709681E-2</c:v>
                </c:pt>
                <c:pt idx="151">
                  <c:v>0.11044176706827311</c:v>
                </c:pt>
                <c:pt idx="152">
                  <c:v>0.12931034482758619</c:v>
                </c:pt>
                <c:pt idx="153">
                  <c:v>7.7844311377245512E-2</c:v>
                </c:pt>
                <c:pt idx="154">
                  <c:v>9.6858638743455502E-2</c:v>
                </c:pt>
                <c:pt idx="155">
                  <c:v>0.1265164644714038</c:v>
                </c:pt>
                <c:pt idx="156">
                  <c:v>0.1242603550295858</c:v>
                </c:pt>
                <c:pt idx="157">
                  <c:v>0.1184210526315789</c:v>
                </c:pt>
                <c:pt idx="158">
                  <c:v>0.12938596491228069</c:v>
                </c:pt>
                <c:pt idx="159">
                  <c:v>0.1081081081081081</c:v>
                </c:pt>
                <c:pt idx="160">
                  <c:v>0.17073170731707321</c:v>
                </c:pt>
                <c:pt idx="161">
                  <c:v>0.12720848056537101</c:v>
                </c:pt>
                <c:pt idx="162">
                  <c:v>9.0379008746355682E-2</c:v>
                </c:pt>
                <c:pt idx="163">
                  <c:v>0.103202846975089</c:v>
                </c:pt>
                <c:pt idx="164">
                  <c:v>0.15543071161048691</c:v>
                </c:pt>
                <c:pt idx="165">
                  <c:v>0.1206896551724138</c:v>
                </c:pt>
                <c:pt idx="166">
                  <c:v>0.119047619047619</c:v>
                </c:pt>
                <c:pt idx="167">
                  <c:v>0.119549929676512</c:v>
                </c:pt>
                <c:pt idx="168">
                  <c:v>0.15023474178403759</c:v>
                </c:pt>
                <c:pt idx="169">
                  <c:v>0.1333333333333333</c:v>
                </c:pt>
                <c:pt idx="170">
                  <c:v>0.1253333333333333</c:v>
                </c:pt>
                <c:pt idx="171">
                  <c:v>0.1124031007751938</c:v>
                </c:pt>
                <c:pt idx="172">
                  <c:v>0.1166077738515901</c:v>
                </c:pt>
                <c:pt idx="173">
                  <c:v>0.1087231352718078</c:v>
                </c:pt>
                <c:pt idx="174">
                  <c:v>0.11416781292984871</c:v>
                </c:pt>
                <c:pt idx="175">
                  <c:v>6.741573033707865E-2</c:v>
                </c:pt>
                <c:pt idx="176">
                  <c:v>9.6899224806201556E-2</c:v>
                </c:pt>
                <c:pt idx="177">
                  <c:v>0.14838709677419351</c:v>
                </c:pt>
                <c:pt idx="178">
                  <c:v>0.10549450549450549</c:v>
                </c:pt>
                <c:pt idx="179">
                  <c:v>6.8181818181818177E-2</c:v>
                </c:pt>
                <c:pt idx="180">
                  <c:v>0.11013215859030839</c:v>
                </c:pt>
                <c:pt idx="181">
                  <c:v>9.1445427728613568E-2</c:v>
                </c:pt>
                <c:pt idx="182">
                  <c:v>0.1203155818540434</c:v>
                </c:pt>
                <c:pt idx="183">
                  <c:v>0.1364829396325459</c:v>
                </c:pt>
                <c:pt idx="184">
                  <c:v>0.10232558139534879</c:v>
                </c:pt>
                <c:pt idx="185">
                  <c:v>9.3220338983050849E-2</c:v>
                </c:pt>
                <c:pt idx="186">
                  <c:v>0.12871287128712869</c:v>
                </c:pt>
                <c:pt idx="187">
                  <c:v>0.1191489361702128</c:v>
                </c:pt>
                <c:pt idx="188">
                  <c:v>0.12676056338028169</c:v>
                </c:pt>
                <c:pt idx="189">
                  <c:v>0.1126760563380282</c:v>
                </c:pt>
                <c:pt idx="190">
                  <c:v>0.14476885644768861</c:v>
                </c:pt>
                <c:pt idx="191">
                  <c:v>9.7222222222222224E-2</c:v>
                </c:pt>
                <c:pt idx="192">
                  <c:v>0.13666666666666669</c:v>
                </c:pt>
                <c:pt idx="193">
                  <c:v>0.1244019138755981</c:v>
                </c:pt>
                <c:pt idx="194">
                  <c:v>0.15909090909090909</c:v>
                </c:pt>
                <c:pt idx="195">
                  <c:v>0.11025641025641029</c:v>
                </c:pt>
                <c:pt idx="196">
                  <c:v>0.14482758620689659</c:v>
                </c:pt>
                <c:pt idx="197">
                  <c:v>0.1099744245524297</c:v>
                </c:pt>
                <c:pt idx="198">
                  <c:v>0.12615384615384609</c:v>
                </c:pt>
                <c:pt idx="199">
                  <c:v>0.14689265536723159</c:v>
                </c:pt>
                <c:pt idx="200">
                  <c:v>0.13230769230769229</c:v>
                </c:pt>
                <c:pt idx="201">
                  <c:v>0.11375661375661381</c:v>
                </c:pt>
                <c:pt idx="202">
                  <c:v>0.1184210526315789</c:v>
                </c:pt>
                <c:pt idx="203">
                  <c:v>8.8028169014084501E-2</c:v>
                </c:pt>
                <c:pt idx="204">
                  <c:v>9.9303135888501745E-2</c:v>
                </c:pt>
                <c:pt idx="205">
                  <c:v>6.4864864864864868E-2</c:v>
                </c:pt>
                <c:pt idx="206">
                  <c:v>0.1372549019607843</c:v>
                </c:pt>
                <c:pt idx="207">
                  <c:v>0.10227272727272731</c:v>
                </c:pt>
                <c:pt idx="208">
                  <c:v>0.13310580204778161</c:v>
                </c:pt>
                <c:pt idx="209">
                  <c:v>0.14626865671641789</c:v>
                </c:pt>
                <c:pt idx="210">
                  <c:v>9.7222222222222224E-2</c:v>
                </c:pt>
                <c:pt idx="211">
                  <c:v>0.1206896551724138</c:v>
                </c:pt>
                <c:pt idx="212">
                  <c:v>6.7946824224519947E-2</c:v>
                </c:pt>
                <c:pt idx="213">
                  <c:v>0.1083916083916084</c:v>
                </c:pt>
                <c:pt idx="214">
                  <c:v>0.15471698113207549</c:v>
                </c:pt>
                <c:pt idx="215">
                  <c:v>0.13961605584642231</c:v>
                </c:pt>
                <c:pt idx="216">
                  <c:v>0.12602739726027401</c:v>
                </c:pt>
                <c:pt idx="217">
                  <c:v>0.14588235294117649</c:v>
                </c:pt>
                <c:pt idx="218">
                  <c:v>9.8280098280098274E-2</c:v>
                </c:pt>
                <c:pt idx="219">
                  <c:v>0.1049723756906077</c:v>
                </c:pt>
                <c:pt idx="220">
                  <c:v>0.1166253101736973</c:v>
                </c:pt>
                <c:pt idx="221">
                  <c:v>9.6153846153846159E-2</c:v>
                </c:pt>
                <c:pt idx="222">
                  <c:v>8.984375E-2</c:v>
                </c:pt>
                <c:pt idx="223">
                  <c:v>9.4240837696335081E-2</c:v>
                </c:pt>
                <c:pt idx="224">
                  <c:v>0.1101511879049676</c:v>
                </c:pt>
                <c:pt idx="225">
                  <c:v>0.14485981308411211</c:v>
                </c:pt>
                <c:pt idx="226">
                  <c:v>0.10859728506787331</c:v>
                </c:pt>
                <c:pt idx="227">
                  <c:v>7.9828326180257508E-2</c:v>
                </c:pt>
                <c:pt idx="228">
                  <c:v>0.1422018348623853</c:v>
                </c:pt>
                <c:pt idx="229">
                  <c:v>0.111731843575419</c:v>
                </c:pt>
                <c:pt idx="230">
                  <c:v>0.1164556962025316</c:v>
                </c:pt>
                <c:pt idx="231">
                  <c:v>0.1648351648351648</c:v>
                </c:pt>
                <c:pt idx="232">
                  <c:v>0.15384615384615391</c:v>
                </c:pt>
                <c:pt idx="233">
                  <c:v>0.13565891472868219</c:v>
                </c:pt>
                <c:pt idx="234">
                  <c:v>0.1061946902654867</c:v>
                </c:pt>
                <c:pt idx="235">
                  <c:v>0.12676056338028169</c:v>
                </c:pt>
                <c:pt idx="236">
                  <c:v>0.1101036269430052</c:v>
                </c:pt>
                <c:pt idx="237">
                  <c:v>0.1058201058201058</c:v>
                </c:pt>
                <c:pt idx="238">
                  <c:v>0.14219330855018589</c:v>
                </c:pt>
                <c:pt idx="239">
                  <c:v>0.21249999999999999</c:v>
                </c:pt>
                <c:pt idx="240">
                  <c:v>0.11949685534591201</c:v>
                </c:pt>
                <c:pt idx="241">
                  <c:v>0.1066666666666667</c:v>
                </c:pt>
                <c:pt idx="242">
                  <c:v>0.11949685534591201</c:v>
                </c:pt>
                <c:pt idx="243">
                  <c:v>0.105726872246696</c:v>
                </c:pt>
                <c:pt idx="244">
                  <c:v>0.1216216216216216</c:v>
                </c:pt>
                <c:pt idx="245">
                  <c:v>0.1035758323057953</c:v>
                </c:pt>
                <c:pt idx="246">
                  <c:v>0.14675052410901471</c:v>
                </c:pt>
                <c:pt idx="247">
                  <c:v>0.12531969309462909</c:v>
                </c:pt>
                <c:pt idx="248">
                  <c:v>0.14117647058823529</c:v>
                </c:pt>
                <c:pt idx="249">
                  <c:v>0.18</c:v>
                </c:pt>
                <c:pt idx="250">
                  <c:v>8.3916083916083919E-2</c:v>
                </c:pt>
                <c:pt idx="251">
                  <c:v>3.9473684210526307E-2</c:v>
                </c:pt>
                <c:pt idx="252">
                  <c:v>8.3550913838120106E-2</c:v>
                </c:pt>
                <c:pt idx="253">
                  <c:v>0.13188976377952749</c:v>
                </c:pt>
                <c:pt idx="254">
                  <c:v>0.14645308924485129</c:v>
                </c:pt>
                <c:pt idx="255">
                  <c:v>0.13215859030836999</c:v>
                </c:pt>
                <c:pt idx="256">
                  <c:v>0.13089005235602089</c:v>
                </c:pt>
                <c:pt idx="257">
                  <c:v>0.17921146953405021</c:v>
                </c:pt>
                <c:pt idx="258">
                  <c:v>9.8712446351931327E-2</c:v>
                </c:pt>
                <c:pt idx="259">
                  <c:v>0.14285714285714279</c:v>
                </c:pt>
                <c:pt idx="260">
                  <c:v>0.10980392156862739</c:v>
                </c:pt>
                <c:pt idx="261">
                  <c:v>0.1417322834645669</c:v>
                </c:pt>
                <c:pt idx="262">
                  <c:v>0.11973392461197339</c:v>
                </c:pt>
                <c:pt idx="263">
                  <c:v>8.4507042253521125E-2</c:v>
                </c:pt>
                <c:pt idx="264">
                  <c:v>0.13847780126849901</c:v>
                </c:pt>
                <c:pt idx="265">
                  <c:v>0.17670682730923701</c:v>
                </c:pt>
                <c:pt idx="266">
                  <c:v>9.4339622641509441E-2</c:v>
                </c:pt>
                <c:pt idx="267">
                  <c:v>0.1866666666666667</c:v>
                </c:pt>
                <c:pt idx="268">
                  <c:v>0.11304347826086961</c:v>
                </c:pt>
                <c:pt idx="269">
                  <c:v>0.18300653594771241</c:v>
                </c:pt>
                <c:pt idx="270">
                  <c:v>0.1215653621981682</c:v>
                </c:pt>
                <c:pt idx="271">
                  <c:v>8.7281795511221949E-2</c:v>
                </c:pt>
                <c:pt idx="272">
                  <c:v>8.0260303687635579E-2</c:v>
                </c:pt>
                <c:pt idx="273">
                  <c:v>0.1145833333333333</c:v>
                </c:pt>
                <c:pt idx="274">
                  <c:v>0.1490066225165563</c:v>
                </c:pt>
                <c:pt idx="275">
                  <c:v>9.7142857142857142E-2</c:v>
                </c:pt>
                <c:pt idx="276">
                  <c:v>0.13735558408215659</c:v>
                </c:pt>
                <c:pt idx="277">
                  <c:v>0.1149425287356322</c:v>
                </c:pt>
                <c:pt idx="278">
                  <c:v>0.1140684410646388</c:v>
                </c:pt>
                <c:pt idx="279">
                  <c:v>0.12</c:v>
                </c:pt>
                <c:pt idx="280">
                  <c:v>0.12916666666666671</c:v>
                </c:pt>
                <c:pt idx="281">
                  <c:v>0.11384615384615381</c:v>
                </c:pt>
                <c:pt idx="282">
                  <c:v>0.15245478036175711</c:v>
                </c:pt>
                <c:pt idx="283">
                  <c:v>9.7368421052631576E-2</c:v>
                </c:pt>
                <c:pt idx="284">
                  <c:v>0.10643564356435641</c:v>
                </c:pt>
                <c:pt idx="285">
                  <c:v>0.1421647819063005</c:v>
                </c:pt>
                <c:pt idx="286">
                  <c:v>0.1042183622828784</c:v>
                </c:pt>
                <c:pt idx="287">
                  <c:v>0.12619808306709271</c:v>
                </c:pt>
                <c:pt idx="288">
                  <c:v>0.13274336283185839</c:v>
                </c:pt>
                <c:pt idx="289">
                  <c:v>0.1056105610561056</c:v>
                </c:pt>
                <c:pt idx="290">
                  <c:v>0.11159737417943109</c:v>
                </c:pt>
                <c:pt idx="291">
                  <c:v>0.1216666666666667</c:v>
                </c:pt>
                <c:pt idx="292">
                  <c:v>0.10735735735735739</c:v>
                </c:pt>
                <c:pt idx="293">
                  <c:v>0.11645101663585949</c:v>
                </c:pt>
                <c:pt idx="294">
                  <c:v>7.0422535211267609E-2</c:v>
                </c:pt>
                <c:pt idx="295">
                  <c:v>9.5518867924528308E-2</c:v>
                </c:pt>
                <c:pt idx="296">
                  <c:v>0.11029411764705881</c:v>
                </c:pt>
                <c:pt idx="297">
                  <c:v>0.13089005235602089</c:v>
                </c:pt>
                <c:pt idx="298">
                  <c:v>0.10153846153846149</c:v>
                </c:pt>
                <c:pt idx="299">
                  <c:v>9.6354166666666671E-2</c:v>
                </c:pt>
                <c:pt idx="300">
                  <c:v>9.1168091168091173E-2</c:v>
                </c:pt>
                <c:pt idx="301">
                  <c:v>0.13594470046082949</c:v>
                </c:pt>
                <c:pt idx="302">
                  <c:v>0.12784090909090909</c:v>
                </c:pt>
                <c:pt idx="303">
                  <c:v>0.12863070539419089</c:v>
                </c:pt>
                <c:pt idx="304">
                  <c:v>0.14389989572471321</c:v>
                </c:pt>
                <c:pt idx="305">
                  <c:v>0.1058823529411765</c:v>
                </c:pt>
                <c:pt idx="306">
                  <c:v>0.1116965226554268</c:v>
                </c:pt>
                <c:pt idx="307">
                  <c:v>0.16822429906542061</c:v>
                </c:pt>
                <c:pt idx="308">
                  <c:v>0.1953125</c:v>
                </c:pt>
                <c:pt idx="309">
                  <c:v>7.476635514018691E-2</c:v>
                </c:pt>
                <c:pt idx="310">
                  <c:v>8.0340264650283558E-2</c:v>
                </c:pt>
                <c:pt idx="311">
                  <c:v>0.157856093979442</c:v>
                </c:pt>
                <c:pt idx="312">
                  <c:v>0.1095238095238095</c:v>
                </c:pt>
                <c:pt idx="313">
                  <c:v>0.116751269035533</c:v>
                </c:pt>
                <c:pt idx="314">
                  <c:v>0.1331775700934579</c:v>
                </c:pt>
                <c:pt idx="315">
                  <c:v>0.15258215962441321</c:v>
                </c:pt>
                <c:pt idx="316">
                  <c:v>0.1601123595505618</c:v>
                </c:pt>
                <c:pt idx="317">
                  <c:v>9.4488188976377951E-2</c:v>
                </c:pt>
                <c:pt idx="318">
                  <c:v>0.17934782608695651</c:v>
                </c:pt>
                <c:pt idx="319">
                  <c:v>0.1460674157303371</c:v>
                </c:pt>
                <c:pt idx="320">
                  <c:v>0.14008321775312069</c:v>
                </c:pt>
                <c:pt idx="321">
                  <c:v>0.1535947712418301</c:v>
                </c:pt>
                <c:pt idx="322">
                  <c:v>0.1111111111111111</c:v>
                </c:pt>
                <c:pt idx="323">
                  <c:v>0.21495327102803741</c:v>
                </c:pt>
                <c:pt idx="324">
                  <c:v>0.1243862520458265</c:v>
                </c:pt>
                <c:pt idx="325">
                  <c:v>0.1169590643274854</c:v>
                </c:pt>
                <c:pt idx="326">
                  <c:v>0.14640883977900551</c:v>
                </c:pt>
                <c:pt idx="327">
                  <c:v>7.1428571428571425E-2</c:v>
                </c:pt>
                <c:pt idx="328">
                  <c:v>0.1470588235294118</c:v>
                </c:pt>
                <c:pt idx="329">
                  <c:v>0.14174757281553399</c:v>
                </c:pt>
                <c:pt idx="330">
                  <c:v>0.1142857142857143</c:v>
                </c:pt>
                <c:pt idx="331">
                  <c:v>0.13958810068649891</c:v>
                </c:pt>
                <c:pt idx="332">
                  <c:v>9.711286089238845E-2</c:v>
                </c:pt>
                <c:pt idx="333">
                  <c:v>0.1186161449752883</c:v>
                </c:pt>
                <c:pt idx="334">
                  <c:v>0.14414414414414409</c:v>
                </c:pt>
                <c:pt idx="335">
                  <c:v>0.1075268817204301</c:v>
                </c:pt>
                <c:pt idx="336">
                  <c:v>0.12905844155844159</c:v>
                </c:pt>
                <c:pt idx="337">
                  <c:v>9.461663947797716E-2</c:v>
                </c:pt>
                <c:pt idx="338">
                  <c:v>0.1224489795918367</c:v>
                </c:pt>
                <c:pt idx="339">
                  <c:v>0.16666666666666671</c:v>
                </c:pt>
                <c:pt idx="340">
                  <c:v>0.1115241635687732</c:v>
                </c:pt>
                <c:pt idx="341">
                  <c:v>0.1344086021505376</c:v>
                </c:pt>
                <c:pt idx="342">
                  <c:v>0.1241283124128312</c:v>
                </c:pt>
                <c:pt idx="343">
                  <c:v>0.17634854771784231</c:v>
                </c:pt>
                <c:pt idx="344">
                  <c:v>0.15789473684210531</c:v>
                </c:pt>
                <c:pt idx="345">
                  <c:v>0.1370967741935484</c:v>
                </c:pt>
                <c:pt idx="346">
                  <c:v>0.15723270440251569</c:v>
                </c:pt>
                <c:pt idx="347">
                  <c:v>8.034610630407911E-2</c:v>
                </c:pt>
                <c:pt idx="348">
                  <c:v>9.0252707581227443E-2</c:v>
                </c:pt>
                <c:pt idx="349">
                  <c:v>0.10882352941176469</c:v>
                </c:pt>
                <c:pt idx="350">
                  <c:v>0.1164179104477612</c:v>
                </c:pt>
                <c:pt idx="351">
                  <c:v>7.167832167832168E-2</c:v>
                </c:pt>
                <c:pt idx="352">
                  <c:v>0.11636363636363641</c:v>
                </c:pt>
                <c:pt idx="353">
                  <c:v>0.1107954545454545</c:v>
                </c:pt>
                <c:pt idx="354">
                  <c:v>0.12460063897763581</c:v>
                </c:pt>
                <c:pt idx="355">
                  <c:v>8.5907335907335902E-2</c:v>
                </c:pt>
                <c:pt idx="356">
                  <c:v>0.1038961038961039</c:v>
                </c:pt>
                <c:pt idx="357">
                  <c:v>0.1476793248945148</c:v>
                </c:pt>
                <c:pt idx="358">
                  <c:v>0.11971830985915489</c:v>
                </c:pt>
                <c:pt idx="359">
                  <c:v>0.14556962025316461</c:v>
                </c:pt>
                <c:pt idx="360">
                  <c:v>0.15337423312883439</c:v>
                </c:pt>
                <c:pt idx="361">
                  <c:v>0.10020449897750509</c:v>
                </c:pt>
                <c:pt idx="362">
                  <c:v>0.1822222222222222</c:v>
                </c:pt>
                <c:pt idx="363">
                  <c:v>7.2222222222222215E-2</c:v>
                </c:pt>
                <c:pt idx="364">
                  <c:v>0.1221945137157107</c:v>
                </c:pt>
                <c:pt idx="365">
                  <c:v>0.1182364729458918</c:v>
                </c:pt>
                <c:pt idx="366">
                  <c:v>9.45945945945946E-2</c:v>
                </c:pt>
                <c:pt idx="367">
                  <c:v>0.1166077738515901</c:v>
                </c:pt>
                <c:pt idx="368">
                  <c:v>0.1475409836065574</c:v>
                </c:pt>
                <c:pt idx="369">
                  <c:v>0.1076923076923077</c:v>
                </c:pt>
                <c:pt idx="370">
                  <c:v>6.7846607669616518E-2</c:v>
                </c:pt>
                <c:pt idx="371">
                  <c:v>0.13291139240506331</c:v>
                </c:pt>
                <c:pt idx="372">
                  <c:v>0.11600000000000001</c:v>
                </c:pt>
                <c:pt idx="373">
                  <c:v>0.12975391498881431</c:v>
                </c:pt>
                <c:pt idx="374">
                  <c:v>0.1048387096774194</c:v>
                </c:pt>
                <c:pt idx="375">
                  <c:v>0.10980392156862739</c:v>
                </c:pt>
                <c:pt idx="376">
                  <c:v>9.8039215686274508E-2</c:v>
                </c:pt>
                <c:pt idx="377">
                  <c:v>8.8105726872246701E-2</c:v>
                </c:pt>
                <c:pt idx="378">
                  <c:v>0.1376146788990826</c:v>
                </c:pt>
                <c:pt idx="379">
                  <c:v>9.3155893536121678E-2</c:v>
                </c:pt>
                <c:pt idx="380">
                  <c:v>0.1002132196162047</c:v>
                </c:pt>
                <c:pt idx="381">
                  <c:v>9.7560975609756101E-2</c:v>
                </c:pt>
                <c:pt idx="382">
                  <c:v>0.15189873417721519</c:v>
                </c:pt>
                <c:pt idx="383">
                  <c:v>0.13874345549738221</c:v>
                </c:pt>
                <c:pt idx="384">
                  <c:v>9.4955489614243327E-2</c:v>
                </c:pt>
                <c:pt idx="385">
                  <c:v>8.7804878048780483E-2</c:v>
                </c:pt>
                <c:pt idx="386">
                  <c:v>0.14560439560439559</c:v>
                </c:pt>
                <c:pt idx="387">
                  <c:v>0.1290322580645161</c:v>
                </c:pt>
                <c:pt idx="388">
                  <c:v>0.1336206896551724</c:v>
                </c:pt>
                <c:pt idx="389">
                  <c:v>0.14646464646464649</c:v>
                </c:pt>
                <c:pt idx="390">
                  <c:v>0.13153456998313659</c:v>
                </c:pt>
                <c:pt idx="391">
                  <c:v>0.17065868263473061</c:v>
                </c:pt>
                <c:pt idx="392">
                  <c:v>0.15635179153094461</c:v>
                </c:pt>
                <c:pt idx="393">
                  <c:v>0.12</c:v>
                </c:pt>
                <c:pt idx="394">
                  <c:v>0.19727891156462579</c:v>
                </c:pt>
                <c:pt idx="395">
                  <c:v>0.1435406698564593</c:v>
                </c:pt>
                <c:pt idx="396">
                  <c:v>0.1081081081081081</c:v>
                </c:pt>
                <c:pt idx="397">
                  <c:v>0.14622641509433959</c:v>
                </c:pt>
                <c:pt idx="398">
                  <c:v>0.08</c:v>
                </c:pt>
                <c:pt idx="399">
                  <c:v>0.188034188034188</c:v>
                </c:pt>
                <c:pt idx="400">
                  <c:v>0.16384180790960451</c:v>
                </c:pt>
                <c:pt idx="401">
                  <c:v>0.13043478260869559</c:v>
                </c:pt>
                <c:pt idx="402">
                  <c:v>0.13017751479289941</c:v>
                </c:pt>
                <c:pt idx="403">
                  <c:v>0.14861995753715501</c:v>
                </c:pt>
                <c:pt idx="404">
                  <c:v>8.9514066496163683E-2</c:v>
                </c:pt>
                <c:pt idx="405">
                  <c:v>0.13695652173913039</c:v>
                </c:pt>
                <c:pt idx="406">
                  <c:v>0.1437125748502994</c:v>
                </c:pt>
                <c:pt idx="407">
                  <c:v>0.108</c:v>
                </c:pt>
                <c:pt idx="408">
                  <c:v>6.236559139784946E-2</c:v>
                </c:pt>
                <c:pt idx="409">
                  <c:v>4.3386243386243389E-2</c:v>
                </c:pt>
                <c:pt idx="410">
                  <c:v>0.1173913043478261</c:v>
                </c:pt>
                <c:pt idx="411">
                  <c:v>7.5702075702075697E-2</c:v>
                </c:pt>
                <c:pt idx="412">
                  <c:v>0.1531914893617021</c:v>
                </c:pt>
                <c:pt idx="413">
                  <c:v>0.1</c:v>
                </c:pt>
                <c:pt idx="414">
                  <c:v>0.11471861471861471</c:v>
                </c:pt>
                <c:pt idx="415">
                  <c:v>0.12200435729847491</c:v>
                </c:pt>
                <c:pt idx="416">
                  <c:v>0.119047619047619</c:v>
                </c:pt>
                <c:pt idx="417">
                  <c:v>0.1521739130434783</c:v>
                </c:pt>
                <c:pt idx="418">
                  <c:v>0.1027131782945736</c:v>
                </c:pt>
                <c:pt idx="419">
                  <c:v>0.10152284263959389</c:v>
                </c:pt>
                <c:pt idx="420">
                  <c:v>0.12458471760797341</c:v>
                </c:pt>
                <c:pt idx="421">
                  <c:v>0.1238670694864048</c:v>
                </c:pt>
                <c:pt idx="422">
                  <c:v>0.12300123001230009</c:v>
                </c:pt>
                <c:pt idx="423">
                  <c:v>9.2278719397363471E-2</c:v>
                </c:pt>
                <c:pt idx="424">
                  <c:v>0.1067193675889328</c:v>
                </c:pt>
                <c:pt idx="425">
                  <c:v>0.1</c:v>
                </c:pt>
                <c:pt idx="426">
                  <c:v>0.15817409766454349</c:v>
                </c:pt>
                <c:pt idx="427">
                  <c:v>0.1161825726141079</c:v>
                </c:pt>
                <c:pt idx="428">
                  <c:v>0.1167664670658683</c:v>
                </c:pt>
                <c:pt idx="429">
                  <c:v>0.10180623973727421</c:v>
                </c:pt>
                <c:pt idx="430">
                  <c:v>0.13381001021450459</c:v>
                </c:pt>
                <c:pt idx="431">
                  <c:v>0.1388888888888889</c:v>
                </c:pt>
                <c:pt idx="432">
                  <c:v>0.1111111111111111</c:v>
                </c:pt>
                <c:pt idx="433">
                  <c:v>0.15068493150684931</c:v>
                </c:pt>
                <c:pt idx="434">
                  <c:v>0.10335917312661499</c:v>
                </c:pt>
                <c:pt idx="435">
                  <c:v>0.1229166666666667</c:v>
                </c:pt>
                <c:pt idx="436">
                  <c:v>0.14563106796116501</c:v>
                </c:pt>
                <c:pt idx="437">
                  <c:v>0.14644351464435151</c:v>
                </c:pt>
                <c:pt idx="438">
                  <c:v>0.1472868217054264</c:v>
                </c:pt>
                <c:pt idx="439">
                  <c:v>0.1165644171779141</c:v>
                </c:pt>
                <c:pt idx="440">
                  <c:v>0.15972222222222221</c:v>
                </c:pt>
                <c:pt idx="441">
                  <c:v>9.8265895953757232E-2</c:v>
                </c:pt>
                <c:pt idx="442">
                  <c:v>0.1192893401015228</c:v>
                </c:pt>
                <c:pt idx="443">
                  <c:v>0.11825726141078841</c:v>
                </c:pt>
                <c:pt idx="444">
                  <c:v>0.1124260355029586</c:v>
                </c:pt>
                <c:pt idx="445">
                  <c:v>0.1020710059171598</c:v>
                </c:pt>
                <c:pt idx="446">
                  <c:v>0.1227621483375959</c:v>
                </c:pt>
                <c:pt idx="447">
                  <c:v>0.13457556935817799</c:v>
                </c:pt>
                <c:pt idx="448">
                  <c:v>9.585492227979274E-2</c:v>
                </c:pt>
                <c:pt idx="449">
                  <c:v>0.15492957746478869</c:v>
                </c:pt>
                <c:pt idx="450">
                  <c:v>0.1112244897959184</c:v>
                </c:pt>
                <c:pt idx="451">
                  <c:v>0.12757201646090541</c:v>
                </c:pt>
                <c:pt idx="452">
                  <c:v>0.1055276381909548</c:v>
                </c:pt>
                <c:pt idx="453">
                  <c:v>0.1241217798594848</c:v>
                </c:pt>
                <c:pt idx="454">
                  <c:v>0.10344827586206901</c:v>
                </c:pt>
                <c:pt idx="455">
                  <c:v>0.11885245901639339</c:v>
                </c:pt>
                <c:pt idx="456">
                  <c:v>9.0909090909090912E-2</c:v>
                </c:pt>
                <c:pt idx="457">
                  <c:v>0.18367346938775511</c:v>
                </c:pt>
                <c:pt idx="458">
                  <c:v>0.108695652173913</c:v>
                </c:pt>
                <c:pt idx="459">
                  <c:v>0.13461538461538461</c:v>
                </c:pt>
                <c:pt idx="460">
                  <c:v>0.13559322033898311</c:v>
                </c:pt>
                <c:pt idx="461">
                  <c:v>0.12422360248447201</c:v>
                </c:pt>
                <c:pt idx="462">
                  <c:v>0.1380597014925373</c:v>
                </c:pt>
                <c:pt idx="463">
                  <c:v>0.1228070175438596</c:v>
                </c:pt>
                <c:pt idx="464">
                  <c:v>0.12568306010928959</c:v>
                </c:pt>
                <c:pt idx="465">
                  <c:v>9.8039215686274508E-2</c:v>
                </c:pt>
                <c:pt idx="466">
                  <c:v>8.1967213114754092E-2</c:v>
                </c:pt>
                <c:pt idx="467">
                  <c:v>0.134020618556701</c:v>
                </c:pt>
                <c:pt idx="468">
                  <c:v>7.7720207253886009E-2</c:v>
                </c:pt>
                <c:pt idx="469">
                  <c:v>0.125</c:v>
                </c:pt>
                <c:pt idx="470">
                  <c:v>0.14367816091954019</c:v>
                </c:pt>
                <c:pt idx="471">
                  <c:v>0.13006396588486141</c:v>
                </c:pt>
                <c:pt idx="472">
                  <c:v>6.7164179104477612E-2</c:v>
                </c:pt>
                <c:pt idx="473">
                  <c:v>0.14000000000000001</c:v>
                </c:pt>
                <c:pt idx="474">
                  <c:v>3.3898305084745763E-2</c:v>
                </c:pt>
                <c:pt idx="475">
                  <c:v>0.1088082901554404</c:v>
                </c:pt>
                <c:pt idx="476">
                  <c:v>0.11940298507462691</c:v>
                </c:pt>
                <c:pt idx="477">
                  <c:v>7.0983810709838113E-2</c:v>
                </c:pt>
                <c:pt idx="478">
                  <c:v>0.2105263157894737</c:v>
                </c:pt>
                <c:pt idx="479">
                  <c:v>0.11305518169582771</c:v>
                </c:pt>
                <c:pt idx="480">
                  <c:v>0.10280373831775701</c:v>
                </c:pt>
                <c:pt idx="481">
                  <c:v>0.13114754098360659</c:v>
                </c:pt>
                <c:pt idx="482">
                  <c:v>0.11948881789137381</c:v>
                </c:pt>
                <c:pt idx="483">
                  <c:v>8.8397790055248615E-2</c:v>
                </c:pt>
                <c:pt idx="484">
                  <c:v>7.8358208955223885E-2</c:v>
                </c:pt>
                <c:pt idx="485">
                  <c:v>0.1330275229357798</c:v>
                </c:pt>
                <c:pt idx="486">
                  <c:v>0.1077844311377246</c:v>
                </c:pt>
                <c:pt idx="487">
                  <c:v>0.14473684210526319</c:v>
                </c:pt>
                <c:pt idx="488">
                  <c:v>0.14736842105263159</c:v>
                </c:pt>
                <c:pt idx="489">
                  <c:v>0.11888111888111889</c:v>
                </c:pt>
                <c:pt idx="490">
                  <c:v>0.12550607287449389</c:v>
                </c:pt>
                <c:pt idx="491">
                  <c:v>0.14285714285714279</c:v>
                </c:pt>
                <c:pt idx="492">
                  <c:v>9.2105263157894732E-2</c:v>
                </c:pt>
                <c:pt idx="493">
                  <c:v>0.10689655172413789</c:v>
                </c:pt>
                <c:pt idx="494">
                  <c:v>9.2735703245749618E-2</c:v>
                </c:pt>
                <c:pt idx="495">
                  <c:v>0.1368421052631579</c:v>
                </c:pt>
                <c:pt idx="496">
                  <c:v>0.13636363636363641</c:v>
                </c:pt>
                <c:pt idx="497">
                  <c:v>0.12831858407079649</c:v>
                </c:pt>
                <c:pt idx="498">
                  <c:v>0.10784313725490199</c:v>
                </c:pt>
                <c:pt idx="499">
                  <c:v>0.1315217391304348</c:v>
                </c:pt>
                <c:pt idx="500">
                  <c:v>0.1098901098901099</c:v>
                </c:pt>
                <c:pt idx="501">
                  <c:v>0.10212765957446809</c:v>
                </c:pt>
                <c:pt idx="502">
                  <c:v>8.7275149900066629E-2</c:v>
                </c:pt>
                <c:pt idx="503">
                  <c:v>7.9831932773109238E-2</c:v>
                </c:pt>
                <c:pt idx="504">
                  <c:v>0.14240506329113919</c:v>
                </c:pt>
                <c:pt idx="505">
                  <c:v>0.1373134328358209</c:v>
                </c:pt>
                <c:pt idx="506">
                  <c:v>9.8484848484848481E-2</c:v>
                </c:pt>
                <c:pt idx="507">
                  <c:v>9.8591549295774641E-2</c:v>
                </c:pt>
                <c:pt idx="508">
                  <c:v>8.8709677419354843E-2</c:v>
                </c:pt>
                <c:pt idx="509">
                  <c:v>9.9173553719008267E-2</c:v>
                </c:pt>
                <c:pt idx="510">
                  <c:v>0.10353535353535349</c:v>
                </c:pt>
                <c:pt idx="511">
                  <c:v>0.1317365269461078</c:v>
                </c:pt>
                <c:pt idx="512">
                  <c:v>6.8965517241379309E-2</c:v>
                </c:pt>
                <c:pt idx="513">
                  <c:v>0.1238095238095238</c:v>
                </c:pt>
                <c:pt idx="514">
                  <c:v>0.119205298013245</c:v>
                </c:pt>
                <c:pt idx="515">
                  <c:v>0.15451174289245981</c:v>
                </c:pt>
                <c:pt idx="516">
                  <c:v>0.13445378151260501</c:v>
                </c:pt>
                <c:pt idx="517">
                  <c:v>0.12</c:v>
                </c:pt>
                <c:pt idx="518">
                  <c:v>7.7586206896551727E-2</c:v>
                </c:pt>
                <c:pt idx="519">
                  <c:v>6.9264069264069264E-2</c:v>
                </c:pt>
                <c:pt idx="520">
                  <c:v>0.1232227488151659</c:v>
                </c:pt>
                <c:pt idx="521">
                  <c:v>0.1148148148148148</c:v>
                </c:pt>
                <c:pt idx="522">
                  <c:v>0.112</c:v>
                </c:pt>
                <c:pt idx="523">
                  <c:v>8.3032490974729242E-2</c:v>
                </c:pt>
                <c:pt idx="524">
                  <c:v>0.15827338129496399</c:v>
                </c:pt>
                <c:pt idx="525">
                  <c:v>0.1741935483870968</c:v>
                </c:pt>
                <c:pt idx="526">
                  <c:v>0.13742690058479529</c:v>
                </c:pt>
                <c:pt idx="527">
                  <c:v>0.1222493887530562</c:v>
                </c:pt>
                <c:pt idx="528">
                  <c:v>0.13095238095238099</c:v>
                </c:pt>
                <c:pt idx="529">
                  <c:v>0.1222222222222222</c:v>
                </c:pt>
                <c:pt idx="530">
                  <c:v>0.11604938271604941</c:v>
                </c:pt>
                <c:pt idx="531">
                  <c:v>9.7378277153558054E-2</c:v>
                </c:pt>
                <c:pt idx="532">
                  <c:v>0.11029411764705881</c:v>
                </c:pt>
                <c:pt idx="533">
                  <c:v>0.1021897810218978</c:v>
                </c:pt>
                <c:pt idx="534">
                  <c:v>0.13078470824949701</c:v>
                </c:pt>
                <c:pt idx="535">
                  <c:v>0.1105882352941177</c:v>
                </c:pt>
                <c:pt idx="536">
                  <c:v>0.12796208530805689</c:v>
                </c:pt>
                <c:pt idx="537">
                  <c:v>0.1111111111111111</c:v>
                </c:pt>
                <c:pt idx="538">
                  <c:v>7.8853046594982074E-2</c:v>
                </c:pt>
                <c:pt idx="539">
                  <c:v>0.11439114391143911</c:v>
                </c:pt>
                <c:pt idx="540">
                  <c:v>8.7431693989071038E-2</c:v>
                </c:pt>
                <c:pt idx="541">
                  <c:v>0.13664596273291929</c:v>
                </c:pt>
                <c:pt idx="542">
                  <c:v>0.18333333333333329</c:v>
                </c:pt>
                <c:pt idx="543">
                  <c:v>0.125</c:v>
                </c:pt>
                <c:pt idx="544">
                  <c:v>0.14285714285714279</c:v>
                </c:pt>
                <c:pt idx="545">
                  <c:v>0.1326530612244898</c:v>
                </c:pt>
                <c:pt idx="546">
                  <c:v>9.8360655737704916E-2</c:v>
                </c:pt>
                <c:pt idx="547">
                  <c:v>0.12704918032786891</c:v>
                </c:pt>
                <c:pt idx="548">
                  <c:v>0.105421686746988</c:v>
                </c:pt>
                <c:pt idx="549">
                  <c:v>0.1333333333333333</c:v>
                </c:pt>
                <c:pt idx="550">
                  <c:v>0.128</c:v>
                </c:pt>
                <c:pt idx="551">
                  <c:v>0.124031007751938</c:v>
                </c:pt>
                <c:pt idx="552">
                  <c:v>0.1212121212121212</c:v>
                </c:pt>
                <c:pt idx="553">
                  <c:v>0.1157495256166983</c:v>
                </c:pt>
                <c:pt idx="554">
                  <c:v>0.13052631578947371</c:v>
                </c:pt>
                <c:pt idx="555">
                  <c:v>0.11840000000000001</c:v>
                </c:pt>
                <c:pt idx="556">
                  <c:v>0.1027287319422151</c:v>
                </c:pt>
                <c:pt idx="557">
                  <c:v>8.461538461538462E-2</c:v>
                </c:pt>
                <c:pt idx="558">
                  <c:v>0.12912087912087911</c:v>
                </c:pt>
                <c:pt idx="559">
                  <c:v>0.13656387665198241</c:v>
                </c:pt>
                <c:pt idx="560">
                  <c:v>0.1095</c:v>
                </c:pt>
                <c:pt idx="561">
                  <c:v>0.1818181818181818</c:v>
                </c:pt>
                <c:pt idx="562">
                  <c:v>0.17741935483870969</c:v>
                </c:pt>
                <c:pt idx="563">
                  <c:v>7.2463768115942032E-2</c:v>
                </c:pt>
                <c:pt idx="564">
                  <c:v>5.6338028169014093E-2</c:v>
                </c:pt>
                <c:pt idx="565">
                  <c:v>9.0163934426229511E-2</c:v>
                </c:pt>
                <c:pt idx="566">
                  <c:v>0.14864864864864871</c:v>
                </c:pt>
                <c:pt idx="567">
                  <c:v>0.1142857142857143</c:v>
                </c:pt>
                <c:pt idx="568">
                  <c:v>8.6956521739130432E-2</c:v>
                </c:pt>
                <c:pt idx="569">
                  <c:v>8.7999999999999995E-2</c:v>
                </c:pt>
                <c:pt idx="570">
                  <c:v>0.11659192825112109</c:v>
                </c:pt>
                <c:pt idx="571">
                  <c:v>0.14035087719298239</c:v>
                </c:pt>
                <c:pt idx="572">
                  <c:v>0.19620253164556961</c:v>
                </c:pt>
                <c:pt idx="573">
                  <c:v>0.1357142857142857</c:v>
                </c:pt>
                <c:pt idx="574">
                  <c:v>0.1295081967213115</c:v>
                </c:pt>
                <c:pt idx="575">
                  <c:v>8.0204778156996587E-2</c:v>
                </c:pt>
                <c:pt idx="576">
                  <c:v>9.7560975609756101E-2</c:v>
                </c:pt>
                <c:pt idx="577">
                  <c:v>0.14374999999999999</c:v>
                </c:pt>
                <c:pt idx="578">
                  <c:v>0.1079691516709512</c:v>
                </c:pt>
                <c:pt idx="579">
                  <c:v>0.1736111111111111</c:v>
                </c:pt>
                <c:pt idx="580">
                  <c:v>0.1095890410958904</c:v>
                </c:pt>
                <c:pt idx="581">
                  <c:v>9.3360995850622408E-2</c:v>
                </c:pt>
                <c:pt idx="582">
                  <c:v>0.13017751479289941</c:v>
                </c:pt>
                <c:pt idx="583">
                  <c:v>0.1271186440677966</c:v>
                </c:pt>
                <c:pt idx="584">
                  <c:v>9.6059113300492605E-2</c:v>
                </c:pt>
                <c:pt idx="585">
                  <c:v>0.18283582089552239</c:v>
                </c:pt>
                <c:pt idx="586">
                  <c:v>0.1226993865030675</c:v>
                </c:pt>
                <c:pt idx="587">
                  <c:v>8.2975679542203154E-2</c:v>
                </c:pt>
                <c:pt idx="588">
                  <c:v>0.1621621621621622</c:v>
                </c:pt>
                <c:pt idx="589">
                  <c:v>0.1100917431192661</c:v>
                </c:pt>
                <c:pt idx="590">
                  <c:v>0.12082262210796919</c:v>
                </c:pt>
                <c:pt idx="591">
                  <c:v>0.13129102844638951</c:v>
                </c:pt>
                <c:pt idx="592">
                  <c:v>0.14285714285714279</c:v>
                </c:pt>
                <c:pt idx="593">
                  <c:v>9.166666666666666E-2</c:v>
                </c:pt>
                <c:pt idx="594">
                  <c:v>6.3775510204081634E-2</c:v>
                </c:pt>
                <c:pt idx="595">
                  <c:v>0.1044600938967136</c:v>
                </c:pt>
                <c:pt idx="596">
                  <c:v>0.1485714285714286</c:v>
                </c:pt>
                <c:pt idx="597">
                  <c:v>6.9343065693430656E-2</c:v>
                </c:pt>
                <c:pt idx="598">
                  <c:v>0.1156558533145275</c:v>
                </c:pt>
                <c:pt idx="599">
                  <c:v>9.5505617977528087E-2</c:v>
                </c:pt>
                <c:pt idx="600">
                  <c:v>4.2372881355932202E-2</c:v>
                </c:pt>
                <c:pt idx="601">
                  <c:v>6.1224489795918373E-2</c:v>
                </c:pt>
                <c:pt idx="602">
                  <c:v>6.9518716577540107E-2</c:v>
                </c:pt>
                <c:pt idx="603">
                  <c:v>0.1093023255813954</c:v>
                </c:pt>
                <c:pt idx="604">
                  <c:v>0.10423452768729639</c:v>
                </c:pt>
                <c:pt idx="605">
                  <c:v>0.11801242236024841</c:v>
                </c:pt>
                <c:pt idx="606">
                  <c:v>0.1124260355029586</c:v>
                </c:pt>
                <c:pt idx="607">
                  <c:v>0.11453744493392071</c:v>
                </c:pt>
                <c:pt idx="608">
                  <c:v>0.1209150326797386</c:v>
                </c:pt>
                <c:pt idx="609">
                  <c:v>0.1089655172413793</c:v>
                </c:pt>
                <c:pt idx="610">
                  <c:v>0.14350797266514809</c:v>
                </c:pt>
                <c:pt idx="611">
                  <c:v>0.1336206896551724</c:v>
                </c:pt>
                <c:pt idx="612">
                  <c:v>0.13833075734157649</c:v>
                </c:pt>
                <c:pt idx="613">
                  <c:v>8.6261980830670923E-2</c:v>
                </c:pt>
                <c:pt idx="614">
                  <c:v>0.13261648745519711</c:v>
                </c:pt>
                <c:pt idx="615">
                  <c:v>0.14009661835748791</c:v>
                </c:pt>
                <c:pt idx="616">
                  <c:v>0.12384473197781889</c:v>
                </c:pt>
                <c:pt idx="617">
                  <c:v>0.1240875912408759</c:v>
                </c:pt>
                <c:pt idx="618">
                  <c:v>5.6451612903225798E-2</c:v>
                </c:pt>
                <c:pt idx="619">
                  <c:v>0.14634146341463411</c:v>
                </c:pt>
                <c:pt idx="620">
                  <c:v>0.13528990694345019</c:v>
                </c:pt>
                <c:pt idx="621">
                  <c:v>0.11956521739130439</c:v>
                </c:pt>
                <c:pt idx="622">
                  <c:v>0.1467065868263473</c:v>
                </c:pt>
                <c:pt idx="623">
                  <c:v>0.1566820276497696</c:v>
                </c:pt>
                <c:pt idx="624">
                  <c:v>0.12</c:v>
                </c:pt>
                <c:pt idx="625">
                  <c:v>0.12987012987012991</c:v>
                </c:pt>
                <c:pt idx="626">
                  <c:v>0.1741472172351885</c:v>
                </c:pt>
                <c:pt idx="627">
                  <c:v>0.1209677419354839</c:v>
                </c:pt>
                <c:pt idx="628">
                  <c:v>6.5934065934065936E-2</c:v>
                </c:pt>
                <c:pt idx="629">
                  <c:v>8.4848484848484854E-2</c:v>
                </c:pt>
                <c:pt idx="630">
                  <c:v>0.13872832369942201</c:v>
                </c:pt>
                <c:pt idx="631">
                  <c:v>0.1452205882352941</c:v>
                </c:pt>
                <c:pt idx="632">
                  <c:v>0.1141304347826087</c:v>
                </c:pt>
                <c:pt idx="633">
                  <c:v>0.1042944785276074</c:v>
                </c:pt>
                <c:pt idx="634">
                  <c:v>0.12886597938144331</c:v>
                </c:pt>
                <c:pt idx="635">
                  <c:v>0.10424710424710421</c:v>
                </c:pt>
                <c:pt idx="636">
                  <c:v>9.8360655737704916E-2</c:v>
                </c:pt>
                <c:pt idx="637">
                  <c:v>0.1434977578475336</c:v>
                </c:pt>
                <c:pt idx="638">
                  <c:v>7.9365079365079361E-2</c:v>
                </c:pt>
                <c:pt idx="639">
                  <c:v>0.106969205834684</c:v>
                </c:pt>
                <c:pt idx="640">
                  <c:v>0.1436031331592689</c:v>
                </c:pt>
                <c:pt idx="641">
                  <c:v>0.1180811808118081</c:v>
                </c:pt>
                <c:pt idx="642">
                  <c:v>0.1227678571428571</c:v>
                </c:pt>
                <c:pt idx="643">
                  <c:v>0.16901408450704231</c:v>
                </c:pt>
                <c:pt idx="644">
                  <c:v>0.125</c:v>
                </c:pt>
                <c:pt idx="645">
                  <c:v>8.9285714285714288E-2</c:v>
                </c:pt>
                <c:pt idx="646">
                  <c:v>9.420289855072464E-2</c:v>
                </c:pt>
                <c:pt idx="647">
                  <c:v>0.1534391534391534</c:v>
                </c:pt>
                <c:pt idx="648">
                  <c:v>0.13269731136166521</c:v>
                </c:pt>
                <c:pt idx="649">
                  <c:v>0.1028225806451613</c:v>
                </c:pt>
                <c:pt idx="650">
                  <c:v>0.12980769230769229</c:v>
                </c:pt>
                <c:pt idx="651">
                  <c:v>0.12544802867383509</c:v>
                </c:pt>
                <c:pt idx="652">
                  <c:v>0.13377926421404679</c:v>
                </c:pt>
                <c:pt idx="653">
                  <c:v>0.12941176470588239</c:v>
                </c:pt>
                <c:pt idx="654">
                  <c:v>0.15113871635610759</c:v>
                </c:pt>
                <c:pt idx="655">
                  <c:v>8.6294416243654817E-2</c:v>
                </c:pt>
                <c:pt idx="656">
                  <c:v>0.1179906542056075</c:v>
                </c:pt>
                <c:pt idx="657">
                  <c:v>0.13398692810457519</c:v>
                </c:pt>
                <c:pt idx="658">
                  <c:v>7.5388026607538808E-2</c:v>
                </c:pt>
                <c:pt idx="659">
                  <c:v>8.3333333333333329E-2</c:v>
                </c:pt>
                <c:pt idx="660">
                  <c:v>0.1161137440758294</c:v>
                </c:pt>
                <c:pt idx="661">
                  <c:v>0.12351543942992869</c:v>
                </c:pt>
                <c:pt idx="662">
                  <c:v>0.13253012048192769</c:v>
                </c:pt>
                <c:pt idx="663">
                  <c:v>0.18396226415094341</c:v>
                </c:pt>
                <c:pt idx="664">
                  <c:v>0.1044776119402985</c:v>
                </c:pt>
                <c:pt idx="665">
                  <c:v>0.12195121951219511</c:v>
                </c:pt>
                <c:pt idx="666">
                  <c:v>0.15384615384615391</c:v>
                </c:pt>
                <c:pt idx="667">
                  <c:v>0.1728395061728395</c:v>
                </c:pt>
                <c:pt idx="668">
                  <c:v>0.11235955056179769</c:v>
                </c:pt>
                <c:pt idx="669">
                  <c:v>0.39705882352941169</c:v>
                </c:pt>
                <c:pt idx="670">
                  <c:v>0.14540059347181011</c:v>
                </c:pt>
                <c:pt idx="671">
                  <c:v>0.1206896551724138</c:v>
                </c:pt>
                <c:pt idx="672">
                  <c:v>0.14321819713563599</c:v>
                </c:pt>
                <c:pt idx="673">
                  <c:v>0.125748502994012</c:v>
                </c:pt>
                <c:pt idx="674">
                  <c:v>0.12554112554112551</c:v>
                </c:pt>
                <c:pt idx="675">
                  <c:v>0.1346469622331691</c:v>
                </c:pt>
                <c:pt idx="676">
                  <c:v>0.10526315789473679</c:v>
                </c:pt>
                <c:pt idx="677">
                  <c:v>0.171875</c:v>
                </c:pt>
                <c:pt idx="678">
                  <c:v>0.12994350282485881</c:v>
                </c:pt>
                <c:pt idx="679">
                  <c:v>0.111969111969112</c:v>
                </c:pt>
                <c:pt idx="680">
                  <c:v>7.1428571428571425E-2</c:v>
                </c:pt>
                <c:pt idx="681">
                  <c:v>9.7560975609756101E-2</c:v>
                </c:pt>
                <c:pt idx="682">
                  <c:v>8.7912087912087919E-2</c:v>
                </c:pt>
                <c:pt idx="683">
                  <c:v>0.16149068322981369</c:v>
                </c:pt>
                <c:pt idx="684">
                  <c:v>0.12779552715654949</c:v>
                </c:pt>
                <c:pt idx="685">
                  <c:v>0.1368421052631579</c:v>
                </c:pt>
                <c:pt idx="686">
                  <c:v>0.1105990783410138</c:v>
                </c:pt>
                <c:pt idx="687">
                  <c:v>0.1018518518518518</c:v>
                </c:pt>
                <c:pt idx="688">
                  <c:v>9.5238095238095233E-2</c:v>
                </c:pt>
                <c:pt idx="689">
                  <c:v>3.4013605442176867E-2</c:v>
                </c:pt>
                <c:pt idx="690">
                  <c:v>0.152</c:v>
                </c:pt>
                <c:pt idx="691">
                  <c:v>0.1246753246753247</c:v>
                </c:pt>
                <c:pt idx="692">
                  <c:v>9.2485549132947972E-2</c:v>
                </c:pt>
                <c:pt idx="693">
                  <c:v>0.1077844311377246</c:v>
                </c:pt>
                <c:pt idx="694">
                  <c:v>0.1623931623931624</c:v>
                </c:pt>
                <c:pt idx="695">
                  <c:v>7.3170731707317069E-2</c:v>
                </c:pt>
                <c:pt idx="696">
                  <c:v>5.1188299817184653E-2</c:v>
                </c:pt>
                <c:pt idx="697">
                  <c:v>0.12561576354679799</c:v>
                </c:pt>
                <c:pt idx="698">
                  <c:v>6.1258278145695358E-2</c:v>
                </c:pt>
                <c:pt idx="699">
                  <c:v>0.13783783783783779</c:v>
                </c:pt>
                <c:pt idx="700">
                  <c:v>0.2857142857142857</c:v>
                </c:pt>
                <c:pt idx="701">
                  <c:v>0.10515021459227469</c:v>
                </c:pt>
                <c:pt idx="702">
                  <c:v>3.4934497816593878E-2</c:v>
                </c:pt>
                <c:pt idx="703">
                  <c:v>0.11602951039570759</c:v>
                </c:pt>
                <c:pt idx="704">
                  <c:v>0.1116625310173697</c:v>
                </c:pt>
                <c:pt idx="705">
                  <c:v>0.1173285198555957</c:v>
                </c:pt>
                <c:pt idx="706">
                  <c:v>0.19148936170212769</c:v>
                </c:pt>
                <c:pt idx="707">
                  <c:v>0.1186440677966102</c:v>
                </c:pt>
                <c:pt idx="708">
                  <c:v>6.25E-2</c:v>
                </c:pt>
                <c:pt idx="709">
                  <c:v>0.1023842917251052</c:v>
                </c:pt>
                <c:pt idx="710">
                  <c:v>0.15625</c:v>
                </c:pt>
                <c:pt idx="711">
                  <c:v>0.16094032549728751</c:v>
                </c:pt>
                <c:pt idx="712">
                  <c:v>0.13279132791327911</c:v>
                </c:pt>
                <c:pt idx="713">
                  <c:v>0.13916786226685801</c:v>
                </c:pt>
                <c:pt idx="714">
                  <c:v>0.20967741935483869</c:v>
                </c:pt>
                <c:pt idx="715">
                  <c:v>8.7591240875912413E-2</c:v>
                </c:pt>
                <c:pt idx="716">
                  <c:v>0.14973958333333329</c:v>
                </c:pt>
                <c:pt idx="717">
                  <c:v>6.8493150684931503E-2</c:v>
                </c:pt>
                <c:pt idx="718">
                  <c:v>7.068607068607069E-2</c:v>
                </c:pt>
                <c:pt idx="719">
                  <c:v>0.13825503355704699</c:v>
                </c:pt>
                <c:pt idx="720">
                  <c:v>0.1404494382022472</c:v>
                </c:pt>
                <c:pt idx="721">
                  <c:v>8.1364829396325458E-2</c:v>
                </c:pt>
                <c:pt idx="722">
                  <c:v>9.8870056497175146E-2</c:v>
                </c:pt>
                <c:pt idx="723">
                  <c:v>0.1492537313432836</c:v>
                </c:pt>
                <c:pt idx="724">
                  <c:v>0.1111111111111111</c:v>
                </c:pt>
                <c:pt idx="725">
                  <c:v>0.1236979166666667</c:v>
                </c:pt>
                <c:pt idx="726">
                  <c:v>5.9782608695652183E-2</c:v>
                </c:pt>
                <c:pt idx="727">
                  <c:v>0.1183206106870229</c:v>
                </c:pt>
                <c:pt idx="728">
                  <c:v>9.5571095571095568E-2</c:v>
                </c:pt>
                <c:pt idx="729">
                  <c:v>8.520179372197309E-2</c:v>
                </c:pt>
                <c:pt idx="730">
                  <c:v>0.1212121212121212</c:v>
                </c:pt>
                <c:pt idx="731">
                  <c:v>9.0909090909090912E-2</c:v>
                </c:pt>
                <c:pt idx="732">
                  <c:v>0.13414634146341459</c:v>
                </c:pt>
                <c:pt idx="733">
                  <c:v>8.9918256130790186E-2</c:v>
                </c:pt>
                <c:pt idx="734">
                  <c:v>0.1470588235294118</c:v>
                </c:pt>
                <c:pt idx="735">
                  <c:v>9.375E-2</c:v>
                </c:pt>
                <c:pt idx="736">
                  <c:v>0.15517241379310351</c:v>
                </c:pt>
                <c:pt idx="737">
                  <c:v>0.12724014336917561</c:v>
                </c:pt>
                <c:pt idx="738">
                  <c:v>0.12410501193317421</c:v>
                </c:pt>
                <c:pt idx="739">
                  <c:v>0.13758389261744969</c:v>
                </c:pt>
                <c:pt idx="740">
                  <c:v>0.15223880597014919</c:v>
                </c:pt>
                <c:pt idx="741">
                  <c:v>0.1004566210045662</c:v>
                </c:pt>
                <c:pt idx="742">
                  <c:v>0.1111111111111111</c:v>
                </c:pt>
                <c:pt idx="743">
                  <c:v>7.0270270270270274E-2</c:v>
                </c:pt>
                <c:pt idx="744">
                  <c:v>8.6956521739130432E-2</c:v>
                </c:pt>
                <c:pt idx="745">
                  <c:v>0.1237373737373737</c:v>
                </c:pt>
                <c:pt idx="746">
                  <c:v>8.6776859504132234E-2</c:v>
                </c:pt>
                <c:pt idx="747">
                  <c:v>0.18110236220472439</c:v>
                </c:pt>
                <c:pt idx="748">
                  <c:v>0.1195121951219512</c:v>
                </c:pt>
                <c:pt idx="749">
                  <c:v>0.1</c:v>
                </c:pt>
                <c:pt idx="750">
                  <c:v>0.15625</c:v>
                </c:pt>
                <c:pt idx="751">
                  <c:v>0.12738853503184711</c:v>
                </c:pt>
                <c:pt idx="752">
                  <c:v>0.15596330275229359</c:v>
                </c:pt>
                <c:pt idx="753">
                  <c:v>0.13858695652173911</c:v>
                </c:pt>
                <c:pt idx="754">
                  <c:v>8.085106382978724E-2</c:v>
                </c:pt>
                <c:pt idx="755">
                  <c:v>0.13793103448275859</c:v>
                </c:pt>
                <c:pt idx="756">
                  <c:v>0.119140625</c:v>
                </c:pt>
                <c:pt idx="757">
                  <c:v>0.1043956043956044</c:v>
                </c:pt>
                <c:pt idx="758">
                  <c:v>0.11600000000000001</c:v>
                </c:pt>
                <c:pt idx="759">
                  <c:v>0.1688009313154831</c:v>
                </c:pt>
                <c:pt idx="760">
                  <c:v>0.14285714285714279</c:v>
                </c:pt>
                <c:pt idx="761">
                  <c:v>0.18232044198895031</c:v>
                </c:pt>
                <c:pt idx="762">
                  <c:v>0.1183844011142061</c:v>
                </c:pt>
                <c:pt idx="763">
                  <c:v>0.1333333333333333</c:v>
                </c:pt>
                <c:pt idx="764">
                  <c:v>0.114713216957606</c:v>
                </c:pt>
                <c:pt idx="765">
                  <c:v>6.1302681992337162E-2</c:v>
                </c:pt>
                <c:pt idx="766">
                  <c:v>0.13418530351437699</c:v>
                </c:pt>
                <c:pt idx="767">
                  <c:v>0.12198795180722891</c:v>
                </c:pt>
                <c:pt idx="768">
                  <c:v>2.7522935779816519E-2</c:v>
                </c:pt>
                <c:pt idx="769">
                  <c:v>0.1050119331742243</c:v>
                </c:pt>
                <c:pt idx="770">
                  <c:v>0.14285714285714279</c:v>
                </c:pt>
                <c:pt idx="771">
                  <c:v>0.15021459227467809</c:v>
                </c:pt>
                <c:pt idx="772">
                  <c:v>7.3863636363636367E-2</c:v>
                </c:pt>
                <c:pt idx="773">
                  <c:v>8.1967213114754092E-2</c:v>
                </c:pt>
                <c:pt idx="774">
                  <c:v>0.14619883040935669</c:v>
                </c:pt>
                <c:pt idx="775">
                  <c:v>0.135678391959799</c:v>
                </c:pt>
                <c:pt idx="776">
                  <c:v>0.1066481994459834</c:v>
                </c:pt>
                <c:pt idx="777">
                  <c:v>0.11837455830388691</c:v>
                </c:pt>
                <c:pt idx="778">
                  <c:v>0.12164073550212159</c:v>
                </c:pt>
                <c:pt idx="779">
                  <c:v>8.3333333333333329E-2</c:v>
                </c:pt>
                <c:pt idx="780">
                  <c:v>0.12559241706161139</c:v>
                </c:pt>
                <c:pt idx="781">
                  <c:v>0.1456692913385827</c:v>
                </c:pt>
                <c:pt idx="782">
                  <c:v>0.1233108108108108</c:v>
                </c:pt>
                <c:pt idx="783">
                  <c:v>7.6923076923076927E-2</c:v>
                </c:pt>
                <c:pt idx="784">
                  <c:v>7.0528967254408062E-2</c:v>
                </c:pt>
                <c:pt idx="785">
                  <c:v>9.154929577464789E-2</c:v>
                </c:pt>
                <c:pt idx="786">
                  <c:v>0.12948207171314741</c:v>
                </c:pt>
                <c:pt idx="787">
                  <c:v>0.15</c:v>
                </c:pt>
                <c:pt idx="788">
                  <c:v>0.12631578947368419</c:v>
                </c:pt>
                <c:pt idx="789">
                  <c:v>0.15306122448979589</c:v>
                </c:pt>
                <c:pt idx="790">
                  <c:v>0.13866967305524239</c:v>
                </c:pt>
                <c:pt idx="791">
                  <c:v>0.13017751479289941</c:v>
                </c:pt>
                <c:pt idx="792">
                  <c:v>0.1191709844559585</c:v>
                </c:pt>
                <c:pt idx="793">
                  <c:v>0.12518853695324281</c:v>
                </c:pt>
                <c:pt idx="794">
                  <c:v>0.13501144164759729</c:v>
                </c:pt>
                <c:pt idx="795">
                  <c:v>0.1144708423326134</c:v>
                </c:pt>
                <c:pt idx="796">
                  <c:v>0.15254237288135589</c:v>
                </c:pt>
                <c:pt idx="797">
                  <c:v>0.11281337047353759</c:v>
                </c:pt>
                <c:pt idx="798">
                  <c:v>0.1292307692307692</c:v>
                </c:pt>
                <c:pt idx="799">
                  <c:v>6.1224489795918373E-2</c:v>
                </c:pt>
                <c:pt idx="800">
                  <c:v>0.11488250652741511</c:v>
                </c:pt>
                <c:pt idx="801">
                  <c:v>0.1153846153846154</c:v>
                </c:pt>
                <c:pt idx="802">
                  <c:v>0.1206896551724138</c:v>
                </c:pt>
                <c:pt idx="803">
                  <c:v>0.1492537313432836</c:v>
                </c:pt>
                <c:pt idx="804">
                  <c:v>0.1809954751131222</c:v>
                </c:pt>
                <c:pt idx="805">
                  <c:v>7.8947368421052627E-2</c:v>
                </c:pt>
                <c:pt idx="806">
                  <c:v>0.1221945137157107</c:v>
                </c:pt>
                <c:pt idx="807">
                  <c:v>0.12875536480686689</c:v>
                </c:pt>
                <c:pt idx="808">
                  <c:v>0.1005199306759099</c:v>
                </c:pt>
                <c:pt idx="809">
                  <c:v>9.0425531914893623E-2</c:v>
                </c:pt>
                <c:pt idx="810">
                  <c:v>0.17948717948717949</c:v>
                </c:pt>
                <c:pt idx="811">
                  <c:v>0.13043478260869559</c:v>
                </c:pt>
                <c:pt idx="812">
                  <c:v>0.1161048689138577</c:v>
                </c:pt>
                <c:pt idx="813">
                  <c:v>0.12528473804100229</c:v>
                </c:pt>
                <c:pt idx="814">
                  <c:v>0.13559322033898311</c:v>
                </c:pt>
                <c:pt idx="815">
                  <c:v>0.1096605744125326</c:v>
                </c:pt>
                <c:pt idx="816">
                  <c:v>0.1222222222222222</c:v>
                </c:pt>
                <c:pt idx="817">
                  <c:v>0.106508875739645</c:v>
                </c:pt>
                <c:pt idx="818">
                  <c:v>0.1241610738255034</c:v>
                </c:pt>
                <c:pt idx="819">
                  <c:v>0.12195121951219511</c:v>
                </c:pt>
                <c:pt idx="820">
                  <c:v>0.15039577836411611</c:v>
                </c:pt>
                <c:pt idx="821">
                  <c:v>0.1271186440677966</c:v>
                </c:pt>
                <c:pt idx="822">
                  <c:v>9.4117647058823528E-2</c:v>
                </c:pt>
                <c:pt idx="823">
                  <c:v>8.1720430107526887E-2</c:v>
                </c:pt>
                <c:pt idx="824">
                  <c:v>6.4516129032258063E-2</c:v>
                </c:pt>
                <c:pt idx="825">
                  <c:v>0.16538461538461541</c:v>
                </c:pt>
                <c:pt idx="826">
                  <c:v>0.21904761904761899</c:v>
                </c:pt>
                <c:pt idx="827">
                  <c:v>0.1071428571428571</c:v>
                </c:pt>
                <c:pt idx="828">
                  <c:v>9.7664543524416142E-2</c:v>
                </c:pt>
                <c:pt idx="829">
                  <c:v>0.13859649122807019</c:v>
                </c:pt>
                <c:pt idx="830">
                  <c:v>4.2857142857142858E-2</c:v>
                </c:pt>
                <c:pt idx="831">
                  <c:v>0.1174785100286533</c:v>
                </c:pt>
                <c:pt idx="832">
                  <c:v>0.1223021582733813</c:v>
                </c:pt>
                <c:pt idx="833">
                  <c:v>0.1160949868073879</c:v>
                </c:pt>
                <c:pt idx="834">
                  <c:v>0.15384615384615391</c:v>
                </c:pt>
                <c:pt idx="835">
                  <c:v>0.16289592760180999</c:v>
                </c:pt>
                <c:pt idx="836">
                  <c:v>0.1602564102564103</c:v>
                </c:pt>
                <c:pt idx="837">
                  <c:v>8.771929824561403E-2</c:v>
                </c:pt>
                <c:pt idx="838">
                  <c:v>9.5348837209302331E-2</c:v>
                </c:pt>
                <c:pt idx="839">
                  <c:v>0.11912225705329151</c:v>
                </c:pt>
                <c:pt idx="840">
                  <c:v>9.8984771573604066E-2</c:v>
                </c:pt>
                <c:pt idx="841">
                  <c:v>0.13661202185792351</c:v>
                </c:pt>
                <c:pt idx="842">
                  <c:v>9.2307692307692313E-2</c:v>
                </c:pt>
                <c:pt idx="843">
                  <c:v>0.14035087719298239</c:v>
                </c:pt>
                <c:pt idx="844">
                  <c:v>0.20388349514563109</c:v>
                </c:pt>
                <c:pt idx="845">
                  <c:v>0.14000000000000001</c:v>
                </c:pt>
                <c:pt idx="846">
                  <c:v>9.8654708520179366E-2</c:v>
                </c:pt>
                <c:pt idx="847">
                  <c:v>7.0588235294117646E-2</c:v>
                </c:pt>
                <c:pt idx="848">
                  <c:v>0.1153846153846154</c:v>
                </c:pt>
                <c:pt idx="849">
                  <c:v>9.6982758620689655E-2</c:v>
                </c:pt>
                <c:pt idx="850">
                  <c:v>0.12989690721649491</c:v>
                </c:pt>
                <c:pt idx="851">
                  <c:v>0.13083048919226389</c:v>
                </c:pt>
                <c:pt idx="852">
                  <c:v>0.14046121593291411</c:v>
                </c:pt>
                <c:pt idx="853">
                  <c:v>0.13672922252010719</c:v>
                </c:pt>
                <c:pt idx="854">
                  <c:v>6.633499170812604E-2</c:v>
                </c:pt>
                <c:pt idx="855">
                  <c:v>0.1094890510948905</c:v>
                </c:pt>
                <c:pt idx="856">
                  <c:v>0.11375661375661381</c:v>
                </c:pt>
                <c:pt idx="857">
                  <c:v>8.5072231139646876E-2</c:v>
                </c:pt>
                <c:pt idx="858">
                  <c:v>0.11801242236024841</c:v>
                </c:pt>
                <c:pt idx="859">
                  <c:v>8.6065573770491802E-2</c:v>
                </c:pt>
                <c:pt idx="860">
                  <c:v>0.135678391959799</c:v>
                </c:pt>
                <c:pt idx="861">
                  <c:v>0.1237113402061856</c:v>
                </c:pt>
                <c:pt idx="862">
                  <c:v>0.1140939597315436</c:v>
                </c:pt>
                <c:pt idx="863">
                  <c:v>0.16268260292164671</c:v>
                </c:pt>
                <c:pt idx="864">
                  <c:v>0.1314553990610329</c:v>
                </c:pt>
                <c:pt idx="865">
                  <c:v>0.14482758620689659</c:v>
                </c:pt>
                <c:pt idx="866">
                  <c:v>0.1122159090909091</c:v>
                </c:pt>
                <c:pt idx="867">
                  <c:v>0.1186440677966102</c:v>
                </c:pt>
                <c:pt idx="868">
                  <c:v>0.16666666666666671</c:v>
                </c:pt>
                <c:pt idx="869">
                  <c:v>0.1393995098039216</c:v>
                </c:pt>
                <c:pt idx="870">
                  <c:v>7.1428571428571425E-2</c:v>
                </c:pt>
                <c:pt idx="871">
                  <c:v>0.2</c:v>
                </c:pt>
                <c:pt idx="872">
                  <c:v>0.16959064327485379</c:v>
                </c:pt>
                <c:pt idx="873">
                  <c:v>0.18110236220472439</c:v>
                </c:pt>
                <c:pt idx="874">
                  <c:v>0.13513513513513509</c:v>
                </c:pt>
                <c:pt idx="875">
                  <c:v>9.5238095238095233E-2</c:v>
                </c:pt>
                <c:pt idx="876">
                  <c:v>0.12332439678284179</c:v>
                </c:pt>
                <c:pt idx="877">
                  <c:v>0.13352272727272729</c:v>
                </c:pt>
                <c:pt idx="878">
                  <c:v>0.13466334164588531</c:v>
                </c:pt>
                <c:pt idx="879">
                  <c:v>8.45771144278607E-2</c:v>
                </c:pt>
                <c:pt idx="880">
                  <c:v>0.12136752136752139</c:v>
                </c:pt>
                <c:pt idx="881">
                  <c:v>7.3349633251833746E-2</c:v>
                </c:pt>
                <c:pt idx="882">
                  <c:v>0.1126050420168067</c:v>
                </c:pt>
                <c:pt idx="883">
                  <c:v>0.117056856187291</c:v>
                </c:pt>
                <c:pt idx="884">
                  <c:v>0.124031007751938</c:v>
                </c:pt>
                <c:pt idx="885">
                  <c:v>7.8947368421052627E-2</c:v>
                </c:pt>
                <c:pt idx="886">
                  <c:v>0.13150289017341041</c:v>
                </c:pt>
                <c:pt idx="887">
                  <c:v>9.8474341192787793E-2</c:v>
                </c:pt>
                <c:pt idx="888">
                  <c:v>0.1484184914841849</c:v>
                </c:pt>
                <c:pt idx="889">
                  <c:v>0.123020706455542</c:v>
                </c:pt>
                <c:pt idx="890">
                  <c:v>0.1357370095440085</c:v>
                </c:pt>
                <c:pt idx="891">
                  <c:v>0.12612612612612609</c:v>
                </c:pt>
                <c:pt idx="892">
                  <c:v>0.125</c:v>
                </c:pt>
                <c:pt idx="893">
                  <c:v>0.13157894736842099</c:v>
                </c:pt>
                <c:pt idx="894">
                  <c:v>0.12742382271468139</c:v>
                </c:pt>
                <c:pt idx="895">
                  <c:v>0.12587412587412589</c:v>
                </c:pt>
                <c:pt idx="896">
                  <c:v>0.19444444444444439</c:v>
                </c:pt>
                <c:pt idx="897">
                  <c:v>9.0909090909090912E-2</c:v>
                </c:pt>
                <c:pt idx="898">
                  <c:v>0.16250000000000001</c:v>
                </c:pt>
                <c:pt idx="899">
                  <c:v>0.14486921529175051</c:v>
                </c:pt>
                <c:pt idx="900">
                  <c:v>0.1006289308176101</c:v>
                </c:pt>
                <c:pt idx="901">
                  <c:v>0.126984126984127</c:v>
                </c:pt>
                <c:pt idx="902">
                  <c:v>0.15057283142389519</c:v>
                </c:pt>
                <c:pt idx="903">
                  <c:v>0.1206896551724138</c:v>
                </c:pt>
                <c:pt idx="904">
                  <c:v>9.125475285171103E-2</c:v>
                </c:pt>
                <c:pt idx="905">
                  <c:v>0.1276595744680851</c:v>
                </c:pt>
                <c:pt idx="906">
                  <c:v>0.1162790697674419</c:v>
                </c:pt>
                <c:pt idx="907">
                  <c:v>0.1057367829021372</c:v>
                </c:pt>
                <c:pt idx="908">
                  <c:v>0.13742690058479529</c:v>
                </c:pt>
                <c:pt idx="909">
                  <c:v>0.11691542288557211</c:v>
                </c:pt>
                <c:pt idx="910">
                  <c:v>0.11873638344226579</c:v>
                </c:pt>
                <c:pt idx="911">
                  <c:v>0.1129476584022039</c:v>
                </c:pt>
                <c:pt idx="912">
                  <c:v>8.7827426810477657E-2</c:v>
                </c:pt>
                <c:pt idx="913">
                  <c:v>0.1308139534883721</c:v>
                </c:pt>
                <c:pt idx="914">
                  <c:v>0.24444444444444441</c:v>
                </c:pt>
                <c:pt idx="915">
                  <c:v>9.8591549295774641E-2</c:v>
                </c:pt>
                <c:pt idx="916">
                  <c:v>0.17880794701986749</c:v>
                </c:pt>
                <c:pt idx="917">
                  <c:v>0.105</c:v>
                </c:pt>
                <c:pt idx="918">
                  <c:v>0.17980295566502461</c:v>
                </c:pt>
                <c:pt idx="919">
                  <c:v>0.1163434903047091</c:v>
                </c:pt>
                <c:pt idx="920">
                  <c:v>0.13522012578616349</c:v>
                </c:pt>
                <c:pt idx="921">
                  <c:v>0.13537117903930129</c:v>
                </c:pt>
                <c:pt idx="922">
                  <c:v>9.5238095238095233E-2</c:v>
                </c:pt>
                <c:pt idx="923">
                  <c:v>0.10919540229885059</c:v>
                </c:pt>
                <c:pt idx="924">
                  <c:v>9.45945945945946E-2</c:v>
                </c:pt>
                <c:pt idx="925">
                  <c:v>0.14744525547445261</c:v>
                </c:pt>
                <c:pt idx="926">
                  <c:v>0.15088757396449701</c:v>
                </c:pt>
                <c:pt idx="927">
                  <c:v>8.5152838427947602E-2</c:v>
                </c:pt>
                <c:pt idx="928">
                  <c:v>0.10689170182841071</c:v>
                </c:pt>
                <c:pt idx="929">
                  <c:v>0.18103448275862069</c:v>
                </c:pt>
                <c:pt idx="930">
                  <c:v>0.1142061281337047</c:v>
                </c:pt>
                <c:pt idx="931">
                  <c:v>0.13885778275475921</c:v>
                </c:pt>
                <c:pt idx="932">
                  <c:v>0.17821782178217821</c:v>
                </c:pt>
                <c:pt idx="933">
                  <c:v>9.5238095238095233E-2</c:v>
                </c:pt>
                <c:pt idx="934">
                  <c:v>0.15544041450777199</c:v>
                </c:pt>
                <c:pt idx="935">
                  <c:v>0.17194570135746609</c:v>
                </c:pt>
                <c:pt idx="936">
                  <c:v>0.19587628865979381</c:v>
                </c:pt>
                <c:pt idx="937">
                  <c:v>8.7628865979381437E-2</c:v>
                </c:pt>
                <c:pt idx="938">
                  <c:v>0.21875</c:v>
                </c:pt>
                <c:pt idx="939">
                  <c:v>0.11061946902654871</c:v>
                </c:pt>
                <c:pt idx="940">
                  <c:v>9.8507462686567168E-2</c:v>
                </c:pt>
                <c:pt idx="941">
                  <c:v>0.125</c:v>
                </c:pt>
                <c:pt idx="942">
                  <c:v>0.12866817155756211</c:v>
                </c:pt>
                <c:pt idx="943">
                  <c:v>0.12</c:v>
                </c:pt>
                <c:pt idx="944">
                  <c:v>0.11228070175438599</c:v>
                </c:pt>
                <c:pt idx="945">
                  <c:v>9.036144578313253E-2</c:v>
                </c:pt>
                <c:pt idx="946">
                  <c:v>0.13759479956663059</c:v>
                </c:pt>
                <c:pt idx="947">
                  <c:v>0.1185983827493261</c:v>
                </c:pt>
                <c:pt idx="948">
                  <c:v>0.1569620253164557</c:v>
                </c:pt>
                <c:pt idx="949">
                  <c:v>0.1212121212121212</c:v>
                </c:pt>
                <c:pt idx="950">
                  <c:v>0.14402173913043481</c:v>
                </c:pt>
                <c:pt idx="951">
                  <c:v>0.1234347048300537</c:v>
                </c:pt>
                <c:pt idx="952">
                  <c:v>0.1179775280898876</c:v>
                </c:pt>
                <c:pt idx="953">
                  <c:v>0.1016042780748663</c:v>
                </c:pt>
                <c:pt idx="954">
                  <c:v>0.11442786069651741</c:v>
                </c:pt>
                <c:pt idx="955">
                  <c:v>0.1208053691275168</c:v>
                </c:pt>
                <c:pt idx="956">
                  <c:v>4.5454545454545463E-2</c:v>
                </c:pt>
                <c:pt idx="957">
                  <c:v>9.3220338983050849E-2</c:v>
                </c:pt>
                <c:pt idx="958">
                  <c:v>0.14164904862579281</c:v>
                </c:pt>
                <c:pt idx="959">
                  <c:v>0.15039577836411611</c:v>
                </c:pt>
                <c:pt idx="960">
                  <c:v>0.14084507042253519</c:v>
                </c:pt>
                <c:pt idx="961">
                  <c:v>8.4951456310679616E-2</c:v>
                </c:pt>
                <c:pt idx="962">
                  <c:v>0.1063829787234043</c:v>
                </c:pt>
                <c:pt idx="963">
                  <c:v>9.6837944664031617E-2</c:v>
                </c:pt>
                <c:pt idx="964">
                  <c:v>0.13025210084033609</c:v>
                </c:pt>
                <c:pt idx="965">
                  <c:v>9.480812641083522E-2</c:v>
                </c:pt>
                <c:pt idx="966">
                  <c:v>0.22580645161290319</c:v>
                </c:pt>
                <c:pt idx="967">
                  <c:v>8.8235294117647065E-2</c:v>
                </c:pt>
                <c:pt idx="968">
                  <c:v>0.1241830065359477</c:v>
                </c:pt>
                <c:pt idx="969">
                  <c:v>0.1116427432216906</c:v>
                </c:pt>
                <c:pt idx="970">
                  <c:v>0.1142857142857143</c:v>
                </c:pt>
                <c:pt idx="971">
                  <c:v>0.15492957746478869</c:v>
                </c:pt>
                <c:pt idx="972">
                  <c:v>0.1057692307692308</c:v>
                </c:pt>
                <c:pt idx="973">
                  <c:v>0.10584958217270191</c:v>
                </c:pt>
                <c:pt idx="974">
                  <c:v>0.13513513513513509</c:v>
                </c:pt>
                <c:pt idx="975">
                  <c:v>7.8260869565217397E-2</c:v>
                </c:pt>
                <c:pt idx="976">
                  <c:v>8.5714285714285715E-2</c:v>
                </c:pt>
                <c:pt idx="977">
                  <c:v>0.17870722433460079</c:v>
                </c:pt>
                <c:pt idx="978">
                  <c:v>0.14602346805736641</c:v>
                </c:pt>
                <c:pt idx="979">
                  <c:v>6.8062827225130892E-2</c:v>
                </c:pt>
                <c:pt idx="980">
                  <c:v>0</c:v>
                </c:pt>
                <c:pt idx="981">
                  <c:v>0.14285714285714279</c:v>
                </c:pt>
                <c:pt idx="982">
                  <c:v>9.556313993174062E-2</c:v>
                </c:pt>
                <c:pt idx="983">
                  <c:v>0.1647058823529412</c:v>
                </c:pt>
                <c:pt idx="984">
                  <c:v>9.4915254237288138E-2</c:v>
                </c:pt>
                <c:pt idx="985">
                  <c:v>0.10324483775811211</c:v>
                </c:pt>
                <c:pt idx="986">
                  <c:v>0.1392265193370166</c:v>
                </c:pt>
                <c:pt idx="987">
                  <c:v>0.14381270903010029</c:v>
                </c:pt>
                <c:pt idx="988">
                  <c:v>9.3797276853252648E-2</c:v>
                </c:pt>
                <c:pt idx="989">
                  <c:v>0.13793103448275859</c:v>
                </c:pt>
                <c:pt idx="990">
                  <c:v>0.22222222222222221</c:v>
                </c:pt>
                <c:pt idx="991">
                  <c:v>0.14657210401891249</c:v>
                </c:pt>
                <c:pt idx="992">
                  <c:v>0.13050314465408799</c:v>
                </c:pt>
                <c:pt idx="993">
                  <c:v>2.6315789473684209E-2</c:v>
                </c:pt>
                <c:pt idx="994">
                  <c:v>0.13142857142857139</c:v>
                </c:pt>
                <c:pt idx="995">
                  <c:v>0.1012558869701727</c:v>
                </c:pt>
                <c:pt idx="996">
                  <c:v>0.1071428571428571</c:v>
                </c:pt>
                <c:pt idx="997">
                  <c:v>0.11780104712041881</c:v>
                </c:pt>
                <c:pt idx="998">
                  <c:v>0.17241379310344829</c:v>
                </c:pt>
                <c:pt idx="999">
                  <c:v>0.14285714285714279</c:v>
                </c:pt>
                <c:pt idx="1000">
                  <c:v>0.1699346405228758</c:v>
                </c:pt>
                <c:pt idx="1001">
                  <c:v>0.16129032258064521</c:v>
                </c:pt>
                <c:pt idx="1002">
                  <c:v>9.9056603773584911E-2</c:v>
                </c:pt>
                <c:pt idx="1003">
                  <c:v>0.1460674157303371</c:v>
                </c:pt>
                <c:pt idx="1004">
                  <c:v>0.1376</c:v>
                </c:pt>
                <c:pt idx="1005">
                  <c:v>0.16173913043478261</c:v>
                </c:pt>
                <c:pt idx="1006">
                  <c:v>0.1326530612244898</c:v>
                </c:pt>
                <c:pt idx="1007">
                  <c:v>8.4569732937685466E-2</c:v>
                </c:pt>
                <c:pt idx="1008">
                  <c:v>9.7222222222222224E-2</c:v>
                </c:pt>
                <c:pt idx="1009">
                  <c:v>9.580838323353294E-2</c:v>
                </c:pt>
                <c:pt idx="1010">
                  <c:v>0.1823899371069182</c:v>
                </c:pt>
                <c:pt idx="1011">
                  <c:v>5.0724637681159417E-2</c:v>
                </c:pt>
                <c:pt idx="1012">
                  <c:v>0.1105072463768116</c:v>
                </c:pt>
                <c:pt idx="1013">
                  <c:v>0.13859275053304901</c:v>
                </c:pt>
                <c:pt idx="1014">
                  <c:v>0.15577889447236179</c:v>
                </c:pt>
                <c:pt idx="1015">
                  <c:v>6.5573770491803282E-2</c:v>
                </c:pt>
                <c:pt idx="1016">
                  <c:v>0.1122159090909091</c:v>
                </c:pt>
                <c:pt idx="1017">
                  <c:v>0.1113744075829384</c:v>
                </c:pt>
                <c:pt idx="1018">
                  <c:v>9.417040358744394E-2</c:v>
                </c:pt>
                <c:pt idx="1019">
                  <c:v>0.16371681415929201</c:v>
                </c:pt>
                <c:pt idx="1020">
                  <c:v>0.16949152542372881</c:v>
                </c:pt>
                <c:pt idx="1021">
                  <c:v>7.5085324232081918E-2</c:v>
                </c:pt>
                <c:pt idx="1022">
                  <c:v>0.138086642599278</c:v>
                </c:pt>
                <c:pt idx="1023">
                  <c:v>0.1</c:v>
                </c:pt>
                <c:pt idx="1024">
                  <c:v>0.1198347107438017</c:v>
                </c:pt>
                <c:pt idx="1025">
                  <c:v>7.0512820512820512E-2</c:v>
                </c:pt>
                <c:pt idx="1026">
                  <c:v>0.12473118279569891</c:v>
                </c:pt>
                <c:pt idx="1027">
                  <c:v>0.13653136531365309</c:v>
                </c:pt>
                <c:pt idx="1028">
                  <c:v>0.1209829867674858</c:v>
                </c:pt>
                <c:pt idx="1029">
                  <c:v>0.1111111111111111</c:v>
                </c:pt>
                <c:pt idx="1030">
                  <c:v>0.15876515986769571</c:v>
                </c:pt>
                <c:pt idx="1031">
                  <c:v>7.8341013824884786E-2</c:v>
                </c:pt>
                <c:pt idx="1032">
                  <c:v>0.12587412587412589</c:v>
                </c:pt>
                <c:pt idx="1033">
                  <c:v>8.8757396449704137E-2</c:v>
                </c:pt>
                <c:pt idx="1034">
                  <c:v>0.1005291005291005</c:v>
                </c:pt>
                <c:pt idx="1035">
                  <c:v>0.1279279279279279</c:v>
                </c:pt>
                <c:pt idx="1036">
                  <c:v>9.2838196286472149E-2</c:v>
                </c:pt>
                <c:pt idx="1037">
                  <c:v>7.650273224043716E-2</c:v>
                </c:pt>
                <c:pt idx="1038">
                  <c:v>8.4893882646691635E-2</c:v>
                </c:pt>
                <c:pt idx="1039">
                  <c:v>0.1705069124423963</c:v>
                </c:pt>
                <c:pt idx="1040">
                  <c:v>8.4682440846824414E-2</c:v>
                </c:pt>
                <c:pt idx="1041">
                  <c:v>0.14124293785310729</c:v>
                </c:pt>
                <c:pt idx="1042">
                  <c:v>0.15625</c:v>
                </c:pt>
                <c:pt idx="1043">
                  <c:v>0.1205128205128205</c:v>
                </c:pt>
                <c:pt idx="1044">
                  <c:v>0.1108986615678776</c:v>
                </c:pt>
                <c:pt idx="1045">
                  <c:v>0.1175166297117517</c:v>
                </c:pt>
                <c:pt idx="1046">
                  <c:v>0.11816192560175059</c:v>
                </c:pt>
                <c:pt idx="1047">
                  <c:v>0.1981981981981982</c:v>
                </c:pt>
                <c:pt idx="1048">
                  <c:v>0.12517193947730401</c:v>
                </c:pt>
                <c:pt idx="1049">
                  <c:v>0.13443396226415091</c:v>
                </c:pt>
                <c:pt idx="1050">
                  <c:v>0.12566237698713101</c:v>
                </c:pt>
                <c:pt idx="1051">
                  <c:v>0.12607674236491781</c:v>
                </c:pt>
                <c:pt idx="1052">
                  <c:v>9.7560975609756101E-2</c:v>
                </c:pt>
                <c:pt idx="1053">
                  <c:v>0.13219616204690829</c:v>
                </c:pt>
                <c:pt idx="1054">
                  <c:v>0.1176470588235294</c:v>
                </c:pt>
                <c:pt idx="1055">
                  <c:v>0.14655172413793099</c:v>
                </c:pt>
                <c:pt idx="1056">
                  <c:v>0.14423076923076919</c:v>
                </c:pt>
                <c:pt idx="1057">
                  <c:v>0.15789473684210531</c:v>
                </c:pt>
                <c:pt idx="1058">
                  <c:v>0.1162790697674419</c:v>
                </c:pt>
                <c:pt idx="1059">
                  <c:v>0.1432584269662921</c:v>
                </c:pt>
                <c:pt idx="1060">
                  <c:v>0.11415168100078189</c:v>
                </c:pt>
                <c:pt idx="1061">
                  <c:v>7.9601990049751242E-2</c:v>
                </c:pt>
                <c:pt idx="1062">
                  <c:v>0.17934782608695651</c:v>
                </c:pt>
                <c:pt idx="1063">
                  <c:v>0.1910112359550562</c:v>
                </c:pt>
                <c:pt idx="1064">
                  <c:v>0.13686534216335541</c:v>
                </c:pt>
                <c:pt idx="1065">
                  <c:v>0.16078431372549021</c:v>
                </c:pt>
                <c:pt idx="1066">
                  <c:v>8.6206896551724144E-2</c:v>
                </c:pt>
                <c:pt idx="1067">
                  <c:v>0.12774725274725271</c:v>
                </c:pt>
                <c:pt idx="1068">
                  <c:v>0.1151079136690648</c:v>
                </c:pt>
                <c:pt idx="1069">
                  <c:v>0.13157894736842099</c:v>
                </c:pt>
                <c:pt idx="1070">
                  <c:v>0.11600000000000001</c:v>
                </c:pt>
                <c:pt idx="1071">
                  <c:v>0.1343963553530752</c:v>
                </c:pt>
                <c:pt idx="1072">
                  <c:v>0.13256113256113261</c:v>
                </c:pt>
                <c:pt idx="1073">
                  <c:v>7.4626865671641784E-2</c:v>
                </c:pt>
                <c:pt idx="1074">
                  <c:v>0.13013698630136991</c:v>
                </c:pt>
                <c:pt idx="1075">
                  <c:v>0.15068493150684931</c:v>
                </c:pt>
                <c:pt idx="1076">
                  <c:v>0.18318318318318319</c:v>
                </c:pt>
                <c:pt idx="1077">
                  <c:v>0.17435897435897441</c:v>
                </c:pt>
                <c:pt idx="1078">
                  <c:v>0.13365539452495981</c:v>
                </c:pt>
                <c:pt idx="1079">
                  <c:v>7.7108433734939766E-2</c:v>
                </c:pt>
                <c:pt idx="1080">
                  <c:v>0.12875</c:v>
                </c:pt>
                <c:pt idx="1081">
                  <c:v>8.9686098654708515E-2</c:v>
                </c:pt>
                <c:pt idx="1082">
                  <c:v>0.14912280701754391</c:v>
                </c:pt>
                <c:pt idx="1083">
                  <c:v>7.3170731707317069E-2</c:v>
                </c:pt>
                <c:pt idx="1084">
                  <c:v>0.13188073394495409</c:v>
                </c:pt>
                <c:pt idx="1085">
                  <c:v>0.1416184971098266</c:v>
                </c:pt>
                <c:pt idx="1086">
                  <c:v>8.9928057553956831E-2</c:v>
                </c:pt>
                <c:pt idx="1087">
                  <c:v>0.119047619047619</c:v>
                </c:pt>
                <c:pt idx="1088">
                  <c:v>0.14152410575427679</c:v>
                </c:pt>
                <c:pt idx="1089">
                  <c:v>8.7431693989071038E-2</c:v>
                </c:pt>
                <c:pt idx="1090">
                  <c:v>0.13095238095238099</c:v>
                </c:pt>
                <c:pt idx="1091">
                  <c:v>0.13153724247226631</c:v>
                </c:pt>
                <c:pt idx="1092">
                  <c:v>0.1185185185185185</c:v>
                </c:pt>
                <c:pt idx="1093">
                  <c:v>0.1337209302325581</c:v>
                </c:pt>
                <c:pt idx="1094">
                  <c:v>2.2727272727272731E-2</c:v>
                </c:pt>
                <c:pt idx="1095">
                  <c:v>9.0909090909090912E-2</c:v>
                </c:pt>
                <c:pt idx="1096">
                  <c:v>0.1126005361930295</c:v>
                </c:pt>
                <c:pt idx="1097">
                  <c:v>0.1315217391304348</c:v>
                </c:pt>
                <c:pt idx="1098">
                  <c:v>0.14448669201520911</c:v>
                </c:pt>
                <c:pt idx="1099">
                  <c:v>9.5890410958904104E-2</c:v>
                </c:pt>
                <c:pt idx="1100">
                  <c:v>0.1241590214067278</c:v>
                </c:pt>
                <c:pt idx="1101">
                  <c:v>0.16408668730650161</c:v>
                </c:pt>
                <c:pt idx="1102">
                  <c:v>0.17096774193548389</c:v>
                </c:pt>
                <c:pt idx="1103">
                  <c:v>0.125</c:v>
                </c:pt>
                <c:pt idx="1104">
                  <c:v>0.13601741022850919</c:v>
                </c:pt>
                <c:pt idx="1105">
                  <c:v>0.13970588235294121</c:v>
                </c:pt>
                <c:pt idx="1106">
                  <c:v>9.9540581929555894E-2</c:v>
                </c:pt>
                <c:pt idx="1107">
                  <c:v>7.6923076923076927E-2</c:v>
                </c:pt>
                <c:pt idx="1108">
                  <c:v>0.1212121212121212</c:v>
                </c:pt>
                <c:pt idx="1109">
                  <c:v>6.5476190476190479E-2</c:v>
                </c:pt>
                <c:pt idx="1110">
                  <c:v>5.6603773584905662E-2</c:v>
                </c:pt>
                <c:pt idx="1111">
                  <c:v>0.1105769230769231</c:v>
                </c:pt>
                <c:pt idx="1112">
                  <c:v>0.1213960546282246</c:v>
                </c:pt>
                <c:pt idx="1113">
                  <c:v>0.13114754098360659</c:v>
                </c:pt>
                <c:pt idx="1114">
                  <c:v>0.15481171548117151</c:v>
                </c:pt>
                <c:pt idx="1115">
                  <c:v>0.12731006160164271</c:v>
                </c:pt>
                <c:pt idx="1116">
                  <c:v>0.1362359550561798</c:v>
                </c:pt>
                <c:pt idx="1117">
                  <c:v>7.6923076923076927E-2</c:v>
                </c:pt>
                <c:pt idx="1118">
                  <c:v>9.3984962406015032E-2</c:v>
                </c:pt>
                <c:pt idx="1119">
                  <c:v>0.1118421052631579</c:v>
                </c:pt>
                <c:pt idx="1120">
                  <c:v>0.14814814814814811</c:v>
                </c:pt>
                <c:pt idx="1121">
                  <c:v>0.1100244498777506</c:v>
                </c:pt>
                <c:pt idx="1122">
                  <c:v>0.13151927437641719</c:v>
                </c:pt>
                <c:pt idx="1123">
                  <c:v>7.9518072289156624E-2</c:v>
                </c:pt>
                <c:pt idx="1124">
                  <c:v>0.1465798045602606</c:v>
                </c:pt>
                <c:pt idx="1125">
                  <c:v>0.23364485981308411</c:v>
                </c:pt>
                <c:pt idx="1126">
                  <c:v>0.1285475792988314</c:v>
                </c:pt>
                <c:pt idx="1127">
                  <c:v>0.1320388349514563</c:v>
                </c:pt>
                <c:pt idx="1128">
                  <c:v>7.6642335766423361E-2</c:v>
                </c:pt>
                <c:pt idx="1129">
                  <c:v>8.4745762711864403E-2</c:v>
                </c:pt>
                <c:pt idx="1130">
                  <c:v>0.14455445544554449</c:v>
                </c:pt>
                <c:pt idx="1131">
                  <c:v>0.10119047619047621</c:v>
                </c:pt>
                <c:pt idx="1132">
                  <c:v>0.112182296231376</c:v>
                </c:pt>
                <c:pt idx="1133">
                  <c:v>0.1136363636363636</c:v>
                </c:pt>
                <c:pt idx="1134">
                  <c:v>0.1147540983606557</c:v>
                </c:pt>
                <c:pt idx="1135">
                  <c:v>9.5238095238095233E-2</c:v>
                </c:pt>
                <c:pt idx="1136">
                  <c:v>0.1413612565445026</c:v>
                </c:pt>
                <c:pt idx="1137">
                  <c:v>0.1141114982578397</c:v>
                </c:pt>
                <c:pt idx="1138">
                  <c:v>7.1146245059288543E-2</c:v>
                </c:pt>
                <c:pt idx="1139">
                  <c:v>0.1132404181184669</c:v>
                </c:pt>
                <c:pt idx="1140">
                  <c:v>9.6357226792009407E-2</c:v>
                </c:pt>
                <c:pt idx="1141">
                  <c:v>0.11594202898550721</c:v>
                </c:pt>
                <c:pt idx="1142">
                  <c:v>0.15609756097560981</c:v>
                </c:pt>
                <c:pt idx="1143">
                  <c:v>0.21337579617834401</c:v>
                </c:pt>
                <c:pt idx="1144">
                  <c:v>0.1354515050167224</c:v>
                </c:pt>
                <c:pt idx="1145">
                  <c:v>9.7378277153558054E-2</c:v>
                </c:pt>
                <c:pt idx="1146">
                  <c:v>0.42424242424242431</c:v>
                </c:pt>
                <c:pt idx="1147">
                  <c:v>0.1081081081081081</c:v>
                </c:pt>
                <c:pt idx="1148">
                  <c:v>0.12977099236641221</c:v>
                </c:pt>
                <c:pt idx="1149">
                  <c:v>0.14066496163682871</c:v>
                </c:pt>
                <c:pt idx="1150">
                  <c:v>8.4432717678100261E-2</c:v>
                </c:pt>
                <c:pt idx="1151">
                  <c:v>0.16904761904761911</c:v>
                </c:pt>
                <c:pt idx="1152">
                  <c:v>5.7347670250896057E-2</c:v>
                </c:pt>
                <c:pt idx="1153">
                  <c:v>0.1435406698564593</c:v>
                </c:pt>
                <c:pt idx="1154">
                  <c:v>0.14961636828644501</c:v>
                </c:pt>
                <c:pt idx="1155">
                  <c:v>9.958932238193019E-2</c:v>
                </c:pt>
                <c:pt idx="1156">
                  <c:v>0.11948051948051951</c:v>
                </c:pt>
                <c:pt idx="1157">
                  <c:v>5.4794520547945202E-2</c:v>
                </c:pt>
                <c:pt idx="1158">
                  <c:v>4.5871559633027532E-2</c:v>
                </c:pt>
                <c:pt idx="1159">
                  <c:v>0.13583138173302109</c:v>
                </c:pt>
                <c:pt idx="1160">
                  <c:v>0.13513513513513509</c:v>
                </c:pt>
                <c:pt idx="1161">
                  <c:v>0.11683848797250861</c:v>
                </c:pt>
                <c:pt idx="1162">
                  <c:v>0.10476190476190481</c:v>
                </c:pt>
                <c:pt idx="1163">
                  <c:v>0.1191709844559585</c:v>
                </c:pt>
                <c:pt idx="1164">
                  <c:v>0.30120481927710852</c:v>
                </c:pt>
                <c:pt idx="1165">
                  <c:v>0.1020408163265306</c:v>
                </c:pt>
                <c:pt idx="1166">
                  <c:v>0.14691358024691359</c:v>
                </c:pt>
                <c:pt idx="1167">
                  <c:v>0.1208651399491094</c:v>
                </c:pt>
                <c:pt idx="1168">
                  <c:v>0.10756972111553791</c:v>
                </c:pt>
                <c:pt idx="1169">
                  <c:v>5.4054054054054057E-2</c:v>
                </c:pt>
                <c:pt idx="1170">
                  <c:v>7.3913043478260873E-2</c:v>
                </c:pt>
                <c:pt idx="1171">
                  <c:v>0.13043478260869559</c:v>
                </c:pt>
                <c:pt idx="1172">
                  <c:v>0.10344827586206901</c:v>
                </c:pt>
                <c:pt idx="1173">
                  <c:v>0.1297777777777778</c:v>
                </c:pt>
                <c:pt idx="1174">
                  <c:v>0.1036269430051813</c:v>
                </c:pt>
                <c:pt idx="1175">
                  <c:v>0.13109243697478989</c:v>
                </c:pt>
                <c:pt idx="1176">
                  <c:v>0.1134453781512605</c:v>
                </c:pt>
                <c:pt idx="1177">
                  <c:v>6.3876651982378851E-2</c:v>
                </c:pt>
                <c:pt idx="1178">
                  <c:v>8.461538461538462E-2</c:v>
                </c:pt>
                <c:pt idx="1179">
                  <c:v>0.24096385542168669</c:v>
                </c:pt>
                <c:pt idx="1180">
                  <c:v>0.12</c:v>
                </c:pt>
                <c:pt idx="1181">
                  <c:v>0.1851851851851852</c:v>
                </c:pt>
                <c:pt idx="1182">
                  <c:v>0.1681159420289855</c:v>
                </c:pt>
                <c:pt idx="1183">
                  <c:v>0.1009667024704619</c:v>
                </c:pt>
                <c:pt idx="1184">
                  <c:v>0.11180124223602481</c:v>
                </c:pt>
                <c:pt idx="1185">
                  <c:v>0.15016685205784211</c:v>
                </c:pt>
                <c:pt idx="1186">
                  <c:v>0.16292134831460681</c:v>
                </c:pt>
                <c:pt idx="1187">
                  <c:v>8.9547768793051818E-2</c:v>
                </c:pt>
                <c:pt idx="1188">
                  <c:v>0.1031390134529148</c:v>
                </c:pt>
                <c:pt idx="1189">
                  <c:v>0.15772357723577229</c:v>
                </c:pt>
                <c:pt idx="1190">
                  <c:v>0.14414414414414409</c:v>
                </c:pt>
                <c:pt idx="1191">
                  <c:v>0.1607142857142857</c:v>
                </c:pt>
                <c:pt idx="1192">
                  <c:v>0.31025641025641032</c:v>
                </c:pt>
                <c:pt idx="1193">
                  <c:v>0.17110266159695819</c:v>
                </c:pt>
                <c:pt idx="1194">
                  <c:v>0.1397849462365591</c:v>
                </c:pt>
                <c:pt idx="1195">
                  <c:v>9.4017094017094016E-2</c:v>
                </c:pt>
                <c:pt idx="1196">
                  <c:v>0.1506024096385542</c:v>
                </c:pt>
                <c:pt idx="1197">
                  <c:v>0.12941176470588239</c:v>
                </c:pt>
                <c:pt idx="1198">
                  <c:v>0.15172413793103451</c:v>
                </c:pt>
                <c:pt idx="1199">
                  <c:v>0.1120448179271709</c:v>
                </c:pt>
                <c:pt idx="1200">
                  <c:v>0.13284132841328411</c:v>
                </c:pt>
                <c:pt idx="1201">
                  <c:v>0.1487603305785124</c:v>
                </c:pt>
                <c:pt idx="1202">
                  <c:v>0.12264150943396231</c:v>
                </c:pt>
                <c:pt idx="1203">
                  <c:v>4.9382716049382713E-2</c:v>
                </c:pt>
                <c:pt idx="1204">
                  <c:v>9.8039215686274508E-2</c:v>
                </c:pt>
                <c:pt idx="1205">
                  <c:v>0.18487394957983189</c:v>
                </c:pt>
                <c:pt idx="1206">
                  <c:v>5.0420168067226892E-2</c:v>
                </c:pt>
                <c:pt idx="1207">
                  <c:v>2.6315789473684209E-2</c:v>
                </c:pt>
                <c:pt idx="1208">
                  <c:v>0.13659793814432991</c:v>
                </c:pt>
                <c:pt idx="1209">
                  <c:v>0.22352941176470589</c:v>
                </c:pt>
                <c:pt idx="1210">
                  <c:v>5.4545454545454543E-2</c:v>
                </c:pt>
                <c:pt idx="1211">
                  <c:v>0.12592592592592591</c:v>
                </c:pt>
                <c:pt idx="1212">
                  <c:v>0.1081081081081081</c:v>
                </c:pt>
                <c:pt idx="1213">
                  <c:v>0.14960629921259841</c:v>
                </c:pt>
                <c:pt idx="1214">
                  <c:v>0.1048951048951049</c:v>
                </c:pt>
                <c:pt idx="1215">
                  <c:v>0.12601626016260159</c:v>
                </c:pt>
                <c:pt idx="1216">
                  <c:v>0.13297872340425529</c:v>
                </c:pt>
                <c:pt idx="1217">
                  <c:v>5.4054054054054057E-2</c:v>
                </c:pt>
                <c:pt idx="1218">
                  <c:v>0.1263736263736264</c:v>
                </c:pt>
                <c:pt idx="1219">
                  <c:v>4.5698924731182797E-2</c:v>
                </c:pt>
                <c:pt idx="1220">
                  <c:v>4.3478260869565223E-2</c:v>
                </c:pt>
                <c:pt idx="1221">
                  <c:v>4.7619047619047623E-2</c:v>
                </c:pt>
                <c:pt idx="1222">
                  <c:v>0.14332247557003261</c:v>
                </c:pt>
                <c:pt idx="1223">
                  <c:v>0.1038961038961039</c:v>
                </c:pt>
                <c:pt idx="1224">
                  <c:v>6.5789473684210523E-2</c:v>
                </c:pt>
                <c:pt idx="1225">
                  <c:v>0.1376518218623482</c:v>
                </c:pt>
                <c:pt idx="1226">
                  <c:v>9.2715231788079472E-2</c:v>
                </c:pt>
                <c:pt idx="1227">
                  <c:v>0.1182519280205656</c:v>
                </c:pt>
                <c:pt idx="1228">
                  <c:v>0.1223021582733813</c:v>
                </c:pt>
                <c:pt idx="1229">
                  <c:v>0.10984848484848481</c:v>
                </c:pt>
                <c:pt idx="1230">
                  <c:v>0.1358811040339703</c:v>
                </c:pt>
                <c:pt idx="1231">
                  <c:v>7.1428571428571425E-2</c:v>
                </c:pt>
                <c:pt idx="1232">
                  <c:v>0.17816091954022989</c:v>
                </c:pt>
                <c:pt idx="1233">
                  <c:v>0.1</c:v>
                </c:pt>
                <c:pt idx="1234">
                  <c:v>4.3859649122807022E-2</c:v>
                </c:pt>
                <c:pt idx="1235">
                  <c:v>6.3492063492063489E-2</c:v>
                </c:pt>
                <c:pt idx="1236">
                  <c:v>0.1271186440677966</c:v>
                </c:pt>
                <c:pt idx="1237">
                  <c:v>0.1245421245421245</c:v>
                </c:pt>
                <c:pt idx="1238">
                  <c:v>0.1246458923512748</c:v>
                </c:pt>
                <c:pt idx="1239">
                  <c:v>9.4890510948905105E-2</c:v>
                </c:pt>
                <c:pt idx="1240">
                  <c:v>0.14492753623188409</c:v>
                </c:pt>
                <c:pt idx="1241">
                  <c:v>9.6989966555183951E-2</c:v>
                </c:pt>
                <c:pt idx="1242">
                  <c:v>0.1241830065359477</c:v>
                </c:pt>
                <c:pt idx="1243">
                  <c:v>0.11872146118721461</c:v>
                </c:pt>
                <c:pt idx="1244">
                  <c:v>3.2178217821782179E-2</c:v>
                </c:pt>
                <c:pt idx="1245">
                  <c:v>1.834862385321101E-2</c:v>
                </c:pt>
                <c:pt idx="1246">
                  <c:v>5.128205128205128E-2</c:v>
                </c:pt>
                <c:pt idx="1247">
                  <c:v>0.15625</c:v>
                </c:pt>
                <c:pt idx="1248">
                  <c:v>0.1630434782608696</c:v>
                </c:pt>
                <c:pt idx="1249">
                  <c:v>0.1111111111111111</c:v>
                </c:pt>
                <c:pt idx="1250">
                  <c:v>0.1818181818181818</c:v>
                </c:pt>
                <c:pt idx="1251">
                  <c:v>9.0909090909090912E-2</c:v>
                </c:pt>
                <c:pt idx="1252">
                  <c:v>0.1212871287128713</c:v>
                </c:pt>
                <c:pt idx="1253">
                  <c:v>0.13304721030042921</c:v>
                </c:pt>
                <c:pt idx="1254">
                  <c:v>0.14285714285714279</c:v>
                </c:pt>
                <c:pt idx="1255">
                  <c:v>0.1008403361344538</c:v>
                </c:pt>
                <c:pt idx="1256">
                  <c:v>0.1160409556313993</c:v>
                </c:pt>
                <c:pt idx="1257">
                  <c:v>0.1744186046511628</c:v>
                </c:pt>
                <c:pt idx="1258">
                  <c:v>3.1007751937984499E-2</c:v>
                </c:pt>
                <c:pt idx="1259">
                  <c:v>0.14473684210526319</c:v>
                </c:pt>
                <c:pt idx="1260">
                  <c:v>0.12941176470588239</c:v>
                </c:pt>
                <c:pt idx="1261">
                  <c:v>0.1063829787234043</c:v>
                </c:pt>
                <c:pt idx="1262">
                  <c:v>0.14851485148514851</c:v>
                </c:pt>
                <c:pt idx="1263">
                  <c:v>0.1081081081081081</c:v>
                </c:pt>
                <c:pt idx="1264">
                  <c:v>0.1348314606741573</c:v>
                </c:pt>
                <c:pt idx="1265">
                  <c:v>0.1388888888888889</c:v>
                </c:pt>
                <c:pt idx="1266">
                  <c:v>0.13793103448275859</c:v>
                </c:pt>
                <c:pt idx="1267">
                  <c:v>0.17886178861788621</c:v>
                </c:pt>
                <c:pt idx="1268">
                  <c:v>0.1074380165289256</c:v>
                </c:pt>
                <c:pt idx="1269">
                  <c:v>4.6153846153846163E-2</c:v>
                </c:pt>
                <c:pt idx="1270">
                  <c:v>6.8322981366459631E-2</c:v>
                </c:pt>
                <c:pt idx="1271">
                  <c:v>0.13253012048192769</c:v>
                </c:pt>
                <c:pt idx="1272">
                  <c:v>0.13414634146341459</c:v>
                </c:pt>
                <c:pt idx="1273">
                  <c:v>0.1222222222222222</c:v>
                </c:pt>
                <c:pt idx="1274">
                  <c:v>8.3333333333333329E-2</c:v>
                </c:pt>
                <c:pt idx="1275">
                  <c:v>0.14634146341463411</c:v>
                </c:pt>
                <c:pt idx="1276">
                  <c:v>9.7902097902097904E-2</c:v>
                </c:pt>
                <c:pt idx="1277">
                  <c:v>0.1395348837209302</c:v>
                </c:pt>
                <c:pt idx="1278">
                  <c:v>0.106508875739645</c:v>
                </c:pt>
                <c:pt idx="1279">
                  <c:v>0.13698630136986301</c:v>
                </c:pt>
                <c:pt idx="1280">
                  <c:v>0.1102150537634409</c:v>
                </c:pt>
                <c:pt idx="1281">
                  <c:v>0.05</c:v>
                </c:pt>
                <c:pt idx="1282">
                  <c:v>0.13698630136986301</c:v>
                </c:pt>
                <c:pt idx="1283">
                  <c:v>0.15555555555555561</c:v>
                </c:pt>
                <c:pt idx="1284">
                  <c:v>6.3725490196078427E-2</c:v>
                </c:pt>
                <c:pt idx="1285">
                  <c:v>0.14423076923076919</c:v>
                </c:pt>
                <c:pt idx="1286">
                  <c:v>8.1818181818181818E-2</c:v>
                </c:pt>
                <c:pt idx="1287">
                  <c:v>0.1</c:v>
                </c:pt>
                <c:pt idx="1288">
                  <c:v>0.12341772151898731</c:v>
                </c:pt>
                <c:pt idx="1289">
                  <c:v>9.2592592592592587E-2</c:v>
                </c:pt>
                <c:pt idx="1290">
                  <c:v>0.12962962962962959</c:v>
                </c:pt>
                <c:pt idx="1291">
                  <c:v>0.12857142857142859</c:v>
                </c:pt>
                <c:pt idx="1292">
                  <c:v>0.1230769230769231</c:v>
                </c:pt>
                <c:pt idx="1293">
                  <c:v>0.14285714285714279</c:v>
                </c:pt>
                <c:pt idx="1294">
                  <c:v>0.1111111111111111</c:v>
                </c:pt>
                <c:pt idx="1295">
                  <c:v>8.4507042253521125E-2</c:v>
                </c:pt>
                <c:pt idx="1296">
                  <c:v>0.1262626262626263</c:v>
                </c:pt>
                <c:pt idx="1297">
                  <c:v>0.16806722689075629</c:v>
                </c:pt>
                <c:pt idx="1298">
                  <c:v>0.1038961038961039</c:v>
                </c:pt>
                <c:pt idx="1299">
                  <c:v>0.1150442477876106</c:v>
                </c:pt>
                <c:pt idx="1300">
                  <c:v>4.7008547008547008E-2</c:v>
                </c:pt>
                <c:pt idx="1301">
                  <c:v>0.1077844311377246</c:v>
                </c:pt>
                <c:pt idx="1302">
                  <c:v>4.3689320388349523E-2</c:v>
                </c:pt>
                <c:pt idx="1303">
                  <c:v>0.1368421052631579</c:v>
                </c:pt>
                <c:pt idx="1304">
                  <c:v>0.1444444444444444</c:v>
                </c:pt>
                <c:pt idx="1305">
                  <c:v>0.2185430463576159</c:v>
                </c:pt>
                <c:pt idx="1306">
                  <c:v>0.13043478260869559</c:v>
                </c:pt>
                <c:pt idx="1307">
                  <c:v>8.4507042253521125E-2</c:v>
                </c:pt>
                <c:pt idx="1308">
                  <c:v>0.11688311688311689</c:v>
                </c:pt>
                <c:pt idx="1309">
                  <c:v>0.1073825503355705</c:v>
                </c:pt>
                <c:pt idx="1310">
                  <c:v>0.12037037037037041</c:v>
                </c:pt>
                <c:pt idx="1311">
                  <c:v>0.14776632302405501</c:v>
                </c:pt>
                <c:pt idx="1312">
                  <c:v>0.18902439024390241</c:v>
                </c:pt>
                <c:pt idx="1313">
                  <c:v>0.13793103448275859</c:v>
                </c:pt>
                <c:pt idx="1314">
                  <c:v>3.7735849056603772E-2</c:v>
                </c:pt>
                <c:pt idx="1315">
                  <c:v>5.2287581699346407E-2</c:v>
                </c:pt>
                <c:pt idx="1316">
                  <c:v>5.6910569105691047E-2</c:v>
                </c:pt>
                <c:pt idx="1317">
                  <c:v>7.2072072072072071E-2</c:v>
                </c:pt>
                <c:pt idx="1318">
                  <c:v>0.1498881431767338</c:v>
                </c:pt>
                <c:pt idx="1319">
                  <c:v>9.8360655737704916E-2</c:v>
                </c:pt>
                <c:pt idx="1320">
                  <c:v>0.1170212765957447</c:v>
                </c:pt>
                <c:pt idx="1321">
                  <c:v>0.1067961165048544</c:v>
                </c:pt>
                <c:pt idx="1322">
                  <c:v>0.14583333333333329</c:v>
                </c:pt>
                <c:pt idx="1323">
                  <c:v>0.23958333333333329</c:v>
                </c:pt>
                <c:pt idx="1324">
                  <c:v>0.22222222222222221</c:v>
                </c:pt>
                <c:pt idx="1325">
                  <c:v>0.15044247787610621</c:v>
                </c:pt>
                <c:pt idx="1326">
                  <c:v>0.16049382716049379</c:v>
                </c:pt>
                <c:pt idx="1327">
                  <c:v>0.16842105263157889</c:v>
                </c:pt>
                <c:pt idx="1328">
                  <c:v>9.8360655737704916E-2</c:v>
                </c:pt>
                <c:pt idx="1329">
                  <c:v>0.12941176470588239</c:v>
                </c:pt>
                <c:pt idx="1330">
                  <c:v>0.13207547169811321</c:v>
                </c:pt>
                <c:pt idx="1331">
                  <c:v>0.12621359223300971</c:v>
                </c:pt>
                <c:pt idx="1332">
                  <c:v>0.1115702479338843</c:v>
                </c:pt>
                <c:pt idx="1333">
                  <c:v>5.6751467710371817E-2</c:v>
                </c:pt>
                <c:pt idx="1334">
                  <c:v>0.13071895424836599</c:v>
                </c:pt>
                <c:pt idx="1335">
                  <c:v>8.3129584352078234E-2</c:v>
                </c:pt>
                <c:pt idx="1336">
                  <c:v>9.4736842105263161E-2</c:v>
                </c:pt>
                <c:pt idx="1337">
                  <c:v>0.22222222222222221</c:v>
                </c:pt>
                <c:pt idx="1338">
                  <c:v>0.16666666666666671</c:v>
                </c:pt>
                <c:pt idx="1339">
                  <c:v>9.45945945945946E-2</c:v>
                </c:pt>
                <c:pt idx="1340">
                  <c:v>0.14423076923076919</c:v>
                </c:pt>
                <c:pt idx="1341">
                  <c:v>0.112781954887218</c:v>
                </c:pt>
                <c:pt idx="1342">
                  <c:v>0.15384615384615391</c:v>
                </c:pt>
                <c:pt idx="1343">
                  <c:v>0.15957446808510639</c:v>
                </c:pt>
                <c:pt idx="1344">
                  <c:v>0.10655737704918029</c:v>
                </c:pt>
                <c:pt idx="1345">
                  <c:v>8.4337349397590355E-2</c:v>
                </c:pt>
                <c:pt idx="1346">
                  <c:v>0.1630434782608696</c:v>
                </c:pt>
                <c:pt idx="1347">
                  <c:v>9.4488188976377951E-2</c:v>
                </c:pt>
                <c:pt idx="1348">
                  <c:v>0.1875</c:v>
                </c:pt>
                <c:pt idx="1349">
                  <c:v>5.8823529411764712E-2</c:v>
                </c:pt>
                <c:pt idx="1350">
                  <c:v>0.1148936170212766</c:v>
                </c:pt>
                <c:pt idx="1351">
                  <c:v>0.1284403669724771</c:v>
                </c:pt>
                <c:pt idx="1352">
                  <c:v>0.11801242236024841</c:v>
                </c:pt>
                <c:pt idx="1353">
                  <c:v>0.08</c:v>
                </c:pt>
                <c:pt idx="1354">
                  <c:v>0.13513513513513509</c:v>
                </c:pt>
                <c:pt idx="1355">
                  <c:v>0.125</c:v>
                </c:pt>
                <c:pt idx="1356">
                  <c:v>0.13168724279835389</c:v>
                </c:pt>
                <c:pt idx="1357">
                  <c:v>0.1147540983606557</c:v>
                </c:pt>
                <c:pt idx="1358">
                  <c:v>4.3668122270742363E-2</c:v>
                </c:pt>
                <c:pt idx="1359">
                  <c:v>0.101123595505618</c:v>
                </c:pt>
                <c:pt idx="1360">
                  <c:v>0.11940298507462691</c:v>
                </c:pt>
                <c:pt idx="1361">
                  <c:v>0.16190476190476191</c:v>
                </c:pt>
                <c:pt idx="1362">
                  <c:v>9.4871794871794868E-2</c:v>
                </c:pt>
                <c:pt idx="1363">
                  <c:v>0.125</c:v>
                </c:pt>
                <c:pt idx="1364">
                  <c:v>6.5600000000000006E-2</c:v>
                </c:pt>
                <c:pt idx="1365">
                  <c:v>8.2840236686390539E-2</c:v>
                </c:pt>
                <c:pt idx="1366">
                  <c:v>0.125</c:v>
                </c:pt>
                <c:pt idx="1367">
                  <c:v>0.14814814814814811</c:v>
                </c:pt>
                <c:pt idx="1368">
                  <c:v>0.16393442622950821</c:v>
                </c:pt>
                <c:pt idx="1369">
                  <c:v>0.16326530612244899</c:v>
                </c:pt>
                <c:pt idx="1370">
                  <c:v>0.1333333333333333</c:v>
                </c:pt>
                <c:pt idx="1371">
                  <c:v>0.1307692307692308</c:v>
                </c:pt>
                <c:pt idx="1372">
                  <c:v>0</c:v>
                </c:pt>
                <c:pt idx="1373">
                  <c:v>3.5087719298245612E-2</c:v>
                </c:pt>
                <c:pt idx="1374">
                  <c:v>6.3829787234042548E-2</c:v>
                </c:pt>
                <c:pt idx="1375">
                  <c:v>0.12857142857142859</c:v>
                </c:pt>
                <c:pt idx="1376">
                  <c:v>0.1100917431192661</c:v>
                </c:pt>
                <c:pt idx="1377">
                  <c:v>6.5088757396449703E-2</c:v>
                </c:pt>
                <c:pt idx="1378">
                  <c:v>0.1111111111111111</c:v>
                </c:pt>
                <c:pt idx="1379">
                  <c:v>0.1099290780141844</c:v>
                </c:pt>
                <c:pt idx="1380">
                  <c:v>0.119047619047619</c:v>
                </c:pt>
                <c:pt idx="1381">
                  <c:v>8.3969465648854963E-2</c:v>
                </c:pt>
                <c:pt idx="1382">
                  <c:v>0.13513513513513509</c:v>
                </c:pt>
                <c:pt idx="1383">
                  <c:v>0.1235955056179775</c:v>
                </c:pt>
                <c:pt idx="1384">
                  <c:v>0.14028776978417271</c:v>
                </c:pt>
                <c:pt idx="1385">
                  <c:v>0.12466843501326259</c:v>
                </c:pt>
                <c:pt idx="1386">
                  <c:v>0.10646387832699621</c:v>
                </c:pt>
                <c:pt idx="1387">
                  <c:v>0.1246376811594203</c:v>
                </c:pt>
                <c:pt idx="1388">
                  <c:v>0.12820512820512819</c:v>
                </c:pt>
                <c:pt idx="1389">
                  <c:v>0.12785388127853881</c:v>
                </c:pt>
                <c:pt idx="1390">
                  <c:v>0.1072664359861592</c:v>
                </c:pt>
                <c:pt idx="1391">
                  <c:v>0.1186770428015564</c:v>
                </c:pt>
                <c:pt idx="1392">
                  <c:v>0.13074204946996471</c:v>
                </c:pt>
                <c:pt idx="1393">
                  <c:v>6.8493150684931503E-2</c:v>
                </c:pt>
                <c:pt idx="1394">
                  <c:v>0.1151079136690648</c:v>
                </c:pt>
                <c:pt idx="1395">
                  <c:v>0.1277777777777778</c:v>
                </c:pt>
                <c:pt idx="1396">
                  <c:v>9.45945945945946E-2</c:v>
                </c:pt>
                <c:pt idx="1397">
                  <c:v>0.1276595744680851</c:v>
                </c:pt>
                <c:pt idx="1398">
                  <c:v>0.10526315789473679</c:v>
                </c:pt>
                <c:pt idx="1399">
                  <c:v>0.1029900332225914</c:v>
                </c:pt>
                <c:pt idx="1400">
                  <c:v>2.8571428571428571E-2</c:v>
                </c:pt>
                <c:pt idx="1401">
                  <c:v>0.1230068337129841</c:v>
                </c:pt>
                <c:pt idx="1402">
                  <c:v>0.1314432989690722</c:v>
                </c:pt>
                <c:pt idx="1403">
                  <c:v>0.14285714285714279</c:v>
                </c:pt>
                <c:pt idx="1404">
                  <c:v>4.7835990888382689E-2</c:v>
                </c:pt>
                <c:pt idx="1405">
                  <c:v>8.3333333333333329E-2</c:v>
                </c:pt>
                <c:pt idx="1406">
                  <c:v>0.11874999999999999</c:v>
                </c:pt>
                <c:pt idx="1407">
                  <c:v>0.1207729468599034</c:v>
                </c:pt>
                <c:pt idx="1408">
                  <c:v>0.1217712177121771</c:v>
                </c:pt>
                <c:pt idx="1409">
                  <c:v>0.1258278145695364</c:v>
                </c:pt>
                <c:pt idx="1410">
                  <c:v>0.14016172506738539</c:v>
                </c:pt>
                <c:pt idx="1411">
                  <c:v>0.14685314685314679</c:v>
                </c:pt>
                <c:pt idx="1412">
                  <c:v>0.2121212121212121</c:v>
                </c:pt>
                <c:pt idx="1413">
                  <c:v>9.7087378640776698E-2</c:v>
                </c:pt>
                <c:pt idx="1414">
                  <c:v>0.1</c:v>
                </c:pt>
                <c:pt idx="1415">
                  <c:v>9.9337748344370865E-3</c:v>
                </c:pt>
                <c:pt idx="1416">
                  <c:v>9.1954022988505746E-2</c:v>
                </c:pt>
                <c:pt idx="1417">
                  <c:v>0.138996138996139</c:v>
                </c:pt>
                <c:pt idx="1418">
                  <c:v>0.1176470588235294</c:v>
                </c:pt>
                <c:pt idx="1419">
                  <c:v>0.125</c:v>
                </c:pt>
                <c:pt idx="1420">
                  <c:v>0.1206896551724138</c:v>
                </c:pt>
                <c:pt idx="1421">
                  <c:v>0.12883435582822089</c:v>
                </c:pt>
                <c:pt idx="1422">
                  <c:v>8.2352941176470587E-2</c:v>
                </c:pt>
                <c:pt idx="1423">
                  <c:v>0.1160409556313993</c:v>
                </c:pt>
                <c:pt idx="1424">
                  <c:v>0.1073825503355705</c:v>
                </c:pt>
                <c:pt idx="1425">
                  <c:v>0.1333333333333333</c:v>
                </c:pt>
                <c:pt idx="1426">
                  <c:v>9.7664543524416142E-2</c:v>
                </c:pt>
                <c:pt idx="1427">
                  <c:v>0.12852664576802511</c:v>
                </c:pt>
                <c:pt idx="1428">
                  <c:v>6.6666666666666666E-2</c:v>
                </c:pt>
                <c:pt idx="1429">
                  <c:v>5.6363636363636373E-2</c:v>
                </c:pt>
                <c:pt idx="1430">
                  <c:v>0.14054054054054049</c:v>
                </c:pt>
                <c:pt idx="1431">
                  <c:v>0.1165644171779141</c:v>
                </c:pt>
                <c:pt idx="1432">
                  <c:v>0.1012658227848101</c:v>
                </c:pt>
                <c:pt idx="1433">
                  <c:v>8.7431693989071038E-2</c:v>
                </c:pt>
                <c:pt idx="1434">
                  <c:v>0.1343283582089552</c:v>
                </c:pt>
                <c:pt idx="1435">
                  <c:v>0.1824324324324324</c:v>
                </c:pt>
                <c:pt idx="1436">
                  <c:v>0.13805309734513271</c:v>
                </c:pt>
                <c:pt idx="1437">
                  <c:v>9.6446700507614211E-2</c:v>
                </c:pt>
                <c:pt idx="1438">
                  <c:v>0.1802325581395349</c:v>
                </c:pt>
                <c:pt idx="1439">
                  <c:v>0.15686274509803921</c:v>
                </c:pt>
                <c:pt idx="1440">
                  <c:v>0.1171171171171171</c:v>
                </c:pt>
                <c:pt idx="1441">
                  <c:v>4.1666666666666657E-2</c:v>
                </c:pt>
                <c:pt idx="1442">
                  <c:v>0.13764044943820231</c:v>
                </c:pt>
                <c:pt idx="1443">
                  <c:v>0.1120689655172414</c:v>
                </c:pt>
                <c:pt idx="1444">
                  <c:v>9.3023255813953487E-2</c:v>
                </c:pt>
                <c:pt idx="1445">
                  <c:v>9.0517241379310345E-2</c:v>
                </c:pt>
                <c:pt idx="1446">
                  <c:v>0.10927152317880789</c:v>
                </c:pt>
                <c:pt idx="1447">
                  <c:v>6.637168141592921E-2</c:v>
                </c:pt>
                <c:pt idx="1448">
                  <c:v>0.1207349081364829</c:v>
                </c:pt>
                <c:pt idx="1449">
                  <c:v>0.1149425287356322</c:v>
                </c:pt>
                <c:pt idx="1450">
                  <c:v>1.6528925619834711E-2</c:v>
                </c:pt>
                <c:pt idx="1451">
                  <c:v>9.8130841121495324E-2</c:v>
                </c:pt>
                <c:pt idx="1452">
                  <c:v>0.11874999999999999</c:v>
                </c:pt>
                <c:pt idx="1453">
                  <c:v>0.12643678160919539</c:v>
                </c:pt>
                <c:pt idx="1454">
                  <c:v>0.1244239631336406</c:v>
                </c:pt>
                <c:pt idx="1455">
                  <c:v>0.1192411924119241</c:v>
                </c:pt>
                <c:pt idx="1456">
                  <c:v>0.1115702479338843</c:v>
                </c:pt>
                <c:pt idx="1457">
                  <c:v>5.1094890510948912E-2</c:v>
                </c:pt>
                <c:pt idx="1458">
                  <c:v>9.9378881987577633E-2</c:v>
                </c:pt>
                <c:pt idx="1459">
                  <c:v>9.1603053435114504E-2</c:v>
                </c:pt>
                <c:pt idx="1460">
                  <c:v>6.3084112149532703E-2</c:v>
                </c:pt>
                <c:pt idx="1461">
                  <c:v>0.11881188118811881</c:v>
                </c:pt>
                <c:pt idx="1462">
                  <c:v>0.1132075471698113</c:v>
                </c:pt>
                <c:pt idx="1463">
                  <c:v>0.14084507042253519</c:v>
                </c:pt>
                <c:pt idx="1464">
                  <c:v>0.11025641025641029</c:v>
                </c:pt>
                <c:pt idx="1465">
                  <c:v>0.125</c:v>
                </c:pt>
                <c:pt idx="1466">
                  <c:v>0.1045454545454545</c:v>
                </c:pt>
                <c:pt idx="1467">
                  <c:v>0.1019607843137255</c:v>
                </c:pt>
                <c:pt idx="1468">
                  <c:v>0.10655737704918029</c:v>
                </c:pt>
                <c:pt idx="1469">
                  <c:v>9.1463414634146339E-2</c:v>
                </c:pt>
                <c:pt idx="1470">
                  <c:v>0.12195121951219511</c:v>
                </c:pt>
                <c:pt idx="1471">
                  <c:v>0.14828897338403041</c:v>
                </c:pt>
                <c:pt idx="1472">
                  <c:v>1.680672268907563E-2</c:v>
                </c:pt>
                <c:pt idx="1473">
                  <c:v>0.1343283582089552</c:v>
                </c:pt>
                <c:pt idx="1474">
                  <c:v>5.3398058252427182E-2</c:v>
                </c:pt>
                <c:pt idx="1475">
                  <c:v>0.1217391304347826</c:v>
                </c:pt>
                <c:pt idx="1476">
                  <c:v>0.1037037037037037</c:v>
                </c:pt>
                <c:pt idx="1477">
                  <c:v>0.1542857142857143</c:v>
                </c:pt>
                <c:pt idx="1478">
                  <c:v>3.787878787878788E-2</c:v>
                </c:pt>
                <c:pt idx="1479">
                  <c:v>7.9439252336448593E-2</c:v>
                </c:pt>
                <c:pt idx="1480">
                  <c:v>0.10144927536231881</c:v>
                </c:pt>
                <c:pt idx="1481">
                  <c:v>9.9715099715099717E-2</c:v>
                </c:pt>
                <c:pt idx="1482">
                  <c:v>0.13675213675213679</c:v>
                </c:pt>
                <c:pt idx="1483">
                  <c:v>8.9201877934272297E-2</c:v>
                </c:pt>
                <c:pt idx="1484">
                  <c:v>0.15748031496062989</c:v>
                </c:pt>
                <c:pt idx="1485">
                  <c:v>0.1456692913385827</c:v>
                </c:pt>
                <c:pt idx="1486">
                  <c:v>9.1216216216216214E-2</c:v>
                </c:pt>
                <c:pt idx="1487">
                  <c:v>0.13577023498694521</c:v>
                </c:pt>
                <c:pt idx="1488">
                  <c:v>7.9365079365079361E-2</c:v>
                </c:pt>
                <c:pt idx="1489">
                  <c:v>0.1120448179271709</c:v>
                </c:pt>
                <c:pt idx="1490">
                  <c:v>0.18556701030927841</c:v>
                </c:pt>
                <c:pt idx="1491">
                  <c:v>0.12676056338028169</c:v>
                </c:pt>
                <c:pt idx="1492">
                  <c:v>0.15312500000000001</c:v>
                </c:pt>
                <c:pt idx="1493">
                  <c:v>0.124</c:v>
                </c:pt>
                <c:pt idx="1494">
                  <c:v>0.15547703180212011</c:v>
                </c:pt>
                <c:pt idx="1495">
                  <c:v>5.46875E-2</c:v>
                </c:pt>
                <c:pt idx="1496">
                  <c:v>0.1036036036036036</c:v>
                </c:pt>
                <c:pt idx="1497">
                  <c:v>0.13084112149532709</c:v>
                </c:pt>
                <c:pt idx="1498">
                  <c:v>0.1218487394957983</c:v>
                </c:pt>
                <c:pt idx="1499">
                  <c:v>0.1471861471861472</c:v>
                </c:pt>
                <c:pt idx="1500">
                  <c:v>8.43585237258348E-2</c:v>
                </c:pt>
                <c:pt idx="1501">
                  <c:v>0.13924050632911389</c:v>
                </c:pt>
                <c:pt idx="1502">
                  <c:v>0.1208053691275168</c:v>
                </c:pt>
                <c:pt idx="1503">
                  <c:v>0.128</c:v>
                </c:pt>
                <c:pt idx="1504">
                  <c:v>8.4337349397590355E-2</c:v>
                </c:pt>
                <c:pt idx="1505">
                  <c:v>1.8633540372670811E-2</c:v>
                </c:pt>
                <c:pt idx="1506">
                  <c:v>0.17045454545454539</c:v>
                </c:pt>
                <c:pt idx="1507">
                  <c:v>8.9947089947089942E-2</c:v>
                </c:pt>
                <c:pt idx="1508">
                  <c:v>3.2178217821782179E-2</c:v>
                </c:pt>
                <c:pt idx="1509">
                  <c:v>4.4642857142857137E-2</c:v>
                </c:pt>
                <c:pt idx="1510">
                  <c:v>8.0808080808080815E-2</c:v>
                </c:pt>
                <c:pt idx="1511">
                  <c:v>0.12727272727272729</c:v>
                </c:pt>
                <c:pt idx="1512">
                  <c:v>0.1041666666666667</c:v>
                </c:pt>
                <c:pt idx="1513">
                  <c:v>0.11031175059952041</c:v>
                </c:pt>
                <c:pt idx="1514">
                  <c:v>8.9108910891089105E-2</c:v>
                </c:pt>
                <c:pt idx="1515">
                  <c:v>9.8507462686567168E-2</c:v>
                </c:pt>
                <c:pt idx="1516">
                  <c:v>0.13719008264462809</c:v>
                </c:pt>
                <c:pt idx="1517">
                  <c:v>0.12</c:v>
                </c:pt>
                <c:pt idx="1518">
                  <c:v>0.1048387096774194</c:v>
                </c:pt>
                <c:pt idx="1519">
                  <c:v>0.16822429906542061</c:v>
                </c:pt>
                <c:pt idx="1520">
                  <c:v>3.2332563510392612E-2</c:v>
                </c:pt>
                <c:pt idx="1521">
                  <c:v>0.12</c:v>
                </c:pt>
                <c:pt idx="1522">
                  <c:v>0.12587412587412589</c:v>
                </c:pt>
                <c:pt idx="1523">
                  <c:v>1.020408163265306E-2</c:v>
                </c:pt>
                <c:pt idx="1524">
                  <c:v>4.4619422572178477E-2</c:v>
                </c:pt>
                <c:pt idx="1525">
                  <c:v>0.1212121212121212</c:v>
                </c:pt>
                <c:pt idx="1526">
                  <c:v>0.12820512820512819</c:v>
                </c:pt>
                <c:pt idx="1527">
                  <c:v>0.1094890510948905</c:v>
                </c:pt>
                <c:pt idx="1528">
                  <c:v>0.1336032388663968</c:v>
                </c:pt>
                <c:pt idx="1529">
                  <c:v>0.16541353383458651</c:v>
                </c:pt>
                <c:pt idx="1530">
                  <c:v>3.717472118959108E-2</c:v>
                </c:pt>
                <c:pt idx="1531">
                  <c:v>0.124203821656051</c:v>
                </c:pt>
                <c:pt idx="1532">
                  <c:v>0.13756613756613759</c:v>
                </c:pt>
                <c:pt idx="1533">
                  <c:v>3.864734299516908E-2</c:v>
                </c:pt>
                <c:pt idx="1534">
                  <c:v>0.1147540983606557</c:v>
                </c:pt>
                <c:pt idx="1535">
                  <c:v>0.12813370473537611</c:v>
                </c:pt>
                <c:pt idx="1536">
                  <c:v>0.15740740740740741</c:v>
                </c:pt>
                <c:pt idx="1537">
                  <c:v>0.11180124223602481</c:v>
                </c:pt>
                <c:pt idx="1538">
                  <c:v>0.1223021582733813</c:v>
                </c:pt>
                <c:pt idx="1539">
                  <c:v>0.1404494382022472</c:v>
                </c:pt>
                <c:pt idx="1540">
                  <c:v>7.2164948453608241E-2</c:v>
                </c:pt>
                <c:pt idx="1541">
                  <c:v>1.515151515151515E-2</c:v>
                </c:pt>
                <c:pt idx="1542">
                  <c:v>4.0892193308550193E-2</c:v>
                </c:pt>
                <c:pt idx="1543">
                  <c:v>0.1166666666666667</c:v>
                </c:pt>
                <c:pt idx="1544">
                  <c:v>0.1020408163265306</c:v>
                </c:pt>
                <c:pt idx="1545">
                  <c:v>9.375E-2</c:v>
                </c:pt>
                <c:pt idx="1546">
                  <c:v>0.1076923076923077</c:v>
                </c:pt>
                <c:pt idx="1547">
                  <c:v>0.1175257731958763</c:v>
                </c:pt>
                <c:pt idx="1548">
                  <c:v>0.1026785714285714</c:v>
                </c:pt>
                <c:pt idx="1549">
                  <c:v>8.1761006289308172E-2</c:v>
                </c:pt>
                <c:pt idx="1550">
                  <c:v>0.1017964071856287</c:v>
                </c:pt>
                <c:pt idx="1551">
                  <c:v>0.1364522417153996</c:v>
                </c:pt>
                <c:pt idx="1552">
                  <c:v>0.10119047619047621</c:v>
                </c:pt>
                <c:pt idx="1553">
                  <c:v>0.1175298804780877</c:v>
                </c:pt>
                <c:pt idx="1554">
                  <c:v>5.4455445544554462E-2</c:v>
                </c:pt>
                <c:pt idx="1555">
                  <c:v>0.13060428849902531</c:v>
                </c:pt>
                <c:pt idx="1556">
                  <c:v>0.1255605381165919</c:v>
                </c:pt>
                <c:pt idx="1557">
                  <c:v>0.14563106796116501</c:v>
                </c:pt>
                <c:pt idx="1558">
                  <c:v>0.14960629921259841</c:v>
                </c:pt>
                <c:pt idx="1559">
                  <c:v>3.2051282051282048E-2</c:v>
                </c:pt>
                <c:pt idx="1560">
                  <c:v>0.13636363636363641</c:v>
                </c:pt>
                <c:pt idx="1561">
                  <c:v>0.13829787234042551</c:v>
                </c:pt>
                <c:pt idx="1562">
                  <c:v>9.8484848484848481E-2</c:v>
                </c:pt>
                <c:pt idx="1563">
                  <c:v>0.1446808510638298</c:v>
                </c:pt>
                <c:pt idx="1564">
                  <c:v>0.14814814814814811</c:v>
                </c:pt>
                <c:pt idx="1565">
                  <c:v>5.7471264367816091E-2</c:v>
                </c:pt>
                <c:pt idx="1566">
                  <c:v>0.15131578947368421</c:v>
                </c:pt>
                <c:pt idx="1567">
                  <c:v>0.12542372881355929</c:v>
                </c:pt>
                <c:pt idx="1568">
                  <c:v>0.1232227488151659</c:v>
                </c:pt>
                <c:pt idx="1569">
                  <c:v>3.614457831325301E-2</c:v>
                </c:pt>
                <c:pt idx="1570">
                  <c:v>4.8872180451127817E-2</c:v>
                </c:pt>
                <c:pt idx="1571">
                  <c:v>4.6104928457869628E-2</c:v>
                </c:pt>
                <c:pt idx="1572">
                  <c:v>6.8627450980392163E-2</c:v>
                </c:pt>
                <c:pt idx="1573">
                  <c:v>4.8888888888888891E-2</c:v>
                </c:pt>
                <c:pt idx="1574">
                  <c:v>0.13419913419913421</c:v>
                </c:pt>
                <c:pt idx="1575">
                  <c:v>0.1129032258064516</c:v>
                </c:pt>
                <c:pt idx="1576">
                  <c:v>4.1379310344827593E-2</c:v>
                </c:pt>
                <c:pt idx="1577">
                  <c:v>3.0612244897959179E-2</c:v>
                </c:pt>
                <c:pt idx="1578">
                  <c:v>0.12981455064194011</c:v>
                </c:pt>
                <c:pt idx="1579">
                  <c:v>0.15384615384615391</c:v>
                </c:pt>
                <c:pt idx="1580">
                  <c:v>7.716049382716049E-2</c:v>
                </c:pt>
                <c:pt idx="1581">
                  <c:v>0.16666666666666671</c:v>
                </c:pt>
                <c:pt idx="1582">
                  <c:v>0.1583333333333333</c:v>
                </c:pt>
                <c:pt idx="1583">
                  <c:v>0.1168224299065421</c:v>
                </c:pt>
                <c:pt idx="1584">
                  <c:v>5.8394160583941597E-2</c:v>
                </c:pt>
                <c:pt idx="1585">
                  <c:v>0.1397849462365591</c:v>
                </c:pt>
                <c:pt idx="1586">
                  <c:v>0.12</c:v>
                </c:pt>
                <c:pt idx="1587">
                  <c:v>0.140625</c:v>
                </c:pt>
                <c:pt idx="1588">
                  <c:v>0.22093023255813951</c:v>
                </c:pt>
                <c:pt idx="1589">
                  <c:v>0.1875</c:v>
                </c:pt>
                <c:pt idx="1590">
                  <c:v>0.13017751479289941</c:v>
                </c:pt>
                <c:pt idx="1591">
                  <c:v>0.15384615384615391</c:v>
                </c:pt>
                <c:pt idx="1592">
                  <c:v>0.10946745562130181</c:v>
                </c:pt>
                <c:pt idx="1593">
                  <c:v>0.1137724550898204</c:v>
                </c:pt>
                <c:pt idx="1594">
                  <c:v>0.1339285714285714</c:v>
                </c:pt>
                <c:pt idx="1595">
                  <c:v>0.1138888888888889</c:v>
                </c:pt>
                <c:pt idx="1596">
                  <c:v>0.1230769230769231</c:v>
                </c:pt>
                <c:pt idx="1597">
                  <c:v>9.5522388059701493E-2</c:v>
                </c:pt>
                <c:pt idx="1598">
                  <c:v>4.6747967479674787E-2</c:v>
                </c:pt>
                <c:pt idx="1599">
                  <c:v>0.14893617021276601</c:v>
                </c:pt>
                <c:pt idx="1600">
                  <c:v>0.1121951219512195</c:v>
                </c:pt>
                <c:pt idx="1601">
                  <c:v>5.9139784946236562E-2</c:v>
                </c:pt>
                <c:pt idx="1602">
                  <c:v>0.1074766355140187</c:v>
                </c:pt>
                <c:pt idx="1603">
                  <c:v>7.3298429319371722E-2</c:v>
                </c:pt>
                <c:pt idx="1604">
                  <c:v>0.13675213675213679</c:v>
                </c:pt>
                <c:pt idx="1605">
                  <c:v>4.3103448275862072E-2</c:v>
                </c:pt>
                <c:pt idx="1606">
                  <c:v>5.5970149253731352E-2</c:v>
                </c:pt>
                <c:pt idx="1607">
                  <c:v>0.145985401459854</c:v>
                </c:pt>
                <c:pt idx="1608">
                  <c:v>0.1111111111111111</c:v>
                </c:pt>
                <c:pt idx="1609">
                  <c:v>0.125</c:v>
                </c:pt>
                <c:pt idx="1610">
                  <c:v>0.112540192926045</c:v>
                </c:pt>
                <c:pt idx="1611">
                  <c:v>0.1066666666666667</c:v>
                </c:pt>
                <c:pt idx="1612">
                  <c:v>0.13242009132420091</c:v>
                </c:pt>
                <c:pt idx="1613">
                  <c:v>0.1184210526315789</c:v>
                </c:pt>
                <c:pt idx="1614">
                  <c:v>0.1132075471698113</c:v>
                </c:pt>
                <c:pt idx="1615">
                  <c:v>0.102974828375286</c:v>
                </c:pt>
                <c:pt idx="1616">
                  <c:v>9.815950920245399E-2</c:v>
                </c:pt>
                <c:pt idx="1617">
                  <c:v>0.1527377521613833</c:v>
                </c:pt>
                <c:pt idx="1618">
                  <c:v>0.1035598705501618</c:v>
                </c:pt>
                <c:pt idx="1619">
                  <c:v>3.9408866995073892E-2</c:v>
                </c:pt>
                <c:pt idx="1620">
                  <c:v>0.16513761467889909</c:v>
                </c:pt>
                <c:pt idx="1621">
                  <c:v>0.13617021276595739</c:v>
                </c:pt>
                <c:pt idx="1622">
                  <c:v>0.15483870967741939</c:v>
                </c:pt>
                <c:pt idx="1623">
                  <c:v>0.2661290322580645</c:v>
                </c:pt>
                <c:pt idx="1624">
                  <c:v>0.1305361305361305</c:v>
                </c:pt>
                <c:pt idx="1625">
                  <c:v>3.4802784222737818E-2</c:v>
                </c:pt>
                <c:pt idx="1626">
                  <c:v>4.8000000000000001E-2</c:v>
                </c:pt>
                <c:pt idx="1627">
                  <c:v>9.6774193548387094E-2</c:v>
                </c:pt>
                <c:pt idx="1628">
                  <c:v>4.40251572327044E-2</c:v>
                </c:pt>
                <c:pt idx="1629">
                  <c:v>0.10643564356435641</c:v>
                </c:pt>
                <c:pt idx="1630">
                  <c:v>0.1282798833819242</c:v>
                </c:pt>
                <c:pt idx="1631">
                  <c:v>5.9063136456211807E-2</c:v>
                </c:pt>
                <c:pt idx="1632">
                  <c:v>0.108359133126935</c:v>
                </c:pt>
                <c:pt idx="1633">
                  <c:v>0.11922141119221411</c:v>
                </c:pt>
                <c:pt idx="1634">
                  <c:v>0.1158536585365854</c:v>
                </c:pt>
                <c:pt idx="1635">
                  <c:v>0.1213872832369942</c:v>
                </c:pt>
                <c:pt idx="1636">
                  <c:v>0.10526315789473679</c:v>
                </c:pt>
                <c:pt idx="1637">
                  <c:v>0.14344262295081969</c:v>
                </c:pt>
                <c:pt idx="1638">
                  <c:v>7.0175438596491224E-2</c:v>
                </c:pt>
                <c:pt idx="1639">
                  <c:v>0.1414634146341463</c:v>
                </c:pt>
                <c:pt idx="1640">
                  <c:v>0.1037735849056604</c:v>
                </c:pt>
                <c:pt idx="1641">
                  <c:v>5.0295857988165681E-2</c:v>
                </c:pt>
                <c:pt idx="1642">
                  <c:v>9.3406593406593408E-2</c:v>
                </c:pt>
                <c:pt idx="1643">
                  <c:v>0.1380952380952381</c:v>
                </c:pt>
                <c:pt idx="1644">
                  <c:v>6.7129629629629636E-2</c:v>
                </c:pt>
                <c:pt idx="1645">
                  <c:v>0.10344827586206901</c:v>
                </c:pt>
                <c:pt idx="1646">
                  <c:v>0.1260504201680672</c:v>
                </c:pt>
                <c:pt idx="1647">
                  <c:v>0.1236842105263158</c:v>
                </c:pt>
                <c:pt idx="1648">
                  <c:v>8.2644628099173556E-2</c:v>
                </c:pt>
                <c:pt idx="1649">
                  <c:v>0.1020408163265306</c:v>
                </c:pt>
                <c:pt idx="1650">
                  <c:v>9.4637223974763401E-2</c:v>
                </c:pt>
                <c:pt idx="1651">
                  <c:v>4.5977011494252873E-2</c:v>
                </c:pt>
                <c:pt idx="1652">
                  <c:v>0.13291139240506331</c:v>
                </c:pt>
                <c:pt idx="1653">
                  <c:v>0.15196078431372551</c:v>
                </c:pt>
                <c:pt idx="1654">
                  <c:v>0.15</c:v>
                </c:pt>
                <c:pt idx="1655">
                  <c:v>0.10942249240121581</c:v>
                </c:pt>
                <c:pt idx="1656">
                  <c:v>0.15294117647058819</c:v>
                </c:pt>
                <c:pt idx="1657">
                  <c:v>0.10230179028132989</c:v>
                </c:pt>
                <c:pt idx="1658">
                  <c:v>2.8301886792452831E-2</c:v>
                </c:pt>
                <c:pt idx="1659">
                  <c:v>0.13157894736842099</c:v>
                </c:pt>
                <c:pt idx="1660">
                  <c:v>0.1439688715953307</c:v>
                </c:pt>
                <c:pt idx="1661">
                  <c:v>0.1326530612244898</c:v>
                </c:pt>
                <c:pt idx="1662">
                  <c:v>0.13135593220338981</c:v>
                </c:pt>
                <c:pt idx="1663">
                  <c:v>9.9415204678362568E-2</c:v>
                </c:pt>
                <c:pt idx="1664">
                  <c:v>0.15</c:v>
                </c:pt>
                <c:pt idx="1665">
                  <c:v>1.9230769230769228E-2</c:v>
                </c:pt>
                <c:pt idx="1666">
                  <c:v>0.1044776119402985</c:v>
                </c:pt>
                <c:pt idx="1667">
                  <c:v>0.17154811715481169</c:v>
                </c:pt>
                <c:pt idx="1668">
                  <c:v>0.1212121212121212</c:v>
                </c:pt>
                <c:pt idx="1669">
                  <c:v>0.125</c:v>
                </c:pt>
                <c:pt idx="1670">
                  <c:v>7.8431372549019607E-2</c:v>
                </c:pt>
                <c:pt idx="1671">
                  <c:v>8.6538461538461536E-2</c:v>
                </c:pt>
                <c:pt idx="1672">
                  <c:v>5.4466230936819182E-2</c:v>
                </c:pt>
                <c:pt idx="1673">
                  <c:v>0.14814814814814811</c:v>
                </c:pt>
                <c:pt idx="1674">
                  <c:v>0.1132686084142395</c:v>
                </c:pt>
                <c:pt idx="1675">
                  <c:v>5.1948051948051951E-2</c:v>
                </c:pt>
                <c:pt idx="1676">
                  <c:v>0.1143695014662757</c:v>
                </c:pt>
                <c:pt idx="1677">
                  <c:v>7.857142857142857E-2</c:v>
                </c:pt>
                <c:pt idx="1678">
                  <c:v>0.17940199335548171</c:v>
                </c:pt>
                <c:pt idx="1679">
                  <c:v>0.110655737704918</c:v>
                </c:pt>
                <c:pt idx="1680">
                  <c:v>0.1121076233183857</c:v>
                </c:pt>
                <c:pt idx="1681">
                  <c:v>0.1184210526315789</c:v>
                </c:pt>
                <c:pt idx="1682">
                  <c:v>0.13865546218487401</c:v>
                </c:pt>
                <c:pt idx="1683">
                  <c:v>0.11956521739130439</c:v>
                </c:pt>
                <c:pt idx="1684">
                  <c:v>0.10563380281690141</c:v>
                </c:pt>
                <c:pt idx="1685">
                  <c:v>0.1192307692307692</c:v>
                </c:pt>
                <c:pt idx="1686">
                  <c:v>0.1333333333333333</c:v>
                </c:pt>
                <c:pt idx="1687">
                  <c:v>0.1105990783410138</c:v>
                </c:pt>
                <c:pt idx="1688">
                  <c:v>0.12962962962962959</c:v>
                </c:pt>
                <c:pt idx="1689">
                  <c:v>0.13576158940397351</c:v>
                </c:pt>
                <c:pt idx="1690">
                  <c:v>6.7375886524822695E-2</c:v>
                </c:pt>
                <c:pt idx="1691">
                  <c:v>0.11453744493392071</c:v>
                </c:pt>
                <c:pt idx="1692">
                  <c:v>0.13157894736842099</c:v>
                </c:pt>
                <c:pt idx="1693">
                  <c:v>9.8039215686274508E-2</c:v>
                </c:pt>
                <c:pt idx="1694">
                  <c:v>2.6315789473684209E-2</c:v>
                </c:pt>
                <c:pt idx="1695">
                  <c:v>0.15760869565217389</c:v>
                </c:pt>
                <c:pt idx="1696">
                  <c:v>0.12328767123287671</c:v>
                </c:pt>
                <c:pt idx="1697">
                  <c:v>0.13229571984435801</c:v>
                </c:pt>
                <c:pt idx="1698">
                  <c:v>4.1125541125541128E-2</c:v>
                </c:pt>
                <c:pt idx="1699">
                  <c:v>5.0970873786407772E-2</c:v>
                </c:pt>
                <c:pt idx="1700">
                  <c:v>0.13839285714285721</c:v>
                </c:pt>
                <c:pt idx="1701">
                  <c:v>4.3103448275862072E-2</c:v>
                </c:pt>
                <c:pt idx="1702">
                  <c:v>0.15789473684210531</c:v>
                </c:pt>
                <c:pt idx="1703">
                  <c:v>0.121301775147929</c:v>
                </c:pt>
                <c:pt idx="1704">
                  <c:v>3.4246575342465752E-2</c:v>
                </c:pt>
                <c:pt idx="1705">
                  <c:v>7.7669902912621352E-2</c:v>
                </c:pt>
                <c:pt idx="1706">
                  <c:v>6.1840120663650078E-2</c:v>
                </c:pt>
                <c:pt idx="1707">
                  <c:v>7.1713147410358571E-2</c:v>
                </c:pt>
                <c:pt idx="1708">
                  <c:v>0.14015151515151511</c:v>
                </c:pt>
                <c:pt idx="1709">
                  <c:v>8.6614173228346455E-2</c:v>
                </c:pt>
                <c:pt idx="1710">
                  <c:v>0.13829787234042551</c:v>
                </c:pt>
                <c:pt idx="1711">
                  <c:v>0.1372549019607843</c:v>
                </c:pt>
                <c:pt idx="1712">
                  <c:v>1.7699115044247791E-2</c:v>
                </c:pt>
                <c:pt idx="1713">
                  <c:v>5.6451612903225798E-2</c:v>
                </c:pt>
                <c:pt idx="1714">
                  <c:v>0.1122112211221122</c:v>
                </c:pt>
                <c:pt idx="1715">
                  <c:v>0.12732919254658381</c:v>
                </c:pt>
                <c:pt idx="1716">
                  <c:v>9.8540145985401464E-2</c:v>
                </c:pt>
                <c:pt idx="1717">
                  <c:v>0.1114754098360656</c:v>
                </c:pt>
                <c:pt idx="1718">
                  <c:v>4.2328042328042333E-2</c:v>
                </c:pt>
                <c:pt idx="1719">
                  <c:v>9.8684210526315791E-2</c:v>
                </c:pt>
                <c:pt idx="1720">
                  <c:v>3.3057851239669422E-2</c:v>
                </c:pt>
                <c:pt idx="1721">
                  <c:v>0.10849056603773589</c:v>
                </c:pt>
                <c:pt idx="1722">
                  <c:v>5.2830188679245292E-2</c:v>
                </c:pt>
                <c:pt idx="1723">
                  <c:v>0.1240601503759398</c:v>
                </c:pt>
                <c:pt idx="1724">
                  <c:v>0.1051051051051051</c:v>
                </c:pt>
                <c:pt idx="1725">
                  <c:v>0.15436241610738249</c:v>
                </c:pt>
                <c:pt idx="1726">
                  <c:v>0.108974358974359</c:v>
                </c:pt>
                <c:pt idx="1727">
                  <c:v>0.12530712530712529</c:v>
                </c:pt>
                <c:pt idx="1728">
                  <c:v>9.5238095238095233E-2</c:v>
                </c:pt>
                <c:pt idx="1729">
                  <c:v>0.1292134831460674</c:v>
                </c:pt>
                <c:pt idx="1730">
                  <c:v>9.7087378640776698E-2</c:v>
                </c:pt>
                <c:pt idx="1731">
                  <c:v>0.22988505747126439</c:v>
                </c:pt>
                <c:pt idx="1732">
                  <c:v>0.12820512820512819</c:v>
                </c:pt>
                <c:pt idx="1733">
                  <c:v>0.13157894736842099</c:v>
                </c:pt>
                <c:pt idx="1734">
                  <c:v>7.3170731707317069E-2</c:v>
                </c:pt>
                <c:pt idx="1735">
                  <c:v>9.3922651933701654E-2</c:v>
                </c:pt>
                <c:pt idx="1736">
                  <c:v>9.4827586206896547E-2</c:v>
                </c:pt>
                <c:pt idx="1737">
                  <c:v>0.1180476730987514</c:v>
                </c:pt>
                <c:pt idx="1738">
                  <c:v>0.1142857142857143</c:v>
                </c:pt>
                <c:pt idx="1739">
                  <c:v>0.15075376884422109</c:v>
                </c:pt>
                <c:pt idx="1740">
                  <c:v>0.10984848484848481</c:v>
                </c:pt>
                <c:pt idx="1741">
                  <c:v>4.4226044226044217E-2</c:v>
                </c:pt>
                <c:pt idx="1742">
                  <c:v>0.15468750000000001</c:v>
                </c:pt>
                <c:pt idx="1743">
                  <c:v>0.1078066914498141</c:v>
                </c:pt>
                <c:pt idx="1744">
                  <c:v>0.125</c:v>
                </c:pt>
                <c:pt idx="1745">
                  <c:v>5.113636363636364E-2</c:v>
                </c:pt>
                <c:pt idx="1746">
                  <c:v>8.2352941176470587E-2</c:v>
                </c:pt>
                <c:pt idx="1747">
                  <c:v>0.14830508474576271</c:v>
                </c:pt>
                <c:pt idx="1748">
                  <c:v>3.6184210526315791E-2</c:v>
                </c:pt>
                <c:pt idx="1749">
                  <c:v>8.91566265060241E-2</c:v>
                </c:pt>
                <c:pt idx="1750">
                  <c:v>0.1228813559322034</c:v>
                </c:pt>
                <c:pt idx="1751">
                  <c:v>0.14243323442136499</c:v>
                </c:pt>
                <c:pt idx="1752">
                  <c:v>8.4690553745928335E-2</c:v>
                </c:pt>
                <c:pt idx="1753">
                  <c:v>7.1999999999999995E-2</c:v>
                </c:pt>
                <c:pt idx="1754">
                  <c:v>0.1388888888888889</c:v>
                </c:pt>
                <c:pt idx="1755">
                  <c:v>3.007518796992481E-2</c:v>
                </c:pt>
                <c:pt idx="1756">
                  <c:v>0.1241830065359477</c:v>
                </c:pt>
                <c:pt idx="1757">
                  <c:v>0.12087912087912089</c:v>
                </c:pt>
                <c:pt idx="1758">
                  <c:v>5.5172413793103448E-2</c:v>
                </c:pt>
                <c:pt idx="1759">
                  <c:v>0.11602209944751379</c:v>
                </c:pt>
                <c:pt idx="1760">
                  <c:v>5.3333333333333337E-2</c:v>
                </c:pt>
                <c:pt idx="1761">
                  <c:v>5.3571428571428568E-2</c:v>
                </c:pt>
                <c:pt idx="1762">
                  <c:v>0.1370967741935484</c:v>
                </c:pt>
                <c:pt idx="1763">
                  <c:v>0.17821782178217821</c:v>
                </c:pt>
                <c:pt idx="1764">
                  <c:v>9.3525179856115109E-2</c:v>
                </c:pt>
                <c:pt idx="1765">
                  <c:v>8.3532219570405727E-2</c:v>
                </c:pt>
                <c:pt idx="1766">
                  <c:v>0.14772727272727271</c:v>
                </c:pt>
                <c:pt idx="1767">
                  <c:v>5.3921568627450983E-2</c:v>
                </c:pt>
                <c:pt idx="1768">
                  <c:v>6.9767441860465115E-2</c:v>
                </c:pt>
                <c:pt idx="1769">
                  <c:v>7.7821011673151752E-2</c:v>
                </c:pt>
                <c:pt idx="1770">
                  <c:v>0.14529914529914531</c:v>
                </c:pt>
                <c:pt idx="1771">
                  <c:v>2.8846153846153851E-2</c:v>
                </c:pt>
                <c:pt idx="1772">
                  <c:v>2.7918781725888329E-2</c:v>
                </c:pt>
                <c:pt idx="1773">
                  <c:v>0.1910112359550562</c:v>
                </c:pt>
                <c:pt idx="1774">
                  <c:v>9.6296296296296297E-2</c:v>
                </c:pt>
                <c:pt idx="1775">
                  <c:v>5.7788944723618091E-2</c:v>
                </c:pt>
                <c:pt idx="1776">
                  <c:v>0.16</c:v>
                </c:pt>
                <c:pt idx="1777">
                  <c:v>3.614457831325301E-2</c:v>
                </c:pt>
                <c:pt idx="1778">
                  <c:v>8.4112149532710276E-2</c:v>
                </c:pt>
                <c:pt idx="1779">
                  <c:v>0.20218579234972681</c:v>
                </c:pt>
                <c:pt idx="1780">
                  <c:v>0.11551155115511549</c:v>
                </c:pt>
                <c:pt idx="1781">
                  <c:v>0.12</c:v>
                </c:pt>
                <c:pt idx="1782">
                  <c:v>0.1228070175438596</c:v>
                </c:pt>
                <c:pt idx="1783">
                  <c:v>0.119047619047619</c:v>
                </c:pt>
                <c:pt idx="1784">
                  <c:v>0.1292134831460674</c:v>
                </c:pt>
                <c:pt idx="1785">
                  <c:v>0.1121495327102804</c:v>
                </c:pt>
                <c:pt idx="1786">
                  <c:v>0.1174785100286533</c:v>
                </c:pt>
                <c:pt idx="1787">
                  <c:v>0.2361111111111111</c:v>
                </c:pt>
                <c:pt idx="1788">
                  <c:v>0.12925170068027211</c:v>
                </c:pt>
                <c:pt idx="1789">
                  <c:v>0.14331210191082799</c:v>
                </c:pt>
                <c:pt idx="1790">
                  <c:v>0.14285714285714279</c:v>
                </c:pt>
                <c:pt idx="1791">
                  <c:v>0.10353535353535349</c:v>
                </c:pt>
                <c:pt idx="1792">
                  <c:v>0.1067415730337079</c:v>
                </c:pt>
                <c:pt idx="1793">
                  <c:v>5.9360730593607303E-2</c:v>
                </c:pt>
                <c:pt idx="1794">
                  <c:v>4.878048780487805E-2</c:v>
                </c:pt>
                <c:pt idx="1795">
                  <c:v>0.17543859649122809</c:v>
                </c:pt>
                <c:pt idx="1796">
                  <c:v>2.564102564102564E-2</c:v>
                </c:pt>
                <c:pt idx="1797">
                  <c:v>0.234375</c:v>
                </c:pt>
                <c:pt idx="1798">
                  <c:v>0.2162162162162162</c:v>
                </c:pt>
                <c:pt idx="1799">
                  <c:v>0.10169491525423729</c:v>
                </c:pt>
                <c:pt idx="1800">
                  <c:v>0.12796208530805689</c:v>
                </c:pt>
                <c:pt idx="1801">
                  <c:v>6.741573033707865E-2</c:v>
                </c:pt>
                <c:pt idx="1802">
                  <c:v>8.1967213114754092E-2</c:v>
                </c:pt>
                <c:pt idx="1803">
                  <c:v>0.1037344398340249</c:v>
                </c:pt>
                <c:pt idx="1804">
                  <c:v>0.1166666666666667</c:v>
                </c:pt>
                <c:pt idx="1805">
                  <c:v>0.13666666666666669</c:v>
                </c:pt>
                <c:pt idx="1806">
                  <c:v>0.1220779220779221</c:v>
                </c:pt>
                <c:pt idx="1807">
                  <c:v>0.1222222222222222</c:v>
                </c:pt>
                <c:pt idx="1808">
                  <c:v>4.0178571428571432E-2</c:v>
                </c:pt>
                <c:pt idx="1809">
                  <c:v>7.2580645161290328E-2</c:v>
                </c:pt>
                <c:pt idx="1810">
                  <c:v>0.11564625850340141</c:v>
                </c:pt>
                <c:pt idx="1811">
                  <c:v>0.1153846153846154</c:v>
                </c:pt>
                <c:pt idx="1812">
                  <c:v>0.14077669902912621</c:v>
                </c:pt>
                <c:pt idx="1813">
                  <c:v>9.4871794871794868E-2</c:v>
                </c:pt>
                <c:pt idx="1814">
                  <c:v>0.10432190760059611</c:v>
                </c:pt>
                <c:pt idx="1815">
                  <c:v>0.1128526645768025</c:v>
                </c:pt>
                <c:pt idx="1816">
                  <c:v>0.1358695652173913</c:v>
                </c:pt>
                <c:pt idx="1817">
                  <c:v>0.14438502673796791</c:v>
                </c:pt>
                <c:pt idx="1818">
                  <c:v>0.10144927536231881</c:v>
                </c:pt>
                <c:pt idx="1819">
                  <c:v>2.6666666666666668E-2</c:v>
                </c:pt>
                <c:pt idx="1820">
                  <c:v>0.1349693251533742</c:v>
                </c:pt>
                <c:pt idx="1821">
                  <c:v>0.14473684210526319</c:v>
                </c:pt>
                <c:pt idx="1822">
                  <c:v>0.1517857142857143</c:v>
                </c:pt>
                <c:pt idx="1823">
                  <c:v>0.1866666666666667</c:v>
                </c:pt>
                <c:pt idx="1824">
                  <c:v>4.1884816753926697E-2</c:v>
                </c:pt>
                <c:pt idx="1825">
                  <c:v>0.13868613138686131</c:v>
                </c:pt>
                <c:pt idx="1826">
                  <c:v>0.1157407407407407</c:v>
                </c:pt>
                <c:pt idx="1827">
                  <c:v>0.15432098765432101</c:v>
                </c:pt>
                <c:pt idx="1828">
                  <c:v>8.2508250825082508E-2</c:v>
                </c:pt>
                <c:pt idx="1829">
                  <c:v>0.11750599520383689</c:v>
                </c:pt>
                <c:pt idx="1830">
                  <c:v>7.3394495412844041E-2</c:v>
                </c:pt>
                <c:pt idx="1831">
                  <c:v>8.9700996677740868E-2</c:v>
                </c:pt>
                <c:pt idx="1832">
                  <c:v>0.1395348837209302</c:v>
                </c:pt>
                <c:pt idx="1833">
                  <c:v>0.12598425196850391</c:v>
                </c:pt>
                <c:pt idx="1834">
                  <c:v>0.1181102362204724</c:v>
                </c:pt>
                <c:pt idx="1835">
                  <c:v>0.1170212765957447</c:v>
                </c:pt>
                <c:pt idx="1836">
                  <c:v>8.0291970802919707E-2</c:v>
                </c:pt>
                <c:pt idx="1837">
                  <c:v>0.1224489795918367</c:v>
                </c:pt>
                <c:pt idx="1838">
                  <c:v>0.16</c:v>
                </c:pt>
                <c:pt idx="1839">
                  <c:v>3.2407407407407413E-2</c:v>
                </c:pt>
                <c:pt idx="1840">
                  <c:v>6.7796610169491525E-2</c:v>
                </c:pt>
                <c:pt idx="1841">
                  <c:v>6.0606060606060608E-2</c:v>
                </c:pt>
                <c:pt idx="1842">
                  <c:v>0.12913907284768211</c:v>
                </c:pt>
                <c:pt idx="1843">
                  <c:v>0.12666666666666671</c:v>
                </c:pt>
                <c:pt idx="1844">
                  <c:v>0.1111111111111111</c:v>
                </c:pt>
                <c:pt idx="1845">
                  <c:v>0.1542553191489362</c:v>
                </c:pt>
                <c:pt idx="1846">
                  <c:v>8.6956521739130432E-2</c:v>
                </c:pt>
                <c:pt idx="1847">
                  <c:v>7.0229007633587789E-2</c:v>
                </c:pt>
                <c:pt idx="1848">
                  <c:v>8.8495575221238937E-3</c:v>
                </c:pt>
                <c:pt idx="1849">
                  <c:v>0.125</c:v>
                </c:pt>
                <c:pt idx="1850">
                  <c:v>8.461538461538462E-2</c:v>
                </c:pt>
                <c:pt idx="1851">
                  <c:v>0.1038961038961039</c:v>
                </c:pt>
                <c:pt idx="1852">
                  <c:v>0.1394230769230769</c:v>
                </c:pt>
                <c:pt idx="1853">
                  <c:v>0.1021897810218978</c:v>
                </c:pt>
                <c:pt idx="1854">
                  <c:v>5.3333333333333337E-2</c:v>
                </c:pt>
                <c:pt idx="1855">
                  <c:v>8.1081081081081086E-2</c:v>
                </c:pt>
                <c:pt idx="1856">
                  <c:v>3.5019455252918288E-2</c:v>
                </c:pt>
                <c:pt idx="1857">
                  <c:v>0.12861736334405141</c:v>
                </c:pt>
                <c:pt idx="1858">
                  <c:v>8.8028169014084501E-2</c:v>
                </c:pt>
                <c:pt idx="1859">
                  <c:v>0.1210762331838565</c:v>
                </c:pt>
                <c:pt idx="1860">
                  <c:v>6.1946902654867263E-2</c:v>
                </c:pt>
                <c:pt idx="1861">
                  <c:v>0.1065292096219931</c:v>
                </c:pt>
                <c:pt idx="1862">
                  <c:v>6.6115702479338845E-2</c:v>
                </c:pt>
                <c:pt idx="1863">
                  <c:v>0.1181102362204724</c:v>
                </c:pt>
                <c:pt idx="1864">
                  <c:v>0.1019108280254777</c:v>
                </c:pt>
                <c:pt idx="1865">
                  <c:v>0.1407035175879397</c:v>
                </c:pt>
                <c:pt idx="1866">
                  <c:v>3.9603960396039598E-2</c:v>
                </c:pt>
                <c:pt idx="1867">
                  <c:v>0.11554621848739501</c:v>
                </c:pt>
                <c:pt idx="1868">
                  <c:v>9.4674556213017749E-2</c:v>
                </c:pt>
                <c:pt idx="1869">
                  <c:v>4.5267489711934158E-2</c:v>
                </c:pt>
                <c:pt idx="1870">
                  <c:v>2.803738317757009E-2</c:v>
                </c:pt>
                <c:pt idx="1871">
                  <c:v>0.11922141119221411</c:v>
                </c:pt>
                <c:pt idx="1872">
                  <c:v>3.4188034188034191E-2</c:v>
                </c:pt>
                <c:pt idx="1873">
                  <c:v>8.7837837837837843E-2</c:v>
                </c:pt>
                <c:pt idx="1874">
                  <c:v>5.46875E-2</c:v>
                </c:pt>
                <c:pt idx="1875">
                  <c:v>6.4102564102564097E-2</c:v>
                </c:pt>
                <c:pt idx="1876">
                  <c:v>0.1007462686567164</c:v>
                </c:pt>
                <c:pt idx="1877">
                  <c:v>1.872659176029963E-2</c:v>
                </c:pt>
                <c:pt idx="1878">
                  <c:v>2.1052631578947371E-2</c:v>
                </c:pt>
                <c:pt idx="1879">
                  <c:v>6.2992125984251968E-2</c:v>
                </c:pt>
                <c:pt idx="1880">
                  <c:v>6.358381502890173E-2</c:v>
                </c:pt>
                <c:pt idx="1881">
                  <c:v>0.1170731707317073</c:v>
                </c:pt>
                <c:pt idx="1882">
                  <c:v>0.100656455142232</c:v>
                </c:pt>
                <c:pt idx="1883">
                  <c:v>9.3294460641399415E-2</c:v>
                </c:pt>
                <c:pt idx="1884">
                  <c:v>0.109375</c:v>
                </c:pt>
                <c:pt idx="1885">
                  <c:v>9.7472924187725629E-2</c:v>
                </c:pt>
                <c:pt idx="1886">
                  <c:v>0.1165413533834586</c:v>
                </c:pt>
                <c:pt idx="1887">
                  <c:v>6.985294117647059E-2</c:v>
                </c:pt>
                <c:pt idx="1888">
                  <c:v>5.737704918032787E-2</c:v>
                </c:pt>
                <c:pt idx="1889">
                  <c:v>1.901140684410646E-2</c:v>
                </c:pt>
                <c:pt idx="1890">
                  <c:v>7.2131147540983612E-2</c:v>
                </c:pt>
                <c:pt idx="1891">
                  <c:v>7.6923076923076927E-2</c:v>
                </c:pt>
                <c:pt idx="1892">
                  <c:v>0.1141304347826087</c:v>
                </c:pt>
                <c:pt idx="1893">
                  <c:v>0.10859728506787331</c:v>
                </c:pt>
                <c:pt idx="1894">
                  <c:v>0.11502782931354361</c:v>
                </c:pt>
                <c:pt idx="1895">
                  <c:v>0.1132075471698113</c:v>
                </c:pt>
                <c:pt idx="1896">
                  <c:v>9.4696969696969696E-2</c:v>
                </c:pt>
                <c:pt idx="1897">
                  <c:v>0.1124497991967871</c:v>
                </c:pt>
                <c:pt idx="1898">
                  <c:v>0.1082802547770701</c:v>
                </c:pt>
                <c:pt idx="1899">
                  <c:v>0.10169491525423729</c:v>
                </c:pt>
                <c:pt idx="1900">
                  <c:v>0.13492063492063491</c:v>
                </c:pt>
                <c:pt idx="1901">
                  <c:v>1.470588235294118E-2</c:v>
                </c:pt>
                <c:pt idx="1902">
                  <c:v>0.1168224299065421</c:v>
                </c:pt>
                <c:pt idx="1903">
                  <c:v>0.1524390243902439</c:v>
                </c:pt>
                <c:pt idx="1904">
                  <c:v>0.1117478510028653</c:v>
                </c:pt>
                <c:pt idx="1905">
                  <c:v>0.15748031496062989</c:v>
                </c:pt>
                <c:pt idx="1906">
                  <c:v>0.1018518518518518</c:v>
                </c:pt>
                <c:pt idx="1907">
                  <c:v>4.2253521126760563E-2</c:v>
                </c:pt>
                <c:pt idx="1908">
                  <c:v>0.14457831325301199</c:v>
                </c:pt>
                <c:pt idx="1909">
                  <c:v>0.1064516129032258</c:v>
                </c:pt>
                <c:pt idx="1910">
                  <c:v>0.136518771331058</c:v>
                </c:pt>
                <c:pt idx="1911">
                  <c:v>6.7510548523206745E-2</c:v>
                </c:pt>
                <c:pt idx="1912">
                  <c:v>0.1207430340557276</c:v>
                </c:pt>
                <c:pt idx="1913">
                  <c:v>0.1019417475728155</c:v>
                </c:pt>
                <c:pt idx="1914">
                  <c:v>7.8048780487804878E-2</c:v>
                </c:pt>
                <c:pt idx="1915">
                  <c:v>8.1250000000000003E-2</c:v>
                </c:pt>
                <c:pt idx="1916">
                  <c:v>0.1131221719457014</c:v>
                </c:pt>
                <c:pt idx="1917">
                  <c:v>0.1168141592920354</c:v>
                </c:pt>
                <c:pt idx="1918">
                  <c:v>9.0517241379310345E-2</c:v>
                </c:pt>
                <c:pt idx="1919">
                  <c:v>0.2338709677419355</c:v>
                </c:pt>
                <c:pt idx="1920">
                  <c:v>0.10101010101010099</c:v>
                </c:pt>
                <c:pt idx="1921">
                  <c:v>0.1215880893300248</c:v>
                </c:pt>
                <c:pt idx="1922">
                  <c:v>0.1094890510948905</c:v>
                </c:pt>
                <c:pt idx="1923">
                  <c:v>0.11355311355311359</c:v>
                </c:pt>
                <c:pt idx="1924">
                  <c:v>0.1055276381909548</c:v>
                </c:pt>
                <c:pt idx="1925">
                  <c:v>0.13125000000000001</c:v>
                </c:pt>
                <c:pt idx="1926">
                  <c:v>0.13636363636363641</c:v>
                </c:pt>
                <c:pt idx="1927">
                  <c:v>9.1603053435114504E-2</c:v>
                </c:pt>
                <c:pt idx="1928">
                  <c:v>2.463054187192118E-2</c:v>
                </c:pt>
                <c:pt idx="1929">
                  <c:v>0.1148648648648649</c:v>
                </c:pt>
                <c:pt idx="1930">
                  <c:v>0.10963455149501659</c:v>
                </c:pt>
                <c:pt idx="1931">
                  <c:v>8.8353413654618476E-2</c:v>
                </c:pt>
                <c:pt idx="1932">
                  <c:v>3.6866359447004608E-2</c:v>
                </c:pt>
                <c:pt idx="1933">
                  <c:v>8.2758620689655171E-2</c:v>
                </c:pt>
                <c:pt idx="1934">
                  <c:v>0.13815789473684209</c:v>
                </c:pt>
                <c:pt idx="1935">
                  <c:v>0.14084507042253519</c:v>
                </c:pt>
                <c:pt idx="1936">
                  <c:v>0.1038647342995169</c:v>
                </c:pt>
                <c:pt idx="1937">
                  <c:v>0.1818181818181818</c:v>
                </c:pt>
                <c:pt idx="1938">
                  <c:v>7.6190476190476197E-2</c:v>
                </c:pt>
                <c:pt idx="1939">
                  <c:v>3.1707317073170732E-2</c:v>
                </c:pt>
                <c:pt idx="1940">
                  <c:v>0.1181102362204724</c:v>
                </c:pt>
                <c:pt idx="1941">
                  <c:v>8.924485125858124E-2</c:v>
                </c:pt>
                <c:pt idx="1942">
                  <c:v>8.9285714285714288E-2</c:v>
                </c:pt>
                <c:pt idx="1943">
                  <c:v>0.12634186622625929</c:v>
                </c:pt>
                <c:pt idx="1944">
                  <c:v>0.1593406593406593</c:v>
                </c:pt>
                <c:pt idx="1945">
                  <c:v>9.6590909090909088E-2</c:v>
                </c:pt>
                <c:pt idx="1946">
                  <c:v>0.12669683257918549</c:v>
                </c:pt>
                <c:pt idx="1947">
                  <c:v>0.10676156583629889</c:v>
                </c:pt>
                <c:pt idx="1948">
                  <c:v>0.1172161172161172</c:v>
                </c:pt>
                <c:pt idx="1949">
                  <c:v>5.3117782909930723E-2</c:v>
                </c:pt>
                <c:pt idx="1950">
                  <c:v>0.13523131672597871</c:v>
                </c:pt>
                <c:pt idx="1951">
                  <c:v>0.1167664670658683</c:v>
                </c:pt>
                <c:pt idx="1952">
                  <c:v>0.1148648648648649</c:v>
                </c:pt>
                <c:pt idx="1953">
                  <c:v>9.5145631067961159E-2</c:v>
                </c:pt>
                <c:pt idx="1954">
                  <c:v>7.407407407407407E-2</c:v>
                </c:pt>
                <c:pt idx="1955">
                  <c:v>3.4146341463414637E-2</c:v>
                </c:pt>
                <c:pt idx="1956">
                  <c:v>0.13134328358208949</c:v>
                </c:pt>
                <c:pt idx="1957">
                  <c:v>0.1343283582089552</c:v>
                </c:pt>
                <c:pt idx="1958">
                  <c:v>5.1724137931034482E-2</c:v>
                </c:pt>
                <c:pt idx="1959">
                  <c:v>0.1258278145695364</c:v>
                </c:pt>
                <c:pt idx="1960">
                  <c:v>8.6206896551724144E-2</c:v>
                </c:pt>
                <c:pt idx="1961">
                  <c:v>0.05</c:v>
                </c:pt>
                <c:pt idx="1962">
                  <c:v>7.6923076923076927E-2</c:v>
                </c:pt>
                <c:pt idx="1963">
                  <c:v>0.124031007751938</c:v>
                </c:pt>
                <c:pt idx="1964">
                  <c:v>0.1056910569105691</c:v>
                </c:pt>
                <c:pt idx="1965">
                  <c:v>0.1235955056179775</c:v>
                </c:pt>
                <c:pt idx="1966">
                  <c:v>8.9552238805970144E-2</c:v>
                </c:pt>
                <c:pt idx="1967">
                  <c:v>2.4390243902439029E-2</c:v>
                </c:pt>
                <c:pt idx="1968">
                  <c:v>9.7222222222222224E-2</c:v>
                </c:pt>
                <c:pt idx="1969">
                  <c:v>9.9537037037037035E-2</c:v>
                </c:pt>
                <c:pt idx="1970">
                  <c:v>0.15807560137457041</c:v>
                </c:pt>
                <c:pt idx="1971">
                  <c:v>0.10476190476190481</c:v>
                </c:pt>
                <c:pt idx="1972">
                  <c:v>0.05</c:v>
                </c:pt>
                <c:pt idx="1973">
                  <c:v>5.8355437665782488E-2</c:v>
                </c:pt>
                <c:pt idx="1974">
                  <c:v>0.1111111111111111</c:v>
                </c:pt>
                <c:pt idx="1975">
                  <c:v>0.1035598705501618</c:v>
                </c:pt>
                <c:pt idx="1976">
                  <c:v>5.7339449541284407E-2</c:v>
                </c:pt>
                <c:pt idx="1977">
                  <c:v>8.2111436950146624E-2</c:v>
                </c:pt>
                <c:pt idx="1978">
                  <c:v>0.1127450980392157</c:v>
                </c:pt>
                <c:pt idx="1979">
                  <c:v>0.1217391304347826</c:v>
                </c:pt>
                <c:pt idx="1980">
                  <c:v>4.0892193308550193E-2</c:v>
                </c:pt>
                <c:pt idx="1981">
                  <c:v>0.12</c:v>
                </c:pt>
                <c:pt idx="1982">
                  <c:v>0.1242774566473988</c:v>
                </c:pt>
                <c:pt idx="1983">
                  <c:v>7.9617834394904455E-2</c:v>
                </c:pt>
                <c:pt idx="1984">
                  <c:v>0.1119592875318066</c:v>
                </c:pt>
                <c:pt idx="1985">
                  <c:v>0.17241379310344829</c:v>
                </c:pt>
                <c:pt idx="1986">
                  <c:v>0.1029411764705882</c:v>
                </c:pt>
                <c:pt idx="1987">
                  <c:v>5.4140127388535027E-2</c:v>
                </c:pt>
                <c:pt idx="1988">
                  <c:v>0.1203007518796992</c:v>
                </c:pt>
                <c:pt idx="1989">
                  <c:v>0.1077943615257048</c:v>
                </c:pt>
                <c:pt idx="1990">
                  <c:v>0.1204819277108434</c:v>
                </c:pt>
                <c:pt idx="1991">
                  <c:v>9.0909090909090912E-2</c:v>
                </c:pt>
                <c:pt idx="1992">
                  <c:v>7.1290944123314062E-2</c:v>
                </c:pt>
                <c:pt idx="1993">
                  <c:v>0.1041666666666667</c:v>
                </c:pt>
                <c:pt idx="1994">
                  <c:v>0.1355140186915888</c:v>
                </c:pt>
                <c:pt idx="1995">
                  <c:v>0.1095238095238095</c:v>
                </c:pt>
                <c:pt idx="1996">
                  <c:v>0.1072319201995012</c:v>
                </c:pt>
                <c:pt idx="1997">
                  <c:v>0.125</c:v>
                </c:pt>
                <c:pt idx="1998">
                  <c:v>1.5873015873015869E-2</c:v>
                </c:pt>
                <c:pt idx="1999">
                  <c:v>0.1273148148148148</c:v>
                </c:pt>
                <c:pt idx="2000">
                  <c:v>0.12740384615384609</c:v>
                </c:pt>
                <c:pt idx="2001">
                  <c:v>3.2894736842105261E-2</c:v>
                </c:pt>
                <c:pt idx="2002">
                  <c:v>0.11940298507462691</c:v>
                </c:pt>
                <c:pt idx="2003">
                  <c:v>6.2678062678062682E-2</c:v>
                </c:pt>
                <c:pt idx="2004">
                  <c:v>0.1275862068965517</c:v>
                </c:pt>
                <c:pt idx="2005">
                  <c:v>0.1004566210045662</c:v>
                </c:pt>
                <c:pt idx="2006">
                  <c:v>0.13743016759776541</c:v>
                </c:pt>
                <c:pt idx="2007">
                  <c:v>0.12543554006968641</c:v>
                </c:pt>
                <c:pt idx="2008">
                  <c:v>0.10101010101010099</c:v>
                </c:pt>
                <c:pt idx="2009">
                  <c:v>9.6085409252669035E-2</c:v>
                </c:pt>
                <c:pt idx="2010">
                  <c:v>0.13221601489757909</c:v>
                </c:pt>
                <c:pt idx="2011">
                  <c:v>5.8426966292134827E-2</c:v>
                </c:pt>
                <c:pt idx="2012">
                  <c:v>0.1470588235294118</c:v>
                </c:pt>
                <c:pt idx="2013">
                  <c:v>2.1164021164021159E-2</c:v>
                </c:pt>
                <c:pt idx="2014">
                  <c:v>0.1038251366120219</c:v>
                </c:pt>
                <c:pt idx="2015">
                  <c:v>8.7209302325581398E-2</c:v>
                </c:pt>
                <c:pt idx="2016">
                  <c:v>0.11674008810572691</c:v>
                </c:pt>
                <c:pt idx="2017">
                  <c:v>0.12720848056537101</c:v>
                </c:pt>
                <c:pt idx="2018">
                  <c:v>8.5585585585585586E-2</c:v>
                </c:pt>
                <c:pt idx="2019">
                  <c:v>2.551020408163265E-2</c:v>
                </c:pt>
                <c:pt idx="2020">
                  <c:v>0.12987012987012991</c:v>
                </c:pt>
                <c:pt idx="2021">
                  <c:v>2.9801324503311261E-2</c:v>
                </c:pt>
                <c:pt idx="2022">
                  <c:v>0.14537444933920701</c:v>
                </c:pt>
                <c:pt idx="2023">
                  <c:v>0.12580645161290319</c:v>
                </c:pt>
                <c:pt idx="2024">
                  <c:v>0.11444141689373299</c:v>
                </c:pt>
                <c:pt idx="2025">
                  <c:v>0.11155378486055779</c:v>
                </c:pt>
                <c:pt idx="2026">
                  <c:v>0.1140939597315436</c:v>
                </c:pt>
                <c:pt idx="2027">
                  <c:v>0.10929853181076669</c:v>
                </c:pt>
                <c:pt idx="2028">
                  <c:v>0.1339285714285714</c:v>
                </c:pt>
                <c:pt idx="2029">
                  <c:v>0.1343283582089552</c:v>
                </c:pt>
                <c:pt idx="2030">
                  <c:v>0.1237458193979933</c:v>
                </c:pt>
                <c:pt idx="2031">
                  <c:v>0.1400523560209424</c:v>
                </c:pt>
                <c:pt idx="2032">
                  <c:v>8.8607594936708861E-2</c:v>
                </c:pt>
                <c:pt idx="2033">
                  <c:v>0.1030042918454936</c:v>
                </c:pt>
                <c:pt idx="2034">
                  <c:v>0.1234119782214156</c:v>
                </c:pt>
                <c:pt idx="2035">
                  <c:v>0.15</c:v>
                </c:pt>
                <c:pt idx="2036">
                  <c:v>0.1271585557299843</c:v>
                </c:pt>
                <c:pt idx="2037">
                  <c:v>6.7961165048543687E-2</c:v>
                </c:pt>
                <c:pt idx="2038">
                  <c:v>4.4444444444444453E-2</c:v>
                </c:pt>
                <c:pt idx="2039">
                  <c:v>0.108695652173913</c:v>
                </c:pt>
                <c:pt idx="2040">
                  <c:v>0.14448669201520911</c:v>
                </c:pt>
                <c:pt idx="2041">
                  <c:v>0.10852713178294569</c:v>
                </c:pt>
                <c:pt idx="2042">
                  <c:v>9.6525096525096526E-2</c:v>
                </c:pt>
                <c:pt idx="2043">
                  <c:v>6.1855670103092793E-2</c:v>
                </c:pt>
                <c:pt idx="2044">
                  <c:v>0.1791666666666667</c:v>
                </c:pt>
                <c:pt idx="2045">
                  <c:v>0.1305361305361305</c:v>
                </c:pt>
                <c:pt idx="2046">
                  <c:v>0.115987460815047</c:v>
                </c:pt>
                <c:pt idx="2047">
                  <c:v>0.1102362204724409</c:v>
                </c:pt>
                <c:pt idx="2048">
                  <c:v>0.1818181818181818</c:v>
                </c:pt>
                <c:pt idx="2049">
                  <c:v>0.12060301507537689</c:v>
                </c:pt>
                <c:pt idx="2050">
                  <c:v>3.6842105263157891E-2</c:v>
                </c:pt>
                <c:pt idx="2051">
                  <c:v>0.12580645161290319</c:v>
                </c:pt>
                <c:pt idx="2052">
                  <c:v>0.1063394683026585</c:v>
                </c:pt>
                <c:pt idx="2053">
                  <c:v>4.2553191489361701E-2</c:v>
                </c:pt>
                <c:pt idx="2054">
                  <c:v>6.6666666666666666E-2</c:v>
                </c:pt>
                <c:pt idx="2055">
                  <c:v>0.13196480938416419</c:v>
                </c:pt>
                <c:pt idx="2056">
                  <c:v>0.1056603773584906</c:v>
                </c:pt>
                <c:pt idx="2057">
                  <c:v>5.3738317757009338E-2</c:v>
                </c:pt>
                <c:pt idx="2058">
                  <c:v>9.8360655737704916E-2</c:v>
                </c:pt>
                <c:pt idx="2059">
                  <c:v>0.1028938906752412</c:v>
                </c:pt>
                <c:pt idx="2060">
                  <c:v>2.3809523809523812E-2</c:v>
                </c:pt>
                <c:pt idx="2061">
                  <c:v>5.7082452431289642E-2</c:v>
                </c:pt>
                <c:pt idx="2062">
                  <c:v>9.3457943925233641E-2</c:v>
                </c:pt>
                <c:pt idx="2063">
                  <c:v>0.14583333333333329</c:v>
                </c:pt>
                <c:pt idx="2064">
                  <c:v>0.1020408163265306</c:v>
                </c:pt>
                <c:pt idx="2065">
                  <c:v>7.1856287425149698E-2</c:v>
                </c:pt>
                <c:pt idx="2066">
                  <c:v>0.1132075471698113</c:v>
                </c:pt>
                <c:pt idx="2067">
                  <c:v>0.1785714285714286</c:v>
                </c:pt>
                <c:pt idx="2068">
                  <c:v>0.1384615384615385</c:v>
                </c:pt>
                <c:pt idx="2069">
                  <c:v>9.0225563909774431E-2</c:v>
                </c:pt>
                <c:pt idx="2070">
                  <c:v>0.1139240506329114</c:v>
                </c:pt>
                <c:pt idx="2071">
                  <c:v>0.119047619047619</c:v>
                </c:pt>
                <c:pt idx="2072">
                  <c:v>0.1388888888888889</c:v>
                </c:pt>
                <c:pt idx="2073">
                  <c:v>0.19230769230769229</c:v>
                </c:pt>
                <c:pt idx="2074">
                  <c:v>0.17218543046357621</c:v>
                </c:pt>
                <c:pt idx="2075">
                  <c:v>0.15492957746478869</c:v>
                </c:pt>
                <c:pt idx="2076">
                  <c:v>0.14402173913043481</c:v>
                </c:pt>
                <c:pt idx="2077">
                  <c:v>0.1</c:v>
                </c:pt>
                <c:pt idx="2078">
                  <c:v>0.1183431952662722</c:v>
                </c:pt>
                <c:pt idx="2079">
                  <c:v>9.8814229249011856E-2</c:v>
                </c:pt>
                <c:pt idx="2080">
                  <c:v>0.1106870229007634</c:v>
                </c:pt>
                <c:pt idx="2081">
                  <c:v>4.6838407494145202E-2</c:v>
                </c:pt>
                <c:pt idx="2082">
                  <c:v>0.125</c:v>
                </c:pt>
                <c:pt idx="2083">
                  <c:v>0.1320182094081942</c:v>
                </c:pt>
                <c:pt idx="2084">
                  <c:v>0.1090909090909091</c:v>
                </c:pt>
                <c:pt idx="2085">
                  <c:v>0.1358885017421603</c:v>
                </c:pt>
                <c:pt idx="2086">
                  <c:v>0.1185770750988142</c:v>
                </c:pt>
                <c:pt idx="2087">
                  <c:v>9.7744360902255634E-2</c:v>
                </c:pt>
                <c:pt idx="2088">
                  <c:v>8.8737201365187715E-2</c:v>
                </c:pt>
                <c:pt idx="2089">
                  <c:v>0.1322751322751323</c:v>
                </c:pt>
                <c:pt idx="2090">
                  <c:v>0.06</c:v>
                </c:pt>
                <c:pt idx="2091">
                  <c:v>0.15384615384615391</c:v>
                </c:pt>
                <c:pt idx="2092">
                  <c:v>0.12658227848101269</c:v>
                </c:pt>
                <c:pt idx="2093">
                  <c:v>0.15079365079365081</c:v>
                </c:pt>
                <c:pt idx="2094">
                  <c:v>0.1721311475409836</c:v>
                </c:pt>
                <c:pt idx="2095">
                  <c:v>0.1846153846153846</c:v>
                </c:pt>
                <c:pt idx="2096">
                  <c:v>0.134020618556701</c:v>
                </c:pt>
                <c:pt idx="2097">
                  <c:v>0.16176470588235289</c:v>
                </c:pt>
                <c:pt idx="2098">
                  <c:v>8.1967213114754092E-2</c:v>
                </c:pt>
                <c:pt idx="2099">
                  <c:v>9.0909090909090912E-2</c:v>
                </c:pt>
                <c:pt idx="2100">
                  <c:v>9.8484848484848481E-2</c:v>
                </c:pt>
                <c:pt idx="2101">
                  <c:v>0.125</c:v>
                </c:pt>
                <c:pt idx="2102">
                  <c:v>8.3333333333333329E-2</c:v>
                </c:pt>
                <c:pt idx="2103">
                  <c:v>9.1999999999999998E-2</c:v>
                </c:pt>
                <c:pt idx="2104">
                  <c:v>6.2937062937062943E-2</c:v>
                </c:pt>
                <c:pt idx="2105">
                  <c:v>4.0152963671128097E-2</c:v>
                </c:pt>
                <c:pt idx="2106">
                  <c:v>0.14342629482071709</c:v>
                </c:pt>
                <c:pt idx="2107">
                  <c:v>0.12650602409638551</c:v>
                </c:pt>
                <c:pt idx="2108">
                  <c:v>0.1473087818696884</c:v>
                </c:pt>
                <c:pt idx="2109">
                  <c:v>0.10116731517509731</c:v>
                </c:pt>
                <c:pt idx="2110">
                  <c:v>0.12547528517110271</c:v>
                </c:pt>
                <c:pt idx="2111">
                  <c:v>0.10546875</c:v>
                </c:pt>
                <c:pt idx="2112">
                  <c:v>9.686609686609686E-2</c:v>
                </c:pt>
                <c:pt idx="2113">
                  <c:v>0.1107142857142857</c:v>
                </c:pt>
                <c:pt idx="2114">
                  <c:v>5.8823529411764712E-2</c:v>
                </c:pt>
                <c:pt idx="2115">
                  <c:v>0.111969111969112</c:v>
                </c:pt>
                <c:pt idx="2116">
                  <c:v>2.4054982817869421E-2</c:v>
                </c:pt>
                <c:pt idx="2117">
                  <c:v>0.13461538461538461</c:v>
                </c:pt>
                <c:pt idx="2118">
                  <c:v>3.7234042553191488E-2</c:v>
                </c:pt>
                <c:pt idx="2119">
                  <c:v>2.030456852791878E-2</c:v>
                </c:pt>
                <c:pt idx="2120">
                  <c:v>8.2987551867219914E-2</c:v>
                </c:pt>
                <c:pt idx="2121">
                  <c:v>5.0473186119873822E-2</c:v>
                </c:pt>
                <c:pt idx="2122">
                  <c:v>0.1024590163934426</c:v>
                </c:pt>
                <c:pt idx="2123">
                  <c:v>0.1333333333333333</c:v>
                </c:pt>
                <c:pt idx="2124">
                  <c:v>7.7519379844961239E-2</c:v>
                </c:pt>
                <c:pt idx="2125">
                  <c:v>0.11602209944751379</c:v>
                </c:pt>
                <c:pt idx="2126">
                  <c:v>4.3209876543209867E-2</c:v>
                </c:pt>
                <c:pt idx="2127">
                  <c:v>0.18085106382978719</c:v>
                </c:pt>
                <c:pt idx="2128">
                  <c:v>0.17045454545454539</c:v>
                </c:pt>
                <c:pt idx="2129">
                  <c:v>0.1069651741293532</c:v>
                </c:pt>
                <c:pt idx="2130">
                  <c:v>5.1643192488262907E-2</c:v>
                </c:pt>
                <c:pt idx="2131">
                  <c:v>0.1013513513513514</c:v>
                </c:pt>
                <c:pt idx="2132">
                  <c:v>0.11960132890365451</c:v>
                </c:pt>
                <c:pt idx="2133">
                  <c:v>0.1313131313131313</c:v>
                </c:pt>
                <c:pt idx="2134">
                  <c:v>9.9630996309963096E-2</c:v>
                </c:pt>
                <c:pt idx="2135">
                  <c:v>0.1386138613861386</c:v>
                </c:pt>
                <c:pt idx="2136">
                  <c:v>0.1333333333333333</c:v>
                </c:pt>
                <c:pt idx="2137">
                  <c:v>0.1101449275362319</c:v>
                </c:pt>
                <c:pt idx="2138">
                  <c:v>0.11</c:v>
                </c:pt>
                <c:pt idx="2139">
                  <c:v>4.21792618629174E-2</c:v>
                </c:pt>
                <c:pt idx="2140">
                  <c:v>0.1067708333333333</c:v>
                </c:pt>
                <c:pt idx="2141">
                  <c:v>0.1402214022140221</c:v>
                </c:pt>
                <c:pt idx="2142">
                  <c:v>4.0865384615384623E-2</c:v>
                </c:pt>
                <c:pt idx="2143">
                  <c:v>0.1092436974789916</c:v>
                </c:pt>
                <c:pt idx="2144">
                  <c:v>5.0884955752212392E-2</c:v>
                </c:pt>
                <c:pt idx="2145">
                  <c:v>0.1470588235294118</c:v>
                </c:pt>
                <c:pt idx="2146">
                  <c:v>0.11439114391143911</c:v>
                </c:pt>
                <c:pt idx="2147">
                  <c:v>0.12351543942992869</c:v>
                </c:pt>
                <c:pt idx="2148">
                  <c:v>9.4262295081967207E-2</c:v>
                </c:pt>
                <c:pt idx="2149">
                  <c:v>0.10563380281690141</c:v>
                </c:pt>
                <c:pt idx="2150">
                  <c:v>0.1064935064935065</c:v>
                </c:pt>
                <c:pt idx="2151">
                  <c:v>9.2369477911646583E-2</c:v>
                </c:pt>
                <c:pt idx="2152">
                  <c:v>0.1484375</c:v>
                </c:pt>
                <c:pt idx="2153">
                  <c:v>0.12949640287769781</c:v>
                </c:pt>
                <c:pt idx="2154">
                  <c:v>0.1010452961672474</c:v>
                </c:pt>
                <c:pt idx="2155">
                  <c:v>0.11151736745886651</c:v>
                </c:pt>
                <c:pt idx="2156">
                  <c:v>8.0196399345335512E-2</c:v>
                </c:pt>
                <c:pt idx="2157">
                  <c:v>7.7380952380952384E-2</c:v>
                </c:pt>
                <c:pt idx="2158">
                  <c:v>0.10207939508506619</c:v>
                </c:pt>
                <c:pt idx="2159">
                  <c:v>0.121405750798722</c:v>
                </c:pt>
                <c:pt idx="2160">
                  <c:v>0.1033333333333333</c:v>
                </c:pt>
                <c:pt idx="2161">
                  <c:v>0.1268292682926829</c:v>
                </c:pt>
                <c:pt idx="2162">
                  <c:v>0.1223404255319149</c:v>
                </c:pt>
                <c:pt idx="2163">
                  <c:v>0.1255605381165919</c:v>
                </c:pt>
                <c:pt idx="2164">
                  <c:v>0.10963455149501659</c:v>
                </c:pt>
                <c:pt idx="2165">
                  <c:v>0.1095890410958904</c:v>
                </c:pt>
                <c:pt idx="2166">
                  <c:v>0.14285714285714279</c:v>
                </c:pt>
                <c:pt idx="2167">
                  <c:v>0.1107142857142857</c:v>
                </c:pt>
                <c:pt idx="2168">
                  <c:v>0.12684365781710921</c:v>
                </c:pt>
                <c:pt idx="2169">
                  <c:v>3.2786885245901641E-2</c:v>
                </c:pt>
                <c:pt idx="2170">
                  <c:v>0.13023255813953491</c:v>
                </c:pt>
                <c:pt idx="2171">
                  <c:v>0.1681034482758621</c:v>
                </c:pt>
                <c:pt idx="2172">
                  <c:v>0.1029411764705882</c:v>
                </c:pt>
                <c:pt idx="2173">
                  <c:v>7.9545454545454544E-2</c:v>
                </c:pt>
                <c:pt idx="2174">
                  <c:v>0.21951219512195119</c:v>
                </c:pt>
                <c:pt idx="2175">
                  <c:v>0.24358974358974361</c:v>
                </c:pt>
                <c:pt idx="2176">
                  <c:v>0.14285714285714279</c:v>
                </c:pt>
                <c:pt idx="2177">
                  <c:v>0.12328767123287671</c:v>
                </c:pt>
                <c:pt idx="2178">
                  <c:v>3.87858347386172E-2</c:v>
                </c:pt>
                <c:pt idx="2179">
                  <c:v>9.6774193548387094E-2</c:v>
                </c:pt>
                <c:pt idx="2180">
                  <c:v>8.8541666666666671E-2</c:v>
                </c:pt>
                <c:pt idx="2181">
                  <c:v>9.7959183673469383E-2</c:v>
                </c:pt>
                <c:pt idx="2182">
                  <c:v>7.6190476190476197E-2</c:v>
                </c:pt>
                <c:pt idx="2183">
                  <c:v>5.5248618784530378E-2</c:v>
                </c:pt>
                <c:pt idx="2184">
                  <c:v>0.1065292096219931</c:v>
                </c:pt>
                <c:pt idx="2185">
                  <c:v>0.1818181818181818</c:v>
                </c:pt>
                <c:pt idx="2186">
                  <c:v>0.11052631578947369</c:v>
                </c:pt>
                <c:pt idx="2187">
                  <c:v>9.7560975609756101E-2</c:v>
                </c:pt>
                <c:pt idx="2188">
                  <c:v>0.1076320939334638</c:v>
                </c:pt>
                <c:pt idx="2189">
                  <c:v>0.13380281690140841</c:v>
                </c:pt>
                <c:pt idx="2190">
                  <c:v>3.8277511961722487E-2</c:v>
                </c:pt>
                <c:pt idx="2191">
                  <c:v>6.0959792477302203E-2</c:v>
                </c:pt>
                <c:pt idx="2192">
                  <c:v>0.14849187935034799</c:v>
                </c:pt>
                <c:pt idx="2193">
                  <c:v>9.7500000000000003E-2</c:v>
                </c:pt>
                <c:pt idx="2194">
                  <c:v>0.1205673758865248</c:v>
                </c:pt>
                <c:pt idx="2195">
                  <c:v>0.1037344398340249</c:v>
                </c:pt>
                <c:pt idx="2196">
                  <c:v>7.6388888888888895E-2</c:v>
                </c:pt>
                <c:pt idx="2197">
                  <c:v>0.1100917431192661</c:v>
                </c:pt>
                <c:pt idx="2198">
                  <c:v>0.12690355329949241</c:v>
                </c:pt>
                <c:pt idx="2199">
                  <c:v>0.13580246913580249</c:v>
                </c:pt>
                <c:pt idx="2200">
                  <c:v>0.14465408805031449</c:v>
                </c:pt>
                <c:pt idx="2201">
                  <c:v>0.14327485380116961</c:v>
                </c:pt>
                <c:pt idx="2202">
                  <c:v>6.1797752808988762E-2</c:v>
                </c:pt>
                <c:pt idx="2203">
                  <c:v>0.1369294605809129</c:v>
                </c:pt>
                <c:pt idx="2204">
                  <c:v>0.13207547169811321</c:v>
                </c:pt>
                <c:pt idx="2205">
                  <c:v>8.1967213114754092E-2</c:v>
                </c:pt>
                <c:pt idx="2206">
                  <c:v>0.1122661122661123</c:v>
                </c:pt>
                <c:pt idx="2207">
                  <c:v>3.160270880361174E-2</c:v>
                </c:pt>
                <c:pt idx="2208">
                  <c:v>0.1338912133891213</c:v>
                </c:pt>
                <c:pt idx="2209">
                  <c:v>0.1357142857142857</c:v>
                </c:pt>
                <c:pt idx="2210">
                  <c:v>0.1119221411192214</c:v>
                </c:pt>
                <c:pt idx="2211">
                  <c:v>0.12087912087912089</c:v>
                </c:pt>
                <c:pt idx="2212">
                  <c:v>0.110803324099723</c:v>
                </c:pt>
                <c:pt idx="2213">
                  <c:v>0.12592592592592591</c:v>
                </c:pt>
                <c:pt idx="2214">
                  <c:v>9.4017094017094016E-2</c:v>
                </c:pt>
                <c:pt idx="2215">
                  <c:v>0.10580204778157</c:v>
                </c:pt>
                <c:pt idx="2216">
                  <c:v>0.1193415637860082</c:v>
                </c:pt>
                <c:pt idx="2217">
                  <c:v>0.14814814814814811</c:v>
                </c:pt>
                <c:pt idx="2218">
                  <c:v>0.12083333333333331</c:v>
                </c:pt>
                <c:pt idx="2219">
                  <c:v>9.7701149425287362E-2</c:v>
                </c:pt>
                <c:pt idx="2220">
                  <c:v>0.1136363636363636</c:v>
                </c:pt>
                <c:pt idx="2221">
                  <c:v>0.08</c:v>
                </c:pt>
                <c:pt idx="2222">
                  <c:v>0.15662650602409639</c:v>
                </c:pt>
                <c:pt idx="2223">
                  <c:v>4.8648648648648651E-2</c:v>
                </c:pt>
                <c:pt idx="2224">
                  <c:v>5.4263565891472867E-2</c:v>
                </c:pt>
                <c:pt idx="2225">
                  <c:v>0.1170212765957447</c:v>
                </c:pt>
                <c:pt idx="2226">
                  <c:v>0.1173020527859238</c:v>
                </c:pt>
                <c:pt idx="2227">
                  <c:v>0.10028653295128941</c:v>
                </c:pt>
                <c:pt idx="2228">
                  <c:v>0.1180811808118081</c:v>
                </c:pt>
                <c:pt idx="2229">
                  <c:v>7.7795786061588337E-2</c:v>
                </c:pt>
                <c:pt idx="2230">
                  <c:v>4.8192771084337352E-2</c:v>
                </c:pt>
                <c:pt idx="2231">
                  <c:v>0.1225806451612903</c:v>
                </c:pt>
                <c:pt idx="2232">
                  <c:v>0.1394230769230769</c:v>
                </c:pt>
                <c:pt idx="2233">
                  <c:v>0.13471502590673581</c:v>
                </c:pt>
                <c:pt idx="2234">
                  <c:v>3.3222591362126248E-2</c:v>
                </c:pt>
                <c:pt idx="2235">
                  <c:v>0.1107142857142857</c:v>
                </c:pt>
                <c:pt idx="2236">
                  <c:v>0.12592592592592591</c:v>
                </c:pt>
                <c:pt idx="2237">
                  <c:v>0.1197604790419162</c:v>
                </c:pt>
                <c:pt idx="2238">
                  <c:v>0.1111111111111111</c:v>
                </c:pt>
                <c:pt idx="2239">
                  <c:v>2.5974025974025979E-2</c:v>
                </c:pt>
                <c:pt idx="2240">
                  <c:v>8.4249084249084255E-2</c:v>
                </c:pt>
                <c:pt idx="2241">
                  <c:v>0.1325757575757576</c:v>
                </c:pt>
                <c:pt idx="2242">
                  <c:v>8.6805555555555552E-2</c:v>
                </c:pt>
                <c:pt idx="2243">
                  <c:v>0.1068702290076336</c:v>
                </c:pt>
                <c:pt idx="2244">
                  <c:v>0.1153846153846154</c:v>
                </c:pt>
                <c:pt idx="2245">
                  <c:v>0.13120567375886519</c:v>
                </c:pt>
                <c:pt idx="2246">
                  <c:v>0.10280373831775701</c:v>
                </c:pt>
                <c:pt idx="2247">
                  <c:v>0.12738853503184711</c:v>
                </c:pt>
                <c:pt idx="2248">
                  <c:v>0.12</c:v>
                </c:pt>
                <c:pt idx="2249">
                  <c:v>7.6411960132890366E-2</c:v>
                </c:pt>
                <c:pt idx="2250">
                  <c:v>0.1051212938005391</c:v>
                </c:pt>
                <c:pt idx="2251">
                  <c:v>0.11347517730496449</c:v>
                </c:pt>
                <c:pt idx="2252">
                  <c:v>0.15789473684210531</c:v>
                </c:pt>
                <c:pt idx="2253">
                  <c:v>0.1153846153846154</c:v>
                </c:pt>
                <c:pt idx="2254">
                  <c:v>0.1057692307692308</c:v>
                </c:pt>
                <c:pt idx="2255">
                  <c:v>0.1362763915547025</c:v>
                </c:pt>
                <c:pt idx="2256">
                  <c:v>7.1240105540897103E-2</c:v>
                </c:pt>
                <c:pt idx="2257">
                  <c:v>8.6274509803921567E-2</c:v>
                </c:pt>
                <c:pt idx="2258">
                  <c:v>8.6021505376344093E-2</c:v>
                </c:pt>
                <c:pt idx="2259">
                  <c:v>0.1216216216216216</c:v>
                </c:pt>
                <c:pt idx="2260">
                  <c:v>0.12867647058823531</c:v>
                </c:pt>
                <c:pt idx="2261">
                  <c:v>7.3529411764705885E-2</c:v>
                </c:pt>
                <c:pt idx="2262">
                  <c:v>0.13750000000000001</c:v>
                </c:pt>
                <c:pt idx="2263">
                  <c:v>0.1063829787234043</c:v>
                </c:pt>
                <c:pt idx="2264">
                  <c:v>0.1384615384615385</c:v>
                </c:pt>
                <c:pt idx="2265">
                  <c:v>0.12857142857142859</c:v>
                </c:pt>
                <c:pt idx="2266">
                  <c:v>3.5398230088495568E-2</c:v>
                </c:pt>
                <c:pt idx="2267">
                  <c:v>3.7783375314861457E-2</c:v>
                </c:pt>
                <c:pt idx="2268">
                  <c:v>0.18072289156626509</c:v>
                </c:pt>
                <c:pt idx="2269">
                  <c:v>0.1875</c:v>
                </c:pt>
                <c:pt idx="2270">
                  <c:v>9.5990279465370601E-2</c:v>
                </c:pt>
                <c:pt idx="2271">
                  <c:v>0.12781954887218039</c:v>
                </c:pt>
                <c:pt idx="2272">
                  <c:v>8.8888888888888892E-2</c:v>
                </c:pt>
                <c:pt idx="2273">
                  <c:v>0.1137931034482759</c:v>
                </c:pt>
                <c:pt idx="2274">
                  <c:v>6.5400843881856546E-2</c:v>
                </c:pt>
                <c:pt idx="2275">
                  <c:v>9.8445595854922283E-2</c:v>
                </c:pt>
                <c:pt idx="2276">
                  <c:v>0.1213592233009709</c:v>
                </c:pt>
                <c:pt idx="2277">
                  <c:v>5.5288461538461543E-2</c:v>
                </c:pt>
                <c:pt idx="2278">
                  <c:v>0.11351351351351351</c:v>
                </c:pt>
                <c:pt idx="2279">
                  <c:v>0.1317365269461078</c:v>
                </c:pt>
                <c:pt idx="2280">
                  <c:v>0.1437578814627995</c:v>
                </c:pt>
                <c:pt idx="2281">
                  <c:v>0.1111111111111111</c:v>
                </c:pt>
                <c:pt idx="2282">
                  <c:v>0.13833992094861661</c:v>
                </c:pt>
                <c:pt idx="2283">
                  <c:v>2.538071065989848E-2</c:v>
                </c:pt>
                <c:pt idx="2284">
                  <c:v>0.119047619047619</c:v>
                </c:pt>
                <c:pt idx="2285">
                  <c:v>0.15246636771300451</c:v>
                </c:pt>
                <c:pt idx="2286">
                  <c:v>6.9767441860465115E-2</c:v>
                </c:pt>
                <c:pt idx="2287">
                  <c:v>0.1270718232044199</c:v>
                </c:pt>
                <c:pt idx="2288">
                  <c:v>3.9024390243902439E-2</c:v>
                </c:pt>
                <c:pt idx="2289">
                  <c:v>0.13513513513513509</c:v>
                </c:pt>
                <c:pt idx="2290">
                  <c:v>0.10332103321033211</c:v>
                </c:pt>
                <c:pt idx="2291">
                  <c:v>0.125</c:v>
                </c:pt>
                <c:pt idx="2292">
                  <c:v>2.475247524752475E-2</c:v>
                </c:pt>
                <c:pt idx="2293">
                  <c:v>0.1283783783783784</c:v>
                </c:pt>
                <c:pt idx="2294">
                  <c:v>0.1041666666666667</c:v>
                </c:pt>
                <c:pt idx="2295">
                  <c:v>0.13407821229050279</c:v>
                </c:pt>
                <c:pt idx="2296">
                  <c:v>0.17073170731707321</c:v>
                </c:pt>
                <c:pt idx="2297">
                  <c:v>9.8484848484848481E-2</c:v>
                </c:pt>
                <c:pt idx="2298">
                  <c:v>9.5070422535211266E-2</c:v>
                </c:pt>
                <c:pt idx="2299">
                  <c:v>0.1133004926108374</c:v>
                </c:pt>
                <c:pt idx="2300">
                  <c:v>0.11888111888111889</c:v>
                </c:pt>
                <c:pt idx="2301">
                  <c:v>0.1172413793103448</c:v>
                </c:pt>
                <c:pt idx="2302">
                  <c:v>0.1235431235431235</c:v>
                </c:pt>
                <c:pt idx="2303">
                  <c:v>0.12650602409638551</c:v>
                </c:pt>
                <c:pt idx="2304">
                  <c:v>5.9523809523809521E-2</c:v>
                </c:pt>
                <c:pt idx="2305">
                  <c:v>0.12213740458015269</c:v>
                </c:pt>
                <c:pt idx="2306">
                  <c:v>6.2176165803108807E-2</c:v>
                </c:pt>
                <c:pt idx="2307">
                  <c:v>0.15151515151515149</c:v>
                </c:pt>
                <c:pt idx="2308">
                  <c:v>0.15151515151515149</c:v>
                </c:pt>
                <c:pt idx="2309">
                  <c:v>9.055118110236221E-2</c:v>
                </c:pt>
                <c:pt idx="2310">
                  <c:v>0.14563106796116501</c:v>
                </c:pt>
                <c:pt idx="2311">
                  <c:v>0.1182266009852217</c:v>
                </c:pt>
                <c:pt idx="2312">
                  <c:v>0.14414414414414409</c:v>
                </c:pt>
                <c:pt idx="2313">
                  <c:v>0.1413612565445026</c:v>
                </c:pt>
                <c:pt idx="2314">
                  <c:v>6.9767441860465115E-2</c:v>
                </c:pt>
                <c:pt idx="2315">
                  <c:v>9.3548387096774197E-2</c:v>
                </c:pt>
                <c:pt idx="2316">
                  <c:v>5.2447552447552448E-2</c:v>
                </c:pt>
                <c:pt idx="2317">
                  <c:v>4.3956043956043959E-2</c:v>
                </c:pt>
                <c:pt idx="2318">
                  <c:v>0.1085714285714286</c:v>
                </c:pt>
                <c:pt idx="2319">
                  <c:v>0.1348314606741573</c:v>
                </c:pt>
                <c:pt idx="2320">
                  <c:v>0.123015873015873</c:v>
                </c:pt>
                <c:pt idx="2321">
                  <c:v>8.1632653061224483E-2</c:v>
                </c:pt>
                <c:pt idx="2322">
                  <c:v>7.1428571428571425E-2</c:v>
                </c:pt>
                <c:pt idx="2323">
                  <c:v>0.149584487534626</c:v>
                </c:pt>
                <c:pt idx="2324">
                  <c:v>0.12738853503184711</c:v>
                </c:pt>
                <c:pt idx="2325">
                  <c:v>0.1234567901234568</c:v>
                </c:pt>
                <c:pt idx="2326">
                  <c:v>0.1206896551724138</c:v>
                </c:pt>
                <c:pt idx="2327">
                  <c:v>0.1231671554252199</c:v>
                </c:pt>
                <c:pt idx="2328">
                  <c:v>9.1056910569105698E-2</c:v>
                </c:pt>
                <c:pt idx="2329">
                  <c:v>0.1132596685082873</c:v>
                </c:pt>
                <c:pt idx="2330">
                  <c:v>0.1290322580645161</c:v>
                </c:pt>
                <c:pt idx="2331">
                  <c:v>0.1377777777777778</c:v>
                </c:pt>
                <c:pt idx="2332">
                  <c:v>4.5558086560364468E-2</c:v>
                </c:pt>
                <c:pt idx="2333">
                  <c:v>0.1120689655172414</c:v>
                </c:pt>
                <c:pt idx="2334">
                  <c:v>3.9473684210526307E-2</c:v>
                </c:pt>
                <c:pt idx="2335">
                  <c:v>3.4722222222222217E-2</c:v>
                </c:pt>
                <c:pt idx="2336">
                  <c:v>0.1129032258064516</c:v>
                </c:pt>
                <c:pt idx="2337">
                  <c:v>0.1404109589041096</c:v>
                </c:pt>
                <c:pt idx="2338">
                  <c:v>0.14814814814814811</c:v>
                </c:pt>
                <c:pt idx="2339">
                  <c:v>4.2600896860986552E-2</c:v>
                </c:pt>
                <c:pt idx="2340">
                  <c:v>6.5217391304347824E-2</c:v>
                </c:pt>
                <c:pt idx="2341">
                  <c:v>0.1672473867595819</c:v>
                </c:pt>
                <c:pt idx="2342">
                  <c:v>0.1368421052631579</c:v>
                </c:pt>
                <c:pt idx="2343">
                  <c:v>5.6179775280898868E-2</c:v>
                </c:pt>
                <c:pt idx="2344">
                  <c:v>9.3567251461988299E-2</c:v>
                </c:pt>
                <c:pt idx="2345">
                  <c:v>0.1017441860465116</c:v>
                </c:pt>
                <c:pt idx="2346">
                  <c:v>8.5714285714285715E-2</c:v>
                </c:pt>
                <c:pt idx="2347">
                  <c:v>0.11805555555555559</c:v>
                </c:pt>
                <c:pt idx="2348">
                  <c:v>4.065040650406504E-2</c:v>
                </c:pt>
                <c:pt idx="2349">
                  <c:v>0.13541666666666671</c:v>
                </c:pt>
                <c:pt idx="2350">
                  <c:v>0.12333333333333329</c:v>
                </c:pt>
                <c:pt idx="2351">
                  <c:v>0.1082474226804124</c:v>
                </c:pt>
                <c:pt idx="2352">
                  <c:v>0.1492537313432836</c:v>
                </c:pt>
                <c:pt idx="2353">
                  <c:v>4.2500000000000003E-2</c:v>
                </c:pt>
                <c:pt idx="2354">
                  <c:v>0.12182741116751269</c:v>
                </c:pt>
                <c:pt idx="2355">
                  <c:v>0.11898734177215189</c:v>
                </c:pt>
                <c:pt idx="2356">
                  <c:v>0.1513353115727003</c:v>
                </c:pt>
                <c:pt idx="2357">
                  <c:v>0.13537117903930129</c:v>
                </c:pt>
                <c:pt idx="2358">
                  <c:v>8.5308056872037921E-2</c:v>
                </c:pt>
                <c:pt idx="2359">
                  <c:v>0.10086956521739129</c:v>
                </c:pt>
                <c:pt idx="2360">
                  <c:v>8.6309523809523808E-2</c:v>
                </c:pt>
                <c:pt idx="2361">
                  <c:v>8.6393088552915762E-2</c:v>
                </c:pt>
                <c:pt idx="2362">
                  <c:v>8.8235294117647065E-2</c:v>
                </c:pt>
                <c:pt idx="2363">
                  <c:v>0.1519756838905775</c:v>
                </c:pt>
                <c:pt idx="2364">
                  <c:v>0.12738853503184711</c:v>
                </c:pt>
                <c:pt idx="2365">
                  <c:v>3.0769230769230771E-2</c:v>
                </c:pt>
                <c:pt idx="2366">
                  <c:v>0.10878661087866109</c:v>
                </c:pt>
                <c:pt idx="2367">
                  <c:v>9.6949891067538124E-2</c:v>
                </c:pt>
                <c:pt idx="2368">
                  <c:v>6.8027210884353748E-2</c:v>
                </c:pt>
                <c:pt idx="2369">
                  <c:v>6.3829787234042548E-2</c:v>
                </c:pt>
                <c:pt idx="2370">
                  <c:v>4.1666666666666657E-2</c:v>
                </c:pt>
                <c:pt idx="2371">
                  <c:v>0.11484593837535011</c:v>
                </c:pt>
                <c:pt idx="2372">
                  <c:v>0.1195219123505976</c:v>
                </c:pt>
                <c:pt idx="2373">
                  <c:v>0.13934426229508201</c:v>
                </c:pt>
                <c:pt idx="2374">
                  <c:v>7.4626865671641784E-2</c:v>
                </c:pt>
                <c:pt idx="2375">
                  <c:v>5.8823529411764712E-2</c:v>
                </c:pt>
                <c:pt idx="2376">
                  <c:v>0.11488250652741511</c:v>
                </c:pt>
                <c:pt idx="2377">
                  <c:v>0.13494809688581319</c:v>
                </c:pt>
                <c:pt idx="2378">
                  <c:v>0.1162361623616236</c:v>
                </c:pt>
                <c:pt idx="2379">
                  <c:v>0.1146788990825688</c:v>
                </c:pt>
                <c:pt idx="2380">
                  <c:v>0.1073619631901841</c:v>
                </c:pt>
                <c:pt idx="2381">
                  <c:v>0.1556420233463035</c:v>
                </c:pt>
                <c:pt idx="2382">
                  <c:v>0.14141414141414141</c:v>
                </c:pt>
                <c:pt idx="2383">
                  <c:v>0.14035087719298239</c:v>
                </c:pt>
                <c:pt idx="2384">
                  <c:v>9.5617529880478086E-2</c:v>
                </c:pt>
                <c:pt idx="2385">
                  <c:v>0.12684365781710921</c:v>
                </c:pt>
                <c:pt idx="2386">
                  <c:v>0.119047619047619</c:v>
                </c:pt>
                <c:pt idx="2387">
                  <c:v>0.13461538461538461</c:v>
                </c:pt>
                <c:pt idx="2388">
                  <c:v>0.125</c:v>
                </c:pt>
                <c:pt idx="2389">
                  <c:v>0.1517857142857143</c:v>
                </c:pt>
                <c:pt idx="2390">
                  <c:v>0.15151515151515149</c:v>
                </c:pt>
                <c:pt idx="2391">
                  <c:v>0.1081081081081081</c:v>
                </c:pt>
                <c:pt idx="2392">
                  <c:v>7.9295154185022032E-2</c:v>
                </c:pt>
                <c:pt idx="2393">
                  <c:v>7.5098814229249009E-2</c:v>
                </c:pt>
                <c:pt idx="2394">
                  <c:v>0.15350877192982459</c:v>
                </c:pt>
                <c:pt idx="2395">
                  <c:v>0.1058823529411765</c:v>
                </c:pt>
                <c:pt idx="2396">
                  <c:v>0.08</c:v>
                </c:pt>
                <c:pt idx="2397">
                  <c:v>0.1596638655462185</c:v>
                </c:pt>
                <c:pt idx="2398">
                  <c:v>0.10559006211180121</c:v>
                </c:pt>
                <c:pt idx="2399">
                  <c:v>0.12109375</c:v>
                </c:pt>
                <c:pt idx="2400">
                  <c:v>2.8571428571428571E-2</c:v>
                </c:pt>
                <c:pt idx="2401">
                  <c:v>4.6511627906976737E-2</c:v>
                </c:pt>
                <c:pt idx="2402">
                  <c:v>0.1121951219512195</c:v>
                </c:pt>
                <c:pt idx="2403">
                  <c:v>0.1398601398601399</c:v>
                </c:pt>
                <c:pt idx="2404">
                  <c:v>0.12560386473429949</c:v>
                </c:pt>
                <c:pt idx="2405">
                  <c:v>0.11805555555555559</c:v>
                </c:pt>
                <c:pt idx="2406">
                  <c:v>0.1197604790419162</c:v>
                </c:pt>
                <c:pt idx="2407">
                  <c:v>0.13297872340425529</c:v>
                </c:pt>
                <c:pt idx="2408">
                  <c:v>0.13636363636363641</c:v>
                </c:pt>
                <c:pt idx="2409">
                  <c:v>5.6306306306306307E-2</c:v>
                </c:pt>
                <c:pt idx="2410">
                  <c:v>0.1176470588235294</c:v>
                </c:pt>
                <c:pt idx="2411">
                  <c:v>0.15436241610738249</c:v>
                </c:pt>
                <c:pt idx="2412">
                  <c:v>0.1056105610561056</c:v>
                </c:pt>
                <c:pt idx="2413">
                  <c:v>8.9473684210526316E-2</c:v>
                </c:pt>
                <c:pt idx="2414">
                  <c:v>0.13114754098360659</c:v>
                </c:pt>
                <c:pt idx="2415">
                  <c:v>0.14035087719298239</c:v>
                </c:pt>
                <c:pt idx="2416">
                  <c:v>9.0909090909090912E-2</c:v>
                </c:pt>
                <c:pt idx="2417">
                  <c:v>0.13043478260869559</c:v>
                </c:pt>
                <c:pt idx="2418">
                  <c:v>9.627329192546584E-2</c:v>
                </c:pt>
                <c:pt idx="2419">
                  <c:v>0.12127236580516899</c:v>
                </c:pt>
                <c:pt idx="2420">
                  <c:v>4.6025104602510462E-2</c:v>
                </c:pt>
                <c:pt idx="2421">
                  <c:v>0.10332103321033211</c:v>
                </c:pt>
                <c:pt idx="2422">
                  <c:v>0.1166666666666667</c:v>
                </c:pt>
                <c:pt idx="2423">
                  <c:v>0.1171548117154812</c:v>
                </c:pt>
                <c:pt idx="2424">
                  <c:v>9.2105263157894732E-2</c:v>
                </c:pt>
                <c:pt idx="2425">
                  <c:v>0.12916666666666671</c:v>
                </c:pt>
                <c:pt idx="2426">
                  <c:v>9.4117647058823528E-2</c:v>
                </c:pt>
                <c:pt idx="2427">
                  <c:v>4.3478260869565223E-2</c:v>
                </c:pt>
                <c:pt idx="2428">
                  <c:v>0.06</c:v>
                </c:pt>
                <c:pt idx="2429">
                  <c:v>5.4441260744985683E-2</c:v>
                </c:pt>
                <c:pt idx="2430">
                  <c:v>0.11823361823361821</c:v>
                </c:pt>
                <c:pt idx="2431">
                  <c:v>2.180685358255452E-2</c:v>
                </c:pt>
                <c:pt idx="2432">
                  <c:v>0.11885245901639339</c:v>
                </c:pt>
                <c:pt idx="2433">
                  <c:v>0.1131221719457014</c:v>
                </c:pt>
                <c:pt idx="2434">
                  <c:v>0.10038610038610039</c:v>
                </c:pt>
                <c:pt idx="2435">
                  <c:v>0.13559322033898311</c:v>
                </c:pt>
                <c:pt idx="2436">
                  <c:v>0.160377358490566</c:v>
                </c:pt>
                <c:pt idx="2437">
                  <c:v>0.1019108280254777</c:v>
                </c:pt>
                <c:pt idx="2438">
                  <c:v>0.1116279069767442</c:v>
                </c:pt>
                <c:pt idx="2439">
                  <c:v>9.6525096525096526E-2</c:v>
                </c:pt>
                <c:pt idx="2440">
                  <c:v>0.103030303030303</c:v>
                </c:pt>
                <c:pt idx="2441">
                  <c:v>0.1184210526315789</c:v>
                </c:pt>
                <c:pt idx="2442">
                  <c:v>0.1545741324921136</c:v>
                </c:pt>
                <c:pt idx="2443">
                  <c:v>7.7551020408163265E-2</c:v>
                </c:pt>
                <c:pt idx="2444">
                  <c:v>0.13714285714285709</c:v>
                </c:pt>
                <c:pt idx="2445">
                  <c:v>0.1165311653116531</c:v>
                </c:pt>
                <c:pt idx="2446">
                  <c:v>4.2316258351893087E-2</c:v>
                </c:pt>
                <c:pt idx="2447">
                  <c:v>0.1111111111111111</c:v>
                </c:pt>
                <c:pt idx="2448">
                  <c:v>0.125</c:v>
                </c:pt>
                <c:pt idx="2449">
                  <c:v>0.14285714285714279</c:v>
                </c:pt>
                <c:pt idx="2450">
                  <c:v>0.10820244328097731</c:v>
                </c:pt>
                <c:pt idx="2451">
                  <c:v>0.11180124223602481</c:v>
                </c:pt>
                <c:pt idx="2452">
                  <c:v>0.1008403361344538</c:v>
                </c:pt>
                <c:pt idx="2453">
                  <c:v>0.1235294117647059</c:v>
                </c:pt>
                <c:pt idx="2454">
                  <c:v>9.7402597402597407E-2</c:v>
                </c:pt>
                <c:pt idx="2455">
                  <c:v>9.8314606741573038E-2</c:v>
                </c:pt>
                <c:pt idx="2456">
                  <c:v>0.1157407407407407</c:v>
                </c:pt>
                <c:pt idx="2457">
                  <c:v>0.1231527093596059</c:v>
                </c:pt>
                <c:pt idx="2458">
                  <c:v>0.08</c:v>
                </c:pt>
                <c:pt idx="2459">
                  <c:v>0.113953488372093</c:v>
                </c:pt>
                <c:pt idx="2460">
                  <c:v>0.1038961038961039</c:v>
                </c:pt>
                <c:pt idx="2461">
                  <c:v>0.1144781144781145</c:v>
                </c:pt>
                <c:pt idx="2462">
                  <c:v>9.6436058700209645E-2</c:v>
                </c:pt>
                <c:pt idx="2463">
                  <c:v>3.1315240083507313E-2</c:v>
                </c:pt>
                <c:pt idx="2464">
                  <c:v>0.11745513866231649</c:v>
                </c:pt>
                <c:pt idx="2465">
                  <c:v>0.1132075471698113</c:v>
                </c:pt>
                <c:pt idx="2466">
                  <c:v>9.765625E-2</c:v>
                </c:pt>
                <c:pt idx="2467">
                  <c:v>0.12195121951219511</c:v>
                </c:pt>
                <c:pt idx="2468">
                  <c:v>0.12679425837320571</c:v>
                </c:pt>
                <c:pt idx="2469">
                  <c:v>8.9068825910931168E-2</c:v>
                </c:pt>
                <c:pt idx="2470">
                  <c:v>0.12931034482758619</c:v>
                </c:pt>
                <c:pt idx="2471">
                  <c:v>0.13075060532687649</c:v>
                </c:pt>
                <c:pt idx="2472">
                  <c:v>0.1013071895424837</c:v>
                </c:pt>
                <c:pt idx="2473">
                  <c:v>0.12847222222222221</c:v>
                </c:pt>
                <c:pt idx="2474">
                  <c:v>2.18978102189781E-2</c:v>
                </c:pt>
                <c:pt idx="2475">
                  <c:v>0.10022779043280181</c:v>
                </c:pt>
                <c:pt idx="2476">
                  <c:v>4.4345898004434593E-2</c:v>
                </c:pt>
                <c:pt idx="2477">
                  <c:v>0.10727969348659</c:v>
                </c:pt>
                <c:pt idx="2478">
                  <c:v>0.14285714285714279</c:v>
                </c:pt>
                <c:pt idx="2479">
                  <c:v>0.11839323467230441</c:v>
                </c:pt>
                <c:pt idx="2480">
                  <c:v>0.13025210084033609</c:v>
                </c:pt>
                <c:pt idx="2481">
                  <c:v>4.5694200351493852E-2</c:v>
                </c:pt>
                <c:pt idx="2482">
                  <c:v>0.1241379310344828</c:v>
                </c:pt>
                <c:pt idx="2483">
                  <c:v>0.12037037037037041</c:v>
                </c:pt>
                <c:pt idx="2484">
                  <c:v>0.13565891472868219</c:v>
                </c:pt>
                <c:pt idx="2485">
                  <c:v>0.1041666666666667</c:v>
                </c:pt>
                <c:pt idx="2486">
                  <c:v>0.10546875</c:v>
                </c:pt>
                <c:pt idx="2487">
                  <c:v>2.6490066225165559E-2</c:v>
                </c:pt>
                <c:pt idx="2488">
                  <c:v>5.8823529411764712E-2</c:v>
                </c:pt>
                <c:pt idx="2489">
                  <c:v>0.1076923076923077</c:v>
                </c:pt>
                <c:pt idx="2490">
                  <c:v>0.1004566210045662</c:v>
                </c:pt>
                <c:pt idx="2491">
                  <c:v>0.12860310421286031</c:v>
                </c:pt>
                <c:pt idx="2492">
                  <c:v>0.1218487394957983</c:v>
                </c:pt>
                <c:pt idx="2493">
                  <c:v>0.1186868686868687</c:v>
                </c:pt>
                <c:pt idx="2494">
                  <c:v>6.1041292639138239E-2</c:v>
                </c:pt>
                <c:pt idx="2495">
                  <c:v>6.3176895306859202E-2</c:v>
                </c:pt>
                <c:pt idx="2496">
                  <c:v>0.1006493506493507</c:v>
                </c:pt>
                <c:pt idx="2497">
                  <c:v>3.4261241970021422E-2</c:v>
                </c:pt>
                <c:pt idx="2498">
                  <c:v>9.3073593073593072E-2</c:v>
                </c:pt>
                <c:pt idx="2499">
                  <c:v>5.5226824457593693E-2</c:v>
                </c:pt>
                <c:pt idx="2500">
                  <c:v>1.785714285714286E-2</c:v>
                </c:pt>
                <c:pt idx="2501">
                  <c:v>0.1384615384615385</c:v>
                </c:pt>
                <c:pt idx="2502">
                  <c:v>0.125</c:v>
                </c:pt>
                <c:pt idx="2503">
                  <c:v>0.10465116279069769</c:v>
                </c:pt>
                <c:pt idx="2504">
                  <c:v>0.1256281407035176</c:v>
                </c:pt>
                <c:pt idx="2505">
                  <c:v>4.4217687074829932E-2</c:v>
                </c:pt>
                <c:pt idx="2506">
                  <c:v>5.4054054054054057E-2</c:v>
                </c:pt>
                <c:pt idx="2507">
                  <c:v>0.1099744245524297</c:v>
                </c:pt>
                <c:pt idx="2508">
                  <c:v>0.1162790697674419</c:v>
                </c:pt>
                <c:pt idx="2509">
                  <c:v>0.13364055299539171</c:v>
                </c:pt>
                <c:pt idx="2510">
                  <c:v>0.1092436974789916</c:v>
                </c:pt>
                <c:pt idx="2511">
                  <c:v>0.12820512820512819</c:v>
                </c:pt>
                <c:pt idx="2512">
                  <c:v>0.103202846975089</c:v>
                </c:pt>
                <c:pt idx="2513">
                  <c:v>0.1071428571428571</c:v>
                </c:pt>
                <c:pt idx="2514">
                  <c:v>0.12592592592592591</c:v>
                </c:pt>
                <c:pt idx="2515">
                  <c:v>0.12759643916913949</c:v>
                </c:pt>
                <c:pt idx="2516">
                  <c:v>9.5081967213114751E-2</c:v>
                </c:pt>
                <c:pt idx="2517">
                  <c:v>0.13157894736842099</c:v>
                </c:pt>
                <c:pt idx="2518">
                  <c:v>8.3333333333333329E-2</c:v>
                </c:pt>
                <c:pt idx="2519">
                  <c:v>7.1684587813620068E-2</c:v>
                </c:pt>
                <c:pt idx="2520">
                  <c:v>0.14760147601476009</c:v>
                </c:pt>
                <c:pt idx="2521">
                  <c:v>9.9264705882352935E-2</c:v>
                </c:pt>
                <c:pt idx="2522">
                  <c:v>0.1066666666666667</c:v>
                </c:pt>
                <c:pt idx="2523">
                  <c:v>8.0213903743315509E-2</c:v>
                </c:pt>
                <c:pt idx="2524">
                  <c:v>0.1233766233766234</c:v>
                </c:pt>
                <c:pt idx="2525">
                  <c:v>8.4337349397590355E-2</c:v>
                </c:pt>
                <c:pt idx="2526">
                  <c:v>7.0422535211267609E-2</c:v>
                </c:pt>
                <c:pt idx="2527">
                  <c:v>3.4858387799564267E-2</c:v>
                </c:pt>
                <c:pt idx="2528">
                  <c:v>6.1497326203208559E-2</c:v>
                </c:pt>
                <c:pt idx="2529">
                  <c:v>5.3763440860215048E-2</c:v>
                </c:pt>
                <c:pt idx="2530">
                  <c:v>9.2198581560283682E-2</c:v>
                </c:pt>
                <c:pt idx="2531">
                  <c:v>0.1081081081081081</c:v>
                </c:pt>
                <c:pt idx="2532">
                  <c:v>0.1048387096774194</c:v>
                </c:pt>
                <c:pt idx="2533">
                  <c:v>7.7562326869806089E-2</c:v>
                </c:pt>
                <c:pt idx="2534">
                  <c:v>0.13101604278074869</c:v>
                </c:pt>
                <c:pt idx="2535">
                  <c:v>0.15909090909090909</c:v>
                </c:pt>
                <c:pt idx="2536">
                  <c:v>9.90990990990991E-2</c:v>
                </c:pt>
                <c:pt idx="2537">
                  <c:v>0.125748502994012</c:v>
                </c:pt>
                <c:pt idx="2538">
                  <c:v>1.834862385321101E-2</c:v>
                </c:pt>
                <c:pt idx="2539">
                  <c:v>0.1151685393258427</c:v>
                </c:pt>
                <c:pt idx="2540">
                  <c:v>8.8803088803088806E-2</c:v>
                </c:pt>
                <c:pt idx="2541">
                  <c:v>0.1161616161616162</c:v>
                </c:pt>
                <c:pt idx="2542">
                  <c:v>0.1337209302325581</c:v>
                </c:pt>
                <c:pt idx="2543">
                  <c:v>5.2631578947368418E-2</c:v>
                </c:pt>
                <c:pt idx="2544">
                  <c:v>0.14285714285714279</c:v>
                </c:pt>
                <c:pt idx="2545">
                  <c:v>0.13284132841328411</c:v>
                </c:pt>
                <c:pt idx="2546">
                  <c:v>9.556313993174062E-2</c:v>
                </c:pt>
                <c:pt idx="2547">
                  <c:v>1.785714285714286E-2</c:v>
                </c:pt>
                <c:pt idx="2548">
                  <c:v>4.878048780487805E-2</c:v>
                </c:pt>
                <c:pt idx="2549">
                  <c:v>7.3529411764705885E-2</c:v>
                </c:pt>
                <c:pt idx="2550">
                  <c:v>0.13397129186602871</c:v>
                </c:pt>
                <c:pt idx="2551">
                  <c:v>8.8838268792710701E-2</c:v>
                </c:pt>
                <c:pt idx="2552">
                  <c:v>9.8130841121495324E-2</c:v>
                </c:pt>
                <c:pt idx="2553">
                  <c:v>0.1221945137157107</c:v>
                </c:pt>
                <c:pt idx="2554">
                  <c:v>0.1187335092348285</c:v>
                </c:pt>
                <c:pt idx="2555">
                  <c:v>0.1371951219512195</c:v>
                </c:pt>
                <c:pt idx="2556">
                  <c:v>9.8501070663811557E-2</c:v>
                </c:pt>
                <c:pt idx="2557">
                  <c:v>0.1111111111111111</c:v>
                </c:pt>
                <c:pt idx="2558">
                  <c:v>0.1306818181818182</c:v>
                </c:pt>
                <c:pt idx="2559">
                  <c:v>8.9108910891089105E-2</c:v>
                </c:pt>
                <c:pt idx="2560">
                  <c:v>0.13238770685579199</c:v>
                </c:pt>
                <c:pt idx="2561">
                  <c:v>0.12987012987012991</c:v>
                </c:pt>
                <c:pt idx="2562">
                  <c:v>9.2558983666061703E-2</c:v>
                </c:pt>
                <c:pt idx="2563">
                  <c:v>0.12643678160919539</c:v>
                </c:pt>
                <c:pt idx="2564">
                  <c:v>9.4527363184079602E-2</c:v>
                </c:pt>
                <c:pt idx="2565">
                  <c:v>0.16822429906542061</c:v>
                </c:pt>
                <c:pt idx="2566">
                  <c:v>0.1440329218106996</c:v>
                </c:pt>
                <c:pt idx="2567">
                  <c:v>0.13297872340425529</c:v>
                </c:pt>
                <c:pt idx="2568">
                  <c:v>0.16</c:v>
                </c:pt>
                <c:pt idx="2569">
                  <c:v>2.6402640264026399E-2</c:v>
                </c:pt>
                <c:pt idx="2570">
                  <c:v>0.11570247933884301</c:v>
                </c:pt>
                <c:pt idx="2571">
                  <c:v>8.0213903743315509E-2</c:v>
                </c:pt>
                <c:pt idx="2572">
                  <c:v>0.12969924812030079</c:v>
                </c:pt>
                <c:pt idx="2573">
                  <c:v>0.145985401459854</c:v>
                </c:pt>
                <c:pt idx="2574">
                  <c:v>2.463054187192118E-2</c:v>
                </c:pt>
                <c:pt idx="2575">
                  <c:v>0.14569536423841059</c:v>
                </c:pt>
                <c:pt idx="2576">
                  <c:v>5.9479553903345722E-2</c:v>
                </c:pt>
                <c:pt idx="2577">
                  <c:v>0.12852664576802511</c:v>
                </c:pt>
                <c:pt idx="2578">
                  <c:v>4.5662100456621002E-2</c:v>
                </c:pt>
                <c:pt idx="2579">
                  <c:v>5.4298642533936653E-2</c:v>
                </c:pt>
                <c:pt idx="2580">
                  <c:v>0.13168724279835389</c:v>
                </c:pt>
                <c:pt idx="2581">
                  <c:v>9.6463022508038579E-2</c:v>
                </c:pt>
                <c:pt idx="2582">
                  <c:v>3.3018867924528301E-2</c:v>
                </c:pt>
                <c:pt idx="2583">
                  <c:v>9.580838323353294E-2</c:v>
                </c:pt>
                <c:pt idx="2584">
                  <c:v>2.6229508196721311E-2</c:v>
                </c:pt>
                <c:pt idx="2585">
                  <c:v>0.1091549295774648</c:v>
                </c:pt>
                <c:pt idx="2586">
                  <c:v>0.1068702290076336</c:v>
                </c:pt>
                <c:pt idx="2587">
                  <c:v>4.4543429844098002E-2</c:v>
                </c:pt>
                <c:pt idx="2588">
                  <c:v>0.16049382716049379</c:v>
                </c:pt>
                <c:pt idx="2589">
                  <c:v>0.1050420168067227</c:v>
                </c:pt>
                <c:pt idx="2590">
                  <c:v>3.5211267605633798E-2</c:v>
                </c:pt>
                <c:pt idx="2591">
                  <c:v>0.12186379928315411</c:v>
                </c:pt>
                <c:pt idx="2592">
                  <c:v>0.13855421686746991</c:v>
                </c:pt>
                <c:pt idx="2593">
                  <c:v>0.1075268817204301</c:v>
                </c:pt>
                <c:pt idx="2594">
                  <c:v>0.1147540983606557</c:v>
                </c:pt>
                <c:pt idx="2595">
                  <c:v>0.1020408163265306</c:v>
                </c:pt>
                <c:pt idx="2596">
                  <c:v>0.14622641509433959</c:v>
                </c:pt>
                <c:pt idx="2597">
                  <c:v>6.4049586776859499E-2</c:v>
                </c:pt>
                <c:pt idx="2598">
                  <c:v>3.8461538461538457E-2</c:v>
                </c:pt>
                <c:pt idx="2599">
                  <c:v>0.1394230769230769</c:v>
                </c:pt>
                <c:pt idx="2600">
                  <c:v>0.1460674157303371</c:v>
                </c:pt>
                <c:pt idx="2601">
                  <c:v>3.3333333333333333E-2</c:v>
                </c:pt>
                <c:pt idx="2602">
                  <c:v>0.10326086956521741</c:v>
                </c:pt>
                <c:pt idx="2603">
                  <c:v>8.1395348837209308E-2</c:v>
                </c:pt>
                <c:pt idx="2604">
                  <c:v>7.8651685393258425E-2</c:v>
                </c:pt>
                <c:pt idx="2605">
                  <c:v>9.9056603773584911E-2</c:v>
                </c:pt>
                <c:pt idx="2606">
                  <c:v>0.13924050632911389</c:v>
                </c:pt>
                <c:pt idx="2607">
                  <c:v>0.12666666666666671</c:v>
                </c:pt>
                <c:pt idx="2608">
                  <c:v>8.6387434554973816E-2</c:v>
                </c:pt>
                <c:pt idx="2609">
                  <c:v>0.1079136690647482</c:v>
                </c:pt>
                <c:pt idx="2610">
                  <c:v>1.9900497512437811E-2</c:v>
                </c:pt>
                <c:pt idx="2611">
                  <c:v>0.13461538461538461</c:v>
                </c:pt>
                <c:pt idx="2612">
                  <c:v>0.1333333333333333</c:v>
                </c:pt>
                <c:pt idx="2613">
                  <c:v>9.3877551020408165E-2</c:v>
                </c:pt>
                <c:pt idx="2614">
                  <c:v>0.1209150326797386</c:v>
                </c:pt>
                <c:pt idx="2615">
                  <c:v>0.13461538461538461</c:v>
                </c:pt>
                <c:pt idx="2616">
                  <c:v>2.7972027972027969E-2</c:v>
                </c:pt>
                <c:pt idx="2617">
                  <c:v>3.9301310043668117E-2</c:v>
                </c:pt>
                <c:pt idx="2618">
                  <c:v>0.12690355329949241</c:v>
                </c:pt>
                <c:pt idx="2619">
                  <c:v>2.5316455696202531E-2</c:v>
                </c:pt>
                <c:pt idx="2620">
                  <c:v>0.15151515151515149</c:v>
                </c:pt>
                <c:pt idx="2621">
                  <c:v>0.1166077738515901</c:v>
                </c:pt>
                <c:pt idx="2622">
                  <c:v>0.125</c:v>
                </c:pt>
                <c:pt idx="2623">
                  <c:v>0.13422818791946309</c:v>
                </c:pt>
                <c:pt idx="2624">
                  <c:v>0.1173708920187793</c:v>
                </c:pt>
                <c:pt idx="2625">
                  <c:v>4.6511627906976737E-2</c:v>
                </c:pt>
                <c:pt idx="2626">
                  <c:v>0.10727969348659</c:v>
                </c:pt>
                <c:pt idx="2627">
                  <c:v>4.4742729306487698E-2</c:v>
                </c:pt>
                <c:pt idx="2628">
                  <c:v>9.9616858237547887E-2</c:v>
                </c:pt>
                <c:pt idx="2629">
                  <c:v>0.12621359223300971</c:v>
                </c:pt>
                <c:pt idx="2630">
                  <c:v>0.1079545454545455</c:v>
                </c:pt>
                <c:pt idx="2631">
                  <c:v>0.13742690058479529</c:v>
                </c:pt>
                <c:pt idx="2632">
                  <c:v>0.14723926380368099</c:v>
                </c:pt>
                <c:pt idx="2633">
                  <c:v>6.7226890756302518E-2</c:v>
                </c:pt>
                <c:pt idx="2634">
                  <c:v>0.14035087719298239</c:v>
                </c:pt>
                <c:pt idx="2635">
                  <c:v>0.101123595505618</c:v>
                </c:pt>
                <c:pt idx="2636">
                  <c:v>9.5343680709534362E-2</c:v>
                </c:pt>
                <c:pt idx="2637">
                  <c:v>9.5477386934673364E-2</c:v>
                </c:pt>
                <c:pt idx="2638">
                  <c:v>0.14572864321608039</c:v>
                </c:pt>
                <c:pt idx="2639">
                  <c:v>0.1080246913580247</c:v>
                </c:pt>
                <c:pt idx="2640">
                  <c:v>3.870967741935484E-2</c:v>
                </c:pt>
                <c:pt idx="2641">
                  <c:v>0.1114754098360656</c:v>
                </c:pt>
                <c:pt idx="2642">
                  <c:v>0.11171662125340601</c:v>
                </c:pt>
                <c:pt idx="2643">
                  <c:v>0.16891891891891889</c:v>
                </c:pt>
                <c:pt idx="2644">
                  <c:v>0.1152647975077882</c:v>
                </c:pt>
                <c:pt idx="2645">
                  <c:v>9.6153846153846159E-2</c:v>
                </c:pt>
                <c:pt idx="2646">
                  <c:v>5.7553956834532377E-2</c:v>
                </c:pt>
                <c:pt idx="2647">
                  <c:v>4.3307086614173228E-2</c:v>
                </c:pt>
                <c:pt idx="2648">
                  <c:v>0.1213114754098361</c:v>
                </c:pt>
                <c:pt idx="2649">
                  <c:v>9.5338983050847453E-2</c:v>
                </c:pt>
                <c:pt idx="2650">
                  <c:v>0</c:v>
                </c:pt>
                <c:pt idx="2651">
                  <c:v>5.6886227544910177E-2</c:v>
                </c:pt>
                <c:pt idx="2652">
                  <c:v>0.1176470588235294</c:v>
                </c:pt>
                <c:pt idx="2653">
                  <c:v>0.13225058004640369</c:v>
                </c:pt>
                <c:pt idx="2654">
                  <c:v>6.5573770491803282E-2</c:v>
                </c:pt>
                <c:pt idx="2655">
                  <c:v>0.10984848484848481</c:v>
                </c:pt>
                <c:pt idx="2656">
                  <c:v>5.8823529411764712E-2</c:v>
                </c:pt>
                <c:pt idx="2657">
                  <c:v>0.11885245901639339</c:v>
                </c:pt>
                <c:pt idx="2658">
                  <c:v>8.6206896551724144E-2</c:v>
                </c:pt>
                <c:pt idx="2659">
                  <c:v>8.4291187739463605E-2</c:v>
                </c:pt>
                <c:pt idx="2660">
                  <c:v>5.2173913043478258E-2</c:v>
                </c:pt>
                <c:pt idx="2661">
                  <c:v>9.7087378640776698E-2</c:v>
                </c:pt>
                <c:pt idx="2662">
                  <c:v>0.1032863849765258</c:v>
                </c:pt>
                <c:pt idx="2663">
                  <c:v>0.123015873015873</c:v>
                </c:pt>
                <c:pt idx="2664">
                  <c:v>0.1197916666666667</c:v>
                </c:pt>
                <c:pt idx="2665">
                  <c:v>0.12820512820512819</c:v>
                </c:pt>
                <c:pt idx="2666">
                  <c:v>0.1179487179487179</c:v>
                </c:pt>
                <c:pt idx="2667">
                  <c:v>0.1181102362204724</c:v>
                </c:pt>
                <c:pt idx="2668">
                  <c:v>0.1741935483870968</c:v>
                </c:pt>
                <c:pt idx="2669">
                  <c:v>0.14049586776859499</c:v>
                </c:pt>
                <c:pt idx="2670">
                  <c:v>0.1470588235294118</c:v>
                </c:pt>
                <c:pt idx="2671">
                  <c:v>0.108695652173913</c:v>
                </c:pt>
                <c:pt idx="2672">
                  <c:v>0.11940298507462691</c:v>
                </c:pt>
                <c:pt idx="2673">
                  <c:v>0.13680781758957661</c:v>
                </c:pt>
                <c:pt idx="2674">
                  <c:v>0.119047619047619</c:v>
                </c:pt>
                <c:pt idx="2675">
                  <c:v>0.1016042780748663</c:v>
                </c:pt>
                <c:pt idx="2676">
                  <c:v>0.14975845410628019</c:v>
                </c:pt>
                <c:pt idx="2677">
                  <c:v>0.1517509727626459</c:v>
                </c:pt>
                <c:pt idx="2678">
                  <c:v>0.110062893081761</c:v>
                </c:pt>
                <c:pt idx="2679">
                  <c:v>4.0899795501022497E-2</c:v>
                </c:pt>
                <c:pt idx="2680">
                  <c:v>0.1216216216216216</c:v>
                </c:pt>
                <c:pt idx="2681">
                  <c:v>1.886792452830189E-2</c:v>
                </c:pt>
                <c:pt idx="2682">
                  <c:v>0.1619718309859155</c:v>
                </c:pt>
                <c:pt idx="2683">
                  <c:v>4.0697674418604647E-2</c:v>
                </c:pt>
                <c:pt idx="2684">
                  <c:v>0.1</c:v>
                </c:pt>
                <c:pt idx="2685">
                  <c:v>5.3763440860215048E-2</c:v>
                </c:pt>
                <c:pt idx="2686">
                  <c:v>2.8901734104046239E-2</c:v>
                </c:pt>
                <c:pt idx="2687">
                  <c:v>0.1084010840108401</c:v>
                </c:pt>
                <c:pt idx="2688">
                  <c:v>0.1139240506329114</c:v>
                </c:pt>
                <c:pt idx="2689">
                  <c:v>5.9171597633136092E-2</c:v>
                </c:pt>
                <c:pt idx="2690">
                  <c:v>5.2401746724890827E-2</c:v>
                </c:pt>
                <c:pt idx="2691">
                  <c:v>0.12873563218390799</c:v>
                </c:pt>
                <c:pt idx="2692">
                  <c:v>0.1033138401559454</c:v>
                </c:pt>
                <c:pt idx="2693">
                  <c:v>0.10964332892998679</c:v>
                </c:pt>
                <c:pt idx="2694">
                  <c:v>0.18367346938775511</c:v>
                </c:pt>
                <c:pt idx="2695">
                  <c:v>9.9547511312217188E-2</c:v>
                </c:pt>
                <c:pt idx="2696">
                  <c:v>0.1186943620178042</c:v>
                </c:pt>
                <c:pt idx="2697">
                  <c:v>7.1428571428571425E-2</c:v>
                </c:pt>
                <c:pt idx="2698">
                  <c:v>0.15454545454545451</c:v>
                </c:pt>
                <c:pt idx="2699">
                  <c:v>4.0284360189573459E-2</c:v>
                </c:pt>
                <c:pt idx="2700">
                  <c:v>0.1072664359861592</c:v>
                </c:pt>
                <c:pt idx="2701">
                  <c:v>8.1690140845070425E-2</c:v>
                </c:pt>
                <c:pt idx="2702">
                  <c:v>6.6666666666666666E-2</c:v>
                </c:pt>
                <c:pt idx="2703">
                  <c:v>3.3333333333333333E-2</c:v>
                </c:pt>
                <c:pt idx="2704">
                  <c:v>0.115681233933162</c:v>
                </c:pt>
                <c:pt idx="2705">
                  <c:v>0.124031007751938</c:v>
                </c:pt>
                <c:pt idx="2706">
                  <c:v>1.7699115044247791E-2</c:v>
                </c:pt>
                <c:pt idx="2707">
                  <c:v>0.1191489361702128</c:v>
                </c:pt>
                <c:pt idx="2708">
                  <c:v>6.358381502890173E-2</c:v>
                </c:pt>
                <c:pt idx="2709">
                  <c:v>0.1497975708502024</c:v>
                </c:pt>
                <c:pt idx="2710">
                  <c:v>9.6676737160120846E-2</c:v>
                </c:pt>
                <c:pt idx="2711">
                  <c:v>9.0909090909090912E-2</c:v>
                </c:pt>
                <c:pt idx="2712">
                  <c:v>8.9285714285714288E-2</c:v>
                </c:pt>
                <c:pt idx="2713">
                  <c:v>0.1158536585365854</c:v>
                </c:pt>
                <c:pt idx="2714">
                  <c:v>0.17166212534059949</c:v>
                </c:pt>
                <c:pt idx="2715">
                  <c:v>0.1290322580645161</c:v>
                </c:pt>
                <c:pt idx="2716">
                  <c:v>9.7087378640776698E-2</c:v>
                </c:pt>
                <c:pt idx="2717">
                  <c:v>0.16091954022988511</c:v>
                </c:pt>
                <c:pt idx="2718">
                  <c:v>6.3291139240506333E-2</c:v>
                </c:pt>
                <c:pt idx="2719">
                  <c:v>3.9301310043668117E-2</c:v>
                </c:pt>
                <c:pt idx="2720">
                  <c:v>0.12536443148688051</c:v>
                </c:pt>
                <c:pt idx="2721">
                  <c:v>0.14545454545454539</c:v>
                </c:pt>
                <c:pt idx="2722">
                  <c:v>0.12719298245614041</c:v>
                </c:pt>
                <c:pt idx="2723">
                  <c:v>0.1487603305785124</c:v>
                </c:pt>
                <c:pt idx="2724">
                  <c:v>0.1046931407942238</c:v>
                </c:pt>
                <c:pt idx="2725">
                  <c:v>0.108695652173913</c:v>
                </c:pt>
                <c:pt idx="2726">
                  <c:v>0.14743589743589741</c:v>
                </c:pt>
                <c:pt idx="2727">
                  <c:v>0.1344086021505376</c:v>
                </c:pt>
                <c:pt idx="2728">
                  <c:v>0.124390243902439</c:v>
                </c:pt>
                <c:pt idx="2729">
                  <c:v>0.10984848484848481</c:v>
                </c:pt>
                <c:pt idx="2730">
                  <c:v>5.6310679611650483E-2</c:v>
                </c:pt>
                <c:pt idx="2731">
                  <c:v>9.3484419263456089E-2</c:v>
                </c:pt>
                <c:pt idx="2732">
                  <c:v>0.12552301255230119</c:v>
                </c:pt>
                <c:pt idx="2733">
                  <c:v>0.14285714285714279</c:v>
                </c:pt>
                <c:pt idx="2734">
                  <c:v>0.15789473684210531</c:v>
                </c:pt>
                <c:pt idx="2735">
                  <c:v>0.10101010101010099</c:v>
                </c:pt>
                <c:pt idx="2736">
                  <c:v>0.1685393258426966</c:v>
                </c:pt>
                <c:pt idx="2737">
                  <c:v>0.12340425531914891</c:v>
                </c:pt>
                <c:pt idx="2738">
                  <c:v>0.125</c:v>
                </c:pt>
                <c:pt idx="2739">
                  <c:v>0.12676056338028169</c:v>
                </c:pt>
                <c:pt idx="2740">
                  <c:v>0.11564625850340141</c:v>
                </c:pt>
                <c:pt idx="2741">
                  <c:v>4.736842105263158E-2</c:v>
                </c:pt>
                <c:pt idx="2742">
                  <c:v>3.8095238095238099E-2</c:v>
                </c:pt>
                <c:pt idx="2743">
                  <c:v>0.1127272727272727</c:v>
                </c:pt>
                <c:pt idx="2744">
                  <c:v>0.1207865168539326</c:v>
                </c:pt>
                <c:pt idx="2745">
                  <c:v>5.1339285714285712E-2</c:v>
                </c:pt>
                <c:pt idx="2746">
                  <c:v>2.475247524752475E-2</c:v>
                </c:pt>
                <c:pt idx="2747">
                  <c:v>4.5454545454545463E-2</c:v>
                </c:pt>
                <c:pt idx="2748">
                  <c:v>0.1070234113712375</c:v>
                </c:pt>
                <c:pt idx="2749">
                  <c:v>4.2462845010615709E-2</c:v>
                </c:pt>
                <c:pt idx="2750">
                  <c:v>0.16233766233766231</c:v>
                </c:pt>
                <c:pt idx="2751">
                  <c:v>1.9417475728155342E-2</c:v>
                </c:pt>
                <c:pt idx="2752">
                  <c:v>0.13427561837455829</c:v>
                </c:pt>
                <c:pt idx="2753">
                  <c:v>8.4745762711864403E-2</c:v>
                </c:pt>
                <c:pt idx="2754">
                  <c:v>5.6047197640117993E-2</c:v>
                </c:pt>
                <c:pt idx="2755">
                  <c:v>8.4023668639053251E-2</c:v>
                </c:pt>
                <c:pt idx="2756">
                  <c:v>8.943089430894309E-2</c:v>
                </c:pt>
                <c:pt idx="2757">
                  <c:v>5.6179775280898868E-2</c:v>
                </c:pt>
                <c:pt idx="2758">
                  <c:v>0.1398176291793313</c:v>
                </c:pt>
                <c:pt idx="2759">
                  <c:v>8.0246913580246909E-2</c:v>
                </c:pt>
                <c:pt idx="2760">
                  <c:v>9.9447513812154692E-2</c:v>
                </c:pt>
                <c:pt idx="2761">
                  <c:v>9.9236641221374045E-2</c:v>
                </c:pt>
                <c:pt idx="2762">
                  <c:v>0.10493827160493829</c:v>
                </c:pt>
                <c:pt idx="2763">
                  <c:v>0.1181102362204724</c:v>
                </c:pt>
                <c:pt idx="2764">
                  <c:v>8.8495575221238937E-2</c:v>
                </c:pt>
                <c:pt idx="2765">
                  <c:v>1.9230769230769228E-2</c:v>
                </c:pt>
                <c:pt idx="2766">
                  <c:v>0.1171428571428571</c:v>
                </c:pt>
                <c:pt idx="2767">
                  <c:v>0.1037735849056604</c:v>
                </c:pt>
                <c:pt idx="2768">
                  <c:v>0.1122448979591837</c:v>
                </c:pt>
                <c:pt idx="2769">
                  <c:v>5.458515283842795E-2</c:v>
                </c:pt>
                <c:pt idx="2770">
                  <c:v>0.13003095975232201</c:v>
                </c:pt>
                <c:pt idx="2771">
                  <c:v>0.112540192926045</c:v>
                </c:pt>
                <c:pt idx="2772">
                  <c:v>0.04</c:v>
                </c:pt>
                <c:pt idx="2773">
                  <c:v>0.15079365079365081</c:v>
                </c:pt>
                <c:pt idx="2774">
                  <c:v>0.1370558375634518</c:v>
                </c:pt>
                <c:pt idx="2775">
                  <c:v>9.569377990430622E-2</c:v>
                </c:pt>
                <c:pt idx="2776">
                  <c:v>0.1078066914498141</c:v>
                </c:pt>
                <c:pt idx="2777">
                  <c:v>0.12719298245614041</c:v>
                </c:pt>
                <c:pt idx="2778">
                  <c:v>0.1225626740947075</c:v>
                </c:pt>
                <c:pt idx="2779">
                  <c:v>0.1168224299065421</c:v>
                </c:pt>
                <c:pt idx="2780">
                  <c:v>0.1031518624641834</c:v>
                </c:pt>
                <c:pt idx="2781">
                  <c:v>0.12714776632302399</c:v>
                </c:pt>
                <c:pt idx="2782">
                  <c:v>9.3655589123867067E-2</c:v>
                </c:pt>
                <c:pt idx="2783">
                  <c:v>0.1235294117647059</c:v>
                </c:pt>
                <c:pt idx="2784">
                  <c:v>0.11980440097799511</c:v>
                </c:pt>
                <c:pt idx="2785">
                  <c:v>0.11872146118721461</c:v>
                </c:pt>
                <c:pt idx="2786">
                  <c:v>0.13020833333333329</c:v>
                </c:pt>
                <c:pt idx="2787">
                  <c:v>0.16666666666666671</c:v>
                </c:pt>
                <c:pt idx="2788">
                  <c:v>0.13492063492063491</c:v>
                </c:pt>
                <c:pt idx="2789">
                  <c:v>6.3360881542699726E-2</c:v>
                </c:pt>
                <c:pt idx="2790">
                  <c:v>9.0909090909090912E-2</c:v>
                </c:pt>
                <c:pt idx="2791">
                  <c:v>0.1012269938650307</c:v>
                </c:pt>
                <c:pt idx="2792">
                  <c:v>7.9365079365079361E-3</c:v>
                </c:pt>
                <c:pt idx="2793">
                  <c:v>0.12811387900355869</c:v>
                </c:pt>
                <c:pt idx="2794">
                  <c:v>0.1512345679012346</c:v>
                </c:pt>
                <c:pt idx="2795">
                  <c:v>0.1059322033898305</c:v>
                </c:pt>
                <c:pt idx="2796">
                  <c:v>0.1621621621621622</c:v>
                </c:pt>
                <c:pt idx="2797">
                  <c:v>4.3307086614173228E-2</c:v>
                </c:pt>
                <c:pt idx="2798">
                  <c:v>0.1169590643274854</c:v>
                </c:pt>
                <c:pt idx="2799">
                  <c:v>0.12297734627831711</c:v>
                </c:pt>
                <c:pt idx="2800">
                  <c:v>0.14342629482071709</c:v>
                </c:pt>
                <c:pt idx="2801">
                  <c:v>0.1017441860465116</c:v>
                </c:pt>
                <c:pt idx="2802">
                  <c:v>0.1181102362204724</c:v>
                </c:pt>
                <c:pt idx="2803">
                  <c:v>9.6000000000000002E-2</c:v>
                </c:pt>
                <c:pt idx="2804">
                  <c:v>0.123943661971831</c:v>
                </c:pt>
                <c:pt idx="2805">
                  <c:v>0.10266159695817489</c:v>
                </c:pt>
                <c:pt idx="2806">
                  <c:v>0.14893617021276601</c:v>
                </c:pt>
                <c:pt idx="2807">
                  <c:v>0.1230769230769231</c:v>
                </c:pt>
                <c:pt idx="2808">
                  <c:v>0.1492537313432836</c:v>
                </c:pt>
                <c:pt idx="2809">
                  <c:v>0.1121951219512195</c:v>
                </c:pt>
                <c:pt idx="2810">
                  <c:v>0.1289198606271777</c:v>
                </c:pt>
                <c:pt idx="2811">
                  <c:v>0.1191135734072022</c:v>
                </c:pt>
                <c:pt idx="2812">
                  <c:v>9.7972972972972971E-2</c:v>
                </c:pt>
                <c:pt idx="2813">
                  <c:v>0.1201298701298701</c:v>
                </c:pt>
                <c:pt idx="2814">
                  <c:v>0.1473799126637555</c:v>
                </c:pt>
                <c:pt idx="2815">
                  <c:v>0.14893617021276601</c:v>
                </c:pt>
                <c:pt idx="2816">
                  <c:v>0.11897106109324759</c:v>
                </c:pt>
                <c:pt idx="2817">
                  <c:v>0.1391304347826087</c:v>
                </c:pt>
                <c:pt idx="2818">
                  <c:v>9.6491228070175433E-2</c:v>
                </c:pt>
                <c:pt idx="2819">
                  <c:v>0.1164021164021164</c:v>
                </c:pt>
                <c:pt idx="2820">
                  <c:v>0.13793103448275859</c:v>
                </c:pt>
                <c:pt idx="2821">
                  <c:v>5.2539404553415062E-2</c:v>
                </c:pt>
                <c:pt idx="2822">
                  <c:v>7.8534031413612565E-2</c:v>
                </c:pt>
                <c:pt idx="2823">
                  <c:v>9.9206349206349201E-2</c:v>
                </c:pt>
                <c:pt idx="2824">
                  <c:v>0.1075441412520064</c:v>
                </c:pt>
                <c:pt idx="2825">
                  <c:v>0.1071428571428571</c:v>
                </c:pt>
                <c:pt idx="2826">
                  <c:v>9.6551724137931033E-2</c:v>
                </c:pt>
                <c:pt idx="2827">
                  <c:v>8.3892617449664433E-2</c:v>
                </c:pt>
                <c:pt idx="2828">
                  <c:v>0.1071428571428571</c:v>
                </c:pt>
                <c:pt idx="2829">
                  <c:v>8.5501858736059477E-2</c:v>
                </c:pt>
                <c:pt idx="2830">
                  <c:v>9.3023255813953487E-2</c:v>
                </c:pt>
                <c:pt idx="2831">
                  <c:v>0.1057692307692308</c:v>
                </c:pt>
                <c:pt idx="2832">
                  <c:v>0.14059405940594061</c:v>
                </c:pt>
                <c:pt idx="2833">
                  <c:v>0.1235059760956175</c:v>
                </c:pt>
                <c:pt idx="2834">
                  <c:v>5.9225512528473807E-2</c:v>
                </c:pt>
                <c:pt idx="2835">
                  <c:v>0.15765765765765771</c:v>
                </c:pt>
                <c:pt idx="2836">
                  <c:v>0.11347517730496449</c:v>
                </c:pt>
                <c:pt idx="2837">
                  <c:v>0.15702479338842981</c:v>
                </c:pt>
                <c:pt idx="2838">
                  <c:v>7.4829931972789115E-2</c:v>
                </c:pt>
                <c:pt idx="2839">
                  <c:v>0.15053763440860221</c:v>
                </c:pt>
                <c:pt idx="2840">
                  <c:v>0.1290322580645161</c:v>
                </c:pt>
                <c:pt idx="2841">
                  <c:v>0.1207430340557276</c:v>
                </c:pt>
                <c:pt idx="2842">
                  <c:v>0.1164725457570715</c:v>
                </c:pt>
                <c:pt idx="2843">
                  <c:v>0.1306532663316583</c:v>
                </c:pt>
                <c:pt idx="2844">
                  <c:v>0.1162790697674419</c:v>
                </c:pt>
                <c:pt idx="2845">
                  <c:v>3.3333333333333333E-2</c:v>
                </c:pt>
                <c:pt idx="2846">
                  <c:v>0.13636363636363641</c:v>
                </c:pt>
                <c:pt idx="2847">
                  <c:v>0.1172413793103448</c:v>
                </c:pt>
                <c:pt idx="2848">
                  <c:v>7.1428571428571425E-2</c:v>
                </c:pt>
                <c:pt idx="2849">
                  <c:v>0.1132404181184669</c:v>
                </c:pt>
                <c:pt idx="2850">
                  <c:v>0.1361161524500907</c:v>
                </c:pt>
                <c:pt idx="2851">
                  <c:v>0.13740458015267179</c:v>
                </c:pt>
                <c:pt idx="2852">
                  <c:v>0.11940298507462691</c:v>
                </c:pt>
                <c:pt idx="2853">
                  <c:v>0.189873417721519</c:v>
                </c:pt>
                <c:pt idx="2854">
                  <c:v>0.1659192825112108</c:v>
                </c:pt>
                <c:pt idx="2855">
                  <c:v>0.1204188481675393</c:v>
                </c:pt>
                <c:pt idx="2856">
                  <c:v>9.8484848484848481E-2</c:v>
                </c:pt>
                <c:pt idx="2857">
                  <c:v>0.14084507042253519</c:v>
                </c:pt>
                <c:pt idx="2858">
                  <c:v>0.12037037037037041</c:v>
                </c:pt>
                <c:pt idx="2859">
                  <c:v>0.13503649635036499</c:v>
                </c:pt>
                <c:pt idx="2860">
                  <c:v>7.2727272727272724E-2</c:v>
                </c:pt>
                <c:pt idx="2861">
                  <c:v>0.1217391304347826</c:v>
                </c:pt>
                <c:pt idx="2862">
                  <c:v>0.1065989847715736</c:v>
                </c:pt>
                <c:pt idx="2863">
                  <c:v>0.13450292397660821</c:v>
                </c:pt>
                <c:pt idx="2864">
                  <c:v>4.2553191489361701E-2</c:v>
                </c:pt>
                <c:pt idx="2865">
                  <c:v>0.1333333333333333</c:v>
                </c:pt>
                <c:pt idx="2866">
                  <c:v>0.11088709677419351</c:v>
                </c:pt>
                <c:pt idx="2867">
                  <c:v>9.1722595078299773E-2</c:v>
                </c:pt>
                <c:pt idx="2868">
                  <c:v>0.11926605504587159</c:v>
                </c:pt>
                <c:pt idx="2869">
                  <c:v>0.15806451612903219</c:v>
                </c:pt>
                <c:pt idx="2870">
                  <c:v>0.119815668202765</c:v>
                </c:pt>
                <c:pt idx="2871">
                  <c:v>0.10152284263959389</c:v>
                </c:pt>
                <c:pt idx="2872">
                  <c:v>5.4229934924078092E-2</c:v>
                </c:pt>
                <c:pt idx="2873">
                  <c:v>9.6774193548387094E-2</c:v>
                </c:pt>
                <c:pt idx="2874">
                  <c:v>0.13492063492063491</c:v>
                </c:pt>
                <c:pt idx="2875">
                  <c:v>0.11597374179431071</c:v>
                </c:pt>
                <c:pt idx="2876">
                  <c:v>0.10101010101010099</c:v>
                </c:pt>
                <c:pt idx="2877">
                  <c:v>8.9655172413793102E-2</c:v>
                </c:pt>
                <c:pt idx="2878">
                  <c:v>0.1238095238095238</c:v>
                </c:pt>
                <c:pt idx="2879">
                  <c:v>0.14851485148514851</c:v>
                </c:pt>
                <c:pt idx="2880">
                  <c:v>0.1069182389937107</c:v>
                </c:pt>
                <c:pt idx="2881">
                  <c:v>0.10792951541850219</c:v>
                </c:pt>
                <c:pt idx="2882">
                  <c:v>2.403846153846154E-2</c:v>
                </c:pt>
                <c:pt idx="2883">
                  <c:v>8.6956521739130432E-2</c:v>
                </c:pt>
                <c:pt idx="2884">
                  <c:v>9.7222222222222224E-2</c:v>
                </c:pt>
                <c:pt idx="2885">
                  <c:v>0.125</c:v>
                </c:pt>
                <c:pt idx="2886">
                  <c:v>0.1007462686567164</c:v>
                </c:pt>
                <c:pt idx="2887">
                  <c:v>0.12</c:v>
                </c:pt>
                <c:pt idx="2888">
                  <c:v>0.12886597938144331</c:v>
                </c:pt>
                <c:pt idx="2889">
                  <c:v>3.6544850498338867E-2</c:v>
                </c:pt>
                <c:pt idx="2890">
                  <c:v>0.119047619047619</c:v>
                </c:pt>
                <c:pt idx="2891">
                  <c:v>5.3164556962025322E-2</c:v>
                </c:pt>
                <c:pt idx="2892">
                  <c:v>7.1090047393364927E-2</c:v>
                </c:pt>
                <c:pt idx="2893">
                  <c:v>0.13533834586466159</c:v>
                </c:pt>
                <c:pt idx="2894">
                  <c:v>0.1036269430051813</c:v>
                </c:pt>
                <c:pt idx="2895">
                  <c:v>0.1543026706231454</c:v>
                </c:pt>
                <c:pt idx="2896">
                  <c:v>5.4263565891472867E-2</c:v>
                </c:pt>
                <c:pt idx="2897">
                  <c:v>0.11956521739130439</c:v>
                </c:pt>
                <c:pt idx="2898">
                  <c:v>0.11956521739130439</c:v>
                </c:pt>
                <c:pt idx="2899">
                  <c:v>4.6808510638297871E-2</c:v>
                </c:pt>
                <c:pt idx="2900">
                  <c:v>0.1104166666666667</c:v>
                </c:pt>
                <c:pt idx="2901">
                  <c:v>0.12195121951219511</c:v>
                </c:pt>
                <c:pt idx="2902">
                  <c:v>7.3825503355704702E-2</c:v>
                </c:pt>
                <c:pt idx="2903">
                  <c:v>8.8942307692307696E-2</c:v>
                </c:pt>
                <c:pt idx="2904">
                  <c:v>8.143322475570032E-2</c:v>
                </c:pt>
                <c:pt idx="2905">
                  <c:v>0.1243386243386243</c:v>
                </c:pt>
                <c:pt idx="2906">
                  <c:v>0.1307692307692308</c:v>
                </c:pt>
                <c:pt idx="2907">
                  <c:v>8.15450643776824E-2</c:v>
                </c:pt>
                <c:pt idx="2908">
                  <c:v>0.15873015873015869</c:v>
                </c:pt>
                <c:pt idx="2909">
                  <c:v>0.1785714285714286</c:v>
                </c:pt>
                <c:pt idx="2910">
                  <c:v>0.10476190476190481</c:v>
                </c:pt>
                <c:pt idx="2911">
                  <c:v>0.1104972375690608</c:v>
                </c:pt>
                <c:pt idx="2912">
                  <c:v>9.45945945945946E-2</c:v>
                </c:pt>
                <c:pt idx="2913">
                  <c:v>0.1237113402061856</c:v>
                </c:pt>
                <c:pt idx="2914">
                  <c:v>9.1286307053941904E-2</c:v>
                </c:pt>
                <c:pt idx="2915">
                  <c:v>0.1283783783783784</c:v>
                </c:pt>
                <c:pt idx="2916">
                  <c:v>3.614457831325301E-2</c:v>
                </c:pt>
                <c:pt idx="2917">
                  <c:v>0.1229508196721311</c:v>
                </c:pt>
                <c:pt idx="2918">
                  <c:v>0.11551155115511549</c:v>
                </c:pt>
                <c:pt idx="2919">
                  <c:v>0.108433734939759</c:v>
                </c:pt>
                <c:pt idx="2920">
                  <c:v>0.1043771043771044</c:v>
                </c:pt>
                <c:pt idx="2921">
                  <c:v>7.8787878787878782E-2</c:v>
                </c:pt>
                <c:pt idx="2922">
                  <c:v>0.1167192429022082</c:v>
                </c:pt>
                <c:pt idx="2923">
                  <c:v>0.1068702290076336</c:v>
                </c:pt>
                <c:pt idx="2924">
                  <c:v>0.13584905660377361</c:v>
                </c:pt>
                <c:pt idx="2925">
                  <c:v>0.1166666666666667</c:v>
                </c:pt>
                <c:pt idx="2926">
                  <c:v>0.1521739130434783</c:v>
                </c:pt>
                <c:pt idx="2927">
                  <c:v>7.1428571428571426E-3</c:v>
                </c:pt>
                <c:pt idx="2928">
                  <c:v>0.13933236574746011</c:v>
                </c:pt>
                <c:pt idx="2929">
                  <c:v>0.1702127659574468</c:v>
                </c:pt>
                <c:pt idx="2930">
                  <c:v>2.6666666666666668E-2</c:v>
                </c:pt>
                <c:pt idx="2931">
                  <c:v>0.1041666666666667</c:v>
                </c:pt>
                <c:pt idx="2932">
                  <c:v>0.1633466135458167</c:v>
                </c:pt>
                <c:pt idx="2933">
                  <c:v>0.10344827586206901</c:v>
                </c:pt>
                <c:pt idx="2934">
                  <c:v>0.13274336283185839</c:v>
                </c:pt>
                <c:pt idx="2935">
                  <c:v>8.2706766917293228E-2</c:v>
                </c:pt>
                <c:pt idx="2936">
                  <c:v>0.17910447761194029</c:v>
                </c:pt>
                <c:pt idx="2937">
                  <c:v>0.1017441860465116</c:v>
                </c:pt>
                <c:pt idx="2938">
                  <c:v>0.1120689655172414</c:v>
                </c:pt>
                <c:pt idx="2939">
                  <c:v>0.1106290672451193</c:v>
                </c:pt>
                <c:pt idx="2940">
                  <c:v>0.125</c:v>
                </c:pt>
                <c:pt idx="2941">
                  <c:v>8.7209302325581398E-2</c:v>
                </c:pt>
                <c:pt idx="2942">
                  <c:v>8.8353413654618476E-2</c:v>
                </c:pt>
                <c:pt idx="2943">
                  <c:v>0.1111111111111111</c:v>
                </c:pt>
                <c:pt idx="2944">
                  <c:v>0.1176470588235294</c:v>
                </c:pt>
                <c:pt idx="2945">
                  <c:v>0.1174242424242424</c:v>
                </c:pt>
                <c:pt idx="2946">
                  <c:v>0.14193548387096769</c:v>
                </c:pt>
                <c:pt idx="2947">
                  <c:v>2.2727272727272731E-2</c:v>
                </c:pt>
                <c:pt idx="2948">
                  <c:v>0.15714285714285711</c:v>
                </c:pt>
                <c:pt idx="2949">
                  <c:v>8.3333333333333329E-2</c:v>
                </c:pt>
                <c:pt idx="2950">
                  <c:v>8.1967213114754092E-2</c:v>
                </c:pt>
                <c:pt idx="2951">
                  <c:v>0.145985401459854</c:v>
                </c:pt>
                <c:pt idx="2952">
                  <c:v>0.16279069767441859</c:v>
                </c:pt>
                <c:pt idx="2953">
                  <c:v>0.12578616352201261</c:v>
                </c:pt>
                <c:pt idx="2954">
                  <c:v>0.12941176470588239</c:v>
                </c:pt>
                <c:pt idx="2955">
                  <c:v>0.14168937329700271</c:v>
                </c:pt>
                <c:pt idx="2956">
                  <c:v>0.15962441314553991</c:v>
                </c:pt>
                <c:pt idx="2957">
                  <c:v>0.12109375</c:v>
                </c:pt>
                <c:pt idx="2958">
                  <c:v>0.14438502673796791</c:v>
                </c:pt>
                <c:pt idx="2959">
                  <c:v>0.18085106382978719</c:v>
                </c:pt>
                <c:pt idx="2960">
                  <c:v>0.1185185185185185</c:v>
                </c:pt>
                <c:pt idx="2961">
                  <c:v>0.13533834586466159</c:v>
                </c:pt>
                <c:pt idx="2962">
                  <c:v>0.14583333333333329</c:v>
                </c:pt>
                <c:pt idx="2963">
                  <c:v>0.1644736842105263</c:v>
                </c:pt>
                <c:pt idx="2964">
                  <c:v>6.78391959798995E-2</c:v>
                </c:pt>
                <c:pt idx="2965">
                  <c:v>8.9552238805970144E-2</c:v>
                </c:pt>
                <c:pt idx="2966">
                  <c:v>8.9743589743589744E-2</c:v>
                </c:pt>
                <c:pt idx="2967">
                  <c:v>7.662835249042145E-2</c:v>
                </c:pt>
                <c:pt idx="2968">
                  <c:v>4.0983606557377053E-2</c:v>
                </c:pt>
                <c:pt idx="2969">
                  <c:v>9.602649006622517E-2</c:v>
                </c:pt>
                <c:pt idx="2970">
                  <c:v>6.5217391304347824E-2</c:v>
                </c:pt>
                <c:pt idx="2971">
                  <c:v>0.14285714285714279</c:v>
                </c:pt>
                <c:pt idx="2972">
                  <c:v>6.9832402234636867E-2</c:v>
                </c:pt>
                <c:pt idx="2973">
                  <c:v>5.1344743276283619E-2</c:v>
                </c:pt>
                <c:pt idx="2974">
                  <c:v>0.1230769230769231</c:v>
                </c:pt>
                <c:pt idx="2975">
                  <c:v>7.3770491803278687E-2</c:v>
                </c:pt>
                <c:pt idx="2976">
                  <c:v>3.0612244897959179E-2</c:v>
                </c:pt>
                <c:pt idx="2977">
                  <c:v>3.1468531468531472E-2</c:v>
                </c:pt>
                <c:pt idx="2978">
                  <c:v>2.3255813953488368E-2</c:v>
                </c:pt>
                <c:pt idx="2979">
                  <c:v>0.13821138211382111</c:v>
                </c:pt>
                <c:pt idx="2980">
                  <c:v>5.6737588652482268E-2</c:v>
                </c:pt>
                <c:pt idx="2981">
                  <c:v>0.10312499999999999</c:v>
                </c:pt>
                <c:pt idx="2982">
                  <c:v>0.102112676056338</c:v>
                </c:pt>
                <c:pt idx="2983">
                  <c:v>9.7560975609756101E-2</c:v>
                </c:pt>
                <c:pt idx="2984">
                  <c:v>4.8387096774193547E-2</c:v>
                </c:pt>
                <c:pt idx="2985">
                  <c:v>0.13207547169811321</c:v>
                </c:pt>
                <c:pt idx="2986">
                  <c:v>0.1196172248803828</c:v>
                </c:pt>
                <c:pt idx="2987">
                  <c:v>0.12857142857142859</c:v>
                </c:pt>
                <c:pt idx="2988">
                  <c:v>0.1276595744680851</c:v>
                </c:pt>
                <c:pt idx="2989">
                  <c:v>0.10550458715596329</c:v>
                </c:pt>
                <c:pt idx="2990">
                  <c:v>5.4140127388535027E-2</c:v>
                </c:pt>
                <c:pt idx="2991">
                  <c:v>7.3033707865168537E-2</c:v>
                </c:pt>
                <c:pt idx="2992">
                  <c:v>0.1471103327495622</c:v>
                </c:pt>
                <c:pt idx="2993">
                  <c:v>0.1864406779661017</c:v>
                </c:pt>
                <c:pt idx="2994">
                  <c:v>0.1140939597315436</c:v>
                </c:pt>
                <c:pt idx="2995">
                  <c:v>8.8983050847457626E-2</c:v>
                </c:pt>
                <c:pt idx="2996">
                  <c:v>2.6058631921824109E-2</c:v>
                </c:pt>
                <c:pt idx="2997">
                  <c:v>0.1688311688311688</c:v>
                </c:pt>
                <c:pt idx="2998">
                  <c:v>0.1182795698924731</c:v>
                </c:pt>
                <c:pt idx="2999">
                  <c:v>0.14068441064638779</c:v>
                </c:pt>
                <c:pt idx="3000">
                  <c:v>0.13235294117647059</c:v>
                </c:pt>
                <c:pt idx="3001">
                  <c:v>9.8591549295774641E-2</c:v>
                </c:pt>
                <c:pt idx="3002">
                  <c:v>0.119047619047619</c:v>
                </c:pt>
                <c:pt idx="3003">
                  <c:v>9.7046413502109699E-2</c:v>
                </c:pt>
                <c:pt idx="3004">
                  <c:v>0.12820512820512819</c:v>
                </c:pt>
                <c:pt idx="3005">
                  <c:v>0.1</c:v>
                </c:pt>
                <c:pt idx="3006">
                  <c:v>0.108695652173913</c:v>
                </c:pt>
                <c:pt idx="3007">
                  <c:v>0.13297872340425529</c:v>
                </c:pt>
                <c:pt idx="3008">
                  <c:v>0.1094890510948905</c:v>
                </c:pt>
                <c:pt idx="3009">
                  <c:v>3.9823008849557522E-2</c:v>
                </c:pt>
                <c:pt idx="3010">
                  <c:v>5.5555555555555552E-2</c:v>
                </c:pt>
                <c:pt idx="3011">
                  <c:v>0.114713216957606</c:v>
                </c:pt>
                <c:pt idx="3012">
                  <c:v>8.1871345029239762E-2</c:v>
                </c:pt>
                <c:pt idx="3013">
                  <c:v>0.11564625850340141</c:v>
                </c:pt>
                <c:pt idx="3014">
                  <c:v>2.564102564102564E-2</c:v>
                </c:pt>
                <c:pt idx="3015">
                  <c:v>0.13043478260869559</c:v>
                </c:pt>
                <c:pt idx="3016">
                  <c:v>0.14259597806215721</c:v>
                </c:pt>
                <c:pt idx="3017">
                  <c:v>0.1216931216931217</c:v>
                </c:pt>
                <c:pt idx="3018">
                  <c:v>0.1074074074074074</c:v>
                </c:pt>
                <c:pt idx="3019">
                  <c:v>5.7761732851985562E-2</c:v>
                </c:pt>
                <c:pt idx="3020">
                  <c:v>8.1632653061224483E-2</c:v>
                </c:pt>
                <c:pt idx="3021">
                  <c:v>0.1056910569105691</c:v>
                </c:pt>
                <c:pt idx="3022">
                  <c:v>0.1076233183856502</c:v>
                </c:pt>
                <c:pt idx="3023">
                  <c:v>0.13157894736842099</c:v>
                </c:pt>
                <c:pt idx="3024">
                  <c:v>0.13071895424836599</c:v>
                </c:pt>
                <c:pt idx="3025">
                  <c:v>4.7619047619047623E-2</c:v>
                </c:pt>
                <c:pt idx="3026">
                  <c:v>0.1275510204081633</c:v>
                </c:pt>
                <c:pt idx="3027">
                  <c:v>0.10526315789473679</c:v>
                </c:pt>
                <c:pt idx="3028">
                  <c:v>3.9900249376558602E-2</c:v>
                </c:pt>
                <c:pt idx="3029">
                  <c:v>0.1075268817204301</c:v>
                </c:pt>
                <c:pt idx="3030">
                  <c:v>9.4405594405594401E-2</c:v>
                </c:pt>
                <c:pt idx="3031">
                  <c:v>0.12949640287769781</c:v>
                </c:pt>
                <c:pt idx="3032">
                  <c:v>4.5871559633027532E-2</c:v>
                </c:pt>
                <c:pt idx="3033">
                  <c:v>0.1055276381909548</c:v>
                </c:pt>
                <c:pt idx="3034">
                  <c:v>0.1037735849056604</c:v>
                </c:pt>
                <c:pt idx="3035">
                  <c:v>9.2436974789915971E-2</c:v>
                </c:pt>
                <c:pt idx="3036">
                  <c:v>5.6603773584905662E-2</c:v>
                </c:pt>
                <c:pt idx="3037">
                  <c:v>0.1348837209302326</c:v>
                </c:pt>
                <c:pt idx="3038">
                  <c:v>5.4580896686159841E-2</c:v>
                </c:pt>
                <c:pt idx="3039">
                  <c:v>0.1420118343195266</c:v>
                </c:pt>
                <c:pt idx="3040">
                  <c:v>0.1030042918454936</c:v>
                </c:pt>
                <c:pt idx="3041">
                  <c:v>4.4619422572178477E-2</c:v>
                </c:pt>
                <c:pt idx="3042">
                  <c:v>0.1045130641330166</c:v>
                </c:pt>
                <c:pt idx="3043">
                  <c:v>0.106267029972752</c:v>
                </c:pt>
                <c:pt idx="3044">
                  <c:v>5.2192066805845511E-2</c:v>
                </c:pt>
                <c:pt idx="3045">
                  <c:v>4.6218487394957992E-2</c:v>
                </c:pt>
                <c:pt idx="3046">
                  <c:v>0.1155778894472362</c:v>
                </c:pt>
                <c:pt idx="3047">
                  <c:v>9.8228663446054756E-2</c:v>
                </c:pt>
                <c:pt idx="3048">
                  <c:v>0.1062992125984252</c:v>
                </c:pt>
                <c:pt idx="3049">
                  <c:v>3.0769230769230771E-2</c:v>
                </c:pt>
                <c:pt idx="3050">
                  <c:v>0.125</c:v>
                </c:pt>
                <c:pt idx="3051">
                  <c:v>5.1643192488262907E-2</c:v>
                </c:pt>
                <c:pt idx="3052">
                  <c:v>0.1051344743276284</c:v>
                </c:pt>
                <c:pt idx="3053">
                  <c:v>0.15648854961832059</c:v>
                </c:pt>
                <c:pt idx="3054">
                  <c:v>0.1062992125984252</c:v>
                </c:pt>
                <c:pt idx="3055">
                  <c:v>9.4339622641509441E-2</c:v>
                </c:pt>
                <c:pt idx="3056">
                  <c:v>7.4747474747474743E-2</c:v>
                </c:pt>
                <c:pt idx="3057">
                  <c:v>0.138568129330254</c:v>
                </c:pt>
                <c:pt idx="3058">
                  <c:v>0.1293800539083558</c:v>
                </c:pt>
                <c:pt idx="3059">
                  <c:v>0.124203821656051</c:v>
                </c:pt>
                <c:pt idx="3060">
                  <c:v>4.0540540540540543E-2</c:v>
                </c:pt>
                <c:pt idx="3061">
                  <c:v>0.14210526315789471</c:v>
                </c:pt>
                <c:pt idx="3062">
                  <c:v>6.3414634146341464E-2</c:v>
                </c:pt>
                <c:pt idx="3063">
                  <c:v>0.109697933227345</c:v>
                </c:pt>
                <c:pt idx="3064">
                  <c:v>3.1358885017421602E-2</c:v>
                </c:pt>
                <c:pt idx="3065">
                  <c:v>0.1237623762376238</c:v>
                </c:pt>
                <c:pt idx="3066">
                  <c:v>0.17910447761194029</c:v>
                </c:pt>
                <c:pt idx="3067">
                  <c:v>0.18055555555555561</c:v>
                </c:pt>
                <c:pt idx="3068">
                  <c:v>0.17777777777777781</c:v>
                </c:pt>
                <c:pt idx="3069">
                  <c:v>0.15454545454545451</c:v>
                </c:pt>
                <c:pt idx="3070">
                  <c:v>0.1372549019607843</c:v>
                </c:pt>
                <c:pt idx="3071">
                  <c:v>3.8277511961722487E-2</c:v>
                </c:pt>
                <c:pt idx="3072">
                  <c:v>0.14107883817427391</c:v>
                </c:pt>
                <c:pt idx="3073">
                  <c:v>9.8314606741573038E-2</c:v>
                </c:pt>
                <c:pt idx="3074">
                  <c:v>9.1743119266055051E-2</c:v>
                </c:pt>
                <c:pt idx="3075">
                  <c:v>0.14522821576763489</c:v>
                </c:pt>
                <c:pt idx="3076">
                  <c:v>4.0935672514619881E-2</c:v>
                </c:pt>
                <c:pt idx="3077">
                  <c:v>0.15083798882681559</c:v>
                </c:pt>
                <c:pt idx="3078">
                  <c:v>0.108974358974359</c:v>
                </c:pt>
                <c:pt idx="3079">
                  <c:v>2.8846153846153851E-2</c:v>
                </c:pt>
                <c:pt idx="3080">
                  <c:v>0.1099656357388316</c:v>
                </c:pt>
                <c:pt idx="3081">
                  <c:v>9.9567099567099568E-2</c:v>
                </c:pt>
                <c:pt idx="3082">
                  <c:v>9.9009900990099015E-2</c:v>
                </c:pt>
                <c:pt idx="3083">
                  <c:v>5.9523809523809521E-2</c:v>
                </c:pt>
                <c:pt idx="3084">
                  <c:v>5.128205128205128E-2</c:v>
                </c:pt>
                <c:pt idx="3085">
                  <c:v>0.1079136690647482</c:v>
                </c:pt>
                <c:pt idx="3086">
                  <c:v>0.18705035971223019</c:v>
                </c:pt>
                <c:pt idx="3087">
                  <c:v>0.125</c:v>
                </c:pt>
                <c:pt idx="3088">
                  <c:v>2.6315789473684209E-2</c:v>
                </c:pt>
                <c:pt idx="3089">
                  <c:v>0.17391304347826089</c:v>
                </c:pt>
                <c:pt idx="3090">
                  <c:v>0.1176470588235294</c:v>
                </c:pt>
                <c:pt idx="3091">
                  <c:v>0.12332439678284179</c:v>
                </c:pt>
                <c:pt idx="3092">
                  <c:v>9.7222222222222224E-2</c:v>
                </c:pt>
                <c:pt idx="3093">
                  <c:v>0.1042944785276074</c:v>
                </c:pt>
                <c:pt idx="3094">
                  <c:v>1.5873015873015869E-2</c:v>
                </c:pt>
                <c:pt idx="3095">
                  <c:v>8.617234468937876E-2</c:v>
                </c:pt>
                <c:pt idx="3096">
                  <c:v>0.12578616352201261</c:v>
                </c:pt>
                <c:pt idx="3097">
                  <c:v>0.15492957746478869</c:v>
                </c:pt>
                <c:pt idx="3098">
                  <c:v>0.1217391304347826</c:v>
                </c:pt>
                <c:pt idx="3099">
                  <c:v>5.128205128205128E-2</c:v>
                </c:pt>
                <c:pt idx="3100">
                  <c:v>0.1212121212121212</c:v>
                </c:pt>
                <c:pt idx="3101">
                  <c:v>3.6496350364963501E-2</c:v>
                </c:pt>
                <c:pt idx="3102">
                  <c:v>0.19354838709677419</c:v>
                </c:pt>
                <c:pt idx="3103">
                  <c:v>8.7931034482758616E-2</c:v>
                </c:pt>
                <c:pt idx="3104">
                  <c:v>6.9767441860465115E-2</c:v>
                </c:pt>
                <c:pt idx="3105">
                  <c:v>0.1166666666666667</c:v>
                </c:pt>
                <c:pt idx="3106">
                  <c:v>0.1041666666666667</c:v>
                </c:pt>
                <c:pt idx="3107">
                  <c:v>9.8130841121495324E-2</c:v>
                </c:pt>
                <c:pt idx="3108">
                  <c:v>9.8360655737704916E-2</c:v>
                </c:pt>
                <c:pt idx="3109">
                  <c:v>0.18656716417910449</c:v>
                </c:pt>
                <c:pt idx="3110">
                  <c:v>0.145985401459854</c:v>
                </c:pt>
                <c:pt idx="3111">
                  <c:v>0.16279069767441859</c:v>
                </c:pt>
                <c:pt idx="3112">
                  <c:v>9.580838323353294E-2</c:v>
                </c:pt>
                <c:pt idx="3113">
                  <c:v>0</c:v>
                </c:pt>
                <c:pt idx="3114">
                  <c:v>5.3571428571428568E-2</c:v>
                </c:pt>
                <c:pt idx="3115">
                  <c:v>5.2631578947368418E-2</c:v>
                </c:pt>
                <c:pt idx="3116">
                  <c:v>0.1081081081081081</c:v>
                </c:pt>
                <c:pt idx="3117">
                  <c:v>0.13513513513513509</c:v>
                </c:pt>
                <c:pt idx="3118">
                  <c:v>0</c:v>
                </c:pt>
                <c:pt idx="3119">
                  <c:v>4.5454545454545463E-2</c:v>
                </c:pt>
                <c:pt idx="3120">
                  <c:v>0.10526315789473679</c:v>
                </c:pt>
                <c:pt idx="3121">
                  <c:v>0.02</c:v>
                </c:pt>
                <c:pt idx="3122">
                  <c:v>0.13043478260869559</c:v>
                </c:pt>
                <c:pt idx="3123">
                  <c:v>0.1162790697674419</c:v>
                </c:pt>
                <c:pt idx="3124">
                  <c:v>0.1111111111111111</c:v>
                </c:pt>
                <c:pt idx="3125">
                  <c:v>7.8947368421052627E-2</c:v>
                </c:pt>
                <c:pt idx="3126">
                  <c:v>7.7519379844961239E-2</c:v>
                </c:pt>
                <c:pt idx="3127">
                  <c:v>0.13623978201634879</c:v>
                </c:pt>
                <c:pt idx="3128">
                  <c:v>2.2875816993464051E-2</c:v>
                </c:pt>
                <c:pt idx="3129">
                  <c:v>0.12949640287769781</c:v>
                </c:pt>
                <c:pt idx="3130">
                  <c:v>6.1643835616438353E-2</c:v>
                </c:pt>
                <c:pt idx="3131">
                  <c:v>5.6530214424951257E-2</c:v>
                </c:pt>
                <c:pt idx="3132">
                  <c:v>8.4507042253521125E-2</c:v>
                </c:pt>
                <c:pt idx="3133">
                  <c:v>9.7826086956521743E-2</c:v>
                </c:pt>
                <c:pt idx="3134">
                  <c:v>0.14193548387096769</c:v>
                </c:pt>
                <c:pt idx="3135">
                  <c:v>0.1121076233183857</c:v>
                </c:pt>
                <c:pt idx="3136">
                  <c:v>0.140625</c:v>
                </c:pt>
                <c:pt idx="3137">
                  <c:v>5.128205128205128E-2</c:v>
                </c:pt>
                <c:pt idx="3138">
                  <c:v>5.7851239669421489E-2</c:v>
                </c:pt>
                <c:pt idx="3139">
                  <c:v>7.2769953051643188E-2</c:v>
                </c:pt>
                <c:pt idx="3140">
                  <c:v>4.3478260869565223E-2</c:v>
                </c:pt>
                <c:pt idx="3141">
                  <c:v>3.3707865168539318E-2</c:v>
                </c:pt>
                <c:pt idx="3142">
                  <c:v>2.4390243902439029E-2</c:v>
                </c:pt>
                <c:pt idx="3143">
                  <c:v>4.8648648648648651E-2</c:v>
                </c:pt>
                <c:pt idx="3144">
                  <c:v>0.12925170068027211</c:v>
                </c:pt>
                <c:pt idx="3145">
                  <c:v>8.5365853658536592E-2</c:v>
                </c:pt>
                <c:pt idx="3146">
                  <c:v>0.12422360248447201</c:v>
                </c:pt>
                <c:pt idx="3147">
                  <c:v>0.1196319018404908</c:v>
                </c:pt>
                <c:pt idx="3148">
                  <c:v>0.12727272727272729</c:v>
                </c:pt>
                <c:pt idx="3149">
                  <c:v>0.1246105919003115</c:v>
                </c:pt>
                <c:pt idx="3150">
                  <c:v>9.2485549132947972E-2</c:v>
                </c:pt>
                <c:pt idx="3151">
                  <c:v>0.1111111111111111</c:v>
                </c:pt>
                <c:pt idx="3152">
                  <c:v>0.1111111111111111</c:v>
                </c:pt>
                <c:pt idx="3153">
                  <c:v>9.6045197740112997E-2</c:v>
                </c:pt>
                <c:pt idx="3154">
                  <c:v>8.9552238805970144E-2</c:v>
                </c:pt>
                <c:pt idx="3155">
                  <c:v>0.1125</c:v>
                </c:pt>
                <c:pt idx="3156">
                  <c:v>9.6774193548387094E-2</c:v>
                </c:pt>
                <c:pt idx="3157">
                  <c:v>8.3333333333333329E-2</c:v>
                </c:pt>
                <c:pt idx="3158">
                  <c:v>4.1666666666666657E-2</c:v>
                </c:pt>
                <c:pt idx="3159">
                  <c:v>0.15527950310558999</c:v>
                </c:pt>
                <c:pt idx="3160">
                  <c:v>0.156</c:v>
                </c:pt>
                <c:pt idx="3161">
                  <c:v>3.8461538461538457E-2</c:v>
                </c:pt>
                <c:pt idx="3162">
                  <c:v>2.4509803921568631E-2</c:v>
                </c:pt>
                <c:pt idx="3163">
                  <c:v>5.9322033898305093E-2</c:v>
                </c:pt>
                <c:pt idx="3164">
                  <c:v>0.1388888888888889</c:v>
                </c:pt>
                <c:pt idx="3165">
                  <c:v>9.0342679127725853E-2</c:v>
                </c:pt>
                <c:pt idx="3166">
                  <c:v>0.1073825503355705</c:v>
                </c:pt>
                <c:pt idx="3167">
                  <c:v>0.13675213675213679</c:v>
                </c:pt>
                <c:pt idx="3168">
                  <c:v>0.13513513513513509</c:v>
                </c:pt>
                <c:pt idx="3169">
                  <c:v>0.15131578947368421</c:v>
                </c:pt>
                <c:pt idx="3170">
                  <c:v>7.9126875852660303E-2</c:v>
                </c:pt>
                <c:pt idx="3171">
                  <c:v>0.186046511627907</c:v>
                </c:pt>
                <c:pt idx="3172">
                  <c:v>8.4070796460176997E-2</c:v>
                </c:pt>
                <c:pt idx="3173">
                  <c:v>0.1245551601423488</c:v>
                </c:pt>
                <c:pt idx="3174">
                  <c:v>0.13915094339622641</c:v>
                </c:pt>
                <c:pt idx="3175">
                  <c:v>0.1407035175879397</c:v>
                </c:pt>
                <c:pt idx="3176">
                  <c:v>0.12962962962962959</c:v>
                </c:pt>
                <c:pt idx="3177">
                  <c:v>0.14835164835164841</c:v>
                </c:pt>
                <c:pt idx="3178">
                  <c:v>9.3896713615023469E-2</c:v>
                </c:pt>
                <c:pt idx="3179">
                  <c:v>0.12535612535612539</c:v>
                </c:pt>
                <c:pt idx="3180">
                  <c:v>0.15283842794759819</c:v>
                </c:pt>
                <c:pt idx="3181">
                  <c:v>9.7560975609756101E-2</c:v>
                </c:pt>
                <c:pt idx="3182">
                  <c:v>8.984375E-2</c:v>
                </c:pt>
                <c:pt idx="3183">
                  <c:v>9.9415204678362568E-2</c:v>
                </c:pt>
                <c:pt idx="3184">
                  <c:v>0.1372549019607843</c:v>
                </c:pt>
                <c:pt idx="3185">
                  <c:v>0.1212121212121212</c:v>
                </c:pt>
                <c:pt idx="3186">
                  <c:v>3.6363636363636362E-2</c:v>
                </c:pt>
                <c:pt idx="3187">
                  <c:v>9.6354166666666671E-2</c:v>
                </c:pt>
                <c:pt idx="3188">
                  <c:v>0.1372549019607843</c:v>
                </c:pt>
                <c:pt idx="3189">
                  <c:v>0.1205357142857143</c:v>
                </c:pt>
                <c:pt idx="3190">
                  <c:v>6.7796610169491525E-2</c:v>
                </c:pt>
                <c:pt idx="3191">
                  <c:v>0.1</c:v>
                </c:pt>
                <c:pt idx="3192">
                  <c:v>5.2391799544419138E-2</c:v>
                </c:pt>
                <c:pt idx="3193">
                  <c:v>0.1032258064516129</c:v>
                </c:pt>
                <c:pt idx="3194">
                  <c:v>3.2397408207343423E-2</c:v>
                </c:pt>
                <c:pt idx="3195">
                  <c:v>9.9206349206349201E-2</c:v>
                </c:pt>
                <c:pt idx="3196">
                  <c:v>0.11940298507462691</c:v>
                </c:pt>
                <c:pt idx="3197">
                  <c:v>7.4468085106382975E-2</c:v>
                </c:pt>
                <c:pt idx="3198">
                  <c:v>0.15</c:v>
                </c:pt>
                <c:pt idx="3199">
                  <c:v>0.13963039014373721</c:v>
                </c:pt>
                <c:pt idx="3200">
                  <c:v>0.1038961038961039</c:v>
                </c:pt>
                <c:pt idx="3201">
                  <c:v>8.1967213114754092E-2</c:v>
                </c:pt>
                <c:pt idx="3202">
                  <c:v>5.8394160583941597E-2</c:v>
                </c:pt>
                <c:pt idx="3203">
                  <c:v>8.7912087912087919E-2</c:v>
                </c:pt>
                <c:pt idx="3204">
                  <c:v>9.5238095238095233E-2</c:v>
                </c:pt>
                <c:pt idx="3205">
                  <c:v>0.15384615384615391</c:v>
                </c:pt>
                <c:pt idx="3206">
                  <c:v>7.6767676767676762E-2</c:v>
                </c:pt>
                <c:pt idx="3207">
                  <c:v>0.14084507042253519</c:v>
                </c:pt>
                <c:pt idx="3208">
                  <c:v>0.1244444444444444</c:v>
                </c:pt>
                <c:pt idx="3209">
                  <c:v>0.1767241379310345</c:v>
                </c:pt>
                <c:pt idx="3210">
                  <c:v>0.1032863849765258</c:v>
                </c:pt>
                <c:pt idx="3211">
                  <c:v>0.1012658227848101</c:v>
                </c:pt>
                <c:pt idx="3212">
                  <c:v>0.13698630136986301</c:v>
                </c:pt>
                <c:pt idx="3213">
                  <c:v>0.125</c:v>
                </c:pt>
                <c:pt idx="3214">
                  <c:v>0.11780104712041881</c:v>
                </c:pt>
                <c:pt idx="3215">
                  <c:v>0.116504854368932</c:v>
                </c:pt>
                <c:pt idx="3216">
                  <c:v>0.12820512820512819</c:v>
                </c:pt>
                <c:pt idx="3217">
                  <c:v>0.13851351351351349</c:v>
                </c:pt>
                <c:pt idx="3218">
                  <c:v>0.1016042780748663</c:v>
                </c:pt>
                <c:pt idx="3219">
                  <c:v>0.1111111111111111</c:v>
                </c:pt>
                <c:pt idx="3220">
                  <c:v>0.125</c:v>
                </c:pt>
                <c:pt idx="3221">
                  <c:v>0.12669683257918549</c:v>
                </c:pt>
                <c:pt idx="3222">
                  <c:v>0.111864406779661</c:v>
                </c:pt>
                <c:pt idx="3223">
                  <c:v>0.1079136690647482</c:v>
                </c:pt>
                <c:pt idx="3224">
                  <c:v>0.1141975308641975</c:v>
                </c:pt>
                <c:pt idx="3225">
                  <c:v>0.10599078341013821</c:v>
                </c:pt>
                <c:pt idx="3226">
                  <c:v>2.8806584362139918E-2</c:v>
                </c:pt>
                <c:pt idx="3227">
                  <c:v>9.7972972972972971E-2</c:v>
                </c:pt>
                <c:pt idx="3228">
                  <c:v>0.11725663716814159</c:v>
                </c:pt>
                <c:pt idx="3229">
                  <c:v>0.17886178861788621</c:v>
                </c:pt>
                <c:pt idx="3230">
                  <c:v>0.14960629921259841</c:v>
                </c:pt>
                <c:pt idx="3231">
                  <c:v>0.1063829787234043</c:v>
                </c:pt>
                <c:pt idx="3232">
                  <c:v>0.12962962962962959</c:v>
                </c:pt>
                <c:pt idx="3233">
                  <c:v>0.1082164328657315</c:v>
                </c:pt>
                <c:pt idx="3234">
                  <c:v>8.611111111111111E-2</c:v>
                </c:pt>
                <c:pt idx="3235">
                  <c:v>0.12</c:v>
                </c:pt>
                <c:pt idx="3236">
                  <c:v>0.15970961887477311</c:v>
                </c:pt>
                <c:pt idx="3237">
                  <c:v>0.1214788732394366</c:v>
                </c:pt>
                <c:pt idx="3238">
                  <c:v>0.1070336391437309</c:v>
                </c:pt>
                <c:pt idx="3239">
                  <c:v>0.1142284569138277</c:v>
                </c:pt>
                <c:pt idx="3240">
                  <c:v>9.375E-2</c:v>
                </c:pt>
                <c:pt idx="3241">
                  <c:v>8.5143353605560385E-2</c:v>
                </c:pt>
                <c:pt idx="3242">
                  <c:v>0.11922141119221411</c:v>
                </c:pt>
                <c:pt idx="3243">
                  <c:v>0.10438413361169099</c:v>
                </c:pt>
                <c:pt idx="3244">
                  <c:v>8.3003952569169967E-2</c:v>
                </c:pt>
                <c:pt idx="3245">
                  <c:v>4.712041884816754E-2</c:v>
                </c:pt>
                <c:pt idx="3246">
                  <c:v>0.10144927536231881</c:v>
                </c:pt>
                <c:pt idx="3247">
                  <c:v>7.1428571428571425E-2</c:v>
                </c:pt>
                <c:pt idx="3248">
                  <c:v>0.11803278688524591</c:v>
                </c:pt>
                <c:pt idx="3249">
                  <c:v>0.1099195710455764</c:v>
                </c:pt>
                <c:pt idx="3250">
                  <c:v>6.25E-2</c:v>
                </c:pt>
                <c:pt idx="3251">
                  <c:v>4.0404040404040407E-2</c:v>
                </c:pt>
                <c:pt idx="3252">
                  <c:v>5.9748427672955982E-2</c:v>
                </c:pt>
                <c:pt idx="3253">
                  <c:v>0.13212435233160619</c:v>
                </c:pt>
                <c:pt idx="3254">
                  <c:v>0.13698630136986301</c:v>
                </c:pt>
                <c:pt idx="3255">
                  <c:v>0.1224489795918367</c:v>
                </c:pt>
                <c:pt idx="3256">
                  <c:v>5.9259259259259262E-2</c:v>
                </c:pt>
                <c:pt idx="3257">
                  <c:v>0.10101010101010099</c:v>
                </c:pt>
                <c:pt idx="3258">
                  <c:v>7.8853046594982074E-2</c:v>
                </c:pt>
                <c:pt idx="3259">
                  <c:v>0.12888551933282791</c:v>
                </c:pt>
                <c:pt idx="3260">
                  <c:v>0.1065182829888712</c:v>
                </c:pt>
                <c:pt idx="3261">
                  <c:v>0.1127167630057803</c:v>
                </c:pt>
                <c:pt idx="3262">
                  <c:v>0.1586826347305389</c:v>
                </c:pt>
                <c:pt idx="3263">
                  <c:v>5.2941176470588228E-2</c:v>
                </c:pt>
                <c:pt idx="3264">
                  <c:v>0.12195121951219511</c:v>
                </c:pt>
                <c:pt idx="3265">
                  <c:v>0.14627659574468091</c:v>
                </c:pt>
                <c:pt idx="3266">
                  <c:v>4.7337278106508868E-2</c:v>
                </c:pt>
                <c:pt idx="3267">
                  <c:v>9.03954802259887E-2</c:v>
                </c:pt>
                <c:pt idx="3268">
                  <c:v>0.1041666666666667</c:v>
                </c:pt>
                <c:pt idx="3269">
                  <c:v>0.12714776632302399</c:v>
                </c:pt>
                <c:pt idx="3270">
                  <c:v>0.10476190476190481</c:v>
                </c:pt>
                <c:pt idx="3271">
                  <c:v>0.10251798561151081</c:v>
                </c:pt>
                <c:pt idx="3272">
                  <c:v>0.13596491228070179</c:v>
                </c:pt>
                <c:pt idx="3273">
                  <c:v>4.8824593128390603E-2</c:v>
                </c:pt>
                <c:pt idx="3274">
                  <c:v>0.1044386422976501</c:v>
                </c:pt>
                <c:pt idx="3275">
                  <c:v>0.1047904191616766</c:v>
                </c:pt>
                <c:pt idx="3276">
                  <c:v>7.1895424836601302E-2</c:v>
                </c:pt>
                <c:pt idx="3277">
                  <c:v>4.6511627906976737E-2</c:v>
                </c:pt>
                <c:pt idx="3278">
                  <c:v>7.6607387140902872E-2</c:v>
                </c:pt>
                <c:pt idx="3279">
                  <c:v>4.7619047619047623E-2</c:v>
                </c:pt>
                <c:pt idx="3280">
                  <c:v>8.1967213114754092E-2</c:v>
                </c:pt>
                <c:pt idx="3281">
                  <c:v>9.154929577464789E-2</c:v>
                </c:pt>
                <c:pt idx="3282">
                  <c:v>0.1111111111111111</c:v>
                </c:pt>
                <c:pt idx="3283">
                  <c:v>0.112565445026178</c:v>
                </c:pt>
                <c:pt idx="3284">
                  <c:v>8.2111436950146624E-2</c:v>
                </c:pt>
                <c:pt idx="3285">
                  <c:v>0.1139240506329114</c:v>
                </c:pt>
                <c:pt idx="3286">
                  <c:v>0.15517241379310351</c:v>
                </c:pt>
                <c:pt idx="3287">
                  <c:v>9.9378881987577633E-2</c:v>
                </c:pt>
                <c:pt idx="3288">
                  <c:v>6.4220183486238536E-2</c:v>
                </c:pt>
                <c:pt idx="3289">
                  <c:v>2.9177718832891251E-2</c:v>
                </c:pt>
                <c:pt idx="3290">
                  <c:v>0.1312169312169312</c:v>
                </c:pt>
                <c:pt idx="3291">
                  <c:v>0.13235294117647059</c:v>
                </c:pt>
                <c:pt idx="3292">
                  <c:v>0.15822784810126581</c:v>
                </c:pt>
                <c:pt idx="3293">
                  <c:v>0.1245136186770428</c:v>
                </c:pt>
                <c:pt idx="3294">
                  <c:v>0.1466275659824047</c:v>
                </c:pt>
                <c:pt idx="3295">
                  <c:v>0.10928961748633879</c:v>
                </c:pt>
                <c:pt idx="3296">
                  <c:v>0.12396694214876031</c:v>
                </c:pt>
                <c:pt idx="3297">
                  <c:v>0.1170018281535649</c:v>
                </c:pt>
                <c:pt idx="3298">
                  <c:v>4.3181818181818182E-2</c:v>
                </c:pt>
                <c:pt idx="3299">
                  <c:v>0.1009174311926606</c:v>
                </c:pt>
                <c:pt idx="3300">
                  <c:v>0.13636363636363641</c:v>
                </c:pt>
                <c:pt idx="3301">
                  <c:v>0.14473684210526319</c:v>
                </c:pt>
                <c:pt idx="3302">
                  <c:v>9.4017094017094016E-2</c:v>
                </c:pt>
                <c:pt idx="3303">
                  <c:v>0.108433734939759</c:v>
                </c:pt>
                <c:pt idx="3304">
                  <c:v>0.1136363636363636</c:v>
                </c:pt>
                <c:pt idx="3305">
                  <c:v>0.14720812182741119</c:v>
                </c:pt>
                <c:pt idx="3306">
                  <c:v>0.1386138613861386</c:v>
                </c:pt>
                <c:pt idx="3307">
                  <c:v>8.4070796460176997E-2</c:v>
                </c:pt>
                <c:pt idx="3308">
                  <c:v>5.3240740740740741E-2</c:v>
                </c:pt>
                <c:pt idx="3309">
                  <c:v>9.2741935483870969E-2</c:v>
                </c:pt>
                <c:pt idx="3310">
                  <c:v>8.3333333333333329E-2</c:v>
                </c:pt>
                <c:pt idx="3311">
                  <c:v>0.1111111111111111</c:v>
                </c:pt>
                <c:pt idx="3312">
                  <c:v>9.2219020172910657E-2</c:v>
                </c:pt>
                <c:pt idx="3313">
                  <c:v>0.1198501872659176</c:v>
                </c:pt>
                <c:pt idx="3314">
                  <c:v>0.1466666666666667</c:v>
                </c:pt>
                <c:pt idx="3315">
                  <c:v>0.1033755274261603</c:v>
                </c:pt>
                <c:pt idx="3316">
                  <c:v>0.1344086021505376</c:v>
                </c:pt>
                <c:pt idx="3317">
                  <c:v>0.1162790697674419</c:v>
                </c:pt>
                <c:pt idx="3318">
                  <c:v>0.14473684210526319</c:v>
                </c:pt>
                <c:pt idx="3319">
                  <c:v>0.1075268817204301</c:v>
                </c:pt>
                <c:pt idx="3320">
                  <c:v>4.6979865771812082E-2</c:v>
                </c:pt>
                <c:pt idx="3321">
                  <c:v>0.1015873015873016</c:v>
                </c:pt>
                <c:pt idx="3322">
                  <c:v>0.13427561837455829</c:v>
                </c:pt>
                <c:pt idx="3323">
                  <c:v>2.7707808564231742E-2</c:v>
                </c:pt>
                <c:pt idx="3324">
                  <c:v>0.14795918367346941</c:v>
                </c:pt>
                <c:pt idx="3325">
                  <c:v>0.112</c:v>
                </c:pt>
                <c:pt idx="3326">
                  <c:v>0.14534883720930231</c:v>
                </c:pt>
                <c:pt idx="3327">
                  <c:v>0.1032745591939547</c:v>
                </c:pt>
                <c:pt idx="3328">
                  <c:v>9.7484276729559755E-2</c:v>
                </c:pt>
                <c:pt idx="3329">
                  <c:v>0.1468253968253968</c:v>
                </c:pt>
                <c:pt idx="3330">
                  <c:v>9.0252707581227443E-2</c:v>
                </c:pt>
                <c:pt idx="3331">
                  <c:v>7.3170731707317069E-2</c:v>
                </c:pt>
                <c:pt idx="3332">
                  <c:v>8.6956521739130432E-2</c:v>
                </c:pt>
                <c:pt idx="3333">
                  <c:v>0.1048780487804878</c:v>
                </c:pt>
                <c:pt idx="3334">
                  <c:v>0.1211009174311927</c:v>
                </c:pt>
                <c:pt idx="3335">
                  <c:v>0.12820512820512819</c:v>
                </c:pt>
                <c:pt idx="3336">
                  <c:v>0.12925170068027211</c:v>
                </c:pt>
                <c:pt idx="3337">
                  <c:v>0.13747228381374721</c:v>
                </c:pt>
                <c:pt idx="3338">
                  <c:v>9.2814371257485026E-2</c:v>
                </c:pt>
                <c:pt idx="3339">
                  <c:v>9.2526690391459068E-2</c:v>
                </c:pt>
                <c:pt idx="3340">
                  <c:v>0.1289198606271777</c:v>
                </c:pt>
                <c:pt idx="3341">
                  <c:v>5.4229934924078092E-2</c:v>
                </c:pt>
                <c:pt idx="3342">
                  <c:v>0.1047297297297297</c:v>
                </c:pt>
                <c:pt idx="3343">
                  <c:v>4.3956043956043959E-2</c:v>
                </c:pt>
                <c:pt idx="3344">
                  <c:v>4.2553191489361701E-2</c:v>
                </c:pt>
                <c:pt idx="3345">
                  <c:v>8.4507042253521125E-2</c:v>
                </c:pt>
                <c:pt idx="3346">
                  <c:v>0.13286713286713289</c:v>
                </c:pt>
                <c:pt idx="3347">
                  <c:v>6.5934065934065936E-2</c:v>
                </c:pt>
                <c:pt idx="3348">
                  <c:v>0.03</c:v>
                </c:pt>
                <c:pt idx="3349">
                  <c:v>0.14563106796116501</c:v>
                </c:pt>
                <c:pt idx="3350">
                  <c:v>4.6511627906976737E-2</c:v>
                </c:pt>
                <c:pt idx="3351">
                  <c:v>7.1770334928229665E-2</c:v>
                </c:pt>
                <c:pt idx="3352">
                  <c:v>8.4905660377358486E-2</c:v>
                </c:pt>
                <c:pt idx="3353">
                  <c:v>0.1077844311377246</c:v>
                </c:pt>
                <c:pt idx="3354">
                  <c:v>2.5125628140703519E-2</c:v>
                </c:pt>
                <c:pt idx="3355">
                  <c:v>9.2105263157894732E-2</c:v>
                </c:pt>
                <c:pt idx="3356">
                  <c:v>0.1230101302460203</c:v>
                </c:pt>
                <c:pt idx="3357">
                  <c:v>0.1313131313131313</c:v>
                </c:pt>
                <c:pt idx="3358">
                  <c:v>0.1153846153846154</c:v>
                </c:pt>
                <c:pt idx="3359">
                  <c:v>9.0909090909090912E-2</c:v>
                </c:pt>
                <c:pt idx="3360">
                  <c:v>3.4013605442176867E-2</c:v>
                </c:pt>
                <c:pt idx="3361">
                  <c:v>1.4851485148514851E-2</c:v>
                </c:pt>
                <c:pt idx="3362">
                  <c:v>0.1182266009852217</c:v>
                </c:pt>
                <c:pt idx="3363">
                  <c:v>9.1561938958707359E-2</c:v>
                </c:pt>
                <c:pt idx="3364">
                  <c:v>9.4017094017094016E-2</c:v>
                </c:pt>
                <c:pt idx="3365">
                  <c:v>2.8409090909090912E-2</c:v>
                </c:pt>
                <c:pt idx="3366">
                  <c:v>8.1775700934579434E-2</c:v>
                </c:pt>
                <c:pt idx="3367">
                  <c:v>0.1134615384615385</c:v>
                </c:pt>
                <c:pt idx="3368">
                  <c:v>4.6357615894039743E-2</c:v>
                </c:pt>
                <c:pt idx="3369">
                  <c:v>8.3916083916083919E-2</c:v>
                </c:pt>
                <c:pt idx="3370">
                  <c:v>0.12063492063492059</c:v>
                </c:pt>
                <c:pt idx="3371">
                  <c:v>0.1228813559322034</c:v>
                </c:pt>
                <c:pt idx="3372">
                  <c:v>9.9315068493150679E-2</c:v>
                </c:pt>
                <c:pt idx="3373">
                  <c:v>8.9285714285714288E-2</c:v>
                </c:pt>
                <c:pt idx="3374">
                  <c:v>7.1330589849108367E-2</c:v>
                </c:pt>
                <c:pt idx="3375">
                  <c:v>7.2839506172839505E-2</c:v>
                </c:pt>
                <c:pt idx="3376">
                  <c:v>5.1094890510948912E-2</c:v>
                </c:pt>
                <c:pt idx="3377">
                  <c:v>3.3816425120772937E-2</c:v>
                </c:pt>
                <c:pt idx="3378">
                  <c:v>0.1095890410958904</c:v>
                </c:pt>
                <c:pt idx="3379">
                  <c:v>0.1209068010075567</c:v>
                </c:pt>
                <c:pt idx="3380">
                  <c:v>0.119047619047619</c:v>
                </c:pt>
                <c:pt idx="3381">
                  <c:v>0.1149425287356322</c:v>
                </c:pt>
                <c:pt idx="3382">
                  <c:v>0.13089005235602089</c:v>
                </c:pt>
                <c:pt idx="3383">
                  <c:v>0.1172069825436409</c:v>
                </c:pt>
                <c:pt idx="3384">
                  <c:v>0.14150943396226409</c:v>
                </c:pt>
                <c:pt idx="3385">
                  <c:v>0.112781954887218</c:v>
                </c:pt>
                <c:pt idx="3386">
                  <c:v>0.1114754098360656</c:v>
                </c:pt>
                <c:pt idx="3387">
                  <c:v>0.11307420494699651</c:v>
                </c:pt>
                <c:pt idx="3388">
                  <c:v>1.4388489208633091E-2</c:v>
                </c:pt>
                <c:pt idx="3389">
                  <c:v>9.5238095238095233E-2</c:v>
                </c:pt>
                <c:pt idx="3390">
                  <c:v>8.5427135678391955E-2</c:v>
                </c:pt>
                <c:pt idx="3391">
                  <c:v>5.5437100213219619E-2</c:v>
                </c:pt>
                <c:pt idx="3392">
                  <c:v>0.13247863247863251</c:v>
                </c:pt>
                <c:pt idx="3393">
                  <c:v>8.727272727272728E-2</c:v>
                </c:pt>
                <c:pt idx="3394">
                  <c:v>2.1739130434782612E-2</c:v>
                </c:pt>
                <c:pt idx="3395">
                  <c:v>2.7118644067796609E-2</c:v>
                </c:pt>
                <c:pt idx="3396">
                  <c:v>9.7165991902834009E-2</c:v>
                </c:pt>
                <c:pt idx="3397">
                  <c:v>0.1230769230769231</c:v>
                </c:pt>
                <c:pt idx="3398">
                  <c:v>0.12612612612612609</c:v>
                </c:pt>
                <c:pt idx="3399">
                  <c:v>0.12568306010928959</c:v>
                </c:pt>
                <c:pt idx="3400">
                  <c:v>9.9644128113879002E-2</c:v>
                </c:pt>
                <c:pt idx="3401">
                  <c:v>9.6491228070175433E-2</c:v>
                </c:pt>
                <c:pt idx="3402">
                  <c:v>0.1176470588235294</c:v>
                </c:pt>
                <c:pt idx="3403">
                  <c:v>0.13707165109034269</c:v>
                </c:pt>
                <c:pt idx="3404">
                  <c:v>3.0769230769230771E-2</c:v>
                </c:pt>
                <c:pt idx="3405">
                  <c:v>0.1246753246753247</c:v>
                </c:pt>
                <c:pt idx="3406">
                  <c:v>0.13095238095238099</c:v>
                </c:pt>
                <c:pt idx="3407">
                  <c:v>0.1197604790419162</c:v>
                </c:pt>
                <c:pt idx="3408">
                  <c:v>0.10606060606060611</c:v>
                </c:pt>
                <c:pt idx="3409">
                  <c:v>0.1295336787564767</c:v>
                </c:pt>
                <c:pt idx="3410">
                  <c:v>0.1372549019607843</c:v>
                </c:pt>
                <c:pt idx="3411">
                  <c:v>0.1277777777777778</c:v>
                </c:pt>
                <c:pt idx="3412">
                  <c:v>0.1309707241910632</c:v>
                </c:pt>
                <c:pt idx="3413">
                  <c:v>0.1106382978723404</c:v>
                </c:pt>
                <c:pt idx="3414">
                  <c:v>0.1069767441860465</c:v>
                </c:pt>
                <c:pt idx="3415">
                  <c:v>0.1236749116607774</c:v>
                </c:pt>
                <c:pt idx="3416">
                  <c:v>0.1168539325842697</c:v>
                </c:pt>
                <c:pt idx="3417">
                  <c:v>0.1169811320754717</c:v>
                </c:pt>
                <c:pt idx="3418">
                  <c:v>6.2827225130890049E-2</c:v>
                </c:pt>
                <c:pt idx="3419">
                  <c:v>0.12857142857142859</c:v>
                </c:pt>
                <c:pt idx="3420">
                  <c:v>0.1206896551724138</c:v>
                </c:pt>
                <c:pt idx="3421">
                  <c:v>3.3333333333333333E-2</c:v>
                </c:pt>
                <c:pt idx="3422">
                  <c:v>0.12868632707774799</c:v>
                </c:pt>
                <c:pt idx="3423">
                  <c:v>7.0707070707070704E-2</c:v>
                </c:pt>
                <c:pt idx="3424">
                  <c:v>8.2236842105263164E-2</c:v>
                </c:pt>
                <c:pt idx="3425">
                  <c:v>0.11442786069651741</c:v>
                </c:pt>
                <c:pt idx="3426">
                  <c:v>0.11496746203904561</c:v>
                </c:pt>
                <c:pt idx="3427">
                  <c:v>0.11688311688311689</c:v>
                </c:pt>
                <c:pt idx="3428">
                  <c:v>8.3591331269349839E-2</c:v>
                </c:pt>
                <c:pt idx="3429">
                  <c:v>0.10107816711590301</c:v>
                </c:pt>
                <c:pt idx="3430">
                  <c:v>0.13151364764267989</c:v>
                </c:pt>
                <c:pt idx="3431">
                  <c:v>0.15517241379310351</c:v>
                </c:pt>
                <c:pt idx="3432">
                  <c:v>0.108433734939759</c:v>
                </c:pt>
                <c:pt idx="3433">
                  <c:v>0.1066666666666667</c:v>
                </c:pt>
                <c:pt idx="3434">
                  <c:v>9.6153846153846159E-2</c:v>
                </c:pt>
                <c:pt idx="3435">
                  <c:v>8.0645161290322578E-2</c:v>
                </c:pt>
                <c:pt idx="3436">
                  <c:v>8.8235294117647065E-2</c:v>
                </c:pt>
                <c:pt idx="3437">
                  <c:v>0.14285714285714279</c:v>
                </c:pt>
                <c:pt idx="3438">
                  <c:v>0.15384615384615391</c:v>
                </c:pt>
                <c:pt idx="3439">
                  <c:v>0.12621359223300971</c:v>
                </c:pt>
                <c:pt idx="3440">
                  <c:v>0.20289855072463769</c:v>
                </c:pt>
                <c:pt idx="3441">
                  <c:v>0.13750000000000001</c:v>
                </c:pt>
                <c:pt idx="3442">
                  <c:v>0.15730337078651679</c:v>
                </c:pt>
                <c:pt idx="3443">
                  <c:v>7.5075075075075076E-2</c:v>
                </c:pt>
                <c:pt idx="3444">
                  <c:v>4.3478260869565223E-2</c:v>
                </c:pt>
                <c:pt idx="3445">
                  <c:v>7.0063694267515922E-2</c:v>
                </c:pt>
                <c:pt idx="3446">
                  <c:v>4.1284403669724773E-2</c:v>
                </c:pt>
                <c:pt idx="3447">
                  <c:v>6.9444444444444448E-2</c:v>
                </c:pt>
                <c:pt idx="3448">
                  <c:v>0.125</c:v>
                </c:pt>
                <c:pt idx="3449">
                  <c:v>0.1084745762711864</c:v>
                </c:pt>
                <c:pt idx="3450">
                  <c:v>0.13636363636363641</c:v>
                </c:pt>
                <c:pt idx="3451">
                  <c:v>7.6923076923076927E-2</c:v>
                </c:pt>
                <c:pt idx="3452">
                  <c:v>0.1216494845360825</c:v>
                </c:pt>
                <c:pt idx="3453">
                  <c:v>8.2608695652173908E-2</c:v>
                </c:pt>
                <c:pt idx="3454">
                  <c:v>0.12101910828025481</c:v>
                </c:pt>
                <c:pt idx="3455">
                  <c:v>9.7560975609756101E-2</c:v>
                </c:pt>
                <c:pt idx="3456">
                  <c:v>0.13364055299539171</c:v>
                </c:pt>
                <c:pt idx="3457">
                  <c:v>0.11940298507462691</c:v>
                </c:pt>
                <c:pt idx="3458">
                  <c:v>0.1372549019607843</c:v>
                </c:pt>
                <c:pt idx="3459">
                  <c:v>0.1139240506329114</c:v>
                </c:pt>
                <c:pt idx="3460">
                  <c:v>0.12693498452012381</c:v>
                </c:pt>
                <c:pt idx="3461">
                  <c:v>0.1328125</c:v>
                </c:pt>
                <c:pt idx="3462">
                  <c:v>3.9506172839506172E-2</c:v>
                </c:pt>
                <c:pt idx="3463">
                  <c:v>0.1048034934497817</c:v>
                </c:pt>
                <c:pt idx="3464">
                  <c:v>0.125</c:v>
                </c:pt>
                <c:pt idx="3465">
                  <c:v>0.1172839506172839</c:v>
                </c:pt>
                <c:pt idx="3466">
                  <c:v>0.12831858407079649</c:v>
                </c:pt>
                <c:pt idx="3467">
                  <c:v>0.1006160164271047</c:v>
                </c:pt>
                <c:pt idx="3468">
                  <c:v>0.1047503045066991</c:v>
                </c:pt>
                <c:pt idx="3469">
                  <c:v>0.1292134831460674</c:v>
                </c:pt>
                <c:pt idx="3470">
                  <c:v>0.1326086956521739</c:v>
                </c:pt>
                <c:pt idx="3471">
                  <c:v>0.1166666666666667</c:v>
                </c:pt>
                <c:pt idx="3472">
                  <c:v>9.7713097713097719E-2</c:v>
                </c:pt>
                <c:pt idx="3473">
                  <c:v>0.1070234113712375</c:v>
                </c:pt>
                <c:pt idx="3474">
                  <c:v>0.15789473684210531</c:v>
                </c:pt>
                <c:pt idx="3475">
                  <c:v>9.202453987730061E-2</c:v>
                </c:pt>
                <c:pt idx="3476">
                  <c:v>0.15044247787610621</c:v>
                </c:pt>
                <c:pt idx="3477">
                  <c:v>0.11949685534591201</c:v>
                </c:pt>
                <c:pt idx="3478">
                  <c:v>0.1862745098039216</c:v>
                </c:pt>
                <c:pt idx="3479">
                  <c:v>0.13750000000000001</c:v>
                </c:pt>
                <c:pt idx="3480">
                  <c:v>0.16666666666666671</c:v>
                </c:pt>
                <c:pt idx="3481">
                  <c:v>0.12060301507537689</c:v>
                </c:pt>
                <c:pt idx="3482">
                  <c:v>0.1050420168067227</c:v>
                </c:pt>
                <c:pt idx="3483">
                  <c:v>0.1173184357541899</c:v>
                </c:pt>
                <c:pt idx="3484">
                  <c:v>5.4054054054054057E-2</c:v>
                </c:pt>
                <c:pt idx="3485">
                  <c:v>0.1049723756906077</c:v>
                </c:pt>
                <c:pt idx="3486">
                  <c:v>0.12927756653992389</c:v>
                </c:pt>
                <c:pt idx="3487">
                  <c:v>9.5323741007194249E-2</c:v>
                </c:pt>
                <c:pt idx="3488">
                  <c:v>0.1313672922252011</c:v>
                </c:pt>
                <c:pt idx="3489">
                  <c:v>0.1170212765957447</c:v>
                </c:pt>
                <c:pt idx="3490">
                  <c:v>0.1764705882352941</c:v>
                </c:pt>
                <c:pt idx="3491">
                  <c:v>0.1238095238095238</c:v>
                </c:pt>
                <c:pt idx="3492">
                  <c:v>9.8550724637681164E-2</c:v>
                </c:pt>
                <c:pt idx="3493">
                  <c:v>0.18103448275862069</c:v>
                </c:pt>
                <c:pt idx="3494">
                  <c:v>0.1228070175438596</c:v>
                </c:pt>
                <c:pt idx="3495">
                  <c:v>3.8461538461538457E-2</c:v>
                </c:pt>
                <c:pt idx="3496">
                  <c:v>0.1141304347826087</c:v>
                </c:pt>
                <c:pt idx="3497">
                  <c:v>7.8564500484966049E-2</c:v>
                </c:pt>
                <c:pt idx="3498">
                  <c:v>4.6913580246913583E-2</c:v>
                </c:pt>
                <c:pt idx="3499">
                  <c:v>0.1213592233009709</c:v>
                </c:pt>
                <c:pt idx="3500">
                  <c:v>4.9217002237136473E-2</c:v>
                </c:pt>
                <c:pt idx="3501">
                  <c:v>3.4965034965034968E-2</c:v>
                </c:pt>
                <c:pt idx="3502">
                  <c:v>0.14285714285714279</c:v>
                </c:pt>
                <c:pt idx="3503">
                  <c:v>4.472843450479233E-2</c:v>
                </c:pt>
                <c:pt idx="3504">
                  <c:v>0.05</c:v>
                </c:pt>
                <c:pt idx="3505">
                  <c:v>0.10163934426229509</c:v>
                </c:pt>
                <c:pt idx="3506">
                  <c:v>9.7457627118644072E-2</c:v>
                </c:pt>
                <c:pt idx="3507">
                  <c:v>2.030456852791878E-2</c:v>
                </c:pt>
                <c:pt idx="3508">
                  <c:v>9.6774193548387094E-2</c:v>
                </c:pt>
                <c:pt idx="3509">
                  <c:v>0.1160714285714286</c:v>
                </c:pt>
                <c:pt idx="3510">
                  <c:v>0.1150793650793651</c:v>
                </c:pt>
                <c:pt idx="3511">
                  <c:v>0.13864306784660771</c:v>
                </c:pt>
                <c:pt idx="3512">
                  <c:v>4.7619047619047623E-2</c:v>
                </c:pt>
                <c:pt idx="3513">
                  <c:v>0.1245353159851301</c:v>
                </c:pt>
                <c:pt idx="3514">
                  <c:v>8.0645161290322578E-2</c:v>
                </c:pt>
                <c:pt idx="3515">
                  <c:v>0.1306818181818182</c:v>
                </c:pt>
                <c:pt idx="3516">
                  <c:v>0.1530249110320285</c:v>
                </c:pt>
                <c:pt idx="3517">
                  <c:v>2.8070175438596488E-2</c:v>
                </c:pt>
                <c:pt idx="3518">
                  <c:v>9.0729783037475351E-2</c:v>
                </c:pt>
                <c:pt idx="3519">
                  <c:v>8.1081081081081086E-2</c:v>
                </c:pt>
                <c:pt idx="3520">
                  <c:v>7.4999999999999997E-2</c:v>
                </c:pt>
                <c:pt idx="3521">
                  <c:v>0.16428571428571431</c:v>
                </c:pt>
                <c:pt idx="3522">
                  <c:v>0.17567567567567571</c:v>
                </c:pt>
                <c:pt idx="3523">
                  <c:v>9.0225563909774431E-2</c:v>
                </c:pt>
                <c:pt idx="3524">
                  <c:v>0.13084112149532709</c:v>
                </c:pt>
                <c:pt idx="3525">
                  <c:v>0.1049180327868852</c:v>
                </c:pt>
                <c:pt idx="3526">
                  <c:v>0.125</c:v>
                </c:pt>
                <c:pt idx="3527">
                  <c:v>0.1166666666666667</c:v>
                </c:pt>
                <c:pt idx="3528">
                  <c:v>7.1428571428571425E-2</c:v>
                </c:pt>
                <c:pt idx="3529">
                  <c:v>0.01</c:v>
                </c:pt>
                <c:pt idx="3530">
                  <c:v>8.1632653061224483E-2</c:v>
                </c:pt>
                <c:pt idx="3531">
                  <c:v>0.1025641025641026</c:v>
                </c:pt>
                <c:pt idx="3532">
                  <c:v>9.4339622641509441E-2</c:v>
                </c:pt>
                <c:pt idx="3533">
                  <c:v>3.0769230769230771E-2</c:v>
                </c:pt>
                <c:pt idx="3534">
                  <c:v>0.14634146341463411</c:v>
                </c:pt>
                <c:pt idx="3535">
                  <c:v>9.0909090909090912E-2</c:v>
                </c:pt>
                <c:pt idx="3536">
                  <c:v>0</c:v>
                </c:pt>
                <c:pt idx="3537">
                  <c:v>0.1111111111111111</c:v>
                </c:pt>
                <c:pt idx="3538">
                  <c:v>0.10163934426229509</c:v>
                </c:pt>
                <c:pt idx="3539">
                  <c:v>0.1025641025641026</c:v>
                </c:pt>
                <c:pt idx="3540">
                  <c:v>6.8181818181818177E-2</c:v>
                </c:pt>
                <c:pt idx="3541">
                  <c:v>2.4475524475524479E-2</c:v>
                </c:pt>
                <c:pt idx="3542">
                  <c:v>0.12739965095986039</c:v>
                </c:pt>
                <c:pt idx="3543">
                  <c:v>0.1344086021505376</c:v>
                </c:pt>
                <c:pt idx="3544">
                  <c:v>0.125</c:v>
                </c:pt>
                <c:pt idx="3545">
                  <c:v>8.5106382978723402E-2</c:v>
                </c:pt>
                <c:pt idx="3546">
                  <c:v>4.2553191489361701E-2</c:v>
                </c:pt>
                <c:pt idx="3547">
                  <c:v>0.1011608623548922</c:v>
                </c:pt>
                <c:pt idx="3548">
                  <c:v>0.1029411764705882</c:v>
                </c:pt>
                <c:pt idx="3549">
                  <c:v>9.7560975609756101E-2</c:v>
                </c:pt>
                <c:pt idx="3550">
                  <c:v>0.1020408163265306</c:v>
                </c:pt>
                <c:pt idx="3551">
                  <c:v>6.8181818181818177E-2</c:v>
                </c:pt>
                <c:pt idx="3552">
                  <c:v>0.1205164992826399</c:v>
                </c:pt>
                <c:pt idx="3553">
                  <c:v>0.21153846153846151</c:v>
                </c:pt>
                <c:pt idx="3554">
                  <c:v>0.11180124223602481</c:v>
                </c:pt>
                <c:pt idx="3555">
                  <c:v>0.13414634146341459</c:v>
                </c:pt>
                <c:pt idx="3556">
                  <c:v>9.7826086956521743E-2</c:v>
                </c:pt>
                <c:pt idx="3557">
                  <c:v>2.0833333333333329E-2</c:v>
                </c:pt>
                <c:pt idx="3558">
                  <c:v>9.5022624434389136E-2</c:v>
                </c:pt>
                <c:pt idx="3559">
                  <c:v>0.11351351351351351</c:v>
                </c:pt>
                <c:pt idx="3560">
                  <c:v>0.106280193236715</c:v>
                </c:pt>
                <c:pt idx="3561">
                  <c:v>4.0909090909090909E-2</c:v>
                </c:pt>
                <c:pt idx="3562">
                  <c:v>7.0422535211267609E-2</c:v>
                </c:pt>
                <c:pt idx="3563">
                  <c:v>4.6601941747572817E-2</c:v>
                </c:pt>
                <c:pt idx="3564">
                  <c:v>7.9545454545454544E-2</c:v>
                </c:pt>
                <c:pt idx="3565">
                  <c:v>5.5851063829787231E-2</c:v>
                </c:pt>
                <c:pt idx="3566">
                  <c:v>0.11061946902654871</c:v>
                </c:pt>
                <c:pt idx="3567">
                  <c:v>4.185022026431718E-2</c:v>
                </c:pt>
                <c:pt idx="3568">
                  <c:v>8.461538461538462E-2</c:v>
                </c:pt>
                <c:pt idx="3569">
                  <c:v>0.14438502673796791</c:v>
                </c:pt>
                <c:pt idx="3570">
                  <c:v>8.3743842364532015E-2</c:v>
                </c:pt>
                <c:pt idx="3571">
                  <c:v>0.11888111888111889</c:v>
                </c:pt>
                <c:pt idx="3572">
                  <c:v>0.1230769230769231</c:v>
                </c:pt>
                <c:pt idx="3573">
                  <c:v>0.1153846153846154</c:v>
                </c:pt>
                <c:pt idx="3574">
                  <c:v>0.14184397163120571</c:v>
                </c:pt>
                <c:pt idx="3575">
                  <c:v>0.1982758620689655</c:v>
                </c:pt>
                <c:pt idx="3576">
                  <c:v>9.4017094017094016E-2</c:v>
                </c:pt>
                <c:pt idx="3577">
                  <c:v>0.1621621621621622</c:v>
                </c:pt>
                <c:pt idx="3578">
                  <c:v>0.10227272727272731</c:v>
                </c:pt>
                <c:pt idx="3579">
                  <c:v>0.1229508196721311</c:v>
                </c:pt>
                <c:pt idx="3580">
                  <c:v>0.109375</c:v>
                </c:pt>
                <c:pt idx="3581">
                  <c:v>0.12995594713656389</c:v>
                </c:pt>
                <c:pt idx="3582">
                  <c:v>0.14545454545454539</c:v>
                </c:pt>
                <c:pt idx="3583">
                  <c:v>0.13450292397660821</c:v>
                </c:pt>
                <c:pt idx="3584">
                  <c:v>0.20338983050847459</c:v>
                </c:pt>
                <c:pt idx="3585">
                  <c:v>0.15137614678899081</c:v>
                </c:pt>
                <c:pt idx="3586">
                  <c:v>0.13617021276595739</c:v>
                </c:pt>
                <c:pt idx="3587">
                  <c:v>0.15789473684210531</c:v>
                </c:pt>
                <c:pt idx="3588">
                  <c:v>0.125</c:v>
                </c:pt>
                <c:pt idx="3589">
                  <c:v>0.17582417582417581</c:v>
                </c:pt>
                <c:pt idx="3590">
                  <c:v>5.8536585365853662E-2</c:v>
                </c:pt>
                <c:pt idx="3591">
                  <c:v>0.13836477987421381</c:v>
                </c:pt>
                <c:pt idx="3592">
                  <c:v>0.15517241379310351</c:v>
                </c:pt>
                <c:pt idx="3593">
                  <c:v>0.1143790849673203</c:v>
                </c:pt>
                <c:pt idx="3594">
                  <c:v>0.13120567375886519</c:v>
                </c:pt>
                <c:pt idx="3595">
                  <c:v>8.7378640776699032E-2</c:v>
                </c:pt>
                <c:pt idx="3596">
                  <c:v>0.18947368421052629</c:v>
                </c:pt>
                <c:pt idx="3597">
                  <c:v>3.7037037037037028E-2</c:v>
                </c:pt>
                <c:pt idx="3598">
                  <c:v>0.10344827586206901</c:v>
                </c:pt>
                <c:pt idx="3599">
                  <c:v>0.1143790849673203</c:v>
                </c:pt>
                <c:pt idx="3600">
                  <c:v>4.1666666666666657E-2</c:v>
                </c:pt>
                <c:pt idx="3601">
                  <c:v>0.14285714285714279</c:v>
                </c:pt>
                <c:pt idx="3602">
                  <c:v>0.1140684410646388</c:v>
                </c:pt>
                <c:pt idx="3603">
                  <c:v>4.0935672514619881E-2</c:v>
                </c:pt>
                <c:pt idx="3604">
                  <c:v>3.1746031746031737E-2</c:v>
                </c:pt>
                <c:pt idx="3605">
                  <c:v>0.16864608076009499</c:v>
                </c:pt>
                <c:pt idx="3606">
                  <c:v>0.1111111111111111</c:v>
                </c:pt>
                <c:pt idx="3607">
                  <c:v>1.6129032258064519E-2</c:v>
                </c:pt>
                <c:pt idx="3608">
                  <c:v>0.1048387096774194</c:v>
                </c:pt>
                <c:pt idx="3609">
                  <c:v>7.0866141732283464E-2</c:v>
                </c:pt>
                <c:pt idx="3610">
                  <c:v>7.2072072072072071E-2</c:v>
                </c:pt>
                <c:pt idx="3611">
                  <c:v>0.123110151187905</c:v>
                </c:pt>
                <c:pt idx="3612">
                  <c:v>9.5930232558139539E-2</c:v>
                </c:pt>
                <c:pt idx="3613">
                  <c:v>0.13043478260869559</c:v>
                </c:pt>
                <c:pt idx="3614">
                  <c:v>0.12643678160919539</c:v>
                </c:pt>
                <c:pt idx="3615">
                  <c:v>2.8846153846153851E-2</c:v>
                </c:pt>
                <c:pt idx="3616">
                  <c:v>0.1129032258064516</c:v>
                </c:pt>
                <c:pt idx="3617">
                  <c:v>0.18367346938775511</c:v>
                </c:pt>
                <c:pt idx="3618">
                  <c:v>9.3023255813953487E-2</c:v>
                </c:pt>
                <c:pt idx="3619">
                  <c:v>0.1415929203539823</c:v>
                </c:pt>
                <c:pt idx="3620">
                  <c:v>0.1071428571428571</c:v>
                </c:pt>
                <c:pt idx="3621">
                  <c:v>6.1224489795918373E-2</c:v>
                </c:pt>
                <c:pt idx="3622">
                  <c:v>4.2016806722689079E-2</c:v>
                </c:pt>
                <c:pt idx="3623">
                  <c:v>9.4972067039106142E-2</c:v>
                </c:pt>
                <c:pt idx="3624">
                  <c:v>7.6923076923076927E-2</c:v>
                </c:pt>
                <c:pt idx="3625">
                  <c:v>8.8888888888888892E-2</c:v>
                </c:pt>
                <c:pt idx="3626">
                  <c:v>0.1111111111111111</c:v>
                </c:pt>
                <c:pt idx="3627">
                  <c:v>8.4507042253521125E-2</c:v>
                </c:pt>
                <c:pt idx="3628">
                  <c:v>0.16279069767441859</c:v>
                </c:pt>
                <c:pt idx="3629">
                  <c:v>0.13513513513513509</c:v>
                </c:pt>
                <c:pt idx="3630">
                  <c:v>0.16666666666666671</c:v>
                </c:pt>
                <c:pt idx="3631">
                  <c:v>9.5890410958904104E-2</c:v>
                </c:pt>
                <c:pt idx="3632">
                  <c:v>7.6190476190476197E-2</c:v>
                </c:pt>
                <c:pt idx="3633">
                  <c:v>3.7610619469026552E-2</c:v>
                </c:pt>
                <c:pt idx="3634">
                  <c:v>0.1</c:v>
                </c:pt>
                <c:pt idx="3635">
                  <c:v>7.8324225865209471E-2</c:v>
                </c:pt>
                <c:pt idx="3636">
                  <c:v>9.0909090909090912E-2</c:v>
                </c:pt>
                <c:pt idx="3637">
                  <c:v>0.16556291390728481</c:v>
                </c:pt>
                <c:pt idx="3638">
                  <c:v>8.0291970802919707E-2</c:v>
                </c:pt>
                <c:pt idx="3639">
                  <c:v>2.6315789473684209E-2</c:v>
                </c:pt>
                <c:pt idx="3640">
                  <c:v>0.1184210526315789</c:v>
                </c:pt>
                <c:pt idx="3641">
                  <c:v>0.125</c:v>
                </c:pt>
                <c:pt idx="3642">
                  <c:v>6.1068702290076327E-2</c:v>
                </c:pt>
                <c:pt idx="3643">
                  <c:v>4.2857142857142858E-2</c:v>
                </c:pt>
                <c:pt idx="3644">
                  <c:v>3.3333333333333333E-2</c:v>
                </c:pt>
                <c:pt idx="3645">
                  <c:v>0.1136363636363636</c:v>
                </c:pt>
                <c:pt idx="3646">
                  <c:v>0.23157894736842111</c:v>
                </c:pt>
                <c:pt idx="3647">
                  <c:v>0.1318681318681319</c:v>
                </c:pt>
                <c:pt idx="3648">
                  <c:v>2.7027027027027029E-2</c:v>
                </c:pt>
                <c:pt idx="3649">
                  <c:v>0.14012738853503179</c:v>
                </c:pt>
                <c:pt idx="3650">
                  <c:v>3.5714285714285712E-2</c:v>
                </c:pt>
                <c:pt idx="3651">
                  <c:v>0</c:v>
                </c:pt>
                <c:pt idx="3652">
                  <c:v>0.12820512820512819</c:v>
                </c:pt>
                <c:pt idx="3653">
                  <c:v>0.10324483775811211</c:v>
                </c:pt>
                <c:pt idx="3654">
                  <c:v>0.11056511056511061</c:v>
                </c:pt>
                <c:pt idx="3655">
                  <c:v>0.16260162601626019</c:v>
                </c:pt>
                <c:pt idx="3656">
                  <c:v>0.1076178960096735</c:v>
                </c:pt>
                <c:pt idx="3657">
                  <c:v>0.05</c:v>
                </c:pt>
                <c:pt idx="3658">
                  <c:v>0.13920454545454539</c:v>
                </c:pt>
                <c:pt idx="3659">
                  <c:v>8.1081081081081086E-2</c:v>
                </c:pt>
                <c:pt idx="3660">
                  <c:v>0.1295180722891566</c:v>
                </c:pt>
                <c:pt idx="3661">
                  <c:v>0.19148936170212769</c:v>
                </c:pt>
                <c:pt idx="3662">
                  <c:v>0.12474012474012471</c:v>
                </c:pt>
                <c:pt idx="3663">
                  <c:v>3.7694013303769397E-2</c:v>
                </c:pt>
                <c:pt idx="3664">
                  <c:v>0.12</c:v>
                </c:pt>
                <c:pt idx="3665">
                  <c:v>9.9137931034482762E-2</c:v>
                </c:pt>
                <c:pt idx="3666">
                  <c:v>8.755760368663594E-2</c:v>
                </c:pt>
                <c:pt idx="3667">
                  <c:v>0.15384615384615391</c:v>
                </c:pt>
                <c:pt idx="3668">
                  <c:v>0.16129032258064521</c:v>
                </c:pt>
                <c:pt idx="3669">
                  <c:v>0.125</c:v>
                </c:pt>
                <c:pt idx="3670">
                  <c:v>0.1151515151515152</c:v>
                </c:pt>
                <c:pt idx="3671">
                  <c:v>0.1111111111111111</c:v>
                </c:pt>
                <c:pt idx="3672">
                  <c:v>0.14583333333333329</c:v>
                </c:pt>
                <c:pt idx="3673">
                  <c:v>0.16279069767441859</c:v>
                </c:pt>
                <c:pt idx="3674">
                  <c:v>0.19402985074626869</c:v>
                </c:pt>
                <c:pt idx="3675">
                  <c:v>8.8435374149659865E-2</c:v>
                </c:pt>
                <c:pt idx="3676">
                  <c:v>0.1357142857142857</c:v>
                </c:pt>
                <c:pt idx="3677">
                  <c:v>4.5643153526970952E-2</c:v>
                </c:pt>
                <c:pt idx="3678">
                  <c:v>4.72972972972973E-2</c:v>
                </c:pt>
                <c:pt idx="3679">
                  <c:v>0.125</c:v>
                </c:pt>
                <c:pt idx="3680">
                  <c:v>0.13541666666666671</c:v>
                </c:pt>
                <c:pt idx="3681">
                  <c:v>0.1290322580645161</c:v>
                </c:pt>
                <c:pt idx="3682">
                  <c:v>0.14563106796116501</c:v>
                </c:pt>
                <c:pt idx="3683">
                  <c:v>8.3333333333333329E-2</c:v>
                </c:pt>
                <c:pt idx="3684">
                  <c:v>2.3655913978494619E-2</c:v>
                </c:pt>
                <c:pt idx="3685">
                  <c:v>0.1333333333333333</c:v>
                </c:pt>
                <c:pt idx="3686">
                  <c:v>0.1235955056179775</c:v>
                </c:pt>
                <c:pt idx="3687">
                  <c:v>5.9523809523809521E-2</c:v>
                </c:pt>
                <c:pt idx="3688">
                  <c:v>0.2048192771084337</c:v>
                </c:pt>
                <c:pt idx="3689">
                  <c:v>0.14569536423841059</c:v>
                </c:pt>
                <c:pt idx="3690">
                  <c:v>0.1145833333333333</c:v>
                </c:pt>
                <c:pt idx="3691">
                  <c:v>0.1071428571428571</c:v>
                </c:pt>
                <c:pt idx="3692">
                  <c:v>3.6269430051813469E-2</c:v>
                </c:pt>
                <c:pt idx="3693">
                  <c:v>0.15555555555555561</c:v>
                </c:pt>
                <c:pt idx="3694">
                  <c:v>6.7357512953367879E-2</c:v>
                </c:pt>
                <c:pt idx="3695">
                  <c:v>9.6774193548387094E-2</c:v>
                </c:pt>
                <c:pt idx="3696">
                  <c:v>0.11052631578947369</c:v>
                </c:pt>
                <c:pt idx="3697">
                  <c:v>2.5210084033613449E-2</c:v>
                </c:pt>
                <c:pt idx="3698">
                  <c:v>0.11881188118811881</c:v>
                </c:pt>
                <c:pt idx="3699">
                  <c:v>8.387096774193549E-2</c:v>
                </c:pt>
                <c:pt idx="3700">
                  <c:v>0.14150943396226409</c:v>
                </c:pt>
                <c:pt idx="3701">
                  <c:v>0.1679389312977099</c:v>
                </c:pt>
                <c:pt idx="3702">
                  <c:v>0.1</c:v>
                </c:pt>
                <c:pt idx="3703">
                  <c:v>0.18</c:v>
                </c:pt>
                <c:pt idx="3704">
                  <c:v>0.1711711711711712</c:v>
                </c:pt>
                <c:pt idx="3705">
                  <c:v>0.15677966101694921</c:v>
                </c:pt>
                <c:pt idx="3706">
                  <c:v>0.1214953271028037</c:v>
                </c:pt>
                <c:pt idx="3707">
                  <c:v>0.14074074074074069</c:v>
                </c:pt>
                <c:pt idx="3708">
                  <c:v>0.14482758620689659</c:v>
                </c:pt>
                <c:pt idx="3709">
                  <c:v>0.1</c:v>
                </c:pt>
                <c:pt idx="3710">
                  <c:v>0.14545454545454539</c:v>
                </c:pt>
                <c:pt idx="3711">
                  <c:v>0.1705426356589147</c:v>
                </c:pt>
                <c:pt idx="3712">
                  <c:v>0.145985401459854</c:v>
                </c:pt>
                <c:pt idx="3713">
                  <c:v>9.0163934426229511E-2</c:v>
                </c:pt>
                <c:pt idx="3714">
                  <c:v>9.0909090909090912E-2</c:v>
                </c:pt>
                <c:pt idx="3715">
                  <c:v>9.1954022988505746E-2</c:v>
                </c:pt>
                <c:pt idx="3716">
                  <c:v>0.17</c:v>
                </c:pt>
                <c:pt idx="3717">
                  <c:v>0.22413793103448279</c:v>
                </c:pt>
                <c:pt idx="3718">
                  <c:v>0.1271186440677966</c:v>
                </c:pt>
                <c:pt idx="3719">
                  <c:v>0.1333333333333333</c:v>
                </c:pt>
                <c:pt idx="3720">
                  <c:v>0.14166666666666669</c:v>
                </c:pt>
                <c:pt idx="3721">
                  <c:v>0.14184397163120571</c:v>
                </c:pt>
                <c:pt idx="3722">
                  <c:v>0.1420118343195266</c:v>
                </c:pt>
                <c:pt idx="3723">
                  <c:v>0.1640625</c:v>
                </c:pt>
                <c:pt idx="3724">
                  <c:v>8.2706766917293228E-2</c:v>
                </c:pt>
                <c:pt idx="3725">
                  <c:v>8.9285714285714288E-2</c:v>
                </c:pt>
                <c:pt idx="3726">
                  <c:v>5.6224899598393573E-2</c:v>
                </c:pt>
                <c:pt idx="3727">
                  <c:v>0.1155660377358491</c:v>
                </c:pt>
                <c:pt idx="3728">
                  <c:v>0.1</c:v>
                </c:pt>
                <c:pt idx="3729">
                  <c:v>0.1321321321321321</c:v>
                </c:pt>
                <c:pt idx="3730">
                  <c:v>0.13013698630136991</c:v>
                </c:pt>
                <c:pt idx="3731">
                  <c:v>0.119047619047619</c:v>
                </c:pt>
                <c:pt idx="3732">
                  <c:v>9.2920353982300891E-2</c:v>
                </c:pt>
                <c:pt idx="3733">
                  <c:v>7.0175438596491224E-2</c:v>
                </c:pt>
                <c:pt idx="3734">
                  <c:v>0.13216957605985041</c:v>
                </c:pt>
                <c:pt idx="3735">
                  <c:v>0.1442622950819672</c:v>
                </c:pt>
                <c:pt idx="3736">
                  <c:v>6.933333333333333E-2</c:v>
                </c:pt>
                <c:pt idx="3737">
                  <c:v>5.128205128205128E-2</c:v>
                </c:pt>
                <c:pt idx="3738">
                  <c:v>0</c:v>
                </c:pt>
                <c:pt idx="3739">
                  <c:v>7.3529411764705885E-2</c:v>
                </c:pt>
                <c:pt idx="3740">
                  <c:v>9.4017094017094016E-2</c:v>
                </c:pt>
                <c:pt idx="3741">
                  <c:v>0.1111111111111111</c:v>
                </c:pt>
                <c:pt idx="3742">
                  <c:v>2.7027027027027029E-2</c:v>
                </c:pt>
                <c:pt idx="3743">
                  <c:v>0</c:v>
                </c:pt>
                <c:pt idx="3744">
                  <c:v>8.6419753086419748E-2</c:v>
                </c:pt>
                <c:pt idx="3745">
                  <c:v>5.1111111111111107E-2</c:v>
                </c:pt>
                <c:pt idx="3746">
                  <c:v>4.1237113402061848E-2</c:v>
                </c:pt>
                <c:pt idx="3747">
                  <c:v>0.14634146341463411</c:v>
                </c:pt>
                <c:pt idx="3748">
                  <c:v>7.2072072072072071E-2</c:v>
                </c:pt>
                <c:pt idx="3749">
                  <c:v>5.5555555555555552E-2</c:v>
                </c:pt>
                <c:pt idx="3750">
                  <c:v>9.950248756218906E-2</c:v>
                </c:pt>
                <c:pt idx="3751">
                  <c:v>0.14000000000000001</c:v>
                </c:pt>
                <c:pt idx="3752">
                  <c:v>0.15094339622641509</c:v>
                </c:pt>
                <c:pt idx="3753">
                  <c:v>0.1621621621621622</c:v>
                </c:pt>
                <c:pt idx="3754">
                  <c:v>0.104</c:v>
                </c:pt>
                <c:pt idx="3755">
                  <c:v>5.6074766355140193E-2</c:v>
                </c:pt>
                <c:pt idx="3756">
                  <c:v>0.1228070175438596</c:v>
                </c:pt>
                <c:pt idx="3757">
                  <c:v>0.1223404255319149</c:v>
                </c:pt>
                <c:pt idx="3758">
                  <c:v>0.120507399577167</c:v>
                </c:pt>
                <c:pt idx="3759">
                  <c:v>8.6956521739130432E-2</c:v>
                </c:pt>
                <c:pt idx="3760">
                  <c:v>0.10852713178294569</c:v>
                </c:pt>
                <c:pt idx="3761">
                  <c:v>8.461538461538462E-2</c:v>
                </c:pt>
                <c:pt idx="3762">
                  <c:v>7.3033707865168537E-2</c:v>
                </c:pt>
                <c:pt idx="3763">
                  <c:v>8.4639498432601878E-2</c:v>
                </c:pt>
                <c:pt idx="3764">
                  <c:v>0.13043478260869559</c:v>
                </c:pt>
                <c:pt idx="3765">
                  <c:v>3.3232628398791542E-2</c:v>
                </c:pt>
                <c:pt idx="3766">
                  <c:v>0.10344827586206901</c:v>
                </c:pt>
                <c:pt idx="3767">
                  <c:v>8.4745762711864403E-2</c:v>
                </c:pt>
                <c:pt idx="3768">
                  <c:v>4.1095890410958902E-2</c:v>
                </c:pt>
                <c:pt idx="3769">
                  <c:v>0.13157894736842099</c:v>
                </c:pt>
                <c:pt idx="3770">
                  <c:v>3.9735099337748353E-2</c:v>
                </c:pt>
                <c:pt idx="3771">
                  <c:v>0.13043478260869559</c:v>
                </c:pt>
                <c:pt idx="3772">
                  <c:v>0.12786885245901641</c:v>
                </c:pt>
                <c:pt idx="3773">
                  <c:v>6.3291139240506333E-2</c:v>
                </c:pt>
                <c:pt idx="3774">
                  <c:v>0.13740458015267179</c:v>
                </c:pt>
                <c:pt idx="3775">
                  <c:v>5.1162790697674418E-2</c:v>
                </c:pt>
                <c:pt idx="3776">
                  <c:v>0.16153846153846149</c:v>
                </c:pt>
                <c:pt idx="3777">
                  <c:v>0.1685393258426966</c:v>
                </c:pt>
                <c:pt idx="3778">
                  <c:v>0.19327731092436981</c:v>
                </c:pt>
                <c:pt idx="3779">
                  <c:v>0.06</c:v>
                </c:pt>
                <c:pt idx="3780">
                  <c:v>0.15023474178403759</c:v>
                </c:pt>
                <c:pt idx="3781">
                  <c:v>0.15068493150684931</c:v>
                </c:pt>
                <c:pt idx="3782">
                  <c:v>0.11926605504587159</c:v>
                </c:pt>
                <c:pt idx="3783">
                  <c:v>8.2352941176470587E-2</c:v>
                </c:pt>
                <c:pt idx="3784">
                  <c:v>0.11442786069651741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1B-4AA2-8198-B2A7A60B1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439952"/>
        <c:axId val="1043160960"/>
      </c:scatterChart>
      <c:valAx>
        <c:axId val="9664399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160960"/>
        <c:crosses val="autoZero"/>
        <c:crossBetween val="midCat"/>
      </c:valAx>
      <c:valAx>
        <c:axId val="10431609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43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606425</xdr:colOff>
      <xdr:row>2</xdr:row>
      <xdr:rowOff>149225</xdr:rowOff>
    </xdr:from>
    <xdr:to>
      <xdr:col>11</xdr:col>
      <xdr:colOff>301625</xdr:colOff>
      <xdr:row>17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EC526-4F71-CD07-1951-12638562E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oeos\Documents\Saumya%20Lab\Publish\2023%20PoPl%20Review\ESKAPE%20Final.xlsx" TargetMode="External"/><Relationship Id="rId1" Type="http://schemas.openxmlformats.org/officeDocument/2006/relationships/externalLinkPath" Target="ESKAPE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SKAPE"/>
      <sheetName val="Enterococcus faecium"/>
      <sheetName val="Staphylococcus aureus"/>
      <sheetName val="Klebsiella pneumoniae"/>
      <sheetName val="Acinetobacter baumannii"/>
    </sheetNames>
    <sheetDataSet>
      <sheetData sheetId="0"/>
      <sheetData sheetId="1"/>
      <sheetData sheetId="2"/>
      <sheetData sheetId="3"/>
      <sheetData sheetId="4">
        <row r="2">
          <cell r="H2" t="str">
            <v>f-</v>
          </cell>
        </row>
        <row r="3">
          <cell r="G3">
            <v>0.21311475409836059</v>
          </cell>
          <cell r="H3">
            <v>0.13114754098360659</v>
          </cell>
        </row>
        <row r="4">
          <cell r="G4">
            <v>0.17364016736401669</v>
          </cell>
          <cell r="H4">
            <v>0.15481171548117151</v>
          </cell>
        </row>
        <row r="5">
          <cell r="G5">
            <v>0.15605749486652981</v>
          </cell>
          <cell r="H5">
            <v>0.12731006160164271</v>
          </cell>
        </row>
        <row r="6">
          <cell r="G6">
            <v>0.1039325842696629</v>
          </cell>
          <cell r="H6">
            <v>0.1362359550561798</v>
          </cell>
        </row>
        <row r="7">
          <cell r="G7">
            <v>0.26923076923076922</v>
          </cell>
          <cell r="H7">
            <v>7.6923076923076927E-2</v>
          </cell>
        </row>
        <row r="8">
          <cell r="G8">
            <v>9.1478696741854632E-2</v>
          </cell>
          <cell r="H8">
            <v>9.3984962406015032E-2</v>
          </cell>
        </row>
        <row r="9">
          <cell r="G9">
            <v>9.9624060150375934E-2</v>
          </cell>
          <cell r="H9">
            <v>0.1118421052631579</v>
          </cell>
        </row>
        <row r="10">
          <cell r="G10">
            <v>0.22222222222222221</v>
          </cell>
          <cell r="H10">
            <v>0.14814814814814811</v>
          </cell>
        </row>
        <row r="11">
          <cell r="G11">
            <v>9.2909535452322736E-2</v>
          </cell>
          <cell r="H11">
            <v>0.1100244498777506</v>
          </cell>
        </row>
        <row r="12">
          <cell r="G12">
            <v>9.9773242630385492E-2</v>
          </cell>
          <cell r="H12">
            <v>0.13151927437641719</v>
          </cell>
        </row>
        <row r="13">
          <cell r="G13">
            <v>8.91566265060241E-2</v>
          </cell>
          <cell r="H13">
            <v>7.9518072289156624E-2</v>
          </cell>
        </row>
        <row r="14">
          <cell r="G14">
            <v>0.18892508143322481</v>
          </cell>
          <cell r="H14">
            <v>0.1465798045602606</v>
          </cell>
        </row>
        <row r="15">
          <cell r="G15">
            <v>7.476635514018691E-2</v>
          </cell>
          <cell r="H15">
            <v>0.23364485981308411</v>
          </cell>
        </row>
        <row r="16">
          <cell r="G16">
            <v>0.1076794657762938</v>
          </cell>
          <cell r="H16">
            <v>0.1285475792988314</v>
          </cell>
        </row>
        <row r="17">
          <cell r="G17">
            <v>0.1067961165048544</v>
          </cell>
          <cell r="H17">
            <v>0.1320388349514563</v>
          </cell>
        </row>
        <row r="18">
          <cell r="G18">
            <v>0.1970802919708029</v>
          </cell>
          <cell r="H18">
            <v>7.6642335766423361E-2</v>
          </cell>
        </row>
        <row r="19">
          <cell r="G19">
            <v>0.20338983050847459</v>
          </cell>
          <cell r="H19">
            <v>8.4745762711864403E-2</v>
          </cell>
        </row>
        <row r="20">
          <cell r="G20">
            <v>9.5049504950495051E-2</v>
          </cell>
          <cell r="H20">
            <v>0.14455445544554449</v>
          </cell>
        </row>
        <row r="21">
          <cell r="G21">
            <v>0.1160714285714286</v>
          </cell>
          <cell r="H21">
            <v>0.10119047619047621</v>
          </cell>
        </row>
        <row r="22">
          <cell r="G22">
            <v>9.1148115687992984E-2</v>
          </cell>
          <cell r="H22">
            <v>0.112182296231376</v>
          </cell>
        </row>
        <row r="23">
          <cell r="G23">
            <v>0.1818181818181818</v>
          </cell>
          <cell r="H23">
            <v>0.1136363636363636</v>
          </cell>
        </row>
        <row r="24">
          <cell r="G24">
            <v>0.1475409836065574</v>
          </cell>
          <cell r="H24">
            <v>0.1147540983606557</v>
          </cell>
        </row>
        <row r="25">
          <cell r="G25">
            <v>0.15079365079365081</v>
          </cell>
          <cell r="H25">
            <v>9.5238095238095233E-2</v>
          </cell>
        </row>
        <row r="26">
          <cell r="G26">
            <v>0.13612565445026181</v>
          </cell>
          <cell r="H26">
            <v>0.1413612565445026</v>
          </cell>
        </row>
        <row r="27">
          <cell r="G27">
            <v>8.7979094076655051E-2</v>
          </cell>
          <cell r="H27">
            <v>0.1141114982578397</v>
          </cell>
        </row>
        <row r="28">
          <cell r="G28">
            <v>0.1225296442687747</v>
          </cell>
          <cell r="H28">
            <v>7.1146245059288543E-2</v>
          </cell>
        </row>
        <row r="29">
          <cell r="G29">
            <v>8.9721254355400695E-2</v>
          </cell>
          <cell r="H29">
            <v>0.1132404181184669</v>
          </cell>
        </row>
        <row r="30">
          <cell r="G30">
            <v>0.1210340775558167</v>
          </cell>
          <cell r="H30">
            <v>9.6357226792009407E-2</v>
          </cell>
        </row>
        <row r="31">
          <cell r="G31">
            <v>0</v>
          </cell>
          <cell r="H31">
            <v>0.11594202898550721</v>
          </cell>
        </row>
        <row r="32">
          <cell r="G32">
            <v>0.14634146341463411</v>
          </cell>
          <cell r="H32">
            <v>0.15609756097560981</v>
          </cell>
        </row>
        <row r="33">
          <cell r="G33">
            <v>0.13694267515923569</v>
          </cell>
          <cell r="H33">
            <v>0.21337579617834401</v>
          </cell>
        </row>
        <row r="34">
          <cell r="G34">
            <v>0.13377926421404679</v>
          </cell>
          <cell r="H34">
            <v>0.1354515050167224</v>
          </cell>
        </row>
        <row r="35">
          <cell r="G35">
            <v>0.1207865168539326</v>
          </cell>
          <cell r="H35">
            <v>9.7378277153558054E-2</v>
          </cell>
        </row>
        <row r="36">
          <cell r="G36">
            <v>9.0909090909090912E-2</v>
          </cell>
          <cell r="H36">
            <v>0.42424242424242431</v>
          </cell>
        </row>
        <row r="37">
          <cell r="G37">
            <v>0</v>
          </cell>
          <cell r="H37">
            <v>0.1081081081081081</v>
          </cell>
        </row>
        <row r="38">
          <cell r="G38">
            <v>0.1793893129770992</v>
          </cell>
          <cell r="H38">
            <v>0.12977099236641221</v>
          </cell>
        </row>
        <row r="39">
          <cell r="G39">
            <v>9.9744245524296671E-2</v>
          </cell>
          <cell r="H39">
            <v>0.14066496163682871</v>
          </cell>
        </row>
        <row r="40">
          <cell r="G40">
            <v>8.9709762532981532E-2</v>
          </cell>
          <cell r="H40">
            <v>8.4432717678100261E-2</v>
          </cell>
        </row>
        <row r="41">
          <cell r="G41">
            <v>8.8095238095238101E-2</v>
          </cell>
          <cell r="H41">
            <v>0.16904761904761911</v>
          </cell>
        </row>
        <row r="42">
          <cell r="G42">
            <v>6.093189964157706E-2</v>
          </cell>
          <cell r="H42">
            <v>5.7347670250896057E-2</v>
          </cell>
        </row>
        <row r="43">
          <cell r="G43">
            <v>0.10526315789473679</v>
          </cell>
          <cell r="H43">
            <v>0.1435406698564593</v>
          </cell>
        </row>
        <row r="44">
          <cell r="G44">
            <v>0.13299232736572891</v>
          </cell>
          <cell r="H44">
            <v>0.14961636828644501</v>
          </cell>
        </row>
        <row r="45">
          <cell r="G45">
            <v>4.1067761806981521E-3</v>
          </cell>
          <cell r="H45">
            <v>9.958932238193019E-2</v>
          </cell>
        </row>
        <row r="46">
          <cell r="G46">
            <v>0.1142857142857143</v>
          </cell>
          <cell r="H46">
            <v>0.11948051948051951</v>
          </cell>
        </row>
        <row r="47">
          <cell r="G47">
            <v>6.8493150684931503E-2</v>
          </cell>
          <cell r="H47">
            <v>5.4794520547945202E-2</v>
          </cell>
        </row>
        <row r="48">
          <cell r="G48">
            <v>8.2568807339449546E-2</v>
          </cell>
          <cell r="H48">
            <v>4.5871559633027532E-2</v>
          </cell>
        </row>
        <row r="49">
          <cell r="G49">
            <v>8.4309133489461355E-2</v>
          </cell>
          <cell r="H49">
            <v>0.13583138173302109</v>
          </cell>
        </row>
        <row r="50">
          <cell r="G50">
            <v>9.45945945945946E-2</v>
          </cell>
          <cell r="H50">
            <v>0.13513513513513509</v>
          </cell>
        </row>
        <row r="51">
          <cell r="G51">
            <v>0.1134020618556701</v>
          </cell>
          <cell r="H51">
            <v>0.11683848797250861</v>
          </cell>
        </row>
        <row r="52">
          <cell r="G52">
            <v>9.841269841269841E-2</v>
          </cell>
          <cell r="H52">
            <v>0.10476190476190481</v>
          </cell>
        </row>
        <row r="53">
          <cell r="G53">
            <v>6.7357512953367879E-2</v>
          </cell>
          <cell r="H53">
            <v>0.1191709844559585</v>
          </cell>
        </row>
        <row r="54">
          <cell r="G54">
            <v>8.4337349397590355E-2</v>
          </cell>
          <cell r="H54">
            <v>0.30120481927710852</v>
          </cell>
        </row>
        <row r="55">
          <cell r="G55">
            <v>9.5238095238095233E-2</v>
          </cell>
          <cell r="H55">
            <v>0.1020408163265306</v>
          </cell>
        </row>
        <row r="56">
          <cell r="G56">
            <v>0.13580246913580249</v>
          </cell>
          <cell r="H56">
            <v>0.14691358024691359</v>
          </cell>
        </row>
        <row r="57">
          <cell r="G57">
            <v>0.14249363867684481</v>
          </cell>
          <cell r="H57">
            <v>0.1208651399491094</v>
          </cell>
        </row>
        <row r="58">
          <cell r="G58">
            <v>0.1912350597609562</v>
          </cell>
          <cell r="H58">
            <v>0.10756972111553791</v>
          </cell>
        </row>
        <row r="59">
          <cell r="G59">
            <v>0.1621621621621622</v>
          </cell>
          <cell r="H59">
            <v>5.4054054054054057E-2</v>
          </cell>
        </row>
        <row r="60">
          <cell r="G60">
            <v>0.14347826086956519</v>
          </cell>
          <cell r="H60">
            <v>7.3913043478260873E-2</v>
          </cell>
        </row>
        <row r="61">
          <cell r="G61">
            <v>0.13354037267080751</v>
          </cell>
          <cell r="H61">
            <v>0.13043478260869559</v>
          </cell>
        </row>
        <row r="62">
          <cell r="G62">
            <v>0.1226053639846743</v>
          </cell>
          <cell r="H62">
            <v>0.10344827586206901</v>
          </cell>
        </row>
        <row r="63">
          <cell r="G63">
            <v>1.8666666666666672E-2</v>
          </cell>
          <cell r="H63">
            <v>0.1297777777777778</v>
          </cell>
        </row>
        <row r="64">
          <cell r="G64">
            <v>9.8445595854922283E-2</v>
          </cell>
          <cell r="H64">
            <v>0.1036269430051813</v>
          </cell>
        </row>
        <row r="65">
          <cell r="G65">
            <v>0.13445378151260501</v>
          </cell>
          <cell r="H65">
            <v>0.13109243697478989</v>
          </cell>
        </row>
        <row r="66">
          <cell r="G66">
            <v>0.13445378151260501</v>
          </cell>
          <cell r="H66">
            <v>0.1134453781512605</v>
          </cell>
        </row>
        <row r="67">
          <cell r="G67">
            <v>0.11453744493392071</v>
          </cell>
          <cell r="H67">
            <v>6.3876651982378851E-2</v>
          </cell>
        </row>
        <row r="68">
          <cell r="G68">
            <v>2.3076923076923082E-2</v>
          </cell>
          <cell r="H68">
            <v>8.461538461538462E-2</v>
          </cell>
        </row>
        <row r="69">
          <cell r="G69">
            <v>0.21084337349397589</v>
          </cell>
          <cell r="H69">
            <v>0.24096385542168669</v>
          </cell>
        </row>
        <row r="70">
          <cell r="G70">
            <v>0.105</v>
          </cell>
          <cell r="H70">
            <v>0.12</v>
          </cell>
        </row>
        <row r="71">
          <cell r="G71">
            <v>0.14814814814814811</v>
          </cell>
          <cell r="H71">
            <v>0.1851851851851852</v>
          </cell>
        </row>
        <row r="72">
          <cell r="G72">
            <v>7.5362318840579715E-2</v>
          </cell>
          <cell r="H72">
            <v>0.1681159420289855</v>
          </cell>
        </row>
        <row r="73">
          <cell r="G73">
            <v>0.1004296455424275</v>
          </cell>
          <cell r="H73">
            <v>0.1009667024704619</v>
          </cell>
        </row>
        <row r="74">
          <cell r="G74">
            <v>0.10093167701863349</v>
          </cell>
          <cell r="H74">
            <v>0.11180124223602481</v>
          </cell>
        </row>
        <row r="75">
          <cell r="G75">
            <v>0.14571746384872081</v>
          </cell>
          <cell r="H75">
            <v>0.15016685205784211</v>
          </cell>
        </row>
        <row r="76">
          <cell r="G76">
            <v>0.20224719101123589</v>
          </cell>
          <cell r="H76">
            <v>0.16292134831460681</v>
          </cell>
        </row>
        <row r="77">
          <cell r="G77">
            <v>8.3258460616951177E-2</v>
          </cell>
          <cell r="H77">
            <v>8.9547768793051818E-2</v>
          </cell>
        </row>
        <row r="78">
          <cell r="G78">
            <v>0.13004484304932731</v>
          </cell>
          <cell r="H78">
            <v>0.1031390134529148</v>
          </cell>
        </row>
        <row r="79">
          <cell r="G79">
            <v>0.1821138211382114</v>
          </cell>
          <cell r="H79">
            <v>0.15772357723577229</v>
          </cell>
        </row>
        <row r="80">
          <cell r="G80">
            <v>0.1243243243243243</v>
          </cell>
          <cell r="H80">
            <v>0.14414414414414409</v>
          </cell>
        </row>
        <row r="81">
          <cell r="G81">
            <v>0.2120535714285714</v>
          </cell>
          <cell r="H81">
            <v>0.1607142857142857</v>
          </cell>
        </row>
        <row r="82">
          <cell r="G82">
            <v>0.25641025641025639</v>
          </cell>
          <cell r="H82">
            <v>0.31025641025641032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6D5DF-BCDF-4DB7-9C65-C38F90E8B98A}">
  <dimension ref="A1:J81"/>
  <sheetViews>
    <sheetView topLeftCell="A36" workbookViewId="0">
      <selection activeCell="C36" sqref="C36"/>
    </sheetView>
  </sheetViews>
  <sheetFormatPr defaultRowHeight="14.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  <c r="H1" s="1"/>
      <c r="I1" s="2"/>
      <c r="J1" s="6"/>
    </row>
    <row r="2" spans="1:10" ht="15.75" customHeight="1">
      <c r="A2" s="1">
        <v>3553</v>
      </c>
      <c r="B2" s="3">
        <v>3554</v>
      </c>
      <c r="C2" s="3" t="s">
        <v>9462</v>
      </c>
      <c r="D2" s="3" t="s">
        <v>9463</v>
      </c>
      <c r="E2" s="3" t="s">
        <v>9464</v>
      </c>
      <c r="F2" s="3" t="s">
        <v>9465</v>
      </c>
      <c r="G2" s="3">
        <v>0</v>
      </c>
      <c r="H2" s="3" t="s">
        <v>9466</v>
      </c>
      <c r="I2" s="4" t="str">
        <f ca="1">IFERROR(__xludf.DUMMYFUNCTION("REGEXREPLACE(F3555,""\D"", """")"),"389")</f>
        <v>389</v>
      </c>
      <c r="J2" s="6" t="s">
        <v>13941</v>
      </c>
    </row>
    <row r="3" spans="1:10" ht="15.75" customHeight="1">
      <c r="A3" s="1">
        <v>2694</v>
      </c>
      <c r="B3" s="3">
        <v>2695</v>
      </c>
      <c r="C3" s="3" t="s">
        <v>7240</v>
      </c>
      <c r="D3" s="3" t="s">
        <v>7241</v>
      </c>
      <c r="E3" s="3" t="s">
        <v>7242</v>
      </c>
      <c r="F3" s="3" t="s">
        <v>7243</v>
      </c>
      <c r="G3" s="3">
        <v>8</v>
      </c>
      <c r="H3" s="3" t="s">
        <v>7244</v>
      </c>
      <c r="I3" s="4" t="str">
        <f ca="1">IFERROR(__xludf.DUMMYFUNCTION("REGEXREPLACE(F2696,""\D"", """")"),"348")</f>
        <v>348</v>
      </c>
      <c r="J3" s="6" t="s">
        <v>13928</v>
      </c>
    </row>
    <row r="4" spans="1:10" ht="15.75" customHeight="1">
      <c r="A4" s="1">
        <v>1254</v>
      </c>
      <c r="B4" s="3">
        <v>1255</v>
      </c>
      <c r="C4" s="3" t="s">
        <v>3466</v>
      </c>
      <c r="D4" s="3" t="s">
        <v>3467</v>
      </c>
      <c r="E4" s="3" t="s">
        <v>3468</v>
      </c>
      <c r="F4" s="3" t="s">
        <v>3469</v>
      </c>
      <c r="G4" s="3">
        <v>105</v>
      </c>
      <c r="H4" s="3" t="s">
        <v>3470</v>
      </c>
      <c r="I4" s="4" t="str">
        <f ca="1">IFERROR(__xludf.DUMMYFUNCTION("REGEXREPLACE(F1256,""\D"", """")"),"296")</f>
        <v>296</v>
      </c>
      <c r="J4" s="6" t="s">
        <v>13911</v>
      </c>
    </row>
    <row r="5" spans="1:10" ht="15.75" customHeight="1">
      <c r="A5" s="1">
        <v>2483</v>
      </c>
      <c r="B5" s="3">
        <v>2484</v>
      </c>
      <c r="C5" s="3" t="s">
        <v>6679</v>
      </c>
      <c r="D5" s="3" t="s">
        <v>6680</v>
      </c>
      <c r="E5" s="3" t="s">
        <v>6681</v>
      </c>
      <c r="F5" s="3" t="s">
        <v>6682</v>
      </c>
      <c r="G5" s="3">
        <v>42</v>
      </c>
      <c r="H5" s="3" t="s">
        <v>6683</v>
      </c>
      <c r="I5" s="4" t="str">
        <f ca="1">IFERROR(__xludf.DUMMYFUNCTION("REGEXREPLACE(F2485,""\D"", """")"),"235")</f>
        <v>235</v>
      </c>
      <c r="J5" s="6" t="s">
        <v>13927</v>
      </c>
    </row>
    <row r="6" spans="1:10" ht="15.75" customHeight="1">
      <c r="A6" s="1">
        <v>3720</v>
      </c>
      <c r="B6" s="3">
        <v>3721</v>
      </c>
      <c r="C6" s="3" t="s">
        <v>9897</v>
      </c>
      <c r="D6" s="3" t="s">
        <v>9898</v>
      </c>
      <c r="E6" s="3" t="s">
        <v>9899</v>
      </c>
      <c r="F6" s="3" t="s">
        <v>9900</v>
      </c>
      <c r="G6" s="3">
        <v>1</v>
      </c>
      <c r="H6" s="3" t="s">
        <v>9901</v>
      </c>
      <c r="I6" s="4" t="str">
        <f ca="1">IFERROR(__xludf.DUMMYFUNCTION("REGEXREPLACE(F3722,""\D"", """")"),"176")</f>
        <v>176</v>
      </c>
      <c r="J6" s="6" t="s">
        <v>13944</v>
      </c>
    </row>
    <row r="7" spans="1:10" ht="15.75" customHeight="1">
      <c r="A7" s="1">
        <v>2797</v>
      </c>
      <c r="B7" s="3">
        <v>2798</v>
      </c>
      <c r="C7" s="3" t="s">
        <v>7516</v>
      </c>
      <c r="D7" s="3" t="s">
        <v>7517</v>
      </c>
      <c r="E7" s="3" t="s">
        <v>7518</v>
      </c>
      <c r="F7" s="3" t="s">
        <v>7519</v>
      </c>
      <c r="G7" s="3">
        <v>72</v>
      </c>
      <c r="H7" s="3" t="s">
        <v>7520</v>
      </c>
      <c r="I7" s="4" t="str">
        <f ca="1">IFERROR(__xludf.DUMMYFUNCTION("REGEXREPLACE(F2799,""\D"", """")"),"160")</f>
        <v>160</v>
      </c>
      <c r="J7" s="6" t="s">
        <v>13931</v>
      </c>
    </row>
    <row r="8" spans="1:10" ht="15.75" customHeight="1">
      <c r="A8" s="1">
        <v>3752</v>
      </c>
      <c r="B8" s="3">
        <v>3753</v>
      </c>
      <c r="C8" s="3" t="s">
        <v>9981</v>
      </c>
      <c r="D8" s="3" t="s">
        <v>9982</v>
      </c>
      <c r="E8" s="3" t="s">
        <v>9983</v>
      </c>
      <c r="F8" s="3" t="s">
        <v>7519</v>
      </c>
      <c r="G8" s="3">
        <v>43</v>
      </c>
      <c r="H8" s="3" t="s">
        <v>9984</v>
      </c>
      <c r="I8" s="4" t="str">
        <f ca="1">IFERROR(__xludf.DUMMYFUNCTION("REGEXREPLACE(F3754,""\D"", """")"),"160")</f>
        <v>160</v>
      </c>
      <c r="J8" s="6" t="s">
        <v>13931</v>
      </c>
    </row>
    <row r="9" spans="1:10" ht="15.75" customHeight="1">
      <c r="A9" s="1">
        <v>676</v>
      </c>
      <c r="B9" s="3">
        <v>677</v>
      </c>
      <c r="C9" s="3" t="s">
        <v>1882</v>
      </c>
      <c r="D9" s="3" t="s">
        <v>1883</v>
      </c>
      <c r="E9" s="3" t="s">
        <v>1884</v>
      </c>
      <c r="F9" s="3" t="s">
        <v>1885</v>
      </c>
      <c r="G9" s="3">
        <v>56</v>
      </c>
      <c r="H9" s="3" t="s">
        <v>1886</v>
      </c>
      <c r="I9" s="4" t="str">
        <f ca="1">IFERROR(__xludf.DUMMYFUNCTION("REGEXREPLACE(F678,""\D"", """")"),"152")</f>
        <v>152</v>
      </c>
      <c r="J9" s="6" t="s">
        <v>13894</v>
      </c>
    </row>
    <row r="10" spans="1:10" ht="15.75" customHeight="1">
      <c r="A10" s="1">
        <v>1143</v>
      </c>
      <c r="B10" s="3">
        <v>1144</v>
      </c>
      <c r="C10" s="3" t="s">
        <v>3166</v>
      </c>
      <c r="D10" s="3" t="s">
        <v>3167</v>
      </c>
      <c r="E10" s="3" t="s">
        <v>3168</v>
      </c>
      <c r="F10" s="3" t="s">
        <v>3169</v>
      </c>
      <c r="G10" s="3">
        <v>14</v>
      </c>
      <c r="H10" s="3" t="s">
        <v>3170</v>
      </c>
      <c r="I10" s="4" t="str">
        <f ca="1">IFERROR(__xludf.DUMMYFUNCTION("REGEXREPLACE(F1145,""\D"", """")"),"149")</f>
        <v>149</v>
      </c>
      <c r="J10" s="6" t="s">
        <v>13908</v>
      </c>
    </row>
    <row r="11" spans="1:10" ht="15.75" customHeight="1">
      <c r="A11" s="1">
        <v>1027</v>
      </c>
      <c r="B11" s="3">
        <v>1028</v>
      </c>
      <c r="C11" s="3" t="s">
        <v>2848</v>
      </c>
      <c r="D11" s="3" t="s">
        <v>2849</v>
      </c>
      <c r="E11" s="3" t="s">
        <v>2850</v>
      </c>
      <c r="F11" s="3" t="s">
        <v>2851</v>
      </c>
      <c r="G11" s="3">
        <v>1</v>
      </c>
      <c r="H11" s="3" t="s">
        <v>1129</v>
      </c>
      <c r="I11" s="4" t="str">
        <f ca="1">IFERROR(__xludf.DUMMYFUNCTION("REGEXREPLACE(F1029,""\D"", """")"),"147")</f>
        <v>147</v>
      </c>
      <c r="J11" s="6" t="s">
        <v>13903</v>
      </c>
    </row>
    <row r="12" spans="1:10" ht="15.75" customHeight="1">
      <c r="A12" s="1">
        <v>3622</v>
      </c>
      <c r="B12" s="3">
        <v>3623</v>
      </c>
      <c r="C12" s="3" t="s">
        <v>9640</v>
      </c>
      <c r="D12" s="3" t="s">
        <v>9641</v>
      </c>
      <c r="E12" s="3" t="s">
        <v>9642</v>
      </c>
      <c r="F12" s="3" t="s">
        <v>2851</v>
      </c>
      <c r="G12" s="3">
        <v>216</v>
      </c>
      <c r="H12" s="3" t="s">
        <v>9643</v>
      </c>
      <c r="I12" s="4" t="str">
        <f ca="1">IFERROR(__xludf.DUMMYFUNCTION("REGEXREPLACE(F3624,""\D"", """")"),"147")</f>
        <v>147</v>
      </c>
      <c r="J12" s="6" t="s">
        <v>13903</v>
      </c>
    </row>
    <row r="13" spans="1:10" ht="15.75" customHeight="1">
      <c r="A13" s="1">
        <v>1242</v>
      </c>
      <c r="B13" s="3">
        <v>1243</v>
      </c>
      <c r="C13" s="3" t="s">
        <v>3435</v>
      </c>
      <c r="D13" s="3" t="s">
        <v>3436</v>
      </c>
      <c r="E13" s="3" t="s">
        <v>3437</v>
      </c>
      <c r="F13" s="3" t="s">
        <v>3438</v>
      </c>
      <c r="G13" s="3">
        <v>12</v>
      </c>
      <c r="H13" s="3" t="s">
        <v>3439</v>
      </c>
      <c r="I13" s="4" t="str">
        <f ca="1">IFERROR(__xludf.DUMMYFUNCTION("REGEXREPLACE(F1244,""\D"", """")"),"142")</f>
        <v>142</v>
      </c>
      <c r="J13" s="6" t="s">
        <v>13910</v>
      </c>
    </row>
    <row r="14" spans="1:10" ht="15.75" customHeight="1">
      <c r="A14" s="1">
        <v>1953</v>
      </c>
      <c r="B14" s="3">
        <v>1954</v>
      </c>
      <c r="C14" s="3" t="s">
        <v>5328</v>
      </c>
      <c r="D14" s="3" t="s">
        <v>5329</v>
      </c>
      <c r="E14" s="3" t="s">
        <v>5330</v>
      </c>
      <c r="F14" s="3" t="s">
        <v>3438</v>
      </c>
      <c r="G14" s="3">
        <v>0</v>
      </c>
      <c r="H14" s="3" t="s">
        <v>5331</v>
      </c>
      <c r="I14" s="4" t="str">
        <f ca="1">IFERROR(__xludf.DUMMYFUNCTION("REGEXREPLACE(F1955,""\D"", """")"),"142")</f>
        <v>142</v>
      </c>
      <c r="J14" s="6" t="s">
        <v>13910</v>
      </c>
    </row>
    <row r="15" spans="1:10" ht="15.75" customHeight="1">
      <c r="A15" s="1">
        <v>1354</v>
      </c>
      <c r="B15" s="3">
        <v>1355</v>
      </c>
      <c r="C15" s="3" t="s">
        <v>3749</v>
      </c>
      <c r="D15" s="3" t="s">
        <v>3750</v>
      </c>
      <c r="E15" s="3" t="s">
        <v>3751</v>
      </c>
      <c r="F15" s="3" t="s">
        <v>3752</v>
      </c>
      <c r="G15" s="3">
        <v>0</v>
      </c>
      <c r="H15" s="3" t="s">
        <v>3753</v>
      </c>
      <c r="I15" s="4" t="str">
        <f ca="1">IFERROR(__xludf.DUMMYFUNCTION("REGEXREPLACE(F1356,""\D"", """")"),"133")</f>
        <v>133</v>
      </c>
      <c r="J15" s="6" t="s">
        <v>13914</v>
      </c>
    </row>
    <row r="16" spans="1:10" ht="15.75" customHeight="1">
      <c r="A16" s="1">
        <v>3162</v>
      </c>
      <c r="B16" s="3">
        <v>3163</v>
      </c>
      <c r="C16" s="3" t="s">
        <v>8459</v>
      </c>
      <c r="D16" s="3" t="s">
        <v>8460</v>
      </c>
      <c r="E16" s="3" t="s">
        <v>8461</v>
      </c>
      <c r="F16" s="3" t="s">
        <v>8462</v>
      </c>
      <c r="G16" s="3">
        <v>0</v>
      </c>
      <c r="H16" s="3" t="s">
        <v>6831</v>
      </c>
      <c r="I16" s="4" t="str">
        <f ca="1">IFERROR(__xludf.DUMMYFUNCTION("REGEXREPLACE(F3164,""\D"", """")"),"129")</f>
        <v>129</v>
      </c>
      <c r="J16" s="6" t="s">
        <v>13935</v>
      </c>
    </row>
    <row r="17" spans="1:10" ht="15.75" customHeight="1">
      <c r="A17" s="1">
        <v>1299</v>
      </c>
      <c r="B17" s="3">
        <v>1300</v>
      </c>
      <c r="C17" s="3" t="s">
        <v>3598</v>
      </c>
      <c r="D17" s="3" t="s">
        <v>3599</v>
      </c>
      <c r="E17" s="3" t="s">
        <v>3600</v>
      </c>
      <c r="F17" s="3" t="s">
        <v>3601</v>
      </c>
      <c r="G17" s="3">
        <v>50</v>
      </c>
      <c r="H17" s="3" t="s">
        <v>3602</v>
      </c>
      <c r="I17" s="4" t="str">
        <f ca="1">IFERROR(__xludf.DUMMYFUNCTION("REGEXREPLACE(F1301,""\D"", """")"),"125")</f>
        <v>125</v>
      </c>
      <c r="J17" s="6" t="s">
        <v>13913</v>
      </c>
    </row>
    <row r="18" spans="1:10" ht="15.75" customHeight="1">
      <c r="A18" s="1">
        <v>2754</v>
      </c>
      <c r="B18" s="3">
        <v>2755</v>
      </c>
      <c r="C18" s="3" t="s">
        <v>7405</v>
      </c>
      <c r="D18" s="3" t="s">
        <v>7406</v>
      </c>
      <c r="E18" s="3" t="s">
        <v>7407</v>
      </c>
      <c r="F18" s="3" t="s">
        <v>7408</v>
      </c>
      <c r="G18" s="3">
        <v>10</v>
      </c>
      <c r="H18" s="3" t="s">
        <v>3753</v>
      </c>
      <c r="I18" s="4" t="str">
        <f ca="1">IFERROR(__xludf.DUMMYFUNCTION("REGEXREPLACE(F2756,""\D"", """")"),"123")</f>
        <v>123</v>
      </c>
      <c r="J18" s="6" t="s">
        <v>13930</v>
      </c>
    </row>
    <row r="19" spans="1:10" ht="15.75" customHeight="1">
      <c r="A19" s="1">
        <v>2736</v>
      </c>
      <c r="B19" s="3">
        <v>2737</v>
      </c>
      <c r="C19" s="3" t="s">
        <v>7355</v>
      </c>
      <c r="D19" s="3" t="s">
        <v>7356</v>
      </c>
      <c r="E19" s="3" t="s">
        <v>7357</v>
      </c>
      <c r="F19" s="3" t="s">
        <v>7358</v>
      </c>
      <c r="G19" s="3">
        <v>1</v>
      </c>
      <c r="H19" s="3" t="s">
        <v>7359</v>
      </c>
      <c r="I19" s="4" t="str">
        <f ca="1">IFERROR(__xludf.DUMMYFUNCTION("REGEXREPLACE(F2738,""\D"", """")"),"116")</f>
        <v>116</v>
      </c>
      <c r="J19" s="6" t="s">
        <v>13929</v>
      </c>
    </row>
    <row r="20" spans="1:10" ht="15.75" customHeight="1">
      <c r="A20" s="1">
        <v>2981</v>
      </c>
      <c r="B20" s="3">
        <v>2982</v>
      </c>
      <c r="C20" s="3" t="s">
        <v>7983</v>
      </c>
      <c r="D20" s="3" t="s">
        <v>7984</v>
      </c>
      <c r="E20" s="3" t="s">
        <v>7985</v>
      </c>
      <c r="F20" s="3" t="s">
        <v>7986</v>
      </c>
      <c r="G20" s="3">
        <v>31</v>
      </c>
      <c r="H20" s="3" t="s">
        <v>7987</v>
      </c>
      <c r="I20" s="4" t="str">
        <f ca="1">IFERROR(__xludf.DUMMYFUNCTION("REGEXREPLACE(F2983,""\D"", """")"),"112")</f>
        <v>112</v>
      </c>
      <c r="J20" s="6" t="s">
        <v>13934</v>
      </c>
    </row>
    <row r="21" spans="1:10" ht="15.75" customHeight="1">
      <c r="A21" s="1">
        <v>3619</v>
      </c>
      <c r="B21" s="3">
        <v>3620</v>
      </c>
      <c r="C21" s="3" t="s">
        <v>9630</v>
      </c>
      <c r="D21" s="3" t="s">
        <v>9631</v>
      </c>
      <c r="E21" s="3" t="s">
        <v>9632</v>
      </c>
      <c r="F21" s="3" t="s">
        <v>9633</v>
      </c>
      <c r="G21" s="3">
        <v>67</v>
      </c>
      <c r="H21" s="3" t="s">
        <v>9634</v>
      </c>
      <c r="I21" s="4" t="str">
        <f ca="1">IFERROR(__xludf.DUMMYFUNCTION("REGEXREPLACE(F3621,""\D"", """")"),"107")</f>
        <v>107</v>
      </c>
      <c r="J21" s="6" t="s">
        <v>13942</v>
      </c>
    </row>
    <row r="22" spans="1:10" ht="15.75" customHeight="1">
      <c r="A22" s="1">
        <v>1752</v>
      </c>
      <c r="B22" s="3">
        <v>1753</v>
      </c>
      <c r="C22" s="3" t="s">
        <v>4807</v>
      </c>
      <c r="D22" s="3" t="s">
        <v>4808</v>
      </c>
      <c r="E22" s="3" t="s">
        <v>4809</v>
      </c>
      <c r="F22" s="3" t="s">
        <v>4810</v>
      </c>
      <c r="G22" s="3">
        <v>0</v>
      </c>
      <c r="H22" s="3" t="s">
        <v>4811</v>
      </c>
      <c r="I22" s="4" t="str">
        <f ca="1">IFERROR(__xludf.DUMMYFUNCTION("REGEXREPLACE(F1754,""\D"", """")"),"100")</f>
        <v>100</v>
      </c>
      <c r="J22" s="6" t="s">
        <v>13924</v>
      </c>
    </row>
    <row r="23" spans="1:10" ht="15.75" customHeight="1">
      <c r="A23" s="1">
        <v>3657</v>
      </c>
      <c r="B23" s="3">
        <v>3658</v>
      </c>
      <c r="C23" s="3" t="s">
        <v>9730</v>
      </c>
      <c r="D23" s="3" t="s">
        <v>9731</v>
      </c>
      <c r="E23" s="3" t="s">
        <v>9732</v>
      </c>
      <c r="F23" s="3" t="s">
        <v>9733</v>
      </c>
      <c r="G23" s="3">
        <v>76</v>
      </c>
      <c r="H23" s="3" t="s">
        <v>3110</v>
      </c>
      <c r="I23" s="4" t="str">
        <f ca="1">IFERROR(__xludf.DUMMYFUNCTION("REGEXREPLACE(F3659,""\D"", """")"),"94")</f>
        <v>94</v>
      </c>
      <c r="J23" s="6" t="s">
        <v>13943</v>
      </c>
    </row>
    <row r="24" spans="1:10" ht="15.75" customHeight="1">
      <c r="A24" s="1">
        <v>414</v>
      </c>
      <c r="B24" s="3">
        <v>415</v>
      </c>
      <c r="C24" s="3" t="s">
        <v>1182</v>
      </c>
      <c r="D24" s="3" t="s">
        <v>1183</v>
      </c>
      <c r="E24" s="3" t="s">
        <v>1184</v>
      </c>
      <c r="F24" s="3" t="s">
        <v>1185</v>
      </c>
      <c r="G24" s="3">
        <v>51</v>
      </c>
      <c r="H24" s="3" t="s">
        <v>1186</v>
      </c>
      <c r="I24" s="4" t="str">
        <f ca="1">IFERROR(__xludf.DUMMYFUNCTION("REGEXREPLACE(F416,""\D"", """")"),"86")</f>
        <v>86</v>
      </c>
      <c r="J24" s="6" t="s">
        <v>13889</v>
      </c>
    </row>
    <row r="25" spans="1:10" ht="15.75" customHeight="1">
      <c r="A25" s="1">
        <v>2222</v>
      </c>
      <c r="B25" s="3">
        <v>2223</v>
      </c>
      <c r="C25" s="3" t="s">
        <v>6018</v>
      </c>
      <c r="D25" s="3" t="s">
        <v>6019</v>
      </c>
      <c r="E25" s="3" t="s">
        <v>6020</v>
      </c>
      <c r="F25" s="3" t="s">
        <v>1185</v>
      </c>
      <c r="G25" s="3">
        <v>0</v>
      </c>
      <c r="H25" s="3" t="s">
        <v>2756</v>
      </c>
      <c r="I25" s="4" t="str">
        <f ca="1">IFERROR(__xludf.DUMMYFUNCTION("REGEXREPLACE(F2224,""\D"", """")"),"86")</f>
        <v>86</v>
      </c>
      <c r="J25" s="6" t="s">
        <v>13889</v>
      </c>
    </row>
    <row r="26" spans="1:10" ht="15.75" customHeight="1">
      <c r="A26" s="1">
        <v>2738</v>
      </c>
      <c r="B26" s="3">
        <v>2739</v>
      </c>
      <c r="C26" s="3" t="s">
        <v>7363</v>
      </c>
      <c r="D26" s="3" t="s">
        <v>7364</v>
      </c>
      <c r="E26" s="3" t="s">
        <v>7365</v>
      </c>
      <c r="F26" s="3" t="s">
        <v>1185</v>
      </c>
      <c r="G26" s="3">
        <v>14</v>
      </c>
      <c r="H26" s="3" t="s">
        <v>4811</v>
      </c>
      <c r="I26" s="4" t="str">
        <f ca="1">IFERROR(__xludf.DUMMYFUNCTION("REGEXREPLACE(F2740,""\D"", """")"),"86")</f>
        <v>86</v>
      </c>
      <c r="J26" s="6" t="s">
        <v>13889</v>
      </c>
    </row>
    <row r="27" spans="1:10" ht="15.75" customHeight="1">
      <c r="A27" s="1">
        <v>3388</v>
      </c>
      <c r="B27" s="3">
        <v>3389</v>
      </c>
      <c r="C27" s="3" t="s">
        <v>9050</v>
      </c>
      <c r="D27" s="3" t="s">
        <v>9051</v>
      </c>
      <c r="E27" s="3" t="s">
        <v>9052</v>
      </c>
      <c r="F27" s="3" t="s">
        <v>9053</v>
      </c>
      <c r="G27" s="3">
        <v>44</v>
      </c>
      <c r="H27" s="3" t="s">
        <v>3597</v>
      </c>
      <c r="I27" s="4" t="str">
        <f ca="1">IFERROR(__xludf.DUMMYFUNCTION("REGEXREPLACE(F3390,""\D"", """")"),"84")</f>
        <v>84</v>
      </c>
      <c r="J27" s="6" t="s">
        <v>13939</v>
      </c>
    </row>
    <row r="28" spans="1:10" ht="15.75" customHeight="1">
      <c r="A28" s="1">
        <v>3449</v>
      </c>
      <c r="B28" s="3">
        <v>3450</v>
      </c>
      <c r="C28" s="3" t="s">
        <v>9202</v>
      </c>
      <c r="D28" s="3" t="s">
        <v>9203</v>
      </c>
      <c r="E28" s="3" t="s">
        <v>9204</v>
      </c>
      <c r="F28" s="3" t="s">
        <v>9205</v>
      </c>
      <c r="G28" s="3">
        <v>75</v>
      </c>
      <c r="H28" s="3" t="s">
        <v>9206</v>
      </c>
      <c r="I28" s="4" t="str">
        <f ca="1">IFERROR(__xludf.DUMMYFUNCTION("REGEXREPLACE(F3451,""\D"", """")"),"83")</f>
        <v>83</v>
      </c>
      <c r="J28" s="6" t="s">
        <v>13940</v>
      </c>
    </row>
    <row r="29" spans="1:10" ht="15.75" customHeight="1">
      <c r="A29" s="1">
        <v>219</v>
      </c>
      <c r="B29" s="3">
        <v>220</v>
      </c>
      <c r="C29" s="3" t="s">
        <v>650</v>
      </c>
      <c r="D29" s="3" t="s">
        <v>651</v>
      </c>
      <c r="E29" s="3" t="s">
        <v>652</v>
      </c>
      <c r="F29" s="3" t="s">
        <v>653</v>
      </c>
      <c r="G29" s="3">
        <v>0</v>
      </c>
      <c r="H29" s="3" t="s">
        <v>654</v>
      </c>
      <c r="I29" s="4" t="str">
        <f ca="1">IFERROR(__xludf.DUMMYFUNCTION("REGEXREPLACE(F221,""\D"", """")"),"82")</f>
        <v>82</v>
      </c>
      <c r="J29" s="6" t="s">
        <v>13881</v>
      </c>
    </row>
    <row r="30" spans="1:10" ht="15.75" customHeight="1">
      <c r="A30" s="1">
        <v>394</v>
      </c>
      <c r="B30" s="3">
        <v>395</v>
      </c>
      <c r="C30" s="3" t="s">
        <v>1126</v>
      </c>
      <c r="D30" s="3" t="s">
        <v>1127</v>
      </c>
      <c r="E30" s="3" t="s">
        <v>1128</v>
      </c>
      <c r="F30" s="3" t="s">
        <v>653</v>
      </c>
      <c r="G30" s="3">
        <v>66</v>
      </c>
      <c r="H30" s="3" t="s">
        <v>1129</v>
      </c>
      <c r="I30" s="4" t="str">
        <f ca="1">IFERROR(__xludf.DUMMYFUNCTION("REGEXREPLACE(F396,""\D"", """")"),"82")</f>
        <v>82</v>
      </c>
      <c r="J30" s="6" t="s">
        <v>13881</v>
      </c>
    </row>
    <row r="31" spans="1:10" ht="15.75" customHeight="1">
      <c r="A31" s="1">
        <v>1134</v>
      </c>
      <c r="B31" s="3">
        <v>1135</v>
      </c>
      <c r="C31" s="3" t="s">
        <v>3141</v>
      </c>
      <c r="D31" s="3" t="s">
        <v>3142</v>
      </c>
      <c r="E31" s="3" t="s">
        <v>3143</v>
      </c>
      <c r="F31" s="3" t="s">
        <v>3144</v>
      </c>
      <c r="G31" s="3">
        <v>1</v>
      </c>
      <c r="H31" s="3" t="s">
        <v>654</v>
      </c>
      <c r="I31" s="4" t="str">
        <f ca="1">IFERROR(__xludf.DUMMYFUNCTION("REGEXREPLACE(F1136,""\D"", """")"),"81")</f>
        <v>81</v>
      </c>
      <c r="J31" s="6" t="s">
        <v>13907</v>
      </c>
    </row>
    <row r="32" spans="1:10" ht="15.75" customHeight="1">
      <c r="A32" s="1">
        <v>120</v>
      </c>
      <c r="B32" s="3">
        <v>121</v>
      </c>
      <c r="C32" s="3" t="s">
        <v>371</v>
      </c>
      <c r="D32" s="3" t="s">
        <v>372</v>
      </c>
      <c r="E32" s="3" t="s">
        <v>373</v>
      </c>
      <c r="F32" s="3" t="s">
        <v>374</v>
      </c>
      <c r="G32" s="3">
        <v>0</v>
      </c>
      <c r="H32" s="3" t="s">
        <v>375</v>
      </c>
      <c r="I32" s="4" t="str">
        <f ca="1">IFERROR(__xludf.DUMMYFUNCTION("REGEXREPLACE(F122,""\D"", """")"),"80")</f>
        <v>80</v>
      </c>
      <c r="J32" s="6" t="s">
        <v>13873</v>
      </c>
    </row>
    <row r="33" spans="1:10" ht="15.75" customHeight="1">
      <c r="A33" s="1">
        <v>3301</v>
      </c>
      <c r="B33" s="3">
        <v>3302</v>
      </c>
      <c r="C33" s="3" t="s">
        <v>8821</v>
      </c>
      <c r="D33" s="3" t="s">
        <v>8822</v>
      </c>
      <c r="E33" s="3" t="s">
        <v>8823</v>
      </c>
      <c r="F33" s="3" t="s">
        <v>8824</v>
      </c>
      <c r="G33" s="3">
        <v>50</v>
      </c>
      <c r="H33" s="3" t="s">
        <v>7225</v>
      </c>
      <c r="I33" s="4" t="str">
        <f ca="1">IFERROR(__xludf.DUMMYFUNCTION("REGEXREPLACE(F3303,""\D"", """")"),"76")</f>
        <v>76</v>
      </c>
      <c r="J33" s="6" t="s">
        <v>13937</v>
      </c>
    </row>
    <row r="34" spans="1:10" ht="15.75" customHeight="1">
      <c r="A34" s="1">
        <v>1269</v>
      </c>
      <c r="B34" s="3">
        <v>1270</v>
      </c>
      <c r="C34" s="3" t="s">
        <v>3511</v>
      </c>
      <c r="D34" s="3" t="s">
        <v>3512</v>
      </c>
      <c r="E34" s="3" t="s">
        <v>3513</v>
      </c>
      <c r="F34" s="3" t="s">
        <v>3514</v>
      </c>
      <c r="G34" s="3">
        <v>0</v>
      </c>
      <c r="H34" s="3" t="s">
        <v>3515</v>
      </c>
      <c r="I34" s="4" t="str">
        <f ca="1">IFERROR(__xludf.DUMMYFUNCTION("REGEXREPLACE(F1271,""\D"", """")"),"73")</f>
        <v>73</v>
      </c>
      <c r="J34" s="6" t="s">
        <v>13912</v>
      </c>
    </row>
    <row r="35" spans="1:10" ht="15.75" customHeight="1">
      <c r="A35" s="1">
        <v>3452</v>
      </c>
      <c r="B35" s="3">
        <v>3453</v>
      </c>
      <c r="C35" s="3" t="s">
        <v>9213</v>
      </c>
      <c r="D35" s="3" t="s">
        <v>9214</v>
      </c>
      <c r="E35" s="3" t="s">
        <v>9215</v>
      </c>
      <c r="F35" s="3" t="s">
        <v>3514</v>
      </c>
      <c r="G35" s="3">
        <v>0</v>
      </c>
      <c r="H35" s="3" t="s">
        <v>3515</v>
      </c>
      <c r="I35" s="4" t="str">
        <f ca="1">IFERROR(__xludf.DUMMYFUNCTION("REGEXREPLACE(F3454,""\D"", """")"),"73")</f>
        <v>73</v>
      </c>
      <c r="J35" s="6" t="s">
        <v>13912</v>
      </c>
    </row>
    <row r="36" spans="1:10" ht="15.75" customHeight="1">
      <c r="A36" s="1">
        <v>263</v>
      </c>
      <c r="B36" s="3">
        <v>264</v>
      </c>
      <c r="C36" s="3" t="s">
        <v>775</v>
      </c>
      <c r="D36" s="3" t="s">
        <v>776</v>
      </c>
      <c r="E36" s="3" t="s">
        <v>777</v>
      </c>
      <c r="F36" s="3" t="s">
        <v>778</v>
      </c>
      <c r="G36" s="3">
        <v>0</v>
      </c>
      <c r="H36" s="3" t="s">
        <v>281</v>
      </c>
      <c r="I36" s="4" t="str">
        <f ca="1">IFERROR(__xludf.DUMMYFUNCTION("REGEXREPLACE(F265,""\D"", """")"),"72")</f>
        <v>72</v>
      </c>
      <c r="J36" s="6" t="s">
        <v>13886</v>
      </c>
    </row>
    <row r="37" spans="1:10" ht="15.75" customHeight="1">
      <c r="A37" s="1">
        <v>1535</v>
      </c>
      <c r="B37" s="3">
        <v>1536</v>
      </c>
      <c r="C37" s="3" t="s">
        <v>4232</v>
      </c>
      <c r="D37" s="3" t="s">
        <v>4233</v>
      </c>
      <c r="E37" s="3" t="s">
        <v>4234</v>
      </c>
      <c r="F37" s="3" t="s">
        <v>778</v>
      </c>
      <c r="G37" s="3">
        <v>0</v>
      </c>
      <c r="H37" s="3" t="s">
        <v>281</v>
      </c>
      <c r="I37" s="4" t="str">
        <f ca="1">IFERROR(__xludf.DUMMYFUNCTION("REGEXREPLACE(F1537,""\D"", """")"),"72")</f>
        <v>72</v>
      </c>
      <c r="J37" s="6" t="s">
        <v>13886</v>
      </c>
    </row>
    <row r="38" spans="1:10" ht="15.75" customHeight="1">
      <c r="A38" s="1">
        <v>1485</v>
      </c>
      <c r="B38" s="3">
        <v>1486</v>
      </c>
      <c r="C38" s="3" t="s">
        <v>4096</v>
      </c>
      <c r="D38" s="3" t="s">
        <v>4097</v>
      </c>
      <c r="E38" s="3" t="s">
        <v>4098</v>
      </c>
      <c r="F38" s="3" t="s">
        <v>4099</v>
      </c>
      <c r="G38" s="3">
        <v>36</v>
      </c>
      <c r="H38" s="3" t="s">
        <v>4100</v>
      </c>
      <c r="I38" s="4" t="str">
        <f ca="1">IFERROR(__xludf.DUMMYFUNCTION("REGEXREPLACE(F1487,""\D"", """")"),"71")</f>
        <v>71</v>
      </c>
      <c r="J38" s="6" t="s">
        <v>13917</v>
      </c>
    </row>
    <row r="39" spans="1:10" ht="15.75" customHeight="1">
      <c r="A39" s="1">
        <v>1230</v>
      </c>
      <c r="B39" s="3">
        <v>1231</v>
      </c>
      <c r="C39" s="3" t="s">
        <v>3402</v>
      </c>
      <c r="D39" s="3" t="s">
        <v>3403</v>
      </c>
      <c r="E39" s="3" t="s">
        <v>3404</v>
      </c>
      <c r="F39" s="3" t="s">
        <v>3405</v>
      </c>
      <c r="G39" s="3">
        <v>145</v>
      </c>
      <c r="H39" s="3" t="s">
        <v>3406</v>
      </c>
      <c r="I39" s="4" t="str">
        <f ca="1">IFERROR(__xludf.DUMMYFUNCTION("REGEXREPLACE(F1232,""\D"", """")"),"70")</f>
        <v>70</v>
      </c>
      <c r="J39" s="6" t="s">
        <v>13909</v>
      </c>
    </row>
    <row r="40" spans="1:10" ht="15.75" customHeight="1">
      <c r="A40" s="1">
        <v>1654</v>
      </c>
      <c r="B40" s="3">
        <v>1655</v>
      </c>
      <c r="C40" s="3" t="s">
        <v>4558</v>
      </c>
      <c r="D40" s="3" t="s">
        <v>4559</v>
      </c>
      <c r="E40" s="3" t="s">
        <v>4560</v>
      </c>
      <c r="F40" s="3" t="s">
        <v>4561</v>
      </c>
      <c r="G40" s="3">
        <v>0</v>
      </c>
      <c r="H40" s="3" t="s">
        <v>4562</v>
      </c>
      <c r="I40" s="4" t="str">
        <f ca="1">IFERROR(__xludf.DUMMYFUNCTION("REGEXREPLACE(F1656,""\D"", """")"),"69")</f>
        <v>69</v>
      </c>
      <c r="J40" s="6" t="s">
        <v>13923</v>
      </c>
    </row>
    <row r="41" spans="1:10" ht="15.75" customHeight="1">
      <c r="A41" s="1">
        <v>2313</v>
      </c>
      <c r="B41" s="3">
        <v>2314</v>
      </c>
      <c r="C41" s="3" t="s">
        <v>6242</v>
      </c>
      <c r="D41" s="3" t="s">
        <v>6243</v>
      </c>
      <c r="E41" s="3" t="s">
        <v>6244</v>
      </c>
      <c r="F41" s="3" t="s">
        <v>4561</v>
      </c>
      <c r="G41" s="3">
        <v>34</v>
      </c>
      <c r="H41" s="3" t="s">
        <v>2457</v>
      </c>
      <c r="I41" s="4" t="str">
        <f ca="1">IFERROR(__xludf.DUMMYFUNCTION("REGEXREPLACE(F2315,""\D"", """")"),"69")</f>
        <v>69</v>
      </c>
      <c r="J41" s="6" t="s">
        <v>13923</v>
      </c>
    </row>
    <row r="42" spans="1:10" ht="15.75" customHeight="1">
      <c r="A42" s="1">
        <v>816</v>
      </c>
      <c r="B42" s="3">
        <v>817</v>
      </c>
      <c r="C42" s="3" t="s">
        <v>2270</v>
      </c>
      <c r="D42" s="3" t="s">
        <v>2271</v>
      </c>
      <c r="E42" s="3" t="s">
        <v>2272</v>
      </c>
      <c r="F42" s="3" t="s">
        <v>2273</v>
      </c>
      <c r="G42" s="3">
        <v>93</v>
      </c>
      <c r="H42" s="3" t="s">
        <v>2274</v>
      </c>
      <c r="I42" s="4" t="str">
        <f ca="1">IFERROR(__xludf.DUMMYFUNCTION("REGEXREPLACE(F818,""\D"", """")"),"68")</f>
        <v>68</v>
      </c>
      <c r="J42" s="6" t="s">
        <v>13898</v>
      </c>
    </row>
    <row r="43" spans="1:10" ht="15.75" customHeight="1">
      <c r="A43" s="1">
        <v>1298</v>
      </c>
      <c r="B43" s="3">
        <v>1299</v>
      </c>
      <c r="C43" s="3" t="s">
        <v>3594</v>
      </c>
      <c r="D43" s="3" t="s">
        <v>3595</v>
      </c>
      <c r="E43" s="3" t="s">
        <v>3596</v>
      </c>
      <c r="F43" s="3" t="s">
        <v>2273</v>
      </c>
      <c r="G43" s="3">
        <v>60</v>
      </c>
      <c r="H43" s="3" t="s">
        <v>3597</v>
      </c>
      <c r="I43" s="4" t="str">
        <f ca="1">IFERROR(__xludf.DUMMYFUNCTION("REGEXREPLACE(F1300,""\D"", """")"),"68")</f>
        <v>68</v>
      </c>
      <c r="J43" s="6" t="s">
        <v>13898</v>
      </c>
    </row>
    <row r="44" spans="1:10" ht="15.75" customHeight="1">
      <c r="A44" s="1">
        <v>1349</v>
      </c>
      <c r="B44" s="3">
        <v>1350</v>
      </c>
      <c r="C44" s="3" t="s">
        <v>3734</v>
      </c>
      <c r="D44" s="3" t="s">
        <v>3735</v>
      </c>
      <c r="E44" s="3" t="s">
        <v>3736</v>
      </c>
      <c r="F44" s="3" t="s">
        <v>2273</v>
      </c>
      <c r="G44" s="3">
        <v>0</v>
      </c>
      <c r="H44" s="3" t="s">
        <v>3737</v>
      </c>
      <c r="I44" s="4" t="str">
        <f ca="1">IFERROR(__xludf.DUMMYFUNCTION("REGEXREPLACE(F1351,""\D"", """")"),"68")</f>
        <v>68</v>
      </c>
      <c r="J44" s="6" t="s">
        <v>13898</v>
      </c>
    </row>
    <row r="45" spans="1:10" ht="15.75" customHeight="1">
      <c r="A45" s="1">
        <v>568</v>
      </c>
      <c r="B45" s="3">
        <v>569</v>
      </c>
      <c r="C45" s="3" t="s">
        <v>1593</v>
      </c>
      <c r="D45" s="3" t="s">
        <v>1594</v>
      </c>
      <c r="E45" s="3" t="s">
        <v>1595</v>
      </c>
      <c r="F45" s="3" t="s">
        <v>1596</v>
      </c>
      <c r="G45" s="3">
        <v>7</v>
      </c>
      <c r="H45" s="3" t="s">
        <v>1071</v>
      </c>
      <c r="I45" s="4" t="str">
        <f ca="1">IFERROR(__xludf.DUMMYFUNCTION("REGEXREPLACE(F570,""\D"", """")"),"67")</f>
        <v>67</v>
      </c>
      <c r="J45" s="6" t="s">
        <v>13892</v>
      </c>
    </row>
    <row r="46" spans="1:10" ht="15.75" customHeight="1">
      <c r="A46" s="1">
        <v>915</v>
      </c>
      <c r="B46" s="3">
        <v>916</v>
      </c>
      <c r="C46" s="3" t="s">
        <v>2539</v>
      </c>
      <c r="D46" s="3" t="s">
        <v>2540</v>
      </c>
      <c r="E46" s="3" t="s">
        <v>2541</v>
      </c>
      <c r="F46" s="3" t="s">
        <v>1596</v>
      </c>
      <c r="G46" s="3">
        <v>27</v>
      </c>
      <c r="H46" s="3" t="s">
        <v>1405</v>
      </c>
      <c r="I46" s="4" t="str">
        <f ca="1">IFERROR(__xludf.DUMMYFUNCTION("REGEXREPLACE(F917,""\D"", """")"),"67")</f>
        <v>67</v>
      </c>
      <c r="J46" s="6" t="s">
        <v>13892</v>
      </c>
    </row>
    <row r="47" spans="1:10" ht="15.75" customHeight="1">
      <c r="A47" s="1">
        <v>3747</v>
      </c>
      <c r="B47" s="3">
        <v>3748</v>
      </c>
      <c r="C47" s="3" t="s">
        <v>9965</v>
      </c>
      <c r="D47" s="3" t="s">
        <v>9966</v>
      </c>
      <c r="E47" s="3" t="s">
        <v>9967</v>
      </c>
      <c r="F47" s="3" t="s">
        <v>9968</v>
      </c>
      <c r="G47" s="3">
        <v>0</v>
      </c>
      <c r="H47" s="3" t="s">
        <v>2840</v>
      </c>
      <c r="I47" s="4" t="str">
        <f ca="1">IFERROR(__xludf.DUMMYFUNCTION("REGEXREPLACE(F3749,""\D"", """")"),"66")</f>
        <v>66</v>
      </c>
      <c r="J47" s="6" t="s">
        <v>13945</v>
      </c>
    </row>
    <row r="48" spans="1:10" ht="15.75" customHeight="1">
      <c r="A48" s="1">
        <v>207</v>
      </c>
      <c r="B48" s="3">
        <v>208</v>
      </c>
      <c r="C48" s="3" t="s">
        <v>613</v>
      </c>
      <c r="D48" s="3" t="s">
        <v>614</v>
      </c>
      <c r="E48" s="3" t="s">
        <v>615</v>
      </c>
      <c r="F48" s="3" t="s">
        <v>616</v>
      </c>
      <c r="G48" s="3">
        <v>0</v>
      </c>
      <c r="H48" s="3" t="s">
        <v>617</v>
      </c>
      <c r="I48" s="4" t="str">
        <f ca="1">IFERROR(__xludf.DUMMYFUNCTION("REGEXREPLACE(F209,""\D"", """")"),"65")</f>
        <v>65</v>
      </c>
      <c r="J48" s="6" t="s">
        <v>13879</v>
      </c>
    </row>
    <row r="49" spans="1:10" ht="15.75" customHeight="1">
      <c r="A49" s="1">
        <v>791</v>
      </c>
      <c r="B49" s="3">
        <v>792</v>
      </c>
      <c r="C49" s="3" t="s">
        <v>2199</v>
      </c>
      <c r="D49" s="3" t="s">
        <v>2200</v>
      </c>
      <c r="E49" s="3" t="s">
        <v>2201</v>
      </c>
      <c r="F49" s="3" t="s">
        <v>2202</v>
      </c>
      <c r="G49" s="3">
        <v>89</v>
      </c>
      <c r="H49" s="3" t="s">
        <v>2203</v>
      </c>
      <c r="I49" s="4" t="str">
        <f ca="1">IFERROR(__xludf.DUMMYFUNCTION("REGEXREPLACE(F793,""\D"", """")"),"64")</f>
        <v>64</v>
      </c>
      <c r="J49" s="6" t="s">
        <v>13897</v>
      </c>
    </row>
    <row r="50" spans="1:10" ht="15.75" customHeight="1">
      <c r="A50" s="1">
        <v>2730</v>
      </c>
      <c r="B50" s="3">
        <v>2731</v>
      </c>
      <c r="C50" s="3" t="s">
        <v>7338</v>
      </c>
      <c r="D50" s="3" t="s">
        <v>7339</v>
      </c>
      <c r="E50" s="3" t="s">
        <v>7340</v>
      </c>
      <c r="F50" s="3" t="s">
        <v>2202</v>
      </c>
      <c r="G50" s="3">
        <v>54</v>
      </c>
      <c r="H50" s="3" t="s">
        <v>7341</v>
      </c>
      <c r="I50" s="4" t="str">
        <f ca="1">IFERROR(__xludf.DUMMYFUNCTION("REGEXREPLACE(F2732,""\D"", """")"),"64")</f>
        <v>64</v>
      </c>
      <c r="J50" s="6" t="s">
        <v>13897</v>
      </c>
    </row>
    <row r="51" spans="1:10" ht="15.75" customHeight="1">
      <c r="A51" s="1">
        <v>3007</v>
      </c>
      <c r="B51" s="3">
        <v>3008</v>
      </c>
      <c r="C51" s="3" t="s">
        <v>8055</v>
      </c>
      <c r="D51" s="3" t="s">
        <v>8056</v>
      </c>
      <c r="E51" s="3" t="s">
        <v>8057</v>
      </c>
      <c r="F51" s="3" t="s">
        <v>2202</v>
      </c>
      <c r="G51" s="3">
        <v>84</v>
      </c>
      <c r="H51" s="3" t="s">
        <v>1129</v>
      </c>
      <c r="I51" s="4" t="str">
        <f ca="1">IFERROR(__xludf.DUMMYFUNCTION("REGEXREPLACE(F3009,""\D"", """")"),"64")</f>
        <v>64</v>
      </c>
      <c r="J51" s="6" t="s">
        <v>13897</v>
      </c>
    </row>
    <row r="52" spans="1:10" ht="15.75" customHeight="1">
      <c r="A52" s="1">
        <v>2940</v>
      </c>
      <c r="B52" s="3">
        <v>2941</v>
      </c>
      <c r="C52" s="3" t="s">
        <v>7877</v>
      </c>
      <c r="D52" s="3" t="s">
        <v>7878</v>
      </c>
      <c r="E52" s="3" t="s">
        <v>7879</v>
      </c>
      <c r="F52" s="3" t="s">
        <v>7880</v>
      </c>
      <c r="G52" s="3">
        <v>41</v>
      </c>
      <c r="H52" s="3" t="s">
        <v>827</v>
      </c>
      <c r="I52" s="4" t="str">
        <f ca="1">IFERROR(__xludf.DUMMYFUNCTION("REGEXREPLACE(F2942,""\D"", """")"),"63")</f>
        <v>63</v>
      </c>
      <c r="J52" s="6" t="s">
        <v>13933</v>
      </c>
    </row>
    <row r="53" spans="1:10" ht="15.75" customHeight="1">
      <c r="A53" s="1">
        <v>3302</v>
      </c>
      <c r="B53" s="3">
        <v>3303</v>
      </c>
      <c r="C53" s="3" t="s">
        <v>8825</v>
      </c>
      <c r="D53" s="3" t="s">
        <v>8826</v>
      </c>
      <c r="E53" s="3" t="s">
        <v>8827</v>
      </c>
      <c r="F53" s="3" t="s">
        <v>8828</v>
      </c>
      <c r="G53" s="3">
        <v>87</v>
      </c>
      <c r="H53" s="3" t="s">
        <v>8829</v>
      </c>
      <c r="I53" s="4" t="str">
        <f ca="1">IFERROR(__xludf.DUMMYFUNCTION("REGEXREPLACE(F3304,""\D"", """")"),"62")</f>
        <v>62</v>
      </c>
      <c r="J53" s="6" t="s">
        <v>13938</v>
      </c>
    </row>
    <row r="54" spans="1:10" ht="15.75" customHeight="1">
      <c r="A54" s="1">
        <v>3748</v>
      </c>
      <c r="B54" s="3">
        <v>3749</v>
      </c>
      <c r="C54" s="3" t="s">
        <v>9969</v>
      </c>
      <c r="D54" s="3" t="s">
        <v>9970</v>
      </c>
      <c r="E54" s="3" t="s">
        <v>9971</v>
      </c>
      <c r="F54" s="3" t="s">
        <v>8828</v>
      </c>
      <c r="G54" s="3">
        <v>1</v>
      </c>
      <c r="H54" s="3" t="s">
        <v>2555</v>
      </c>
      <c r="I54" s="4" t="str">
        <f ca="1">IFERROR(__xludf.DUMMYFUNCTION("REGEXREPLACE(F3750,""\D"", """")"),"62")</f>
        <v>62</v>
      </c>
      <c r="J54" s="6" t="s">
        <v>13938</v>
      </c>
    </row>
    <row r="55" spans="1:10" ht="15.75" customHeight="1">
      <c r="A55" s="1">
        <v>2812</v>
      </c>
      <c r="B55" s="3">
        <v>2813</v>
      </c>
      <c r="C55" s="3" t="s">
        <v>7555</v>
      </c>
      <c r="D55" s="3" t="s">
        <v>7556</v>
      </c>
      <c r="E55" s="3" t="s">
        <v>7557</v>
      </c>
      <c r="F55" s="3" t="s">
        <v>7558</v>
      </c>
      <c r="G55" s="3">
        <v>30</v>
      </c>
      <c r="H55" s="3" t="s">
        <v>4231</v>
      </c>
      <c r="I55" s="4" t="str">
        <f ca="1">IFERROR(__xludf.DUMMYFUNCTION("REGEXREPLACE(F2814,""\D"", """")"),"61")</f>
        <v>61</v>
      </c>
      <c r="J55" s="6" t="s">
        <v>13932</v>
      </c>
    </row>
    <row r="56" spans="1:10" ht="15.75" customHeight="1">
      <c r="A56" s="1">
        <v>3443</v>
      </c>
      <c r="B56" s="3">
        <v>3444</v>
      </c>
      <c r="C56" s="3" t="s">
        <v>9188</v>
      </c>
      <c r="D56" s="3" t="s">
        <v>9189</v>
      </c>
      <c r="E56" s="3" t="s">
        <v>9190</v>
      </c>
      <c r="F56" s="3" t="s">
        <v>7558</v>
      </c>
      <c r="G56" s="3">
        <v>61</v>
      </c>
      <c r="H56" s="3" t="s">
        <v>5394</v>
      </c>
      <c r="I56" s="4" t="str">
        <f ca="1">IFERROR(__xludf.DUMMYFUNCTION("REGEXREPLACE(F3445,""\D"", """")"),"61")</f>
        <v>61</v>
      </c>
      <c r="J56" s="6" t="s">
        <v>13932</v>
      </c>
    </row>
    <row r="57" spans="1:10" ht="15.75" customHeight="1">
      <c r="A57" s="1">
        <v>1049</v>
      </c>
      <c r="B57" s="3">
        <v>1050</v>
      </c>
      <c r="C57" s="3" t="s">
        <v>2906</v>
      </c>
      <c r="D57" s="3" t="s">
        <v>2907</v>
      </c>
      <c r="E57" s="3" t="s">
        <v>2908</v>
      </c>
      <c r="F57" s="3" t="s">
        <v>2909</v>
      </c>
      <c r="G57" s="3">
        <v>34</v>
      </c>
      <c r="H57" s="3" t="s">
        <v>1405</v>
      </c>
      <c r="I57" s="4" t="str">
        <f ca="1">IFERROR(__xludf.DUMMYFUNCTION("REGEXREPLACE(F1051,""\D"", """")"),"60")</f>
        <v>60</v>
      </c>
      <c r="J57" s="6" t="s">
        <v>13904</v>
      </c>
    </row>
    <row r="58" spans="1:10" ht="15.75" customHeight="1">
      <c r="A58" s="1">
        <v>1405</v>
      </c>
      <c r="B58" s="3">
        <v>1406</v>
      </c>
      <c r="C58" s="3" t="s">
        <v>3888</v>
      </c>
      <c r="D58" s="3" t="s">
        <v>3889</v>
      </c>
      <c r="E58" s="3" t="s">
        <v>3890</v>
      </c>
      <c r="F58" s="3" t="s">
        <v>2909</v>
      </c>
      <c r="G58" s="3">
        <v>63</v>
      </c>
      <c r="H58" s="3" t="s">
        <v>3891</v>
      </c>
      <c r="I58" s="4" t="str">
        <f ca="1">IFERROR(__xludf.DUMMYFUNCTION("REGEXREPLACE(F1407,""\D"", """")"),"60")</f>
        <v>60</v>
      </c>
      <c r="J58" s="6" t="s">
        <v>13904</v>
      </c>
    </row>
    <row r="59" spans="1:10" ht="15.75" customHeight="1">
      <c r="A59" s="1">
        <v>1660</v>
      </c>
      <c r="B59" s="3">
        <v>1661</v>
      </c>
      <c r="C59" s="3" t="s">
        <v>4577</v>
      </c>
      <c r="D59" s="3" t="s">
        <v>4578</v>
      </c>
      <c r="E59" s="3" t="s">
        <v>4579</v>
      </c>
      <c r="F59" s="3" t="s">
        <v>2909</v>
      </c>
      <c r="G59" s="3">
        <v>0</v>
      </c>
      <c r="H59" s="3" t="s">
        <v>262</v>
      </c>
      <c r="I59" s="4" t="str">
        <f ca="1">IFERROR(__xludf.DUMMYFUNCTION("REGEXREPLACE(F1662,""\D"", """")"),"60")</f>
        <v>60</v>
      </c>
      <c r="J59" s="6" t="s">
        <v>13904</v>
      </c>
    </row>
    <row r="60" spans="1:10" ht="15.75" customHeight="1">
      <c r="A60" s="1">
        <v>2297</v>
      </c>
      <c r="B60" s="3">
        <v>2298</v>
      </c>
      <c r="C60" s="3" t="s">
        <v>6202</v>
      </c>
      <c r="D60" s="3" t="s">
        <v>6203</v>
      </c>
      <c r="E60" s="3" t="s">
        <v>6204</v>
      </c>
      <c r="F60" s="3" t="s">
        <v>2909</v>
      </c>
      <c r="G60" s="3">
        <v>0</v>
      </c>
      <c r="H60" s="3" t="s">
        <v>262</v>
      </c>
      <c r="I60" s="4" t="str">
        <f ca="1">IFERROR(__xludf.DUMMYFUNCTION("REGEXREPLACE(F2299,""\D"", """")"),"60")</f>
        <v>60</v>
      </c>
      <c r="J60" s="6" t="s">
        <v>13904</v>
      </c>
    </row>
    <row r="61" spans="1:10" ht="15.75" customHeight="1">
      <c r="A61" s="1">
        <v>2335</v>
      </c>
      <c r="B61" s="3">
        <v>2336</v>
      </c>
      <c r="C61" s="3" t="s">
        <v>6301</v>
      </c>
      <c r="D61" s="3" t="s">
        <v>6302</v>
      </c>
      <c r="E61" s="3" t="s">
        <v>6303</v>
      </c>
      <c r="F61" s="3" t="s">
        <v>2909</v>
      </c>
      <c r="G61" s="3">
        <v>0</v>
      </c>
      <c r="H61" s="3" t="s">
        <v>262</v>
      </c>
      <c r="I61" s="4" t="str">
        <f ca="1">IFERROR(__xludf.DUMMYFUNCTION("REGEXREPLACE(F2337,""\D"", """")"),"60")</f>
        <v>60</v>
      </c>
      <c r="J61" s="6" t="s">
        <v>13904</v>
      </c>
    </row>
    <row r="62" spans="1:10" ht="15.75" customHeight="1">
      <c r="A62" s="1">
        <v>3087</v>
      </c>
      <c r="B62" s="3">
        <v>3088</v>
      </c>
      <c r="C62" s="3" t="s">
        <v>8267</v>
      </c>
      <c r="D62" s="3" t="s">
        <v>8268</v>
      </c>
      <c r="E62" s="3" t="s">
        <v>8269</v>
      </c>
      <c r="F62" s="3" t="s">
        <v>2909</v>
      </c>
      <c r="G62" s="3">
        <v>51</v>
      </c>
      <c r="H62" s="3" t="s">
        <v>8270</v>
      </c>
      <c r="I62" s="4" t="str">
        <f ca="1">IFERROR(__xludf.DUMMYFUNCTION("REGEXREPLACE(F3089,""\D"", """")"),"60")</f>
        <v>60</v>
      </c>
      <c r="J62" s="6" t="s">
        <v>13904</v>
      </c>
    </row>
    <row r="63" spans="1:10" ht="15.75" customHeight="1">
      <c r="A63" s="1">
        <v>3565</v>
      </c>
      <c r="B63" s="3">
        <v>3566</v>
      </c>
      <c r="C63" s="3" t="s">
        <v>9493</v>
      </c>
      <c r="D63" s="3" t="s">
        <v>9494</v>
      </c>
      <c r="E63" s="3" t="s">
        <v>9495</v>
      </c>
      <c r="F63" s="3" t="s">
        <v>2909</v>
      </c>
      <c r="G63" s="3">
        <v>61</v>
      </c>
      <c r="H63" s="3" t="s">
        <v>9496</v>
      </c>
      <c r="I63" s="4" t="str">
        <f ca="1">IFERROR(__xludf.DUMMYFUNCTION("REGEXREPLACE(F3567,""\D"", """")"),"60")</f>
        <v>60</v>
      </c>
      <c r="J63" s="6" t="s">
        <v>13904</v>
      </c>
    </row>
    <row r="64" spans="1:10" ht="15.75" customHeight="1">
      <c r="A64" s="1">
        <v>1540</v>
      </c>
      <c r="B64" s="3">
        <v>1541</v>
      </c>
      <c r="C64" s="3" t="s">
        <v>4245</v>
      </c>
      <c r="D64" s="3" t="s">
        <v>4246</v>
      </c>
      <c r="E64" s="3" t="s">
        <v>4247</v>
      </c>
      <c r="F64" s="3" t="s">
        <v>4248</v>
      </c>
      <c r="G64" s="3">
        <v>137</v>
      </c>
      <c r="H64" s="3" t="s">
        <v>4249</v>
      </c>
      <c r="I64" s="4" t="str">
        <f ca="1">IFERROR(__xludf.DUMMYFUNCTION("REGEXREPLACE(F1542,""\D"", """")"),"59")</f>
        <v>59</v>
      </c>
      <c r="J64" s="6" t="s">
        <v>13919</v>
      </c>
    </row>
    <row r="65" spans="1:10" ht="15.75" customHeight="1">
      <c r="A65" s="1">
        <v>283</v>
      </c>
      <c r="B65" s="3">
        <v>284</v>
      </c>
      <c r="C65" s="3" t="s">
        <v>831</v>
      </c>
      <c r="D65" s="3" t="s">
        <v>832</v>
      </c>
      <c r="E65" s="3" t="s">
        <v>833</v>
      </c>
      <c r="F65" s="3" t="s">
        <v>834</v>
      </c>
      <c r="G65" s="3">
        <v>93</v>
      </c>
      <c r="H65" s="3" t="s">
        <v>835</v>
      </c>
      <c r="I65" s="4" t="str">
        <f ca="1">IFERROR(__xludf.DUMMYFUNCTION("REGEXREPLACE(F285,""\D"", """")"),"58")</f>
        <v>58</v>
      </c>
      <c r="J65" s="6" t="s">
        <v>13888</v>
      </c>
    </row>
    <row r="66" spans="1:10" ht="15.75" customHeight="1">
      <c r="A66" s="1">
        <v>520</v>
      </c>
      <c r="B66" s="3">
        <v>521</v>
      </c>
      <c r="C66" s="3" t="s">
        <v>1465</v>
      </c>
      <c r="D66" s="3" t="s">
        <v>1466</v>
      </c>
      <c r="E66" s="3" t="s">
        <v>1467</v>
      </c>
      <c r="F66" s="3" t="s">
        <v>834</v>
      </c>
      <c r="G66" s="3">
        <v>0</v>
      </c>
      <c r="H66" s="3" t="s">
        <v>1468</v>
      </c>
      <c r="I66" s="4" t="str">
        <f ca="1">IFERROR(__xludf.DUMMYFUNCTION("REGEXREPLACE(F522,""\D"", """")"),"58")</f>
        <v>58</v>
      </c>
      <c r="J66" s="6" t="s">
        <v>13888</v>
      </c>
    </row>
    <row r="67" spans="1:10" ht="15.75" customHeight="1">
      <c r="A67" s="1">
        <v>736</v>
      </c>
      <c r="B67" s="3">
        <v>737</v>
      </c>
      <c r="C67" s="3" t="s">
        <v>2047</v>
      </c>
      <c r="D67" s="3" t="s">
        <v>2048</v>
      </c>
      <c r="E67" s="3" t="s">
        <v>2049</v>
      </c>
      <c r="F67" s="3" t="s">
        <v>2050</v>
      </c>
      <c r="G67" s="3">
        <v>14</v>
      </c>
      <c r="H67" s="3" t="s">
        <v>2051</v>
      </c>
      <c r="I67" s="4" t="str">
        <f ca="1">IFERROR(__xludf.DUMMYFUNCTION("REGEXREPLACE(F738,""\D"", """")"),"57")</f>
        <v>57</v>
      </c>
      <c r="J67" s="6" t="s">
        <v>13896</v>
      </c>
    </row>
    <row r="68" spans="1:10" ht="15.75" customHeight="1">
      <c r="A68" s="1">
        <v>1581</v>
      </c>
      <c r="B68" s="3">
        <v>1582</v>
      </c>
      <c r="C68" s="3" t="s">
        <v>4359</v>
      </c>
      <c r="D68" s="3" t="s">
        <v>4360</v>
      </c>
      <c r="E68" s="3" t="s">
        <v>4361</v>
      </c>
      <c r="F68" s="3" t="s">
        <v>4362</v>
      </c>
      <c r="G68" s="3">
        <v>44</v>
      </c>
      <c r="H68" s="3" t="s">
        <v>4363</v>
      </c>
      <c r="I68" s="4" t="str">
        <f ca="1">IFERROR(__xludf.DUMMYFUNCTION("REGEXREPLACE(F1583,""\D"", """")"),"55")</f>
        <v>55</v>
      </c>
      <c r="J68" s="6" t="s">
        <v>13920</v>
      </c>
    </row>
    <row r="69" spans="1:10" ht="15.75" customHeight="1">
      <c r="A69" s="1">
        <v>1442</v>
      </c>
      <c r="B69" s="3">
        <v>1443</v>
      </c>
      <c r="C69" s="3" t="s">
        <v>3980</v>
      </c>
      <c r="D69" s="3" t="s">
        <v>3981</v>
      </c>
      <c r="E69" s="3" t="s">
        <v>3982</v>
      </c>
      <c r="F69" s="3" t="s">
        <v>3983</v>
      </c>
      <c r="G69" s="3">
        <v>18</v>
      </c>
      <c r="H69" s="3" t="s">
        <v>281</v>
      </c>
      <c r="I69" s="4" t="str">
        <f ca="1">IFERROR(__xludf.DUMMYFUNCTION("REGEXREPLACE(F1444,""\D"", """")"),"54")</f>
        <v>54</v>
      </c>
      <c r="J69" s="6" t="s">
        <v>13916</v>
      </c>
    </row>
    <row r="70" spans="1:10" ht="15.75" customHeight="1">
      <c r="A70" s="1">
        <v>3745</v>
      </c>
      <c r="B70" s="3">
        <v>3746</v>
      </c>
      <c r="C70" s="3" t="s">
        <v>9959</v>
      </c>
      <c r="D70" s="3" t="s">
        <v>9960</v>
      </c>
      <c r="E70" s="3" t="s">
        <v>9961</v>
      </c>
      <c r="F70" s="3" t="s">
        <v>3983</v>
      </c>
      <c r="G70" s="3">
        <v>16</v>
      </c>
      <c r="H70" s="3" t="s">
        <v>5989</v>
      </c>
      <c r="I70" s="4" t="str">
        <f ca="1">IFERROR(__xludf.DUMMYFUNCTION("REGEXREPLACE(F3747,""\D"", """")"),"54")</f>
        <v>54</v>
      </c>
      <c r="J70" s="6" t="s">
        <v>13916</v>
      </c>
    </row>
    <row r="71" spans="1:10" ht="15.75" customHeight="1">
      <c r="A71" s="1">
        <v>208</v>
      </c>
      <c r="B71" s="3">
        <v>209</v>
      </c>
      <c r="C71" s="3" t="s">
        <v>618</v>
      </c>
      <c r="D71" s="3" t="s">
        <v>619</v>
      </c>
      <c r="E71" s="3" t="s">
        <v>620</v>
      </c>
      <c r="F71" s="3" t="s">
        <v>621</v>
      </c>
      <c r="G71" s="3">
        <v>0</v>
      </c>
      <c r="H71" s="3" t="s">
        <v>622</v>
      </c>
      <c r="I71" s="4" t="str">
        <f ca="1">IFERROR(__xludf.DUMMYFUNCTION("REGEXREPLACE(F210,""\D"", """")"),"53")</f>
        <v>53</v>
      </c>
      <c r="J71" s="6" t="s">
        <v>13880</v>
      </c>
    </row>
    <row r="72" spans="1:10" ht="15.75" customHeight="1">
      <c r="A72" s="1">
        <v>1355</v>
      </c>
      <c r="B72" s="3">
        <v>1356</v>
      </c>
      <c r="C72" s="3" t="s">
        <v>3754</v>
      </c>
      <c r="D72" s="3" t="s">
        <v>3755</v>
      </c>
      <c r="E72" s="3" t="s">
        <v>3756</v>
      </c>
      <c r="F72" s="3" t="s">
        <v>621</v>
      </c>
      <c r="G72" s="3">
        <v>5</v>
      </c>
      <c r="H72" s="3" t="s">
        <v>1468</v>
      </c>
      <c r="I72" s="4" t="str">
        <f ca="1">IFERROR(__xludf.DUMMYFUNCTION("REGEXREPLACE(F1357,""\D"", """")"),"53")</f>
        <v>53</v>
      </c>
      <c r="J72" s="6" t="s">
        <v>13880</v>
      </c>
    </row>
    <row r="73" spans="1:10" ht="15.75" customHeight="1">
      <c r="A73" s="1">
        <v>1516</v>
      </c>
      <c r="B73" s="3">
        <v>1517</v>
      </c>
      <c r="C73" s="3" t="s">
        <v>4180</v>
      </c>
      <c r="D73" s="3" t="s">
        <v>4181</v>
      </c>
      <c r="E73" s="3" t="s">
        <v>4182</v>
      </c>
      <c r="F73" s="3" t="s">
        <v>621</v>
      </c>
      <c r="G73" s="3">
        <v>42</v>
      </c>
      <c r="H73" s="3" t="s">
        <v>4183</v>
      </c>
      <c r="I73" s="4" t="str">
        <f ca="1">IFERROR(__xludf.DUMMYFUNCTION("REGEXREPLACE(F1518,""\D"", """")"),"53")</f>
        <v>53</v>
      </c>
      <c r="J73" s="6" t="s">
        <v>13880</v>
      </c>
    </row>
    <row r="74" spans="1:10" ht="15.75" customHeight="1">
      <c r="A74" s="1">
        <v>1766</v>
      </c>
      <c r="B74" s="3">
        <v>1767</v>
      </c>
      <c r="C74" s="3" t="s">
        <v>4844</v>
      </c>
      <c r="D74" s="3" t="s">
        <v>4845</v>
      </c>
      <c r="E74" s="3" t="s">
        <v>4846</v>
      </c>
      <c r="F74" s="3" t="s">
        <v>621</v>
      </c>
      <c r="G74" s="3">
        <v>22</v>
      </c>
      <c r="H74" s="3" t="s">
        <v>4847</v>
      </c>
      <c r="I74" s="4" t="str">
        <f ca="1">IFERROR(__xludf.DUMMYFUNCTION("REGEXREPLACE(F1768,""\D"", """")"),"53")</f>
        <v>53</v>
      </c>
      <c r="J74" s="6" t="s">
        <v>13880</v>
      </c>
    </row>
    <row r="75" spans="1:10" ht="15.75" customHeight="1">
      <c r="A75" s="1">
        <v>2209</v>
      </c>
      <c r="B75" s="3">
        <v>2210</v>
      </c>
      <c r="C75" s="3" t="s">
        <v>5985</v>
      </c>
      <c r="D75" s="3" t="s">
        <v>5986</v>
      </c>
      <c r="E75" s="3" t="s">
        <v>5987</v>
      </c>
      <c r="F75" s="3" t="s">
        <v>5988</v>
      </c>
      <c r="G75" s="3">
        <v>18</v>
      </c>
      <c r="H75" s="3" t="s">
        <v>5989</v>
      </c>
      <c r="I75" s="4" t="str">
        <f ca="1">IFERROR(__xludf.DUMMYFUNCTION("REGEXREPLACE(F2211,""\D"", """")"),"52")</f>
        <v>52</v>
      </c>
      <c r="J75" s="6" t="s">
        <v>13926</v>
      </c>
    </row>
    <row r="76" spans="1:10" ht="15.75" customHeight="1">
      <c r="A76" s="1">
        <v>3554</v>
      </c>
      <c r="B76" s="3">
        <v>3555</v>
      </c>
      <c r="C76" s="3" t="s">
        <v>9467</v>
      </c>
      <c r="D76" s="3" t="s">
        <v>9468</v>
      </c>
      <c r="E76" s="3" t="s">
        <v>9469</v>
      </c>
      <c r="F76" s="3" t="s">
        <v>5988</v>
      </c>
      <c r="G76" s="3">
        <v>135</v>
      </c>
      <c r="H76" s="3" t="s">
        <v>7806</v>
      </c>
      <c r="I76" s="4" t="str">
        <f ca="1">IFERROR(__xludf.DUMMYFUNCTION("REGEXREPLACE(F3556,""\D"", """")"),"52")</f>
        <v>52</v>
      </c>
      <c r="J76" s="6" t="s">
        <v>13926</v>
      </c>
    </row>
    <row r="77" spans="1:10" ht="15.75" customHeight="1">
      <c r="A77" s="1">
        <v>1608</v>
      </c>
      <c r="B77" s="3">
        <v>1609</v>
      </c>
      <c r="C77" s="3" t="s">
        <v>4439</v>
      </c>
      <c r="D77" s="3" t="s">
        <v>4440</v>
      </c>
      <c r="E77" s="3" t="s">
        <v>4441</v>
      </c>
      <c r="F77" s="3" t="s">
        <v>4442</v>
      </c>
      <c r="G77" s="3">
        <v>36</v>
      </c>
      <c r="H77" s="3" t="s">
        <v>4443</v>
      </c>
      <c r="I77" s="4" t="str">
        <f ca="1">IFERROR(__xludf.DUMMYFUNCTION("REGEXREPLACE(F1610,""\D"", """")"),"51")</f>
        <v>51</v>
      </c>
      <c r="J77" s="6" t="s">
        <v>13922</v>
      </c>
    </row>
    <row r="78" spans="1:10" ht="15.75" customHeight="1">
      <c r="A78" s="1">
        <v>2039</v>
      </c>
      <c r="B78" s="3">
        <v>2040</v>
      </c>
      <c r="C78" s="3" t="s">
        <v>5555</v>
      </c>
      <c r="D78" s="3" t="s">
        <v>5556</v>
      </c>
      <c r="E78" s="3" t="s">
        <v>5557</v>
      </c>
      <c r="F78" s="3" t="s">
        <v>4442</v>
      </c>
      <c r="G78" s="3">
        <v>0</v>
      </c>
      <c r="H78" s="3" t="s">
        <v>3548</v>
      </c>
      <c r="I78" s="4" t="str">
        <f ca="1">IFERROR(__xludf.DUMMYFUNCTION("REGEXREPLACE(F2041,""\D"", """")"),"51")</f>
        <v>51</v>
      </c>
      <c r="J78" s="6" t="s">
        <v>13922</v>
      </c>
    </row>
    <row r="79" spans="1:10" ht="15.75" customHeight="1">
      <c r="A79" s="1">
        <v>2658</v>
      </c>
      <c r="B79" s="3">
        <v>2659</v>
      </c>
      <c r="C79" s="3" t="s">
        <v>7146</v>
      </c>
      <c r="D79" s="3" t="s">
        <v>7147</v>
      </c>
      <c r="E79" s="3" t="s">
        <v>7148</v>
      </c>
      <c r="F79" s="3" t="s">
        <v>4442</v>
      </c>
      <c r="G79" s="3">
        <v>0</v>
      </c>
      <c r="H79" s="3" t="s">
        <v>3548</v>
      </c>
      <c r="I79" s="4" t="str">
        <f ca="1">IFERROR(__xludf.DUMMYFUNCTION("REGEXREPLACE(F2660,""\D"", """")"),"51")</f>
        <v>51</v>
      </c>
      <c r="J79" s="6" t="s">
        <v>13922</v>
      </c>
    </row>
    <row r="80" spans="1:10" ht="15.75" customHeight="1">
      <c r="A80" s="1">
        <v>93</v>
      </c>
      <c r="B80" s="3">
        <v>94</v>
      </c>
      <c r="C80" s="3" t="s">
        <v>297</v>
      </c>
      <c r="D80" s="3" t="s">
        <v>298</v>
      </c>
      <c r="E80" s="3" t="s">
        <v>299</v>
      </c>
      <c r="F80" s="3" t="s">
        <v>300</v>
      </c>
      <c r="G80" s="3">
        <v>0</v>
      </c>
      <c r="H80" s="3" t="s">
        <v>301</v>
      </c>
      <c r="I80" s="4" t="str">
        <f ca="1">IFERROR(__xludf.DUMMYFUNCTION("REGEXREPLACE(F95,""\D"", """")"),"50")</f>
        <v>50</v>
      </c>
      <c r="J80" s="6" t="s">
        <v>13871</v>
      </c>
    </row>
    <row r="81" spans="1:10" ht="15.75" customHeight="1">
      <c r="A81" s="1">
        <v>3067</v>
      </c>
      <c r="B81" s="3">
        <v>3068</v>
      </c>
      <c r="C81" s="3" t="s">
        <v>8217</v>
      </c>
      <c r="D81" s="3" t="s">
        <v>8218</v>
      </c>
      <c r="E81" s="3" t="s">
        <v>8219</v>
      </c>
      <c r="F81" s="3" t="s">
        <v>300</v>
      </c>
      <c r="G81" s="3">
        <v>62</v>
      </c>
      <c r="H81" s="3" t="s">
        <v>8220</v>
      </c>
      <c r="I81" s="4" t="str">
        <f ca="1">IFERROR(__xludf.DUMMYFUNCTION("REGEXREPLACE(F3069,""\D"", """")"),"50")</f>
        <v>50</v>
      </c>
      <c r="J81" s="6" t="s">
        <v>13871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86"/>
  <sheetViews>
    <sheetView workbookViewId="0">
      <selection activeCell="I1" sqref="I1:I1048576"/>
    </sheetView>
  </sheetViews>
  <sheetFormatPr defaultColWidth="14.453125" defaultRowHeight="15" customHeight="1"/>
  <cols>
    <col min="1" max="9" width="8.7265625" customWidth="1"/>
    <col min="10" max="10" width="14.453125" style="6"/>
  </cols>
  <sheetData>
    <row r="1" spans="1:11" ht="14.5">
      <c r="A1" s="2">
        <v>0</v>
      </c>
      <c r="B1" s="8">
        <v>1</v>
      </c>
      <c r="C1" s="8" t="s">
        <v>5</v>
      </c>
      <c r="D1" s="8" t="s">
        <v>6</v>
      </c>
      <c r="E1" s="8" t="s">
        <v>7</v>
      </c>
      <c r="F1" s="8" t="s">
        <v>8</v>
      </c>
      <c r="G1" s="8">
        <v>0</v>
      </c>
      <c r="H1" s="8" t="s">
        <v>9</v>
      </c>
      <c r="I1" s="4" t="str">
        <f ca="1">IFERROR(__xludf.DUMMYFUNCTION("REGEXREPLACE(F2,""\D"", """")"),"21")</f>
        <v>21</v>
      </c>
      <c r="J1" s="6" t="s">
        <v>13848</v>
      </c>
      <c r="K1" s="5" t="str">
        <f>IF(J1&gt;=50,"yes","no")</f>
        <v>yes</v>
      </c>
    </row>
    <row r="2" spans="1:11" ht="14.5">
      <c r="A2" s="1">
        <v>1</v>
      </c>
      <c r="B2" s="3">
        <v>2</v>
      </c>
      <c r="C2" s="3" t="s">
        <v>10</v>
      </c>
      <c r="D2" s="3" t="s">
        <v>11</v>
      </c>
      <c r="E2" s="3" t="s">
        <v>12</v>
      </c>
      <c r="F2" s="3" t="s">
        <v>13</v>
      </c>
      <c r="G2" s="3">
        <v>0</v>
      </c>
      <c r="H2" s="3" t="s">
        <v>14</v>
      </c>
      <c r="I2" s="4" t="str">
        <f ca="1">IFERROR(__xludf.DUMMYFUNCTION("REGEXREPLACE(F3,""\D"", """")"),"13")</f>
        <v>13</v>
      </c>
      <c r="J2" t="s">
        <v>13849</v>
      </c>
    </row>
    <row r="3" spans="1:11" ht="14.5">
      <c r="A3" s="1">
        <v>2</v>
      </c>
      <c r="B3" s="3">
        <v>3</v>
      </c>
      <c r="C3" s="3" t="s">
        <v>15</v>
      </c>
      <c r="D3" s="3" t="s">
        <v>16</v>
      </c>
      <c r="E3" s="3" t="s">
        <v>17</v>
      </c>
      <c r="F3" s="3">
        <v>0</v>
      </c>
      <c r="I3" s="4" t="str">
        <f ca="1">IFERROR(__xludf.DUMMYFUNCTION("REGEXREPLACE(F4,""\D"", """")"),"#VALUE!")</f>
        <v>#VALUE!</v>
      </c>
      <c r="J3" s="6" t="s">
        <v>13850</v>
      </c>
    </row>
    <row r="4" spans="1:11" ht="14.5">
      <c r="A4" s="1">
        <v>3</v>
      </c>
      <c r="B4" s="3">
        <v>4</v>
      </c>
      <c r="C4" s="3" t="s">
        <v>18</v>
      </c>
      <c r="D4" s="3" t="s">
        <v>19</v>
      </c>
      <c r="E4" s="3" t="s">
        <v>20</v>
      </c>
      <c r="F4" s="3">
        <v>0</v>
      </c>
      <c r="I4" s="4" t="str">
        <f ca="1">IFERROR(__xludf.DUMMYFUNCTION("REGEXREPLACE(F5,""\D"", """")"),"#VALUE!")</f>
        <v>#VALUE!</v>
      </c>
      <c r="J4" s="6" t="s">
        <v>13850</v>
      </c>
    </row>
    <row r="5" spans="1:11" ht="14.5">
      <c r="A5" s="1">
        <v>4</v>
      </c>
      <c r="B5" s="3">
        <v>5</v>
      </c>
      <c r="C5" s="3" t="s">
        <v>21</v>
      </c>
      <c r="D5" s="3" t="s">
        <v>22</v>
      </c>
      <c r="E5" s="3" t="s">
        <v>23</v>
      </c>
      <c r="F5" s="3" t="s">
        <v>13</v>
      </c>
      <c r="G5" s="3">
        <v>5</v>
      </c>
      <c r="H5" s="3" t="s">
        <v>24</v>
      </c>
      <c r="I5" s="4" t="str">
        <f ca="1">IFERROR(__xludf.DUMMYFUNCTION("REGEXREPLACE(F6,""\D"", """")"),"13")</f>
        <v>13</v>
      </c>
      <c r="J5" s="6" t="s">
        <v>13849</v>
      </c>
    </row>
    <row r="6" spans="1:11" ht="14.5">
      <c r="A6" s="1">
        <v>5</v>
      </c>
      <c r="B6" s="3">
        <v>6</v>
      </c>
      <c r="C6" s="3" t="s">
        <v>25</v>
      </c>
      <c r="D6" s="3" t="s">
        <v>26</v>
      </c>
      <c r="E6" s="3" t="s">
        <v>17</v>
      </c>
      <c r="F6" s="3">
        <v>0</v>
      </c>
      <c r="I6" s="4" t="str">
        <f ca="1">IFERROR(__xludf.DUMMYFUNCTION("REGEXREPLACE(F7,""\D"", """")"),"#VALUE!")</f>
        <v>#VALUE!</v>
      </c>
      <c r="J6" s="6" t="s">
        <v>13850</v>
      </c>
    </row>
    <row r="7" spans="1:11" ht="14.5">
      <c r="A7" s="1">
        <v>6</v>
      </c>
      <c r="B7" s="3">
        <v>7</v>
      </c>
      <c r="C7" s="3" t="s">
        <v>27</v>
      </c>
      <c r="D7" s="3" t="s">
        <v>28</v>
      </c>
      <c r="E7" s="3" t="s">
        <v>29</v>
      </c>
      <c r="F7" s="3">
        <v>0</v>
      </c>
      <c r="I7" s="4" t="str">
        <f ca="1">IFERROR(__xludf.DUMMYFUNCTION("REGEXREPLACE(F8,""\D"", """")"),"#VALUE!")</f>
        <v>#VALUE!</v>
      </c>
      <c r="J7" s="6" t="s">
        <v>13850</v>
      </c>
    </row>
    <row r="8" spans="1:11" ht="14.5">
      <c r="A8" s="1">
        <v>7</v>
      </c>
      <c r="B8" s="3">
        <v>8</v>
      </c>
      <c r="C8" s="3" t="s">
        <v>30</v>
      </c>
      <c r="D8" s="3" t="s">
        <v>31</v>
      </c>
      <c r="E8" s="3" t="s">
        <v>32</v>
      </c>
      <c r="F8" s="3" t="s">
        <v>33</v>
      </c>
      <c r="G8" s="3">
        <v>14</v>
      </c>
      <c r="H8" s="3" t="s">
        <v>34</v>
      </c>
      <c r="I8" s="4" t="str">
        <f ca="1">IFERROR(__xludf.DUMMYFUNCTION("REGEXREPLACE(F9,""\D"", """")"),"9")</f>
        <v>9</v>
      </c>
      <c r="J8" s="6" t="s">
        <v>13851</v>
      </c>
    </row>
    <row r="9" spans="1:11" ht="14.5">
      <c r="A9" s="1">
        <v>8</v>
      </c>
      <c r="B9" s="3">
        <v>9</v>
      </c>
      <c r="C9" s="3" t="s">
        <v>35</v>
      </c>
      <c r="D9" s="3" t="s">
        <v>36</v>
      </c>
      <c r="E9" s="3" t="s">
        <v>37</v>
      </c>
      <c r="F9" s="3" t="s">
        <v>38</v>
      </c>
      <c r="G9" s="3">
        <v>14</v>
      </c>
      <c r="H9" s="3" t="s">
        <v>39</v>
      </c>
      <c r="I9" s="4" t="str">
        <f ca="1">IFERROR(__xludf.DUMMYFUNCTION("REGEXREPLACE(F10,""\D"", """")"),"11")</f>
        <v>11</v>
      </c>
      <c r="J9" s="6" t="s">
        <v>13852</v>
      </c>
    </row>
    <row r="10" spans="1:11" ht="14.5">
      <c r="A10" s="1">
        <v>9</v>
      </c>
      <c r="B10" s="3">
        <v>10</v>
      </c>
      <c r="C10" s="3" t="s">
        <v>40</v>
      </c>
      <c r="D10" s="3" t="s">
        <v>41</v>
      </c>
      <c r="E10" s="3" t="s">
        <v>42</v>
      </c>
      <c r="F10" s="3" t="s">
        <v>43</v>
      </c>
      <c r="G10" s="3">
        <v>24</v>
      </c>
      <c r="H10" s="3" t="s">
        <v>44</v>
      </c>
      <c r="I10" s="4" t="str">
        <f ca="1">IFERROR(__xludf.DUMMYFUNCTION("REGEXREPLACE(F11,""\D"", """")"),"22")</f>
        <v>22</v>
      </c>
      <c r="J10" s="6" t="s">
        <v>13853</v>
      </c>
    </row>
    <row r="11" spans="1:11" ht="14.5">
      <c r="A11" s="1">
        <v>10</v>
      </c>
      <c r="B11" s="3">
        <v>11</v>
      </c>
      <c r="C11" s="3" t="s">
        <v>45</v>
      </c>
      <c r="D11" s="3" t="s">
        <v>46</v>
      </c>
      <c r="E11" s="3" t="s">
        <v>47</v>
      </c>
      <c r="F11" s="3">
        <v>0</v>
      </c>
      <c r="I11" s="4" t="str">
        <f ca="1">IFERROR(__xludf.DUMMYFUNCTION("REGEXREPLACE(F12,""\D"", """")"),"#VALUE!")</f>
        <v>#VALUE!</v>
      </c>
      <c r="J11" s="6" t="s">
        <v>13850</v>
      </c>
    </row>
    <row r="12" spans="1:11" ht="14.5">
      <c r="A12" s="1">
        <v>11</v>
      </c>
      <c r="B12" s="3">
        <v>12</v>
      </c>
      <c r="C12" s="3" t="s">
        <v>48</v>
      </c>
      <c r="D12" s="3" t="s">
        <v>49</v>
      </c>
      <c r="E12" s="3" t="s">
        <v>50</v>
      </c>
      <c r="F12" s="3" t="s">
        <v>51</v>
      </c>
      <c r="G12" s="3">
        <v>0</v>
      </c>
      <c r="H12" s="3" t="s">
        <v>52</v>
      </c>
      <c r="I12" s="4" t="str">
        <f ca="1">IFERROR(__xludf.DUMMYFUNCTION("REGEXREPLACE(F13,""\D"", """")"),"5")</f>
        <v>5</v>
      </c>
      <c r="J12" s="6" t="s">
        <v>13854</v>
      </c>
    </row>
    <row r="13" spans="1:11" ht="14.5">
      <c r="A13" s="1">
        <v>12</v>
      </c>
      <c r="B13" s="3">
        <v>13</v>
      </c>
      <c r="C13" s="3" t="s">
        <v>53</v>
      </c>
      <c r="D13" s="3" t="s">
        <v>54</v>
      </c>
      <c r="E13" s="3" t="s">
        <v>55</v>
      </c>
      <c r="F13" s="3" t="s">
        <v>56</v>
      </c>
      <c r="G13" s="3">
        <v>1</v>
      </c>
      <c r="H13" s="3" t="s">
        <v>57</v>
      </c>
      <c r="I13" s="4" t="str">
        <f ca="1">IFERROR(__xludf.DUMMYFUNCTION("REGEXREPLACE(F14,""\D"", """")"),"23")</f>
        <v>23</v>
      </c>
      <c r="J13" s="6" t="s">
        <v>13855</v>
      </c>
    </row>
    <row r="14" spans="1:11" ht="14.5">
      <c r="A14" s="1">
        <v>13</v>
      </c>
      <c r="B14" s="3">
        <v>14</v>
      </c>
      <c r="C14" s="3" t="s">
        <v>58</v>
      </c>
      <c r="D14" s="3" t="s">
        <v>59</v>
      </c>
      <c r="E14" s="3" t="s">
        <v>60</v>
      </c>
      <c r="F14" s="3">
        <v>0</v>
      </c>
      <c r="I14" s="4" t="str">
        <f ca="1">IFERROR(__xludf.DUMMYFUNCTION("REGEXREPLACE(F15,""\D"", """")"),"#VALUE!")</f>
        <v>#VALUE!</v>
      </c>
      <c r="J14" s="6" t="s">
        <v>13850</v>
      </c>
    </row>
    <row r="15" spans="1:11" ht="14.5">
      <c r="A15" s="1">
        <v>14</v>
      </c>
      <c r="B15" s="3">
        <v>15</v>
      </c>
      <c r="C15" s="3" t="s">
        <v>61</v>
      </c>
      <c r="D15" s="3" t="s">
        <v>62</v>
      </c>
      <c r="E15" s="3" t="s">
        <v>17</v>
      </c>
      <c r="F15" s="3">
        <v>0</v>
      </c>
      <c r="I15" s="4" t="str">
        <f ca="1">IFERROR(__xludf.DUMMYFUNCTION("REGEXREPLACE(F16,""\D"", """")"),"#VALUE!")</f>
        <v>#VALUE!</v>
      </c>
      <c r="J15" s="6" t="s">
        <v>13850</v>
      </c>
    </row>
    <row r="16" spans="1:11" ht="14.5">
      <c r="A16" s="1">
        <v>15</v>
      </c>
      <c r="B16" s="3">
        <v>16</v>
      </c>
      <c r="C16" s="3" t="s">
        <v>63</v>
      </c>
      <c r="D16" s="3" t="s">
        <v>64</v>
      </c>
      <c r="E16" s="3" t="s">
        <v>65</v>
      </c>
      <c r="F16" s="3">
        <v>0</v>
      </c>
      <c r="I16" s="4" t="str">
        <f ca="1">IFERROR(__xludf.DUMMYFUNCTION("REGEXREPLACE(F17,""\D"", """")"),"#VALUE!")</f>
        <v>#VALUE!</v>
      </c>
      <c r="J16" s="6" t="s">
        <v>13850</v>
      </c>
    </row>
    <row r="17" spans="1:10" ht="14.5">
      <c r="A17" s="1">
        <v>16</v>
      </c>
      <c r="B17" s="3">
        <v>17</v>
      </c>
      <c r="C17" s="3" t="s">
        <v>66</v>
      </c>
      <c r="D17" s="3" t="s">
        <v>67</v>
      </c>
      <c r="E17" s="3" t="s">
        <v>68</v>
      </c>
      <c r="F17" s="3">
        <v>0</v>
      </c>
      <c r="I17" s="4" t="str">
        <f ca="1">IFERROR(__xludf.DUMMYFUNCTION("REGEXREPLACE(F18,""\D"", """")"),"#VALUE!")</f>
        <v>#VALUE!</v>
      </c>
      <c r="J17" s="6" t="s">
        <v>13850</v>
      </c>
    </row>
    <row r="18" spans="1:10" ht="14.5">
      <c r="A18" s="1">
        <v>17</v>
      </c>
      <c r="B18" s="3">
        <v>18</v>
      </c>
      <c r="C18" s="3" t="s">
        <v>69</v>
      </c>
      <c r="D18" s="3" t="s">
        <v>70</v>
      </c>
      <c r="E18" s="3" t="s">
        <v>71</v>
      </c>
      <c r="F18" s="3">
        <v>0</v>
      </c>
      <c r="I18" s="4" t="str">
        <f ca="1">IFERROR(__xludf.DUMMYFUNCTION("REGEXREPLACE(F19,""\D"", """")"),"#VALUE!")</f>
        <v>#VALUE!</v>
      </c>
      <c r="J18" s="6" t="s">
        <v>13850</v>
      </c>
    </row>
    <row r="19" spans="1:10" ht="14.5">
      <c r="A19" s="1">
        <v>18</v>
      </c>
      <c r="B19" s="3">
        <v>19</v>
      </c>
      <c r="C19" s="3" t="s">
        <v>72</v>
      </c>
      <c r="D19" s="3" t="s">
        <v>73</v>
      </c>
      <c r="E19" s="3" t="s">
        <v>74</v>
      </c>
      <c r="F19" s="3" t="s">
        <v>75</v>
      </c>
      <c r="G19" s="3">
        <v>0</v>
      </c>
      <c r="H19" s="3" t="s">
        <v>76</v>
      </c>
      <c r="I19" s="4" t="str">
        <f ca="1">IFERROR(__xludf.DUMMYFUNCTION("REGEXREPLACE(F20,""\D"", """")"),"15")</f>
        <v>15</v>
      </c>
      <c r="J19" s="6" t="s">
        <v>13856</v>
      </c>
    </row>
    <row r="20" spans="1:10" ht="14.5">
      <c r="A20" s="1">
        <v>19</v>
      </c>
      <c r="B20" s="3">
        <v>20</v>
      </c>
      <c r="C20" s="3" t="s">
        <v>77</v>
      </c>
      <c r="D20" s="3" t="s">
        <v>78</v>
      </c>
      <c r="E20" s="3" t="s">
        <v>17</v>
      </c>
      <c r="F20" s="3">
        <v>0</v>
      </c>
      <c r="I20" s="4" t="str">
        <f ca="1">IFERROR(__xludf.DUMMYFUNCTION("REGEXREPLACE(F21,""\D"", """")"),"#VALUE!")</f>
        <v>#VALUE!</v>
      </c>
      <c r="J20" s="6" t="s">
        <v>13850</v>
      </c>
    </row>
    <row r="21" spans="1:10" ht="15.75" customHeight="1">
      <c r="A21" s="1">
        <v>20</v>
      </c>
      <c r="B21" s="3">
        <v>21</v>
      </c>
      <c r="C21" s="3" t="s">
        <v>79</v>
      </c>
      <c r="D21" s="3" t="s">
        <v>80</v>
      </c>
      <c r="E21" s="3" t="s">
        <v>81</v>
      </c>
      <c r="F21" s="3">
        <v>0</v>
      </c>
      <c r="I21" s="4" t="str">
        <f ca="1">IFERROR(__xludf.DUMMYFUNCTION("REGEXREPLACE(F22,""\D"", """")"),"#VALUE!")</f>
        <v>#VALUE!</v>
      </c>
      <c r="J21" s="6" t="s">
        <v>13850</v>
      </c>
    </row>
    <row r="22" spans="1:10" ht="15.75" customHeight="1">
      <c r="A22" s="1">
        <v>21</v>
      </c>
      <c r="B22" s="3">
        <v>22</v>
      </c>
      <c r="C22" s="3" t="s">
        <v>82</v>
      </c>
      <c r="D22" s="3" t="s">
        <v>83</v>
      </c>
      <c r="E22" s="3" t="s">
        <v>84</v>
      </c>
      <c r="F22" s="3" t="s">
        <v>85</v>
      </c>
      <c r="G22" s="3">
        <v>2</v>
      </c>
      <c r="H22" s="3" t="s">
        <v>86</v>
      </c>
      <c r="I22" s="4" t="str">
        <f ca="1">IFERROR(__xludf.DUMMYFUNCTION("REGEXREPLACE(F23,""\D"", """")"),"17")</f>
        <v>17</v>
      </c>
      <c r="J22" s="6" t="s">
        <v>13857</v>
      </c>
    </row>
    <row r="23" spans="1:10" ht="15.75" customHeight="1">
      <c r="A23" s="1">
        <v>22</v>
      </c>
      <c r="B23" s="3">
        <v>23</v>
      </c>
      <c r="C23" s="3" t="s">
        <v>87</v>
      </c>
      <c r="D23" s="3" t="s">
        <v>88</v>
      </c>
      <c r="E23" s="3" t="s">
        <v>89</v>
      </c>
      <c r="F23" s="3">
        <v>0</v>
      </c>
      <c r="I23" s="4" t="str">
        <f ca="1">IFERROR(__xludf.DUMMYFUNCTION("REGEXREPLACE(F24,""\D"", """")"),"#VALUE!")</f>
        <v>#VALUE!</v>
      </c>
      <c r="J23" s="6" t="s">
        <v>13850</v>
      </c>
    </row>
    <row r="24" spans="1:10" ht="15.75" customHeight="1">
      <c r="A24" s="1">
        <v>23</v>
      </c>
      <c r="B24" s="3">
        <v>24</v>
      </c>
      <c r="C24" s="3" t="s">
        <v>90</v>
      </c>
      <c r="D24" s="3" t="s">
        <v>91</v>
      </c>
      <c r="E24" s="3" t="s">
        <v>92</v>
      </c>
      <c r="F24" s="3" t="s">
        <v>93</v>
      </c>
      <c r="G24" s="3">
        <v>3</v>
      </c>
      <c r="H24" s="3" t="s">
        <v>94</v>
      </c>
      <c r="I24" s="4" t="str">
        <f ca="1">IFERROR(__xludf.DUMMYFUNCTION("REGEXREPLACE(F25,""\D"", """")"),"6")</f>
        <v>6</v>
      </c>
      <c r="J24" s="6" t="s">
        <v>13858</v>
      </c>
    </row>
    <row r="25" spans="1:10" ht="15.75" customHeight="1">
      <c r="A25" s="1">
        <v>24</v>
      </c>
      <c r="B25" s="3">
        <v>25</v>
      </c>
      <c r="C25" s="3" t="s">
        <v>95</v>
      </c>
      <c r="D25" s="3" t="s">
        <v>96</v>
      </c>
      <c r="E25" s="3" t="s">
        <v>17</v>
      </c>
      <c r="F25" s="3">
        <v>0</v>
      </c>
      <c r="I25" s="4" t="str">
        <f ca="1">IFERROR(__xludf.DUMMYFUNCTION("REGEXREPLACE(F26,""\D"", """")"),"#VALUE!")</f>
        <v>#VALUE!</v>
      </c>
      <c r="J25" s="6" t="s">
        <v>13850</v>
      </c>
    </row>
    <row r="26" spans="1:10" ht="15.75" customHeight="1">
      <c r="A26" s="1">
        <v>25</v>
      </c>
      <c r="B26" s="3">
        <v>26</v>
      </c>
      <c r="C26" s="3" t="s">
        <v>97</v>
      </c>
      <c r="D26" s="3" t="s">
        <v>98</v>
      </c>
      <c r="E26" s="3" t="s">
        <v>99</v>
      </c>
      <c r="F26" s="3" t="s">
        <v>75</v>
      </c>
      <c r="G26" s="3">
        <v>28</v>
      </c>
      <c r="H26" s="3" t="s">
        <v>100</v>
      </c>
      <c r="I26" s="4" t="str">
        <f ca="1">IFERROR(__xludf.DUMMYFUNCTION("REGEXREPLACE(F27,""\D"", """")"),"15")</f>
        <v>15</v>
      </c>
      <c r="J26" s="6" t="s">
        <v>13856</v>
      </c>
    </row>
    <row r="27" spans="1:10" ht="15.75" customHeight="1">
      <c r="A27" s="1">
        <v>26</v>
      </c>
      <c r="B27" s="3">
        <v>27</v>
      </c>
      <c r="C27" s="3" t="s">
        <v>101</v>
      </c>
      <c r="D27" s="3" t="s">
        <v>102</v>
      </c>
      <c r="E27" s="3" t="s">
        <v>103</v>
      </c>
      <c r="F27" s="3">
        <v>0</v>
      </c>
      <c r="I27" s="4" t="str">
        <f ca="1">IFERROR(__xludf.DUMMYFUNCTION("REGEXREPLACE(F28,""\D"", """")"),"#VALUE!")</f>
        <v>#VALUE!</v>
      </c>
      <c r="J27" s="6" t="s">
        <v>13850</v>
      </c>
    </row>
    <row r="28" spans="1:10" ht="15.75" customHeight="1">
      <c r="A28" s="1">
        <v>27</v>
      </c>
      <c r="B28" s="3">
        <v>28</v>
      </c>
      <c r="C28" s="3" t="s">
        <v>104</v>
      </c>
      <c r="D28" s="3" t="s">
        <v>105</v>
      </c>
      <c r="E28" s="3" t="s">
        <v>106</v>
      </c>
      <c r="F28" s="3" t="s">
        <v>107</v>
      </c>
      <c r="G28" s="3">
        <v>0</v>
      </c>
      <c r="H28" s="3" t="s">
        <v>100</v>
      </c>
      <c r="I28" s="4" t="str">
        <f ca="1">IFERROR(__xludf.DUMMYFUNCTION("REGEXREPLACE(F29,""\D"", """")"),"43")</f>
        <v>43</v>
      </c>
      <c r="J28" s="6" t="s">
        <v>13859</v>
      </c>
    </row>
    <row r="29" spans="1:10" ht="15.75" customHeight="1">
      <c r="A29" s="1">
        <v>28</v>
      </c>
      <c r="B29" s="3">
        <v>29</v>
      </c>
      <c r="C29" s="3" t="s">
        <v>108</v>
      </c>
      <c r="D29" s="3" t="s">
        <v>109</v>
      </c>
      <c r="E29" s="3" t="s">
        <v>17</v>
      </c>
      <c r="F29" s="3">
        <v>0</v>
      </c>
      <c r="I29" s="4" t="str">
        <f ca="1">IFERROR(__xludf.DUMMYFUNCTION("REGEXREPLACE(F30,""\D"", """")"),"#VALUE!")</f>
        <v>#VALUE!</v>
      </c>
      <c r="J29" s="6" t="s">
        <v>13850</v>
      </c>
    </row>
    <row r="30" spans="1:10" ht="15.75" customHeight="1">
      <c r="A30" s="1">
        <v>29</v>
      </c>
      <c r="B30" s="3">
        <v>30</v>
      </c>
      <c r="C30" s="3" t="s">
        <v>110</v>
      </c>
      <c r="D30" s="3" t="s">
        <v>111</v>
      </c>
      <c r="E30" s="3" t="s">
        <v>112</v>
      </c>
      <c r="F30" s="3" t="s">
        <v>113</v>
      </c>
      <c r="G30" s="3">
        <v>10</v>
      </c>
      <c r="H30" s="3" t="s">
        <v>24</v>
      </c>
      <c r="I30" s="4" t="str">
        <f ca="1">IFERROR(__xludf.DUMMYFUNCTION("REGEXREPLACE(F31,""\D"", """")"),"8")</f>
        <v>8</v>
      </c>
      <c r="J30" s="6" t="s">
        <v>13860</v>
      </c>
    </row>
    <row r="31" spans="1:10" ht="15.75" customHeight="1">
      <c r="A31" s="1">
        <v>30</v>
      </c>
      <c r="B31" s="3">
        <v>31</v>
      </c>
      <c r="C31" s="3" t="s">
        <v>114</v>
      </c>
      <c r="D31" s="3" t="s">
        <v>115</v>
      </c>
      <c r="E31" s="3" t="s">
        <v>17</v>
      </c>
      <c r="F31" s="3">
        <v>0</v>
      </c>
      <c r="I31" s="4" t="str">
        <f ca="1">IFERROR(__xludf.DUMMYFUNCTION("REGEXREPLACE(F32,""\D"", """")"),"#VALUE!")</f>
        <v>#VALUE!</v>
      </c>
      <c r="J31" s="6" t="s">
        <v>13850</v>
      </c>
    </row>
    <row r="32" spans="1:10" ht="15.75" customHeight="1">
      <c r="A32" s="1">
        <v>31</v>
      </c>
      <c r="B32" s="3">
        <v>32</v>
      </c>
      <c r="C32" s="3" t="s">
        <v>116</v>
      </c>
      <c r="D32" s="3" t="s">
        <v>117</v>
      </c>
      <c r="E32" s="3" t="s">
        <v>118</v>
      </c>
      <c r="F32" s="3">
        <v>0</v>
      </c>
      <c r="I32" s="4" t="str">
        <f ca="1">IFERROR(__xludf.DUMMYFUNCTION("REGEXREPLACE(F33,""\D"", """")"),"#VALUE!")</f>
        <v>#VALUE!</v>
      </c>
      <c r="J32" s="6" t="s">
        <v>13850</v>
      </c>
    </row>
    <row r="33" spans="1:10" ht="15.75" customHeight="1">
      <c r="A33" s="1">
        <v>32</v>
      </c>
      <c r="B33" s="3">
        <v>33</v>
      </c>
      <c r="C33" s="3" t="s">
        <v>119</v>
      </c>
      <c r="D33" s="3" t="s">
        <v>120</v>
      </c>
      <c r="E33" s="3" t="s">
        <v>121</v>
      </c>
      <c r="F33" s="3" t="s">
        <v>33</v>
      </c>
      <c r="G33" s="3">
        <v>0</v>
      </c>
      <c r="H33" s="3" t="s">
        <v>94</v>
      </c>
      <c r="I33" s="4" t="str">
        <f ca="1">IFERROR(__xludf.DUMMYFUNCTION("REGEXREPLACE(F34,""\D"", """")"),"9")</f>
        <v>9</v>
      </c>
      <c r="J33" s="6" t="s">
        <v>13851</v>
      </c>
    </row>
    <row r="34" spans="1:10" ht="15.75" customHeight="1">
      <c r="A34" s="1">
        <v>33</v>
      </c>
      <c r="B34" s="3">
        <v>34</v>
      </c>
      <c r="C34" s="3" t="s">
        <v>122</v>
      </c>
      <c r="D34" s="3" t="s">
        <v>123</v>
      </c>
      <c r="E34" s="3" t="s">
        <v>124</v>
      </c>
      <c r="F34" s="3">
        <v>0</v>
      </c>
      <c r="I34" s="4" t="str">
        <f ca="1">IFERROR(__xludf.DUMMYFUNCTION("REGEXREPLACE(F35,""\D"", """")"),"#VALUE!")</f>
        <v>#VALUE!</v>
      </c>
      <c r="J34" s="6" t="s">
        <v>13850</v>
      </c>
    </row>
    <row r="35" spans="1:10" ht="15.75" customHeight="1">
      <c r="A35" s="1">
        <v>34</v>
      </c>
      <c r="B35" s="3">
        <v>35</v>
      </c>
      <c r="C35" s="3" t="s">
        <v>125</v>
      </c>
      <c r="D35" s="3" t="s">
        <v>126</v>
      </c>
      <c r="E35" s="3" t="s">
        <v>127</v>
      </c>
      <c r="F35" s="3" t="s">
        <v>13</v>
      </c>
      <c r="G35" s="3">
        <v>10</v>
      </c>
      <c r="H35" s="3" t="s">
        <v>34</v>
      </c>
      <c r="I35" s="4" t="str">
        <f ca="1">IFERROR(__xludf.DUMMYFUNCTION("REGEXREPLACE(F36,""\D"", """")"),"13")</f>
        <v>13</v>
      </c>
      <c r="J35" s="6" t="s">
        <v>13849</v>
      </c>
    </row>
    <row r="36" spans="1:10" ht="15.75" customHeight="1">
      <c r="A36" s="1">
        <v>35</v>
      </c>
      <c r="B36" s="3">
        <v>36</v>
      </c>
      <c r="C36" s="3" t="s">
        <v>128</v>
      </c>
      <c r="D36" s="3" t="s">
        <v>129</v>
      </c>
      <c r="E36" s="3" t="s">
        <v>130</v>
      </c>
      <c r="F36" s="3" t="s">
        <v>131</v>
      </c>
      <c r="G36" s="3">
        <v>5</v>
      </c>
      <c r="H36" s="3" t="s">
        <v>94</v>
      </c>
      <c r="I36" s="4" t="str">
        <f ca="1">IFERROR(__xludf.DUMMYFUNCTION("REGEXREPLACE(F37,""\D"", """")"),"4")</f>
        <v>4</v>
      </c>
      <c r="J36" s="6" t="s">
        <v>13861</v>
      </c>
    </row>
    <row r="37" spans="1:10" ht="15.75" customHeight="1">
      <c r="A37" s="1">
        <v>36</v>
      </c>
      <c r="B37" s="3">
        <v>37</v>
      </c>
      <c r="C37" s="3" t="s">
        <v>132</v>
      </c>
      <c r="D37" s="3" t="s">
        <v>133</v>
      </c>
      <c r="E37" s="3" t="s">
        <v>17</v>
      </c>
      <c r="F37" s="3">
        <v>0</v>
      </c>
      <c r="I37" s="4" t="str">
        <f ca="1">IFERROR(__xludf.DUMMYFUNCTION("REGEXREPLACE(F38,""\D"", """")"),"#VALUE!")</f>
        <v>#VALUE!</v>
      </c>
      <c r="J37" s="6" t="s">
        <v>13850</v>
      </c>
    </row>
    <row r="38" spans="1:10" ht="15.75" customHeight="1">
      <c r="A38" s="1">
        <v>37</v>
      </c>
      <c r="B38" s="3">
        <v>38</v>
      </c>
      <c r="C38" s="3" t="s">
        <v>134</v>
      </c>
      <c r="D38" s="3" t="s">
        <v>135</v>
      </c>
      <c r="E38" s="3" t="s">
        <v>17</v>
      </c>
      <c r="F38" s="3">
        <v>0</v>
      </c>
      <c r="I38" s="4" t="str">
        <f ca="1">IFERROR(__xludf.DUMMYFUNCTION("REGEXREPLACE(F39,""\D"", """")"),"#VALUE!")</f>
        <v>#VALUE!</v>
      </c>
      <c r="J38" s="6" t="s">
        <v>13850</v>
      </c>
    </row>
    <row r="39" spans="1:10" ht="15.75" customHeight="1">
      <c r="A39" s="1">
        <v>38</v>
      </c>
      <c r="B39" s="3">
        <v>39</v>
      </c>
      <c r="C39" s="3" t="s">
        <v>136</v>
      </c>
      <c r="D39" s="3" t="s">
        <v>137</v>
      </c>
      <c r="E39" s="3" t="s">
        <v>138</v>
      </c>
      <c r="F39" s="3">
        <v>0</v>
      </c>
      <c r="I39" s="4" t="str">
        <f ca="1">IFERROR(__xludf.DUMMYFUNCTION("REGEXREPLACE(F40,""\D"", """")"),"#VALUE!")</f>
        <v>#VALUE!</v>
      </c>
      <c r="J39" s="6" t="s">
        <v>13850</v>
      </c>
    </row>
    <row r="40" spans="1:10" ht="15.75" customHeight="1">
      <c r="A40" s="1">
        <v>39</v>
      </c>
      <c r="B40" s="3">
        <v>40</v>
      </c>
      <c r="C40" s="3" t="s">
        <v>139</v>
      </c>
      <c r="D40" s="3" t="s">
        <v>140</v>
      </c>
      <c r="E40" s="3" t="s">
        <v>141</v>
      </c>
      <c r="F40" s="3">
        <v>0</v>
      </c>
      <c r="I40" s="4" t="str">
        <f ca="1">IFERROR(__xludf.DUMMYFUNCTION("REGEXREPLACE(F41,""\D"", """")"),"#VALUE!")</f>
        <v>#VALUE!</v>
      </c>
      <c r="J40" s="6" t="s">
        <v>13850</v>
      </c>
    </row>
    <row r="41" spans="1:10" ht="15.75" customHeight="1">
      <c r="A41" s="1">
        <v>40</v>
      </c>
      <c r="B41" s="3">
        <v>41</v>
      </c>
      <c r="C41" s="3" t="s">
        <v>142</v>
      </c>
      <c r="D41" s="3" t="s">
        <v>143</v>
      </c>
      <c r="E41" s="3" t="s">
        <v>144</v>
      </c>
      <c r="F41" s="3" t="s">
        <v>93</v>
      </c>
      <c r="G41" s="3">
        <v>13</v>
      </c>
      <c r="H41" s="3" t="s">
        <v>86</v>
      </c>
      <c r="I41" s="4" t="str">
        <f ca="1">IFERROR(__xludf.DUMMYFUNCTION("REGEXREPLACE(F42,""\D"", """")"),"6")</f>
        <v>6</v>
      </c>
      <c r="J41" s="6" t="s">
        <v>13858</v>
      </c>
    </row>
    <row r="42" spans="1:10" ht="15.75" customHeight="1">
      <c r="A42" s="1">
        <v>41</v>
      </c>
      <c r="B42" s="3">
        <v>42</v>
      </c>
      <c r="C42" s="3" t="s">
        <v>145</v>
      </c>
      <c r="D42" s="3" t="s">
        <v>146</v>
      </c>
      <c r="E42" s="3" t="s">
        <v>17</v>
      </c>
      <c r="F42" s="3">
        <v>0</v>
      </c>
      <c r="I42" s="4" t="str">
        <f ca="1">IFERROR(__xludf.DUMMYFUNCTION("REGEXREPLACE(F43,""\D"", """")"),"#VALUE!")</f>
        <v>#VALUE!</v>
      </c>
      <c r="J42" s="6" t="s">
        <v>13850</v>
      </c>
    </row>
    <row r="43" spans="1:10" ht="15.75" customHeight="1">
      <c r="A43" s="1">
        <v>42</v>
      </c>
      <c r="B43" s="3">
        <v>43</v>
      </c>
      <c r="C43" s="3" t="s">
        <v>147</v>
      </c>
      <c r="D43" s="3" t="s">
        <v>148</v>
      </c>
      <c r="E43" s="3" t="s">
        <v>17</v>
      </c>
      <c r="F43" s="3">
        <v>0</v>
      </c>
      <c r="I43" s="4" t="str">
        <f ca="1">IFERROR(__xludf.DUMMYFUNCTION("REGEXREPLACE(F44,""\D"", """")"),"#VALUE!")</f>
        <v>#VALUE!</v>
      </c>
      <c r="J43" s="6" t="s">
        <v>13850</v>
      </c>
    </row>
    <row r="44" spans="1:10" ht="15.75" customHeight="1">
      <c r="A44" s="1">
        <v>43</v>
      </c>
      <c r="B44" s="3">
        <v>44</v>
      </c>
      <c r="C44" s="3" t="s">
        <v>149</v>
      </c>
      <c r="D44" s="3" t="s">
        <v>150</v>
      </c>
      <c r="E44" s="3" t="s">
        <v>151</v>
      </c>
      <c r="F44" s="3">
        <v>0</v>
      </c>
      <c r="I44" s="4" t="str">
        <f ca="1">IFERROR(__xludf.DUMMYFUNCTION("REGEXREPLACE(F45,""\D"", """")"),"#VALUE!")</f>
        <v>#VALUE!</v>
      </c>
      <c r="J44" s="6" t="s">
        <v>13850</v>
      </c>
    </row>
    <row r="45" spans="1:10" ht="15.75" customHeight="1">
      <c r="A45" s="1">
        <v>44</v>
      </c>
      <c r="B45" s="3">
        <v>45</v>
      </c>
      <c r="C45" s="3" t="s">
        <v>152</v>
      </c>
      <c r="D45" s="3" t="s">
        <v>153</v>
      </c>
      <c r="E45" s="3" t="s">
        <v>17</v>
      </c>
      <c r="F45" s="3">
        <v>0</v>
      </c>
      <c r="I45" s="4" t="str">
        <f ca="1">IFERROR(__xludf.DUMMYFUNCTION("REGEXREPLACE(F46,""\D"", """")"),"#VALUE!")</f>
        <v>#VALUE!</v>
      </c>
      <c r="J45" s="6" t="s">
        <v>13850</v>
      </c>
    </row>
    <row r="46" spans="1:10" ht="15.75" customHeight="1">
      <c r="A46" s="1">
        <v>45</v>
      </c>
      <c r="B46" s="3">
        <v>46</v>
      </c>
      <c r="C46" s="3" t="s">
        <v>154</v>
      </c>
      <c r="D46" s="3" t="s">
        <v>155</v>
      </c>
      <c r="E46" s="3" t="s">
        <v>156</v>
      </c>
      <c r="F46" s="3">
        <v>0</v>
      </c>
      <c r="I46" s="4" t="str">
        <f ca="1">IFERROR(__xludf.DUMMYFUNCTION("REGEXREPLACE(F47,""\D"", """")"),"#VALUE!")</f>
        <v>#VALUE!</v>
      </c>
      <c r="J46" s="6" t="s">
        <v>13850</v>
      </c>
    </row>
    <row r="47" spans="1:10" ht="15.75" customHeight="1">
      <c r="A47" s="1">
        <v>46</v>
      </c>
      <c r="B47" s="3">
        <v>47</v>
      </c>
      <c r="C47" s="3" t="s">
        <v>157</v>
      </c>
      <c r="D47" s="3" t="s">
        <v>158</v>
      </c>
      <c r="E47" s="3" t="s">
        <v>159</v>
      </c>
      <c r="F47" s="3">
        <v>0</v>
      </c>
      <c r="I47" s="4" t="str">
        <f ca="1">IFERROR(__xludf.DUMMYFUNCTION("REGEXREPLACE(F48,""\D"", """")"),"#VALUE!")</f>
        <v>#VALUE!</v>
      </c>
      <c r="J47" s="6" t="s">
        <v>13850</v>
      </c>
    </row>
    <row r="48" spans="1:10" ht="15.75" customHeight="1">
      <c r="A48" s="1">
        <v>47</v>
      </c>
      <c r="B48" s="3">
        <v>48</v>
      </c>
      <c r="C48" s="3" t="s">
        <v>160</v>
      </c>
      <c r="D48" s="3" t="s">
        <v>161</v>
      </c>
      <c r="E48" s="3" t="s">
        <v>17</v>
      </c>
      <c r="F48" s="3">
        <v>0</v>
      </c>
      <c r="I48" s="4" t="str">
        <f ca="1">IFERROR(__xludf.DUMMYFUNCTION("REGEXREPLACE(F49,""\D"", """")"),"#VALUE!")</f>
        <v>#VALUE!</v>
      </c>
      <c r="J48" s="6" t="s">
        <v>13850</v>
      </c>
    </row>
    <row r="49" spans="1:10" ht="15.75" customHeight="1">
      <c r="A49" s="1">
        <v>48</v>
      </c>
      <c r="B49" s="3">
        <v>49</v>
      </c>
      <c r="C49" s="3" t="s">
        <v>162</v>
      </c>
      <c r="D49" s="3" t="s">
        <v>163</v>
      </c>
      <c r="E49" s="3" t="s">
        <v>17</v>
      </c>
      <c r="F49" s="3">
        <v>0</v>
      </c>
      <c r="I49" s="4" t="str">
        <f ca="1">IFERROR(__xludf.DUMMYFUNCTION("REGEXREPLACE(F50,""\D"", """")"),"#VALUE!")</f>
        <v>#VALUE!</v>
      </c>
      <c r="J49" s="6" t="s">
        <v>13850</v>
      </c>
    </row>
    <row r="50" spans="1:10" ht="15.75" customHeight="1">
      <c r="A50" s="1">
        <v>49</v>
      </c>
      <c r="B50" s="3">
        <v>50</v>
      </c>
      <c r="C50" s="3" t="s">
        <v>164</v>
      </c>
      <c r="D50" s="3" t="s">
        <v>165</v>
      </c>
      <c r="E50" s="3" t="s">
        <v>166</v>
      </c>
      <c r="F50" s="3" t="s">
        <v>33</v>
      </c>
      <c r="G50" s="3">
        <v>0</v>
      </c>
      <c r="H50" s="3" t="s">
        <v>94</v>
      </c>
      <c r="I50" s="4" t="str">
        <f ca="1">IFERROR(__xludf.DUMMYFUNCTION("REGEXREPLACE(F51,""\D"", """")"),"9")</f>
        <v>9</v>
      </c>
      <c r="J50" s="6" t="s">
        <v>13851</v>
      </c>
    </row>
    <row r="51" spans="1:10" ht="15.75" customHeight="1">
      <c r="A51" s="1">
        <v>50</v>
      </c>
      <c r="B51" s="3">
        <v>51</v>
      </c>
      <c r="C51" s="3" t="s">
        <v>167</v>
      </c>
      <c r="D51" s="3" t="s">
        <v>168</v>
      </c>
      <c r="E51" s="3" t="s">
        <v>17</v>
      </c>
      <c r="F51" s="3">
        <v>0</v>
      </c>
      <c r="I51" s="4" t="str">
        <f ca="1">IFERROR(__xludf.DUMMYFUNCTION("REGEXREPLACE(F52,""\D"", """")"),"#VALUE!")</f>
        <v>#VALUE!</v>
      </c>
      <c r="J51" s="6" t="s">
        <v>13850</v>
      </c>
    </row>
    <row r="52" spans="1:10" ht="15.75" customHeight="1">
      <c r="A52" s="1">
        <v>51</v>
      </c>
      <c r="B52" s="3">
        <v>52</v>
      </c>
      <c r="C52" s="3" t="s">
        <v>169</v>
      </c>
      <c r="D52" s="3" t="s">
        <v>170</v>
      </c>
      <c r="E52" s="3" t="s">
        <v>171</v>
      </c>
      <c r="F52" s="3" t="s">
        <v>38</v>
      </c>
      <c r="G52" s="3">
        <v>2</v>
      </c>
      <c r="H52" s="3" t="s">
        <v>14</v>
      </c>
      <c r="I52" s="4" t="str">
        <f ca="1">IFERROR(__xludf.DUMMYFUNCTION("REGEXREPLACE(F53,""\D"", """")"),"11")</f>
        <v>11</v>
      </c>
      <c r="J52" s="6" t="s">
        <v>13852</v>
      </c>
    </row>
    <row r="53" spans="1:10" ht="15.75" customHeight="1">
      <c r="A53" s="1">
        <v>52</v>
      </c>
      <c r="B53" s="3">
        <v>53</v>
      </c>
      <c r="C53" s="3" t="s">
        <v>172</v>
      </c>
      <c r="D53" s="3" t="s">
        <v>173</v>
      </c>
      <c r="E53" s="3" t="s">
        <v>17</v>
      </c>
      <c r="F53" s="3">
        <v>0</v>
      </c>
      <c r="I53" s="4" t="str">
        <f ca="1">IFERROR(__xludf.DUMMYFUNCTION("REGEXREPLACE(F54,""\D"", """")"),"#VALUE!")</f>
        <v>#VALUE!</v>
      </c>
      <c r="J53" s="6" t="s">
        <v>13850</v>
      </c>
    </row>
    <row r="54" spans="1:10" ht="15.75" customHeight="1">
      <c r="A54" s="1">
        <v>53</v>
      </c>
      <c r="B54" s="3">
        <v>54</v>
      </c>
      <c r="C54" s="3" t="s">
        <v>174</v>
      </c>
      <c r="D54" s="3" t="s">
        <v>175</v>
      </c>
      <c r="E54" s="3" t="s">
        <v>176</v>
      </c>
      <c r="F54" s="3" t="s">
        <v>177</v>
      </c>
      <c r="G54" s="3">
        <v>1</v>
      </c>
      <c r="H54" s="3" t="s">
        <v>178</v>
      </c>
      <c r="I54" s="4" t="str">
        <f ca="1">IFERROR(__xludf.DUMMYFUNCTION("REGEXREPLACE(F55,""\D"", """")"),"2")</f>
        <v>2</v>
      </c>
      <c r="J54" s="6" t="s">
        <v>13862</v>
      </c>
    </row>
    <row r="55" spans="1:10" ht="15.75" customHeight="1">
      <c r="A55" s="1">
        <v>54</v>
      </c>
      <c r="B55" s="3">
        <v>55</v>
      </c>
      <c r="C55" s="3" t="s">
        <v>179</v>
      </c>
      <c r="D55" s="3" t="s">
        <v>180</v>
      </c>
      <c r="E55" s="3" t="s">
        <v>181</v>
      </c>
      <c r="F55" s="3" t="s">
        <v>182</v>
      </c>
      <c r="G55" s="3">
        <v>8</v>
      </c>
      <c r="H55" s="3" t="s">
        <v>76</v>
      </c>
      <c r="I55" s="4" t="str">
        <f ca="1">IFERROR(__xludf.DUMMYFUNCTION("REGEXREPLACE(F56,""\D"", """")"),"7")</f>
        <v>7</v>
      </c>
      <c r="J55" s="6" t="s">
        <v>13863</v>
      </c>
    </row>
    <row r="56" spans="1:10" ht="15.75" customHeight="1">
      <c r="A56" s="1">
        <v>55</v>
      </c>
      <c r="B56" s="3">
        <v>56</v>
      </c>
      <c r="C56" s="3" t="s">
        <v>183</v>
      </c>
      <c r="D56" s="3" t="s">
        <v>184</v>
      </c>
      <c r="E56" s="3" t="s">
        <v>185</v>
      </c>
      <c r="F56" s="3">
        <v>0</v>
      </c>
      <c r="I56" s="4" t="str">
        <f ca="1">IFERROR(__xludf.DUMMYFUNCTION("REGEXREPLACE(F57,""\D"", """")"),"#VALUE!")</f>
        <v>#VALUE!</v>
      </c>
      <c r="J56" s="6" t="s">
        <v>13850</v>
      </c>
    </row>
    <row r="57" spans="1:10" ht="15.75" customHeight="1">
      <c r="A57" s="1">
        <v>56</v>
      </c>
      <c r="B57" s="3">
        <v>57</v>
      </c>
      <c r="C57" s="3" t="s">
        <v>186</v>
      </c>
      <c r="D57" s="3" t="s">
        <v>187</v>
      </c>
      <c r="E57" s="3" t="s">
        <v>17</v>
      </c>
      <c r="F57" s="3">
        <v>0</v>
      </c>
      <c r="I57" s="4" t="str">
        <f ca="1">IFERROR(__xludf.DUMMYFUNCTION("REGEXREPLACE(F58,""\D"", """")"),"#VALUE!")</f>
        <v>#VALUE!</v>
      </c>
      <c r="J57" s="6" t="s">
        <v>13850</v>
      </c>
    </row>
    <row r="58" spans="1:10" ht="15.75" customHeight="1">
      <c r="A58" s="1">
        <v>57</v>
      </c>
      <c r="B58" s="3">
        <v>58</v>
      </c>
      <c r="C58" s="3" t="s">
        <v>188</v>
      </c>
      <c r="D58" s="3" t="s">
        <v>189</v>
      </c>
      <c r="E58" s="3" t="s">
        <v>17</v>
      </c>
      <c r="F58" s="3">
        <v>0</v>
      </c>
      <c r="I58" s="4" t="str">
        <f ca="1">IFERROR(__xludf.DUMMYFUNCTION("REGEXREPLACE(F59,""\D"", """")"),"#VALUE!")</f>
        <v>#VALUE!</v>
      </c>
      <c r="J58" s="6" t="s">
        <v>13850</v>
      </c>
    </row>
    <row r="59" spans="1:10" ht="15.75" customHeight="1">
      <c r="A59" s="1">
        <v>58</v>
      </c>
      <c r="B59" s="3">
        <v>59</v>
      </c>
      <c r="C59" s="3" t="s">
        <v>190</v>
      </c>
      <c r="D59" s="3" t="s">
        <v>191</v>
      </c>
      <c r="E59" s="3" t="s">
        <v>192</v>
      </c>
      <c r="F59" s="3" t="s">
        <v>193</v>
      </c>
      <c r="G59" s="3">
        <v>0</v>
      </c>
      <c r="H59" s="3" t="s">
        <v>194</v>
      </c>
      <c r="I59" s="4" t="str">
        <f ca="1">IFERROR(__xludf.DUMMYFUNCTION("REGEXREPLACE(F60,""\D"", """")"),"10")</f>
        <v>10</v>
      </c>
      <c r="J59" s="6" t="s">
        <v>13864</v>
      </c>
    </row>
    <row r="60" spans="1:10" ht="15.75" customHeight="1">
      <c r="A60" s="1">
        <v>59</v>
      </c>
      <c r="B60" s="3">
        <v>60</v>
      </c>
      <c r="C60" s="3" t="s">
        <v>195</v>
      </c>
      <c r="D60" s="3" t="s">
        <v>196</v>
      </c>
      <c r="E60" s="3" t="s">
        <v>17</v>
      </c>
      <c r="F60" s="3">
        <v>0</v>
      </c>
      <c r="I60" s="4" t="str">
        <f ca="1">IFERROR(__xludf.DUMMYFUNCTION("REGEXREPLACE(F61,""\D"", """")"),"#VALUE!")</f>
        <v>#VALUE!</v>
      </c>
      <c r="J60" s="6" t="s">
        <v>13850</v>
      </c>
    </row>
    <row r="61" spans="1:10" ht="15.75" customHeight="1">
      <c r="A61" s="1">
        <v>60</v>
      </c>
      <c r="B61" s="3">
        <v>61</v>
      </c>
      <c r="C61" s="3" t="s">
        <v>197</v>
      </c>
      <c r="D61" s="3" t="s">
        <v>198</v>
      </c>
      <c r="E61" s="3" t="s">
        <v>17</v>
      </c>
      <c r="F61" s="3">
        <v>0</v>
      </c>
      <c r="I61" s="4" t="str">
        <f ca="1">IFERROR(__xludf.DUMMYFUNCTION("REGEXREPLACE(F62,""\D"", """")"),"#VALUE!")</f>
        <v>#VALUE!</v>
      </c>
      <c r="J61" s="6" t="s">
        <v>13850</v>
      </c>
    </row>
    <row r="62" spans="1:10" ht="15.75" customHeight="1">
      <c r="A62" s="1">
        <v>61</v>
      </c>
      <c r="B62" s="3">
        <v>62</v>
      </c>
      <c r="C62" s="3" t="s">
        <v>199</v>
      </c>
      <c r="D62" s="3" t="s">
        <v>200</v>
      </c>
      <c r="E62" s="3" t="s">
        <v>201</v>
      </c>
      <c r="F62" s="3">
        <v>0</v>
      </c>
      <c r="I62" s="4" t="str">
        <f ca="1">IFERROR(__xludf.DUMMYFUNCTION("REGEXREPLACE(F63,""\D"", """")"),"#VALUE!")</f>
        <v>#VALUE!</v>
      </c>
      <c r="J62" s="6" t="s">
        <v>13850</v>
      </c>
    </row>
    <row r="63" spans="1:10" ht="15.75" customHeight="1">
      <c r="A63" s="1">
        <v>62</v>
      </c>
      <c r="B63" s="3">
        <v>63</v>
      </c>
      <c r="C63" s="3" t="s">
        <v>202</v>
      </c>
      <c r="D63" s="3" t="s">
        <v>203</v>
      </c>
      <c r="E63" s="3" t="s">
        <v>204</v>
      </c>
      <c r="F63" s="3" t="s">
        <v>205</v>
      </c>
      <c r="G63" s="3">
        <v>2</v>
      </c>
      <c r="H63" s="3" t="s">
        <v>9</v>
      </c>
      <c r="I63" s="4" t="str">
        <f ca="1">IFERROR(__xludf.DUMMYFUNCTION("REGEXREPLACE(F64,""\D"", """")"),"19")</f>
        <v>19</v>
      </c>
      <c r="J63" s="6" t="s">
        <v>13865</v>
      </c>
    </row>
    <row r="64" spans="1:10" ht="15.75" customHeight="1">
      <c r="A64" s="1">
        <v>63</v>
      </c>
      <c r="B64" s="3">
        <v>64</v>
      </c>
      <c r="C64" s="3" t="s">
        <v>206</v>
      </c>
      <c r="D64" s="3" t="s">
        <v>207</v>
      </c>
      <c r="E64" s="3" t="s">
        <v>208</v>
      </c>
      <c r="F64" s="3">
        <v>0</v>
      </c>
      <c r="I64" s="4" t="str">
        <f ca="1">IFERROR(__xludf.DUMMYFUNCTION("REGEXREPLACE(F65,""\D"", """")"),"#VALUE!")</f>
        <v>#VALUE!</v>
      </c>
      <c r="J64" s="6" t="s">
        <v>13850</v>
      </c>
    </row>
    <row r="65" spans="1:10" ht="15.75" customHeight="1">
      <c r="A65" s="1">
        <v>64</v>
      </c>
      <c r="B65" s="3">
        <v>65</v>
      </c>
      <c r="C65" s="3" t="s">
        <v>209</v>
      </c>
      <c r="D65" s="3" t="s">
        <v>210</v>
      </c>
      <c r="E65" s="3" t="s">
        <v>211</v>
      </c>
      <c r="F65" s="3">
        <v>0</v>
      </c>
      <c r="I65" s="4" t="str">
        <f ca="1">IFERROR(__xludf.DUMMYFUNCTION("REGEXREPLACE(F66,""\D"", """")"),"#VALUE!")</f>
        <v>#VALUE!</v>
      </c>
      <c r="J65" s="6" t="s">
        <v>13850</v>
      </c>
    </row>
    <row r="66" spans="1:10" ht="15.75" customHeight="1">
      <c r="A66" s="1">
        <v>65</v>
      </c>
      <c r="B66" s="3">
        <v>66</v>
      </c>
      <c r="C66" s="3" t="s">
        <v>212</v>
      </c>
      <c r="D66" s="3" t="s">
        <v>213</v>
      </c>
      <c r="E66" s="3" t="s">
        <v>214</v>
      </c>
      <c r="F66" s="3" t="s">
        <v>215</v>
      </c>
      <c r="G66" s="3">
        <v>13</v>
      </c>
      <c r="H66" s="3" t="s">
        <v>216</v>
      </c>
      <c r="I66" s="4" t="str">
        <f ca="1">IFERROR(__xludf.DUMMYFUNCTION("REGEXREPLACE(F67,""\D"", """")"),"14")</f>
        <v>14</v>
      </c>
      <c r="J66" s="6" t="s">
        <v>13866</v>
      </c>
    </row>
    <row r="67" spans="1:10" ht="15.75" customHeight="1">
      <c r="A67" s="1">
        <v>66</v>
      </c>
      <c r="B67" s="3">
        <v>67</v>
      </c>
      <c r="C67" s="3" t="s">
        <v>217</v>
      </c>
      <c r="D67" s="3" t="s">
        <v>218</v>
      </c>
      <c r="E67" s="3" t="s">
        <v>219</v>
      </c>
      <c r="F67" s="3" t="s">
        <v>220</v>
      </c>
      <c r="G67" s="3">
        <v>0</v>
      </c>
      <c r="H67" s="3" t="s">
        <v>24</v>
      </c>
      <c r="I67" s="4" t="str">
        <f ca="1">IFERROR(__xludf.DUMMYFUNCTION("REGEXREPLACE(F68,""\D"", """")"),"18")</f>
        <v>18</v>
      </c>
      <c r="J67" s="6" t="s">
        <v>13867</v>
      </c>
    </row>
    <row r="68" spans="1:10" ht="15.75" customHeight="1">
      <c r="A68" s="1">
        <v>67</v>
      </c>
      <c r="B68" s="3">
        <v>68</v>
      </c>
      <c r="C68" s="3" t="s">
        <v>221</v>
      </c>
      <c r="D68" s="3" t="s">
        <v>222</v>
      </c>
      <c r="E68" s="3" t="s">
        <v>17</v>
      </c>
      <c r="F68" s="3">
        <v>0</v>
      </c>
      <c r="I68" s="4" t="str">
        <f ca="1">IFERROR(__xludf.DUMMYFUNCTION("REGEXREPLACE(F69,""\D"", """")"),"#VALUE!")</f>
        <v>#VALUE!</v>
      </c>
      <c r="J68" s="6" t="s">
        <v>13850</v>
      </c>
    </row>
    <row r="69" spans="1:10" ht="15.75" customHeight="1">
      <c r="A69" s="1">
        <v>68</v>
      </c>
      <c r="B69" s="3">
        <v>69</v>
      </c>
      <c r="C69" s="3" t="s">
        <v>223</v>
      </c>
      <c r="D69" s="3" t="s">
        <v>224</v>
      </c>
      <c r="E69" s="3" t="s">
        <v>17</v>
      </c>
      <c r="F69" s="3">
        <v>0</v>
      </c>
      <c r="I69" s="4" t="str">
        <f ca="1">IFERROR(__xludf.DUMMYFUNCTION("REGEXREPLACE(F70,""\D"", """")"),"#VALUE!")</f>
        <v>#VALUE!</v>
      </c>
      <c r="J69" s="6" t="s">
        <v>13850</v>
      </c>
    </row>
    <row r="70" spans="1:10" ht="15.75" customHeight="1">
      <c r="A70" s="1">
        <v>69</v>
      </c>
      <c r="B70" s="3">
        <v>70</v>
      </c>
      <c r="C70" s="3" t="s">
        <v>225</v>
      </c>
      <c r="D70" s="3" t="s">
        <v>226</v>
      </c>
      <c r="E70" s="3" t="s">
        <v>227</v>
      </c>
      <c r="F70" s="3">
        <v>0</v>
      </c>
      <c r="I70" s="4" t="str">
        <f ca="1">IFERROR(__xludf.DUMMYFUNCTION("REGEXREPLACE(F71,""\D"", """")"),"#VALUE!")</f>
        <v>#VALUE!</v>
      </c>
      <c r="J70" s="6" t="s">
        <v>13850</v>
      </c>
    </row>
    <row r="71" spans="1:10" ht="15.75" customHeight="1">
      <c r="A71" s="1">
        <v>70</v>
      </c>
      <c r="B71" s="3">
        <v>71</v>
      </c>
      <c r="C71" s="3" t="s">
        <v>228</v>
      </c>
      <c r="D71" s="3" t="s">
        <v>229</v>
      </c>
      <c r="E71" s="3" t="s">
        <v>17</v>
      </c>
      <c r="F71" s="3">
        <v>0</v>
      </c>
      <c r="I71" s="4" t="str">
        <f ca="1">IFERROR(__xludf.DUMMYFUNCTION("REGEXREPLACE(F72,""\D"", """")"),"#VALUE!")</f>
        <v>#VALUE!</v>
      </c>
      <c r="J71" s="6" t="s">
        <v>13850</v>
      </c>
    </row>
    <row r="72" spans="1:10" ht="15.75" customHeight="1">
      <c r="A72" s="1">
        <v>71</v>
      </c>
      <c r="B72" s="3">
        <v>72</v>
      </c>
      <c r="C72" s="3" t="s">
        <v>230</v>
      </c>
      <c r="D72" s="3" t="s">
        <v>231</v>
      </c>
      <c r="E72" s="3" t="s">
        <v>232</v>
      </c>
      <c r="F72" s="3">
        <v>0</v>
      </c>
      <c r="I72" s="4" t="str">
        <f ca="1">IFERROR(__xludf.DUMMYFUNCTION("REGEXREPLACE(F73,""\D"", """")"),"#VALUE!")</f>
        <v>#VALUE!</v>
      </c>
      <c r="J72" s="6" t="s">
        <v>13850</v>
      </c>
    </row>
    <row r="73" spans="1:10" ht="15.75" customHeight="1">
      <c r="A73" s="1">
        <v>72</v>
      </c>
      <c r="B73" s="3">
        <v>73</v>
      </c>
      <c r="C73" s="3" t="s">
        <v>233</v>
      </c>
      <c r="D73" s="3" t="s">
        <v>234</v>
      </c>
      <c r="E73" s="3" t="s">
        <v>235</v>
      </c>
      <c r="F73" s="3">
        <v>0</v>
      </c>
      <c r="I73" s="4" t="str">
        <f ca="1">IFERROR(__xludf.DUMMYFUNCTION("REGEXREPLACE(F74,""\D"", """")"),"#VALUE!")</f>
        <v>#VALUE!</v>
      </c>
      <c r="J73" s="6" t="s">
        <v>13850</v>
      </c>
    </row>
    <row r="74" spans="1:10" ht="15.75" customHeight="1">
      <c r="A74" s="1">
        <v>73</v>
      </c>
      <c r="B74" s="3">
        <v>74</v>
      </c>
      <c r="C74" s="3" t="s">
        <v>236</v>
      </c>
      <c r="D74" s="3" t="s">
        <v>237</v>
      </c>
      <c r="E74" s="3" t="s">
        <v>17</v>
      </c>
      <c r="F74" s="3">
        <v>0</v>
      </c>
      <c r="I74" s="4" t="str">
        <f ca="1">IFERROR(__xludf.DUMMYFUNCTION("REGEXREPLACE(F75,""\D"", """")"),"#VALUE!")</f>
        <v>#VALUE!</v>
      </c>
      <c r="J74" s="6" t="s">
        <v>13850</v>
      </c>
    </row>
    <row r="75" spans="1:10" ht="15.75" customHeight="1">
      <c r="A75" s="1">
        <v>74</v>
      </c>
      <c r="B75" s="3">
        <v>75</v>
      </c>
      <c r="C75" s="3" t="s">
        <v>238</v>
      </c>
      <c r="D75" s="3" t="s">
        <v>239</v>
      </c>
      <c r="E75" s="3" t="s">
        <v>240</v>
      </c>
      <c r="F75" s="3">
        <v>0</v>
      </c>
      <c r="I75" s="4" t="str">
        <f ca="1">IFERROR(__xludf.DUMMYFUNCTION("REGEXREPLACE(F76,""\D"", """")"),"#VALUE!")</f>
        <v>#VALUE!</v>
      </c>
      <c r="J75" s="6" t="s">
        <v>13850</v>
      </c>
    </row>
    <row r="76" spans="1:10" ht="15.75" customHeight="1">
      <c r="A76" s="1">
        <v>75</v>
      </c>
      <c r="B76" s="3">
        <v>76</v>
      </c>
      <c r="C76" s="3" t="s">
        <v>241</v>
      </c>
      <c r="D76" s="3" t="s">
        <v>242</v>
      </c>
      <c r="E76" s="3" t="s">
        <v>243</v>
      </c>
      <c r="F76" s="3" t="s">
        <v>193</v>
      </c>
      <c r="G76" s="3">
        <v>0</v>
      </c>
      <c r="H76" s="3" t="s">
        <v>194</v>
      </c>
      <c r="I76" s="4" t="str">
        <f ca="1">IFERROR(__xludf.DUMMYFUNCTION("REGEXREPLACE(F77,""\D"", """")"),"10")</f>
        <v>10</v>
      </c>
      <c r="J76" s="6" t="s">
        <v>13864</v>
      </c>
    </row>
    <row r="77" spans="1:10" ht="15.75" customHeight="1">
      <c r="A77" s="1">
        <v>76</v>
      </c>
      <c r="B77" s="3">
        <v>77</v>
      </c>
      <c r="C77" s="3" t="s">
        <v>244</v>
      </c>
      <c r="D77" s="3" t="s">
        <v>245</v>
      </c>
      <c r="E77" s="3" t="s">
        <v>17</v>
      </c>
      <c r="F77" s="3">
        <v>0</v>
      </c>
      <c r="I77" s="4" t="str">
        <f ca="1">IFERROR(__xludf.DUMMYFUNCTION("REGEXREPLACE(F78,""\D"", """")"),"#VALUE!")</f>
        <v>#VALUE!</v>
      </c>
      <c r="J77" s="6" t="s">
        <v>13850</v>
      </c>
    </row>
    <row r="78" spans="1:10" ht="15.75" customHeight="1">
      <c r="A78" s="1">
        <v>77</v>
      </c>
      <c r="B78" s="3">
        <v>78</v>
      </c>
      <c r="C78" s="3" t="s">
        <v>246</v>
      </c>
      <c r="D78" s="3" t="s">
        <v>247</v>
      </c>
      <c r="E78" s="3" t="s">
        <v>248</v>
      </c>
      <c r="F78" s="3">
        <v>0</v>
      </c>
      <c r="I78" s="4" t="str">
        <f ca="1">IFERROR(__xludf.DUMMYFUNCTION("REGEXREPLACE(F79,""\D"", """")"),"#VALUE!")</f>
        <v>#VALUE!</v>
      </c>
      <c r="J78" s="6" t="s">
        <v>13850</v>
      </c>
    </row>
    <row r="79" spans="1:10" ht="15.75" customHeight="1">
      <c r="A79" s="1">
        <v>78</v>
      </c>
      <c r="B79" s="3">
        <v>79</v>
      </c>
      <c r="C79" s="3" t="s">
        <v>249</v>
      </c>
      <c r="D79" s="3" t="s">
        <v>250</v>
      </c>
      <c r="E79" s="3" t="s">
        <v>17</v>
      </c>
      <c r="F79" s="3">
        <v>0</v>
      </c>
      <c r="I79" s="4" t="str">
        <f ca="1">IFERROR(__xludf.DUMMYFUNCTION("REGEXREPLACE(F80,""\D"", """")"),"#VALUE!")</f>
        <v>#VALUE!</v>
      </c>
      <c r="J79" s="6" t="s">
        <v>13850</v>
      </c>
    </row>
    <row r="80" spans="1:10" ht="15.75" customHeight="1">
      <c r="A80" s="1">
        <v>79</v>
      </c>
      <c r="B80" s="3">
        <v>80</v>
      </c>
      <c r="C80" s="3" t="s">
        <v>251</v>
      </c>
      <c r="D80" s="3" t="s">
        <v>252</v>
      </c>
      <c r="E80" s="3" t="s">
        <v>253</v>
      </c>
      <c r="F80" s="3" t="s">
        <v>254</v>
      </c>
      <c r="G80" s="3">
        <v>0</v>
      </c>
      <c r="H80" s="3" t="s">
        <v>255</v>
      </c>
      <c r="I80" s="4" t="str">
        <f ca="1">IFERROR(__xludf.DUMMYFUNCTION("REGEXREPLACE(F81,""\D"", """")"),"31")</f>
        <v>31</v>
      </c>
      <c r="J80" s="6" t="s">
        <v>13868</v>
      </c>
    </row>
    <row r="81" spans="1:10" ht="15.75" customHeight="1">
      <c r="A81" s="1">
        <v>80</v>
      </c>
      <c r="B81" s="3">
        <v>81</v>
      </c>
      <c r="C81" s="3" t="s">
        <v>256</v>
      </c>
      <c r="D81" s="3" t="s">
        <v>257</v>
      </c>
      <c r="E81" s="3" t="s">
        <v>17</v>
      </c>
      <c r="F81" s="3">
        <v>0</v>
      </c>
      <c r="I81" s="4" t="str">
        <f ca="1">IFERROR(__xludf.DUMMYFUNCTION("REGEXREPLACE(F82,""\D"", """")"),"#VALUE!")</f>
        <v>#VALUE!</v>
      </c>
      <c r="J81" s="6" t="s">
        <v>13850</v>
      </c>
    </row>
    <row r="82" spans="1:10" ht="15.75" customHeight="1">
      <c r="A82" s="1">
        <v>81</v>
      </c>
      <c r="B82" s="3">
        <v>82</v>
      </c>
      <c r="C82" s="3" t="s">
        <v>258</v>
      </c>
      <c r="D82" s="3" t="s">
        <v>259</v>
      </c>
      <c r="E82" s="3" t="s">
        <v>260</v>
      </c>
      <c r="F82" s="3" t="s">
        <v>261</v>
      </c>
      <c r="G82" s="3">
        <v>24</v>
      </c>
      <c r="H82" s="3" t="s">
        <v>262</v>
      </c>
      <c r="I82" s="4" t="str">
        <f ca="1">IFERROR(__xludf.DUMMYFUNCTION("REGEXREPLACE(F83,""\D"", """")"),"36")</f>
        <v>36</v>
      </c>
      <c r="J82" s="6" t="s">
        <v>13869</v>
      </c>
    </row>
    <row r="83" spans="1:10" ht="15.75" customHeight="1">
      <c r="A83" s="1">
        <v>82</v>
      </c>
      <c r="B83" s="3">
        <v>83</v>
      </c>
      <c r="C83" s="3" t="s">
        <v>263</v>
      </c>
      <c r="D83" s="3" t="s">
        <v>264</v>
      </c>
      <c r="E83" s="3" t="s">
        <v>265</v>
      </c>
      <c r="F83" s="3" t="s">
        <v>75</v>
      </c>
      <c r="G83" s="3">
        <v>1</v>
      </c>
      <c r="H83" s="3" t="s">
        <v>266</v>
      </c>
      <c r="I83" s="4" t="str">
        <f ca="1">IFERROR(__xludf.DUMMYFUNCTION("REGEXREPLACE(F84,""\D"", """")"),"15")</f>
        <v>15</v>
      </c>
      <c r="J83" s="6" t="s">
        <v>13856</v>
      </c>
    </row>
    <row r="84" spans="1:10" ht="15.75" customHeight="1">
      <c r="A84" s="1">
        <v>83</v>
      </c>
      <c r="B84" s="3">
        <v>84</v>
      </c>
      <c r="C84" s="3" t="s">
        <v>267</v>
      </c>
      <c r="D84" s="3" t="s">
        <v>268</v>
      </c>
      <c r="E84" s="3" t="s">
        <v>269</v>
      </c>
      <c r="F84" s="3" t="s">
        <v>270</v>
      </c>
      <c r="G84" s="3">
        <v>14</v>
      </c>
      <c r="H84" s="3" t="s">
        <v>271</v>
      </c>
      <c r="I84" s="4" t="str">
        <f ca="1">IFERROR(__xludf.DUMMYFUNCTION("REGEXREPLACE(F85,""\D"", """")"),"16")</f>
        <v>16</v>
      </c>
      <c r="J84" s="6" t="s">
        <v>13870</v>
      </c>
    </row>
    <row r="85" spans="1:10" ht="15.75" customHeight="1">
      <c r="A85" s="1">
        <v>84</v>
      </c>
      <c r="B85" s="3">
        <v>85</v>
      </c>
      <c r="C85" s="3" t="s">
        <v>272</v>
      </c>
      <c r="D85" s="3" t="s">
        <v>273</v>
      </c>
      <c r="E85" s="3" t="s">
        <v>274</v>
      </c>
      <c r="F85" s="3" t="s">
        <v>220</v>
      </c>
      <c r="G85" s="3">
        <v>1</v>
      </c>
      <c r="H85" s="3" t="s">
        <v>86</v>
      </c>
      <c r="I85" s="4" t="str">
        <f ca="1">IFERROR(__xludf.DUMMYFUNCTION("REGEXREPLACE(F86,""\D"", """")"),"18")</f>
        <v>18</v>
      </c>
      <c r="J85" s="6" t="s">
        <v>13867</v>
      </c>
    </row>
    <row r="86" spans="1:10" ht="15.75" customHeight="1">
      <c r="A86" s="1">
        <v>85</v>
      </c>
      <c r="B86" s="3">
        <v>86</v>
      </c>
      <c r="C86" s="3" t="s">
        <v>275</v>
      </c>
      <c r="D86" s="3" t="s">
        <v>276</v>
      </c>
      <c r="E86" s="3" t="s">
        <v>277</v>
      </c>
      <c r="F86" s="3">
        <v>0</v>
      </c>
      <c r="I86" s="4" t="str">
        <f ca="1">IFERROR(__xludf.DUMMYFUNCTION("REGEXREPLACE(F87,""\D"", """")"),"#VALUE!")</f>
        <v>#VALUE!</v>
      </c>
      <c r="J86" s="6" t="s">
        <v>13850</v>
      </c>
    </row>
    <row r="87" spans="1:10" ht="15.75" customHeight="1">
      <c r="A87" s="1">
        <v>86</v>
      </c>
      <c r="B87" s="3">
        <v>87</v>
      </c>
      <c r="C87" s="3" t="s">
        <v>278</v>
      </c>
      <c r="D87" s="3" t="s">
        <v>279</v>
      </c>
      <c r="E87" s="3" t="s">
        <v>280</v>
      </c>
      <c r="F87" s="3" t="s">
        <v>113</v>
      </c>
      <c r="G87" s="3">
        <v>64</v>
      </c>
      <c r="H87" s="3" t="s">
        <v>281</v>
      </c>
      <c r="I87" s="4" t="str">
        <f ca="1">IFERROR(__xludf.DUMMYFUNCTION("REGEXREPLACE(F88,""\D"", """")"),"8")</f>
        <v>8</v>
      </c>
      <c r="J87" s="6" t="s">
        <v>13860</v>
      </c>
    </row>
    <row r="88" spans="1:10" ht="15.75" customHeight="1">
      <c r="A88" s="1">
        <v>87</v>
      </c>
      <c r="B88" s="3">
        <v>88</v>
      </c>
      <c r="C88" s="3" t="s">
        <v>282</v>
      </c>
      <c r="D88" s="3" t="s">
        <v>283</v>
      </c>
      <c r="E88" s="3" t="s">
        <v>284</v>
      </c>
      <c r="F88" s="3" t="s">
        <v>270</v>
      </c>
      <c r="G88" s="3">
        <v>9</v>
      </c>
      <c r="H88" s="3" t="s">
        <v>39</v>
      </c>
      <c r="I88" s="4" t="str">
        <f ca="1">IFERROR(__xludf.DUMMYFUNCTION("REGEXREPLACE(F89,""\D"", """")"),"16")</f>
        <v>16</v>
      </c>
      <c r="J88" s="6" t="s">
        <v>13870</v>
      </c>
    </row>
    <row r="89" spans="1:10" ht="15.75" customHeight="1">
      <c r="A89" s="1">
        <v>88</v>
      </c>
      <c r="B89" s="3">
        <v>89</v>
      </c>
      <c r="C89" s="3" t="s">
        <v>285</v>
      </c>
      <c r="D89" s="3" t="s">
        <v>286</v>
      </c>
      <c r="E89" s="3" t="s">
        <v>287</v>
      </c>
      <c r="F89" s="3">
        <v>0</v>
      </c>
      <c r="I89" s="4" t="str">
        <f ca="1">IFERROR(__xludf.DUMMYFUNCTION("REGEXREPLACE(F90,""\D"", """")"),"#VALUE!")</f>
        <v>#VALUE!</v>
      </c>
      <c r="J89" s="6" t="s">
        <v>13850</v>
      </c>
    </row>
    <row r="90" spans="1:10" ht="15.75" customHeight="1">
      <c r="A90" s="1">
        <v>89</v>
      </c>
      <c r="B90" s="3">
        <v>90</v>
      </c>
      <c r="C90" s="3" t="s">
        <v>288</v>
      </c>
      <c r="D90" s="3" t="s">
        <v>289</v>
      </c>
      <c r="E90" s="3" t="s">
        <v>17</v>
      </c>
      <c r="F90" s="3">
        <v>0</v>
      </c>
      <c r="I90" s="4" t="str">
        <f ca="1">IFERROR(__xludf.DUMMYFUNCTION("REGEXREPLACE(F91,""\D"", """")"),"#VALUE!")</f>
        <v>#VALUE!</v>
      </c>
      <c r="J90" s="6" t="s">
        <v>13850</v>
      </c>
    </row>
    <row r="91" spans="1:10" ht="15.75" customHeight="1">
      <c r="A91" s="1">
        <v>90</v>
      </c>
      <c r="B91" s="3">
        <v>91</v>
      </c>
      <c r="C91" s="3" t="s">
        <v>290</v>
      </c>
      <c r="D91" s="3" t="s">
        <v>291</v>
      </c>
      <c r="E91" s="3" t="s">
        <v>292</v>
      </c>
      <c r="F91" s="3">
        <v>0</v>
      </c>
      <c r="I91" s="4" t="str">
        <f ca="1">IFERROR(__xludf.DUMMYFUNCTION("REGEXREPLACE(F92,""\D"", """")"),"#VALUE!")</f>
        <v>#VALUE!</v>
      </c>
      <c r="J91" s="6" t="s">
        <v>13850</v>
      </c>
    </row>
    <row r="92" spans="1:10" ht="15.75" customHeight="1">
      <c r="A92" s="1">
        <v>91</v>
      </c>
      <c r="B92" s="3">
        <v>92</v>
      </c>
      <c r="C92" s="3" t="s">
        <v>293</v>
      </c>
      <c r="D92" s="3" t="s">
        <v>294</v>
      </c>
      <c r="E92" s="3" t="s">
        <v>17</v>
      </c>
      <c r="F92" s="3">
        <v>0</v>
      </c>
      <c r="I92" s="4" t="str">
        <f ca="1">IFERROR(__xludf.DUMMYFUNCTION("REGEXREPLACE(F93,""\D"", """")"),"#VALUE!")</f>
        <v>#VALUE!</v>
      </c>
      <c r="J92" s="6" t="s">
        <v>13850</v>
      </c>
    </row>
    <row r="93" spans="1:10" ht="15.75" customHeight="1">
      <c r="A93" s="1">
        <v>92</v>
      </c>
      <c r="B93" s="3">
        <v>93</v>
      </c>
      <c r="C93" s="3" t="s">
        <v>295</v>
      </c>
      <c r="D93" s="3" t="s">
        <v>296</v>
      </c>
      <c r="E93" s="3" t="s">
        <v>17</v>
      </c>
      <c r="F93" s="3">
        <v>0</v>
      </c>
      <c r="I93" s="4" t="str">
        <f ca="1">IFERROR(__xludf.DUMMYFUNCTION("REGEXREPLACE(F94,""\D"", """")"),"#VALUE!")</f>
        <v>#VALUE!</v>
      </c>
      <c r="J93" s="6" t="s">
        <v>13850</v>
      </c>
    </row>
    <row r="94" spans="1:10" ht="15.75" customHeight="1">
      <c r="A94" s="1">
        <v>93</v>
      </c>
      <c r="B94" s="3">
        <v>94</v>
      </c>
      <c r="C94" s="3" t="s">
        <v>297</v>
      </c>
      <c r="D94" s="3" t="s">
        <v>298</v>
      </c>
      <c r="E94" s="3" t="s">
        <v>299</v>
      </c>
      <c r="F94" s="3" t="s">
        <v>300</v>
      </c>
      <c r="G94" s="3">
        <v>0</v>
      </c>
      <c r="H94" s="3" t="s">
        <v>301</v>
      </c>
      <c r="I94" s="4" t="str">
        <f ca="1">IFERROR(__xludf.DUMMYFUNCTION("REGEXREPLACE(F95,""\D"", """")"),"50")</f>
        <v>50</v>
      </c>
      <c r="J94" s="6" t="s">
        <v>13871</v>
      </c>
    </row>
    <row r="95" spans="1:10" ht="15.75" customHeight="1">
      <c r="A95" s="1">
        <v>94</v>
      </c>
      <c r="B95" s="3">
        <v>95</v>
      </c>
      <c r="C95" s="3" t="s">
        <v>302</v>
      </c>
      <c r="D95" s="3" t="s">
        <v>303</v>
      </c>
      <c r="E95" s="3" t="s">
        <v>304</v>
      </c>
      <c r="F95" s="3">
        <v>0</v>
      </c>
      <c r="I95" s="4" t="str">
        <f ca="1">IFERROR(__xludf.DUMMYFUNCTION("REGEXREPLACE(F96,""\D"", """")"),"#VALUE!")</f>
        <v>#VALUE!</v>
      </c>
      <c r="J95" s="6" t="s">
        <v>13850</v>
      </c>
    </row>
    <row r="96" spans="1:10" ht="15.75" customHeight="1">
      <c r="A96" s="1">
        <v>95</v>
      </c>
      <c r="B96" s="3">
        <v>96</v>
      </c>
      <c r="C96" s="3" t="s">
        <v>305</v>
      </c>
      <c r="D96" s="3" t="s">
        <v>306</v>
      </c>
      <c r="E96" s="3" t="s">
        <v>307</v>
      </c>
      <c r="F96" s="3" t="s">
        <v>93</v>
      </c>
      <c r="G96" s="3">
        <v>3</v>
      </c>
      <c r="H96" s="3" t="s">
        <v>94</v>
      </c>
      <c r="I96" s="4" t="str">
        <f ca="1">IFERROR(__xludf.DUMMYFUNCTION("REGEXREPLACE(F97,""\D"", """")"),"6")</f>
        <v>6</v>
      </c>
      <c r="J96" s="6" t="s">
        <v>13858</v>
      </c>
    </row>
    <row r="97" spans="1:10" ht="15.75" customHeight="1">
      <c r="A97" s="1">
        <v>96</v>
      </c>
      <c r="B97" s="3">
        <v>97</v>
      </c>
      <c r="C97" s="3" t="s">
        <v>308</v>
      </c>
      <c r="D97" s="3" t="s">
        <v>309</v>
      </c>
      <c r="E97" s="3" t="s">
        <v>310</v>
      </c>
      <c r="F97" s="3" t="s">
        <v>113</v>
      </c>
      <c r="G97" s="3">
        <v>3</v>
      </c>
      <c r="H97" s="3" t="s">
        <v>311</v>
      </c>
      <c r="I97" s="4" t="str">
        <f ca="1">IFERROR(__xludf.DUMMYFUNCTION("REGEXREPLACE(F98,""\D"", """")"),"8")</f>
        <v>8</v>
      </c>
      <c r="J97" s="6" t="s">
        <v>13860</v>
      </c>
    </row>
    <row r="98" spans="1:10" ht="15.75" customHeight="1">
      <c r="A98" s="1">
        <v>97</v>
      </c>
      <c r="B98" s="3">
        <v>98</v>
      </c>
      <c r="C98" s="3" t="s">
        <v>312</v>
      </c>
      <c r="D98" s="3" t="s">
        <v>313</v>
      </c>
      <c r="E98" s="3" t="s">
        <v>17</v>
      </c>
      <c r="F98" s="3">
        <v>0</v>
      </c>
      <c r="I98" s="4" t="str">
        <f ca="1">IFERROR(__xludf.DUMMYFUNCTION("REGEXREPLACE(F99,""\D"", """")"),"#VALUE!")</f>
        <v>#VALUE!</v>
      </c>
      <c r="J98" s="6" t="s">
        <v>13850</v>
      </c>
    </row>
    <row r="99" spans="1:10" ht="15.75" customHeight="1">
      <c r="A99" s="1">
        <v>98</v>
      </c>
      <c r="B99" s="3">
        <v>99</v>
      </c>
      <c r="C99" s="3" t="s">
        <v>314</v>
      </c>
      <c r="D99" s="3" t="s">
        <v>315</v>
      </c>
      <c r="E99" s="3" t="s">
        <v>316</v>
      </c>
      <c r="F99" s="3">
        <v>0</v>
      </c>
      <c r="I99" s="4" t="str">
        <f ca="1">IFERROR(__xludf.DUMMYFUNCTION("REGEXREPLACE(F100,""\D"", """")"),"#VALUE!")</f>
        <v>#VALUE!</v>
      </c>
      <c r="J99" s="6" t="s">
        <v>13850</v>
      </c>
    </row>
    <row r="100" spans="1:10" ht="15.75" customHeight="1">
      <c r="A100" s="1">
        <v>99</v>
      </c>
      <c r="B100" s="3">
        <v>100</v>
      </c>
      <c r="C100" s="3" t="s">
        <v>317</v>
      </c>
      <c r="D100" s="3" t="s">
        <v>318</v>
      </c>
      <c r="E100" s="3" t="s">
        <v>17</v>
      </c>
      <c r="F100" s="3">
        <v>0</v>
      </c>
      <c r="I100" s="4" t="str">
        <f ca="1">IFERROR(__xludf.DUMMYFUNCTION("REGEXREPLACE(F101,""\D"", """")"),"#VALUE!")</f>
        <v>#VALUE!</v>
      </c>
      <c r="J100" s="6" t="s">
        <v>13850</v>
      </c>
    </row>
    <row r="101" spans="1:10" ht="15.75" customHeight="1">
      <c r="A101" s="1">
        <v>100</v>
      </c>
      <c r="B101" s="3">
        <v>101</v>
      </c>
      <c r="C101" s="3" t="s">
        <v>319</v>
      </c>
      <c r="D101" s="3" t="s">
        <v>320</v>
      </c>
      <c r="E101" s="3" t="s">
        <v>321</v>
      </c>
      <c r="F101" s="3">
        <v>0</v>
      </c>
      <c r="I101" s="4" t="str">
        <f ca="1">IFERROR(__xludf.DUMMYFUNCTION("REGEXREPLACE(F102,""\D"", """")"),"#VALUE!")</f>
        <v>#VALUE!</v>
      </c>
      <c r="J101" s="6" t="s">
        <v>13850</v>
      </c>
    </row>
    <row r="102" spans="1:10" ht="15.75" customHeight="1">
      <c r="A102" s="1">
        <v>101</v>
      </c>
      <c r="B102" s="3">
        <v>102</v>
      </c>
      <c r="C102" s="3" t="s">
        <v>322</v>
      </c>
      <c r="D102" s="3" t="s">
        <v>323</v>
      </c>
      <c r="E102" s="3" t="s">
        <v>17</v>
      </c>
      <c r="F102" s="3">
        <v>0</v>
      </c>
      <c r="I102" s="4" t="str">
        <f ca="1">IFERROR(__xludf.DUMMYFUNCTION("REGEXREPLACE(F103,""\D"", """")"),"#VALUE!")</f>
        <v>#VALUE!</v>
      </c>
      <c r="J102" s="6" t="s">
        <v>13850</v>
      </c>
    </row>
    <row r="103" spans="1:10" ht="15.75" customHeight="1">
      <c r="A103" s="1">
        <v>102</v>
      </c>
      <c r="B103" s="3">
        <v>103</v>
      </c>
      <c r="C103" s="3" t="s">
        <v>324</v>
      </c>
      <c r="D103" s="3" t="s">
        <v>325</v>
      </c>
      <c r="E103" s="3" t="s">
        <v>326</v>
      </c>
      <c r="F103" s="3" t="s">
        <v>193</v>
      </c>
      <c r="G103" s="3">
        <v>0</v>
      </c>
      <c r="H103" s="3" t="s">
        <v>194</v>
      </c>
      <c r="I103" s="4" t="str">
        <f ca="1">IFERROR(__xludf.DUMMYFUNCTION("REGEXREPLACE(F104,""\D"", """")"),"10")</f>
        <v>10</v>
      </c>
      <c r="J103" s="6" t="s">
        <v>13864</v>
      </c>
    </row>
    <row r="104" spans="1:10" ht="15.75" customHeight="1">
      <c r="A104" s="1">
        <v>103</v>
      </c>
      <c r="B104" s="3">
        <v>104</v>
      </c>
      <c r="C104" s="3" t="s">
        <v>327</v>
      </c>
      <c r="D104" s="3" t="s">
        <v>328</v>
      </c>
      <c r="E104" s="3" t="s">
        <v>329</v>
      </c>
      <c r="F104" s="3">
        <v>0</v>
      </c>
      <c r="I104" s="4" t="str">
        <f ca="1">IFERROR(__xludf.DUMMYFUNCTION("REGEXREPLACE(F105,""\D"", """")"),"#VALUE!")</f>
        <v>#VALUE!</v>
      </c>
      <c r="J104" s="6" t="s">
        <v>13850</v>
      </c>
    </row>
    <row r="105" spans="1:10" ht="15.75" customHeight="1">
      <c r="A105" s="1">
        <v>104</v>
      </c>
      <c r="B105" s="3">
        <v>105</v>
      </c>
      <c r="C105" s="3" t="s">
        <v>330</v>
      </c>
      <c r="D105" s="3" t="s">
        <v>331</v>
      </c>
      <c r="E105" s="3" t="s">
        <v>332</v>
      </c>
      <c r="F105" s="3">
        <v>0</v>
      </c>
      <c r="I105" s="4" t="str">
        <f ca="1">IFERROR(__xludf.DUMMYFUNCTION("REGEXREPLACE(F106,""\D"", """")"),"#VALUE!")</f>
        <v>#VALUE!</v>
      </c>
      <c r="J105" s="6" t="s">
        <v>13850</v>
      </c>
    </row>
    <row r="106" spans="1:10" ht="15.75" customHeight="1">
      <c r="A106" s="1">
        <v>105</v>
      </c>
      <c r="B106" s="3">
        <v>106</v>
      </c>
      <c r="C106" s="3" t="s">
        <v>333</v>
      </c>
      <c r="D106" s="3" t="s">
        <v>334</v>
      </c>
      <c r="E106" s="3" t="s">
        <v>17</v>
      </c>
      <c r="F106" s="3">
        <v>0</v>
      </c>
      <c r="I106" s="4" t="str">
        <f ca="1">IFERROR(__xludf.DUMMYFUNCTION("REGEXREPLACE(F107,""\D"", """")"),"#VALUE!")</f>
        <v>#VALUE!</v>
      </c>
      <c r="J106" s="6" t="s">
        <v>13850</v>
      </c>
    </row>
    <row r="107" spans="1:10" ht="15.75" customHeight="1">
      <c r="A107" s="1">
        <v>106</v>
      </c>
      <c r="B107" s="3">
        <v>107</v>
      </c>
      <c r="C107" s="3" t="s">
        <v>335</v>
      </c>
      <c r="D107" s="3" t="s">
        <v>336</v>
      </c>
      <c r="E107" s="3" t="s">
        <v>17</v>
      </c>
      <c r="F107" s="3">
        <v>0</v>
      </c>
      <c r="I107" s="4" t="str">
        <f ca="1">IFERROR(__xludf.DUMMYFUNCTION("REGEXREPLACE(F108,""\D"", """")"),"#VALUE!")</f>
        <v>#VALUE!</v>
      </c>
      <c r="J107" s="6" t="s">
        <v>13850</v>
      </c>
    </row>
    <row r="108" spans="1:10" ht="15.75" customHeight="1">
      <c r="A108" s="1">
        <v>107</v>
      </c>
      <c r="B108" s="3">
        <v>108</v>
      </c>
      <c r="C108" s="3" t="s">
        <v>337</v>
      </c>
      <c r="D108" s="3" t="s">
        <v>338</v>
      </c>
      <c r="E108" s="3" t="s">
        <v>339</v>
      </c>
      <c r="F108" s="3">
        <v>0</v>
      </c>
      <c r="I108" s="4" t="str">
        <f ca="1">IFERROR(__xludf.DUMMYFUNCTION("REGEXREPLACE(F109,""\D"", """")"),"#VALUE!")</f>
        <v>#VALUE!</v>
      </c>
      <c r="J108" s="6" t="s">
        <v>13850</v>
      </c>
    </row>
    <row r="109" spans="1:10" ht="15.75" customHeight="1">
      <c r="A109" s="1">
        <v>108</v>
      </c>
      <c r="B109" s="3">
        <v>109</v>
      </c>
      <c r="C109" s="3" t="s">
        <v>340</v>
      </c>
      <c r="D109" s="3" t="s">
        <v>341</v>
      </c>
      <c r="E109" s="3" t="s">
        <v>342</v>
      </c>
      <c r="F109" s="3">
        <v>0</v>
      </c>
      <c r="I109" s="4" t="str">
        <f ca="1">IFERROR(__xludf.DUMMYFUNCTION("REGEXREPLACE(F110,""\D"", """")"),"#VALUE!")</f>
        <v>#VALUE!</v>
      </c>
      <c r="J109" s="6" t="s">
        <v>13850</v>
      </c>
    </row>
    <row r="110" spans="1:10" ht="15.75" customHeight="1">
      <c r="A110" s="1">
        <v>109</v>
      </c>
      <c r="B110" s="3">
        <v>110</v>
      </c>
      <c r="C110" s="3" t="s">
        <v>343</v>
      </c>
      <c r="D110" s="3" t="s">
        <v>344</v>
      </c>
      <c r="E110" s="3" t="s">
        <v>345</v>
      </c>
      <c r="F110" s="3" t="s">
        <v>346</v>
      </c>
      <c r="G110" s="3">
        <v>4</v>
      </c>
      <c r="H110" s="3" t="s">
        <v>347</v>
      </c>
      <c r="I110" s="4" t="str">
        <f ca="1">IFERROR(__xludf.DUMMYFUNCTION("REGEXREPLACE(F111,""\D"", """")"),"3")</f>
        <v>3</v>
      </c>
      <c r="J110" s="6" t="s">
        <v>13872</v>
      </c>
    </row>
    <row r="111" spans="1:10" ht="15.75" customHeight="1">
      <c r="A111" s="1">
        <v>110</v>
      </c>
      <c r="B111" s="3">
        <v>111</v>
      </c>
      <c r="C111" s="3" t="s">
        <v>348</v>
      </c>
      <c r="D111" s="3" t="s">
        <v>349</v>
      </c>
      <c r="E111" s="3" t="s">
        <v>17</v>
      </c>
      <c r="F111" s="3">
        <v>0</v>
      </c>
      <c r="I111" s="4" t="str">
        <f ca="1">IFERROR(__xludf.DUMMYFUNCTION("REGEXREPLACE(F112,""\D"", """")"),"#VALUE!")</f>
        <v>#VALUE!</v>
      </c>
      <c r="J111" s="6" t="s">
        <v>13850</v>
      </c>
    </row>
    <row r="112" spans="1:10" ht="15.75" customHeight="1">
      <c r="A112" s="1">
        <v>111</v>
      </c>
      <c r="B112" s="3">
        <v>112</v>
      </c>
      <c r="C112" s="3" t="s">
        <v>350</v>
      </c>
      <c r="D112" s="3" t="s">
        <v>351</v>
      </c>
      <c r="E112" s="3" t="s">
        <v>17</v>
      </c>
      <c r="F112" s="3">
        <v>0</v>
      </c>
      <c r="I112" s="4" t="str">
        <f ca="1">IFERROR(__xludf.DUMMYFUNCTION("REGEXREPLACE(F113,""\D"", """")"),"#VALUE!")</f>
        <v>#VALUE!</v>
      </c>
      <c r="J112" s="6" t="s">
        <v>13850</v>
      </c>
    </row>
    <row r="113" spans="1:10" ht="15.75" customHeight="1">
      <c r="A113" s="1">
        <v>112</v>
      </c>
      <c r="B113" s="3">
        <v>113</v>
      </c>
      <c r="C113" s="3" t="s">
        <v>352</v>
      </c>
      <c r="D113" s="3" t="s">
        <v>353</v>
      </c>
      <c r="E113" s="3" t="s">
        <v>354</v>
      </c>
      <c r="F113" s="3" t="s">
        <v>93</v>
      </c>
      <c r="G113" s="3">
        <v>5</v>
      </c>
      <c r="H113" s="3" t="s">
        <v>311</v>
      </c>
      <c r="I113" s="4" t="str">
        <f ca="1">IFERROR(__xludf.DUMMYFUNCTION("REGEXREPLACE(F114,""\D"", """")"),"6")</f>
        <v>6</v>
      </c>
      <c r="J113" s="6" t="s">
        <v>13858</v>
      </c>
    </row>
    <row r="114" spans="1:10" ht="15.75" customHeight="1">
      <c r="A114" s="1">
        <v>113</v>
      </c>
      <c r="B114" s="3">
        <v>114</v>
      </c>
      <c r="C114" s="3" t="s">
        <v>355</v>
      </c>
      <c r="D114" s="3" t="s">
        <v>356</v>
      </c>
      <c r="E114" s="3" t="s">
        <v>17</v>
      </c>
      <c r="F114" s="3">
        <v>0</v>
      </c>
      <c r="I114" s="4" t="str">
        <f ca="1">IFERROR(__xludf.DUMMYFUNCTION("REGEXREPLACE(F115,""\D"", """")"),"#VALUE!")</f>
        <v>#VALUE!</v>
      </c>
      <c r="J114" s="6" t="s">
        <v>13850</v>
      </c>
    </row>
    <row r="115" spans="1:10" ht="15.75" customHeight="1">
      <c r="A115" s="1">
        <v>114</v>
      </c>
      <c r="B115" s="3">
        <v>115</v>
      </c>
      <c r="C115" s="3" t="s">
        <v>357</v>
      </c>
      <c r="D115" s="3" t="s">
        <v>358</v>
      </c>
      <c r="E115" s="3" t="s">
        <v>359</v>
      </c>
      <c r="F115" s="3" t="s">
        <v>8</v>
      </c>
      <c r="G115" s="3">
        <v>0</v>
      </c>
      <c r="H115" s="3" t="s">
        <v>9</v>
      </c>
      <c r="I115" s="4" t="str">
        <f ca="1">IFERROR(__xludf.DUMMYFUNCTION("REGEXREPLACE(F116,""\D"", """")"),"21")</f>
        <v>21</v>
      </c>
      <c r="J115" s="6" t="s">
        <v>13848</v>
      </c>
    </row>
    <row r="116" spans="1:10" ht="15.75" customHeight="1">
      <c r="A116" s="1">
        <v>115</v>
      </c>
      <c r="B116" s="3">
        <v>116</v>
      </c>
      <c r="C116" s="3" t="s">
        <v>360</v>
      </c>
      <c r="D116" s="3" t="s">
        <v>361</v>
      </c>
      <c r="E116" s="3" t="s">
        <v>362</v>
      </c>
      <c r="F116" s="3">
        <v>0</v>
      </c>
      <c r="I116" s="4" t="str">
        <f ca="1">IFERROR(__xludf.DUMMYFUNCTION("REGEXREPLACE(F117,""\D"", """")"),"#VALUE!")</f>
        <v>#VALUE!</v>
      </c>
      <c r="J116" s="6" t="s">
        <v>13850</v>
      </c>
    </row>
    <row r="117" spans="1:10" ht="15.75" customHeight="1">
      <c r="A117" s="1">
        <v>116</v>
      </c>
      <c r="B117" s="3">
        <v>117</v>
      </c>
      <c r="C117" s="3" t="s">
        <v>363</v>
      </c>
      <c r="D117" s="3" t="s">
        <v>364</v>
      </c>
      <c r="E117" s="3" t="s">
        <v>103</v>
      </c>
      <c r="F117" s="3">
        <v>0</v>
      </c>
      <c r="I117" s="4" t="str">
        <f ca="1">IFERROR(__xludf.DUMMYFUNCTION("REGEXREPLACE(F118,""\D"", """")"),"#VALUE!")</f>
        <v>#VALUE!</v>
      </c>
      <c r="J117" s="6" t="s">
        <v>13850</v>
      </c>
    </row>
    <row r="118" spans="1:10" ht="15.75" customHeight="1">
      <c r="A118" s="1">
        <v>117</v>
      </c>
      <c r="B118" s="3">
        <v>118</v>
      </c>
      <c r="C118" s="3" t="s">
        <v>365</v>
      </c>
      <c r="D118" s="3" t="s">
        <v>366</v>
      </c>
      <c r="E118" s="3" t="s">
        <v>17</v>
      </c>
      <c r="F118" s="3">
        <v>0</v>
      </c>
      <c r="I118" s="4" t="str">
        <f ca="1">IFERROR(__xludf.DUMMYFUNCTION("REGEXREPLACE(F119,""\D"", """")"),"#VALUE!")</f>
        <v>#VALUE!</v>
      </c>
      <c r="J118" s="6" t="s">
        <v>13850</v>
      </c>
    </row>
    <row r="119" spans="1:10" ht="15.75" customHeight="1">
      <c r="A119" s="1">
        <v>118</v>
      </c>
      <c r="B119" s="3">
        <v>119</v>
      </c>
      <c r="C119" s="3" t="s">
        <v>367</v>
      </c>
      <c r="D119" s="3" t="s">
        <v>368</v>
      </c>
      <c r="E119" s="3" t="s">
        <v>17</v>
      </c>
      <c r="F119" s="3">
        <v>0</v>
      </c>
      <c r="I119" s="4" t="str">
        <f ca="1">IFERROR(__xludf.DUMMYFUNCTION("REGEXREPLACE(F120,""\D"", """")"),"#VALUE!")</f>
        <v>#VALUE!</v>
      </c>
      <c r="J119" s="6" t="s">
        <v>13850</v>
      </c>
    </row>
    <row r="120" spans="1:10" ht="15.75" customHeight="1">
      <c r="A120" s="1">
        <v>119</v>
      </c>
      <c r="B120" s="3">
        <v>120</v>
      </c>
      <c r="C120" s="3" t="s">
        <v>369</v>
      </c>
      <c r="D120" s="3" t="s">
        <v>370</v>
      </c>
      <c r="E120" s="3" t="s">
        <v>17</v>
      </c>
      <c r="F120" s="3">
        <v>0</v>
      </c>
      <c r="I120" s="4" t="str">
        <f ca="1">IFERROR(__xludf.DUMMYFUNCTION("REGEXREPLACE(F121,""\D"", """")"),"#VALUE!")</f>
        <v>#VALUE!</v>
      </c>
      <c r="J120" s="6" t="s">
        <v>13850</v>
      </c>
    </row>
    <row r="121" spans="1:10" ht="15.75" customHeight="1">
      <c r="A121" s="1">
        <v>120</v>
      </c>
      <c r="B121" s="3">
        <v>121</v>
      </c>
      <c r="C121" s="3" t="s">
        <v>371</v>
      </c>
      <c r="D121" s="3" t="s">
        <v>372</v>
      </c>
      <c r="E121" s="3" t="s">
        <v>373</v>
      </c>
      <c r="F121" s="3" t="s">
        <v>374</v>
      </c>
      <c r="G121" s="3">
        <v>0</v>
      </c>
      <c r="H121" s="3" t="s">
        <v>375</v>
      </c>
      <c r="I121" s="4" t="str">
        <f ca="1">IFERROR(__xludf.DUMMYFUNCTION("REGEXREPLACE(F122,""\D"", """")"),"80")</f>
        <v>80</v>
      </c>
      <c r="J121" s="6" t="s">
        <v>13873</v>
      </c>
    </row>
    <row r="122" spans="1:10" ht="15.75" customHeight="1">
      <c r="A122" s="1">
        <v>121</v>
      </c>
      <c r="B122" s="3">
        <v>122</v>
      </c>
      <c r="C122" s="3" t="s">
        <v>376</v>
      </c>
      <c r="D122" s="3" t="s">
        <v>377</v>
      </c>
      <c r="E122" s="3" t="s">
        <v>378</v>
      </c>
      <c r="F122" s="3">
        <v>0</v>
      </c>
      <c r="I122" s="4" t="str">
        <f ca="1">IFERROR(__xludf.DUMMYFUNCTION("REGEXREPLACE(F123,""\D"", """")"),"#VALUE!")</f>
        <v>#VALUE!</v>
      </c>
      <c r="J122" s="6" t="s">
        <v>13850</v>
      </c>
    </row>
    <row r="123" spans="1:10" ht="15.75" customHeight="1">
      <c r="A123" s="1">
        <v>122</v>
      </c>
      <c r="B123" s="3">
        <v>123</v>
      </c>
      <c r="C123" s="3" t="s">
        <v>379</v>
      </c>
      <c r="D123" s="3" t="s">
        <v>380</v>
      </c>
      <c r="E123" s="3" t="s">
        <v>381</v>
      </c>
      <c r="F123" s="3" t="s">
        <v>215</v>
      </c>
      <c r="G123" s="3">
        <v>0</v>
      </c>
      <c r="H123" s="3" t="s">
        <v>382</v>
      </c>
      <c r="I123" s="4" t="str">
        <f ca="1">IFERROR(__xludf.DUMMYFUNCTION("REGEXREPLACE(F124,""\D"", """")"),"14")</f>
        <v>14</v>
      </c>
      <c r="J123" s="6" t="s">
        <v>13866</v>
      </c>
    </row>
    <row r="124" spans="1:10" ht="15.75" customHeight="1">
      <c r="A124" s="1">
        <v>123</v>
      </c>
      <c r="B124" s="3">
        <v>124</v>
      </c>
      <c r="C124" s="3" t="s">
        <v>383</v>
      </c>
      <c r="D124" s="3" t="s">
        <v>384</v>
      </c>
      <c r="E124" s="3" t="s">
        <v>385</v>
      </c>
      <c r="F124" s="3" t="s">
        <v>182</v>
      </c>
      <c r="G124" s="3">
        <v>0</v>
      </c>
      <c r="H124" s="3" t="s">
        <v>347</v>
      </c>
      <c r="I124" s="4" t="str">
        <f ca="1">IFERROR(__xludf.DUMMYFUNCTION("REGEXREPLACE(F125,""\D"", """")"),"7")</f>
        <v>7</v>
      </c>
      <c r="J124" s="6" t="s">
        <v>13863</v>
      </c>
    </row>
    <row r="125" spans="1:10" ht="15.75" customHeight="1">
      <c r="A125" s="1">
        <v>124</v>
      </c>
      <c r="B125" s="3">
        <v>125</v>
      </c>
      <c r="C125" s="3" t="s">
        <v>386</v>
      </c>
      <c r="D125" s="3" t="s">
        <v>387</v>
      </c>
      <c r="E125" s="3" t="s">
        <v>388</v>
      </c>
      <c r="F125" s="3" t="s">
        <v>193</v>
      </c>
      <c r="G125" s="3">
        <v>3</v>
      </c>
      <c r="H125" s="3" t="s">
        <v>14</v>
      </c>
      <c r="I125" s="4" t="str">
        <f ca="1">IFERROR(__xludf.DUMMYFUNCTION("REGEXREPLACE(F126,""\D"", """")"),"10")</f>
        <v>10</v>
      </c>
      <c r="J125" s="6" t="s">
        <v>13864</v>
      </c>
    </row>
    <row r="126" spans="1:10" ht="15.75" customHeight="1">
      <c r="A126" s="1">
        <v>125</v>
      </c>
      <c r="B126" s="3">
        <v>126</v>
      </c>
      <c r="C126" s="3" t="s">
        <v>389</v>
      </c>
      <c r="D126" s="3" t="s">
        <v>390</v>
      </c>
      <c r="E126" s="3" t="s">
        <v>391</v>
      </c>
      <c r="F126" s="3">
        <v>0</v>
      </c>
      <c r="I126" s="4" t="str">
        <f ca="1">IFERROR(__xludf.DUMMYFUNCTION("REGEXREPLACE(F127,""\D"", """")"),"#VALUE!")</f>
        <v>#VALUE!</v>
      </c>
      <c r="J126" s="6" t="s">
        <v>13850</v>
      </c>
    </row>
    <row r="127" spans="1:10" ht="15.75" customHeight="1">
      <c r="A127" s="1">
        <v>126</v>
      </c>
      <c r="B127" s="3">
        <v>127</v>
      </c>
      <c r="C127" s="3" t="s">
        <v>392</v>
      </c>
      <c r="D127" s="3" t="s">
        <v>393</v>
      </c>
      <c r="E127" s="3" t="s">
        <v>394</v>
      </c>
      <c r="F127" s="3" t="s">
        <v>56</v>
      </c>
      <c r="G127" s="3">
        <v>0</v>
      </c>
      <c r="H127" s="3" t="s">
        <v>34</v>
      </c>
      <c r="I127" s="4" t="str">
        <f ca="1">IFERROR(__xludf.DUMMYFUNCTION("REGEXREPLACE(F128,""\D"", """")"),"23")</f>
        <v>23</v>
      </c>
      <c r="J127" s="6" t="s">
        <v>13855</v>
      </c>
    </row>
    <row r="128" spans="1:10" ht="15.75" customHeight="1">
      <c r="A128" s="1">
        <v>127</v>
      </c>
      <c r="B128" s="3">
        <v>128</v>
      </c>
      <c r="C128" s="3" t="s">
        <v>395</v>
      </c>
      <c r="D128" s="3" t="s">
        <v>396</v>
      </c>
      <c r="E128" s="3" t="s">
        <v>17</v>
      </c>
      <c r="F128" s="3">
        <v>0</v>
      </c>
      <c r="I128" s="4" t="str">
        <f ca="1">IFERROR(__xludf.DUMMYFUNCTION("REGEXREPLACE(F129,""\D"", """")"),"#VALUE!")</f>
        <v>#VALUE!</v>
      </c>
      <c r="J128" s="6" t="s">
        <v>13850</v>
      </c>
    </row>
    <row r="129" spans="1:10" ht="15.75" customHeight="1">
      <c r="A129" s="1">
        <v>128</v>
      </c>
      <c r="B129" s="3">
        <v>129</v>
      </c>
      <c r="C129" s="3" t="s">
        <v>397</v>
      </c>
      <c r="D129" s="3" t="s">
        <v>398</v>
      </c>
      <c r="E129" s="3" t="s">
        <v>399</v>
      </c>
      <c r="F129" s="3">
        <v>0</v>
      </c>
      <c r="I129" s="4" t="str">
        <f ca="1">IFERROR(__xludf.DUMMYFUNCTION("REGEXREPLACE(F130,""\D"", """")"),"#VALUE!")</f>
        <v>#VALUE!</v>
      </c>
      <c r="J129" s="6" t="s">
        <v>13850</v>
      </c>
    </row>
    <row r="130" spans="1:10" ht="15.75" customHeight="1">
      <c r="A130" s="1">
        <v>129</v>
      </c>
      <c r="B130" s="3">
        <v>130</v>
      </c>
      <c r="C130" s="3" t="s">
        <v>400</v>
      </c>
      <c r="D130" s="3" t="s">
        <v>401</v>
      </c>
      <c r="E130" s="3" t="s">
        <v>402</v>
      </c>
      <c r="F130" s="3" t="s">
        <v>193</v>
      </c>
      <c r="G130" s="3">
        <v>9</v>
      </c>
      <c r="H130" s="3" t="s">
        <v>86</v>
      </c>
      <c r="I130" s="4" t="str">
        <f ca="1">IFERROR(__xludf.DUMMYFUNCTION("REGEXREPLACE(F131,""\D"", """")"),"10")</f>
        <v>10</v>
      </c>
      <c r="J130" s="6" t="s">
        <v>13864</v>
      </c>
    </row>
    <row r="131" spans="1:10" ht="15.75" customHeight="1">
      <c r="A131" s="1">
        <v>130</v>
      </c>
      <c r="B131" s="3">
        <v>131</v>
      </c>
      <c r="C131" s="3" t="s">
        <v>403</v>
      </c>
      <c r="D131" s="3" t="s">
        <v>404</v>
      </c>
      <c r="E131" s="3" t="s">
        <v>405</v>
      </c>
      <c r="F131" s="3">
        <v>0</v>
      </c>
      <c r="I131" s="4" t="str">
        <f ca="1">IFERROR(__xludf.DUMMYFUNCTION("REGEXREPLACE(F132,""\D"", """")"),"#VALUE!")</f>
        <v>#VALUE!</v>
      </c>
      <c r="J131" s="6" t="s">
        <v>13850</v>
      </c>
    </row>
    <row r="132" spans="1:10" ht="15.75" customHeight="1">
      <c r="A132" s="1">
        <v>131</v>
      </c>
      <c r="B132" s="3">
        <v>132</v>
      </c>
      <c r="C132" s="3" t="s">
        <v>406</v>
      </c>
      <c r="D132" s="3" t="s">
        <v>407</v>
      </c>
      <c r="E132" s="3" t="s">
        <v>408</v>
      </c>
      <c r="F132" s="3">
        <v>0</v>
      </c>
      <c r="I132" s="4" t="str">
        <f ca="1">IFERROR(__xludf.DUMMYFUNCTION("REGEXREPLACE(F133,""\D"", """")"),"#VALUE!")</f>
        <v>#VALUE!</v>
      </c>
      <c r="J132" s="6" t="s">
        <v>13850</v>
      </c>
    </row>
    <row r="133" spans="1:10" ht="15.75" customHeight="1">
      <c r="A133" s="1">
        <v>132</v>
      </c>
      <c r="B133" s="3">
        <v>133</v>
      </c>
      <c r="C133" s="3" t="s">
        <v>409</v>
      </c>
      <c r="D133" s="3" t="s">
        <v>410</v>
      </c>
      <c r="E133" s="3" t="s">
        <v>411</v>
      </c>
      <c r="F133" s="3">
        <v>0</v>
      </c>
      <c r="I133" s="4" t="str">
        <f ca="1">IFERROR(__xludf.DUMMYFUNCTION("REGEXREPLACE(F134,""\D"", """")"),"#VALUE!")</f>
        <v>#VALUE!</v>
      </c>
      <c r="J133" s="6" t="s">
        <v>13850</v>
      </c>
    </row>
    <row r="134" spans="1:10" ht="15.75" customHeight="1">
      <c r="A134" s="1">
        <v>133</v>
      </c>
      <c r="B134" s="3">
        <v>134</v>
      </c>
      <c r="C134" s="3" t="s">
        <v>412</v>
      </c>
      <c r="D134" s="3" t="s">
        <v>413</v>
      </c>
      <c r="E134" s="3" t="s">
        <v>17</v>
      </c>
      <c r="F134" s="3">
        <v>0</v>
      </c>
      <c r="I134" s="4" t="str">
        <f ca="1">IFERROR(__xludf.DUMMYFUNCTION("REGEXREPLACE(F135,""\D"", """")"),"#VALUE!")</f>
        <v>#VALUE!</v>
      </c>
      <c r="J134" s="6" t="s">
        <v>13850</v>
      </c>
    </row>
    <row r="135" spans="1:10" ht="15.75" customHeight="1">
      <c r="A135" s="1">
        <v>134</v>
      </c>
      <c r="B135" s="3">
        <v>135</v>
      </c>
      <c r="C135" s="3" t="s">
        <v>414</v>
      </c>
      <c r="D135" s="3" t="s">
        <v>415</v>
      </c>
      <c r="E135" s="3" t="s">
        <v>416</v>
      </c>
      <c r="F135" s="3">
        <v>0</v>
      </c>
      <c r="I135" s="4" t="str">
        <f ca="1">IFERROR(__xludf.DUMMYFUNCTION("REGEXREPLACE(F136,""\D"", """")"),"#VALUE!")</f>
        <v>#VALUE!</v>
      </c>
      <c r="J135" s="6" t="s">
        <v>13850</v>
      </c>
    </row>
    <row r="136" spans="1:10" ht="15.75" customHeight="1">
      <c r="A136" s="1">
        <v>135</v>
      </c>
      <c r="B136" s="3">
        <v>136</v>
      </c>
      <c r="C136" s="3" t="s">
        <v>417</v>
      </c>
      <c r="D136" s="3" t="s">
        <v>418</v>
      </c>
      <c r="E136" s="3" t="s">
        <v>419</v>
      </c>
      <c r="F136" s="3" t="s">
        <v>113</v>
      </c>
      <c r="G136" s="3">
        <v>2</v>
      </c>
      <c r="H136" s="3" t="s">
        <v>194</v>
      </c>
      <c r="I136" s="4" t="str">
        <f ca="1">IFERROR(__xludf.DUMMYFUNCTION("REGEXREPLACE(F137,""\D"", """")"),"8")</f>
        <v>8</v>
      </c>
      <c r="J136" s="6" t="s">
        <v>13860</v>
      </c>
    </row>
    <row r="137" spans="1:10" ht="15.75" customHeight="1">
      <c r="A137" s="1">
        <v>136</v>
      </c>
      <c r="B137" s="3">
        <v>137</v>
      </c>
      <c r="C137" s="3" t="s">
        <v>420</v>
      </c>
      <c r="D137" s="3" t="s">
        <v>421</v>
      </c>
      <c r="E137" s="3" t="s">
        <v>422</v>
      </c>
      <c r="F137" s="3" t="s">
        <v>423</v>
      </c>
      <c r="G137" s="3">
        <v>0</v>
      </c>
      <c r="H137" s="3" t="s">
        <v>424</v>
      </c>
      <c r="I137" s="4" t="str">
        <f ca="1">IFERROR(__xludf.DUMMYFUNCTION("REGEXREPLACE(F138,""\D"", """")"),"12")</f>
        <v>12</v>
      </c>
      <c r="J137" s="6" t="s">
        <v>13874</v>
      </c>
    </row>
    <row r="138" spans="1:10" ht="15.75" customHeight="1">
      <c r="A138" s="1">
        <v>137</v>
      </c>
      <c r="B138" s="3">
        <v>138</v>
      </c>
      <c r="C138" s="3" t="s">
        <v>425</v>
      </c>
      <c r="D138" s="3" t="s">
        <v>426</v>
      </c>
      <c r="E138" s="3" t="s">
        <v>427</v>
      </c>
      <c r="F138" s="3">
        <v>0</v>
      </c>
      <c r="I138" s="4" t="str">
        <f ca="1">IFERROR(__xludf.DUMMYFUNCTION("REGEXREPLACE(F139,""\D"", """")"),"#VALUE!")</f>
        <v>#VALUE!</v>
      </c>
      <c r="J138" s="6" t="s">
        <v>13850</v>
      </c>
    </row>
    <row r="139" spans="1:10" ht="15.75" customHeight="1">
      <c r="A139" s="1">
        <v>138</v>
      </c>
      <c r="B139" s="3">
        <v>139</v>
      </c>
      <c r="C139" s="3" t="s">
        <v>428</v>
      </c>
      <c r="D139" s="3" t="s">
        <v>429</v>
      </c>
      <c r="E139" s="3" t="s">
        <v>430</v>
      </c>
      <c r="F139" s="3">
        <v>0</v>
      </c>
      <c r="I139" s="4" t="str">
        <f ca="1">IFERROR(__xludf.DUMMYFUNCTION("REGEXREPLACE(F140,""\D"", """")"),"#VALUE!")</f>
        <v>#VALUE!</v>
      </c>
      <c r="J139" s="6" t="s">
        <v>13850</v>
      </c>
    </row>
    <row r="140" spans="1:10" ht="15.75" customHeight="1">
      <c r="A140" s="1">
        <v>139</v>
      </c>
      <c r="B140" s="3">
        <v>140</v>
      </c>
      <c r="C140" s="3" t="s">
        <v>431</v>
      </c>
      <c r="D140" s="3" t="s">
        <v>432</v>
      </c>
      <c r="E140" s="3" t="s">
        <v>17</v>
      </c>
      <c r="F140" s="3">
        <v>0</v>
      </c>
      <c r="I140" s="4" t="str">
        <f ca="1">IFERROR(__xludf.DUMMYFUNCTION("REGEXREPLACE(F141,""\D"", """")"),"#VALUE!")</f>
        <v>#VALUE!</v>
      </c>
      <c r="J140" s="6" t="s">
        <v>13850</v>
      </c>
    </row>
    <row r="141" spans="1:10" ht="15.75" customHeight="1">
      <c r="A141" s="1">
        <v>140</v>
      </c>
      <c r="B141" s="3">
        <v>141</v>
      </c>
      <c r="C141" s="3" t="s">
        <v>433</v>
      </c>
      <c r="D141" s="3" t="s">
        <v>434</v>
      </c>
      <c r="E141" s="3" t="s">
        <v>17</v>
      </c>
      <c r="F141" s="3">
        <v>0</v>
      </c>
      <c r="I141" s="4" t="str">
        <f ca="1">IFERROR(__xludf.DUMMYFUNCTION("REGEXREPLACE(F142,""\D"", """")"),"#VALUE!")</f>
        <v>#VALUE!</v>
      </c>
      <c r="J141" s="6" t="s">
        <v>13850</v>
      </c>
    </row>
    <row r="142" spans="1:10" ht="15.75" customHeight="1">
      <c r="A142" s="1">
        <v>141</v>
      </c>
      <c r="B142" s="3">
        <v>142</v>
      </c>
      <c r="C142" s="3" t="s">
        <v>435</v>
      </c>
      <c r="D142" s="3" t="s">
        <v>436</v>
      </c>
      <c r="E142" s="3" t="s">
        <v>437</v>
      </c>
      <c r="F142" s="3" t="s">
        <v>182</v>
      </c>
      <c r="G142" s="3">
        <v>4</v>
      </c>
      <c r="H142" s="3" t="s">
        <v>311</v>
      </c>
      <c r="I142" s="4" t="str">
        <f ca="1">IFERROR(__xludf.DUMMYFUNCTION("REGEXREPLACE(F143,""\D"", """")"),"7")</f>
        <v>7</v>
      </c>
      <c r="J142" s="6" t="s">
        <v>13863</v>
      </c>
    </row>
    <row r="143" spans="1:10" ht="15.75" customHeight="1">
      <c r="A143" s="1">
        <v>142</v>
      </c>
      <c r="B143" s="3">
        <v>143</v>
      </c>
      <c r="C143" s="3" t="s">
        <v>438</v>
      </c>
      <c r="D143" s="3" t="s">
        <v>439</v>
      </c>
      <c r="E143" s="3" t="s">
        <v>440</v>
      </c>
      <c r="F143" s="3">
        <v>0</v>
      </c>
      <c r="I143" s="4" t="str">
        <f ca="1">IFERROR(__xludf.DUMMYFUNCTION("REGEXREPLACE(F144,""\D"", """")"),"#VALUE!")</f>
        <v>#VALUE!</v>
      </c>
      <c r="J143" s="6" t="s">
        <v>13850</v>
      </c>
    </row>
    <row r="144" spans="1:10" ht="15.75" customHeight="1">
      <c r="A144" s="1">
        <v>143</v>
      </c>
      <c r="B144" s="3">
        <v>144</v>
      </c>
      <c r="C144" s="3" t="s">
        <v>441</v>
      </c>
      <c r="D144" s="3" t="s">
        <v>442</v>
      </c>
      <c r="E144" s="3" t="s">
        <v>17</v>
      </c>
      <c r="F144" s="3">
        <v>0</v>
      </c>
      <c r="I144" s="4" t="str">
        <f ca="1">IFERROR(__xludf.DUMMYFUNCTION("REGEXREPLACE(F145,""\D"", """")"),"#VALUE!")</f>
        <v>#VALUE!</v>
      </c>
      <c r="J144" s="6" t="s">
        <v>13850</v>
      </c>
    </row>
    <row r="145" spans="1:10" ht="15.75" customHeight="1">
      <c r="A145" s="1">
        <v>144</v>
      </c>
      <c r="B145" s="3">
        <v>145</v>
      </c>
      <c r="C145" s="3" t="s">
        <v>443</v>
      </c>
      <c r="D145" s="3" t="s">
        <v>444</v>
      </c>
      <c r="E145" s="3" t="s">
        <v>17</v>
      </c>
      <c r="F145" s="3">
        <v>0</v>
      </c>
      <c r="I145" s="4" t="str">
        <f ca="1">IFERROR(__xludf.DUMMYFUNCTION("REGEXREPLACE(F146,""\D"", """")"),"#VALUE!")</f>
        <v>#VALUE!</v>
      </c>
      <c r="J145" s="6" t="s">
        <v>13850</v>
      </c>
    </row>
    <row r="146" spans="1:10" ht="15.75" customHeight="1">
      <c r="A146" s="1">
        <v>145</v>
      </c>
      <c r="B146" s="3">
        <v>146</v>
      </c>
      <c r="C146" s="3" t="s">
        <v>445</v>
      </c>
      <c r="D146" s="3" t="s">
        <v>446</v>
      </c>
      <c r="E146" s="3" t="s">
        <v>17</v>
      </c>
      <c r="F146" s="3">
        <v>0</v>
      </c>
      <c r="I146" s="4" t="str">
        <f ca="1">IFERROR(__xludf.DUMMYFUNCTION("REGEXREPLACE(F147,""\D"", """")"),"#VALUE!")</f>
        <v>#VALUE!</v>
      </c>
      <c r="J146" s="6" t="s">
        <v>13850</v>
      </c>
    </row>
    <row r="147" spans="1:10" ht="15.75" customHeight="1">
      <c r="A147" s="1">
        <v>146</v>
      </c>
      <c r="B147" s="3">
        <v>147</v>
      </c>
      <c r="C147" s="3" t="s">
        <v>447</v>
      </c>
      <c r="D147" s="3" t="s">
        <v>448</v>
      </c>
      <c r="E147" s="3" t="s">
        <v>17</v>
      </c>
      <c r="F147" s="3">
        <v>0</v>
      </c>
      <c r="I147" s="4" t="str">
        <f ca="1">IFERROR(__xludf.DUMMYFUNCTION("REGEXREPLACE(F148,""\D"", """")"),"#VALUE!")</f>
        <v>#VALUE!</v>
      </c>
      <c r="J147" s="6" t="s">
        <v>13850</v>
      </c>
    </row>
    <row r="148" spans="1:10" ht="15.75" customHeight="1">
      <c r="A148" s="1">
        <v>147</v>
      </c>
      <c r="B148" s="3">
        <v>148</v>
      </c>
      <c r="C148" s="3" t="s">
        <v>449</v>
      </c>
      <c r="D148" s="3" t="s">
        <v>450</v>
      </c>
      <c r="E148" s="3" t="s">
        <v>451</v>
      </c>
      <c r="F148" s="3" t="s">
        <v>13</v>
      </c>
      <c r="G148" s="3">
        <v>15</v>
      </c>
      <c r="H148" s="3" t="s">
        <v>452</v>
      </c>
      <c r="I148" s="4" t="str">
        <f ca="1">IFERROR(__xludf.DUMMYFUNCTION("REGEXREPLACE(F149,""\D"", """")"),"13")</f>
        <v>13</v>
      </c>
      <c r="J148" s="6" t="s">
        <v>13849</v>
      </c>
    </row>
    <row r="149" spans="1:10" ht="15.75" customHeight="1">
      <c r="A149" s="1">
        <v>148</v>
      </c>
      <c r="B149" s="3">
        <v>149</v>
      </c>
      <c r="C149" s="3" t="s">
        <v>453</v>
      </c>
      <c r="D149" s="3" t="s">
        <v>454</v>
      </c>
      <c r="E149" s="3" t="s">
        <v>17</v>
      </c>
      <c r="F149" s="3">
        <v>0</v>
      </c>
      <c r="I149" s="4" t="str">
        <f ca="1">IFERROR(__xludf.DUMMYFUNCTION("REGEXREPLACE(F150,""\D"", """")"),"#VALUE!")</f>
        <v>#VALUE!</v>
      </c>
      <c r="J149" s="6" t="s">
        <v>13850</v>
      </c>
    </row>
    <row r="150" spans="1:10" ht="15.75" customHeight="1">
      <c r="A150" s="1">
        <v>149</v>
      </c>
      <c r="B150" s="3">
        <v>150</v>
      </c>
      <c r="C150" s="3" t="s">
        <v>455</v>
      </c>
      <c r="D150" s="3" t="s">
        <v>456</v>
      </c>
      <c r="E150" s="3" t="s">
        <v>457</v>
      </c>
      <c r="F150" s="3">
        <v>0</v>
      </c>
      <c r="I150" s="4" t="str">
        <f ca="1">IFERROR(__xludf.DUMMYFUNCTION("REGEXREPLACE(F151,""\D"", """")"),"#VALUE!")</f>
        <v>#VALUE!</v>
      </c>
      <c r="J150" s="6" t="s">
        <v>13850</v>
      </c>
    </row>
    <row r="151" spans="1:10" ht="15.75" customHeight="1">
      <c r="A151" s="1">
        <v>150</v>
      </c>
      <c r="B151" s="3">
        <v>151</v>
      </c>
      <c r="C151" s="3" t="s">
        <v>458</v>
      </c>
      <c r="D151" s="3" t="s">
        <v>459</v>
      </c>
      <c r="E151" s="3" t="s">
        <v>17</v>
      </c>
      <c r="F151" s="3">
        <v>0</v>
      </c>
      <c r="I151" s="4" t="str">
        <f ca="1">IFERROR(__xludf.DUMMYFUNCTION("REGEXREPLACE(F152,""\D"", """")"),"#VALUE!")</f>
        <v>#VALUE!</v>
      </c>
      <c r="J151" s="6" t="s">
        <v>13850</v>
      </c>
    </row>
    <row r="152" spans="1:10" ht="15.75" customHeight="1">
      <c r="A152" s="1">
        <v>151</v>
      </c>
      <c r="B152" s="3">
        <v>152</v>
      </c>
      <c r="C152" s="3" t="s">
        <v>460</v>
      </c>
      <c r="D152" s="3" t="s">
        <v>461</v>
      </c>
      <c r="E152" s="3" t="s">
        <v>17</v>
      </c>
      <c r="F152" s="3">
        <v>0</v>
      </c>
      <c r="I152" s="4" t="str">
        <f ca="1">IFERROR(__xludf.DUMMYFUNCTION("REGEXREPLACE(F153,""\D"", """")"),"#VALUE!")</f>
        <v>#VALUE!</v>
      </c>
      <c r="J152" s="6" t="s">
        <v>13850</v>
      </c>
    </row>
    <row r="153" spans="1:10" ht="15.75" customHeight="1">
      <c r="A153" s="1">
        <v>152</v>
      </c>
      <c r="B153" s="3">
        <v>153</v>
      </c>
      <c r="C153" s="3" t="s">
        <v>462</v>
      </c>
      <c r="D153" s="3" t="s">
        <v>463</v>
      </c>
      <c r="E153" s="3" t="s">
        <v>17</v>
      </c>
      <c r="F153" s="3">
        <v>0</v>
      </c>
      <c r="I153" s="4" t="str">
        <f ca="1">IFERROR(__xludf.DUMMYFUNCTION("REGEXREPLACE(F154,""\D"", """")"),"#VALUE!")</f>
        <v>#VALUE!</v>
      </c>
      <c r="J153" s="6" t="s">
        <v>13850</v>
      </c>
    </row>
    <row r="154" spans="1:10" ht="15.75" customHeight="1">
      <c r="A154" s="1">
        <v>153</v>
      </c>
      <c r="B154" s="3">
        <v>154</v>
      </c>
      <c r="C154" s="3" t="s">
        <v>464</v>
      </c>
      <c r="D154" s="3" t="s">
        <v>465</v>
      </c>
      <c r="E154" s="3" t="s">
        <v>17</v>
      </c>
      <c r="F154" s="3">
        <v>0</v>
      </c>
      <c r="I154" s="4" t="str">
        <f ca="1">IFERROR(__xludf.DUMMYFUNCTION("REGEXREPLACE(F155,""\D"", """")"),"#VALUE!")</f>
        <v>#VALUE!</v>
      </c>
      <c r="J154" s="6" t="s">
        <v>13850</v>
      </c>
    </row>
    <row r="155" spans="1:10" ht="15.75" customHeight="1">
      <c r="A155" s="1">
        <v>154</v>
      </c>
      <c r="B155" s="3">
        <v>155</v>
      </c>
      <c r="C155" s="3" t="s">
        <v>466</v>
      </c>
      <c r="D155" s="3" t="s">
        <v>467</v>
      </c>
      <c r="E155" s="3" t="s">
        <v>17</v>
      </c>
      <c r="F155" s="3">
        <v>0</v>
      </c>
      <c r="I155" s="4" t="str">
        <f ca="1">IFERROR(__xludf.DUMMYFUNCTION("REGEXREPLACE(F156,""\D"", """")"),"#VALUE!")</f>
        <v>#VALUE!</v>
      </c>
      <c r="J155" s="6" t="s">
        <v>13850</v>
      </c>
    </row>
    <row r="156" spans="1:10" ht="15.75" customHeight="1">
      <c r="A156" s="1">
        <v>155</v>
      </c>
      <c r="B156" s="3">
        <v>156</v>
      </c>
      <c r="C156" s="3" t="s">
        <v>468</v>
      </c>
      <c r="D156" s="3" t="s">
        <v>469</v>
      </c>
      <c r="E156" s="3" t="s">
        <v>17</v>
      </c>
      <c r="F156" s="3">
        <v>0</v>
      </c>
      <c r="I156" s="4" t="str">
        <f ca="1">IFERROR(__xludf.DUMMYFUNCTION("REGEXREPLACE(F157,""\D"", """")"),"#VALUE!")</f>
        <v>#VALUE!</v>
      </c>
      <c r="J156" s="6" t="s">
        <v>13850</v>
      </c>
    </row>
    <row r="157" spans="1:10" ht="15.75" customHeight="1">
      <c r="A157" s="1">
        <v>156</v>
      </c>
      <c r="B157" s="3">
        <v>157</v>
      </c>
      <c r="C157" s="3" t="s">
        <v>470</v>
      </c>
      <c r="D157" s="3" t="s">
        <v>471</v>
      </c>
      <c r="E157" s="3" t="s">
        <v>17</v>
      </c>
      <c r="F157" s="3">
        <v>0</v>
      </c>
      <c r="I157" s="4" t="str">
        <f ca="1">IFERROR(__xludf.DUMMYFUNCTION("REGEXREPLACE(F158,""\D"", """")"),"#VALUE!")</f>
        <v>#VALUE!</v>
      </c>
      <c r="J157" s="6" t="s">
        <v>13850</v>
      </c>
    </row>
    <row r="158" spans="1:10" ht="15.75" customHeight="1">
      <c r="A158" s="1">
        <v>157</v>
      </c>
      <c r="B158" s="3">
        <v>158</v>
      </c>
      <c r="C158" s="3" t="s">
        <v>472</v>
      </c>
      <c r="D158" s="3" t="s">
        <v>473</v>
      </c>
      <c r="E158" s="3" t="s">
        <v>474</v>
      </c>
      <c r="F158" s="3">
        <v>0</v>
      </c>
      <c r="I158" s="4" t="str">
        <f ca="1">IFERROR(__xludf.DUMMYFUNCTION("REGEXREPLACE(F159,""\D"", """")"),"#VALUE!")</f>
        <v>#VALUE!</v>
      </c>
      <c r="J158" s="6" t="s">
        <v>13850</v>
      </c>
    </row>
    <row r="159" spans="1:10" ht="15.75" customHeight="1">
      <c r="A159" s="1">
        <v>158</v>
      </c>
      <c r="B159" s="3">
        <v>159</v>
      </c>
      <c r="C159" s="3" t="s">
        <v>475</v>
      </c>
      <c r="D159" s="3" t="s">
        <v>476</v>
      </c>
      <c r="E159" s="3" t="s">
        <v>477</v>
      </c>
      <c r="F159" s="3">
        <v>0</v>
      </c>
      <c r="I159" s="4" t="str">
        <f ca="1">IFERROR(__xludf.DUMMYFUNCTION("REGEXREPLACE(F160,""\D"", """")"),"#VALUE!")</f>
        <v>#VALUE!</v>
      </c>
      <c r="J159" s="6" t="s">
        <v>13850</v>
      </c>
    </row>
    <row r="160" spans="1:10" ht="15.75" customHeight="1">
      <c r="A160" s="1">
        <v>159</v>
      </c>
      <c r="B160" s="3">
        <v>160</v>
      </c>
      <c r="C160" s="3" t="s">
        <v>478</v>
      </c>
      <c r="D160" s="3" t="s">
        <v>479</v>
      </c>
      <c r="E160" s="3" t="s">
        <v>480</v>
      </c>
      <c r="F160" s="3">
        <v>0</v>
      </c>
      <c r="I160" s="4" t="str">
        <f ca="1">IFERROR(__xludf.DUMMYFUNCTION("REGEXREPLACE(F161,""\D"", """")"),"#VALUE!")</f>
        <v>#VALUE!</v>
      </c>
      <c r="J160" s="6" t="s">
        <v>13850</v>
      </c>
    </row>
    <row r="161" spans="1:10" ht="15.75" customHeight="1">
      <c r="A161" s="1">
        <v>160</v>
      </c>
      <c r="B161" s="3">
        <v>161</v>
      </c>
      <c r="C161" s="3" t="s">
        <v>481</v>
      </c>
      <c r="D161" s="3" t="s">
        <v>482</v>
      </c>
      <c r="E161" s="3" t="s">
        <v>17</v>
      </c>
      <c r="F161" s="3">
        <v>0</v>
      </c>
      <c r="I161" s="4" t="str">
        <f ca="1">IFERROR(__xludf.DUMMYFUNCTION("REGEXREPLACE(F162,""\D"", """")"),"#VALUE!")</f>
        <v>#VALUE!</v>
      </c>
      <c r="J161" s="6" t="s">
        <v>13850</v>
      </c>
    </row>
    <row r="162" spans="1:10" ht="15.75" customHeight="1">
      <c r="A162" s="1">
        <v>161</v>
      </c>
      <c r="B162" s="3">
        <v>162</v>
      </c>
      <c r="C162" s="3" t="s">
        <v>483</v>
      </c>
      <c r="D162" s="3" t="s">
        <v>484</v>
      </c>
      <c r="E162" s="3" t="s">
        <v>485</v>
      </c>
      <c r="F162" s="3">
        <v>0</v>
      </c>
      <c r="I162" s="4" t="str">
        <f ca="1">IFERROR(__xludf.DUMMYFUNCTION("REGEXREPLACE(F163,""\D"", """")"),"#VALUE!")</f>
        <v>#VALUE!</v>
      </c>
      <c r="J162" s="6" t="s">
        <v>13850</v>
      </c>
    </row>
    <row r="163" spans="1:10" ht="15.75" customHeight="1">
      <c r="A163" s="1">
        <v>162</v>
      </c>
      <c r="B163" s="3">
        <v>163</v>
      </c>
      <c r="C163" s="3" t="s">
        <v>486</v>
      </c>
      <c r="D163" s="3" t="s">
        <v>487</v>
      </c>
      <c r="E163" s="3" t="s">
        <v>488</v>
      </c>
      <c r="F163" s="3">
        <v>0</v>
      </c>
      <c r="I163" s="4" t="str">
        <f ca="1">IFERROR(__xludf.DUMMYFUNCTION("REGEXREPLACE(F164,""\D"", """")"),"#VALUE!")</f>
        <v>#VALUE!</v>
      </c>
      <c r="J163" s="6" t="s">
        <v>13850</v>
      </c>
    </row>
    <row r="164" spans="1:10" ht="15.75" customHeight="1">
      <c r="A164" s="1">
        <v>163</v>
      </c>
      <c r="B164" s="3">
        <v>164</v>
      </c>
      <c r="C164" s="3" t="s">
        <v>489</v>
      </c>
      <c r="D164" s="3" t="s">
        <v>490</v>
      </c>
      <c r="E164" s="3" t="s">
        <v>491</v>
      </c>
      <c r="F164" s="3" t="s">
        <v>492</v>
      </c>
      <c r="G164" s="3">
        <v>24</v>
      </c>
      <c r="H164" s="3" t="s">
        <v>493</v>
      </c>
      <c r="I164" s="4" t="str">
        <f ca="1">IFERROR(__xludf.DUMMYFUNCTION("REGEXREPLACE(F165,""\D"", """")"),"30")</f>
        <v>30</v>
      </c>
      <c r="J164" s="6" t="s">
        <v>13875</v>
      </c>
    </row>
    <row r="165" spans="1:10" ht="15.75" customHeight="1">
      <c r="A165" s="1">
        <v>164</v>
      </c>
      <c r="B165" s="3">
        <v>165</v>
      </c>
      <c r="C165" s="3" t="s">
        <v>494</v>
      </c>
      <c r="D165" s="3" t="s">
        <v>495</v>
      </c>
      <c r="E165" s="3" t="s">
        <v>17</v>
      </c>
      <c r="F165" s="3">
        <v>0</v>
      </c>
      <c r="I165" s="4" t="str">
        <f ca="1">IFERROR(__xludf.DUMMYFUNCTION("REGEXREPLACE(F166,""\D"", """")"),"#VALUE!")</f>
        <v>#VALUE!</v>
      </c>
      <c r="J165" s="6" t="s">
        <v>13850</v>
      </c>
    </row>
    <row r="166" spans="1:10" ht="15.75" customHeight="1">
      <c r="A166" s="1">
        <v>165</v>
      </c>
      <c r="B166" s="3">
        <v>166</v>
      </c>
      <c r="C166" s="3" t="s">
        <v>496</v>
      </c>
      <c r="D166" s="3" t="s">
        <v>497</v>
      </c>
      <c r="E166" s="3" t="s">
        <v>498</v>
      </c>
      <c r="F166" s="3">
        <v>0</v>
      </c>
      <c r="I166" s="4" t="str">
        <f ca="1">IFERROR(__xludf.DUMMYFUNCTION("REGEXREPLACE(F167,""\D"", """")"),"#VALUE!")</f>
        <v>#VALUE!</v>
      </c>
      <c r="J166" s="6" t="s">
        <v>13850</v>
      </c>
    </row>
    <row r="167" spans="1:10" ht="15.75" customHeight="1">
      <c r="A167" s="1">
        <v>166</v>
      </c>
      <c r="B167" s="3">
        <v>167</v>
      </c>
      <c r="C167" s="3" t="s">
        <v>499</v>
      </c>
      <c r="D167" s="3" t="s">
        <v>500</v>
      </c>
      <c r="E167" s="3" t="s">
        <v>501</v>
      </c>
      <c r="F167" s="3">
        <v>0</v>
      </c>
      <c r="I167" s="4" t="str">
        <f ca="1">IFERROR(__xludf.DUMMYFUNCTION("REGEXREPLACE(F168,""\D"", """")"),"#VALUE!")</f>
        <v>#VALUE!</v>
      </c>
      <c r="J167" s="6" t="s">
        <v>13850</v>
      </c>
    </row>
    <row r="168" spans="1:10" ht="15.75" customHeight="1">
      <c r="A168" s="1">
        <v>167</v>
      </c>
      <c r="B168" s="3">
        <v>168</v>
      </c>
      <c r="C168" s="3" t="s">
        <v>502</v>
      </c>
      <c r="D168" s="3" t="s">
        <v>503</v>
      </c>
      <c r="E168" s="3" t="s">
        <v>17</v>
      </c>
      <c r="F168" s="3">
        <v>0</v>
      </c>
      <c r="I168" s="4" t="str">
        <f ca="1">IFERROR(__xludf.DUMMYFUNCTION("REGEXREPLACE(F169,""\D"", """")"),"#VALUE!")</f>
        <v>#VALUE!</v>
      </c>
      <c r="J168" s="6" t="s">
        <v>13850</v>
      </c>
    </row>
    <row r="169" spans="1:10" ht="15.75" customHeight="1">
      <c r="A169" s="1">
        <v>168</v>
      </c>
      <c r="B169" s="3">
        <v>169</v>
      </c>
      <c r="C169" s="3" t="s">
        <v>504</v>
      </c>
      <c r="D169" s="3" t="s">
        <v>505</v>
      </c>
      <c r="E169" s="3" t="s">
        <v>17</v>
      </c>
      <c r="F169" s="3">
        <v>0</v>
      </c>
      <c r="I169" s="4" t="str">
        <f ca="1">IFERROR(__xludf.DUMMYFUNCTION("REGEXREPLACE(F170,""\D"", """")"),"#VALUE!")</f>
        <v>#VALUE!</v>
      </c>
      <c r="J169" s="6" t="s">
        <v>13850</v>
      </c>
    </row>
    <row r="170" spans="1:10" ht="15.75" customHeight="1">
      <c r="A170" s="1">
        <v>169</v>
      </c>
      <c r="B170" s="3">
        <v>170</v>
      </c>
      <c r="C170" s="3" t="s">
        <v>506</v>
      </c>
      <c r="D170" s="3" t="s">
        <v>507</v>
      </c>
      <c r="E170" s="3" t="s">
        <v>508</v>
      </c>
      <c r="F170" s="3" t="s">
        <v>75</v>
      </c>
      <c r="G170" s="3">
        <v>0</v>
      </c>
      <c r="H170" s="3" t="s">
        <v>76</v>
      </c>
      <c r="I170" s="4" t="str">
        <f ca="1">IFERROR(__xludf.DUMMYFUNCTION("REGEXREPLACE(F171,""\D"", """")"),"15")</f>
        <v>15</v>
      </c>
      <c r="J170" s="6" t="s">
        <v>13856</v>
      </c>
    </row>
    <row r="171" spans="1:10" ht="15.75" customHeight="1">
      <c r="A171" s="1">
        <v>170</v>
      </c>
      <c r="B171" s="3">
        <v>171</v>
      </c>
      <c r="C171" s="3" t="s">
        <v>509</v>
      </c>
      <c r="D171" s="3" t="s">
        <v>510</v>
      </c>
      <c r="E171" s="3" t="s">
        <v>511</v>
      </c>
      <c r="F171" s="3">
        <v>0</v>
      </c>
      <c r="I171" s="4" t="str">
        <f ca="1">IFERROR(__xludf.DUMMYFUNCTION("REGEXREPLACE(F172,""\D"", """")"),"#VALUE!")</f>
        <v>#VALUE!</v>
      </c>
      <c r="J171" s="6" t="s">
        <v>13850</v>
      </c>
    </row>
    <row r="172" spans="1:10" ht="15.75" customHeight="1">
      <c r="A172" s="1">
        <v>171</v>
      </c>
      <c r="B172" s="3">
        <v>172</v>
      </c>
      <c r="C172" s="3" t="s">
        <v>512</v>
      </c>
      <c r="D172" s="3" t="s">
        <v>513</v>
      </c>
      <c r="E172" s="3" t="s">
        <v>17</v>
      </c>
      <c r="F172" s="3">
        <v>0</v>
      </c>
      <c r="I172" s="4" t="str">
        <f ca="1">IFERROR(__xludf.DUMMYFUNCTION("REGEXREPLACE(F173,""\D"", """")"),"#VALUE!")</f>
        <v>#VALUE!</v>
      </c>
      <c r="J172" s="6" t="s">
        <v>13850</v>
      </c>
    </row>
    <row r="173" spans="1:10" ht="15.75" customHeight="1">
      <c r="A173" s="1">
        <v>172</v>
      </c>
      <c r="B173" s="3">
        <v>173</v>
      </c>
      <c r="C173" s="3" t="s">
        <v>514</v>
      </c>
      <c r="D173" s="3" t="s">
        <v>515</v>
      </c>
      <c r="E173" s="3" t="s">
        <v>516</v>
      </c>
      <c r="F173" s="3">
        <v>0</v>
      </c>
      <c r="I173" s="4" t="str">
        <f ca="1">IFERROR(__xludf.DUMMYFUNCTION("REGEXREPLACE(F174,""\D"", """")"),"#VALUE!")</f>
        <v>#VALUE!</v>
      </c>
      <c r="J173" s="6" t="s">
        <v>13850</v>
      </c>
    </row>
    <row r="174" spans="1:10" ht="15.75" customHeight="1">
      <c r="A174" s="1">
        <v>173</v>
      </c>
      <c r="B174" s="3">
        <v>174</v>
      </c>
      <c r="C174" s="3" t="s">
        <v>517</v>
      </c>
      <c r="D174" s="3" t="s">
        <v>518</v>
      </c>
      <c r="E174" s="3" t="s">
        <v>519</v>
      </c>
      <c r="F174" s="3">
        <v>0</v>
      </c>
      <c r="I174" s="4" t="str">
        <f ca="1">IFERROR(__xludf.DUMMYFUNCTION("REGEXREPLACE(F175,""\D"", """")"),"#VALUE!")</f>
        <v>#VALUE!</v>
      </c>
      <c r="J174" s="6" t="s">
        <v>13850</v>
      </c>
    </row>
    <row r="175" spans="1:10" ht="15.75" customHeight="1">
      <c r="A175" s="1">
        <v>174</v>
      </c>
      <c r="B175" s="3">
        <v>175</v>
      </c>
      <c r="C175" s="3" t="s">
        <v>520</v>
      </c>
      <c r="D175" s="3" t="s">
        <v>521</v>
      </c>
      <c r="E175" s="3" t="s">
        <v>17</v>
      </c>
      <c r="F175" s="3">
        <v>0</v>
      </c>
      <c r="I175" s="4" t="str">
        <f ca="1">IFERROR(__xludf.DUMMYFUNCTION("REGEXREPLACE(F176,""\D"", """")"),"#VALUE!")</f>
        <v>#VALUE!</v>
      </c>
      <c r="J175" s="6" t="s">
        <v>13850</v>
      </c>
    </row>
    <row r="176" spans="1:10" ht="15.75" customHeight="1">
      <c r="A176" s="1">
        <v>175</v>
      </c>
      <c r="B176" s="3">
        <v>176</v>
      </c>
      <c r="C176" s="3" t="s">
        <v>522</v>
      </c>
      <c r="D176" s="3" t="s">
        <v>523</v>
      </c>
      <c r="E176" s="3" t="s">
        <v>17</v>
      </c>
      <c r="F176" s="3">
        <v>0</v>
      </c>
      <c r="I176" s="4" t="str">
        <f ca="1">IFERROR(__xludf.DUMMYFUNCTION("REGEXREPLACE(F177,""\D"", """")"),"#VALUE!")</f>
        <v>#VALUE!</v>
      </c>
      <c r="J176" s="6" t="s">
        <v>13850</v>
      </c>
    </row>
    <row r="177" spans="1:10" ht="15.75" customHeight="1">
      <c r="A177" s="1">
        <v>176</v>
      </c>
      <c r="B177" s="3">
        <v>177</v>
      </c>
      <c r="C177" s="3" t="s">
        <v>524</v>
      </c>
      <c r="D177" s="3" t="s">
        <v>525</v>
      </c>
      <c r="E177" s="3" t="s">
        <v>526</v>
      </c>
      <c r="F177" s="3" t="s">
        <v>131</v>
      </c>
      <c r="G177" s="3">
        <v>3</v>
      </c>
      <c r="H177" s="3" t="s">
        <v>347</v>
      </c>
      <c r="I177" s="4" t="str">
        <f ca="1">IFERROR(__xludf.DUMMYFUNCTION("REGEXREPLACE(F178,""\D"", """")"),"4")</f>
        <v>4</v>
      </c>
      <c r="J177" s="6" t="s">
        <v>13861</v>
      </c>
    </row>
    <row r="178" spans="1:10" ht="15.75" customHeight="1">
      <c r="A178" s="1">
        <v>177</v>
      </c>
      <c r="B178" s="3">
        <v>178</v>
      </c>
      <c r="C178" s="3" t="s">
        <v>527</v>
      </c>
      <c r="D178" s="3" t="s">
        <v>528</v>
      </c>
      <c r="E178" s="3" t="s">
        <v>17</v>
      </c>
      <c r="F178" s="3">
        <v>0</v>
      </c>
      <c r="I178" s="4" t="str">
        <f ca="1">IFERROR(__xludf.DUMMYFUNCTION("REGEXREPLACE(F179,""\D"", """")"),"#VALUE!")</f>
        <v>#VALUE!</v>
      </c>
      <c r="J178" s="6" t="s">
        <v>13850</v>
      </c>
    </row>
    <row r="179" spans="1:10" ht="15.75" customHeight="1">
      <c r="A179" s="1">
        <v>178</v>
      </c>
      <c r="B179" s="3">
        <v>179</v>
      </c>
      <c r="C179" s="3" t="s">
        <v>529</v>
      </c>
      <c r="D179" s="3" t="s">
        <v>530</v>
      </c>
      <c r="E179" s="3" t="s">
        <v>531</v>
      </c>
      <c r="F179" s="3">
        <v>0</v>
      </c>
      <c r="I179" s="4" t="str">
        <f ca="1">IFERROR(__xludf.DUMMYFUNCTION("REGEXREPLACE(F180,""\D"", """")"),"#VALUE!")</f>
        <v>#VALUE!</v>
      </c>
      <c r="J179" s="6" t="s">
        <v>13850</v>
      </c>
    </row>
    <row r="180" spans="1:10" ht="15.75" customHeight="1">
      <c r="A180" s="1">
        <v>179</v>
      </c>
      <c r="B180" s="3">
        <v>180</v>
      </c>
      <c r="C180" s="3" t="s">
        <v>532</v>
      </c>
      <c r="D180" s="3" t="s">
        <v>533</v>
      </c>
      <c r="E180" s="3" t="s">
        <v>534</v>
      </c>
      <c r="F180" s="3" t="s">
        <v>346</v>
      </c>
      <c r="G180" s="3">
        <v>5</v>
      </c>
      <c r="H180" s="3" t="s">
        <v>535</v>
      </c>
      <c r="I180" s="4" t="str">
        <f ca="1">IFERROR(__xludf.DUMMYFUNCTION("REGEXREPLACE(F181,""\D"", """")"),"3")</f>
        <v>3</v>
      </c>
      <c r="J180" s="6" t="s">
        <v>13872</v>
      </c>
    </row>
    <row r="181" spans="1:10" ht="15.75" customHeight="1">
      <c r="A181" s="1">
        <v>180</v>
      </c>
      <c r="B181" s="3">
        <v>181</v>
      </c>
      <c r="C181" s="3" t="s">
        <v>536</v>
      </c>
      <c r="D181" s="3" t="s">
        <v>537</v>
      </c>
      <c r="E181" s="3" t="s">
        <v>538</v>
      </c>
      <c r="F181" s="3" t="s">
        <v>205</v>
      </c>
      <c r="G181" s="3">
        <v>0</v>
      </c>
      <c r="H181" s="3" t="s">
        <v>86</v>
      </c>
      <c r="I181" s="4" t="str">
        <f ca="1">IFERROR(__xludf.DUMMYFUNCTION("REGEXREPLACE(F182,""\D"", """")"),"19")</f>
        <v>19</v>
      </c>
      <c r="J181" s="6" t="s">
        <v>13865</v>
      </c>
    </row>
    <row r="182" spans="1:10" ht="15.75" customHeight="1">
      <c r="A182" s="1">
        <v>181</v>
      </c>
      <c r="B182" s="3">
        <v>182</v>
      </c>
      <c r="C182" s="3" t="s">
        <v>539</v>
      </c>
      <c r="D182" s="3" t="s">
        <v>540</v>
      </c>
      <c r="E182" s="3" t="s">
        <v>541</v>
      </c>
      <c r="F182" s="3" t="s">
        <v>542</v>
      </c>
      <c r="G182" s="3">
        <v>0</v>
      </c>
      <c r="H182" s="3" t="s">
        <v>57</v>
      </c>
      <c r="I182" s="4" t="str">
        <f ca="1">IFERROR(__xludf.DUMMYFUNCTION("REGEXREPLACE(F183,""\D"", """")"),"24")</f>
        <v>24</v>
      </c>
      <c r="J182" s="6" t="s">
        <v>13876</v>
      </c>
    </row>
    <row r="183" spans="1:10" ht="15.75" customHeight="1">
      <c r="A183" s="1">
        <v>182</v>
      </c>
      <c r="B183" s="3">
        <v>183</v>
      </c>
      <c r="C183" s="3" t="s">
        <v>543</v>
      </c>
      <c r="D183" s="3" t="s">
        <v>544</v>
      </c>
      <c r="E183" s="3" t="s">
        <v>545</v>
      </c>
      <c r="F183" s="3">
        <v>0</v>
      </c>
      <c r="I183" s="4" t="str">
        <f ca="1">IFERROR(__xludf.DUMMYFUNCTION("REGEXREPLACE(F184,""\D"", """")"),"#VALUE!")</f>
        <v>#VALUE!</v>
      </c>
      <c r="J183" s="6" t="s">
        <v>13850</v>
      </c>
    </row>
    <row r="184" spans="1:10" ht="15.75" customHeight="1">
      <c r="A184" s="1">
        <v>183</v>
      </c>
      <c r="B184" s="3">
        <v>184</v>
      </c>
      <c r="C184" s="3" t="s">
        <v>546</v>
      </c>
      <c r="D184" s="3" t="s">
        <v>547</v>
      </c>
      <c r="E184" s="3" t="s">
        <v>17</v>
      </c>
      <c r="F184" s="3">
        <v>0</v>
      </c>
      <c r="I184" s="4" t="str">
        <f ca="1">IFERROR(__xludf.DUMMYFUNCTION("REGEXREPLACE(F185,""\D"", """")"),"#VALUE!")</f>
        <v>#VALUE!</v>
      </c>
      <c r="J184" s="6" t="s">
        <v>13850</v>
      </c>
    </row>
    <row r="185" spans="1:10" ht="15.75" customHeight="1">
      <c r="A185" s="1">
        <v>184</v>
      </c>
      <c r="B185" s="3">
        <v>185</v>
      </c>
      <c r="C185" s="3" t="s">
        <v>548</v>
      </c>
      <c r="D185" s="3" t="s">
        <v>549</v>
      </c>
      <c r="E185" s="3" t="s">
        <v>17</v>
      </c>
      <c r="F185" s="3">
        <v>0</v>
      </c>
      <c r="I185" s="4" t="str">
        <f ca="1">IFERROR(__xludf.DUMMYFUNCTION("REGEXREPLACE(F186,""\D"", """")"),"#VALUE!")</f>
        <v>#VALUE!</v>
      </c>
      <c r="J185" s="6" t="s">
        <v>13850</v>
      </c>
    </row>
    <row r="186" spans="1:10" ht="15.75" customHeight="1">
      <c r="A186" s="1">
        <v>185</v>
      </c>
      <c r="B186" s="3">
        <v>186</v>
      </c>
      <c r="C186" s="3" t="s">
        <v>550</v>
      </c>
      <c r="D186" s="3" t="s">
        <v>551</v>
      </c>
      <c r="E186" s="3" t="s">
        <v>17</v>
      </c>
      <c r="F186" s="3">
        <v>0</v>
      </c>
      <c r="I186" s="4" t="str">
        <f ca="1">IFERROR(__xludf.DUMMYFUNCTION("REGEXREPLACE(F187,""\D"", """")"),"#VALUE!")</f>
        <v>#VALUE!</v>
      </c>
      <c r="J186" s="6" t="s">
        <v>13850</v>
      </c>
    </row>
    <row r="187" spans="1:10" ht="15.75" customHeight="1">
      <c r="A187" s="1">
        <v>186</v>
      </c>
      <c r="B187" s="3">
        <v>187</v>
      </c>
      <c r="C187" s="3" t="s">
        <v>552</v>
      </c>
      <c r="D187" s="3" t="s">
        <v>553</v>
      </c>
      <c r="E187" s="3" t="s">
        <v>554</v>
      </c>
      <c r="F187" s="3">
        <v>0</v>
      </c>
      <c r="I187" s="4" t="str">
        <f ca="1">IFERROR(__xludf.DUMMYFUNCTION("REGEXREPLACE(F188,""\D"", """")"),"#VALUE!")</f>
        <v>#VALUE!</v>
      </c>
      <c r="J187" s="6" t="s">
        <v>13850</v>
      </c>
    </row>
    <row r="188" spans="1:10" ht="15.75" customHeight="1">
      <c r="A188" s="1">
        <v>187</v>
      </c>
      <c r="B188" s="3">
        <v>188</v>
      </c>
      <c r="C188" s="3" t="s">
        <v>555</v>
      </c>
      <c r="D188" s="3" t="s">
        <v>556</v>
      </c>
      <c r="E188" s="3" t="s">
        <v>557</v>
      </c>
      <c r="F188" s="3">
        <v>0</v>
      </c>
      <c r="I188" s="4" t="str">
        <f ca="1">IFERROR(__xludf.DUMMYFUNCTION("REGEXREPLACE(F189,""\D"", """")"),"#VALUE!")</f>
        <v>#VALUE!</v>
      </c>
      <c r="J188" s="6" t="s">
        <v>13850</v>
      </c>
    </row>
    <row r="189" spans="1:10" ht="15.75" customHeight="1">
      <c r="A189" s="1">
        <v>188</v>
      </c>
      <c r="B189" s="3">
        <v>189</v>
      </c>
      <c r="C189" s="3" t="s">
        <v>558</v>
      </c>
      <c r="D189" s="3" t="s">
        <v>559</v>
      </c>
      <c r="E189" s="3" t="s">
        <v>560</v>
      </c>
      <c r="F189" s="3">
        <v>0</v>
      </c>
      <c r="I189" s="4" t="str">
        <f ca="1">IFERROR(__xludf.DUMMYFUNCTION("REGEXREPLACE(F190,""\D"", """")"),"#VALUE!")</f>
        <v>#VALUE!</v>
      </c>
      <c r="J189" s="6" t="s">
        <v>13850</v>
      </c>
    </row>
    <row r="190" spans="1:10" ht="15.75" customHeight="1">
      <c r="A190" s="1">
        <v>189</v>
      </c>
      <c r="B190" s="3">
        <v>190</v>
      </c>
      <c r="C190" s="3" t="s">
        <v>561</v>
      </c>
      <c r="D190" s="3" t="s">
        <v>562</v>
      </c>
      <c r="E190" s="3" t="s">
        <v>17</v>
      </c>
      <c r="F190" s="3">
        <v>0</v>
      </c>
      <c r="I190" s="4" t="str">
        <f ca="1">IFERROR(__xludf.DUMMYFUNCTION("REGEXREPLACE(F191,""\D"", """")"),"#VALUE!")</f>
        <v>#VALUE!</v>
      </c>
      <c r="J190" s="6" t="s">
        <v>13850</v>
      </c>
    </row>
    <row r="191" spans="1:10" ht="15.75" customHeight="1">
      <c r="A191" s="1">
        <v>190</v>
      </c>
      <c r="B191" s="3">
        <v>191</v>
      </c>
      <c r="C191" s="3" t="s">
        <v>563</v>
      </c>
      <c r="D191" s="3" t="s">
        <v>564</v>
      </c>
      <c r="E191" s="3" t="s">
        <v>565</v>
      </c>
      <c r="F191" s="3" t="s">
        <v>43</v>
      </c>
      <c r="G191" s="3">
        <v>0</v>
      </c>
      <c r="H191" s="3" t="s">
        <v>566</v>
      </c>
      <c r="I191" s="4" t="str">
        <f ca="1">IFERROR(__xludf.DUMMYFUNCTION("REGEXREPLACE(F192,""\D"", """")"),"22")</f>
        <v>22</v>
      </c>
      <c r="J191" s="6" t="s">
        <v>13853</v>
      </c>
    </row>
    <row r="192" spans="1:10" ht="15.75" customHeight="1">
      <c r="A192" s="1">
        <v>191</v>
      </c>
      <c r="B192" s="3">
        <v>192</v>
      </c>
      <c r="C192" s="3" t="s">
        <v>567</v>
      </c>
      <c r="D192" s="3" t="s">
        <v>568</v>
      </c>
      <c r="E192" s="3" t="s">
        <v>569</v>
      </c>
      <c r="F192" s="3" t="s">
        <v>220</v>
      </c>
      <c r="G192" s="3">
        <v>0</v>
      </c>
      <c r="H192" s="3" t="s">
        <v>24</v>
      </c>
      <c r="I192" s="4" t="str">
        <f ca="1">IFERROR(__xludf.DUMMYFUNCTION("REGEXREPLACE(F193,""\D"", """")"),"18")</f>
        <v>18</v>
      </c>
      <c r="J192" s="6" t="s">
        <v>13867</v>
      </c>
    </row>
    <row r="193" spans="1:10" ht="15.75" customHeight="1">
      <c r="A193" s="1">
        <v>192</v>
      </c>
      <c r="B193" s="3">
        <v>193</v>
      </c>
      <c r="C193" s="3" t="s">
        <v>570</v>
      </c>
      <c r="D193" s="3" t="s">
        <v>571</v>
      </c>
      <c r="E193" s="3" t="s">
        <v>17</v>
      </c>
      <c r="F193" s="3">
        <v>0</v>
      </c>
      <c r="I193" s="4" t="str">
        <f ca="1">IFERROR(__xludf.DUMMYFUNCTION("REGEXREPLACE(F194,""\D"", """")"),"#VALUE!")</f>
        <v>#VALUE!</v>
      </c>
      <c r="J193" s="6" t="s">
        <v>13850</v>
      </c>
    </row>
    <row r="194" spans="1:10" ht="15.75" customHeight="1">
      <c r="A194" s="1">
        <v>193</v>
      </c>
      <c r="B194" s="3">
        <v>194</v>
      </c>
      <c r="C194" s="3" t="s">
        <v>572</v>
      </c>
      <c r="D194" s="3" t="s">
        <v>573</v>
      </c>
      <c r="E194" s="3" t="s">
        <v>574</v>
      </c>
      <c r="F194" s="3">
        <v>0</v>
      </c>
      <c r="I194" s="4" t="str">
        <f ca="1">IFERROR(__xludf.DUMMYFUNCTION("REGEXREPLACE(F195,""\D"", """")"),"#VALUE!")</f>
        <v>#VALUE!</v>
      </c>
      <c r="J194" s="6" t="s">
        <v>13850</v>
      </c>
    </row>
    <row r="195" spans="1:10" ht="15.75" customHeight="1">
      <c r="A195" s="1">
        <v>194</v>
      </c>
      <c r="B195" s="3">
        <v>195</v>
      </c>
      <c r="C195" s="3" t="s">
        <v>575</v>
      </c>
      <c r="D195" s="3" t="s">
        <v>576</v>
      </c>
      <c r="E195" s="3" t="s">
        <v>577</v>
      </c>
      <c r="F195" s="3" t="s">
        <v>542</v>
      </c>
      <c r="G195" s="3">
        <v>0</v>
      </c>
      <c r="H195" s="3" t="s">
        <v>57</v>
      </c>
      <c r="I195" s="4" t="str">
        <f ca="1">IFERROR(__xludf.DUMMYFUNCTION("REGEXREPLACE(F196,""\D"", """")"),"24")</f>
        <v>24</v>
      </c>
      <c r="J195" s="6" t="s">
        <v>13876</v>
      </c>
    </row>
    <row r="196" spans="1:10" ht="15.75" customHeight="1">
      <c r="A196" s="1">
        <v>195</v>
      </c>
      <c r="B196" s="3">
        <v>196</v>
      </c>
      <c r="C196" s="3" t="s">
        <v>578</v>
      </c>
      <c r="D196" s="3" t="s">
        <v>579</v>
      </c>
      <c r="E196" s="3" t="s">
        <v>580</v>
      </c>
      <c r="F196" s="3" t="s">
        <v>581</v>
      </c>
      <c r="G196" s="3">
        <v>0</v>
      </c>
      <c r="H196" s="3" t="s">
        <v>582</v>
      </c>
      <c r="I196" s="4" t="str">
        <f ca="1">IFERROR(__xludf.DUMMYFUNCTION("REGEXREPLACE(F197,""\D"", """")"),"44")</f>
        <v>44</v>
      </c>
      <c r="J196" s="6" t="s">
        <v>13877</v>
      </c>
    </row>
    <row r="197" spans="1:10" ht="15.75" customHeight="1">
      <c r="A197" s="1">
        <v>196</v>
      </c>
      <c r="B197" s="3">
        <v>197</v>
      </c>
      <c r="C197" s="3" t="s">
        <v>583</v>
      </c>
      <c r="D197" s="3" t="s">
        <v>584</v>
      </c>
      <c r="E197" s="3" t="s">
        <v>585</v>
      </c>
      <c r="F197" s="3" t="s">
        <v>38</v>
      </c>
      <c r="G197" s="3">
        <v>0</v>
      </c>
      <c r="H197" s="3" t="s">
        <v>311</v>
      </c>
      <c r="I197" s="4" t="str">
        <f ca="1">IFERROR(__xludf.DUMMYFUNCTION("REGEXREPLACE(F198,""\D"", """")"),"11")</f>
        <v>11</v>
      </c>
      <c r="J197" s="6" t="s">
        <v>13852</v>
      </c>
    </row>
    <row r="198" spans="1:10" ht="15.75" customHeight="1">
      <c r="A198" s="1">
        <v>197</v>
      </c>
      <c r="B198" s="3">
        <v>198</v>
      </c>
      <c r="C198" s="3" t="s">
        <v>586</v>
      </c>
      <c r="D198" s="3" t="s">
        <v>587</v>
      </c>
      <c r="E198" s="3" t="s">
        <v>17</v>
      </c>
      <c r="F198" s="3">
        <v>0</v>
      </c>
      <c r="I198" s="4" t="str">
        <f ca="1">IFERROR(__xludf.DUMMYFUNCTION("REGEXREPLACE(F199,""\D"", """")"),"#VALUE!")</f>
        <v>#VALUE!</v>
      </c>
      <c r="J198" s="6" t="s">
        <v>13850</v>
      </c>
    </row>
    <row r="199" spans="1:10" ht="15.75" customHeight="1">
      <c r="A199" s="1">
        <v>198</v>
      </c>
      <c r="B199" s="3">
        <v>199</v>
      </c>
      <c r="C199" s="3" t="s">
        <v>588</v>
      </c>
      <c r="D199" s="3" t="s">
        <v>589</v>
      </c>
      <c r="E199" s="3" t="s">
        <v>590</v>
      </c>
      <c r="F199" s="3">
        <v>0</v>
      </c>
      <c r="I199" s="4" t="str">
        <f ca="1">IFERROR(__xludf.DUMMYFUNCTION("REGEXREPLACE(F200,""\D"", """")"),"#VALUE!")</f>
        <v>#VALUE!</v>
      </c>
      <c r="J199" s="6" t="s">
        <v>13850</v>
      </c>
    </row>
    <row r="200" spans="1:10" ht="15.75" customHeight="1">
      <c r="A200" s="1">
        <v>199</v>
      </c>
      <c r="B200" s="3">
        <v>200</v>
      </c>
      <c r="C200" s="3" t="s">
        <v>591</v>
      </c>
      <c r="D200" s="3" t="s">
        <v>592</v>
      </c>
      <c r="E200" s="3" t="s">
        <v>593</v>
      </c>
      <c r="F200" s="3" t="s">
        <v>51</v>
      </c>
      <c r="G200" s="3">
        <v>0</v>
      </c>
      <c r="H200" s="3" t="s">
        <v>52</v>
      </c>
      <c r="I200" s="4" t="str">
        <f ca="1">IFERROR(__xludf.DUMMYFUNCTION("REGEXREPLACE(F201,""\D"", """")"),"5")</f>
        <v>5</v>
      </c>
      <c r="J200" s="6" t="s">
        <v>13854</v>
      </c>
    </row>
    <row r="201" spans="1:10" ht="15.75" customHeight="1">
      <c r="A201" s="1">
        <v>200</v>
      </c>
      <c r="B201" s="3">
        <v>201</v>
      </c>
      <c r="C201" s="3" t="s">
        <v>594</v>
      </c>
      <c r="D201" s="3" t="s">
        <v>595</v>
      </c>
      <c r="E201" s="3" t="s">
        <v>519</v>
      </c>
      <c r="F201" s="3">
        <v>0</v>
      </c>
      <c r="I201" s="4" t="str">
        <f ca="1">IFERROR(__xludf.DUMMYFUNCTION("REGEXREPLACE(F202,""\D"", """")"),"#VALUE!")</f>
        <v>#VALUE!</v>
      </c>
      <c r="J201" s="6" t="s">
        <v>13850</v>
      </c>
    </row>
    <row r="202" spans="1:10" ht="15.75" customHeight="1">
      <c r="A202" s="1">
        <v>201</v>
      </c>
      <c r="B202" s="3">
        <v>202</v>
      </c>
      <c r="C202" s="3" t="s">
        <v>596</v>
      </c>
      <c r="D202" s="3" t="s">
        <v>597</v>
      </c>
      <c r="E202" s="3" t="s">
        <v>598</v>
      </c>
      <c r="F202" s="3" t="s">
        <v>43</v>
      </c>
      <c r="G202" s="3">
        <v>0</v>
      </c>
      <c r="H202" s="3" t="s">
        <v>566</v>
      </c>
      <c r="I202" s="4" t="str">
        <f ca="1">IFERROR(__xludf.DUMMYFUNCTION("REGEXREPLACE(F203,""\D"", """")"),"22")</f>
        <v>22</v>
      </c>
      <c r="J202" s="6" t="s">
        <v>13853</v>
      </c>
    </row>
    <row r="203" spans="1:10" ht="15.75" customHeight="1">
      <c r="A203" s="1">
        <v>202</v>
      </c>
      <c r="B203" s="3">
        <v>203</v>
      </c>
      <c r="C203" s="3" t="s">
        <v>599</v>
      </c>
      <c r="D203" s="3" t="s">
        <v>600</v>
      </c>
      <c r="E203" s="3" t="s">
        <v>601</v>
      </c>
      <c r="F203" s="3">
        <v>0</v>
      </c>
      <c r="I203" s="4" t="str">
        <f ca="1">IFERROR(__xludf.DUMMYFUNCTION("REGEXREPLACE(F204,""\D"", """")"),"#VALUE!")</f>
        <v>#VALUE!</v>
      </c>
      <c r="J203" s="6" t="s">
        <v>13850</v>
      </c>
    </row>
    <row r="204" spans="1:10" ht="15.75" customHeight="1">
      <c r="A204" s="1">
        <v>203</v>
      </c>
      <c r="B204" s="3">
        <v>204</v>
      </c>
      <c r="C204" s="3" t="s">
        <v>602</v>
      </c>
      <c r="D204" s="3" t="s">
        <v>603</v>
      </c>
      <c r="E204" s="3" t="s">
        <v>17</v>
      </c>
      <c r="F204" s="3">
        <v>0</v>
      </c>
      <c r="I204" s="4" t="str">
        <f ca="1">IFERROR(__xludf.DUMMYFUNCTION("REGEXREPLACE(F205,""\D"", """")"),"#VALUE!")</f>
        <v>#VALUE!</v>
      </c>
      <c r="J204" s="6" t="s">
        <v>13850</v>
      </c>
    </row>
    <row r="205" spans="1:10" ht="15.75" customHeight="1">
      <c r="A205" s="1">
        <v>204</v>
      </c>
      <c r="B205" s="3">
        <v>205</v>
      </c>
      <c r="C205" s="3" t="s">
        <v>604</v>
      </c>
      <c r="D205" s="3" t="s">
        <v>605</v>
      </c>
      <c r="E205" s="3" t="s">
        <v>606</v>
      </c>
      <c r="F205" s="3">
        <v>0</v>
      </c>
      <c r="I205" s="4" t="str">
        <f ca="1">IFERROR(__xludf.DUMMYFUNCTION("REGEXREPLACE(F206,""\D"", """")"),"#VALUE!")</f>
        <v>#VALUE!</v>
      </c>
      <c r="J205" s="6" t="s">
        <v>13850</v>
      </c>
    </row>
    <row r="206" spans="1:10" ht="15.75" customHeight="1">
      <c r="A206" s="1">
        <v>205</v>
      </c>
      <c r="B206" s="3">
        <v>206</v>
      </c>
      <c r="C206" s="3" t="s">
        <v>607</v>
      </c>
      <c r="D206" s="3" t="s">
        <v>608</v>
      </c>
      <c r="E206" s="3" t="s">
        <v>609</v>
      </c>
      <c r="F206" s="3" t="s">
        <v>610</v>
      </c>
      <c r="G206" s="3">
        <v>15</v>
      </c>
      <c r="H206" s="3" t="s">
        <v>100</v>
      </c>
      <c r="I206" s="4" t="str">
        <f ca="1">IFERROR(__xludf.DUMMYFUNCTION("REGEXREPLACE(F207,""\D"", """")"),"28")</f>
        <v>28</v>
      </c>
      <c r="J206" s="6" t="s">
        <v>13878</v>
      </c>
    </row>
    <row r="207" spans="1:10" ht="15.75" customHeight="1">
      <c r="A207" s="1">
        <v>206</v>
      </c>
      <c r="B207" s="3">
        <v>207</v>
      </c>
      <c r="C207" s="3" t="s">
        <v>611</v>
      </c>
      <c r="D207" s="3" t="s">
        <v>612</v>
      </c>
      <c r="E207" s="3" t="s">
        <v>17</v>
      </c>
      <c r="F207" s="3">
        <v>0</v>
      </c>
      <c r="I207" s="4" t="str">
        <f ca="1">IFERROR(__xludf.DUMMYFUNCTION("REGEXREPLACE(F208,""\D"", """")"),"#VALUE!")</f>
        <v>#VALUE!</v>
      </c>
      <c r="J207" s="6" t="s">
        <v>13850</v>
      </c>
    </row>
    <row r="208" spans="1:10" ht="15.75" customHeight="1">
      <c r="A208" s="1">
        <v>207</v>
      </c>
      <c r="B208" s="3">
        <v>208</v>
      </c>
      <c r="C208" s="3" t="s">
        <v>613</v>
      </c>
      <c r="D208" s="3" t="s">
        <v>614</v>
      </c>
      <c r="E208" s="3" t="s">
        <v>615</v>
      </c>
      <c r="F208" s="3" t="s">
        <v>616</v>
      </c>
      <c r="G208" s="3">
        <v>0</v>
      </c>
      <c r="H208" s="3" t="s">
        <v>617</v>
      </c>
      <c r="I208" s="4" t="str">
        <f ca="1">IFERROR(__xludf.DUMMYFUNCTION("REGEXREPLACE(F209,""\D"", """")"),"65")</f>
        <v>65</v>
      </c>
      <c r="J208" s="6" t="s">
        <v>13879</v>
      </c>
    </row>
    <row r="209" spans="1:10" ht="15.75" customHeight="1">
      <c r="A209" s="1">
        <v>208</v>
      </c>
      <c r="B209" s="3">
        <v>209</v>
      </c>
      <c r="C209" s="3" t="s">
        <v>618</v>
      </c>
      <c r="D209" s="3" t="s">
        <v>619</v>
      </c>
      <c r="E209" s="3" t="s">
        <v>620</v>
      </c>
      <c r="F209" s="3" t="s">
        <v>621</v>
      </c>
      <c r="G209" s="3">
        <v>0</v>
      </c>
      <c r="H209" s="3" t="s">
        <v>622</v>
      </c>
      <c r="I209" s="4" t="str">
        <f ca="1">IFERROR(__xludf.DUMMYFUNCTION("REGEXREPLACE(F210,""\D"", """")"),"53")</f>
        <v>53</v>
      </c>
      <c r="J209" s="6" t="s">
        <v>13880</v>
      </c>
    </row>
    <row r="210" spans="1:10" ht="15.75" customHeight="1">
      <c r="A210" s="1">
        <v>209</v>
      </c>
      <c r="B210" s="3">
        <v>210</v>
      </c>
      <c r="C210" s="3" t="s">
        <v>623</v>
      </c>
      <c r="D210" s="3" t="s">
        <v>624</v>
      </c>
      <c r="E210" s="3" t="s">
        <v>17</v>
      </c>
      <c r="F210" s="3">
        <v>0</v>
      </c>
      <c r="I210" s="4" t="str">
        <f ca="1">IFERROR(__xludf.DUMMYFUNCTION("REGEXREPLACE(F211,""\D"", """")"),"#VALUE!")</f>
        <v>#VALUE!</v>
      </c>
      <c r="J210" s="6" t="s">
        <v>13850</v>
      </c>
    </row>
    <row r="211" spans="1:10" ht="15.75" customHeight="1">
      <c r="A211" s="1">
        <v>210</v>
      </c>
      <c r="B211" s="3">
        <v>211</v>
      </c>
      <c r="C211" s="3" t="s">
        <v>625</v>
      </c>
      <c r="D211" s="3" t="s">
        <v>626</v>
      </c>
      <c r="E211" s="3" t="s">
        <v>627</v>
      </c>
      <c r="F211" s="3" t="s">
        <v>205</v>
      </c>
      <c r="G211" s="3">
        <v>0</v>
      </c>
      <c r="H211" s="3" t="s">
        <v>86</v>
      </c>
      <c r="I211" s="4" t="str">
        <f ca="1">IFERROR(__xludf.DUMMYFUNCTION("REGEXREPLACE(F212,""\D"", """")"),"19")</f>
        <v>19</v>
      </c>
      <c r="J211" s="6" t="s">
        <v>13865</v>
      </c>
    </row>
    <row r="212" spans="1:10" ht="15.75" customHeight="1">
      <c r="A212" s="1">
        <v>211</v>
      </c>
      <c r="B212" s="3">
        <v>212</v>
      </c>
      <c r="C212" s="3" t="s">
        <v>628</v>
      </c>
      <c r="D212" s="3" t="s">
        <v>629</v>
      </c>
      <c r="E212" s="3" t="s">
        <v>17</v>
      </c>
      <c r="F212" s="3">
        <v>0</v>
      </c>
      <c r="I212" s="4" t="str">
        <f ca="1">IFERROR(__xludf.DUMMYFUNCTION("REGEXREPLACE(F213,""\D"", """")"),"#VALUE!")</f>
        <v>#VALUE!</v>
      </c>
      <c r="J212" s="6" t="s">
        <v>13850</v>
      </c>
    </row>
    <row r="213" spans="1:10" ht="15.75" customHeight="1">
      <c r="A213" s="1">
        <v>212</v>
      </c>
      <c r="B213" s="3">
        <v>213</v>
      </c>
      <c r="C213" s="3" t="s">
        <v>630</v>
      </c>
      <c r="D213" s="3" t="s">
        <v>631</v>
      </c>
      <c r="E213" s="3" t="s">
        <v>632</v>
      </c>
      <c r="F213" s="3">
        <v>0</v>
      </c>
      <c r="I213" s="4" t="str">
        <f ca="1">IFERROR(__xludf.DUMMYFUNCTION("REGEXREPLACE(F214,""\D"", """")"),"#VALUE!")</f>
        <v>#VALUE!</v>
      </c>
      <c r="J213" s="6" t="s">
        <v>13850</v>
      </c>
    </row>
    <row r="214" spans="1:10" ht="15.75" customHeight="1">
      <c r="A214" s="1">
        <v>213</v>
      </c>
      <c r="B214" s="3">
        <v>214</v>
      </c>
      <c r="C214" s="3" t="s">
        <v>633</v>
      </c>
      <c r="D214" s="3" t="s">
        <v>634</v>
      </c>
      <c r="E214" s="3" t="s">
        <v>635</v>
      </c>
      <c r="F214" s="3" t="s">
        <v>131</v>
      </c>
      <c r="G214" s="3">
        <v>6</v>
      </c>
      <c r="H214" s="3" t="s">
        <v>194</v>
      </c>
      <c r="I214" s="4" t="str">
        <f ca="1">IFERROR(__xludf.DUMMYFUNCTION("REGEXREPLACE(F215,""\D"", """")"),"4")</f>
        <v>4</v>
      </c>
      <c r="J214" s="6" t="s">
        <v>13861</v>
      </c>
    </row>
    <row r="215" spans="1:10" ht="15.75" customHeight="1">
      <c r="A215" s="1">
        <v>214</v>
      </c>
      <c r="B215" s="3">
        <v>215</v>
      </c>
      <c r="C215" s="3" t="s">
        <v>636</v>
      </c>
      <c r="D215" s="3" t="s">
        <v>637</v>
      </c>
      <c r="E215" s="3" t="s">
        <v>638</v>
      </c>
      <c r="F215" s="3">
        <v>0</v>
      </c>
      <c r="I215" s="4" t="str">
        <f ca="1">IFERROR(__xludf.DUMMYFUNCTION("REGEXREPLACE(F216,""\D"", """")"),"#VALUE!")</f>
        <v>#VALUE!</v>
      </c>
      <c r="J215" s="6" t="s">
        <v>13850</v>
      </c>
    </row>
    <row r="216" spans="1:10" ht="15.75" customHeight="1">
      <c r="A216" s="1">
        <v>215</v>
      </c>
      <c r="B216" s="3">
        <v>216</v>
      </c>
      <c r="C216" s="3" t="s">
        <v>639</v>
      </c>
      <c r="D216" s="3" t="s">
        <v>640</v>
      </c>
      <c r="E216" s="3" t="s">
        <v>17</v>
      </c>
      <c r="F216" s="3">
        <v>0</v>
      </c>
      <c r="I216" s="4" t="str">
        <f ca="1">IFERROR(__xludf.DUMMYFUNCTION("REGEXREPLACE(F217,""\D"", """")"),"#VALUE!")</f>
        <v>#VALUE!</v>
      </c>
      <c r="J216" s="6" t="s">
        <v>13850</v>
      </c>
    </row>
    <row r="217" spans="1:10" ht="15.75" customHeight="1">
      <c r="A217" s="1">
        <v>216</v>
      </c>
      <c r="B217" s="3">
        <v>217</v>
      </c>
      <c r="C217" s="3" t="s">
        <v>641</v>
      </c>
      <c r="D217" s="3" t="s">
        <v>642</v>
      </c>
      <c r="E217" s="3" t="s">
        <v>643</v>
      </c>
      <c r="F217" s="3" t="s">
        <v>182</v>
      </c>
      <c r="G217" s="3">
        <v>3</v>
      </c>
      <c r="H217" s="3" t="s">
        <v>194</v>
      </c>
      <c r="I217" s="4" t="str">
        <f ca="1">IFERROR(__xludf.DUMMYFUNCTION("REGEXREPLACE(F218,""\D"", """")"),"7")</f>
        <v>7</v>
      </c>
      <c r="J217" s="6" t="s">
        <v>13863</v>
      </c>
    </row>
    <row r="218" spans="1:10" ht="15.75" customHeight="1">
      <c r="A218" s="1">
        <v>217</v>
      </c>
      <c r="B218" s="3">
        <v>218</v>
      </c>
      <c r="C218" s="3" t="s">
        <v>644</v>
      </c>
      <c r="D218" s="3" t="s">
        <v>645</v>
      </c>
      <c r="E218" s="3" t="s">
        <v>646</v>
      </c>
      <c r="F218" s="3" t="s">
        <v>93</v>
      </c>
      <c r="G218" s="3">
        <v>2</v>
      </c>
      <c r="H218" s="3" t="s">
        <v>535</v>
      </c>
      <c r="I218" s="4" t="str">
        <f ca="1">IFERROR(__xludf.DUMMYFUNCTION("REGEXREPLACE(F219,""\D"", """")"),"6")</f>
        <v>6</v>
      </c>
      <c r="J218" s="6" t="s">
        <v>13858</v>
      </c>
    </row>
    <row r="219" spans="1:10" ht="15.75" customHeight="1">
      <c r="A219" s="1">
        <v>218</v>
      </c>
      <c r="B219" s="3">
        <v>219</v>
      </c>
      <c r="C219" s="3" t="s">
        <v>647</v>
      </c>
      <c r="D219" s="3" t="s">
        <v>648</v>
      </c>
      <c r="E219" s="3" t="s">
        <v>649</v>
      </c>
      <c r="F219" s="3">
        <v>0</v>
      </c>
      <c r="I219" s="4" t="str">
        <f ca="1">IFERROR(__xludf.DUMMYFUNCTION("REGEXREPLACE(F220,""\D"", """")"),"#VALUE!")</f>
        <v>#VALUE!</v>
      </c>
      <c r="J219" s="6" t="s">
        <v>13850</v>
      </c>
    </row>
    <row r="220" spans="1:10" ht="15.75" customHeight="1">
      <c r="A220" s="1">
        <v>219</v>
      </c>
      <c r="B220" s="3">
        <v>220</v>
      </c>
      <c r="C220" s="3" t="s">
        <v>650</v>
      </c>
      <c r="D220" s="3" t="s">
        <v>651</v>
      </c>
      <c r="E220" s="3" t="s">
        <v>652</v>
      </c>
      <c r="F220" s="3" t="s">
        <v>653</v>
      </c>
      <c r="G220" s="3">
        <v>0</v>
      </c>
      <c r="H220" s="3" t="s">
        <v>654</v>
      </c>
      <c r="I220" s="4" t="str">
        <f ca="1">IFERROR(__xludf.DUMMYFUNCTION("REGEXREPLACE(F221,""\D"", """")"),"82")</f>
        <v>82</v>
      </c>
      <c r="J220" s="6" t="s">
        <v>13881</v>
      </c>
    </row>
    <row r="221" spans="1:10" ht="15.75" customHeight="1">
      <c r="A221" s="1">
        <v>220</v>
      </c>
      <c r="B221" s="3">
        <v>221</v>
      </c>
      <c r="C221" s="3" t="s">
        <v>655</v>
      </c>
      <c r="D221" s="3" t="s">
        <v>656</v>
      </c>
      <c r="E221" s="3" t="s">
        <v>17</v>
      </c>
      <c r="F221" s="3">
        <v>0</v>
      </c>
      <c r="I221" s="4" t="str">
        <f ca="1">IFERROR(__xludf.DUMMYFUNCTION("REGEXREPLACE(F222,""\D"", """")"),"#VALUE!")</f>
        <v>#VALUE!</v>
      </c>
      <c r="J221" s="6" t="s">
        <v>13850</v>
      </c>
    </row>
    <row r="222" spans="1:10" ht="15.75" customHeight="1">
      <c r="A222" s="1">
        <v>221</v>
      </c>
      <c r="B222" s="3">
        <v>222</v>
      </c>
      <c r="C222" s="3" t="s">
        <v>657</v>
      </c>
      <c r="D222" s="3" t="s">
        <v>658</v>
      </c>
      <c r="E222" s="3" t="s">
        <v>17</v>
      </c>
      <c r="F222" s="3">
        <v>0</v>
      </c>
      <c r="I222" s="4" t="str">
        <f ca="1">IFERROR(__xludf.DUMMYFUNCTION("REGEXREPLACE(F223,""\D"", """")"),"#VALUE!")</f>
        <v>#VALUE!</v>
      </c>
      <c r="J222" s="6" t="s">
        <v>13850</v>
      </c>
    </row>
    <row r="223" spans="1:10" ht="15.75" customHeight="1">
      <c r="A223" s="1">
        <v>222</v>
      </c>
      <c r="B223" s="3">
        <v>223</v>
      </c>
      <c r="C223" s="3" t="s">
        <v>659</v>
      </c>
      <c r="D223" s="3" t="s">
        <v>660</v>
      </c>
      <c r="E223" s="3" t="s">
        <v>661</v>
      </c>
      <c r="F223" s="3">
        <v>0</v>
      </c>
      <c r="I223" s="4" t="str">
        <f ca="1">IFERROR(__xludf.DUMMYFUNCTION("REGEXREPLACE(F224,""\D"", """")"),"#VALUE!")</f>
        <v>#VALUE!</v>
      </c>
      <c r="J223" s="6" t="s">
        <v>13850</v>
      </c>
    </row>
    <row r="224" spans="1:10" ht="15.75" customHeight="1">
      <c r="A224" s="1">
        <v>223</v>
      </c>
      <c r="B224" s="3">
        <v>224</v>
      </c>
      <c r="C224" s="3" t="s">
        <v>662</v>
      </c>
      <c r="D224" s="3" t="s">
        <v>663</v>
      </c>
      <c r="E224" s="3" t="s">
        <v>664</v>
      </c>
      <c r="F224" s="3" t="s">
        <v>270</v>
      </c>
      <c r="G224" s="3">
        <v>4</v>
      </c>
      <c r="H224" s="3" t="s">
        <v>665</v>
      </c>
      <c r="I224" s="4" t="str">
        <f ca="1">IFERROR(__xludf.DUMMYFUNCTION("REGEXREPLACE(F225,""\D"", """")"),"16")</f>
        <v>16</v>
      </c>
      <c r="J224" s="6" t="s">
        <v>13870</v>
      </c>
    </row>
    <row r="225" spans="1:10" ht="15.75" customHeight="1">
      <c r="A225" s="1">
        <v>224</v>
      </c>
      <c r="B225" s="3">
        <v>225</v>
      </c>
      <c r="C225" s="3" t="s">
        <v>666</v>
      </c>
      <c r="D225" s="3" t="s">
        <v>667</v>
      </c>
      <c r="E225" s="3" t="s">
        <v>17</v>
      </c>
      <c r="F225" s="3">
        <v>0</v>
      </c>
      <c r="I225" s="4" t="str">
        <f ca="1">IFERROR(__xludf.DUMMYFUNCTION("REGEXREPLACE(F226,""\D"", """")"),"#VALUE!")</f>
        <v>#VALUE!</v>
      </c>
      <c r="J225" s="6" t="s">
        <v>13850</v>
      </c>
    </row>
    <row r="226" spans="1:10" ht="15.75" customHeight="1">
      <c r="A226" s="1">
        <v>225</v>
      </c>
      <c r="B226" s="3">
        <v>226</v>
      </c>
      <c r="C226" s="3" t="s">
        <v>668</v>
      </c>
      <c r="D226" s="3" t="s">
        <v>669</v>
      </c>
      <c r="E226" s="3" t="s">
        <v>670</v>
      </c>
      <c r="F226" s="3">
        <v>0</v>
      </c>
      <c r="I226" s="4" t="str">
        <f ca="1">IFERROR(__xludf.DUMMYFUNCTION("REGEXREPLACE(F227,""\D"", """")"),"#VALUE!")</f>
        <v>#VALUE!</v>
      </c>
      <c r="J226" s="6" t="s">
        <v>13850</v>
      </c>
    </row>
    <row r="227" spans="1:10" ht="15.75" customHeight="1">
      <c r="A227" s="1">
        <v>226</v>
      </c>
      <c r="B227" s="3">
        <v>227</v>
      </c>
      <c r="C227" s="3" t="s">
        <v>671</v>
      </c>
      <c r="D227" s="3" t="s">
        <v>672</v>
      </c>
      <c r="E227" s="3" t="s">
        <v>673</v>
      </c>
      <c r="F227" s="3" t="s">
        <v>93</v>
      </c>
      <c r="G227" s="3">
        <v>7</v>
      </c>
      <c r="H227" s="3" t="s">
        <v>14</v>
      </c>
      <c r="I227" s="4" t="str">
        <f ca="1">IFERROR(__xludf.DUMMYFUNCTION("REGEXREPLACE(F228,""\D"", """")"),"6")</f>
        <v>6</v>
      </c>
      <c r="J227" s="6" t="s">
        <v>13858</v>
      </c>
    </row>
    <row r="228" spans="1:10" ht="15.75" customHeight="1">
      <c r="A228" s="1">
        <v>227</v>
      </c>
      <c r="B228" s="3">
        <v>228</v>
      </c>
      <c r="C228" s="3" t="s">
        <v>674</v>
      </c>
      <c r="D228" s="3" t="s">
        <v>675</v>
      </c>
      <c r="E228" s="3" t="s">
        <v>676</v>
      </c>
      <c r="F228" s="3">
        <v>0</v>
      </c>
      <c r="I228" s="4" t="str">
        <f ca="1">IFERROR(__xludf.DUMMYFUNCTION("REGEXREPLACE(F229,""\D"", """")"),"#VALUE!")</f>
        <v>#VALUE!</v>
      </c>
      <c r="J228" s="6" t="s">
        <v>13850</v>
      </c>
    </row>
    <row r="229" spans="1:10" ht="15.75" customHeight="1">
      <c r="A229" s="1">
        <v>228</v>
      </c>
      <c r="B229" s="3">
        <v>229</v>
      </c>
      <c r="C229" s="3" t="s">
        <v>677</v>
      </c>
      <c r="D229" s="3" t="s">
        <v>678</v>
      </c>
      <c r="E229" s="3" t="s">
        <v>17</v>
      </c>
      <c r="F229" s="3">
        <v>0</v>
      </c>
      <c r="I229" s="4" t="str">
        <f ca="1">IFERROR(__xludf.DUMMYFUNCTION("REGEXREPLACE(F230,""\D"", """")"),"#VALUE!")</f>
        <v>#VALUE!</v>
      </c>
      <c r="J229" s="6" t="s">
        <v>13850</v>
      </c>
    </row>
    <row r="230" spans="1:10" ht="15.75" customHeight="1">
      <c r="A230" s="1">
        <v>229</v>
      </c>
      <c r="B230" s="3">
        <v>230</v>
      </c>
      <c r="C230" s="3" t="s">
        <v>679</v>
      </c>
      <c r="D230" s="3" t="s">
        <v>680</v>
      </c>
      <c r="E230" s="3" t="s">
        <v>17</v>
      </c>
      <c r="F230" s="3">
        <v>0</v>
      </c>
      <c r="I230" s="4" t="str">
        <f ca="1">IFERROR(__xludf.DUMMYFUNCTION("REGEXREPLACE(F231,""\D"", """")"),"#VALUE!")</f>
        <v>#VALUE!</v>
      </c>
      <c r="J230" s="6" t="s">
        <v>13850</v>
      </c>
    </row>
    <row r="231" spans="1:10" ht="15.75" customHeight="1">
      <c r="A231" s="1">
        <v>230</v>
      </c>
      <c r="B231" s="3">
        <v>231</v>
      </c>
      <c r="C231" s="3" t="s">
        <v>681</v>
      </c>
      <c r="D231" s="3" t="s">
        <v>682</v>
      </c>
      <c r="E231" s="3" t="s">
        <v>683</v>
      </c>
      <c r="F231" s="3" t="s">
        <v>33</v>
      </c>
      <c r="G231" s="3">
        <v>19</v>
      </c>
      <c r="H231" s="3" t="s">
        <v>452</v>
      </c>
      <c r="I231" s="4" t="str">
        <f ca="1">IFERROR(__xludf.DUMMYFUNCTION("REGEXREPLACE(F232,""\D"", """")"),"9")</f>
        <v>9</v>
      </c>
      <c r="J231" s="6" t="s">
        <v>13851</v>
      </c>
    </row>
    <row r="232" spans="1:10" ht="15.75" customHeight="1">
      <c r="A232" s="1">
        <v>231</v>
      </c>
      <c r="B232" s="3">
        <v>232</v>
      </c>
      <c r="C232" s="3" t="s">
        <v>684</v>
      </c>
      <c r="D232" s="3" t="s">
        <v>685</v>
      </c>
      <c r="E232" s="3" t="s">
        <v>686</v>
      </c>
      <c r="F232" s="3">
        <v>0</v>
      </c>
      <c r="I232" s="4" t="str">
        <f ca="1">IFERROR(__xludf.DUMMYFUNCTION("REGEXREPLACE(F233,""\D"", """")"),"#VALUE!")</f>
        <v>#VALUE!</v>
      </c>
      <c r="J232" s="6" t="s">
        <v>13850</v>
      </c>
    </row>
    <row r="233" spans="1:10" ht="15.75" customHeight="1">
      <c r="A233" s="1">
        <v>232</v>
      </c>
      <c r="B233" s="3">
        <v>233</v>
      </c>
      <c r="C233" s="3" t="s">
        <v>687</v>
      </c>
      <c r="D233" s="3" t="s">
        <v>688</v>
      </c>
      <c r="E233" s="3" t="s">
        <v>689</v>
      </c>
      <c r="F233" s="3">
        <v>0</v>
      </c>
      <c r="I233" s="4" t="str">
        <f ca="1">IFERROR(__xludf.DUMMYFUNCTION("REGEXREPLACE(F234,""\D"", """")"),"#VALUE!")</f>
        <v>#VALUE!</v>
      </c>
      <c r="J233" s="6" t="s">
        <v>13850</v>
      </c>
    </row>
    <row r="234" spans="1:10" ht="15.75" customHeight="1">
      <c r="A234" s="1">
        <v>233</v>
      </c>
      <c r="B234" s="3">
        <v>234</v>
      </c>
      <c r="C234" s="3" t="s">
        <v>690</v>
      </c>
      <c r="D234" s="3" t="s">
        <v>691</v>
      </c>
      <c r="E234" s="3" t="s">
        <v>17</v>
      </c>
      <c r="F234" s="3">
        <v>0</v>
      </c>
      <c r="I234" s="4" t="str">
        <f ca="1">IFERROR(__xludf.DUMMYFUNCTION("REGEXREPLACE(F235,""\D"", """")"),"#VALUE!")</f>
        <v>#VALUE!</v>
      </c>
      <c r="J234" s="6" t="s">
        <v>13850</v>
      </c>
    </row>
    <row r="235" spans="1:10" ht="15.75" customHeight="1">
      <c r="A235" s="1">
        <v>234</v>
      </c>
      <c r="B235" s="3">
        <v>235</v>
      </c>
      <c r="C235" s="3" t="s">
        <v>692</v>
      </c>
      <c r="D235" s="3" t="s">
        <v>693</v>
      </c>
      <c r="E235" s="3" t="s">
        <v>17</v>
      </c>
      <c r="F235" s="3">
        <v>0</v>
      </c>
      <c r="I235" s="4" t="str">
        <f ca="1">IFERROR(__xludf.DUMMYFUNCTION("REGEXREPLACE(F236,""\D"", """")"),"#VALUE!")</f>
        <v>#VALUE!</v>
      </c>
      <c r="J235" s="6" t="s">
        <v>13850</v>
      </c>
    </row>
    <row r="236" spans="1:10" ht="15.75" customHeight="1">
      <c r="A236" s="1">
        <v>235</v>
      </c>
      <c r="B236" s="3">
        <v>236</v>
      </c>
      <c r="C236" s="3" t="s">
        <v>694</v>
      </c>
      <c r="D236" s="3" t="s">
        <v>695</v>
      </c>
      <c r="E236" s="3" t="s">
        <v>17</v>
      </c>
      <c r="F236" s="3">
        <v>0</v>
      </c>
      <c r="I236" s="4" t="str">
        <f ca="1">IFERROR(__xludf.DUMMYFUNCTION("REGEXREPLACE(F237,""\D"", """")"),"#VALUE!")</f>
        <v>#VALUE!</v>
      </c>
      <c r="J236" s="6" t="s">
        <v>13850</v>
      </c>
    </row>
    <row r="237" spans="1:10" ht="15.75" customHeight="1">
      <c r="A237" s="1">
        <v>236</v>
      </c>
      <c r="B237" s="3">
        <v>237</v>
      </c>
      <c r="C237" s="3" t="s">
        <v>696</v>
      </c>
      <c r="D237" s="3" t="s">
        <v>697</v>
      </c>
      <c r="E237" s="3" t="s">
        <v>698</v>
      </c>
      <c r="F237" s="3">
        <v>0</v>
      </c>
      <c r="I237" s="4" t="str">
        <f ca="1">IFERROR(__xludf.DUMMYFUNCTION("REGEXREPLACE(F238,""\D"", """")"),"#VALUE!")</f>
        <v>#VALUE!</v>
      </c>
      <c r="J237" s="6" t="s">
        <v>13850</v>
      </c>
    </row>
    <row r="238" spans="1:10" ht="15.75" customHeight="1">
      <c r="A238" s="1">
        <v>237</v>
      </c>
      <c r="B238" s="3">
        <v>238</v>
      </c>
      <c r="C238" s="3" t="s">
        <v>699</v>
      </c>
      <c r="D238" s="3" t="s">
        <v>700</v>
      </c>
      <c r="E238" s="3" t="s">
        <v>17</v>
      </c>
      <c r="F238" s="3">
        <v>0</v>
      </c>
      <c r="I238" s="4" t="str">
        <f ca="1">IFERROR(__xludf.DUMMYFUNCTION("REGEXREPLACE(F239,""\D"", """")"),"#VALUE!")</f>
        <v>#VALUE!</v>
      </c>
      <c r="J238" s="6" t="s">
        <v>13850</v>
      </c>
    </row>
    <row r="239" spans="1:10" ht="15.75" customHeight="1">
      <c r="A239" s="1">
        <v>238</v>
      </c>
      <c r="B239" s="3">
        <v>239</v>
      </c>
      <c r="C239" s="3" t="s">
        <v>701</v>
      </c>
      <c r="D239" s="3" t="s">
        <v>702</v>
      </c>
      <c r="E239" s="3" t="s">
        <v>703</v>
      </c>
      <c r="F239" s="3" t="s">
        <v>704</v>
      </c>
      <c r="G239" s="3">
        <v>3</v>
      </c>
      <c r="H239" s="3" t="s">
        <v>705</v>
      </c>
      <c r="I239" s="4" t="str">
        <f ca="1">IFERROR(__xludf.DUMMYFUNCTION("REGEXREPLACE(F240,""\D"", """")"),"42")</f>
        <v>42</v>
      </c>
      <c r="J239" s="6" t="s">
        <v>13882</v>
      </c>
    </row>
    <row r="240" spans="1:10" ht="15.75" customHeight="1">
      <c r="A240" s="1">
        <v>239</v>
      </c>
      <c r="B240" s="3">
        <v>240</v>
      </c>
      <c r="C240" s="3" t="s">
        <v>706</v>
      </c>
      <c r="D240" s="3" t="s">
        <v>707</v>
      </c>
      <c r="E240" s="3" t="s">
        <v>708</v>
      </c>
      <c r="F240" s="3">
        <v>0</v>
      </c>
      <c r="I240" s="4" t="str">
        <f ca="1">IFERROR(__xludf.DUMMYFUNCTION("REGEXREPLACE(F241,""\D"", """")"),"#VALUE!")</f>
        <v>#VALUE!</v>
      </c>
      <c r="J240" s="6" t="s">
        <v>13850</v>
      </c>
    </row>
    <row r="241" spans="1:10" ht="15.75" customHeight="1">
      <c r="A241" s="1">
        <v>240</v>
      </c>
      <c r="B241" s="3">
        <v>241</v>
      </c>
      <c r="C241" s="3" t="s">
        <v>709</v>
      </c>
      <c r="D241" s="3" t="s">
        <v>710</v>
      </c>
      <c r="E241" s="3" t="s">
        <v>711</v>
      </c>
      <c r="F241" s="3">
        <v>0</v>
      </c>
      <c r="I241" s="4" t="str">
        <f ca="1">IFERROR(__xludf.DUMMYFUNCTION("REGEXREPLACE(F242,""\D"", """")"),"#VALUE!")</f>
        <v>#VALUE!</v>
      </c>
      <c r="J241" s="6" t="s">
        <v>13850</v>
      </c>
    </row>
    <row r="242" spans="1:10" ht="15.75" customHeight="1">
      <c r="A242" s="1">
        <v>241</v>
      </c>
      <c r="B242" s="3">
        <v>242</v>
      </c>
      <c r="C242" s="3" t="s">
        <v>712</v>
      </c>
      <c r="D242" s="3" t="s">
        <v>713</v>
      </c>
      <c r="E242" s="3" t="s">
        <v>17</v>
      </c>
      <c r="F242" s="3">
        <v>0</v>
      </c>
      <c r="I242" s="4" t="str">
        <f ca="1">IFERROR(__xludf.DUMMYFUNCTION("REGEXREPLACE(F243,""\D"", """")"),"#VALUE!")</f>
        <v>#VALUE!</v>
      </c>
      <c r="J242" s="6" t="s">
        <v>13850</v>
      </c>
    </row>
    <row r="243" spans="1:10" ht="15.75" customHeight="1">
      <c r="A243" s="1">
        <v>242</v>
      </c>
      <c r="B243" s="3">
        <v>243</v>
      </c>
      <c r="C243" s="3" t="s">
        <v>714</v>
      </c>
      <c r="D243" s="3" t="s">
        <v>715</v>
      </c>
      <c r="E243" s="3" t="s">
        <v>716</v>
      </c>
      <c r="F243" s="3" t="s">
        <v>205</v>
      </c>
      <c r="G243" s="3">
        <v>19</v>
      </c>
      <c r="H243" s="3" t="s">
        <v>717</v>
      </c>
      <c r="I243" s="4" t="str">
        <f ca="1">IFERROR(__xludf.DUMMYFUNCTION("REGEXREPLACE(F244,""\D"", """")"),"19")</f>
        <v>19</v>
      </c>
      <c r="J243" s="6" t="s">
        <v>13865</v>
      </c>
    </row>
    <row r="244" spans="1:10" ht="15.75" customHeight="1">
      <c r="A244" s="1">
        <v>243</v>
      </c>
      <c r="B244" s="3">
        <v>244</v>
      </c>
      <c r="C244" s="3" t="s">
        <v>718</v>
      </c>
      <c r="D244" s="3" t="s">
        <v>719</v>
      </c>
      <c r="E244" s="3" t="s">
        <v>17</v>
      </c>
      <c r="F244" s="3">
        <v>0</v>
      </c>
      <c r="I244" s="4" t="str">
        <f ca="1">IFERROR(__xludf.DUMMYFUNCTION("REGEXREPLACE(F245,""\D"", """")"),"#VALUE!")</f>
        <v>#VALUE!</v>
      </c>
      <c r="J244" s="6" t="s">
        <v>13850</v>
      </c>
    </row>
    <row r="245" spans="1:10" ht="15.75" customHeight="1">
      <c r="A245" s="1">
        <v>244</v>
      </c>
      <c r="B245" s="3">
        <v>245</v>
      </c>
      <c r="C245" s="3" t="s">
        <v>720</v>
      </c>
      <c r="D245" s="3" t="s">
        <v>721</v>
      </c>
      <c r="E245" s="3" t="s">
        <v>722</v>
      </c>
      <c r="F245" s="3" t="s">
        <v>113</v>
      </c>
      <c r="G245" s="3">
        <v>0</v>
      </c>
      <c r="H245" s="3" t="s">
        <v>535</v>
      </c>
      <c r="I245" s="4" t="str">
        <f ca="1">IFERROR(__xludf.DUMMYFUNCTION("REGEXREPLACE(F246,""\D"", """")"),"8")</f>
        <v>8</v>
      </c>
      <c r="J245" s="6" t="s">
        <v>13860</v>
      </c>
    </row>
    <row r="246" spans="1:10" ht="15.75" customHeight="1">
      <c r="A246" s="1">
        <v>245</v>
      </c>
      <c r="B246" s="3">
        <v>246</v>
      </c>
      <c r="C246" s="3" t="s">
        <v>723</v>
      </c>
      <c r="D246" s="3" t="s">
        <v>724</v>
      </c>
      <c r="E246" s="3" t="s">
        <v>17</v>
      </c>
      <c r="F246" s="3">
        <v>0</v>
      </c>
      <c r="I246" s="4" t="str">
        <f ca="1">IFERROR(__xludf.DUMMYFUNCTION("REGEXREPLACE(F247,""\D"", """")"),"#VALUE!")</f>
        <v>#VALUE!</v>
      </c>
      <c r="J246" s="6" t="s">
        <v>13850</v>
      </c>
    </row>
    <row r="247" spans="1:10" ht="15.75" customHeight="1">
      <c r="A247" s="1">
        <v>246</v>
      </c>
      <c r="B247" s="3">
        <v>247</v>
      </c>
      <c r="C247" s="3" t="s">
        <v>725</v>
      </c>
      <c r="D247" s="3" t="s">
        <v>726</v>
      </c>
      <c r="E247" s="3" t="s">
        <v>17</v>
      </c>
      <c r="F247" s="3">
        <v>0</v>
      </c>
      <c r="I247" s="4" t="str">
        <f ca="1">IFERROR(__xludf.DUMMYFUNCTION("REGEXREPLACE(F248,""\D"", """")"),"#VALUE!")</f>
        <v>#VALUE!</v>
      </c>
      <c r="J247" s="6" t="s">
        <v>13850</v>
      </c>
    </row>
    <row r="248" spans="1:10" ht="15.75" customHeight="1">
      <c r="A248" s="1">
        <v>247</v>
      </c>
      <c r="B248" s="3">
        <v>248</v>
      </c>
      <c r="C248" s="3" t="s">
        <v>727</v>
      </c>
      <c r="D248" s="3" t="s">
        <v>728</v>
      </c>
      <c r="E248" s="3" t="s">
        <v>729</v>
      </c>
      <c r="F248" s="3">
        <v>0</v>
      </c>
      <c r="I248" s="4" t="str">
        <f ca="1">IFERROR(__xludf.DUMMYFUNCTION("REGEXREPLACE(F249,""\D"", """")"),"#VALUE!")</f>
        <v>#VALUE!</v>
      </c>
      <c r="J248" s="6" t="s">
        <v>13850</v>
      </c>
    </row>
    <row r="249" spans="1:10" ht="15.75" customHeight="1">
      <c r="A249" s="1">
        <v>248</v>
      </c>
      <c r="B249" s="3">
        <v>249</v>
      </c>
      <c r="C249" s="3" t="s">
        <v>730</v>
      </c>
      <c r="D249" s="3" t="s">
        <v>731</v>
      </c>
      <c r="E249" s="3" t="s">
        <v>732</v>
      </c>
      <c r="F249" s="3">
        <v>0</v>
      </c>
      <c r="I249" s="4" t="str">
        <f ca="1">IFERROR(__xludf.DUMMYFUNCTION("REGEXREPLACE(F250,""\D"", """")"),"#VALUE!")</f>
        <v>#VALUE!</v>
      </c>
      <c r="J249" s="6" t="s">
        <v>13850</v>
      </c>
    </row>
    <row r="250" spans="1:10" ht="15.75" customHeight="1">
      <c r="A250" s="1">
        <v>249</v>
      </c>
      <c r="B250" s="3">
        <v>250</v>
      </c>
      <c r="C250" s="3" t="s">
        <v>733</v>
      </c>
      <c r="D250" s="3" t="s">
        <v>734</v>
      </c>
      <c r="E250" s="3" t="s">
        <v>17</v>
      </c>
      <c r="F250" s="3">
        <v>0</v>
      </c>
      <c r="I250" s="4" t="str">
        <f ca="1">IFERROR(__xludf.DUMMYFUNCTION("REGEXREPLACE(F251,""\D"", """")"),"#VALUE!")</f>
        <v>#VALUE!</v>
      </c>
      <c r="J250" s="6" t="s">
        <v>13850</v>
      </c>
    </row>
    <row r="251" spans="1:10" ht="15.75" customHeight="1">
      <c r="A251" s="1">
        <v>250</v>
      </c>
      <c r="B251" s="3">
        <v>251</v>
      </c>
      <c r="C251" s="3" t="s">
        <v>735</v>
      </c>
      <c r="D251" s="3" t="s">
        <v>736</v>
      </c>
      <c r="E251" s="3" t="s">
        <v>737</v>
      </c>
      <c r="F251" s="3">
        <v>0</v>
      </c>
      <c r="I251" s="4" t="str">
        <f ca="1">IFERROR(__xludf.DUMMYFUNCTION("REGEXREPLACE(F252,""\D"", """")"),"#VALUE!")</f>
        <v>#VALUE!</v>
      </c>
      <c r="J251" s="6" t="s">
        <v>13850</v>
      </c>
    </row>
    <row r="252" spans="1:10" ht="15.75" customHeight="1">
      <c r="A252" s="1">
        <v>251</v>
      </c>
      <c r="B252" s="3">
        <v>252</v>
      </c>
      <c r="C252" s="3" t="s">
        <v>738</v>
      </c>
      <c r="D252" s="3" t="s">
        <v>739</v>
      </c>
      <c r="E252" s="3" t="s">
        <v>740</v>
      </c>
      <c r="F252" s="3">
        <v>0</v>
      </c>
      <c r="I252" s="4" t="str">
        <f ca="1">IFERROR(__xludf.DUMMYFUNCTION("REGEXREPLACE(F253,""\D"", """")"),"#VALUE!")</f>
        <v>#VALUE!</v>
      </c>
      <c r="J252" s="6" t="s">
        <v>13850</v>
      </c>
    </row>
    <row r="253" spans="1:10" ht="15.75" customHeight="1">
      <c r="A253" s="1">
        <v>252</v>
      </c>
      <c r="B253" s="3">
        <v>253</v>
      </c>
      <c r="C253" s="3" t="s">
        <v>741</v>
      </c>
      <c r="D253" s="3" t="s">
        <v>742</v>
      </c>
      <c r="E253" s="3" t="s">
        <v>743</v>
      </c>
      <c r="F253" s="3" t="s">
        <v>744</v>
      </c>
      <c r="G253" s="3">
        <v>0</v>
      </c>
      <c r="H253" s="3" t="s">
        <v>745</v>
      </c>
      <c r="I253" s="4" t="str">
        <f ca="1">IFERROR(__xludf.DUMMYFUNCTION("REGEXREPLACE(F254,""\D"", """")"),"37")</f>
        <v>37</v>
      </c>
      <c r="J253" s="6" t="s">
        <v>13883</v>
      </c>
    </row>
    <row r="254" spans="1:10" ht="15.75" customHeight="1">
      <c r="A254" s="1">
        <v>253</v>
      </c>
      <c r="B254" s="3">
        <v>254</v>
      </c>
      <c r="C254" s="3" t="s">
        <v>746</v>
      </c>
      <c r="D254" s="3" t="s">
        <v>747</v>
      </c>
      <c r="E254" s="3" t="s">
        <v>748</v>
      </c>
      <c r="F254" s="3" t="s">
        <v>749</v>
      </c>
      <c r="G254" s="3">
        <v>5</v>
      </c>
      <c r="H254" s="3" t="s">
        <v>271</v>
      </c>
      <c r="I254" s="4" t="str">
        <f ca="1">IFERROR(__xludf.DUMMYFUNCTION("REGEXREPLACE(F255,""\D"", """")"),"25")</f>
        <v>25</v>
      </c>
      <c r="J254" s="6" t="s">
        <v>13884</v>
      </c>
    </row>
    <row r="255" spans="1:10" ht="15.75" customHeight="1">
      <c r="A255" s="1">
        <v>254</v>
      </c>
      <c r="B255" s="3">
        <v>255</v>
      </c>
      <c r="C255" s="3" t="s">
        <v>750</v>
      </c>
      <c r="D255" s="3" t="s">
        <v>751</v>
      </c>
      <c r="E255" s="3" t="s">
        <v>752</v>
      </c>
      <c r="F255" s="3" t="s">
        <v>13</v>
      </c>
      <c r="G255" s="3">
        <v>33</v>
      </c>
      <c r="H255" s="3" t="s">
        <v>44</v>
      </c>
      <c r="I255" s="4" t="str">
        <f ca="1">IFERROR(__xludf.DUMMYFUNCTION("REGEXREPLACE(F256,""\D"", """")"),"13")</f>
        <v>13</v>
      </c>
      <c r="J255" s="6" t="s">
        <v>13849</v>
      </c>
    </row>
    <row r="256" spans="1:10" ht="15.75" customHeight="1">
      <c r="A256" s="1">
        <v>255</v>
      </c>
      <c r="B256" s="3">
        <v>256</v>
      </c>
      <c r="C256" s="3" t="s">
        <v>753</v>
      </c>
      <c r="D256" s="3" t="s">
        <v>754</v>
      </c>
      <c r="E256" s="3" t="s">
        <v>17</v>
      </c>
      <c r="F256" s="3">
        <v>0</v>
      </c>
      <c r="I256" s="4" t="str">
        <f ca="1">IFERROR(__xludf.DUMMYFUNCTION("REGEXREPLACE(F257,""\D"", """")"),"#VALUE!")</f>
        <v>#VALUE!</v>
      </c>
      <c r="J256" s="6" t="s">
        <v>13850</v>
      </c>
    </row>
    <row r="257" spans="1:10" ht="15.75" customHeight="1">
      <c r="A257" s="1">
        <v>256</v>
      </c>
      <c r="B257" s="3">
        <v>257</v>
      </c>
      <c r="C257" s="3" t="s">
        <v>755</v>
      </c>
      <c r="D257" s="3" t="s">
        <v>756</v>
      </c>
      <c r="E257" s="3" t="s">
        <v>757</v>
      </c>
      <c r="F257" s="3">
        <v>0</v>
      </c>
      <c r="I257" s="4" t="str">
        <f ca="1">IFERROR(__xludf.DUMMYFUNCTION("REGEXREPLACE(F258,""\D"", """")"),"#VALUE!")</f>
        <v>#VALUE!</v>
      </c>
      <c r="J257" s="6" t="s">
        <v>13850</v>
      </c>
    </row>
    <row r="258" spans="1:10" ht="15.75" customHeight="1">
      <c r="A258" s="1">
        <v>257</v>
      </c>
      <c r="B258" s="3">
        <v>258</v>
      </c>
      <c r="C258" s="3" t="s">
        <v>758</v>
      </c>
      <c r="D258" s="3" t="s">
        <v>759</v>
      </c>
      <c r="E258" s="3" t="s">
        <v>17</v>
      </c>
      <c r="F258" s="3">
        <v>0</v>
      </c>
      <c r="I258" s="4" t="str">
        <f ca="1">IFERROR(__xludf.DUMMYFUNCTION("REGEXREPLACE(F259,""\D"", """")"),"#VALUE!")</f>
        <v>#VALUE!</v>
      </c>
      <c r="J258" s="6" t="s">
        <v>13850</v>
      </c>
    </row>
    <row r="259" spans="1:10" ht="15.75" customHeight="1">
      <c r="A259" s="1">
        <v>258</v>
      </c>
      <c r="B259" s="3">
        <v>259</v>
      </c>
      <c r="C259" s="3" t="s">
        <v>760</v>
      </c>
      <c r="D259" s="3" t="s">
        <v>761</v>
      </c>
      <c r="E259" s="3" t="s">
        <v>762</v>
      </c>
      <c r="F259" s="3" t="s">
        <v>182</v>
      </c>
      <c r="G259" s="3">
        <v>14</v>
      </c>
      <c r="H259" s="3" t="s">
        <v>9</v>
      </c>
      <c r="I259" s="4" t="str">
        <f ca="1">IFERROR(__xludf.DUMMYFUNCTION("REGEXREPLACE(F260,""\D"", """")"),"7")</f>
        <v>7</v>
      </c>
      <c r="J259" s="6" t="s">
        <v>13863</v>
      </c>
    </row>
    <row r="260" spans="1:10" ht="15.75" customHeight="1">
      <c r="A260" s="1">
        <v>259</v>
      </c>
      <c r="B260" s="3">
        <v>260</v>
      </c>
      <c r="C260" s="3" t="s">
        <v>763</v>
      </c>
      <c r="D260" s="3" t="s">
        <v>764</v>
      </c>
      <c r="E260" s="3" t="s">
        <v>17</v>
      </c>
      <c r="F260" s="3">
        <v>0</v>
      </c>
      <c r="I260" s="4" t="str">
        <f ca="1">IFERROR(__xludf.DUMMYFUNCTION("REGEXREPLACE(F261,""\D"", """")"),"#VALUE!")</f>
        <v>#VALUE!</v>
      </c>
      <c r="J260" s="6" t="s">
        <v>13850</v>
      </c>
    </row>
    <row r="261" spans="1:10" ht="15.75" customHeight="1">
      <c r="A261" s="1">
        <v>260</v>
      </c>
      <c r="B261" s="3">
        <v>261</v>
      </c>
      <c r="C261" s="3" t="s">
        <v>765</v>
      </c>
      <c r="D261" s="3" t="s">
        <v>766</v>
      </c>
      <c r="E261" s="3" t="s">
        <v>767</v>
      </c>
      <c r="F261" s="3" t="s">
        <v>768</v>
      </c>
      <c r="G261" s="3">
        <v>0</v>
      </c>
      <c r="H261" s="3" t="s">
        <v>216</v>
      </c>
      <c r="I261" s="4" t="str">
        <f ca="1">IFERROR(__xludf.DUMMYFUNCTION("REGEXREPLACE(F262,""\D"", """")"),"27")</f>
        <v>27</v>
      </c>
      <c r="J261" s="6" t="s">
        <v>13885</v>
      </c>
    </row>
    <row r="262" spans="1:10" ht="15.75" customHeight="1">
      <c r="A262" s="1">
        <v>261</v>
      </c>
      <c r="B262" s="3">
        <v>262</v>
      </c>
      <c r="C262" s="3" t="s">
        <v>769</v>
      </c>
      <c r="D262" s="3" t="s">
        <v>770</v>
      </c>
      <c r="E262" s="3" t="s">
        <v>771</v>
      </c>
      <c r="F262" s="3">
        <v>0</v>
      </c>
      <c r="I262" s="4" t="str">
        <f ca="1">IFERROR(__xludf.DUMMYFUNCTION("REGEXREPLACE(F263,""\D"", """")"),"#VALUE!")</f>
        <v>#VALUE!</v>
      </c>
      <c r="J262" s="6" t="s">
        <v>13850</v>
      </c>
    </row>
    <row r="263" spans="1:10" ht="15.75" customHeight="1">
      <c r="A263" s="1">
        <v>262</v>
      </c>
      <c r="B263" s="3">
        <v>263</v>
      </c>
      <c r="C263" s="3" t="s">
        <v>772</v>
      </c>
      <c r="D263" s="3" t="s">
        <v>773</v>
      </c>
      <c r="E263" s="3" t="s">
        <v>774</v>
      </c>
      <c r="F263" s="3" t="s">
        <v>8</v>
      </c>
      <c r="G263" s="3">
        <v>0</v>
      </c>
      <c r="H263" s="3" t="s">
        <v>9</v>
      </c>
      <c r="I263" s="4" t="str">
        <f ca="1">IFERROR(__xludf.DUMMYFUNCTION("REGEXREPLACE(F264,""\D"", """")"),"21")</f>
        <v>21</v>
      </c>
      <c r="J263" s="6" t="s">
        <v>13848</v>
      </c>
    </row>
    <row r="264" spans="1:10" ht="15.75" customHeight="1">
      <c r="A264" s="1">
        <v>263</v>
      </c>
      <c r="B264" s="3">
        <v>264</v>
      </c>
      <c r="C264" s="3" t="s">
        <v>775</v>
      </c>
      <c r="D264" s="3" t="s">
        <v>776</v>
      </c>
      <c r="E264" s="3" t="s">
        <v>777</v>
      </c>
      <c r="F264" s="3" t="s">
        <v>778</v>
      </c>
      <c r="G264" s="3">
        <v>0</v>
      </c>
      <c r="H264" s="3" t="s">
        <v>281</v>
      </c>
      <c r="I264" s="4" t="str">
        <f ca="1">IFERROR(__xludf.DUMMYFUNCTION("REGEXREPLACE(F265,""\D"", """")"),"72")</f>
        <v>72</v>
      </c>
      <c r="J264" s="6" t="s">
        <v>13886</v>
      </c>
    </row>
    <row r="265" spans="1:10" ht="15.75" customHeight="1">
      <c r="A265" s="1">
        <v>264</v>
      </c>
      <c r="B265" s="3">
        <v>265</v>
      </c>
      <c r="C265" s="3" t="s">
        <v>779</v>
      </c>
      <c r="D265" s="3" t="s">
        <v>780</v>
      </c>
      <c r="E265" s="3" t="s">
        <v>17</v>
      </c>
      <c r="F265" s="3">
        <v>0</v>
      </c>
      <c r="I265" s="4" t="str">
        <f ca="1">IFERROR(__xludf.DUMMYFUNCTION("REGEXREPLACE(F266,""\D"", """")"),"#VALUE!")</f>
        <v>#VALUE!</v>
      </c>
      <c r="J265" s="6" t="s">
        <v>13850</v>
      </c>
    </row>
    <row r="266" spans="1:10" ht="15.75" customHeight="1">
      <c r="A266" s="1">
        <v>265</v>
      </c>
      <c r="B266" s="3">
        <v>266</v>
      </c>
      <c r="C266" s="3" t="s">
        <v>781</v>
      </c>
      <c r="D266" s="3" t="s">
        <v>782</v>
      </c>
      <c r="E266" s="3" t="s">
        <v>783</v>
      </c>
      <c r="F266" s="3" t="s">
        <v>215</v>
      </c>
      <c r="G266" s="3">
        <v>8</v>
      </c>
      <c r="H266" s="3" t="s">
        <v>566</v>
      </c>
      <c r="I266" s="4" t="str">
        <f ca="1">IFERROR(__xludf.DUMMYFUNCTION("REGEXREPLACE(F267,""\D"", """")"),"14")</f>
        <v>14</v>
      </c>
      <c r="J266" s="6" t="s">
        <v>13866</v>
      </c>
    </row>
    <row r="267" spans="1:10" ht="15.75" customHeight="1">
      <c r="A267" s="1">
        <v>266</v>
      </c>
      <c r="B267" s="3">
        <v>267</v>
      </c>
      <c r="C267" s="3" t="s">
        <v>784</v>
      </c>
      <c r="D267" s="3" t="s">
        <v>785</v>
      </c>
      <c r="E267" s="3" t="s">
        <v>786</v>
      </c>
      <c r="F267" s="3" t="s">
        <v>787</v>
      </c>
      <c r="G267" s="3">
        <v>0</v>
      </c>
      <c r="H267" s="3" t="s">
        <v>665</v>
      </c>
      <c r="I267" s="4" t="str">
        <f ca="1">IFERROR(__xludf.DUMMYFUNCTION("REGEXREPLACE(F268,""\D"", """")"),"20")</f>
        <v>20</v>
      </c>
      <c r="J267" s="6" t="s">
        <v>13887</v>
      </c>
    </row>
    <row r="268" spans="1:10" ht="15.75" customHeight="1">
      <c r="A268" s="1">
        <v>267</v>
      </c>
      <c r="B268" s="3">
        <v>268</v>
      </c>
      <c r="C268" s="3" t="s">
        <v>788</v>
      </c>
      <c r="D268" s="3" t="s">
        <v>789</v>
      </c>
      <c r="E268" s="3" t="s">
        <v>17</v>
      </c>
      <c r="F268" s="3">
        <v>0</v>
      </c>
      <c r="I268" s="4" t="str">
        <f ca="1">IFERROR(__xludf.DUMMYFUNCTION("REGEXREPLACE(F269,""\D"", """")"),"#VALUE!")</f>
        <v>#VALUE!</v>
      </c>
      <c r="J268" s="6" t="s">
        <v>13850</v>
      </c>
    </row>
    <row r="269" spans="1:10" ht="15.75" customHeight="1">
      <c r="A269" s="1">
        <v>268</v>
      </c>
      <c r="B269" s="3">
        <v>269</v>
      </c>
      <c r="C269" s="3" t="s">
        <v>790</v>
      </c>
      <c r="D269" s="3" t="s">
        <v>791</v>
      </c>
      <c r="E269" s="3" t="s">
        <v>17</v>
      </c>
      <c r="F269" s="3">
        <v>0</v>
      </c>
      <c r="I269" s="4" t="str">
        <f ca="1">IFERROR(__xludf.DUMMYFUNCTION("REGEXREPLACE(F270,""\D"", """")"),"#VALUE!")</f>
        <v>#VALUE!</v>
      </c>
      <c r="J269" s="6" t="s">
        <v>13850</v>
      </c>
    </row>
    <row r="270" spans="1:10" ht="15.75" customHeight="1">
      <c r="A270" s="1">
        <v>269</v>
      </c>
      <c r="B270" s="3">
        <v>270</v>
      </c>
      <c r="C270" s="3" t="s">
        <v>792</v>
      </c>
      <c r="D270" s="3" t="s">
        <v>793</v>
      </c>
      <c r="E270" s="3" t="s">
        <v>17</v>
      </c>
      <c r="F270" s="3">
        <v>0</v>
      </c>
      <c r="I270" s="4" t="str">
        <f ca="1">IFERROR(__xludf.DUMMYFUNCTION("REGEXREPLACE(F271,""\D"", """")"),"#VALUE!")</f>
        <v>#VALUE!</v>
      </c>
      <c r="J270" s="6" t="s">
        <v>13850</v>
      </c>
    </row>
    <row r="271" spans="1:10" ht="15.75" customHeight="1">
      <c r="A271" s="1">
        <v>270</v>
      </c>
      <c r="B271" s="3">
        <v>271</v>
      </c>
      <c r="C271" s="3" t="s">
        <v>794</v>
      </c>
      <c r="D271" s="3" t="s">
        <v>795</v>
      </c>
      <c r="E271" s="3" t="s">
        <v>796</v>
      </c>
      <c r="F271" s="3" t="s">
        <v>13</v>
      </c>
      <c r="G271" s="3">
        <v>0</v>
      </c>
      <c r="H271" s="3" t="s">
        <v>14</v>
      </c>
      <c r="I271" s="4" t="str">
        <f ca="1">IFERROR(__xludf.DUMMYFUNCTION("REGEXREPLACE(F272,""\D"", """")"),"13")</f>
        <v>13</v>
      </c>
      <c r="J271" s="6" t="s">
        <v>13849</v>
      </c>
    </row>
    <row r="272" spans="1:10" ht="15.75" customHeight="1">
      <c r="A272" s="1">
        <v>271</v>
      </c>
      <c r="B272" s="3">
        <v>272</v>
      </c>
      <c r="C272" s="3" t="s">
        <v>797</v>
      </c>
      <c r="D272" s="3" t="s">
        <v>798</v>
      </c>
      <c r="E272" s="3" t="s">
        <v>799</v>
      </c>
      <c r="F272" s="3" t="s">
        <v>8</v>
      </c>
      <c r="G272" s="3">
        <v>29</v>
      </c>
      <c r="H272" s="3" t="s">
        <v>301</v>
      </c>
      <c r="I272" s="4" t="str">
        <f ca="1">IFERROR(__xludf.DUMMYFUNCTION("REGEXREPLACE(F273,""\D"", """")"),"21")</f>
        <v>21</v>
      </c>
      <c r="J272" s="6" t="s">
        <v>13848</v>
      </c>
    </row>
    <row r="273" spans="1:10" ht="15.75" customHeight="1">
      <c r="A273" s="1">
        <v>272</v>
      </c>
      <c r="B273" s="3">
        <v>273</v>
      </c>
      <c r="C273" s="3" t="s">
        <v>800</v>
      </c>
      <c r="D273" s="3" t="s">
        <v>801</v>
      </c>
      <c r="E273" s="3" t="s">
        <v>17</v>
      </c>
      <c r="F273" s="3">
        <v>0</v>
      </c>
      <c r="I273" s="4" t="str">
        <f ca="1">IFERROR(__xludf.DUMMYFUNCTION("REGEXREPLACE(F274,""\D"", """")"),"#VALUE!")</f>
        <v>#VALUE!</v>
      </c>
      <c r="J273" s="6" t="s">
        <v>13850</v>
      </c>
    </row>
    <row r="274" spans="1:10" ht="15.75" customHeight="1">
      <c r="A274" s="1">
        <v>273</v>
      </c>
      <c r="B274" s="3">
        <v>274</v>
      </c>
      <c r="C274" s="3" t="s">
        <v>802</v>
      </c>
      <c r="D274" s="3" t="s">
        <v>803</v>
      </c>
      <c r="E274" s="3" t="s">
        <v>804</v>
      </c>
      <c r="F274" s="3" t="s">
        <v>93</v>
      </c>
      <c r="G274" s="3">
        <v>6</v>
      </c>
      <c r="H274" s="3" t="s">
        <v>424</v>
      </c>
      <c r="I274" s="4" t="str">
        <f ca="1">IFERROR(__xludf.DUMMYFUNCTION("REGEXREPLACE(F275,""\D"", """")"),"6")</f>
        <v>6</v>
      </c>
      <c r="J274" s="6" t="s">
        <v>13858</v>
      </c>
    </row>
    <row r="275" spans="1:10" ht="15.75" customHeight="1">
      <c r="A275" s="1">
        <v>274</v>
      </c>
      <c r="B275" s="3">
        <v>275</v>
      </c>
      <c r="C275" s="3" t="s">
        <v>805</v>
      </c>
      <c r="D275" s="3" t="s">
        <v>806</v>
      </c>
      <c r="E275" s="3" t="s">
        <v>807</v>
      </c>
      <c r="F275" s="3" t="s">
        <v>107</v>
      </c>
      <c r="G275" s="3">
        <v>2</v>
      </c>
      <c r="H275" s="3" t="s">
        <v>705</v>
      </c>
      <c r="I275" s="4" t="str">
        <f ca="1">IFERROR(__xludf.DUMMYFUNCTION("REGEXREPLACE(F276,""\D"", """")"),"43")</f>
        <v>43</v>
      </c>
      <c r="J275" s="6" t="s">
        <v>13859</v>
      </c>
    </row>
    <row r="276" spans="1:10" ht="15.75" customHeight="1">
      <c r="A276" s="1">
        <v>275</v>
      </c>
      <c r="B276" s="3">
        <v>276</v>
      </c>
      <c r="C276" s="3" t="s">
        <v>808</v>
      </c>
      <c r="D276" s="3" t="s">
        <v>809</v>
      </c>
      <c r="E276" s="3" t="s">
        <v>17</v>
      </c>
      <c r="F276" s="3">
        <v>0</v>
      </c>
      <c r="I276" s="4" t="str">
        <f ca="1">IFERROR(__xludf.DUMMYFUNCTION("REGEXREPLACE(F277,""\D"", """")"),"#VALUE!")</f>
        <v>#VALUE!</v>
      </c>
      <c r="J276" s="6" t="s">
        <v>13850</v>
      </c>
    </row>
    <row r="277" spans="1:10" ht="15.75" customHeight="1">
      <c r="A277" s="1">
        <v>276</v>
      </c>
      <c r="B277" s="3">
        <v>277</v>
      </c>
      <c r="C277" s="3" t="s">
        <v>810</v>
      </c>
      <c r="D277" s="3" t="s">
        <v>811</v>
      </c>
      <c r="E277" s="3" t="s">
        <v>17</v>
      </c>
      <c r="F277" s="3">
        <v>0</v>
      </c>
      <c r="I277" s="4" t="str">
        <f ca="1">IFERROR(__xludf.DUMMYFUNCTION("REGEXREPLACE(F278,""\D"", """")"),"#VALUE!")</f>
        <v>#VALUE!</v>
      </c>
      <c r="J277" s="6" t="s">
        <v>13850</v>
      </c>
    </row>
    <row r="278" spans="1:10" ht="15.75" customHeight="1">
      <c r="A278" s="1">
        <v>277</v>
      </c>
      <c r="B278" s="3">
        <v>278</v>
      </c>
      <c r="C278" s="3" t="s">
        <v>812</v>
      </c>
      <c r="D278" s="3" t="s">
        <v>813</v>
      </c>
      <c r="E278" s="3" t="s">
        <v>814</v>
      </c>
      <c r="F278" s="3" t="s">
        <v>182</v>
      </c>
      <c r="G278" s="3">
        <v>0</v>
      </c>
      <c r="H278" s="3" t="s">
        <v>347</v>
      </c>
      <c r="I278" s="4" t="str">
        <f ca="1">IFERROR(__xludf.DUMMYFUNCTION("REGEXREPLACE(F279,""\D"", """")"),"7")</f>
        <v>7</v>
      </c>
      <c r="J278" s="6" t="s">
        <v>13863</v>
      </c>
    </row>
    <row r="279" spans="1:10" ht="15.75" customHeight="1">
      <c r="A279" s="1">
        <v>278</v>
      </c>
      <c r="B279" s="3">
        <v>279</v>
      </c>
      <c r="C279" s="3" t="s">
        <v>815</v>
      </c>
      <c r="D279" s="3" t="s">
        <v>816</v>
      </c>
      <c r="E279" s="3" t="s">
        <v>817</v>
      </c>
      <c r="F279" s="3">
        <v>0</v>
      </c>
      <c r="I279" s="4" t="str">
        <f ca="1">IFERROR(__xludf.DUMMYFUNCTION("REGEXREPLACE(F280,""\D"", """")"),"#VALUE!")</f>
        <v>#VALUE!</v>
      </c>
      <c r="J279" s="6" t="s">
        <v>13850</v>
      </c>
    </row>
    <row r="280" spans="1:10" ht="15.75" customHeight="1">
      <c r="A280" s="1">
        <v>279</v>
      </c>
      <c r="B280" s="3">
        <v>280</v>
      </c>
      <c r="C280" s="3" t="s">
        <v>818</v>
      </c>
      <c r="D280" s="3" t="s">
        <v>819</v>
      </c>
      <c r="E280" s="3" t="s">
        <v>820</v>
      </c>
      <c r="F280" s="3">
        <v>0</v>
      </c>
      <c r="I280" s="4" t="str">
        <f ca="1">IFERROR(__xludf.DUMMYFUNCTION("REGEXREPLACE(F281,""\D"", """")"),"#VALUE!")</f>
        <v>#VALUE!</v>
      </c>
      <c r="J280" s="6" t="s">
        <v>13850</v>
      </c>
    </row>
    <row r="281" spans="1:10" ht="15.75" customHeight="1">
      <c r="A281" s="1">
        <v>280</v>
      </c>
      <c r="B281" s="3">
        <v>281</v>
      </c>
      <c r="C281" s="3" t="s">
        <v>821</v>
      </c>
      <c r="D281" s="3" t="s">
        <v>822</v>
      </c>
      <c r="E281" s="3" t="s">
        <v>823</v>
      </c>
      <c r="F281" s="3">
        <v>0</v>
      </c>
      <c r="I281" s="4" t="str">
        <f ca="1">IFERROR(__xludf.DUMMYFUNCTION("REGEXREPLACE(F282,""\D"", """")"),"#VALUE!")</f>
        <v>#VALUE!</v>
      </c>
      <c r="J281" s="6" t="s">
        <v>13850</v>
      </c>
    </row>
    <row r="282" spans="1:10" ht="15.75" customHeight="1">
      <c r="A282" s="1">
        <v>281</v>
      </c>
      <c r="B282" s="3">
        <v>282</v>
      </c>
      <c r="C282" s="3" t="s">
        <v>824</v>
      </c>
      <c r="D282" s="3" t="s">
        <v>825</v>
      </c>
      <c r="E282" s="3" t="s">
        <v>826</v>
      </c>
      <c r="F282" s="3" t="s">
        <v>13</v>
      </c>
      <c r="G282" s="3">
        <v>91</v>
      </c>
      <c r="H282" s="3" t="s">
        <v>827</v>
      </c>
      <c r="I282" s="4" t="str">
        <f ca="1">IFERROR(__xludf.DUMMYFUNCTION("REGEXREPLACE(F283,""\D"", """")"),"13")</f>
        <v>13</v>
      </c>
      <c r="J282" s="6" t="s">
        <v>13849</v>
      </c>
    </row>
    <row r="283" spans="1:10" ht="15.75" customHeight="1">
      <c r="A283" s="1">
        <v>282</v>
      </c>
      <c r="B283" s="3">
        <v>283</v>
      </c>
      <c r="C283" s="3" t="s">
        <v>828</v>
      </c>
      <c r="D283" s="3" t="s">
        <v>829</v>
      </c>
      <c r="E283" s="3" t="s">
        <v>830</v>
      </c>
      <c r="F283" s="3">
        <v>0</v>
      </c>
      <c r="I283" s="4" t="str">
        <f ca="1">IFERROR(__xludf.DUMMYFUNCTION("REGEXREPLACE(F284,""\D"", """")"),"#VALUE!")</f>
        <v>#VALUE!</v>
      </c>
      <c r="J283" s="6" t="s">
        <v>13850</v>
      </c>
    </row>
    <row r="284" spans="1:10" ht="15.75" customHeight="1">
      <c r="A284" s="1">
        <v>283</v>
      </c>
      <c r="B284" s="3">
        <v>284</v>
      </c>
      <c r="C284" s="3" t="s">
        <v>831</v>
      </c>
      <c r="D284" s="3" t="s">
        <v>832</v>
      </c>
      <c r="E284" s="3" t="s">
        <v>833</v>
      </c>
      <c r="F284" s="3" t="s">
        <v>834</v>
      </c>
      <c r="G284" s="3">
        <v>93</v>
      </c>
      <c r="H284" s="3" t="s">
        <v>835</v>
      </c>
      <c r="I284" s="4" t="str">
        <f ca="1">IFERROR(__xludf.DUMMYFUNCTION("REGEXREPLACE(F285,""\D"", """")"),"58")</f>
        <v>58</v>
      </c>
      <c r="J284" s="6" t="s">
        <v>13888</v>
      </c>
    </row>
    <row r="285" spans="1:10" ht="15.75" customHeight="1">
      <c r="A285" s="1">
        <v>284</v>
      </c>
      <c r="B285" s="3">
        <v>285</v>
      </c>
      <c r="C285" s="3" t="s">
        <v>836</v>
      </c>
      <c r="D285" s="3" t="s">
        <v>837</v>
      </c>
      <c r="E285" s="3" t="s">
        <v>838</v>
      </c>
      <c r="F285" s="3" t="s">
        <v>51</v>
      </c>
      <c r="G285" s="3">
        <v>3</v>
      </c>
      <c r="H285" s="3" t="s">
        <v>535</v>
      </c>
      <c r="I285" s="4" t="str">
        <f ca="1">IFERROR(__xludf.DUMMYFUNCTION("REGEXREPLACE(F286,""\D"", """")"),"5")</f>
        <v>5</v>
      </c>
      <c r="J285" s="6" t="s">
        <v>13854</v>
      </c>
    </row>
    <row r="286" spans="1:10" ht="15.75" customHeight="1">
      <c r="A286" s="1">
        <v>285</v>
      </c>
      <c r="B286" s="3">
        <v>286</v>
      </c>
      <c r="C286" s="3" t="s">
        <v>839</v>
      </c>
      <c r="D286" s="3" t="s">
        <v>840</v>
      </c>
      <c r="E286" s="3" t="s">
        <v>841</v>
      </c>
      <c r="F286" s="3" t="s">
        <v>215</v>
      </c>
      <c r="G286" s="3">
        <v>0</v>
      </c>
      <c r="H286" s="3" t="s">
        <v>382</v>
      </c>
      <c r="I286" s="4" t="str">
        <f ca="1">IFERROR(__xludf.DUMMYFUNCTION("REGEXREPLACE(F287,""\D"", """")"),"14")</f>
        <v>14</v>
      </c>
      <c r="J286" s="6" t="s">
        <v>13866</v>
      </c>
    </row>
    <row r="287" spans="1:10" ht="15.75" customHeight="1">
      <c r="A287" s="1">
        <v>286</v>
      </c>
      <c r="B287" s="3">
        <v>287</v>
      </c>
      <c r="C287" s="3" t="s">
        <v>842</v>
      </c>
      <c r="D287" s="3" t="s">
        <v>843</v>
      </c>
      <c r="E287" s="3" t="s">
        <v>844</v>
      </c>
      <c r="F287" s="3">
        <v>0</v>
      </c>
      <c r="I287" s="4" t="str">
        <f ca="1">IFERROR(__xludf.DUMMYFUNCTION("REGEXREPLACE(F288,""\D"", """")"),"#VALUE!")</f>
        <v>#VALUE!</v>
      </c>
      <c r="J287" s="6" t="s">
        <v>13850</v>
      </c>
    </row>
    <row r="288" spans="1:10" ht="15.75" customHeight="1">
      <c r="A288" s="1">
        <v>287</v>
      </c>
      <c r="B288" s="3">
        <v>288</v>
      </c>
      <c r="C288" s="3" t="s">
        <v>845</v>
      </c>
      <c r="D288" s="3" t="s">
        <v>846</v>
      </c>
      <c r="E288" s="3" t="s">
        <v>847</v>
      </c>
      <c r="F288" s="3">
        <v>0</v>
      </c>
      <c r="I288" s="4" t="str">
        <f ca="1">IFERROR(__xludf.DUMMYFUNCTION("REGEXREPLACE(F289,""\D"", """")"),"#VALUE!")</f>
        <v>#VALUE!</v>
      </c>
      <c r="J288" s="6" t="s">
        <v>13850</v>
      </c>
    </row>
    <row r="289" spans="1:10" ht="15.75" customHeight="1">
      <c r="A289" s="1">
        <v>288</v>
      </c>
      <c r="B289" s="3">
        <v>289</v>
      </c>
      <c r="C289" s="3" t="s">
        <v>848</v>
      </c>
      <c r="D289" s="3" t="s">
        <v>849</v>
      </c>
      <c r="E289" s="3" t="s">
        <v>850</v>
      </c>
      <c r="F289" s="3">
        <v>0</v>
      </c>
      <c r="I289" s="4" t="str">
        <f ca="1">IFERROR(__xludf.DUMMYFUNCTION("REGEXREPLACE(F290,""\D"", """")"),"#VALUE!")</f>
        <v>#VALUE!</v>
      </c>
      <c r="J289" s="6" t="s">
        <v>13850</v>
      </c>
    </row>
    <row r="290" spans="1:10" ht="15.75" customHeight="1">
      <c r="A290" s="1">
        <v>289</v>
      </c>
      <c r="B290" s="3">
        <v>290</v>
      </c>
      <c r="C290" s="3" t="s">
        <v>851</v>
      </c>
      <c r="D290" s="3" t="s">
        <v>852</v>
      </c>
      <c r="E290" s="3" t="s">
        <v>853</v>
      </c>
      <c r="F290" s="3">
        <v>0</v>
      </c>
      <c r="I290" s="4" t="str">
        <f ca="1">IFERROR(__xludf.DUMMYFUNCTION("REGEXREPLACE(F291,""\D"", """")"),"#VALUE!")</f>
        <v>#VALUE!</v>
      </c>
      <c r="J290" s="6" t="s">
        <v>13850</v>
      </c>
    </row>
    <row r="291" spans="1:10" ht="15.75" customHeight="1">
      <c r="A291" s="1">
        <v>290</v>
      </c>
      <c r="B291" s="3">
        <v>291</v>
      </c>
      <c r="C291" s="3" t="s">
        <v>854</v>
      </c>
      <c r="D291" s="3" t="s">
        <v>855</v>
      </c>
      <c r="E291" s="3" t="s">
        <v>856</v>
      </c>
      <c r="F291" s="3">
        <v>0</v>
      </c>
      <c r="I291" s="4" t="str">
        <f ca="1">IFERROR(__xludf.DUMMYFUNCTION("REGEXREPLACE(F292,""\D"", """")"),"#VALUE!")</f>
        <v>#VALUE!</v>
      </c>
      <c r="J291" s="6" t="s">
        <v>13850</v>
      </c>
    </row>
    <row r="292" spans="1:10" ht="15.75" customHeight="1">
      <c r="A292" s="1">
        <v>291</v>
      </c>
      <c r="B292" s="3">
        <v>292</v>
      </c>
      <c r="C292" s="3" t="s">
        <v>857</v>
      </c>
      <c r="D292" s="3" t="s">
        <v>858</v>
      </c>
      <c r="E292" s="3" t="s">
        <v>859</v>
      </c>
      <c r="F292" s="3" t="s">
        <v>131</v>
      </c>
      <c r="G292" s="3">
        <v>12</v>
      </c>
      <c r="H292" s="3" t="s">
        <v>266</v>
      </c>
      <c r="I292" s="4" t="str">
        <f ca="1">IFERROR(__xludf.DUMMYFUNCTION("REGEXREPLACE(F293,""\D"", """")"),"4")</f>
        <v>4</v>
      </c>
      <c r="J292" s="6" t="s">
        <v>13861</v>
      </c>
    </row>
    <row r="293" spans="1:10" ht="15.75" customHeight="1">
      <c r="A293" s="1">
        <v>292</v>
      </c>
      <c r="B293" s="3">
        <v>293</v>
      </c>
      <c r="C293" s="3" t="s">
        <v>860</v>
      </c>
      <c r="D293" s="3" t="s">
        <v>861</v>
      </c>
      <c r="E293" s="3" t="s">
        <v>862</v>
      </c>
      <c r="F293" s="3">
        <v>0</v>
      </c>
      <c r="I293" s="4" t="str">
        <f ca="1">IFERROR(__xludf.DUMMYFUNCTION("REGEXREPLACE(F294,""\D"", """")"),"#VALUE!")</f>
        <v>#VALUE!</v>
      </c>
      <c r="J293" s="6" t="s">
        <v>13850</v>
      </c>
    </row>
    <row r="294" spans="1:10" ht="15.75" customHeight="1">
      <c r="A294" s="1">
        <v>293</v>
      </c>
      <c r="B294" s="3">
        <v>294</v>
      </c>
      <c r="C294" s="3" t="s">
        <v>863</v>
      </c>
      <c r="D294" s="3" t="s">
        <v>864</v>
      </c>
      <c r="E294" s="3" t="s">
        <v>17</v>
      </c>
      <c r="F294" s="3">
        <v>0</v>
      </c>
      <c r="I294" s="4" t="str">
        <f ca="1">IFERROR(__xludf.DUMMYFUNCTION("REGEXREPLACE(F295,""\D"", """")"),"#VALUE!")</f>
        <v>#VALUE!</v>
      </c>
      <c r="J294" s="6" t="s">
        <v>13850</v>
      </c>
    </row>
    <row r="295" spans="1:10" ht="15.75" customHeight="1">
      <c r="A295" s="1">
        <v>294</v>
      </c>
      <c r="B295" s="3">
        <v>295</v>
      </c>
      <c r="C295" s="3" t="s">
        <v>865</v>
      </c>
      <c r="D295" s="3" t="s">
        <v>866</v>
      </c>
      <c r="E295" s="3" t="s">
        <v>867</v>
      </c>
      <c r="F295" s="3" t="s">
        <v>33</v>
      </c>
      <c r="G295" s="3">
        <v>2</v>
      </c>
      <c r="H295" s="3" t="s">
        <v>311</v>
      </c>
      <c r="I295" s="4" t="str">
        <f ca="1">IFERROR(__xludf.DUMMYFUNCTION("REGEXREPLACE(F296,""\D"", """")"),"9")</f>
        <v>9</v>
      </c>
      <c r="J295" s="6" t="s">
        <v>13851</v>
      </c>
    </row>
    <row r="296" spans="1:10" ht="15.75" customHeight="1">
      <c r="A296" s="1">
        <v>295</v>
      </c>
      <c r="B296" s="3">
        <v>296</v>
      </c>
      <c r="C296" s="3" t="s">
        <v>868</v>
      </c>
      <c r="D296" s="3" t="s">
        <v>869</v>
      </c>
      <c r="E296" s="3" t="s">
        <v>870</v>
      </c>
      <c r="F296" s="3">
        <v>0</v>
      </c>
      <c r="I296" s="4" t="str">
        <f ca="1">IFERROR(__xludf.DUMMYFUNCTION("REGEXREPLACE(F297,""\D"", """")"),"#VALUE!")</f>
        <v>#VALUE!</v>
      </c>
      <c r="J296" s="6" t="s">
        <v>13850</v>
      </c>
    </row>
    <row r="297" spans="1:10" ht="15.75" customHeight="1">
      <c r="A297" s="1">
        <v>296</v>
      </c>
      <c r="B297" s="3">
        <v>297</v>
      </c>
      <c r="C297" s="3" t="s">
        <v>871</v>
      </c>
      <c r="D297" s="3" t="s">
        <v>872</v>
      </c>
      <c r="E297" s="3" t="s">
        <v>873</v>
      </c>
      <c r="F297" s="3">
        <v>0</v>
      </c>
      <c r="I297" s="4" t="str">
        <f ca="1">IFERROR(__xludf.DUMMYFUNCTION("REGEXREPLACE(F298,""\D"", """")"),"#VALUE!")</f>
        <v>#VALUE!</v>
      </c>
      <c r="J297" s="6" t="s">
        <v>13850</v>
      </c>
    </row>
    <row r="298" spans="1:10" ht="15.75" customHeight="1">
      <c r="A298" s="1">
        <v>297</v>
      </c>
      <c r="B298" s="3">
        <v>298</v>
      </c>
      <c r="C298" s="3" t="s">
        <v>874</v>
      </c>
      <c r="D298" s="3" t="s">
        <v>875</v>
      </c>
      <c r="E298" s="3" t="s">
        <v>17</v>
      </c>
      <c r="F298" s="3">
        <v>0</v>
      </c>
      <c r="I298" s="4" t="str">
        <f ca="1">IFERROR(__xludf.DUMMYFUNCTION("REGEXREPLACE(F299,""\D"", """")"),"#VALUE!")</f>
        <v>#VALUE!</v>
      </c>
      <c r="J298" s="6" t="s">
        <v>13850</v>
      </c>
    </row>
    <row r="299" spans="1:10" ht="15.75" customHeight="1">
      <c r="A299" s="1">
        <v>298</v>
      </c>
      <c r="B299" s="3">
        <v>299</v>
      </c>
      <c r="C299" s="3" t="s">
        <v>876</v>
      </c>
      <c r="D299" s="3" t="s">
        <v>877</v>
      </c>
      <c r="E299" s="3" t="s">
        <v>878</v>
      </c>
      <c r="F299" s="3" t="s">
        <v>51</v>
      </c>
      <c r="G299" s="3">
        <v>9</v>
      </c>
      <c r="H299" s="3" t="s">
        <v>382</v>
      </c>
      <c r="I299" s="4" t="str">
        <f ca="1">IFERROR(__xludf.DUMMYFUNCTION("REGEXREPLACE(F300,""\D"", """")"),"5")</f>
        <v>5</v>
      </c>
      <c r="J299" s="6" t="s">
        <v>13854</v>
      </c>
    </row>
    <row r="300" spans="1:10" ht="15.75" customHeight="1">
      <c r="A300" s="1">
        <v>299</v>
      </c>
      <c r="B300" s="3">
        <v>300</v>
      </c>
      <c r="C300" s="3" t="s">
        <v>879</v>
      </c>
      <c r="D300" s="3" t="s">
        <v>880</v>
      </c>
      <c r="E300" s="3" t="s">
        <v>881</v>
      </c>
      <c r="F300" s="3">
        <v>0</v>
      </c>
      <c r="I300" s="4" t="str">
        <f ca="1">IFERROR(__xludf.DUMMYFUNCTION("REGEXREPLACE(F301,""\D"", """")"),"#VALUE!")</f>
        <v>#VALUE!</v>
      </c>
      <c r="J300" s="6" t="s">
        <v>13850</v>
      </c>
    </row>
    <row r="301" spans="1:10" ht="15.75" customHeight="1">
      <c r="A301" s="1">
        <v>300</v>
      </c>
      <c r="B301" s="3">
        <v>301</v>
      </c>
      <c r="C301" s="3" t="s">
        <v>882</v>
      </c>
      <c r="D301" s="3" t="s">
        <v>883</v>
      </c>
      <c r="E301" s="3" t="s">
        <v>884</v>
      </c>
      <c r="F301" s="3" t="s">
        <v>33</v>
      </c>
      <c r="G301" s="3">
        <v>6</v>
      </c>
      <c r="H301" s="3" t="s">
        <v>76</v>
      </c>
      <c r="I301" s="4" t="str">
        <f ca="1">IFERROR(__xludf.DUMMYFUNCTION("REGEXREPLACE(F302,""\D"", """")"),"9")</f>
        <v>9</v>
      </c>
      <c r="J301" s="6" t="s">
        <v>13851</v>
      </c>
    </row>
    <row r="302" spans="1:10" ht="15.75" customHeight="1">
      <c r="A302" s="1">
        <v>301</v>
      </c>
      <c r="B302" s="3">
        <v>302</v>
      </c>
      <c r="C302" s="3" t="s">
        <v>885</v>
      </c>
      <c r="D302" s="3" t="s">
        <v>886</v>
      </c>
      <c r="E302" s="3" t="s">
        <v>887</v>
      </c>
      <c r="F302" s="3" t="s">
        <v>51</v>
      </c>
      <c r="G302" s="3">
        <v>1</v>
      </c>
      <c r="H302" s="3" t="s">
        <v>888</v>
      </c>
      <c r="I302" s="4" t="str">
        <f ca="1">IFERROR(__xludf.DUMMYFUNCTION("REGEXREPLACE(F303,""\D"", """")"),"5")</f>
        <v>5</v>
      </c>
      <c r="J302" s="6" t="s">
        <v>13854</v>
      </c>
    </row>
    <row r="303" spans="1:10" ht="15.75" customHeight="1">
      <c r="A303" s="1">
        <v>302</v>
      </c>
      <c r="B303" s="3">
        <v>303</v>
      </c>
      <c r="C303" s="3" t="s">
        <v>889</v>
      </c>
      <c r="D303" s="3" t="s">
        <v>890</v>
      </c>
      <c r="E303" s="3" t="s">
        <v>891</v>
      </c>
      <c r="F303" s="3">
        <v>0</v>
      </c>
      <c r="I303" s="4" t="str">
        <f ca="1">IFERROR(__xludf.DUMMYFUNCTION("REGEXREPLACE(F304,""\D"", """")"),"#VALUE!")</f>
        <v>#VALUE!</v>
      </c>
      <c r="J303" s="6" t="s">
        <v>13850</v>
      </c>
    </row>
    <row r="304" spans="1:10" ht="15.75" customHeight="1">
      <c r="A304" s="1">
        <v>303</v>
      </c>
      <c r="B304" s="3">
        <v>304</v>
      </c>
      <c r="C304" s="3" t="s">
        <v>892</v>
      </c>
      <c r="D304" s="3" t="s">
        <v>893</v>
      </c>
      <c r="E304" s="3" t="s">
        <v>17</v>
      </c>
      <c r="F304" s="3">
        <v>0</v>
      </c>
      <c r="I304" s="4" t="str">
        <f ca="1">IFERROR(__xludf.DUMMYFUNCTION("REGEXREPLACE(F305,""\D"", """")"),"#VALUE!")</f>
        <v>#VALUE!</v>
      </c>
      <c r="J304" s="6" t="s">
        <v>13850</v>
      </c>
    </row>
    <row r="305" spans="1:10" ht="15.75" customHeight="1">
      <c r="A305" s="1">
        <v>304</v>
      </c>
      <c r="B305" s="3">
        <v>305</v>
      </c>
      <c r="C305" s="3" t="s">
        <v>894</v>
      </c>
      <c r="D305" s="3" t="s">
        <v>895</v>
      </c>
      <c r="E305" s="3" t="s">
        <v>17</v>
      </c>
      <c r="F305" s="3">
        <v>0</v>
      </c>
      <c r="I305" s="4" t="str">
        <f ca="1">IFERROR(__xludf.DUMMYFUNCTION("REGEXREPLACE(F306,""\D"", """")"),"#VALUE!")</f>
        <v>#VALUE!</v>
      </c>
      <c r="J305" s="6" t="s">
        <v>13850</v>
      </c>
    </row>
    <row r="306" spans="1:10" ht="15.75" customHeight="1">
      <c r="A306" s="1">
        <v>305</v>
      </c>
      <c r="B306" s="3">
        <v>306</v>
      </c>
      <c r="C306" s="3" t="s">
        <v>896</v>
      </c>
      <c r="D306" s="3" t="s">
        <v>897</v>
      </c>
      <c r="E306" s="3" t="s">
        <v>17</v>
      </c>
      <c r="F306" s="3">
        <v>0</v>
      </c>
      <c r="I306" s="4" t="str">
        <f ca="1">IFERROR(__xludf.DUMMYFUNCTION("REGEXREPLACE(F307,""\D"", """")"),"#VALUE!")</f>
        <v>#VALUE!</v>
      </c>
      <c r="J306" s="6" t="s">
        <v>13850</v>
      </c>
    </row>
    <row r="307" spans="1:10" ht="15.75" customHeight="1">
      <c r="A307" s="1">
        <v>306</v>
      </c>
      <c r="B307" s="3">
        <v>307</v>
      </c>
      <c r="C307" s="3" t="s">
        <v>898</v>
      </c>
      <c r="D307" s="3" t="s">
        <v>899</v>
      </c>
      <c r="E307" s="3" t="s">
        <v>17</v>
      </c>
      <c r="F307" s="3">
        <v>0</v>
      </c>
      <c r="I307" s="4" t="str">
        <f ca="1">IFERROR(__xludf.DUMMYFUNCTION("REGEXREPLACE(F308,""\D"", """")"),"#VALUE!")</f>
        <v>#VALUE!</v>
      </c>
      <c r="J307" s="6" t="s">
        <v>13850</v>
      </c>
    </row>
    <row r="308" spans="1:10" ht="15.75" customHeight="1">
      <c r="A308" s="1">
        <v>307</v>
      </c>
      <c r="B308" s="3">
        <v>308</v>
      </c>
      <c r="C308" s="3" t="s">
        <v>900</v>
      </c>
      <c r="D308" s="3" t="s">
        <v>901</v>
      </c>
      <c r="E308" s="3" t="s">
        <v>17</v>
      </c>
      <c r="F308" s="3">
        <v>0</v>
      </c>
      <c r="I308" s="4" t="str">
        <f ca="1">IFERROR(__xludf.DUMMYFUNCTION("REGEXREPLACE(F309,""\D"", """")"),"#VALUE!")</f>
        <v>#VALUE!</v>
      </c>
      <c r="J308" s="6" t="s">
        <v>13850</v>
      </c>
    </row>
    <row r="309" spans="1:10" ht="15.75" customHeight="1">
      <c r="A309" s="1">
        <v>308</v>
      </c>
      <c r="B309" s="3">
        <v>309</v>
      </c>
      <c r="C309" s="3" t="s">
        <v>902</v>
      </c>
      <c r="D309" s="3" t="s">
        <v>903</v>
      </c>
      <c r="E309" s="3" t="s">
        <v>17</v>
      </c>
      <c r="F309" s="3">
        <v>0</v>
      </c>
      <c r="I309" s="4" t="str">
        <f ca="1">IFERROR(__xludf.DUMMYFUNCTION("REGEXREPLACE(F310,""\D"", """")"),"#VALUE!")</f>
        <v>#VALUE!</v>
      </c>
      <c r="J309" s="6" t="s">
        <v>13850</v>
      </c>
    </row>
    <row r="310" spans="1:10" ht="15.75" customHeight="1">
      <c r="A310" s="1">
        <v>309</v>
      </c>
      <c r="B310" s="3">
        <v>310</v>
      </c>
      <c r="C310" s="3" t="s">
        <v>904</v>
      </c>
      <c r="D310" s="3" t="s">
        <v>905</v>
      </c>
      <c r="E310" s="3" t="s">
        <v>906</v>
      </c>
      <c r="F310" s="3">
        <v>0</v>
      </c>
      <c r="I310" s="4" t="str">
        <f ca="1">IFERROR(__xludf.DUMMYFUNCTION("REGEXREPLACE(F311,""\D"", """")"),"#VALUE!")</f>
        <v>#VALUE!</v>
      </c>
      <c r="J310" s="6" t="s">
        <v>13850</v>
      </c>
    </row>
    <row r="311" spans="1:10" ht="15.75" customHeight="1">
      <c r="A311" s="1">
        <v>310</v>
      </c>
      <c r="B311" s="3">
        <v>311</v>
      </c>
      <c r="C311" s="3" t="s">
        <v>907</v>
      </c>
      <c r="D311" s="3" t="s">
        <v>908</v>
      </c>
      <c r="E311" s="3" t="s">
        <v>17</v>
      </c>
      <c r="F311" s="3">
        <v>0</v>
      </c>
      <c r="I311" s="4" t="str">
        <f ca="1">IFERROR(__xludf.DUMMYFUNCTION("REGEXREPLACE(F312,""\D"", """")"),"#VALUE!")</f>
        <v>#VALUE!</v>
      </c>
      <c r="J311" s="6" t="s">
        <v>13850</v>
      </c>
    </row>
    <row r="312" spans="1:10" ht="15.75" customHeight="1">
      <c r="A312" s="1">
        <v>311</v>
      </c>
      <c r="B312" s="3">
        <v>312</v>
      </c>
      <c r="C312" s="3" t="s">
        <v>909</v>
      </c>
      <c r="D312" s="3" t="s">
        <v>910</v>
      </c>
      <c r="E312" s="3" t="s">
        <v>911</v>
      </c>
      <c r="F312" s="3" t="s">
        <v>113</v>
      </c>
      <c r="G312" s="3">
        <v>4</v>
      </c>
      <c r="H312" s="3" t="s">
        <v>424</v>
      </c>
      <c r="I312" s="4" t="str">
        <f ca="1">IFERROR(__xludf.DUMMYFUNCTION("REGEXREPLACE(F313,""\D"", """")"),"8")</f>
        <v>8</v>
      </c>
      <c r="J312" s="6" t="s">
        <v>13860</v>
      </c>
    </row>
    <row r="313" spans="1:10" ht="15.75" customHeight="1">
      <c r="A313" s="1">
        <v>312</v>
      </c>
      <c r="B313" s="3">
        <v>313</v>
      </c>
      <c r="C313" s="3" t="s">
        <v>912</v>
      </c>
      <c r="D313" s="3" t="s">
        <v>913</v>
      </c>
      <c r="E313" s="3" t="s">
        <v>914</v>
      </c>
      <c r="F313" s="3">
        <v>0</v>
      </c>
      <c r="I313" s="4" t="str">
        <f ca="1">IFERROR(__xludf.DUMMYFUNCTION("REGEXREPLACE(F314,""\D"", """")"),"#VALUE!")</f>
        <v>#VALUE!</v>
      </c>
      <c r="J313" s="6" t="s">
        <v>13850</v>
      </c>
    </row>
    <row r="314" spans="1:10" ht="15.75" customHeight="1">
      <c r="A314" s="1">
        <v>313</v>
      </c>
      <c r="B314" s="3">
        <v>314</v>
      </c>
      <c r="C314" s="3" t="s">
        <v>915</v>
      </c>
      <c r="D314" s="3" t="s">
        <v>916</v>
      </c>
      <c r="E314" s="3" t="s">
        <v>17</v>
      </c>
      <c r="F314" s="3">
        <v>0</v>
      </c>
      <c r="I314" s="4" t="str">
        <f ca="1">IFERROR(__xludf.DUMMYFUNCTION("REGEXREPLACE(F315,""\D"", """")"),"#VALUE!")</f>
        <v>#VALUE!</v>
      </c>
      <c r="J314" s="6" t="s">
        <v>13850</v>
      </c>
    </row>
    <row r="315" spans="1:10" ht="15.75" customHeight="1">
      <c r="A315" s="1">
        <v>314</v>
      </c>
      <c r="B315" s="3">
        <v>315</v>
      </c>
      <c r="C315" s="3" t="s">
        <v>917</v>
      </c>
      <c r="D315" s="3" t="s">
        <v>918</v>
      </c>
      <c r="E315" s="3" t="s">
        <v>17</v>
      </c>
      <c r="F315" s="3">
        <v>0</v>
      </c>
      <c r="I315" s="4" t="str">
        <f ca="1">IFERROR(__xludf.DUMMYFUNCTION("REGEXREPLACE(F316,""\D"", """")"),"#VALUE!")</f>
        <v>#VALUE!</v>
      </c>
      <c r="J315" s="6" t="s">
        <v>13850</v>
      </c>
    </row>
    <row r="316" spans="1:10" ht="15.75" customHeight="1">
      <c r="A316" s="1">
        <v>315</v>
      </c>
      <c r="B316" s="3">
        <v>316</v>
      </c>
      <c r="C316" s="3" t="s">
        <v>919</v>
      </c>
      <c r="D316" s="3" t="s">
        <v>920</v>
      </c>
      <c r="E316" s="3" t="s">
        <v>17</v>
      </c>
      <c r="F316" s="3">
        <v>0</v>
      </c>
      <c r="I316" s="4" t="str">
        <f ca="1">IFERROR(__xludf.DUMMYFUNCTION("REGEXREPLACE(F317,""\D"", """")"),"#VALUE!")</f>
        <v>#VALUE!</v>
      </c>
      <c r="J316" s="6" t="s">
        <v>13850</v>
      </c>
    </row>
    <row r="317" spans="1:10" ht="15.75" customHeight="1">
      <c r="A317" s="1">
        <v>316</v>
      </c>
      <c r="B317" s="3">
        <v>317</v>
      </c>
      <c r="C317" s="3" t="s">
        <v>921</v>
      </c>
      <c r="D317" s="3" t="s">
        <v>922</v>
      </c>
      <c r="E317" s="3" t="s">
        <v>923</v>
      </c>
      <c r="F317" s="3">
        <v>0</v>
      </c>
      <c r="I317" s="4" t="str">
        <f ca="1">IFERROR(__xludf.DUMMYFUNCTION("REGEXREPLACE(F318,""\D"", """")"),"#VALUE!")</f>
        <v>#VALUE!</v>
      </c>
      <c r="J317" s="6" t="s">
        <v>13850</v>
      </c>
    </row>
    <row r="318" spans="1:10" ht="15.75" customHeight="1">
      <c r="A318" s="1">
        <v>317</v>
      </c>
      <c r="B318" s="3">
        <v>318</v>
      </c>
      <c r="C318" s="3" t="s">
        <v>924</v>
      </c>
      <c r="D318" s="3" t="s">
        <v>925</v>
      </c>
      <c r="E318" s="3" t="s">
        <v>926</v>
      </c>
      <c r="F318" s="3" t="s">
        <v>38</v>
      </c>
      <c r="G318" s="3">
        <v>0</v>
      </c>
      <c r="H318" s="3" t="s">
        <v>311</v>
      </c>
      <c r="I318" s="4" t="str">
        <f ca="1">IFERROR(__xludf.DUMMYFUNCTION("REGEXREPLACE(F319,""\D"", """")"),"11")</f>
        <v>11</v>
      </c>
      <c r="J318" s="6" t="s">
        <v>13852</v>
      </c>
    </row>
    <row r="319" spans="1:10" ht="15.75" customHeight="1">
      <c r="A319" s="1">
        <v>318</v>
      </c>
      <c r="B319" s="3">
        <v>319</v>
      </c>
      <c r="C319" s="3" t="s">
        <v>927</v>
      </c>
      <c r="D319" s="3" t="s">
        <v>928</v>
      </c>
      <c r="E319" s="3" t="s">
        <v>17</v>
      </c>
      <c r="F319" s="3">
        <v>0</v>
      </c>
      <c r="I319" s="4" t="str">
        <f ca="1">IFERROR(__xludf.DUMMYFUNCTION("REGEXREPLACE(F320,""\D"", """")"),"#VALUE!")</f>
        <v>#VALUE!</v>
      </c>
      <c r="J319" s="6" t="s">
        <v>13850</v>
      </c>
    </row>
    <row r="320" spans="1:10" ht="15.75" customHeight="1">
      <c r="A320" s="1">
        <v>319</v>
      </c>
      <c r="B320" s="3">
        <v>320</v>
      </c>
      <c r="C320" s="3" t="s">
        <v>929</v>
      </c>
      <c r="D320" s="3" t="s">
        <v>930</v>
      </c>
      <c r="E320" s="3" t="s">
        <v>17</v>
      </c>
      <c r="F320" s="3">
        <v>0</v>
      </c>
      <c r="I320" s="4" t="str">
        <f ca="1">IFERROR(__xludf.DUMMYFUNCTION("REGEXREPLACE(F321,""\D"", """")"),"#VALUE!")</f>
        <v>#VALUE!</v>
      </c>
      <c r="J320" s="6" t="s">
        <v>13850</v>
      </c>
    </row>
    <row r="321" spans="1:10" ht="15.75" customHeight="1">
      <c r="A321" s="1">
        <v>320</v>
      </c>
      <c r="B321" s="3">
        <v>321</v>
      </c>
      <c r="C321" s="3" t="s">
        <v>931</v>
      </c>
      <c r="D321" s="3" t="s">
        <v>932</v>
      </c>
      <c r="E321" s="3" t="s">
        <v>933</v>
      </c>
      <c r="F321" s="3" t="s">
        <v>113</v>
      </c>
      <c r="G321" s="3">
        <v>9</v>
      </c>
      <c r="H321" s="3" t="s">
        <v>934</v>
      </c>
      <c r="I321" s="4" t="str">
        <f ca="1">IFERROR(__xludf.DUMMYFUNCTION("REGEXREPLACE(F322,""\D"", """")"),"8")</f>
        <v>8</v>
      </c>
      <c r="J321" s="6" t="s">
        <v>13860</v>
      </c>
    </row>
    <row r="322" spans="1:10" ht="15.75" customHeight="1">
      <c r="A322" s="1">
        <v>321</v>
      </c>
      <c r="B322" s="3">
        <v>322</v>
      </c>
      <c r="C322" s="3" t="s">
        <v>935</v>
      </c>
      <c r="D322" s="3" t="s">
        <v>936</v>
      </c>
      <c r="E322" s="3" t="s">
        <v>937</v>
      </c>
      <c r="F322" s="3">
        <v>0</v>
      </c>
      <c r="I322" s="4" t="str">
        <f ca="1">IFERROR(__xludf.DUMMYFUNCTION("REGEXREPLACE(F323,""\D"", """")"),"#VALUE!")</f>
        <v>#VALUE!</v>
      </c>
      <c r="J322" s="6" t="s">
        <v>13850</v>
      </c>
    </row>
    <row r="323" spans="1:10" ht="15.75" customHeight="1">
      <c r="A323" s="1">
        <v>322</v>
      </c>
      <c r="B323" s="3">
        <v>323</v>
      </c>
      <c r="C323" s="3" t="s">
        <v>938</v>
      </c>
      <c r="D323" s="3" t="s">
        <v>939</v>
      </c>
      <c r="E323" s="3" t="s">
        <v>940</v>
      </c>
      <c r="F323" s="3" t="s">
        <v>270</v>
      </c>
      <c r="G323" s="3">
        <v>0</v>
      </c>
      <c r="H323" s="3" t="s">
        <v>266</v>
      </c>
      <c r="I323" s="4" t="str">
        <f ca="1">IFERROR(__xludf.DUMMYFUNCTION("REGEXREPLACE(F324,""\D"", """")"),"16")</f>
        <v>16</v>
      </c>
      <c r="J323" s="6" t="s">
        <v>13870</v>
      </c>
    </row>
    <row r="324" spans="1:10" ht="15.75" customHeight="1">
      <c r="A324" s="1">
        <v>323</v>
      </c>
      <c r="B324" s="3">
        <v>324</v>
      </c>
      <c r="C324" s="3" t="s">
        <v>941</v>
      </c>
      <c r="D324" s="3" t="s">
        <v>942</v>
      </c>
      <c r="E324" s="3" t="s">
        <v>943</v>
      </c>
      <c r="F324" s="3">
        <v>0</v>
      </c>
      <c r="I324" s="4" t="str">
        <f ca="1">IFERROR(__xludf.DUMMYFUNCTION("REGEXREPLACE(F325,""\D"", """")"),"#VALUE!")</f>
        <v>#VALUE!</v>
      </c>
      <c r="J324" s="6" t="s">
        <v>13850</v>
      </c>
    </row>
    <row r="325" spans="1:10" ht="15.75" customHeight="1">
      <c r="A325" s="1">
        <v>324</v>
      </c>
      <c r="B325" s="3">
        <v>325</v>
      </c>
      <c r="C325" s="3" t="s">
        <v>944</v>
      </c>
      <c r="D325" s="3" t="s">
        <v>945</v>
      </c>
      <c r="E325" s="3" t="s">
        <v>17</v>
      </c>
      <c r="F325" s="3">
        <v>0</v>
      </c>
      <c r="I325" s="4" t="str">
        <f ca="1">IFERROR(__xludf.DUMMYFUNCTION("REGEXREPLACE(F326,""\D"", """")"),"#VALUE!")</f>
        <v>#VALUE!</v>
      </c>
      <c r="J325" s="6" t="s">
        <v>13850</v>
      </c>
    </row>
    <row r="326" spans="1:10" ht="15.75" customHeight="1">
      <c r="A326" s="1">
        <v>325</v>
      </c>
      <c r="B326" s="3">
        <v>326</v>
      </c>
      <c r="C326" s="3" t="s">
        <v>946</v>
      </c>
      <c r="D326" s="3" t="s">
        <v>947</v>
      </c>
      <c r="E326" s="3" t="s">
        <v>17</v>
      </c>
      <c r="F326" s="3">
        <v>0</v>
      </c>
      <c r="I326" s="4" t="str">
        <f ca="1">IFERROR(__xludf.DUMMYFUNCTION("REGEXREPLACE(F327,""\D"", """")"),"#VALUE!")</f>
        <v>#VALUE!</v>
      </c>
      <c r="J326" s="6" t="s">
        <v>13850</v>
      </c>
    </row>
    <row r="327" spans="1:10" ht="15.75" customHeight="1">
      <c r="A327" s="1">
        <v>326</v>
      </c>
      <c r="B327" s="3">
        <v>327</v>
      </c>
      <c r="C327" s="3" t="s">
        <v>948</v>
      </c>
      <c r="D327" s="3" t="s">
        <v>949</v>
      </c>
      <c r="E327" s="3" t="s">
        <v>17</v>
      </c>
      <c r="F327" s="3">
        <v>0</v>
      </c>
      <c r="I327" s="4" t="str">
        <f ca="1">IFERROR(__xludf.DUMMYFUNCTION("REGEXREPLACE(F328,""\D"", """")"),"#VALUE!")</f>
        <v>#VALUE!</v>
      </c>
      <c r="J327" s="6" t="s">
        <v>13850</v>
      </c>
    </row>
    <row r="328" spans="1:10" ht="15.75" customHeight="1">
      <c r="A328" s="1">
        <v>327</v>
      </c>
      <c r="B328" s="3">
        <v>328</v>
      </c>
      <c r="C328" s="3" t="s">
        <v>950</v>
      </c>
      <c r="D328" s="3" t="s">
        <v>951</v>
      </c>
      <c r="E328" s="3" t="s">
        <v>17</v>
      </c>
      <c r="F328" s="3">
        <v>0</v>
      </c>
      <c r="I328" s="4" t="str">
        <f ca="1">IFERROR(__xludf.DUMMYFUNCTION("REGEXREPLACE(F329,""\D"", """")"),"#VALUE!")</f>
        <v>#VALUE!</v>
      </c>
      <c r="J328" s="6" t="s">
        <v>13850</v>
      </c>
    </row>
    <row r="329" spans="1:10" ht="15.75" customHeight="1">
      <c r="A329" s="1">
        <v>328</v>
      </c>
      <c r="B329" s="3">
        <v>329</v>
      </c>
      <c r="C329" s="3" t="s">
        <v>952</v>
      </c>
      <c r="D329" s="3" t="s">
        <v>953</v>
      </c>
      <c r="E329" s="3" t="s">
        <v>954</v>
      </c>
      <c r="F329" s="3">
        <v>0</v>
      </c>
      <c r="I329" s="4" t="str">
        <f ca="1">IFERROR(__xludf.DUMMYFUNCTION("REGEXREPLACE(F330,""\D"", """")"),"#VALUE!")</f>
        <v>#VALUE!</v>
      </c>
      <c r="J329" s="6" t="s">
        <v>13850</v>
      </c>
    </row>
    <row r="330" spans="1:10" ht="15.75" customHeight="1">
      <c r="A330" s="1">
        <v>329</v>
      </c>
      <c r="B330" s="3">
        <v>330</v>
      </c>
      <c r="C330" s="3" t="s">
        <v>955</v>
      </c>
      <c r="D330" s="3" t="s">
        <v>956</v>
      </c>
      <c r="E330" s="3" t="s">
        <v>957</v>
      </c>
      <c r="F330" s="3">
        <v>0</v>
      </c>
      <c r="I330" s="4" t="str">
        <f ca="1">IFERROR(__xludf.DUMMYFUNCTION("REGEXREPLACE(F331,""\D"", """")"),"#VALUE!")</f>
        <v>#VALUE!</v>
      </c>
      <c r="J330" s="6" t="s">
        <v>13850</v>
      </c>
    </row>
    <row r="331" spans="1:10" ht="15.75" customHeight="1">
      <c r="A331" s="1">
        <v>330</v>
      </c>
      <c r="B331" s="3">
        <v>331</v>
      </c>
      <c r="C331" s="3" t="s">
        <v>958</v>
      </c>
      <c r="D331" s="3" t="s">
        <v>959</v>
      </c>
      <c r="E331" s="3" t="s">
        <v>304</v>
      </c>
      <c r="F331" s="3">
        <v>0</v>
      </c>
      <c r="I331" s="4" t="str">
        <f ca="1">IFERROR(__xludf.DUMMYFUNCTION("REGEXREPLACE(F332,""\D"", """")"),"#VALUE!")</f>
        <v>#VALUE!</v>
      </c>
      <c r="J331" s="6" t="s">
        <v>13850</v>
      </c>
    </row>
    <row r="332" spans="1:10" ht="15.75" customHeight="1">
      <c r="A332" s="1">
        <v>331</v>
      </c>
      <c r="B332" s="3">
        <v>332</v>
      </c>
      <c r="C332" s="3" t="s">
        <v>960</v>
      </c>
      <c r="D332" s="3" t="s">
        <v>961</v>
      </c>
      <c r="E332" s="3" t="s">
        <v>962</v>
      </c>
      <c r="F332" s="3" t="s">
        <v>254</v>
      </c>
      <c r="G332" s="3">
        <v>0</v>
      </c>
      <c r="H332" s="3" t="s">
        <v>255</v>
      </c>
      <c r="I332" s="4" t="str">
        <f ca="1">IFERROR(__xludf.DUMMYFUNCTION("REGEXREPLACE(F333,""\D"", """")"),"31")</f>
        <v>31</v>
      </c>
      <c r="J332" s="6" t="s">
        <v>13868</v>
      </c>
    </row>
    <row r="333" spans="1:10" ht="15.75" customHeight="1">
      <c r="A333" s="1">
        <v>332</v>
      </c>
      <c r="B333" s="3">
        <v>333</v>
      </c>
      <c r="C333" s="3" t="s">
        <v>963</v>
      </c>
      <c r="D333" s="3" t="s">
        <v>964</v>
      </c>
      <c r="E333" s="3" t="s">
        <v>17</v>
      </c>
      <c r="F333" s="3">
        <v>0</v>
      </c>
      <c r="I333" s="4" t="str">
        <f ca="1">IFERROR(__xludf.DUMMYFUNCTION("REGEXREPLACE(F334,""\D"", """")"),"#VALUE!")</f>
        <v>#VALUE!</v>
      </c>
      <c r="J333" s="6" t="s">
        <v>13850</v>
      </c>
    </row>
    <row r="334" spans="1:10" ht="15.75" customHeight="1">
      <c r="A334" s="1">
        <v>333</v>
      </c>
      <c r="B334" s="3">
        <v>334</v>
      </c>
      <c r="C334" s="3" t="s">
        <v>965</v>
      </c>
      <c r="D334" s="3" t="s">
        <v>966</v>
      </c>
      <c r="E334" s="3" t="s">
        <v>17</v>
      </c>
      <c r="F334" s="3">
        <v>0</v>
      </c>
      <c r="I334" s="4" t="str">
        <f ca="1">IFERROR(__xludf.DUMMYFUNCTION("REGEXREPLACE(F335,""\D"", """")"),"#VALUE!")</f>
        <v>#VALUE!</v>
      </c>
      <c r="J334" s="6" t="s">
        <v>13850</v>
      </c>
    </row>
    <row r="335" spans="1:10" ht="15.75" customHeight="1">
      <c r="A335" s="1">
        <v>334</v>
      </c>
      <c r="B335" s="3">
        <v>335</v>
      </c>
      <c r="C335" s="3" t="s">
        <v>967</v>
      </c>
      <c r="D335" s="3" t="s">
        <v>968</v>
      </c>
      <c r="E335" s="3" t="s">
        <v>969</v>
      </c>
      <c r="F335" s="3" t="s">
        <v>205</v>
      </c>
      <c r="G335" s="3">
        <v>15</v>
      </c>
      <c r="H335" s="3" t="s">
        <v>970</v>
      </c>
      <c r="I335" s="4" t="str">
        <f ca="1">IFERROR(__xludf.DUMMYFUNCTION("REGEXREPLACE(F336,""\D"", """")"),"19")</f>
        <v>19</v>
      </c>
      <c r="J335" s="6" t="s">
        <v>13865</v>
      </c>
    </row>
    <row r="336" spans="1:10" ht="15.75" customHeight="1">
      <c r="A336" s="1">
        <v>335</v>
      </c>
      <c r="B336" s="3">
        <v>336</v>
      </c>
      <c r="C336" s="3" t="s">
        <v>971</v>
      </c>
      <c r="D336" s="3" t="s">
        <v>972</v>
      </c>
      <c r="E336" s="3" t="s">
        <v>17</v>
      </c>
      <c r="F336" s="3">
        <v>0</v>
      </c>
      <c r="I336" s="4" t="str">
        <f ca="1">IFERROR(__xludf.DUMMYFUNCTION("REGEXREPLACE(F337,""\D"", """")"),"#VALUE!")</f>
        <v>#VALUE!</v>
      </c>
      <c r="J336" s="6" t="s">
        <v>13850</v>
      </c>
    </row>
    <row r="337" spans="1:10" ht="15.75" customHeight="1">
      <c r="A337" s="1">
        <v>336</v>
      </c>
      <c r="B337" s="3">
        <v>337</v>
      </c>
      <c r="C337" s="3" t="s">
        <v>973</v>
      </c>
      <c r="D337" s="3" t="s">
        <v>974</v>
      </c>
      <c r="E337" s="3" t="s">
        <v>17</v>
      </c>
      <c r="F337" s="3">
        <v>0</v>
      </c>
      <c r="I337" s="4" t="str">
        <f ca="1">IFERROR(__xludf.DUMMYFUNCTION("REGEXREPLACE(F338,""\D"", """")"),"#VALUE!")</f>
        <v>#VALUE!</v>
      </c>
      <c r="J337" s="6" t="s">
        <v>13850</v>
      </c>
    </row>
    <row r="338" spans="1:10" ht="15.75" customHeight="1">
      <c r="A338" s="1">
        <v>337</v>
      </c>
      <c r="B338" s="3">
        <v>338</v>
      </c>
      <c r="C338" s="3" t="s">
        <v>975</v>
      </c>
      <c r="D338" s="3" t="s">
        <v>976</v>
      </c>
      <c r="E338" s="3" t="s">
        <v>17</v>
      </c>
      <c r="F338" s="3">
        <v>0</v>
      </c>
      <c r="I338" s="4" t="str">
        <f ca="1">IFERROR(__xludf.DUMMYFUNCTION("REGEXREPLACE(F339,""\D"", """")"),"#VALUE!")</f>
        <v>#VALUE!</v>
      </c>
      <c r="J338" s="6" t="s">
        <v>13850</v>
      </c>
    </row>
    <row r="339" spans="1:10" ht="15.75" customHeight="1">
      <c r="A339" s="1">
        <v>338</v>
      </c>
      <c r="B339" s="3">
        <v>339</v>
      </c>
      <c r="C339" s="3" t="s">
        <v>977</v>
      </c>
      <c r="D339" s="3" t="s">
        <v>978</v>
      </c>
      <c r="E339" s="3" t="s">
        <v>979</v>
      </c>
      <c r="F339" s="3" t="s">
        <v>93</v>
      </c>
      <c r="G339" s="3">
        <v>8</v>
      </c>
      <c r="H339" s="3" t="s">
        <v>382</v>
      </c>
      <c r="I339" s="4" t="str">
        <f ca="1">IFERROR(__xludf.DUMMYFUNCTION("REGEXREPLACE(F340,""\D"", """")"),"6")</f>
        <v>6</v>
      </c>
      <c r="J339" s="6" t="s">
        <v>13858</v>
      </c>
    </row>
    <row r="340" spans="1:10" ht="15.75" customHeight="1">
      <c r="A340" s="1">
        <v>339</v>
      </c>
      <c r="B340" s="3">
        <v>340</v>
      </c>
      <c r="C340" s="3" t="s">
        <v>980</v>
      </c>
      <c r="D340" s="3" t="s">
        <v>981</v>
      </c>
      <c r="E340" s="3" t="s">
        <v>17</v>
      </c>
      <c r="F340" s="3">
        <v>0</v>
      </c>
      <c r="I340" s="4" t="str">
        <f ca="1">IFERROR(__xludf.DUMMYFUNCTION("REGEXREPLACE(F341,""\D"", """")"),"#VALUE!")</f>
        <v>#VALUE!</v>
      </c>
      <c r="J340" s="6" t="s">
        <v>13850</v>
      </c>
    </row>
    <row r="341" spans="1:10" ht="15.75" customHeight="1">
      <c r="A341" s="1">
        <v>340</v>
      </c>
      <c r="B341" s="3">
        <v>341</v>
      </c>
      <c r="C341" s="3" t="s">
        <v>982</v>
      </c>
      <c r="D341" s="3" t="s">
        <v>983</v>
      </c>
      <c r="E341" s="3" t="s">
        <v>17</v>
      </c>
      <c r="F341" s="3">
        <v>0</v>
      </c>
      <c r="I341" s="4" t="str">
        <f ca="1">IFERROR(__xludf.DUMMYFUNCTION("REGEXREPLACE(F342,""\D"", """")"),"#VALUE!")</f>
        <v>#VALUE!</v>
      </c>
      <c r="J341" s="6" t="s">
        <v>13850</v>
      </c>
    </row>
    <row r="342" spans="1:10" ht="15.75" customHeight="1">
      <c r="A342" s="1">
        <v>341</v>
      </c>
      <c r="B342" s="3">
        <v>342</v>
      </c>
      <c r="C342" s="3" t="s">
        <v>984</v>
      </c>
      <c r="D342" s="3" t="s">
        <v>985</v>
      </c>
      <c r="E342" s="3" t="s">
        <v>986</v>
      </c>
      <c r="F342" s="3">
        <v>0</v>
      </c>
      <c r="I342" s="4" t="str">
        <f ca="1">IFERROR(__xludf.DUMMYFUNCTION("REGEXREPLACE(F343,""\D"", """")"),"#VALUE!")</f>
        <v>#VALUE!</v>
      </c>
      <c r="J342" s="6" t="s">
        <v>13850</v>
      </c>
    </row>
    <row r="343" spans="1:10" ht="15.75" customHeight="1">
      <c r="A343" s="1">
        <v>342</v>
      </c>
      <c r="B343" s="3">
        <v>343</v>
      </c>
      <c r="C343" s="3" t="s">
        <v>987</v>
      </c>
      <c r="D343" s="3" t="s">
        <v>988</v>
      </c>
      <c r="E343" s="3" t="s">
        <v>17</v>
      </c>
      <c r="F343" s="3">
        <v>0</v>
      </c>
      <c r="I343" s="4" t="str">
        <f ca="1">IFERROR(__xludf.DUMMYFUNCTION("REGEXREPLACE(F344,""\D"", """")"),"#VALUE!")</f>
        <v>#VALUE!</v>
      </c>
      <c r="J343" s="6" t="s">
        <v>13850</v>
      </c>
    </row>
    <row r="344" spans="1:10" ht="15.75" customHeight="1">
      <c r="A344" s="1">
        <v>343</v>
      </c>
      <c r="B344" s="3">
        <v>344</v>
      </c>
      <c r="C344" s="3" t="s">
        <v>989</v>
      </c>
      <c r="D344" s="3" t="s">
        <v>990</v>
      </c>
      <c r="E344" s="3" t="s">
        <v>17</v>
      </c>
      <c r="F344" s="3">
        <v>0</v>
      </c>
      <c r="I344" s="4" t="str">
        <f ca="1">IFERROR(__xludf.DUMMYFUNCTION("REGEXREPLACE(F345,""\D"", """")"),"#VALUE!")</f>
        <v>#VALUE!</v>
      </c>
      <c r="J344" s="6" t="s">
        <v>13850</v>
      </c>
    </row>
    <row r="345" spans="1:10" ht="15.75" customHeight="1">
      <c r="A345" s="1">
        <v>344</v>
      </c>
      <c r="B345" s="3">
        <v>345</v>
      </c>
      <c r="C345" s="3" t="s">
        <v>991</v>
      </c>
      <c r="D345" s="3" t="s">
        <v>992</v>
      </c>
      <c r="E345" s="3" t="s">
        <v>993</v>
      </c>
      <c r="F345" s="3">
        <v>0</v>
      </c>
      <c r="I345" s="4" t="str">
        <f ca="1">IFERROR(__xludf.DUMMYFUNCTION("REGEXREPLACE(F346,""\D"", """")"),"#VALUE!")</f>
        <v>#VALUE!</v>
      </c>
      <c r="J345" s="6" t="s">
        <v>13850</v>
      </c>
    </row>
    <row r="346" spans="1:10" ht="15.75" customHeight="1">
      <c r="A346" s="1">
        <v>345</v>
      </c>
      <c r="B346" s="3">
        <v>346</v>
      </c>
      <c r="C346" s="3" t="s">
        <v>994</v>
      </c>
      <c r="D346" s="3" t="s">
        <v>995</v>
      </c>
      <c r="E346" s="3" t="s">
        <v>17</v>
      </c>
      <c r="F346" s="3">
        <v>0</v>
      </c>
      <c r="I346" s="4" t="str">
        <f ca="1">IFERROR(__xludf.DUMMYFUNCTION("REGEXREPLACE(F347,""\D"", """")"),"#VALUE!")</f>
        <v>#VALUE!</v>
      </c>
      <c r="J346" s="6" t="s">
        <v>13850</v>
      </c>
    </row>
    <row r="347" spans="1:10" ht="15.75" customHeight="1">
      <c r="A347" s="1">
        <v>346</v>
      </c>
      <c r="B347" s="3">
        <v>347</v>
      </c>
      <c r="C347" s="3" t="s">
        <v>996</v>
      </c>
      <c r="D347" s="3" t="s">
        <v>997</v>
      </c>
      <c r="E347" s="3" t="s">
        <v>17</v>
      </c>
      <c r="F347" s="3">
        <v>0</v>
      </c>
      <c r="I347" s="4" t="str">
        <f ca="1">IFERROR(__xludf.DUMMYFUNCTION("REGEXREPLACE(F348,""\D"", """")"),"#VALUE!")</f>
        <v>#VALUE!</v>
      </c>
      <c r="J347" s="6" t="s">
        <v>13850</v>
      </c>
    </row>
    <row r="348" spans="1:10" ht="15.75" customHeight="1">
      <c r="A348" s="1">
        <v>347</v>
      </c>
      <c r="B348" s="3">
        <v>348</v>
      </c>
      <c r="C348" s="3" t="s">
        <v>998</v>
      </c>
      <c r="D348" s="3" t="s">
        <v>999</v>
      </c>
      <c r="E348" s="3" t="s">
        <v>1000</v>
      </c>
      <c r="F348" s="3">
        <v>0</v>
      </c>
      <c r="I348" s="4" t="str">
        <f ca="1">IFERROR(__xludf.DUMMYFUNCTION("REGEXREPLACE(F349,""\D"", """")"),"#VALUE!")</f>
        <v>#VALUE!</v>
      </c>
      <c r="J348" s="6" t="s">
        <v>13850</v>
      </c>
    </row>
    <row r="349" spans="1:10" ht="15.75" customHeight="1">
      <c r="A349" s="1">
        <v>348</v>
      </c>
      <c r="B349" s="3">
        <v>349</v>
      </c>
      <c r="C349" s="3" t="s">
        <v>1001</v>
      </c>
      <c r="D349" s="3" t="s">
        <v>1002</v>
      </c>
      <c r="E349" s="3" t="s">
        <v>1003</v>
      </c>
      <c r="F349" s="3">
        <v>0</v>
      </c>
      <c r="I349" s="4" t="str">
        <f ca="1">IFERROR(__xludf.DUMMYFUNCTION("REGEXREPLACE(F350,""\D"", """")"),"#VALUE!")</f>
        <v>#VALUE!</v>
      </c>
      <c r="J349" s="6" t="s">
        <v>13850</v>
      </c>
    </row>
    <row r="350" spans="1:10" ht="15.75" customHeight="1">
      <c r="A350" s="1">
        <v>349</v>
      </c>
      <c r="B350" s="3">
        <v>350</v>
      </c>
      <c r="C350" s="3" t="s">
        <v>1004</v>
      </c>
      <c r="D350" s="3" t="s">
        <v>1005</v>
      </c>
      <c r="E350" s="3" t="s">
        <v>1006</v>
      </c>
      <c r="F350" s="3" t="s">
        <v>182</v>
      </c>
      <c r="G350" s="3">
        <v>6</v>
      </c>
      <c r="H350" s="3" t="s">
        <v>14</v>
      </c>
      <c r="I350" s="4" t="str">
        <f ca="1">IFERROR(__xludf.DUMMYFUNCTION("REGEXREPLACE(F351,""\D"", """")"),"7")</f>
        <v>7</v>
      </c>
      <c r="J350" s="6" t="s">
        <v>13863</v>
      </c>
    </row>
    <row r="351" spans="1:10" ht="15.75" customHeight="1">
      <c r="A351" s="1">
        <v>350</v>
      </c>
      <c r="B351" s="3">
        <v>351</v>
      </c>
      <c r="C351" s="3" t="s">
        <v>1007</v>
      </c>
      <c r="D351" s="3" t="s">
        <v>1008</v>
      </c>
      <c r="E351" s="3" t="s">
        <v>1009</v>
      </c>
      <c r="F351" s="3" t="s">
        <v>13</v>
      </c>
      <c r="G351" s="3">
        <v>1</v>
      </c>
      <c r="H351" s="3" t="s">
        <v>382</v>
      </c>
      <c r="I351" s="4" t="str">
        <f ca="1">IFERROR(__xludf.DUMMYFUNCTION("REGEXREPLACE(F352,""\D"", """")"),"13")</f>
        <v>13</v>
      </c>
      <c r="J351" s="6" t="s">
        <v>13849</v>
      </c>
    </row>
    <row r="352" spans="1:10" ht="15.75" customHeight="1">
      <c r="A352" s="1">
        <v>351</v>
      </c>
      <c r="B352" s="3">
        <v>352</v>
      </c>
      <c r="C352" s="3" t="s">
        <v>1010</v>
      </c>
      <c r="D352" s="3" t="s">
        <v>1011</v>
      </c>
      <c r="E352" s="3" t="s">
        <v>1012</v>
      </c>
      <c r="F352" s="3" t="s">
        <v>182</v>
      </c>
      <c r="G352" s="3">
        <v>3</v>
      </c>
      <c r="H352" s="3" t="s">
        <v>194</v>
      </c>
      <c r="I352" s="4" t="str">
        <f ca="1">IFERROR(__xludf.DUMMYFUNCTION("REGEXREPLACE(F353,""\D"", """")"),"7")</f>
        <v>7</v>
      </c>
      <c r="J352" s="6" t="s">
        <v>13863</v>
      </c>
    </row>
    <row r="353" spans="1:10" ht="15.75" customHeight="1">
      <c r="A353" s="1">
        <v>352</v>
      </c>
      <c r="B353" s="3">
        <v>353</v>
      </c>
      <c r="C353" s="3" t="s">
        <v>1013</v>
      </c>
      <c r="D353" s="3" t="s">
        <v>1014</v>
      </c>
      <c r="E353" s="3" t="s">
        <v>1015</v>
      </c>
      <c r="F353" s="3">
        <v>0</v>
      </c>
      <c r="I353" s="4" t="str">
        <f ca="1">IFERROR(__xludf.DUMMYFUNCTION("REGEXREPLACE(F354,""\D"", """")"),"#VALUE!")</f>
        <v>#VALUE!</v>
      </c>
      <c r="J353" s="6" t="s">
        <v>13850</v>
      </c>
    </row>
    <row r="354" spans="1:10" ht="15.75" customHeight="1">
      <c r="A354" s="1">
        <v>353</v>
      </c>
      <c r="B354" s="3">
        <v>354</v>
      </c>
      <c r="C354" s="3" t="s">
        <v>1016</v>
      </c>
      <c r="D354" s="3" t="s">
        <v>1017</v>
      </c>
      <c r="E354" s="3" t="s">
        <v>1018</v>
      </c>
      <c r="F354" s="3">
        <v>0</v>
      </c>
      <c r="I354" s="4" t="str">
        <f ca="1">IFERROR(__xludf.DUMMYFUNCTION("REGEXREPLACE(F355,""\D"", """")"),"#VALUE!")</f>
        <v>#VALUE!</v>
      </c>
      <c r="J354" s="6" t="s">
        <v>13850</v>
      </c>
    </row>
    <row r="355" spans="1:10" ht="15.75" customHeight="1">
      <c r="A355" s="1">
        <v>354</v>
      </c>
      <c r="B355" s="3">
        <v>355</v>
      </c>
      <c r="C355" s="3" t="s">
        <v>1019</v>
      </c>
      <c r="D355" s="3" t="s">
        <v>1020</v>
      </c>
      <c r="E355" s="3" t="s">
        <v>1021</v>
      </c>
      <c r="F355" s="3" t="s">
        <v>182</v>
      </c>
      <c r="G355" s="3">
        <v>0</v>
      </c>
      <c r="H355" s="3" t="s">
        <v>347</v>
      </c>
      <c r="I355" s="4" t="str">
        <f ca="1">IFERROR(__xludf.DUMMYFUNCTION("REGEXREPLACE(F356,""\D"", """")"),"7")</f>
        <v>7</v>
      </c>
      <c r="J355" s="6" t="s">
        <v>13863</v>
      </c>
    </row>
    <row r="356" spans="1:10" ht="15.75" customHeight="1">
      <c r="A356" s="1">
        <v>355</v>
      </c>
      <c r="B356" s="3">
        <v>356</v>
      </c>
      <c r="C356" s="3" t="s">
        <v>1022</v>
      </c>
      <c r="D356" s="3" t="s">
        <v>1023</v>
      </c>
      <c r="E356" s="3" t="s">
        <v>1024</v>
      </c>
      <c r="F356" s="3">
        <v>0</v>
      </c>
      <c r="I356" s="4" t="str">
        <f ca="1">IFERROR(__xludf.DUMMYFUNCTION("REGEXREPLACE(F357,""\D"", """")"),"#VALUE!")</f>
        <v>#VALUE!</v>
      </c>
      <c r="J356" s="6" t="s">
        <v>13850</v>
      </c>
    </row>
    <row r="357" spans="1:10" ht="15.75" customHeight="1">
      <c r="A357" s="1">
        <v>356</v>
      </c>
      <c r="B357" s="3">
        <v>357</v>
      </c>
      <c r="C357" s="3" t="s">
        <v>1025</v>
      </c>
      <c r="D357" s="3" t="s">
        <v>1026</v>
      </c>
      <c r="E357" s="3" t="s">
        <v>17</v>
      </c>
      <c r="F357" s="3">
        <v>0</v>
      </c>
      <c r="I357" s="4" t="str">
        <f ca="1">IFERROR(__xludf.DUMMYFUNCTION("REGEXREPLACE(F358,""\D"", """")"),"#VALUE!")</f>
        <v>#VALUE!</v>
      </c>
      <c r="J357" s="6" t="s">
        <v>13850</v>
      </c>
    </row>
    <row r="358" spans="1:10" ht="15.75" customHeight="1">
      <c r="A358" s="1">
        <v>357</v>
      </c>
      <c r="B358" s="3">
        <v>358</v>
      </c>
      <c r="C358" s="3" t="s">
        <v>1027</v>
      </c>
      <c r="D358" s="3" t="s">
        <v>1028</v>
      </c>
      <c r="E358" s="3" t="s">
        <v>1029</v>
      </c>
      <c r="F358" s="3" t="s">
        <v>93</v>
      </c>
      <c r="G358" s="3">
        <v>1</v>
      </c>
      <c r="H358" s="3" t="s">
        <v>347</v>
      </c>
      <c r="I358" s="4" t="str">
        <f ca="1">IFERROR(__xludf.DUMMYFUNCTION("REGEXREPLACE(F359,""\D"", """")"),"6")</f>
        <v>6</v>
      </c>
      <c r="J358" s="6" t="s">
        <v>13858</v>
      </c>
    </row>
    <row r="359" spans="1:10" ht="15.75" customHeight="1">
      <c r="A359" s="1">
        <v>358</v>
      </c>
      <c r="B359" s="3">
        <v>359</v>
      </c>
      <c r="C359" s="3" t="s">
        <v>1030</v>
      </c>
      <c r="D359" s="3" t="s">
        <v>1031</v>
      </c>
      <c r="E359" s="3" t="s">
        <v>1032</v>
      </c>
      <c r="F359" s="3">
        <v>0</v>
      </c>
      <c r="I359" s="4" t="str">
        <f ca="1">IFERROR(__xludf.DUMMYFUNCTION("REGEXREPLACE(F360,""\D"", """")"),"#VALUE!")</f>
        <v>#VALUE!</v>
      </c>
      <c r="J359" s="6" t="s">
        <v>13850</v>
      </c>
    </row>
    <row r="360" spans="1:10" ht="15.75" customHeight="1">
      <c r="A360" s="1">
        <v>359</v>
      </c>
      <c r="B360" s="3">
        <v>360</v>
      </c>
      <c r="C360" s="3" t="s">
        <v>1033</v>
      </c>
      <c r="D360" s="3" t="s">
        <v>1034</v>
      </c>
      <c r="E360" s="3" t="s">
        <v>1035</v>
      </c>
      <c r="F360" s="3">
        <v>0</v>
      </c>
      <c r="I360" s="4" t="str">
        <f ca="1">IFERROR(__xludf.DUMMYFUNCTION("REGEXREPLACE(F361,""\D"", """")"),"#VALUE!")</f>
        <v>#VALUE!</v>
      </c>
      <c r="J360" s="6" t="s">
        <v>13850</v>
      </c>
    </row>
    <row r="361" spans="1:10" ht="15.75" customHeight="1">
      <c r="A361" s="1">
        <v>360</v>
      </c>
      <c r="B361" s="3">
        <v>361</v>
      </c>
      <c r="C361" s="3" t="s">
        <v>1036</v>
      </c>
      <c r="D361" s="3" t="s">
        <v>1037</v>
      </c>
      <c r="E361" s="3" t="s">
        <v>17</v>
      </c>
      <c r="F361" s="3">
        <v>0</v>
      </c>
      <c r="I361" s="4" t="str">
        <f ca="1">IFERROR(__xludf.DUMMYFUNCTION("REGEXREPLACE(F362,""\D"", """")"),"#VALUE!")</f>
        <v>#VALUE!</v>
      </c>
      <c r="J361" s="6" t="s">
        <v>13850</v>
      </c>
    </row>
    <row r="362" spans="1:10" ht="15.75" customHeight="1">
      <c r="A362" s="1">
        <v>361</v>
      </c>
      <c r="B362" s="3">
        <v>362</v>
      </c>
      <c r="C362" s="3" t="s">
        <v>1038</v>
      </c>
      <c r="D362" s="3" t="s">
        <v>1039</v>
      </c>
      <c r="E362" s="3" t="s">
        <v>1040</v>
      </c>
      <c r="F362" s="3" t="s">
        <v>749</v>
      </c>
      <c r="G362" s="3">
        <v>9</v>
      </c>
      <c r="H362" s="3" t="s">
        <v>970</v>
      </c>
      <c r="I362" s="4" t="str">
        <f ca="1">IFERROR(__xludf.DUMMYFUNCTION("REGEXREPLACE(F363,""\D"", """")"),"25")</f>
        <v>25</v>
      </c>
      <c r="J362" s="6" t="s">
        <v>13884</v>
      </c>
    </row>
    <row r="363" spans="1:10" ht="15.75" customHeight="1">
      <c r="A363" s="1">
        <v>362</v>
      </c>
      <c r="B363" s="3">
        <v>363</v>
      </c>
      <c r="C363" s="3" t="s">
        <v>1041</v>
      </c>
      <c r="D363" s="3" t="s">
        <v>1042</v>
      </c>
      <c r="E363" s="3" t="s">
        <v>17</v>
      </c>
      <c r="F363" s="3">
        <v>0</v>
      </c>
      <c r="I363" s="4" t="str">
        <f ca="1">IFERROR(__xludf.DUMMYFUNCTION("REGEXREPLACE(F364,""\D"", """")"),"#VALUE!")</f>
        <v>#VALUE!</v>
      </c>
      <c r="J363" s="6" t="s">
        <v>13850</v>
      </c>
    </row>
    <row r="364" spans="1:10" ht="15.75" customHeight="1">
      <c r="A364" s="1">
        <v>363</v>
      </c>
      <c r="B364" s="3">
        <v>364</v>
      </c>
      <c r="C364" s="3" t="s">
        <v>1043</v>
      </c>
      <c r="D364" s="3" t="s">
        <v>1044</v>
      </c>
      <c r="E364" s="3" t="s">
        <v>1045</v>
      </c>
      <c r="F364" s="3" t="s">
        <v>131</v>
      </c>
      <c r="G364" s="3">
        <v>7</v>
      </c>
      <c r="H364" s="3" t="s">
        <v>311</v>
      </c>
      <c r="I364" s="4" t="str">
        <f ca="1">IFERROR(__xludf.DUMMYFUNCTION("REGEXREPLACE(F365,""\D"", """")"),"4")</f>
        <v>4</v>
      </c>
      <c r="J364" s="6" t="s">
        <v>13861</v>
      </c>
    </row>
    <row r="365" spans="1:10" ht="15.75" customHeight="1">
      <c r="A365" s="1">
        <v>364</v>
      </c>
      <c r="B365" s="3">
        <v>365</v>
      </c>
      <c r="C365" s="3" t="s">
        <v>1046</v>
      </c>
      <c r="D365" s="3" t="s">
        <v>1047</v>
      </c>
      <c r="E365" s="3" t="s">
        <v>1048</v>
      </c>
      <c r="F365" s="3" t="s">
        <v>113</v>
      </c>
      <c r="G365" s="3">
        <v>5</v>
      </c>
      <c r="H365" s="3" t="s">
        <v>14</v>
      </c>
      <c r="I365" s="4" t="str">
        <f ca="1">IFERROR(__xludf.DUMMYFUNCTION("REGEXREPLACE(F366,""\D"", """")"),"8")</f>
        <v>8</v>
      </c>
      <c r="J365" s="6" t="s">
        <v>13860</v>
      </c>
    </row>
    <row r="366" spans="1:10" ht="15.75" customHeight="1">
      <c r="A366" s="1">
        <v>365</v>
      </c>
      <c r="B366" s="3">
        <v>366</v>
      </c>
      <c r="C366" s="3" t="s">
        <v>1049</v>
      </c>
      <c r="D366" s="3" t="s">
        <v>1050</v>
      </c>
      <c r="E366" s="3" t="s">
        <v>1051</v>
      </c>
      <c r="F366" s="3" t="s">
        <v>270</v>
      </c>
      <c r="G366" s="3">
        <v>0</v>
      </c>
      <c r="H366" s="3" t="s">
        <v>266</v>
      </c>
      <c r="I366" s="4" t="str">
        <f ca="1">IFERROR(__xludf.DUMMYFUNCTION("REGEXREPLACE(F367,""\D"", """")"),"16")</f>
        <v>16</v>
      </c>
      <c r="J366" s="6" t="s">
        <v>13870</v>
      </c>
    </row>
    <row r="367" spans="1:10" ht="15.75" customHeight="1">
      <c r="A367" s="1">
        <v>366</v>
      </c>
      <c r="B367" s="3">
        <v>367</v>
      </c>
      <c r="C367" s="3" t="s">
        <v>1052</v>
      </c>
      <c r="D367" s="3" t="s">
        <v>1053</v>
      </c>
      <c r="E367" s="3" t="s">
        <v>1054</v>
      </c>
      <c r="F367" s="3" t="s">
        <v>33</v>
      </c>
      <c r="G367" s="3">
        <v>4</v>
      </c>
      <c r="H367" s="3" t="s">
        <v>14</v>
      </c>
      <c r="I367" s="4" t="str">
        <f ca="1">IFERROR(__xludf.DUMMYFUNCTION("REGEXREPLACE(F368,""\D"", """")"),"9")</f>
        <v>9</v>
      </c>
      <c r="J367" s="6" t="s">
        <v>13851</v>
      </c>
    </row>
    <row r="368" spans="1:10" ht="15.75" customHeight="1">
      <c r="A368" s="1">
        <v>367</v>
      </c>
      <c r="B368" s="3">
        <v>368</v>
      </c>
      <c r="C368" s="3" t="s">
        <v>1055</v>
      </c>
      <c r="D368" s="3" t="s">
        <v>1056</v>
      </c>
      <c r="E368" s="3" t="s">
        <v>1057</v>
      </c>
      <c r="F368" s="3" t="s">
        <v>220</v>
      </c>
      <c r="G368" s="3">
        <v>0</v>
      </c>
      <c r="H368" s="3" t="s">
        <v>24</v>
      </c>
      <c r="I368" s="4" t="str">
        <f ca="1">IFERROR(__xludf.DUMMYFUNCTION("REGEXREPLACE(F369,""\D"", """")"),"18")</f>
        <v>18</v>
      </c>
      <c r="J368" s="6" t="s">
        <v>13867</v>
      </c>
    </row>
    <row r="369" spans="1:10" ht="15.75" customHeight="1">
      <c r="A369" s="1">
        <v>368</v>
      </c>
      <c r="B369" s="3">
        <v>369</v>
      </c>
      <c r="C369" s="3" t="s">
        <v>1058</v>
      </c>
      <c r="D369" s="3" t="s">
        <v>1059</v>
      </c>
      <c r="E369" s="3" t="s">
        <v>1060</v>
      </c>
      <c r="F369" s="3">
        <v>0</v>
      </c>
      <c r="I369" s="4" t="str">
        <f ca="1">IFERROR(__xludf.DUMMYFUNCTION("REGEXREPLACE(F370,""\D"", """")"),"#VALUE!")</f>
        <v>#VALUE!</v>
      </c>
      <c r="J369" s="6" t="s">
        <v>13850</v>
      </c>
    </row>
    <row r="370" spans="1:10" ht="15.75" customHeight="1">
      <c r="A370" s="1">
        <v>369</v>
      </c>
      <c r="B370" s="3">
        <v>370</v>
      </c>
      <c r="C370" s="3" t="s">
        <v>1061</v>
      </c>
      <c r="D370" s="3" t="s">
        <v>1062</v>
      </c>
      <c r="E370" s="3" t="s">
        <v>1063</v>
      </c>
      <c r="F370" s="3" t="s">
        <v>85</v>
      </c>
      <c r="G370" s="3">
        <v>0</v>
      </c>
      <c r="H370" s="3" t="s">
        <v>934</v>
      </c>
      <c r="I370" s="4" t="str">
        <f ca="1">IFERROR(__xludf.DUMMYFUNCTION("REGEXREPLACE(F371,""\D"", """")"),"17")</f>
        <v>17</v>
      </c>
      <c r="J370" s="6" t="s">
        <v>13857</v>
      </c>
    </row>
    <row r="371" spans="1:10" ht="15.75" customHeight="1">
      <c r="A371" s="1">
        <v>370</v>
      </c>
      <c r="B371" s="3">
        <v>371</v>
      </c>
      <c r="C371" s="3" t="s">
        <v>1064</v>
      </c>
      <c r="D371" s="3" t="s">
        <v>1065</v>
      </c>
      <c r="E371" s="3" t="s">
        <v>17</v>
      </c>
      <c r="F371" s="3">
        <v>0</v>
      </c>
      <c r="I371" s="4" t="str">
        <f ca="1">IFERROR(__xludf.DUMMYFUNCTION("REGEXREPLACE(F372,""\D"", """")"),"#VALUE!")</f>
        <v>#VALUE!</v>
      </c>
      <c r="J371" s="6" t="s">
        <v>13850</v>
      </c>
    </row>
    <row r="372" spans="1:10" ht="15.75" customHeight="1">
      <c r="A372" s="1">
        <v>371</v>
      </c>
      <c r="B372" s="3">
        <v>372</v>
      </c>
      <c r="C372" s="3" t="s">
        <v>1066</v>
      </c>
      <c r="D372" s="3" t="s">
        <v>1067</v>
      </c>
      <c r="E372" s="3" t="s">
        <v>17</v>
      </c>
      <c r="F372" s="3">
        <v>0</v>
      </c>
      <c r="I372" s="4" t="str">
        <f ca="1">IFERROR(__xludf.DUMMYFUNCTION("REGEXREPLACE(F373,""\D"", """")"),"#VALUE!")</f>
        <v>#VALUE!</v>
      </c>
      <c r="J372" s="6" t="s">
        <v>13850</v>
      </c>
    </row>
    <row r="373" spans="1:10" ht="15.75" customHeight="1">
      <c r="A373" s="1">
        <v>372</v>
      </c>
      <c r="B373" s="3">
        <v>373</v>
      </c>
      <c r="C373" s="3" t="s">
        <v>1068</v>
      </c>
      <c r="D373" s="3" t="s">
        <v>1069</v>
      </c>
      <c r="E373" s="3" t="s">
        <v>1070</v>
      </c>
      <c r="F373" s="3" t="s">
        <v>85</v>
      </c>
      <c r="G373" s="3">
        <v>57</v>
      </c>
      <c r="H373" s="3" t="s">
        <v>1071</v>
      </c>
      <c r="I373" s="4" t="str">
        <f ca="1">IFERROR(__xludf.DUMMYFUNCTION("REGEXREPLACE(F374,""\D"", """")"),"17")</f>
        <v>17</v>
      </c>
      <c r="J373" s="6" t="s">
        <v>13857</v>
      </c>
    </row>
    <row r="374" spans="1:10" ht="15.75" customHeight="1">
      <c r="A374" s="1">
        <v>373</v>
      </c>
      <c r="B374" s="3">
        <v>374</v>
      </c>
      <c r="C374" s="3" t="s">
        <v>1072</v>
      </c>
      <c r="D374" s="3" t="s">
        <v>1073</v>
      </c>
      <c r="E374" s="3" t="s">
        <v>1074</v>
      </c>
      <c r="F374" s="3">
        <v>0</v>
      </c>
      <c r="I374" s="4" t="str">
        <f ca="1">IFERROR(__xludf.DUMMYFUNCTION("REGEXREPLACE(F375,""\D"", """")"),"#VALUE!")</f>
        <v>#VALUE!</v>
      </c>
      <c r="J374" s="6" t="s">
        <v>13850</v>
      </c>
    </row>
    <row r="375" spans="1:10" ht="15.75" customHeight="1">
      <c r="A375" s="1">
        <v>374</v>
      </c>
      <c r="B375" s="3">
        <v>375</v>
      </c>
      <c r="C375" s="3" t="s">
        <v>1075</v>
      </c>
      <c r="D375" s="3" t="s">
        <v>1076</v>
      </c>
      <c r="E375" s="3" t="s">
        <v>1077</v>
      </c>
      <c r="F375" s="3">
        <v>0</v>
      </c>
      <c r="I375" s="4" t="str">
        <f ca="1">IFERROR(__xludf.DUMMYFUNCTION("REGEXREPLACE(F376,""\D"", """")"),"#VALUE!")</f>
        <v>#VALUE!</v>
      </c>
      <c r="J375" s="6" t="s">
        <v>13850</v>
      </c>
    </row>
    <row r="376" spans="1:10" ht="15.75" customHeight="1">
      <c r="A376" s="1">
        <v>375</v>
      </c>
      <c r="B376" s="3">
        <v>376</v>
      </c>
      <c r="C376" s="3" t="s">
        <v>1078</v>
      </c>
      <c r="D376" s="3" t="s">
        <v>1079</v>
      </c>
      <c r="E376" s="3" t="s">
        <v>1080</v>
      </c>
      <c r="F376" s="3" t="s">
        <v>787</v>
      </c>
      <c r="G376" s="3">
        <v>0</v>
      </c>
      <c r="H376" s="3" t="s">
        <v>665</v>
      </c>
      <c r="I376" s="4" t="str">
        <f ca="1">IFERROR(__xludf.DUMMYFUNCTION("REGEXREPLACE(F377,""\D"", """")"),"20")</f>
        <v>20</v>
      </c>
      <c r="J376" s="6" t="s">
        <v>13887</v>
      </c>
    </row>
    <row r="377" spans="1:10" ht="15.75" customHeight="1">
      <c r="A377" s="1">
        <v>376</v>
      </c>
      <c r="B377" s="3">
        <v>377</v>
      </c>
      <c r="C377" s="3" t="s">
        <v>1081</v>
      </c>
      <c r="D377" s="3" t="s">
        <v>1082</v>
      </c>
      <c r="E377" s="3" t="s">
        <v>1083</v>
      </c>
      <c r="F377" s="3">
        <v>0</v>
      </c>
      <c r="I377" s="4" t="str">
        <f ca="1">IFERROR(__xludf.DUMMYFUNCTION("REGEXREPLACE(F378,""\D"", """")"),"#VALUE!")</f>
        <v>#VALUE!</v>
      </c>
      <c r="J377" s="6" t="s">
        <v>13850</v>
      </c>
    </row>
    <row r="378" spans="1:10" ht="15.75" customHeight="1">
      <c r="A378" s="1">
        <v>377</v>
      </c>
      <c r="B378" s="3">
        <v>378</v>
      </c>
      <c r="C378" s="3" t="s">
        <v>1084</v>
      </c>
      <c r="D378" s="3" t="s">
        <v>1085</v>
      </c>
      <c r="E378" s="3" t="s">
        <v>1086</v>
      </c>
      <c r="F378" s="3">
        <v>0</v>
      </c>
      <c r="I378" s="4" t="str">
        <f ca="1">IFERROR(__xludf.DUMMYFUNCTION("REGEXREPLACE(F379,""\D"", """")"),"#VALUE!")</f>
        <v>#VALUE!</v>
      </c>
      <c r="J378" s="6" t="s">
        <v>13850</v>
      </c>
    </row>
    <row r="379" spans="1:10" ht="15.75" customHeight="1">
      <c r="A379" s="1">
        <v>378</v>
      </c>
      <c r="B379" s="3">
        <v>379</v>
      </c>
      <c r="C379" s="3" t="s">
        <v>1087</v>
      </c>
      <c r="D379" s="3" t="s">
        <v>1088</v>
      </c>
      <c r="E379" s="3" t="s">
        <v>1089</v>
      </c>
      <c r="F379" s="3" t="s">
        <v>51</v>
      </c>
      <c r="G379" s="3">
        <v>0</v>
      </c>
      <c r="H379" s="3" t="s">
        <v>52</v>
      </c>
      <c r="I379" s="4" t="str">
        <f ca="1">IFERROR(__xludf.DUMMYFUNCTION("REGEXREPLACE(F380,""\D"", """")"),"5")</f>
        <v>5</v>
      </c>
      <c r="J379" s="6" t="s">
        <v>13854</v>
      </c>
    </row>
    <row r="380" spans="1:10" ht="15.75" customHeight="1">
      <c r="A380" s="1">
        <v>379</v>
      </c>
      <c r="B380" s="3">
        <v>380</v>
      </c>
      <c r="C380" s="3" t="s">
        <v>1090</v>
      </c>
      <c r="D380" s="3" t="s">
        <v>1091</v>
      </c>
      <c r="E380" s="3" t="s">
        <v>17</v>
      </c>
      <c r="F380" s="3">
        <v>0</v>
      </c>
      <c r="I380" s="4" t="str">
        <f ca="1">IFERROR(__xludf.DUMMYFUNCTION("REGEXREPLACE(F381,""\D"", """")"),"#VALUE!")</f>
        <v>#VALUE!</v>
      </c>
      <c r="J380" s="6" t="s">
        <v>13850</v>
      </c>
    </row>
    <row r="381" spans="1:10" ht="15.75" customHeight="1">
      <c r="A381" s="1">
        <v>380</v>
      </c>
      <c r="B381" s="3">
        <v>381</v>
      </c>
      <c r="C381" s="3" t="s">
        <v>1092</v>
      </c>
      <c r="D381" s="3" t="s">
        <v>1093</v>
      </c>
      <c r="E381" s="3" t="s">
        <v>17</v>
      </c>
      <c r="F381" s="3">
        <v>0</v>
      </c>
      <c r="I381" s="4" t="str">
        <f ca="1">IFERROR(__xludf.DUMMYFUNCTION("REGEXREPLACE(F382,""\D"", """")"),"#VALUE!")</f>
        <v>#VALUE!</v>
      </c>
      <c r="J381" s="6" t="s">
        <v>13850</v>
      </c>
    </row>
    <row r="382" spans="1:10" ht="15.75" customHeight="1">
      <c r="A382" s="1">
        <v>381</v>
      </c>
      <c r="B382" s="3">
        <v>382</v>
      </c>
      <c r="C382" s="3" t="s">
        <v>1094</v>
      </c>
      <c r="D382" s="3" t="s">
        <v>1095</v>
      </c>
      <c r="E382" s="3" t="s">
        <v>1096</v>
      </c>
      <c r="F382" s="3" t="s">
        <v>270</v>
      </c>
      <c r="G382" s="3">
        <v>21</v>
      </c>
      <c r="H382" s="3" t="s">
        <v>745</v>
      </c>
      <c r="I382" s="4" t="str">
        <f ca="1">IFERROR(__xludf.DUMMYFUNCTION("REGEXREPLACE(F383,""\D"", """")"),"16")</f>
        <v>16</v>
      </c>
      <c r="J382" s="6" t="s">
        <v>13870</v>
      </c>
    </row>
    <row r="383" spans="1:10" ht="15.75" customHeight="1">
      <c r="A383" s="1">
        <v>382</v>
      </c>
      <c r="B383" s="3">
        <v>383</v>
      </c>
      <c r="C383" s="3" t="s">
        <v>1097</v>
      </c>
      <c r="D383" s="3" t="s">
        <v>1098</v>
      </c>
      <c r="E383" s="3" t="s">
        <v>1099</v>
      </c>
      <c r="F383" s="3">
        <v>0</v>
      </c>
      <c r="I383" s="4" t="str">
        <f ca="1">IFERROR(__xludf.DUMMYFUNCTION("REGEXREPLACE(F384,""\D"", """")"),"#VALUE!")</f>
        <v>#VALUE!</v>
      </c>
      <c r="J383" s="6" t="s">
        <v>13850</v>
      </c>
    </row>
    <row r="384" spans="1:10" ht="15.75" customHeight="1">
      <c r="A384" s="1">
        <v>383</v>
      </c>
      <c r="B384" s="3">
        <v>384</v>
      </c>
      <c r="C384" s="3" t="s">
        <v>1100</v>
      </c>
      <c r="D384" s="3" t="s">
        <v>1101</v>
      </c>
      <c r="E384" s="3" t="s">
        <v>17</v>
      </c>
      <c r="F384" s="3">
        <v>0</v>
      </c>
      <c r="I384" s="4" t="str">
        <f ca="1">IFERROR(__xludf.DUMMYFUNCTION("REGEXREPLACE(F385,""\D"", """")"),"#VALUE!")</f>
        <v>#VALUE!</v>
      </c>
      <c r="J384" s="6" t="s">
        <v>13850</v>
      </c>
    </row>
    <row r="385" spans="1:10" ht="15.75" customHeight="1">
      <c r="A385" s="1">
        <v>384</v>
      </c>
      <c r="B385" s="3">
        <v>385</v>
      </c>
      <c r="C385" s="3" t="s">
        <v>1102</v>
      </c>
      <c r="D385" s="3" t="s">
        <v>1103</v>
      </c>
      <c r="E385" s="3" t="s">
        <v>17</v>
      </c>
      <c r="F385" s="3">
        <v>0</v>
      </c>
      <c r="I385" s="4" t="str">
        <f ca="1">IFERROR(__xludf.DUMMYFUNCTION("REGEXREPLACE(F386,""\D"", """")"),"#VALUE!")</f>
        <v>#VALUE!</v>
      </c>
      <c r="J385" s="6" t="s">
        <v>13850</v>
      </c>
    </row>
    <row r="386" spans="1:10" ht="15.75" customHeight="1">
      <c r="A386" s="1">
        <v>385</v>
      </c>
      <c r="B386" s="3">
        <v>386</v>
      </c>
      <c r="C386" s="3" t="s">
        <v>1104</v>
      </c>
      <c r="D386" s="3" t="s">
        <v>1105</v>
      </c>
      <c r="E386" s="3" t="s">
        <v>17</v>
      </c>
      <c r="F386" s="3">
        <v>0</v>
      </c>
      <c r="I386" s="4" t="str">
        <f ca="1">IFERROR(__xludf.DUMMYFUNCTION("REGEXREPLACE(F387,""\D"", """")"),"#VALUE!")</f>
        <v>#VALUE!</v>
      </c>
      <c r="J386" s="6" t="s">
        <v>13850</v>
      </c>
    </row>
    <row r="387" spans="1:10" ht="15.75" customHeight="1">
      <c r="A387" s="1">
        <v>386</v>
      </c>
      <c r="B387" s="3">
        <v>387</v>
      </c>
      <c r="C387" s="3" t="s">
        <v>1106</v>
      </c>
      <c r="D387" s="3" t="s">
        <v>1107</v>
      </c>
      <c r="E387" s="3" t="s">
        <v>1108</v>
      </c>
      <c r="F387" s="3" t="s">
        <v>8</v>
      </c>
      <c r="G387" s="3">
        <v>51</v>
      </c>
      <c r="H387" s="3" t="s">
        <v>281</v>
      </c>
      <c r="I387" s="4" t="str">
        <f ca="1">IFERROR(__xludf.DUMMYFUNCTION("REGEXREPLACE(F388,""\D"", """")"),"21")</f>
        <v>21</v>
      </c>
      <c r="J387" s="6" t="s">
        <v>13848</v>
      </c>
    </row>
    <row r="388" spans="1:10" ht="15.75" customHeight="1">
      <c r="A388" s="1">
        <v>387</v>
      </c>
      <c r="B388" s="3">
        <v>388</v>
      </c>
      <c r="C388" s="3" t="s">
        <v>1109</v>
      </c>
      <c r="D388" s="3" t="s">
        <v>1110</v>
      </c>
      <c r="E388" s="3" t="s">
        <v>17</v>
      </c>
      <c r="F388" s="3">
        <v>0</v>
      </c>
      <c r="I388" s="4" t="str">
        <f ca="1">IFERROR(__xludf.DUMMYFUNCTION("REGEXREPLACE(F389,""\D"", """")"),"#VALUE!")</f>
        <v>#VALUE!</v>
      </c>
      <c r="J388" s="6" t="s">
        <v>13850</v>
      </c>
    </row>
    <row r="389" spans="1:10" ht="15.75" customHeight="1">
      <c r="A389" s="1">
        <v>388</v>
      </c>
      <c r="B389" s="3">
        <v>389</v>
      </c>
      <c r="C389" s="3" t="s">
        <v>1111</v>
      </c>
      <c r="D389" s="3" t="s">
        <v>1112</v>
      </c>
      <c r="E389" s="3" t="s">
        <v>1113</v>
      </c>
      <c r="F389" s="3">
        <v>0</v>
      </c>
      <c r="I389" s="4" t="str">
        <f ca="1">IFERROR(__xludf.DUMMYFUNCTION("REGEXREPLACE(F390,""\D"", """")"),"#VALUE!")</f>
        <v>#VALUE!</v>
      </c>
      <c r="J389" s="6" t="s">
        <v>13850</v>
      </c>
    </row>
    <row r="390" spans="1:10" ht="15.75" customHeight="1">
      <c r="A390" s="1">
        <v>389</v>
      </c>
      <c r="B390" s="3">
        <v>390</v>
      </c>
      <c r="C390" s="3" t="s">
        <v>1114</v>
      </c>
      <c r="D390" s="3" t="s">
        <v>1115</v>
      </c>
      <c r="E390" s="3" t="s">
        <v>1116</v>
      </c>
      <c r="F390" s="3" t="s">
        <v>113</v>
      </c>
      <c r="G390" s="3">
        <v>9</v>
      </c>
      <c r="H390" s="3" t="s">
        <v>934</v>
      </c>
      <c r="I390" s="4" t="str">
        <f ca="1">IFERROR(__xludf.DUMMYFUNCTION("REGEXREPLACE(F391,""\D"", """")"),"8")</f>
        <v>8</v>
      </c>
      <c r="J390" s="6" t="s">
        <v>13860</v>
      </c>
    </row>
    <row r="391" spans="1:10" ht="15.75" customHeight="1">
      <c r="A391" s="1">
        <v>390</v>
      </c>
      <c r="B391" s="3">
        <v>391</v>
      </c>
      <c r="C391" s="3" t="s">
        <v>1117</v>
      </c>
      <c r="D391" s="3" t="s">
        <v>1118</v>
      </c>
      <c r="E391" s="3" t="s">
        <v>17</v>
      </c>
      <c r="F391" s="3">
        <v>0</v>
      </c>
      <c r="I391" s="4" t="str">
        <f ca="1">IFERROR(__xludf.DUMMYFUNCTION("REGEXREPLACE(F392,""\D"", """")"),"#VALUE!")</f>
        <v>#VALUE!</v>
      </c>
      <c r="J391" s="6" t="s">
        <v>13850</v>
      </c>
    </row>
    <row r="392" spans="1:10" ht="15.75" customHeight="1">
      <c r="A392" s="1">
        <v>391</v>
      </c>
      <c r="B392" s="3">
        <v>392</v>
      </c>
      <c r="C392" s="3" t="s">
        <v>1119</v>
      </c>
      <c r="D392" s="3" t="s">
        <v>1120</v>
      </c>
      <c r="E392" s="3" t="s">
        <v>1121</v>
      </c>
      <c r="F392" s="3" t="s">
        <v>610</v>
      </c>
      <c r="G392" s="3">
        <v>9</v>
      </c>
      <c r="H392" s="3" t="s">
        <v>745</v>
      </c>
      <c r="I392" s="4" t="str">
        <f ca="1">IFERROR(__xludf.DUMMYFUNCTION("REGEXREPLACE(F393,""\D"", """")"),"28")</f>
        <v>28</v>
      </c>
      <c r="J392" s="6" t="s">
        <v>13878</v>
      </c>
    </row>
    <row r="393" spans="1:10" ht="15.75" customHeight="1">
      <c r="A393" s="1">
        <v>392</v>
      </c>
      <c r="B393" s="3">
        <v>393</v>
      </c>
      <c r="C393" s="3" t="s">
        <v>1122</v>
      </c>
      <c r="D393" s="3" t="s">
        <v>1123</v>
      </c>
      <c r="E393" s="3" t="s">
        <v>17</v>
      </c>
      <c r="F393" s="3">
        <v>0</v>
      </c>
      <c r="I393" s="4" t="str">
        <f ca="1">IFERROR(__xludf.DUMMYFUNCTION("REGEXREPLACE(F394,""\D"", """")"),"#VALUE!")</f>
        <v>#VALUE!</v>
      </c>
      <c r="J393" s="6" t="s">
        <v>13850</v>
      </c>
    </row>
    <row r="394" spans="1:10" ht="15.75" customHeight="1">
      <c r="A394" s="1">
        <v>393</v>
      </c>
      <c r="B394" s="3">
        <v>394</v>
      </c>
      <c r="C394" s="3" t="s">
        <v>1124</v>
      </c>
      <c r="D394" s="3" t="s">
        <v>1125</v>
      </c>
      <c r="E394" s="3" t="s">
        <v>17</v>
      </c>
      <c r="F394" s="3">
        <v>0</v>
      </c>
      <c r="I394" s="4" t="str">
        <f ca="1">IFERROR(__xludf.DUMMYFUNCTION("REGEXREPLACE(F395,""\D"", """")"),"#VALUE!")</f>
        <v>#VALUE!</v>
      </c>
      <c r="J394" s="6" t="s">
        <v>13850</v>
      </c>
    </row>
    <row r="395" spans="1:10" ht="15.75" customHeight="1">
      <c r="A395" s="1">
        <v>394</v>
      </c>
      <c r="B395" s="3">
        <v>395</v>
      </c>
      <c r="C395" s="3" t="s">
        <v>1126</v>
      </c>
      <c r="D395" s="3" t="s">
        <v>1127</v>
      </c>
      <c r="E395" s="3" t="s">
        <v>1128</v>
      </c>
      <c r="F395" s="3" t="s">
        <v>653</v>
      </c>
      <c r="G395" s="3">
        <v>66</v>
      </c>
      <c r="H395" s="3" t="s">
        <v>1129</v>
      </c>
      <c r="I395" s="4" t="str">
        <f ca="1">IFERROR(__xludf.DUMMYFUNCTION("REGEXREPLACE(F396,""\D"", """")"),"82")</f>
        <v>82</v>
      </c>
      <c r="J395" s="6" t="s">
        <v>13881</v>
      </c>
    </row>
    <row r="396" spans="1:10" ht="15.75" customHeight="1">
      <c r="A396" s="1">
        <v>395</v>
      </c>
      <c r="B396" s="3">
        <v>396</v>
      </c>
      <c r="C396" s="3" t="s">
        <v>1130</v>
      </c>
      <c r="D396" s="3" t="s">
        <v>1131</v>
      </c>
      <c r="E396" s="3" t="s">
        <v>1132</v>
      </c>
      <c r="F396" s="3">
        <v>0</v>
      </c>
      <c r="I396" s="4" t="str">
        <f ca="1">IFERROR(__xludf.DUMMYFUNCTION("REGEXREPLACE(F397,""\D"", """")"),"#VALUE!")</f>
        <v>#VALUE!</v>
      </c>
      <c r="J396" s="6" t="s">
        <v>13850</v>
      </c>
    </row>
    <row r="397" spans="1:10" ht="15.75" customHeight="1">
      <c r="A397" s="1">
        <v>396</v>
      </c>
      <c r="B397" s="3">
        <v>397</v>
      </c>
      <c r="C397" s="3" t="s">
        <v>1133</v>
      </c>
      <c r="D397" s="3" t="s">
        <v>1134</v>
      </c>
      <c r="E397" s="3" t="s">
        <v>1135</v>
      </c>
      <c r="F397" s="3">
        <v>0</v>
      </c>
      <c r="I397" s="4" t="str">
        <f ca="1">IFERROR(__xludf.DUMMYFUNCTION("REGEXREPLACE(F398,""\D"", """")"),"#VALUE!")</f>
        <v>#VALUE!</v>
      </c>
      <c r="J397" s="6" t="s">
        <v>13850</v>
      </c>
    </row>
    <row r="398" spans="1:10" ht="15.75" customHeight="1">
      <c r="A398" s="1">
        <v>397</v>
      </c>
      <c r="B398" s="3">
        <v>398</v>
      </c>
      <c r="C398" s="3" t="s">
        <v>1136</v>
      </c>
      <c r="D398" s="3" t="s">
        <v>1137</v>
      </c>
      <c r="E398" s="3" t="s">
        <v>17</v>
      </c>
      <c r="F398" s="3">
        <v>0</v>
      </c>
      <c r="I398" s="4" t="str">
        <f ca="1">IFERROR(__xludf.DUMMYFUNCTION("REGEXREPLACE(F399,""\D"", """")"),"#VALUE!")</f>
        <v>#VALUE!</v>
      </c>
      <c r="J398" s="6" t="s">
        <v>13850</v>
      </c>
    </row>
    <row r="399" spans="1:10" ht="15.75" customHeight="1">
      <c r="A399" s="1">
        <v>398</v>
      </c>
      <c r="B399" s="3">
        <v>399</v>
      </c>
      <c r="C399" s="3" t="s">
        <v>1138</v>
      </c>
      <c r="D399" s="3" t="s">
        <v>1139</v>
      </c>
      <c r="E399" s="3" t="s">
        <v>1140</v>
      </c>
      <c r="F399" s="3">
        <v>0</v>
      </c>
      <c r="I399" s="4" t="str">
        <f ca="1">IFERROR(__xludf.DUMMYFUNCTION("REGEXREPLACE(F400,""\D"", """")"),"#VALUE!")</f>
        <v>#VALUE!</v>
      </c>
      <c r="J399" s="6" t="s">
        <v>13850</v>
      </c>
    </row>
    <row r="400" spans="1:10" ht="15.75" customHeight="1">
      <c r="A400" s="1">
        <v>399</v>
      </c>
      <c r="B400" s="3">
        <v>400</v>
      </c>
      <c r="C400" s="3" t="s">
        <v>1141</v>
      </c>
      <c r="D400" s="3" t="s">
        <v>1142</v>
      </c>
      <c r="E400" s="3" t="s">
        <v>1143</v>
      </c>
      <c r="F400" s="3">
        <v>0</v>
      </c>
      <c r="I400" s="4" t="str">
        <f ca="1">IFERROR(__xludf.DUMMYFUNCTION("REGEXREPLACE(F401,""\D"", """")"),"#VALUE!")</f>
        <v>#VALUE!</v>
      </c>
      <c r="J400" s="6" t="s">
        <v>13850</v>
      </c>
    </row>
    <row r="401" spans="1:10" ht="15.75" customHeight="1">
      <c r="A401" s="1">
        <v>400</v>
      </c>
      <c r="B401" s="3">
        <v>401</v>
      </c>
      <c r="C401" s="3" t="s">
        <v>1144</v>
      </c>
      <c r="D401" s="3" t="s">
        <v>1145</v>
      </c>
      <c r="E401" s="3" t="s">
        <v>1146</v>
      </c>
      <c r="F401" s="3">
        <v>0</v>
      </c>
      <c r="I401" s="4" t="str">
        <f ca="1">IFERROR(__xludf.DUMMYFUNCTION("REGEXREPLACE(F402,""\D"", """")"),"#VALUE!")</f>
        <v>#VALUE!</v>
      </c>
      <c r="J401" s="6" t="s">
        <v>13850</v>
      </c>
    </row>
    <row r="402" spans="1:10" ht="15.75" customHeight="1">
      <c r="A402" s="1">
        <v>401</v>
      </c>
      <c r="B402" s="3">
        <v>402</v>
      </c>
      <c r="C402" s="3" t="s">
        <v>1147</v>
      </c>
      <c r="D402" s="3" t="s">
        <v>1148</v>
      </c>
      <c r="E402" s="3" t="s">
        <v>1149</v>
      </c>
      <c r="F402" s="3">
        <v>0</v>
      </c>
      <c r="I402" s="4" t="str">
        <f ca="1">IFERROR(__xludf.DUMMYFUNCTION("REGEXREPLACE(F403,""\D"", """")"),"#VALUE!")</f>
        <v>#VALUE!</v>
      </c>
      <c r="J402" s="6" t="s">
        <v>13850</v>
      </c>
    </row>
    <row r="403" spans="1:10" ht="15.75" customHeight="1">
      <c r="A403" s="1">
        <v>402</v>
      </c>
      <c r="B403" s="3">
        <v>403</v>
      </c>
      <c r="C403" s="3" t="s">
        <v>1150</v>
      </c>
      <c r="D403" s="3" t="s">
        <v>1151</v>
      </c>
      <c r="E403" s="3" t="s">
        <v>1152</v>
      </c>
      <c r="F403" s="3" t="s">
        <v>193</v>
      </c>
      <c r="G403" s="3">
        <v>20</v>
      </c>
      <c r="H403" s="3" t="s">
        <v>271</v>
      </c>
      <c r="I403" s="4" t="str">
        <f ca="1">IFERROR(__xludf.DUMMYFUNCTION("REGEXREPLACE(F404,""\D"", """")"),"10")</f>
        <v>10</v>
      </c>
      <c r="J403" s="6" t="s">
        <v>13864</v>
      </c>
    </row>
    <row r="404" spans="1:10" ht="15.75" customHeight="1">
      <c r="A404" s="1">
        <v>403</v>
      </c>
      <c r="B404" s="3">
        <v>404</v>
      </c>
      <c r="C404" s="3" t="s">
        <v>1153</v>
      </c>
      <c r="D404" s="3" t="s">
        <v>1154</v>
      </c>
      <c r="E404" s="3" t="s">
        <v>17</v>
      </c>
      <c r="F404" s="3">
        <v>0</v>
      </c>
      <c r="I404" s="4" t="str">
        <f ca="1">IFERROR(__xludf.DUMMYFUNCTION("REGEXREPLACE(F405,""\D"", """")"),"#VALUE!")</f>
        <v>#VALUE!</v>
      </c>
      <c r="J404" s="6" t="s">
        <v>13850</v>
      </c>
    </row>
    <row r="405" spans="1:10" ht="15.75" customHeight="1">
      <c r="A405" s="1">
        <v>404</v>
      </c>
      <c r="B405" s="3">
        <v>405</v>
      </c>
      <c r="C405" s="3" t="s">
        <v>1155</v>
      </c>
      <c r="D405" s="3" t="s">
        <v>1156</v>
      </c>
      <c r="E405" s="3" t="s">
        <v>1157</v>
      </c>
      <c r="F405" s="3" t="s">
        <v>270</v>
      </c>
      <c r="G405" s="3">
        <v>0</v>
      </c>
      <c r="H405" s="3" t="s">
        <v>266</v>
      </c>
      <c r="I405" s="4" t="str">
        <f ca="1">IFERROR(__xludf.DUMMYFUNCTION("REGEXREPLACE(F406,""\D"", """")"),"16")</f>
        <v>16</v>
      </c>
      <c r="J405" s="6" t="s">
        <v>13870</v>
      </c>
    </row>
    <row r="406" spans="1:10" ht="15.75" customHeight="1">
      <c r="A406" s="1">
        <v>405</v>
      </c>
      <c r="B406" s="3">
        <v>406</v>
      </c>
      <c r="C406" s="3" t="s">
        <v>1158</v>
      </c>
      <c r="D406" s="3" t="s">
        <v>1159</v>
      </c>
      <c r="E406" s="3" t="s">
        <v>1160</v>
      </c>
      <c r="F406" s="3">
        <v>0</v>
      </c>
      <c r="I406" s="4" t="str">
        <f ca="1">IFERROR(__xludf.DUMMYFUNCTION("REGEXREPLACE(F407,""\D"", """")"),"#VALUE!")</f>
        <v>#VALUE!</v>
      </c>
      <c r="J406" s="6" t="s">
        <v>13850</v>
      </c>
    </row>
    <row r="407" spans="1:10" ht="15.75" customHeight="1">
      <c r="A407" s="1">
        <v>406</v>
      </c>
      <c r="B407" s="3">
        <v>407</v>
      </c>
      <c r="C407" s="3" t="s">
        <v>1161</v>
      </c>
      <c r="D407" s="3" t="s">
        <v>1162</v>
      </c>
      <c r="E407" s="3" t="s">
        <v>17</v>
      </c>
      <c r="F407" s="3">
        <v>0</v>
      </c>
      <c r="I407" s="4" t="str">
        <f ca="1">IFERROR(__xludf.DUMMYFUNCTION("REGEXREPLACE(F408,""\D"", """")"),"#VALUE!")</f>
        <v>#VALUE!</v>
      </c>
      <c r="J407" s="6" t="s">
        <v>13850</v>
      </c>
    </row>
    <row r="408" spans="1:10" ht="15.75" customHeight="1">
      <c r="A408" s="1">
        <v>407</v>
      </c>
      <c r="B408" s="3">
        <v>408</v>
      </c>
      <c r="C408" s="3" t="s">
        <v>1163</v>
      </c>
      <c r="D408" s="3" t="s">
        <v>1164</v>
      </c>
      <c r="E408" s="3" t="s">
        <v>1165</v>
      </c>
      <c r="F408" s="3" t="s">
        <v>423</v>
      </c>
      <c r="G408" s="3">
        <v>0</v>
      </c>
      <c r="H408" s="3" t="s">
        <v>424</v>
      </c>
      <c r="I408" s="4" t="str">
        <f ca="1">IFERROR(__xludf.DUMMYFUNCTION("REGEXREPLACE(F409,""\D"", """")"),"12")</f>
        <v>12</v>
      </c>
      <c r="J408" s="6" t="s">
        <v>13874</v>
      </c>
    </row>
    <row r="409" spans="1:10" ht="15.75" customHeight="1">
      <c r="A409" s="1">
        <v>408</v>
      </c>
      <c r="B409" s="3">
        <v>409</v>
      </c>
      <c r="C409" s="3" t="s">
        <v>1166</v>
      </c>
      <c r="D409" s="3" t="s">
        <v>1167</v>
      </c>
      <c r="E409" s="3" t="s">
        <v>1168</v>
      </c>
      <c r="F409" s="3">
        <v>0</v>
      </c>
      <c r="I409" s="4" t="str">
        <f ca="1">IFERROR(__xludf.DUMMYFUNCTION("REGEXREPLACE(F410,""\D"", """")"),"#VALUE!")</f>
        <v>#VALUE!</v>
      </c>
      <c r="J409" s="6" t="s">
        <v>13850</v>
      </c>
    </row>
    <row r="410" spans="1:10" ht="15.75" customHeight="1">
      <c r="A410" s="1">
        <v>409</v>
      </c>
      <c r="B410" s="3">
        <v>410</v>
      </c>
      <c r="C410" s="3" t="s">
        <v>1169</v>
      </c>
      <c r="D410" s="3" t="s">
        <v>1170</v>
      </c>
      <c r="E410" s="3" t="s">
        <v>17</v>
      </c>
      <c r="F410" s="3">
        <v>0</v>
      </c>
      <c r="I410" s="4" t="str">
        <f ca="1">IFERROR(__xludf.DUMMYFUNCTION("REGEXREPLACE(F411,""\D"", """")"),"#VALUE!")</f>
        <v>#VALUE!</v>
      </c>
      <c r="J410" s="6" t="s">
        <v>13850</v>
      </c>
    </row>
    <row r="411" spans="1:10" ht="15.75" customHeight="1">
      <c r="A411" s="1">
        <v>410</v>
      </c>
      <c r="B411" s="3">
        <v>411</v>
      </c>
      <c r="C411" s="3" t="s">
        <v>1171</v>
      </c>
      <c r="D411" s="3" t="s">
        <v>1172</v>
      </c>
      <c r="E411" s="3" t="s">
        <v>17</v>
      </c>
      <c r="F411" s="3">
        <v>0</v>
      </c>
      <c r="I411" s="4" t="str">
        <f ca="1">IFERROR(__xludf.DUMMYFUNCTION("REGEXREPLACE(F412,""\D"", """")"),"#VALUE!")</f>
        <v>#VALUE!</v>
      </c>
      <c r="J411" s="6" t="s">
        <v>13850</v>
      </c>
    </row>
    <row r="412" spans="1:10" ht="15.75" customHeight="1">
      <c r="A412" s="1">
        <v>411</v>
      </c>
      <c r="B412" s="3">
        <v>412</v>
      </c>
      <c r="C412" s="3" t="s">
        <v>1173</v>
      </c>
      <c r="D412" s="3" t="s">
        <v>1174</v>
      </c>
      <c r="E412" s="3" t="s">
        <v>1175</v>
      </c>
      <c r="F412" s="3" t="s">
        <v>177</v>
      </c>
      <c r="G412" s="3">
        <v>2</v>
      </c>
      <c r="H412" s="3" t="s">
        <v>1176</v>
      </c>
      <c r="I412" s="4" t="str">
        <f ca="1">IFERROR(__xludf.DUMMYFUNCTION("REGEXREPLACE(F413,""\D"", """")"),"2")</f>
        <v>2</v>
      </c>
      <c r="J412" s="6" t="s">
        <v>13862</v>
      </c>
    </row>
    <row r="413" spans="1:10" ht="15.75" customHeight="1">
      <c r="A413" s="1">
        <v>412</v>
      </c>
      <c r="B413" s="3">
        <v>413</v>
      </c>
      <c r="C413" s="3" t="s">
        <v>1177</v>
      </c>
      <c r="D413" s="3" t="s">
        <v>1178</v>
      </c>
      <c r="E413" s="3" t="s">
        <v>1179</v>
      </c>
      <c r="F413" s="3">
        <v>0</v>
      </c>
      <c r="I413" s="4" t="str">
        <f ca="1">IFERROR(__xludf.DUMMYFUNCTION("REGEXREPLACE(F414,""\D"", """")"),"#VALUE!")</f>
        <v>#VALUE!</v>
      </c>
      <c r="J413" s="6" t="s">
        <v>13850</v>
      </c>
    </row>
    <row r="414" spans="1:10" ht="15.75" customHeight="1">
      <c r="A414" s="1">
        <v>413</v>
      </c>
      <c r="B414" s="3">
        <v>414</v>
      </c>
      <c r="C414" s="3" t="s">
        <v>1180</v>
      </c>
      <c r="D414" s="3" t="s">
        <v>1181</v>
      </c>
      <c r="E414" s="3" t="s">
        <v>17</v>
      </c>
      <c r="F414" s="3">
        <v>0</v>
      </c>
      <c r="I414" s="4" t="str">
        <f ca="1">IFERROR(__xludf.DUMMYFUNCTION("REGEXREPLACE(F415,""\D"", """")"),"#VALUE!")</f>
        <v>#VALUE!</v>
      </c>
      <c r="J414" s="6" t="s">
        <v>13850</v>
      </c>
    </row>
    <row r="415" spans="1:10" ht="15.75" customHeight="1">
      <c r="A415" s="1">
        <v>414</v>
      </c>
      <c r="B415" s="3">
        <v>415</v>
      </c>
      <c r="C415" s="3" t="s">
        <v>1182</v>
      </c>
      <c r="D415" s="3" t="s">
        <v>1183</v>
      </c>
      <c r="E415" s="3" t="s">
        <v>1184</v>
      </c>
      <c r="F415" s="3" t="s">
        <v>1185</v>
      </c>
      <c r="G415" s="3">
        <v>51</v>
      </c>
      <c r="H415" s="3" t="s">
        <v>1186</v>
      </c>
      <c r="I415" s="4" t="str">
        <f ca="1">IFERROR(__xludf.DUMMYFUNCTION("REGEXREPLACE(F416,""\D"", """")"),"86")</f>
        <v>86</v>
      </c>
      <c r="J415" s="6" t="s">
        <v>13889</v>
      </c>
    </row>
    <row r="416" spans="1:10" ht="15.75" customHeight="1">
      <c r="A416" s="1">
        <v>415</v>
      </c>
      <c r="B416" s="3">
        <v>416</v>
      </c>
      <c r="C416" s="3" t="s">
        <v>1187</v>
      </c>
      <c r="D416" s="3" t="s">
        <v>1188</v>
      </c>
      <c r="E416" s="3" t="s">
        <v>17</v>
      </c>
      <c r="F416" s="3">
        <v>0</v>
      </c>
      <c r="I416" s="4" t="str">
        <f ca="1">IFERROR(__xludf.DUMMYFUNCTION("REGEXREPLACE(F417,""\D"", """")"),"#VALUE!")</f>
        <v>#VALUE!</v>
      </c>
      <c r="J416" s="6" t="s">
        <v>13850</v>
      </c>
    </row>
    <row r="417" spans="1:10" ht="15.75" customHeight="1">
      <c r="A417" s="1">
        <v>416</v>
      </c>
      <c r="B417" s="3">
        <v>417</v>
      </c>
      <c r="C417" s="3" t="s">
        <v>1189</v>
      </c>
      <c r="D417" s="3" t="s">
        <v>1190</v>
      </c>
      <c r="E417" s="3" t="s">
        <v>17</v>
      </c>
      <c r="F417" s="3">
        <v>0</v>
      </c>
      <c r="I417" s="4" t="str">
        <f ca="1">IFERROR(__xludf.DUMMYFUNCTION("REGEXREPLACE(F418,""\D"", """")"),"#VALUE!")</f>
        <v>#VALUE!</v>
      </c>
      <c r="J417" s="6" t="s">
        <v>13850</v>
      </c>
    </row>
    <row r="418" spans="1:10" ht="15.75" customHeight="1">
      <c r="A418" s="1">
        <v>417</v>
      </c>
      <c r="B418" s="3">
        <v>418</v>
      </c>
      <c r="C418" s="3" t="s">
        <v>1191</v>
      </c>
      <c r="D418" s="3" t="s">
        <v>1192</v>
      </c>
      <c r="E418" s="3" t="s">
        <v>17</v>
      </c>
      <c r="F418" s="3">
        <v>0</v>
      </c>
      <c r="I418" s="4" t="str">
        <f ca="1">IFERROR(__xludf.DUMMYFUNCTION("REGEXREPLACE(F419,""\D"", """")"),"#VALUE!")</f>
        <v>#VALUE!</v>
      </c>
      <c r="J418" s="6" t="s">
        <v>13850</v>
      </c>
    </row>
    <row r="419" spans="1:10" ht="15.75" customHeight="1">
      <c r="A419" s="1">
        <v>418</v>
      </c>
      <c r="B419" s="3">
        <v>419</v>
      </c>
      <c r="C419" s="3" t="s">
        <v>1193</v>
      </c>
      <c r="D419" s="3" t="s">
        <v>1194</v>
      </c>
      <c r="E419" s="3" t="s">
        <v>17</v>
      </c>
      <c r="F419" s="3">
        <v>0</v>
      </c>
      <c r="I419" s="4" t="str">
        <f ca="1">IFERROR(__xludf.DUMMYFUNCTION("REGEXREPLACE(F420,""\D"", """")"),"#VALUE!")</f>
        <v>#VALUE!</v>
      </c>
      <c r="J419" s="6" t="s">
        <v>13850</v>
      </c>
    </row>
    <row r="420" spans="1:10" ht="15.75" customHeight="1">
      <c r="A420" s="1">
        <v>419</v>
      </c>
      <c r="B420" s="3">
        <v>420</v>
      </c>
      <c r="C420" s="3" t="s">
        <v>1195</v>
      </c>
      <c r="D420" s="3" t="s">
        <v>1196</v>
      </c>
      <c r="E420" s="3" t="s">
        <v>1197</v>
      </c>
      <c r="F420" s="3" t="s">
        <v>51</v>
      </c>
      <c r="G420" s="3">
        <v>9</v>
      </c>
      <c r="H420" s="3" t="s">
        <v>382</v>
      </c>
      <c r="I420" s="4" t="str">
        <f ca="1">IFERROR(__xludf.DUMMYFUNCTION("REGEXREPLACE(F421,""\D"", """")"),"5")</f>
        <v>5</v>
      </c>
      <c r="J420" s="6" t="s">
        <v>13854</v>
      </c>
    </row>
    <row r="421" spans="1:10" ht="15.75" customHeight="1">
      <c r="A421" s="1">
        <v>420</v>
      </c>
      <c r="B421" s="3">
        <v>421</v>
      </c>
      <c r="C421" s="3" t="s">
        <v>1198</v>
      </c>
      <c r="D421" s="3" t="s">
        <v>1199</v>
      </c>
      <c r="E421" s="3" t="s">
        <v>1200</v>
      </c>
      <c r="F421" s="3">
        <v>0</v>
      </c>
      <c r="I421" s="4" t="str">
        <f ca="1">IFERROR(__xludf.DUMMYFUNCTION("REGEXREPLACE(F422,""\D"", """")"),"#VALUE!")</f>
        <v>#VALUE!</v>
      </c>
      <c r="J421" s="6" t="s">
        <v>13850</v>
      </c>
    </row>
    <row r="422" spans="1:10" ht="15.75" customHeight="1">
      <c r="A422" s="1">
        <v>421</v>
      </c>
      <c r="B422" s="3">
        <v>422</v>
      </c>
      <c r="C422" s="3" t="s">
        <v>1201</v>
      </c>
      <c r="D422" s="3" t="s">
        <v>1202</v>
      </c>
      <c r="E422" s="3" t="s">
        <v>17</v>
      </c>
      <c r="F422" s="3">
        <v>0</v>
      </c>
      <c r="I422" s="4" t="str">
        <f ca="1">IFERROR(__xludf.DUMMYFUNCTION("REGEXREPLACE(F423,""\D"", """")"),"#VALUE!")</f>
        <v>#VALUE!</v>
      </c>
      <c r="J422" s="6" t="s">
        <v>13850</v>
      </c>
    </row>
    <row r="423" spans="1:10" ht="15.75" customHeight="1">
      <c r="A423" s="1">
        <v>422</v>
      </c>
      <c r="B423" s="3">
        <v>423</v>
      </c>
      <c r="C423" s="3" t="s">
        <v>1203</v>
      </c>
      <c r="D423" s="3" t="s">
        <v>1204</v>
      </c>
      <c r="E423" s="3" t="s">
        <v>1205</v>
      </c>
      <c r="F423" s="3">
        <v>0</v>
      </c>
      <c r="I423" s="4" t="str">
        <f ca="1">IFERROR(__xludf.DUMMYFUNCTION("REGEXREPLACE(F424,""\D"", """")"),"#VALUE!")</f>
        <v>#VALUE!</v>
      </c>
      <c r="J423" s="6" t="s">
        <v>13850</v>
      </c>
    </row>
    <row r="424" spans="1:10" ht="15.75" customHeight="1">
      <c r="A424" s="1">
        <v>423</v>
      </c>
      <c r="B424" s="3">
        <v>424</v>
      </c>
      <c r="C424" s="3" t="s">
        <v>1206</v>
      </c>
      <c r="D424" s="3" t="s">
        <v>1207</v>
      </c>
      <c r="E424" s="3" t="s">
        <v>17</v>
      </c>
      <c r="F424" s="3">
        <v>0</v>
      </c>
      <c r="I424" s="4" t="str">
        <f ca="1">IFERROR(__xludf.DUMMYFUNCTION("REGEXREPLACE(F425,""\D"", """")"),"#VALUE!")</f>
        <v>#VALUE!</v>
      </c>
      <c r="J424" s="6" t="s">
        <v>13850</v>
      </c>
    </row>
    <row r="425" spans="1:10" ht="15.75" customHeight="1">
      <c r="A425" s="1">
        <v>424</v>
      </c>
      <c r="B425" s="3">
        <v>425</v>
      </c>
      <c r="C425" s="3" t="s">
        <v>1208</v>
      </c>
      <c r="D425" s="3" t="s">
        <v>1209</v>
      </c>
      <c r="E425" s="3" t="s">
        <v>17</v>
      </c>
      <c r="F425" s="3">
        <v>0</v>
      </c>
      <c r="I425" s="4" t="str">
        <f ca="1">IFERROR(__xludf.DUMMYFUNCTION("REGEXREPLACE(F426,""\D"", """")"),"#VALUE!")</f>
        <v>#VALUE!</v>
      </c>
      <c r="J425" s="6" t="s">
        <v>13850</v>
      </c>
    </row>
    <row r="426" spans="1:10" ht="15.75" customHeight="1">
      <c r="A426" s="1">
        <v>425</v>
      </c>
      <c r="B426" s="3">
        <v>426</v>
      </c>
      <c r="C426" s="3" t="s">
        <v>1210</v>
      </c>
      <c r="D426" s="3" t="s">
        <v>1211</v>
      </c>
      <c r="E426" s="3" t="s">
        <v>1212</v>
      </c>
      <c r="F426" s="3">
        <v>0</v>
      </c>
      <c r="I426" s="4" t="str">
        <f ca="1">IFERROR(__xludf.DUMMYFUNCTION("REGEXREPLACE(F427,""\D"", """")"),"#VALUE!")</f>
        <v>#VALUE!</v>
      </c>
      <c r="J426" s="6" t="s">
        <v>13850</v>
      </c>
    </row>
    <row r="427" spans="1:10" ht="15.75" customHeight="1">
      <c r="A427" s="1">
        <v>426</v>
      </c>
      <c r="B427" s="3">
        <v>427</v>
      </c>
      <c r="C427" s="3" t="s">
        <v>1213</v>
      </c>
      <c r="D427" s="3" t="s">
        <v>1214</v>
      </c>
      <c r="E427" s="3" t="s">
        <v>1215</v>
      </c>
      <c r="F427" s="3" t="s">
        <v>193</v>
      </c>
      <c r="G427" s="3">
        <v>7</v>
      </c>
      <c r="H427" s="3" t="s">
        <v>934</v>
      </c>
      <c r="I427" s="4" t="str">
        <f ca="1">IFERROR(__xludf.DUMMYFUNCTION("REGEXREPLACE(F428,""\D"", """")"),"10")</f>
        <v>10</v>
      </c>
      <c r="J427" s="6" t="s">
        <v>13864</v>
      </c>
    </row>
    <row r="428" spans="1:10" ht="15.75" customHeight="1">
      <c r="A428" s="1">
        <v>427</v>
      </c>
      <c r="B428" s="3">
        <v>428</v>
      </c>
      <c r="C428" s="3" t="s">
        <v>1216</v>
      </c>
      <c r="D428" s="3" t="s">
        <v>1217</v>
      </c>
      <c r="E428" s="3" t="s">
        <v>1218</v>
      </c>
      <c r="F428" s="3" t="s">
        <v>205</v>
      </c>
      <c r="G428" s="3">
        <v>8</v>
      </c>
      <c r="H428" s="3" t="s">
        <v>216</v>
      </c>
      <c r="I428" s="4" t="str">
        <f ca="1">IFERROR(__xludf.DUMMYFUNCTION("REGEXREPLACE(F429,""\D"", """")"),"19")</f>
        <v>19</v>
      </c>
      <c r="J428" s="6" t="s">
        <v>13865</v>
      </c>
    </row>
    <row r="429" spans="1:10" ht="15.75" customHeight="1">
      <c r="A429" s="1">
        <v>428</v>
      </c>
      <c r="B429" s="3">
        <v>429</v>
      </c>
      <c r="C429" s="3" t="s">
        <v>1219</v>
      </c>
      <c r="D429" s="3" t="s">
        <v>1220</v>
      </c>
      <c r="E429" s="3" t="s">
        <v>1221</v>
      </c>
      <c r="F429" s="3">
        <v>0</v>
      </c>
      <c r="I429" s="4" t="str">
        <f ca="1">IFERROR(__xludf.DUMMYFUNCTION("REGEXREPLACE(F430,""\D"", """")"),"#VALUE!")</f>
        <v>#VALUE!</v>
      </c>
      <c r="J429" s="6" t="s">
        <v>13850</v>
      </c>
    </row>
    <row r="430" spans="1:10" ht="15.75" customHeight="1">
      <c r="A430" s="1">
        <v>429</v>
      </c>
      <c r="B430" s="3">
        <v>430</v>
      </c>
      <c r="C430" s="3" t="s">
        <v>1222</v>
      </c>
      <c r="D430" s="3" t="s">
        <v>1223</v>
      </c>
      <c r="E430" s="3" t="s">
        <v>1224</v>
      </c>
      <c r="F430" s="3">
        <v>0</v>
      </c>
      <c r="I430" s="4" t="str">
        <f ca="1">IFERROR(__xludf.DUMMYFUNCTION("REGEXREPLACE(F431,""\D"", """")"),"#VALUE!")</f>
        <v>#VALUE!</v>
      </c>
      <c r="J430" s="6" t="s">
        <v>13850</v>
      </c>
    </row>
    <row r="431" spans="1:10" ht="15.75" customHeight="1">
      <c r="A431" s="1">
        <v>430</v>
      </c>
      <c r="B431" s="3">
        <v>431</v>
      </c>
      <c r="C431" s="3" t="s">
        <v>1225</v>
      </c>
      <c r="D431" s="3" t="s">
        <v>1226</v>
      </c>
      <c r="E431" s="3" t="s">
        <v>1227</v>
      </c>
      <c r="F431" s="3" t="s">
        <v>75</v>
      </c>
      <c r="G431" s="3">
        <v>22</v>
      </c>
      <c r="H431" s="3" t="s">
        <v>745</v>
      </c>
      <c r="I431" s="4" t="str">
        <f ca="1">IFERROR(__xludf.DUMMYFUNCTION("REGEXREPLACE(F432,""\D"", """")"),"15")</f>
        <v>15</v>
      </c>
      <c r="J431" s="6" t="s">
        <v>13856</v>
      </c>
    </row>
    <row r="432" spans="1:10" ht="15.75" customHeight="1">
      <c r="A432" s="1">
        <v>431</v>
      </c>
      <c r="B432" s="3">
        <v>432</v>
      </c>
      <c r="C432" s="3" t="s">
        <v>1228</v>
      </c>
      <c r="D432" s="3" t="s">
        <v>1229</v>
      </c>
      <c r="E432" s="3" t="s">
        <v>1230</v>
      </c>
      <c r="F432" s="3" t="s">
        <v>220</v>
      </c>
      <c r="G432" s="3">
        <v>11</v>
      </c>
      <c r="H432" s="3" t="s">
        <v>1231</v>
      </c>
      <c r="I432" s="4" t="str">
        <f ca="1">IFERROR(__xludf.DUMMYFUNCTION("REGEXREPLACE(F433,""\D"", """")"),"18")</f>
        <v>18</v>
      </c>
      <c r="J432" s="6" t="s">
        <v>13867</v>
      </c>
    </row>
    <row r="433" spans="1:10" ht="15.75" customHeight="1">
      <c r="A433" s="1">
        <v>432</v>
      </c>
      <c r="B433" s="3">
        <v>433</v>
      </c>
      <c r="C433" s="3" t="s">
        <v>1232</v>
      </c>
      <c r="D433" s="3" t="s">
        <v>1233</v>
      </c>
      <c r="E433" s="3" t="s">
        <v>1234</v>
      </c>
      <c r="F433" s="3" t="s">
        <v>13</v>
      </c>
      <c r="G433" s="3">
        <v>0</v>
      </c>
      <c r="H433" s="3" t="s">
        <v>14</v>
      </c>
      <c r="I433" s="4" t="str">
        <f ca="1">IFERROR(__xludf.DUMMYFUNCTION("REGEXREPLACE(F434,""\D"", """")"),"13")</f>
        <v>13</v>
      </c>
      <c r="J433" s="6" t="s">
        <v>13849</v>
      </c>
    </row>
    <row r="434" spans="1:10" ht="15.75" customHeight="1">
      <c r="A434" s="1">
        <v>433</v>
      </c>
      <c r="B434" s="3">
        <v>434</v>
      </c>
      <c r="C434" s="3" t="s">
        <v>1235</v>
      </c>
      <c r="D434" s="3" t="s">
        <v>1236</v>
      </c>
      <c r="E434" s="3" t="s">
        <v>1237</v>
      </c>
      <c r="F434" s="3" t="s">
        <v>423</v>
      </c>
      <c r="G434" s="3">
        <v>2</v>
      </c>
      <c r="H434" s="3" t="s">
        <v>382</v>
      </c>
      <c r="I434" s="4" t="str">
        <f ca="1">IFERROR(__xludf.DUMMYFUNCTION("REGEXREPLACE(F435,""\D"", """")"),"12")</f>
        <v>12</v>
      </c>
      <c r="J434" s="6" t="s">
        <v>13874</v>
      </c>
    </row>
    <row r="435" spans="1:10" ht="15.75" customHeight="1">
      <c r="A435" s="1">
        <v>434</v>
      </c>
      <c r="B435" s="3">
        <v>435</v>
      </c>
      <c r="C435" s="3" t="s">
        <v>1238</v>
      </c>
      <c r="D435" s="3" t="s">
        <v>1239</v>
      </c>
      <c r="E435" s="3" t="s">
        <v>1240</v>
      </c>
      <c r="F435" s="3">
        <v>0</v>
      </c>
      <c r="I435" s="4" t="str">
        <f ca="1">IFERROR(__xludf.DUMMYFUNCTION("REGEXREPLACE(F436,""\D"", """")"),"#VALUE!")</f>
        <v>#VALUE!</v>
      </c>
      <c r="J435" s="6" t="s">
        <v>13850</v>
      </c>
    </row>
    <row r="436" spans="1:10" ht="15.75" customHeight="1">
      <c r="A436" s="1">
        <v>435</v>
      </c>
      <c r="B436" s="3">
        <v>436</v>
      </c>
      <c r="C436" s="3" t="s">
        <v>1241</v>
      </c>
      <c r="D436" s="3" t="s">
        <v>1242</v>
      </c>
      <c r="E436" s="3" t="s">
        <v>17</v>
      </c>
      <c r="F436" s="3">
        <v>0</v>
      </c>
      <c r="I436" s="4" t="str">
        <f ca="1">IFERROR(__xludf.DUMMYFUNCTION("REGEXREPLACE(F437,""\D"", """")"),"#VALUE!")</f>
        <v>#VALUE!</v>
      </c>
      <c r="J436" s="6" t="s">
        <v>13850</v>
      </c>
    </row>
    <row r="437" spans="1:10" ht="15.75" customHeight="1">
      <c r="A437" s="1">
        <v>436</v>
      </c>
      <c r="B437" s="3">
        <v>437</v>
      </c>
      <c r="C437" s="3" t="s">
        <v>1243</v>
      </c>
      <c r="D437" s="3" t="s">
        <v>1244</v>
      </c>
      <c r="E437" s="3" t="s">
        <v>1245</v>
      </c>
      <c r="F437" s="3">
        <v>0</v>
      </c>
      <c r="I437" s="4" t="str">
        <f ca="1">IFERROR(__xludf.DUMMYFUNCTION("REGEXREPLACE(F438,""\D"", """")"),"#VALUE!")</f>
        <v>#VALUE!</v>
      </c>
      <c r="J437" s="6" t="s">
        <v>13850</v>
      </c>
    </row>
    <row r="438" spans="1:10" ht="15.75" customHeight="1">
      <c r="A438" s="1">
        <v>437</v>
      </c>
      <c r="B438" s="3">
        <v>438</v>
      </c>
      <c r="C438" s="3" t="s">
        <v>1246</v>
      </c>
      <c r="D438" s="3" t="s">
        <v>1247</v>
      </c>
      <c r="E438" s="3" t="s">
        <v>1248</v>
      </c>
      <c r="F438" s="3" t="s">
        <v>38</v>
      </c>
      <c r="G438" s="3">
        <v>0</v>
      </c>
      <c r="H438" s="3" t="s">
        <v>311</v>
      </c>
      <c r="I438" s="4" t="str">
        <f ca="1">IFERROR(__xludf.DUMMYFUNCTION("REGEXREPLACE(F439,""\D"", """")"),"11")</f>
        <v>11</v>
      </c>
      <c r="J438" s="6" t="s">
        <v>13852</v>
      </c>
    </row>
    <row r="439" spans="1:10" ht="15.75" customHeight="1">
      <c r="A439" s="1">
        <v>438</v>
      </c>
      <c r="B439" s="3">
        <v>439</v>
      </c>
      <c r="C439" s="3" t="s">
        <v>1249</v>
      </c>
      <c r="D439" s="3" t="s">
        <v>1250</v>
      </c>
      <c r="E439" s="3" t="s">
        <v>1251</v>
      </c>
      <c r="F439" s="3" t="s">
        <v>346</v>
      </c>
      <c r="G439" s="3">
        <v>7</v>
      </c>
      <c r="H439" s="3" t="s">
        <v>194</v>
      </c>
      <c r="I439" s="4" t="str">
        <f ca="1">IFERROR(__xludf.DUMMYFUNCTION("REGEXREPLACE(F440,""\D"", """")"),"3")</f>
        <v>3</v>
      </c>
      <c r="J439" s="6" t="s">
        <v>13872</v>
      </c>
    </row>
    <row r="440" spans="1:10" ht="15.75" customHeight="1">
      <c r="A440" s="1">
        <v>439</v>
      </c>
      <c r="B440" s="3">
        <v>440</v>
      </c>
      <c r="C440" s="3" t="s">
        <v>1252</v>
      </c>
      <c r="D440" s="3" t="s">
        <v>1253</v>
      </c>
      <c r="E440" s="3" t="s">
        <v>17</v>
      </c>
      <c r="F440" s="3">
        <v>0</v>
      </c>
      <c r="I440" s="4" t="str">
        <f ca="1">IFERROR(__xludf.DUMMYFUNCTION("REGEXREPLACE(F441,""\D"", """")"),"#VALUE!")</f>
        <v>#VALUE!</v>
      </c>
      <c r="J440" s="6" t="s">
        <v>13850</v>
      </c>
    </row>
    <row r="441" spans="1:10" ht="15.75" customHeight="1">
      <c r="A441" s="1">
        <v>440</v>
      </c>
      <c r="B441" s="3">
        <v>441</v>
      </c>
      <c r="C441" s="3" t="s">
        <v>1254</v>
      </c>
      <c r="D441" s="3" t="s">
        <v>1255</v>
      </c>
      <c r="E441" s="3" t="s">
        <v>17</v>
      </c>
      <c r="F441" s="3">
        <v>0</v>
      </c>
      <c r="I441" s="4" t="str">
        <f ca="1">IFERROR(__xludf.DUMMYFUNCTION("REGEXREPLACE(F442,""\D"", """")"),"#VALUE!")</f>
        <v>#VALUE!</v>
      </c>
      <c r="J441" s="6" t="s">
        <v>13850</v>
      </c>
    </row>
    <row r="442" spans="1:10" ht="15.75" customHeight="1">
      <c r="A442" s="1">
        <v>441</v>
      </c>
      <c r="B442" s="3">
        <v>442</v>
      </c>
      <c r="C442" s="3" t="s">
        <v>1256</v>
      </c>
      <c r="D442" s="3" t="s">
        <v>1257</v>
      </c>
      <c r="E442" s="3" t="s">
        <v>1258</v>
      </c>
      <c r="F442" s="3">
        <v>0</v>
      </c>
      <c r="I442" s="4" t="str">
        <f ca="1">IFERROR(__xludf.DUMMYFUNCTION("REGEXREPLACE(F443,""\D"", """")"),"#VALUE!")</f>
        <v>#VALUE!</v>
      </c>
      <c r="J442" s="6" t="s">
        <v>13850</v>
      </c>
    </row>
    <row r="443" spans="1:10" ht="15.75" customHeight="1">
      <c r="A443" s="1">
        <v>442</v>
      </c>
      <c r="B443" s="3">
        <v>443</v>
      </c>
      <c r="C443" s="3" t="s">
        <v>1259</v>
      </c>
      <c r="D443" s="3" t="s">
        <v>1260</v>
      </c>
      <c r="E443" s="3" t="s">
        <v>17</v>
      </c>
      <c r="F443" s="3">
        <v>0</v>
      </c>
      <c r="I443" s="4" t="str">
        <f ca="1">IFERROR(__xludf.DUMMYFUNCTION("REGEXREPLACE(F444,""\D"", """")"),"#VALUE!")</f>
        <v>#VALUE!</v>
      </c>
      <c r="J443" s="6" t="s">
        <v>13850</v>
      </c>
    </row>
    <row r="444" spans="1:10" ht="15.75" customHeight="1">
      <c r="A444" s="1">
        <v>443</v>
      </c>
      <c r="B444" s="3">
        <v>444</v>
      </c>
      <c r="C444" s="3" t="s">
        <v>1261</v>
      </c>
      <c r="D444" s="3" t="s">
        <v>1262</v>
      </c>
      <c r="E444" s="3" t="s">
        <v>1263</v>
      </c>
      <c r="F444" s="3" t="s">
        <v>33</v>
      </c>
      <c r="G444" s="3">
        <v>0</v>
      </c>
      <c r="H444" s="3" t="s">
        <v>94</v>
      </c>
      <c r="I444" s="4" t="str">
        <f ca="1">IFERROR(__xludf.DUMMYFUNCTION("REGEXREPLACE(F445,""\D"", """")"),"9")</f>
        <v>9</v>
      </c>
      <c r="J444" s="6" t="s">
        <v>13851</v>
      </c>
    </row>
    <row r="445" spans="1:10" ht="15.75" customHeight="1">
      <c r="A445" s="1">
        <v>444</v>
      </c>
      <c r="B445" s="3">
        <v>445</v>
      </c>
      <c r="C445" s="3" t="s">
        <v>1264</v>
      </c>
      <c r="D445" s="3" t="s">
        <v>1265</v>
      </c>
      <c r="E445" s="3" t="s">
        <v>1266</v>
      </c>
      <c r="F445" s="3">
        <v>0</v>
      </c>
      <c r="I445" s="4" t="str">
        <f ca="1">IFERROR(__xludf.DUMMYFUNCTION("REGEXREPLACE(F446,""\D"", """")"),"#VALUE!")</f>
        <v>#VALUE!</v>
      </c>
      <c r="J445" s="6" t="s">
        <v>13850</v>
      </c>
    </row>
    <row r="446" spans="1:10" ht="15.75" customHeight="1">
      <c r="A446" s="1">
        <v>445</v>
      </c>
      <c r="B446" s="3">
        <v>446</v>
      </c>
      <c r="C446" s="3" t="s">
        <v>1267</v>
      </c>
      <c r="D446" s="3" t="s">
        <v>1268</v>
      </c>
      <c r="E446" s="3" t="s">
        <v>17</v>
      </c>
      <c r="F446" s="3">
        <v>0</v>
      </c>
      <c r="I446" s="4" t="str">
        <f ca="1">IFERROR(__xludf.DUMMYFUNCTION("REGEXREPLACE(F447,""\D"", """")"),"#VALUE!")</f>
        <v>#VALUE!</v>
      </c>
      <c r="J446" s="6" t="s">
        <v>13850</v>
      </c>
    </row>
    <row r="447" spans="1:10" ht="15.75" customHeight="1">
      <c r="A447" s="1">
        <v>446</v>
      </c>
      <c r="B447" s="3">
        <v>447</v>
      </c>
      <c r="C447" s="3" t="s">
        <v>1269</v>
      </c>
      <c r="D447" s="3" t="s">
        <v>1270</v>
      </c>
      <c r="E447" s="3" t="s">
        <v>1271</v>
      </c>
      <c r="F447" s="3" t="s">
        <v>51</v>
      </c>
      <c r="G447" s="3">
        <v>5</v>
      </c>
      <c r="H447" s="3" t="s">
        <v>194</v>
      </c>
      <c r="I447" s="4" t="str">
        <f ca="1">IFERROR(__xludf.DUMMYFUNCTION("REGEXREPLACE(F448,""\D"", """")"),"5")</f>
        <v>5</v>
      </c>
      <c r="J447" s="6" t="s">
        <v>13854</v>
      </c>
    </row>
    <row r="448" spans="1:10" ht="15.75" customHeight="1">
      <c r="A448" s="1">
        <v>447</v>
      </c>
      <c r="B448" s="3">
        <v>448</v>
      </c>
      <c r="C448" s="3" t="s">
        <v>1272</v>
      </c>
      <c r="D448" s="3" t="s">
        <v>1273</v>
      </c>
      <c r="E448" s="3" t="s">
        <v>1274</v>
      </c>
      <c r="F448" s="3" t="s">
        <v>13</v>
      </c>
      <c r="G448" s="3">
        <v>1</v>
      </c>
      <c r="H448" s="3" t="s">
        <v>382</v>
      </c>
      <c r="I448" s="4" t="str">
        <f ca="1">IFERROR(__xludf.DUMMYFUNCTION("REGEXREPLACE(F449,""\D"", """")"),"13")</f>
        <v>13</v>
      </c>
      <c r="J448" s="6" t="s">
        <v>13849</v>
      </c>
    </row>
    <row r="449" spans="1:10" ht="15.75" customHeight="1">
      <c r="A449" s="1">
        <v>448</v>
      </c>
      <c r="B449" s="3">
        <v>449</v>
      </c>
      <c r="C449" s="3" t="s">
        <v>1275</v>
      </c>
      <c r="D449" s="3" t="s">
        <v>1276</v>
      </c>
      <c r="E449" s="3" t="s">
        <v>1277</v>
      </c>
      <c r="F449" s="3">
        <v>0</v>
      </c>
      <c r="I449" s="4" t="str">
        <f ca="1">IFERROR(__xludf.DUMMYFUNCTION("REGEXREPLACE(F450,""\D"", """")"),"#VALUE!")</f>
        <v>#VALUE!</v>
      </c>
      <c r="J449" s="6" t="s">
        <v>13850</v>
      </c>
    </row>
    <row r="450" spans="1:10" ht="15.75" customHeight="1">
      <c r="A450" s="1">
        <v>449</v>
      </c>
      <c r="B450" s="3">
        <v>450</v>
      </c>
      <c r="C450" s="3" t="s">
        <v>1278</v>
      </c>
      <c r="D450" s="3" t="s">
        <v>1279</v>
      </c>
      <c r="E450" s="3" t="s">
        <v>1280</v>
      </c>
      <c r="F450" s="3" t="s">
        <v>768</v>
      </c>
      <c r="G450" s="3">
        <v>9</v>
      </c>
      <c r="H450" s="3" t="s">
        <v>1281</v>
      </c>
      <c r="I450" s="4" t="str">
        <f ca="1">IFERROR(__xludf.DUMMYFUNCTION("REGEXREPLACE(F451,""\D"", """")"),"27")</f>
        <v>27</v>
      </c>
      <c r="J450" s="6" t="s">
        <v>13885</v>
      </c>
    </row>
    <row r="451" spans="1:10" ht="15.75" customHeight="1">
      <c r="A451" s="1">
        <v>450</v>
      </c>
      <c r="B451" s="3">
        <v>451</v>
      </c>
      <c r="C451" s="3" t="s">
        <v>1282</v>
      </c>
      <c r="D451" s="3" t="s">
        <v>1283</v>
      </c>
      <c r="E451" s="3" t="s">
        <v>1284</v>
      </c>
      <c r="F451" s="3">
        <v>0</v>
      </c>
      <c r="I451" s="4" t="str">
        <f ca="1">IFERROR(__xludf.DUMMYFUNCTION("REGEXREPLACE(F452,""\D"", """")"),"#VALUE!")</f>
        <v>#VALUE!</v>
      </c>
      <c r="J451" s="6" t="s">
        <v>13850</v>
      </c>
    </row>
    <row r="452" spans="1:10" ht="15.75" customHeight="1">
      <c r="A452" s="1">
        <v>451</v>
      </c>
      <c r="B452" s="3">
        <v>452</v>
      </c>
      <c r="C452" s="3" t="s">
        <v>1285</v>
      </c>
      <c r="D452" s="3" t="s">
        <v>1286</v>
      </c>
      <c r="E452" s="3" t="s">
        <v>17</v>
      </c>
      <c r="F452" s="3">
        <v>0</v>
      </c>
      <c r="I452" s="4" t="str">
        <f ca="1">IFERROR(__xludf.DUMMYFUNCTION("REGEXREPLACE(F453,""\D"", """")"),"#VALUE!")</f>
        <v>#VALUE!</v>
      </c>
      <c r="J452" s="6" t="s">
        <v>13850</v>
      </c>
    </row>
    <row r="453" spans="1:10" ht="15.75" customHeight="1">
      <c r="A453" s="1">
        <v>452</v>
      </c>
      <c r="B453" s="3">
        <v>453</v>
      </c>
      <c r="C453" s="3" t="s">
        <v>1287</v>
      </c>
      <c r="D453" s="3" t="s">
        <v>1288</v>
      </c>
      <c r="E453" s="3" t="s">
        <v>332</v>
      </c>
      <c r="F453" s="3">
        <v>0</v>
      </c>
      <c r="I453" s="4" t="str">
        <f ca="1">IFERROR(__xludf.DUMMYFUNCTION("REGEXREPLACE(F454,""\D"", """")"),"#VALUE!")</f>
        <v>#VALUE!</v>
      </c>
      <c r="J453" s="6" t="s">
        <v>13850</v>
      </c>
    </row>
    <row r="454" spans="1:10" ht="15.75" customHeight="1">
      <c r="A454" s="1">
        <v>453</v>
      </c>
      <c r="B454" s="3">
        <v>454</v>
      </c>
      <c r="C454" s="3" t="s">
        <v>1289</v>
      </c>
      <c r="D454" s="3" t="s">
        <v>1290</v>
      </c>
      <c r="E454" s="3" t="s">
        <v>1291</v>
      </c>
      <c r="F454" s="3">
        <v>0</v>
      </c>
      <c r="I454" s="4" t="str">
        <f ca="1">IFERROR(__xludf.DUMMYFUNCTION("REGEXREPLACE(F455,""\D"", """")"),"#VALUE!")</f>
        <v>#VALUE!</v>
      </c>
      <c r="J454" s="6" t="s">
        <v>13850</v>
      </c>
    </row>
    <row r="455" spans="1:10" ht="15.75" customHeight="1">
      <c r="A455" s="1">
        <v>454</v>
      </c>
      <c r="B455" s="3">
        <v>455</v>
      </c>
      <c r="C455" s="3" t="s">
        <v>1292</v>
      </c>
      <c r="D455" s="3" t="s">
        <v>1293</v>
      </c>
      <c r="E455" s="3" t="s">
        <v>1294</v>
      </c>
      <c r="F455" s="3">
        <v>0</v>
      </c>
      <c r="I455" s="4" t="str">
        <f ca="1">IFERROR(__xludf.DUMMYFUNCTION("REGEXREPLACE(F456,""\D"", """")"),"#VALUE!")</f>
        <v>#VALUE!</v>
      </c>
      <c r="J455" s="6" t="s">
        <v>13850</v>
      </c>
    </row>
    <row r="456" spans="1:10" ht="15.75" customHeight="1">
      <c r="A456" s="1">
        <v>455</v>
      </c>
      <c r="B456" s="3">
        <v>456</v>
      </c>
      <c r="C456" s="3" t="s">
        <v>1295</v>
      </c>
      <c r="D456" s="3" t="s">
        <v>1296</v>
      </c>
      <c r="E456" s="3" t="s">
        <v>17</v>
      </c>
      <c r="F456" s="3">
        <v>0</v>
      </c>
      <c r="I456" s="4" t="str">
        <f ca="1">IFERROR(__xludf.DUMMYFUNCTION("REGEXREPLACE(F457,""\D"", """")"),"#VALUE!")</f>
        <v>#VALUE!</v>
      </c>
      <c r="J456" s="6" t="s">
        <v>13850</v>
      </c>
    </row>
    <row r="457" spans="1:10" ht="15.75" customHeight="1">
      <c r="A457" s="1">
        <v>456</v>
      </c>
      <c r="B457" s="3">
        <v>457</v>
      </c>
      <c r="C457" s="3" t="s">
        <v>1297</v>
      </c>
      <c r="D457" s="3" t="s">
        <v>1298</v>
      </c>
      <c r="E457" s="3" t="s">
        <v>17</v>
      </c>
      <c r="F457" s="3">
        <v>0</v>
      </c>
      <c r="I457" s="4" t="str">
        <f ca="1">IFERROR(__xludf.DUMMYFUNCTION("REGEXREPLACE(F458,""\D"", """")"),"#VALUE!")</f>
        <v>#VALUE!</v>
      </c>
      <c r="J457" s="6" t="s">
        <v>13850</v>
      </c>
    </row>
    <row r="458" spans="1:10" ht="15.75" customHeight="1">
      <c r="A458" s="1">
        <v>457</v>
      </c>
      <c r="B458" s="3">
        <v>458</v>
      </c>
      <c r="C458" s="3" t="s">
        <v>1299</v>
      </c>
      <c r="D458" s="3" t="s">
        <v>1300</v>
      </c>
      <c r="E458" s="3" t="s">
        <v>1301</v>
      </c>
      <c r="F458" s="3">
        <v>0</v>
      </c>
      <c r="I458" s="4" t="str">
        <f ca="1">IFERROR(__xludf.DUMMYFUNCTION("REGEXREPLACE(F459,""\D"", """")"),"#VALUE!")</f>
        <v>#VALUE!</v>
      </c>
      <c r="J458" s="6" t="s">
        <v>13850</v>
      </c>
    </row>
    <row r="459" spans="1:10" ht="15.75" customHeight="1">
      <c r="A459" s="1">
        <v>458</v>
      </c>
      <c r="B459" s="3">
        <v>459</v>
      </c>
      <c r="C459" s="3" t="s">
        <v>1302</v>
      </c>
      <c r="D459" s="3" t="s">
        <v>1303</v>
      </c>
      <c r="E459" s="3" t="s">
        <v>17</v>
      </c>
      <c r="F459" s="3">
        <v>0</v>
      </c>
      <c r="I459" s="4" t="str">
        <f ca="1">IFERROR(__xludf.DUMMYFUNCTION("REGEXREPLACE(F460,""\D"", """")"),"#VALUE!")</f>
        <v>#VALUE!</v>
      </c>
      <c r="J459" s="6" t="s">
        <v>13850</v>
      </c>
    </row>
    <row r="460" spans="1:10" ht="15.75" customHeight="1">
      <c r="A460" s="1">
        <v>459</v>
      </c>
      <c r="B460" s="3">
        <v>460</v>
      </c>
      <c r="C460" s="3" t="s">
        <v>1304</v>
      </c>
      <c r="D460" s="3" t="s">
        <v>1305</v>
      </c>
      <c r="E460" s="3" t="s">
        <v>1306</v>
      </c>
      <c r="F460" s="3" t="s">
        <v>423</v>
      </c>
      <c r="G460" s="3">
        <v>7</v>
      </c>
      <c r="H460" s="3" t="s">
        <v>86</v>
      </c>
      <c r="I460" s="4" t="str">
        <f ca="1">IFERROR(__xludf.DUMMYFUNCTION("REGEXREPLACE(F461,""\D"", """")"),"12")</f>
        <v>12</v>
      </c>
      <c r="J460" s="6" t="s">
        <v>13874</v>
      </c>
    </row>
    <row r="461" spans="1:10" ht="15.75" customHeight="1">
      <c r="A461" s="1">
        <v>460</v>
      </c>
      <c r="B461" s="3">
        <v>461</v>
      </c>
      <c r="C461" s="3" t="s">
        <v>1307</v>
      </c>
      <c r="D461" s="3" t="s">
        <v>1308</v>
      </c>
      <c r="E461" s="3" t="s">
        <v>1309</v>
      </c>
      <c r="F461" s="3">
        <v>0</v>
      </c>
      <c r="I461" s="4" t="str">
        <f ca="1">IFERROR(__xludf.DUMMYFUNCTION("REGEXREPLACE(F462,""\D"", """")"),"#VALUE!")</f>
        <v>#VALUE!</v>
      </c>
      <c r="J461" s="6" t="s">
        <v>13850</v>
      </c>
    </row>
    <row r="462" spans="1:10" ht="15.75" customHeight="1">
      <c r="A462" s="1">
        <v>461</v>
      </c>
      <c r="B462" s="3">
        <v>462</v>
      </c>
      <c r="C462" s="3" t="s">
        <v>1310</v>
      </c>
      <c r="D462" s="3" t="s">
        <v>1311</v>
      </c>
      <c r="E462" s="3" t="s">
        <v>1312</v>
      </c>
      <c r="F462" s="3">
        <v>0</v>
      </c>
      <c r="I462" s="4" t="str">
        <f ca="1">IFERROR(__xludf.DUMMYFUNCTION("REGEXREPLACE(F463,""\D"", """")"),"#VALUE!")</f>
        <v>#VALUE!</v>
      </c>
      <c r="J462" s="6" t="s">
        <v>13850</v>
      </c>
    </row>
    <row r="463" spans="1:10" ht="15.75" customHeight="1">
      <c r="A463" s="1">
        <v>462</v>
      </c>
      <c r="B463" s="3">
        <v>463</v>
      </c>
      <c r="C463" s="3" t="s">
        <v>1313</v>
      </c>
      <c r="D463" s="3" t="s">
        <v>1314</v>
      </c>
      <c r="E463" s="3" t="s">
        <v>1315</v>
      </c>
      <c r="F463" s="3">
        <v>0</v>
      </c>
      <c r="I463" s="4" t="str">
        <f ca="1">IFERROR(__xludf.DUMMYFUNCTION("REGEXREPLACE(F464,""\D"", """")"),"#VALUE!")</f>
        <v>#VALUE!</v>
      </c>
      <c r="J463" s="6" t="s">
        <v>13850</v>
      </c>
    </row>
    <row r="464" spans="1:10" ht="15.75" customHeight="1">
      <c r="A464" s="1">
        <v>463</v>
      </c>
      <c r="B464" s="3">
        <v>464</v>
      </c>
      <c r="C464" s="3" t="s">
        <v>1316</v>
      </c>
      <c r="D464" s="3" t="s">
        <v>1317</v>
      </c>
      <c r="E464" s="3" t="s">
        <v>1318</v>
      </c>
      <c r="F464" s="3" t="s">
        <v>8</v>
      </c>
      <c r="G464" s="3">
        <v>2</v>
      </c>
      <c r="H464" s="3" t="s">
        <v>34</v>
      </c>
      <c r="I464" s="4" t="str">
        <f ca="1">IFERROR(__xludf.DUMMYFUNCTION("REGEXREPLACE(F465,""\D"", """")"),"21")</f>
        <v>21</v>
      </c>
      <c r="J464" s="6" t="s">
        <v>13848</v>
      </c>
    </row>
    <row r="465" spans="1:10" ht="15.75" customHeight="1">
      <c r="A465" s="1">
        <v>464</v>
      </c>
      <c r="B465" s="3">
        <v>465</v>
      </c>
      <c r="C465" s="3" t="s">
        <v>1319</v>
      </c>
      <c r="D465" s="3" t="s">
        <v>1320</v>
      </c>
      <c r="E465" s="3" t="s">
        <v>17</v>
      </c>
      <c r="F465" s="3">
        <v>0</v>
      </c>
      <c r="I465" s="4" t="str">
        <f ca="1">IFERROR(__xludf.DUMMYFUNCTION("REGEXREPLACE(F466,""\D"", """")"),"#VALUE!")</f>
        <v>#VALUE!</v>
      </c>
      <c r="J465" s="6" t="s">
        <v>13850</v>
      </c>
    </row>
    <row r="466" spans="1:10" ht="15.75" customHeight="1">
      <c r="A466" s="1">
        <v>465</v>
      </c>
      <c r="B466" s="3">
        <v>466</v>
      </c>
      <c r="C466" s="3" t="s">
        <v>1321</v>
      </c>
      <c r="D466" s="3" t="s">
        <v>1322</v>
      </c>
      <c r="E466" s="3" t="s">
        <v>1323</v>
      </c>
      <c r="F466" s="3" t="s">
        <v>8</v>
      </c>
      <c r="G466" s="3">
        <v>0</v>
      </c>
      <c r="H466" s="3" t="s">
        <v>9</v>
      </c>
      <c r="I466" s="4" t="str">
        <f ca="1">IFERROR(__xludf.DUMMYFUNCTION("REGEXREPLACE(F467,""\D"", """")"),"21")</f>
        <v>21</v>
      </c>
      <c r="J466" s="6" t="s">
        <v>13848</v>
      </c>
    </row>
    <row r="467" spans="1:10" ht="15.75" customHeight="1">
      <c r="A467" s="1">
        <v>466</v>
      </c>
      <c r="B467" s="3">
        <v>467</v>
      </c>
      <c r="C467" s="3" t="s">
        <v>1324</v>
      </c>
      <c r="D467" s="3" t="s">
        <v>1325</v>
      </c>
      <c r="E467" s="3" t="s">
        <v>1326</v>
      </c>
      <c r="F467" s="3" t="s">
        <v>85</v>
      </c>
      <c r="G467" s="3">
        <v>14</v>
      </c>
      <c r="H467" s="3" t="s">
        <v>255</v>
      </c>
      <c r="I467" s="4" t="str">
        <f ca="1">IFERROR(__xludf.DUMMYFUNCTION("REGEXREPLACE(F468,""\D"", """")"),"17")</f>
        <v>17</v>
      </c>
      <c r="J467" s="6" t="s">
        <v>13857</v>
      </c>
    </row>
    <row r="468" spans="1:10" ht="15.75" customHeight="1">
      <c r="A468" s="1">
        <v>467</v>
      </c>
      <c r="B468" s="3">
        <v>468</v>
      </c>
      <c r="C468" s="3" t="s">
        <v>1327</v>
      </c>
      <c r="D468" s="3" t="s">
        <v>1328</v>
      </c>
      <c r="E468" s="3" t="s">
        <v>17</v>
      </c>
      <c r="F468" s="3">
        <v>0</v>
      </c>
      <c r="I468" s="4" t="str">
        <f ca="1">IFERROR(__xludf.DUMMYFUNCTION("REGEXREPLACE(F469,""\D"", """")"),"#VALUE!")</f>
        <v>#VALUE!</v>
      </c>
      <c r="J468" s="6" t="s">
        <v>13850</v>
      </c>
    </row>
    <row r="469" spans="1:10" ht="15.75" customHeight="1">
      <c r="A469" s="1">
        <v>468</v>
      </c>
      <c r="B469" s="3">
        <v>469</v>
      </c>
      <c r="C469" s="3" t="s">
        <v>1329</v>
      </c>
      <c r="D469" s="3" t="s">
        <v>1330</v>
      </c>
      <c r="E469" s="3" t="s">
        <v>1331</v>
      </c>
      <c r="F469" s="3" t="s">
        <v>33</v>
      </c>
      <c r="G469" s="3">
        <v>9</v>
      </c>
      <c r="H469" s="3" t="s">
        <v>24</v>
      </c>
      <c r="I469" s="4" t="str">
        <f ca="1">IFERROR(__xludf.DUMMYFUNCTION("REGEXREPLACE(F470,""\D"", """")"),"9")</f>
        <v>9</v>
      </c>
      <c r="J469" s="6" t="s">
        <v>13851</v>
      </c>
    </row>
    <row r="470" spans="1:10" ht="15.75" customHeight="1">
      <c r="A470" s="1">
        <v>469</v>
      </c>
      <c r="B470" s="3">
        <v>470</v>
      </c>
      <c r="C470" s="3" t="s">
        <v>1332</v>
      </c>
      <c r="D470" s="3" t="s">
        <v>1333</v>
      </c>
      <c r="E470" s="3" t="s">
        <v>477</v>
      </c>
      <c r="F470" s="3">
        <v>0</v>
      </c>
      <c r="I470" s="4" t="str">
        <f ca="1">IFERROR(__xludf.DUMMYFUNCTION("REGEXREPLACE(F471,""\D"", """")"),"#VALUE!")</f>
        <v>#VALUE!</v>
      </c>
      <c r="J470" s="6" t="s">
        <v>13850</v>
      </c>
    </row>
    <row r="471" spans="1:10" ht="15.75" customHeight="1">
      <c r="A471" s="1">
        <v>470</v>
      </c>
      <c r="B471" s="3">
        <v>471</v>
      </c>
      <c r="C471" s="3" t="s">
        <v>1334</v>
      </c>
      <c r="D471" s="3" t="s">
        <v>1335</v>
      </c>
      <c r="E471" s="3" t="s">
        <v>1336</v>
      </c>
      <c r="F471" s="3" t="s">
        <v>423</v>
      </c>
      <c r="G471" s="3">
        <v>0</v>
      </c>
      <c r="H471" s="3" t="s">
        <v>424</v>
      </c>
      <c r="I471" s="4" t="str">
        <f ca="1">IFERROR(__xludf.DUMMYFUNCTION("REGEXREPLACE(F472,""\D"", """")"),"12")</f>
        <v>12</v>
      </c>
      <c r="J471" s="6" t="s">
        <v>13874</v>
      </c>
    </row>
    <row r="472" spans="1:10" ht="15.75" customHeight="1">
      <c r="A472" s="1">
        <v>471</v>
      </c>
      <c r="B472" s="3">
        <v>472</v>
      </c>
      <c r="C472" s="3" t="s">
        <v>1337</v>
      </c>
      <c r="D472" s="3" t="s">
        <v>1338</v>
      </c>
      <c r="E472" s="3" t="s">
        <v>17</v>
      </c>
      <c r="F472" s="3">
        <v>0</v>
      </c>
      <c r="I472" s="4" t="str">
        <f ca="1">IFERROR(__xludf.DUMMYFUNCTION("REGEXREPLACE(F473,""\D"", """")"),"#VALUE!")</f>
        <v>#VALUE!</v>
      </c>
      <c r="J472" s="6" t="s">
        <v>13850</v>
      </c>
    </row>
    <row r="473" spans="1:10" ht="15.75" customHeight="1">
      <c r="A473" s="1">
        <v>472</v>
      </c>
      <c r="B473" s="3">
        <v>473</v>
      </c>
      <c r="C473" s="3" t="s">
        <v>1339</v>
      </c>
      <c r="D473" s="3" t="s">
        <v>1340</v>
      </c>
      <c r="E473" s="3" t="s">
        <v>1341</v>
      </c>
      <c r="F473" s="3">
        <v>0</v>
      </c>
      <c r="I473" s="4" t="str">
        <f ca="1">IFERROR(__xludf.DUMMYFUNCTION("REGEXREPLACE(F474,""\D"", """")"),"#VALUE!")</f>
        <v>#VALUE!</v>
      </c>
      <c r="J473" s="6" t="s">
        <v>13850</v>
      </c>
    </row>
    <row r="474" spans="1:10" ht="15.75" customHeight="1">
      <c r="A474" s="1">
        <v>473</v>
      </c>
      <c r="B474" s="3">
        <v>474</v>
      </c>
      <c r="C474" s="3" t="s">
        <v>1342</v>
      </c>
      <c r="D474" s="3" t="s">
        <v>1343</v>
      </c>
      <c r="E474" s="3" t="s">
        <v>17</v>
      </c>
      <c r="F474" s="3">
        <v>0</v>
      </c>
      <c r="I474" s="4" t="str">
        <f ca="1">IFERROR(__xludf.DUMMYFUNCTION("REGEXREPLACE(F475,""\D"", """")"),"#VALUE!")</f>
        <v>#VALUE!</v>
      </c>
      <c r="J474" s="6" t="s">
        <v>13850</v>
      </c>
    </row>
    <row r="475" spans="1:10" ht="15.75" customHeight="1">
      <c r="A475" s="1">
        <v>474</v>
      </c>
      <c r="B475" s="3">
        <v>475</v>
      </c>
      <c r="C475" s="3" t="s">
        <v>1344</v>
      </c>
      <c r="D475" s="3" t="s">
        <v>1345</v>
      </c>
      <c r="E475" s="3" t="s">
        <v>1346</v>
      </c>
      <c r="F475" s="3">
        <v>0</v>
      </c>
      <c r="I475" s="4" t="str">
        <f ca="1">IFERROR(__xludf.DUMMYFUNCTION("REGEXREPLACE(F476,""\D"", """")"),"#VALUE!")</f>
        <v>#VALUE!</v>
      </c>
      <c r="J475" s="6" t="s">
        <v>13850</v>
      </c>
    </row>
    <row r="476" spans="1:10" ht="15.75" customHeight="1">
      <c r="A476" s="1">
        <v>475</v>
      </c>
      <c r="B476" s="3">
        <v>476</v>
      </c>
      <c r="C476" s="3" t="s">
        <v>1347</v>
      </c>
      <c r="D476" s="3" t="s">
        <v>1348</v>
      </c>
      <c r="E476" s="3" t="s">
        <v>1349</v>
      </c>
      <c r="F476" s="3">
        <v>0</v>
      </c>
      <c r="I476" s="4" t="str">
        <f ca="1">IFERROR(__xludf.DUMMYFUNCTION("REGEXREPLACE(F477,""\D"", """")"),"#VALUE!")</f>
        <v>#VALUE!</v>
      </c>
      <c r="J476" s="6" t="s">
        <v>13850</v>
      </c>
    </row>
    <row r="477" spans="1:10" ht="15.75" customHeight="1">
      <c r="A477" s="1">
        <v>476</v>
      </c>
      <c r="B477" s="3">
        <v>477</v>
      </c>
      <c r="C477" s="3" t="s">
        <v>1350</v>
      </c>
      <c r="D477" s="3" t="s">
        <v>1351</v>
      </c>
      <c r="E477" s="3" t="s">
        <v>1352</v>
      </c>
      <c r="F477" s="3">
        <v>0</v>
      </c>
      <c r="I477" s="4" t="str">
        <f ca="1">IFERROR(__xludf.DUMMYFUNCTION("REGEXREPLACE(F478,""\D"", """")"),"#VALUE!")</f>
        <v>#VALUE!</v>
      </c>
      <c r="J477" s="6" t="s">
        <v>13850</v>
      </c>
    </row>
    <row r="478" spans="1:10" ht="15.75" customHeight="1">
      <c r="A478" s="1">
        <v>477</v>
      </c>
      <c r="B478" s="3">
        <v>478</v>
      </c>
      <c r="C478" s="3" t="s">
        <v>1353</v>
      </c>
      <c r="D478" s="3" t="s">
        <v>1354</v>
      </c>
      <c r="E478" s="3" t="s">
        <v>17</v>
      </c>
      <c r="F478" s="3">
        <v>0</v>
      </c>
      <c r="I478" s="4" t="str">
        <f ca="1">IFERROR(__xludf.DUMMYFUNCTION("REGEXREPLACE(F479,""\D"", """")"),"#VALUE!")</f>
        <v>#VALUE!</v>
      </c>
      <c r="J478" s="6" t="s">
        <v>13850</v>
      </c>
    </row>
    <row r="479" spans="1:10" ht="15.75" customHeight="1">
      <c r="A479" s="1">
        <v>478</v>
      </c>
      <c r="B479" s="3">
        <v>479</v>
      </c>
      <c r="C479" s="3" t="s">
        <v>1355</v>
      </c>
      <c r="D479" s="3" t="s">
        <v>1356</v>
      </c>
      <c r="E479" s="3" t="s">
        <v>1357</v>
      </c>
      <c r="F479" s="3">
        <v>0</v>
      </c>
      <c r="I479" s="4" t="str">
        <f ca="1">IFERROR(__xludf.DUMMYFUNCTION("REGEXREPLACE(F480,""\D"", """")"),"#VALUE!")</f>
        <v>#VALUE!</v>
      </c>
      <c r="J479" s="6" t="s">
        <v>13850</v>
      </c>
    </row>
    <row r="480" spans="1:10" ht="15.75" customHeight="1">
      <c r="A480" s="1">
        <v>479</v>
      </c>
      <c r="B480" s="3">
        <v>480</v>
      </c>
      <c r="C480" s="3" t="s">
        <v>1358</v>
      </c>
      <c r="D480" s="3" t="s">
        <v>1359</v>
      </c>
      <c r="E480" s="3" t="s">
        <v>1360</v>
      </c>
      <c r="F480" s="3" t="s">
        <v>51</v>
      </c>
      <c r="G480" s="3">
        <v>2</v>
      </c>
      <c r="H480" s="3" t="s">
        <v>347</v>
      </c>
      <c r="I480" s="4" t="str">
        <f ca="1">IFERROR(__xludf.DUMMYFUNCTION("REGEXREPLACE(F481,""\D"", """")"),"5")</f>
        <v>5</v>
      </c>
      <c r="J480" s="6" t="s">
        <v>13854</v>
      </c>
    </row>
    <row r="481" spans="1:10" ht="15.75" customHeight="1">
      <c r="A481" s="1">
        <v>480</v>
      </c>
      <c r="B481" s="3">
        <v>481</v>
      </c>
      <c r="C481" s="3" t="s">
        <v>1361</v>
      </c>
      <c r="D481" s="3" t="s">
        <v>1362</v>
      </c>
      <c r="E481" s="3" t="s">
        <v>17</v>
      </c>
      <c r="F481" s="3">
        <v>0</v>
      </c>
      <c r="I481" s="4" t="str">
        <f ca="1">IFERROR(__xludf.DUMMYFUNCTION("REGEXREPLACE(F482,""\D"", """")"),"#VALUE!")</f>
        <v>#VALUE!</v>
      </c>
      <c r="J481" s="6" t="s">
        <v>13850</v>
      </c>
    </row>
    <row r="482" spans="1:10" ht="15.75" customHeight="1">
      <c r="A482" s="1">
        <v>481</v>
      </c>
      <c r="B482" s="3">
        <v>482</v>
      </c>
      <c r="C482" s="3" t="s">
        <v>1363</v>
      </c>
      <c r="D482" s="3" t="s">
        <v>1364</v>
      </c>
      <c r="E482" s="3" t="s">
        <v>17</v>
      </c>
      <c r="F482" s="3">
        <v>0</v>
      </c>
      <c r="I482" s="4" t="str">
        <f ca="1">IFERROR(__xludf.DUMMYFUNCTION("REGEXREPLACE(F483,""\D"", """")"),"#VALUE!")</f>
        <v>#VALUE!</v>
      </c>
      <c r="J482" s="6" t="s">
        <v>13850</v>
      </c>
    </row>
    <row r="483" spans="1:10" ht="15.75" customHeight="1">
      <c r="A483" s="1">
        <v>482</v>
      </c>
      <c r="B483" s="3">
        <v>483</v>
      </c>
      <c r="C483" s="3" t="s">
        <v>1365</v>
      </c>
      <c r="D483" s="3" t="s">
        <v>1366</v>
      </c>
      <c r="E483" s="3" t="s">
        <v>17</v>
      </c>
      <c r="F483" s="3">
        <v>0</v>
      </c>
      <c r="I483" s="4" t="str">
        <f ca="1">IFERROR(__xludf.DUMMYFUNCTION("REGEXREPLACE(F484,""\D"", """")"),"#VALUE!")</f>
        <v>#VALUE!</v>
      </c>
      <c r="J483" s="6" t="s">
        <v>13850</v>
      </c>
    </row>
    <row r="484" spans="1:10" ht="15.75" customHeight="1">
      <c r="A484" s="1">
        <v>483</v>
      </c>
      <c r="B484" s="3">
        <v>484</v>
      </c>
      <c r="C484" s="3" t="s">
        <v>1367</v>
      </c>
      <c r="D484" s="3" t="s">
        <v>1368</v>
      </c>
      <c r="E484" s="3" t="s">
        <v>17</v>
      </c>
      <c r="F484" s="3">
        <v>0</v>
      </c>
      <c r="I484" s="4" t="str">
        <f ca="1">IFERROR(__xludf.DUMMYFUNCTION("REGEXREPLACE(F485,""\D"", """")"),"#VALUE!")</f>
        <v>#VALUE!</v>
      </c>
      <c r="J484" s="6" t="s">
        <v>13850</v>
      </c>
    </row>
    <row r="485" spans="1:10" ht="15.75" customHeight="1">
      <c r="A485" s="1">
        <v>484</v>
      </c>
      <c r="B485" s="3">
        <v>485</v>
      </c>
      <c r="C485" s="3" t="s">
        <v>1369</v>
      </c>
      <c r="D485" s="3" t="s">
        <v>1370</v>
      </c>
      <c r="E485" s="3" t="s">
        <v>17</v>
      </c>
      <c r="F485" s="3">
        <v>0</v>
      </c>
      <c r="I485" s="4" t="str">
        <f ca="1">IFERROR(__xludf.DUMMYFUNCTION("REGEXREPLACE(F486,""\D"", """")"),"#VALUE!")</f>
        <v>#VALUE!</v>
      </c>
      <c r="J485" s="6" t="s">
        <v>13850</v>
      </c>
    </row>
    <row r="486" spans="1:10" ht="15.75" customHeight="1">
      <c r="A486" s="1">
        <v>485</v>
      </c>
      <c r="B486" s="3">
        <v>486</v>
      </c>
      <c r="C486" s="3" t="s">
        <v>1371</v>
      </c>
      <c r="D486" s="3" t="s">
        <v>1372</v>
      </c>
      <c r="E486" s="3" t="s">
        <v>1373</v>
      </c>
      <c r="F486" s="3">
        <v>0</v>
      </c>
      <c r="I486" s="4" t="str">
        <f ca="1">IFERROR(__xludf.DUMMYFUNCTION("REGEXREPLACE(F487,""\D"", """")"),"#VALUE!")</f>
        <v>#VALUE!</v>
      </c>
      <c r="J486" s="6" t="s">
        <v>13850</v>
      </c>
    </row>
    <row r="487" spans="1:10" ht="15.75" customHeight="1">
      <c r="A487" s="1">
        <v>486</v>
      </c>
      <c r="B487" s="3">
        <v>487</v>
      </c>
      <c r="C487" s="3" t="s">
        <v>1374</v>
      </c>
      <c r="D487" s="3" t="s">
        <v>1375</v>
      </c>
      <c r="E487" s="3" t="s">
        <v>1376</v>
      </c>
      <c r="F487" s="3" t="s">
        <v>270</v>
      </c>
      <c r="G487" s="3">
        <v>4</v>
      </c>
      <c r="H487" s="3" t="s">
        <v>665</v>
      </c>
      <c r="I487" s="4" t="str">
        <f ca="1">IFERROR(__xludf.DUMMYFUNCTION("REGEXREPLACE(F488,""\D"", """")"),"16")</f>
        <v>16</v>
      </c>
      <c r="J487" s="6" t="s">
        <v>13870</v>
      </c>
    </row>
    <row r="488" spans="1:10" ht="15.75" customHeight="1">
      <c r="A488" s="1">
        <v>487</v>
      </c>
      <c r="B488" s="3">
        <v>488</v>
      </c>
      <c r="C488" s="3" t="s">
        <v>1377</v>
      </c>
      <c r="D488" s="3" t="s">
        <v>1378</v>
      </c>
      <c r="E488" s="3" t="s">
        <v>1379</v>
      </c>
      <c r="F488" s="3">
        <v>0</v>
      </c>
      <c r="I488" s="4" t="str">
        <f ca="1">IFERROR(__xludf.DUMMYFUNCTION("REGEXREPLACE(F489,""\D"", """")"),"#VALUE!")</f>
        <v>#VALUE!</v>
      </c>
      <c r="J488" s="6" t="s">
        <v>13850</v>
      </c>
    </row>
    <row r="489" spans="1:10" ht="15.75" customHeight="1">
      <c r="A489" s="1">
        <v>488</v>
      </c>
      <c r="B489" s="3">
        <v>489</v>
      </c>
      <c r="C489" s="3" t="s">
        <v>1380</v>
      </c>
      <c r="D489" s="3" t="s">
        <v>1381</v>
      </c>
      <c r="E489" s="3" t="s">
        <v>1382</v>
      </c>
      <c r="F489" s="3" t="s">
        <v>113</v>
      </c>
      <c r="G489" s="3">
        <v>0</v>
      </c>
      <c r="H489" s="3" t="s">
        <v>535</v>
      </c>
      <c r="I489" s="4" t="str">
        <f ca="1">IFERROR(__xludf.DUMMYFUNCTION("REGEXREPLACE(F490,""\D"", """")"),"8")</f>
        <v>8</v>
      </c>
      <c r="J489" s="6" t="s">
        <v>13860</v>
      </c>
    </row>
    <row r="490" spans="1:10" ht="15.75" customHeight="1">
      <c r="A490" s="1">
        <v>489</v>
      </c>
      <c r="B490" s="3">
        <v>490</v>
      </c>
      <c r="C490" s="3" t="s">
        <v>1383</v>
      </c>
      <c r="D490" s="3" t="s">
        <v>1384</v>
      </c>
      <c r="E490" s="3" t="s">
        <v>17</v>
      </c>
      <c r="F490" s="3">
        <v>0</v>
      </c>
      <c r="I490" s="4" t="str">
        <f ca="1">IFERROR(__xludf.DUMMYFUNCTION("REGEXREPLACE(F491,""\D"", """")"),"#VALUE!")</f>
        <v>#VALUE!</v>
      </c>
      <c r="J490" s="6" t="s">
        <v>13850</v>
      </c>
    </row>
    <row r="491" spans="1:10" ht="15.75" customHeight="1">
      <c r="A491" s="1">
        <v>490</v>
      </c>
      <c r="B491" s="3">
        <v>491</v>
      </c>
      <c r="C491" s="3" t="s">
        <v>1385</v>
      </c>
      <c r="D491" s="3" t="s">
        <v>1386</v>
      </c>
      <c r="E491" s="3" t="s">
        <v>1387</v>
      </c>
      <c r="F491" s="3" t="s">
        <v>270</v>
      </c>
      <c r="G491" s="3">
        <v>9</v>
      </c>
      <c r="H491" s="3" t="s">
        <v>39</v>
      </c>
      <c r="I491" s="4" t="str">
        <f ca="1">IFERROR(__xludf.DUMMYFUNCTION("REGEXREPLACE(F492,""\D"", """")"),"16")</f>
        <v>16</v>
      </c>
      <c r="J491" s="6" t="s">
        <v>13870</v>
      </c>
    </row>
    <row r="492" spans="1:10" ht="15.75" customHeight="1">
      <c r="A492" s="1">
        <v>491</v>
      </c>
      <c r="B492" s="3">
        <v>492</v>
      </c>
      <c r="C492" s="3" t="s">
        <v>1388</v>
      </c>
      <c r="D492" s="3" t="s">
        <v>1389</v>
      </c>
      <c r="E492" s="3" t="s">
        <v>1390</v>
      </c>
      <c r="F492" s="3" t="s">
        <v>75</v>
      </c>
      <c r="G492" s="3">
        <v>19</v>
      </c>
      <c r="H492" s="3" t="s">
        <v>970</v>
      </c>
      <c r="I492" s="4" t="str">
        <f ca="1">IFERROR(__xludf.DUMMYFUNCTION("REGEXREPLACE(F493,""\D"", """")"),"15")</f>
        <v>15</v>
      </c>
      <c r="J492" s="6" t="s">
        <v>13856</v>
      </c>
    </row>
    <row r="493" spans="1:10" ht="15.75" customHeight="1">
      <c r="A493" s="1">
        <v>492</v>
      </c>
      <c r="B493" s="3">
        <v>493</v>
      </c>
      <c r="C493" s="3" t="s">
        <v>1391</v>
      </c>
      <c r="D493" s="3" t="s">
        <v>1392</v>
      </c>
      <c r="E493" s="3" t="s">
        <v>17</v>
      </c>
      <c r="F493" s="3">
        <v>0</v>
      </c>
      <c r="I493" s="4" t="str">
        <f ca="1">IFERROR(__xludf.DUMMYFUNCTION("REGEXREPLACE(F494,""\D"", """")"),"#VALUE!")</f>
        <v>#VALUE!</v>
      </c>
      <c r="J493" s="6" t="s">
        <v>13850</v>
      </c>
    </row>
    <row r="494" spans="1:10" ht="15.75" customHeight="1">
      <c r="A494" s="1">
        <v>493</v>
      </c>
      <c r="B494" s="3">
        <v>494</v>
      </c>
      <c r="C494" s="3" t="s">
        <v>1393</v>
      </c>
      <c r="D494" s="3" t="s">
        <v>1394</v>
      </c>
      <c r="E494" s="3" t="s">
        <v>1395</v>
      </c>
      <c r="F494" s="3" t="s">
        <v>270</v>
      </c>
      <c r="G494" s="3">
        <v>5</v>
      </c>
      <c r="H494" s="3" t="s">
        <v>9</v>
      </c>
      <c r="I494" s="4" t="str">
        <f ca="1">IFERROR(__xludf.DUMMYFUNCTION("REGEXREPLACE(F495,""\D"", """")"),"16")</f>
        <v>16</v>
      </c>
      <c r="J494" s="6" t="s">
        <v>13870</v>
      </c>
    </row>
    <row r="495" spans="1:10" ht="15.75" customHeight="1">
      <c r="A495" s="1">
        <v>494</v>
      </c>
      <c r="B495" s="3">
        <v>495</v>
      </c>
      <c r="C495" s="3" t="s">
        <v>1396</v>
      </c>
      <c r="D495" s="3" t="s">
        <v>1397</v>
      </c>
      <c r="E495" s="3" t="s">
        <v>17</v>
      </c>
      <c r="F495" s="3">
        <v>0</v>
      </c>
      <c r="I495" s="4" t="str">
        <f ca="1">IFERROR(__xludf.DUMMYFUNCTION("REGEXREPLACE(F496,""\D"", """")"),"#VALUE!")</f>
        <v>#VALUE!</v>
      </c>
      <c r="J495" s="6" t="s">
        <v>13850</v>
      </c>
    </row>
    <row r="496" spans="1:10" ht="15.75" customHeight="1">
      <c r="A496" s="1">
        <v>495</v>
      </c>
      <c r="B496" s="3">
        <v>496</v>
      </c>
      <c r="C496" s="3" t="s">
        <v>1398</v>
      </c>
      <c r="D496" s="3" t="s">
        <v>1399</v>
      </c>
      <c r="E496" s="3" t="s">
        <v>1400</v>
      </c>
      <c r="F496" s="3" t="s">
        <v>768</v>
      </c>
      <c r="G496" s="3">
        <v>0</v>
      </c>
      <c r="H496" s="3" t="s">
        <v>216</v>
      </c>
      <c r="I496" s="4" t="str">
        <f ca="1">IFERROR(__xludf.DUMMYFUNCTION("REGEXREPLACE(F497,""\D"", """")"),"27")</f>
        <v>27</v>
      </c>
      <c r="J496" s="6" t="s">
        <v>13885</v>
      </c>
    </row>
    <row r="497" spans="1:10" ht="15.75" customHeight="1">
      <c r="A497" s="1">
        <v>496</v>
      </c>
      <c r="B497" s="3">
        <v>497</v>
      </c>
      <c r="C497" s="3" t="s">
        <v>1401</v>
      </c>
      <c r="D497" s="3" t="s">
        <v>1402</v>
      </c>
      <c r="E497" s="3" t="s">
        <v>1403</v>
      </c>
      <c r="F497" s="3" t="s">
        <v>1404</v>
      </c>
      <c r="G497" s="3">
        <v>61</v>
      </c>
      <c r="H497" s="3" t="s">
        <v>1405</v>
      </c>
      <c r="I497" s="4" t="str">
        <f ca="1">IFERROR(__xludf.DUMMYFUNCTION("REGEXREPLACE(F498,""\D"", """")"),"33")</f>
        <v>33</v>
      </c>
      <c r="J497" s="6" t="s">
        <v>13890</v>
      </c>
    </row>
    <row r="498" spans="1:10" ht="15.75" customHeight="1">
      <c r="A498" s="1">
        <v>497</v>
      </c>
      <c r="B498" s="3">
        <v>498</v>
      </c>
      <c r="C498" s="3" t="s">
        <v>1406</v>
      </c>
      <c r="D498" s="3" t="s">
        <v>1407</v>
      </c>
      <c r="E498" s="3" t="s">
        <v>17</v>
      </c>
      <c r="F498" s="3">
        <v>0</v>
      </c>
      <c r="I498" s="4" t="str">
        <f ca="1">IFERROR(__xludf.DUMMYFUNCTION("REGEXREPLACE(F499,""\D"", """")"),"#VALUE!")</f>
        <v>#VALUE!</v>
      </c>
      <c r="J498" s="6" t="s">
        <v>13850</v>
      </c>
    </row>
    <row r="499" spans="1:10" ht="15.75" customHeight="1">
      <c r="A499" s="1">
        <v>498</v>
      </c>
      <c r="B499" s="3">
        <v>499</v>
      </c>
      <c r="C499" s="3" t="s">
        <v>1408</v>
      </c>
      <c r="D499" s="3" t="s">
        <v>1409</v>
      </c>
      <c r="E499" s="3" t="s">
        <v>1410</v>
      </c>
      <c r="F499" s="3">
        <v>0</v>
      </c>
      <c r="I499" s="4" t="str">
        <f ca="1">IFERROR(__xludf.DUMMYFUNCTION("REGEXREPLACE(F500,""\D"", """")"),"#VALUE!")</f>
        <v>#VALUE!</v>
      </c>
      <c r="J499" s="6" t="s">
        <v>13850</v>
      </c>
    </row>
    <row r="500" spans="1:10" ht="15.75" customHeight="1">
      <c r="A500" s="1">
        <v>499</v>
      </c>
      <c r="B500" s="3">
        <v>500</v>
      </c>
      <c r="C500" s="3" t="s">
        <v>1411</v>
      </c>
      <c r="D500" s="3" t="s">
        <v>1412</v>
      </c>
      <c r="E500" s="3" t="s">
        <v>1413</v>
      </c>
      <c r="F500" s="3">
        <v>0</v>
      </c>
      <c r="I500" s="4" t="str">
        <f ca="1">IFERROR(__xludf.DUMMYFUNCTION("REGEXREPLACE(F501,""\D"", """")"),"#VALUE!")</f>
        <v>#VALUE!</v>
      </c>
      <c r="J500" s="6" t="s">
        <v>13850</v>
      </c>
    </row>
    <row r="501" spans="1:10" ht="15.75" customHeight="1">
      <c r="A501" s="1">
        <v>500</v>
      </c>
      <c r="B501" s="3">
        <v>501</v>
      </c>
      <c r="C501" s="3" t="s">
        <v>1414</v>
      </c>
      <c r="D501" s="3" t="s">
        <v>1415</v>
      </c>
      <c r="E501" s="3" t="s">
        <v>17</v>
      </c>
      <c r="F501" s="3">
        <v>0</v>
      </c>
      <c r="I501" s="4" t="str">
        <f ca="1">IFERROR(__xludf.DUMMYFUNCTION("REGEXREPLACE(F502,""\D"", """")"),"#VALUE!")</f>
        <v>#VALUE!</v>
      </c>
      <c r="J501" s="6" t="s">
        <v>13850</v>
      </c>
    </row>
    <row r="502" spans="1:10" ht="15.75" customHeight="1">
      <c r="A502" s="1">
        <v>501</v>
      </c>
      <c r="B502" s="3">
        <v>502</v>
      </c>
      <c r="C502" s="3" t="s">
        <v>1416</v>
      </c>
      <c r="D502" s="3" t="s">
        <v>1417</v>
      </c>
      <c r="E502" s="3" t="s">
        <v>17</v>
      </c>
      <c r="F502" s="3">
        <v>0</v>
      </c>
      <c r="I502" s="4" t="str">
        <f ca="1">IFERROR(__xludf.DUMMYFUNCTION("REGEXREPLACE(F503,""\D"", """")"),"#VALUE!")</f>
        <v>#VALUE!</v>
      </c>
      <c r="J502" s="6" t="s">
        <v>13850</v>
      </c>
    </row>
    <row r="503" spans="1:10" ht="15.75" customHeight="1">
      <c r="A503" s="1">
        <v>502</v>
      </c>
      <c r="B503" s="3">
        <v>503</v>
      </c>
      <c r="C503" s="3" t="s">
        <v>1418</v>
      </c>
      <c r="D503" s="3" t="s">
        <v>1419</v>
      </c>
      <c r="E503" s="3" t="s">
        <v>1420</v>
      </c>
      <c r="F503" s="3">
        <v>0</v>
      </c>
      <c r="I503" s="4" t="str">
        <f ca="1">IFERROR(__xludf.DUMMYFUNCTION("REGEXREPLACE(F504,""\D"", """")"),"#VALUE!")</f>
        <v>#VALUE!</v>
      </c>
      <c r="J503" s="6" t="s">
        <v>13850</v>
      </c>
    </row>
    <row r="504" spans="1:10" ht="15.75" customHeight="1">
      <c r="A504" s="1">
        <v>503</v>
      </c>
      <c r="B504" s="3">
        <v>504</v>
      </c>
      <c r="C504" s="3" t="s">
        <v>1421</v>
      </c>
      <c r="D504" s="3" t="s">
        <v>1422</v>
      </c>
      <c r="E504" s="3" t="s">
        <v>17</v>
      </c>
      <c r="F504" s="3">
        <v>0</v>
      </c>
      <c r="I504" s="4" t="str">
        <f ca="1">IFERROR(__xludf.DUMMYFUNCTION("REGEXREPLACE(F505,""\D"", """")"),"#VALUE!")</f>
        <v>#VALUE!</v>
      </c>
      <c r="J504" s="6" t="s">
        <v>13850</v>
      </c>
    </row>
    <row r="505" spans="1:10" ht="15.75" customHeight="1">
      <c r="A505" s="1">
        <v>504</v>
      </c>
      <c r="B505" s="3">
        <v>505</v>
      </c>
      <c r="C505" s="3" t="s">
        <v>1423</v>
      </c>
      <c r="D505" s="3" t="s">
        <v>1424</v>
      </c>
      <c r="E505" s="3" t="s">
        <v>17</v>
      </c>
      <c r="F505" s="3">
        <v>0</v>
      </c>
      <c r="I505" s="4" t="str">
        <f ca="1">IFERROR(__xludf.DUMMYFUNCTION("REGEXREPLACE(F506,""\D"", """")"),"#VALUE!")</f>
        <v>#VALUE!</v>
      </c>
      <c r="J505" s="6" t="s">
        <v>13850</v>
      </c>
    </row>
    <row r="506" spans="1:10" ht="15.75" customHeight="1">
      <c r="A506" s="1">
        <v>505</v>
      </c>
      <c r="B506" s="3">
        <v>506</v>
      </c>
      <c r="C506" s="3" t="s">
        <v>1425</v>
      </c>
      <c r="D506" s="3" t="s">
        <v>1426</v>
      </c>
      <c r="E506" s="3" t="s">
        <v>17</v>
      </c>
      <c r="F506" s="3">
        <v>0</v>
      </c>
      <c r="I506" s="4" t="str">
        <f ca="1">IFERROR(__xludf.DUMMYFUNCTION("REGEXREPLACE(F507,""\D"", """")"),"#VALUE!")</f>
        <v>#VALUE!</v>
      </c>
      <c r="J506" s="6" t="s">
        <v>13850</v>
      </c>
    </row>
    <row r="507" spans="1:10" ht="15.75" customHeight="1">
      <c r="A507" s="1">
        <v>506</v>
      </c>
      <c r="B507" s="3">
        <v>507</v>
      </c>
      <c r="C507" s="3" t="s">
        <v>1427</v>
      </c>
      <c r="D507" s="3" t="s">
        <v>1428</v>
      </c>
      <c r="E507" s="3" t="s">
        <v>17</v>
      </c>
      <c r="F507" s="3">
        <v>0</v>
      </c>
      <c r="I507" s="4" t="str">
        <f ca="1">IFERROR(__xludf.DUMMYFUNCTION("REGEXREPLACE(F508,""\D"", """")"),"#VALUE!")</f>
        <v>#VALUE!</v>
      </c>
      <c r="J507" s="6" t="s">
        <v>13850</v>
      </c>
    </row>
    <row r="508" spans="1:10" ht="15.75" customHeight="1">
      <c r="A508" s="1">
        <v>507</v>
      </c>
      <c r="B508" s="3">
        <v>508</v>
      </c>
      <c r="C508" s="3" t="s">
        <v>1429</v>
      </c>
      <c r="D508" s="3" t="s">
        <v>1430</v>
      </c>
      <c r="E508" s="3" t="s">
        <v>1431</v>
      </c>
      <c r="F508" s="3" t="s">
        <v>51</v>
      </c>
      <c r="G508" s="3">
        <v>1</v>
      </c>
      <c r="H508" s="3" t="s">
        <v>888</v>
      </c>
      <c r="I508" s="4" t="str">
        <f ca="1">IFERROR(__xludf.DUMMYFUNCTION("REGEXREPLACE(F509,""\D"", """")"),"5")</f>
        <v>5</v>
      </c>
      <c r="J508" s="6" t="s">
        <v>13854</v>
      </c>
    </row>
    <row r="509" spans="1:10" ht="15.75" customHeight="1">
      <c r="A509" s="1">
        <v>508</v>
      </c>
      <c r="B509" s="3">
        <v>509</v>
      </c>
      <c r="C509" s="3" t="s">
        <v>1432</v>
      </c>
      <c r="D509" s="3" t="s">
        <v>1433</v>
      </c>
      <c r="E509" s="3" t="s">
        <v>17</v>
      </c>
      <c r="F509" s="3">
        <v>0</v>
      </c>
      <c r="I509" s="4" t="str">
        <f ca="1">IFERROR(__xludf.DUMMYFUNCTION("REGEXREPLACE(F510,""\D"", """")"),"#VALUE!")</f>
        <v>#VALUE!</v>
      </c>
      <c r="J509" s="6" t="s">
        <v>13850</v>
      </c>
    </row>
    <row r="510" spans="1:10" ht="15.75" customHeight="1">
      <c r="A510" s="1">
        <v>509</v>
      </c>
      <c r="B510" s="3">
        <v>510</v>
      </c>
      <c r="C510" s="3" t="s">
        <v>1434</v>
      </c>
      <c r="D510" s="3" t="s">
        <v>1435</v>
      </c>
      <c r="E510" s="3" t="s">
        <v>17</v>
      </c>
      <c r="F510" s="3">
        <v>0</v>
      </c>
      <c r="I510" s="4" t="str">
        <f ca="1">IFERROR(__xludf.DUMMYFUNCTION("REGEXREPLACE(F511,""\D"", """")"),"#VALUE!")</f>
        <v>#VALUE!</v>
      </c>
      <c r="J510" s="6" t="s">
        <v>13850</v>
      </c>
    </row>
    <row r="511" spans="1:10" ht="15.75" customHeight="1">
      <c r="A511" s="1">
        <v>510</v>
      </c>
      <c r="B511" s="3">
        <v>511</v>
      </c>
      <c r="C511" s="3" t="s">
        <v>1436</v>
      </c>
      <c r="D511" s="3" t="s">
        <v>1437</v>
      </c>
      <c r="E511" s="3" t="s">
        <v>17</v>
      </c>
      <c r="F511" s="3">
        <v>0</v>
      </c>
      <c r="I511" s="4" t="str">
        <f ca="1">IFERROR(__xludf.DUMMYFUNCTION("REGEXREPLACE(F512,""\D"", """")"),"#VALUE!")</f>
        <v>#VALUE!</v>
      </c>
      <c r="J511" s="6" t="s">
        <v>13850</v>
      </c>
    </row>
    <row r="512" spans="1:10" ht="15.75" customHeight="1">
      <c r="A512" s="1">
        <v>511</v>
      </c>
      <c r="B512" s="3">
        <v>512</v>
      </c>
      <c r="C512" s="3" t="s">
        <v>1438</v>
      </c>
      <c r="D512" s="3" t="s">
        <v>1439</v>
      </c>
      <c r="E512" s="3" t="s">
        <v>1440</v>
      </c>
      <c r="F512" s="3" t="s">
        <v>346</v>
      </c>
      <c r="G512" s="3">
        <v>1</v>
      </c>
      <c r="H512" s="3" t="s">
        <v>1176</v>
      </c>
      <c r="I512" s="4" t="str">
        <f ca="1">IFERROR(__xludf.DUMMYFUNCTION("REGEXREPLACE(F513,""\D"", """")"),"3")</f>
        <v>3</v>
      </c>
      <c r="J512" s="6" t="s">
        <v>13872</v>
      </c>
    </row>
    <row r="513" spans="1:10" ht="15.75" customHeight="1">
      <c r="A513" s="1">
        <v>512</v>
      </c>
      <c r="B513" s="3">
        <v>513</v>
      </c>
      <c r="C513" s="3" t="s">
        <v>1441</v>
      </c>
      <c r="D513" s="3" t="s">
        <v>1442</v>
      </c>
      <c r="E513" s="3" t="s">
        <v>1443</v>
      </c>
      <c r="F513" s="3" t="s">
        <v>220</v>
      </c>
      <c r="G513" s="3">
        <v>4</v>
      </c>
      <c r="H513" s="3" t="s">
        <v>566</v>
      </c>
      <c r="I513" s="4" t="str">
        <f ca="1">IFERROR(__xludf.DUMMYFUNCTION("REGEXREPLACE(F514,""\D"", """")"),"18")</f>
        <v>18</v>
      </c>
      <c r="J513" s="6" t="s">
        <v>13867</v>
      </c>
    </row>
    <row r="514" spans="1:10" ht="15.75" customHeight="1">
      <c r="A514" s="1">
        <v>513</v>
      </c>
      <c r="B514" s="3">
        <v>514</v>
      </c>
      <c r="C514" s="3" t="s">
        <v>1444</v>
      </c>
      <c r="D514" s="3" t="s">
        <v>1445</v>
      </c>
      <c r="E514" s="3" t="s">
        <v>17</v>
      </c>
      <c r="F514" s="3">
        <v>0</v>
      </c>
      <c r="I514" s="4" t="str">
        <f ca="1">IFERROR(__xludf.DUMMYFUNCTION("REGEXREPLACE(F515,""\D"", """")"),"#VALUE!")</f>
        <v>#VALUE!</v>
      </c>
      <c r="J514" s="6" t="s">
        <v>13850</v>
      </c>
    </row>
    <row r="515" spans="1:10" ht="15.75" customHeight="1">
      <c r="A515" s="1">
        <v>514</v>
      </c>
      <c r="B515" s="3">
        <v>515</v>
      </c>
      <c r="C515" s="3" t="s">
        <v>1446</v>
      </c>
      <c r="D515" s="3" t="s">
        <v>1447</v>
      </c>
      <c r="E515" s="3" t="s">
        <v>1448</v>
      </c>
      <c r="F515" s="3" t="s">
        <v>542</v>
      </c>
      <c r="G515" s="3">
        <v>14</v>
      </c>
      <c r="H515" s="3" t="s">
        <v>717</v>
      </c>
      <c r="I515" s="4" t="str">
        <f ca="1">IFERROR(__xludf.DUMMYFUNCTION("REGEXREPLACE(F516,""\D"", """")"),"24")</f>
        <v>24</v>
      </c>
      <c r="J515" s="6" t="s">
        <v>13876</v>
      </c>
    </row>
    <row r="516" spans="1:10" ht="15.75" customHeight="1">
      <c r="A516" s="1">
        <v>515</v>
      </c>
      <c r="B516" s="3">
        <v>516</v>
      </c>
      <c r="C516" s="3" t="s">
        <v>1449</v>
      </c>
      <c r="D516" s="3" t="s">
        <v>1450</v>
      </c>
      <c r="E516" s="3" t="s">
        <v>1451</v>
      </c>
      <c r="F516" s="3">
        <v>0</v>
      </c>
      <c r="I516" s="4" t="str">
        <f ca="1">IFERROR(__xludf.DUMMYFUNCTION("REGEXREPLACE(F517,""\D"", """")"),"#VALUE!")</f>
        <v>#VALUE!</v>
      </c>
      <c r="J516" s="6" t="s">
        <v>13850</v>
      </c>
    </row>
    <row r="517" spans="1:10" ht="15.75" customHeight="1">
      <c r="A517" s="1">
        <v>516</v>
      </c>
      <c r="B517" s="3">
        <v>517</v>
      </c>
      <c r="C517" s="3" t="s">
        <v>1452</v>
      </c>
      <c r="D517" s="3" t="s">
        <v>1453</v>
      </c>
      <c r="E517" s="3" t="s">
        <v>1454</v>
      </c>
      <c r="F517" s="3" t="s">
        <v>254</v>
      </c>
      <c r="G517" s="3">
        <v>61</v>
      </c>
      <c r="H517" s="3" t="s">
        <v>1455</v>
      </c>
      <c r="I517" s="4" t="str">
        <f ca="1">IFERROR(__xludf.DUMMYFUNCTION("REGEXREPLACE(F518,""\D"", """")"),"31")</f>
        <v>31</v>
      </c>
      <c r="J517" s="6" t="s">
        <v>13868</v>
      </c>
    </row>
    <row r="518" spans="1:10" ht="15.75" customHeight="1">
      <c r="A518" s="1">
        <v>517</v>
      </c>
      <c r="B518" s="3">
        <v>518</v>
      </c>
      <c r="C518" s="3" t="s">
        <v>1456</v>
      </c>
      <c r="D518" s="3" t="s">
        <v>1457</v>
      </c>
      <c r="E518" s="3" t="s">
        <v>1458</v>
      </c>
      <c r="F518" s="3" t="s">
        <v>93</v>
      </c>
      <c r="G518" s="3">
        <v>0</v>
      </c>
      <c r="H518" s="3" t="s">
        <v>888</v>
      </c>
      <c r="I518" s="4" t="str">
        <f ca="1">IFERROR(__xludf.DUMMYFUNCTION("REGEXREPLACE(F519,""\D"", """")"),"6")</f>
        <v>6</v>
      </c>
      <c r="J518" s="6" t="s">
        <v>13858</v>
      </c>
    </row>
    <row r="519" spans="1:10" ht="15.75" customHeight="1">
      <c r="A519" s="1">
        <v>518</v>
      </c>
      <c r="B519" s="3">
        <v>519</v>
      </c>
      <c r="C519" s="3" t="s">
        <v>1459</v>
      </c>
      <c r="D519" s="3" t="s">
        <v>1460</v>
      </c>
      <c r="E519" s="3" t="s">
        <v>1461</v>
      </c>
      <c r="F519" s="3" t="s">
        <v>8</v>
      </c>
      <c r="G519" s="3">
        <v>36</v>
      </c>
      <c r="H519" s="3" t="s">
        <v>1462</v>
      </c>
      <c r="I519" s="4" t="str">
        <f ca="1">IFERROR(__xludf.DUMMYFUNCTION("REGEXREPLACE(F520,""\D"", """")"),"21")</f>
        <v>21</v>
      </c>
      <c r="J519" s="6" t="s">
        <v>13848</v>
      </c>
    </row>
    <row r="520" spans="1:10" ht="15.75" customHeight="1">
      <c r="A520" s="1">
        <v>519</v>
      </c>
      <c r="B520" s="3">
        <v>520</v>
      </c>
      <c r="C520" s="3" t="s">
        <v>1463</v>
      </c>
      <c r="D520" s="3" t="s">
        <v>1464</v>
      </c>
      <c r="E520" s="3" t="s">
        <v>17</v>
      </c>
      <c r="F520" s="3">
        <v>0</v>
      </c>
      <c r="I520" s="4" t="str">
        <f ca="1">IFERROR(__xludf.DUMMYFUNCTION("REGEXREPLACE(F521,""\D"", """")"),"#VALUE!")</f>
        <v>#VALUE!</v>
      </c>
      <c r="J520" s="6" t="s">
        <v>13850</v>
      </c>
    </row>
    <row r="521" spans="1:10" ht="15.75" customHeight="1">
      <c r="A521" s="1">
        <v>520</v>
      </c>
      <c r="B521" s="3">
        <v>521</v>
      </c>
      <c r="C521" s="3" t="s">
        <v>1465</v>
      </c>
      <c r="D521" s="3" t="s">
        <v>1466</v>
      </c>
      <c r="E521" s="3" t="s">
        <v>1467</v>
      </c>
      <c r="F521" s="3" t="s">
        <v>834</v>
      </c>
      <c r="G521" s="3">
        <v>0</v>
      </c>
      <c r="H521" s="3" t="s">
        <v>1468</v>
      </c>
      <c r="I521" s="4" t="str">
        <f ca="1">IFERROR(__xludf.DUMMYFUNCTION("REGEXREPLACE(F522,""\D"", """")"),"58")</f>
        <v>58</v>
      </c>
      <c r="J521" s="6" t="s">
        <v>13888</v>
      </c>
    </row>
    <row r="522" spans="1:10" ht="15.75" customHeight="1">
      <c r="A522" s="1">
        <v>521</v>
      </c>
      <c r="B522" s="3">
        <v>522</v>
      </c>
      <c r="C522" s="3" t="s">
        <v>1469</v>
      </c>
      <c r="D522" s="3" t="s">
        <v>1470</v>
      </c>
      <c r="E522" s="3" t="s">
        <v>17</v>
      </c>
      <c r="F522" s="3">
        <v>0</v>
      </c>
      <c r="I522" s="4" t="str">
        <f ca="1">IFERROR(__xludf.DUMMYFUNCTION("REGEXREPLACE(F523,""\D"", """")"),"#VALUE!")</f>
        <v>#VALUE!</v>
      </c>
      <c r="J522" s="6" t="s">
        <v>13850</v>
      </c>
    </row>
    <row r="523" spans="1:10" ht="15.75" customHeight="1">
      <c r="A523" s="1">
        <v>522</v>
      </c>
      <c r="B523" s="3">
        <v>523</v>
      </c>
      <c r="C523" s="3" t="s">
        <v>1471</v>
      </c>
      <c r="D523" s="3" t="s">
        <v>1472</v>
      </c>
      <c r="E523" s="3" t="s">
        <v>1473</v>
      </c>
      <c r="F523" s="3">
        <v>0</v>
      </c>
      <c r="I523" s="4" t="str">
        <f ca="1">IFERROR(__xludf.DUMMYFUNCTION("REGEXREPLACE(F524,""\D"", """")"),"#VALUE!")</f>
        <v>#VALUE!</v>
      </c>
      <c r="J523" s="6" t="s">
        <v>13850</v>
      </c>
    </row>
    <row r="524" spans="1:10" ht="15.75" customHeight="1">
      <c r="A524" s="1">
        <v>523</v>
      </c>
      <c r="B524" s="3">
        <v>524</v>
      </c>
      <c r="C524" s="3" t="s">
        <v>1474</v>
      </c>
      <c r="D524" s="3" t="s">
        <v>1475</v>
      </c>
      <c r="E524" s="3" t="s">
        <v>17</v>
      </c>
      <c r="F524" s="3">
        <v>0</v>
      </c>
      <c r="I524" s="4" t="str">
        <f ca="1">IFERROR(__xludf.DUMMYFUNCTION("REGEXREPLACE(F525,""\D"", """")"),"#VALUE!")</f>
        <v>#VALUE!</v>
      </c>
      <c r="J524" s="6" t="s">
        <v>13850</v>
      </c>
    </row>
    <row r="525" spans="1:10" ht="15.75" customHeight="1">
      <c r="A525" s="1">
        <v>524</v>
      </c>
      <c r="B525" s="3">
        <v>525</v>
      </c>
      <c r="C525" s="3" t="s">
        <v>1476</v>
      </c>
      <c r="D525" s="3" t="s">
        <v>1477</v>
      </c>
      <c r="E525" s="3" t="s">
        <v>1478</v>
      </c>
      <c r="F525" s="3" t="s">
        <v>43</v>
      </c>
      <c r="G525" s="3">
        <v>58</v>
      </c>
      <c r="H525" s="3" t="s">
        <v>375</v>
      </c>
      <c r="I525" s="4" t="str">
        <f ca="1">IFERROR(__xludf.DUMMYFUNCTION("REGEXREPLACE(F526,""\D"", """")"),"22")</f>
        <v>22</v>
      </c>
      <c r="J525" s="6" t="s">
        <v>13853</v>
      </c>
    </row>
    <row r="526" spans="1:10" ht="15.75" customHeight="1">
      <c r="A526" s="1">
        <v>525</v>
      </c>
      <c r="B526" s="3">
        <v>526</v>
      </c>
      <c r="C526" s="3" t="s">
        <v>1479</v>
      </c>
      <c r="D526" s="3" t="s">
        <v>1480</v>
      </c>
      <c r="E526" s="3" t="s">
        <v>17</v>
      </c>
      <c r="F526" s="3">
        <v>0</v>
      </c>
      <c r="I526" s="4" t="str">
        <f ca="1">IFERROR(__xludf.DUMMYFUNCTION("REGEXREPLACE(F527,""\D"", """")"),"#VALUE!")</f>
        <v>#VALUE!</v>
      </c>
      <c r="J526" s="6" t="s">
        <v>13850</v>
      </c>
    </row>
    <row r="527" spans="1:10" ht="15.75" customHeight="1">
      <c r="A527" s="1">
        <v>526</v>
      </c>
      <c r="B527" s="3">
        <v>527</v>
      </c>
      <c r="C527" s="3" t="s">
        <v>1481</v>
      </c>
      <c r="D527" s="3" t="s">
        <v>1482</v>
      </c>
      <c r="E527" s="3" t="s">
        <v>1483</v>
      </c>
      <c r="F527" s="3">
        <v>0</v>
      </c>
      <c r="I527" s="4" t="str">
        <f ca="1">IFERROR(__xludf.DUMMYFUNCTION("REGEXREPLACE(F528,""\D"", """")"),"#VALUE!")</f>
        <v>#VALUE!</v>
      </c>
      <c r="J527" s="6" t="s">
        <v>13850</v>
      </c>
    </row>
    <row r="528" spans="1:10" ht="15.75" customHeight="1">
      <c r="A528" s="1">
        <v>527</v>
      </c>
      <c r="B528" s="3">
        <v>528</v>
      </c>
      <c r="C528" s="3" t="s">
        <v>1484</v>
      </c>
      <c r="D528" s="3" t="s">
        <v>1485</v>
      </c>
      <c r="E528" s="3" t="s">
        <v>1486</v>
      </c>
      <c r="F528" s="3">
        <v>0</v>
      </c>
      <c r="I528" s="4" t="str">
        <f ca="1">IFERROR(__xludf.DUMMYFUNCTION("REGEXREPLACE(F529,""\D"", """")"),"#VALUE!")</f>
        <v>#VALUE!</v>
      </c>
      <c r="J528" s="6" t="s">
        <v>13850</v>
      </c>
    </row>
    <row r="529" spans="1:10" ht="15.75" customHeight="1">
      <c r="A529" s="1">
        <v>528</v>
      </c>
      <c r="B529" s="3">
        <v>529</v>
      </c>
      <c r="C529" s="3" t="s">
        <v>1487</v>
      </c>
      <c r="D529" s="3" t="s">
        <v>1488</v>
      </c>
      <c r="E529" s="3" t="s">
        <v>1489</v>
      </c>
      <c r="F529" s="3">
        <v>0</v>
      </c>
      <c r="I529" s="4" t="str">
        <f ca="1">IFERROR(__xludf.DUMMYFUNCTION("REGEXREPLACE(F530,""\D"", """")"),"#VALUE!")</f>
        <v>#VALUE!</v>
      </c>
      <c r="J529" s="6" t="s">
        <v>13850</v>
      </c>
    </row>
    <row r="530" spans="1:10" ht="15.75" customHeight="1">
      <c r="A530" s="1">
        <v>529</v>
      </c>
      <c r="B530" s="3">
        <v>530</v>
      </c>
      <c r="C530" s="3" t="s">
        <v>1490</v>
      </c>
      <c r="D530" s="3" t="s">
        <v>1491</v>
      </c>
      <c r="E530" s="3" t="s">
        <v>1492</v>
      </c>
      <c r="F530" s="3">
        <v>0</v>
      </c>
      <c r="I530" s="4" t="str">
        <f ca="1">IFERROR(__xludf.DUMMYFUNCTION("REGEXREPLACE(F531,""\D"", """")"),"#VALUE!")</f>
        <v>#VALUE!</v>
      </c>
      <c r="J530" s="6" t="s">
        <v>13850</v>
      </c>
    </row>
    <row r="531" spans="1:10" ht="15.75" customHeight="1">
      <c r="A531" s="1">
        <v>530</v>
      </c>
      <c r="B531" s="3">
        <v>531</v>
      </c>
      <c r="C531" s="3" t="s">
        <v>1493</v>
      </c>
      <c r="D531" s="3" t="s">
        <v>1494</v>
      </c>
      <c r="E531" s="3" t="s">
        <v>17</v>
      </c>
      <c r="F531" s="3">
        <v>0</v>
      </c>
      <c r="I531" s="4" t="str">
        <f ca="1">IFERROR(__xludf.DUMMYFUNCTION("REGEXREPLACE(F532,""\D"", """")"),"#VALUE!")</f>
        <v>#VALUE!</v>
      </c>
      <c r="J531" s="6" t="s">
        <v>13850</v>
      </c>
    </row>
    <row r="532" spans="1:10" ht="15.75" customHeight="1">
      <c r="A532" s="1">
        <v>531</v>
      </c>
      <c r="B532" s="3">
        <v>532</v>
      </c>
      <c r="C532" s="3" t="s">
        <v>1495</v>
      </c>
      <c r="D532" s="3" t="s">
        <v>1496</v>
      </c>
      <c r="E532" s="3" t="s">
        <v>1497</v>
      </c>
      <c r="F532" s="3">
        <v>0</v>
      </c>
      <c r="I532" s="4" t="str">
        <f ca="1">IFERROR(__xludf.DUMMYFUNCTION("REGEXREPLACE(F533,""\D"", """")"),"#VALUE!")</f>
        <v>#VALUE!</v>
      </c>
      <c r="J532" s="6" t="s">
        <v>13850</v>
      </c>
    </row>
    <row r="533" spans="1:10" ht="15.75" customHeight="1">
      <c r="A533" s="1">
        <v>532</v>
      </c>
      <c r="B533" s="3">
        <v>533</v>
      </c>
      <c r="C533" s="3" t="s">
        <v>1498</v>
      </c>
      <c r="D533" s="3" t="s">
        <v>1499</v>
      </c>
      <c r="E533" s="3" t="s">
        <v>1500</v>
      </c>
      <c r="F533" s="3">
        <v>0</v>
      </c>
      <c r="I533" s="4" t="str">
        <f ca="1">IFERROR(__xludf.DUMMYFUNCTION("REGEXREPLACE(F534,""\D"", """")"),"#VALUE!")</f>
        <v>#VALUE!</v>
      </c>
      <c r="J533" s="6" t="s">
        <v>13850</v>
      </c>
    </row>
    <row r="534" spans="1:10" ht="15.75" customHeight="1">
      <c r="A534" s="1">
        <v>533</v>
      </c>
      <c r="B534" s="3">
        <v>534</v>
      </c>
      <c r="C534" s="3" t="s">
        <v>1501</v>
      </c>
      <c r="D534" s="3" t="s">
        <v>1502</v>
      </c>
      <c r="E534" s="3" t="s">
        <v>1503</v>
      </c>
      <c r="F534" s="3" t="s">
        <v>220</v>
      </c>
      <c r="G534" s="3">
        <v>0</v>
      </c>
      <c r="H534" s="3" t="s">
        <v>24</v>
      </c>
      <c r="I534" s="4" t="str">
        <f ca="1">IFERROR(__xludf.DUMMYFUNCTION("REGEXREPLACE(F535,""\D"", """")"),"18")</f>
        <v>18</v>
      </c>
      <c r="J534" s="6" t="s">
        <v>13867</v>
      </c>
    </row>
    <row r="535" spans="1:10" ht="15.75" customHeight="1">
      <c r="A535" s="1">
        <v>534</v>
      </c>
      <c r="B535" s="3">
        <v>535</v>
      </c>
      <c r="C535" s="3" t="s">
        <v>1504</v>
      </c>
      <c r="D535" s="3" t="s">
        <v>1505</v>
      </c>
      <c r="E535" s="3" t="s">
        <v>1506</v>
      </c>
      <c r="F535" s="3">
        <v>0</v>
      </c>
      <c r="I535" s="4" t="str">
        <f ca="1">IFERROR(__xludf.DUMMYFUNCTION("REGEXREPLACE(F536,""\D"", """")"),"#VALUE!")</f>
        <v>#VALUE!</v>
      </c>
      <c r="J535" s="6" t="s">
        <v>13850</v>
      </c>
    </row>
    <row r="536" spans="1:10" ht="15.75" customHeight="1">
      <c r="A536" s="1">
        <v>535</v>
      </c>
      <c r="B536" s="3">
        <v>536</v>
      </c>
      <c r="C536" s="3" t="s">
        <v>1507</v>
      </c>
      <c r="D536" s="3" t="s">
        <v>1508</v>
      </c>
      <c r="E536" s="3" t="s">
        <v>17</v>
      </c>
      <c r="F536" s="3">
        <v>0</v>
      </c>
      <c r="I536" s="4" t="str">
        <f ca="1">IFERROR(__xludf.DUMMYFUNCTION("REGEXREPLACE(F537,""\D"", """")"),"#VALUE!")</f>
        <v>#VALUE!</v>
      </c>
      <c r="J536" s="6" t="s">
        <v>13850</v>
      </c>
    </row>
    <row r="537" spans="1:10" ht="15.75" customHeight="1">
      <c r="A537" s="1">
        <v>536</v>
      </c>
      <c r="B537" s="3">
        <v>537</v>
      </c>
      <c r="C537" s="3" t="s">
        <v>1509</v>
      </c>
      <c r="D537" s="3" t="s">
        <v>1510</v>
      </c>
      <c r="E537" s="3" t="s">
        <v>17</v>
      </c>
      <c r="F537" s="3">
        <v>0</v>
      </c>
      <c r="I537" s="4" t="str">
        <f ca="1">IFERROR(__xludf.DUMMYFUNCTION("REGEXREPLACE(F538,""\D"", """")"),"#VALUE!")</f>
        <v>#VALUE!</v>
      </c>
      <c r="J537" s="6" t="s">
        <v>13850</v>
      </c>
    </row>
    <row r="538" spans="1:10" ht="15.75" customHeight="1">
      <c r="A538" s="1">
        <v>537</v>
      </c>
      <c r="B538" s="3">
        <v>538</v>
      </c>
      <c r="C538" s="3" t="s">
        <v>1511</v>
      </c>
      <c r="D538" s="3" t="s">
        <v>1512</v>
      </c>
      <c r="E538" s="3" t="s">
        <v>1513</v>
      </c>
      <c r="F538" s="3" t="s">
        <v>33</v>
      </c>
      <c r="G538" s="3">
        <v>6</v>
      </c>
      <c r="H538" s="3" t="s">
        <v>76</v>
      </c>
      <c r="I538" s="4" t="str">
        <f ca="1">IFERROR(__xludf.DUMMYFUNCTION("REGEXREPLACE(F539,""\D"", """")"),"9")</f>
        <v>9</v>
      </c>
      <c r="J538" s="6" t="s">
        <v>13851</v>
      </c>
    </row>
    <row r="539" spans="1:10" ht="15.75" customHeight="1">
      <c r="A539" s="1">
        <v>538</v>
      </c>
      <c r="B539" s="3">
        <v>539</v>
      </c>
      <c r="C539" s="3" t="s">
        <v>1514</v>
      </c>
      <c r="D539" s="3" t="s">
        <v>1515</v>
      </c>
      <c r="E539" s="3" t="s">
        <v>17</v>
      </c>
      <c r="F539" s="3">
        <v>0</v>
      </c>
      <c r="I539" s="4" t="str">
        <f ca="1">IFERROR(__xludf.DUMMYFUNCTION("REGEXREPLACE(F540,""\D"", """")"),"#VALUE!")</f>
        <v>#VALUE!</v>
      </c>
      <c r="J539" s="6" t="s">
        <v>13850</v>
      </c>
    </row>
    <row r="540" spans="1:10" ht="15.75" customHeight="1">
      <c r="A540" s="1">
        <v>539</v>
      </c>
      <c r="B540" s="3">
        <v>540</v>
      </c>
      <c r="C540" s="3" t="s">
        <v>1516</v>
      </c>
      <c r="D540" s="3" t="s">
        <v>1517</v>
      </c>
      <c r="E540" s="3" t="s">
        <v>17</v>
      </c>
      <c r="F540" s="3">
        <v>0</v>
      </c>
      <c r="I540" s="4" t="str">
        <f ca="1">IFERROR(__xludf.DUMMYFUNCTION("REGEXREPLACE(F541,""\D"", """")"),"#VALUE!")</f>
        <v>#VALUE!</v>
      </c>
      <c r="J540" s="6" t="s">
        <v>13850</v>
      </c>
    </row>
    <row r="541" spans="1:10" ht="15.75" customHeight="1">
      <c r="A541" s="1">
        <v>540</v>
      </c>
      <c r="B541" s="3">
        <v>541</v>
      </c>
      <c r="C541" s="3" t="s">
        <v>1518</v>
      </c>
      <c r="D541" s="3" t="s">
        <v>1519</v>
      </c>
      <c r="E541" s="3" t="s">
        <v>1520</v>
      </c>
      <c r="F541" s="3">
        <v>0</v>
      </c>
      <c r="I541" s="4" t="str">
        <f ca="1">IFERROR(__xludf.DUMMYFUNCTION("REGEXREPLACE(F542,""\D"", """")"),"#VALUE!")</f>
        <v>#VALUE!</v>
      </c>
      <c r="J541" s="6" t="s">
        <v>13850</v>
      </c>
    </row>
    <row r="542" spans="1:10" ht="15.75" customHeight="1">
      <c r="A542" s="1">
        <v>541</v>
      </c>
      <c r="B542" s="3">
        <v>542</v>
      </c>
      <c r="C542" s="3" t="s">
        <v>1521</v>
      </c>
      <c r="D542" s="3" t="s">
        <v>1522</v>
      </c>
      <c r="E542" s="3" t="s">
        <v>17</v>
      </c>
      <c r="F542" s="3">
        <v>0</v>
      </c>
      <c r="I542" s="4" t="str">
        <f ca="1">IFERROR(__xludf.DUMMYFUNCTION("REGEXREPLACE(F543,""\D"", """")"),"#VALUE!")</f>
        <v>#VALUE!</v>
      </c>
      <c r="J542" s="6" t="s">
        <v>13850</v>
      </c>
    </row>
    <row r="543" spans="1:10" ht="15.75" customHeight="1">
      <c r="A543" s="1">
        <v>542</v>
      </c>
      <c r="B543" s="3">
        <v>543</v>
      </c>
      <c r="C543" s="3" t="s">
        <v>1523</v>
      </c>
      <c r="D543" s="3" t="s">
        <v>1524</v>
      </c>
      <c r="E543" s="3" t="s">
        <v>17</v>
      </c>
      <c r="F543" s="3">
        <v>0</v>
      </c>
      <c r="I543" s="4" t="str">
        <f ca="1">IFERROR(__xludf.DUMMYFUNCTION("REGEXREPLACE(F544,""\D"", """")"),"#VALUE!")</f>
        <v>#VALUE!</v>
      </c>
      <c r="J543" s="6" t="s">
        <v>13850</v>
      </c>
    </row>
    <row r="544" spans="1:10" ht="15.75" customHeight="1">
      <c r="A544" s="1">
        <v>543</v>
      </c>
      <c r="B544" s="3">
        <v>544</v>
      </c>
      <c r="C544" s="3" t="s">
        <v>1525</v>
      </c>
      <c r="D544" s="3" t="s">
        <v>1526</v>
      </c>
      <c r="E544" s="3" t="s">
        <v>17</v>
      </c>
      <c r="F544" s="3">
        <v>0</v>
      </c>
      <c r="I544" s="4" t="str">
        <f ca="1">IFERROR(__xludf.DUMMYFUNCTION("REGEXREPLACE(F545,""\D"", """")"),"#VALUE!")</f>
        <v>#VALUE!</v>
      </c>
      <c r="J544" s="6" t="s">
        <v>13850</v>
      </c>
    </row>
    <row r="545" spans="1:10" ht="15.75" customHeight="1">
      <c r="A545" s="1">
        <v>544</v>
      </c>
      <c r="B545" s="3">
        <v>545</v>
      </c>
      <c r="C545" s="3" t="s">
        <v>1527</v>
      </c>
      <c r="D545" s="3" t="s">
        <v>1528</v>
      </c>
      <c r="E545" s="3" t="s">
        <v>1529</v>
      </c>
      <c r="F545" s="3">
        <v>0</v>
      </c>
      <c r="I545" s="4" t="str">
        <f ca="1">IFERROR(__xludf.DUMMYFUNCTION("REGEXREPLACE(F546,""\D"", """")"),"#VALUE!")</f>
        <v>#VALUE!</v>
      </c>
      <c r="J545" s="6" t="s">
        <v>13850</v>
      </c>
    </row>
    <row r="546" spans="1:10" ht="15.75" customHeight="1">
      <c r="A546" s="1">
        <v>545</v>
      </c>
      <c r="B546" s="3">
        <v>546</v>
      </c>
      <c r="C546" s="3" t="s">
        <v>1530</v>
      </c>
      <c r="D546" s="3" t="s">
        <v>1531</v>
      </c>
      <c r="E546" s="3" t="s">
        <v>1532</v>
      </c>
      <c r="F546" s="3" t="s">
        <v>13</v>
      </c>
      <c r="G546" s="3">
        <v>0</v>
      </c>
      <c r="H546" s="3" t="s">
        <v>14</v>
      </c>
      <c r="I546" s="4" t="str">
        <f ca="1">IFERROR(__xludf.DUMMYFUNCTION("REGEXREPLACE(F547,""\D"", """")"),"13")</f>
        <v>13</v>
      </c>
      <c r="J546" s="6" t="s">
        <v>13849</v>
      </c>
    </row>
    <row r="547" spans="1:10" ht="15.75" customHeight="1">
      <c r="A547" s="1">
        <v>546</v>
      </c>
      <c r="B547" s="3">
        <v>547</v>
      </c>
      <c r="C547" s="3" t="s">
        <v>1533</v>
      </c>
      <c r="D547" s="3" t="s">
        <v>1534</v>
      </c>
      <c r="E547" s="3" t="s">
        <v>1535</v>
      </c>
      <c r="F547" s="3">
        <v>0</v>
      </c>
      <c r="I547" s="4" t="str">
        <f ca="1">IFERROR(__xludf.DUMMYFUNCTION("REGEXREPLACE(F548,""\D"", """")"),"#VALUE!")</f>
        <v>#VALUE!</v>
      </c>
      <c r="J547" s="6" t="s">
        <v>13850</v>
      </c>
    </row>
    <row r="548" spans="1:10" ht="15.75" customHeight="1">
      <c r="A548" s="1">
        <v>547</v>
      </c>
      <c r="B548" s="3">
        <v>548</v>
      </c>
      <c r="C548" s="3" t="s">
        <v>1536</v>
      </c>
      <c r="D548" s="3" t="s">
        <v>1537</v>
      </c>
      <c r="E548" s="3" t="s">
        <v>17</v>
      </c>
      <c r="F548" s="3">
        <v>0</v>
      </c>
      <c r="I548" s="4" t="str">
        <f ca="1">IFERROR(__xludf.DUMMYFUNCTION("REGEXREPLACE(F549,""\D"", """")"),"#VALUE!")</f>
        <v>#VALUE!</v>
      </c>
      <c r="J548" s="6" t="s">
        <v>13850</v>
      </c>
    </row>
    <row r="549" spans="1:10" ht="15.75" customHeight="1">
      <c r="A549" s="1">
        <v>548</v>
      </c>
      <c r="B549" s="3">
        <v>549</v>
      </c>
      <c r="C549" s="3" t="s">
        <v>1538</v>
      </c>
      <c r="D549" s="3" t="s">
        <v>1539</v>
      </c>
      <c r="E549" s="3" t="s">
        <v>17</v>
      </c>
      <c r="F549" s="3">
        <v>0</v>
      </c>
      <c r="I549" s="4" t="str">
        <f ca="1">IFERROR(__xludf.DUMMYFUNCTION("REGEXREPLACE(F550,""\D"", """")"),"#VALUE!")</f>
        <v>#VALUE!</v>
      </c>
      <c r="J549" s="6" t="s">
        <v>13850</v>
      </c>
    </row>
    <row r="550" spans="1:10" ht="15.75" customHeight="1">
      <c r="A550" s="1">
        <v>549</v>
      </c>
      <c r="B550" s="3">
        <v>550</v>
      </c>
      <c r="C550" s="3" t="s">
        <v>1540</v>
      </c>
      <c r="D550" s="3" t="s">
        <v>1541</v>
      </c>
      <c r="E550" s="3" t="s">
        <v>1542</v>
      </c>
      <c r="F550" s="3">
        <v>0</v>
      </c>
      <c r="I550" s="4" t="str">
        <f ca="1">IFERROR(__xludf.DUMMYFUNCTION("REGEXREPLACE(F551,""\D"", """")"),"#VALUE!")</f>
        <v>#VALUE!</v>
      </c>
      <c r="J550" s="6" t="s">
        <v>13850</v>
      </c>
    </row>
    <row r="551" spans="1:10" ht="15.75" customHeight="1">
      <c r="A551" s="1">
        <v>550</v>
      </c>
      <c r="B551" s="3">
        <v>551</v>
      </c>
      <c r="C551" s="3" t="s">
        <v>1543</v>
      </c>
      <c r="D551" s="3" t="s">
        <v>1544</v>
      </c>
      <c r="E551" s="3" t="s">
        <v>17</v>
      </c>
      <c r="F551" s="3">
        <v>0</v>
      </c>
      <c r="I551" s="4" t="str">
        <f ca="1">IFERROR(__xludf.DUMMYFUNCTION("REGEXREPLACE(F552,""\D"", """")"),"#VALUE!")</f>
        <v>#VALUE!</v>
      </c>
      <c r="J551" s="6" t="s">
        <v>13850</v>
      </c>
    </row>
    <row r="552" spans="1:10" ht="15.75" customHeight="1">
      <c r="A552" s="1">
        <v>551</v>
      </c>
      <c r="B552" s="3">
        <v>552</v>
      </c>
      <c r="C552" s="3" t="s">
        <v>1545</v>
      </c>
      <c r="D552" s="3" t="s">
        <v>1546</v>
      </c>
      <c r="E552" s="3" t="s">
        <v>17</v>
      </c>
      <c r="F552" s="3">
        <v>0</v>
      </c>
      <c r="I552" s="4" t="str">
        <f ca="1">IFERROR(__xludf.DUMMYFUNCTION("REGEXREPLACE(F553,""\D"", """")"),"#VALUE!")</f>
        <v>#VALUE!</v>
      </c>
      <c r="J552" s="6" t="s">
        <v>13850</v>
      </c>
    </row>
    <row r="553" spans="1:10" ht="15.75" customHeight="1">
      <c r="A553" s="1">
        <v>552</v>
      </c>
      <c r="B553" s="3">
        <v>553</v>
      </c>
      <c r="C553" s="3" t="s">
        <v>1547</v>
      </c>
      <c r="D553" s="3" t="s">
        <v>1548</v>
      </c>
      <c r="E553" s="3" t="s">
        <v>1549</v>
      </c>
      <c r="F553" s="3">
        <v>0</v>
      </c>
      <c r="I553" s="4" t="str">
        <f ca="1">IFERROR(__xludf.DUMMYFUNCTION("REGEXREPLACE(F554,""\D"", """")"),"#VALUE!")</f>
        <v>#VALUE!</v>
      </c>
      <c r="J553" s="6" t="s">
        <v>13850</v>
      </c>
    </row>
    <row r="554" spans="1:10" ht="15.75" customHeight="1">
      <c r="A554" s="1">
        <v>553</v>
      </c>
      <c r="B554" s="3">
        <v>554</v>
      </c>
      <c r="C554" s="3" t="s">
        <v>1550</v>
      </c>
      <c r="D554" s="3" t="s">
        <v>1551</v>
      </c>
      <c r="E554" s="3" t="s">
        <v>1552</v>
      </c>
      <c r="F554" s="3">
        <v>0</v>
      </c>
      <c r="I554" s="4" t="str">
        <f ca="1">IFERROR(__xludf.DUMMYFUNCTION("REGEXREPLACE(F555,""\D"", """")"),"#VALUE!")</f>
        <v>#VALUE!</v>
      </c>
      <c r="J554" s="6" t="s">
        <v>13850</v>
      </c>
    </row>
    <row r="555" spans="1:10" ht="15.75" customHeight="1">
      <c r="A555" s="1">
        <v>554</v>
      </c>
      <c r="B555" s="3">
        <v>555</v>
      </c>
      <c r="C555" s="3" t="s">
        <v>1553</v>
      </c>
      <c r="D555" s="3" t="s">
        <v>1554</v>
      </c>
      <c r="E555" s="3" t="s">
        <v>1555</v>
      </c>
      <c r="F555" s="3">
        <v>0</v>
      </c>
      <c r="I555" s="4" t="str">
        <f ca="1">IFERROR(__xludf.DUMMYFUNCTION("REGEXREPLACE(F556,""\D"", """")"),"#VALUE!")</f>
        <v>#VALUE!</v>
      </c>
      <c r="J555" s="6" t="s">
        <v>13850</v>
      </c>
    </row>
    <row r="556" spans="1:10" ht="15.75" customHeight="1">
      <c r="A556" s="1">
        <v>555</v>
      </c>
      <c r="B556" s="3">
        <v>556</v>
      </c>
      <c r="C556" s="3" t="s">
        <v>1556</v>
      </c>
      <c r="D556" s="3" t="s">
        <v>1557</v>
      </c>
      <c r="E556" s="3" t="s">
        <v>1558</v>
      </c>
      <c r="F556" s="3" t="s">
        <v>193</v>
      </c>
      <c r="G556" s="3">
        <v>2</v>
      </c>
      <c r="H556" s="3" t="s">
        <v>424</v>
      </c>
      <c r="I556" s="4" t="str">
        <f ca="1">IFERROR(__xludf.DUMMYFUNCTION("REGEXREPLACE(F557,""\D"", """")"),"10")</f>
        <v>10</v>
      </c>
      <c r="J556" s="6" t="s">
        <v>13864</v>
      </c>
    </row>
    <row r="557" spans="1:10" ht="15.75" customHeight="1">
      <c r="A557" s="1">
        <v>556</v>
      </c>
      <c r="B557" s="3">
        <v>557</v>
      </c>
      <c r="C557" s="3" t="s">
        <v>1559</v>
      </c>
      <c r="D557" s="3" t="s">
        <v>1560</v>
      </c>
      <c r="E557" s="3" t="s">
        <v>17</v>
      </c>
      <c r="F557" s="3">
        <v>0</v>
      </c>
      <c r="I557" s="4" t="str">
        <f ca="1">IFERROR(__xludf.DUMMYFUNCTION("REGEXREPLACE(F558,""\D"", """")"),"#VALUE!")</f>
        <v>#VALUE!</v>
      </c>
      <c r="J557" s="6" t="s">
        <v>13850</v>
      </c>
    </row>
    <row r="558" spans="1:10" ht="15.75" customHeight="1">
      <c r="A558" s="1">
        <v>557</v>
      </c>
      <c r="B558" s="3">
        <v>558</v>
      </c>
      <c r="C558" s="3" t="s">
        <v>1561</v>
      </c>
      <c r="D558" s="3" t="s">
        <v>1562</v>
      </c>
      <c r="E558" s="3" t="s">
        <v>17</v>
      </c>
      <c r="F558" s="3">
        <v>0</v>
      </c>
      <c r="I558" s="4" t="str">
        <f ca="1">IFERROR(__xludf.DUMMYFUNCTION("REGEXREPLACE(F559,""\D"", """")"),"#VALUE!")</f>
        <v>#VALUE!</v>
      </c>
      <c r="J558" s="6" t="s">
        <v>13850</v>
      </c>
    </row>
    <row r="559" spans="1:10" ht="15.75" customHeight="1">
      <c r="A559" s="1">
        <v>558</v>
      </c>
      <c r="B559" s="3">
        <v>559</v>
      </c>
      <c r="C559" s="3" t="s">
        <v>1563</v>
      </c>
      <c r="D559" s="3" t="s">
        <v>1564</v>
      </c>
      <c r="E559" s="3" t="s">
        <v>1565</v>
      </c>
      <c r="F559" s="3" t="s">
        <v>1566</v>
      </c>
      <c r="G559" s="3">
        <v>7</v>
      </c>
      <c r="H559" s="3" t="s">
        <v>1281</v>
      </c>
      <c r="I559" s="4" t="str">
        <f ca="1">IFERROR(__xludf.DUMMYFUNCTION("REGEXREPLACE(F560,""\D"", """")"),"29")</f>
        <v>29</v>
      </c>
      <c r="J559" s="6" t="s">
        <v>13891</v>
      </c>
    </row>
    <row r="560" spans="1:10" ht="15.75" customHeight="1">
      <c r="A560" s="1">
        <v>559</v>
      </c>
      <c r="B560" s="3">
        <v>560</v>
      </c>
      <c r="C560" s="3" t="s">
        <v>1567</v>
      </c>
      <c r="D560" s="3" t="s">
        <v>1568</v>
      </c>
      <c r="E560" s="3" t="s">
        <v>1569</v>
      </c>
      <c r="F560" s="3" t="s">
        <v>182</v>
      </c>
      <c r="G560" s="3">
        <v>7</v>
      </c>
      <c r="H560" s="3" t="s">
        <v>382</v>
      </c>
      <c r="I560" s="4" t="str">
        <f ca="1">IFERROR(__xludf.DUMMYFUNCTION("REGEXREPLACE(F561,""\D"", """")"),"7")</f>
        <v>7</v>
      </c>
      <c r="J560" s="6" t="s">
        <v>13863</v>
      </c>
    </row>
    <row r="561" spans="1:10" ht="15.75" customHeight="1">
      <c r="A561" s="1">
        <v>560</v>
      </c>
      <c r="B561" s="3">
        <v>561</v>
      </c>
      <c r="C561" s="3" t="s">
        <v>1570</v>
      </c>
      <c r="D561" s="3" t="s">
        <v>1571</v>
      </c>
      <c r="E561" s="3" t="s">
        <v>1572</v>
      </c>
      <c r="F561" s="3">
        <v>0</v>
      </c>
      <c r="I561" s="4" t="str">
        <f ca="1">IFERROR(__xludf.DUMMYFUNCTION("REGEXREPLACE(F562,""\D"", """")"),"#VALUE!")</f>
        <v>#VALUE!</v>
      </c>
      <c r="J561" s="6" t="s">
        <v>13850</v>
      </c>
    </row>
    <row r="562" spans="1:10" ht="15.75" customHeight="1">
      <c r="A562" s="1">
        <v>561</v>
      </c>
      <c r="B562" s="3">
        <v>562</v>
      </c>
      <c r="C562" s="3" t="s">
        <v>1573</v>
      </c>
      <c r="D562" s="3" t="s">
        <v>1574</v>
      </c>
      <c r="E562" s="3" t="s">
        <v>1575</v>
      </c>
      <c r="F562" s="3" t="s">
        <v>131</v>
      </c>
      <c r="G562" s="3">
        <v>10</v>
      </c>
      <c r="H562" s="3" t="s">
        <v>382</v>
      </c>
      <c r="I562" s="4" t="str">
        <f ca="1">IFERROR(__xludf.DUMMYFUNCTION("REGEXREPLACE(F563,""\D"", """")"),"4")</f>
        <v>4</v>
      </c>
      <c r="J562" s="6" t="s">
        <v>13861</v>
      </c>
    </row>
    <row r="563" spans="1:10" ht="15.75" customHeight="1">
      <c r="A563" s="1">
        <v>562</v>
      </c>
      <c r="B563" s="3">
        <v>563</v>
      </c>
      <c r="C563" s="3" t="s">
        <v>1576</v>
      </c>
      <c r="D563" s="3" t="s">
        <v>1577</v>
      </c>
      <c r="E563" s="3" t="s">
        <v>1578</v>
      </c>
      <c r="F563" s="3" t="s">
        <v>131</v>
      </c>
      <c r="G563" s="3">
        <v>4</v>
      </c>
      <c r="H563" s="3" t="s">
        <v>535</v>
      </c>
      <c r="I563" s="4" t="str">
        <f ca="1">IFERROR(__xludf.DUMMYFUNCTION("REGEXREPLACE(F564,""\D"", """")"),"4")</f>
        <v>4</v>
      </c>
      <c r="J563" s="6" t="s">
        <v>13861</v>
      </c>
    </row>
    <row r="564" spans="1:10" ht="15.75" customHeight="1">
      <c r="A564" s="1">
        <v>563</v>
      </c>
      <c r="B564" s="3">
        <v>564</v>
      </c>
      <c r="C564" s="3" t="s">
        <v>1579</v>
      </c>
      <c r="D564" s="3" t="s">
        <v>1580</v>
      </c>
      <c r="E564" s="3" t="s">
        <v>1581</v>
      </c>
      <c r="F564" s="3">
        <v>0</v>
      </c>
      <c r="I564" s="4" t="str">
        <f ca="1">IFERROR(__xludf.DUMMYFUNCTION("REGEXREPLACE(F565,""\D"", """")"),"#VALUE!")</f>
        <v>#VALUE!</v>
      </c>
      <c r="J564" s="6" t="s">
        <v>13850</v>
      </c>
    </row>
    <row r="565" spans="1:10" ht="15.75" customHeight="1">
      <c r="A565" s="1">
        <v>564</v>
      </c>
      <c r="B565" s="3">
        <v>565</v>
      </c>
      <c r="C565" s="3" t="s">
        <v>1582</v>
      </c>
      <c r="D565" s="3" t="s">
        <v>1583</v>
      </c>
      <c r="E565" s="3" t="s">
        <v>1584</v>
      </c>
      <c r="F565" s="3">
        <v>0</v>
      </c>
      <c r="I565" s="4" t="str">
        <f ca="1">IFERROR(__xludf.DUMMYFUNCTION("REGEXREPLACE(F566,""\D"", """")"),"#VALUE!")</f>
        <v>#VALUE!</v>
      </c>
      <c r="J565" s="6" t="s">
        <v>13850</v>
      </c>
    </row>
    <row r="566" spans="1:10" ht="15.75" customHeight="1">
      <c r="A566" s="1">
        <v>565</v>
      </c>
      <c r="B566" s="3">
        <v>566</v>
      </c>
      <c r="C566" s="3" t="s">
        <v>1585</v>
      </c>
      <c r="D566" s="3" t="s">
        <v>1586</v>
      </c>
      <c r="E566" s="3" t="s">
        <v>17</v>
      </c>
      <c r="F566" s="3">
        <v>0</v>
      </c>
      <c r="I566" s="4" t="str">
        <f ca="1">IFERROR(__xludf.DUMMYFUNCTION("REGEXREPLACE(F567,""\D"", """")"),"#VALUE!")</f>
        <v>#VALUE!</v>
      </c>
      <c r="J566" s="6" t="s">
        <v>13850</v>
      </c>
    </row>
    <row r="567" spans="1:10" ht="15.75" customHeight="1">
      <c r="A567" s="1">
        <v>566</v>
      </c>
      <c r="B567" s="3">
        <v>567</v>
      </c>
      <c r="C567" s="3" t="s">
        <v>1587</v>
      </c>
      <c r="D567" s="3" t="s">
        <v>1588</v>
      </c>
      <c r="E567" s="3" t="s">
        <v>1589</v>
      </c>
      <c r="F567" s="3">
        <v>0</v>
      </c>
      <c r="I567" s="4" t="str">
        <f ca="1">IFERROR(__xludf.DUMMYFUNCTION("REGEXREPLACE(F568,""\D"", """")"),"#VALUE!")</f>
        <v>#VALUE!</v>
      </c>
      <c r="J567" s="6" t="s">
        <v>13850</v>
      </c>
    </row>
    <row r="568" spans="1:10" ht="15.75" customHeight="1">
      <c r="A568" s="1">
        <v>567</v>
      </c>
      <c r="B568" s="3">
        <v>568</v>
      </c>
      <c r="C568" s="3" t="s">
        <v>1590</v>
      </c>
      <c r="D568" s="3" t="s">
        <v>1591</v>
      </c>
      <c r="E568" s="3" t="s">
        <v>1592</v>
      </c>
      <c r="F568" s="3" t="s">
        <v>85</v>
      </c>
      <c r="G568" s="3">
        <v>19</v>
      </c>
      <c r="H568" s="3" t="s">
        <v>1281</v>
      </c>
      <c r="I568" s="4" t="str">
        <f ca="1">IFERROR(__xludf.DUMMYFUNCTION("REGEXREPLACE(F569,""\D"", """")"),"17")</f>
        <v>17</v>
      </c>
      <c r="J568" s="6" t="s">
        <v>13857</v>
      </c>
    </row>
    <row r="569" spans="1:10" ht="15.75" customHeight="1">
      <c r="A569" s="1">
        <v>568</v>
      </c>
      <c r="B569" s="3">
        <v>569</v>
      </c>
      <c r="C569" s="3" t="s">
        <v>1593</v>
      </c>
      <c r="D569" s="3" t="s">
        <v>1594</v>
      </c>
      <c r="E569" s="3" t="s">
        <v>1595</v>
      </c>
      <c r="F569" s="3" t="s">
        <v>1596</v>
      </c>
      <c r="G569" s="3">
        <v>7</v>
      </c>
      <c r="H569" s="3" t="s">
        <v>1071</v>
      </c>
      <c r="I569" s="4" t="str">
        <f ca="1">IFERROR(__xludf.DUMMYFUNCTION("REGEXREPLACE(F570,""\D"", """")"),"67")</f>
        <v>67</v>
      </c>
      <c r="J569" s="6" t="s">
        <v>13892</v>
      </c>
    </row>
    <row r="570" spans="1:10" ht="15.75" customHeight="1">
      <c r="A570" s="1">
        <v>569</v>
      </c>
      <c r="B570" s="3">
        <v>570</v>
      </c>
      <c r="C570" s="3" t="s">
        <v>1597</v>
      </c>
      <c r="D570" s="3" t="s">
        <v>1598</v>
      </c>
      <c r="E570" s="3" t="s">
        <v>17</v>
      </c>
      <c r="F570" s="3">
        <v>0</v>
      </c>
      <c r="I570" s="4" t="str">
        <f ca="1">IFERROR(__xludf.DUMMYFUNCTION("REGEXREPLACE(F571,""\D"", """")"),"#VALUE!")</f>
        <v>#VALUE!</v>
      </c>
      <c r="J570" s="6" t="s">
        <v>13850</v>
      </c>
    </row>
    <row r="571" spans="1:10" ht="15.75" customHeight="1">
      <c r="A571" s="1">
        <v>570</v>
      </c>
      <c r="B571" s="3">
        <v>571</v>
      </c>
      <c r="C571" s="3" t="s">
        <v>1599</v>
      </c>
      <c r="D571" s="3" t="s">
        <v>1600</v>
      </c>
      <c r="E571" s="3" t="s">
        <v>1601</v>
      </c>
      <c r="F571" s="3">
        <v>0</v>
      </c>
      <c r="I571" s="4" t="str">
        <f ca="1">IFERROR(__xludf.DUMMYFUNCTION("REGEXREPLACE(F572,""\D"", """")"),"#VALUE!")</f>
        <v>#VALUE!</v>
      </c>
      <c r="J571" s="6" t="s">
        <v>13850</v>
      </c>
    </row>
    <row r="572" spans="1:10" ht="15.75" customHeight="1">
      <c r="A572" s="1">
        <v>571</v>
      </c>
      <c r="B572" s="3">
        <v>572</v>
      </c>
      <c r="C572" s="3" t="s">
        <v>1602</v>
      </c>
      <c r="D572" s="3" t="s">
        <v>1603</v>
      </c>
      <c r="E572" s="3" t="s">
        <v>17</v>
      </c>
      <c r="F572" s="3">
        <v>0</v>
      </c>
      <c r="I572" s="4" t="str">
        <f ca="1">IFERROR(__xludf.DUMMYFUNCTION("REGEXREPLACE(F573,""\D"", """")"),"#VALUE!")</f>
        <v>#VALUE!</v>
      </c>
      <c r="J572" s="6" t="s">
        <v>13850</v>
      </c>
    </row>
    <row r="573" spans="1:10" ht="15.75" customHeight="1">
      <c r="A573" s="1">
        <v>572</v>
      </c>
      <c r="B573" s="3">
        <v>573</v>
      </c>
      <c r="C573" s="3" t="s">
        <v>1604</v>
      </c>
      <c r="D573" s="3" t="s">
        <v>1605</v>
      </c>
      <c r="E573" s="3" t="s">
        <v>17</v>
      </c>
      <c r="F573" s="3">
        <v>0</v>
      </c>
      <c r="I573" s="4" t="str">
        <f ca="1">IFERROR(__xludf.DUMMYFUNCTION("REGEXREPLACE(F574,""\D"", """")"),"#VALUE!")</f>
        <v>#VALUE!</v>
      </c>
      <c r="J573" s="6" t="s">
        <v>13850</v>
      </c>
    </row>
    <row r="574" spans="1:10" ht="15.75" customHeight="1">
      <c r="A574" s="1">
        <v>573</v>
      </c>
      <c r="B574" s="3">
        <v>574</v>
      </c>
      <c r="C574" s="3" t="s">
        <v>1606</v>
      </c>
      <c r="D574" s="3" t="s">
        <v>1607</v>
      </c>
      <c r="E574" s="3" t="s">
        <v>1608</v>
      </c>
      <c r="F574" s="3" t="s">
        <v>51</v>
      </c>
      <c r="G574" s="3">
        <v>2</v>
      </c>
      <c r="H574" s="3" t="s">
        <v>347</v>
      </c>
      <c r="I574" s="4" t="str">
        <f ca="1">IFERROR(__xludf.DUMMYFUNCTION("REGEXREPLACE(F575,""\D"", """")"),"5")</f>
        <v>5</v>
      </c>
      <c r="J574" s="6" t="s">
        <v>13854</v>
      </c>
    </row>
    <row r="575" spans="1:10" ht="15.75" customHeight="1">
      <c r="A575" s="1">
        <v>574</v>
      </c>
      <c r="B575" s="3">
        <v>575</v>
      </c>
      <c r="C575" s="3" t="s">
        <v>1609</v>
      </c>
      <c r="D575" s="3" t="s">
        <v>1610</v>
      </c>
      <c r="E575" s="3" t="s">
        <v>1611</v>
      </c>
      <c r="F575" s="3">
        <v>0</v>
      </c>
      <c r="I575" s="4" t="str">
        <f ca="1">IFERROR(__xludf.DUMMYFUNCTION("REGEXREPLACE(F576,""\D"", """")"),"#VALUE!")</f>
        <v>#VALUE!</v>
      </c>
      <c r="J575" s="6" t="s">
        <v>13850</v>
      </c>
    </row>
    <row r="576" spans="1:10" ht="15.75" customHeight="1">
      <c r="A576" s="1">
        <v>575</v>
      </c>
      <c r="B576" s="3">
        <v>576</v>
      </c>
      <c r="C576" s="3" t="s">
        <v>1612</v>
      </c>
      <c r="D576" s="3" t="s">
        <v>1613</v>
      </c>
      <c r="E576" s="3" t="s">
        <v>1614</v>
      </c>
      <c r="F576" s="3">
        <v>0</v>
      </c>
      <c r="I576" s="4" t="str">
        <f ca="1">IFERROR(__xludf.DUMMYFUNCTION("REGEXREPLACE(F577,""\D"", """")"),"#VALUE!")</f>
        <v>#VALUE!</v>
      </c>
      <c r="J576" s="6" t="s">
        <v>13850</v>
      </c>
    </row>
    <row r="577" spans="1:10" ht="15.75" customHeight="1">
      <c r="A577" s="1">
        <v>576</v>
      </c>
      <c r="B577" s="3">
        <v>577</v>
      </c>
      <c r="C577" s="3" t="s">
        <v>1615</v>
      </c>
      <c r="D577" s="3" t="s">
        <v>1616</v>
      </c>
      <c r="E577" s="3" t="s">
        <v>17</v>
      </c>
      <c r="F577" s="3">
        <v>0</v>
      </c>
      <c r="I577" s="4" t="str">
        <f ca="1">IFERROR(__xludf.DUMMYFUNCTION("REGEXREPLACE(F578,""\D"", """")"),"#VALUE!")</f>
        <v>#VALUE!</v>
      </c>
      <c r="J577" s="6" t="s">
        <v>13850</v>
      </c>
    </row>
    <row r="578" spans="1:10" ht="15.75" customHeight="1">
      <c r="A578" s="1">
        <v>577</v>
      </c>
      <c r="B578" s="3">
        <v>578</v>
      </c>
      <c r="C578" s="3" t="s">
        <v>1617</v>
      </c>
      <c r="D578" s="3" t="s">
        <v>1618</v>
      </c>
      <c r="E578" s="3" t="s">
        <v>1619</v>
      </c>
      <c r="F578" s="3" t="s">
        <v>787</v>
      </c>
      <c r="G578" s="3">
        <v>0</v>
      </c>
      <c r="H578" s="3" t="s">
        <v>665</v>
      </c>
      <c r="I578" s="4" t="str">
        <f ca="1">IFERROR(__xludf.DUMMYFUNCTION("REGEXREPLACE(F579,""\D"", """")"),"20")</f>
        <v>20</v>
      </c>
      <c r="J578" s="6" t="s">
        <v>13887</v>
      </c>
    </row>
    <row r="579" spans="1:10" ht="15.75" customHeight="1">
      <c r="A579" s="1">
        <v>578</v>
      </c>
      <c r="B579" s="3">
        <v>579</v>
      </c>
      <c r="C579" s="3" t="s">
        <v>1620</v>
      </c>
      <c r="D579" s="3" t="s">
        <v>1621</v>
      </c>
      <c r="E579" s="3" t="s">
        <v>17</v>
      </c>
      <c r="F579" s="3">
        <v>0</v>
      </c>
      <c r="I579" s="4" t="str">
        <f ca="1">IFERROR(__xludf.DUMMYFUNCTION("REGEXREPLACE(F580,""\D"", """")"),"#VALUE!")</f>
        <v>#VALUE!</v>
      </c>
      <c r="J579" s="6" t="s">
        <v>13850</v>
      </c>
    </row>
    <row r="580" spans="1:10" ht="15.75" customHeight="1">
      <c r="A580" s="1">
        <v>579</v>
      </c>
      <c r="B580" s="3">
        <v>580</v>
      </c>
      <c r="C580" s="3" t="s">
        <v>1622</v>
      </c>
      <c r="D580" s="3" t="s">
        <v>1623</v>
      </c>
      <c r="E580" s="3" t="s">
        <v>1624</v>
      </c>
      <c r="F580" s="3" t="s">
        <v>346</v>
      </c>
      <c r="G580" s="3">
        <v>3</v>
      </c>
      <c r="H580" s="3" t="s">
        <v>888</v>
      </c>
      <c r="I580" s="4" t="str">
        <f ca="1">IFERROR(__xludf.DUMMYFUNCTION("REGEXREPLACE(F581,""\D"", """")"),"3")</f>
        <v>3</v>
      </c>
      <c r="J580" s="6" t="s">
        <v>13872</v>
      </c>
    </row>
    <row r="581" spans="1:10" ht="15.75" customHeight="1">
      <c r="A581" s="1">
        <v>580</v>
      </c>
      <c r="B581" s="3">
        <v>581</v>
      </c>
      <c r="C581" s="3" t="s">
        <v>1625</v>
      </c>
      <c r="D581" s="3" t="s">
        <v>1626</v>
      </c>
      <c r="E581" s="3" t="s">
        <v>17</v>
      </c>
      <c r="F581" s="3">
        <v>0</v>
      </c>
      <c r="I581" s="4" t="str">
        <f ca="1">IFERROR(__xludf.DUMMYFUNCTION("REGEXREPLACE(F582,""\D"", """")"),"#VALUE!")</f>
        <v>#VALUE!</v>
      </c>
      <c r="J581" s="6" t="s">
        <v>13850</v>
      </c>
    </row>
    <row r="582" spans="1:10" ht="15.75" customHeight="1">
      <c r="A582" s="1">
        <v>581</v>
      </c>
      <c r="B582" s="3">
        <v>582</v>
      </c>
      <c r="C582" s="3" t="s">
        <v>1627</v>
      </c>
      <c r="D582" s="3" t="s">
        <v>1628</v>
      </c>
      <c r="E582" s="3" t="s">
        <v>1629</v>
      </c>
      <c r="F582" s="3" t="s">
        <v>220</v>
      </c>
      <c r="G582" s="3">
        <v>5</v>
      </c>
      <c r="H582" s="3" t="s">
        <v>34</v>
      </c>
      <c r="I582" s="4" t="str">
        <f ca="1">IFERROR(__xludf.DUMMYFUNCTION("REGEXREPLACE(F583,""\D"", """")"),"18")</f>
        <v>18</v>
      </c>
      <c r="J582" s="6" t="s">
        <v>13867</v>
      </c>
    </row>
    <row r="583" spans="1:10" ht="15.75" customHeight="1">
      <c r="A583" s="1">
        <v>582</v>
      </c>
      <c r="B583" s="3">
        <v>583</v>
      </c>
      <c r="C583" s="3" t="s">
        <v>1630</v>
      </c>
      <c r="D583" s="3" t="s">
        <v>1631</v>
      </c>
      <c r="E583" s="3" t="s">
        <v>17</v>
      </c>
      <c r="F583" s="3">
        <v>0</v>
      </c>
      <c r="I583" s="4" t="str">
        <f ca="1">IFERROR(__xludf.DUMMYFUNCTION("REGEXREPLACE(F584,""\D"", """")"),"#VALUE!")</f>
        <v>#VALUE!</v>
      </c>
      <c r="J583" s="6" t="s">
        <v>13850</v>
      </c>
    </row>
    <row r="584" spans="1:10" ht="15.75" customHeight="1">
      <c r="A584" s="1">
        <v>583</v>
      </c>
      <c r="B584" s="3">
        <v>584</v>
      </c>
      <c r="C584" s="3" t="s">
        <v>1632</v>
      </c>
      <c r="D584" s="3" t="s">
        <v>1633</v>
      </c>
      <c r="E584" s="3" t="s">
        <v>1634</v>
      </c>
      <c r="F584" s="3">
        <v>0</v>
      </c>
      <c r="I584" s="4" t="str">
        <f ca="1">IFERROR(__xludf.DUMMYFUNCTION("REGEXREPLACE(F585,""\D"", """")"),"#VALUE!")</f>
        <v>#VALUE!</v>
      </c>
      <c r="J584" s="6" t="s">
        <v>13850</v>
      </c>
    </row>
    <row r="585" spans="1:10" ht="15.75" customHeight="1">
      <c r="A585" s="1">
        <v>584</v>
      </c>
      <c r="B585" s="3">
        <v>585</v>
      </c>
      <c r="C585" s="3" t="s">
        <v>1635</v>
      </c>
      <c r="D585" s="3" t="s">
        <v>1636</v>
      </c>
      <c r="E585" s="3" t="s">
        <v>1637</v>
      </c>
      <c r="F585" s="3" t="s">
        <v>270</v>
      </c>
      <c r="G585" s="3">
        <v>0</v>
      </c>
      <c r="H585" s="3" t="s">
        <v>266</v>
      </c>
      <c r="I585" s="4" t="str">
        <f ca="1">IFERROR(__xludf.DUMMYFUNCTION("REGEXREPLACE(F586,""\D"", """")"),"16")</f>
        <v>16</v>
      </c>
      <c r="J585" s="6" t="s">
        <v>13870</v>
      </c>
    </row>
    <row r="586" spans="1:10" ht="15.75" customHeight="1">
      <c r="A586" s="1">
        <v>585</v>
      </c>
      <c r="B586" s="3">
        <v>586</v>
      </c>
      <c r="C586" s="3" t="s">
        <v>1638</v>
      </c>
      <c r="D586" s="3" t="s">
        <v>1639</v>
      </c>
      <c r="E586" s="3" t="s">
        <v>1640</v>
      </c>
      <c r="F586" s="3" t="s">
        <v>85</v>
      </c>
      <c r="G586" s="3">
        <v>22</v>
      </c>
      <c r="H586" s="3" t="s">
        <v>1641</v>
      </c>
      <c r="I586" s="4" t="str">
        <f ca="1">IFERROR(__xludf.DUMMYFUNCTION("REGEXREPLACE(F587,""\D"", """")"),"17")</f>
        <v>17</v>
      </c>
      <c r="J586" s="6" t="s">
        <v>13857</v>
      </c>
    </row>
    <row r="587" spans="1:10" ht="15.75" customHeight="1">
      <c r="A587" s="1">
        <v>586</v>
      </c>
      <c r="B587" s="3">
        <v>587</v>
      </c>
      <c r="C587" s="3" t="s">
        <v>1642</v>
      </c>
      <c r="D587" s="3" t="s">
        <v>1643</v>
      </c>
      <c r="E587" s="3" t="s">
        <v>1644</v>
      </c>
      <c r="F587" s="3" t="s">
        <v>182</v>
      </c>
      <c r="G587" s="3">
        <v>11</v>
      </c>
      <c r="H587" s="3" t="s">
        <v>24</v>
      </c>
      <c r="I587" s="4" t="str">
        <f ca="1">IFERROR(__xludf.DUMMYFUNCTION("REGEXREPLACE(F588,""\D"", """")"),"7")</f>
        <v>7</v>
      </c>
      <c r="J587" s="6" t="s">
        <v>13863</v>
      </c>
    </row>
    <row r="588" spans="1:10" ht="15.75" customHeight="1">
      <c r="A588" s="1">
        <v>587</v>
      </c>
      <c r="B588" s="3">
        <v>588</v>
      </c>
      <c r="C588" s="3" t="s">
        <v>1645</v>
      </c>
      <c r="D588" s="3" t="s">
        <v>1646</v>
      </c>
      <c r="E588" s="3" t="s">
        <v>17</v>
      </c>
      <c r="F588" s="3">
        <v>0</v>
      </c>
      <c r="I588" s="4" t="str">
        <f ca="1">IFERROR(__xludf.DUMMYFUNCTION("REGEXREPLACE(F589,""\D"", """")"),"#VALUE!")</f>
        <v>#VALUE!</v>
      </c>
      <c r="J588" s="6" t="s">
        <v>13850</v>
      </c>
    </row>
    <row r="589" spans="1:10" ht="15.75" customHeight="1">
      <c r="A589" s="1">
        <v>588</v>
      </c>
      <c r="B589" s="3">
        <v>589</v>
      </c>
      <c r="C589" s="3" t="s">
        <v>1647</v>
      </c>
      <c r="D589" s="3" t="s">
        <v>1648</v>
      </c>
      <c r="E589" s="3" t="s">
        <v>1649</v>
      </c>
      <c r="F589" s="3">
        <v>0</v>
      </c>
      <c r="I589" s="4" t="str">
        <f ca="1">IFERROR(__xludf.DUMMYFUNCTION("REGEXREPLACE(F590,""\D"", """")"),"#VALUE!")</f>
        <v>#VALUE!</v>
      </c>
      <c r="J589" s="6" t="s">
        <v>13850</v>
      </c>
    </row>
    <row r="590" spans="1:10" ht="15.75" customHeight="1">
      <c r="A590" s="1">
        <v>589</v>
      </c>
      <c r="B590" s="3">
        <v>590</v>
      </c>
      <c r="C590" s="3" t="s">
        <v>1650</v>
      </c>
      <c r="D590" s="3" t="s">
        <v>1651</v>
      </c>
      <c r="E590" s="3" t="s">
        <v>1652</v>
      </c>
      <c r="F590" s="3">
        <v>0</v>
      </c>
      <c r="I590" s="4" t="str">
        <f ca="1">IFERROR(__xludf.DUMMYFUNCTION("REGEXREPLACE(F591,""\D"", """")"),"#VALUE!")</f>
        <v>#VALUE!</v>
      </c>
      <c r="J590" s="6" t="s">
        <v>13850</v>
      </c>
    </row>
    <row r="591" spans="1:10" ht="15.75" customHeight="1">
      <c r="A591" s="1">
        <v>590</v>
      </c>
      <c r="B591" s="3">
        <v>591</v>
      </c>
      <c r="C591" s="3" t="s">
        <v>1653</v>
      </c>
      <c r="D591" s="3" t="s">
        <v>1654</v>
      </c>
      <c r="E591" s="3" t="s">
        <v>17</v>
      </c>
      <c r="F591" s="3">
        <v>0</v>
      </c>
      <c r="I591" s="4" t="str">
        <f ca="1">IFERROR(__xludf.DUMMYFUNCTION("REGEXREPLACE(F592,""\D"", """")"),"#VALUE!")</f>
        <v>#VALUE!</v>
      </c>
      <c r="J591" s="6" t="s">
        <v>13850</v>
      </c>
    </row>
    <row r="592" spans="1:10" ht="15.75" customHeight="1">
      <c r="A592" s="1">
        <v>591</v>
      </c>
      <c r="B592" s="3">
        <v>592</v>
      </c>
      <c r="C592" s="3" t="s">
        <v>1655</v>
      </c>
      <c r="D592" s="3" t="s">
        <v>1656</v>
      </c>
      <c r="E592" s="3" t="s">
        <v>1149</v>
      </c>
      <c r="F592" s="3">
        <v>0</v>
      </c>
      <c r="I592" s="4" t="str">
        <f ca="1">IFERROR(__xludf.DUMMYFUNCTION("REGEXREPLACE(F593,""\D"", """")"),"#VALUE!")</f>
        <v>#VALUE!</v>
      </c>
      <c r="J592" s="6" t="s">
        <v>13850</v>
      </c>
    </row>
    <row r="593" spans="1:10" ht="15.75" customHeight="1">
      <c r="A593" s="1">
        <v>592</v>
      </c>
      <c r="B593" s="3">
        <v>593</v>
      </c>
      <c r="C593" s="3" t="s">
        <v>1657</v>
      </c>
      <c r="D593" s="3" t="s">
        <v>1658</v>
      </c>
      <c r="E593" s="3" t="s">
        <v>17</v>
      </c>
      <c r="F593" s="3">
        <v>0</v>
      </c>
      <c r="I593" s="4" t="str">
        <f ca="1">IFERROR(__xludf.DUMMYFUNCTION("REGEXREPLACE(F594,""\D"", """")"),"#VALUE!")</f>
        <v>#VALUE!</v>
      </c>
      <c r="J593" s="6" t="s">
        <v>13850</v>
      </c>
    </row>
    <row r="594" spans="1:10" ht="15.75" customHeight="1">
      <c r="A594" s="1">
        <v>593</v>
      </c>
      <c r="B594" s="3">
        <v>594</v>
      </c>
      <c r="C594" s="3" t="s">
        <v>1659</v>
      </c>
      <c r="D594" s="3" t="s">
        <v>1660</v>
      </c>
      <c r="E594" s="3" t="s">
        <v>1661</v>
      </c>
      <c r="F594" s="3" t="s">
        <v>33</v>
      </c>
      <c r="G594" s="3">
        <v>2</v>
      </c>
      <c r="H594" s="3" t="s">
        <v>311</v>
      </c>
      <c r="I594" s="4" t="str">
        <f ca="1">IFERROR(__xludf.DUMMYFUNCTION("REGEXREPLACE(F595,""\D"", """")"),"9")</f>
        <v>9</v>
      </c>
      <c r="J594" s="6" t="s">
        <v>13851</v>
      </c>
    </row>
    <row r="595" spans="1:10" ht="15.75" customHeight="1">
      <c r="A595" s="1">
        <v>594</v>
      </c>
      <c r="B595" s="3">
        <v>595</v>
      </c>
      <c r="C595" s="3" t="s">
        <v>1662</v>
      </c>
      <c r="D595" s="3" t="s">
        <v>1663</v>
      </c>
      <c r="E595" s="3" t="s">
        <v>1664</v>
      </c>
      <c r="F595" s="3">
        <v>0</v>
      </c>
      <c r="I595" s="4" t="str">
        <f ca="1">IFERROR(__xludf.DUMMYFUNCTION("REGEXREPLACE(F596,""\D"", """")"),"#VALUE!")</f>
        <v>#VALUE!</v>
      </c>
      <c r="J595" s="6" t="s">
        <v>13850</v>
      </c>
    </row>
    <row r="596" spans="1:10" ht="15.75" customHeight="1">
      <c r="A596" s="1">
        <v>595</v>
      </c>
      <c r="B596" s="3">
        <v>596</v>
      </c>
      <c r="C596" s="3" t="s">
        <v>1665</v>
      </c>
      <c r="D596" s="3" t="s">
        <v>1666</v>
      </c>
      <c r="E596" s="3" t="s">
        <v>1667</v>
      </c>
      <c r="F596" s="3" t="s">
        <v>193</v>
      </c>
      <c r="G596" s="3">
        <v>0</v>
      </c>
      <c r="H596" s="3" t="s">
        <v>194</v>
      </c>
      <c r="I596" s="4" t="str">
        <f ca="1">IFERROR(__xludf.DUMMYFUNCTION("REGEXREPLACE(F597,""\D"", """")"),"10")</f>
        <v>10</v>
      </c>
      <c r="J596" s="6" t="s">
        <v>13864</v>
      </c>
    </row>
    <row r="597" spans="1:10" ht="15.75" customHeight="1">
      <c r="A597" s="1">
        <v>596</v>
      </c>
      <c r="B597" s="3">
        <v>597</v>
      </c>
      <c r="C597" s="3" t="s">
        <v>1668</v>
      </c>
      <c r="D597" s="3" t="s">
        <v>1669</v>
      </c>
      <c r="E597" s="3" t="s">
        <v>1670</v>
      </c>
      <c r="F597" s="3">
        <v>0</v>
      </c>
      <c r="I597" s="4" t="str">
        <f ca="1">IFERROR(__xludf.DUMMYFUNCTION("REGEXREPLACE(F598,""\D"", """")"),"#VALUE!")</f>
        <v>#VALUE!</v>
      </c>
      <c r="J597" s="6" t="s">
        <v>13850</v>
      </c>
    </row>
    <row r="598" spans="1:10" ht="15.75" customHeight="1">
      <c r="A598" s="1">
        <v>597</v>
      </c>
      <c r="B598" s="3">
        <v>598</v>
      </c>
      <c r="C598" s="3" t="s">
        <v>1671</v>
      </c>
      <c r="D598" s="3" t="s">
        <v>1672</v>
      </c>
      <c r="E598" s="3" t="s">
        <v>1673</v>
      </c>
      <c r="F598" s="3">
        <v>0</v>
      </c>
      <c r="I598" s="4" t="str">
        <f ca="1">IFERROR(__xludf.DUMMYFUNCTION("REGEXREPLACE(F599,""\D"", """")"),"#VALUE!")</f>
        <v>#VALUE!</v>
      </c>
      <c r="J598" s="6" t="s">
        <v>13850</v>
      </c>
    </row>
    <row r="599" spans="1:10" ht="15.75" customHeight="1">
      <c r="A599" s="1">
        <v>598</v>
      </c>
      <c r="B599" s="3">
        <v>599</v>
      </c>
      <c r="C599" s="3" t="s">
        <v>1674</v>
      </c>
      <c r="D599" s="3" t="s">
        <v>1675</v>
      </c>
      <c r="E599" s="3" t="s">
        <v>1676</v>
      </c>
      <c r="F599" s="3">
        <v>0</v>
      </c>
      <c r="I599" s="4" t="str">
        <f ca="1">IFERROR(__xludf.DUMMYFUNCTION("REGEXREPLACE(F600,""\D"", """")"),"#VALUE!")</f>
        <v>#VALUE!</v>
      </c>
      <c r="J599" s="6" t="s">
        <v>13850</v>
      </c>
    </row>
    <row r="600" spans="1:10" ht="15.75" customHeight="1">
      <c r="A600" s="1">
        <v>599</v>
      </c>
      <c r="B600" s="3">
        <v>600</v>
      </c>
      <c r="C600" s="3" t="s">
        <v>1677</v>
      </c>
      <c r="D600" s="3" t="s">
        <v>1678</v>
      </c>
      <c r="E600" s="3" t="s">
        <v>17</v>
      </c>
      <c r="F600" s="3">
        <v>0</v>
      </c>
      <c r="I600" s="4" t="str">
        <f ca="1">IFERROR(__xludf.DUMMYFUNCTION("REGEXREPLACE(F601,""\D"", """")"),"#VALUE!")</f>
        <v>#VALUE!</v>
      </c>
      <c r="J600" s="6" t="s">
        <v>13850</v>
      </c>
    </row>
    <row r="601" spans="1:10" ht="15.75" customHeight="1">
      <c r="A601" s="1">
        <v>600</v>
      </c>
      <c r="B601" s="3">
        <v>601</v>
      </c>
      <c r="C601" s="3" t="s">
        <v>1679</v>
      </c>
      <c r="D601" s="3" t="s">
        <v>1680</v>
      </c>
      <c r="E601" s="3" t="s">
        <v>1681</v>
      </c>
      <c r="F601" s="3">
        <v>0</v>
      </c>
      <c r="I601" s="4" t="str">
        <f ca="1">IFERROR(__xludf.DUMMYFUNCTION("REGEXREPLACE(F602,""\D"", """")"),"#VALUE!")</f>
        <v>#VALUE!</v>
      </c>
      <c r="J601" s="6" t="s">
        <v>13850</v>
      </c>
    </row>
    <row r="602" spans="1:10" ht="15.75" customHeight="1">
      <c r="A602" s="1">
        <v>601</v>
      </c>
      <c r="B602" s="3">
        <v>602</v>
      </c>
      <c r="C602" s="3" t="s">
        <v>1682</v>
      </c>
      <c r="D602" s="3" t="s">
        <v>1683</v>
      </c>
      <c r="E602" s="3" t="s">
        <v>1684</v>
      </c>
      <c r="F602" s="3">
        <v>0</v>
      </c>
      <c r="I602" s="4" t="str">
        <f ca="1">IFERROR(__xludf.DUMMYFUNCTION("REGEXREPLACE(F603,""\D"", """")"),"#VALUE!")</f>
        <v>#VALUE!</v>
      </c>
      <c r="J602" s="6" t="s">
        <v>13850</v>
      </c>
    </row>
    <row r="603" spans="1:10" ht="15.75" customHeight="1">
      <c r="A603" s="1">
        <v>602</v>
      </c>
      <c r="B603" s="3">
        <v>603</v>
      </c>
      <c r="C603" s="3" t="s">
        <v>1685</v>
      </c>
      <c r="D603" s="3" t="s">
        <v>1686</v>
      </c>
      <c r="E603" s="3" t="s">
        <v>248</v>
      </c>
      <c r="F603" s="3">
        <v>0</v>
      </c>
      <c r="I603" s="4" t="str">
        <f ca="1">IFERROR(__xludf.DUMMYFUNCTION("REGEXREPLACE(F604,""\D"", """")"),"#VALUE!")</f>
        <v>#VALUE!</v>
      </c>
      <c r="J603" s="6" t="s">
        <v>13850</v>
      </c>
    </row>
    <row r="604" spans="1:10" ht="15.75" customHeight="1">
      <c r="A604" s="1">
        <v>603</v>
      </c>
      <c r="B604" s="3">
        <v>604</v>
      </c>
      <c r="C604" s="3" t="s">
        <v>1687</v>
      </c>
      <c r="D604" s="3" t="s">
        <v>1688</v>
      </c>
      <c r="E604" s="3" t="s">
        <v>1689</v>
      </c>
      <c r="F604" s="3" t="s">
        <v>33</v>
      </c>
      <c r="G604" s="3">
        <v>0</v>
      </c>
      <c r="H604" s="3" t="s">
        <v>94</v>
      </c>
      <c r="I604" s="4" t="str">
        <f ca="1">IFERROR(__xludf.DUMMYFUNCTION("REGEXREPLACE(F605,""\D"", """")"),"9")</f>
        <v>9</v>
      </c>
      <c r="J604" s="6" t="s">
        <v>13851</v>
      </c>
    </row>
    <row r="605" spans="1:10" ht="15.75" customHeight="1">
      <c r="A605" s="1">
        <v>604</v>
      </c>
      <c r="B605" s="3">
        <v>605</v>
      </c>
      <c r="C605" s="3" t="s">
        <v>1690</v>
      </c>
      <c r="D605" s="3" t="s">
        <v>1691</v>
      </c>
      <c r="E605" s="3" t="s">
        <v>1692</v>
      </c>
      <c r="F605" s="3">
        <v>0</v>
      </c>
      <c r="I605" s="4" t="str">
        <f ca="1">IFERROR(__xludf.DUMMYFUNCTION("REGEXREPLACE(F606,""\D"", """")"),"#VALUE!")</f>
        <v>#VALUE!</v>
      </c>
      <c r="J605" s="6" t="s">
        <v>13850</v>
      </c>
    </row>
    <row r="606" spans="1:10" ht="15.75" customHeight="1">
      <c r="A606" s="1">
        <v>605</v>
      </c>
      <c r="B606" s="3">
        <v>606</v>
      </c>
      <c r="C606" s="3" t="s">
        <v>1693</v>
      </c>
      <c r="D606" s="3" t="s">
        <v>1694</v>
      </c>
      <c r="E606" s="3" t="s">
        <v>17</v>
      </c>
      <c r="F606" s="3">
        <v>0</v>
      </c>
      <c r="I606" s="4" t="str">
        <f ca="1">IFERROR(__xludf.DUMMYFUNCTION("REGEXREPLACE(F607,""\D"", """")"),"#VALUE!")</f>
        <v>#VALUE!</v>
      </c>
      <c r="J606" s="6" t="s">
        <v>13850</v>
      </c>
    </row>
    <row r="607" spans="1:10" ht="15.75" customHeight="1">
      <c r="A607" s="1">
        <v>606</v>
      </c>
      <c r="B607" s="3">
        <v>607</v>
      </c>
      <c r="C607" s="3" t="s">
        <v>1695</v>
      </c>
      <c r="D607" s="3" t="s">
        <v>1696</v>
      </c>
      <c r="E607" s="3" t="s">
        <v>1697</v>
      </c>
      <c r="F607" s="3" t="s">
        <v>131</v>
      </c>
      <c r="G607" s="3">
        <v>4</v>
      </c>
      <c r="H607" s="3" t="s">
        <v>535</v>
      </c>
      <c r="I607" s="4" t="str">
        <f ca="1">IFERROR(__xludf.DUMMYFUNCTION("REGEXREPLACE(F608,""\D"", """")"),"4")</f>
        <v>4</v>
      </c>
      <c r="J607" s="6" t="s">
        <v>13861</v>
      </c>
    </row>
    <row r="608" spans="1:10" ht="15.75" customHeight="1">
      <c r="A608" s="1">
        <v>607</v>
      </c>
      <c r="B608" s="3">
        <v>608</v>
      </c>
      <c r="C608" s="3" t="s">
        <v>1698</v>
      </c>
      <c r="D608" s="3" t="s">
        <v>1699</v>
      </c>
      <c r="E608" s="3" t="s">
        <v>1700</v>
      </c>
      <c r="F608" s="3">
        <v>0</v>
      </c>
      <c r="I608" s="4" t="str">
        <f ca="1">IFERROR(__xludf.DUMMYFUNCTION("REGEXREPLACE(F609,""\D"", """")"),"#VALUE!")</f>
        <v>#VALUE!</v>
      </c>
      <c r="J608" s="6" t="s">
        <v>13850</v>
      </c>
    </row>
    <row r="609" spans="1:10" ht="15.75" customHeight="1">
      <c r="A609" s="1">
        <v>608</v>
      </c>
      <c r="B609" s="3">
        <v>609</v>
      </c>
      <c r="C609" s="3" t="s">
        <v>1701</v>
      </c>
      <c r="D609" s="3" t="s">
        <v>1702</v>
      </c>
      <c r="E609" s="3" t="s">
        <v>1703</v>
      </c>
      <c r="F609" s="3">
        <v>0</v>
      </c>
      <c r="I609" s="4" t="str">
        <f ca="1">IFERROR(__xludf.DUMMYFUNCTION("REGEXREPLACE(F610,""\D"", """")"),"#VALUE!")</f>
        <v>#VALUE!</v>
      </c>
      <c r="J609" s="6" t="s">
        <v>13850</v>
      </c>
    </row>
    <row r="610" spans="1:10" ht="15.75" customHeight="1">
      <c r="A610" s="1">
        <v>609</v>
      </c>
      <c r="B610" s="3">
        <v>610</v>
      </c>
      <c r="C610" s="3" t="s">
        <v>1704</v>
      </c>
      <c r="D610" s="3" t="s">
        <v>1705</v>
      </c>
      <c r="E610" s="3" t="s">
        <v>17</v>
      </c>
      <c r="F610" s="3">
        <v>0</v>
      </c>
      <c r="I610" s="4" t="str">
        <f ca="1">IFERROR(__xludf.DUMMYFUNCTION("REGEXREPLACE(F611,""\D"", """")"),"#VALUE!")</f>
        <v>#VALUE!</v>
      </c>
      <c r="J610" s="6" t="s">
        <v>13850</v>
      </c>
    </row>
    <row r="611" spans="1:10" ht="15.75" customHeight="1">
      <c r="A611" s="1">
        <v>610</v>
      </c>
      <c r="B611" s="3">
        <v>611</v>
      </c>
      <c r="C611" s="3" t="s">
        <v>1706</v>
      </c>
      <c r="D611" s="3" t="s">
        <v>1707</v>
      </c>
      <c r="E611" s="3" t="s">
        <v>17</v>
      </c>
      <c r="F611" s="3">
        <v>0</v>
      </c>
      <c r="I611" s="4" t="str">
        <f ca="1">IFERROR(__xludf.DUMMYFUNCTION("REGEXREPLACE(F612,""\D"", """")"),"#VALUE!")</f>
        <v>#VALUE!</v>
      </c>
      <c r="J611" s="6" t="s">
        <v>13850</v>
      </c>
    </row>
    <row r="612" spans="1:10" ht="15.75" customHeight="1">
      <c r="A612" s="1">
        <v>611</v>
      </c>
      <c r="B612" s="3">
        <v>612</v>
      </c>
      <c r="C612" s="3" t="s">
        <v>1708</v>
      </c>
      <c r="D612" s="3" t="s">
        <v>1709</v>
      </c>
      <c r="E612" s="3" t="s">
        <v>1710</v>
      </c>
      <c r="F612" s="3" t="s">
        <v>38</v>
      </c>
      <c r="G612" s="3">
        <v>29</v>
      </c>
      <c r="H612" s="3" t="s">
        <v>1711</v>
      </c>
      <c r="I612" s="4" t="str">
        <f ca="1">IFERROR(__xludf.DUMMYFUNCTION("REGEXREPLACE(F613,""\D"", """")"),"11")</f>
        <v>11</v>
      </c>
      <c r="J612" s="6" t="s">
        <v>13852</v>
      </c>
    </row>
    <row r="613" spans="1:10" ht="15.75" customHeight="1">
      <c r="A613" s="1">
        <v>612</v>
      </c>
      <c r="B613" s="3">
        <v>613</v>
      </c>
      <c r="C613" s="3" t="s">
        <v>1712</v>
      </c>
      <c r="D613" s="3" t="s">
        <v>1713</v>
      </c>
      <c r="E613" s="3" t="s">
        <v>17</v>
      </c>
      <c r="F613" s="3">
        <v>0</v>
      </c>
      <c r="I613" s="4" t="str">
        <f ca="1">IFERROR(__xludf.DUMMYFUNCTION("REGEXREPLACE(F614,""\D"", """")"),"#VALUE!")</f>
        <v>#VALUE!</v>
      </c>
      <c r="J613" s="6" t="s">
        <v>13850</v>
      </c>
    </row>
    <row r="614" spans="1:10" ht="15.75" customHeight="1">
      <c r="A614" s="1">
        <v>613</v>
      </c>
      <c r="B614" s="3">
        <v>614</v>
      </c>
      <c r="C614" s="3" t="s">
        <v>1714</v>
      </c>
      <c r="D614" s="3" t="s">
        <v>1715</v>
      </c>
      <c r="E614" s="3" t="s">
        <v>1716</v>
      </c>
      <c r="F614" s="3" t="s">
        <v>254</v>
      </c>
      <c r="G614" s="3">
        <v>11</v>
      </c>
      <c r="H614" s="3" t="s">
        <v>1717</v>
      </c>
      <c r="I614" s="4" t="str">
        <f ca="1">IFERROR(__xludf.DUMMYFUNCTION("REGEXREPLACE(F615,""\D"", """")"),"31")</f>
        <v>31</v>
      </c>
      <c r="J614" s="6" t="s">
        <v>13868</v>
      </c>
    </row>
    <row r="615" spans="1:10" ht="15.75" customHeight="1">
      <c r="A615" s="1">
        <v>614</v>
      </c>
      <c r="B615" s="3">
        <v>615</v>
      </c>
      <c r="C615" s="3" t="s">
        <v>1718</v>
      </c>
      <c r="D615" s="3" t="s">
        <v>1719</v>
      </c>
      <c r="E615" s="3" t="s">
        <v>17</v>
      </c>
      <c r="F615" s="3">
        <v>0</v>
      </c>
      <c r="I615" s="4" t="str">
        <f ca="1">IFERROR(__xludf.DUMMYFUNCTION("REGEXREPLACE(F616,""\D"", """")"),"#VALUE!")</f>
        <v>#VALUE!</v>
      </c>
      <c r="J615" s="6" t="s">
        <v>13850</v>
      </c>
    </row>
    <row r="616" spans="1:10" ht="15.75" customHeight="1">
      <c r="A616" s="1">
        <v>615</v>
      </c>
      <c r="B616" s="3">
        <v>616</v>
      </c>
      <c r="C616" s="3" t="s">
        <v>1720</v>
      </c>
      <c r="D616" s="3" t="s">
        <v>1721</v>
      </c>
      <c r="E616" s="3" t="s">
        <v>17</v>
      </c>
      <c r="F616" s="3">
        <v>0</v>
      </c>
      <c r="I616" s="4" t="str">
        <f ca="1">IFERROR(__xludf.DUMMYFUNCTION("REGEXREPLACE(F617,""\D"", """")"),"#VALUE!")</f>
        <v>#VALUE!</v>
      </c>
      <c r="J616" s="6" t="s">
        <v>13850</v>
      </c>
    </row>
    <row r="617" spans="1:10" ht="15.75" customHeight="1">
      <c r="A617" s="1">
        <v>616</v>
      </c>
      <c r="B617" s="3">
        <v>617</v>
      </c>
      <c r="C617" s="3" t="s">
        <v>1722</v>
      </c>
      <c r="D617" s="3" t="s">
        <v>1723</v>
      </c>
      <c r="E617" s="3" t="s">
        <v>1724</v>
      </c>
      <c r="F617" s="3">
        <v>0</v>
      </c>
      <c r="I617" s="4" t="str">
        <f ca="1">IFERROR(__xludf.DUMMYFUNCTION("REGEXREPLACE(F618,""\D"", """")"),"#VALUE!")</f>
        <v>#VALUE!</v>
      </c>
      <c r="J617" s="6" t="s">
        <v>13850</v>
      </c>
    </row>
    <row r="618" spans="1:10" ht="15.75" customHeight="1">
      <c r="A618" s="1">
        <v>617</v>
      </c>
      <c r="B618" s="3">
        <v>618</v>
      </c>
      <c r="C618" s="3" t="s">
        <v>1725</v>
      </c>
      <c r="D618" s="3" t="s">
        <v>1726</v>
      </c>
      <c r="E618" s="3" t="s">
        <v>17</v>
      </c>
      <c r="F618" s="3">
        <v>0</v>
      </c>
      <c r="I618" s="4" t="str">
        <f ca="1">IFERROR(__xludf.DUMMYFUNCTION("REGEXREPLACE(F619,""\D"", """")"),"#VALUE!")</f>
        <v>#VALUE!</v>
      </c>
      <c r="J618" s="6" t="s">
        <v>13850</v>
      </c>
    </row>
    <row r="619" spans="1:10" ht="15.75" customHeight="1">
      <c r="A619" s="1">
        <v>618</v>
      </c>
      <c r="B619" s="3">
        <v>619</v>
      </c>
      <c r="C619" s="3" t="s">
        <v>1727</v>
      </c>
      <c r="D619" s="3" t="s">
        <v>1728</v>
      </c>
      <c r="E619" s="3" t="s">
        <v>17</v>
      </c>
      <c r="F619" s="3">
        <v>0</v>
      </c>
      <c r="I619" s="4" t="str">
        <f ca="1">IFERROR(__xludf.DUMMYFUNCTION("REGEXREPLACE(F620,""\D"", """")"),"#VALUE!")</f>
        <v>#VALUE!</v>
      </c>
      <c r="J619" s="6" t="s">
        <v>13850</v>
      </c>
    </row>
    <row r="620" spans="1:10" ht="15.75" customHeight="1">
      <c r="A620" s="1">
        <v>619</v>
      </c>
      <c r="B620" s="3">
        <v>620</v>
      </c>
      <c r="C620" s="3" t="s">
        <v>1729</v>
      </c>
      <c r="D620" s="3" t="s">
        <v>1730</v>
      </c>
      <c r="E620" s="3" t="s">
        <v>17</v>
      </c>
      <c r="F620" s="3">
        <v>0</v>
      </c>
      <c r="I620" s="4" t="str">
        <f ca="1">IFERROR(__xludf.DUMMYFUNCTION("REGEXREPLACE(F621,""\D"", """")"),"#VALUE!")</f>
        <v>#VALUE!</v>
      </c>
      <c r="J620" s="6" t="s">
        <v>13850</v>
      </c>
    </row>
    <row r="621" spans="1:10" ht="15.75" customHeight="1">
      <c r="A621" s="1">
        <v>620</v>
      </c>
      <c r="B621" s="3">
        <v>621</v>
      </c>
      <c r="C621" s="3" t="s">
        <v>1731</v>
      </c>
      <c r="D621" s="3" t="s">
        <v>1732</v>
      </c>
      <c r="E621" s="3" t="s">
        <v>1733</v>
      </c>
      <c r="F621" s="3" t="s">
        <v>75</v>
      </c>
      <c r="G621" s="3">
        <v>3</v>
      </c>
      <c r="H621" s="3" t="s">
        <v>24</v>
      </c>
      <c r="I621" s="4" t="str">
        <f ca="1">IFERROR(__xludf.DUMMYFUNCTION("REGEXREPLACE(F622,""\D"", """")"),"15")</f>
        <v>15</v>
      </c>
      <c r="J621" s="6" t="s">
        <v>13856</v>
      </c>
    </row>
    <row r="622" spans="1:10" ht="15.75" customHeight="1">
      <c r="A622" s="1">
        <v>621</v>
      </c>
      <c r="B622" s="3">
        <v>622</v>
      </c>
      <c r="C622" s="3" t="s">
        <v>1734</v>
      </c>
      <c r="D622" s="3" t="s">
        <v>1735</v>
      </c>
      <c r="E622" s="3" t="s">
        <v>1736</v>
      </c>
      <c r="F622" s="3">
        <v>0</v>
      </c>
      <c r="I622" s="4" t="str">
        <f ca="1">IFERROR(__xludf.DUMMYFUNCTION("REGEXREPLACE(F623,""\D"", """")"),"#VALUE!")</f>
        <v>#VALUE!</v>
      </c>
      <c r="J622" s="6" t="s">
        <v>13850</v>
      </c>
    </row>
    <row r="623" spans="1:10" ht="15.75" customHeight="1">
      <c r="A623" s="1">
        <v>622</v>
      </c>
      <c r="B623" s="3">
        <v>623</v>
      </c>
      <c r="C623" s="3" t="s">
        <v>1737</v>
      </c>
      <c r="D623" s="3" t="s">
        <v>1738</v>
      </c>
      <c r="E623" s="3" t="s">
        <v>17</v>
      </c>
      <c r="F623" s="3">
        <v>0</v>
      </c>
      <c r="I623" s="4" t="str">
        <f ca="1">IFERROR(__xludf.DUMMYFUNCTION("REGEXREPLACE(F624,""\D"", """")"),"#VALUE!")</f>
        <v>#VALUE!</v>
      </c>
      <c r="J623" s="6" t="s">
        <v>13850</v>
      </c>
    </row>
    <row r="624" spans="1:10" ht="15.75" customHeight="1">
      <c r="A624" s="1">
        <v>623</v>
      </c>
      <c r="B624" s="3">
        <v>624</v>
      </c>
      <c r="C624" s="3" t="s">
        <v>1739</v>
      </c>
      <c r="D624" s="3" t="s">
        <v>1740</v>
      </c>
      <c r="E624" s="3" t="s">
        <v>1741</v>
      </c>
      <c r="F624" s="3">
        <v>0</v>
      </c>
      <c r="I624" s="4" t="str">
        <f ca="1">IFERROR(__xludf.DUMMYFUNCTION("REGEXREPLACE(F625,""\D"", """")"),"#VALUE!")</f>
        <v>#VALUE!</v>
      </c>
      <c r="J624" s="6" t="s">
        <v>13850</v>
      </c>
    </row>
    <row r="625" spans="1:10" ht="15.75" customHeight="1">
      <c r="A625" s="1">
        <v>624</v>
      </c>
      <c r="B625" s="3">
        <v>625</v>
      </c>
      <c r="C625" s="3" t="s">
        <v>1742</v>
      </c>
      <c r="D625" s="3" t="s">
        <v>1743</v>
      </c>
      <c r="E625" s="3" t="s">
        <v>1744</v>
      </c>
      <c r="F625" s="3">
        <v>0</v>
      </c>
      <c r="I625" s="4" t="str">
        <f ca="1">IFERROR(__xludf.DUMMYFUNCTION("REGEXREPLACE(F626,""\D"", """")"),"#VALUE!")</f>
        <v>#VALUE!</v>
      </c>
      <c r="J625" s="6" t="s">
        <v>13850</v>
      </c>
    </row>
    <row r="626" spans="1:10" ht="15.75" customHeight="1">
      <c r="A626" s="1">
        <v>625</v>
      </c>
      <c r="B626" s="3">
        <v>626</v>
      </c>
      <c r="C626" s="3" t="s">
        <v>1745</v>
      </c>
      <c r="D626" s="3" t="s">
        <v>1746</v>
      </c>
      <c r="E626" s="3" t="s">
        <v>17</v>
      </c>
      <c r="F626" s="3">
        <v>0</v>
      </c>
      <c r="I626" s="4" t="str">
        <f ca="1">IFERROR(__xludf.DUMMYFUNCTION("REGEXREPLACE(F627,""\D"", """")"),"#VALUE!")</f>
        <v>#VALUE!</v>
      </c>
      <c r="J626" s="6" t="s">
        <v>13850</v>
      </c>
    </row>
    <row r="627" spans="1:10" ht="15.75" customHeight="1">
      <c r="A627" s="1">
        <v>626</v>
      </c>
      <c r="B627" s="3">
        <v>627</v>
      </c>
      <c r="C627" s="3" t="s">
        <v>1747</v>
      </c>
      <c r="D627" s="3" t="s">
        <v>1748</v>
      </c>
      <c r="E627" s="3" t="s">
        <v>17</v>
      </c>
      <c r="F627" s="3">
        <v>0</v>
      </c>
      <c r="I627" s="4" t="str">
        <f ca="1">IFERROR(__xludf.DUMMYFUNCTION("REGEXREPLACE(F628,""\D"", """")"),"#VALUE!")</f>
        <v>#VALUE!</v>
      </c>
      <c r="J627" s="6" t="s">
        <v>13850</v>
      </c>
    </row>
    <row r="628" spans="1:10" ht="15.75" customHeight="1">
      <c r="A628" s="1">
        <v>627</v>
      </c>
      <c r="B628" s="3">
        <v>628</v>
      </c>
      <c r="C628" s="3" t="s">
        <v>1749</v>
      </c>
      <c r="D628" s="3" t="s">
        <v>1750</v>
      </c>
      <c r="E628" s="3" t="s">
        <v>1751</v>
      </c>
      <c r="F628" s="3" t="s">
        <v>423</v>
      </c>
      <c r="G628" s="3">
        <v>1</v>
      </c>
      <c r="H628" s="3" t="s">
        <v>14</v>
      </c>
      <c r="I628" s="4" t="str">
        <f ca="1">IFERROR(__xludf.DUMMYFUNCTION("REGEXREPLACE(F629,""\D"", """")"),"12")</f>
        <v>12</v>
      </c>
      <c r="J628" s="6" t="s">
        <v>13874</v>
      </c>
    </row>
    <row r="629" spans="1:10" ht="15.75" customHeight="1">
      <c r="A629" s="1">
        <v>628</v>
      </c>
      <c r="B629" s="3">
        <v>629</v>
      </c>
      <c r="C629" s="3" t="s">
        <v>1752</v>
      </c>
      <c r="D629" s="3" t="s">
        <v>1753</v>
      </c>
      <c r="E629" s="3" t="s">
        <v>17</v>
      </c>
      <c r="F629" s="3">
        <v>0</v>
      </c>
      <c r="I629" s="4" t="str">
        <f ca="1">IFERROR(__xludf.DUMMYFUNCTION("REGEXREPLACE(F630,""\D"", """")"),"#VALUE!")</f>
        <v>#VALUE!</v>
      </c>
      <c r="J629" s="6" t="s">
        <v>13850</v>
      </c>
    </row>
    <row r="630" spans="1:10" ht="15.75" customHeight="1">
      <c r="A630" s="1">
        <v>629</v>
      </c>
      <c r="B630" s="3">
        <v>630</v>
      </c>
      <c r="C630" s="3" t="s">
        <v>1754</v>
      </c>
      <c r="D630" s="3" t="s">
        <v>1755</v>
      </c>
      <c r="E630" s="3" t="s">
        <v>511</v>
      </c>
      <c r="F630" s="3">
        <v>0</v>
      </c>
      <c r="I630" s="4" t="str">
        <f ca="1">IFERROR(__xludf.DUMMYFUNCTION("REGEXREPLACE(F631,""\D"", """")"),"#VALUE!")</f>
        <v>#VALUE!</v>
      </c>
      <c r="J630" s="6" t="s">
        <v>13850</v>
      </c>
    </row>
    <row r="631" spans="1:10" ht="15.75" customHeight="1">
      <c r="A631" s="1">
        <v>630</v>
      </c>
      <c r="B631" s="3">
        <v>631</v>
      </c>
      <c r="C631" s="3" t="s">
        <v>1756</v>
      </c>
      <c r="D631" s="3" t="s">
        <v>1757</v>
      </c>
      <c r="E631" s="3" t="s">
        <v>1758</v>
      </c>
      <c r="F631" s="3">
        <v>0</v>
      </c>
      <c r="I631" s="4" t="str">
        <f ca="1">IFERROR(__xludf.DUMMYFUNCTION("REGEXREPLACE(F632,""\D"", """")"),"#VALUE!")</f>
        <v>#VALUE!</v>
      </c>
      <c r="J631" s="6" t="s">
        <v>13850</v>
      </c>
    </row>
    <row r="632" spans="1:10" ht="15.75" customHeight="1">
      <c r="A632" s="1">
        <v>631</v>
      </c>
      <c r="B632" s="3">
        <v>632</v>
      </c>
      <c r="C632" s="3" t="s">
        <v>1759</v>
      </c>
      <c r="D632" s="3" t="s">
        <v>1760</v>
      </c>
      <c r="E632" s="3" t="s">
        <v>1761</v>
      </c>
      <c r="F632" s="3">
        <v>0</v>
      </c>
      <c r="I632" s="4" t="str">
        <f ca="1">IFERROR(__xludf.DUMMYFUNCTION("REGEXREPLACE(F633,""\D"", """")"),"#VALUE!")</f>
        <v>#VALUE!</v>
      </c>
      <c r="J632" s="6" t="s">
        <v>13850</v>
      </c>
    </row>
    <row r="633" spans="1:10" ht="15.75" customHeight="1">
      <c r="A633" s="1">
        <v>632</v>
      </c>
      <c r="B633" s="3">
        <v>633</v>
      </c>
      <c r="C633" s="3" t="s">
        <v>1762</v>
      </c>
      <c r="D633" s="3" t="s">
        <v>1763</v>
      </c>
      <c r="E633" s="3" t="s">
        <v>1764</v>
      </c>
      <c r="F633" s="3" t="s">
        <v>93</v>
      </c>
      <c r="G633" s="3">
        <v>6</v>
      </c>
      <c r="H633" s="3" t="s">
        <v>424</v>
      </c>
      <c r="I633" s="4" t="str">
        <f ca="1">IFERROR(__xludf.DUMMYFUNCTION("REGEXREPLACE(F634,""\D"", """")"),"6")</f>
        <v>6</v>
      </c>
      <c r="J633" s="6" t="s">
        <v>13858</v>
      </c>
    </row>
    <row r="634" spans="1:10" ht="15.75" customHeight="1">
      <c r="A634" s="1">
        <v>633</v>
      </c>
      <c r="B634" s="3">
        <v>634</v>
      </c>
      <c r="C634" s="3" t="s">
        <v>1765</v>
      </c>
      <c r="D634" s="3" t="s">
        <v>1766</v>
      </c>
      <c r="E634" s="3" t="s">
        <v>17</v>
      </c>
      <c r="F634" s="3">
        <v>0</v>
      </c>
      <c r="I634" s="4" t="str">
        <f ca="1">IFERROR(__xludf.DUMMYFUNCTION("REGEXREPLACE(F635,""\D"", """")"),"#VALUE!")</f>
        <v>#VALUE!</v>
      </c>
      <c r="J634" s="6" t="s">
        <v>13850</v>
      </c>
    </row>
    <row r="635" spans="1:10" ht="15.75" customHeight="1">
      <c r="A635" s="1">
        <v>634</v>
      </c>
      <c r="B635" s="3">
        <v>635</v>
      </c>
      <c r="C635" s="3" t="s">
        <v>1767</v>
      </c>
      <c r="D635" s="3" t="s">
        <v>1768</v>
      </c>
      <c r="E635" s="3" t="s">
        <v>1769</v>
      </c>
      <c r="F635" s="3">
        <v>0</v>
      </c>
      <c r="I635" s="4" t="str">
        <f ca="1">IFERROR(__xludf.DUMMYFUNCTION("REGEXREPLACE(F636,""\D"", """")"),"#VALUE!")</f>
        <v>#VALUE!</v>
      </c>
      <c r="J635" s="6" t="s">
        <v>13850</v>
      </c>
    </row>
    <row r="636" spans="1:10" ht="15.75" customHeight="1">
      <c r="A636" s="1">
        <v>635</v>
      </c>
      <c r="B636" s="3">
        <v>636</v>
      </c>
      <c r="C636" s="3" t="s">
        <v>1770</v>
      </c>
      <c r="D636" s="3" t="s">
        <v>1771</v>
      </c>
      <c r="E636" s="3" t="s">
        <v>1772</v>
      </c>
      <c r="F636" s="3">
        <v>0</v>
      </c>
      <c r="I636" s="4" t="str">
        <f ca="1">IFERROR(__xludf.DUMMYFUNCTION("REGEXREPLACE(F637,""\D"", """")"),"#VALUE!")</f>
        <v>#VALUE!</v>
      </c>
      <c r="J636" s="6" t="s">
        <v>13850</v>
      </c>
    </row>
    <row r="637" spans="1:10" ht="15.75" customHeight="1">
      <c r="A637" s="1">
        <v>636</v>
      </c>
      <c r="B637" s="3">
        <v>637</v>
      </c>
      <c r="C637" s="3" t="s">
        <v>1773</v>
      </c>
      <c r="D637" s="3" t="s">
        <v>1774</v>
      </c>
      <c r="E637" s="3" t="s">
        <v>1775</v>
      </c>
      <c r="F637" s="3">
        <v>0</v>
      </c>
      <c r="I637" s="4" t="str">
        <f ca="1">IFERROR(__xludf.DUMMYFUNCTION("REGEXREPLACE(F638,""\D"", """")"),"#VALUE!")</f>
        <v>#VALUE!</v>
      </c>
      <c r="J637" s="6" t="s">
        <v>13850</v>
      </c>
    </row>
    <row r="638" spans="1:10" ht="15.75" customHeight="1">
      <c r="A638" s="1">
        <v>637</v>
      </c>
      <c r="B638" s="3">
        <v>638</v>
      </c>
      <c r="C638" s="3" t="s">
        <v>1776</v>
      </c>
      <c r="D638" s="3" t="s">
        <v>1777</v>
      </c>
      <c r="E638" s="3" t="s">
        <v>1778</v>
      </c>
      <c r="F638" s="3" t="s">
        <v>1779</v>
      </c>
      <c r="G638" s="3">
        <v>14</v>
      </c>
      <c r="H638" s="3" t="s">
        <v>1780</v>
      </c>
      <c r="I638" s="4" t="str">
        <f ca="1">IFERROR(__xludf.DUMMYFUNCTION("REGEXREPLACE(F639,""\D"", """")"),"34")</f>
        <v>34</v>
      </c>
      <c r="J638" s="6" t="s">
        <v>13893</v>
      </c>
    </row>
    <row r="639" spans="1:10" ht="15.75" customHeight="1">
      <c r="A639" s="1">
        <v>638</v>
      </c>
      <c r="B639" s="3">
        <v>639</v>
      </c>
      <c r="C639" s="3" t="s">
        <v>1781</v>
      </c>
      <c r="D639" s="3" t="s">
        <v>1782</v>
      </c>
      <c r="E639" s="3" t="s">
        <v>17</v>
      </c>
      <c r="F639" s="3">
        <v>0</v>
      </c>
      <c r="I639" s="4" t="str">
        <f ca="1">IFERROR(__xludf.DUMMYFUNCTION("REGEXREPLACE(F640,""\D"", """")"),"#VALUE!")</f>
        <v>#VALUE!</v>
      </c>
      <c r="J639" s="6" t="s">
        <v>13850</v>
      </c>
    </row>
    <row r="640" spans="1:10" ht="15.75" customHeight="1">
      <c r="A640" s="1">
        <v>639</v>
      </c>
      <c r="B640" s="3">
        <v>640</v>
      </c>
      <c r="C640" s="3" t="s">
        <v>1783</v>
      </c>
      <c r="D640" s="3" t="s">
        <v>1784</v>
      </c>
      <c r="E640" s="3" t="s">
        <v>1785</v>
      </c>
      <c r="F640" s="3">
        <v>0</v>
      </c>
      <c r="I640" s="4" t="str">
        <f ca="1">IFERROR(__xludf.DUMMYFUNCTION("REGEXREPLACE(F641,""\D"", """")"),"#VALUE!")</f>
        <v>#VALUE!</v>
      </c>
      <c r="J640" s="6" t="s">
        <v>13850</v>
      </c>
    </row>
    <row r="641" spans="1:10" ht="15.75" customHeight="1">
      <c r="A641" s="1">
        <v>640</v>
      </c>
      <c r="B641" s="3">
        <v>641</v>
      </c>
      <c r="C641" s="3" t="s">
        <v>1786</v>
      </c>
      <c r="D641" s="3" t="s">
        <v>1787</v>
      </c>
      <c r="E641" s="3" t="s">
        <v>1788</v>
      </c>
      <c r="F641" s="3">
        <v>0</v>
      </c>
      <c r="I641" s="4" t="str">
        <f ca="1">IFERROR(__xludf.DUMMYFUNCTION("REGEXREPLACE(F642,""\D"", """")"),"#VALUE!")</f>
        <v>#VALUE!</v>
      </c>
      <c r="J641" s="6" t="s">
        <v>13850</v>
      </c>
    </row>
    <row r="642" spans="1:10" ht="15.75" customHeight="1">
      <c r="A642" s="1">
        <v>641</v>
      </c>
      <c r="B642" s="3">
        <v>642</v>
      </c>
      <c r="C642" s="3" t="s">
        <v>1789</v>
      </c>
      <c r="D642" s="3" t="s">
        <v>1790</v>
      </c>
      <c r="E642" s="3" t="s">
        <v>17</v>
      </c>
      <c r="F642" s="3">
        <v>0</v>
      </c>
      <c r="I642" s="4" t="str">
        <f ca="1">IFERROR(__xludf.DUMMYFUNCTION("REGEXREPLACE(F643,""\D"", """")"),"#VALUE!")</f>
        <v>#VALUE!</v>
      </c>
      <c r="J642" s="6" t="s">
        <v>13850</v>
      </c>
    </row>
    <row r="643" spans="1:10" ht="15.75" customHeight="1">
      <c r="A643" s="1">
        <v>642</v>
      </c>
      <c r="B643" s="3">
        <v>643</v>
      </c>
      <c r="C643" s="3" t="s">
        <v>1791</v>
      </c>
      <c r="D643" s="3" t="s">
        <v>1792</v>
      </c>
      <c r="E643" s="3" t="s">
        <v>1793</v>
      </c>
      <c r="F643" s="3">
        <v>0</v>
      </c>
      <c r="I643" s="4" t="str">
        <f ca="1">IFERROR(__xludf.DUMMYFUNCTION("REGEXREPLACE(F644,""\D"", """")"),"#VALUE!")</f>
        <v>#VALUE!</v>
      </c>
      <c r="J643" s="6" t="s">
        <v>13850</v>
      </c>
    </row>
    <row r="644" spans="1:10" ht="15.75" customHeight="1">
      <c r="A644" s="1">
        <v>643</v>
      </c>
      <c r="B644" s="3">
        <v>644</v>
      </c>
      <c r="C644" s="3" t="s">
        <v>1794</v>
      </c>
      <c r="D644" s="3" t="s">
        <v>1795</v>
      </c>
      <c r="E644" s="3" t="s">
        <v>1796</v>
      </c>
      <c r="F644" s="3">
        <v>0</v>
      </c>
      <c r="I644" s="4" t="str">
        <f ca="1">IFERROR(__xludf.DUMMYFUNCTION("REGEXREPLACE(F645,""\D"", """")"),"#VALUE!")</f>
        <v>#VALUE!</v>
      </c>
      <c r="J644" s="6" t="s">
        <v>13850</v>
      </c>
    </row>
    <row r="645" spans="1:10" ht="15.75" customHeight="1">
      <c r="A645" s="1">
        <v>644</v>
      </c>
      <c r="B645" s="3">
        <v>645</v>
      </c>
      <c r="C645" s="3" t="s">
        <v>1797</v>
      </c>
      <c r="D645" s="3" t="s">
        <v>1798</v>
      </c>
      <c r="E645" s="3" t="s">
        <v>17</v>
      </c>
      <c r="F645" s="3">
        <v>0</v>
      </c>
      <c r="I645" s="4" t="str">
        <f ca="1">IFERROR(__xludf.DUMMYFUNCTION("REGEXREPLACE(F646,""\D"", """")"),"#VALUE!")</f>
        <v>#VALUE!</v>
      </c>
      <c r="J645" s="6" t="s">
        <v>13850</v>
      </c>
    </row>
    <row r="646" spans="1:10" ht="15.75" customHeight="1">
      <c r="A646" s="1">
        <v>645</v>
      </c>
      <c r="B646" s="3">
        <v>646</v>
      </c>
      <c r="C646" s="3" t="s">
        <v>1799</v>
      </c>
      <c r="D646" s="3" t="s">
        <v>1800</v>
      </c>
      <c r="E646" s="3" t="s">
        <v>1801</v>
      </c>
      <c r="F646" s="3" t="s">
        <v>13</v>
      </c>
      <c r="G646" s="3">
        <v>0</v>
      </c>
      <c r="H646" s="3" t="s">
        <v>14</v>
      </c>
      <c r="I646" s="4" t="str">
        <f ca="1">IFERROR(__xludf.DUMMYFUNCTION("REGEXREPLACE(F647,""\D"", """")"),"13")</f>
        <v>13</v>
      </c>
      <c r="J646" s="6" t="s">
        <v>13849</v>
      </c>
    </row>
    <row r="647" spans="1:10" ht="15.75" customHeight="1">
      <c r="A647" s="1">
        <v>646</v>
      </c>
      <c r="B647" s="3">
        <v>647</v>
      </c>
      <c r="C647" s="3" t="s">
        <v>1802</v>
      </c>
      <c r="D647" s="3" t="s">
        <v>1803</v>
      </c>
      <c r="E647" s="3" t="s">
        <v>17</v>
      </c>
      <c r="F647" s="3">
        <v>0</v>
      </c>
      <c r="I647" s="4" t="str">
        <f ca="1">IFERROR(__xludf.DUMMYFUNCTION("REGEXREPLACE(F648,""\D"", """")"),"#VALUE!")</f>
        <v>#VALUE!</v>
      </c>
      <c r="J647" s="6" t="s">
        <v>13850</v>
      </c>
    </row>
    <row r="648" spans="1:10" ht="15.75" customHeight="1">
      <c r="A648" s="1">
        <v>647</v>
      </c>
      <c r="B648" s="3">
        <v>648</v>
      </c>
      <c r="C648" s="3" t="s">
        <v>1804</v>
      </c>
      <c r="D648" s="3" t="s">
        <v>1805</v>
      </c>
      <c r="E648" s="3" t="s">
        <v>1806</v>
      </c>
      <c r="F648" s="3">
        <v>0</v>
      </c>
      <c r="I648" s="4" t="str">
        <f ca="1">IFERROR(__xludf.DUMMYFUNCTION("REGEXREPLACE(F649,""\D"", """")"),"#VALUE!")</f>
        <v>#VALUE!</v>
      </c>
      <c r="J648" s="6" t="s">
        <v>13850</v>
      </c>
    </row>
    <row r="649" spans="1:10" ht="15.75" customHeight="1">
      <c r="A649" s="1">
        <v>648</v>
      </c>
      <c r="B649" s="3">
        <v>649</v>
      </c>
      <c r="C649" s="3" t="s">
        <v>1807</v>
      </c>
      <c r="D649" s="3" t="s">
        <v>1808</v>
      </c>
      <c r="E649" s="3" t="s">
        <v>1809</v>
      </c>
      <c r="F649" s="3" t="s">
        <v>182</v>
      </c>
      <c r="G649" s="3">
        <v>2</v>
      </c>
      <c r="H649" s="3" t="s">
        <v>94</v>
      </c>
      <c r="I649" s="4" t="str">
        <f ca="1">IFERROR(__xludf.DUMMYFUNCTION("REGEXREPLACE(F650,""\D"", """")"),"7")</f>
        <v>7</v>
      </c>
      <c r="J649" s="6" t="s">
        <v>13863</v>
      </c>
    </row>
    <row r="650" spans="1:10" ht="15.75" customHeight="1">
      <c r="A650" s="1">
        <v>649</v>
      </c>
      <c r="B650" s="3">
        <v>650</v>
      </c>
      <c r="C650" s="3" t="s">
        <v>1810</v>
      </c>
      <c r="D650" s="3" t="s">
        <v>1811</v>
      </c>
      <c r="E650" s="3" t="s">
        <v>17</v>
      </c>
      <c r="F650" s="3">
        <v>0</v>
      </c>
      <c r="I650" s="4" t="str">
        <f ca="1">IFERROR(__xludf.DUMMYFUNCTION("REGEXREPLACE(F651,""\D"", """")"),"#VALUE!")</f>
        <v>#VALUE!</v>
      </c>
      <c r="J650" s="6" t="s">
        <v>13850</v>
      </c>
    </row>
    <row r="651" spans="1:10" ht="15.75" customHeight="1">
      <c r="A651" s="1">
        <v>650</v>
      </c>
      <c r="B651" s="3">
        <v>651</v>
      </c>
      <c r="C651" s="3" t="s">
        <v>1812</v>
      </c>
      <c r="D651" s="3" t="s">
        <v>1813</v>
      </c>
      <c r="E651" s="3" t="s">
        <v>17</v>
      </c>
      <c r="F651" s="3">
        <v>0</v>
      </c>
      <c r="I651" s="4" t="str">
        <f ca="1">IFERROR(__xludf.DUMMYFUNCTION("REGEXREPLACE(F652,""\D"", """")"),"#VALUE!")</f>
        <v>#VALUE!</v>
      </c>
      <c r="J651" s="6" t="s">
        <v>13850</v>
      </c>
    </row>
    <row r="652" spans="1:10" ht="15.75" customHeight="1">
      <c r="A652" s="1">
        <v>651</v>
      </c>
      <c r="B652" s="3">
        <v>652</v>
      </c>
      <c r="C652" s="3" t="s">
        <v>1814</v>
      </c>
      <c r="D652" s="3" t="s">
        <v>1815</v>
      </c>
      <c r="E652" s="3" t="s">
        <v>17</v>
      </c>
      <c r="F652" s="3">
        <v>0</v>
      </c>
      <c r="I652" s="4" t="str">
        <f ca="1">IFERROR(__xludf.DUMMYFUNCTION("REGEXREPLACE(F653,""\D"", """")"),"#VALUE!")</f>
        <v>#VALUE!</v>
      </c>
      <c r="J652" s="6" t="s">
        <v>13850</v>
      </c>
    </row>
    <row r="653" spans="1:10" ht="15.75" customHeight="1">
      <c r="A653" s="1">
        <v>652</v>
      </c>
      <c r="B653" s="3">
        <v>653</v>
      </c>
      <c r="C653" s="3" t="s">
        <v>1816</v>
      </c>
      <c r="D653" s="3" t="s">
        <v>1817</v>
      </c>
      <c r="E653" s="3" t="s">
        <v>1818</v>
      </c>
      <c r="F653" s="3" t="s">
        <v>423</v>
      </c>
      <c r="G653" s="3">
        <v>11</v>
      </c>
      <c r="H653" s="3" t="s">
        <v>34</v>
      </c>
      <c r="I653" s="4" t="str">
        <f ca="1">IFERROR(__xludf.DUMMYFUNCTION("REGEXREPLACE(F654,""\D"", """")"),"12")</f>
        <v>12</v>
      </c>
      <c r="J653" s="6" t="s">
        <v>13874</v>
      </c>
    </row>
    <row r="654" spans="1:10" ht="15.75" customHeight="1">
      <c r="A654" s="1">
        <v>653</v>
      </c>
      <c r="B654" s="3">
        <v>654</v>
      </c>
      <c r="C654" s="3" t="s">
        <v>1819</v>
      </c>
      <c r="D654" s="3" t="s">
        <v>1820</v>
      </c>
      <c r="E654" s="3" t="s">
        <v>1821</v>
      </c>
      <c r="F654" s="3" t="s">
        <v>113</v>
      </c>
      <c r="G654" s="3">
        <v>2</v>
      </c>
      <c r="H654" s="3" t="s">
        <v>194</v>
      </c>
      <c r="I654" s="4" t="str">
        <f ca="1">IFERROR(__xludf.DUMMYFUNCTION("REGEXREPLACE(F655,""\D"", """")"),"8")</f>
        <v>8</v>
      </c>
      <c r="J654" s="6" t="s">
        <v>13860</v>
      </c>
    </row>
    <row r="655" spans="1:10" ht="15.75" customHeight="1">
      <c r="A655" s="1">
        <v>654</v>
      </c>
      <c r="B655" s="3">
        <v>655</v>
      </c>
      <c r="C655" s="3" t="s">
        <v>1822</v>
      </c>
      <c r="D655" s="3" t="s">
        <v>1823</v>
      </c>
      <c r="E655" s="3" t="s">
        <v>1824</v>
      </c>
      <c r="F655" s="3">
        <v>0</v>
      </c>
      <c r="I655" s="4" t="str">
        <f ca="1">IFERROR(__xludf.DUMMYFUNCTION("REGEXREPLACE(F656,""\D"", """")"),"#VALUE!")</f>
        <v>#VALUE!</v>
      </c>
      <c r="J655" s="6" t="s">
        <v>13850</v>
      </c>
    </row>
    <row r="656" spans="1:10" ht="15.75" customHeight="1">
      <c r="A656" s="1">
        <v>655</v>
      </c>
      <c r="B656" s="3">
        <v>656</v>
      </c>
      <c r="C656" s="3" t="s">
        <v>1825</v>
      </c>
      <c r="D656" s="3" t="s">
        <v>1826</v>
      </c>
      <c r="E656" s="3" t="s">
        <v>17</v>
      </c>
      <c r="F656" s="3">
        <v>0</v>
      </c>
      <c r="I656" s="4" t="str">
        <f ca="1">IFERROR(__xludf.DUMMYFUNCTION("REGEXREPLACE(F657,""\D"", """")"),"#VALUE!")</f>
        <v>#VALUE!</v>
      </c>
      <c r="J656" s="6" t="s">
        <v>13850</v>
      </c>
    </row>
    <row r="657" spans="1:10" ht="15.75" customHeight="1">
      <c r="A657" s="1">
        <v>656</v>
      </c>
      <c r="B657" s="3">
        <v>657</v>
      </c>
      <c r="C657" s="3" t="s">
        <v>1827</v>
      </c>
      <c r="D657" s="3" t="s">
        <v>1828</v>
      </c>
      <c r="E657" s="3" t="s">
        <v>1829</v>
      </c>
      <c r="F657" s="3" t="s">
        <v>13</v>
      </c>
      <c r="G657" s="3">
        <v>15</v>
      </c>
      <c r="H657" s="3" t="s">
        <v>452</v>
      </c>
      <c r="I657" s="4" t="str">
        <f ca="1">IFERROR(__xludf.DUMMYFUNCTION("REGEXREPLACE(F658,""\D"", """")"),"13")</f>
        <v>13</v>
      </c>
      <c r="J657" s="6" t="s">
        <v>13849</v>
      </c>
    </row>
    <row r="658" spans="1:10" ht="15.75" customHeight="1">
      <c r="A658" s="1">
        <v>657</v>
      </c>
      <c r="B658" s="3">
        <v>658</v>
      </c>
      <c r="C658" s="3" t="s">
        <v>1830</v>
      </c>
      <c r="D658" s="3" t="s">
        <v>1831</v>
      </c>
      <c r="E658" s="3" t="s">
        <v>1832</v>
      </c>
      <c r="F658" s="3">
        <v>0</v>
      </c>
      <c r="I658" s="4" t="str">
        <f ca="1">IFERROR(__xludf.DUMMYFUNCTION("REGEXREPLACE(F659,""\D"", """")"),"#VALUE!")</f>
        <v>#VALUE!</v>
      </c>
      <c r="J658" s="6" t="s">
        <v>13850</v>
      </c>
    </row>
    <row r="659" spans="1:10" ht="15.75" customHeight="1">
      <c r="A659" s="1">
        <v>658</v>
      </c>
      <c r="B659" s="3">
        <v>659</v>
      </c>
      <c r="C659" s="3" t="s">
        <v>1833</v>
      </c>
      <c r="D659" s="3" t="s">
        <v>1834</v>
      </c>
      <c r="E659" s="3" t="s">
        <v>1835</v>
      </c>
      <c r="F659" s="3">
        <v>0</v>
      </c>
      <c r="I659" s="4" t="str">
        <f ca="1">IFERROR(__xludf.DUMMYFUNCTION("REGEXREPLACE(F660,""\D"", """")"),"#VALUE!")</f>
        <v>#VALUE!</v>
      </c>
      <c r="J659" s="6" t="s">
        <v>13850</v>
      </c>
    </row>
    <row r="660" spans="1:10" ht="15.75" customHeight="1">
      <c r="A660" s="1">
        <v>659</v>
      </c>
      <c r="B660" s="3">
        <v>660</v>
      </c>
      <c r="C660" s="3" t="s">
        <v>1836</v>
      </c>
      <c r="D660" s="3" t="s">
        <v>1837</v>
      </c>
      <c r="E660" s="3" t="s">
        <v>17</v>
      </c>
      <c r="F660" s="3">
        <v>0</v>
      </c>
      <c r="I660" s="4" t="str">
        <f ca="1">IFERROR(__xludf.DUMMYFUNCTION("REGEXREPLACE(F661,""\D"", """")"),"#VALUE!")</f>
        <v>#VALUE!</v>
      </c>
      <c r="J660" s="6" t="s">
        <v>13850</v>
      </c>
    </row>
    <row r="661" spans="1:10" ht="15.75" customHeight="1">
      <c r="A661" s="1">
        <v>660</v>
      </c>
      <c r="B661" s="3">
        <v>661</v>
      </c>
      <c r="C661" s="3" t="s">
        <v>1838</v>
      </c>
      <c r="D661" s="3" t="s">
        <v>1839</v>
      </c>
      <c r="E661" s="3" t="s">
        <v>1840</v>
      </c>
      <c r="F661" s="3" t="s">
        <v>220</v>
      </c>
      <c r="G661" s="3">
        <v>10</v>
      </c>
      <c r="H661" s="3" t="s">
        <v>452</v>
      </c>
      <c r="I661" s="4" t="str">
        <f ca="1">IFERROR(__xludf.DUMMYFUNCTION("REGEXREPLACE(F662,""\D"", """")"),"18")</f>
        <v>18</v>
      </c>
      <c r="J661" s="6" t="s">
        <v>13867</v>
      </c>
    </row>
    <row r="662" spans="1:10" ht="15.75" customHeight="1">
      <c r="A662" s="1">
        <v>661</v>
      </c>
      <c r="B662" s="3">
        <v>662</v>
      </c>
      <c r="C662" s="3" t="s">
        <v>1841</v>
      </c>
      <c r="D662" s="3" t="s">
        <v>1842</v>
      </c>
      <c r="E662" s="3" t="s">
        <v>17</v>
      </c>
      <c r="F662" s="3">
        <v>0</v>
      </c>
      <c r="I662" s="4" t="str">
        <f ca="1">IFERROR(__xludf.DUMMYFUNCTION("REGEXREPLACE(F663,""\D"", """")"),"#VALUE!")</f>
        <v>#VALUE!</v>
      </c>
      <c r="J662" s="6" t="s">
        <v>13850</v>
      </c>
    </row>
    <row r="663" spans="1:10" ht="15.75" customHeight="1">
      <c r="A663" s="1">
        <v>662</v>
      </c>
      <c r="B663" s="3">
        <v>663</v>
      </c>
      <c r="C663" s="3" t="s">
        <v>1843</v>
      </c>
      <c r="D663" s="3" t="s">
        <v>1844</v>
      </c>
      <c r="E663" s="3" t="s">
        <v>1845</v>
      </c>
      <c r="F663" s="3">
        <v>0</v>
      </c>
      <c r="I663" s="4" t="str">
        <f ca="1">IFERROR(__xludf.DUMMYFUNCTION("REGEXREPLACE(F664,""\D"", """")"),"#VALUE!")</f>
        <v>#VALUE!</v>
      </c>
      <c r="J663" s="6" t="s">
        <v>13850</v>
      </c>
    </row>
    <row r="664" spans="1:10" ht="15.75" customHeight="1">
      <c r="A664" s="1">
        <v>663</v>
      </c>
      <c r="B664" s="3">
        <v>664</v>
      </c>
      <c r="C664" s="3" t="s">
        <v>1846</v>
      </c>
      <c r="D664" s="3" t="s">
        <v>1847</v>
      </c>
      <c r="E664" s="3" t="s">
        <v>1758</v>
      </c>
      <c r="F664" s="3">
        <v>0</v>
      </c>
      <c r="I664" s="4" t="str">
        <f ca="1">IFERROR(__xludf.DUMMYFUNCTION("REGEXREPLACE(F665,""\D"", """")"),"#VALUE!")</f>
        <v>#VALUE!</v>
      </c>
      <c r="J664" s="6" t="s">
        <v>13850</v>
      </c>
    </row>
    <row r="665" spans="1:10" ht="15.75" customHeight="1">
      <c r="A665" s="1">
        <v>664</v>
      </c>
      <c r="B665" s="3">
        <v>665</v>
      </c>
      <c r="C665" s="3" t="s">
        <v>1848</v>
      </c>
      <c r="D665" s="3" t="s">
        <v>1849</v>
      </c>
      <c r="E665" s="3" t="s">
        <v>1850</v>
      </c>
      <c r="F665" s="3" t="s">
        <v>610</v>
      </c>
      <c r="G665" s="3">
        <v>0</v>
      </c>
      <c r="H665" s="3" t="s">
        <v>452</v>
      </c>
      <c r="I665" s="4" t="str">
        <f ca="1">IFERROR(__xludf.DUMMYFUNCTION("REGEXREPLACE(F666,""\D"", """")"),"28")</f>
        <v>28</v>
      </c>
      <c r="J665" s="6" t="s">
        <v>13878</v>
      </c>
    </row>
    <row r="666" spans="1:10" ht="15.75" customHeight="1">
      <c r="A666" s="1">
        <v>665</v>
      </c>
      <c r="B666" s="3">
        <v>666</v>
      </c>
      <c r="C666" s="3" t="s">
        <v>1851</v>
      </c>
      <c r="D666" s="3" t="s">
        <v>1852</v>
      </c>
      <c r="E666" s="3" t="s">
        <v>1853</v>
      </c>
      <c r="F666" s="3" t="s">
        <v>131</v>
      </c>
      <c r="G666" s="3">
        <v>10</v>
      </c>
      <c r="H666" s="3" t="s">
        <v>382</v>
      </c>
      <c r="I666" s="4" t="str">
        <f ca="1">IFERROR(__xludf.DUMMYFUNCTION("REGEXREPLACE(F667,""\D"", """")"),"4")</f>
        <v>4</v>
      </c>
      <c r="J666" s="6" t="s">
        <v>13861</v>
      </c>
    </row>
    <row r="667" spans="1:10" ht="15.75" customHeight="1">
      <c r="A667" s="1">
        <v>666</v>
      </c>
      <c r="B667" s="3">
        <v>667</v>
      </c>
      <c r="C667" s="3" t="s">
        <v>1854</v>
      </c>
      <c r="D667" s="3" t="s">
        <v>1855</v>
      </c>
      <c r="E667" s="3" t="s">
        <v>1856</v>
      </c>
      <c r="F667" s="3">
        <v>0</v>
      </c>
      <c r="I667" s="4" t="str">
        <f ca="1">IFERROR(__xludf.DUMMYFUNCTION("REGEXREPLACE(F668,""\D"", """")"),"#VALUE!")</f>
        <v>#VALUE!</v>
      </c>
      <c r="J667" s="6" t="s">
        <v>13850</v>
      </c>
    </row>
    <row r="668" spans="1:10" ht="15.75" customHeight="1">
      <c r="A668" s="1">
        <v>667</v>
      </c>
      <c r="B668" s="3">
        <v>668</v>
      </c>
      <c r="C668" s="3" t="s">
        <v>1857</v>
      </c>
      <c r="D668" s="3" t="s">
        <v>1858</v>
      </c>
      <c r="E668" s="3" t="s">
        <v>1859</v>
      </c>
      <c r="F668" s="3" t="s">
        <v>182</v>
      </c>
      <c r="G668" s="3">
        <v>5</v>
      </c>
      <c r="H668" s="3" t="s">
        <v>424</v>
      </c>
      <c r="I668" s="4" t="str">
        <f ca="1">IFERROR(__xludf.DUMMYFUNCTION("REGEXREPLACE(F669,""\D"", """")"),"7")</f>
        <v>7</v>
      </c>
      <c r="J668" s="6" t="s">
        <v>13863</v>
      </c>
    </row>
    <row r="669" spans="1:10" ht="15.75" customHeight="1">
      <c r="A669" s="1">
        <v>668</v>
      </c>
      <c r="B669" s="3">
        <v>669</v>
      </c>
      <c r="C669" s="3" t="s">
        <v>1860</v>
      </c>
      <c r="D669" s="3" t="s">
        <v>1861</v>
      </c>
      <c r="E669" s="3" t="s">
        <v>1862</v>
      </c>
      <c r="F669" s="3">
        <v>0</v>
      </c>
      <c r="I669" s="4" t="str">
        <f ca="1">IFERROR(__xludf.DUMMYFUNCTION("REGEXREPLACE(F670,""\D"", """")"),"#VALUE!")</f>
        <v>#VALUE!</v>
      </c>
      <c r="J669" s="6" t="s">
        <v>13850</v>
      </c>
    </row>
    <row r="670" spans="1:10" ht="15.75" customHeight="1">
      <c r="A670" s="1">
        <v>669</v>
      </c>
      <c r="B670" s="3">
        <v>670</v>
      </c>
      <c r="C670" s="3" t="s">
        <v>1863</v>
      </c>
      <c r="D670" s="3" t="s">
        <v>1864</v>
      </c>
      <c r="E670" s="3" t="s">
        <v>1865</v>
      </c>
      <c r="F670" s="3">
        <v>0</v>
      </c>
      <c r="I670" s="4" t="str">
        <f ca="1">IFERROR(__xludf.DUMMYFUNCTION("REGEXREPLACE(F671,""\D"", """")"),"#VALUE!")</f>
        <v>#VALUE!</v>
      </c>
      <c r="J670" s="6" t="s">
        <v>13850</v>
      </c>
    </row>
    <row r="671" spans="1:10" ht="15.75" customHeight="1">
      <c r="A671" s="1">
        <v>670</v>
      </c>
      <c r="B671" s="3">
        <v>671</v>
      </c>
      <c r="C671" s="3" t="s">
        <v>1866</v>
      </c>
      <c r="D671" s="3" t="s">
        <v>1867</v>
      </c>
      <c r="E671" s="3" t="s">
        <v>1868</v>
      </c>
      <c r="F671" s="3" t="s">
        <v>93</v>
      </c>
      <c r="G671" s="3">
        <v>4</v>
      </c>
      <c r="H671" s="3" t="s">
        <v>194</v>
      </c>
      <c r="I671" s="4" t="str">
        <f ca="1">IFERROR(__xludf.DUMMYFUNCTION("REGEXREPLACE(F672,""\D"", """")"),"6")</f>
        <v>6</v>
      </c>
      <c r="J671" s="6" t="s">
        <v>13858</v>
      </c>
    </row>
    <row r="672" spans="1:10" ht="15.75" customHeight="1">
      <c r="A672" s="1">
        <v>671</v>
      </c>
      <c r="B672" s="3">
        <v>672</v>
      </c>
      <c r="C672" s="3" t="s">
        <v>1869</v>
      </c>
      <c r="D672" s="3" t="s">
        <v>1870</v>
      </c>
      <c r="E672" s="3" t="s">
        <v>1871</v>
      </c>
      <c r="F672" s="3" t="s">
        <v>51</v>
      </c>
      <c r="G672" s="3">
        <v>3</v>
      </c>
      <c r="H672" s="3" t="s">
        <v>535</v>
      </c>
      <c r="I672" s="4" t="str">
        <f ca="1">IFERROR(__xludf.DUMMYFUNCTION("REGEXREPLACE(F673,""\D"", """")"),"5")</f>
        <v>5</v>
      </c>
      <c r="J672" s="6" t="s">
        <v>13854</v>
      </c>
    </row>
    <row r="673" spans="1:10" ht="15.75" customHeight="1">
      <c r="A673" s="1">
        <v>672</v>
      </c>
      <c r="B673" s="3">
        <v>673</v>
      </c>
      <c r="C673" s="3" t="s">
        <v>1872</v>
      </c>
      <c r="D673" s="3" t="s">
        <v>1873</v>
      </c>
      <c r="E673" s="3" t="s">
        <v>17</v>
      </c>
      <c r="F673" s="3">
        <v>0</v>
      </c>
      <c r="I673" s="4" t="str">
        <f ca="1">IFERROR(__xludf.DUMMYFUNCTION("REGEXREPLACE(F674,""\D"", """")"),"#VALUE!")</f>
        <v>#VALUE!</v>
      </c>
      <c r="J673" s="6" t="s">
        <v>13850</v>
      </c>
    </row>
    <row r="674" spans="1:10" ht="15.75" customHeight="1">
      <c r="A674" s="1">
        <v>673</v>
      </c>
      <c r="B674" s="3">
        <v>674</v>
      </c>
      <c r="C674" s="3" t="s">
        <v>1874</v>
      </c>
      <c r="D674" s="3" t="s">
        <v>1875</v>
      </c>
      <c r="E674" s="3" t="s">
        <v>17</v>
      </c>
      <c r="F674" s="3">
        <v>0</v>
      </c>
      <c r="I674" s="4" t="str">
        <f ca="1">IFERROR(__xludf.DUMMYFUNCTION("REGEXREPLACE(F675,""\D"", """")"),"#VALUE!")</f>
        <v>#VALUE!</v>
      </c>
      <c r="J674" s="6" t="s">
        <v>13850</v>
      </c>
    </row>
    <row r="675" spans="1:10" ht="15.75" customHeight="1">
      <c r="A675" s="1">
        <v>674</v>
      </c>
      <c r="B675" s="3">
        <v>675</v>
      </c>
      <c r="C675" s="3" t="s">
        <v>1876</v>
      </c>
      <c r="D675" s="3" t="s">
        <v>1877</v>
      </c>
      <c r="E675" s="3" t="s">
        <v>1878</v>
      </c>
      <c r="F675" s="3">
        <v>0</v>
      </c>
      <c r="I675" s="4" t="str">
        <f ca="1">IFERROR(__xludf.DUMMYFUNCTION("REGEXREPLACE(F676,""\D"", """")"),"#VALUE!")</f>
        <v>#VALUE!</v>
      </c>
      <c r="J675" s="6" t="s">
        <v>13850</v>
      </c>
    </row>
    <row r="676" spans="1:10" ht="15.75" customHeight="1">
      <c r="A676" s="1">
        <v>675</v>
      </c>
      <c r="B676" s="3">
        <v>676</v>
      </c>
      <c r="C676" s="3" t="s">
        <v>1879</v>
      </c>
      <c r="D676" s="3" t="s">
        <v>1880</v>
      </c>
      <c r="E676" s="3" t="s">
        <v>1881</v>
      </c>
      <c r="F676" s="3" t="s">
        <v>193</v>
      </c>
      <c r="G676" s="3">
        <v>0</v>
      </c>
      <c r="H676" s="3" t="s">
        <v>194</v>
      </c>
      <c r="I676" s="4" t="str">
        <f ca="1">IFERROR(__xludf.DUMMYFUNCTION("REGEXREPLACE(F677,""\D"", """")"),"10")</f>
        <v>10</v>
      </c>
      <c r="J676" s="6" t="s">
        <v>13864</v>
      </c>
    </row>
    <row r="677" spans="1:10" ht="15.75" customHeight="1">
      <c r="A677" s="1">
        <v>676</v>
      </c>
      <c r="B677" s="3">
        <v>677</v>
      </c>
      <c r="C677" s="3" t="s">
        <v>1882</v>
      </c>
      <c r="D677" s="3" t="s">
        <v>1883</v>
      </c>
      <c r="E677" s="3" t="s">
        <v>1884</v>
      </c>
      <c r="F677" s="3" t="s">
        <v>1885</v>
      </c>
      <c r="G677" s="3">
        <v>56</v>
      </c>
      <c r="H677" s="3" t="s">
        <v>1886</v>
      </c>
      <c r="I677" s="4" t="str">
        <f ca="1">IFERROR(__xludf.DUMMYFUNCTION("REGEXREPLACE(F678,""\D"", """")"),"152")</f>
        <v>152</v>
      </c>
      <c r="J677" s="6" t="s">
        <v>13894</v>
      </c>
    </row>
    <row r="678" spans="1:10" ht="15.75" customHeight="1">
      <c r="A678" s="1">
        <v>677</v>
      </c>
      <c r="B678" s="3">
        <v>678</v>
      </c>
      <c r="C678" s="3" t="s">
        <v>1887</v>
      </c>
      <c r="D678" s="3" t="s">
        <v>1888</v>
      </c>
      <c r="E678" s="3" t="s">
        <v>1793</v>
      </c>
      <c r="F678" s="3">
        <v>0</v>
      </c>
      <c r="I678" s="4" t="str">
        <f ca="1">IFERROR(__xludf.DUMMYFUNCTION("REGEXREPLACE(F679,""\D"", """")"),"#VALUE!")</f>
        <v>#VALUE!</v>
      </c>
      <c r="J678" s="6" t="s">
        <v>13850</v>
      </c>
    </row>
    <row r="679" spans="1:10" ht="15.75" customHeight="1">
      <c r="A679" s="1">
        <v>678</v>
      </c>
      <c r="B679" s="3">
        <v>679</v>
      </c>
      <c r="C679" s="3" t="s">
        <v>1889</v>
      </c>
      <c r="D679" s="3" t="s">
        <v>1890</v>
      </c>
      <c r="E679" s="3" t="s">
        <v>1891</v>
      </c>
      <c r="F679" s="3">
        <v>0</v>
      </c>
      <c r="I679" s="4" t="str">
        <f ca="1">IFERROR(__xludf.DUMMYFUNCTION("REGEXREPLACE(F680,""\D"", """")"),"#VALUE!")</f>
        <v>#VALUE!</v>
      </c>
      <c r="J679" s="6" t="s">
        <v>13850</v>
      </c>
    </row>
    <row r="680" spans="1:10" ht="15.75" customHeight="1">
      <c r="A680" s="1">
        <v>679</v>
      </c>
      <c r="B680" s="3">
        <v>680</v>
      </c>
      <c r="C680" s="3" t="s">
        <v>1892</v>
      </c>
      <c r="D680" s="3" t="s">
        <v>1893</v>
      </c>
      <c r="E680" s="3" t="s">
        <v>1894</v>
      </c>
      <c r="F680" s="3" t="s">
        <v>193</v>
      </c>
      <c r="G680" s="3">
        <v>12</v>
      </c>
      <c r="H680" s="3" t="s">
        <v>566</v>
      </c>
      <c r="I680" s="4" t="str">
        <f ca="1">IFERROR(__xludf.DUMMYFUNCTION("REGEXREPLACE(F681,""\D"", """")"),"10")</f>
        <v>10</v>
      </c>
      <c r="J680" s="6" t="s">
        <v>13864</v>
      </c>
    </row>
    <row r="681" spans="1:10" ht="15.75" customHeight="1">
      <c r="A681" s="1">
        <v>680</v>
      </c>
      <c r="B681" s="3">
        <v>681</v>
      </c>
      <c r="C681" s="3" t="s">
        <v>1895</v>
      </c>
      <c r="D681" s="3" t="s">
        <v>1896</v>
      </c>
      <c r="E681" s="3" t="s">
        <v>1897</v>
      </c>
      <c r="F681" s="3">
        <v>0</v>
      </c>
      <c r="I681" s="4" t="str">
        <f ca="1">IFERROR(__xludf.DUMMYFUNCTION("REGEXREPLACE(F682,""\D"", """")"),"#VALUE!")</f>
        <v>#VALUE!</v>
      </c>
      <c r="J681" s="6" t="s">
        <v>13850</v>
      </c>
    </row>
    <row r="682" spans="1:10" ht="15.75" customHeight="1">
      <c r="A682" s="1">
        <v>681</v>
      </c>
      <c r="B682" s="3">
        <v>682</v>
      </c>
      <c r="C682" s="3" t="s">
        <v>1898</v>
      </c>
      <c r="D682" s="3" t="s">
        <v>1899</v>
      </c>
      <c r="E682" s="3" t="s">
        <v>17</v>
      </c>
      <c r="F682" s="3">
        <v>0</v>
      </c>
      <c r="I682" s="4" t="str">
        <f ca="1">IFERROR(__xludf.DUMMYFUNCTION("REGEXREPLACE(F683,""\D"", """")"),"#VALUE!")</f>
        <v>#VALUE!</v>
      </c>
      <c r="J682" s="6" t="s">
        <v>13850</v>
      </c>
    </row>
    <row r="683" spans="1:10" ht="15.75" customHeight="1">
      <c r="A683" s="1">
        <v>682</v>
      </c>
      <c r="B683" s="3">
        <v>683</v>
      </c>
      <c r="C683" s="3" t="s">
        <v>1900</v>
      </c>
      <c r="D683" s="3" t="s">
        <v>1901</v>
      </c>
      <c r="E683" s="3" t="s">
        <v>1902</v>
      </c>
      <c r="F683" s="3" t="s">
        <v>131</v>
      </c>
      <c r="G683" s="3">
        <v>6</v>
      </c>
      <c r="H683" s="3" t="s">
        <v>194</v>
      </c>
      <c r="I683" s="4" t="str">
        <f ca="1">IFERROR(__xludf.DUMMYFUNCTION("REGEXREPLACE(F684,""\D"", """")"),"4")</f>
        <v>4</v>
      </c>
      <c r="J683" s="6" t="s">
        <v>13861</v>
      </c>
    </row>
    <row r="684" spans="1:10" ht="15.75" customHeight="1">
      <c r="A684" s="1">
        <v>683</v>
      </c>
      <c r="B684" s="3">
        <v>684</v>
      </c>
      <c r="C684" s="3" t="s">
        <v>1903</v>
      </c>
      <c r="D684" s="3" t="s">
        <v>1904</v>
      </c>
      <c r="E684" s="3" t="s">
        <v>17</v>
      </c>
      <c r="F684" s="3">
        <v>0</v>
      </c>
      <c r="I684" s="4" t="str">
        <f ca="1">IFERROR(__xludf.DUMMYFUNCTION("REGEXREPLACE(F685,""\D"", """")"),"#VALUE!")</f>
        <v>#VALUE!</v>
      </c>
      <c r="J684" s="6" t="s">
        <v>13850</v>
      </c>
    </row>
    <row r="685" spans="1:10" ht="15.75" customHeight="1">
      <c r="A685" s="1">
        <v>684</v>
      </c>
      <c r="B685" s="3">
        <v>685</v>
      </c>
      <c r="C685" s="3" t="s">
        <v>1905</v>
      </c>
      <c r="D685" s="3" t="s">
        <v>1906</v>
      </c>
      <c r="E685" s="3" t="s">
        <v>17</v>
      </c>
      <c r="F685" s="3">
        <v>0</v>
      </c>
      <c r="I685" s="4" t="str">
        <f ca="1">IFERROR(__xludf.DUMMYFUNCTION("REGEXREPLACE(F686,""\D"", """")"),"#VALUE!")</f>
        <v>#VALUE!</v>
      </c>
      <c r="J685" s="6" t="s">
        <v>13850</v>
      </c>
    </row>
    <row r="686" spans="1:10" ht="15.75" customHeight="1">
      <c r="A686" s="1">
        <v>685</v>
      </c>
      <c r="B686" s="3">
        <v>686</v>
      </c>
      <c r="C686" s="3" t="s">
        <v>1907</v>
      </c>
      <c r="D686" s="3" t="s">
        <v>1908</v>
      </c>
      <c r="E686" s="3" t="s">
        <v>17</v>
      </c>
      <c r="F686" s="3">
        <v>0</v>
      </c>
      <c r="I686" s="4" t="str">
        <f ca="1">IFERROR(__xludf.DUMMYFUNCTION("REGEXREPLACE(F687,""\D"", """")"),"#VALUE!")</f>
        <v>#VALUE!</v>
      </c>
      <c r="J686" s="6" t="s">
        <v>13850</v>
      </c>
    </row>
    <row r="687" spans="1:10" ht="15.75" customHeight="1">
      <c r="A687" s="1">
        <v>686</v>
      </c>
      <c r="B687" s="3">
        <v>687</v>
      </c>
      <c r="C687" s="3" t="s">
        <v>1909</v>
      </c>
      <c r="D687" s="3" t="s">
        <v>1910</v>
      </c>
      <c r="E687" s="3" t="s">
        <v>1911</v>
      </c>
      <c r="F687" s="3" t="s">
        <v>1912</v>
      </c>
      <c r="G687" s="3">
        <v>12</v>
      </c>
      <c r="H687" s="3" t="s">
        <v>1913</v>
      </c>
      <c r="I687" s="4" t="str">
        <f ca="1">IFERROR(__xludf.DUMMYFUNCTION("REGEXREPLACE(F688,""\D"", """")"),"35")</f>
        <v>35</v>
      </c>
      <c r="J687" s="6" t="s">
        <v>13895</v>
      </c>
    </row>
    <row r="688" spans="1:10" ht="15.75" customHeight="1">
      <c r="A688" s="1">
        <v>687</v>
      </c>
      <c r="B688" s="3">
        <v>688</v>
      </c>
      <c r="C688" s="3" t="s">
        <v>1914</v>
      </c>
      <c r="D688" s="3" t="s">
        <v>1915</v>
      </c>
      <c r="E688" s="3" t="s">
        <v>1916</v>
      </c>
      <c r="F688" s="3">
        <v>0</v>
      </c>
      <c r="I688" s="4" t="str">
        <f ca="1">IFERROR(__xludf.DUMMYFUNCTION("REGEXREPLACE(F689,""\D"", """")"),"#VALUE!")</f>
        <v>#VALUE!</v>
      </c>
      <c r="J688" s="6" t="s">
        <v>13850</v>
      </c>
    </row>
    <row r="689" spans="1:10" ht="15.75" customHeight="1">
      <c r="A689" s="1">
        <v>688</v>
      </c>
      <c r="B689" s="3">
        <v>689</v>
      </c>
      <c r="C689" s="3" t="s">
        <v>1917</v>
      </c>
      <c r="D689" s="3" t="s">
        <v>1918</v>
      </c>
      <c r="E689" s="3" t="s">
        <v>1919</v>
      </c>
      <c r="F689" s="3">
        <v>0</v>
      </c>
      <c r="I689" s="4" t="str">
        <f ca="1">IFERROR(__xludf.DUMMYFUNCTION("REGEXREPLACE(F690,""\D"", """")"),"#VALUE!")</f>
        <v>#VALUE!</v>
      </c>
      <c r="J689" s="6" t="s">
        <v>13850</v>
      </c>
    </row>
    <row r="690" spans="1:10" ht="15.75" customHeight="1">
      <c r="A690" s="1">
        <v>689</v>
      </c>
      <c r="B690" s="3">
        <v>690</v>
      </c>
      <c r="C690" s="3" t="s">
        <v>1920</v>
      </c>
      <c r="D690" s="3" t="s">
        <v>1921</v>
      </c>
      <c r="E690" s="3" t="s">
        <v>1922</v>
      </c>
      <c r="F690" s="3" t="s">
        <v>56</v>
      </c>
      <c r="G690" s="3">
        <v>17</v>
      </c>
      <c r="H690" s="3" t="s">
        <v>1711</v>
      </c>
      <c r="I690" s="4" t="str">
        <f ca="1">IFERROR(__xludf.DUMMYFUNCTION("REGEXREPLACE(F691,""\D"", """")"),"23")</f>
        <v>23</v>
      </c>
      <c r="J690" s="6" t="s">
        <v>13855</v>
      </c>
    </row>
    <row r="691" spans="1:10" ht="15.75" customHeight="1">
      <c r="A691" s="1">
        <v>690</v>
      </c>
      <c r="B691" s="3">
        <v>691</v>
      </c>
      <c r="C691" s="3" t="s">
        <v>1923</v>
      </c>
      <c r="D691" s="3" t="s">
        <v>1924</v>
      </c>
      <c r="E691" s="3" t="s">
        <v>17</v>
      </c>
      <c r="F691" s="3">
        <v>0</v>
      </c>
      <c r="I691" s="4" t="str">
        <f ca="1">IFERROR(__xludf.DUMMYFUNCTION("REGEXREPLACE(F692,""\D"", """")"),"#VALUE!")</f>
        <v>#VALUE!</v>
      </c>
      <c r="J691" s="6" t="s">
        <v>13850</v>
      </c>
    </row>
    <row r="692" spans="1:10" ht="15.75" customHeight="1">
      <c r="A692" s="1">
        <v>691</v>
      </c>
      <c r="B692" s="3">
        <v>692</v>
      </c>
      <c r="C692" s="3" t="s">
        <v>1925</v>
      </c>
      <c r="D692" s="3" t="s">
        <v>1926</v>
      </c>
      <c r="E692" s="3" t="s">
        <v>1927</v>
      </c>
      <c r="F692" s="3">
        <v>0</v>
      </c>
      <c r="I692" s="4" t="str">
        <f ca="1">IFERROR(__xludf.DUMMYFUNCTION("REGEXREPLACE(F693,""\D"", """")"),"#VALUE!")</f>
        <v>#VALUE!</v>
      </c>
      <c r="J692" s="6" t="s">
        <v>13850</v>
      </c>
    </row>
    <row r="693" spans="1:10" ht="15.75" customHeight="1">
      <c r="A693" s="1">
        <v>692</v>
      </c>
      <c r="B693" s="3">
        <v>693</v>
      </c>
      <c r="C693" s="3" t="s">
        <v>1928</v>
      </c>
      <c r="D693" s="3" t="s">
        <v>1929</v>
      </c>
      <c r="E693" s="3" t="s">
        <v>17</v>
      </c>
      <c r="F693" s="3">
        <v>0</v>
      </c>
      <c r="I693" s="4" t="str">
        <f ca="1">IFERROR(__xludf.DUMMYFUNCTION("REGEXREPLACE(F694,""\D"", """")"),"#VALUE!")</f>
        <v>#VALUE!</v>
      </c>
      <c r="J693" s="6" t="s">
        <v>13850</v>
      </c>
    </row>
    <row r="694" spans="1:10" ht="15.75" customHeight="1">
      <c r="A694" s="1">
        <v>693</v>
      </c>
      <c r="B694" s="3">
        <v>694</v>
      </c>
      <c r="C694" s="3" t="s">
        <v>1930</v>
      </c>
      <c r="D694" s="3" t="s">
        <v>1931</v>
      </c>
      <c r="E694" s="3" t="s">
        <v>1932</v>
      </c>
      <c r="F694" s="3" t="s">
        <v>220</v>
      </c>
      <c r="G694" s="3">
        <v>0</v>
      </c>
      <c r="H694" s="3" t="s">
        <v>24</v>
      </c>
      <c r="I694" s="4" t="str">
        <f ca="1">IFERROR(__xludf.DUMMYFUNCTION("REGEXREPLACE(F695,""\D"", """")"),"18")</f>
        <v>18</v>
      </c>
      <c r="J694" s="6" t="s">
        <v>13867</v>
      </c>
    </row>
    <row r="695" spans="1:10" ht="15.75" customHeight="1">
      <c r="A695" s="1">
        <v>694</v>
      </c>
      <c r="B695" s="3">
        <v>695</v>
      </c>
      <c r="C695" s="3" t="s">
        <v>1933</v>
      </c>
      <c r="D695" s="3" t="s">
        <v>1934</v>
      </c>
      <c r="E695" s="3" t="s">
        <v>1935</v>
      </c>
      <c r="F695" s="3">
        <v>0</v>
      </c>
      <c r="I695" s="4" t="str">
        <f ca="1">IFERROR(__xludf.DUMMYFUNCTION("REGEXREPLACE(F696,""\D"", """")"),"#VALUE!")</f>
        <v>#VALUE!</v>
      </c>
      <c r="J695" s="6" t="s">
        <v>13850</v>
      </c>
    </row>
    <row r="696" spans="1:10" ht="15.75" customHeight="1">
      <c r="A696" s="1">
        <v>695</v>
      </c>
      <c r="B696" s="3">
        <v>696</v>
      </c>
      <c r="C696" s="3" t="s">
        <v>1936</v>
      </c>
      <c r="D696" s="3" t="s">
        <v>1937</v>
      </c>
      <c r="E696" s="3" t="s">
        <v>1938</v>
      </c>
      <c r="F696" s="3" t="s">
        <v>182</v>
      </c>
      <c r="G696" s="3">
        <v>3</v>
      </c>
      <c r="H696" s="3" t="s">
        <v>194</v>
      </c>
      <c r="I696" s="4" t="str">
        <f ca="1">IFERROR(__xludf.DUMMYFUNCTION("REGEXREPLACE(F697,""\D"", """")"),"7")</f>
        <v>7</v>
      </c>
      <c r="J696" s="6" t="s">
        <v>13863</v>
      </c>
    </row>
    <row r="697" spans="1:10" ht="15.75" customHeight="1">
      <c r="A697" s="1">
        <v>696</v>
      </c>
      <c r="B697" s="3">
        <v>697</v>
      </c>
      <c r="C697" s="3" t="s">
        <v>1939</v>
      </c>
      <c r="D697" s="3" t="s">
        <v>1940</v>
      </c>
      <c r="E697" s="3" t="s">
        <v>1941</v>
      </c>
      <c r="F697" s="3" t="s">
        <v>610</v>
      </c>
      <c r="G697" s="3">
        <v>15</v>
      </c>
      <c r="H697" s="3" t="s">
        <v>100</v>
      </c>
      <c r="I697" s="4" t="str">
        <f ca="1">IFERROR(__xludf.DUMMYFUNCTION("REGEXREPLACE(F698,""\D"", """")"),"28")</f>
        <v>28</v>
      </c>
      <c r="J697" s="6" t="s">
        <v>13878</v>
      </c>
    </row>
    <row r="698" spans="1:10" ht="15.75" customHeight="1">
      <c r="A698" s="1">
        <v>697</v>
      </c>
      <c r="B698" s="3">
        <v>698</v>
      </c>
      <c r="C698" s="3" t="s">
        <v>1942</v>
      </c>
      <c r="D698" s="3" t="s">
        <v>1943</v>
      </c>
      <c r="E698" s="3" t="s">
        <v>1944</v>
      </c>
      <c r="F698" s="3">
        <v>0</v>
      </c>
      <c r="I698" s="4" t="str">
        <f ca="1">IFERROR(__xludf.DUMMYFUNCTION("REGEXREPLACE(F699,""\D"", """")"),"#VALUE!")</f>
        <v>#VALUE!</v>
      </c>
      <c r="J698" s="6" t="s">
        <v>13850</v>
      </c>
    </row>
    <row r="699" spans="1:10" ht="15.75" customHeight="1">
      <c r="A699" s="1">
        <v>698</v>
      </c>
      <c r="B699" s="3">
        <v>699</v>
      </c>
      <c r="C699" s="3" t="s">
        <v>1945</v>
      </c>
      <c r="D699" s="3" t="s">
        <v>1946</v>
      </c>
      <c r="E699" s="3" t="s">
        <v>17</v>
      </c>
      <c r="F699" s="3">
        <v>0</v>
      </c>
      <c r="I699" s="4" t="str">
        <f ca="1">IFERROR(__xludf.DUMMYFUNCTION("REGEXREPLACE(F700,""\D"", """")"),"#VALUE!")</f>
        <v>#VALUE!</v>
      </c>
      <c r="J699" s="6" t="s">
        <v>13850</v>
      </c>
    </row>
    <row r="700" spans="1:10" ht="15.75" customHeight="1">
      <c r="A700" s="1">
        <v>699</v>
      </c>
      <c r="B700" s="3">
        <v>700</v>
      </c>
      <c r="C700" s="3" t="s">
        <v>1947</v>
      </c>
      <c r="D700" s="3" t="s">
        <v>1948</v>
      </c>
      <c r="E700" s="3" t="s">
        <v>1949</v>
      </c>
      <c r="F700" s="3">
        <v>0</v>
      </c>
      <c r="I700" s="4" t="str">
        <f ca="1">IFERROR(__xludf.DUMMYFUNCTION("REGEXREPLACE(F701,""\D"", """")"),"#VALUE!")</f>
        <v>#VALUE!</v>
      </c>
      <c r="J700" s="6" t="s">
        <v>13850</v>
      </c>
    </row>
    <row r="701" spans="1:10" ht="15.75" customHeight="1">
      <c r="A701" s="1">
        <v>700</v>
      </c>
      <c r="B701" s="3">
        <v>701</v>
      </c>
      <c r="C701" s="3" t="s">
        <v>1950</v>
      </c>
      <c r="D701" s="3" t="s">
        <v>1951</v>
      </c>
      <c r="E701" s="3" t="s">
        <v>1952</v>
      </c>
      <c r="F701" s="3" t="s">
        <v>131</v>
      </c>
      <c r="G701" s="3">
        <v>0</v>
      </c>
      <c r="H701" s="3" t="s">
        <v>1176</v>
      </c>
      <c r="I701" s="4" t="str">
        <f ca="1">IFERROR(__xludf.DUMMYFUNCTION("REGEXREPLACE(F702,""\D"", """")"),"4")</f>
        <v>4</v>
      </c>
      <c r="J701" s="6" t="s">
        <v>13861</v>
      </c>
    </row>
    <row r="702" spans="1:10" ht="15.75" customHeight="1">
      <c r="A702" s="1">
        <v>701</v>
      </c>
      <c r="B702" s="3">
        <v>702</v>
      </c>
      <c r="C702" s="3" t="s">
        <v>1953</v>
      </c>
      <c r="D702" s="3" t="s">
        <v>1954</v>
      </c>
      <c r="E702" s="3" t="s">
        <v>1955</v>
      </c>
      <c r="F702" s="3">
        <v>0</v>
      </c>
      <c r="I702" s="4" t="str">
        <f ca="1">IFERROR(__xludf.DUMMYFUNCTION("REGEXREPLACE(F703,""\D"", """")"),"#VALUE!")</f>
        <v>#VALUE!</v>
      </c>
      <c r="J702" s="6" t="s">
        <v>13850</v>
      </c>
    </row>
    <row r="703" spans="1:10" ht="15.75" customHeight="1">
      <c r="A703" s="1">
        <v>702</v>
      </c>
      <c r="B703" s="3">
        <v>703</v>
      </c>
      <c r="C703" s="3" t="s">
        <v>1956</v>
      </c>
      <c r="D703" s="3" t="s">
        <v>1957</v>
      </c>
      <c r="E703" s="3" t="s">
        <v>1958</v>
      </c>
      <c r="F703" s="3">
        <v>0</v>
      </c>
      <c r="I703" s="4" t="str">
        <f ca="1">IFERROR(__xludf.DUMMYFUNCTION("REGEXREPLACE(F704,""\D"", """")"),"#VALUE!")</f>
        <v>#VALUE!</v>
      </c>
      <c r="J703" s="6" t="s">
        <v>13850</v>
      </c>
    </row>
    <row r="704" spans="1:10" ht="15.75" customHeight="1">
      <c r="A704" s="1">
        <v>703</v>
      </c>
      <c r="B704" s="3">
        <v>704</v>
      </c>
      <c r="C704" s="3" t="s">
        <v>1959</v>
      </c>
      <c r="D704" s="3" t="s">
        <v>1960</v>
      </c>
      <c r="E704" s="3" t="s">
        <v>1961</v>
      </c>
      <c r="F704" s="3">
        <v>0</v>
      </c>
      <c r="I704" s="4" t="str">
        <f ca="1">IFERROR(__xludf.DUMMYFUNCTION("REGEXREPLACE(F705,""\D"", """")"),"#VALUE!")</f>
        <v>#VALUE!</v>
      </c>
      <c r="J704" s="6" t="s">
        <v>13850</v>
      </c>
    </row>
    <row r="705" spans="1:10" ht="15.75" customHeight="1">
      <c r="A705" s="1">
        <v>704</v>
      </c>
      <c r="B705" s="3">
        <v>705</v>
      </c>
      <c r="C705" s="3" t="s">
        <v>1962</v>
      </c>
      <c r="D705" s="3" t="s">
        <v>1963</v>
      </c>
      <c r="E705" s="3" t="s">
        <v>1964</v>
      </c>
      <c r="F705" s="3" t="s">
        <v>749</v>
      </c>
      <c r="G705" s="3">
        <v>0</v>
      </c>
      <c r="H705" s="3" t="s">
        <v>39</v>
      </c>
      <c r="I705" s="4" t="str">
        <f ca="1">IFERROR(__xludf.DUMMYFUNCTION("REGEXREPLACE(F706,""\D"", """")"),"25")</f>
        <v>25</v>
      </c>
      <c r="J705" s="6" t="s">
        <v>13884</v>
      </c>
    </row>
    <row r="706" spans="1:10" ht="15.75" customHeight="1">
      <c r="A706" s="1">
        <v>705</v>
      </c>
      <c r="B706" s="3">
        <v>706</v>
      </c>
      <c r="C706" s="3" t="s">
        <v>1965</v>
      </c>
      <c r="D706" s="3" t="s">
        <v>1966</v>
      </c>
      <c r="E706" s="3" t="s">
        <v>1967</v>
      </c>
      <c r="F706" s="3" t="s">
        <v>787</v>
      </c>
      <c r="G706" s="3">
        <v>0</v>
      </c>
      <c r="H706" s="3" t="s">
        <v>665</v>
      </c>
      <c r="I706" s="4" t="str">
        <f ca="1">IFERROR(__xludf.DUMMYFUNCTION("REGEXREPLACE(F707,""\D"", """")"),"20")</f>
        <v>20</v>
      </c>
      <c r="J706" s="6" t="s">
        <v>13887</v>
      </c>
    </row>
    <row r="707" spans="1:10" ht="15.75" customHeight="1">
      <c r="A707" s="1">
        <v>706</v>
      </c>
      <c r="B707" s="3">
        <v>707</v>
      </c>
      <c r="C707" s="3" t="s">
        <v>1968</v>
      </c>
      <c r="D707" s="3" t="s">
        <v>1969</v>
      </c>
      <c r="E707" s="3" t="s">
        <v>17</v>
      </c>
      <c r="F707" s="3">
        <v>0</v>
      </c>
      <c r="I707" s="4" t="str">
        <f ca="1">IFERROR(__xludf.DUMMYFUNCTION("REGEXREPLACE(F708,""\D"", """")"),"#VALUE!")</f>
        <v>#VALUE!</v>
      </c>
      <c r="J707" s="6" t="s">
        <v>13850</v>
      </c>
    </row>
    <row r="708" spans="1:10" ht="15.75" customHeight="1">
      <c r="A708" s="1">
        <v>707</v>
      </c>
      <c r="B708" s="3">
        <v>708</v>
      </c>
      <c r="C708" s="3" t="s">
        <v>1970</v>
      </c>
      <c r="D708" s="3" t="s">
        <v>1971</v>
      </c>
      <c r="E708" s="3" t="s">
        <v>1972</v>
      </c>
      <c r="F708" s="3" t="s">
        <v>113</v>
      </c>
      <c r="G708" s="3">
        <v>13</v>
      </c>
      <c r="H708" s="3" t="s">
        <v>9</v>
      </c>
      <c r="I708" s="4" t="str">
        <f ca="1">IFERROR(__xludf.DUMMYFUNCTION("REGEXREPLACE(F709,""\D"", """")"),"8")</f>
        <v>8</v>
      </c>
      <c r="J708" s="6" t="s">
        <v>13860</v>
      </c>
    </row>
    <row r="709" spans="1:10" ht="15.75" customHeight="1">
      <c r="A709" s="1">
        <v>708</v>
      </c>
      <c r="B709" s="3">
        <v>709</v>
      </c>
      <c r="C709" s="3" t="s">
        <v>1973</v>
      </c>
      <c r="D709" s="3" t="s">
        <v>1974</v>
      </c>
      <c r="E709" s="3" t="s">
        <v>17</v>
      </c>
      <c r="F709" s="3">
        <v>0</v>
      </c>
      <c r="I709" s="4" t="str">
        <f ca="1">IFERROR(__xludf.DUMMYFUNCTION("REGEXREPLACE(F710,""\D"", """")"),"#VALUE!")</f>
        <v>#VALUE!</v>
      </c>
      <c r="J709" s="6" t="s">
        <v>13850</v>
      </c>
    </row>
    <row r="710" spans="1:10" ht="15.75" customHeight="1">
      <c r="A710" s="1">
        <v>709</v>
      </c>
      <c r="B710" s="3">
        <v>710</v>
      </c>
      <c r="C710" s="3" t="s">
        <v>1975</v>
      </c>
      <c r="D710" s="3" t="s">
        <v>1976</v>
      </c>
      <c r="E710" s="3" t="s">
        <v>1977</v>
      </c>
      <c r="F710" s="3">
        <v>0</v>
      </c>
      <c r="I710" s="4" t="str">
        <f ca="1">IFERROR(__xludf.DUMMYFUNCTION("REGEXREPLACE(F711,""\D"", """")"),"#VALUE!")</f>
        <v>#VALUE!</v>
      </c>
      <c r="J710" s="6" t="s">
        <v>13850</v>
      </c>
    </row>
    <row r="711" spans="1:10" ht="15.75" customHeight="1">
      <c r="A711" s="1">
        <v>710</v>
      </c>
      <c r="B711" s="3">
        <v>711</v>
      </c>
      <c r="C711" s="3" t="s">
        <v>1978</v>
      </c>
      <c r="D711" s="3" t="s">
        <v>1979</v>
      </c>
      <c r="E711" s="3" t="s">
        <v>1980</v>
      </c>
      <c r="F711" s="3">
        <v>0</v>
      </c>
      <c r="I711" s="4" t="str">
        <f ca="1">IFERROR(__xludf.DUMMYFUNCTION("REGEXREPLACE(F712,""\D"", """")"),"#VALUE!")</f>
        <v>#VALUE!</v>
      </c>
      <c r="J711" s="6" t="s">
        <v>13850</v>
      </c>
    </row>
    <row r="712" spans="1:10" ht="15.75" customHeight="1">
      <c r="A712" s="1">
        <v>711</v>
      </c>
      <c r="B712" s="3">
        <v>712</v>
      </c>
      <c r="C712" s="3" t="s">
        <v>1981</v>
      </c>
      <c r="D712" s="3" t="s">
        <v>1982</v>
      </c>
      <c r="E712" s="3" t="s">
        <v>378</v>
      </c>
      <c r="F712" s="3">
        <v>0</v>
      </c>
      <c r="I712" s="4" t="str">
        <f ca="1">IFERROR(__xludf.DUMMYFUNCTION("REGEXREPLACE(F713,""\D"", """")"),"#VALUE!")</f>
        <v>#VALUE!</v>
      </c>
      <c r="J712" s="6" t="s">
        <v>13850</v>
      </c>
    </row>
    <row r="713" spans="1:10" ht="15.75" customHeight="1">
      <c r="A713" s="1">
        <v>712</v>
      </c>
      <c r="B713" s="3">
        <v>713</v>
      </c>
      <c r="C713" s="3" t="s">
        <v>1983</v>
      </c>
      <c r="D713" s="3" t="s">
        <v>1984</v>
      </c>
      <c r="E713" s="3" t="s">
        <v>17</v>
      </c>
      <c r="F713" s="3">
        <v>0</v>
      </c>
      <c r="I713" s="4" t="str">
        <f ca="1">IFERROR(__xludf.DUMMYFUNCTION("REGEXREPLACE(F714,""\D"", """")"),"#VALUE!")</f>
        <v>#VALUE!</v>
      </c>
      <c r="J713" s="6" t="s">
        <v>13850</v>
      </c>
    </row>
    <row r="714" spans="1:10" ht="15.75" customHeight="1">
      <c r="A714" s="1">
        <v>713</v>
      </c>
      <c r="B714" s="3">
        <v>714</v>
      </c>
      <c r="C714" s="3" t="s">
        <v>1985</v>
      </c>
      <c r="D714" s="3" t="s">
        <v>1986</v>
      </c>
      <c r="E714" s="3" t="s">
        <v>17</v>
      </c>
      <c r="F714" s="3">
        <v>0</v>
      </c>
      <c r="I714" s="4" t="str">
        <f ca="1">IFERROR(__xludf.DUMMYFUNCTION("REGEXREPLACE(F715,""\D"", """")"),"#VALUE!")</f>
        <v>#VALUE!</v>
      </c>
      <c r="J714" s="6" t="s">
        <v>13850</v>
      </c>
    </row>
    <row r="715" spans="1:10" ht="15.75" customHeight="1">
      <c r="A715" s="1">
        <v>714</v>
      </c>
      <c r="B715" s="3">
        <v>715</v>
      </c>
      <c r="C715" s="3" t="s">
        <v>1987</v>
      </c>
      <c r="D715" s="3" t="s">
        <v>1988</v>
      </c>
      <c r="E715" s="3" t="s">
        <v>1989</v>
      </c>
      <c r="F715" s="3" t="s">
        <v>51</v>
      </c>
      <c r="G715" s="3">
        <v>11</v>
      </c>
      <c r="H715" s="3" t="s">
        <v>266</v>
      </c>
      <c r="I715" s="4" t="str">
        <f ca="1">IFERROR(__xludf.DUMMYFUNCTION("REGEXREPLACE(F716,""\D"", """")"),"5")</f>
        <v>5</v>
      </c>
      <c r="J715" s="6" t="s">
        <v>13854</v>
      </c>
    </row>
    <row r="716" spans="1:10" ht="15.75" customHeight="1">
      <c r="A716" s="1">
        <v>715</v>
      </c>
      <c r="B716" s="3">
        <v>716</v>
      </c>
      <c r="C716" s="3" t="s">
        <v>1990</v>
      </c>
      <c r="D716" s="3" t="s">
        <v>1991</v>
      </c>
      <c r="E716" s="3" t="s">
        <v>17</v>
      </c>
      <c r="F716" s="3">
        <v>0</v>
      </c>
      <c r="I716" s="4" t="str">
        <f ca="1">IFERROR(__xludf.DUMMYFUNCTION("REGEXREPLACE(F717,""\D"", """")"),"#VALUE!")</f>
        <v>#VALUE!</v>
      </c>
      <c r="J716" s="6" t="s">
        <v>13850</v>
      </c>
    </row>
    <row r="717" spans="1:10" ht="15.75" customHeight="1">
      <c r="A717" s="1">
        <v>716</v>
      </c>
      <c r="B717" s="3">
        <v>717</v>
      </c>
      <c r="C717" s="3" t="s">
        <v>1992</v>
      </c>
      <c r="D717" s="3" t="s">
        <v>1993</v>
      </c>
      <c r="E717" s="3" t="s">
        <v>17</v>
      </c>
      <c r="F717" s="3">
        <v>0</v>
      </c>
      <c r="I717" s="4" t="str">
        <f ca="1">IFERROR(__xludf.DUMMYFUNCTION("REGEXREPLACE(F718,""\D"", """")"),"#VALUE!")</f>
        <v>#VALUE!</v>
      </c>
      <c r="J717" s="6" t="s">
        <v>13850</v>
      </c>
    </row>
    <row r="718" spans="1:10" ht="15.75" customHeight="1">
      <c r="A718" s="1">
        <v>717</v>
      </c>
      <c r="B718" s="3">
        <v>718</v>
      </c>
      <c r="C718" s="3" t="s">
        <v>1994</v>
      </c>
      <c r="D718" s="3" t="s">
        <v>1995</v>
      </c>
      <c r="E718" s="3" t="s">
        <v>1996</v>
      </c>
      <c r="F718" s="3">
        <v>0</v>
      </c>
      <c r="I718" s="4" t="str">
        <f ca="1">IFERROR(__xludf.DUMMYFUNCTION("REGEXREPLACE(F719,""\D"", """")"),"#VALUE!")</f>
        <v>#VALUE!</v>
      </c>
      <c r="J718" s="6" t="s">
        <v>13850</v>
      </c>
    </row>
    <row r="719" spans="1:10" ht="15.75" customHeight="1">
      <c r="A719" s="1">
        <v>718</v>
      </c>
      <c r="B719" s="3">
        <v>719</v>
      </c>
      <c r="C719" s="3" t="s">
        <v>1997</v>
      </c>
      <c r="D719" s="3" t="s">
        <v>1998</v>
      </c>
      <c r="E719" s="3" t="s">
        <v>1999</v>
      </c>
      <c r="F719" s="3">
        <v>0</v>
      </c>
      <c r="I719" s="4" t="str">
        <f ca="1">IFERROR(__xludf.DUMMYFUNCTION("REGEXREPLACE(F720,""\D"", """")"),"#VALUE!")</f>
        <v>#VALUE!</v>
      </c>
      <c r="J719" s="6" t="s">
        <v>13850</v>
      </c>
    </row>
    <row r="720" spans="1:10" ht="15.75" customHeight="1">
      <c r="A720" s="1">
        <v>719</v>
      </c>
      <c r="B720" s="3">
        <v>720</v>
      </c>
      <c r="C720" s="3" t="s">
        <v>2000</v>
      </c>
      <c r="D720" s="3" t="s">
        <v>2001</v>
      </c>
      <c r="E720" s="3" t="s">
        <v>2002</v>
      </c>
      <c r="F720" s="3" t="s">
        <v>51</v>
      </c>
      <c r="G720" s="3">
        <v>7</v>
      </c>
      <c r="H720" s="3" t="s">
        <v>424</v>
      </c>
      <c r="I720" s="4" t="str">
        <f ca="1">IFERROR(__xludf.DUMMYFUNCTION("REGEXREPLACE(F721,""\D"", """")"),"5")</f>
        <v>5</v>
      </c>
      <c r="J720" s="6" t="s">
        <v>13854</v>
      </c>
    </row>
    <row r="721" spans="1:10" ht="15.75" customHeight="1">
      <c r="A721" s="1">
        <v>720</v>
      </c>
      <c r="B721" s="3">
        <v>721</v>
      </c>
      <c r="C721" s="3" t="s">
        <v>2003</v>
      </c>
      <c r="D721" s="3" t="s">
        <v>2004</v>
      </c>
      <c r="E721" s="3" t="s">
        <v>2005</v>
      </c>
      <c r="F721" s="3">
        <v>0</v>
      </c>
      <c r="I721" s="4" t="str">
        <f ca="1">IFERROR(__xludf.DUMMYFUNCTION("REGEXREPLACE(F722,""\D"", """")"),"#VALUE!")</f>
        <v>#VALUE!</v>
      </c>
      <c r="J721" s="6" t="s">
        <v>13850</v>
      </c>
    </row>
    <row r="722" spans="1:10" ht="15.75" customHeight="1">
      <c r="A722" s="1">
        <v>721</v>
      </c>
      <c r="B722" s="3">
        <v>722</v>
      </c>
      <c r="C722" s="3" t="s">
        <v>2006</v>
      </c>
      <c r="D722" s="3" t="s">
        <v>2007</v>
      </c>
      <c r="E722" s="3" t="s">
        <v>2008</v>
      </c>
      <c r="F722" s="3">
        <v>0</v>
      </c>
      <c r="I722" s="4" t="str">
        <f ca="1">IFERROR(__xludf.DUMMYFUNCTION("REGEXREPLACE(F723,""\D"", """")"),"#VALUE!")</f>
        <v>#VALUE!</v>
      </c>
      <c r="J722" s="6" t="s">
        <v>13850</v>
      </c>
    </row>
    <row r="723" spans="1:10" ht="15.75" customHeight="1">
      <c r="A723" s="1">
        <v>722</v>
      </c>
      <c r="B723" s="3">
        <v>723</v>
      </c>
      <c r="C723" s="3" t="s">
        <v>2009</v>
      </c>
      <c r="D723" s="3" t="s">
        <v>2010</v>
      </c>
      <c r="E723" s="3" t="s">
        <v>17</v>
      </c>
      <c r="F723" s="3">
        <v>0</v>
      </c>
      <c r="I723" s="4" t="str">
        <f ca="1">IFERROR(__xludf.DUMMYFUNCTION("REGEXREPLACE(F724,""\D"", """")"),"#VALUE!")</f>
        <v>#VALUE!</v>
      </c>
      <c r="J723" s="6" t="s">
        <v>13850</v>
      </c>
    </row>
    <row r="724" spans="1:10" ht="15.75" customHeight="1">
      <c r="A724" s="1">
        <v>723</v>
      </c>
      <c r="B724" s="3">
        <v>724</v>
      </c>
      <c r="C724" s="3" t="s">
        <v>2011</v>
      </c>
      <c r="D724" s="3" t="s">
        <v>2012</v>
      </c>
      <c r="E724" s="3" t="s">
        <v>2013</v>
      </c>
      <c r="F724" s="3" t="s">
        <v>113</v>
      </c>
      <c r="G724" s="3">
        <v>5</v>
      </c>
      <c r="H724" s="3" t="s">
        <v>14</v>
      </c>
      <c r="I724" s="4" t="str">
        <f ca="1">IFERROR(__xludf.DUMMYFUNCTION("REGEXREPLACE(F725,""\D"", """")"),"8")</f>
        <v>8</v>
      </c>
      <c r="J724" s="6" t="s">
        <v>13860</v>
      </c>
    </row>
    <row r="725" spans="1:10" ht="15.75" customHeight="1">
      <c r="A725" s="1">
        <v>724</v>
      </c>
      <c r="B725" s="3">
        <v>725</v>
      </c>
      <c r="C725" s="3" t="s">
        <v>2014</v>
      </c>
      <c r="D725" s="3" t="s">
        <v>2015</v>
      </c>
      <c r="E725" s="3" t="s">
        <v>2016</v>
      </c>
      <c r="F725" s="3">
        <v>0</v>
      </c>
      <c r="I725" s="4" t="str">
        <f ca="1">IFERROR(__xludf.DUMMYFUNCTION("REGEXREPLACE(F726,""\D"", """")"),"#VALUE!")</f>
        <v>#VALUE!</v>
      </c>
      <c r="J725" s="6" t="s">
        <v>13850</v>
      </c>
    </row>
    <row r="726" spans="1:10" ht="15.75" customHeight="1">
      <c r="A726" s="1">
        <v>725</v>
      </c>
      <c r="B726" s="3">
        <v>726</v>
      </c>
      <c r="C726" s="3" t="s">
        <v>2017</v>
      </c>
      <c r="D726" s="3" t="s">
        <v>2018</v>
      </c>
      <c r="E726" s="3" t="s">
        <v>2019</v>
      </c>
      <c r="F726" s="3">
        <v>0</v>
      </c>
      <c r="I726" s="4" t="str">
        <f ca="1">IFERROR(__xludf.DUMMYFUNCTION("REGEXREPLACE(F727,""\D"", """")"),"#VALUE!")</f>
        <v>#VALUE!</v>
      </c>
      <c r="J726" s="6" t="s">
        <v>13850</v>
      </c>
    </row>
    <row r="727" spans="1:10" ht="15.75" customHeight="1">
      <c r="A727" s="1">
        <v>726</v>
      </c>
      <c r="B727" s="3">
        <v>727</v>
      </c>
      <c r="C727" s="3" t="s">
        <v>2020</v>
      </c>
      <c r="D727" s="3" t="s">
        <v>2021</v>
      </c>
      <c r="E727" s="3" t="s">
        <v>2022</v>
      </c>
      <c r="F727" s="3">
        <v>0</v>
      </c>
      <c r="I727" s="4" t="str">
        <f ca="1">IFERROR(__xludf.DUMMYFUNCTION("REGEXREPLACE(F728,""\D"", """")"),"#VALUE!")</f>
        <v>#VALUE!</v>
      </c>
      <c r="J727" s="6" t="s">
        <v>13850</v>
      </c>
    </row>
    <row r="728" spans="1:10" ht="15.75" customHeight="1">
      <c r="A728" s="1">
        <v>727</v>
      </c>
      <c r="B728" s="3">
        <v>728</v>
      </c>
      <c r="C728" s="3" t="s">
        <v>2023</v>
      </c>
      <c r="D728" s="3" t="s">
        <v>2024</v>
      </c>
      <c r="E728" s="3" t="s">
        <v>2025</v>
      </c>
      <c r="F728" s="3" t="s">
        <v>33</v>
      </c>
      <c r="G728" s="3">
        <v>3</v>
      </c>
      <c r="H728" s="3" t="s">
        <v>424</v>
      </c>
      <c r="I728" s="4" t="str">
        <f ca="1">IFERROR(__xludf.DUMMYFUNCTION("REGEXREPLACE(F729,""\D"", """")"),"9")</f>
        <v>9</v>
      </c>
      <c r="J728" s="6" t="s">
        <v>13851</v>
      </c>
    </row>
    <row r="729" spans="1:10" ht="15.75" customHeight="1">
      <c r="A729" s="1">
        <v>728</v>
      </c>
      <c r="B729" s="3">
        <v>729</v>
      </c>
      <c r="C729" s="3" t="s">
        <v>2026</v>
      </c>
      <c r="D729" s="3" t="s">
        <v>2027</v>
      </c>
      <c r="E729" s="3" t="s">
        <v>17</v>
      </c>
      <c r="F729" s="3">
        <v>0</v>
      </c>
      <c r="I729" s="4" t="str">
        <f ca="1">IFERROR(__xludf.DUMMYFUNCTION("REGEXREPLACE(F730,""\D"", """")"),"#VALUE!")</f>
        <v>#VALUE!</v>
      </c>
      <c r="J729" s="6" t="s">
        <v>13850</v>
      </c>
    </row>
    <row r="730" spans="1:10" ht="15.75" customHeight="1">
      <c r="A730" s="1">
        <v>729</v>
      </c>
      <c r="B730" s="3">
        <v>730</v>
      </c>
      <c r="C730" s="3" t="s">
        <v>2028</v>
      </c>
      <c r="D730" s="3" t="s">
        <v>2029</v>
      </c>
      <c r="E730" s="3" t="s">
        <v>2030</v>
      </c>
      <c r="F730" s="3" t="s">
        <v>38</v>
      </c>
      <c r="G730" s="3">
        <v>1</v>
      </c>
      <c r="H730" s="3" t="s">
        <v>424</v>
      </c>
      <c r="I730" s="4" t="str">
        <f ca="1">IFERROR(__xludf.DUMMYFUNCTION("REGEXREPLACE(F731,""\D"", """")"),"11")</f>
        <v>11</v>
      </c>
      <c r="J730" s="6" t="s">
        <v>13852</v>
      </c>
    </row>
    <row r="731" spans="1:10" ht="15.75" customHeight="1">
      <c r="A731" s="1">
        <v>730</v>
      </c>
      <c r="B731" s="3">
        <v>731</v>
      </c>
      <c r="C731" s="3" t="s">
        <v>2031</v>
      </c>
      <c r="D731" s="3" t="s">
        <v>2032</v>
      </c>
      <c r="E731" s="3" t="s">
        <v>17</v>
      </c>
      <c r="F731" s="3">
        <v>0</v>
      </c>
      <c r="I731" s="4" t="str">
        <f ca="1">IFERROR(__xludf.DUMMYFUNCTION("REGEXREPLACE(F732,""\D"", """")"),"#VALUE!")</f>
        <v>#VALUE!</v>
      </c>
      <c r="J731" s="6" t="s">
        <v>13850</v>
      </c>
    </row>
    <row r="732" spans="1:10" ht="15.75" customHeight="1">
      <c r="A732" s="1">
        <v>731</v>
      </c>
      <c r="B732" s="3">
        <v>732</v>
      </c>
      <c r="C732" s="3" t="s">
        <v>2033</v>
      </c>
      <c r="D732" s="3" t="s">
        <v>2034</v>
      </c>
      <c r="E732" s="3" t="s">
        <v>2035</v>
      </c>
      <c r="F732" s="3" t="s">
        <v>38</v>
      </c>
      <c r="G732" s="3">
        <v>0</v>
      </c>
      <c r="H732" s="3" t="s">
        <v>311</v>
      </c>
      <c r="I732" s="4" t="str">
        <f ca="1">IFERROR(__xludf.DUMMYFUNCTION("REGEXREPLACE(F733,""\D"", """")"),"11")</f>
        <v>11</v>
      </c>
      <c r="J732" s="6" t="s">
        <v>13852</v>
      </c>
    </row>
    <row r="733" spans="1:10" ht="15.75" customHeight="1">
      <c r="A733" s="1">
        <v>732</v>
      </c>
      <c r="B733" s="3">
        <v>733</v>
      </c>
      <c r="C733" s="3" t="s">
        <v>2036</v>
      </c>
      <c r="D733" s="3" t="s">
        <v>2037</v>
      </c>
      <c r="E733" s="3" t="s">
        <v>2038</v>
      </c>
      <c r="F733" s="3" t="s">
        <v>270</v>
      </c>
      <c r="G733" s="3">
        <v>4</v>
      </c>
      <c r="H733" s="3" t="s">
        <v>665</v>
      </c>
      <c r="I733" s="4" t="str">
        <f ca="1">IFERROR(__xludf.DUMMYFUNCTION("REGEXREPLACE(F734,""\D"", """")"),"16")</f>
        <v>16</v>
      </c>
      <c r="J733" s="6" t="s">
        <v>13870</v>
      </c>
    </row>
    <row r="734" spans="1:10" ht="15.75" customHeight="1">
      <c r="A734" s="1">
        <v>733</v>
      </c>
      <c r="B734" s="3">
        <v>734</v>
      </c>
      <c r="C734" s="3" t="s">
        <v>2039</v>
      </c>
      <c r="D734" s="3" t="s">
        <v>2040</v>
      </c>
      <c r="E734" s="3" t="s">
        <v>2041</v>
      </c>
      <c r="F734" s="3" t="s">
        <v>215</v>
      </c>
      <c r="G734" s="3">
        <v>1</v>
      </c>
      <c r="H734" s="3" t="s">
        <v>76</v>
      </c>
      <c r="I734" s="4" t="str">
        <f ca="1">IFERROR(__xludf.DUMMYFUNCTION("REGEXREPLACE(F735,""\D"", """")"),"14")</f>
        <v>14</v>
      </c>
      <c r="J734" s="6" t="s">
        <v>13866</v>
      </c>
    </row>
    <row r="735" spans="1:10" ht="15.75" customHeight="1">
      <c r="A735" s="1">
        <v>734</v>
      </c>
      <c r="B735" s="3">
        <v>735</v>
      </c>
      <c r="C735" s="3" t="s">
        <v>2042</v>
      </c>
      <c r="D735" s="3" t="s">
        <v>2043</v>
      </c>
      <c r="E735" s="3" t="s">
        <v>17</v>
      </c>
      <c r="F735" s="3">
        <v>0</v>
      </c>
      <c r="I735" s="4" t="str">
        <f ca="1">IFERROR(__xludf.DUMMYFUNCTION("REGEXREPLACE(F736,""\D"", """")"),"#VALUE!")</f>
        <v>#VALUE!</v>
      </c>
      <c r="J735" s="6" t="s">
        <v>13850</v>
      </c>
    </row>
    <row r="736" spans="1:10" ht="15.75" customHeight="1">
      <c r="A736" s="1">
        <v>735</v>
      </c>
      <c r="B736" s="3">
        <v>736</v>
      </c>
      <c r="C736" s="3" t="s">
        <v>2044</v>
      </c>
      <c r="D736" s="3" t="s">
        <v>2045</v>
      </c>
      <c r="E736" s="3" t="s">
        <v>2046</v>
      </c>
      <c r="F736" s="3" t="s">
        <v>182</v>
      </c>
      <c r="G736" s="3">
        <v>5</v>
      </c>
      <c r="H736" s="3" t="s">
        <v>424</v>
      </c>
      <c r="I736" s="4" t="str">
        <f ca="1">IFERROR(__xludf.DUMMYFUNCTION("REGEXREPLACE(F737,""\D"", """")"),"7")</f>
        <v>7</v>
      </c>
      <c r="J736" s="6" t="s">
        <v>13863</v>
      </c>
    </row>
    <row r="737" spans="1:10" ht="15.75" customHeight="1">
      <c r="A737" s="1">
        <v>736</v>
      </c>
      <c r="B737" s="3">
        <v>737</v>
      </c>
      <c r="C737" s="3" t="s">
        <v>2047</v>
      </c>
      <c r="D737" s="3" t="s">
        <v>2048</v>
      </c>
      <c r="E737" s="3" t="s">
        <v>2049</v>
      </c>
      <c r="F737" s="3" t="s">
        <v>2050</v>
      </c>
      <c r="G737" s="3">
        <v>14</v>
      </c>
      <c r="H737" s="3" t="s">
        <v>2051</v>
      </c>
      <c r="I737" s="4" t="str">
        <f ca="1">IFERROR(__xludf.DUMMYFUNCTION("REGEXREPLACE(F738,""\D"", """")"),"57")</f>
        <v>57</v>
      </c>
      <c r="J737" s="6" t="s">
        <v>13896</v>
      </c>
    </row>
    <row r="738" spans="1:10" ht="15.75" customHeight="1">
      <c r="A738" s="1">
        <v>737</v>
      </c>
      <c r="B738" s="3">
        <v>738</v>
      </c>
      <c r="C738" s="3" t="s">
        <v>2052</v>
      </c>
      <c r="D738" s="3" t="s">
        <v>2053</v>
      </c>
      <c r="E738" s="3" t="s">
        <v>2054</v>
      </c>
      <c r="F738" s="3" t="s">
        <v>768</v>
      </c>
      <c r="G738" s="3">
        <v>28</v>
      </c>
      <c r="H738" s="3" t="s">
        <v>2055</v>
      </c>
      <c r="I738" s="4" t="str">
        <f ca="1">IFERROR(__xludf.DUMMYFUNCTION("REGEXREPLACE(F739,""\D"", """")"),"27")</f>
        <v>27</v>
      </c>
      <c r="J738" s="6" t="s">
        <v>13885</v>
      </c>
    </row>
    <row r="739" spans="1:10" ht="15.75" customHeight="1">
      <c r="A739" s="1">
        <v>738</v>
      </c>
      <c r="B739" s="3">
        <v>739</v>
      </c>
      <c r="C739" s="3" t="s">
        <v>2056</v>
      </c>
      <c r="D739" s="3" t="s">
        <v>2057</v>
      </c>
      <c r="E739" s="3" t="s">
        <v>17</v>
      </c>
      <c r="F739" s="3">
        <v>0</v>
      </c>
      <c r="I739" s="4" t="str">
        <f ca="1">IFERROR(__xludf.DUMMYFUNCTION("REGEXREPLACE(F740,""\D"", """")"),"#VALUE!")</f>
        <v>#VALUE!</v>
      </c>
      <c r="J739" s="6" t="s">
        <v>13850</v>
      </c>
    </row>
    <row r="740" spans="1:10" ht="15.75" customHeight="1">
      <c r="A740" s="1">
        <v>739</v>
      </c>
      <c r="B740" s="3">
        <v>740</v>
      </c>
      <c r="C740" s="3" t="s">
        <v>2058</v>
      </c>
      <c r="D740" s="3" t="s">
        <v>2059</v>
      </c>
      <c r="E740" s="3" t="s">
        <v>17</v>
      </c>
      <c r="F740" s="3">
        <v>0</v>
      </c>
      <c r="I740" s="4" t="str">
        <f ca="1">IFERROR(__xludf.DUMMYFUNCTION("REGEXREPLACE(F741,""\D"", """")"),"#VALUE!")</f>
        <v>#VALUE!</v>
      </c>
      <c r="J740" s="6" t="s">
        <v>13850</v>
      </c>
    </row>
    <row r="741" spans="1:10" ht="15.75" customHeight="1">
      <c r="A741" s="1">
        <v>740</v>
      </c>
      <c r="B741" s="3">
        <v>741</v>
      </c>
      <c r="C741" s="3" t="s">
        <v>2060</v>
      </c>
      <c r="D741" s="3" t="s">
        <v>2061</v>
      </c>
      <c r="E741" s="3" t="s">
        <v>2062</v>
      </c>
      <c r="F741" s="3">
        <v>0</v>
      </c>
      <c r="I741" s="4" t="str">
        <f ca="1">IFERROR(__xludf.DUMMYFUNCTION("REGEXREPLACE(F742,""\D"", """")"),"#VALUE!")</f>
        <v>#VALUE!</v>
      </c>
      <c r="J741" s="6" t="s">
        <v>13850</v>
      </c>
    </row>
    <row r="742" spans="1:10" ht="15.75" customHeight="1">
      <c r="A742" s="1">
        <v>741</v>
      </c>
      <c r="B742" s="3">
        <v>742</v>
      </c>
      <c r="C742" s="3" t="s">
        <v>2063</v>
      </c>
      <c r="D742" s="3" t="s">
        <v>2064</v>
      </c>
      <c r="E742" s="3" t="s">
        <v>2065</v>
      </c>
      <c r="F742" s="3">
        <v>0</v>
      </c>
      <c r="I742" s="4" t="str">
        <f ca="1">IFERROR(__xludf.DUMMYFUNCTION("REGEXREPLACE(F743,""\D"", """")"),"#VALUE!")</f>
        <v>#VALUE!</v>
      </c>
      <c r="J742" s="6" t="s">
        <v>13850</v>
      </c>
    </row>
    <row r="743" spans="1:10" ht="15.75" customHeight="1">
      <c r="A743" s="1">
        <v>742</v>
      </c>
      <c r="B743" s="3">
        <v>743</v>
      </c>
      <c r="C743" s="3" t="s">
        <v>2066</v>
      </c>
      <c r="D743" s="3" t="s">
        <v>2067</v>
      </c>
      <c r="E743" s="3" t="s">
        <v>17</v>
      </c>
      <c r="F743" s="3">
        <v>0</v>
      </c>
      <c r="I743" s="4" t="str">
        <f ca="1">IFERROR(__xludf.DUMMYFUNCTION("REGEXREPLACE(F744,""\D"", """")"),"#VALUE!")</f>
        <v>#VALUE!</v>
      </c>
      <c r="J743" s="6" t="s">
        <v>13850</v>
      </c>
    </row>
    <row r="744" spans="1:10" ht="15.75" customHeight="1">
      <c r="A744" s="1">
        <v>743</v>
      </c>
      <c r="B744" s="3">
        <v>744</v>
      </c>
      <c r="C744" s="3" t="s">
        <v>2068</v>
      </c>
      <c r="D744" s="3" t="s">
        <v>2069</v>
      </c>
      <c r="E744" s="3" t="s">
        <v>2070</v>
      </c>
      <c r="F744" s="3">
        <v>0</v>
      </c>
      <c r="I744" s="4" t="str">
        <f ca="1">IFERROR(__xludf.DUMMYFUNCTION("REGEXREPLACE(F745,""\D"", """")"),"#VALUE!")</f>
        <v>#VALUE!</v>
      </c>
      <c r="J744" s="6" t="s">
        <v>13850</v>
      </c>
    </row>
    <row r="745" spans="1:10" ht="15.75" customHeight="1">
      <c r="A745" s="1">
        <v>744</v>
      </c>
      <c r="B745" s="3">
        <v>745</v>
      </c>
      <c r="C745" s="3" t="s">
        <v>2071</v>
      </c>
      <c r="D745" s="3" t="s">
        <v>2072</v>
      </c>
      <c r="E745" s="3" t="s">
        <v>17</v>
      </c>
      <c r="F745" s="3">
        <v>0</v>
      </c>
      <c r="I745" s="4" t="str">
        <f ca="1">IFERROR(__xludf.DUMMYFUNCTION("REGEXREPLACE(F746,""\D"", """")"),"#VALUE!")</f>
        <v>#VALUE!</v>
      </c>
      <c r="J745" s="6" t="s">
        <v>13850</v>
      </c>
    </row>
    <row r="746" spans="1:10" ht="15.75" customHeight="1">
      <c r="A746" s="1">
        <v>745</v>
      </c>
      <c r="B746" s="3">
        <v>746</v>
      </c>
      <c r="C746" s="3" t="s">
        <v>2073</v>
      </c>
      <c r="D746" s="3" t="s">
        <v>2074</v>
      </c>
      <c r="E746" s="3" t="s">
        <v>2075</v>
      </c>
      <c r="F746" s="3">
        <v>0</v>
      </c>
      <c r="I746" s="4" t="str">
        <f ca="1">IFERROR(__xludf.DUMMYFUNCTION("REGEXREPLACE(F747,""\D"", """")"),"#VALUE!")</f>
        <v>#VALUE!</v>
      </c>
      <c r="J746" s="6" t="s">
        <v>13850</v>
      </c>
    </row>
    <row r="747" spans="1:10" ht="15.75" customHeight="1">
      <c r="A747" s="1">
        <v>746</v>
      </c>
      <c r="B747" s="3">
        <v>747</v>
      </c>
      <c r="C747" s="3" t="s">
        <v>2076</v>
      </c>
      <c r="D747" s="3" t="s">
        <v>2077</v>
      </c>
      <c r="E747" s="3" t="s">
        <v>2078</v>
      </c>
      <c r="F747" s="3">
        <v>0</v>
      </c>
      <c r="I747" s="4" t="str">
        <f ca="1">IFERROR(__xludf.DUMMYFUNCTION("REGEXREPLACE(F748,""\D"", """")"),"#VALUE!")</f>
        <v>#VALUE!</v>
      </c>
      <c r="J747" s="6" t="s">
        <v>13850</v>
      </c>
    </row>
    <row r="748" spans="1:10" ht="15.75" customHeight="1">
      <c r="A748" s="1">
        <v>747</v>
      </c>
      <c r="B748" s="3">
        <v>748</v>
      </c>
      <c r="C748" s="3" t="s">
        <v>2079</v>
      </c>
      <c r="D748" s="3" t="s">
        <v>2080</v>
      </c>
      <c r="E748" s="3" t="s">
        <v>17</v>
      </c>
      <c r="F748" s="3">
        <v>0</v>
      </c>
      <c r="I748" s="4" t="str">
        <f ca="1">IFERROR(__xludf.DUMMYFUNCTION("REGEXREPLACE(F749,""\D"", """")"),"#VALUE!")</f>
        <v>#VALUE!</v>
      </c>
      <c r="J748" s="6" t="s">
        <v>13850</v>
      </c>
    </row>
    <row r="749" spans="1:10" ht="15.75" customHeight="1">
      <c r="A749" s="1">
        <v>748</v>
      </c>
      <c r="B749" s="3">
        <v>749</v>
      </c>
      <c r="C749" s="3" t="s">
        <v>2081</v>
      </c>
      <c r="D749" s="3" t="s">
        <v>2082</v>
      </c>
      <c r="E749" s="3" t="s">
        <v>17</v>
      </c>
      <c r="F749" s="3">
        <v>0</v>
      </c>
      <c r="I749" s="4" t="str">
        <f ca="1">IFERROR(__xludf.DUMMYFUNCTION("REGEXREPLACE(F750,""\D"", """")"),"#VALUE!")</f>
        <v>#VALUE!</v>
      </c>
      <c r="J749" s="6" t="s">
        <v>13850</v>
      </c>
    </row>
    <row r="750" spans="1:10" ht="15.75" customHeight="1">
      <c r="A750" s="1">
        <v>749</v>
      </c>
      <c r="B750" s="3">
        <v>750</v>
      </c>
      <c r="C750" s="3" t="s">
        <v>2083</v>
      </c>
      <c r="D750" s="3" t="s">
        <v>2084</v>
      </c>
      <c r="E750" s="3" t="s">
        <v>17</v>
      </c>
      <c r="F750" s="3">
        <v>0</v>
      </c>
      <c r="I750" s="4" t="str">
        <f ca="1">IFERROR(__xludf.DUMMYFUNCTION("REGEXREPLACE(F751,""\D"", """")"),"#VALUE!")</f>
        <v>#VALUE!</v>
      </c>
      <c r="J750" s="6" t="s">
        <v>13850</v>
      </c>
    </row>
    <row r="751" spans="1:10" ht="15.75" customHeight="1">
      <c r="A751" s="1">
        <v>750</v>
      </c>
      <c r="B751" s="3">
        <v>751</v>
      </c>
      <c r="C751" s="3" t="s">
        <v>2085</v>
      </c>
      <c r="D751" s="3" t="s">
        <v>2086</v>
      </c>
      <c r="E751" s="3" t="s">
        <v>17</v>
      </c>
      <c r="F751" s="3">
        <v>0</v>
      </c>
      <c r="I751" s="4" t="str">
        <f ca="1">IFERROR(__xludf.DUMMYFUNCTION("REGEXREPLACE(F752,""\D"", """")"),"#VALUE!")</f>
        <v>#VALUE!</v>
      </c>
      <c r="J751" s="6" t="s">
        <v>13850</v>
      </c>
    </row>
    <row r="752" spans="1:10" ht="15.75" customHeight="1">
      <c r="A752" s="1">
        <v>751</v>
      </c>
      <c r="B752" s="3">
        <v>752</v>
      </c>
      <c r="C752" s="3" t="s">
        <v>2087</v>
      </c>
      <c r="D752" s="3" t="s">
        <v>2088</v>
      </c>
      <c r="E752" s="3" t="s">
        <v>2089</v>
      </c>
      <c r="F752" s="3" t="s">
        <v>768</v>
      </c>
      <c r="G752" s="3">
        <v>0</v>
      </c>
      <c r="H752" s="3" t="s">
        <v>216</v>
      </c>
      <c r="I752" s="4" t="str">
        <f ca="1">IFERROR(__xludf.DUMMYFUNCTION("REGEXREPLACE(F753,""\D"", """")"),"27")</f>
        <v>27</v>
      </c>
      <c r="J752" s="6" t="s">
        <v>13885</v>
      </c>
    </row>
    <row r="753" spans="1:10" ht="15.75" customHeight="1">
      <c r="A753" s="1">
        <v>752</v>
      </c>
      <c r="B753" s="3">
        <v>753</v>
      </c>
      <c r="C753" s="3" t="s">
        <v>2090</v>
      </c>
      <c r="D753" s="3" t="s">
        <v>2091</v>
      </c>
      <c r="E753" s="3" t="s">
        <v>2092</v>
      </c>
      <c r="F753" s="3" t="s">
        <v>75</v>
      </c>
      <c r="G753" s="3">
        <v>18</v>
      </c>
      <c r="H753" s="3" t="s">
        <v>2093</v>
      </c>
      <c r="I753" s="4" t="str">
        <f ca="1">IFERROR(__xludf.DUMMYFUNCTION("REGEXREPLACE(F754,""\D"", """")"),"15")</f>
        <v>15</v>
      </c>
      <c r="J753" s="6" t="s">
        <v>13856</v>
      </c>
    </row>
    <row r="754" spans="1:10" ht="15.75" customHeight="1">
      <c r="A754" s="1">
        <v>753</v>
      </c>
      <c r="B754" s="3">
        <v>754</v>
      </c>
      <c r="C754" s="3" t="s">
        <v>2094</v>
      </c>
      <c r="D754" s="3" t="s">
        <v>2095</v>
      </c>
      <c r="E754" s="3" t="s">
        <v>17</v>
      </c>
      <c r="F754" s="3">
        <v>0</v>
      </c>
      <c r="I754" s="4" t="str">
        <f ca="1">IFERROR(__xludf.DUMMYFUNCTION("REGEXREPLACE(F755,""\D"", """")"),"#VALUE!")</f>
        <v>#VALUE!</v>
      </c>
      <c r="J754" s="6" t="s">
        <v>13850</v>
      </c>
    </row>
    <row r="755" spans="1:10" ht="15.75" customHeight="1">
      <c r="A755" s="1">
        <v>754</v>
      </c>
      <c r="B755" s="3">
        <v>755</v>
      </c>
      <c r="C755" s="3" t="s">
        <v>2096</v>
      </c>
      <c r="D755" s="3" t="s">
        <v>2097</v>
      </c>
      <c r="E755" s="3" t="s">
        <v>17</v>
      </c>
      <c r="F755" s="3">
        <v>0</v>
      </c>
      <c r="I755" s="4" t="str">
        <f ca="1">IFERROR(__xludf.DUMMYFUNCTION("REGEXREPLACE(F756,""\D"", """")"),"#VALUE!")</f>
        <v>#VALUE!</v>
      </c>
      <c r="J755" s="6" t="s">
        <v>13850</v>
      </c>
    </row>
    <row r="756" spans="1:10" ht="15.75" customHeight="1">
      <c r="A756" s="1">
        <v>755</v>
      </c>
      <c r="B756" s="3">
        <v>756</v>
      </c>
      <c r="C756" s="3" t="s">
        <v>2098</v>
      </c>
      <c r="D756" s="3" t="s">
        <v>2099</v>
      </c>
      <c r="E756" s="3" t="s">
        <v>2100</v>
      </c>
      <c r="F756" s="3" t="s">
        <v>33</v>
      </c>
      <c r="G756" s="3">
        <v>22</v>
      </c>
      <c r="H756" s="3" t="s">
        <v>255</v>
      </c>
      <c r="I756" s="4" t="str">
        <f ca="1">IFERROR(__xludf.DUMMYFUNCTION("REGEXREPLACE(F757,""\D"", """")"),"9")</f>
        <v>9</v>
      </c>
      <c r="J756" s="6" t="s">
        <v>13851</v>
      </c>
    </row>
    <row r="757" spans="1:10" ht="15.75" customHeight="1">
      <c r="A757" s="1">
        <v>756</v>
      </c>
      <c r="B757" s="3">
        <v>757</v>
      </c>
      <c r="C757" s="3" t="s">
        <v>2101</v>
      </c>
      <c r="D757" s="3" t="s">
        <v>2102</v>
      </c>
      <c r="E757" s="3" t="s">
        <v>17</v>
      </c>
      <c r="F757" s="3">
        <v>0</v>
      </c>
      <c r="I757" s="4" t="str">
        <f ca="1">IFERROR(__xludf.DUMMYFUNCTION("REGEXREPLACE(F758,""\D"", """")"),"#VALUE!")</f>
        <v>#VALUE!</v>
      </c>
      <c r="J757" s="6" t="s">
        <v>13850</v>
      </c>
    </row>
    <row r="758" spans="1:10" ht="15.75" customHeight="1">
      <c r="A758" s="1">
        <v>757</v>
      </c>
      <c r="B758" s="3">
        <v>758</v>
      </c>
      <c r="C758" s="3" t="s">
        <v>2103</v>
      </c>
      <c r="D758" s="3" t="s">
        <v>2104</v>
      </c>
      <c r="E758" s="3" t="s">
        <v>2105</v>
      </c>
      <c r="F758" s="3">
        <v>0</v>
      </c>
      <c r="I758" s="4" t="str">
        <f ca="1">IFERROR(__xludf.DUMMYFUNCTION("REGEXREPLACE(F759,""\D"", """")"),"#VALUE!")</f>
        <v>#VALUE!</v>
      </c>
      <c r="J758" s="6" t="s">
        <v>13850</v>
      </c>
    </row>
    <row r="759" spans="1:10" ht="15.75" customHeight="1">
      <c r="A759" s="1">
        <v>758</v>
      </c>
      <c r="B759" s="3">
        <v>759</v>
      </c>
      <c r="C759" s="3" t="s">
        <v>2106</v>
      </c>
      <c r="D759" s="3" t="s">
        <v>2107</v>
      </c>
      <c r="E759" s="3" t="s">
        <v>2108</v>
      </c>
      <c r="F759" s="3" t="s">
        <v>33</v>
      </c>
      <c r="G759" s="3">
        <v>5</v>
      </c>
      <c r="H759" s="3" t="s">
        <v>382</v>
      </c>
      <c r="I759" s="4" t="str">
        <f ca="1">IFERROR(__xludf.DUMMYFUNCTION("REGEXREPLACE(F760,""\D"", """")"),"9")</f>
        <v>9</v>
      </c>
      <c r="J759" s="6" t="s">
        <v>13851</v>
      </c>
    </row>
    <row r="760" spans="1:10" ht="15.75" customHeight="1">
      <c r="A760" s="1">
        <v>759</v>
      </c>
      <c r="B760" s="3">
        <v>760</v>
      </c>
      <c r="C760" s="3" t="s">
        <v>2109</v>
      </c>
      <c r="D760" s="3" t="s">
        <v>2110</v>
      </c>
      <c r="E760" s="3" t="s">
        <v>2111</v>
      </c>
      <c r="F760" s="3" t="s">
        <v>51</v>
      </c>
      <c r="G760" s="3">
        <v>7</v>
      </c>
      <c r="H760" s="3" t="s">
        <v>424</v>
      </c>
      <c r="I760" s="4" t="str">
        <f ca="1">IFERROR(__xludf.DUMMYFUNCTION("REGEXREPLACE(F761,""\D"", """")"),"5")</f>
        <v>5</v>
      </c>
      <c r="J760" s="6" t="s">
        <v>13854</v>
      </c>
    </row>
    <row r="761" spans="1:10" ht="15.75" customHeight="1">
      <c r="A761" s="1">
        <v>760</v>
      </c>
      <c r="B761" s="3">
        <v>761</v>
      </c>
      <c r="C761" s="3" t="s">
        <v>2112</v>
      </c>
      <c r="D761" s="3" t="s">
        <v>2113</v>
      </c>
      <c r="E761" s="3" t="s">
        <v>2114</v>
      </c>
      <c r="F761" s="3">
        <v>0</v>
      </c>
      <c r="I761" s="4" t="str">
        <f ca="1">IFERROR(__xludf.DUMMYFUNCTION("REGEXREPLACE(F762,""\D"", """")"),"#VALUE!")</f>
        <v>#VALUE!</v>
      </c>
      <c r="J761" s="6" t="s">
        <v>13850</v>
      </c>
    </row>
    <row r="762" spans="1:10" ht="15.75" customHeight="1">
      <c r="A762" s="1">
        <v>761</v>
      </c>
      <c r="B762" s="3">
        <v>762</v>
      </c>
      <c r="C762" s="3" t="s">
        <v>2115</v>
      </c>
      <c r="D762" s="3" t="s">
        <v>2116</v>
      </c>
      <c r="E762" s="3" t="s">
        <v>17</v>
      </c>
      <c r="F762" s="3">
        <v>0</v>
      </c>
      <c r="I762" s="4" t="str">
        <f ca="1">IFERROR(__xludf.DUMMYFUNCTION("REGEXREPLACE(F763,""\D"", """")"),"#VALUE!")</f>
        <v>#VALUE!</v>
      </c>
      <c r="J762" s="6" t="s">
        <v>13850</v>
      </c>
    </row>
    <row r="763" spans="1:10" ht="15.75" customHeight="1">
      <c r="A763" s="1">
        <v>762</v>
      </c>
      <c r="B763" s="3">
        <v>763</v>
      </c>
      <c r="C763" s="3" t="s">
        <v>2117</v>
      </c>
      <c r="D763" s="3" t="s">
        <v>2118</v>
      </c>
      <c r="E763" s="3" t="s">
        <v>2119</v>
      </c>
      <c r="F763" s="3" t="s">
        <v>423</v>
      </c>
      <c r="G763" s="3">
        <v>0</v>
      </c>
      <c r="H763" s="3" t="s">
        <v>424</v>
      </c>
      <c r="I763" s="4" t="str">
        <f ca="1">IFERROR(__xludf.DUMMYFUNCTION("REGEXREPLACE(F764,""\D"", """")"),"12")</f>
        <v>12</v>
      </c>
      <c r="J763" s="6" t="s">
        <v>13874</v>
      </c>
    </row>
    <row r="764" spans="1:10" ht="15.75" customHeight="1">
      <c r="A764" s="1">
        <v>763</v>
      </c>
      <c r="B764" s="3">
        <v>764</v>
      </c>
      <c r="C764" s="3" t="s">
        <v>2120</v>
      </c>
      <c r="D764" s="3" t="s">
        <v>2121</v>
      </c>
      <c r="E764" s="3" t="s">
        <v>2122</v>
      </c>
      <c r="F764" s="3" t="s">
        <v>131</v>
      </c>
      <c r="G764" s="3">
        <v>13</v>
      </c>
      <c r="H764" s="3" t="s">
        <v>934</v>
      </c>
      <c r="I764" s="4" t="str">
        <f ca="1">IFERROR(__xludf.DUMMYFUNCTION("REGEXREPLACE(F765,""\D"", """")"),"4")</f>
        <v>4</v>
      </c>
      <c r="J764" s="6" t="s">
        <v>13861</v>
      </c>
    </row>
    <row r="765" spans="1:10" ht="15.75" customHeight="1">
      <c r="A765" s="1">
        <v>764</v>
      </c>
      <c r="B765" s="3">
        <v>765</v>
      </c>
      <c r="C765" s="3" t="s">
        <v>2123</v>
      </c>
      <c r="D765" s="3" t="s">
        <v>2124</v>
      </c>
      <c r="E765" s="3" t="s">
        <v>2125</v>
      </c>
      <c r="F765" s="3">
        <v>0</v>
      </c>
      <c r="I765" s="4" t="str">
        <f ca="1">IFERROR(__xludf.DUMMYFUNCTION("REGEXREPLACE(F766,""\D"", """")"),"#VALUE!")</f>
        <v>#VALUE!</v>
      </c>
      <c r="J765" s="6" t="s">
        <v>13850</v>
      </c>
    </row>
    <row r="766" spans="1:10" ht="15.75" customHeight="1">
      <c r="A766" s="1">
        <v>765</v>
      </c>
      <c r="B766" s="3">
        <v>766</v>
      </c>
      <c r="C766" s="3" t="s">
        <v>2126</v>
      </c>
      <c r="D766" s="3" t="s">
        <v>2127</v>
      </c>
      <c r="E766" s="3" t="s">
        <v>2128</v>
      </c>
      <c r="F766" s="3" t="s">
        <v>33</v>
      </c>
      <c r="G766" s="3">
        <v>0</v>
      </c>
      <c r="H766" s="3" t="s">
        <v>94</v>
      </c>
      <c r="I766" s="4" t="str">
        <f ca="1">IFERROR(__xludf.DUMMYFUNCTION("REGEXREPLACE(F767,""\D"", """")"),"9")</f>
        <v>9</v>
      </c>
      <c r="J766" s="6" t="s">
        <v>13851</v>
      </c>
    </row>
    <row r="767" spans="1:10" ht="15.75" customHeight="1">
      <c r="A767" s="1">
        <v>766</v>
      </c>
      <c r="B767" s="3">
        <v>767</v>
      </c>
      <c r="C767" s="3" t="s">
        <v>2129</v>
      </c>
      <c r="D767" s="3" t="s">
        <v>2130</v>
      </c>
      <c r="E767" s="3" t="s">
        <v>2131</v>
      </c>
      <c r="F767" s="3" t="s">
        <v>542</v>
      </c>
      <c r="G767" s="3">
        <v>25</v>
      </c>
      <c r="H767" s="3" t="s">
        <v>2132</v>
      </c>
      <c r="I767" s="4" t="str">
        <f ca="1">IFERROR(__xludf.DUMMYFUNCTION("REGEXREPLACE(F768,""\D"", """")"),"24")</f>
        <v>24</v>
      </c>
      <c r="J767" s="6" t="s">
        <v>13876</v>
      </c>
    </row>
    <row r="768" spans="1:10" ht="15.75" customHeight="1">
      <c r="A768" s="1">
        <v>767</v>
      </c>
      <c r="B768" s="3">
        <v>768</v>
      </c>
      <c r="C768" s="3" t="s">
        <v>2133</v>
      </c>
      <c r="D768" s="3" t="s">
        <v>2134</v>
      </c>
      <c r="E768" s="3" t="s">
        <v>2135</v>
      </c>
      <c r="F768" s="3" t="s">
        <v>193</v>
      </c>
      <c r="G768" s="3">
        <v>0</v>
      </c>
      <c r="H768" s="3" t="s">
        <v>194</v>
      </c>
      <c r="I768" s="4" t="str">
        <f ca="1">IFERROR(__xludf.DUMMYFUNCTION("REGEXREPLACE(F769,""\D"", """")"),"10")</f>
        <v>10</v>
      </c>
      <c r="J768" s="6" t="s">
        <v>13864</v>
      </c>
    </row>
    <row r="769" spans="1:10" ht="15.75" customHeight="1">
      <c r="A769" s="1">
        <v>768</v>
      </c>
      <c r="B769" s="3">
        <v>769</v>
      </c>
      <c r="C769" s="3" t="s">
        <v>2136</v>
      </c>
      <c r="D769" s="3" t="s">
        <v>2137</v>
      </c>
      <c r="E769" s="3" t="s">
        <v>17</v>
      </c>
      <c r="F769" s="3">
        <v>0</v>
      </c>
      <c r="I769" s="4" t="str">
        <f ca="1">IFERROR(__xludf.DUMMYFUNCTION("REGEXREPLACE(F770,""\D"", """")"),"#VALUE!")</f>
        <v>#VALUE!</v>
      </c>
      <c r="J769" s="6" t="s">
        <v>13850</v>
      </c>
    </row>
    <row r="770" spans="1:10" ht="15.75" customHeight="1">
      <c r="A770" s="1">
        <v>769</v>
      </c>
      <c r="B770" s="3">
        <v>770</v>
      </c>
      <c r="C770" s="3" t="s">
        <v>2138</v>
      </c>
      <c r="D770" s="3" t="s">
        <v>2139</v>
      </c>
      <c r="E770" s="3" t="s">
        <v>2140</v>
      </c>
      <c r="F770" s="3">
        <v>0</v>
      </c>
      <c r="I770" s="4" t="str">
        <f ca="1">IFERROR(__xludf.DUMMYFUNCTION("REGEXREPLACE(F771,""\D"", """")"),"#VALUE!")</f>
        <v>#VALUE!</v>
      </c>
      <c r="J770" s="6" t="s">
        <v>13850</v>
      </c>
    </row>
    <row r="771" spans="1:10" ht="15.75" customHeight="1">
      <c r="A771" s="1">
        <v>770</v>
      </c>
      <c r="B771" s="3">
        <v>771</v>
      </c>
      <c r="C771" s="3" t="s">
        <v>2141</v>
      </c>
      <c r="D771" s="3" t="s">
        <v>2142</v>
      </c>
      <c r="E771" s="3" t="s">
        <v>2143</v>
      </c>
      <c r="F771" s="3" t="s">
        <v>13</v>
      </c>
      <c r="G771" s="3">
        <v>1</v>
      </c>
      <c r="H771" s="3" t="s">
        <v>382</v>
      </c>
      <c r="I771" s="4" t="str">
        <f ca="1">IFERROR(__xludf.DUMMYFUNCTION("REGEXREPLACE(F772,""\D"", """")"),"13")</f>
        <v>13</v>
      </c>
      <c r="J771" s="6" t="s">
        <v>13849</v>
      </c>
    </row>
    <row r="772" spans="1:10" ht="15.75" customHeight="1">
      <c r="A772" s="1">
        <v>771</v>
      </c>
      <c r="B772" s="3">
        <v>772</v>
      </c>
      <c r="C772" s="3" t="s">
        <v>2144</v>
      </c>
      <c r="D772" s="3" t="s">
        <v>2145</v>
      </c>
      <c r="E772" s="3" t="s">
        <v>2146</v>
      </c>
      <c r="F772" s="3" t="s">
        <v>182</v>
      </c>
      <c r="G772" s="3">
        <v>0</v>
      </c>
      <c r="H772" s="3" t="s">
        <v>347</v>
      </c>
      <c r="I772" s="4" t="str">
        <f ca="1">IFERROR(__xludf.DUMMYFUNCTION("REGEXREPLACE(F773,""\D"", """")"),"7")</f>
        <v>7</v>
      </c>
      <c r="J772" s="6" t="s">
        <v>13863</v>
      </c>
    </row>
    <row r="773" spans="1:10" ht="15.75" customHeight="1">
      <c r="A773" s="1">
        <v>772</v>
      </c>
      <c r="B773" s="3">
        <v>773</v>
      </c>
      <c r="C773" s="3" t="s">
        <v>2147</v>
      </c>
      <c r="D773" s="3" t="s">
        <v>2148</v>
      </c>
      <c r="E773" s="3" t="s">
        <v>17</v>
      </c>
      <c r="F773" s="3">
        <v>0</v>
      </c>
      <c r="I773" s="4" t="str">
        <f ca="1">IFERROR(__xludf.DUMMYFUNCTION("REGEXREPLACE(F774,""\D"", """")"),"#VALUE!")</f>
        <v>#VALUE!</v>
      </c>
      <c r="J773" s="6" t="s">
        <v>13850</v>
      </c>
    </row>
    <row r="774" spans="1:10" ht="15.75" customHeight="1">
      <c r="A774" s="1">
        <v>773</v>
      </c>
      <c r="B774" s="3">
        <v>774</v>
      </c>
      <c r="C774" s="3" t="s">
        <v>2149</v>
      </c>
      <c r="D774" s="3" t="s">
        <v>2150</v>
      </c>
      <c r="E774" s="3" t="s">
        <v>2151</v>
      </c>
      <c r="F774" s="3">
        <v>0</v>
      </c>
      <c r="I774" s="4" t="str">
        <f ca="1">IFERROR(__xludf.DUMMYFUNCTION("REGEXREPLACE(F775,""\D"", """")"),"#VALUE!")</f>
        <v>#VALUE!</v>
      </c>
      <c r="J774" s="6" t="s">
        <v>13850</v>
      </c>
    </row>
    <row r="775" spans="1:10" ht="15.75" customHeight="1">
      <c r="A775" s="1">
        <v>774</v>
      </c>
      <c r="B775" s="3">
        <v>775</v>
      </c>
      <c r="C775" s="3" t="s">
        <v>2152</v>
      </c>
      <c r="D775" s="3" t="s">
        <v>2153</v>
      </c>
      <c r="E775" s="3" t="s">
        <v>2154</v>
      </c>
      <c r="F775" s="3">
        <v>0</v>
      </c>
      <c r="I775" s="4" t="str">
        <f ca="1">IFERROR(__xludf.DUMMYFUNCTION("REGEXREPLACE(F776,""\D"", """")"),"#VALUE!")</f>
        <v>#VALUE!</v>
      </c>
      <c r="J775" s="6" t="s">
        <v>13850</v>
      </c>
    </row>
    <row r="776" spans="1:10" ht="15.75" customHeight="1">
      <c r="A776" s="1">
        <v>775</v>
      </c>
      <c r="B776" s="3">
        <v>776</v>
      </c>
      <c r="C776" s="3" t="s">
        <v>2155</v>
      </c>
      <c r="D776" s="3" t="s">
        <v>2156</v>
      </c>
      <c r="E776" s="3" t="s">
        <v>2157</v>
      </c>
      <c r="F776" s="3">
        <v>0</v>
      </c>
      <c r="I776" s="4" t="str">
        <f ca="1">IFERROR(__xludf.DUMMYFUNCTION("REGEXREPLACE(F777,""\D"", """")"),"#VALUE!")</f>
        <v>#VALUE!</v>
      </c>
      <c r="J776" s="6" t="s">
        <v>13850</v>
      </c>
    </row>
    <row r="777" spans="1:10" ht="15.75" customHeight="1">
      <c r="A777" s="1">
        <v>776</v>
      </c>
      <c r="B777" s="3">
        <v>777</v>
      </c>
      <c r="C777" s="3" t="s">
        <v>2158</v>
      </c>
      <c r="D777" s="3" t="s">
        <v>2159</v>
      </c>
      <c r="E777" s="3" t="s">
        <v>2160</v>
      </c>
      <c r="F777" s="3">
        <v>0</v>
      </c>
      <c r="I777" s="4" t="str">
        <f ca="1">IFERROR(__xludf.DUMMYFUNCTION("REGEXREPLACE(F778,""\D"", """")"),"#VALUE!")</f>
        <v>#VALUE!</v>
      </c>
      <c r="J777" s="6" t="s">
        <v>13850</v>
      </c>
    </row>
    <row r="778" spans="1:10" ht="15.75" customHeight="1">
      <c r="A778" s="1">
        <v>777</v>
      </c>
      <c r="B778" s="3">
        <v>778</v>
      </c>
      <c r="C778" s="3" t="s">
        <v>2161</v>
      </c>
      <c r="D778" s="3" t="s">
        <v>2162</v>
      </c>
      <c r="E778" s="3" t="s">
        <v>17</v>
      </c>
      <c r="F778" s="3">
        <v>0</v>
      </c>
      <c r="I778" s="4" t="str">
        <f ca="1">IFERROR(__xludf.DUMMYFUNCTION("REGEXREPLACE(F779,""\D"", """")"),"#VALUE!")</f>
        <v>#VALUE!</v>
      </c>
      <c r="J778" s="6" t="s">
        <v>13850</v>
      </c>
    </row>
    <row r="779" spans="1:10" ht="15.75" customHeight="1">
      <c r="A779" s="1">
        <v>778</v>
      </c>
      <c r="B779" s="3">
        <v>779</v>
      </c>
      <c r="C779" s="3" t="s">
        <v>2163</v>
      </c>
      <c r="D779" s="3" t="s">
        <v>2164</v>
      </c>
      <c r="E779" s="3" t="s">
        <v>2165</v>
      </c>
      <c r="F779" s="3" t="s">
        <v>13</v>
      </c>
      <c r="G779" s="3">
        <v>7</v>
      </c>
      <c r="H779" s="3" t="s">
        <v>665</v>
      </c>
      <c r="I779" s="4" t="str">
        <f ca="1">IFERROR(__xludf.DUMMYFUNCTION("REGEXREPLACE(F780,""\D"", """")"),"13")</f>
        <v>13</v>
      </c>
      <c r="J779" s="6" t="s">
        <v>13849</v>
      </c>
    </row>
    <row r="780" spans="1:10" ht="15.75" customHeight="1">
      <c r="A780" s="1">
        <v>779</v>
      </c>
      <c r="B780" s="3">
        <v>780</v>
      </c>
      <c r="C780" s="3" t="s">
        <v>2166</v>
      </c>
      <c r="D780" s="3" t="s">
        <v>2167</v>
      </c>
      <c r="E780" s="3" t="s">
        <v>2168</v>
      </c>
      <c r="F780" s="3" t="s">
        <v>75</v>
      </c>
      <c r="G780" s="3">
        <v>1</v>
      </c>
      <c r="H780" s="3" t="s">
        <v>266</v>
      </c>
      <c r="I780" s="4" t="str">
        <f ca="1">IFERROR(__xludf.DUMMYFUNCTION("REGEXREPLACE(F781,""\D"", """")"),"15")</f>
        <v>15</v>
      </c>
      <c r="J780" s="6" t="s">
        <v>13856</v>
      </c>
    </row>
    <row r="781" spans="1:10" ht="15.75" customHeight="1">
      <c r="A781" s="1">
        <v>780</v>
      </c>
      <c r="B781" s="3">
        <v>781</v>
      </c>
      <c r="C781" s="3" t="s">
        <v>2169</v>
      </c>
      <c r="D781" s="3" t="s">
        <v>2170</v>
      </c>
      <c r="E781" s="3" t="s">
        <v>2171</v>
      </c>
      <c r="F781" s="3">
        <v>0</v>
      </c>
      <c r="I781" s="4" t="str">
        <f ca="1">IFERROR(__xludf.DUMMYFUNCTION("REGEXREPLACE(F782,""\D"", """")"),"#VALUE!")</f>
        <v>#VALUE!</v>
      </c>
      <c r="J781" s="6" t="s">
        <v>13850</v>
      </c>
    </row>
    <row r="782" spans="1:10" ht="15.75" customHeight="1">
      <c r="A782" s="1">
        <v>781</v>
      </c>
      <c r="B782" s="3">
        <v>782</v>
      </c>
      <c r="C782" s="3" t="s">
        <v>2172</v>
      </c>
      <c r="D782" s="3" t="s">
        <v>2173</v>
      </c>
      <c r="E782" s="3" t="s">
        <v>17</v>
      </c>
      <c r="F782" s="3">
        <v>0</v>
      </c>
      <c r="I782" s="4" t="str">
        <f ca="1">IFERROR(__xludf.DUMMYFUNCTION("REGEXREPLACE(F783,""\D"", """")"),"#VALUE!")</f>
        <v>#VALUE!</v>
      </c>
      <c r="J782" s="6" t="s">
        <v>13850</v>
      </c>
    </row>
    <row r="783" spans="1:10" ht="15.75" customHeight="1">
      <c r="A783" s="1">
        <v>782</v>
      </c>
      <c r="B783" s="3">
        <v>783</v>
      </c>
      <c r="C783" s="3" t="s">
        <v>2174</v>
      </c>
      <c r="D783" s="3" t="s">
        <v>2175</v>
      </c>
      <c r="E783" s="3" t="s">
        <v>2176</v>
      </c>
      <c r="F783" s="3" t="s">
        <v>131</v>
      </c>
      <c r="G783" s="3">
        <v>5</v>
      </c>
      <c r="H783" s="3" t="s">
        <v>94</v>
      </c>
      <c r="I783" s="4" t="str">
        <f ca="1">IFERROR(__xludf.DUMMYFUNCTION("REGEXREPLACE(F784,""\D"", """")"),"4")</f>
        <v>4</v>
      </c>
      <c r="J783" s="6" t="s">
        <v>13861</v>
      </c>
    </row>
    <row r="784" spans="1:10" ht="15.75" customHeight="1">
      <c r="A784" s="1">
        <v>783</v>
      </c>
      <c r="B784" s="3">
        <v>784</v>
      </c>
      <c r="C784" s="3" t="s">
        <v>2177</v>
      </c>
      <c r="D784" s="3" t="s">
        <v>2178</v>
      </c>
      <c r="E784" s="3" t="s">
        <v>2179</v>
      </c>
      <c r="F784" s="3" t="s">
        <v>346</v>
      </c>
      <c r="G784" s="3">
        <v>5</v>
      </c>
      <c r="H784" s="3" t="s">
        <v>535</v>
      </c>
      <c r="I784" s="4" t="str">
        <f ca="1">IFERROR(__xludf.DUMMYFUNCTION("REGEXREPLACE(F785,""\D"", """")"),"3")</f>
        <v>3</v>
      </c>
      <c r="J784" s="6" t="s">
        <v>13872</v>
      </c>
    </row>
    <row r="785" spans="1:10" ht="15.75" customHeight="1">
      <c r="A785" s="1">
        <v>784</v>
      </c>
      <c r="B785" s="3">
        <v>785</v>
      </c>
      <c r="C785" s="3" t="s">
        <v>2180</v>
      </c>
      <c r="D785" s="3" t="s">
        <v>2181</v>
      </c>
      <c r="E785" s="3" t="s">
        <v>2035</v>
      </c>
      <c r="F785" s="3" t="s">
        <v>38</v>
      </c>
      <c r="G785" s="3">
        <v>0</v>
      </c>
      <c r="H785" s="3" t="s">
        <v>311</v>
      </c>
      <c r="I785" s="4" t="str">
        <f ca="1">IFERROR(__xludf.DUMMYFUNCTION("REGEXREPLACE(F786,""\D"", """")"),"11")</f>
        <v>11</v>
      </c>
      <c r="J785" s="6" t="s">
        <v>13852</v>
      </c>
    </row>
    <row r="786" spans="1:10" ht="15.75" customHeight="1">
      <c r="A786" s="1">
        <v>785</v>
      </c>
      <c r="B786" s="3">
        <v>786</v>
      </c>
      <c r="C786" s="3" t="s">
        <v>2182</v>
      </c>
      <c r="D786" s="3" t="s">
        <v>2183</v>
      </c>
      <c r="E786" s="3" t="s">
        <v>2184</v>
      </c>
      <c r="F786" s="3" t="s">
        <v>13</v>
      </c>
      <c r="G786" s="3">
        <v>10</v>
      </c>
      <c r="H786" s="3" t="s">
        <v>34</v>
      </c>
      <c r="I786" s="4" t="str">
        <f ca="1">IFERROR(__xludf.DUMMYFUNCTION("REGEXREPLACE(F787,""\D"", """")"),"13")</f>
        <v>13</v>
      </c>
      <c r="J786" s="6" t="s">
        <v>13849</v>
      </c>
    </row>
    <row r="787" spans="1:10" ht="15.75" customHeight="1">
      <c r="A787" s="1">
        <v>786</v>
      </c>
      <c r="B787" s="3">
        <v>787</v>
      </c>
      <c r="C787" s="3" t="s">
        <v>2185</v>
      </c>
      <c r="D787" s="3" t="s">
        <v>2186</v>
      </c>
      <c r="E787" s="3" t="s">
        <v>2187</v>
      </c>
      <c r="F787" s="3" t="s">
        <v>423</v>
      </c>
      <c r="G787" s="3">
        <v>0</v>
      </c>
      <c r="H787" s="3" t="s">
        <v>424</v>
      </c>
      <c r="I787" s="4" t="str">
        <f ca="1">IFERROR(__xludf.DUMMYFUNCTION("REGEXREPLACE(F788,""\D"", """")"),"12")</f>
        <v>12</v>
      </c>
      <c r="J787" s="6" t="s">
        <v>13874</v>
      </c>
    </row>
    <row r="788" spans="1:10" ht="15.75" customHeight="1">
      <c r="A788" s="1">
        <v>787</v>
      </c>
      <c r="B788" s="3">
        <v>788</v>
      </c>
      <c r="C788" s="3" t="s">
        <v>2188</v>
      </c>
      <c r="D788" s="3" t="s">
        <v>2189</v>
      </c>
      <c r="E788" s="3" t="s">
        <v>2190</v>
      </c>
      <c r="F788" s="3" t="s">
        <v>43</v>
      </c>
      <c r="G788" s="3">
        <v>33</v>
      </c>
      <c r="H788" s="3" t="s">
        <v>2055</v>
      </c>
      <c r="I788" s="4" t="str">
        <f ca="1">IFERROR(__xludf.DUMMYFUNCTION("REGEXREPLACE(F789,""\D"", """")"),"22")</f>
        <v>22</v>
      </c>
      <c r="J788" s="6" t="s">
        <v>13853</v>
      </c>
    </row>
    <row r="789" spans="1:10" ht="15.75" customHeight="1">
      <c r="A789" s="1">
        <v>788</v>
      </c>
      <c r="B789" s="3">
        <v>789</v>
      </c>
      <c r="C789" s="3" t="s">
        <v>2191</v>
      </c>
      <c r="D789" s="3" t="s">
        <v>2192</v>
      </c>
      <c r="E789" s="3" t="s">
        <v>2193</v>
      </c>
      <c r="F789" s="3" t="s">
        <v>93</v>
      </c>
      <c r="G789" s="3">
        <v>4</v>
      </c>
      <c r="H789" s="3" t="s">
        <v>194</v>
      </c>
      <c r="I789" s="4" t="str">
        <f ca="1">IFERROR(__xludf.DUMMYFUNCTION("REGEXREPLACE(F790,""\D"", """")"),"6")</f>
        <v>6</v>
      </c>
      <c r="J789" s="6" t="s">
        <v>13858</v>
      </c>
    </row>
    <row r="790" spans="1:10" ht="15.75" customHeight="1">
      <c r="A790" s="1">
        <v>789</v>
      </c>
      <c r="B790" s="3">
        <v>790</v>
      </c>
      <c r="C790" s="3" t="s">
        <v>2194</v>
      </c>
      <c r="D790" s="3" t="s">
        <v>2195</v>
      </c>
      <c r="E790" s="3" t="s">
        <v>17</v>
      </c>
      <c r="F790" s="3">
        <v>0</v>
      </c>
      <c r="I790" s="4" t="str">
        <f ca="1">IFERROR(__xludf.DUMMYFUNCTION("REGEXREPLACE(F791,""\D"", """")"),"#VALUE!")</f>
        <v>#VALUE!</v>
      </c>
      <c r="J790" s="6" t="s">
        <v>13850</v>
      </c>
    </row>
    <row r="791" spans="1:10" ht="15.75" customHeight="1">
      <c r="A791" s="1">
        <v>790</v>
      </c>
      <c r="B791" s="3">
        <v>791</v>
      </c>
      <c r="C791" s="3" t="s">
        <v>2196</v>
      </c>
      <c r="D791" s="3" t="s">
        <v>2197</v>
      </c>
      <c r="E791" s="3" t="s">
        <v>2198</v>
      </c>
      <c r="F791" s="3" t="s">
        <v>38</v>
      </c>
      <c r="G791" s="3">
        <v>0</v>
      </c>
      <c r="H791" s="3" t="s">
        <v>311</v>
      </c>
      <c r="I791" s="4" t="str">
        <f ca="1">IFERROR(__xludf.DUMMYFUNCTION("REGEXREPLACE(F792,""\D"", """")"),"11")</f>
        <v>11</v>
      </c>
      <c r="J791" s="6" t="s">
        <v>13852</v>
      </c>
    </row>
    <row r="792" spans="1:10" ht="15.75" customHeight="1">
      <c r="A792" s="1">
        <v>791</v>
      </c>
      <c r="B792" s="3">
        <v>792</v>
      </c>
      <c r="C792" s="3" t="s">
        <v>2199</v>
      </c>
      <c r="D792" s="3" t="s">
        <v>2200</v>
      </c>
      <c r="E792" s="3" t="s">
        <v>2201</v>
      </c>
      <c r="F792" s="3" t="s">
        <v>2202</v>
      </c>
      <c r="G792" s="3">
        <v>89</v>
      </c>
      <c r="H792" s="3" t="s">
        <v>2203</v>
      </c>
      <c r="I792" s="4" t="str">
        <f ca="1">IFERROR(__xludf.DUMMYFUNCTION("REGEXREPLACE(F793,""\D"", """")"),"64")</f>
        <v>64</v>
      </c>
      <c r="J792" s="6" t="s">
        <v>13897</v>
      </c>
    </row>
    <row r="793" spans="1:10" ht="15.75" customHeight="1">
      <c r="A793" s="1">
        <v>792</v>
      </c>
      <c r="B793" s="3">
        <v>793</v>
      </c>
      <c r="C793" s="3" t="s">
        <v>2204</v>
      </c>
      <c r="D793" s="3" t="s">
        <v>2205</v>
      </c>
      <c r="E793" s="3" t="s">
        <v>2206</v>
      </c>
      <c r="F793" s="3">
        <v>0</v>
      </c>
      <c r="I793" s="4" t="str">
        <f ca="1">IFERROR(__xludf.DUMMYFUNCTION("REGEXREPLACE(F794,""\D"", """")"),"#VALUE!")</f>
        <v>#VALUE!</v>
      </c>
      <c r="J793" s="6" t="s">
        <v>13850</v>
      </c>
    </row>
    <row r="794" spans="1:10" ht="15.75" customHeight="1">
      <c r="A794" s="1">
        <v>793</v>
      </c>
      <c r="B794" s="3">
        <v>794</v>
      </c>
      <c r="C794" s="3" t="s">
        <v>2207</v>
      </c>
      <c r="D794" s="3" t="s">
        <v>2208</v>
      </c>
      <c r="E794" s="3" t="s">
        <v>17</v>
      </c>
      <c r="F794" s="3">
        <v>0</v>
      </c>
      <c r="I794" s="4" t="str">
        <f ca="1">IFERROR(__xludf.DUMMYFUNCTION("REGEXREPLACE(F795,""\D"", """")"),"#VALUE!")</f>
        <v>#VALUE!</v>
      </c>
      <c r="J794" s="6" t="s">
        <v>13850</v>
      </c>
    </row>
    <row r="795" spans="1:10" ht="15.75" customHeight="1">
      <c r="A795" s="1">
        <v>794</v>
      </c>
      <c r="B795" s="3">
        <v>795</v>
      </c>
      <c r="C795" s="3" t="s">
        <v>2209</v>
      </c>
      <c r="D795" s="3" t="s">
        <v>2210</v>
      </c>
      <c r="E795" s="3" t="s">
        <v>2211</v>
      </c>
      <c r="F795" s="3" t="s">
        <v>93</v>
      </c>
      <c r="G795" s="3">
        <v>5</v>
      </c>
      <c r="H795" s="3" t="s">
        <v>311</v>
      </c>
      <c r="I795" s="4" t="str">
        <f ca="1">IFERROR(__xludf.DUMMYFUNCTION("REGEXREPLACE(F796,""\D"", """")"),"6")</f>
        <v>6</v>
      </c>
      <c r="J795" s="6" t="s">
        <v>13858</v>
      </c>
    </row>
    <row r="796" spans="1:10" ht="15.75" customHeight="1">
      <c r="A796" s="1">
        <v>795</v>
      </c>
      <c r="B796" s="3">
        <v>796</v>
      </c>
      <c r="C796" s="3" t="s">
        <v>2212</v>
      </c>
      <c r="D796" s="3" t="s">
        <v>2213</v>
      </c>
      <c r="E796" s="3" t="s">
        <v>2214</v>
      </c>
      <c r="F796" s="3">
        <v>0</v>
      </c>
      <c r="I796" s="4" t="str">
        <f ca="1">IFERROR(__xludf.DUMMYFUNCTION("REGEXREPLACE(F797,""\D"", """")"),"#VALUE!")</f>
        <v>#VALUE!</v>
      </c>
      <c r="J796" s="6" t="s">
        <v>13850</v>
      </c>
    </row>
    <row r="797" spans="1:10" ht="15.75" customHeight="1">
      <c r="A797" s="1">
        <v>796</v>
      </c>
      <c r="B797" s="3">
        <v>797</v>
      </c>
      <c r="C797" s="3" t="s">
        <v>2215</v>
      </c>
      <c r="D797" s="3" t="s">
        <v>2216</v>
      </c>
      <c r="E797" s="3" t="s">
        <v>17</v>
      </c>
      <c r="F797" s="3">
        <v>0</v>
      </c>
      <c r="I797" s="4" t="str">
        <f ca="1">IFERROR(__xludf.DUMMYFUNCTION("REGEXREPLACE(F798,""\D"", """")"),"#VALUE!")</f>
        <v>#VALUE!</v>
      </c>
      <c r="J797" s="6" t="s">
        <v>13850</v>
      </c>
    </row>
    <row r="798" spans="1:10" ht="15.75" customHeight="1">
      <c r="A798" s="1">
        <v>797</v>
      </c>
      <c r="B798" s="3">
        <v>798</v>
      </c>
      <c r="C798" s="3" t="s">
        <v>2217</v>
      </c>
      <c r="D798" s="3" t="s">
        <v>2218</v>
      </c>
      <c r="E798" s="3" t="s">
        <v>2219</v>
      </c>
      <c r="F798" s="3">
        <v>0</v>
      </c>
      <c r="I798" s="4" t="str">
        <f ca="1">IFERROR(__xludf.DUMMYFUNCTION("REGEXREPLACE(F799,""\D"", """")"),"#VALUE!")</f>
        <v>#VALUE!</v>
      </c>
      <c r="J798" s="6" t="s">
        <v>13850</v>
      </c>
    </row>
    <row r="799" spans="1:10" ht="15.75" customHeight="1">
      <c r="A799" s="1">
        <v>798</v>
      </c>
      <c r="B799" s="3">
        <v>799</v>
      </c>
      <c r="C799" s="3" t="s">
        <v>2220</v>
      </c>
      <c r="D799" s="3" t="s">
        <v>2221</v>
      </c>
      <c r="E799" s="3" t="s">
        <v>17</v>
      </c>
      <c r="F799" s="3">
        <v>0</v>
      </c>
      <c r="I799" s="4" t="str">
        <f ca="1">IFERROR(__xludf.DUMMYFUNCTION("REGEXREPLACE(F800,""\D"", """")"),"#VALUE!")</f>
        <v>#VALUE!</v>
      </c>
      <c r="J799" s="6" t="s">
        <v>13850</v>
      </c>
    </row>
    <row r="800" spans="1:10" ht="15.75" customHeight="1">
      <c r="A800" s="1">
        <v>799</v>
      </c>
      <c r="B800" s="3">
        <v>800</v>
      </c>
      <c r="C800" s="3" t="s">
        <v>2222</v>
      </c>
      <c r="D800" s="3" t="s">
        <v>2223</v>
      </c>
      <c r="E800" s="3" t="s">
        <v>2224</v>
      </c>
      <c r="F800" s="3">
        <v>0</v>
      </c>
      <c r="I800" s="4" t="str">
        <f ca="1">IFERROR(__xludf.DUMMYFUNCTION("REGEXREPLACE(F801,""\D"", """")"),"#VALUE!")</f>
        <v>#VALUE!</v>
      </c>
      <c r="J800" s="6" t="s">
        <v>13850</v>
      </c>
    </row>
    <row r="801" spans="1:10" ht="15.75" customHeight="1">
      <c r="A801" s="1">
        <v>800</v>
      </c>
      <c r="B801" s="3">
        <v>801</v>
      </c>
      <c r="C801" s="3" t="s">
        <v>2225</v>
      </c>
      <c r="D801" s="3" t="s">
        <v>2226</v>
      </c>
      <c r="E801" s="3" t="s">
        <v>2227</v>
      </c>
      <c r="F801" s="3" t="s">
        <v>113</v>
      </c>
      <c r="G801" s="3">
        <v>2</v>
      </c>
      <c r="H801" s="3" t="s">
        <v>194</v>
      </c>
      <c r="I801" s="4" t="str">
        <f ca="1">IFERROR(__xludf.DUMMYFUNCTION("REGEXREPLACE(F802,""\D"", """")"),"8")</f>
        <v>8</v>
      </c>
      <c r="J801" s="6" t="s">
        <v>13860</v>
      </c>
    </row>
    <row r="802" spans="1:10" ht="15.75" customHeight="1">
      <c r="A802" s="1">
        <v>801</v>
      </c>
      <c r="B802" s="3">
        <v>802</v>
      </c>
      <c r="C802" s="3" t="s">
        <v>2228</v>
      </c>
      <c r="D802" s="3" t="s">
        <v>2229</v>
      </c>
      <c r="E802" s="3" t="s">
        <v>17</v>
      </c>
      <c r="F802" s="3">
        <v>0</v>
      </c>
      <c r="I802" s="4" t="str">
        <f ca="1">IFERROR(__xludf.DUMMYFUNCTION("REGEXREPLACE(F803,""\D"", """")"),"#VALUE!")</f>
        <v>#VALUE!</v>
      </c>
      <c r="J802" s="6" t="s">
        <v>13850</v>
      </c>
    </row>
    <row r="803" spans="1:10" ht="15.75" customHeight="1">
      <c r="A803" s="1">
        <v>802</v>
      </c>
      <c r="B803" s="3">
        <v>803</v>
      </c>
      <c r="C803" s="3" t="s">
        <v>2230</v>
      </c>
      <c r="D803" s="3" t="s">
        <v>2231</v>
      </c>
      <c r="E803" s="3" t="s">
        <v>2232</v>
      </c>
      <c r="F803" s="3">
        <v>0</v>
      </c>
      <c r="I803" s="4" t="str">
        <f ca="1">IFERROR(__xludf.DUMMYFUNCTION("REGEXREPLACE(F804,""\D"", """")"),"#VALUE!")</f>
        <v>#VALUE!</v>
      </c>
      <c r="J803" s="6" t="s">
        <v>13850</v>
      </c>
    </row>
    <row r="804" spans="1:10" ht="15.75" customHeight="1">
      <c r="A804" s="1">
        <v>803</v>
      </c>
      <c r="B804" s="3">
        <v>804</v>
      </c>
      <c r="C804" s="3" t="s">
        <v>2233</v>
      </c>
      <c r="D804" s="3" t="s">
        <v>2234</v>
      </c>
      <c r="E804" s="3" t="s">
        <v>2235</v>
      </c>
      <c r="F804" s="3">
        <v>0</v>
      </c>
      <c r="I804" s="4" t="str">
        <f ca="1">IFERROR(__xludf.DUMMYFUNCTION("REGEXREPLACE(F805,""\D"", """")"),"#VALUE!")</f>
        <v>#VALUE!</v>
      </c>
      <c r="J804" s="6" t="s">
        <v>13850</v>
      </c>
    </row>
    <row r="805" spans="1:10" ht="15.75" customHeight="1">
      <c r="A805" s="1">
        <v>804</v>
      </c>
      <c r="B805" s="3">
        <v>805</v>
      </c>
      <c r="C805" s="3" t="s">
        <v>2236</v>
      </c>
      <c r="D805" s="3" t="s">
        <v>2237</v>
      </c>
      <c r="E805" s="3" t="s">
        <v>2238</v>
      </c>
      <c r="F805" s="3" t="s">
        <v>13</v>
      </c>
      <c r="G805" s="3">
        <v>17</v>
      </c>
      <c r="H805" s="3" t="s">
        <v>271</v>
      </c>
      <c r="I805" s="4" t="str">
        <f ca="1">IFERROR(__xludf.DUMMYFUNCTION("REGEXREPLACE(F806,""\D"", """")"),"13")</f>
        <v>13</v>
      </c>
      <c r="J805" s="6" t="s">
        <v>13849</v>
      </c>
    </row>
    <row r="806" spans="1:10" ht="15.75" customHeight="1">
      <c r="A806" s="1">
        <v>805</v>
      </c>
      <c r="B806" s="3">
        <v>806</v>
      </c>
      <c r="C806" s="3" t="s">
        <v>2239</v>
      </c>
      <c r="D806" s="3" t="s">
        <v>2240</v>
      </c>
      <c r="E806" s="3" t="s">
        <v>17</v>
      </c>
      <c r="F806" s="3">
        <v>0</v>
      </c>
      <c r="I806" s="4" t="str">
        <f ca="1">IFERROR(__xludf.DUMMYFUNCTION("REGEXREPLACE(F807,""\D"", """")"),"#VALUE!")</f>
        <v>#VALUE!</v>
      </c>
      <c r="J806" s="6" t="s">
        <v>13850</v>
      </c>
    </row>
    <row r="807" spans="1:10" ht="15.75" customHeight="1">
      <c r="A807" s="1">
        <v>806</v>
      </c>
      <c r="B807" s="3">
        <v>807</v>
      </c>
      <c r="C807" s="3" t="s">
        <v>2241</v>
      </c>
      <c r="D807" s="3" t="s">
        <v>2242</v>
      </c>
      <c r="E807" s="3" t="s">
        <v>2243</v>
      </c>
      <c r="F807" s="3" t="s">
        <v>131</v>
      </c>
      <c r="G807" s="3">
        <v>3</v>
      </c>
      <c r="H807" s="3" t="s">
        <v>347</v>
      </c>
      <c r="I807" s="4" t="str">
        <f ca="1">IFERROR(__xludf.DUMMYFUNCTION("REGEXREPLACE(F808,""\D"", """")"),"4")</f>
        <v>4</v>
      </c>
      <c r="J807" s="6" t="s">
        <v>13861</v>
      </c>
    </row>
    <row r="808" spans="1:10" ht="15.75" customHeight="1">
      <c r="A808" s="1">
        <v>807</v>
      </c>
      <c r="B808" s="3">
        <v>808</v>
      </c>
      <c r="C808" s="3" t="s">
        <v>2244</v>
      </c>
      <c r="D808" s="3" t="s">
        <v>2245</v>
      </c>
      <c r="E808" s="3" t="s">
        <v>2246</v>
      </c>
      <c r="F808" s="3" t="s">
        <v>85</v>
      </c>
      <c r="G808" s="3">
        <v>5</v>
      </c>
      <c r="H808" s="3" t="s">
        <v>566</v>
      </c>
      <c r="I808" s="4" t="str">
        <f ca="1">IFERROR(__xludf.DUMMYFUNCTION("REGEXREPLACE(F809,""\D"", """")"),"17")</f>
        <v>17</v>
      </c>
      <c r="J808" s="6" t="s">
        <v>13857</v>
      </c>
    </row>
    <row r="809" spans="1:10" ht="15.75" customHeight="1">
      <c r="A809" s="1">
        <v>808</v>
      </c>
      <c r="B809" s="3">
        <v>809</v>
      </c>
      <c r="C809" s="3" t="s">
        <v>2247</v>
      </c>
      <c r="D809" s="3" t="s">
        <v>2248</v>
      </c>
      <c r="E809" s="3" t="s">
        <v>2249</v>
      </c>
      <c r="F809" s="3" t="s">
        <v>346</v>
      </c>
      <c r="G809" s="3">
        <v>6</v>
      </c>
      <c r="H809" s="3" t="s">
        <v>94</v>
      </c>
      <c r="I809" s="4" t="str">
        <f ca="1">IFERROR(__xludf.DUMMYFUNCTION("REGEXREPLACE(F810,""\D"", """")"),"3")</f>
        <v>3</v>
      </c>
      <c r="J809" s="6" t="s">
        <v>13872</v>
      </c>
    </row>
    <row r="810" spans="1:10" ht="15.75" customHeight="1">
      <c r="A810" s="1">
        <v>809</v>
      </c>
      <c r="B810" s="3">
        <v>810</v>
      </c>
      <c r="C810" s="3" t="s">
        <v>2250</v>
      </c>
      <c r="D810" s="3" t="s">
        <v>2251</v>
      </c>
      <c r="E810" s="3" t="s">
        <v>2252</v>
      </c>
      <c r="F810" s="3">
        <v>0</v>
      </c>
      <c r="I810" s="4" t="str">
        <f ca="1">IFERROR(__xludf.DUMMYFUNCTION("REGEXREPLACE(F811,""\D"", """")"),"#VALUE!")</f>
        <v>#VALUE!</v>
      </c>
      <c r="J810" s="6" t="s">
        <v>13850</v>
      </c>
    </row>
    <row r="811" spans="1:10" ht="15.75" customHeight="1">
      <c r="A811" s="1">
        <v>810</v>
      </c>
      <c r="B811" s="3">
        <v>811</v>
      </c>
      <c r="C811" s="3" t="s">
        <v>2253</v>
      </c>
      <c r="D811" s="3" t="s">
        <v>2254</v>
      </c>
      <c r="E811" s="3" t="s">
        <v>17</v>
      </c>
      <c r="F811" s="3">
        <v>0</v>
      </c>
      <c r="I811" s="4" t="str">
        <f ca="1">IFERROR(__xludf.DUMMYFUNCTION("REGEXREPLACE(F812,""\D"", """")"),"#VALUE!")</f>
        <v>#VALUE!</v>
      </c>
      <c r="J811" s="6" t="s">
        <v>13850</v>
      </c>
    </row>
    <row r="812" spans="1:10" ht="15.75" customHeight="1">
      <c r="A812" s="1">
        <v>811</v>
      </c>
      <c r="B812" s="3">
        <v>812</v>
      </c>
      <c r="C812" s="3" t="s">
        <v>2255</v>
      </c>
      <c r="D812" s="3" t="s">
        <v>2256</v>
      </c>
      <c r="E812" s="3" t="s">
        <v>2257</v>
      </c>
      <c r="F812" s="3">
        <v>0</v>
      </c>
      <c r="I812" s="4" t="str">
        <f ca="1">IFERROR(__xludf.DUMMYFUNCTION("REGEXREPLACE(F813,""\D"", """")"),"#VALUE!")</f>
        <v>#VALUE!</v>
      </c>
      <c r="J812" s="6" t="s">
        <v>13850</v>
      </c>
    </row>
    <row r="813" spans="1:10" ht="15.75" customHeight="1">
      <c r="A813" s="1">
        <v>812</v>
      </c>
      <c r="B813" s="3">
        <v>813</v>
      </c>
      <c r="C813" s="3" t="s">
        <v>2258</v>
      </c>
      <c r="D813" s="3" t="s">
        <v>2259</v>
      </c>
      <c r="E813" s="3" t="s">
        <v>2260</v>
      </c>
      <c r="F813" s="3" t="s">
        <v>51</v>
      </c>
      <c r="G813" s="3">
        <v>1</v>
      </c>
      <c r="H813" s="3" t="s">
        <v>888</v>
      </c>
      <c r="I813" s="4" t="str">
        <f ca="1">IFERROR(__xludf.DUMMYFUNCTION("REGEXREPLACE(F814,""\D"", """")"),"5")</f>
        <v>5</v>
      </c>
      <c r="J813" s="6" t="s">
        <v>13854</v>
      </c>
    </row>
    <row r="814" spans="1:10" ht="15.75" customHeight="1">
      <c r="A814" s="1">
        <v>813</v>
      </c>
      <c r="B814" s="3">
        <v>814</v>
      </c>
      <c r="C814" s="3" t="s">
        <v>2261</v>
      </c>
      <c r="D814" s="3" t="s">
        <v>2262</v>
      </c>
      <c r="E814" s="3" t="s">
        <v>2263</v>
      </c>
      <c r="F814" s="3" t="s">
        <v>182</v>
      </c>
      <c r="G814" s="3">
        <v>0</v>
      </c>
      <c r="H814" s="3" t="s">
        <v>347</v>
      </c>
      <c r="I814" s="4" t="str">
        <f ca="1">IFERROR(__xludf.DUMMYFUNCTION("REGEXREPLACE(F815,""\D"", """")"),"7")</f>
        <v>7</v>
      </c>
      <c r="J814" s="6" t="s">
        <v>13863</v>
      </c>
    </row>
    <row r="815" spans="1:10" ht="15.75" customHeight="1">
      <c r="A815" s="1">
        <v>814</v>
      </c>
      <c r="B815" s="3">
        <v>815</v>
      </c>
      <c r="C815" s="3" t="s">
        <v>2264</v>
      </c>
      <c r="D815" s="3" t="s">
        <v>2265</v>
      </c>
      <c r="E815" s="3" t="s">
        <v>2266</v>
      </c>
      <c r="F815" s="3" t="s">
        <v>33</v>
      </c>
      <c r="G815" s="3">
        <v>14</v>
      </c>
      <c r="H815" s="3" t="s">
        <v>34</v>
      </c>
      <c r="I815" s="4" t="str">
        <f ca="1">IFERROR(__xludf.DUMMYFUNCTION("REGEXREPLACE(F816,""\D"", """")"),"9")</f>
        <v>9</v>
      </c>
      <c r="J815" s="6" t="s">
        <v>13851</v>
      </c>
    </row>
    <row r="816" spans="1:10" ht="15.75" customHeight="1">
      <c r="A816" s="1">
        <v>815</v>
      </c>
      <c r="B816" s="3">
        <v>816</v>
      </c>
      <c r="C816" s="3" t="s">
        <v>2267</v>
      </c>
      <c r="D816" s="3" t="s">
        <v>2268</v>
      </c>
      <c r="E816" s="3" t="s">
        <v>2269</v>
      </c>
      <c r="F816" s="3" t="s">
        <v>1779</v>
      </c>
      <c r="G816" s="3">
        <v>4</v>
      </c>
      <c r="H816" s="3" t="s">
        <v>717</v>
      </c>
      <c r="I816" s="4" t="str">
        <f ca="1">IFERROR(__xludf.DUMMYFUNCTION("REGEXREPLACE(F817,""\D"", """")"),"34")</f>
        <v>34</v>
      </c>
      <c r="J816" s="6" t="s">
        <v>13893</v>
      </c>
    </row>
    <row r="817" spans="1:10" ht="15.75" customHeight="1">
      <c r="A817" s="1">
        <v>816</v>
      </c>
      <c r="B817" s="3">
        <v>817</v>
      </c>
      <c r="C817" s="3" t="s">
        <v>2270</v>
      </c>
      <c r="D817" s="3" t="s">
        <v>2271</v>
      </c>
      <c r="E817" s="3" t="s">
        <v>2272</v>
      </c>
      <c r="F817" s="3" t="s">
        <v>2273</v>
      </c>
      <c r="G817" s="3">
        <v>93</v>
      </c>
      <c r="H817" s="3" t="s">
        <v>2274</v>
      </c>
      <c r="I817" s="4" t="str">
        <f ca="1">IFERROR(__xludf.DUMMYFUNCTION("REGEXREPLACE(F818,""\D"", """")"),"68")</f>
        <v>68</v>
      </c>
      <c r="J817" s="6" t="s">
        <v>13898</v>
      </c>
    </row>
    <row r="818" spans="1:10" ht="15.75" customHeight="1">
      <c r="A818" s="1">
        <v>817</v>
      </c>
      <c r="B818" s="3">
        <v>818</v>
      </c>
      <c r="C818" s="3" t="s">
        <v>2275</v>
      </c>
      <c r="D818" s="3" t="s">
        <v>2276</v>
      </c>
      <c r="E818" s="3" t="s">
        <v>2277</v>
      </c>
      <c r="F818" s="3">
        <v>0</v>
      </c>
      <c r="I818" s="4" t="str">
        <f ca="1">IFERROR(__xludf.DUMMYFUNCTION("REGEXREPLACE(F819,""\D"", """")"),"#VALUE!")</f>
        <v>#VALUE!</v>
      </c>
      <c r="J818" s="6" t="s">
        <v>13850</v>
      </c>
    </row>
    <row r="819" spans="1:10" ht="15.75" customHeight="1">
      <c r="A819" s="1">
        <v>818</v>
      </c>
      <c r="B819" s="3">
        <v>819</v>
      </c>
      <c r="C819" s="3" t="s">
        <v>2278</v>
      </c>
      <c r="D819" s="3" t="s">
        <v>2279</v>
      </c>
      <c r="E819" s="3" t="s">
        <v>2280</v>
      </c>
      <c r="F819" s="3" t="s">
        <v>51</v>
      </c>
      <c r="G819" s="3">
        <v>2</v>
      </c>
      <c r="H819" s="3" t="s">
        <v>347</v>
      </c>
      <c r="I819" s="4" t="str">
        <f ca="1">IFERROR(__xludf.DUMMYFUNCTION("REGEXREPLACE(F820,""\D"", """")"),"5")</f>
        <v>5</v>
      </c>
      <c r="J819" s="6" t="s">
        <v>13854</v>
      </c>
    </row>
    <row r="820" spans="1:10" ht="15.75" customHeight="1">
      <c r="A820" s="1">
        <v>819</v>
      </c>
      <c r="B820" s="3">
        <v>820</v>
      </c>
      <c r="C820" s="3" t="s">
        <v>2281</v>
      </c>
      <c r="D820" s="3" t="s">
        <v>2282</v>
      </c>
      <c r="E820" s="3" t="s">
        <v>2283</v>
      </c>
      <c r="F820" s="3" t="s">
        <v>1912</v>
      </c>
      <c r="G820" s="3">
        <v>0</v>
      </c>
      <c r="H820" s="3" t="s">
        <v>2284</v>
      </c>
      <c r="I820" s="4" t="str">
        <f ca="1">IFERROR(__xludf.DUMMYFUNCTION("REGEXREPLACE(F821,""\D"", """")"),"35")</f>
        <v>35</v>
      </c>
      <c r="J820" s="6" t="s">
        <v>13895</v>
      </c>
    </row>
    <row r="821" spans="1:10" ht="15.75" customHeight="1">
      <c r="A821" s="1">
        <v>820</v>
      </c>
      <c r="B821" s="3">
        <v>821</v>
      </c>
      <c r="C821" s="3" t="s">
        <v>2285</v>
      </c>
      <c r="D821" s="3" t="s">
        <v>2286</v>
      </c>
      <c r="E821" s="3" t="s">
        <v>2287</v>
      </c>
      <c r="F821" s="3">
        <v>0</v>
      </c>
      <c r="I821" s="4" t="str">
        <f ca="1">IFERROR(__xludf.DUMMYFUNCTION("REGEXREPLACE(F822,""\D"", """")"),"#VALUE!")</f>
        <v>#VALUE!</v>
      </c>
      <c r="J821" s="6" t="s">
        <v>13850</v>
      </c>
    </row>
    <row r="822" spans="1:10" ht="15.75" customHeight="1">
      <c r="A822" s="1">
        <v>821</v>
      </c>
      <c r="B822" s="3">
        <v>822</v>
      </c>
      <c r="C822" s="3" t="s">
        <v>2288</v>
      </c>
      <c r="D822" s="3" t="s">
        <v>2289</v>
      </c>
      <c r="E822" s="3" t="s">
        <v>2290</v>
      </c>
      <c r="F822" s="3">
        <v>0</v>
      </c>
      <c r="I822" s="4" t="str">
        <f ca="1">IFERROR(__xludf.DUMMYFUNCTION("REGEXREPLACE(F823,""\D"", """")"),"#VALUE!")</f>
        <v>#VALUE!</v>
      </c>
      <c r="J822" s="6" t="s">
        <v>13850</v>
      </c>
    </row>
    <row r="823" spans="1:10" ht="15.75" customHeight="1">
      <c r="A823" s="1">
        <v>822</v>
      </c>
      <c r="B823" s="3">
        <v>823</v>
      </c>
      <c r="C823" s="3" t="s">
        <v>2291</v>
      </c>
      <c r="D823" s="3" t="s">
        <v>2292</v>
      </c>
      <c r="E823" s="3" t="s">
        <v>2293</v>
      </c>
      <c r="F823" s="3" t="s">
        <v>423</v>
      </c>
      <c r="G823" s="3">
        <v>0</v>
      </c>
      <c r="H823" s="3" t="s">
        <v>424</v>
      </c>
      <c r="I823" s="4" t="str">
        <f ca="1">IFERROR(__xludf.DUMMYFUNCTION("REGEXREPLACE(F824,""\D"", """")"),"12")</f>
        <v>12</v>
      </c>
      <c r="J823" s="6" t="s">
        <v>13874</v>
      </c>
    </row>
    <row r="824" spans="1:10" ht="15.75" customHeight="1">
      <c r="A824" s="1">
        <v>823</v>
      </c>
      <c r="B824" s="3">
        <v>824</v>
      </c>
      <c r="C824" s="3" t="s">
        <v>2294</v>
      </c>
      <c r="D824" s="3" t="s">
        <v>2295</v>
      </c>
      <c r="E824" s="3" t="s">
        <v>2296</v>
      </c>
      <c r="F824" s="3" t="s">
        <v>51</v>
      </c>
      <c r="G824" s="3">
        <v>12</v>
      </c>
      <c r="H824" s="3" t="s">
        <v>934</v>
      </c>
      <c r="I824" s="4" t="str">
        <f ca="1">IFERROR(__xludf.DUMMYFUNCTION("REGEXREPLACE(F825,""\D"", """")"),"5")</f>
        <v>5</v>
      </c>
      <c r="J824" s="6" t="s">
        <v>13854</v>
      </c>
    </row>
    <row r="825" spans="1:10" ht="15.75" customHeight="1">
      <c r="A825" s="1">
        <v>824</v>
      </c>
      <c r="B825" s="3">
        <v>825</v>
      </c>
      <c r="C825" s="3" t="s">
        <v>2297</v>
      </c>
      <c r="D825" s="3" t="s">
        <v>2298</v>
      </c>
      <c r="E825" s="3" t="s">
        <v>17</v>
      </c>
      <c r="F825" s="3">
        <v>0</v>
      </c>
      <c r="I825" s="4" t="str">
        <f ca="1">IFERROR(__xludf.DUMMYFUNCTION("REGEXREPLACE(F826,""\D"", """")"),"#VALUE!")</f>
        <v>#VALUE!</v>
      </c>
      <c r="J825" s="6" t="s">
        <v>13850</v>
      </c>
    </row>
    <row r="826" spans="1:10" ht="15.75" customHeight="1">
      <c r="A826" s="1">
        <v>825</v>
      </c>
      <c r="B826" s="3">
        <v>826</v>
      </c>
      <c r="C826" s="3" t="s">
        <v>2299</v>
      </c>
      <c r="D826" s="3" t="s">
        <v>2300</v>
      </c>
      <c r="E826" s="3" t="s">
        <v>17</v>
      </c>
      <c r="F826" s="3">
        <v>0</v>
      </c>
      <c r="I826" s="4" t="str">
        <f ca="1">IFERROR(__xludf.DUMMYFUNCTION("REGEXREPLACE(F827,""\D"", """")"),"#VALUE!")</f>
        <v>#VALUE!</v>
      </c>
      <c r="J826" s="6" t="s">
        <v>13850</v>
      </c>
    </row>
    <row r="827" spans="1:10" ht="15.75" customHeight="1">
      <c r="A827" s="1">
        <v>826</v>
      </c>
      <c r="B827" s="3">
        <v>827</v>
      </c>
      <c r="C827" s="3" t="s">
        <v>2301</v>
      </c>
      <c r="D827" s="3" t="s">
        <v>2302</v>
      </c>
      <c r="E827" s="3" t="s">
        <v>2303</v>
      </c>
      <c r="F827" s="3" t="s">
        <v>113</v>
      </c>
      <c r="G827" s="3">
        <v>9</v>
      </c>
      <c r="H827" s="3" t="s">
        <v>934</v>
      </c>
      <c r="I827" s="4" t="str">
        <f ca="1">IFERROR(__xludf.DUMMYFUNCTION("REGEXREPLACE(F828,""\D"", """")"),"8")</f>
        <v>8</v>
      </c>
      <c r="J827" s="6" t="s">
        <v>13860</v>
      </c>
    </row>
    <row r="828" spans="1:10" ht="15.75" customHeight="1">
      <c r="A828" s="1">
        <v>827</v>
      </c>
      <c r="B828" s="3">
        <v>828</v>
      </c>
      <c r="C828" s="3" t="s">
        <v>2304</v>
      </c>
      <c r="D828" s="3" t="s">
        <v>2305</v>
      </c>
      <c r="E828" s="3" t="s">
        <v>2306</v>
      </c>
      <c r="F828" s="3">
        <v>0</v>
      </c>
      <c r="I828" s="4" t="str">
        <f ca="1">IFERROR(__xludf.DUMMYFUNCTION("REGEXREPLACE(F829,""\D"", """")"),"#VALUE!")</f>
        <v>#VALUE!</v>
      </c>
      <c r="J828" s="6" t="s">
        <v>13850</v>
      </c>
    </row>
    <row r="829" spans="1:10" ht="15.75" customHeight="1">
      <c r="A829" s="1">
        <v>828</v>
      </c>
      <c r="B829" s="3">
        <v>829</v>
      </c>
      <c r="C829" s="3" t="s">
        <v>2307</v>
      </c>
      <c r="D829" s="3" t="s">
        <v>2308</v>
      </c>
      <c r="E829" s="3" t="s">
        <v>2309</v>
      </c>
      <c r="F829" s="3" t="s">
        <v>182</v>
      </c>
      <c r="G829" s="3">
        <v>16</v>
      </c>
      <c r="H829" s="3" t="s">
        <v>34</v>
      </c>
      <c r="I829" s="4" t="str">
        <f ca="1">IFERROR(__xludf.DUMMYFUNCTION("REGEXREPLACE(F830,""\D"", """")"),"7")</f>
        <v>7</v>
      </c>
      <c r="J829" s="6" t="s">
        <v>13863</v>
      </c>
    </row>
    <row r="830" spans="1:10" ht="15.75" customHeight="1">
      <c r="A830" s="1">
        <v>829</v>
      </c>
      <c r="B830" s="3">
        <v>830</v>
      </c>
      <c r="C830" s="3" t="s">
        <v>2310</v>
      </c>
      <c r="D830" s="3" t="s">
        <v>2311</v>
      </c>
      <c r="E830" s="3" t="s">
        <v>2312</v>
      </c>
      <c r="F830" s="3" t="s">
        <v>346</v>
      </c>
      <c r="G830" s="3">
        <v>2</v>
      </c>
      <c r="H830" s="3" t="s">
        <v>52</v>
      </c>
      <c r="I830" s="4" t="str">
        <f ca="1">IFERROR(__xludf.DUMMYFUNCTION("REGEXREPLACE(F831,""\D"", """")"),"3")</f>
        <v>3</v>
      </c>
      <c r="J830" s="6" t="s">
        <v>13872</v>
      </c>
    </row>
    <row r="831" spans="1:10" ht="15.75" customHeight="1">
      <c r="A831" s="1">
        <v>830</v>
      </c>
      <c r="B831" s="3">
        <v>831</v>
      </c>
      <c r="C831" s="3" t="s">
        <v>2313</v>
      </c>
      <c r="D831" s="3" t="s">
        <v>2314</v>
      </c>
      <c r="E831" s="3" t="s">
        <v>2315</v>
      </c>
      <c r="F831" s="3">
        <v>0</v>
      </c>
      <c r="I831" s="4" t="str">
        <f ca="1">IFERROR(__xludf.DUMMYFUNCTION("REGEXREPLACE(F832,""\D"", """")"),"#VALUE!")</f>
        <v>#VALUE!</v>
      </c>
      <c r="J831" s="6" t="s">
        <v>13850</v>
      </c>
    </row>
    <row r="832" spans="1:10" ht="15.75" customHeight="1">
      <c r="A832" s="1">
        <v>831</v>
      </c>
      <c r="B832" s="3">
        <v>832</v>
      </c>
      <c r="C832" s="3" t="s">
        <v>2316</v>
      </c>
      <c r="D832" s="3" t="s">
        <v>2317</v>
      </c>
      <c r="E832" s="3" t="s">
        <v>2318</v>
      </c>
      <c r="F832" s="3">
        <v>0</v>
      </c>
      <c r="I832" s="4" t="str">
        <f ca="1">IFERROR(__xludf.DUMMYFUNCTION("REGEXREPLACE(F833,""\D"", """")"),"#VALUE!")</f>
        <v>#VALUE!</v>
      </c>
      <c r="J832" s="6" t="s">
        <v>13850</v>
      </c>
    </row>
    <row r="833" spans="1:10" ht="15.75" customHeight="1">
      <c r="A833" s="1">
        <v>832</v>
      </c>
      <c r="B833" s="3">
        <v>833</v>
      </c>
      <c r="C833" s="3" t="s">
        <v>2319</v>
      </c>
      <c r="D833" s="3" t="s">
        <v>2320</v>
      </c>
      <c r="E833" s="3" t="s">
        <v>2321</v>
      </c>
      <c r="F833" s="3">
        <v>0</v>
      </c>
      <c r="I833" s="4" t="str">
        <f ca="1">IFERROR(__xludf.DUMMYFUNCTION("REGEXREPLACE(F834,""\D"", """")"),"#VALUE!")</f>
        <v>#VALUE!</v>
      </c>
      <c r="J833" s="6" t="s">
        <v>13850</v>
      </c>
    </row>
    <row r="834" spans="1:10" ht="15.75" customHeight="1">
      <c r="A834" s="1">
        <v>833</v>
      </c>
      <c r="B834" s="3">
        <v>834</v>
      </c>
      <c r="C834" s="3" t="s">
        <v>2322</v>
      </c>
      <c r="D834" s="3" t="s">
        <v>2323</v>
      </c>
      <c r="E834" s="3" t="s">
        <v>2324</v>
      </c>
      <c r="F834" s="3" t="s">
        <v>38</v>
      </c>
      <c r="G834" s="3">
        <v>24</v>
      </c>
      <c r="H834" s="3" t="s">
        <v>2284</v>
      </c>
      <c r="I834" s="4" t="str">
        <f ca="1">IFERROR(__xludf.DUMMYFUNCTION("REGEXREPLACE(F835,""\D"", """")"),"11")</f>
        <v>11</v>
      </c>
      <c r="J834" s="6" t="s">
        <v>13852</v>
      </c>
    </row>
    <row r="835" spans="1:10" ht="15.75" customHeight="1">
      <c r="A835" s="1">
        <v>834</v>
      </c>
      <c r="B835" s="3">
        <v>835</v>
      </c>
      <c r="C835" s="3" t="s">
        <v>2325</v>
      </c>
      <c r="D835" s="3" t="s">
        <v>2326</v>
      </c>
      <c r="E835" s="3" t="s">
        <v>2327</v>
      </c>
      <c r="F835" s="3" t="s">
        <v>205</v>
      </c>
      <c r="G835" s="3">
        <v>34</v>
      </c>
      <c r="H835" s="3" t="s">
        <v>622</v>
      </c>
      <c r="I835" s="4" t="str">
        <f ca="1">IFERROR(__xludf.DUMMYFUNCTION("REGEXREPLACE(F836,""\D"", """")"),"19")</f>
        <v>19</v>
      </c>
      <c r="J835" s="6" t="s">
        <v>13865</v>
      </c>
    </row>
    <row r="836" spans="1:10" ht="15.75" customHeight="1">
      <c r="A836" s="1">
        <v>835</v>
      </c>
      <c r="B836" s="3">
        <v>836</v>
      </c>
      <c r="C836" s="3" t="s">
        <v>2328</v>
      </c>
      <c r="D836" s="3" t="s">
        <v>2329</v>
      </c>
      <c r="E836" s="3" t="s">
        <v>17</v>
      </c>
      <c r="F836" s="3">
        <v>0</v>
      </c>
      <c r="I836" s="4" t="str">
        <f ca="1">IFERROR(__xludf.DUMMYFUNCTION("REGEXREPLACE(F837,""\D"", """")"),"#VALUE!")</f>
        <v>#VALUE!</v>
      </c>
      <c r="J836" s="6" t="s">
        <v>13850</v>
      </c>
    </row>
    <row r="837" spans="1:10" ht="15.75" customHeight="1">
      <c r="A837" s="1">
        <v>836</v>
      </c>
      <c r="B837" s="3">
        <v>837</v>
      </c>
      <c r="C837" s="3" t="s">
        <v>2330</v>
      </c>
      <c r="D837" s="3" t="s">
        <v>2331</v>
      </c>
      <c r="E837" s="3" t="s">
        <v>1149</v>
      </c>
      <c r="F837" s="3">
        <v>0</v>
      </c>
      <c r="I837" s="4" t="str">
        <f ca="1">IFERROR(__xludf.DUMMYFUNCTION("REGEXREPLACE(F838,""\D"", """")"),"#VALUE!")</f>
        <v>#VALUE!</v>
      </c>
      <c r="J837" s="6" t="s">
        <v>13850</v>
      </c>
    </row>
    <row r="838" spans="1:10" ht="15.75" customHeight="1">
      <c r="A838" s="1">
        <v>837</v>
      </c>
      <c r="B838" s="3">
        <v>838</v>
      </c>
      <c r="C838" s="3" t="s">
        <v>2332</v>
      </c>
      <c r="D838" s="3" t="s">
        <v>2333</v>
      </c>
      <c r="E838" s="3" t="s">
        <v>17</v>
      </c>
      <c r="F838" s="3">
        <v>0</v>
      </c>
      <c r="I838" s="4" t="str">
        <f ca="1">IFERROR(__xludf.DUMMYFUNCTION("REGEXREPLACE(F839,""\D"", """")"),"#VALUE!")</f>
        <v>#VALUE!</v>
      </c>
      <c r="J838" s="6" t="s">
        <v>13850</v>
      </c>
    </row>
    <row r="839" spans="1:10" ht="15.75" customHeight="1">
      <c r="A839" s="1">
        <v>838</v>
      </c>
      <c r="B839" s="3">
        <v>839</v>
      </c>
      <c r="C839" s="3" t="s">
        <v>2334</v>
      </c>
      <c r="D839" s="3" t="s">
        <v>2335</v>
      </c>
      <c r="E839" s="3" t="s">
        <v>2336</v>
      </c>
      <c r="F839" s="3">
        <v>0</v>
      </c>
      <c r="I839" s="4" t="str">
        <f ca="1">IFERROR(__xludf.DUMMYFUNCTION("REGEXREPLACE(F840,""\D"", """")"),"#VALUE!")</f>
        <v>#VALUE!</v>
      </c>
      <c r="J839" s="6" t="s">
        <v>13850</v>
      </c>
    </row>
    <row r="840" spans="1:10" ht="15.75" customHeight="1">
      <c r="A840" s="1">
        <v>839</v>
      </c>
      <c r="B840" s="3">
        <v>840</v>
      </c>
      <c r="C840" s="3" t="s">
        <v>2337</v>
      </c>
      <c r="D840" s="3" t="s">
        <v>2338</v>
      </c>
      <c r="E840" s="3" t="s">
        <v>2339</v>
      </c>
      <c r="F840" s="3">
        <v>0</v>
      </c>
      <c r="I840" s="4" t="str">
        <f ca="1">IFERROR(__xludf.DUMMYFUNCTION("REGEXREPLACE(F841,""\D"", """")"),"#VALUE!")</f>
        <v>#VALUE!</v>
      </c>
      <c r="J840" s="6" t="s">
        <v>13850</v>
      </c>
    </row>
    <row r="841" spans="1:10" ht="15.75" customHeight="1">
      <c r="A841" s="1">
        <v>840</v>
      </c>
      <c r="B841" s="3">
        <v>841</v>
      </c>
      <c r="C841" s="3" t="s">
        <v>2340</v>
      </c>
      <c r="D841" s="3" t="s">
        <v>2341</v>
      </c>
      <c r="E841" s="3" t="s">
        <v>17</v>
      </c>
      <c r="F841" s="3">
        <v>0</v>
      </c>
      <c r="I841" s="4" t="str">
        <f ca="1">IFERROR(__xludf.DUMMYFUNCTION("REGEXREPLACE(F842,""\D"", """")"),"#VALUE!")</f>
        <v>#VALUE!</v>
      </c>
      <c r="J841" s="6" t="s">
        <v>13850</v>
      </c>
    </row>
    <row r="842" spans="1:10" ht="15.75" customHeight="1">
      <c r="A842" s="1">
        <v>841</v>
      </c>
      <c r="B842" s="3">
        <v>842</v>
      </c>
      <c r="C842" s="3" t="s">
        <v>2342</v>
      </c>
      <c r="D842" s="3" t="s">
        <v>2343</v>
      </c>
      <c r="E842" s="3" t="s">
        <v>2344</v>
      </c>
      <c r="F842" s="3" t="s">
        <v>182</v>
      </c>
      <c r="G842" s="3">
        <v>0</v>
      </c>
      <c r="H842" s="3" t="s">
        <v>347</v>
      </c>
      <c r="I842" s="4" t="str">
        <f ca="1">IFERROR(__xludf.DUMMYFUNCTION("REGEXREPLACE(F843,""\D"", """")"),"7")</f>
        <v>7</v>
      </c>
      <c r="J842" s="6" t="s">
        <v>13863</v>
      </c>
    </row>
    <row r="843" spans="1:10" ht="15.75" customHeight="1">
      <c r="A843" s="1">
        <v>842</v>
      </c>
      <c r="B843" s="3">
        <v>843</v>
      </c>
      <c r="C843" s="3" t="s">
        <v>2345</v>
      </c>
      <c r="D843" s="3" t="s">
        <v>2346</v>
      </c>
      <c r="E843" s="3" t="s">
        <v>17</v>
      </c>
      <c r="F843" s="3">
        <v>0</v>
      </c>
      <c r="I843" s="4" t="str">
        <f ca="1">IFERROR(__xludf.DUMMYFUNCTION("REGEXREPLACE(F844,""\D"", """")"),"#VALUE!")</f>
        <v>#VALUE!</v>
      </c>
      <c r="J843" s="6" t="s">
        <v>13850</v>
      </c>
    </row>
    <row r="844" spans="1:10" ht="15.75" customHeight="1">
      <c r="A844" s="1">
        <v>843</v>
      </c>
      <c r="B844" s="3">
        <v>844</v>
      </c>
      <c r="C844" s="3" t="s">
        <v>2347</v>
      </c>
      <c r="D844" s="3" t="s">
        <v>2348</v>
      </c>
      <c r="E844" s="3" t="s">
        <v>17</v>
      </c>
      <c r="F844" s="3">
        <v>0</v>
      </c>
      <c r="I844" s="4" t="str">
        <f ca="1">IFERROR(__xludf.DUMMYFUNCTION("REGEXREPLACE(F845,""\D"", """")"),"#VALUE!")</f>
        <v>#VALUE!</v>
      </c>
      <c r="J844" s="6" t="s">
        <v>13850</v>
      </c>
    </row>
    <row r="845" spans="1:10" ht="15.75" customHeight="1">
      <c r="A845" s="1">
        <v>844</v>
      </c>
      <c r="B845" s="3">
        <v>845</v>
      </c>
      <c r="C845" s="3" t="s">
        <v>2349</v>
      </c>
      <c r="D845" s="3" t="s">
        <v>2350</v>
      </c>
      <c r="E845" s="3" t="s">
        <v>2351</v>
      </c>
      <c r="F845" s="3" t="s">
        <v>346</v>
      </c>
      <c r="G845" s="3">
        <v>10</v>
      </c>
      <c r="H845" s="3" t="s">
        <v>14</v>
      </c>
      <c r="I845" s="4" t="str">
        <f ca="1">IFERROR(__xludf.DUMMYFUNCTION("REGEXREPLACE(F846,""\D"", """")"),"3")</f>
        <v>3</v>
      </c>
      <c r="J845" s="6" t="s">
        <v>13872</v>
      </c>
    </row>
    <row r="846" spans="1:10" ht="15.75" customHeight="1">
      <c r="A846" s="1">
        <v>845</v>
      </c>
      <c r="B846" s="3">
        <v>846</v>
      </c>
      <c r="C846" s="3" t="s">
        <v>2352</v>
      </c>
      <c r="D846" s="3" t="s">
        <v>2353</v>
      </c>
      <c r="E846" s="3" t="s">
        <v>2354</v>
      </c>
      <c r="F846" s="3">
        <v>0</v>
      </c>
      <c r="I846" s="4" t="str">
        <f ca="1">IFERROR(__xludf.DUMMYFUNCTION("REGEXREPLACE(F847,""\D"", """")"),"#VALUE!")</f>
        <v>#VALUE!</v>
      </c>
      <c r="J846" s="6" t="s">
        <v>13850</v>
      </c>
    </row>
    <row r="847" spans="1:10" ht="15.75" customHeight="1">
      <c r="A847" s="1">
        <v>846</v>
      </c>
      <c r="B847" s="3">
        <v>847</v>
      </c>
      <c r="C847" s="3" t="s">
        <v>2355</v>
      </c>
      <c r="D847" s="3" t="s">
        <v>2356</v>
      </c>
      <c r="E847" s="3" t="s">
        <v>2357</v>
      </c>
      <c r="F847" s="3" t="s">
        <v>270</v>
      </c>
      <c r="G847" s="3">
        <v>2</v>
      </c>
      <c r="H847" s="3" t="s">
        <v>24</v>
      </c>
      <c r="I847" s="4" t="str">
        <f ca="1">IFERROR(__xludf.DUMMYFUNCTION("REGEXREPLACE(F848,""\D"", """")"),"16")</f>
        <v>16</v>
      </c>
      <c r="J847" s="6" t="s">
        <v>13870</v>
      </c>
    </row>
    <row r="848" spans="1:10" ht="15.75" customHeight="1">
      <c r="A848" s="1">
        <v>847</v>
      </c>
      <c r="B848" s="3">
        <v>848</v>
      </c>
      <c r="C848" s="3" t="s">
        <v>2358</v>
      </c>
      <c r="D848" s="3" t="s">
        <v>2359</v>
      </c>
      <c r="E848" s="3" t="s">
        <v>2360</v>
      </c>
      <c r="F848" s="3">
        <v>0</v>
      </c>
      <c r="I848" s="4" t="str">
        <f ca="1">IFERROR(__xludf.DUMMYFUNCTION("REGEXREPLACE(F849,""\D"", """")"),"#VALUE!")</f>
        <v>#VALUE!</v>
      </c>
      <c r="J848" s="6" t="s">
        <v>13850</v>
      </c>
    </row>
    <row r="849" spans="1:10" ht="15.75" customHeight="1">
      <c r="A849" s="1">
        <v>848</v>
      </c>
      <c r="B849" s="3">
        <v>849</v>
      </c>
      <c r="C849" s="3" t="s">
        <v>2361</v>
      </c>
      <c r="D849" s="3" t="s">
        <v>2362</v>
      </c>
      <c r="E849" s="3" t="s">
        <v>2363</v>
      </c>
      <c r="F849" s="3" t="s">
        <v>38</v>
      </c>
      <c r="G849" s="3">
        <v>0</v>
      </c>
      <c r="H849" s="3" t="s">
        <v>311</v>
      </c>
      <c r="I849" s="4" t="str">
        <f ca="1">IFERROR(__xludf.DUMMYFUNCTION("REGEXREPLACE(F850,""\D"", """")"),"11")</f>
        <v>11</v>
      </c>
      <c r="J849" s="6" t="s">
        <v>13852</v>
      </c>
    </row>
    <row r="850" spans="1:10" ht="15.75" customHeight="1">
      <c r="A850" s="1">
        <v>849</v>
      </c>
      <c r="B850" s="3">
        <v>850</v>
      </c>
      <c r="C850" s="3" t="s">
        <v>2364</v>
      </c>
      <c r="D850" s="3" t="s">
        <v>2365</v>
      </c>
      <c r="E850" s="3" t="s">
        <v>17</v>
      </c>
      <c r="F850" s="3">
        <v>0</v>
      </c>
      <c r="I850" s="4" t="str">
        <f ca="1">IFERROR(__xludf.DUMMYFUNCTION("REGEXREPLACE(F851,""\D"", """")"),"#VALUE!")</f>
        <v>#VALUE!</v>
      </c>
      <c r="J850" s="6" t="s">
        <v>13850</v>
      </c>
    </row>
    <row r="851" spans="1:10" ht="15.75" customHeight="1">
      <c r="A851" s="1">
        <v>850</v>
      </c>
      <c r="B851" s="3">
        <v>851</v>
      </c>
      <c r="C851" s="3" t="s">
        <v>2366</v>
      </c>
      <c r="D851" s="3" t="s">
        <v>2367</v>
      </c>
      <c r="E851" s="3" t="s">
        <v>740</v>
      </c>
      <c r="F851" s="3">
        <v>0</v>
      </c>
      <c r="I851" s="4" t="str">
        <f ca="1">IFERROR(__xludf.DUMMYFUNCTION("REGEXREPLACE(F852,""\D"", """")"),"#VALUE!")</f>
        <v>#VALUE!</v>
      </c>
      <c r="J851" s="6" t="s">
        <v>13850</v>
      </c>
    </row>
    <row r="852" spans="1:10" ht="15.75" customHeight="1">
      <c r="A852" s="1">
        <v>851</v>
      </c>
      <c r="B852" s="3">
        <v>852</v>
      </c>
      <c r="C852" s="3" t="s">
        <v>2368</v>
      </c>
      <c r="D852" s="3" t="s">
        <v>2369</v>
      </c>
      <c r="E852" s="3" t="s">
        <v>17</v>
      </c>
      <c r="F852" s="3">
        <v>0</v>
      </c>
      <c r="I852" s="4" t="str">
        <f ca="1">IFERROR(__xludf.DUMMYFUNCTION("REGEXREPLACE(F853,""\D"", """")"),"#VALUE!")</f>
        <v>#VALUE!</v>
      </c>
      <c r="J852" s="6" t="s">
        <v>13850</v>
      </c>
    </row>
    <row r="853" spans="1:10" ht="15.75" customHeight="1">
      <c r="A853" s="1">
        <v>852</v>
      </c>
      <c r="B853" s="3">
        <v>853</v>
      </c>
      <c r="C853" s="3" t="s">
        <v>2370</v>
      </c>
      <c r="D853" s="3" t="s">
        <v>2371</v>
      </c>
      <c r="E853" s="3" t="s">
        <v>2372</v>
      </c>
      <c r="F853" s="3" t="s">
        <v>113</v>
      </c>
      <c r="G853" s="3">
        <v>0</v>
      </c>
      <c r="H853" s="3" t="s">
        <v>535</v>
      </c>
      <c r="I853" s="4" t="str">
        <f ca="1">IFERROR(__xludf.DUMMYFUNCTION("REGEXREPLACE(F854,""\D"", """")"),"8")</f>
        <v>8</v>
      </c>
      <c r="J853" s="6" t="s">
        <v>13860</v>
      </c>
    </row>
    <row r="854" spans="1:10" ht="15.75" customHeight="1">
      <c r="A854" s="1">
        <v>853</v>
      </c>
      <c r="B854" s="3">
        <v>854</v>
      </c>
      <c r="C854" s="3" t="s">
        <v>2373</v>
      </c>
      <c r="D854" s="3" t="s">
        <v>2374</v>
      </c>
      <c r="E854" s="3" t="s">
        <v>17</v>
      </c>
      <c r="F854" s="3">
        <v>0</v>
      </c>
      <c r="I854" s="4" t="str">
        <f ca="1">IFERROR(__xludf.DUMMYFUNCTION("REGEXREPLACE(F855,""\D"", """")"),"#VALUE!")</f>
        <v>#VALUE!</v>
      </c>
      <c r="J854" s="6" t="s">
        <v>13850</v>
      </c>
    </row>
    <row r="855" spans="1:10" ht="15.75" customHeight="1">
      <c r="A855" s="1">
        <v>854</v>
      </c>
      <c r="B855" s="3">
        <v>855</v>
      </c>
      <c r="C855" s="3" t="s">
        <v>2375</v>
      </c>
      <c r="D855" s="3" t="s">
        <v>2376</v>
      </c>
      <c r="E855" s="3" t="s">
        <v>2377</v>
      </c>
      <c r="F855" s="3">
        <v>0</v>
      </c>
      <c r="I855" s="4" t="str">
        <f ca="1">IFERROR(__xludf.DUMMYFUNCTION("REGEXREPLACE(F856,""\D"", """")"),"#VALUE!")</f>
        <v>#VALUE!</v>
      </c>
      <c r="J855" s="6" t="s">
        <v>13850</v>
      </c>
    </row>
    <row r="856" spans="1:10" ht="15.75" customHeight="1">
      <c r="A856" s="1">
        <v>855</v>
      </c>
      <c r="B856" s="3">
        <v>856</v>
      </c>
      <c r="C856" s="3" t="s">
        <v>2378</v>
      </c>
      <c r="D856" s="3" t="s">
        <v>2379</v>
      </c>
      <c r="E856" s="3" t="s">
        <v>2380</v>
      </c>
      <c r="F856" s="3" t="s">
        <v>33</v>
      </c>
      <c r="G856" s="3">
        <v>0</v>
      </c>
      <c r="H856" s="3" t="s">
        <v>94</v>
      </c>
      <c r="I856" s="4" t="str">
        <f ca="1">IFERROR(__xludf.DUMMYFUNCTION("REGEXREPLACE(F857,""\D"", """")"),"9")</f>
        <v>9</v>
      </c>
      <c r="J856" s="6" t="s">
        <v>13851</v>
      </c>
    </row>
    <row r="857" spans="1:10" ht="15.75" customHeight="1">
      <c r="A857" s="1">
        <v>856</v>
      </c>
      <c r="B857" s="3">
        <v>857</v>
      </c>
      <c r="C857" s="3" t="s">
        <v>2381</v>
      </c>
      <c r="D857" s="3" t="s">
        <v>2382</v>
      </c>
      <c r="E857" s="3" t="s">
        <v>2383</v>
      </c>
      <c r="F857" s="3" t="s">
        <v>610</v>
      </c>
      <c r="G857" s="3">
        <v>26</v>
      </c>
      <c r="H857" s="3" t="s">
        <v>493</v>
      </c>
      <c r="I857" s="4" t="str">
        <f ca="1">IFERROR(__xludf.DUMMYFUNCTION("REGEXREPLACE(F858,""\D"", """")"),"28")</f>
        <v>28</v>
      </c>
      <c r="J857" s="6" t="s">
        <v>13878</v>
      </c>
    </row>
    <row r="858" spans="1:10" ht="15.75" customHeight="1">
      <c r="A858" s="1">
        <v>857</v>
      </c>
      <c r="B858" s="3">
        <v>858</v>
      </c>
      <c r="C858" s="3" t="s">
        <v>2384</v>
      </c>
      <c r="D858" s="3" t="s">
        <v>2385</v>
      </c>
      <c r="E858" s="3" t="s">
        <v>17</v>
      </c>
      <c r="F858" s="3">
        <v>0</v>
      </c>
      <c r="I858" s="4" t="str">
        <f ca="1">IFERROR(__xludf.DUMMYFUNCTION("REGEXREPLACE(F859,""\D"", """")"),"#VALUE!")</f>
        <v>#VALUE!</v>
      </c>
      <c r="J858" s="6" t="s">
        <v>13850</v>
      </c>
    </row>
    <row r="859" spans="1:10" ht="15.75" customHeight="1">
      <c r="A859" s="1">
        <v>858</v>
      </c>
      <c r="B859" s="3">
        <v>859</v>
      </c>
      <c r="C859" s="3" t="s">
        <v>2386</v>
      </c>
      <c r="D859" s="3" t="s">
        <v>2387</v>
      </c>
      <c r="E859" s="3" t="s">
        <v>2388</v>
      </c>
      <c r="F859" s="3" t="s">
        <v>75</v>
      </c>
      <c r="G859" s="3">
        <v>23</v>
      </c>
      <c r="H859" s="3" t="s">
        <v>717</v>
      </c>
      <c r="I859" s="4" t="str">
        <f ca="1">IFERROR(__xludf.DUMMYFUNCTION("REGEXREPLACE(F860,""\D"", """")"),"15")</f>
        <v>15</v>
      </c>
      <c r="J859" s="6" t="s">
        <v>13856</v>
      </c>
    </row>
    <row r="860" spans="1:10" ht="15.75" customHeight="1">
      <c r="A860" s="1">
        <v>859</v>
      </c>
      <c r="B860" s="3">
        <v>860</v>
      </c>
      <c r="C860" s="3" t="s">
        <v>2389</v>
      </c>
      <c r="D860" s="3" t="s">
        <v>2390</v>
      </c>
      <c r="E860" s="3" t="s">
        <v>2391</v>
      </c>
      <c r="F860" s="3" t="s">
        <v>93</v>
      </c>
      <c r="G860" s="3">
        <v>14</v>
      </c>
      <c r="H860" s="3" t="s">
        <v>665</v>
      </c>
      <c r="I860" s="4" t="str">
        <f ca="1">IFERROR(__xludf.DUMMYFUNCTION("REGEXREPLACE(F861,""\D"", """")"),"6")</f>
        <v>6</v>
      </c>
      <c r="J860" s="6" t="s">
        <v>13858</v>
      </c>
    </row>
    <row r="861" spans="1:10" ht="15.75" customHeight="1">
      <c r="A861" s="1">
        <v>860</v>
      </c>
      <c r="B861" s="3">
        <v>861</v>
      </c>
      <c r="C861" s="3" t="s">
        <v>2392</v>
      </c>
      <c r="D861" s="3" t="s">
        <v>2393</v>
      </c>
      <c r="E861" s="3" t="s">
        <v>17</v>
      </c>
      <c r="F861" s="3">
        <v>0</v>
      </c>
      <c r="I861" s="4" t="str">
        <f ca="1">IFERROR(__xludf.DUMMYFUNCTION("REGEXREPLACE(F862,""\D"", """")"),"#VALUE!")</f>
        <v>#VALUE!</v>
      </c>
      <c r="J861" s="6" t="s">
        <v>13850</v>
      </c>
    </row>
    <row r="862" spans="1:10" ht="15.75" customHeight="1">
      <c r="A862" s="1">
        <v>861</v>
      </c>
      <c r="B862" s="3">
        <v>862</v>
      </c>
      <c r="C862" s="3" t="s">
        <v>2394</v>
      </c>
      <c r="D862" s="3" t="s">
        <v>2395</v>
      </c>
      <c r="E862" s="3" t="s">
        <v>17</v>
      </c>
      <c r="F862" s="3">
        <v>0</v>
      </c>
      <c r="I862" s="4" t="str">
        <f ca="1">IFERROR(__xludf.DUMMYFUNCTION("REGEXREPLACE(F863,""\D"", """")"),"#VALUE!")</f>
        <v>#VALUE!</v>
      </c>
      <c r="J862" s="6" t="s">
        <v>13850</v>
      </c>
    </row>
    <row r="863" spans="1:10" ht="15.75" customHeight="1">
      <c r="A863" s="1">
        <v>862</v>
      </c>
      <c r="B863" s="3">
        <v>863</v>
      </c>
      <c r="C863" s="3" t="s">
        <v>2396</v>
      </c>
      <c r="D863" s="3" t="s">
        <v>2397</v>
      </c>
      <c r="E863" s="3" t="s">
        <v>2398</v>
      </c>
      <c r="F863" s="3" t="s">
        <v>38</v>
      </c>
      <c r="G863" s="3">
        <v>9</v>
      </c>
      <c r="H863" s="3" t="s">
        <v>665</v>
      </c>
      <c r="I863" s="4" t="str">
        <f ca="1">IFERROR(__xludf.DUMMYFUNCTION("REGEXREPLACE(F864,""\D"", """")"),"11")</f>
        <v>11</v>
      </c>
      <c r="J863" s="6" t="s">
        <v>13852</v>
      </c>
    </row>
    <row r="864" spans="1:10" ht="15.75" customHeight="1">
      <c r="A864" s="1">
        <v>863</v>
      </c>
      <c r="B864" s="3">
        <v>864</v>
      </c>
      <c r="C864" s="3" t="s">
        <v>2399</v>
      </c>
      <c r="D864" s="3" t="s">
        <v>2400</v>
      </c>
      <c r="E864" s="3" t="s">
        <v>332</v>
      </c>
      <c r="F864" s="3">
        <v>0</v>
      </c>
      <c r="I864" s="4" t="str">
        <f ca="1">IFERROR(__xludf.DUMMYFUNCTION("REGEXREPLACE(F865,""\D"", """")"),"#VALUE!")</f>
        <v>#VALUE!</v>
      </c>
      <c r="J864" s="6" t="s">
        <v>13850</v>
      </c>
    </row>
    <row r="865" spans="1:10" ht="15.75" customHeight="1">
      <c r="A865" s="1">
        <v>864</v>
      </c>
      <c r="B865" s="3">
        <v>865</v>
      </c>
      <c r="C865" s="3" t="s">
        <v>2401</v>
      </c>
      <c r="D865" s="3" t="s">
        <v>2402</v>
      </c>
      <c r="E865" s="3" t="s">
        <v>2403</v>
      </c>
      <c r="F865" s="3">
        <v>0</v>
      </c>
      <c r="I865" s="4" t="str">
        <f ca="1">IFERROR(__xludf.DUMMYFUNCTION("REGEXREPLACE(F866,""\D"", """")"),"#VALUE!")</f>
        <v>#VALUE!</v>
      </c>
      <c r="J865" s="6" t="s">
        <v>13850</v>
      </c>
    </row>
    <row r="866" spans="1:10" ht="15.75" customHeight="1">
      <c r="A866" s="1">
        <v>865</v>
      </c>
      <c r="B866" s="3">
        <v>866</v>
      </c>
      <c r="C866" s="3" t="s">
        <v>2404</v>
      </c>
      <c r="D866" s="3" t="s">
        <v>2405</v>
      </c>
      <c r="E866" s="3" t="s">
        <v>2406</v>
      </c>
      <c r="F866" s="3" t="s">
        <v>177</v>
      </c>
      <c r="G866" s="3">
        <v>1</v>
      </c>
      <c r="H866" s="3" t="s">
        <v>178</v>
      </c>
      <c r="I866" s="4" t="str">
        <f ca="1">IFERROR(__xludf.DUMMYFUNCTION("REGEXREPLACE(F867,""\D"", """")"),"2")</f>
        <v>2</v>
      </c>
      <c r="J866" s="6" t="s">
        <v>13862</v>
      </c>
    </row>
    <row r="867" spans="1:10" ht="15.75" customHeight="1">
      <c r="A867" s="1">
        <v>866</v>
      </c>
      <c r="B867" s="3">
        <v>867</v>
      </c>
      <c r="C867" s="3" t="s">
        <v>2407</v>
      </c>
      <c r="D867" s="3" t="s">
        <v>2408</v>
      </c>
      <c r="E867" s="3" t="s">
        <v>2409</v>
      </c>
      <c r="F867" s="3" t="s">
        <v>768</v>
      </c>
      <c r="G867" s="3">
        <v>20</v>
      </c>
      <c r="H867" s="3" t="s">
        <v>1913</v>
      </c>
      <c r="I867" s="4" t="str">
        <f ca="1">IFERROR(__xludf.DUMMYFUNCTION("REGEXREPLACE(F868,""\D"", """")"),"27")</f>
        <v>27</v>
      </c>
      <c r="J867" s="6" t="s">
        <v>13885</v>
      </c>
    </row>
    <row r="868" spans="1:10" ht="15.75" customHeight="1">
      <c r="A868" s="1">
        <v>867</v>
      </c>
      <c r="B868" s="3">
        <v>868</v>
      </c>
      <c r="C868" s="3" t="s">
        <v>2410</v>
      </c>
      <c r="D868" s="3" t="s">
        <v>2411</v>
      </c>
      <c r="E868" s="3" t="s">
        <v>2412</v>
      </c>
      <c r="F868" s="3">
        <v>0</v>
      </c>
      <c r="I868" s="4" t="str">
        <f ca="1">IFERROR(__xludf.DUMMYFUNCTION("REGEXREPLACE(F869,""\D"", """")"),"#VALUE!")</f>
        <v>#VALUE!</v>
      </c>
      <c r="J868" s="6" t="s">
        <v>13850</v>
      </c>
    </row>
    <row r="869" spans="1:10" ht="15.75" customHeight="1">
      <c r="A869" s="1">
        <v>868</v>
      </c>
      <c r="B869" s="3">
        <v>869</v>
      </c>
      <c r="C869" s="3" t="s">
        <v>2413</v>
      </c>
      <c r="D869" s="3" t="s">
        <v>2414</v>
      </c>
      <c r="E869" s="3" t="s">
        <v>2415</v>
      </c>
      <c r="F869" s="3">
        <v>0</v>
      </c>
      <c r="I869" s="4" t="str">
        <f ca="1">IFERROR(__xludf.DUMMYFUNCTION("REGEXREPLACE(F870,""\D"", """")"),"#VALUE!")</f>
        <v>#VALUE!</v>
      </c>
      <c r="J869" s="6" t="s">
        <v>13850</v>
      </c>
    </row>
    <row r="870" spans="1:10" ht="15.75" customHeight="1">
      <c r="A870" s="1">
        <v>869</v>
      </c>
      <c r="B870" s="3">
        <v>870</v>
      </c>
      <c r="C870" s="3" t="s">
        <v>2416</v>
      </c>
      <c r="D870" s="3" t="s">
        <v>2417</v>
      </c>
      <c r="E870" s="3" t="s">
        <v>17</v>
      </c>
      <c r="F870" s="3">
        <v>0</v>
      </c>
      <c r="I870" s="4" t="str">
        <f ca="1">IFERROR(__xludf.DUMMYFUNCTION("REGEXREPLACE(F871,""\D"", """")"),"#VALUE!")</f>
        <v>#VALUE!</v>
      </c>
      <c r="J870" s="6" t="s">
        <v>13850</v>
      </c>
    </row>
    <row r="871" spans="1:10" ht="15.75" customHeight="1">
      <c r="A871" s="1">
        <v>870</v>
      </c>
      <c r="B871" s="3">
        <v>871</v>
      </c>
      <c r="C871" s="3" t="s">
        <v>2418</v>
      </c>
      <c r="D871" s="3" t="s">
        <v>2419</v>
      </c>
      <c r="E871" s="3" t="s">
        <v>17</v>
      </c>
      <c r="F871" s="3">
        <v>0</v>
      </c>
      <c r="I871" s="4" t="str">
        <f ca="1">IFERROR(__xludf.DUMMYFUNCTION("REGEXREPLACE(F872,""\D"", """")"),"#VALUE!")</f>
        <v>#VALUE!</v>
      </c>
      <c r="J871" s="6" t="s">
        <v>13850</v>
      </c>
    </row>
    <row r="872" spans="1:10" ht="15.75" customHeight="1">
      <c r="A872" s="1">
        <v>871</v>
      </c>
      <c r="B872" s="3">
        <v>872</v>
      </c>
      <c r="C872" s="3" t="s">
        <v>2420</v>
      </c>
      <c r="D872" s="3" t="s">
        <v>2421</v>
      </c>
      <c r="E872" s="3" t="s">
        <v>2422</v>
      </c>
      <c r="F872" s="3" t="s">
        <v>423</v>
      </c>
      <c r="G872" s="3">
        <v>0</v>
      </c>
      <c r="H872" s="3" t="s">
        <v>424</v>
      </c>
      <c r="I872" s="4" t="str">
        <f ca="1">IFERROR(__xludf.DUMMYFUNCTION("REGEXREPLACE(F873,""\D"", """")"),"12")</f>
        <v>12</v>
      </c>
      <c r="J872" s="6" t="s">
        <v>13874</v>
      </c>
    </row>
    <row r="873" spans="1:10" ht="15.75" customHeight="1">
      <c r="A873" s="1">
        <v>872</v>
      </c>
      <c r="B873" s="3">
        <v>873</v>
      </c>
      <c r="C873" s="3" t="s">
        <v>2423</v>
      </c>
      <c r="D873" s="3" t="s">
        <v>2424</v>
      </c>
      <c r="E873" s="3" t="s">
        <v>17</v>
      </c>
      <c r="F873" s="3">
        <v>0</v>
      </c>
      <c r="I873" s="4" t="str">
        <f ca="1">IFERROR(__xludf.DUMMYFUNCTION("REGEXREPLACE(F874,""\D"", """")"),"#VALUE!")</f>
        <v>#VALUE!</v>
      </c>
      <c r="J873" s="6" t="s">
        <v>13850</v>
      </c>
    </row>
    <row r="874" spans="1:10" ht="15.75" customHeight="1">
      <c r="A874" s="1">
        <v>873</v>
      </c>
      <c r="B874" s="3">
        <v>874</v>
      </c>
      <c r="C874" s="3" t="s">
        <v>2425</v>
      </c>
      <c r="D874" s="3" t="s">
        <v>2426</v>
      </c>
      <c r="E874" s="3" t="s">
        <v>2427</v>
      </c>
      <c r="F874" s="3">
        <v>0</v>
      </c>
      <c r="I874" s="4" t="str">
        <f ca="1">IFERROR(__xludf.DUMMYFUNCTION("REGEXREPLACE(F875,""\D"", """")"),"#VALUE!")</f>
        <v>#VALUE!</v>
      </c>
      <c r="J874" s="6" t="s">
        <v>13850</v>
      </c>
    </row>
    <row r="875" spans="1:10" ht="15.75" customHeight="1">
      <c r="A875" s="1">
        <v>874</v>
      </c>
      <c r="B875" s="3">
        <v>875</v>
      </c>
      <c r="C875" s="3" t="s">
        <v>2428</v>
      </c>
      <c r="D875" s="3" t="s">
        <v>2429</v>
      </c>
      <c r="E875" s="3" t="s">
        <v>17</v>
      </c>
      <c r="F875" s="3">
        <v>0</v>
      </c>
      <c r="I875" s="4" t="str">
        <f ca="1">IFERROR(__xludf.DUMMYFUNCTION("REGEXREPLACE(F876,""\D"", """")"),"#VALUE!")</f>
        <v>#VALUE!</v>
      </c>
      <c r="J875" s="6" t="s">
        <v>13850</v>
      </c>
    </row>
    <row r="876" spans="1:10" ht="15.75" customHeight="1">
      <c r="A876" s="1">
        <v>875</v>
      </c>
      <c r="B876" s="3">
        <v>876</v>
      </c>
      <c r="C876" s="3" t="s">
        <v>2430</v>
      </c>
      <c r="D876" s="3" t="s">
        <v>2431</v>
      </c>
      <c r="E876" s="3" t="s">
        <v>2432</v>
      </c>
      <c r="F876" s="3" t="s">
        <v>113</v>
      </c>
      <c r="G876" s="3">
        <v>7</v>
      </c>
      <c r="H876" s="3" t="s">
        <v>76</v>
      </c>
      <c r="I876" s="4" t="str">
        <f ca="1">IFERROR(__xludf.DUMMYFUNCTION("REGEXREPLACE(F877,""\D"", """")"),"8")</f>
        <v>8</v>
      </c>
      <c r="J876" s="6" t="s">
        <v>13860</v>
      </c>
    </row>
    <row r="877" spans="1:10" ht="15.75" customHeight="1">
      <c r="A877" s="1">
        <v>876</v>
      </c>
      <c r="B877" s="3">
        <v>877</v>
      </c>
      <c r="C877" s="3" t="s">
        <v>2433</v>
      </c>
      <c r="D877" s="3" t="s">
        <v>2434</v>
      </c>
      <c r="E877" s="3" t="s">
        <v>17</v>
      </c>
      <c r="F877" s="3">
        <v>0</v>
      </c>
      <c r="I877" s="4" t="str">
        <f ca="1">IFERROR(__xludf.DUMMYFUNCTION("REGEXREPLACE(F878,""\D"", """")"),"#VALUE!")</f>
        <v>#VALUE!</v>
      </c>
      <c r="J877" s="6" t="s">
        <v>13850</v>
      </c>
    </row>
    <row r="878" spans="1:10" ht="15.75" customHeight="1">
      <c r="A878" s="1">
        <v>877</v>
      </c>
      <c r="B878" s="3">
        <v>878</v>
      </c>
      <c r="C878" s="3" t="s">
        <v>2435</v>
      </c>
      <c r="D878" s="3" t="s">
        <v>2436</v>
      </c>
      <c r="E878" s="3" t="s">
        <v>2437</v>
      </c>
      <c r="F878" s="3">
        <v>0</v>
      </c>
      <c r="I878" s="4" t="str">
        <f ca="1">IFERROR(__xludf.DUMMYFUNCTION("REGEXREPLACE(F879,""\D"", """")"),"#VALUE!")</f>
        <v>#VALUE!</v>
      </c>
      <c r="J878" s="6" t="s">
        <v>13850</v>
      </c>
    </row>
    <row r="879" spans="1:10" ht="15.75" customHeight="1">
      <c r="A879" s="1">
        <v>878</v>
      </c>
      <c r="B879" s="3">
        <v>879</v>
      </c>
      <c r="C879" s="3" t="s">
        <v>2438</v>
      </c>
      <c r="D879" s="3" t="s">
        <v>2439</v>
      </c>
      <c r="E879" s="3" t="s">
        <v>2440</v>
      </c>
      <c r="F879" s="3" t="s">
        <v>38</v>
      </c>
      <c r="G879" s="3">
        <v>0</v>
      </c>
      <c r="H879" s="3" t="s">
        <v>311</v>
      </c>
      <c r="I879" s="4" t="str">
        <f ca="1">IFERROR(__xludf.DUMMYFUNCTION("REGEXREPLACE(F880,""\D"", """")"),"11")</f>
        <v>11</v>
      </c>
      <c r="J879" s="6" t="s">
        <v>13852</v>
      </c>
    </row>
    <row r="880" spans="1:10" ht="15.75" customHeight="1">
      <c r="A880" s="1">
        <v>879</v>
      </c>
      <c r="B880" s="3">
        <v>880</v>
      </c>
      <c r="C880" s="3" t="s">
        <v>2441</v>
      </c>
      <c r="D880" s="3" t="s">
        <v>2442</v>
      </c>
      <c r="E880" s="3" t="s">
        <v>17</v>
      </c>
      <c r="F880" s="3">
        <v>0</v>
      </c>
      <c r="I880" s="4" t="str">
        <f ca="1">IFERROR(__xludf.DUMMYFUNCTION("REGEXREPLACE(F881,""\D"", """")"),"#VALUE!")</f>
        <v>#VALUE!</v>
      </c>
      <c r="J880" s="6" t="s">
        <v>13850</v>
      </c>
    </row>
    <row r="881" spans="1:10" ht="15.75" customHeight="1">
      <c r="A881" s="1">
        <v>880</v>
      </c>
      <c r="B881" s="3">
        <v>881</v>
      </c>
      <c r="C881" s="3" t="s">
        <v>2443</v>
      </c>
      <c r="D881" s="3" t="s">
        <v>2444</v>
      </c>
      <c r="E881" s="3" t="s">
        <v>2445</v>
      </c>
      <c r="F881" s="3" t="s">
        <v>423</v>
      </c>
      <c r="G881" s="3">
        <v>23</v>
      </c>
      <c r="H881" s="3" t="s">
        <v>2284</v>
      </c>
      <c r="I881" s="4" t="str">
        <f ca="1">IFERROR(__xludf.DUMMYFUNCTION("REGEXREPLACE(F882,""\D"", """")"),"12")</f>
        <v>12</v>
      </c>
      <c r="J881" s="6" t="s">
        <v>13874</v>
      </c>
    </row>
    <row r="882" spans="1:10" ht="15.75" customHeight="1">
      <c r="A882" s="1">
        <v>881</v>
      </c>
      <c r="B882" s="3">
        <v>882</v>
      </c>
      <c r="C882" s="3" t="s">
        <v>2446</v>
      </c>
      <c r="D882" s="3" t="s">
        <v>2447</v>
      </c>
      <c r="E882" s="3" t="s">
        <v>2448</v>
      </c>
      <c r="F882" s="3" t="s">
        <v>2449</v>
      </c>
      <c r="G882" s="3">
        <v>0</v>
      </c>
      <c r="H882" s="3" t="s">
        <v>1641</v>
      </c>
      <c r="I882" s="4" t="str">
        <f ca="1">IFERROR(__xludf.DUMMYFUNCTION("REGEXREPLACE(F883,""\D"", """")"),"39")</f>
        <v>39</v>
      </c>
      <c r="J882" s="6" t="s">
        <v>13899</v>
      </c>
    </row>
    <row r="883" spans="1:10" ht="15.75" customHeight="1">
      <c r="A883" s="1">
        <v>882</v>
      </c>
      <c r="B883" s="3">
        <v>883</v>
      </c>
      <c r="C883" s="3" t="s">
        <v>2450</v>
      </c>
      <c r="D883" s="3" t="s">
        <v>2451</v>
      </c>
      <c r="E883" s="3" t="s">
        <v>17</v>
      </c>
      <c r="F883" s="3">
        <v>0</v>
      </c>
      <c r="I883" s="4" t="str">
        <f ca="1">IFERROR(__xludf.DUMMYFUNCTION("REGEXREPLACE(F884,""\D"", """")"),"#VALUE!")</f>
        <v>#VALUE!</v>
      </c>
      <c r="J883" s="6" t="s">
        <v>13850</v>
      </c>
    </row>
    <row r="884" spans="1:10" ht="15.75" customHeight="1">
      <c r="A884" s="1">
        <v>883</v>
      </c>
      <c r="B884" s="3">
        <v>884</v>
      </c>
      <c r="C884" s="3" t="s">
        <v>2452</v>
      </c>
      <c r="D884" s="3" t="s">
        <v>2453</v>
      </c>
      <c r="E884" s="3" t="s">
        <v>17</v>
      </c>
      <c r="F884" s="3">
        <v>0</v>
      </c>
      <c r="I884" s="4" t="str">
        <f ca="1">IFERROR(__xludf.DUMMYFUNCTION("REGEXREPLACE(F885,""\D"", """")"),"#VALUE!")</f>
        <v>#VALUE!</v>
      </c>
      <c r="J884" s="6" t="s">
        <v>13850</v>
      </c>
    </row>
    <row r="885" spans="1:10" ht="15.75" customHeight="1">
      <c r="A885" s="1">
        <v>884</v>
      </c>
      <c r="B885" s="3">
        <v>885</v>
      </c>
      <c r="C885" s="3" t="s">
        <v>2454</v>
      </c>
      <c r="D885" s="3" t="s">
        <v>2455</v>
      </c>
      <c r="E885" s="3" t="s">
        <v>2456</v>
      </c>
      <c r="F885" s="3" t="s">
        <v>704</v>
      </c>
      <c r="G885" s="3">
        <v>61</v>
      </c>
      <c r="H885" s="3" t="s">
        <v>2457</v>
      </c>
      <c r="I885" s="4" t="str">
        <f ca="1">IFERROR(__xludf.DUMMYFUNCTION("REGEXREPLACE(F886,""\D"", """")"),"42")</f>
        <v>42</v>
      </c>
      <c r="J885" s="6" t="s">
        <v>13882</v>
      </c>
    </row>
    <row r="886" spans="1:10" ht="15.75" customHeight="1">
      <c r="A886" s="1">
        <v>885</v>
      </c>
      <c r="B886" s="3">
        <v>886</v>
      </c>
      <c r="C886" s="3" t="s">
        <v>2458</v>
      </c>
      <c r="D886" s="3" t="s">
        <v>2459</v>
      </c>
      <c r="E886" s="3" t="s">
        <v>2460</v>
      </c>
      <c r="F886" s="3" t="s">
        <v>113</v>
      </c>
      <c r="G886" s="3">
        <v>20</v>
      </c>
      <c r="H886" s="3" t="s">
        <v>452</v>
      </c>
      <c r="I886" s="4" t="str">
        <f ca="1">IFERROR(__xludf.DUMMYFUNCTION("REGEXREPLACE(F887,""\D"", """")"),"8")</f>
        <v>8</v>
      </c>
      <c r="J886" s="6" t="s">
        <v>13860</v>
      </c>
    </row>
    <row r="887" spans="1:10" ht="15.75" customHeight="1">
      <c r="A887" s="1">
        <v>886</v>
      </c>
      <c r="B887" s="3">
        <v>887</v>
      </c>
      <c r="C887" s="3" t="s">
        <v>2461</v>
      </c>
      <c r="D887" s="3" t="s">
        <v>2462</v>
      </c>
      <c r="E887" s="3" t="s">
        <v>2463</v>
      </c>
      <c r="F887" s="3" t="s">
        <v>2464</v>
      </c>
      <c r="G887" s="3">
        <v>0</v>
      </c>
      <c r="H887" s="3" t="s">
        <v>1780</v>
      </c>
      <c r="I887" s="4" t="str">
        <f ca="1">IFERROR(__xludf.DUMMYFUNCTION("REGEXREPLACE(F888,""\D"", """")"),"48")</f>
        <v>48</v>
      </c>
      <c r="J887" s="6" t="s">
        <v>13900</v>
      </c>
    </row>
    <row r="888" spans="1:10" ht="15.75" customHeight="1">
      <c r="A888" s="1">
        <v>887</v>
      </c>
      <c r="B888" s="3">
        <v>888</v>
      </c>
      <c r="C888" s="3" t="s">
        <v>2465</v>
      </c>
      <c r="D888" s="3" t="s">
        <v>2466</v>
      </c>
      <c r="E888" s="3" t="s">
        <v>2467</v>
      </c>
      <c r="F888" s="3">
        <v>0</v>
      </c>
      <c r="I888" s="4" t="str">
        <f ca="1">IFERROR(__xludf.DUMMYFUNCTION("REGEXREPLACE(F889,""\D"", """")"),"#VALUE!")</f>
        <v>#VALUE!</v>
      </c>
      <c r="J888" s="6" t="s">
        <v>13850</v>
      </c>
    </row>
    <row r="889" spans="1:10" ht="15.75" customHeight="1">
      <c r="A889" s="1">
        <v>888</v>
      </c>
      <c r="B889" s="3">
        <v>889</v>
      </c>
      <c r="C889" s="3" t="s">
        <v>2468</v>
      </c>
      <c r="D889" s="3" t="s">
        <v>2469</v>
      </c>
      <c r="E889" s="3" t="s">
        <v>2470</v>
      </c>
      <c r="F889" s="3">
        <v>0</v>
      </c>
      <c r="I889" s="4" t="str">
        <f ca="1">IFERROR(__xludf.DUMMYFUNCTION("REGEXREPLACE(F890,""\D"", """")"),"#VALUE!")</f>
        <v>#VALUE!</v>
      </c>
      <c r="J889" s="6" t="s">
        <v>13850</v>
      </c>
    </row>
    <row r="890" spans="1:10" ht="15.75" customHeight="1">
      <c r="A890" s="1">
        <v>889</v>
      </c>
      <c r="B890" s="3">
        <v>890</v>
      </c>
      <c r="C890" s="3" t="s">
        <v>2471</v>
      </c>
      <c r="D890" s="3" t="s">
        <v>2472</v>
      </c>
      <c r="E890" s="3" t="s">
        <v>17</v>
      </c>
      <c r="F890" s="3">
        <v>0</v>
      </c>
      <c r="I890" s="4" t="str">
        <f ca="1">IFERROR(__xludf.DUMMYFUNCTION("REGEXREPLACE(F891,""\D"", """")"),"#VALUE!")</f>
        <v>#VALUE!</v>
      </c>
      <c r="J890" s="6" t="s">
        <v>13850</v>
      </c>
    </row>
    <row r="891" spans="1:10" ht="15.75" customHeight="1">
      <c r="A891" s="1">
        <v>890</v>
      </c>
      <c r="B891" s="3">
        <v>891</v>
      </c>
      <c r="C891" s="3" t="s">
        <v>2473</v>
      </c>
      <c r="D891" s="3" t="s">
        <v>2474</v>
      </c>
      <c r="E891" s="3" t="s">
        <v>2475</v>
      </c>
      <c r="F891" s="3" t="s">
        <v>113</v>
      </c>
      <c r="G891" s="3">
        <v>0</v>
      </c>
      <c r="H891" s="3" t="s">
        <v>535</v>
      </c>
      <c r="I891" s="4" t="str">
        <f ca="1">IFERROR(__xludf.DUMMYFUNCTION("REGEXREPLACE(F892,""\D"", """")"),"8")</f>
        <v>8</v>
      </c>
      <c r="J891" s="6" t="s">
        <v>13860</v>
      </c>
    </row>
    <row r="892" spans="1:10" ht="15.75" customHeight="1">
      <c r="A892" s="1">
        <v>891</v>
      </c>
      <c r="B892" s="3">
        <v>892</v>
      </c>
      <c r="C892" s="3" t="s">
        <v>2476</v>
      </c>
      <c r="D892" s="3" t="s">
        <v>2477</v>
      </c>
      <c r="E892" s="3" t="s">
        <v>2478</v>
      </c>
      <c r="F892" s="3">
        <v>0</v>
      </c>
      <c r="I892" s="4" t="str">
        <f ca="1">IFERROR(__xludf.DUMMYFUNCTION("REGEXREPLACE(F893,""\D"", """")"),"#VALUE!")</f>
        <v>#VALUE!</v>
      </c>
      <c r="J892" s="6" t="s">
        <v>13850</v>
      </c>
    </row>
    <row r="893" spans="1:10" ht="15.75" customHeight="1">
      <c r="A893" s="1">
        <v>892</v>
      </c>
      <c r="B893" s="3">
        <v>893</v>
      </c>
      <c r="C893" s="3" t="s">
        <v>2479</v>
      </c>
      <c r="D893" s="3" t="s">
        <v>2480</v>
      </c>
      <c r="E893" s="3" t="s">
        <v>2481</v>
      </c>
      <c r="F893" s="3" t="s">
        <v>2464</v>
      </c>
      <c r="G893" s="3">
        <v>40</v>
      </c>
      <c r="H893" s="3" t="s">
        <v>2482</v>
      </c>
      <c r="I893" s="4" t="str">
        <f ca="1">IFERROR(__xludf.DUMMYFUNCTION("REGEXREPLACE(F894,""\D"", """")"),"48")</f>
        <v>48</v>
      </c>
      <c r="J893" s="6" t="s">
        <v>13900</v>
      </c>
    </row>
    <row r="894" spans="1:10" ht="15.75" customHeight="1">
      <c r="A894" s="1">
        <v>893</v>
      </c>
      <c r="B894" s="3">
        <v>894</v>
      </c>
      <c r="C894" s="3" t="s">
        <v>2483</v>
      </c>
      <c r="D894" s="3" t="s">
        <v>2484</v>
      </c>
      <c r="E894" s="3" t="s">
        <v>2485</v>
      </c>
      <c r="F894" s="3">
        <v>0</v>
      </c>
      <c r="I894" s="4" t="str">
        <f ca="1">IFERROR(__xludf.DUMMYFUNCTION("REGEXREPLACE(F895,""\D"", """")"),"#VALUE!")</f>
        <v>#VALUE!</v>
      </c>
      <c r="J894" s="6" t="s">
        <v>13850</v>
      </c>
    </row>
    <row r="895" spans="1:10" ht="15.75" customHeight="1">
      <c r="A895" s="1">
        <v>894</v>
      </c>
      <c r="B895" s="3">
        <v>895</v>
      </c>
      <c r="C895" s="3" t="s">
        <v>2486</v>
      </c>
      <c r="D895" s="3" t="s">
        <v>2487</v>
      </c>
      <c r="E895" s="3" t="s">
        <v>2488</v>
      </c>
      <c r="F895" s="3" t="s">
        <v>33</v>
      </c>
      <c r="G895" s="3">
        <v>1</v>
      </c>
      <c r="H895" s="3" t="s">
        <v>194</v>
      </c>
      <c r="I895" s="4" t="str">
        <f ca="1">IFERROR(__xludf.DUMMYFUNCTION("REGEXREPLACE(F896,""\D"", """")"),"9")</f>
        <v>9</v>
      </c>
      <c r="J895" s="6" t="s">
        <v>13851</v>
      </c>
    </row>
    <row r="896" spans="1:10" ht="15.75" customHeight="1">
      <c r="A896" s="1">
        <v>895</v>
      </c>
      <c r="B896" s="3">
        <v>896</v>
      </c>
      <c r="C896" s="3" t="s">
        <v>2489</v>
      </c>
      <c r="D896" s="3" t="s">
        <v>2490</v>
      </c>
      <c r="E896" s="3" t="s">
        <v>708</v>
      </c>
      <c r="F896" s="3">
        <v>0</v>
      </c>
      <c r="I896" s="4" t="str">
        <f ca="1">IFERROR(__xludf.DUMMYFUNCTION("REGEXREPLACE(F897,""\D"", """")"),"#VALUE!")</f>
        <v>#VALUE!</v>
      </c>
      <c r="J896" s="6" t="s">
        <v>13850</v>
      </c>
    </row>
    <row r="897" spans="1:10" ht="15.75" customHeight="1">
      <c r="A897" s="1">
        <v>896</v>
      </c>
      <c r="B897" s="3">
        <v>897</v>
      </c>
      <c r="C897" s="3" t="s">
        <v>2491</v>
      </c>
      <c r="D897" s="3" t="s">
        <v>2492</v>
      </c>
      <c r="E897" s="3" t="s">
        <v>17</v>
      </c>
      <c r="F897" s="3">
        <v>0</v>
      </c>
      <c r="I897" s="4" t="str">
        <f ca="1">IFERROR(__xludf.DUMMYFUNCTION("REGEXREPLACE(F898,""\D"", """")"),"#VALUE!")</f>
        <v>#VALUE!</v>
      </c>
      <c r="J897" s="6" t="s">
        <v>13850</v>
      </c>
    </row>
    <row r="898" spans="1:10" ht="15.75" customHeight="1">
      <c r="A898" s="1">
        <v>897</v>
      </c>
      <c r="B898" s="3">
        <v>898</v>
      </c>
      <c r="C898" s="3" t="s">
        <v>2493</v>
      </c>
      <c r="D898" s="3" t="s">
        <v>2494</v>
      </c>
      <c r="E898" s="3" t="s">
        <v>17</v>
      </c>
      <c r="F898" s="3">
        <v>0</v>
      </c>
      <c r="I898" s="4" t="str">
        <f ca="1">IFERROR(__xludf.DUMMYFUNCTION("REGEXREPLACE(F899,""\D"", """")"),"#VALUE!")</f>
        <v>#VALUE!</v>
      </c>
      <c r="J898" s="6" t="s">
        <v>13850</v>
      </c>
    </row>
    <row r="899" spans="1:10" ht="15.75" customHeight="1">
      <c r="A899" s="1">
        <v>898</v>
      </c>
      <c r="B899" s="3">
        <v>899</v>
      </c>
      <c r="C899" s="3" t="s">
        <v>2495</v>
      </c>
      <c r="D899" s="3" t="s">
        <v>2496</v>
      </c>
      <c r="E899" s="3" t="s">
        <v>17</v>
      </c>
      <c r="F899" s="3">
        <v>0</v>
      </c>
      <c r="I899" s="4" t="str">
        <f ca="1">IFERROR(__xludf.DUMMYFUNCTION("REGEXREPLACE(F900,""\D"", """")"),"#VALUE!")</f>
        <v>#VALUE!</v>
      </c>
      <c r="J899" s="6" t="s">
        <v>13850</v>
      </c>
    </row>
    <row r="900" spans="1:10" ht="15.75" customHeight="1">
      <c r="A900" s="1">
        <v>899</v>
      </c>
      <c r="B900" s="3">
        <v>900</v>
      </c>
      <c r="C900" s="3" t="s">
        <v>2497</v>
      </c>
      <c r="D900" s="3" t="s">
        <v>2498</v>
      </c>
      <c r="E900" s="3" t="s">
        <v>2499</v>
      </c>
      <c r="F900" s="3" t="s">
        <v>51</v>
      </c>
      <c r="G900" s="3">
        <v>2</v>
      </c>
      <c r="H900" s="3" t="s">
        <v>347</v>
      </c>
      <c r="I900" s="4" t="str">
        <f ca="1">IFERROR(__xludf.DUMMYFUNCTION("REGEXREPLACE(F901,""\D"", """")"),"5")</f>
        <v>5</v>
      </c>
      <c r="J900" s="6" t="s">
        <v>13854</v>
      </c>
    </row>
    <row r="901" spans="1:10" ht="15.75" customHeight="1">
      <c r="A901" s="1">
        <v>900</v>
      </c>
      <c r="B901" s="3">
        <v>901</v>
      </c>
      <c r="C901" s="3" t="s">
        <v>2500</v>
      </c>
      <c r="D901" s="3" t="s">
        <v>2501</v>
      </c>
      <c r="E901" s="3" t="s">
        <v>2502</v>
      </c>
      <c r="F901" s="3" t="s">
        <v>85</v>
      </c>
      <c r="G901" s="3">
        <v>0</v>
      </c>
      <c r="H901" s="3" t="s">
        <v>934</v>
      </c>
      <c r="I901" s="4" t="str">
        <f ca="1">IFERROR(__xludf.DUMMYFUNCTION("REGEXREPLACE(F902,""\D"", """")"),"17")</f>
        <v>17</v>
      </c>
      <c r="J901" s="6" t="s">
        <v>13857</v>
      </c>
    </row>
    <row r="902" spans="1:10" ht="15.75" customHeight="1">
      <c r="A902" s="1">
        <v>901</v>
      </c>
      <c r="B902" s="3">
        <v>902</v>
      </c>
      <c r="C902" s="3" t="s">
        <v>2503</v>
      </c>
      <c r="D902" s="3" t="s">
        <v>2504</v>
      </c>
      <c r="E902" s="3" t="s">
        <v>17</v>
      </c>
      <c r="F902" s="3">
        <v>0</v>
      </c>
      <c r="I902" s="4" t="str">
        <f ca="1">IFERROR(__xludf.DUMMYFUNCTION("REGEXREPLACE(F903,""\D"", """")"),"#VALUE!")</f>
        <v>#VALUE!</v>
      </c>
      <c r="J902" s="6" t="s">
        <v>13850</v>
      </c>
    </row>
    <row r="903" spans="1:10" ht="15.75" customHeight="1">
      <c r="A903" s="1">
        <v>902</v>
      </c>
      <c r="B903" s="3">
        <v>903</v>
      </c>
      <c r="C903" s="3" t="s">
        <v>2505</v>
      </c>
      <c r="D903" s="3" t="s">
        <v>2506</v>
      </c>
      <c r="E903" s="3" t="s">
        <v>17</v>
      </c>
      <c r="F903" s="3">
        <v>0</v>
      </c>
      <c r="I903" s="4" t="str">
        <f ca="1">IFERROR(__xludf.DUMMYFUNCTION("REGEXREPLACE(F904,""\D"", """")"),"#VALUE!")</f>
        <v>#VALUE!</v>
      </c>
      <c r="J903" s="6" t="s">
        <v>13850</v>
      </c>
    </row>
    <row r="904" spans="1:10" ht="15.75" customHeight="1">
      <c r="A904" s="1">
        <v>903</v>
      </c>
      <c r="B904" s="3">
        <v>904</v>
      </c>
      <c r="C904" s="3" t="s">
        <v>2507</v>
      </c>
      <c r="D904" s="3" t="s">
        <v>2508</v>
      </c>
      <c r="E904" s="3" t="s">
        <v>2509</v>
      </c>
      <c r="F904" s="3">
        <v>0</v>
      </c>
      <c r="I904" s="4" t="str">
        <f ca="1">IFERROR(__xludf.DUMMYFUNCTION("REGEXREPLACE(F905,""\D"", """")"),"#VALUE!")</f>
        <v>#VALUE!</v>
      </c>
      <c r="J904" s="6" t="s">
        <v>13850</v>
      </c>
    </row>
    <row r="905" spans="1:10" ht="15.75" customHeight="1">
      <c r="A905" s="1">
        <v>904</v>
      </c>
      <c r="B905" s="3">
        <v>905</v>
      </c>
      <c r="C905" s="3" t="s">
        <v>2510</v>
      </c>
      <c r="D905" s="3" t="s">
        <v>2511</v>
      </c>
      <c r="E905" s="3" t="s">
        <v>17</v>
      </c>
      <c r="F905" s="3">
        <v>0</v>
      </c>
      <c r="I905" s="4" t="str">
        <f ca="1">IFERROR(__xludf.DUMMYFUNCTION("REGEXREPLACE(F906,""\D"", """")"),"#VALUE!")</f>
        <v>#VALUE!</v>
      </c>
      <c r="J905" s="6" t="s">
        <v>13850</v>
      </c>
    </row>
    <row r="906" spans="1:10" ht="15.75" customHeight="1">
      <c r="A906" s="1">
        <v>905</v>
      </c>
      <c r="B906" s="3">
        <v>906</v>
      </c>
      <c r="C906" s="3" t="s">
        <v>2512</v>
      </c>
      <c r="D906" s="3" t="s">
        <v>2513</v>
      </c>
      <c r="E906" s="3" t="s">
        <v>1758</v>
      </c>
      <c r="F906" s="3">
        <v>0</v>
      </c>
      <c r="I906" s="4" t="str">
        <f ca="1">IFERROR(__xludf.DUMMYFUNCTION("REGEXREPLACE(F907,""\D"", """")"),"#VALUE!")</f>
        <v>#VALUE!</v>
      </c>
      <c r="J906" s="6" t="s">
        <v>13850</v>
      </c>
    </row>
    <row r="907" spans="1:10" ht="15.75" customHeight="1">
      <c r="A907" s="1">
        <v>906</v>
      </c>
      <c r="B907" s="3">
        <v>907</v>
      </c>
      <c r="C907" s="3" t="s">
        <v>2514</v>
      </c>
      <c r="D907" s="3" t="s">
        <v>2515</v>
      </c>
      <c r="E907" s="3" t="s">
        <v>2516</v>
      </c>
      <c r="F907" s="3" t="s">
        <v>51</v>
      </c>
      <c r="G907" s="3">
        <v>3</v>
      </c>
      <c r="H907" s="3" t="s">
        <v>535</v>
      </c>
      <c r="I907" s="4" t="str">
        <f ca="1">IFERROR(__xludf.DUMMYFUNCTION("REGEXREPLACE(F908,""\D"", """")"),"5")</f>
        <v>5</v>
      </c>
      <c r="J907" s="6" t="s">
        <v>13854</v>
      </c>
    </row>
    <row r="908" spans="1:10" ht="15.75" customHeight="1">
      <c r="A908" s="1">
        <v>907</v>
      </c>
      <c r="B908" s="3">
        <v>908</v>
      </c>
      <c r="C908" s="3" t="s">
        <v>2517</v>
      </c>
      <c r="D908" s="3" t="s">
        <v>2518</v>
      </c>
      <c r="E908" s="3" t="s">
        <v>2519</v>
      </c>
      <c r="F908" s="3">
        <v>0</v>
      </c>
      <c r="I908" s="4" t="str">
        <f ca="1">IFERROR(__xludf.DUMMYFUNCTION("REGEXREPLACE(F909,""\D"", """")"),"#VALUE!")</f>
        <v>#VALUE!</v>
      </c>
      <c r="J908" s="6" t="s">
        <v>13850</v>
      </c>
    </row>
    <row r="909" spans="1:10" ht="15.75" customHeight="1">
      <c r="A909" s="1">
        <v>908</v>
      </c>
      <c r="B909" s="3">
        <v>909</v>
      </c>
      <c r="C909" s="3" t="s">
        <v>2520</v>
      </c>
      <c r="D909" s="3" t="s">
        <v>2521</v>
      </c>
      <c r="E909" s="3" t="s">
        <v>2522</v>
      </c>
      <c r="F909" s="3" t="s">
        <v>113</v>
      </c>
      <c r="G909" s="3">
        <v>30</v>
      </c>
      <c r="H909" s="3" t="s">
        <v>717</v>
      </c>
      <c r="I909" s="4" t="str">
        <f ca="1">IFERROR(__xludf.DUMMYFUNCTION("REGEXREPLACE(F910,""\D"", """")"),"8")</f>
        <v>8</v>
      </c>
      <c r="J909" s="6" t="s">
        <v>13860</v>
      </c>
    </row>
    <row r="910" spans="1:10" ht="15.75" customHeight="1">
      <c r="A910" s="1">
        <v>909</v>
      </c>
      <c r="B910" s="3">
        <v>910</v>
      </c>
      <c r="C910" s="3" t="s">
        <v>2523</v>
      </c>
      <c r="D910" s="3" t="s">
        <v>2524</v>
      </c>
      <c r="E910" s="3" t="s">
        <v>17</v>
      </c>
      <c r="F910" s="3">
        <v>0</v>
      </c>
      <c r="I910" s="4" t="str">
        <f ca="1">IFERROR(__xludf.DUMMYFUNCTION("REGEXREPLACE(F911,""\D"", """")"),"#VALUE!")</f>
        <v>#VALUE!</v>
      </c>
      <c r="J910" s="6" t="s">
        <v>13850</v>
      </c>
    </row>
    <row r="911" spans="1:10" ht="15.75" customHeight="1">
      <c r="A911" s="1">
        <v>910</v>
      </c>
      <c r="B911" s="3">
        <v>911</v>
      </c>
      <c r="C911" s="3" t="s">
        <v>2525</v>
      </c>
      <c r="D911" s="3" t="s">
        <v>2526</v>
      </c>
      <c r="E911" s="3" t="s">
        <v>17</v>
      </c>
      <c r="F911" s="3">
        <v>0</v>
      </c>
      <c r="I911" s="4" t="str">
        <f ca="1">IFERROR(__xludf.DUMMYFUNCTION("REGEXREPLACE(F912,""\D"", """")"),"#VALUE!")</f>
        <v>#VALUE!</v>
      </c>
      <c r="J911" s="6" t="s">
        <v>13850</v>
      </c>
    </row>
    <row r="912" spans="1:10" ht="15.75" customHeight="1">
      <c r="A912" s="1">
        <v>911</v>
      </c>
      <c r="B912" s="3">
        <v>912</v>
      </c>
      <c r="C912" s="3" t="s">
        <v>2527</v>
      </c>
      <c r="D912" s="3" t="s">
        <v>2528</v>
      </c>
      <c r="E912" s="3" t="s">
        <v>2529</v>
      </c>
      <c r="F912" s="3">
        <v>0</v>
      </c>
      <c r="I912" s="4" t="str">
        <f ca="1">IFERROR(__xludf.DUMMYFUNCTION("REGEXREPLACE(F913,""\D"", """")"),"#VALUE!")</f>
        <v>#VALUE!</v>
      </c>
      <c r="J912" s="6" t="s">
        <v>13850</v>
      </c>
    </row>
    <row r="913" spans="1:10" ht="15.75" customHeight="1">
      <c r="A913" s="1">
        <v>912</v>
      </c>
      <c r="B913" s="3">
        <v>913</v>
      </c>
      <c r="C913" s="3" t="s">
        <v>2530</v>
      </c>
      <c r="D913" s="3" t="s">
        <v>2531</v>
      </c>
      <c r="E913" s="3" t="s">
        <v>2532</v>
      </c>
      <c r="F913" s="3" t="s">
        <v>51</v>
      </c>
      <c r="G913" s="3">
        <v>0</v>
      </c>
      <c r="H913" s="3" t="s">
        <v>52</v>
      </c>
      <c r="I913" s="4" t="str">
        <f ca="1">IFERROR(__xludf.DUMMYFUNCTION("REGEXREPLACE(F914,""\D"", """")"),"5")</f>
        <v>5</v>
      </c>
      <c r="J913" s="6" t="s">
        <v>13854</v>
      </c>
    </row>
    <row r="914" spans="1:10" ht="15.75" customHeight="1">
      <c r="A914" s="1">
        <v>913</v>
      </c>
      <c r="B914" s="3">
        <v>914</v>
      </c>
      <c r="C914" s="3" t="s">
        <v>2533</v>
      </c>
      <c r="D914" s="3" t="s">
        <v>2534</v>
      </c>
      <c r="E914" s="3" t="s">
        <v>2535</v>
      </c>
      <c r="F914" s="3" t="s">
        <v>93</v>
      </c>
      <c r="G914" s="3">
        <v>4</v>
      </c>
      <c r="H914" s="3" t="s">
        <v>194</v>
      </c>
      <c r="I914" s="4" t="str">
        <f ca="1">IFERROR(__xludf.DUMMYFUNCTION("REGEXREPLACE(F915,""\D"", """")"),"6")</f>
        <v>6</v>
      </c>
      <c r="J914" s="6" t="s">
        <v>13858</v>
      </c>
    </row>
    <row r="915" spans="1:10" ht="15.75" customHeight="1">
      <c r="A915" s="1">
        <v>914</v>
      </c>
      <c r="B915" s="3">
        <v>915</v>
      </c>
      <c r="C915" s="3" t="s">
        <v>2536</v>
      </c>
      <c r="D915" s="3" t="s">
        <v>2537</v>
      </c>
      <c r="E915" s="3" t="s">
        <v>2538</v>
      </c>
      <c r="F915" s="3">
        <v>0</v>
      </c>
      <c r="I915" s="4" t="str">
        <f ca="1">IFERROR(__xludf.DUMMYFUNCTION("REGEXREPLACE(F916,""\D"", """")"),"#VALUE!")</f>
        <v>#VALUE!</v>
      </c>
      <c r="J915" s="6" t="s">
        <v>13850</v>
      </c>
    </row>
    <row r="916" spans="1:10" ht="15.75" customHeight="1">
      <c r="A916" s="1">
        <v>915</v>
      </c>
      <c r="B916" s="3">
        <v>916</v>
      </c>
      <c r="C916" s="3" t="s">
        <v>2539</v>
      </c>
      <c r="D916" s="3" t="s">
        <v>2540</v>
      </c>
      <c r="E916" s="3" t="s">
        <v>2541</v>
      </c>
      <c r="F916" s="3" t="s">
        <v>1596</v>
      </c>
      <c r="G916" s="3">
        <v>27</v>
      </c>
      <c r="H916" s="3" t="s">
        <v>1405</v>
      </c>
      <c r="I916" s="4" t="str">
        <f ca="1">IFERROR(__xludf.DUMMYFUNCTION("REGEXREPLACE(F917,""\D"", """")"),"67")</f>
        <v>67</v>
      </c>
      <c r="J916" s="6" t="s">
        <v>13892</v>
      </c>
    </row>
    <row r="917" spans="1:10" ht="15.75" customHeight="1">
      <c r="A917" s="1">
        <v>916</v>
      </c>
      <c r="B917" s="3">
        <v>917</v>
      </c>
      <c r="C917" s="3" t="s">
        <v>2542</v>
      </c>
      <c r="D917" s="3" t="s">
        <v>2543</v>
      </c>
      <c r="E917" s="3" t="s">
        <v>17</v>
      </c>
      <c r="F917" s="3">
        <v>0</v>
      </c>
      <c r="I917" s="4" t="str">
        <f ca="1">IFERROR(__xludf.DUMMYFUNCTION("REGEXREPLACE(F918,""\D"", """")"),"#VALUE!")</f>
        <v>#VALUE!</v>
      </c>
      <c r="J917" s="6" t="s">
        <v>13850</v>
      </c>
    </row>
    <row r="918" spans="1:10" ht="15.75" customHeight="1">
      <c r="A918" s="1">
        <v>917</v>
      </c>
      <c r="B918" s="3">
        <v>918</v>
      </c>
      <c r="C918" s="3" t="s">
        <v>2544</v>
      </c>
      <c r="D918" s="3" t="s">
        <v>2545</v>
      </c>
      <c r="E918" s="3" t="s">
        <v>2546</v>
      </c>
      <c r="F918" s="3" t="s">
        <v>75</v>
      </c>
      <c r="G918" s="3">
        <v>11</v>
      </c>
      <c r="H918" s="3" t="s">
        <v>2547</v>
      </c>
      <c r="I918" s="4" t="str">
        <f ca="1">IFERROR(__xludf.DUMMYFUNCTION("REGEXREPLACE(F919,""\D"", """")"),"15")</f>
        <v>15</v>
      </c>
      <c r="J918" s="6" t="s">
        <v>13856</v>
      </c>
    </row>
    <row r="919" spans="1:10" ht="15.75" customHeight="1">
      <c r="A919" s="1">
        <v>918</v>
      </c>
      <c r="B919" s="3">
        <v>919</v>
      </c>
      <c r="C919" s="3" t="s">
        <v>2548</v>
      </c>
      <c r="D919" s="3" t="s">
        <v>2549</v>
      </c>
      <c r="E919" s="3" t="s">
        <v>2550</v>
      </c>
      <c r="F919" s="3" t="s">
        <v>749</v>
      </c>
      <c r="G919" s="3">
        <v>33</v>
      </c>
      <c r="H919" s="3" t="s">
        <v>1468</v>
      </c>
      <c r="I919" s="4" t="str">
        <f ca="1">IFERROR(__xludf.DUMMYFUNCTION("REGEXREPLACE(F920,""\D"", """")"),"25")</f>
        <v>25</v>
      </c>
      <c r="J919" s="6" t="s">
        <v>13884</v>
      </c>
    </row>
    <row r="920" spans="1:10" ht="15.75" customHeight="1">
      <c r="A920" s="1">
        <v>919</v>
      </c>
      <c r="B920" s="3">
        <v>920</v>
      </c>
      <c r="C920" s="3" t="s">
        <v>2551</v>
      </c>
      <c r="D920" s="3" t="s">
        <v>2552</v>
      </c>
      <c r="E920" s="3" t="s">
        <v>2553</v>
      </c>
      <c r="F920" s="3" t="s">
        <v>2554</v>
      </c>
      <c r="G920" s="3">
        <v>37</v>
      </c>
      <c r="H920" s="3" t="s">
        <v>2555</v>
      </c>
      <c r="I920" s="4" t="str">
        <f ca="1">IFERROR(__xludf.DUMMYFUNCTION("REGEXREPLACE(F921,""\D"", """")"),"26")</f>
        <v>26</v>
      </c>
      <c r="J920" s="6" t="s">
        <v>13901</v>
      </c>
    </row>
    <row r="921" spans="1:10" ht="15.75" customHeight="1">
      <c r="A921" s="1">
        <v>920</v>
      </c>
      <c r="B921" s="3">
        <v>921</v>
      </c>
      <c r="C921" s="3" t="s">
        <v>2556</v>
      </c>
      <c r="D921" s="3" t="s">
        <v>2557</v>
      </c>
      <c r="E921" s="3" t="s">
        <v>2558</v>
      </c>
      <c r="F921" s="3">
        <v>0</v>
      </c>
      <c r="I921" s="4" t="str">
        <f ca="1">IFERROR(__xludf.DUMMYFUNCTION("REGEXREPLACE(F922,""\D"", """")"),"#VALUE!")</f>
        <v>#VALUE!</v>
      </c>
      <c r="J921" s="6" t="s">
        <v>13850</v>
      </c>
    </row>
    <row r="922" spans="1:10" ht="15.75" customHeight="1">
      <c r="A922" s="1">
        <v>921</v>
      </c>
      <c r="B922" s="3">
        <v>922</v>
      </c>
      <c r="C922" s="3" t="s">
        <v>2559</v>
      </c>
      <c r="D922" s="3" t="s">
        <v>2560</v>
      </c>
      <c r="E922" s="3" t="s">
        <v>2561</v>
      </c>
      <c r="F922" s="3" t="s">
        <v>542</v>
      </c>
      <c r="G922" s="3">
        <v>1</v>
      </c>
      <c r="H922" s="3" t="s">
        <v>39</v>
      </c>
      <c r="I922" s="4" t="str">
        <f ca="1">IFERROR(__xludf.DUMMYFUNCTION("REGEXREPLACE(F923,""\D"", """")"),"24")</f>
        <v>24</v>
      </c>
      <c r="J922" s="6" t="s">
        <v>13876</v>
      </c>
    </row>
    <row r="923" spans="1:10" ht="15.75" customHeight="1">
      <c r="A923" s="1">
        <v>922</v>
      </c>
      <c r="B923" s="3">
        <v>923</v>
      </c>
      <c r="C923" s="3" t="s">
        <v>2562</v>
      </c>
      <c r="D923" s="3" t="s">
        <v>2563</v>
      </c>
      <c r="E923" s="3" t="s">
        <v>2564</v>
      </c>
      <c r="F923" s="3" t="s">
        <v>51</v>
      </c>
      <c r="G923" s="3">
        <v>0</v>
      </c>
      <c r="H923" s="3" t="s">
        <v>52</v>
      </c>
      <c r="I923" s="4" t="str">
        <f ca="1">IFERROR(__xludf.DUMMYFUNCTION("REGEXREPLACE(F924,""\D"", """")"),"5")</f>
        <v>5</v>
      </c>
      <c r="J923" s="6" t="s">
        <v>13854</v>
      </c>
    </row>
    <row r="924" spans="1:10" ht="15.75" customHeight="1">
      <c r="A924" s="1">
        <v>923</v>
      </c>
      <c r="B924" s="3">
        <v>924</v>
      </c>
      <c r="C924" s="3" t="s">
        <v>2565</v>
      </c>
      <c r="D924" s="3" t="s">
        <v>2566</v>
      </c>
      <c r="E924" s="3" t="s">
        <v>2567</v>
      </c>
      <c r="F924" s="3">
        <v>0</v>
      </c>
      <c r="I924" s="4" t="str">
        <f ca="1">IFERROR(__xludf.DUMMYFUNCTION("REGEXREPLACE(F925,""\D"", """")"),"#VALUE!")</f>
        <v>#VALUE!</v>
      </c>
      <c r="J924" s="6" t="s">
        <v>13850</v>
      </c>
    </row>
    <row r="925" spans="1:10" ht="15.75" customHeight="1">
      <c r="A925" s="1">
        <v>924</v>
      </c>
      <c r="B925" s="3">
        <v>925</v>
      </c>
      <c r="C925" s="3" t="s">
        <v>2568</v>
      </c>
      <c r="D925" s="3" t="s">
        <v>2569</v>
      </c>
      <c r="E925" s="3" t="s">
        <v>17</v>
      </c>
      <c r="F925" s="3">
        <v>0</v>
      </c>
      <c r="I925" s="4" t="str">
        <f ca="1">IFERROR(__xludf.DUMMYFUNCTION("REGEXREPLACE(F926,""\D"", """")"),"#VALUE!")</f>
        <v>#VALUE!</v>
      </c>
      <c r="J925" s="6" t="s">
        <v>13850</v>
      </c>
    </row>
    <row r="926" spans="1:10" ht="15.75" customHeight="1">
      <c r="A926" s="1">
        <v>925</v>
      </c>
      <c r="B926" s="3">
        <v>926</v>
      </c>
      <c r="C926" s="3" t="s">
        <v>2570</v>
      </c>
      <c r="D926" s="3" t="s">
        <v>2571</v>
      </c>
      <c r="E926" s="3" t="s">
        <v>2572</v>
      </c>
      <c r="F926" s="3" t="s">
        <v>182</v>
      </c>
      <c r="G926" s="3">
        <v>5</v>
      </c>
      <c r="H926" s="3" t="s">
        <v>424</v>
      </c>
      <c r="I926" s="4" t="str">
        <f ca="1">IFERROR(__xludf.DUMMYFUNCTION("REGEXREPLACE(F927,""\D"", """")"),"7")</f>
        <v>7</v>
      </c>
      <c r="J926" s="6" t="s">
        <v>13863</v>
      </c>
    </row>
    <row r="927" spans="1:10" ht="15.75" customHeight="1">
      <c r="A927" s="1">
        <v>926</v>
      </c>
      <c r="B927" s="3">
        <v>927</v>
      </c>
      <c r="C927" s="3" t="s">
        <v>2573</v>
      </c>
      <c r="D927" s="3" t="s">
        <v>2574</v>
      </c>
      <c r="E927" s="3" t="s">
        <v>2575</v>
      </c>
      <c r="F927" s="3" t="s">
        <v>13</v>
      </c>
      <c r="G927" s="3">
        <v>19</v>
      </c>
      <c r="H927" s="3" t="s">
        <v>2576</v>
      </c>
      <c r="I927" s="4" t="str">
        <f ca="1">IFERROR(__xludf.DUMMYFUNCTION("REGEXREPLACE(F928,""\D"", """")"),"13")</f>
        <v>13</v>
      </c>
      <c r="J927" s="6" t="s">
        <v>13849</v>
      </c>
    </row>
    <row r="928" spans="1:10" ht="15.75" customHeight="1">
      <c r="A928" s="1">
        <v>927</v>
      </c>
      <c r="B928" s="3">
        <v>928</v>
      </c>
      <c r="C928" s="3" t="s">
        <v>2577</v>
      </c>
      <c r="D928" s="3" t="s">
        <v>2578</v>
      </c>
      <c r="E928" s="3" t="s">
        <v>17</v>
      </c>
      <c r="F928" s="3">
        <v>0</v>
      </c>
      <c r="I928" s="4" t="str">
        <f ca="1">IFERROR(__xludf.DUMMYFUNCTION("REGEXREPLACE(F929,""\D"", """")"),"#VALUE!")</f>
        <v>#VALUE!</v>
      </c>
      <c r="J928" s="6" t="s">
        <v>13850</v>
      </c>
    </row>
    <row r="929" spans="1:10" ht="15.75" customHeight="1">
      <c r="A929" s="1">
        <v>928</v>
      </c>
      <c r="B929" s="3">
        <v>929</v>
      </c>
      <c r="C929" s="3" t="s">
        <v>2579</v>
      </c>
      <c r="D929" s="3" t="s">
        <v>2580</v>
      </c>
      <c r="E929" s="3" t="s">
        <v>2581</v>
      </c>
      <c r="F929" s="3" t="s">
        <v>33</v>
      </c>
      <c r="G929" s="3">
        <v>9</v>
      </c>
      <c r="H929" s="3" t="s">
        <v>24</v>
      </c>
      <c r="I929" s="4" t="str">
        <f ca="1">IFERROR(__xludf.DUMMYFUNCTION("REGEXREPLACE(F930,""\D"", """")"),"9")</f>
        <v>9</v>
      </c>
      <c r="J929" s="6" t="s">
        <v>13851</v>
      </c>
    </row>
    <row r="930" spans="1:10" ht="15.75" customHeight="1">
      <c r="A930" s="1">
        <v>929</v>
      </c>
      <c r="B930" s="3">
        <v>930</v>
      </c>
      <c r="C930" s="3" t="s">
        <v>2582</v>
      </c>
      <c r="D930" s="3" t="s">
        <v>2583</v>
      </c>
      <c r="E930" s="3" t="s">
        <v>17</v>
      </c>
      <c r="F930" s="3">
        <v>0</v>
      </c>
      <c r="I930" s="4" t="str">
        <f ca="1">IFERROR(__xludf.DUMMYFUNCTION("REGEXREPLACE(F931,""\D"", """")"),"#VALUE!")</f>
        <v>#VALUE!</v>
      </c>
      <c r="J930" s="6" t="s">
        <v>13850</v>
      </c>
    </row>
    <row r="931" spans="1:10" ht="15.75" customHeight="1">
      <c r="A931" s="1">
        <v>930</v>
      </c>
      <c r="B931" s="3">
        <v>931</v>
      </c>
      <c r="C931" s="3" t="s">
        <v>2584</v>
      </c>
      <c r="D931" s="3" t="s">
        <v>2585</v>
      </c>
      <c r="E931" s="3" t="s">
        <v>2586</v>
      </c>
      <c r="F931" s="3">
        <v>0</v>
      </c>
      <c r="I931" s="4" t="str">
        <f ca="1">IFERROR(__xludf.DUMMYFUNCTION("REGEXREPLACE(F932,""\D"", """")"),"#VALUE!")</f>
        <v>#VALUE!</v>
      </c>
      <c r="J931" s="6" t="s">
        <v>13850</v>
      </c>
    </row>
    <row r="932" spans="1:10" ht="15.75" customHeight="1">
      <c r="A932" s="1">
        <v>931</v>
      </c>
      <c r="B932" s="3">
        <v>932</v>
      </c>
      <c r="C932" s="3" t="s">
        <v>2587</v>
      </c>
      <c r="D932" s="3" t="s">
        <v>2588</v>
      </c>
      <c r="E932" s="3" t="s">
        <v>2589</v>
      </c>
      <c r="F932" s="3" t="s">
        <v>33</v>
      </c>
      <c r="G932" s="3">
        <v>14</v>
      </c>
      <c r="H932" s="3" t="s">
        <v>34</v>
      </c>
      <c r="I932" s="4" t="str">
        <f ca="1">IFERROR(__xludf.DUMMYFUNCTION("REGEXREPLACE(F933,""\D"", """")"),"9")</f>
        <v>9</v>
      </c>
      <c r="J932" s="6" t="s">
        <v>13851</v>
      </c>
    </row>
    <row r="933" spans="1:10" ht="15.75" customHeight="1">
      <c r="A933" s="1">
        <v>932</v>
      </c>
      <c r="B933" s="3">
        <v>933</v>
      </c>
      <c r="C933" s="3" t="s">
        <v>2590</v>
      </c>
      <c r="D933" s="3" t="s">
        <v>2591</v>
      </c>
      <c r="E933" s="3" t="s">
        <v>2592</v>
      </c>
      <c r="F933" s="3">
        <v>0</v>
      </c>
      <c r="I933" s="4" t="str">
        <f ca="1">IFERROR(__xludf.DUMMYFUNCTION("REGEXREPLACE(F934,""\D"", """")"),"#VALUE!")</f>
        <v>#VALUE!</v>
      </c>
      <c r="J933" s="6" t="s">
        <v>13850</v>
      </c>
    </row>
    <row r="934" spans="1:10" ht="15.75" customHeight="1">
      <c r="A934" s="1">
        <v>933</v>
      </c>
      <c r="B934" s="3">
        <v>934</v>
      </c>
      <c r="C934" s="3" t="s">
        <v>2593</v>
      </c>
      <c r="D934" s="3" t="s">
        <v>2594</v>
      </c>
      <c r="E934" s="3" t="s">
        <v>2595</v>
      </c>
      <c r="F934" s="3">
        <v>0</v>
      </c>
      <c r="I934" s="4" t="str">
        <f ca="1">IFERROR(__xludf.DUMMYFUNCTION("REGEXREPLACE(F935,""\D"", """")"),"#VALUE!")</f>
        <v>#VALUE!</v>
      </c>
      <c r="J934" s="6" t="s">
        <v>13850</v>
      </c>
    </row>
    <row r="935" spans="1:10" ht="15.75" customHeight="1">
      <c r="A935" s="1">
        <v>934</v>
      </c>
      <c r="B935" s="3">
        <v>935</v>
      </c>
      <c r="C935" s="3" t="s">
        <v>2596</v>
      </c>
      <c r="D935" s="3" t="s">
        <v>2597</v>
      </c>
      <c r="E935" s="3" t="s">
        <v>2598</v>
      </c>
      <c r="F935" s="3" t="s">
        <v>38</v>
      </c>
      <c r="G935" s="3">
        <v>8</v>
      </c>
      <c r="H935" s="3" t="s">
        <v>86</v>
      </c>
      <c r="I935" s="4" t="str">
        <f ca="1">IFERROR(__xludf.DUMMYFUNCTION("REGEXREPLACE(F936,""\D"", """")"),"11")</f>
        <v>11</v>
      </c>
      <c r="J935" s="6" t="s">
        <v>13852</v>
      </c>
    </row>
    <row r="936" spans="1:10" ht="15.75" customHeight="1">
      <c r="A936" s="1">
        <v>935</v>
      </c>
      <c r="B936" s="3">
        <v>936</v>
      </c>
      <c r="C936" s="3" t="s">
        <v>2599</v>
      </c>
      <c r="D936" s="3" t="s">
        <v>2600</v>
      </c>
      <c r="E936" s="3" t="s">
        <v>2601</v>
      </c>
      <c r="F936" s="3" t="s">
        <v>215</v>
      </c>
      <c r="G936" s="3">
        <v>32</v>
      </c>
      <c r="H936" s="3" t="s">
        <v>44</v>
      </c>
      <c r="I936" s="4" t="str">
        <f ca="1">IFERROR(__xludf.DUMMYFUNCTION("REGEXREPLACE(F937,""\D"", """")"),"14")</f>
        <v>14</v>
      </c>
      <c r="J936" s="6" t="s">
        <v>13866</v>
      </c>
    </row>
    <row r="937" spans="1:10" ht="15.75" customHeight="1">
      <c r="A937" s="1">
        <v>936</v>
      </c>
      <c r="B937" s="3">
        <v>937</v>
      </c>
      <c r="C937" s="3" t="s">
        <v>2602</v>
      </c>
      <c r="D937" s="3" t="s">
        <v>2603</v>
      </c>
      <c r="E937" s="3" t="s">
        <v>2604</v>
      </c>
      <c r="F937" s="3" t="s">
        <v>1566</v>
      </c>
      <c r="G937" s="3">
        <v>24</v>
      </c>
      <c r="H937" s="3" t="s">
        <v>622</v>
      </c>
      <c r="I937" s="4" t="str">
        <f ca="1">IFERROR(__xludf.DUMMYFUNCTION("REGEXREPLACE(F938,""\D"", """")"),"29")</f>
        <v>29</v>
      </c>
      <c r="J937" s="6" t="s">
        <v>13891</v>
      </c>
    </row>
    <row r="938" spans="1:10" ht="15.75" customHeight="1">
      <c r="A938" s="1">
        <v>937</v>
      </c>
      <c r="B938" s="3">
        <v>938</v>
      </c>
      <c r="C938" s="3" t="s">
        <v>2605</v>
      </c>
      <c r="D938" s="3" t="s">
        <v>2606</v>
      </c>
      <c r="E938" s="3" t="s">
        <v>2607</v>
      </c>
      <c r="F938" s="3">
        <v>0</v>
      </c>
      <c r="I938" s="4" t="str">
        <f ca="1">IFERROR(__xludf.DUMMYFUNCTION("REGEXREPLACE(F939,""\D"", """")"),"#VALUE!")</f>
        <v>#VALUE!</v>
      </c>
      <c r="J938" s="6" t="s">
        <v>13850</v>
      </c>
    </row>
    <row r="939" spans="1:10" ht="15.75" customHeight="1">
      <c r="A939" s="1">
        <v>938</v>
      </c>
      <c r="B939" s="3">
        <v>939</v>
      </c>
      <c r="C939" s="3" t="s">
        <v>2608</v>
      </c>
      <c r="D939" s="3" t="s">
        <v>2609</v>
      </c>
      <c r="E939" s="3" t="s">
        <v>2610</v>
      </c>
      <c r="F939" s="3" t="s">
        <v>177</v>
      </c>
      <c r="G939" s="3">
        <v>0</v>
      </c>
      <c r="H939" s="3" t="s">
        <v>2611</v>
      </c>
      <c r="I939" s="4" t="str">
        <f ca="1">IFERROR(__xludf.DUMMYFUNCTION("REGEXREPLACE(F940,""\D"", """")"),"2")</f>
        <v>2</v>
      </c>
      <c r="J939" s="6" t="s">
        <v>13862</v>
      </c>
    </row>
    <row r="940" spans="1:10" ht="15.75" customHeight="1">
      <c r="A940" s="1">
        <v>939</v>
      </c>
      <c r="B940" s="3">
        <v>940</v>
      </c>
      <c r="C940" s="3" t="s">
        <v>2612</v>
      </c>
      <c r="D940" s="3" t="s">
        <v>2613</v>
      </c>
      <c r="E940" s="3" t="s">
        <v>17</v>
      </c>
      <c r="F940" s="3">
        <v>0</v>
      </c>
      <c r="I940" s="4" t="str">
        <f ca="1">IFERROR(__xludf.DUMMYFUNCTION("REGEXREPLACE(F941,""\D"", """")"),"#VALUE!")</f>
        <v>#VALUE!</v>
      </c>
      <c r="J940" s="6" t="s">
        <v>13850</v>
      </c>
    </row>
    <row r="941" spans="1:10" ht="15.75" customHeight="1">
      <c r="A941" s="1">
        <v>940</v>
      </c>
      <c r="B941" s="3">
        <v>941</v>
      </c>
      <c r="C941" s="3" t="s">
        <v>2614</v>
      </c>
      <c r="D941" s="3" t="s">
        <v>2615</v>
      </c>
      <c r="E941" s="3" t="s">
        <v>2616</v>
      </c>
      <c r="F941" s="3" t="s">
        <v>33</v>
      </c>
      <c r="G941" s="3">
        <v>12</v>
      </c>
      <c r="H941" s="3" t="s">
        <v>9</v>
      </c>
      <c r="I941" s="4" t="str">
        <f ca="1">IFERROR(__xludf.DUMMYFUNCTION("REGEXREPLACE(F942,""\D"", """")"),"9")</f>
        <v>9</v>
      </c>
      <c r="J941" s="6" t="s">
        <v>13851</v>
      </c>
    </row>
    <row r="942" spans="1:10" ht="15.75" customHeight="1">
      <c r="A942" s="1">
        <v>941</v>
      </c>
      <c r="B942" s="3">
        <v>942</v>
      </c>
      <c r="C942" s="3" t="s">
        <v>2617</v>
      </c>
      <c r="D942" s="3" t="s">
        <v>2618</v>
      </c>
      <c r="E942" s="3" t="s">
        <v>2619</v>
      </c>
      <c r="F942" s="3">
        <v>0</v>
      </c>
      <c r="I942" s="4" t="str">
        <f ca="1">IFERROR(__xludf.DUMMYFUNCTION("REGEXREPLACE(F943,""\D"", """")"),"#VALUE!")</f>
        <v>#VALUE!</v>
      </c>
      <c r="J942" s="6" t="s">
        <v>13850</v>
      </c>
    </row>
    <row r="943" spans="1:10" ht="15.75" customHeight="1">
      <c r="A943" s="1">
        <v>942</v>
      </c>
      <c r="B943" s="3">
        <v>943</v>
      </c>
      <c r="C943" s="3" t="s">
        <v>2620</v>
      </c>
      <c r="D943" s="3" t="s">
        <v>2621</v>
      </c>
      <c r="E943" s="3" t="s">
        <v>2622</v>
      </c>
      <c r="F943" s="3">
        <v>0</v>
      </c>
      <c r="I943" s="4" t="str">
        <f ca="1">IFERROR(__xludf.DUMMYFUNCTION("REGEXREPLACE(F944,""\D"", """")"),"#VALUE!")</f>
        <v>#VALUE!</v>
      </c>
      <c r="J943" s="6" t="s">
        <v>13850</v>
      </c>
    </row>
    <row r="944" spans="1:10" ht="15.75" customHeight="1">
      <c r="A944" s="1">
        <v>943</v>
      </c>
      <c r="B944" s="3">
        <v>944</v>
      </c>
      <c r="C944" s="3" t="s">
        <v>2623</v>
      </c>
      <c r="D944" s="3" t="s">
        <v>2624</v>
      </c>
      <c r="E944" s="3" t="s">
        <v>2625</v>
      </c>
      <c r="F944" s="3" t="s">
        <v>13</v>
      </c>
      <c r="G944" s="3">
        <v>4</v>
      </c>
      <c r="H944" s="3" t="s">
        <v>934</v>
      </c>
      <c r="I944" s="4" t="str">
        <f ca="1">IFERROR(__xludf.DUMMYFUNCTION("REGEXREPLACE(F945,""\D"", """")"),"13")</f>
        <v>13</v>
      </c>
      <c r="J944" s="6" t="s">
        <v>13849</v>
      </c>
    </row>
    <row r="945" spans="1:10" ht="15.75" customHeight="1">
      <c r="A945" s="1">
        <v>944</v>
      </c>
      <c r="B945" s="3">
        <v>945</v>
      </c>
      <c r="C945" s="3" t="s">
        <v>2626</v>
      </c>
      <c r="D945" s="3" t="s">
        <v>2627</v>
      </c>
      <c r="E945" s="3" t="s">
        <v>2628</v>
      </c>
      <c r="F945" s="3">
        <v>0</v>
      </c>
      <c r="I945" s="4" t="str">
        <f ca="1">IFERROR(__xludf.DUMMYFUNCTION("REGEXREPLACE(F946,""\D"", """")"),"#VALUE!")</f>
        <v>#VALUE!</v>
      </c>
      <c r="J945" s="6" t="s">
        <v>13850</v>
      </c>
    </row>
    <row r="946" spans="1:10" ht="15.75" customHeight="1">
      <c r="A946" s="1">
        <v>945</v>
      </c>
      <c r="B946" s="3">
        <v>946</v>
      </c>
      <c r="C946" s="3" t="s">
        <v>2629</v>
      </c>
      <c r="D946" s="3" t="s">
        <v>2630</v>
      </c>
      <c r="E946" s="3" t="s">
        <v>17</v>
      </c>
      <c r="F946" s="3">
        <v>0</v>
      </c>
      <c r="I946" s="4" t="str">
        <f ca="1">IFERROR(__xludf.DUMMYFUNCTION("REGEXREPLACE(F947,""\D"", """")"),"#VALUE!")</f>
        <v>#VALUE!</v>
      </c>
      <c r="J946" s="6" t="s">
        <v>13850</v>
      </c>
    </row>
    <row r="947" spans="1:10" ht="15.75" customHeight="1">
      <c r="A947" s="1">
        <v>946</v>
      </c>
      <c r="B947" s="3">
        <v>947</v>
      </c>
      <c r="C947" s="3" t="s">
        <v>2631</v>
      </c>
      <c r="D947" s="3" t="s">
        <v>2632</v>
      </c>
      <c r="E947" s="3" t="s">
        <v>2633</v>
      </c>
      <c r="F947" s="3" t="s">
        <v>85</v>
      </c>
      <c r="G947" s="3">
        <v>0</v>
      </c>
      <c r="H947" s="3" t="s">
        <v>934</v>
      </c>
      <c r="I947" s="4" t="str">
        <f ca="1">IFERROR(__xludf.DUMMYFUNCTION("REGEXREPLACE(F948,""\D"", """")"),"17")</f>
        <v>17</v>
      </c>
      <c r="J947" s="6" t="s">
        <v>13857</v>
      </c>
    </row>
    <row r="948" spans="1:10" ht="15.75" customHeight="1">
      <c r="A948" s="1">
        <v>947</v>
      </c>
      <c r="B948" s="3">
        <v>948</v>
      </c>
      <c r="C948" s="3" t="s">
        <v>2634</v>
      </c>
      <c r="D948" s="3" t="s">
        <v>2635</v>
      </c>
      <c r="E948" s="3" t="s">
        <v>2636</v>
      </c>
      <c r="F948" s="3" t="s">
        <v>51</v>
      </c>
      <c r="G948" s="3">
        <v>8</v>
      </c>
      <c r="H948" s="3" t="s">
        <v>14</v>
      </c>
      <c r="I948" s="4" t="str">
        <f ca="1">IFERROR(__xludf.DUMMYFUNCTION("REGEXREPLACE(F949,""\D"", """")"),"5")</f>
        <v>5</v>
      </c>
      <c r="J948" s="6" t="s">
        <v>13854</v>
      </c>
    </row>
    <row r="949" spans="1:10" ht="15.75" customHeight="1">
      <c r="A949" s="1">
        <v>948</v>
      </c>
      <c r="B949" s="3">
        <v>949</v>
      </c>
      <c r="C949" s="3" t="s">
        <v>2637</v>
      </c>
      <c r="D949" s="3" t="s">
        <v>2638</v>
      </c>
      <c r="E949" s="3" t="s">
        <v>1673</v>
      </c>
      <c r="F949" s="3">
        <v>0</v>
      </c>
      <c r="I949" s="4" t="str">
        <f ca="1">IFERROR(__xludf.DUMMYFUNCTION("REGEXREPLACE(F950,""\D"", """")"),"#VALUE!")</f>
        <v>#VALUE!</v>
      </c>
      <c r="J949" s="6" t="s">
        <v>13850</v>
      </c>
    </row>
    <row r="950" spans="1:10" ht="15.75" customHeight="1">
      <c r="A950" s="1">
        <v>949</v>
      </c>
      <c r="B950" s="3">
        <v>950</v>
      </c>
      <c r="C950" s="3" t="s">
        <v>2639</v>
      </c>
      <c r="D950" s="3" t="s">
        <v>2640</v>
      </c>
      <c r="E950" s="3" t="s">
        <v>2641</v>
      </c>
      <c r="F950" s="3" t="s">
        <v>93</v>
      </c>
      <c r="G950" s="3">
        <v>6</v>
      </c>
      <c r="H950" s="3" t="s">
        <v>424</v>
      </c>
      <c r="I950" s="4" t="str">
        <f ca="1">IFERROR(__xludf.DUMMYFUNCTION("REGEXREPLACE(F951,""\D"", """")"),"6")</f>
        <v>6</v>
      </c>
      <c r="J950" s="6" t="s">
        <v>13858</v>
      </c>
    </row>
    <row r="951" spans="1:10" ht="15.75" customHeight="1">
      <c r="A951" s="1">
        <v>950</v>
      </c>
      <c r="B951" s="3">
        <v>951</v>
      </c>
      <c r="C951" s="3" t="s">
        <v>2642</v>
      </c>
      <c r="D951" s="3" t="s">
        <v>2643</v>
      </c>
      <c r="E951" s="3" t="s">
        <v>2644</v>
      </c>
      <c r="F951" s="3" t="s">
        <v>51</v>
      </c>
      <c r="G951" s="3">
        <v>3</v>
      </c>
      <c r="H951" s="3" t="s">
        <v>535</v>
      </c>
      <c r="I951" s="4" t="str">
        <f ca="1">IFERROR(__xludf.DUMMYFUNCTION("REGEXREPLACE(F952,""\D"", """")"),"5")</f>
        <v>5</v>
      </c>
      <c r="J951" s="6" t="s">
        <v>13854</v>
      </c>
    </row>
    <row r="952" spans="1:10" ht="15.75" customHeight="1">
      <c r="A952" s="1">
        <v>951</v>
      </c>
      <c r="B952" s="3">
        <v>952</v>
      </c>
      <c r="C952" s="3" t="s">
        <v>2645</v>
      </c>
      <c r="D952" s="3" t="s">
        <v>2646</v>
      </c>
      <c r="E952" s="3" t="s">
        <v>2647</v>
      </c>
      <c r="F952" s="3">
        <v>0</v>
      </c>
      <c r="I952" s="4" t="str">
        <f ca="1">IFERROR(__xludf.DUMMYFUNCTION("REGEXREPLACE(F953,""\D"", """")"),"#VALUE!")</f>
        <v>#VALUE!</v>
      </c>
      <c r="J952" s="6" t="s">
        <v>13850</v>
      </c>
    </row>
    <row r="953" spans="1:10" ht="15.75" customHeight="1">
      <c r="A953" s="1">
        <v>952</v>
      </c>
      <c r="B953" s="3">
        <v>953</v>
      </c>
      <c r="C953" s="3" t="s">
        <v>2648</v>
      </c>
      <c r="D953" s="3" t="s">
        <v>2649</v>
      </c>
      <c r="E953" s="3" t="s">
        <v>2650</v>
      </c>
      <c r="F953" s="3">
        <v>0</v>
      </c>
      <c r="I953" s="4" t="str">
        <f ca="1">IFERROR(__xludf.DUMMYFUNCTION("REGEXREPLACE(F954,""\D"", """")"),"#VALUE!")</f>
        <v>#VALUE!</v>
      </c>
      <c r="J953" s="6" t="s">
        <v>13850</v>
      </c>
    </row>
    <row r="954" spans="1:10" ht="15.75" customHeight="1">
      <c r="A954" s="1">
        <v>953</v>
      </c>
      <c r="B954" s="3">
        <v>954</v>
      </c>
      <c r="C954" s="3" t="s">
        <v>2651</v>
      </c>
      <c r="D954" s="3" t="s">
        <v>2652</v>
      </c>
      <c r="E954" s="3" t="s">
        <v>2653</v>
      </c>
      <c r="F954" s="3">
        <v>0</v>
      </c>
      <c r="I954" s="4" t="str">
        <f ca="1">IFERROR(__xludf.DUMMYFUNCTION("REGEXREPLACE(F955,""\D"", """")"),"#VALUE!")</f>
        <v>#VALUE!</v>
      </c>
      <c r="J954" s="6" t="s">
        <v>13850</v>
      </c>
    </row>
    <row r="955" spans="1:10" ht="15.75" customHeight="1">
      <c r="A955" s="1">
        <v>954</v>
      </c>
      <c r="B955" s="3">
        <v>955</v>
      </c>
      <c r="C955" s="3" t="s">
        <v>2654</v>
      </c>
      <c r="D955" s="3" t="s">
        <v>2655</v>
      </c>
      <c r="E955" s="3" t="s">
        <v>2656</v>
      </c>
      <c r="F955" s="3" t="s">
        <v>131</v>
      </c>
      <c r="G955" s="3">
        <v>0</v>
      </c>
      <c r="H955" s="3" t="s">
        <v>1176</v>
      </c>
      <c r="I955" s="4" t="str">
        <f ca="1">IFERROR(__xludf.DUMMYFUNCTION("REGEXREPLACE(F956,""\D"", """")"),"4")</f>
        <v>4</v>
      </c>
      <c r="J955" s="6" t="s">
        <v>13861</v>
      </c>
    </row>
    <row r="956" spans="1:10" ht="15.75" customHeight="1">
      <c r="A956" s="1">
        <v>955</v>
      </c>
      <c r="B956" s="3">
        <v>956</v>
      </c>
      <c r="C956" s="3" t="s">
        <v>2657</v>
      </c>
      <c r="D956" s="3" t="s">
        <v>2658</v>
      </c>
      <c r="E956" s="3" t="s">
        <v>2659</v>
      </c>
      <c r="F956" s="3" t="s">
        <v>38</v>
      </c>
      <c r="G956" s="3">
        <v>21</v>
      </c>
      <c r="H956" s="3" t="s">
        <v>2576</v>
      </c>
      <c r="I956" s="4" t="str">
        <f ca="1">IFERROR(__xludf.DUMMYFUNCTION("REGEXREPLACE(F957,""\D"", """")"),"11")</f>
        <v>11</v>
      </c>
      <c r="J956" s="6" t="s">
        <v>13852</v>
      </c>
    </row>
    <row r="957" spans="1:10" ht="15.75" customHeight="1">
      <c r="A957" s="1">
        <v>956</v>
      </c>
      <c r="B957" s="3">
        <v>957</v>
      </c>
      <c r="C957" s="3" t="s">
        <v>2660</v>
      </c>
      <c r="D957" s="3" t="s">
        <v>2661</v>
      </c>
      <c r="E957" s="3" t="s">
        <v>2662</v>
      </c>
      <c r="F957" s="3" t="s">
        <v>13</v>
      </c>
      <c r="G957" s="3">
        <v>2</v>
      </c>
      <c r="H957" s="3" t="s">
        <v>76</v>
      </c>
      <c r="I957" s="4" t="str">
        <f ca="1">IFERROR(__xludf.DUMMYFUNCTION("REGEXREPLACE(F958,""\D"", """")"),"13")</f>
        <v>13</v>
      </c>
      <c r="J957" s="6" t="s">
        <v>13849</v>
      </c>
    </row>
    <row r="958" spans="1:10" ht="15.75" customHeight="1">
      <c r="A958" s="1">
        <v>957</v>
      </c>
      <c r="B958" s="3">
        <v>958</v>
      </c>
      <c r="C958" s="3" t="s">
        <v>2663</v>
      </c>
      <c r="D958" s="3" t="s">
        <v>2664</v>
      </c>
      <c r="E958" s="3" t="s">
        <v>17</v>
      </c>
      <c r="F958" s="3">
        <v>0</v>
      </c>
      <c r="I958" s="4" t="str">
        <f ca="1">IFERROR(__xludf.DUMMYFUNCTION("REGEXREPLACE(F959,""\D"", """")"),"#VALUE!")</f>
        <v>#VALUE!</v>
      </c>
      <c r="J958" s="6" t="s">
        <v>13850</v>
      </c>
    </row>
    <row r="959" spans="1:10" ht="15.75" customHeight="1">
      <c r="A959" s="1">
        <v>958</v>
      </c>
      <c r="B959" s="3">
        <v>959</v>
      </c>
      <c r="C959" s="3" t="s">
        <v>2665</v>
      </c>
      <c r="D959" s="3" t="s">
        <v>2666</v>
      </c>
      <c r="E959" s="3" t="s">
        <v>2667</v>
      </c>
      <c r="F959" s="3">
        <v>0</v>
      </c>
      <c r="I959" s="4" t="str">
        <f ca="1">IFERROR(__xludf.DUMMYFUNCTION("REGEXREPLACE(F960,""\D"", """")"),"#VALUE!")</f>
        <v>#VALUE!</v>
      </c>
      <c r="J959" s="6" t="s">
        <v>13850</v>
      </c>
    </row>
    <row r="960" spans="1:10" ht="15.75" customHeight="1">
      <c r="A960" s="1">
        <v>959</v>
      </c>
      <c r="B960" s="3">
        <v>960</v>
      </c>
      <c r="C960" s="3" t="s">
        <v>2668</v>
      </c>
      <c r="D960" s="3" t="s">
        <v>2669</v>
      </c>
      <c r="E960" s="3" t="s">
        <v>2670</v>
      </c>
      <c r="F960" s="3" t="s">
        <v>113</v>
      </c>
      <c r="G960" s="3">
        <v>0</v>
      </c>
      <c r="H960" s="3" t="s">
        <v>535</v>
      </c>
      <c r="I960" s="4" t="str">
        <f ca="1">IFERROR(__xludf.DUMMYFUNCTION("REGEXREPLACE(F961,""\D"", """")"),"8")</f>
        <v>8</v>
      </c>
      <c r="J960" s="6" t="s">
        <v>13860</v>
      </c>
    </row>
    <row r="961" spans="1:10" ht="15.75" customHeight="1">
      <c r="A961" s="1">
        <v>960</v>
      </c>
      <c r="B961" s="3">
        <v>961</v>
      </c>
      <c r="C961" s="3" t="s">
        <v>2671</v>
      </c>
      <c r="D961" s="3" t="s">
        <v>2672</v>
      </c>
      <c r="E961" s="3" t="s">
        <v>2673</v>
      </c>
      <c r="F961" s="3">
        <v>0</v>
      </c>
      <c r="I961" s="4" t="str">
        <f ca="1">IFERROR(__xludf.DUMMYFUNCTION("REGEXREPLACE(F962,""\D"", """")"),"#VALUE!")</f>
        <v>#VALUE!</v>
      </c>
      <c r="J961" s="6" t="s">
        <v>13850</v>
      </c>
    </row>
    <row r="962" spans="1:10" ht="15.75" customHeight="1">
      <c r="A962" s="1">
        <v>961</v>
      </c>
      <c r="B962" s="3">
        <v>962</v>
      </c>
      <c r="C962" s="3" t="s">
        <v>2674</v>
      </c>
      <c r="D962" s="3" t="s">
        <v>2675</v>
      </c>
      <c r="E962" s="3" t="s">
        <v>2676</v>
      </c>
      <c r="F962" s="3" t="s">
        <v>787</v>
      </c>
      <c r="G962" s="3">
        <v>2</v>
      </c>
      <c r="H962" s="3" t="s">
        <v>566</v>
      </c>
      <c r="I962" s="4" t="str">
        <f ca="1">IFERROR(__xludf.DUMMYFUNCTION("REGEXREPLACE(F963,""\D"", """")"),"20")</f>
        <v>20</v>
      </c>
      <c r="J962" s="6" t="s">
        <v>13887</v>
      </c>
    </row>
    <row r="963" spans="1:10" ht="15.75" customHeight="1">
      <c r="A963" s="1">
        <v>962</v>
      </c>
      <c r="B963" s="3">
        <v>963</v>
      </c>
      <c r="C963" s="3" t="s">
        <v>2677</v>
      </c>
      <c r="D963" s="3" t="s">
        <v>2678</v>
      </c>
      <c r="E963" s="3" t="s">
        <v>2679</v>
      </c>
      <c r="F963" s="3">
        <v>0</v>
      </c>
      <c r="I963" s="4" t="str">
        <f ca="1">IFERROR(__xludf.DUMMYFUNCTION("REGEXREPLACE(F964,""\D"", """")"),"#VALUE!")</f>
        <v>#VALUE!</v>
      </c>
      <c r="J963" s="6" t="s">
        <v>13850</v>
      </c>
    </row>
    <row r="964" spans="1:10" ht="15.75" customHeight="1">
      <c r="A964" s="1">
        <v>963</v>
      </c>
      <c r="B964" s="3">
        <v>964</v>
      </c>
      <c r="C964" s="3" t="s">
        <v>2680</v>
      </c>
      <c r="D964" s="3" t="s">
        <v>2681</v>
      </c>
      <c r="E964" s="3" t="s">
        <v>2682</v>
      </c>
      <c r="F964" s="3">
        <v>0</v>
      </c>
      <c r="I964" s="4" t="str">
        <f ca="1">IFERROR(__xludf.DUMMYFUNCTION("REGEXREPLACE(F965,""\D"", """")"),"#VALUE!")</f>
        <v>#VALUE!</v>
      </c>
      <c r="J964" s="6" t="s">
        <v>13850</v>
      </c>
    </row>
    <row r="965" spans="1:10" ht="15.75" customHeight="1">
      <c r="A965" s="1">
        <v>964</v>
      </c>
      <c r="B965" s="3">
        <v>965</v>
      </c>
      <c r="C965" s="3" t="s">
        <v>2683</v>
      </c>
      <c r="D965" s="3" t="s">
        <v>2684</v>
      </c>
      <c r="E965" s="3" t="s">
        <v>2685</v>
      </c>
      <c r="F965" s="3">
        <v>0</v>
      </c>
      <c r="I965" s="4" t="str">
        <f ca="1">IFERROR(__xludf.DUMMYFUNCTION("REGEXREPLACE(F966,""\D"", """")"),"#VALUE!")</f>
        <v>#VALUE!</v>
      </c>
      <c r="J965" s="6" t="s">
        <v>13850</v>
      </c>
    </row>
    <row r="966" spans="1:10" ht="15.75" customHeight="1">
      <c r="A966" s="1">
        <v>965</v>
      </c>
      <c r="B966" s="3">
        <v>966</v>
      </c>
      <c r="C966" s="3" t="s">
        <v>2686</v>
      </c>
      <c r="D966" s="3" t="s">
        <v>2687</v>
      </c>
      <c r="E966" s="3" t="s">
        <v>17</v>
      </c>
      <c r="F966" s="3">
        <v>0</v>
      </c>
      <c r="I966" s="4" t="str">
        <f ca="1">IFERROR(__xludf.DUMMYFUNCTION("REGEXREPLACE(F967,""\D"", """")"),"#VALUE!")</f>
        <v>#VALUE!</v>
      </c>
      <c r="J966" s="6" t="s">
        <v>13850</v>
      </c>
    </row>
    <row r="967" spans="1:10" ht="15.75" customHeight="1">
      <c r="A967" s="1">
        <v>966</v>
      </c>
      <c r="B967" s="3">
        <v>967</v>
      </c>
      <c r="C967" s="3" t="s">
        <v>2688</v>
      </c>
      <c r="D967" s="3" t="s">
        <v>2689</v>
      </c>
      <c r="E967" s="3" t="s">
        <v>2690</v>
      </c>
      <c r="F967" s="3">
        <v>0</v>
      </c>
      <c r="I967" s="4" t="str">
        <f ca="1">IFERROR(__xludf.DUMMYFUNCTION("REGEXREPLACE(F968,""\D"", """")"),"#VALUE!")</f>
        <v>#VALUE!</v>
      </c>
      <c r="J967" s="6" t="s">
        <v>13850</v>
      </c>
    </row>
    <row r="968" spans="1:10" ht="15.75" customHeight="1">
      <c r="A968" s="1">
        <v>967</v>
      </c>
      <c r="B968" s="3">
        <v>968</v>
      </c>
      <c r="C968" s="3" t="s">
        <v>2691</v>
      </c>
      <c r="D968" s="3" t="s">
        <v>2692</v>
      </c>
      <c r="E968" s="3" t="s">
        <v>17</v>
      </c>
      <c r="F968" s="3">
        <v>0</v>
      </c>
      <c r="I968" s="4" t="str">
        <f ca="1">IFERROR(__xludf.DUMMYFUNCTION("REGEXREPLACE(F969,""\D"", """")"),"#VALUE!")</f>
        <v>#VALUE!</v>
      </c>
      <c r="J968" s="6" t="s">
        <v>13850</v>
      </c>
    </row>
    <row r="969" spans="1:10" ht="15.75" customHeight="1">
      <c r="A969" s="1">
        <v>968</v>
      </c>
      <c r="B969" s="3">
        <v>969</v>
      </c>
      <c r="C969" s="3" t="s">
        <v>2693</v>
      </c>
      <c r="D969" s="3" t="s">
        <v>2694</v>
      </c>
      <c r="E969" s="3" t="s">
        <v>2695</v>
      </c>
      <c r="F969" s="3">
        <v>0</v>
      </c>
      <c r="I969" s="4" t="str">
        <f ca="1">IFERROR(__xludf.DUMMYFUNCTION("REGEXREPLACE(F970,""\D"", """")"),"#VALUE!")</f>
        <v>#VALUE!</v>
      </c>
      <c r="J969" s="6" t="s">
        <v>13850</v>
      </c>
    </row>
    <row r="970" spans="1:10" ht="15.75" customHeight="1">
      <c r="A970" s="1">
        <v>969</v>
      </c>
      <c r="B970" s="3">
        <v>970</v>
      </c>
      <c r="C970" s="3" t="s">
        <v>2696</v>
      </c>
      <c r="D970" s="3" t="s">
        <v>2697</v>
      </c>
      <c r="E970" s="3" t="s">
        <v>2698</v>
      </c>
      <c r="F970" s="3" t="s">
        <v>93</v>
      </c>
      <c r="G970" s="3">
        <v>1</v>
      </c>
      <c r="H970" s="3" t="s">
        <v>347</v>
      </c>
      <c r="I970" s="4" t="str">
        <f ca="1">IFERROR(__xludf.DUMMYFUNCTION("REGEXREPLACE(F971,""\D"", """")"),"6")</f>
        <v>6</v>
      </c>
      <c r="J970" s="6" t="s">
        <v>13858</v>
      </c>
    </row>
    <row r="971" spans="1:10" ht="15.75" customHeight="1">
      <c r="A971" s="1">
        <v>970</v>
      </c>
      <c r="B971" s="3">
        <v>971</v>
      </c>
      <c r="C971" s="3" t="s">
        <v>2699</v>
      </c>
      <c r="D971" s="3" t="s">
        <v>2700</v>
      </c>
      <c r="E971" s="3" t="s">
        <v>2701</v>
      </c>
      <c r="F971" s="3" t="s">
        <v>51</v>
      </c>
      <c r="G971" s="3">
        <v>5</v>
      </c>
      <c r="H971" s="3" t="s">
        <v>194</v>
      </c>
      <c r="I971" s="4" t="str">
        <f ca="1">IFERROR(__xludf.DUMMYFUNCTION("REGEXREPLACE(F972,""\D"", """")"),"5")</f>
        <v>5</v>
      </c>
      <c r="J971" s="6" t="s">
        <v>13854</v>
      </c>
    </row>
    <row r="972" spans="1:10" ht="15.75" customHeight="1">
      <c r="A972" s="1">
        <v>971</v>
      </c>
      <c r="B972" s="3">
        <v>972</v>
      </c>
      <c r="C972" s="3" t="s">
        <v>2702</v>
      </c>
      <c r="D972" s="3" t="s">
        <v>2703</v>
      </c>
      <c r="E972" s="3" t="s">
        <v>2704</v>
      </c>
      <c r="F972" s="3">
        <v>0</v>
      </c>
      <c r="I972" s="4" t="str">
        <f ca="1">IFERROR(__xludf.DUMMYFUNCTION("REGEXREPLACE(F973,""\D"", """")"),"#VALUE!")</f>
        <v>#VALUE!</v>
      </c>
      <c r="J972" s="6" t="s">
        <v>13850</v>
      </c>
    </row>
    <row r="973" spans="1:10" ht="15.75" customHeight="1">
      <c r="A973" s="1">
        <v>972</v>
      </c>
      <c r="B973" s="3">
        <v>973</v>
      </c>
      <c r="C973" s="3" t="s">
        <v>2705</v>
      </c>
      <c r="D973" s="3" t="s">
        <v>2706</v>
      </c>
      <c r="E973" s="3" t="s">
        <v>2707</v>
      </c>
      <c r="F973" s="3">
        <v>0</v>
      </c>
      <c r="I973" s="4" t="str">
        <f ca="1">IFERROR(__xludf.DUMMYFUNCTION("REGEXREPLACE(F974,""\D"", """")"),"#VALUE!")</f>
        <v>#VALUE!</v>
      </c>
      <c r="J973" s="6" t="s">
        <v>13850</v>
      </c>
    </row>
    <row r="974" spans="1:10" ht="15.75" customHeight="1">
      <c r="A974" s="1">
        <v>973</v>
      </c>
      <c r="B974" s="3">
        <v>974</v>
      </c>
      <c r="C974" s="3" t="s">
        <v>2708</v>
      </c>
      <c r="D974" s="3" t="s">
        <v>2709</v>
      </c>
      <c r="E974" s="3" t="s">
        <v>2710</v>
      </c>
      <c r="F974" s="3" t="s">
        <v>270</v>
      </c>
      <c r="G974" s="3">
        <v>21</v>
      </c>
      <c r="H974" s="3" t="s">
        <v>745</v>
      </c>
      <c r="I974" s="4" t="str">
        <f ca="1">IFERROR(__xludf.DUMMYFUNCTION("REGEXREPLACE(F975,""\D"", """")"),"16")</f>
        <v>16</v>
      </c>
      <c r="J974" s="6" t="s">
        <v>13870</v>
      </c>
    </row>
    <row r="975" spans="1:10" ht="15.75" customHeight="1">
      <c r="A975" s="1">
        <v>974</v>
      </c>
      <c r="B975" s="3">
        <v>975</v>
      </c>
      <c r="C975" s="3" t="s">
        <v>2711</v>
      </c>
      <c r="D975" s="3" t="s">
        <v>2712</v>
      </c>
      <c r="E975" s="3" t="s">
        <v>17</v>
      </c>
      <c r="F975" s="3">
        <v>0</v>
      </c>
      <c r="I975" s="4" t="str">
        <f ca="1">IFERROR(__xludf.DUMMYFUNCTION("REGEXREPLACE(F976,""\D"", """")"),"#VALUE!")</f>
        <v>#VALUE!</v>
      </c>
      <c r="J975" s="6" t="s">
        <v>13850</v>
      </c>
    </row>
    <row r="976" spans="1:10" ht="15.75" customHeight="1">
      <c r="A976" s="1">
        <v>975</v>
      </c>
      <c r="B976" s="3">
        <v>976</v>
      </c>
      <c r="C976" s="3" t="s">
        <v>2713</v>
      </c>
      <c r="D976" s="3" t="s">
        <v>2714</v>
      </c>
      <c r="E976" s="3" t="s">
        <v>17</v>
      </c>
      <c r="F976" s="3">
        <v>0</v>
      </c>
      <c r="I976" s="4" t="str">
        <f ca="1">IFERROR(__xludf.DUMMYFUNCTION("REGEXREPLACE(F977,""\D"", """")"),"#VALUE!")</f>
        <v>#VALUE!</v>
      </c>
      <c r="J976" s="6" t="s">
        <v>13850</v>
      </c>
    </row>
    <row r="977" spans="1:10" ht="15.75" customHeight="1">
      <c r="A977" s="1">
        <v>976</v>
      </c>
      <c r="B977" s="3">
        <v>977</v>
      </c>
      <c r="C977" s="3" t="s">
        <v>2715</v>
      </c>
      <c r="D977" s="3" t="s">
        <v>2716</v>
      </c>
      <c r="E977" s="3" t="s">
        <v>17</v>
      </c>
      <c r="F977" s="3">
        <v>0</v>
      </c>
      <c r="I977" s="4" t="str">
        <f ca="1">IFERROR(__xludf.DUMMYFUNCTION("REGEXREPLACE(F978,""\D"", """")"),"#VALUE!")</f>
        <v>#VALUE!</v>
      </c>
      <c r="J977" s="6" t="s">
        <v>13850</v>
      </c>
    </row>
    <row r="978" spans="1:10" ht="15.75" customHeight="1">
      <c r="A978" s="1">
        <v>977</v>
      </c>
      <c r="B978" s="3">
        <v>978</v>
      </c>
      <c r="C978" s="3" t="s">
        <v>2717</v>
      </c>
      <c r="D978" s="3" t="s">
        <v>2718</v>
      </c>
      <c r="E978" s="3" t="s">
        <v>17</v>
      </c>
      <c r="F978" s="3">
        <v>0</v>
      </c>
      <c r="I978" s="4" t="str">
        <f ca="1">IFERROR(__xludf.DUMMYFUNCTION("REGEXREPLACE(F979,""\D"", """")"),"#VALUE!")</f>
        <v>#VALUE!</v>
      </c>
      <c r="J978" s="6" t="s">
        <v>13850</v>
      </c>
    </row>
    <row r="979" spans="1:10" ht="15.75" customHeight="1">
      <c r="A979" s="1">
        <v>978</v>
      </c>
      <c r="B979" s="3">
        <v>979</v>
      </c>
      <c r="C979" s="3" t="s">
        <v>2719</v>
      </c>
      <c r="D979" s="3" t="s">
        <v>2720</v>
      </c>
      <c r="E979" s="3" t="s">
        <v>17</v>
      </c>
      <c r="F979" s="3">
        <v>0</v>
      </c>
      <c r="I979" s="4" t="str">
        <f ca="1">IFERROR(__xludf.DUMMYFUNCTION("REGEXREPLACE(F980,""\D"", """")"),"#VALUE!")</f>
        <v>#VALUE!</v>
      </c>
      <c r="J979" s="6" t="s">
        <v>13850</v>
      </c>
    </row>
    <row r="980" spans="1:10" ht="15.75" customHeight="1">
      <c r="A980" s="1">
        <v>979</v>
      </c>
      <c r="B980" s="3">
        <v>980</v>
      </c>
      <c r="C980" s="3" t="s">
        <v>2721</v>
      </c>
      <c r="D980" s="3" t="s">
        <v>2722</v>
      </c>
      <c r="E980" s="3" t="s">
        <v>2723</v>
      </c>
      <c r="F980" s="3" t="s">
        <v>75</v>
      </c>
      <c r="G980" s="3">
        <v>7</v>
      </c>
      <c r="H980" s="3" t="s">
        <v>566</v>
      </c>
      <c r="I980" s="4" t="str">
        <f ca="1">IFERROR(__xludf.DUMMYFUNCTION("REGEXREPLACE(F981,""\D"", """")"),"15")</f>
        <v>15</v>
      </c>
      <c r="J980" s="6" t="s">
        <v>13856</v>
      </c>
    </row>
    <row r="981" spans="1:10" ht="15.75" customHeight="1">
      <c r="A981" s="1">
        <v>980</v>
      </c>
      <c r="B981" s="3">
        <v>981</v>
      </c>
      <c r="C981" s="3" t="s">
        <v>2724</v>
      </c>
      <c r="D981" s="3" t="s">
        <v>2725</v>
      </c>
      <c r="E981" s="3" t="s">
        <v>2726</v>
      </c>
      <c r="F981" s="3" t="s">
        <v>270</v>
      </c>
      <c r="G981" s="3">
        <v>47</v>
      </c>
      <c r="H981" s="3" t="s">
        <v>2555</v>
      </c>
      <c r="I981" s="4" t="str">
        <f ca="1">IFERROR(__xludf.DUMMYFUNCTION("REGEXREPLACE(F982,""\D"", """")"),"16")</f>
        <v>16</v>
      </c>
      <c r="J981" s="6" t="s">
        <v>13870</v>
      </c>
    </row>
    <row r="982" spans="1:10" ht="15.75" customHeight="1">
      <c r="A982" s="1">
        <v>981</v>
      </c>
      <c r="B982" s="3">
        <v>982</v>
      </c>
      <c r="C982" s="3" t="s">
        <v>2727</v>
      </c>
      <c r="D982" s="3" t="s">
        <v>2728</v>
      </c>
      <c r="E982" s="3" t="s">
        <v>2729</v>
      </c>
      <c r="F982" s="3" t="s">
        <v>423</v>
      </c>
      <c r="G982" s="3">
        <v>0</v>
      </c>
      <c r="H982" s="3" t="s">
        <v>424</v>
      </c>
      <c r="I982" s="4" t="str">
        <f ca="1">IFERROR(__xludf.DUMMYFUNCTION("REGEXREPLACE(F983,""\D"", """")"),"12")</f>
        <v>12</v>
      </c>
      <c r="J982" s="6" t="s">
        <v>13874</v>
      </c>
    </row>
    <row r="983" spans="1:10" ht="15.75" customHeight="1">
      <c r="A983" s="1">
        <v>982</v>
      </c>
      <c r="B983" s="3">
        <v>983</v>
      </c>
      <c r="C983" s="3" t="s">
        <v>2730</v>
      </c>
      <c r="D983" s="3" t="s">
        <v>2731</v>
      </c>
      <c r="E983" s="3" t="s">
        <v>2732</v>
      </c>
      <c r="F983" s="3">
        <v>0</v>
      </c>
      <c r="I983" s="4" t="str">
        <f ca="1">IFERROR(__xludf.DUMMYFUNCTION("REGEXREPLACE(F984,""\D"", """")"),"#VALUE!")</f>
        <v>#VALUE!</v>
      </c>
      <c r="J983" s="6" t="s">
        <v>13850</v>
      </c>
    </row>
    <row r="984" spans="1:10" ht="15.75" customHeight="1">
      <c r="A984" s="1">
        <v>983</v>
      </c>
      <c r="B984" s="3">
        <v>984</v>
      </c>
      <c r="C984" s="3" t="s">
        <v>2733</v>
      </c>
      <c r="D984" s="3" t="s">
        <v>2734</v>
      </c>
      <c r="E984" s="3" t="s">
        <v>2735</v>
      </c>
      <c r="F984" s="3">
        <v>0</v>
      </c>
      <c r="I984" s="4" t="str">
        <f ca="1">IFERROR(__xludf.DUMMYFUNCTION("REGEXREPLACE(F985,""\D"", """")"),"#VALUE!")</f>
        <v>#VALUE!</v>
      </c>
      <c r="J984" s="6" t="s">
        <v>13850</v>
      </c>
    </row>
    <row r="985" spans="1:10" ht="15.75" customHeight="1">
      <c r="A985" s="1">
        <v>984</v>
      </c>
      <c r="B985" s="3">
        <v>985</v>
      </c>
      <c r="C985" s="3" t="s">
        <v>2736</v>
      </c>
      <c r="D985" s="3" t="s">
        <v>2737</v>
      </c>
      <c r="E985" s="3" t="s">
        <v>2738</v>
      </c>
      <c r="F985" s="3">
        <v>0</v>
      </c>
      <c r="I985" s="4" t="str">
        <f ca="1">IFERROR(__xludf.DUMMYFUNCTION("REGEXREPLACE(F986,""\D"", """")"),"#VALUE!")</f>
        <v>#VALUE!</v>
      </c>
      <c r="J985" s="6" t="s">
        <v>13850</v>
      </c>
    </row>
    <row r="986" spans="1:10" ht="15.75" customHeight="1">
      <c r="A986" s="1">
        <v>985</v>
      </c>
      <c r="B986" s="3">
        <v>986</v>
      </c>
      <c r="C986" s="3" t="s">
        <v>2739</v>
      </c>
      <c r="D986" s="3" t="s">
        <v>2740</v>
      </c>
      <c r="E986" s="3" t="s">
        <v>2741</v>
      </c>
      <c r="F986" s="3" t="s">
        <v>270</v>
      </c>
      <c r="G986" s="3">
        <v>30</v>
      </c>
      <c r="H986" s="3" t="s">
        <v>44</v>
      </c>
      <c r="I986" s="4" t="str">
        <f ca="1">IFERROR(__xludf.DUMMYFUNCTION("REGEXREPLACE(F987,""\D"", """")"),"16")</f>
        <v>16</v>
      </c>
      <c r="J986" s="6" t="s">
        <v>13870</v>
      </c>
    </row>
    <row r="987" spans="1:10" ht="15.75" customHeight="1">
      <c r="A987" s="1">
        <v>986</v>
      </c>
      <c r="B987" s="3">
        <v>987</v>
      </c>
      <c r="C987" s="3" t="s">
        <v>2742</v>
      </c>
      <c r="D987" s="3" t="s">
        <v>2743</v>
      </c>
      <c r="E987" s="3" t="s">
        <v>2744</v>
      </c>
      <c r="F987" s="3" t="s">
        <v>113</v>
      </c>
      <c r="G987" s="3">
        <v>19</v>
      </c>
      <c r="H987" s="3" t="s">
        <v>216</v>
      </c>
      <c r="I987" s="4" t="str">
        <f ca="1">IFERROR(__xludf.DUMMYFUNCTION("REGEXREPLACE(F988,""\D"", """")"),"8")</f>
        <v>8</v>
      </c>
      <c r="J987" s="6" t="s">
        <v>13860</v>
      </c>
    </row>
    <row r="988" spans="1:10" ht="15.75" customHeight="1">
      <c r="A988" s="1">
        <v>987</v>
      </c>
      <c r="B988" s="3">
        <v>988</v>
      </c>
      <c r="C988" s="3" t="s">
        <v>2745</v>
      </c>
      <c r="D988" s="3" t="s">
        <v>2746</v>
      </c>
      <c r="E988" s="3" t="s">
        <v>2747</v>
      </c>
      <c r="F988" s="3">
        <v>0</v>
      </c>
      <c r="I988" s="4" t="str">
        <f ca="1">IFERROR(__xludf.DUMMYFUNCTION("REGEXREPLACE(F989,""\D"", """")"),"#VALUE!")</f>
        <v>#VALUE!</v>
      </c>
      <c r="J988" s="6" t="s">
        <v>13850</v>
      </c>
    </row>
    <row r="989" spans="1:10" ht="15.75" customHeight="1">
      <c r="A989" s="1">
        <v>988</v>
      </c>
      <c r="B989" s="3">
        <v>989</v>
      </c>
      <c r="C989" s="3" t="s">
        <v>2748</v>
      </c>
      <c r="D989" s="3" t="s">
        <v>2749</v>
      </c>
      <c r="E989" s="3" t="s">
        <v>2750</v>
      </c>
      <c r="F989" s="3">
        <v>0</v>
      </c>
      <c r="I989" s="4" t="str">
        <f ca="1">IFERROR(__xludf.DUMMYFUNCTION("REGEXREPLACE(F990,""\D"", """")"),"#VALUE!")</f>
        <v>#VALUE!</v>
      </c>
      <c r="J989" s="6" t="s">
        <v>13850</v>
      </c>
    </row>
    <row r="990" spans="1:10" ht="15.75" customHeight="1">
      <c r="A990" s="1">
        <v>989</v>
      </c>
      <c r="B990" s="3">
        <v>990</v>
      </c>
      <c r="C990" s="3" t="s">
        <v>2751</v>
      </c>
      <c r="D990" s="3" t="s">
        <v>2752</v>
      </c>
      <c r="E990" s="3" t="s">
        <v>17</v>
      </c>
      <c r="F990" s="3">
        <v>0</v>
      </c>
      <c r="I990" s="4" t="str">
        <f ca="1">IFERROR(__xludf.DUMMYFUNCTION("REGEXREPLACE(F991,""\D"", """")"),"#VALUE!")</f>
        <v>#VALUE!</v>
      </c>
      <c r="J990" s="6" t="s">
        <v>13850</v>
      </c>
    </row>
    <row r="991" spans="1:10" ht="15.75" customHeight="1">
      <c r="A991" s="1">
        <v>990</v>
      </c>
      <c r="B991" s="3">
        <v>991</v>
      </c>
      <c r="C991" s="3" t="s">
        <v>2753</v>
      </c>
      <c r="D991" s="3" t="s">
        <v>2754</v>
      </c>
      <c r="E991" s="3" t="s">
        <v>2755</v>
      </c>
      <c r="F991" s="3" t="s">
        <v>610</v>
      </c>
      <c r="G991" s="3">
        <v>58</v>
      </c>
      <c r="H991" s="3" t="s">
        <v>2756</v>
      </c>
      <c r="I991" s="4" t="str">
        <f ca="1">IFERROR(__xludf.DUMMYFUNCTION("REGEXREPLACE(F992,""\D"", """")"),"28")</f>
        <v>28</v>
      </c>
      <c r="J991" s="6" t="s">
        <v>13878</v>
      </c>
    </row>
    <row r="992" spans="1:10" ht="15.75" customHeight="1">
      <c r="A992" s="1">
        <v>991</v>
      </c>
      <c r="B992" s="3">
        <v>992</v>
      </c>
      <c r="C992" s="3" t="s">
        <v>2757</v>
      </c>
      <c r="D992" s="3" t="s">
        <v>2758</v>
      </c>
      <c r="E992" s="3" t="s">
        <v>2759</v>
      </c>
      <c r="F992" s="3" t="s">
        <v>113</v>
      </c>
      <c r="G992" s="3">
        <v>0</v>
      </c>
      <c r="H992" s="3" t="s">
        <v>535</v>
      </c>
      <c r="I992" s="4" t="str">
        <f ca="1">IFERROR(__xludf.DUMMYFUNCTION("REGEXREPLACE(F993,""\D"", """")"),"8")</f>
        <v>8</v>
      </c>
      <c r="J992" s="6" t="s">
        <v>13860</v>
      </c>
    </row>
    <row r="993" spans="1:10" ht="15.75" customHeight="1">
      <c r="A993" s="1">
        <v>992</v>
      </c>
      <c r="B993" s="3">
        <v>993</v>
      </c>
      <c r="C993" s="3" t="s">
        <v>2760</v>
      </c>
      <c r="D993" s="3" t="s">
        <v>2761</v>
      </c>
      <c r="E993" s="3" t="s">
        <v>17</v>
      </c>
      <c r="F993" s="3">
        <v>0</v>
      </c>
      <c r="I993" s="4" t="str">
        <f ca="1">IFERROR(__xludf.DUMMYFUNCTION("REGEXREPLACE(F994,""\D"", """")"),"#VALUE!")</f>
        <v>#VALUE!</v>
      </c>
      <c r="J993" s="6" t="s">
        <v>13850</v>
      </c>
    </row>
    <row r="994" spans="1:10" ht="15.75" customHeight="1">
      <c r="A994" s="1">
        <v>993</v>
      </c>
      <c r="B994" s="3">
        <v>994</v>
      </c>
      <c r="C994" s="3" t="s">
        <v>2762</v>
      </c>
      <c r="D994" s="3" t="s">
        <v>2763</v>
      </c>
      <c r="E994" s="3" t="s">
        <v>17</v>
      </c>
      <c r="F994" s="3">
        <v>0</v>
      </c>
      <c r="I994" s="4" t="str">
        <f ca="1">IFERROR(__xludf.DUMMYFUNCTION("REGEXREPLACE(F995,""\D"", """")"),"#VALUE!")</f>
        <v>#VALUE!</v>
      </c>
      <c r="J994" s="6" t="s">
        <v>13850</v>
      </c>
    </row>
    <row r="995" spans="1:10" ht="15.75" customHeight="1">
      <c r="A995" s="1">
        <v>994</v>
      </c>
      <c r="B995" s="3">
        <v>995</v>
      </c>
      <c r="C995" s="3" t="s">
        <v>2764</v>
      </c>
      <c r="D995" s="3" t="s">
        <v>2765</v>
      </c>
      <c r="E995" s="3" t="s">
        <v>17</v>
      </c>
      <c r="F995" s="3">
        <v>0</v>
      </c>
      <c r="I995" s="4" t="str">
        <f ca="1">IFERROR(__xludf.DUMMYFUNCTION("REGEXREPLACE(F996,""\D"", """")"),"#VALUE!")</f>
        <v>#VALUE!</v>
      </c>
      <c r="J995" s="6" t="s">
        <v>13850</v>
      </c>
    </row>
    <row r="996" spans="1:10" ht="15.75" customHeight="1">
      <c r="A996" s="1">
        <v>995</v>
      </c>
      <c r="B996" s="3">
        <v>996</v>
      </c>
      <c r="C996" s="3" t="s">
        <v>2766</v>
      </c>
      <c r="D996" s="3" t="s">
        <v>2767</v>
      </c>
      <c r="E996" s="3" t="s">
        <v>17</v>
      </c>
      <c r="F996" s="3">
        <v>0</v>
      </c>
      <c r="I996" s="4" t="str">
        <f ca="1">IFERROR(__xludf.DUMMYFUNCTION("REGEXREPLACE(F997,""\D"", """")"),"#VALUE!")</f>
        <v>#VALUE!</v>
      </c>
      <c r="J996" s="6" t="s">
        <v>13850</v>
      </c>
    </row>
    <row r="997" spans="1:10" ht="15.75" customHeight="1">
      <c r="A997" s="1">
        <v>996</v>
      </c>
      <c r="B997" s="3">
        <v>997</v>
      </c>
      <c r="C997" s="3" t="s">
        <v>2768</v>
      </c>
      <c r="D997" s="3" t="s">
        <v>2769</v>
      </c>
      <c r="E997" s="3" t="s">
        <v>2770</v>
      </c>
      <c r="F997" s="3" t="s">
        <v>2771</v>
      </c>
      <c r="G997" s="3">
        <v>1</v>
      </c>
      <c r="H997" s="3" t="s">
        <v>1780</v>
      </c>
      <c r="I997" s="4" t="str">
        <f ca="1">IFERROR(__xludf.DUMMYFUNCTION("REGEXREPLACE(F998,""\D"", """")"),"47")</f>
        <v>47</v>
      </c>
      <c r="J997" s="6" t="s">
        <v>13902</v>
      </c>
    </row>
    <row r="998" spans="1:10" ht="15.75" customHeight="1">
      <c r="A998" s="1">
        <v>997</v>
      </c>
      <c r="B998" s="3">
        <v>998</v>
      </c>
      <c r="C998" s="3" t="s">
        <v>2772</v>
      </c>
      <c r="D998" s="3" t="s">
        <v>2773</v>
      </c>
      <c r="E998" s="3" t="s">
        <v>2774</v>
      </c>
      <c r="F998" s="3">
        <v>0</v>
      </c>
      <c r="I998" s="4" t="str">
        <f ca="1">IFERROR(__xludf.DUMMYFUNCTION("REGEXREPLACE(F999,""\D"", """")"),"#VALUE!")</f>
        <v>#VALUE!</v>
      </c>
      <c r="J998" s="6" t="s">
        <v>13850</v>
      </c>
    </row>
    <row r="999" spans="1:10" ht="15.75" customHeight="1">
      <c r="A999" s="1">
        <v>998</v>
      </c>
      <c r="B999" s="3">
        <v>999</v>
      </c>
      <c r="C999" s="3" t="s">
        <v>2775</v>
      </c>
      <c r="D999" s="3" t="s">
        <v>2776</v>
      </c>
      <c r="E999" s="3" t="s">
        <v>2777</v>
      </c>
      <c r="F999" s="3">
        <v>0</v>
      </c>
      <c r="I999" s="4" t="str">
        <f ca="1">IFERROR(__xludf.DUMMYFUNCTION("REGEXREPLACE(F1000,""\D"", """")"),"#VALUE!")</f>
        <v>#VALUE!</v>
      </c>
      <c r="J999" s="6" t="s">
        <v>13850</v>
      </c>
    </row>
    <row r="1000" spans="1:10" ht="15.75" customHeight="1">
      <c r="A1000" s="1">
        <v>999</v>
      </c>
      <c r="B1000" s="3">
        <v>1000</v>
      </c>
      <c r="C1000" s="3" t="s">
        <v>2778</v>
      </c>
      <c r="D1000" s="3" t="s">
        <v>2779</v>
      </c>
      <c r="E1000" s="3" t="s">
        <v>17</v>
      </c>
      <c r="F1000" s="3">
        <v>0</v>
      </c>
      <c r="I1000" s="4" t="str">
        <f ca="1">IFERROR(__xludf.DUMMYFUNCTION("REGEXREPLACE(F1001,""\D"", """")"),"#VALUE!")</f>
        <v>#VALUE!</v>
      </c>
      <c r="J1000" s="6" t="s">
        <v>13850</v>
      </c>
    </row>
    <row r="1001" spans="1:10" ht="15.75" customHeight="1">
      <c r="A1001" s="1">
        <v>1000</v>
      </c>
      <c r="B1001" s="3">
        <v>1001</v>
      </c>
      <c r="C1001" s="3" t="s">
        <v>2780</v>
      </c>
      <c r="D1001" s="3" t="s">
        <v>2781</v>
      </c>
      <c r="E1001" s="3" t="s">
        <v>17</v>
      </c>
      <c r="F1001" s="3">
        <v>0</v>
      </c>
      <c r="I1001" s="4" t="str">
        <f ca="1">IFERROR(__xludf.DUMMYFUNCTION("REGEXREPLACE(F1002,""\D"", """")"),"#VALUE!")</f>
        <v>#VALUE!</v>
      </c>
      <c r="J1001" s="6" t="s">
        <v>13850</v>
      </c>
    </row>
    <row r="1002" spans="1:10" ht="15.75" customHeight="1">
      <c r="A1002" s="1">
        <v>1001</v>
      </c>
      <c r="B1002" s="3">
        <v>1002</v>
      </c>
      <c r="C1002" s="3" t="s">
        <v>2782</v>
      </c>
      <c r="D1002" s="3" t="s">
        <v>2783</v>
      </c>
      <c r="E1002" s="3" t="s">
        <v>17</v>
      </c>
      <c r="F1002" s="3">
        <v>0</v>
      </c>
      <c r="I1002" s="4" t="str">
        <f ca="1">IFERROR(__xludf.DUMMYFUNCTION("REGEXREPLACE(F1003,""\D"", """")"),"#VALUE!")</f>
        <v>#VALUE!</v>
      </c>
      <c r="J1002" s="6" t="s">
        <v>13850</v>
      </c>
    </row>
    <row r="1003" spans="1:10" ht="15.75" customHeight="1">
      <c r="A1003" s="1">
        <v>1002</v>
      </c>
      <c r="B1003" s="3">
        <v>1003</v>
      </c>
      <c r="C1003" s="3" t="s">
        <v>2784</v>
      </c>
      <c r="D1003" s="3" t="s">
        <v>2785</v>
      </c>
      <c r="E1003" s="3" t="s">
        <v>17</v>
      </c>
      <c r="F1003" s="3">
        <v>0</v>
      </c>
      <c r="I1003" s="4" t="str">
        <f ca="1">IFERROR(__xludf.DUMMYFUNCTION("REGEXREPLACE(F1004,""\D"", """")"),"#VALUE!")</f>
        <v>#VALUE!</v>
      </c>
      <c r="J1003" s="6" t="s">
        <v>13850</v>
      </c>
    </row>
    <row r="1004" spans="1:10" ht="15.75" customHeight="1">
      <c r="A1004" s="1">
        <v>1003</v>
      </c>
      <c r="B1004" s="3">
        <v>1004</v>
      </c>
      <c r="C1004" s="3" t="s">
        <v>2786</v>
      </c>
      <c r="D1004" s="3" t="s">
        <v>2787</v>
      </c>
      <c r="E1004" s="3" t="s">
        <v>17</v>
      </c>
      <c r="F1004" s="3">
        <v>0</v>
      </c>
      <c r="I1004" s="4" t="str">
        <f ca="1">IFERROR(__xludf.DUMMYFUNCTION("REGEXREPLACE(F1005,""\D"", """")"),"#VALUE!")</f>
        <v>#VALUE!</v>
      </c>
      <c r="J1004" s="6" t="s">
        <v>13850</v>
      </c>
    </row>
    <row r="1005" spans="1:10" ht="15.75" customHeight="1">
      <c r="A1005" s="1">
        <v>1004</v>
      </c>
      <c r="B1005" s="3">
        <v>1005</v>
      </c>
      <c r="C1005" s="3" t="s">
        <v>2788</v>
      </c>
      <c r="D1005" s="3" t="s">
        <v>2789</v>
      </c>
      <c r="E1005" s="3" t="s">
        <v>2790</v>
      </c>
      <c r="F1005" s="3" t="s">
        <v>346</v>
      </c>
      <c r="G1005" s="3">
        <v>1</v>
      </c>
      <c r="H1005" s="3" t="s">
        <v>1176</v>
      </c>
      <c r="I1005" s="4" t="str">
        <f ca="1">IFERROR(__xludf.DUMMYFUNCTION("REGEXREPLACE(F1006,""\D"", """")"),"3")</f>
        <v>3</v>
      </c>
      <c r="J1005" s="6" t="s">
        <v>13872</v>
      </c>
    </row>
    <row r="1006" spans="1:10" ht="15.75" customHeight="1">
      <c r="A1006" s="1">
        <v>1005</v>
      </c>
      <c r="B1006" s="3">
        <v>1006</v>
      </c>
      <c r="C1006" s="3" t="s">
        <v>2791</v>
      </c>
      <c r="D1006" s="3" t="s">
        <v>2792</v>
      </c>
      <c r="E1006" s="3" t="s">
        <v>2793</v>
      </c>
      <c r="F1006" s="3">
        <v>0</v>
      </c>
      <c r="I1006" s="4" t="str">
        <f ca="1">IFERROR(__xludf.DUMMYFUNCTION("REGEXREPLACE(F1007,""\D"", """")"),"#VALUE!")</f>
        <v>#VALUE!</v>
      </c>
      <c r="J1006" s="6" t="s">
        <v>13850</v>
      </c>
    </row>
    <row r="1007" spans="1:10" ht="15.75" customHeight="1">
      <c r="A1007" s="1">
        <v>1006</v>
      </c>
      <c r="B1007" s="3">
        <v>1007</v>
      </c>
      <c r="C1007" s="3" t="s">
        <v>2794</v>
      </c>
      <c r="D1007" s="3" t="s">
        <v>2795</v>
      </c>
      <c r="E1007" s="3" t="s">
        <v>2796</v>
      </c>
      <c r="F1007" s="3" t="s">
        <v>215</v>
      </c>
      <c r="G1007" s="3">
        <v>0</v>
      </c>
      <c r="H1007" s="3" t="s">
        <v>382</v>
      </c>
      <c r="I1007" s="4" t="str">
        <f ca="1">IFERROR(__xludf.DUMMYFUNCTION("REGEXREPLACE(F1008,""\D"", """")"),"14")</f>
        <v>14</v>
      </c>
      <c r="J1007" s="6" t="s">
        <v>13866</v>
      </c>
    </row>
    <row r="1008" spans="1:10" ht="15.75" customHeight="1">
      <c r="A1008" s="1">
        <v>1007</v>
      </c>
      <c r="B1008" s="3">
        <v>1008</v>
      </c>
      <c r="C1008" s="3" t="s">
        <v>2797</v>
      </c>
      <c r="D1008" s="3" t="s">
        <v>2798</v>
      </c>
      <c r="E1008" s="3" t="s">
        <v>2799</v>
      </c>
      <c r="F1008" s="3">
        <v>0</v>
      </c>
      <c r="I1008" s="4" t="str">
        <f ca="1">IFERROR(__xludf.DUMMYFUNCTION("REGEXREPLACE(F1009,""\D"", """")"),"#VALUE!")</f>
        <v>#VALUE!</v>
      </c>
      <c r="J1008" s="6" t="s">
        <v>13850</v>
      </c>
    </row>
    <row r="1009" spans="1:10" ht="15.75" customHeight="1">
      <c r="A1009" s="1">
        <v>1008</v>
      </c>
      <c r="B1009" s="3">
        <v>1009</v>
      </c>
      <c r="C1009" s="3" t="s">
        <v>2800</v>
      </c>
      <c r="D1009" s="3" t="s">
        <v>2801</v>
      </c>
      <c r="E1009" s="3" t="s">
        <v>2802</v>
      </c>
      <c r="F1009" s="3" t="s">
        <v>51</v>
      </c>
      <c r="G1009" s="3">
        <v>5</v>
      </c>
      <c r="H1009" s="3" t="s">
        <v>194</v>
      </c>
      <c r="I1009" s="4" t="str">
        <f ca="1">IFERROR(__xludf.DUMMYFUNCTION("REGEXREPLACE(F1010,""\D"", """")"),"5")</f>
        <v>5</v>
      </c>
      <c r="J1009" s="6" t="s">
        <v>13854</v>
      </c>
    </row>
    <row r="1010" spans="1:10" ht="15.75" customHeight="1">
      <c r="A1010" s="1">
        <v>1009</v>
      </c>
      <c r="B1010" s="3">
        <v>1010</v>
      </c>
      <c r="C1010" s="3" t="s">
        <v>2803</v>
      </c>
      <c r="D1010" s="3" t="s">
        <v>2804</v>
      </c>
      <c r="E1010" s="3" t="s">
        <v>17</v>
      </c>
      <c r="F1010" s="3">
        <v>0</v>
      </c>
      <c r="I1010" s="4" t="str">
        <f ca="1">IFERROR(__xludf.DUMMYFUNCTION("REGEXREPLACE(F1011,""\D"", """")"),"#VALUE!")</f>
        <v>#VALUE!</v>
      </c>
      <c r="J1010" s="6" t="s">
        <v>13850</v>
      </c>
    </row>
    <row r="1011" spans="1:10" ht="15.75" customHeight="1">
      <c r="A1011" s="1">
        <v>1010</v>
      </c>
      <c r="B1011" s="3">
        <v>1011</v>
      </c>
      <c r="C1011" s="3" t="s">
        <v>2805</v>
      </c>
      <c r="D1011" s="3" t="s">
        <v>2806</v>
      </c>
      <c r="E1011" s="3" t="s">
        <v>2807</v>
      </c>
      <c r="F1011" s="3">
        <v>0</v>
      </c>
      <c r="I1011" s="4" t="str">
        <f ca="1">IFERROR(__xludf.DUMMYFUNCTION("REGEXREPLACE(F1012,""\D"", """")"),"#VALUE!")</f>
        <v>#VALUE!</v>
      </c>
      <c r="J1011" s="6" t="s">
        <v>13850</v>
      </c>
    </row>
    <row r="1012" spans="1:10" ht="15.75" customHeight="1">
      <c r="A1012" s="1">
        <v>1011</v>
      </c>
      <c r="B1012" s="3">
        <v>1012</v>
      </c>
      <c r="C1012" s="3" t="s">
        <v>2808</v>
      </c>
      <c r="D1012" s="3" t="s">
        <v>2809</v>
      </c>
      <c r="E1012" s="3" t="s">
        <v>2810</v>
      </c>
      <c r="F1012" s="3">
        <v>0</v>
      </c>
      <c r="I1012" s="4" t="str">
        <f ca="1">IFERROR(__xludf.DUMMYFUNCTION("REGEXREPLACE(F1013,""\D"", """")"),"#VALUE!")</f>
        <v>#VALUE!</v>
      </c>
      <c r="J1012" s="6" t="s">
        <v>13850</v>
      </c>
    </row>
    <row r="1013" spans="1:10" ht="15.75" customHeight="1">
      <c r="A1013" s="1">
        <v>1012</v>
      </c>
      <c r="B1013" s="3">
        <v>1013</v>
      </c>
      <c r="C1013" s="3" t="s">
        <v>2811</v>
      </c>
      <c r="D1013" s="3" t="s">
        <v>2812</v>
      </c>
      <c r="E1013" s="3" t="s">
        <v>1149</v>
      </c>
      <c r="F1013" s="3">
        <v>0</v>
      </c>
      <c r="I1013" s="4" t="str">
        <f ca="1">IFERROR(__xludf.DUMMYFUNCTION("REGEXREPLACE(F1014,""\D"", """")"),"#VALUE!")</f>
        <v>#VALUE!</v>
      </c>
      <c r="J1013" s="6" t="s">
        <v>13850</v>
      </c>
    </row>
    <row r="1014" spans="1:10" ht="15.75" customHeight="1">
      <c r="A1014" s="1">
        <v>1013</v>
      </c>
      <c r="B1014" s="3">
        <v>1014</v>
      </c>
      <c r="C1014" s="3" t="s">
        <v>2813</v>
      </c>
      <c r="D1014" s="3" t="s">
        <v>2814</v>
      </c>
      <c r="E1014" s="3" t="s">
        <v>17</v>
      </c>
      <c r="F1014" s="3">
        <v>0</v>
      </c>
      <c r="I1014" s="4" t="str">
        <f ca="1">IFERROR(__xludf.DUMMYFUNCTION("REGEXREPLACE(F1015,""\D"", """")"),"#VALUE!")</f>
        <v>#VALUE!</v>
      </c>
      <c r="J1014" s="6" t="s">
        <v>13850</v>
      </c>
    </row>
    <row r="1015" spans="1:10" ht="15.75" customHeight="1">
      <c r="A1015" s="1">
        <v>1014</v>
      </c>
      <c r="B1015" s="3">
        <v>1015</v>
      </c>
      <c r="C1015" s="3" t="s">
        <v>2815</v>
      </c>
      <c r="D1015" s="3" t="s">
        <v>2816</v>
      </c>
      <c r="E1015" s="3" t="s">
        <v>2817</v>
      </c>
      <c r="F1015" s="3">
        <v>0</v>
      </c>
      <c r="I1015" s="4" t="str">
        <f ca="1">IFERROR(__xludf.DUMMYFUNCTION("REGEXREPLACE(F1016,""\D"", """")"),"#VALUE!")</f>
        <v>#VALUE!</v>
      </c>
      <c r="J1015" s="6" t="s">
        <v>13850</v>
      </c>
    </row>
    <row r="1016" spans="1:10" ht="15.75" customHeight="1">
      <c r="A1016" s="1">
        <v>1015</v>
      </c>
      <c r="B1016" s="3">
        <v>1016</v>
      </c>
      <c r="C1016" s="3" t="s">
        <v>2818</v>
      </c>
      <c r="D1016" s="3" t="s">
        <v>2819</v>
      </c>
      <c r="E1016" s="3" t="s">
        <v>17</v>
      </c>
      <c r="F1016" s="3">
        <v>0</v>
      </c>
      <c r="I1016" s="4" t="str">
        <f ca="1">IFERROR(__xludf.DUMMYFUNCTION("REGEXREPLACE(F1017,""\D"", """")"),"#VALUE!")</f>
        <v>#VALUE!</v>
      </c>
      <c r="J1016" s="6" t="s">
        <v>13850</v>
      </c>
    </row>
    <row r="1017" spans="1:10" ht="15.75" customHeight="1">
      <c r="A1017" s="1">
        <v>1016</v>
      </c>
      <c r="B1017" s="3">
        <v>1017</v>
      </c>
      <c r="C1017" s="3" t="s">
        <v>2820</v>
      </c>
      <c r="D1017" s="3" t="s">
        <v>2821</v>
      </c>
      <c r="E1017" s="3" t="s">
        <v>2822</v>
      </c>
      <c r="F1017" s="3">
        <v>0</v>
      </c>
      <c r="I1017" s="4" t="str">
        <f ca="1">IFERROR(__xludf.DUMMYFUNCTION("REGEXREPLACE(F1018,""\D"", """")"),"#VALUE!")</f>
        <v>#VALUE!</v>
      </c>
      <c r="J1017" s="6" t="s">
        <v>13850</v>
      </c>
    </row>
    <row r="1018" spans="1:10" ht="15.75" customHeight="1">
      <c r="A1018" s="1">
        <v>1017</v>
      </c>
      <c r="B1018" s="3">
        <v>1018</v>
      </c>
      <c r="C1018" s="3" t="s">
        <v>2823</v>
      </c>
      <c r="D1018" s="3" t="s">
        <v>2824</v>
      </c>
      <c r="E1018" s="3" t="s">
        <v>2825</v>
      </c>
      <c r="F1018" s="3">
        <v>0</v>
      </c>
      <c r="I1018" s="4" t="str">
        <f ca="1">IFERROR(__xludf.DUMMYFUNCTION("REGEXREPLACE(F1019,""\D"", """")"),"#VALUE!")</f>
        <v>#VALUE!</v>
      </c>
      <c r="J1018" s="6" t="s">
        <v>13850</v>
      </c>
    </row>
    <row r="1019" spans="1:10" ht="15.75" customHeight="1">
      <c r="A1019" s="1">
        <v>1018</v>
      </c>
      <c r="B1019" s="3">
        <v>1019</v>
      </c>
      <c r="C1019" s="3" t="s">
        <v>2826</v>
      </c>
      <c r="D1019" s="3" t="s">
        <v>2827</v>
      </c>
      <c r="E1019" s="3" t="s">
        <v>17</v>
      </c>
      <c r="F1019" s="3">
        <v>0</v>
      </c>
      <c r="I1019" s="4" t="str">
        <f ca="1">IFERROR(__xludf.DUMMYFUNCTION("REGEXREPLACE(F1020,""\D"", """")"),"#VALUE!")</f>
        <v>#VALUE!</v>
      </c>
      <c r="J1019" s="6" t="s">
        <v>13850</v>
      </c>
    </row>
    <row r="1020" spans="1:10" ht="15.75" customHeight="1">
      <c r="A1020" s="1">
        <v>1019</v>
      </c>
      <c r="B1020" s="3">
        <v>1020</v>
      </c>
      <c r="C1020" s="3" t="s">
        <v>2828</v>
      </c>
      <c r="D1020" s="3" t="s">
        <v>2829</v>
      </c>
      <c r="E1020" s="3" t="s">
        <v>17</v>
      </c>
      <c r="F1020" s="3">
        <v>0</v>
      </c>
      <c r="I1020" s="4" t="str">
        <f ca="1">IFERROR(__xludf.DUMMYFUNCTION("REGEXREPLACE(F1021,""\D"", """")"),"#VALUE!")</f>
        <v>#VALUE!</v>
      </c>
      <c r="J1020" s="6" t="s">
        <v>13850</v>
      </c>
    </row>
    <row r="1021" spans="1:10" ht="15.75" customHeight="1">
      <c r="A1021" s="1">
        <v>1020</v>
      </c>
      <c r="B1021" s="3">
        <v>1021</v>
      </c>
      <c r="C1021" s="3" t="s">
        <v>2830</v>
      </c>
      <c r="D1021" s="3" t="s">
        <v>2831</v>
      </c>
      <c r="E1021" s="3" t="s">
        <v>2832</v>
      </c>
      <c r="F1021" s="3">
        <v>0</v>
      </c>
      <c r="I1021" s="4" t="str">
        <f ca="1">IFERROR(__xludf.DUMMYFUNCTION("REGEXREPLACE(F1022,""\D"", """")"),"#VALUE!")</f>
        <v>#VALUE!</v>
      </c>
      <c r="J1021" s="6" t="s">
        <v>13850</v>
      </c>
    </row>
    <row r="1022" spans="1:10" ht="15.75" customHeight="1">
      <c r="A1022" s="1">
        <v>1021</v>
      </c>
      <c r="B1022" s="3">
        <v>1022</v>
      </c>
      <c r="C1022" s="3" t="s">
        <v>2833</v>
      </c>
      <c r="D1022" s="3" t="s">
        <v>2834</v>
      </c>
      <c r="E1022" s="3" t="s">
        <v>17</v>
      </c>
      <c r="F1022" s="3">
        <v>0</v>
      </c>
      <c r="I1022" s="4" t="str">
        <f ca="1">IFERROR(__xludf.DUMMYFUNCTION("REGEXREPLACE(F1023,""\D"", """")"),"#VALUE!")</f>
        <v>#VALUE!</v>
      </c>
      <c r="J1022" s="6" t="s">
        <v>13850</v>
      </c>
    </row>
    <row r="1023" spans="1:10" ht="15.75" customHeight="1">
      <c r="A1023" s="1">
        <v>1022</v>
      </c>
      <c r="B1023" s="3">
        <v>1023</v>
      </c>
      <c r="C1023" s="3" t="s">
        <v>2835</v>
      </c>
      <c r="D1023" s="3" t="s">
        <v>2836</v>
      </c>
      <c r="E1023" s="3" t="s">
        <v>17</v>
      </c>
      <c r="F1023" s="3">
        <v>0</v>
      </c>
      <c r="I1023" s="4" t="str">
        <f ca="1">IFERROR(__xludf.DUMMYFUNCTION("REGEXREPLACE(F1024,""\D"", """")"),"#VALUE!")</f>
        <v>#VALUE!</v>
      </c>
      <c r="J1023" s="6" t="s">
        <v>13850</v>
      </c>
    </row>
    <row r="1024" spans="1:10" ht="15.75" customHeight="1">
      <c r="A1024" s="1">
        <v>1023</v>
      </c>
      <c r="B1024" s="3">
        <v>1024</v>
      </c>
      <c r="C1024" s="3" t="s">
        <v>2837</v>
      </c>
      <c r="D1024" s="3" t="s">
        <v>2838</v>
      </c>
      <c r="E1024" s="3" t="s">
        <v>2839</v>
      </c>
      <c r="F1024" s="3" t="s">
        <v>75</v>
      </c>
      <c r="G1024" s="3">
        <v>51</v>
      </c>
      <c r="H1024" s="3" t="s">
        <v>2840</v>
      </c>
      <c r="I1024" s="4" t="str">
        <f ca="1">IFERROR(__xludf.DUMMYFUNCTION("REGEXREPLACE(F1025,""\D"", """")"),"15")</f>
        <v>15</v>
      </c>
      <c r="J1024" s="6" t="s">
        <v>13856</v>
      </c>
    </row>
    <row r="1025" spans="1:10" ht="15.75" customHeight="1">
      <c r="A1025" s="1">
        <v>1024</v>
      </c>
      <c r="B1025" s="3">
        <v>1025</v>
      </c>
      <c r="C1025" s="3" t="s">
        <v>2841</v>
      </c>
      <c r="D1025" s="3" t="s">
        <v>2842</v>
      </c>
      <c r="E1025" s="3" t="s">
        <v>17</v>
      </c>
      <c r="F1025" s="3">
        <v>0</v>
      </c>
      <c r="I1025" s="4" t="str">
        <f ca="1">IFERROR(__xludf.DUMMYFUNCTION("REGEXREPLACE(F1026,""\D"", """")"),"#VALUE!")</f>
        <v>#VALUE!</v>
      </c>
      <c r="J1025" s="6" t="s">
        <v>13850</v>
      </c>
    </row>
    <row r="1026" spans="1:10" ht="15.75" customHeight="1">
      <c r="A1026" s="1">
        <v>1025</v>
      </c>
      <c r="B1026" s="3">
        <v>1026</v>
      </c>
      <c r="C1026" s="3" t="s">
        <v>2843</v>
      </c>
      <c r="D1026" s="3" t="s">
        <v>2844</v>
      </c>
      <c r="E1026" s="3" t="s">
        <v>17</v>
      </c>
      <c r="F1026" s="3">
        <v>0</v>
      </c>
      <c r="I1026" s="4" t="str">
        <f ca="1">IFERROR(__xludf.DUMMYFUNCTION("REGEXREPLACE(F1027,""\D"", """")"),"#VALUE!")</f>
        <v>#VALUE!</v>
      </c>
      <c r="J1026" s="6" t="s">
        <v>13850</v>
      </c>
    </row>
    <row r="1027" spans="1:10" ht="15.75" customHeight="1">
      <c r="A1027" s="1">
        <v>1026</v>
      </c>
      <c r="B1027" s="3">
        <v>1027</v>
      </c>
      <c r="C1027" s="3" t="s">
        <v>2845</v>
      </c>
      <c r="D1027" s="3" t="s">
        <v>2846</v>
      </c>
      <c r="E1027" s="3" t="s">
        <v>2847</v>
      </c>
      <c r="F1027" s="3">
        <v>0</v>
      </c>
      <c r="I1027" s="4" t="str">
        <f ca="1">IFERROR(__xludf.DUMMYFUNCTION("REGEXREPLACE(F1028,""\D"", """")"),"#VALUE!")</f>
        <v>#VALUE!</v>
      </c>
      <c r="J1027" s="6" t="s">
        <v>13850</v>
      </c>
    </row>
    <row r="1028" spans="1:10" ht="15.75" customHeight="1">
      <c r="A1028" s="1">
        <v>1027</v>
      </c>
      <c r="B1028" s="3">
        <v>1028</v>
      </c>
      <c r="C1028" s="3" t="s">
        <v>2848</v>
      </c>
      <c r="D1028" s="3" t="s">
        <v>2849</v>
      </c>
      <c r="E1028" s="3" t="s">
        <v>2850</v>
      </c>
      <c r="F1028" s="3" t="s">
        <v>2851</v>
      </c>
      <c r="G1028" s="3">
        <v>1</v>
      </c>
      <c r="H1028" s="3" t="s">
        <v>1129</v>
      </c>
      <c r="I1028" s="4" t="str">
        <f ca="1">IFERROR(__xludf.DUMMYFUNCTION("REGEXREPLACE(F1029,""\D"", """")"),"147")</f>
        <v>147</v>
      </c>
      <c r="J1028" s="6" t="s">
        <v>13903</v>
      </c>
    </row>
    <row r="1029" spans="1:10" ht="15.75" customHeight="1">
      <c r="A1029" s="1">
        <v>1028</v>
      </c>
      <c r="B1029" s="3">
        <v>1029</v>
      </c>
      <c r="C1029" s="3" t="s">
        <v>2852</v>
      </c>
      <c r="D1029" s="3" t="s">
        <v>2853</v>
      </c>
      <c r="E1029" s="3" t="s">
        <v>17</v>
      </c>
      <c r="F1029" s="3">
        <v>0</v>
      </c>
      <c r="I1029" s="4" t="str">
        <f ca="1">IFERROR(__xludf.DUMMYFUNCTION("REGEXREPLACE(F1030,""\D"", """")"),"#VALUE!")</f>
        <v>#VALUE!</v>
      </c>
      <c r="J1029" s="6" t="s">
        <v>13850</v>
      </c>
    </row>
    <row r="1030" spans="1:10" ht="15.75" customHeight="1">
      <c r="A1030" s="1">
        <v>1029</v>
      </c>
      <c r="B1030" s="3">
        <v>1030</v>
      </c>
      <c r="C1030" s="3" t="s">
        <v>2854</v>
      </c>
      <c r="D1030" s="3" t="s">
        <v>2855</v>
      </c>
      <c r="E1030" s="3" t="s">
        <v>2856</v>
      </c>
      <c r="F1030" s="3" t="s">
        <v>93</v>
      </c>
      <c r="G1030" s="3">
        <v>15</v>
      </c>
      <c r="H1030" s="3" t="s">
        <v>9</v>
      </c>
      <c r="I1030" s="4" t="str">
        <f ca="1">IFERROR(__xludf.DUMMYFUNCTION("REGEXREPLACE(F1031,""\D"", """")"),"6")</f>
        <v>6</v>
      </c>
      <c r="J1030" s="6" t="s">
        <v>13858</v>
      </c>
    </row>
    <row r="1031" spans="1:10" ht="15.75" customHeight="1">
      <c r="A1031" s="1">
        <v>1030</v>
      </c>
      <c r="B1031" s="3">
        <v>1031</v>
      </c>
      <c r="C1031" s="3" t="s">
        <v>2857</v>
      </c>
      <c r="D1031" s="3" t="s">
        <v>2858</v>
      </c>
      <c r="E1031" s="3" t="s">
        <v>17</v>
      </c>
      <c r="F1031" s="3">
        <v>0</v>
      </c>
      <c r="I1031" s="4" t="str">
        <f ca="1">IFERROR(__xludf.DUMMYFUNCTION("REGEXREPLACE(F1032,""\D"", """")"),"#VALUE!")</f>
        <v>#VALUE!</v>
      </c>
      <c r="J1031" s="6" t="s">
        <v>13850</v>
      </c>
    </row>
    <row r="1032" spans="1:10" ht="15.75" customHeight="1">
      <c r="A1032" s="1">
        <v>1031</v>
      </c>
      <c r="B1032" s="3">
        <v>1032</v>
      </c>
      <c r="C1032" s="3" t="s">
        <v>2859</v>
      </c>
      <c r="D1032" s="3" t="s">
        <v>2860</v>
      </c>
      <c r="E1032" s="3" t="s">
        <v>2861</v>
      </c>
      <c r="F1032" s="3" t="s">
        <v>51</v>
      </c>
      <c r="G1032" s="3">
        <v>4</v>
      </c>
      <c r="H1032" s="3" t="s">
        <v>94</v>
      </c>
      <c r="I1032" s="4" t="str">
        <f ca="1">IFERROR(__xludf.DUMMYFUNCTION("REGEXREPLACE(F1033,""\D"", """")"),"5")</f>
        <v>5</v>
      </c>
      <c r="J1032" s="6" t="s">
        <v>13854</v>
      </c>
    </row>
    <row r="1033" spans="1:10" ht="15.75" customHeight="1">
      <c r="A1033" s="1">
        <v>1032</v>
      </c>
      <c r="B1033" s="3">
        <v>1033</v>
      </c>
      <c r="C1033" s="3" t="s">
        <v>2862</v>
      </c>
      <c r="D1033" s="3" t="s">
        <v>2863</v>
      </c>
      <c r="E1033" s="3" t="s">
        <v>17</v>
      </c>
      <c r="F1033" s="3">
        <v>0</v>
      </c>
      <c r="I1033" s="4" t="str">
        <f ca="1">IFERROR(__xludf.DUMMYFUNCTION("REGEXREPLACE(F1034,""\D"", """")"),"#VALUE!")</f>
        <v>#VALUE!</v>
      </c>
      <c r="J1033" s="6" t="s">
        <v>13850</v>
      </c>
    </row>
    <row r="1034" spans="1:10" ht="15.75" customHeight="1">
      <c r="A1034" s="1">
        <v>1033</v>
      </c>
      <c r="B1034" s="3">
        <v>1034</v>
      </c>
      <c r="C1034" s="3" t="s">
        <v>2864</v>
      </c>
      <c r="D1034" s="3" t="s">
        <v>2865</v>
      </c>
      <c r="E1034" s="3" t="s">
        <v>2866</v>
      </c>
      <c r="F1034" s="3" t="s">
        <v>346</v>
      </c>
      <c r="G1034" s="3">
        <v>3</v>
      </c>
      <c r="H1034" s="3" t="s">
        <v>888</v>
      </c>
      <c r="I1034" s="4" t="str">
        <f ca="1">IFERROR(__xludf.DUMMYFUNCTION("REGEXREPLACE(F1035,""\D"", """")"),"3")</f>
        <v>3</v>
      </c>
      <c r="J1034" s="6" t="s">
        <v>13872</v>
      </c>
    </row>
    <row r="1035" spans="1:10" ht="15.75" customHeight="1">
      <c r="A1035" s="1">
        <v>1034</v>
      </c>
      <c r="B1035" s="3">
        <v>1035</v>
      </c>
      <c r="C1035" s="3" t="s">
        <v>2867</v>
      </c>
      <c r="D1035" s="3" t="s">
        <v>2868</v>
      </c>
      <c r="E1035" s="3" t="s">
        <v>2869</v>
      </c>
      <c r="F1035" s="3">
        <v>0</v>
      </c>
      <c r="I1035" s="4" t="str">
        <f ca="1">IFERROR(__xludf.DUMMYFUNCTION("REGEXREPLACE(F1036,""\D"", """")"),"#VALUE!")</f>
        <v>#VALUE!</v>
      </c>
      <c r="J1035" s="6" t="s">
        <v>13850</v>
      </c>
    </row>
    <row r="1036" spans="1:10" ht="15.75" customHeight="1">
      <c r="A1036" s="1">
        <v>1035</v>
      </c>
      <c r="B1036" s="3">
        <v>1036</v>
      </c>
      <c r="C1036" s="3" t="s">
        <v>2870</v>
      </c>
      <c r="D1036" s="3" t="s">
        <v>2871</v>
      </c>
      <c r="E1036" s="3" t="s">
        <v>2872</v>
      </c>
      <c r="F1036" s="3">
        <v>0</v>
      </c>
      <c r="I1036" s="4" t="str">
        <f ca="1">IFERROR(__xludf.DUMMYFUNCTION("REGEXREPLACE(F1037,""\D"", """")"),"#VALUE!")</f>
        <v>#VALUE!</v>
      </c>
      <c r="J1036" s="6" t="s">
        <v>13850</v>
      </c>
    </row>
    <row r="1037" spans="1:10" ht="15.75" customHeight="1">
      <c r="A1037" s="1">
        <v>1036</v>
      </c>
      <c r="B1037" s="3">
        <v>1037</v>
      </c>
      <c r="C1037" s="3" t="s">
        <v>2873</v>
      </c>
      <c r="D1037" s="3" t="s">
        <v>2874</v>
      </c>
      <c r="E1037" s="3" t="s">
        <v>2875</v>
      </c>
      <c r="F1037" s="3" t="s">
        <v>33</v>
      </c>
      <c r="G1037" s="3">
        <v>1</v>
      </c>
      <c r="H1037" s="3" t="s">
        <v>194</v>
      </c>
      <c r="I1037" s="4" t="str">
        <f ca="1">IFERROR(__xludf.DUMMYFUNCTION("REGEXREPLACE(F1038,""\D"", """")"),"9")</f>
        <v>9</v>
      </c>
      <c r="J1037" s="6" t="s">
        <v>13851</v>
      </c>
    </row>
    <row r="1038" spans="1:10" ht="15.75" customHeight="1">
      <c r="A1038" s="1">
        <v>1037</v>
      </c>
      <c r="B1038" s="3">
        <v>1038</v>
      </c>
      <c r="C1038" s="3" t="s">
        <v>2876</v>
      </c>
      <c r="D1038" s="3" t="s">
        <v>2877</v>
      </c>
      <c r="E1038" s="3" t="s">
        <v>2878</v>
      </c>
      <c r="F1038" s="3">
        <v>0</v>
      </c>
      <c r="I1038" s="4" t="str">
        <f ca="1">IFERROR(__xludf.DUMMYFUNCTION("REGEXREPLACE(F1039,""\D"", """")"),"#VALUE!")</f>
        <v>#VALUE!</v>
      </c>
      <c r="J1038" s="6" t="s">
        <v>13850</v>
      </c>
    </row>
    <row r="1039" spans="1:10" ht="15.75" customHeight="1">
      <c r="A1039" s="1">
        <v>1038</v>
      </c>
      <c r="B1039" s="3">
        <v>1039</v>
      </c>
      <c r="C1039" s="3" t="s">
        <v>2879</v>
      </c>
      <c r="D1039" s="3" t="s">
        <v>2880</v>
      </c>
      <c r="E1039" s="3" t="s">
        <v>17</v>
      </c>
      <c r="F1039" s="3">
        <v>0</v>
      </c>
      <c r="I1039" s="4" t="str">
        <f ca="1">IFERROR(__xludf.DUMMYFUNCTION("REGEXREPLACE(F1040,""\D"", """")"),"#VALUE!")</f>
        <v>#VALUE!</v>
      </c>
      <c r="J1039" s="6" t="s">
        <v>13850</v>
      </c>
    </row>
    <row r="1040" spans="1:10" ht="15.75" customHeight="1">
      <c r="A1040" s="1">
        <v>1039</v>
      </c>
      <c r="B1040" s="3">
        <v>1040</v>
      </c>
      <c r="C1040" s="3" t="s">
        <v>2881</v>
      </c>
      <c r="D1040" s="3" t="s">
        <v>2882</v>
      </c>
      <c r="E1040" s="3" t="s">
        <v>2883</v>
      </c>
      <c r="F1040" s="3">
        <v>0</v>
      </c>
      <c r="I1040" s="4" t="str">
        <f ca="1">IFERROR(__xludf.DUMMYFUNCTION("REGEXREPLACE(F1041,""\D"", """")"),"#VALUE!")</f>
        <v>#VALUE!</v>
      </c>
      <c r="J1040" s="6" t="s">
        <v>13850</v>
      </c>
    </row>
    <row r="1041" spans="1:10" ht="15.75" customHeight="1">
      <c r="A1041" s="1">
        <v>1040</v>
      </c>
      <c r="B1041" s="3">
        <v>1041</v>
      </c>
      <c r="C1041" s="3" t="s">
        <v>2884</v>
      </c>
      <c r="D1041" s="3" t="s">
        <v>2885</v>
      </c>
      <c r="E1041" s="3" t="s">
        <v>2886</v>
      </c>
      <c r="F1041" s="3">
        <v>0</v>
      </c>
      <c r="I1041" s="4" t="str">
        <f ca="1">IFERROR(__xludf.DUMMYFUNCTION("REGEXREPLACE(F1042,""\D"", """")"),"#VALUE!")</f>
        <v>#VALUE!</v>
      </c>
      <c r="J1041" s="6" t="s">
        <v>13850</v>
      </c>
    </row>
    <row r="1042" spans="1:10" ht="15.75" customHeight="1">
      <c r="A1042" s="1">
        <v>1041</v>
      </c>
      <c r="B1042" s="3">
        <v>1042</v>
      </c>
      <c r="C1042" s="3" t="s">
        <v>2887</v>
      </c>
      <c r="D1042" s="3" t="s">
        <v>2888</v>
      </c>
      <c r="E1042" s="3" t="s">
        <v>17</v>
      </c>
      <c r="F1042" s="3">
        <v>0</v>
      </c>
      <c r="I1042" s="4" t="str">
        <f ca="1">IFERROR(__xludf.DUMMYFUNCTION("REGEXREPLACE(F1043,""\D"", """")"),"#VALUE!")</f>
        <v>#VALUE!</v>
      </c>
      <c r="J1042" s="6" t="s">
        <v>13850</v>
      </c>
    </row>
    <row r="1043" spans="1:10" ht="15.75" customHeight="1">
      <c r="A1043" s="1">
        <v>1042</v>
      </c>
      <c r="B1043" s="3">
        <v>1043</v>
      </c>
      <c r="C1043" s="3" t="s">
        <v>2889</v>
      </c>
      <c r="D1043" s="3" t="s">
        <v>2890</v>
      </c>
      <c r="E1043" s="3" t="s">
        <v>17</v>
      </c>
      <c r="F1043" s="3">
        <v>0</v>
      </c>
      <c r="I1043" s="4" t="str">
        <f ca="1">IFERROR(__xludf.DUMMYFUNCTION("REGEXREPLACE(F1044,""\D"", """")"),"#VALUE!")</f>
        <v>#VALUE!</v>
      </c>
      <c r="J1043" s="6" t="s">
        <v>13850</v>
      </c>
    </row>
    <row r="1044" spans="1:10" ht="15.75" customHeight="1">
      <c r="A1044" s="1">
        <v>1043</v>
      </c>
      <c r="B1044" s="3">
        <v>1044</v>
      </c>
      <c r="C1044" s="3" t="s">
        <v>2891</v>
      </c>
      <c r="D1044" s="3" t="s">
        <v>2892</v>
      </c>
      <c r="E1044" s="3" t="s">
        <v>2893</v>
      </c>
      <c r="F1044" s="3" t="s">
        <v>215</v>
      </c>
      <c r="G1044" s="3">
        <v>7</v>
      </c>
      <c r="H1044" s="3" t="s">
        <v>9</v>
      </c>
      <c r="I1044" s="4" t="str">
        <f ca="1">IFERROR(__xludf.DUMMYFUNCTION("REGEXREPLACE(F1045,""\D"", """")"),"14")</f>
        <v>14</v>
      </c>
      <c r="J1044" s="6" t="s">
        <v>13866</v>
      </c>
    </row>
    <row r="1045" spans="1:10" ht="15.75" customHeight="1">
      <c r="A1045" s="1">
        <v>1044</v>
      </c>
      <c r="B1045" s="3">
        <v>1045</v>
      </c>
      <c r="C1045" s="3" t="s">
        <v>2894</v>
      </c>
      <c r="D1045" s="3" t="s">
        <v>2895</v>
      </c>
      <c r="E1045" s="3" t="s">
        <v>2896</v>
      </c>
      <c r="F1045" s="3">
        <v>0</v>
      </c>
      <c r="I1045" s="4" t="str">
        <f ca="1">IFERROR(__xludf.DUMMYFUNCTION("REGEXREPLACE(F1046,""\D"", """")"),"#VALUE!")</f>
        <v>#VALUE!</v>
      </c>
      <c r="J1045" s="6" t="s">
        <v>13850</v>
      </c>
    </row>
    <row r="1046" spans="1:10" ht="15.75" customHeight="1">
      <c r="A1046" s="1">
        <v>1045</v>
      </c>
      <c r="B1046" s="3">
        <v>1046</v>
      </c>
      <c r="C1046" s="3" t="s">
        <v>2897</v>
      </c>
      <c r="D1046" s="3" t="s">
        <v>2898</v>
      </c>
      <c r="E1046" s="3" t="s">
        <v>17</v>
      </c>
      <c r="F1046" s="3">
        <v>0</v>
      </c>
      <c r="I1046" s="4" t="str">
        <f ca="1">IFERROR(__xludf.DUMMYFUNCTION("REGEXREPLACE(F1047,""\D"", """")"),"#VALUE!")</f>
        <v>#VALUE!</v>
      </c>
      <c r="J1046" s="6" t="s">
        <v>13850</v>
      </c>
    </row>
    <row r="1047" spans="1:10" ht="15.75" customHeight="1">
      <c r="A1047" s="1">
        <v>1046</v>
      </c>
      <c r="B1047" s="3">
        <v>1047</v>
      </c>
      <c r="C1047" s="3" t="s">
        <v>2899</v>
      </c>
      <c r="D1047" s="3" t="s">
        <v>2900</v>
      </c>
      <c r="E1047" s="3" t="s">
        <v>2901</v>
      </c>
      <c r="F1047" s="3">
        <v>0</v>
      </c>
      <c r="I1047" s="4" t="str">
        <f ca="1">IFERROR(__xludf.DUMMYFUNCTION("REGEXREPLACE(F1048,""\D"", """")"),"#VALUE!")</f>
        <v>#VALUE!</v>
      </c>
      <c r="J1047" s="6" t="s">
        <v>13850</v>
      </c>
    </row>
    <row r="1048" spans="1:10" ht="15.75" customHeight="1">
      <c r="A1048" s="1">
        <v>1047</v>
      </c>
      <c r="B1048" s="3">
        <v>1048</v>
      </c>
      <c r="C1048" s="3" t="s">
        <v>2902</v>
      </c>
      <c r="D1048" s="3" t="s">
        <v>2903</v>
      </c>
      <c r="E1048" s="3" t="s">
        <v>17</v>
      </c>
      <c r="F1048" s="3">
        <v>0</v>
      </c>
      <c r="I1048" s="4" t="str">
        <f ca="1">IFERROR(__xludf.DUMMYFUNCTION("REGEXREPLACE(F1049,""\D"", """")"),"#VALUE!")</f>
        <v>#VALUE!</v>
      </c>
      <c r="J1048" s="6" t="s">
        <v>13850</v>
      </c>
    </row>
    <row r="1049" spans="1:10" ht="15.75" customHeight="1">
      <c r="A1049" s="1">
        <v>1048</v>
      </c>
      <c r="B1049" s="3">
        <v>1049</v>
      </c>
      <c r="C1049" s="3" t="s">
        <v>2904</v>
      </c>
      <c r="D1049" s="3" t="s">
        <v>2905</v>
      </c>
      <c r="E1049" s="3" t="s">
        <v>17</v>
      </c>
      <c r="F1049" s="3">
        <v>0</v>
      </c>
      <c r="I1049" s="4" t="str">
        <f ca="1">IFERROR(__xludf.DUMMYFUNCTION("REGEXREPLACE(F1050,""\D"", """")"),"#VALUE!")</f>
        <v>#VALUE!</v>
      </c>
      <c r="J1049" s="6" t="s">
        <v>13850</v>
      </c>
    </row>
    <row r="1050" spans="1:10" ht="15.75" customHeight="1">
      <c r="A1050" s="1">
        <v>1049</v>
      </c>
      <c r="B1050" s="3">
        <v>1050</v>
      </c>
      <c r="C1050" s="3" t="s">
        <v>2906</v>
      </c>
      <c r="D1050" s="3" t="s">
        <v>2907</v>
      </c>
      <c r="E1050" s="3" t="s">
        <v>2908</v>
      </c>
      <c r="F1050" s="3" t="s">
        <v>2909</v>
      </c>
      <c r="G1050" s="3">
        <v>34</v>
      </c>
      <c r="H1050" s="3" t="s">
        <v>1405</v>
      </c>
      <c r="I1050" s="4" t="str">
        <f ca="1">IFERROR(__xludf.DUMMYFUNCTION("REGEXREPLACE(F1051,""\D"", """")"),"60")</f>
        <v>60</v>
      </c>
      <c r="J1050" s="6" t="s">
        <v>13904</v>
      </c>
    </row>
    <row r="1051" spans="1:10" ht="15.75" customHeight="1">
      <c r="A1051" s="1">
        <v>1050</v>
      </c>
      <c r="B1051" s="3">
        <v>1051</v>
      </c>
      <c r="C1051" s="3" t="s">
        <v>2910</v>
      </c>
      <c r="D1051" s="3" t="s">
        <v>2911</v>
      </c>
      <c r="E1051" s="3" t="s">
        <v>17</v>
      </c>
      <c r="F1051" s="3">
        <v>0</v>
      </c>
      <c r="I1051" s="4" t="str">
        <f ca="1">IFERROR(__xludf.DUMMYFUNCTION("REGEXREPLACE(F1052,""\D"", """")"),"#VALUE!")</f>
        <v>#VALUE!</v>
      </c>
      <c r="J1051" s="6" t="s">
        <v>13850</v>
      </c>
    </row>
    <row r="1052" spans="1:10" ht="15.75" customHeight="1">
      <c r="A1052" s="1">
        <v>1051</v>
      </c>
      <c r="B1052" s="3">
        <v>1052</v>
      </c>
      <c r="C1052" s="3" t="s">
        <v>2912</v>
      </c>
      <c r="D1052" s="3" t="s">
        <v>2913</v>
      </c>
      <c r="E1052" s="3" t="s">
        <v>2914</v>
      </c>
      <c r="F1052" s="3">
        <v>0</v>
      </c>
      <c r="I1052" s="4" t="str">
        <f ca="1">IFERROR(__xludf.DUMMYFUNCTION("REGEXREPLACE(F1053,""\D"", """")"),"#VALUE!")</f>
        <v>#VALUE!</v>
      </c>
      <c r="J1052" s="6" t="s">
        <v>13850</v>
      </c>
    </row>
    <row r="1053" spans="1:10" ht="15.75" customHeight="1">
      <c r="A1053" s="1">
        <v>1052</v>
      </c>
      <c r="B1053" s="3">
        <v>1053</v>
      </c>
      <c r="C1053" s="3" t="s">
        <v>2915</v>
      </c>
      <c r="D1053" s="3" t="s">
        <v>2916</v>
      </c>
      <c r="E1053" s="3" t="s">
        <v>2917</v>
      </c>
      <c r="F1053" s="3" t="s">
        <v>33</v>
      </c>
      <c r="G1053" s="3">
        <v>3</v>
      </c>
      <c r="H1053" s="3" t="s">
        <v>424</v>
      </c>
      <c r="I1053" s="4" t="str">
        <f ca="1">IFERROR(__xludf.DUMMYFUNCTION("REGEXREPLACE(F1054,""\D"", """")"),"9")</f>
        <v>9</v>
      </c>
      <c r="J1053" s="6" t="s">
        <v>13851</v>
      </c>
    </row>
    <row r="1054" spans="1:10" ht="15.75" customHeight="1">
      <c r="A1054" s="1">
        <v>1053</v>
      </c>
      <c r="B1054" s="3">
        <v>1054</v>
      </c>
      <c r="C1054" s="3" t="s">
        <v>2918</v>
      </c>
      <c r="D1054" s="3" t="s">
        <v>2919</v>
      </c>
      <c r="E1054" s="3" t="s">
        <v>2920</v>
      </c>
      <c r="F1054" s="3" t="s">
        <v>749</v>
      </c>
      <c r="G1054" s="3">
        <v>9</v>
      </c>
      <c r="H1054" s="3" t="s">
        <v>970</v>
      </c>
      <c r="I1054" s="4" t="str">
        <f ca="1">IFERROR(__xludf.DUMMYFUNCTION("REGEXREPLACE(F1055,""\D"", """")"),"25")</f>
        <v>25</v>
      </c>
      <c r="J1054" s="6" t="s">
        <v>13884</v>
      </c>
    </row>
    <row r="1055" spans="1:10" ht="15.75" customHeight="1">
      <c r="A1055" s="1">
        <v>1054</v>
      </c>
      <c r="B1055" s="3">
        <v>1055</v>
      </c>
      <c r="C1055" s="3" t="s">
        <v>2921</v>
      </c>
      <c r="D1055" s="3" t="s">
        <v>2922</v>
      </c>
      <c r="E1055" s="3" t="s">
        <v>2923</v>
      </c>
      <c r="F1055" s="3" t="s">
        <v>270</v>
      </c>
      <c r="G1055" s="3">
        <v>0</v>
      </c>
      <c r="H1055" s="3" t="s">
        <v>266</v>
      </c>
      <c r="I1055" s="4" t="str">
        <f ca="1">IFERROR(__xludf.DUMMYFUNCTION("REGEXREPLACE(F1056,""\D"", """")"),"16")</f>
        <v>16</v>
      </c>
      <c r="J1055" s="6" t="s">
        <v>13870</v>
      </c>
    </row>
    <row r="1056" spans="1:10" ht="15.75" customHeight="1">
      <c r="A1056" s="1">
        <v>1055</v>
      </c>
      <c r="B1056" s="3">
        <v>1056</v>
      </c>
      <c r="C1056" s="3" t="s">
        <v>2924</v>
      </c>
      <c r="D1056" s="3" t="s">
        <v>2925</v>
      </c>
      <c r="E1056" s="3" t="s">
        <v>17</v>
      </c>
      <c r="F1056" s="3">
        <v>0</v>
      </c>
      <c r="I1056" s="4" t="str">
        <f ca="1">IFERROR(__xludf.DUMMYFUNCTION("REGEXREPLACE(F1057,""\D"", """")"),"#VALUE!")</f>
        <v>#VALUE!</v>
      </c>
      <c r="J1056" s="6" t="s">
        <v>13850</v>
      </c>
    </row>
    <row r="1057" spans="1:10" ht="15.75" customHeight="1">
      <c r="A1057" s="1">
        <v>1056</v>
      </c>
      <c r="B1057" s="3">
        <v>1057</v>
      </c>
      <c r="C1057" s="3" t="s">
        <v>2926</v>
      </c>
      <c r="D1057" s="3" t="s">
        <v>2927</v>
      </c>
      <c r="E1057" s="3" t="s">
        <v>2928</v>
      </c>
      <c r="F1057" s="3">
        <v>0</v>
      </c>
      <c r="I1057" s="4" t="str">
        <f ca="1">IFERROR(__xludf.DUMMYFUNCTION("REGEXREPLACE(F1058,""\D"", """")"),"#VALUE!")</f>
        <v>#VALUE!</v>
      </c>
      <c r="J1057" s="6" t="s">
        <v>13850</v>
      </c>
    </row>
    <row r="1058" spans="1:10" ht="15.75" customHeight="1">
      <c r="A1058" s="1">
        <v>1057</v>
      </c>
      <c r="B1058" s="3">
        <v>1058</v>
      </c>
      <c r="C1058" s="3" t="s">
        <v>2929</v>
      </c>
      <c r="D1058" s="3" t="s">
        <v>2930</v>
      </c>
      <c r="E1058" s="3" t="s">
        <v>2931</v>
      </c>
      <c r="F1058" s="3">
        <v>0</v>
      </c>
      <c r="I1058" s="4" t="str">
        <f ca="1">IFERROR(__xludf.DUMMYFUNCTION("REGEXREPLACE(F1059,""\D"", """")"),"#VALUE!")</f>
        <v>#VALUE!</v>
      </c>
      <c r="J1058" s="6" t="s">
        <v>13850</v>
      </c>
    </row>
    <row r="1059" spans="1:10" ht="15.75" customHeight="1">
      <c r="A1059" s="1">
        <v>1058</v>
      </c>
      <c r="B1059" s="3">
        <v>1059</v>
      </c>
      <c r="C1059" s="3" t="s">
        <v>2932</v>
      </c>
      <c r="D1059" s="3" t="s">
        <v>2933</v>
      </c>
      <c r="E1059" s="3" t="s">
        <v>2934</v>
      </c>
      <c r="F1059" s="3" t="s">
        <v>51</v>
      </c>
      <c r="G1059" s="3">
        <v>0</v>
      </c>
      <c r="H1059" s="3" t="s">
        <v>52</v>
      </c>
      <c r="I1059" s="4" t="str">
        <f ca="1">IFERROR(__xludf.DUMMYFUNCTION("REGEXREPLACE(F1060,""\D"", """")"),"5")</f>
        <v>5</v>
      </c>
      <c r="J1059" s="6" t="s">
        <v>13854</v>
      </c>
    </row>
    <row r="1060" spans="1:10" ht="15.75" customHeight="1">
      <c r="A1060" s="1">
        <v>1059</v>
      </c>
      <c r="B1060" s="3">
        <v>1060</v>
      </c>
      <c r="C1060" s="3" t="s">
        <v>2935</v>
      </c>
      <c r="D1060" s="3" t="s">
        <v>2936</v>
      </c>
      <c r="E1060" s="3" t="s">
        <v>17</v>
      </c>
      <c r="F1060" s="3">
        <v>0</v>
      </c>
      <c r="I1060" s="4" t="str">
        <f ca="1">IFERROR(__xludf.DUMMYFUNCTION("REGEXREPLACE(F1061,""\D"", """")"),"#VALUE!")</f>
        <v>#VALUE!</v>
      </c>
      <c r="J1060" s="6" t="s">
        <v>13850</v>
      </c>
    </row>
    <row r="1061" spans="1:10" ht="15.75" customHeight="1">
      <c r="A1061" s="1">
        <v>1060</v>
      </c>
      <c r="B1061" s="3">
        <v>1061</v>
      </c>
      <c r="C1061" s="3" t="s">
        <v>2937</v>
      </c>
      <c r="D1061" s="3" t="s">
        <v>2938</v>
      </c>
      <c r="E1061" s="3" t="s">
        <v>17</v>
      </c>
      <c r="F1061" s="3">
        <v>0</v>
      </c>
      <c r="I1061" s="4" t="str">
        <f ca="1">IFERROR(__xludf.DUMMYFUNCTION("REGEXREPLACE(F1062,""\D"", """")"),"#VALUE!")</f>
        <v>#VALUE!</v>
      </c>
      <c r="J1061" s="6" t="s">
        <v>13850</v>
      </c>
    </row>
    <row r="1062" spans="1:10" ht="15.75" customHeight="1">
      <c r="A1062" s="1">
        <v>1061</v>
      </c>
      <c r="B1062" s="3">
        <v>1062</v>
      </c>
      <c r="C1062" s="3" t="s">
        <v>2939</v>
      </c>
      <c r="D1062" s="3" t="s">
        <v>2940</v>
      </c>
      <c r="E1062" s="3" t="s">
        <v>17</v>
      </c>
      <c r="F1062" s="3">
        <v>0</v>
      </c>
      <c r="I1062" s="4" t="str">
        <f ca="1">IFERROR(__xludf.DUMMYFUNCTION("REGEXREPLACE(F1063,""\D"", """")"),"#VALUE!")</f>
        <v>#VALUE!</v>
      </c>
      <c r="J1062" s="6" t="s">
        <v>13850</v>
      </c>
    </row>
    <row r="1063" spans="1:10" ht="15.75" customHeight="1">
      <c r="A1063" s="1">
        <v>1062</v>
      </c>
      <c r="B1063" s="3">
        <v>1063</v>
      </c>
      <c r="C1063" s="3" t="s">
        <v>2941</v>
      </c>
      <c r="D1063" s="3" t="s">
        <v>2942</v>
      </c>
      <c r="E1063" s="3" t="s">
        <v>17</v>
      </c>
      <c r="F1063" s="3">
        <v>0</v>
      </c>
      <c r="I1063" s="4" t="str">
        <f ca="1">IFERROR(__xludf.DUMMYFUNCTION("REGEXREPLACE(F1064,""\D"", """")"),"#VALUE!")</f>
        <v>#VALUE!</v>
      </c>
      <c r="J1063" s="6" t="s">
        <v>13850</v>
      </c>
    </row>
    <row r="1064" spans="1:10" ht="15.75" customHeight="1">
      <c r="A1064" s="1">
        <v>1063</v>
      </c>
      <c r="B1064" s="3">
        <v>1064</v>
      </c>
      <c r="C1064" s="3" t="s">
        <v>2943</v>
      </c>
      <c r="D1064" s="3" t="s">
        <v>2944</v>
      </c>
      <c r="E1064" s="3" t="s">
        <v>2945</v>
      </c>
      <c r="F1064" s="3" t="s">
        <v>131</v>
      </c>
      <c r="G1064" s="3">
        <v>0</v>
      </c>
      <c r="H1064" s="3" t="s">
        <v>1176</v>
      </c>
      <c r="I1064" s="4" t="str">
        <f ca="1">IFERROR(__xludf.DUMMYFUNCTION("REGEXREPLACE(F1065,""\D"", """")"),"4")</f>
        <v>4</v>
      </c>
      <c r="J1064" s="6" t="s">
        <v>13861</v>
      </c>
    </row>
    <row r="1065" spans="1:10" ht="15.75" customHeight="1">
      <c r="A1065" s="1">
        <v>1064</v>
      </c>
      <c r="B1065" s="3">
        <v>1065</v>
      </c>
      <c r="C1065" s="3" t="s">
        <v>2946</v>
      </c>
      <c r="D1065" s="3" t="s">
        <v>2947</v>
      </c>
      <c r="E1065" s="3" t="s">
        <v>2948</v>
      </c>
      <c r="F1065" s="3">
        <v>0</v>
      </c>
      <c r="I1065" s="4" t="str">
        <f ca="1">IFERROR(__xludf.DUMMYFUNCTION("REGEXREPLACE(F1066,""\D"", """")"),"#VALUE!")</f>
        <v>#VALUE!</v>
      </c>
      <c r="J1065" s="6" t="s">
        <v>13850</v>
      </c>
    </row>
    <row r="1066" spans="1:10" ht="15.75" customHeight="1">
      <c r="A1066" s="1">
        <v>1065</v>
      </c>
      <c r="B1066" s="3">
        <v>1066</v>
      </c>
      <c r="C1066" s="3" t="s">
        <v>2949</v>
      </c>
      <c r="D1066" s="3" t="s">
        <v>2950</v>
      </c>
      <c r="E1066" s="3" t="s">
        <v>17</v>
      </c>
      <c r="F1066" s="3">
        <v>0</v>
      </c>
      <c r="I1066" s="4" t="str">
        <f ca="1">IFERROR(__xludf.DUMMYFUNCTION("REGEXREPLACE(F1067,""\D"", """")"),"#VALUE!")</f>
        <v>#VALUE!</v>
      </c>
      <c r="J1066" s="6" t="s">
        <v>13850</v>
      </c>
    </row>
    <row r="1067" spans="1:10" ht="15.75" customHeight="1">
      <c r="A1067" s="1">
        <v>1066</v>
      </c>
      <c r="B1067" s="3">
        <v>1067</v>
      </c>
      <c r="C1067" s="3" t="s">
        <v>2951</v>
      </c>
      <c r="D1067" s="3" t="s">
        <v>2952</v>
      </c>
      <c r="E1067" s="3" t="s">
        <v>2953</v>
      </c>
      <c r="F1067" s="3">
        <v>0</v>
      </c>
      <c r="I1067" s="4" t="str">
        <f ca="1">IFERROR(__xludf.DUMMYFUNCTION("REGEXREPLACE(F1068,""\D"", """")"),"#VALUE!")</f>
        <v>#VALUE!</v>
      </c>
      <c r="J1067" s="6" t="s">
        <v>13850</v>
      </c>
    </row>
    <row r="1068" spans="1:10" ht="15.75" customHeight="1">
      <c r="A1068" s="1">
        <v>1067</v>
      </c>
      <c r="B1068" s="3">
        <v>1068</v>
      </c>
      <c r="C1068" s="3" t="s">
        <v>2954</v>
      </c>
      <c r="D1068" s="3" t="s">
        <v>2955</v>
      </c>
      <c r="E1068" s="3" t="s">
        <v>2956</v>
      </c>
      <c r="F1068" s="3" t="s">
        <v>113</v>
      </c>
      <c r="G1068" s="3">
        <v>8</v>
      </c>
      <c r="H1068" s="3" t="s">
        <v>266</v>
      </c>
      <c r="I1068" s="4" t="str">
        <f ca="1">IFERROR(__xludf.DUMMYFUNCTION("REGEXREPLACE(F1069,""\D"", """")"),"8")</f>
        <v>8</v>
      </c>
      <c r="J1068" s="6" t="s">
        <v>13860</v>
      </c>
    </row>
    <row r="1069" spans="1:10" ht="15.75" customHeight="1">
      <c r="A1069" s="1">
        <v>1068</v>
      </c>
      <c r="B1069" s="3">
        <v>1069</v>
      </c>
      <c r="C1069" s="3" t="s">
        <v>2957</v>
      </c>
      <c r="D1069" s="3" t="s">
        <v>2958</v>
      </c>
      <c r="E1069" s="3" t="s">
        <v>2959</v>
      </c>
      <c r="F1069" s="3" t="s">
        <v>423</v>
      </c>
      <c r="G1069" s="3">
        <v>2</v>
      </c>
      <c r="H1069" s="3" t="s">
        <v>382</v>
      </c>
      <c r="I1069" s="4" t="str">
        <f ca="1">IFERROR(__xludf.DUMMYFUNCTION("REGEXREPLACE(F1070,""\D"", """")"),"12")</f>
        <v>12</v>
      </c>
      <c r="J1069" s="6" t="s">
        <v>13874</v>
      </c>
    </row>
    <row r="1070" spans="1:10" ht="15.75" customHeight="1">
      <c r="A1070" s="1">
        <v>1069</v>
      </c>
      <c r="B1070" s="3">
        <v>1070</v>
      </c>
      <c r="C1070" s="3" t="s">
        <v>2960</v>
      </c>
      <c r="D1070" s="3" t="s">
        <v>2961</v>
      </c>
      <c r="E1070" s="3" t="s">
        <v>2962</v>
      </c>
      <c r="F1070" s="3">
        <v>0</v>
      </c>
      <c r="I1070" s="4" t="str">
        <f ca="1">IFERROR(__xludf.DUMMYFUNCTION("REGEXREPLACE(F1071,""\D"", """")"),"#VALUE!")</f>
        <v>#VALUE!</v>
      </c>
      <c r="J1070" s="6" t="s">
        <v>13850</v>
      </c>
    </row>
    <row r="1071" spans="1:10" ht="15.75" customHeight="1">
      <c r="A1071" s="1">
        <v>1070</v>
      </c>
      <c r="B1071" s="3">
        <v>1071</v>
      </c>
      <c r="C1071" s="3" t="s">
        <v>2963</v>
      </c>
      <c r="D1071" s="3" t="s">
        <v>2964</v>
      </c>
      <c r="E1071" s="3" t="s">
        <v>17</v>
      </c>
      <c r="F1071" s="3">
        <v>0</v>
      </c>
      <c r="I1071" s="4" t="str">
        <f ca="1">IFERROR(__xludf.DUMMYFUNCTION("REGEXREPLACE(F1072,""\D"", """")"),"#VALUE!")</f>
        <v>#VALUE!</v>
      </c>
      <c r="J1071" s="6" t="s">
        <v>13850</v>
      </c>
    </row>
    <row r="1072" spans="1:10" ht="15.75" customHeight="1">
      <c r="A1072" s="1">
        <v>1071</v>
      </c>
      <c r="B1072" s="3">
        <v>1072</v>
      </c>
      <c r="C1072" s="3" t="s">
        <v>2965</v>
      </c>
      <c r="D1072" s="3" t="s">
        <v>2966</v>
      </c>
      <c r="E1072" s="3" t="s">
        <v>2967</v>
      </c>
      <c r="F1072" s="3" t="s">
        <v>2554</v>
      </c>
      <c r="G1072" s="3">
        <v>0</v>
      </c>
      <c r="H1072" s="3" t="s">
        <v>2547</v>
      </c>
      <c r="I1072" s="4" t="str">
        <f ca="1">IFERROR(__xludf.DUMMYFUNCTION("REGEXREPLACE(F1073,""\D"", """")"),"26")</f>
        <v>26</v>
      </c>
      <c r="J1072" s="6" t="s">
        <v>13901</v>
      </c>
    </row>
    <row r="1073" spans="1:10" ht="15.75" customHeight="1">
      <c r="A1073" s="1">
        <v>1072</v>
      </c>
      <c r="B1073" s="3">
        <v>1073</v>
      </c>
      <c r="C1073" s="3" t="s">
        <v>2968</v>
      </c>
      <c r="D1073" s="3" t="s">
        <v>2969</v>
      </c>
      <c r="E1073" s="3" t="s">
        <v>2970</v>
      </c>
      <c r="F1073" s="3" t="s">
        <v>205</v>
      </c>
      <c r="G1073" s="3">
        <v>0</v>
      </c>
      <c r="H1073" s="3" t="s">
        <v>86</v>
      </c>
      <c r="I1073" s="4" t="str">
        <f ca="1">IFERROR(__xludf.DUMMYFUNCTION("REGEXREPLACE(F1074,""\D"", """")"),"19")</f>
        <v>19</v>
      </c>
      <c r="J1073" s="6" t="s">
        <v>13865</v>
      </c>
    </row>
    <row r="1074" spans="1:10" ht="15.75" customHeight="1">
      <c r="A1074" s="1">
        <v>1073</v>
      </c>
      <c r="B1074" s="3">
        <v>1074</v>
      </c>
      <c r="C1074" s="3" t="s">
        <v>2971</v>
      </c>
      <c r="D1074" s="3" t="s">
        <v>2972</v>
      </c>
      <c r="E1074" s="3" t="s">
        <v>2973</v>
      </c>
      <c r="F1074" s="3" t="s">
        <v>215</v>
      </c>
      <c r="G1074" s="3">
        <v>19</v>
      </c>
      <c r="H1074" s="3" t="s">
        <v>2093</v>
      </c>
      <c r="I1074" s="4" t="str">
        <f ca="1">IFERROR(__xludf.DUMMYFUNCTION("REGEXREPLACE(F1075,""\D"", """")"),"14")</f>
        <v>14</v>
      </c>
      <c r="J1074" s="6" t="s">
        <v>13866</v>
      </c>
    </row>
    <row r="1075" spans="1:10" ht="15.75" customHeight="1">
      <c r="A1075" s="1">
        <v>1074</v>
      </c>
      <c r="B1075" s="3">
        <v>1075</v>
      </c>
      <c r="C1075" s="3" t="s">
        <v>2974</v>
      </c>
      <c r="D1075" s="3" t="s">
        <v>2975</v>
      </c>
      <c r="E1075" s="3" t="s">
        <v>17</v>
      </c>
      <c r="F1075" s="3">
        <v>0</v>
      </c>
      <c r="I1075" s="4" t="str">
        <f ca="1">IFERROR(__xludf.DUMMYFUNCTION("REGEXREPLACE(F1076,""\D"", """")"),"#VALUE!")</f>
        <v>#VALUE!</v>
      </c>
      <c r="J1075" s="6" t="s">
        <v>13850</v>
      </c>
    </row>
    <row r="1076" spans="1:10" ht="15.75" customHeight="1">
      <c r="A1076" s="1">
        <v>1075</v>
      </c>
      <c r="B1076" s="3">
        <v>1076</v>
      </c>
      <c r="C1076" s="3" t="s">
        <v>2976</v>
      </c>
      <c r="D1076" s="3" t="s">
        <v>2977</v>
      </c>
      <c r="E1076" s="3" t="s">
        <v>2978</v>
      </c>
      <c r="F1076" s="3" t="s">
        <v>75</v>
      </c>
      <c r="G1076" s="3">
        <v>5</v>
      </c>
      <c r="H1076" s="3" t="s">
        <v>665</v>
      </c>
      <c r="I1076" s="4" t="str">
        <f ca="1">IFERROR(__xludf.DUMMYFUNCTION("REGEXREPLACE(F1077,""\D"", """")"),"15")</f>
        <v>15</v>
      </c>
      <c r="J1076" s="6" t="s">
        <v>13856</v>
      </c>
    </row>
    <row r="1077" spans="1:10" ht="15.75" customHeight="1">
      <c r="A1077" s="1">
        <v>1076</v>
      </c>
      <c r="B1077" s="3">
        <v>1077</v>
      </c>
      <c r="C1077" s="3" t="s">
        <v>2979</v>
      </c>
      <c r="D1077" s="3" t="s">
        <v>2980</v>
      </c>
      <c r="E1077" s="3" t="s">
        <v>2981</v>
      </c>
      <c r="F1077" s="3" t="s">
        <v>423</v>
      </c>
      <c r="G1077" s="3">
        <v>11</v>
      </c>
      <c r="H1077" s="3" t="s">
        <v>34</v>
      </c>
      <c r="I1077" s="4" t="str">
        <f ca="1">IFERROR(__xludf.DUMMYFUNCTION("REGEXREPLACE(F1078,""\D"", """")"),"12")</f>
        <v>12</v>
      </c>
      <c r="J1077" s="6" t="s">
        <v>13874</v>
      </c>
    </row>
    <row r="1078" spans="1:10" ht="15.75" customHeight="1">
      <c r="A1078" s="1">
        <v>1077</v>
      </c>
      <c r="B1078" s="3">
        <v>1078</v>
      </c>
      <c r="C1078" s="3" t="s">
        <v>2982</v>
      </c>
      <c r="D1078" s="3" t="s">
        <v>2983</v>
      </c>
      <c r="E1078" s="3" t="s">
        <v>2984</v>
      </c>
      <c r="F1078" s="3" t="s">
        <v>182</v>
      </c>
      <c r="G1078" s="3">
        <v>0</v>
      </c>
      <c r="H1078" s="3" t="s">
        <v>347</v>
      </c>
      <c r="I1078" s="4" t="str">
        <f ca="1">IFERROR(__xludf.DUMMYFUNCTION("REGEXREPLACE(F1079,""\D"", """")"),"7")</f>
        <v>7</v>
      </c>
      <c r="J1078" s="6" t="s">
        <v>13863</v>
      </c>
    </row>
    <row r="1079" spans="1:10" ht="15.75" customHeight="1">
      <c r="A1079" s="1">
        <v>1078</v>
      </c>
      <c r="B1079" s="3">
        <v>1079</v>
      </c>
      <c r="C1079" s="3" t="s">
        <v>2985</v>
      </c>
      <c r="D1079" s="3" t="s">
        <v>2986</v>
      </c>
      <c r="E1079" s="3" t="s">
        <v>2987</v>
      </c>
      <c r="F1079" s="3">
        <v>0</v>
      </c>
      <c r="I1079" s="4" t="str">
        <f ca="1">IFERROR(__xludf.DUMMYFUNCTION("REGEXREPLACE(F1080,""\D"", """")"),"#VALUE!")</f>
        <v>#VALUE!</v>
      </c>
      <c r="J1079" s="6" t="s">
        <v>13850</v>
      </c>
    </row>
    <row r="1080" spans="1:10" ht="15.75" customHeight="1">
      <c r="A1080" s="1">
        <v>1079</v>
      </c>
      <c r="B1080" s="3">
        <v>1080</v>
      </c>
      <c r="C1080" s="3" t="s">
        <v>2988</v>
      </c>
      <c r="D1080" s="3" t="s">
        <v>2989</v>
      </c>
      <c r="E1080" s="3" t="s">
        <v>17</v>
      </c>
      <c r="F1080" s="3">
        <v>0</v>
      </c>
      <c r="I1080" s="4" t="str">
        <f ca="1">IFERROR(__xludf.DUMMYFUNCTION("REGEXREPLACE(F1081,""\D"", """")"),"#VALUE!")</f>
        <v>#VALUE!</v>
      </c>
      <c r="J1080" s="6" t="s">
        <v>13850</v>
      </c>
    </row>
    <row r="1081" spans="1:10" ht="15.75" customHeight="1">
      <c r="A1081" s="1">
        <v>1080</v>
      </c>
      <c r="B1081" s="3">
        <v>1081</v>
      </c>
      <c r="C1081" s="3" t="s">
        <v>2990</v>
      </c>
      <c r="D1081" s="3" t="s">
        <v>2991</v>
      </c>
      <c r="E1081" s="3" t="s">
        <v>2992</v>
      </c>
      <c r="F1081" s="3">
        <v>0</v>
      </c>
      <c r="I1081" s="4" t="str">
        <f ca="1">IFERROR(__xludf.DUMMYFUNCTION("REGEXREPLACE(F1082,""\D"", """")"),"#VALUE!")</f>
        <v>#VALUE!</v>
      </c>
      <c r="J1081" s="6" t="s">
        <v>13850</v>
      </c>
    </row>
    <row r="1082" spans="1:10" ht="15.75" customHeight="1">
      <c r="A1082" s="1">
        <v>1081</v>
      </c>
      <c r="B1082" s="3">
        <v>1082</v>
      </c>
      <c r="C1082" s="3" t="s">
        <v>2993</v>
      </c>
      <c r="D1082" s="3" t="s">
        <v>2994</v>
      </c>
      <c r="E1082" s="3" t="s">
        <v>2995</v>
      </c>
      <c r="F1082" s="3" t="s">
        <v>13</v>
      </c>
      <c r="G1082" s="3">
        <v>8</v>
      </c>
      <c r="H1082" s="3" t="s">
        <v>9</v>
      </c>
      <c r="I1082" s="4" t="str">
        <f ca="1">IFERROR(__xludf.DUMMYFUNCTION("REGEXREPLACE(F1083,""\D"", """")"),"13")</f>
        <v>13</v>
      </c>
      <c r="J1082" s="6" t="s">
        <v>13849</v>
      </c>
    </row>
    <row r="1083" spans="1:10" ht="15.75" customHeight="1">
      <c r="A1083" s="1">
        <v>1082</v>
      </c>
      <c r="B1083" s="3">
        <v>1083</v>
      </c>
      <c r="C1083" s="3" t="s">
        <v>2996</v>
      </c>
      <c r="D1083" s="3" t="s">
        <v>2997</v>
      </c>
      <c r="E1083" s="3" t="s">
        <v>2998</v>
      </c>
      <c r="F1083" s="3" t="s">
        <v>220</v>
      </c>
      <c r="G1083" s="3">
        <v>10</v>
      </c>
      <c r="H1083" s="3" t="s">
        <v>452</v>
      </c>
      <c r="I1083" s="4" t="str">
        <f ca="1">IFERROR(__xludf.DUMMYFUNCTION("REGEXREPLACE(F1084,""\D"", """")"),"18")</f>
        <v>18</v>
      </c>
      <c r="J1083" s="6" t="s">
        <v>13867</v>
      </c>
    </row>
    <row r="1084" spans="1:10" ht="15.75" customHeight="1">
      <c r="A1084" s="1">
        <v>1083</v>
      </c>
      <c r="B1084" s="3">
        <v>1084</v>
      </c>
      <c r="C1084" s="3" t="s">
        <v>2999</v>
      </c>
      <c r="D1084" s="3" t="s">
        <v>3000</v>
      </c>
      <c r="E1084" s="3" t="s">
        <v>3001</v>
      </c>
      <c r="F1084" s="3" t="s">
        <v>33</v>
      </c>
      <c r="G1084" s="3">
        <v>0</v>
      </c>
      <c r="H1084" s="3" t="s">
        <v>94</v>
      </c>
      <c r="I1084" s="4" t="str">
        <f ca="1">IFERROR(__xludf.DUMMYFUNCTION("REGEXREPLACE(F1085,""\D"", """")"),"9")</f>
        <v>9</v>
      </c>
      <c r="J1084" s="6" t="s">
        <v>13851</v>
      </c>
    </row>
    <row r="1085" spans="1:10" ht="15.75" customHeight="1">
      <c r="A1085" s="1">
        <v>1084</v>
      </c>
      <c r="B1085" s="3">
        <v>1085</v>
      </c>
      <c r="C1085" s="3" t="s">
        <v>3002</v>
      </c>
      <c r="D1085" s="3" t="s">
        <v>3003</v>
      </c>
      <c r="E1085" s="3" t="s">
        <v>3004</v>
      </c>
      <c r="F1085" s="3">
        <v>0</v>
      </c>
      <c r="I1085" s="4" t="str">
        <f ca="1">IFERROR(__xludf.DUMMYFUNCTION("REGEXREPLACE(F1086,""\D"", """")"),"#VALUE!")</f>
        <v>#VALUE!</v>
      </c>
      <c r="J1085" s="6" t="s">
        <v>13850</v>
      </c>
    </row>
    <row r="1086" spans="1:10" ht="15.75" customHeight="1">
      <c r="A1086" s="1">
        <v>1085</v>
      </c>
      <c r="B1086" s="3">
        <v>1086</v>
      </c>
      <c r="C1086" s="3" t="s">
        <v>3005</v>
      </c>
      <c r="D1086" s="3" t="s">
        <v>3006</v>
      </c>
      <c r="E1086" s="3" t="s">
        <v>3007</v>
      </c>
      <c r="F1086" s="3">
        <v>0</v>
      </c>
      <c r="I1086" s="4" t="str">
        <f ca="1">IFERROR(__xludf.DUMMYFUNCTION("REGEXREPLACE(F1087,""\D"", """")"),"#VALUE!")</f>
        <v>#VALUE!</v>
      </c>
      <c r="J1086" s="6" t="s">
        <v>13850</v>
      </c>
    </row>
    <row r="1087" spans="1:10" ht="15.75" customHeight="1">
      <c r="A1087" s="1">
        <v>1086</v>
      </c>
      <c r="B1087" s="3">
        <v>1087</v>
      </c>
      <c r="C1087" s="3" t="s">
        <v>3008</v>
      </c>
      <c r="D1087" s="3" t="s">
        <v>3009</v>
      </c>
      <c r="E1087" s="3" t="s">
        <v>3010</v>
      </c>
      <c r="F1087" s="3">
        <v>0</v>
      </c>
      <c r="I1087" s="4" t="str">
        <f ca="1">IFERROR(__xludf.DUMMYFUNCTION("REGEXREPLACE(F1088,""\D"", """")"),"#VALUE!")</f>
        <v>#VALUE!</v>
      </c>
      <c r="J1087" s="6" t="s">
        <v>13850</v>
      </c>
    </row>
    <row r="1088" spans="1:10" ht="15.75" customHeight="1">
      <c r="A1088" s="1">
        <v>1087</v>
      </c>
      <c r="B1088" s="3">
        <v>1088</v>
      </c>
      <c r="C1088" s="3" t="s">
        <v>3011</v>
      </c>
      <c r="D1088" s="3" t="s">
        <v>3012</v>
      </c>
      <c r="E1088" s="3" t="s">
        <v>3013</v>
      </c>
      <c r="F1088" s="3" t="s">
        <v>3014</v>
      </c>
      <c r="G1088" s="3">
        <v>0</v>
      </c>
      <c r="H1088" s="3" t="s">
        <v>44</v>
      </c>
      <c r="I1088" s="4" t="str">
        <f ca="1">IFERROR(__xludf.DUMMYFUNCTION("REGEXREPLACE(F1089,""\D"", """")"),"46")</f>
        <v>46</v>
      </c>
      <c r="J1088" s="6" t="s">
        <v>13905</v>
      </c>
    </row>
    <row r="1089" spans="1:10" ht="15.75" customHeight="1">
      <c r="A1089" s="1">
        <v>1088</v>
      </c>
      <c r="B1089" s="3">
        <v>1089</v>
      </c>
      <c r="C1089" s="3" t="s">
        <v>3015</v>
      </c>
      <c r="D1089" s="3" t="s">
        <v>3016</v>
      </c>
      <c r="E1089" s="3" t="s">
        <v>17</v>
      </c>
      <c r="F1089" s="3">
        <v>0</v>
      </c>
      <c r="I1089" s="4" t="str">
        <f ca="1">IFERROR(__xludf.DUMMYFUNCTION("REGEXREPLACE(F1090,""\D"", """")"),"#VALUE!")</f>
        <v>#VALUE!</v>
      </c>
      <c r="J1089" s="6" t="s">
        <v>13850</v>
      </c>
    </row>
    <row r="1090" spans="1:10" ht="15.75" customHeight="1">
      <c r="A1090" s="1">
        <v>1089</v>
      </c>
      <c r="B1090" s="3">
        <v>1090</v>
      </c>
      <c r="C1090" s="3" t="s">
        <v>3017</v>
      </c>
      <c r="D1090" s="3" t="s">
        <v>3018</v>
      </c>
      <c r="E1090" s="3" t="s">
        <v>3019</v>
      </c>
      <c r="F1090" s="3" t="s">
        <v>182</v>
      </c>
      <c r="G1090" s="3">
        <v>7</v>
      </c>
      <c r="H1090" s="3" t="s">
        <v>382</v>
      </c>
      <c r="I1090" s="4" t="str">
        <f ca="1">IFERROR(__xludf.DUMMYFUNCTION("REGEXREPLACE(F1091,""\D"", """")"),"7")</f>
        <v>7</v>
      </c>
      <c r="J1090" s="6" t="s">
        <v>13863</v>
      </c>
    </row>
    <row r="1091" spans="1:10" ht="15.75" customHeight="1">
      <c r="A1091" s="1">
        <v>1090</v>
      </c>
      <c r="B1091" s="3">
        <v>1091</v>
      </c>
      <c r="C1091" s="3" t="s">
        <v>3020</v>
      </c>
      <c r="D1091" s="3" t="s">
        <v>3021</v>
      </c>
      <c r="E1091" s="3" t="s">
        <v>3022</v>
      </c>
      <c r="F1091" s="3">
        <v>0</v>
      </c>
      <c r="I1091" s="4" t="str">
        <f ca="1">IFERROR(__xludf.DUMMYFUNCTION("REGEXREPLACE(F1092,""\D"", """")"),"#VALUE!")</f>
        <v>#VALUE!</v>
      </c>
      <c r="J1091" s="6" t="s">
        <v>13850</v>
      </c>
    </row>
    <row r="1092" spans="1:10" ht="15.75" customHeight="1">
      <c r="A1092" s="1">
        <v>1091</v>
      </c>
      <c r="B1092" s="3">
        <v>1092</v>
      </c>
      <c r="C1092" s="3" t="s">
        <v>3023</v>
      </c>
      <c r="D1092" s="3" t="s">
        <v>3024</v>
      </c>
      <c r="E1092" s="3" t="s">
        <v>3025</v>
      </c>
      <c r="F1092" s="3" t="s">
        <v>610</v>
      </c>
      <c r="G1092" s="3">
        <v>0</v>
      </c>
      <c r="H1092" s="3" t="s">
        <v>452</v>
      </c>
      <c r="I1092" s="4" t="str">
        <f ca="1">IFERROR(__xludf.DUMMYFUNCTION("REGEXREPLACE(F1093,""\D"", """")"),"28")</f>
        <v>28</v>
      </c>
      <c r="J1092" s="6" t="s">
        <v>13878</v>
      </c>
    </row>
    <row r="1093" spans="1:10" ht="15.75" customHeight="1">
      <c r="A1093" s="1">
        <v>1092</v>
      </c>
      <c r="B1093" s="3">
        <v>1093</v>
      </c>
      <c r="C1093" s="3" t="s">
        <v>3026</v>
      </c>
      <c r="D1093" s="3" t="s">
        <v>3027</v>
      </c>
      <c r="E1093" s="3" t="s">
        <v>17</v>
      </c>
      <c r="F1093" s="3">
        <v>0</v>
      </c>
      <c r="I1093" s="4" t="str">
        <f ca="1">IFERROR(__xludf.DUMMYFUNCTION("REGEXREPLACE(F1094,""\D"", """")"),"#VALUE!")</f>
        <v>#VALUE!</v>
      </c>
      <c r="J1093" s="6" t="s">
        <v>13850</v>
      </c>
    </row>
    <row r="1094" spans="1:10" ht="15.75" customHeight="1">
      <c r="A1094" s="1">
        <v>1093</v>
      </c>
      <c r="B1094" s="3">
        <v>1094</v>
      </c>
      <c r="C1094" s="3" t="s">
        <v>3028</v>
      </c>
      <c r="D1094" s="3" t="s">
        <v>3029</v>
      </c>
      <c r="E1094" s="3" t="s">
        <v>17</v>
      </c>
      <c r="F1094" s="3">
        <v>0</v>
      </c>
      <c r="I1094" s="4" t="str">
        <f ca="1">IFERROR(__xludf.DUMMYFUNCTION("REGEXREPLACE(F1095,""\D"", """")"),"#VALUE!")</f>
        <v>#VALUE!</v>
      </c>
      <c r="J1094" s="6" t="s">
        <v>13850</v>
      </c>
    </row>
    <row r="1095" spans="1:10" ht="15.75" customHeight="1">
      <c r="A1095" s="1">
        <v>1094</v>
      </c>
      <c r="B1095" s="3">
        <v>1095</v>
      </c>
      <c r="C1095" s="3" t="s">
        <v>3030</v>
      </c>
      <c r="D1095" s="3" t="s">
        <v>3031</v>
      </c>
      <c r="E1095" s="3" t="s">
        <v>3032</v>
      </c>
      <c r="F1095" s="3" t="s">
        <v>182</v>
      </c>
      <c r="G1095" s="3">
        <v>11</v>
      </c>
      <c r="H1095" s="3" t="s">
        <v>24</v>
      </c>
      <c r="I1095" s="4" t="str">
        <f ca="1">IFERROR(__xludf.DUMMYFUNCTION("REGEXREPLACE(F1096,""\D"", """")"),"7")</f>
        <v>7</v>
      </c>
      <c r="J1095" s="6" t="s">
        <v>13863</v>
      </c>
    </row>
    <row r="1096" spans="1:10" ht="15.75" customHeight="1">
      <c r="A1096" s="1">
        <v>1095</v>
      </c>
      <c r="B1096" s="3">
        <v>1096</v>
      </c>
      <c r="C1096" s="3" t="s">
        <v>3033</v>
      </c>
      <c r="D1096" s="3" t="s">
        <v>3034</v>
      </c>
      <c r="E1096" s="3" t="s">
        <v>3035</v>
      </c>
      <c r="F1096" s="3" t="s">
        <v>13</v>
      </c>
      <c r="G1096" s="3">
        <v>3</v>
      </c>
      <c r="H1096" s="3" t="s">
        <v>266</v>
      </c>
      <c r="I1096" s="4" t="str">
        <f ca="1">IFERROR(__xludf.DUMMYFUNCTION("REGEXREPLACE(F1097,""\D"", """")"),"13")</f>
        <v>13</v>
      </c>
      <c r="J1096" s="6" t="s">
        <v>13849</v>
      </c>
    </row>
    <row r="1097" spans="1:10" ht="15.75" customHeight="1">
      <c r="A1097" s="1">
        <v>1096</v>
      </c>
      <c r="B1097" s="3">
        <v>1097</v>
      </c>
      <c r="C1097" s="3" t="s">
        <v>3036</v>
      </c>
      <c r="D1097" s="3" t="s">
        <v>3037</v>
      </c>
      <c r="E1097" s="3" t="s">
        <v>17</v>
      </c>
      <c r="F1097" s="3">
        <v>0</v>
      </c>
      <c r="I1097" s="4" t="str">
        <f ca="1">IFERROR(__xludf.DUMMYFUNCTION("REGEXREPLACE(F1098,""\D"", """")"),"#VALUE!")</f>
        <v>#VALUE!</v>
      </c>
      <c r="J1097" s="6" t="s">
        <v>13850</v>
      </c>
    </row>
    <row r="1098" spans="1:10" ht="15.75" customHeight="1">
      <c r="A1098" s="1">
        <v>1097</v>
      </c>
      <c r="B1098" s="3">
        <v>1098</v>
      </c>
      <c r="C1098" s="3" t="s">
        <v>3038</v>
      </c>
      <c r="D1098" s="3" t="s">
        <v>3039</v>
      </c>
      <c r="E1098" s="3" t="s">
        <v>17</v>
      </c>
      <c r="F1098" s="3">
        <v>0</v>
      </c>
      <c r="I1098" s="4" t="str">
        <f ca="1">IFERROR(__xludf.DUMMYFUNCTION("REGEXREPLACE(F1099,""\D"", """")"),"#VALUE!")</f>
        <v>#VALUE!</v>
      </c>
      <c r="J1098" s="6" t="s">
        <v>13850</v>
      </c>
    </row>
    <row r="1099" spans="1:10" ht="15.75" customHeight="1">
      <c r="A1099" s="1">
        <v>1098</v>
      </c>
      <c r="B1099" s="3">
        <v>1099</v>
      </c>
      <c r="C1099" s="3" t="s">
        <v>3040</v>
      </c>
      <c r="D1099" s="3" t="s">
        <v>3041</v>
      </c>
      <c r="E1099" s="3" t="s">
        <v>3042</v>
      </c>
      <c r="F1099" s="3" t="s">
        <v>131</v>
      </c>
      <c r="G1099" s="3">
        <v>2</v>
      </c>
      <c r="H1099" s="3" t="s">
        <v>888</v>
      </c>
      <c r="I1099" s="4" t="str">
        <f ca="1">IFERROR(__xludf.DUMMYFUNCTION("REGEXREPLACE(F1100,""\D"", """")"),"4")</f>
        <v>4</v>
      </c>
      <c r="J1099" s="6" t="s">
        <v>13861</v>
      </c>
    </row>
    <row r="1100" spans="1:10" ht="15.75" customHeight="1">
      <c r="A1100" s="1">
        <v>1099</v>
      </c>
      <c r="B1100" s="3">
        <v>1100</v>
      </c>
      <c r="C1100" s="3" t="s">
        <v>3043</v>
      </c>
      <c r="D1100" s="3" t="s">
        <v>3044</v>
      </c>
      <c r="E1100" s="3" t="s">
        <v>3045</v>
      </c>
      <c r="F1100" s="3" t="s">
        <v>3046</v>
      </c>
      <c r="G1100" s="3">
        <v>99</v>
      </c>
      <c r="H1100" s="3" t="s">
        <v>3047</v>
      </c>
      <c r="I1100" s="4" t="str">
        <f ca="1">IFERROR(__xludf.DUMMYFUNCTION("REGEXREPLACE(F1101,""\D"", """")"),"45")</f>
        <v>45</v>
      </c>
      <c r="J1100" s="6" t="s">
        <v>13906</v>
      </c>
    </row>
    <row r="1101" spans="1:10" ht="15.75" customHeight="1">
      <c r="A1101" s="1">
        <v>1100</v>
      </c>
      <c r="B1101" s="3">
        <v>1101</v>
      </c>
      <c r="C1101" s="3" t="s">
        <v>3048</v>
      </c>
      <c r="D1101" s="3" t="s">
        <v>3049</v>
      </c>
      <c r="E1101" s="3" t="s">
        <v>3050</v>
      </c>
      <c r="F1101" s="3">
        <v>0</v>
      </c>
      <c r="I1101" s="4" t="str">
        <f ca="1">IFERROR(__xludf.DUMMYFUNCTION("REGEXREPLACE(F1102,""\D"", """")"),"#VALUE!")</f>
        <v>#VALUE!</v>
      </c>
      <c r="J1101" s="6" t="s">
        <v>13850</v>
      </c>
    </row>
    <row r="1102" spans="1:10" ht="15.75" customHeight="1">
      <c r="A1102" s="1">
        <v>1101</v>
      </c>
      <c r="B1102" s="3">
        <v>1102</v>
      </c>
      <c r="C1102" s="3" t="s">
        <v>3051</v>
      </c>
      <c r="D1102" s="3" t="s">
        <v>3052</v>
      </c>
      <c r="E1102" s="3" t="s">
        <v>3053</v>
      </c>
      <c r="F1102" s="3">
        <v>0</v>
      </c>
      <c r="I1102" s="4" t="str">
        <f ca="1">IFERROR(__xludf.DUMMYFUNCTION("REGEXREPLACE(F1103,""\D"", """")"),"#VALUE!")</f>
        <v>#VALUE!</v>
      </c>
      <c r="J1102" s="6" t="s">
        <v>13850</v>
      </c>
    </row>
    <row r="1103" spans="1:10" ht="15.75" customHeight="1">
      <c r="A1103" s="1">
        <v>1102</v>
      </c>
      <c r="B1103" s="3">
        <v>1103</v>
      </c>
      <c r="C1103" s="3" t="s">
        <v>3054</v>
      </c>
      <c r="D1103" s="3" t="s">
        <v>3055</v>
      </c>
      <c r="E1103" s="3" t="s">
        <v>3056</v>
      </c>
      <c r="F1103" s="3">
        <v>0</v>
      </c>
      <c r="I1103" s="4" t="str">
        <f ca="1">IFERROR(__xludf.DUMMYFUNCTION("REGEXREPLACE(F1104,""\D"", """")"),"#VALUE!")</f>
        <v>#VALUE!</v>
      </c>
      <c r="J1103" s="6" t="s">
        <v>13850</v>
      </c>
    </row>
    <row r="1104" spans="1:10" ht="15.75" customHeight="1">
      <c r="A1104" s="1">
        <v>1103</v>
      </c>
      <c r="B1104" s="3">
        <v>1104</v>
      </c>
      <c r="C1104" s="3" t="s">
        <v>3057</v>
      </c>
      <c r="D1104" s="3" t="s">
        <v>3058</v>
      </c>
      <c r="E1104" s="3" t="s">
        <v>3059</v>
      </c>
      <c r="F1104" s="3" t="s">
        <v>131</v>
      </c>
      <c r="G1104" s="3">
        <v>7</v>
      </c>
      <c r="H1104" s="3" t="s">
        <v>311</v>
      </c>
      <c r="I1104" s="4" t="str">
        <f ca="1">IFERROR(__xludf.DUMMYFUNCTION("REGEXREPLACE(F1105,""\D"", """")"),"4")</f>
        <v>4</v>
      </c>
      <c r="J1104" s="6" t="s">
        <v>13861</v>
      </c>
    </row>
    <row r="1105" spans="1:10" ht="15.75" customHeight="1">
      <c r="A1105" s="1">
        <v>1104</v>
      </c>
      <c r="B1105" s="3">
        <v>1105</v>
      </c>
      <c r="C1105" s="3" t="s">
        <v>3060</v>
      </c>
      <c r="D1105" s="3" t="s">
        <v>3061</v>
      </c>
      <c r="E1105" s="3" t="s">
        <v>3062</v>
      </c>
      <c r="F1105" s="3">
        <v>0</v>
      </c>
      <c r="I1105" s="4" t="str">
        <f ca="1">IFERROR(__xludf.DUMMYFUNCTION("REGEXREPLACE(F1106,""\D"", """")"),"#VALUE!")</f>
        <v>#VALUE!</v>
      </c>
      <c r="J1105" s="6" t="s">
        <v>13850</v>
      </c>
    </row>
    <row r="1106" spans="1:10" ht="15.75" customHeight="1">
      <c r="A1106" s="1">
        <v>1105</v>
      </c>
      <c r="B1106" s="3">
        <v>1106</v>
      </c>
      <c r="C1106" s="3" t="s">
        <v>3063</v>
      </c>
      <c r="D1106" s="3" t="s">
        <v>3064</v>
      </c>
      <c r="E1106" s="3" t="s">
        <v>3065</v>
      </c>
      <c r="F1106" s="3">
        <v>0</v>
      </c>
      <c r="I1106" s="4" t="str">
        <f ca="1">IFERROR(__xludf.DUMMYFUNCTION("REGEXREPLACE(F1107,""\D"", """")"),"#VALUE!")</f>
        <v>#VALUE!</v>
      </c>
      <c r="J1106" s="6" t="s">
        <v>13850</v>
      </c>
    </row>
    <row r="1107" spans="1:10" ht="15.75" customHeight="1">
      <c r="A1107" s="1">
        <v>1106</v>
      </c>
      <c r="B1107" s="3">
        <v>1107</v>
      </c>
      <c r="C1107" s="3" t="s">
        <v>3066</v>
      </c>
      <c r="D1107" s="3" t="s">
        <v>3067</v>
      </c>
      <c r="E1107" s="3" t="s">
        <v>3068</v>
      </c>
      <c r="F1107" s="3">
        <v>0</v>
      </c>
      <c r="I1107" s="4" t="str">
        <f ca="1">IFERROR(__xludf.DUMMYFUNCTION("REGEXREPLACE(F1108,""\D"", """")"),"#VALUE!")</f>
        <v>#VALUE!</v>
      </c>
      <c r="J1107" s="6" t="s">
        <v>13850</v>
      </c>
    </row>
    <row r="1108" spans="1:10" ht="15.75" customHeight="1">
      <c r="A1108" s="1">
        <v>1107</v>
      </c>
      <c r="B1108" s="3">
        <v>1108</v>
      </c>
      <c r="C1108" s="3" t="s">
        <v>3069</v>
      </c>
      <c r="D1108" s="3" t="s">
        <v>3070</v>
      </c>
      <c r="E1108" s="3" t="s">
        <v>3071</v>
      </c>
      <c r="F1108" s="3">
        <v>0</v>
      </c>
      <c r="I1108" s="4" t="str">
        <f ca="1">IFERROR(__xludf.DUMMYFUNCTION("REGEXREPLACE(F1109,""\D"", """")"),"#VALUE!")</f>
        <v>#VALUE!</v>
      </c>
      <c r="J1108" s="6" t="s">
        <v>13850</v>
      </c>
    </row>
    <row r="1109" spans="1:10" ht="15.75" customHeight="1">
      <c r="A1109" s="1">
        <v>1108</v>
      </c>
      <c r="B1109" s="3">
        <v>1109</v>
      </c>
      <c r="C1109" s="3" t="s">
        <v>3072</v>
      </c>
      <c r="D1109" s="3" t="s">
        <v>3073</v>
      </c>
      <c r="E1109" s="3" t="s">
        <v>3074</v>
      </c>
      <c r="F1109" s="3">
        <v>0</v>
      </c>
      <c r="I1109" s="4" t="str">
        <f ca="1">IFERROR(__xludf.DUMMYFUNCTION("REGEXREPLACE(F1110,""\D"", """")"),"#VALUE!")</f>
        <v>#VALUE!</v>
      </c>
      <c r="J1109" s="6" t="s">
        <v>13850</v>
      </c>
    </row>
    <row r="1110" spans="1:10" ht="15.75" customHeight="1">
      <c r="A1110" s="1">
        <v>1109</v>
      </c>
      <c r="B1110" s="3">
        <v>1110</v>
      </c>
      <c r="C1110" s="3" t="s">
        <v>3075</v>
      </c>
      <c r="D1110" s="3" t="s">
        <v>3076</v>
      </c>
      <c r="E1110" s="3" t="s">
        <v>17</v>
      </c>
      <c r="F1110" s="3">
        <v>0</v>
      </c>
      <c r="I1110" s="4" t="str">
        <f ca="1">IFERROR(__xludf.DUMMYFUNCTION("REGEXREPLACE(F1111,""\D"", """")"),"#VALUE!")</f>
        <v>#VALUE!</v>
      </c>
      <c r="J1110" s="6" t="s">
        <v>13850</v>
      </c>
    </row>
    <row r="1111" spans="1:10" ht="15.75" customHeight="1">
      <c r="A1111" s="1">
        <v>1110</v>
      </c>
      <c r="B1111" s="3">
        <v>1111</v>
      </c>
      <c r="C1111" s="3" t="s">
        <v>3077</v>
      </c>
      <c r="D1111" s="3" t="s">
        <v>3078</v>
      </c>
      <c r="E1111" s="3" t="s">
        <v>3079</v>
      </c>
      <c r="F1111" s="3" t="s">
        <v>75</v>
      </c>
      <c r="G1111" s="3">
        <v>26</v>
      </c>
      <c r="H1111" s="3" t="s">
        <v>3080</v>
      </c>
      <c r="I1111" s="4" t="str">
        <f ca="1">IFERROR(__xludf.DUMMYFUNCTION("REGEXREPLACE(F1112,""\D"", """")"),"15")</f>
        <v>15</v>
      </c>
      <c r="J1111" s="6" t="s">
        <v>13856</v>
      </c>
    </row>
    <row r="1112" spans="1:10" ht="15.75" customHeight="1">
      <c r="A1112" s="1">
        <v>1111</v>
      </c>
      <c r="B1112" s="3">
        <v>1112</v>
      </c>
      <c r="C1112" s="3" t="s">
        <v>3081</v>
      </c>
      <c r="D1112" s="3" t="s">
        <v>3082</v>
      </c>
      <c r="E1112" s="3" t="s">
        <v>17</v>
      </c>
      <c r="F1112" s="3">
        <v>0</v>
      </c>
      <c r="I1112" s="4" t="str">
        <f ca="1">IFERROR(__xludf.DUMMYFUNCTION("REGEXREPLACE(F1113,""\D"", """")"),"#VALUE!")</f>
        <v>#VALUE!</v>
      </c>
      <c r="J1112" s="6" t="s">
        <v>13850</v>
      </c>
    </row>
    <row r="1113" spans="1:10" ht="15.75" customHeight="1">
      <c r="A1113" s="1">
        <v>1112</v>
      </c>
      <c r="B1113" s="3">
        <v>1113</v>
      </c>
      <c r="C1113" s="3" t="s">
        <v>3083</v>
      </c>
      <c r="D1113" s="3" t="s">
        <v>3084</v>
      </c>
      <c r="E1113" s="3" t="s">
        <v>3085</v>
      </c>
      <c r="F1113" s="3">
        <v>0</v>
      </c>
      <c r="I1113" s="4" t="str">
        <f ca="1">IFERROR(__xludf.DUMMYFUNCTION("REGEXREPLACE(F1114,""\D"", """")"),"#VALUE!")</f>
        <v>#VALUE!</v>
      </c>
      <c r="J1113" s="6" t="s">
        <v>13850</v>
      </c>
    </row>
    <row r="1114" spans="1:10" ht="15.75" customHeight="1">
      <c r="A1114" s="1">
        <v>1113</v>
      </c>
      <c r="B1114" s="3">
        <v>1114</v>
      </c>
      <c r="C1114" s="3" t="s">
        <v>3086</v>
      </c>
      <c r="D1114" s="3" t="s">
        <v>3087</v>
      </c>
      <c r="E1114" s="3" t="s">
        <v>17</v>
      </c>
      <c r="F1114" s="3">
        <v>0</v>
      </c>
      <c r="I1114" s="4" t="str">
        <f ca="1">IFERROR(__xludf.DUMMYFUNCTION("REGEXREPLACE(F1115,""\D"", """")"),"#VALUE!")</f>
        <v>#VALUE!</v>
      </c>
      <c r="J1114" s="6" t="s">
        <v>13850</v>
      </c>
    </row>
    <row r="1115" spans="1:10" ht="15.75" customHeight="1">
      <c r="A1115" s="1">
        <v>1114</v>
      </c>
      <c r="B1115" s="3">
        <v>1115</v>
      </c>
      <c r="C1115" s="3" t="s">
        <v>3088</v>
      </c>
      <c r="D1115" s="3" t="s">
        <v>3089</v>
      </c>
      <c r="E1115" s="3" t="s">
        <v>17</v>
      </c>
      <c r="F1115" s="3">
        <v>0</v>
      </c>
      <c r="I1115" s="4" t="str">
        <f ca="1">IFERROR(__xludf.DUMMYFUNCTION("REGEXREPLACE(F1116,""\D"", """")"),"#VALUE!")</f>
        <v>#VALUE!</v>
      </c>
      <c r="J1115" s="6" t="s">
        <v>13850</v>
      </c>
    </row>
    <row r="1116" spans="1:10" ht="15.75" customHeight="1">
      <c r="A1116" s="1">
        <v>1115</v>
      </c>
      <c r="B1116" s="3">
        <v>1116</v>
      </c>
      <c r="C1116" s="3" t="s">
        <v>3090</v>
      </c>
      <c r="D1116" s="3" t="s">
        <v>3091</v>
      </c>
      <c r="E1116" s="3" t="s">
        <v>17</v>
      </c>
      <c r="F1116" s="3">
        <v>0</v>
      </c>
      <c r="I1116" s="4" t="str">
        <f ca="1">IFERROR(__xludf.DUMMYFUNCTION("REGEXREPLACE(F1117,""\D"", """")"),"#VALUE!")</f>
        <v>#VALUE!</v>
      </c>
      <c r="J1116" s="6" t="s">
        <v>13850</v>
      </c>
    </row>
    <row r="1117" spans="1:10" ht="15.75" customHeight="1">
      <c r="A1117" s="1">
        <v>1116</v>
      </c>
      <c r="B1117" s="3">
        <v>1117</v>
      </c>
      <c r="C1117" s="3" t="s">
        <v>3092</v>
      </c>
      <c r="D1117" s="3" t="s">
        <v>3093</v>
      </c>
      <c r="E1117" s="3" t="s">
        <v>3094</v>
      </c>
      <c r="F1117" s="3" t="s">
        <v>38</v>
      </c>
      <c r="G1117" s="3">
        <v>5</v>
      </c>
      <c r="H1117" s="3" t="s">
        <v>266</v>
      </c>
      <c r="I1117" s="4" t="str">
        <f ca="1">IFERROR(__xludf.DUMMYFUNCTION("REGEXREPLACE(F1118,""\D"", """")"),"11")</f>
        <v>11</v>
      </c>
      <c r="J1117" s="6" t="s">
        <v>13852</v>
      </c>
    </row>
    <row r="1118" spans="1:10" ht="15.75" customHeight="1">
      <c r="A1118" s="1">
        <v>1117</v>
      </c>
      <c r="B1118" s="3">
        <v>1118</v>
      </c>
      <c r="C1118" s="3" t="s">
        <v>3095</v>
      </c>
      <c r="D1118" s="3" t="s">
        <v>3096</v>
      </c>
      <c r="E1118" s="3" t="s">
        <v>3097</v>
      </c>
      <c r="F1118" s="3">
        <v>0</v>
      </c>
      <c r="I1118" s="4" t="str">
        <f ca="1">IFERROR(__xludf.DUMMYFUNCTION("REGEXREPLACE(F1119,""\D"", """")"),"#VALUE!")</f>
        <v>#VALUE!</v>
      </c>
      <c r="J1118" s="6" t="s">
        <v>13850</v>
      </c>
    </row>
    <row r="1119" spans="1:10" ht="15.75" customHeight="1">
      <c r="A1119" s="1">
        <v>1118</v>
      </c>
      <c r="B1119" s="3">
        <v>1119</v>
      </c>
      <c r="C1119" s="3" t="s">
        <v>3098</v>
      </c>
      <c r="D1119" s="3" t="s">
        <v>3099</v>
      </c>
      <c r="E1119" s="3" t="s">
        <v>17</v>
      </c>
      <c r="F1119" s="3">
        <v>0</v>
      </c>
      <c r="I1119" s="4" t="str">
        <f ca="1">IFERROR(__xludf.DUMMYFUNCTION("REGEXREPLACE(F1120,""\D"", """")"),"#VALUE!")</f>
        <v>#VALUE!</v>
      </c>
      <c r="J1119" s="6" t="s">
        <v>13850</v>
      </c>
    </row>
    <row r="1120" spans="1:10" ht="15.75" customHeight="1">
      <c r="A1120" s="1">
        <v>1119</v>
      </c>
      <c r="B1120" s="3">
        <v>1120</v>
      </c>
      <c r="C1120" s="3" t="s">
        <v>3100</v>
      </c>
      <c r="D1120" s="3" t="s">
        <v>3101</v>
      </c>
      <c r="E1120" s="3" t="s">
        <v>3102</v>
      </c>
      <c r="F1120" s="3">
        <v>0</v>
      </c>
      <c r="I1120" s="4" t="str">
        <f ca="1">IFERROR(__xludf.DUMMYFUNCTION("REGEXREPLACE(F1121,""\D"", """")"),"#VALUE!")</f>
        <v>#VALUE!</v>
      </c>
      <c r="J1120" s="6" t="s">
        <v>13850</v>
      </c>
    </row>
    <row r="1121" spans="1:10" ht="15.75" customHeight="1">
      <c r="A1121" s="1">
        <v>1120</v>
      </c>
      <c r="B1121" s="3">
        <v>1121</v>
      </c>
      <c r="C1121" s="3" t="s">
        <v>3103</v>
      </c>
      <c r="D1121" s="3" t="s">
        <v>3104</v>
      </c>
      <c r="E1121" s="3" t="s">
        <v>3105</v>
      </c>
      <c r="F1121" s="3" t="s">
        <v>1566</v>
      </c>
      <c r="G1121" s="3">
        <v>227</v>
      </c>
      <c r="H1121" s="3" t="s">
        <v>3106</v>
      </c>
      <c r="I1121" s="4" t="str">
        <f ca="1">IFERROR(__xludf.DUMMYFUNCTION("REGEXREPLACE(F1122,""\D"", """")"),"29")</f>
        <v>29</v>
      </c>
      <c r="J1121" s="6" t="s">
        <v>13891</v>
      </c>
    </row>
    <row r="1122" spans="1:10" ht="15.75" customHeight="1">
      <c r="A1122" s="1">
        <v>1121</v>
      </c>
      <c r="B1122" s="3">
        <v>1122</v>
      </c>
      <c r="C1122" s="3" t="s">
        <v>3107</v>
      </c>
      <c r="D1122" s="3" t="s">
        <v>3108</v>
      </c>
      <c r="E1122" s="3" t="s">
        <v>3109</v>
      </c>
      <c r="F1122" s="3" t="s">
        <v>581</v>
      </c>
      <c r="G1122" s="3">
        <v>126</v>
      </c>
      <c r="H1122" s="3" t="s">
        <v>3110</v>
      </c>
      <c r="I1122" s="4" t="str">
        <f ca="1">IFERROR(__xludf.DUMMYFUNCTION("REGEXREPLACE(F1123,""\D"", """")"),"44")</f>
        <v>44</v>
      </c>
      <c r="J1122" s="6" t="s">
        <v>13877</v>
      </c>
    </row>
    <row r="1123" spans="1:10" ht="15.75" customHeight="1">
      <c r="A1123" s="1">
        <v>1122</v>
      </c>
      <c r="B1123" s="3">
        <v>1123</v>
      </c>
      <c r="C1123" s="3" t="s">
        <v>3111</v>
      </c>
      <c r="D1123" s="3" t="s">
        <v>3112</v>
      </c>
      <c r="E1123" s="3" t="s">
        <v>17</v>
      </c>
      <c r="F1123" s="3">
        <v>0</v>
      </c>
      <c r="I1123" s="4" t="str">
        <f ca="1">IFERROR(__xludf.DUMMYFUNCTION("REGEXREPLACE(F1124,""\D"", """")"),"#VALUE!")</f>
        <v>#VALUE!</v>
      </c>
      <c r="J1123" s="6" t="s">
        <v>13850</v>
      </c>
    </row>
    <row r="1124" spans="1:10" ht="15.75" customHeight="1">
      <c r="A1124" s="1">
        <v>1123</v>
      </c>
      <c r="B1124" s="3">
        <v>1124</v>
      </c>
      <c r="C1124" s="3" t="s">
        <v>3113</v>
      </c>
      <c r="D1124" s="3" t="s">
        <v>3114</v>
      </c>
      <c r="E1124" s="3" t="s">
        <v>17</v>
      </c>
      <c r="F1124" s="3">
        <v>0</v>
      </c>
      <c r="I1124" s="4" t="str">
        <f ca="1">IFERROR(__xludf.DUMMYFUNCTION("REGEXREPLACE(F1125,""\D"", """")"),"#VALUE!")</f>
        <v>#VALUE!</v>
      </c>
      <c r="J1124" s="6" t="s">
        <v>13850</v>
      </c>
    </row>
    <row r="1125" spans="1:10" ht="15.75" customHeight="1">
      <c r="A1125" s="1">
        <v>1124</v>
      </c>
      <c r="B1125" s="3">
        <v>1125</v>
      </c>
      <c r="C1125" s="3" t="s">
        <v>3115</v>
      </c>
      <c r="D1125" s="3" t="s">
        <v>3116</v>
      </c>
      <c r="E1125" s="3" t="s">
        <v>17</v>
      </c>
      <c r="F1125" s="3">
        <v>0</v>
      </c>
      <c r="I1125" s="4" t="str">
        <f ca="1">IFERROR(__xludf.DUMMYFUNCTION("REGEXREPLACE(F1126,""\D"", """")"),"#VALUE!")</f>
        <v>#VALUE!</v>
      </c>
      <c r="J1125" s="6" t="s">
        <v>13850</v>
      </c>
    </row>
    <row r="1126" spans="1:10" ht="15.75" customHeight="1">
      <c r="A1126" s="1">
        <v>1125</v>
      </c>
      <c r="B1126" s="3">
        <v>1126</v>
      </c>
      <c r="C1126" s="3" t="s">
        <v>3117</v>
      </c>
      <c r="D1126" s="3" t="s">
        <v>3118</v>
      </c>
      <c r="E1126" s="3" t="s">
        <v>17</v>
      </c>
      <c r="F1126" s="3">
        <v>0</v>
      </c>
      <c r="I1126" s="4" t="str">
        <f ca="1">IFERROR(__xludf.DUMMYFUNCTION("REGEXREPLACE(F1127,""\D"", """")"),"#VALUE!")</f>
        <v>#VALUE!</v>
      </c>
      <c r="J1126" s="6" t="s">
        <v>13850</v>
      </c>
    </row>
    <row r="1127" spans="1:10" ht="15.75" customHeight="1">
      <c r="A1127" s="1">
        <v>1126</v>
      </c>
      <c r="B1127" s="3">
        <v>1127</v>
      </c>
      <c r="C1127" s="3" t="s">
        <v>3119</v>
      </c>
      <c r="D1127" s="3" t="s">
        <v>3120</v>
      </c>
      <c r="E1127" s="3" t="s">
        <v>3121</v>
      </c>
      <c r="F1127" s="3" t="s">
        <v>13</v>
      </c>
      <c r="G1127" s="3">
        <v>0</v>
      </c>
      <c r="H1127" s="3" t="s">
        <v>14</v>
      </c>
      <c r="I1127" s="4" t="str">
        <f ca="1">IFERROR(__xludf.DUMMYFUNCTION("REGEXREPLACE(F1128,""\D"", """")"),"13")</f>
        <v>13</v>
      </c>
      <c r="J1127" s="6" t="s">
        <v>13849</v>
      </c>
    </row>
    <row r="1128" spans="1:10" ht="15.75" customHeight="1">
      <c r="A1128" s="1">
        <v>1127</v>
      </c>
      <c r="B1128" s="3">
        <v>1128</v>
      </c>
      <c r="C1128" s="3" t="s">
        <v>3122</v>
      </c>
      <c r="D1128" s="3" t="s">
        <v>3123</v>
      </c>
      <c r="E1128" s="3" t="s">
        <v>3124</v>
      </c>
      <c r="F1128" s="3" t="s">
        <v>33</v>
      </c>
      <c r="G1128" s="3">
        <v>2</v>
      </c>
      <c r="H1128" s="3" t="s">
        <v>311</v>
      </c>
      <c r="I1128" s="4" t="str">
        <f ca="1">IFERROR(__xludf.DUMMYFUNCTION("REGEXREPLACE(F1129,""\D"", """")"),"9")</f>
        <v>9</v>
      </c>
      <c r="J1128" s="6" t="s">
        <v>13851</v>
      </c>
    </row>
    <row r="1129" spans="1:10" ht="15.75" customHeight="1">
      <c r="A1129" s="1">
        <v>1128</v>
      </c>
      <c r="B1129" s="3">
        <v>1129</v>
      </c>
      <c r="C1129" s="3" t="s">
        <v>3125</v>
      </c>
      <c r="D1129" s="3" t="s">
        <v>3126</v>
      </c>
      <c r="E1129" s="3" t="s">
        <v>3127</v>
      </c>
      <c r="F1129" s="3" t="s">
        <v>33</v>
      </c>
      <c r="G1129" s="3">
        <v>6</v>
      </c>
      <c r="H1129" s="3" t="s">
        <v>76</v>
      </c>
      <c r="I1129" s="4" t="str">
        <f ca="1">IFERROR(__xludf.DUMMYFUNCTION("REGEXREPLACE(F1130,""\D"", """")"),"9")</f>
        <v>9</v>
      </c>
      <c r="J1129" s="6" t="s">
        <v>13851</v>
      </c>
    </row>
    <row r="1130" spans="1:10" ht="15.75" customHeight="1">
      <c r="A1130" s="1">
        <v>1129</v>
      </c>
      <c r="B1130" s="3">
        <v>1130</v>
      </c>
      <c r="C1130" s="3" t="s">
        <v>3128</v>
      </c>
      <c r="D1130" s="3" t="s">
        <v>3129</v>
      </c>
      <c r="E1130" s="3" t="s">
        <v>17</v>
      </c>
      <c r="F1130" s="3">
        <v>0</v>
      </c>
      <c r="I1130" s="4" t="str">
        <f ca="1">IFERROR(__xludf.DUMMYFUNCTION("REGEXREPLACE(F1131,""\D"", """")"),"#VALUE!")</f>
        <v>#VALUE!</v>
      </c>
      <c r="J1130" s="6" t="s">
        <v>13850</v>
      </c>
    </row>
    <row r="1131" spans="1:10" ht="15.75" customHeight="1">
      <c r="A1131" s="1">
        <v>1130</v>
      </c>
      <c r="B1131" s="3">
        <v>1131</v>
      </c>
      <c r="C1131" s="3" t="s">
        <v>3130</v>
      </c>
      <c r="D1131" s="3" t="s">
        <v>3131</v>
      </c>
      <c r="E1131" s="3" t="s">
        <v>3132</v>
      </c>
      <c r="F1131" s="3" t="s">
        <v>113</v>
      </c>
      <c r="G1131" s="3">
        <v>8</v>
      </c>
      <c r="H1131" s="3" t="s">
        <v>266</v>
      </c>
      <c r="I1131" s="4" t="str">
        <f ca="1">IFERROR(__xludf.DUMMYFUNCTION("REGEXREPLACE(F1132,""\D"", """")"),"8")</f>
        <v>8</v>
      </c>
      <c r="J1131" s="6" t="s">
        <v>13860</v>
      </c>
    </row>
    <row r="1132" spans="1:10" ht="15.75" customHeight="1">
      <c r="A1132" s="1">
        <v>1131</v>
      </c>
      <c r="B1132" s="3">
        <v>1132</v>
      </c>
      <c r="C1132" s="3" t="s">
        <v>3133</v>
      </c>
      <c r="D1132" s="3" t="s">
        <v>3134</v>
      </c>
      <c r="E1132" s="3" t="s">
        <v>3135</v>
      </c>
      <c r="F1132" s="3" t="s">
        <v>177</v>
      </c>
      <c r="G1132" s="3">
        <v>0</v>
      </c>
      <c r="H1132" s="3" t="s">
        <v>2611</v>
      </c>
      <c r="I1132" s="4" t="str">
        <f ca="1">IFERROR(__xludf.DUMMYFUNCTION("REGEXREPLACE(F1133,""\D"", """")"),"2")</f>
        <v>2</v>
      </c>
      <c r="J1132" s="6" t="s">
        <v>13862</v>
      </c>
    </row>
    <row r="1133" spans="1:10" ht="15.75" customHeight="1">
      <c r="A1133" s="1">
        <v>1132</v>
      </c>
      <c r="B1133" s="3">
        <v>1133</v>
      </c>
      <c r="C1133" s="3" t="s">
        <v>3136</v>
      </c>
      <c r="D1133" s="3" t="s">
        <v>3137</v>
      </c>
      <c r="E1133" s="3" t="s">
        <v>17</v>
      </c>
      <c r="F1133" s="3">
        <v>0</v>
      </c>
      <c r="I1133" s="4" t="str">
        <f ca="1">IFERROR(__xludf.DUMMYFUNCTION("REGEXREPLACE(F1134,""\D"", """")"),"#VALUE!")</f>
        <v>#VALUE!</v>
      </c>
      <c r="J1133" s="6" t="s">
        <v>13850</v>
      </c>
    </row>
    <row r="1134" spans="1:10" ht="15.75" customHeight="1">
      <c r="A1134" s="1">
        <v>1133</v>
      </c>
      <c r="B1134" s="3">
        <v>1134</v>
      </c>
      <c r="C1134" s="3" t="s">
        <v>3138</v>
      </c>
      <c r="D1134" s="3" t="s">
        <v>3139</v>
      </c>
      <c r="E1134" s="3" t="s">
        <v>3140</v>
      </c>
      <c r="F1134" s="3">
        <v>0</v>
      </c>
      <c r="I1134" s="4" t="str">
        <f ca="1">IFERROR(__xludf.DUMMYFUNCTION("REGEXREPLACE(F1135,""\D"", """")"),"#VALUE!")</f>
        <v>#VALUE!</v>
      </c>
      <c r="J1134" s="6" t="s">
        <v>13850</v>
      </c>
    </row>
    <row r="1135" spans="1:10" ht="15.75" customHeight="1">
      <c r="A1135" s="1">
        <v>1134</v>
      </c>
      <c r="B1135" s="3">
        <v>1135</v>
      </c>
      <c r="C1135" s="3" t="s">
        <v>3141</v>
      </c>
      <c r="D1135" s="3" t="s">
        <v>3142</v>
      </c>
      <c r="E1135" s="3" t="s">
        <v>3143</v>
      </c>
      <c r="F1135" s="3" t="s">
        <v>3144</v>
      </c>
      <c r="G1135" s="3">
        <v>1</v>
      </c>
      <c r="H1135" s="3" t="s">
        <v>654</v>
      </c>
      <c r="I1135" s="4" t="str">
        <f ca="1">IFERROR(__xludf.DUMMYFUNCTION("REGEXREPLACE(F1136,""\D"", """")"),"81")</f>
        <v>81</v>
      </c>
      <c r="J1135" s="6" t="s">
        <v>13907</v>
      </c>
    </row>
    <row r="1136" spans="1:10" ht="15.75" customHeight="1">
      <c r="A1136" s="1">
        <v>1135</v>
      </c>
      <c r="B1136" s="3">
        <v>1136</v>
      </c>
      <c r="C1136" s="3" t="s">
        <v>3145</v>
      </c>
      <c r="D1136" s="3" t="s">
        <v>3146</v>
      </c>
      <c r="E1136" s="3" t="s">
        <v>3147</v>
      </c>
      <c r="F1136" s="3">
        <v>0</v>
      </c>
      <c r="I1136" s="4" t="str">
        <f ca="1">IFERROR(__xludf.DUMMYFUNCTION("REGEXREPLACE(F1137,""\D"", """")"),"#VALUE!")</f>
        <v>#VALUE!</v>
      </c>
      <c r="J1136" s="6" t="s">
        <v>13850</v>
      </c>
    </row>
    <row r="1137" spans="1:10" ht="15.75" customHeight="1">
      <c r="A1137" s="1">
        <v>1136</v>
      </c>
      <c r="B1137" s="3">
        <v>1137</v>
      </c>
      <c r="C1137" s="3" t="s">
        <v>3148</v>
      </c>
      <c r="D1137" s="3" t="s">
        <v>3149</v>
      </c>
      <c r="E1137" s="3" t="s">
        <v>3150</v>
      </c>
      <c r="F1137" s="3" t="s">
        <v>423</v>
      </c>
      <c r="G1137" s="3">
        <v>6</v>
      </c>
      <c r="H1137" s="3" t="s">
        <v>24</v>
      </c>
      <c r="I1137" s="4" t="str">
        <f ca="1">IFERROR(__xludf.DUMMYFUNCTION("REGEXREPLACE(F1138,""\D"", """")"),"12")</f>
        <v>12</v>
      </c>
      <c r="J1137" s="6" t="s">
        <v>13874</v>
      </c>
    </row>
    <row r="1138" spans="1:10" ht="15.75" customHeight="1">
      <c r="A1138" s="1">
        <v>1137</v>
      </c>
      <c r="B1138" s="3">
        <v>1138</v>
      </c>
      <c r="C1138" s="3" t="s">
        <v>3151</v>
      </c>
      <c r="D1138" s="3" t="s">
        <v>3152</v>
      </c>
      <c r="E1138" s="3" t="s">
        <v>17</v>
      </c>
      <c r="F1138" s="3">
        <v>0</v>
      </c>
      <c r="I1138" s="4" t="str">
        <f ca="1">IFERROR(__xludf.DUMMYFUNCTION("REGEXREPLACE(F1139,""\D"", """")"),"#VALUE!")</f>
        <v>#VALUE!</v>
      </c>
      <c r="J1138" s="6" t="s">
        <v>13850</v>
      </c>
    </row>
    <row r="1139" spans="1:10" ht="15.75" customHeight="1">
      <c r="A1139" s="1">
        <v>1138</v>
      </c>
      <c r="B1139" s="3">
        <v>1139</v>
      </c>
      <c r="C1139" s="3" t="s">
        <v>3153</v>
      </c>
      <c r="D1139" s="3" t="s">
        <v>3154</v>
      </c>
      <c r="E1139" s="3" t="s">
        <v>17</v>
      </c>
      <c r="F1139" s="3">
        <v>0</v>
      </c>
      <c r="I1139" s="4" t="str">
        <f ca="1">IFERROR(__xludf.DUMMYFUNCTION("REGEXREPLACE(F1140,""\D"", """")"),"#VALUE!")</f>
        <v>#VALUE!</v>
      </c>
      <c r="J1139" s="6" t="s">
        <v>13850</v>
      </c>
    </row>
    <row r="1140" spans="1:10" ht="15.75" customHeight="1">
      <c r="A1140" s="1">
        <v>1139</v>
      </c>
      <c r="B1140" s="3">
        <v>1140</v>
      </c>
      <c r="C1140" s="3" t="s">
        <v>3155</v>
      </c>
      <c r="D1140" s="3" t="s">
        <v>3156</v>
      </c>
      <c r="E1140" s="3" t="s">
        <v>3157</v>
      </c>
      <c r="F1140" s="3" t="s">
        <v>787</v>
      </c>
      <c r="G1140" s="3">
        <v>3</v>
      </c>
      <c r="H1140" s="3" t="s">
        <v>34</v>
      </c>
      <c r="I1140" s="4" t="str">
        <f ca="1">IFERROR(__xludf.DUMMYFUNCTION("REGEXREPLACE(F1141,""\D"", """")"),"20")</f>
        <v>20</v>
      </c>
      <c r="J1140" s="6" t="s">
        <v>13887</v>
      </c>
    </row>
    <row r="1141" spans="1:10" ht="15.75" customHeight="1">
      <c r="A1141" s="1">
        <v>1140</v>
      </c>
      <c r="B1141" s="3">
        <v>1141</v>
      </c>
      <c r="C1141" s="3" t="s">
        <v>3158</v>
      </c>
      <c r="D1141" s="3" t="s">
        <v>3159</v>
      </c>
      <c r="E1141" s="3" t="s">
        <v>3160</v>
      </c>
      <c r="F1141" s="3">
        <v>0</v>
      </c>
      <c r="I1141" s="4" t="str">
        <f ca="1">IFERROR(__xludf.DUMMYFUNCTION("REGEXREPLACE(F1142,""\D"", """")"),"#VALUE!")</f>
        <v>#VALUE!</v>
      </c>
      <c r="J1141" s="6" t="s">
        <v>13850</v>
      </c>
    </row>
    <row r="1142" spans="1:10" ht="15.75" customHeight="1">
      <c r="A1142" s="1">
        <v>1141</v>
      </c>
      <c r="B1142" s="3">
        <v>1142</v>
      </c>
      <c r="C1142" s="3" t="s">
        <v>3161</v>
      </c>
      <c r="D1142" s="3" t="s">
        <v>3162</v>
      </c>
      <c r="E1142" s="3" t="s">
        <v>3163</v>
      </c>
      <c r="F1142" s="3" t="s">
        <v>131</v>
      </c>
      <c r="G1142" s="3">
        <v>6</v>
      </c>
      <c r="H1142" s="3" t="s">
        <v>194</v>
      </c>
      <c r="I1142" s="4" t="str">
        <f ca="1">IFERROR(__xludf.DUMMYFUNCTION("REGEXREPLACE(F1143,""\D"", """")"),"4")</f>
        <v>4</v>
      </c>
      <c r="J1142" s="6" t="s">
        <v>13861</v>
      </c>
    </row>
    <row r="1143" spans="1:10" ht="15.75" customHeight="1">
      <c r="A1143" s="1">
        <v>1142</v>
      </c>
      <c r="B1143" s="3">
        <v>1143</v>
      </c>
      <c r="C1143" s="3" t="s">
        <v>3164</v>
      </c>
      <c r="D1143" s="3" t="s">
        <v>3165</v>
      </c>
      <c r="E1143" s="3" t="s">
        <v>17</v>
      </c>
      <c r="F1143" s="3">
        <v>0</v>
      </c>
      <c r="I1143" s="4" t="str">
        <f ca="1">IFERROR(__xludf.DUMMYFUNCTION("REGEXREPLACE(F1144,""\D"", """")"),"#VALUE!")</f>
        <v>#VALUE!</v>
      </c>
      <c r="J1143" s="6" t="s">
        <v>13850</v>
      </c>
    </row>
    <row r="1144" spans="1:10" ht="15.75" customHeight="1">
      <c r="A1144" s="1">
        <v>1143</v>
      </c>
      <c r="B1144" s="3">
        <v>1144</v>
      </c>
      <c r="C1144" s="3" t="s">
        <v>3166</v>
      </c>
      <c r="D1144" s="3" t="s">
        <v>3167</v>
      </c>
      <c r="E1144" s="3" t="s">
        <v>3168</v>
      </c>
      <c r="F1144" s="3" t="s">
        <v>3169</v>
      </c>
      <c r="G1144" s="3">
        <v>14</v>
      </c>
      <c r="H1144" s="3" t="s">
        <v>3170</v>
      </c>
      <c r="I1144" s="4" t="str">
        <f ca="1">IFERROR(__xludf.DUMMYFUNCTION("REGEXREPLACE(F1145,""\D"", """")"),"149")</f>
        <v>149</v>
      </c>
      <c r="J1144" s="6" t="s">
        <v>13908</v>
      </c>
    </row>
    <row r="1145" spans="1:10" ht="15.75" customHeight="1">
      <c r="A1145" s="1">
        <v>1144</v>
      </c>
      <c r="B1145" s="3">
        <v>1145</v>
      </c>
      <c r="C1145" s="3" t="s">
        <v>3171</v>
      </c>
      <c r="D1145" s="3" t="s">
        <v>3172</v>
      </c>
      <c r="E1145" s="3" t="s">
        <v>3173</v>
      </c>
      <c r="F1145" s="3" t="s">
        <v>346</v>
      </c>
      <c r="G1145" s="3">
        <v>8</v>
      </c>
      <c r="H1145" s="3" t="s">
        <v>311</v>
      </c>
      <c r="I1145" s="4" t="str">
        <f ca="1">IFERROR(__xludf.DUMMYFUNCTION("REGEXREPLACE(F1146,""\D"", """")"),"3")</f>
        <v>3</v>
      </c>
      <c r="J1145" s="6" t="s">
        <v>13872</v>
      </c>
    </row>
    <row r="1146" spans="1:10" ht="15.75" customHeight="1">
      <c r="A1146" s="1">
        <v>1145</v>
      </c>
      <c r="B1146" s="3">
        <v>1146</v>
      </c>
      <c r="C1146" s="3" t="s">
        <v>3174</v>
      </c>
      <c r="D1146" s="3" t="s">
        <v>3175</v>
      </c>
      <c r="E1146" s="3" t="s">
        <v>3176</v>
      </c>
      <c r="F1146" s="3">
        <v>0</v>
      </c>
      <c r="I1146" s="4" t="str">
        <f ca="1">IFERROR(__xludf.DUMMYFUNCTION("REGEXREPLACE(F1147,""\D"", """")"),"#VALUE!")</f>
        <v>#VALUE!</v>
      </c>
      <c r="J1146" s="6" t="s">
        <v>13850</v>
      </c>
    </row>
    <row r="1147" spans="1:10" ht="15.75" customHeight="1">
      <c r="A1147" s="1">
        <v>1146</v>
      </c>
      <c r="B1147" s="3">
        <v>1147</v>
      </c>
      <c r="C1147" s="3" t="s">
        <v>3177</v>
      </c>
      <c r="D1147" s="3" t="s">
        <v>3178</v>
      </c>
      <c r="E1147" s="3" t="s">
        <v>17</v>
      </c>
      <c r="F1147" s="3">
        <v>0</v>
      </c>
      <c r="I1147" s="4" t="str">
        <f ca="1">IFERROR(__xludf.DUMMYFUNCTION("REGEXREPLACE(F1148,""\D"", """")"),"#VALUE!")</f>
        <v>#VALUE!</v>
      </c>
      <c r="J1147" s="6" t="s">
        <v>13850</v>
      </c>
    </row>
    <row r="1148" spans="1:10" ht="15.75" customHeight="1">
      <c r="A1148" s="1">
        <v>1147</v>
      </c>
      <c r="B1148" s="3">
        <v>1148</v>
      </c>
      <c r="C1148" s="3" t="s">
        <v>3179</v>
      </c>
      <c r="D1148" s="3" t="s">
        <v>3180</v>
      </c>
      <c r="E1148" s="3" t="s">
        <v>3181</v>
      </c>
      <c r="F1148" s="3">
        <v>0</v>
      </c>
      <c r="I1148" s="4" t="str">
        <f ca="1">IFERROR(__xludf.DUMMYFUNCTION("REGEXREPLACE(F1149,""\D"", """")"),"#VALUE!")</f>
        <v>#VALUE!</v>
      </c>
      <c r="J1148" s="6" t="s">
        <v>13850</v>
      </c>
    </row>
    <row r="1149" spans="1:10" ht="15.75" customHeight="1">
      <c r="A1149" s="1">
        <v>1148</v>
      </c>
      <c r="B1149" s="3">
        <v>1149</v>
      </c>
      <c r="C1149" s="3" t="s">
        <v>3182</v>
      </c>
      <c r="D1149" s="3" t="s">
        <v>3183</v>
      </c>
      <c r="E1149" s="3" t="s">
        <v>3184</v>
      </c>
      <c r="F1149" s="3" t="s">
        <v>131</v>
      </c>
      <c r="G1149" s="3">
        <v>10</v>
      </c>
      <c r="H1149" s="3" t="s">
        <v>382</v>
      </c>
      <c r="I1149" s="4" t="str">
        <f ca="1">IFERROR(__xludf.DUMMYFUNCTION("REGEXREPLACE(F1150,""\D"", """")"),"4")</f>
        <v>4</v>
      </c>
      <c r="J1149" s="6" t="s">
        <v>13861</v>
      </c>
    </row>
    <row r="1150" spans="1:10" ht="15.75" customHeight="1">
      <c r="A1150" s="1">
        <v>1149</v>
      </c>
      <c r="B1150" s="3">
        <v>1150</v>
      </c>
      <c r="C1150" s="3" t="s">
        <v>3185</v>
      </c>
      <c r="D1150" s="3" t="s">
        <v>3186</v>
      </c>
      <c r="E1150" s="3" t="s">
        <v>3187</v>
      </c>
      <c r="F1150" s="3">
        <v>0</v>
      </c>
      <c r="I1150" s="4" t="str">
        <f ca="1">IFERROR(__xludf.DUMMYFUNCTION("REGEXREPLACE(F1151,""\D"", """")"),"#VALUE!")</f>
        <v>#VALUE!</v>
      </c>
      <c r="J1150" s="6" t="s">
        <v>13850</v>
      </c>
    </row>
    <row r="1151" spans="1:10" ht="15.75" customHeight="1">
      <c r="A1151" s="1">
        <v>1150</v>
      </c>
      <c r="B1151" s="3">
        <v>1151</v>
      </c>
      <c r="C1151" s="3" t="s">
        <v>3188</v>
      </c>
      <c r="D1151" s="3" t="s">
        <v>3189</v>
      </c>
      <c r="E1151" s="3" t="s">
        <v>3190</v>
      </c>
      <c r="F1151" s="3">
        <v>0</v>
      </c>
      <c r="I1151" s="4" t="str">
        <f ca="1">IFERROR(__xludf.DUMMYFUNCTION("REGEXREPLACE(F1152,""\D"", """")"),"#VALUE!")</f>
        <v>#VALUE!</v>
      </c>
      <c r="J1151" s="6" t="s">
        <v>13850</v>
      </c>
    </row>
    <row r="1152" spans="1:10" ht="15.75" customHeight="1">
      <c r="A1152" s="1">
        <v>1151</v>
      </c>
      <c r="B1152" s="3">
        <v>1152</v>
      </c>
      <c r="C1152" s="3" t="s">
        <v>3191</v>
      </c>
      <c r="D1152" s="3" t="s">
        <v>3192</v>
      </c>
      <c r="E1152" s="3" t="s">
        <v>17</v>
      </c>
      <c r="F1152" s="3">
        <v>0</v>
      </c>
      <c r="I1152" s="4" t="str">
        <f ca="1">IFERROR(__xludf.DUMMYFUNCTION("REGEXREPLACE(F1153,""\D"", """")"),"#VALUE!")</f>
        <v>#VALUE!</v>
      </c>
      <c r="J1152" s="6" t="s">
        <v>13850</v>
      </c>
    </row>
    <row r="1153" spans="1:10" ht="15.75" customHeight="1">
      <c r="A1153" s="1">
        <v>1152</v>
      </c>
      <c r="B1153" s="3">
        <v>1153</v>
      </c>
      <c r="C1153" s="3" t="s">
        <v>3193</v>
      </c>
      <c r="D1153" s="3" t="s">
        <v>3194</v>
      </c>
      <c r="E1153" s="3" t="s">
        <v>3195</v>
      </c>
      <c r="F1153" s="3" t="s">
        <v>56</v>
      </c>
      <c r="G1153" s="3">
        <v>30</v>
      </c>
      <c r="H1153" s="3" t="s">
        <v>622</v>
      </c>
      <c r="I1153" s="4" t="str">
        <f ca="1">IFERROR(__xludf.DUMMYFUNCTION("REGEXREPLACE(F1154,""\D"", """")"),"23")</f>
        <v>23</v>
      </c>
      <c r="J1153" s="6" t="s">
        <v>13855</v>
      </c>
    </row>
    <row r="1154" spans="1:10" ht="15.75" customHeight="1">
      <c r="A1154" s="1">
        <v>1153</v>
      </c>
      <c r="B1154" s="3">
        <v>1154</v>
      </c>
      <c r="C1154" s="3" t="s">
        <v>3196</v>
      </c>
      <c r="D1154" s="3" t="s">
        <v>3197</v>
      </c>
      <c r="E1154" s="3" t="s">
        <v>3198</v>
      </c>
      <c r="F1154" s="3" t="s">
        <v>113</v>
      </c>
      <c r="G1154" s="3">
        <v>21</v>
      </c>
      <c r="H1154" s="3" t="s">
        <v>1231</v>
      </c>
      <c r="I1154" s="4" t="str">
        <f ca="1">IFERROR(__xludf.DUMMYFUNCTION("REGEXREPLACE(F1155,""\D"", """")"),"8")</f>
        <v>8</v>
      </c>
      <c r="J1154" s="6" t="s">
        <v>13860</v>
      </c>
    </row>
    <row r="1155" spans="1:10" ht="15.75" customHeight="1">
      <c r="A1155" s="1">
        <v>1154</v>
      </c>
      <c r="B1155" s="3">
        <v>1155</v>
      </c>
      <c r="C1155" s="3" t="s">
        <v>3199</v>
      </c>
      <c r="D1155" s="3" t="s">
        <v>3200</v>
      </c>
      <c r="E1155" s="3" t="s">
        <v>17</v>
      </c>
      <c r="F1155" s="3">
        <v>0</v>
      </c>
      <c r="I1155" s="4" t="str">
        <f ca="1">IFERROR(__xludf.DUMMYFUNCTION("REGEXREPLACE(F1156,""\D"", """")"),"#VALUE!")</f>
        <v>#VALUE!</v>
      </c>
      <c r="J1155" s="6" t="s">
        <v>13850</v>
      </c>
    </row>
    <row r="1156" spans="1:10" ht="15.75" customHeight="1">
      <c r="A1156" s="1">
        <v>1155</v>
      </c>
      <c r="B1156" s="3">
        <v>1156</v>
      </c>
      <c r="C1156" s="3" t="s">
        <v>3201</v>
      </c>
      <c r="D1156" s="3" t="s">
        <v>3202</v>
      </c>
      <c r="E1156" s="3" t="s">
        <v>3203</v>
      </c>
      <c r="F1156" s="3" t="s">
        <v>8</v>
      </c>
      <c r="G1156" s="3">
        <v>55</v>
      </c>
      <c r="H1156" s="3" t="s">
        <v>3204</v>
      </c>
      <c r="I1156" s="4" t="str">
        <f ca="1">IFERROR(__xludf.DUMMYFUNCTION("REGEXREPLACE(F1157,""\D"", """")"),"21")</f>
        <v>21</v>
      </c>
      <c r="J1156" s="6" t="s">
        <v>13848</v>
      </c>
    </row>
    <row r="1157" spans="1:10" ht="15.75" customHeight="1">
      <c r="A1157" s="1">
        <v>1156</v>
      </c>
      <c r="B1157" s="3">
        <v>1157</v>
      </c>
      <c r="C1157" s="3" t="s">
        <v>3205</v>
      </c>
      <c r="D1157" s="3" t="s">
        <v>3206</v>
      </c>
      <c r="E1157" s="3" t="s">
        <v>17</v>
      </c>
      <c r="F1157" s="3">
        <v>0</v>
      </c>
      <c r="I1157" s="4" t="str">
        <f ca="1">IFERROR(__xludf.DUMMYFUNCTION("REGEXREPLACE(F1158,""\D"", """")"),"#VALUE!")</f>
        <v>#VALUE!</v>
      </c>
      <c r="J1157" s="6" t="s">
        <v>13850</v>
      </c>
    </row>
    <row r="1158" spans="1:10" ht="15.75" customHeight="1">
      <c r="A1158" s="1">
        <v>1157</v>
      </c>
      <c r="B1158" s="3">
        <v>1158</v>
      </c>
      <c r="C1158" s="3" t="s">
        <v>3207</v>
      </c>
      <c r="D1158" s="3" t="s">
        <v>3208</v>
      </c>
      <c r="E1158" s="3" t="s">
        <v>3209</v>
      </c>
      <c r="F1158" s="3">
        <v>0</v>
      </c>
      <c r="I1158" s="4" t="str">
        <f ca="1">IFERROR(__xludf.DUMMYFUNCTION("REGEXREPLACE(F1159,""\D"", """")"),"#VALUE!")</f>
        <v>#VALUE!</v>
      </c>
      <c r="J1158" s="6" t="s">
        <v>13850</v>
      </c>
    </row>
    <row r="1159" spans="1:10" ht="15.75" customHeight="1">
      <c r="A1159" s="1">
        <v>1158</v>
      </c>
      <c r="B1159" s="3">
        <v>1159</v>
      </c>
      <c r="C1159" s="3" t="s">
        <v>3210</v>
      </c>
      <c r="D1159" s="3" t="s">
        <v>3211</v>
      </c>
      <c r="E1159" s="3" t="s">
        <v>17</v>
      </c>
      <c r="F1159" s="3">
        <v>0</v>
      </c>
      <c r="I1159" s="4" t="str">
        <f ca="1">IFERROR(__xludf.DUMMYFUNCTION("REGEXREPLACE(F1160,""\D"", """")"),"#VALUE!")</f>
        <v>#VALUE!</v>
      </c>
      <c r="J1159" s="6" t="s">
        <v>13850</v>
      </c>
    </row>
    <row r="1160" spans="1:10" ht="15.75" customHeight="1">
      <c r="A1160" s="1">
        <v>1159</v>
      </c>
      <c r="B1160" s="3">
        <v>1160</v>
      </c>
      <c r="C1160" s="3" t="s">
        <v>3212</v>
      </c>
      <c r="D1160" s="3" t="s">
        <v>3213</v>
      </c>
      <c r="E1160" s="3" t="s">
        <v>3214</v>
      </c>
      <c r="F1160" s="3">
        <v>0</v>
      </c>
      <c r="I1160" s="4" t="str">
        <f ca="1">IFERROR(__xludf.DUMMYFUNCTION("REGEXREPLACE(F1161,""\D"", """")"),"#VALUE!")</f>
        <v>#VALUE!</v>
      </c>
      <c r="J1160" s="6" t="s">
        <v>13850</v>
      </c>
    </row>
    <row r="1161" spans="1:10" ht="15.75" customHeight="1">
      <c r="A1161" s="1">
        <v>1160</v>
      </c>
      <c r="B1161" s="3">
        <v>1161</v>
      </c>
      <c r="C1161" s="3" t="s">
        <v>3215</v>
      </c>
      <c r="D1161" s="3" t="s">
        <v>3216</v>
      </c>
      <c r="E1161" s="3" t="s">
        <v>3217</v>
      </c>
      <c r="F1161" s="3">
        <v>0</v>
      </c>
      <c r="I1161" s="4" t="str">
        <f ca="1">IFERROR(__xludf.DUMMYFUNCTION("REGEXREPLACE(F1162,""\D"", """")"),"#VALUE!")</f>
        <v>#VALUE!</v>
      </c>
      <c r="J1161" s="6" t="s">
        <v>13850</v>
      </c>
    </row>
    <row r="1162" spans="1:10" ht="15.75" customHeight="1">
      <c r="A1162" s="1">
        <v>1161</v>
      </c>
      <c r="B1162" s="3">
        <v>1162</v>
      </c>
      <c r="C1162" s="3" t="s">
        <v>3218</v>
      </c>
      <c r="D1162" s="3" t="s">
        <v>3219</v>
      </c>
      <c r="E1162" s="3" t="s">
        <v>17</v>
      </c>
      <c r="F1162" s="3">
        <v>0</v>
      </c>
      <c r="I1162" s="4" t="str">
        <f ca="1">IFERROR(__xludf.DUMMYFUNCTION("REGEXREPLACE(F1163,""\D"", """")"),"#VALUE!")</f>
        <v>#VALUE!</v>
      </c>
      <c r="J1162" s="6" t="s">
        <v>13850</v>
      </c>
    </row>
    <row r="1163" spans="1:10" ht="15.75" customHeight="1">
      <c r="A1163" s="1">
        <v>1162</v>
      </c>
      <c r="B1163" s="3">
        <v>1163</v>
      </c>
      <c r="C1163" s="3" t="s">
        <v>3220</v>
      </c>
      <c r="D1163" s="3" t="s">
        <v>3221</v>
      </c>
      <c r="E1163" s="3" t="s">
        <v>1673</v>
      </c>
      <c r="F1163" s="3">
        <v>0</v>
      </c>
      <c r="I1163" s="4" t="str">
        <f ca="1">IFERROR(__xludf.DUMMYFUNCTION("REGEXREPLACE(F1164,""\D"", """")"),"#VALUE!")</f>
        <v>#VALUE!</v>
      </c>
      <c r="J1163" s="6" t="s">
        <v>13850</v>
      </c>
    </row>
    <row r="1164" spans="1:10" ht="15.75" customHeight="1">
      <c r="A1164" s="1">
        <v>1163</v>
      </c>
      <c r="B1164" s="3">
        <v>1164</v>
      </c>
      <c r="C1164" s="3" t="s">
        <v>3222</v>
      </c>
      <c r="D1164" s="3" t="s">
        <v>3223</v>
      </c>
      <c r="E1164" s="3" t="s">
        <v>17</v>
      </c>
      <c r="F1164" s="3">
        <v>0</v>
      </c>
      <c r="I1164" s="4" t="str">
        <f ca="1">IFERROR(__xludf.DUMMYFUNCTION("REGEXREPLACE(F1165,""\D"", """")"),"#VALUE!")</f>
        <v>#VALUE!</v>
      </c>
      <c r="J1164" s="6" t="s">
        <v>13850</v>
      </c>
    </row>
    <row r="1165" spans="1:10" ht="15.75" customHeight="1">
      <c r="A1165" s="1">
        <v>1164</v>
      </c>
      <c r="B1165" s="3">
        <v>1165</v>
      </c>
      <c r="C1165" s="3" t="s">
        <v>3224</v>
      </c>
      <c r="D1165" s="3" t="s">
        <v>3225</v>
      </c>
      <c r="E1165" s="3" t="s">
        <v>3226</v>
      </c>
      <c r="F1165" s="3">
        <v>0</v>
      </c>
      <c r="I1165" s="4" t="str">
        <f ca="1">IFERROR(__xludf.DUMMYFUNCTION("REGEXREPLACE(F1166,""\D"", """")"),"#VALUE!")</f>
        <v>#VALUE!</v>
      </c>
      <c r="J1165" s="6" t="s">
        <v>13850</v>
      </c>
    </row>
    <row r="1166" spans="1:10" ht="15.75" customHeight="1">
      <c r="A1166" s="1">
        <v>1165</v>
      </c>
      <c r="B1166" s="3">
        <v>1166</v>
      </c>
      <c r="C1166" s="3" t="s">
        <v>3227</v>
      </c>
      <c r="D1166" s="3" t="s">
        <v>3228</v>
      </c>
      <c r="E1166" s="3" t="s">
        <v>3229</v>
      </c>
      <c r="F1166" s="3" t="s">
        <v>182</v>
      </c>
      <c r="G1166" s="3">
        <v>2</v>
      </c>
      <c r="H1166" s="3" t="s">
        <v>94</v>
      </c>
      <c r="I1166" s="4" t="str">
        <f ca="1">IFERROR(__xludf.DUMMYFUNCTION("REGEXREPLACE(F1167,""\D"", """")"),"7")</f>
        <v>7</v>
      </c>
      <c r="J1166" s="6" t="s">
        <v>13863</v>
      </c>
    </row>
    <row r="1167" spans="1:10" ht="15.75" customHeight="1">
      <c r="A1167" s="1">
        <v>1166</v>
      </c>
      <c r="B1167" s="3">
        <v>1167</v>
      </c>
      <c r="C1167" s="3" t="s">
        <v>3230</v>
      </c>
      <c r="D1167" s="3" t="s">
        <v>3231</v>
      </c>
      <c r="E1167" s="3" t="s">
        <v>17</v>
      </c>
      <c r="F1167" s="3">
        <v>0</v>
      </c>
      <c r="I1167" s="4" t="str">
        <f ca="1">IFERROR(__xludf.DUMMYFUNCTION("REGEXREPLACE(F1168,""\D"", """")"),"#VALUE!")</f>
        <v>#VALUE!</v>
      </c>
      <c r="J1167" s="6" t="s">
        <v>13850</v>
      </c>
    </row>
    <row r="1168" spans="1:10" ht="15.75" customHeight="1">
      <c r="A1168" s="1">
        <v>1167</v>
      </c>
      <c r="B1168" s="3">
        <v>1168</v>
      </c>
      <c r="C1168" s="3" t="s">
        <v>3232</v>
      </c>
      <c r="D1168" s="3" t="s">
        <v>3233</v>
      </c>
      <c r="E1168" s="3" t="s">
        <v>17</v>
      </c>
      <c r="F1168" s="3">
        <v>0</v>
      </c>
      <c r="I1168" s="4" t="str">
        <f ca="1">IFERROR(__xludf.DUMMYFUNCTION("REGEXREPLACE(F1169,""\D"", """")"),"#VALUE!")</f>
        <v>#VALUE!</v>
      </c>
      <c r="J1168" s="6" t="s">
        <v>13850</v>
      </c>
    </row>
    <row r="1169" spans="1:10" ht="15.75" customHeight="1">
      <c r="A1169" s="1">
        <v>1168</v>
      </c>
      <c r="B1169" s="3">
        <v>1169</v>
      </c>
      <c r="C1169" s="3" t="s">
        <v>3234</v>
      </c>
      <c r="D1169" s="3" t="s">
        <v>3235</v>
      </c>
      <c r="E1169" s="3" t="s">
        <v>3236</v>
      </c>
      <c r="F1169" s="3">
        <v>0</v>
      </c>
      <c r="I1169" s="4" t="str">
        <f ca="1">IFERROR(__xludf.DUMMYFUNCTION("REGEXREPLACE(F1170,""\D"", """")"),"#VALUE!")</f>
        <v>#VALUE!</v>
      </c>
      <c r="J1169" s="6" t="s">
        <v>13850</v>
      </c>
    </row>
    <row r="1170" spans="1:10" ht="15.75" customHeight="1">
      <c r="A1170" s="1">
        <v>1169</v>
      </c>
      <c r="B1170" s="3">
        <v>1170</v>
      </c>
      <c r="C1170" s="3" t="s">
        <v>3237</v>
      </c>
      <c r="D1170" s="3" t="s">
        <v>3238</v>
      </c>
      <c r="E1170" s="3" t="s">
        <v>3239</v>
      </c>
      <c r="F1170" s="3">
        <v>0</v>
      </c>
      <c r="I1170" s="4" t="str">
        <f ca="1">IFERROR(__xludf.DUMMYFUNCTION("REGEXREPLACE(F1171,""\D"", """")"),"#VALUE!")</f>
        <v>#VALUE!</v>
      </c>
      <c r="J1170" s="6" t="s">
        <v>13850</v>
      </c>
    </row>
    <row r="1171" spans="1:10" ht="15.75" customHeight="1">
      <c r="A1171" s="1">
        <v>1170</v>
      </c>
      <c r="B1171" s="3">
        <v>1171</v>
      </c>
      <c r="C1171" s="3" t="s">
        <v>3240</v>
      </c>
      <c r="D1171" s="3" t="s">
        <v>3241</v>
      </c>
      <c r="E1171" s="3" t="s">
        <v>3242</v>
      </c>
      <c r="F1171" s="3" t="s">
        <v>113</v>
      </c>
      <c r="G1171" s="3">
        <v>1</v>
      </c>
      <c r="H1171" s="3" t="s">
        <v>94</v>
      </c>
      <c r="I1171" s="4" t="str">
        <f ca="1">IFERROR(__xludf.DUMMYFUNCTION("REGEXREPLACE(F1172,""\D"", """")"),"8")</f>
        <v>8</v>
      </c>
      <c r="J1171" s="6" t="s">
        <v>13860</v>
      </c>
    </row>
    <row r="1172" spans="1:10" ht="15.75" customHeight="1">
      <c r="A1172" s="1">
        <v>1171</v>
      </c>
      <c r="B1172" s="3">
        <v>1172</v>
      </c>
      <c r="C1172" s="3" t="s">
        <v>3243</v>
      </c>
      <c r="D1172" s="3" t="s">
        <v>3244</v>
      </c>
      <c r="E1172" s="3" t="s">
        <v>3245</v>
      </c>
      <c r="F1172" s="3" t="s">
        <v>346</v>
      </c>
      <c r="G1172" s="3">
        <v>6</v>
      </c>
      <c r="H1172" s="3" t="s">
        <v>94</v>
      </c>
      <c r="I1172" s="4" t="str">
        <f ca="1">IFERROR(__xludf.DUMMYFUNCTION("REGEXREPLACE(F1173,""\D"", """")"),"3")</f>
        <v>3</v>
      </c>
      <c r="J1172" s="6" t="s">
        <v>13872</v>
      </c>
    </row>
    <row r="1173" spans="1:10" ht="15.75" customHeight="1">
      <c r="A1173" s="1">
        <v>1172</v>
      </c>
      <c r="B1173" s="3">
        <v>1173</v>
      </c>
      <c r="C1173" s="3" t="s">
        <v>3246</v>
      </c>
      <c r="D1173" s="3" t="s">
        <v>3247</v>
      </c>
      <c r="E1173" s="3" t="s">
        <v>3248</v>
      </c>
      <c r="F1173" s="3">
        <v>0</v>
      </c>
      <c r="I1173" s="4" t="str">
        <f ca="1">IFERROR(__xludf.DUMMYFUNCTION("REGEXREPLACE(F1174,""\D"", """")"),"#VALUE!")</f>
        <v>#VALUE!</v>
      </c>
      <c r="J1173" s="6" t="s">
        <v>13850</v>
      </c>
    </row>
    <row r="1174" spans="1:10" ht="15.75" customHeight="1">
      <c r="A1174" s="1">
        <v>1173</v>
      </c>
      <c r="B1174" s="3">
        <v>1174</v>
      </c>
      <c r="C1174" s="3" t="s">
        <v>3249</v>
      </c>
      <c r="D1174" s="3" t="s">
        <v>3250</v>
      </c>
      <c r="E1174" s="3" t="s">
        <v>3251</v>
      </c>
      <c r="F1174" s="3" t="s">
        <v>43</v>
      </c>
      <c r="G1174" s="3">
        <v>71</v>
      </c>
      <c r="H1174" s="3" t="s">
        <v>3252</v>
      </c>
      <c r="I1174" s="4" t="str">
        <f ca="1">IFERROR(__xludf.DUMMYFUNCTION("REGEXREPLACE(F1175,""\D"", """")"),"22")</f>
        <v>22</v>
      </c>
      <c r="J1174" s="6" t="s">
        <v>13853</v>
      </c>
    </row>
    <row r="1175" spans="1:10" ht="15.75" customHeight="1">
      <c r="A1175" s="1">
        <v>1174</v>
      </c>
      <c r="B1175" s="3">
        <v>1175</v>
      </c>
      <c r="C1175" s="3" t="s">
        <v>3253</v>
      </c>
      <c r="D1175" s="3" t="s">
        <v>3254</v>
      </c>
      <c r="E1175" s="3" t="s">
        <v>17</v>
      </c>
      <c r="F1175" s="3">
        <v>0</v>
      </c>
      <c r="I1175" s="4" t="str">
        <f ca="1">IFERROR(__xludf.DUMMYFUNCTION("REGEXREPLACE(F1176,""\D"", """")"),"#VALUE!")</f>
        <v>#VALUE!</v>
      </c>
      <c r="J1175" s="6" t="s">
        <v>13850</v>
      </c>
    </row>
    <row r="1176" spans="1:10" ht="15.75" customHeight="1">
      <c r="A1176" s="1">
        <v>1175</v>
      </c>
      <c r="B1176" s="3">
        <v>1176</v>
      </c>
      <c r="C1176" s="3" t="s">
        <v>3255</v>
      </c>
      <c r="D1176" s="3" t="s">
        <v>3256</v>
      </c>
      <c r="E1176" s="3" t="s">
        <v>3257</v>
      </c>
      <c r="F1176" s="3" t="s">
        <v>113</v>
      </c>
      <c r="G1176" s="3">
        <v>6</v>
      </c>
      <c r="H1176" s="3" t="s">
        <v>382</v>
      </c>
      <c r="I1176" s="4" t="str">
        <f ca="1">IFERROR(__xludf.DUMMYFUNCTION("REGEXREPLACE(F1177,""\D"", """")"),"8")</f>
        <v>8</v>
      </c>
      <c r="J1176" s="6" t="s">
        <v>13860</v>
      </c>
    </row>
    <row r="1177" spans="1:10" ht="15.75" customHeight="1">
      <c r="A1177" s="1">
        <v>1176</v>
      </c>
      <c r="B1177" s="3">
        <v>1177</v>
      </c>
      <c r="C1177" s="3" t="s">
        <v>3258</v>
      </c>
      <c r="D1177" s="3" t="s">
        <v>3259</v>
      </c>
      <c r="E1177" s="3" t="s">
        <v>3260</v>
      </c>
      <c r="F1177" s="3" t="s">
        <v>182</v>
      </c>
      <c r="G1177" s="3">
        <v>7</v>
      </c>
      <c r="H1177" s="3" t="s">
        <v>382</v>
      </c>
      <c r="I1177" s="4" t="str">
        <f ca="1">IFERROR(__xludf.DUMMYFUNCTION("REGEXREPLACE(F1178,""\D"", """")"),"7")</f>
        <v>7</v>
      </c>
      <c r="J1177" s="6" t="s">
        <v>13863</v>
      </c>
    </row>
    <row r="1178" spans="1:10" ht="15.75" customHeight="1">
      <c r="A1178" s="1">
        <v>1177</v>
      </c>
      <c r="B1178" s="3">
        <v>1178</v>
      </c>
      <c r="C1178" s="3" t="s">
        <v>3261</v>
      </c>
      <c r="D1178" s="3" t="s">
        <v>3262</v>
      </c>
      <c r="E1178" s="3" t="s">
        <v>3263</v>
      </c>
      <c r="F1178" s="3" t="s">
        <v>193</v>
      </c>
      <c r="G1178" s="3">
        <v>3</v>
      </c>
      <c r="H1178" s="3" t="s">
        <v>14</v>
      </c>
      <c r="I1178" s="4" t="str">
        <f ca="1">IFERROR(__xludf.DUMMYFUNCTION("REGEXREPLACE(F1179,""\D"", """")"),"10")</f>
        <v>10</v>
      </c>
      <c r="J1178" s="6" t="s">
        <v>13864</v>
      </c>
    </row>
    <row r="1179" spans="1:10" ht="15.75" customHeight="1">
      <c r="A1179" s="1">
        <v>1178</v>
      </c>
      <c r="B1179" s="3">
        <v>1179</v>
      </c>
      <c r="C1179" s="3" t="s">
        <v>3264</v>
      </c>
      <c r="D1179" s="3" t="s">
        <v>3265</v>
      </c>
      <c r="E1179" s="3" t="s">
        <v>3266</v>
      </c>
      <c r="F1179" s="3">
        <v>0</v>
      </c>
      <c r="I1179" s="4" t="str">
        <f ca="1">IFERROR(__xludf.DUMMYFUNCTION("REGEXREPLACE(F1180,""\D"", """")"),"#VALUE!")</f>
        <v>#VALUE!</v>
      </c>
      <c r="J1179" s="6" t="s">
        <v>13850</v>
      </c>
    </row>
    <row r="1180" spans="1:10" ht="15.75" customHeight="1">
      <c r="A1180" s="1">
        <v>1179</v>
      </c>
      <c r="B1180" s="3">
        <v>1180</v>
      </c>
      <c r="C1180" s="3" t="s">
        <v>3267</v>
      </c>
      <c r="D1180" s="3" t="s">
        <v>3268</v>
      </c>
      <c r="E1180" s="3" t="s">
        <v>3269</v>
      </c>
      <c r="F1180" s="3">
        <v>0</v>
      </c>
      <c r="I1180" s="4" t="str">
        <f ca="1">IFERROR(__xludf.DUMMYFUNCTION("REGEXREPLACE(F1181,""\D"", """")"),"#VALUE!")</f>
        <v>#VALUE!</v>
      </c>
      <c r="J1180" s="6" t="s">
        <v>13850</v>
      </c>
    </row>
    <row r="1181" spans="1:10" ht="15.75" customHeight="1">
      <c r="A1181" s="1">
        <v>1180</v>
      </c>
      <c r="B1181" s="3">
        <v>1181</v>
      </c>
      <c r="C1181" s="3" t="s">
        <v>3270</v>
      </c>
      <c r="D1181" s="3" t="s">
        <v>3271</v>
      </c>
      <c r="E1181" s="3" t="s">
        <v>3272</v>
      </c>
      <c r="F1181" s="3" t="s">
        <v>38</v>
      </c>
      <c r="G1181" s="3">
        <v>0</v>
      </c>
      <c r="H1181" s="3" t="s">
        <v>311</v>
      </c>
      <c r="I1181" s="4" t="str">
        <f ca="1">IFERROR(__xludf.DUMMYFUNCTION("REGEXREPLACE(F1182,""\D"", """")"),"11")</f>
        <v>11</v>
      </c>
      <c r="J1181" s="6" t="s">
        <v>13852</v>
      </c>
    </row>
    <row r="1182" spans="1:10" ht="15.75" customHeight="1">
      <c r="A1182" s="1">
        <v>1181</v>
      </c>
      <c r="B1182" s="3">
        <v>1182</v>
      </c>
      <c r="C1182" s="3" t="s">
        <v>3273</v>
      </c>
      <c r="D1182" s="3" t="s">
        <v>3274</v>
      </c>
      <c r="E1182" s="3" t="s">
        <v>17</v>
      </c>
      <c r="F1182" s="3">
        <v>0</v>
      </c>
      <c r="I1182" s="4" t="str">
        <f ca="1">IFERROR(__xludf.DUMMYFUNCTION("REGEXREPLACE(F1183,""\D"", """")"),"#VALUE!")</f>
        <v>#VALUE!</v>
      </c>
      <c r="J1182" s="6" t="s">
        <v>13850</v>
      </c>
    </row>
    <row r="1183" spans="1:10" ht="15.75" customHeight="1">
      <c r="A1183" s="1">
        <v>1182</v>
      </c>
      <c r="B1183" s="3">
        <v>1183</v>
      </c>
      <c r="C1183" s="3" t="s">
        <v>3275</v>
      </c>
      <c r="D1183" s="3" t="s">
        <v>3276</v>
      </c>
      <c r="E1183" s="3" t="s">
        <v>3277</v>
      </c>
      <c r="F1183" s="3">
        <v>0</v>
      </c>
      <c r="I1183" s="4" t="str">
        <f ca="1">IFERROR(__xludf.DUMMYFUNCTION("REGEXREPLACE(F1184,""\D"", """")"),"#VALUE!")</f>
        <v>#VALUE!</v>
      </c>
      <c r="J1183" s="6" t="s">
        <v>13850</v>
      </c>
    </row>
    <row r="1184" spans="1:10" ht="15.75" customHeight="1">
      <c r="A1184" s="1">
        <v>1183</v>
      </c>
      <c r="B1184" s="3">
        <v>1184</v>
      </c>
      <c r="C1184" s="3" t="s">
        <v>3278</v>
      </c>
      <c r="D1184" s="3" t="s">
        <v>3279</v>
      </c>
      <c r="E1184" s="3" t="s">
        <v>17</v>
      </c>
      <c r="F1184" s="3">
        <v>0</v>
      </c>
      <c r="I1184" s="4" t="str">
        <f ca="1">IFERROR(__xludf.DUMMYFUNCTION("REGEXREPLACE(F1185,""\D"", """")"),"#VALUE!")</f>
        <v>#VALUE!</v>
      </c>
      <c r="J1184" s="6" t="s">
        <v>13850</v>
      </c>
    </row>
    <row r="1185" spans="1:10" ht="15.75" customHeight="1">
      <c r="A1185" s="1">
        <v>1184</v>
      </c>
      <c r="B1185" s="3">
        <v>1185</v>
      </c>
      <c r="C1185" s="3" t="s">
        <v>3280</v>
      </c>
      <c r="D1185" s="3" t="s">
        <v>3281</v>
      </c>
      <c r="E1185" s="3" t="s">
        <v>3282</v>
      </c>
      <c r="F1185" s="3" t="s">
        <v>93</v>
      </c>
      <c r="G1185" s="3">
        <v>0</v>
      </c>
      <c r="H1185" s="3" t="s">
        <v>888</v>
      </c>
      <c r="I1185" s="4" t="str">
        <f ca="1">IFERROR(__xludf.DUMMYFUNCTION("REGEXREPLACE(F1186,""\D"", """")"),"6")</f>
        <v>6</v>
      </c>
      <c r="J1185" s="6" t="s">
        <v>13858</v>
      </c>
    </row>
    <row r="1186" spans="1:10" ht="15.75" customHeight="1">
      <c r="A1186" s="1">
        <v>1185</v>
      </c>
      <c r="B1186" s="3">
        <v>1186</v>
      </c>
      <c r="C1186" s="3" t="s">
        <v>3283</v>
      </c>
      <c r="D1186" s="3" t="s">
        <v>3284</v>
      </c>
      <c r="E1186" s="3" t="s">
        <v>3285</v>
      </c>
      <c r="F1186" s="3">
        <v>0</v>
      </c>
      <c r="I1186" s="4" t="str">
        <f ca="1">IFERROR(__xludf.DUMMYFUNCTION("REGEXREPLACE(F1187,""\D"", """")"),"#VALUE!")</f>
        <v>#VALUE!</v>
      </c>
      <c r="J1186" s="6" t="s">
        <v>13850</v>
      </c>
    </row>
    <row r="1187" spans="1:10" ht="15.75" customHeight="1">
      <c r="A1187" s="1">
        <v>1186</v>
      </c>
      <c r="B1187" s="3">
        <v>1187</v>
      </c>
      <c r="C1187" s="3" t="s">
        <v>3286</v>
      </c>
      <c r="D1187" s="3" t="s">
        <v>3287</v>
      </c>
      <c r="E1187" s="3" t="s">
        <v>3288</v>
      </c>
      <c r="F1187" s="3" t="s">
        <v>182</v>
      </c>
      <c r="G1187" s="3">
        <v>8</v>
      </c>
      <c r="H1187" s="3" t="s">
        <v>76</v>
      </c>
      <c r="I1187" s="4" t="str">
        <f ca="1">IFERROR(__xludf.DUMMYFUNCTION("REGEXREPLACE(F1188,""\D"", """")"),"7")</f>
        <v>7</v>
      </c>
      <c r="J1187" s="6" t="s">
        <v>13863</v>
      </c>
    </row>
    <row r="1188" spans="1:10" ht="15.75" customHeight="1">
      <c r="A1188" s="1">
        <v>1187</v>
      </c>
      <c r="B1188" s="3">
        <v>1188</v>
      </c>
      <c r="C1188" s="3" t="s">
        <v>3289</v>
      </c>
      <c r="D1188" s="3" t="s">
        <v>3290</v>
      </c>
      <c r="E1188" s="3" t="s">
        <v>3291</v>
      </c>
      <c r="F1188" s="3" t="s">
        <v>51</v>
      </c>
      <c r="G1188" s="3">
        <v>9</v>
      </c>
      <c r="H1188" s="3" t="s">
        <v>382</v>
      </c>
      <c r="I1188" s="4" t="str">
        <f ca="1">IFERROR(__xludf.DUMMYFUNCTION("REGEXREPLACE(F1189,""\D"", """")"),"5")</f>
        <v>5</v>
      </c>
      <c r="J1188" s="6" t="s">
        <v>13854</v>
      </c>
    </row>
    <row r="1189" spans="1:10" ht="15.75" customHeight="1">
      <c r="A1189" s="1">
        <v>1188</v>
      </c>
      <c r="B1189" s="3">
        <v>1189</v>
      </c>
      <c r="C1189" s="3" t="s">
        <v>3292</v>
      </c>
      <c r="D1189" s="3" t="s">
        <v>3293</v>
      </c>
      <c r="E1189" s="3" t="s">
        <v>3294</v>
      </c>
      <c r="F1189" s="3">
        <v>0</v>
      </c>
      <c r="I1189" s="4" t="str">
        <f ca="1">IFERROR(__xludf.DUMMYFUNCTION("REGEXREPLACE(F1190,""\D"", """")"),"#VALUE!")</f>
        <v>#VALUE!</v>
      </c>
      <c r="J1189" s="6" t="s">
        <v>13850</v>
      </c>
    </row>
    <row r="1190" spans="1:10" ht="15.75" customHeight="1">
      <c r="A1190" s="1">
        <v>1189</v>
      </c>
      <c r="B1190" s="3">
        <v>1190</v>
      </c>
      <c r="C1190" s="3" t="s">
        <v>3295</v>
      </c>
      <c r="D1190" s="3" t="s">
        <v>3296</v>
      </c>
      <c r="E1190" s="3" t="s">
        <v>3297</v>
      </c>
      <c r="F1190" s="3">
        <v>0</v>
      </c>
      <c r="I1190" s="4" t="str">
        <f ca="1">IFERROR(__xludf.DUMMYFUNCTION("REGEXREPLACE(F1191,""\D"", """")"),"#VALUE!")</f>
        <v>#VALUE!</v>
      </c>
      <c r="J1190" s="6" t="s">
        <v>13850</v>
      </c>
    </row>
    <row r="1191" spans="1:10" ht="15.75" customHeight="1">
      <c r="A1191" s="1">
        <v>1190</v>
      </c>
      <c r="B1191" s="3">
        <v>1191</v>
      </c>
      <c r="C1191" s="3" t="s">
        <v>3298</v>
      </c>
      <c r="D1191" s="3" t="s">
        <v>3299</v>
      </c>
      <c r="E1191" s="3" t="s">
        <v>3300</v>
      </c>
      <c r="F1191" s="3">
        <v>0</v>
      </c>
      <c r="I1191" s="4" t="str">
        <f ca="1">IFERROR(__xludf.DUMMYFUNCTION("REGEXREPLACE(F1192,""\D"", """")"),"#VALUE!")</f>
        <v>#VALUE!</v>
      </c>
      <c r="J1191" s="6" t="s">
        <v>13850</v>
      </c>
    </row>
    <row r="1192" spans="1:10" ht="15.75" customHeight="1">
      <c r="A1192" s="1">
        <v>1191</v>
      </c>
      <c r="B1192" s="3">
        <v>1192</v>
      </c>
      <c r="C1192" s="3" t="s">
        <v>3301</v>
      </c>
      <c r="D1192" s="3" t="s">
        <v>3302</v>
      </c>
      <c r="E1192" s="3" t="s">
        <v>3303</v>
      </c>
      <c r="F1192" s="3" t="s">
        <v>33</v>
      </c>
      <c r="G1192" s="3">
        <v>0</v>
      </c>
      <c r="H1192" s="3" t="s">
        <v>94</v>
      </c>
      <c r="I1192" s="4" t="str">
        <f ca="1">IFERROR(__xludf.DUMMYFUNCTION("REGEXREPLACE(F1193,""\D"", """")"),"9")</f>
        <v>9</v>
      </c>
      <c r="J1192" s="6" t="s">
        <v>13851</v>
      </c>
    </row>
    <row r="1193" spans="1:10" ht="15.75" customHeight="1">
      <c r="A1193" s="1">
        <v>1192</v>
      </c>
      <c r="B1193" s="3">
        <v>1193</v>
      </c>
      <c r="C1193" s="3" t="s">
        <v>3304</v>
      </c>
      <c r="D1193" s="3" t="s">
        <v>3305</v>
      </c>
      <c r="E1193" s="3" t="s">
        <v>17</v>
      </c>
      <c r="F1193" s="3">
        <v>0</v>
      </c>
      <c r="I1193" s="4" t="str">
        <f ca="1">IFERROR(__xludf.DUMMYFUNCTION("REGEXREPLACE(F1194,""\D"", """")"),"#VALUE!")</f>
        <v>#VALUE!</v>
      </c>
      <c r="J1193" s="6" t="s">
        <v>13850</v>
      </c>
    </row>
    <row r="1194" spans="1:10" ht="15.75" customHeight="1">
      <c r="A1194" s="1">
        <v>1193</v>
      </c>
      <c r="B1194" s="3">
        <v>1194</v>
      </c>
      <c r="C1194" s="3" t="s">
        <v>3306</v>
      </c>
      <c r="D1194" s="3" t="s">
        <v>3307</v>
      </c>
      <c r="E1194" s="3" t="s">
        <v>17</v>
      </c>
      <c r="F1194" s="3">
        <v>0</v>
      </c>
      <c r="I1194" s="4" t="str">
        <f ca="1">IFERROR(__xludf.DUMMYFUNCTION("REGEXREPLACE(F1195,""\D"", """")"),"#VALUE!")</f>
        <v>#VALUE!</v>
      </c>
      <c r="J1194" s="6" t="s">
        <v>13850</v>
      </c>
    </row>
    <row r="1195" spans="1:10" ht="15.75" customHeight="1">
      <c r="A1195" s="1">
        <v>1194</v>
      </c>
      <c r="B1195" s="3">
        <v>1195</v>
      </c>
      <c r="C1195" s="3" t="s">
        <v>3308</v>
      </c>
      <c r="D1195" s="3" t="s">
        <v>3309</v>
      </c>
      <c r="E1195" s="3" t="s">
        <v>3310</v>
      </c>
      <c r="F1195" s="3">
        <v>0</v>
      </c>
      <c r="I1195" s="4" t="str">
        <f ca="1">IFERROR(__xludf.DUMMYFUNCTION("REGEXREPLACE(F1196,""\D"", """")"),"#VALUE!")</f>
        <v>#VALUE!</v>
      </c>
      <c r="J1195" s="6" t="s">
        <v>13850</v>
      </c>
    </row>
    <row r="1196" spans="1:10" ht="15.75" customHeight="1">
      <c r="A1196" s="1">
        <v>1195</v>
      </c>
      <c r="B1196" s="3">
        <v>1196</v>
      </c>
      <c r="C1196" s="3" t="s">
        <v>3311</v>
      </c>
      <c r="D1196" s="3" t="s">
        <v>3312</v>
      </c>
      <c r="E1196" s="3" t="s">
        <v>3313</v>
      </c>
      <c r="F1196" s="3" t="s">
        <v>113</v>
      </c>
      <c r="G1196" s="3">
        <v>2</v>
      </c>
      <c r="H1196" s="3" t="s">
        <v>194</v>
      </c>
      <c r="I1196" s="4" t="str">
        <f ca="1">IFERROR(__xludf.DUMMYFUNCTION("REGEXREPLACE(F1197,""\D"", """")"),"8")</f>
        <v>8</v>
      </c>
      <c r="J1196" s="6" t="s">
        <v>13860</v>
      </c>
    </row>
    <row r="1197" spans="1:10" ht="15.75" customHeight="1">
      <c r="A1197" s="1">
        <v>1196</v>
      </c>
      <c r="B1197" s="3">
        <v>1197</v>
      </c>
      <c r="C1197" s="3" t="s">
        <v>3314</v>
      </c>
      <c r="D1197" s="3" t="s">
        <v>3315</v>
      </c>
      <c r="E1197" s="3" t="s">
        <v>3316</v>
      </c>
      <c r="F1197" s="3">
        <v>0</v>
      </c>
      <c r="I1197" s="4" t="str">
        <f ca="1">IFERROR(__xludf.DUMMYFUNCTION("REGEXREPLACE(F1198,""\D"", """")"),"#VALUE!")</f>
        <v>#VALUE!</v>
      </c>
      <c r="J1197" s="6" t="s">
        <v>13850</v>
      </c>
    </row>
    <row r="1198" spans="1:10" ht="15.75" customHeight="1">
      <c r="A1198" s="1">
        <v>1197</v>
      </c>
      <c r="B1198" s="3">
        <v>1198</v>
      </c>
      <c r="C1198" s="3" t="s">
        <v>3317</v>
      </c>
      <c r="D1198" s="3" t="s">
        <v>3318</v>
      </c>
      <c r="E1198" s="3" t="s">
        <v>17</v>
      </c>
      <c r="F1198" s="3">
        <v>0</v>
      </c>
      <c r="I1198" s="4" t="str">
        <f ca="1">IFERROR(__xludf.DUMMYFUNCTION("REGEXREPLACE(F1199,""\D"", """")"),"#VALUE!")</f>
        <v>#VALUE!</v>
      </c>
      <c r="J1198" s="6" t="s">
        <v>13850</v>
      </c>
    </row>
    <row r="1199" spans="1:10" ht="15.75" customHeight="1">
      <c r="A1199" s="1">
        <v>1198</v>
      </c>
      <c r="B1199" s="3">
        <v>1199</v>
      </c>
      <c r="C1199" s="3" t="s">
        <v>3319</v>
      </c>
      <c r="D1199" s="3" t="s">
        <v>3320</v>
      </c>
      <c r="E1199" s="3" t="s">
        <v>17</v>
      </c>
      <c r="F1199" s="3">
        <v>0</v>
      </c>
      <c r="I1199" s="4" t="str">
        <f ca="1">IFERROR(__xludf.DUMMYFUNCTION("REGEXREPLACE(F1200,""\D"", """")"),"#VALUE!")</f>
        <v>#VALUE!</v>
      </c>
      <c r="J1199" s="6" t="s">
        <v>13850</v>
      </c>
    </row>
    <row r="1200" spans="1:10" ht="15.75" customHeight="1">
      <c r="A1200" s="1">
        <v>1199</v>
      </c>
      <c r="B1200" s="3">
        <v>1200</v>
      </c>
      <c r="C1200" s="3" t="s">
        <v>3321</v>
      </c>
      <c r="D1200" s="3" t="s">
        <v>3322</v>
      </c>
      <c r="E1200" s="3" t="s">
        <v>3323</v>
      </c>
      <c r="F1200" s="3" t="s">
        <v>220</v>
      </c>
      <c r="G1200" s="3">
        <v>0</v>
      </c>
      <c r="H1200" s="3" t="s">
        <v>24</v>
      </c>
      <c r="I1200" s="4" t="str">
        <f ca="1">IFERROR(__xludf.DUMMYFUNCTION("REGEXREPLACE(F1201,""\D"", """")"),"18")</f>
        <v>18</v>
      </c>
      <c r="J1200" s="6" t="s">
        <v>13867</v>
      </c>
    </row>
    <row r="1201" spans="1:10" ht="15.75" customHeight="1">
      <c r="A1201" s="1">
        <v>1200</v>
      </c>
      <c r="B1201" s="3">
        <v>1201</v>
      </c>
      <c r="C1201" s="3" t="s">
        <v>3324</v>
      </c>
      <c r="D1201" s="3" t="s">
        <v>3325</v>
      </c>
      <c r="E1201" s="3" t="s">
        <v>3326</v>
      </c>
      <c r="F1201" s="3" t="s">
        <v>182</v>
      </c>
      <c r="G1201" s="3">
        <v>5</v>
      </c>
      <c r="H1201" s="3" t="s">
        <v>424</v>
      </c>
      <c r="I1201" s="4" t="str">
        <f ca="1">IFERROR(__xludf.DUMMYFUNCTION("REGEXREPLACE(F1202,""\D"", """")"),"7")</f>
        <v>7</v>
      </c>
      <c r="J1201" s="6" t="s">
        <v>13863</v>
      </c>
    </row>
    <row r="1202" spans="1:10" ht="15.75" customHeight="1">
      <c r="A1202" s="1">
        <v>1201</v>
      </c>
      <c r="B1202" s="3">
        <v>1202</v>
      </c>
      <c r="C1202" s="3" t="s">
        <v>3327</v>
      </c>
      <c r="D1202" s="3" t="s">
        <v>3328</v>
      </c>
      <c r="E1202" s="3" t="s">
        <v>3329</v>
      </c>
      <c r="F1202" s="3" t="s">
        <v>182</v>
      </c>
      <c r="G1202" s="3">
        <v>5</v>
      </c>
      <c r="H1202" s="3" t="s">
        <v>424</v>
      </c>
      <c r="I1202" s="4" t="str">
        <f ca="1">IFERROR(__xludf.DUMMYFUNCTION("REGEXREPLACE(F1203,""\D"", """")"),"7")</f>
        <v>7</v>
      </c>
      <c r="J1202" s="6" t="s">
        <v>13863</v>
      </c>
    </row>
    <row r="1203" spans="1:10" ht="15.75" customHeight="1">
      <c r="A1203" s="1">
        <v>1202</v>
      </c>
      <c r="B1203" s="3">
        <v>1203</v>
      </c>
      <c r="C1203" s="3" t="s">
        <v>3330</v>
      </c>
      <c r="D1203" s="3" t="s">
        <v>3331</v>
      </c>
      <c r="E1203" s="3" t="s">
        <v>3332</v>
      </c>
      <c r="F1203" s="3">
        <v>0</v>
      </c>
      <c r="I1203" s="4" t="str">
        <f ca="1">IFERROR(__xludf.DUMMYFUNCTION("REGEXREPLACE(F1204,""\D"", """")"),"#VALUE!")</f>
        <v>#VALUE!</v>
      </c>
      <c r="J1203" s="6" t="s">
        <v>13850</v>
      </c>
    </row>
    <row r="1204" spans="1:10" ht="15.75" customHeight="1">
      <c r="A1204" s="1">
        <v>1203</v>
      </c>
      <c r="B1204" s="3">
        <v>1204</v>
      </c>
      <c r="C1204" s="3" t="s">
        <v>3333</v>
      </c>
      <c r="D1204" s="3" t="s">
        <v>3334</v>
      </c>
      <c r="E1204" s="3" t="s">
        <v>3335</v>
      </c>
      <c r="F1204" s="3" t="s">
        <v>93</v>
      </c>
      <c r="G1204" s="3">
        <v>10</v>
      </c>
      <c r="H1204" s="3" t="s">
        <v>266</v>
      </c>
      <c r="I1204" s="4" t="str">
        <f ca="1">IFERROR(__xludf.DUMMYFUNCTION("REGEXREPLACE(F1205,""\D"", """")"),"6")</f>
        <v>6</v>
      </c>
      <c r="J1204" s="6" t="s">
        <v>13858</v>
      </c>
    </row>
    <row r="1205" spans="1:10" ht="15.75" customHeight="1">
      <c r="A1205" s="1">
        <v>1204</v>
      </c>
      <c r="B1205" s="3">
        <v>1205</v>
      </c>
      <c r="C1205" s="3" t="s">
        <v>3336</v>
      </c>
      <c r="D1205" s="3" t="s">
        <v>3337</v>
      </c>
      <c r="E1205" s="3" t="s">
        <v>17</v>
      </c>
      <c r="F1205" s="3">
        <v>0</v>
      </c>
      <c r="I1205" s="4" t="str">
        <f ca="1">IFERROR(__xludf.DUMMYFUNCTION("REGEXREPLACE(F1206,""\D"", """")"),"#VALUE!")</f>
        <v>#VALUE!</v>
      </c>
      <c r="J1205" s="6" t="s">
        <v>13850</v>
      </c>
    </row>
    <row r="1206" spans="1:10" ht="15.75" customHeight="1">
      <c r="A1206" s="1">
        <v>1205</v>
      </c>
      <c r="B1206" s="3">
        <v>1206</v>
      </c>
      <c r="C1206" s="3" t="s">
        <v>3338</v>
      </c>
      <c r="D1206" s="3" t="s">
        <v>3339</v>
      </c>
      <c r="E1206" s="3" t="s">
        <v>17</v>
      </c>
      <c r="F1206" s="3">
        <v>0</v>
      </c>
      <c r="I1206" s="4" t="str">
        <f ca="1">IFERROR(__xludf.DUMMYFUNCTION("REGEXREPLACE(F1207,""\D"", """")"),"#VALUE!")</f>
        <v>#VALUE!</v>
      </c>
      <c r="J1206" s="6" t="s">
        <v>13850</v>
      </c>
    </row>
    <row r="1207" spans="1:10" ht="15.75" customHeight="1">
      <c r="A1207" s="1">
        <v>1206</v>
      </c>
      <c r="B1207" s="3">
        <v>1207</v>
      </c>
      <c r="C1207" s="3" t="s">
        <v>3340</v>
      </c>
      <c r="D1207" s="3" t="s">
        <v>3341</v>
      </c>
      <c r="E1207" s="3" t="s">
        <v>3342</v>
      </c>
      <c r="F1207" s="3" t="s">
        <v>51</v>
      </c>
      <c r="G1207" s="3">
        <v>1</v>
      </c>
      <c r="H1207" s="3" t="s">
        <v>888</v>
      </c>
      <c r="I1207" s="4" t="str">
        <f ca="1">IFERROR(__xludf.DUMMYFUNCTION("REGEXREPLACE(F1208,""\D"", """")"),"5")</f>
        <v>5</v>
      </c>
      <c r="J1207" s="6" t="s">
        <v>13854</v>
      </c>
    </row>
    <row r="1208" spans="1:10" ht="15.75" customHeight="1">
      <c r="A1208" s="1">
        <v>1207</v>
      </c>
      <c r="B1208" s="3">
        <v>1208</v>
      </c>
      <c r="C1208" s="3" t="s">
        <v>3343</v>
      </c>
      <c r="D1208" s="3" t="s">
        <v>3344</v>
      </c>
      <c r="E1208" s="3" t="s">
        <v>17</v>
      </c>
      <c r="F1208" s="3">
        <v>0</v>
      </c>
      <c r="I1208" s="4" t="str">
        <f ca="1">IFERROR(__xludf.DUMMYFUNCTION("REGEXREPLACE(F1209,""\D"", """")"),"#VALUE!")</f>
        <v>#VALUE!</v>
      </c>
      <c r="J1208" s="6" t="s">
        <v>13850</v>
      </c>
    </row>
    <row r="1209" spans="1:10" ht="15.75" customHeight="1">
      <c r="A1209" s="1">
        <v>1208</v>
      </c>
      <c r="B1209" s="3">
        <v>1209</v>
      </c>
      <c r="C1209" s="3" t="s">
        <v>3345</v>
      </c>
      <c r="D1209" s="3" t="s">
        <v>3346</v>
      </c>
      <c r="E1209" s="3" t="s">
        <v>3347</v>
      </c>
      <c r="F1209" s="3">
        <v>0</v>
      </c>
      <c r="I1209" s="4" t="str">
        <f ca="1">IFERROR(__xludf.DUMMYFUNCTION("REGEXREPLACE(F1210,""\D"", """")"),"#VALUE!")</f>
        <v>#VALUE!</v>
      </c>
      <c r="J1209" s="6" t="s">
        <v>13850</v>
      </c>
    </row>
    <row r="1210" spans="1:10" ht="15.75" customHeight="1">
      <c r="A1210" s="1">
        <v>1209</v>
      </c>
      <c r="B1210" s="3">
        <v>1210</v>
      </c>
      <c r="C1210" s="3" t="s">
        <v>3348</v>
      </c>
      <c r="D1210" s="3" t="s">
        <v>3349</v>
      </c>
      <c r="E1210" s="3" t="s">
        <v>3350</v>
      </c>
      <c r="F1210" s="3" t="s">
        <v>33</v>
      </c>
      <c r="G1210" s="3">
        <v>0</v>
      </c>
      <c r="H1210" s="3" t="s">
        <v>94</v>
      </c>
      <c r="I1210" s="4" t="str">
        <f ca="1">IFERROR(__xludf.DUMMYFUNCTION("REGEXREPLACE(F1211,""\D"", """")"),"9")</f>
        <v>9</v>
      </c>
      <c r="J1210" s="6" t="s">
        <v>13851</v>
      </c>
    </row>
    <row r="1211" spans="1:10" ht="15.75" customHeight="1">
      <c r="A1211" s="1">
        <v>1210</v>
      </c>
      <c r="B1211" s="3">
        <v>1211</v>
      </c>
      <c r="C1211" s="3" t="s">
        <v>3351</v>
      </c>
      <c r="D1211" s="3" t="s">
        <v>3352</v>
      </c>
      <c r="E1211" s="3" t="s">
        <v>17</v>
      </c>
      <c r="F1211" s="3">
        <v>0</v>
      </c>
      <c r="I1211" s="4" t="str">
        <f ca="1">IFERROR(__xludf.DUMMYFUNCTION("REGEXREPLACE(F1212,""\D"", """")"),"#VALUE!")</f>
        <v>#VALUE!</v>
      </c>
      <c r="J1211" s="6" t="s">
        <v>13850</v>
      </c>
    </row>
    <row r="1212" spans="1:10" ht="15.75" customHeight="1">
      <c r="A1212" s="1">
        <v>1211</v>
      </c>
      <c r="B1212" s="3">
        <v>1212</v>
      </c>
      <c r="C1212" s="3" t="s">
        <v>3353</v>
      </c>
      <c r="D1212" s="3" t="s">
        <v>3354</v>
      </c>
      <c r="E1212" s="3" t="s">
        <v>3355</v>
      </c>
      <c r="F1212" s="3">
        <v>0</v>
      </c>
      <c r="I1212" s="4" t="str">
        <f ca="1">IFERROR(__xludf.DUMMYFUNCTION("REGEXREPLACE(F1213,""\D"", """")"),"#VALUE!")</f>
        <v>#VALUE!</v>
      </c>
      <c r="J1212" s="6" t="s">
        <v>13850</v>
      </c>
    </row>
    <row r="1213" spans="1:10" ht="15.75" customHeight="1">
      <c r="A1213" s="1">
        <v>1212</v>
      </c>
      <c r="B1213" s="3">
        <v>1213</v>
      </c>
      <c r="C1213" s="3" t="s">
        <v>3356</v>
      </c>
      <c r="D1213" s="3" t="s">
        <v>3357</v>
      </c>
      <c r="E1213" s="3" t="s">
        <v>17</v>
      </c>
      <c r="F1213" s="3">
        <v>0</v>
      </c>
      <c r="I1213" s="4" t="str">
        <f ca="1">IFERROR(__xludf.DUMMYFUNCTION("REGEXREPLACE(F1214,""\D"", """")"),"#VALUE!")</f>
        <v>#VALUE!</v>
      </c>
      <c r="J1213" s="6" t="s">
        <v>13850</v>
      </c>
    </row>
    <row r="1214" spans="1:10" ht="15.75" customHeight="1">
      <c r="A1214" s="1">
        <v>1213</v>
      </c>
      <c r="B1214" s="3">
        <v>1214</v>
      </c>
      <c r="C1214" s="3" t="s">
        <v>3358</v>
      </c>
      <c r="D1214" s="3" t="s">
        <v>3359</v>
      </c>
      <c r="E1214" s="3" t="s">
        <v>3360</v>
      </c>
      <c r="F1214" s="3">
        <v>0</v>
      </c>
      <c r="I1214" s="4" t="str">
        <f ca="1">IFERROR(__xludf.DUMMYFUNCTION("REGEXREPLACE(F1215,""\D"", """")"),"#VALUE!")</f>
        <v>#VALUE!</v>
      </c>
      <c r="J1214" s="6" t="s">
        <v>13850</v>
      </c>
    </row>
    <row r="1215" spans="1:10" ht="15.75" customHeight="1">
      <c r="A1215" s="1">
        <v>1214</v>
      </c>
      <c r="B1215" s="3">
        <v>1215</v>
      </c>
      <c r="C1215" s="3" t="s">
        <v>3361</v>
      </c>
      <c r="D1215" s="3" t="s">
        <v>3362</v>
      </c>
      <c r="E1215" s="3" t="s">
        <v>3363</v>
      </c>
      <c r="F1215" s="3">
        <v>0</v>
      </c>
      <c r="I1215" s="4" t="str">
        <f ca="1">IFERROR(__xludf.DUMMYFUNCTION("REGEXREPLACE(F1216,""\D"", """")"),"#VALUE!")</f>
        <v>#VALUE!</v>
      </c>
      <c r="J1215" s="6" t="s">
        <v>13850</v>
      </c>
    </row>
    <row r="1216" spans="1:10" ht="15.75" customHeight="1">
      <c r="A1216" s="1">
        <v>1215</v>
      </c>
      <c r="B1216" s="3">
        <v>1216</v>
      </c>
      <c r="C1216" s="3" t="s">
        <v>3364</v>
      </c>
      <c r="D1216" s="3" t="s">
        <v>3365</v>
      </c>
      <c r="E1216" s="3" t="s">
        <v>3366</v>
      </c>
      <c r="F1216" s="3">
        <v>0</v>
      </c>
      <c r="I1216" s="4" t="str">
        <f ca="1">IFERROR(__xludf.DUMMYFUNCTION("REGEXREPLACE(F1217,""\D"", """")"),"#VALUE!")</f>
        <v>#VALUE!</v>
      </c>
      <c r="J1216" s="6" t="s">
        <v>13850</v>
      </c>
    </row>
    <row r="1217" spans="1:10" ht="15.75" customHeight="1">
      <c r="A1217" s="1">
        <v>1216</v>
      </c>
      <c r="B1217" s="3">
        <v>1217</v>
      </c>
      <c r="C1217" s="3" t="s">
        <v>3367</v>
      </c>
      <c r="D1217" s="3" t="s">
        <v>3368</v>
      </c>
      <c r="E1217" s="3" t="s">
        <v>3369</v>
      </c>
      <c r="F1217" s="3">
        <v>0</v>
      </c>
      <c r="I1217" s="4" t="str">
        <f ca="1">IFERROR(__xludf.DUMMYFUNCTION("REGEXREPLACE(F1218,""\D"", """")"),"#VALUE!")</f>
        <v>#VALUE!</v>
      </c>
      <c r="J1217" s="6" t="s">
        <v>13850</v>
      </c>
    </row>
    <row r="1218" spans="1:10" ht="15.75" customHeight="1">
      <c r="A1218" s="1">
        <v>1217</v>
      </c>
      <c r="B1218" s="3">
        <v>1218</v>
      </c>
      <c r="C1218" s="3" t="s">
        <v>3370</v>
      </c>
      <c r="D1218" s="3" t="s">
        <v>3371</v>
      </c>
      <c r="E1218" s="3" t="s">
        <v>17</v>
      </c>
      <c r="F1218" s="3">
        <v>0</v>
      </c>
      <c r="I1218" s="4" t="str">
        <f ca="1">IFERROR(__xludf.DUMMYFUNCTION("REGEXREPLACE(F1219,""\D"", """")"),"#VALUE!")</f>
        <v>#VALUE!</v>
      </c>
      <c r="J1218" s="6" t="s">
        <v>13850</v>
      </c>
    </row>
    <row r="1219" spans="1:10" ht="15.75" customHeight="1">
      <c r="A1219" s="1">
        <v>1218</v>
      </c>
      <c r="B1219" s="3">
        <v>1219</v>
      </c>
      <c r="C1219" s="3" t="s">
        <v>3372</v>
      </c>
      <c r="D1219" s="3" t="s">
        <v>3373</v>
      </c>
      <c r="E1219" s="3" t="s">
        <v>3374</v>
      </c>
      <c r="F1219" s="3" t="s">
        <v>33</v>
      </c>
      <c r="G1219" s="3">
        <v>0</v>
      </c>
      <c r="H1219" s="3" t="s">
        <v>94</v>
      </c>
      <c r="I1219" s="4" t="str">
        <f ca="1">IFERROR(__xludf.DUMMYFUNCTION("REGEXREPLACE(F1220,""\D"", """")"),"9")</f>
        <v>9</v>
      </c>
      <c r="J1219" s="6" t="s">
        <v>13851</v>
      </c>
    </row>
    <row r="1220" spans="1:10" ht="15.75" customHeight="1">
      <c r="A1220" s="1">
        <v>1219</v>
      </c>
      <c r="B1220" s="3">
        <v>1220</v>
      </c>
      <c r="C1220" s="3" t="s">
        <v>3375</v>
      </c>
      <c r="D1220" s="3" t="s">
        <v>3376</v>
      </c>
      <c r="E1220" s="3" t="s">
        <v>3377</v>
      </c>
      <c r="F1220" s="3">
        <v>0</v>
      </c>
      <c r="I1220" s="4" t="str">
        <f ca="1">IFERROR(__xludf.DUMMYFUNCTION("REGEXREPLACE(F1221,""\D"", """")"),"#VALUE!")</f>
        <v>#VALUE!</v>
      </c>
      <c r="J1220" s="6" t="s">
        <v>13850</v>
      </c>
    </row>
    <row r="1221" spans="1:10" ht="15.75" customHeight="1">
      <c r="A1221" s="1">
        <v>1220</v>
      </c>
      <c r="B1221" s="3">
        <v>1221</v>
      </c>
      <c r="C1221" s="3" t="s">
        <v>3378</v>
      </c>
      <c r="D1221" s="3" t="s">
        <v>3379</v>
      </c>
      <c r="E1221" s="3" t="s">
        <v>3380</v>
      </c>
      <c r="F1221" s="3" t="s">
        <v>131</v>
      </c>
      <c r="G1221" s="3">
        <v>4</v>
      </c>
      <c r="H1221" s="3" t="s">
        <v>535</v>
      </c>
      <c r="I1221" s="4" t="str">
        <f ca="1">IFERROR(__xludf.DUMMYFUNCTION("REGEXREPLACE(F1222,""\D"", """")"),"4")</f>
        <v>4</v>
      </c>
      <c r="J1221" s="6" t="s">
        <v>13861</v>
      </c>
    </row>
    <row r="1222" spans="1:10" ht="15.75" customHeight="1">
      <c r="A1222" s="1">
        <v>1221</v>
      </c>
      <c r="B1222" s="3">
        <v>1222</v>
      </c>
      <c r="C1222" s="3" t="s">
        <v>3381</v>
      </c>
      <c r="D1222" s="3" t="s">
        <v>3382</v>
      </c>
      <c r="E1222" s="3" t="s">
        <v>17</v>
      </c>
      <c r="F1222" s="3">
        <v>0</v>
      </c>
      <c r="I1222" s="4" t="str">
        <f ca="1">IFERROR(__xludf.DUMMYFUNCTION("REGEXREPLACE(F1223,""\D"", """")"),"#VALUE!")</f>
        <v>#VALUE!</v>
      </c>
      <c r="J1222" s="6" t="s">
        <v>13850</v>
      </c>
    </row>
    <row r="1223" spans="1:10" ht="15.75" customHeight="1">
      <c r="A1223" s="1">
        <v>1222</v>
      </c>
      <c r="B1223" s="3">
        <v>1223</v>
      </c>
      <c r="C1223" s="3" t="s">
        <v>3383</v>
      </c>
      <c r="D1223" s="3" t="s">
        <v>3384</v>
      </c>
      <c r="E1223" s="3" t="s">
        <v>17</v>
      </c>
      <c r="F1223" s="3">
        <v>0</v>
      </c>
      <c r="I1223" s="4" t="str">
        <f ca="1">IFERROR(__xludf.DUMMYFUNCTION("REGEXREPLACE(F1224,""\D"", """")"),"#VALUE!")</f>
        <v>#VALUE!</v>
      </c>
      <c r="J1223" s="6" t="s">
        <v>13850</v>
      </c>
    </row>
    <row r="1224" spans="1:10" ht="15.75" customHeight="1">
      <c r="A1224" s="1">
        <v>1223</v>
      </c>
      <c r="B1224" s="3">
        <v>1224</v>
      </c>
      <c r="C1224" s="3" t="s">
        <v>3385</v>
      </c>
      <c r="D1224" s="3" t="s">
        <v>3386</v>
      </c>
      <c r="E1224" s="3" t="s">
        <v>3387</v>
      </c>
      <c r="F1224" s="3">
        <v>0</v>
      </c>
      <c r="I1224" s="4" t="str">
        <f ca="1">IFERROR(__xludf.DUMMYFUNCTION("REGEXREPLACE(F1225,""\D"", """")"),"#VALUE!")</f>
        <v>#VALUE!</v>
      </c>
      <c r="J1224" s="6" t="s">
        <v>13850</v>
      </c>
    </row>
    <row r="1225" spans="1:10" ht="15.75" customHeight="1">
      <c r="A1225" s="1">
        <v>1224</v>
      </c>
      <c r="B1225" s="3">
        <v>1225</v>
      </c>
      <c r="C1225" s="3" t="s">
        <v>3388</v>
      </c>
      <c r="D1225" s="3" t="s">
        <v>3389</v>
      </c>
      <c r="E1225" s="3" t="s">
        <v>17</v>
      </c>
      <c r="F1225" s="3">
        <v>0</v>
      </c>
      <c r="I1225" s="4" t="str">
        <f ca="1">IFERROR(__xludf.DUMMYFUNCTION("REGEXREPLACE(F1226,""\D"", """")"),"#VALUE!")</f>
        <v>#VALUE!</v>
      </c>
      <c r="J1225" s="6" t="s">
        <v>13850</v>
      </c>
    </row>
    <row r="1226" spans="1:10" ht="15.75" customHeight="1">
      <c r="A1226" s="1">
        <v>1225</v>
      </c>
      <c r="B1226" s="3">
        <v>1226</v>
      </c>
      <c r="C1226" s="3" t="s">
        <v>3390</v>
      </c>
      <c r="D1226" s="3" t="s">
        <v>3391</v>
      </c>
      <c r="E1226" s="3" t="s">
        <v>17</v>
      </c>
      <c r="F1226" s="3">
        <v>0</v>
      </c>
      <c r="I1226" s="4" t="str">
        <f ca="1">IFERROR(__xludf.DUMMYFUNCTION("REGEXREPLACE(F1227,""\D"", """")"),"#VALUE!")</f>
        <v>#VALUE!</v>
      </c>
      <c r="J1226" s="6" t="s">
        <v>13850</v>
      </c>
    </row>
    <row r="1227" spans="1:10" ht="15.75" customHeight="1">
      <c r="A1227" s="1">
        <v>1226</v>
      </c>
      <c r="B1227" s="3">
        <v>1227</v>
      </c>
      <c r="C1227" s="3" t="s">
        <v>3392</v>
      </c>
      <c r="D1227" s="3" t="s">
        <v>3393</v>
      </c>
      <c r="E1227" s="3" t="s">
        <v>17</v>
      </c>
      <c r="F1227" s="3">
        <v>0</v>
      </c>
      <c r="I1227" s="4" t="str">
        <f ca="1">IFERROR(__xludf.DUMMYFUNCTION("REGEXREPLACE(F1228,""\D"", """")"),"#VALUE!")</f>
        <v>#VALUE!</v>
      </c>
      <c r="J1227" s="6" t="s">
        <v>13850</v>
      </c>
    </row>
    <row r="1228" spans="1:10" ht="15.75" customHeight="1">
      <c r="A1228" s="1">
        <v>1227</v>
      </c>
      <c r="B1228" s="3">
        <v>1228</v>
      </c>
      <c r="C1228" s="3" t="s">
        <v>3394</v>
      </c>
      <c r="D1228" s="3" t="s">
        <v>3395</v>
      </c>
      <c r="E1228" s="3" t="s">
        <v>3396</v>
      </c>
      <c r="F1228" s="3">
        <v>0</v>
      </c>
      <c r="I1228" s="4" t="str">
        <f ca="1">IFERROR(__xludf.DUMMYFUNCTION("REGEXREPLACE(F1229,""\D"", """")"),"#VALUE!")</f>
        <v>#VALUE!</v>
      </c>
      <c r="J1228" s="6" t="s">
        <v>13850</v>
      </c>
    </row>
    <row r="1229" spans="1:10" ht="15.75" customHeight="1">
      <c r="A1229" s="1">
        <v>1228</v>
      </c>
      <c r="B1229" s="3">
        <v>1229</v>
      </c>
      <c r="C1229" s="3" t="s">
        <v>3397</v>
      </c>
      <c r="D1229" s="3" t="s">
        <v>3398</v>
      </c>
      <c r="E1229" s="3" t="s">
        <v>17</v>
      </c>
      <c r="F1229" s="3">
        <v>0</v>
      </c>
      <c r="I1229" s="4" t="str">
        <f ca="1">IFERROR(__xludf.DUMMYFUNCTION("REGEXREPLACE(F1230,""\D"", """")"),"#VALUE!")</f>
        <v>#VALUE!</v>
      </c>
      <c r="J1229" s="6" t="s">
        <v>13850</v>
      </c>
    </row>
    <row r="1230" spans="1:10" ht="15.75" customHeight="1">
      <c r="A1230" s="1">
        <v>1229</v>
      </c>
      <c r="B1230" s="3">
        <v>1230</v>
      </c>
      <c r="C1230" s="3" t="s">
        <v>3399</v>
      </c>
      <c r="D1230" s="3" t="s">
        <v>3400</v>
      </c>
      <c r="E1230" s="3" t="s">
        <v>3401</v>
      </c>
      <c r="F1230" s="3">
        <v>0</v>
      </c>
      <c r="I1230" s="4" t="str">
        <f ca="1">IFERROR(__xludf.DUMMYFUNCTION("REGEXREPLACE(F1231,""\D"", """")"),"#VALUE!")</f>
        <v>#VALUE!</v>
      </c>
      <c r="J1230" s="6" t="s">
        <v>13850</v>
      </c>
    </row>
    <row r="1231" spans="1:10" ht="15.75" customHeight="1">
      <c r="A1231" s="1">
        <v>1230</v>
      </c>
      <c r="B1231" s="3">
        <v>1231</v>
      </c>
      <c r="C1231" s="3" t="s">
        <v>3402</v>
      </c>
      <c r="D1231" s="3" t="s">
        <v>3403</v>
      </c>
      <c r="E1231" s="3" t="s">
        <v>3404</v>
      </c>
      <c r="F1231" s="3" t="s">
        <v>3405</v>
      </c>
      <c r="G1231" s="3">
        <v>145</v>
      </c>
      <c r="H1231" s="3" t="s">
        <v>3406</v>
      </c>
      <c r="I1231" s="4" t="str">
        <f ca="1">IFERROR(__xludf.DUMMYFUNCTION("REGEXREPLACE(F1232,""\D"", """")"),"70")</f>
        <v>70</v>
      </c>
      <c r="J1231" s="6" t="s">
        <v>13909</v>
      </c>
    </row>
    <row r="1232" spans="1:10" ht="15.75" customHeight="1">
      <c r="A1232" s="1">
        <v>1231</v>
      </c>
      <c r="B1232" s="3">
        <v>1232</v>
      </c>
      <c r="C1232" s="3" t="s">
        <v>3407</v>
      </c>
      <c r="D1232" s="3" t="s">
        <v>3408</v>
      </c>
      <c r="E1232" s="3" t="s">
        <v>3409</v>
      </c>
      <c r="F1232" s="3" t="s">
        <v>38</v>
      </c>
      <c r="G1232" s="3">
        <v>0</v>
      </c>
      <c r="H1232" s="3" t="s">
        <v>311</v>
      </c>
      <c r="I1232" s="4" t="str">
        <f ca="1">IFERROR(__xludf.DUMMYFUNCTION("REGEXREPLACE(F1233,""\D"", """")"),"11")</f>
        <v>11</v>
      </c>
      <c r="J1232" s="6" t="s">
        <v>13852</v>
      </c>
    </row>
    <row r="1233" spans="1:10" ht="15.75" customHeight="1">
      <c r="A1233" s="1">
        <v>1232</v>
      </c>
      <c r="B1233" s="3">
        <v>1233</v>
      </c>
      <c r="C1233" s="3" t="s">
        <v>3410</v>
      </c>
      <c r="D1233" s="3" t="s">
        <v>3411</v>
      </c>
      <c r="E1233" s="3" t="s">
        <v>17</v>
      </c>
      <c r="F1233" s="3">
        <v>0</v>
      </c>
      <c r="I1233" s="4" t="str">
        <f ca="1">IFERROR(__xludf.DUMMYFUNCTION("REGEXREPLACE(F1234,""\D"", """")"),"#VALUE!")</f>
        <v>#VALUE!</v>
      </c>
      <c r="J1233" s="6" t="s">
        <v>13850</v>
      </c>
    </row>
    <row r="1234" spans="1:10" ht="15.75" customHeight="1">
      <c r="A1234" s="1">
        <v>1233</v>
      </c>
      <c r="B1234" s="3">
        <v>1234</v>
      </c>
      <c r="C1234" s="3" t="s">
        <v>3412</v>
      </c>
      <c r="D1234" s="3" t="s">
        <v>3413</v>
      </c>
      <c r="E1234" s="3" t="s">
        <v>3414</v>
      </c>
      <c r="F1234" s="3" t="s">
        <v>254</v>
      </c>
      <c r="G1234" s="3">
        <v>32</v>
      </c>
      <c r="H1234" s="3" t="s">
        <v>2555</v>
      </c>
      <c r="I1234" s="4" t="str">
        <f ca="1">IFERROR(__xludf.DUMMYFUNCTION("REGEXREPLACE(F1235,""\D"", """")"),"31")</f>
        <v>31</v>
      </c>
      <c r="J1234" s="6" t="s">
        <v>13868</v>
      </c>
    </row>
    <row r="1235" spans="1:10" ht="15.75" customHeight="1">
      <c r="A1235" s="1">
        <v>1234</v>
      </c>
      <c r="B1235" s="3">
        <v>1235</v>
      </c>
      <c r="C1235" s="3" t="s">
        <v>3415</v>
      </c>
      <c r="D1235" s="3" t="s">
        <v>3416</v>
      </c>
      <c r="E1235" s="3" t="s">
        <v>3417</v>
      </c>
      <c r="F1235" s="3">
        <v>0</v>
      </c>
      <c r="I1235" s="4" t="str">
        <f ca="1">IFERROR(__xludf.DUMMYFUNCTION("REGEXREPLACE(F1236,""\D"", """")"),"#VALUE!")</f>
        <v>#VALUE!</v>
      </c>
      <c r="J1235" s="6" t="s">
        <v>13850</v>
      </c>
    </row>
    <row r="1236" spans="1:10" ht="15.75" customHeight="1">
      <c r="A1236" s="1">
        <v>1235</v>
      </c>
      <c r="B1236" s="3">
        <v>1236</v>
      </c>
      <c r="C1236" s="3" t="s">
        <v>3418</v>
      </c>
      <c r="D1236" s="3" t="s">
        <v>3419</v>
      </c>
      <c r="E1236" s="3" t="s">
        <v>3420</v>
      </c>
      <c r="F1236" s="3">
        <v>0</v>
      </c>
      <c r="I1236" s="4" t="str">
        <f ca="1">IFERROR(__xludf.DUMMYFUNCTION("REGEXREPLACE(F1237,""\D"", """")"),"#VALUE!")</f>
        <v>#VALUE!</v>
      </c>
      <c r="J1236" s="6" t="s">
        <v>13850</v>
      </c>
    </row>
    <row r="1237" spans="1:10" ht="15.75" customHeight="1">
      <c r="A1237" s="1">
        <v>1236</v>
      </c>
      <c r="B1237" s="3">
        <v>1237</v>
      </c>
      <c r="C1237" s="3" t="s">
        <v>3421</v>
      </c>
      <c r="D1237" s="3" t="s">
        <v>3422</v>
      </c>
      <c r="E1237" s="3" t="s">
        <v>17</v>
      </c>
      <c r="F1237" s="3">
        <v>0</v>
      </c>
      <c r="I1237" s="4" t="str">
        <f ca="1">IFERROR(__xludf.DUMMYFUNCTION("REGEXREPLACE(F1238,""\D"", """")"),"#VALUE!")</f>
        <v>#VALUE!</v>
      </c>
      <c r="J1237" s="6" t="s">
        <v>13850</v>
      </c>
    </row>
    <row r="1238" spans="1:10" ht="15.75" customHeight="1">
      <c r="A1238" s="1">
        <v>1237</v>
      </c>
      <c r="B1238" s="3">
        <v>1238</v>
      </c>
      <c r="C1238" s="3" t="s">
        <v>3423</v>
      </c>
      <c r="D1238" s="3" t="s">
        <v>3424</v>
      </c>
      <c r="E1238" s="3" t="s">
        <v>3425</v>
      </c>
      <c r="F1238" s="3" t="s">
        <v>423</v>
      </c>
      <c r="G1238" s="3">
        <v>5</v>
      </c>
      <c r="H1238" s="3" t="s">
        <v>934</v>
      </c>
      <c r="I1238" s="4" t="str">
        <f ca="1">IFERROR(__xludf.DUMMYFUNCTION("REGEXREPLACE(F1239,""\D"", """")"),"12")</f>
        <v>12</v>
      </c>
      <c r="J1238" s="6" t="s">
        <v>13874</v>
      </c>
    </row>
    <row r="1239" spans="1:10" ht="15.75" customHeight="1">
      <c r="A1239" s="1">
        <v>1238</v>
      </c>
      <c r="B1239" s="3">
        <v>1239</v>
      </c>
      <c r="C1239" s="3" t="s">
        <v>3426</v>
      </c>
      <c r="D1239" s="3" t="s">
        <v>3427</v>
      </c>
      <c r="E1239" s="3" t="s">
        <v>17</v>
      </c>
      <c r="F1239" s="3">
        <v>0</v>
      </c>
      <c r="I1239" s="4" t="str">
        <f ca="1">IFERROR(__xludf.DUMMYFUNCTION("REGEXREPLACE(F1240,""\D"", """")"),"#VALUE!")</f>
        <v>#VALUE!</v>
      </c>
      <c r="J1239" s="6" t="s">
        <v>13850</v>
      </c>
    </row>
    <row r="1240" spans="1:10" ht="15.75" customHeight="1">
      <c r="A1240" s="1">
        <v>1239</v>
      </c>
      <c r="B1240" s="3">
        <v>1240</v>
      </c>
      <c r="C1240" s="3" t="s">
        <v>3428</v>
      </c>
      <c r="D1240" s="3" t="s">
        <v>3429</v>
      </c>
      <c r="E1240" s="3" t="s">
        <v>17</v>
      </c>
      <c r="F1240" s="3">
        <v>0</v>
      </c>
      <c r="I1240" s="4" t="str">
        <f ca="1">IFERROR(__xludf.DUMMYFUNCTION("REGEXREPLACE(F1241,""\D"", """")"),"#VALUE!")</f>
        <v>#VALUE!</v>
      </c>
      <c r="J1240" s="6" t="s">
        <v>13850</v>
      </c>
    </row>
    <row r="1241" spans="1:10" ht="15.75" customHeight="1">
      <c r="A1241" s="1">
        <v>1240</v>
      </c>
      <c r="B1241" s="3">
        <v>1241</v>
      </c>
      <c r="C1241" s="3" t="s">
        <v>3430</v>
      </c>
      <c r="D1241" s="3" t="s">
        <v>3431</v>
      </c>
      <c r="E1241" s="3" t="s">
        <v>17</v>
      </c>
      <c r="F1241" s="3">
        <v>0</v>
      </c>
      <c r="I1241" s="4" t="str">
        <f ca="1">IFERROR(__xludf.DUMMYFUNCTION("REGEXREPLACE(F1242,""\D"", """")"),"#VALUE!")</f>
        <v>#VALUE!</v>
      </c>
      <c r="J1241" s="6" t="s">
        <v>13850</v>
      </c>
    </row>
    <row r="1242" spans="1:10" ht="15.75" customHeight="1">
      <c r="A1242" s="1">
        <v>1241</v>
      </c>
      <c r="B1242" s="3">
        <v>1242</v>
      </c>
      <c r="C1242" s="3" t="s">
        <v>3432</v>
      </c>
      <c r="D1242" s="3" t="s">
        <v>3433</v>
      </c>
      <c r="E1242" s="3" t="s">
        <v>3434</v>
      </c>
      <c r="F1242" s="3">
        <v>0</v>
      </c>
      <c r="I1242" s="4" t="str">
        <f ca="1">IFERROR(__xludf.DUMMYFUNCTION("REGEXREPLACE(F1243,""\D"", """")"),"#VALUE!")</f>
        <v>#VALUE!</v>
      </c>
      <c r="J1242" s="6" t="s">
        <v>13850</v>
      </c>
    </row>
    <row r="1243" spans="1:10" ht="15.75" customHeight="1">
      <c r="A1243" s="1">
        <v>1242</v>
      </c>
      <c r="B1243" s="3">
        <v>1243</v>
      </c>
      <c r="C1243" s="3" t="s">
        <v>3435</v>
      </c>
      <c r="D1243" s="3" t="s">
        <v>3436</v>
      </c>
      <c r="E1243" s="3" t="s">
        <v>3437</v>
      </c>
      <c r="F1243" s="3" t="s">
        <v>3438</v>
      </c>
      <c r="G1243" s="3">
        <v>12</v>
      </c>
      <c r="H1243" s="3" t="s">
        <v>3439</v>
      </c>
      <c r="I1243" s="4" t="str">
        <f ca="1">IFERROR(__xludf.DUMMYFUNCTION("REGEXREPLACE(F1244,""\D"", """")"),"142")</f>
        <v>142</v>
      </c>
      <c r="J1243" s="6" t="s">
        <v>13910</v>
      </c>
    </row>
    <row r="1244" spans="1:10" ht="15.75" customHeight="1">
      <c r="A1244" s="1">
        <v>1243</v>
      </c>
      <c r="B1244" s="3">
        <v>1244</v>
      </c>
      <c r="C1244" s="3" t="s">
        <v>3440</v>
      </c>
      <c r="D1244" s="3" t="s">
        <v>3441</v>
      </c>
      <c r="E1244" s="3" t="s">
        <v>17</v>
      </c>
      <c r="F1244" s="3">
        <v>0</v>
      </c>
      <c r="I1244" s="4" t="str">
        <f ca="1">IFERROR(__xludf.DUMMYFUNCTION("REGEXREPLACE(F1245,""\D"", """")"),"#VALUE!")</f>
        <v>#VALUE!</v>
      </c>
      <c r="J1244" s="6" t="s">
        <v>13850</v>
      </c>
    </row>
    <row r="1245" spans="1:10" ht="15.75" customHeight="1">
      <c r="A1245" s="1">
        <v>1244</v>
      </c>
      <c r="B1245" s="3">
        <v>1245</v>
      </c>
      <c r="C1245" s="3" t="s">
        <v>3442</v>
      </c>
      <c r="D1245" s="3" t="s">
        <v>3443</v>
      </c>
      <c r="E1245" s="3" t="s">
        <v>3444</v>
      </c>
      <c r="F1245" s="3">
        <v>0</v>
      </c>
      <c r="I1245" s="4" t="str">
        <f ca="1">IFERROR(__xludf.DUMMYFUNCTION("REGEXREPLACE(F1246,""\D"", """")"),"#VALUE!")</f>
        <v>#VALUE!</v>
      </c>
      <c r="J1245" s="6" t="s">
        <v>13850</v>
      </c>
    </row>
    <row r="1246" spans="1:10" ht="15.75" customHeight="1">
      <c r="A1246" s="1">
        <v>1245</v>
      </c>
      <c r="B1246" s="3">
        <v>1246</v>
      </c>
      <c r="C1246" s="3" t="s">
        <v>3445</v>
      </c>
      <c r="D1246" s="3" t="s">
        <v>3446</v>
      </c>
      <c r="E1246" s="3" t="s">
        <v>17</v>
      </c>
      <c r="F1246" s="3">
        <v>0</v>
      </c>
      <c r="I1246" s="4" t="str">
        <f ca="1">IFERROR(__xludf.DUMMYFUNCTION("REGEXREPLACE(F1247,""\D"", """")"),"#VALUE!")</f>
        <v>#VALUE!</v>
      </c>
      <c r="J1246" s="6" t="s">
        <v>13850</v>
      </c>
    </row>
    <row r="1247" spans="1:10" ht="15.75" customHeight="1">
      <c r="A1247" s="1">
        <v>1246</v>
      </c>
      <c r="B1247" s="3">
        <v>1247</v>
      </c>
      <c r="C1247" s="3" t="s">
        <v>3447</v>
      </c>
      <c r="D1247" s="3" t="s">
        <v>3448</v>
      </c>
      <c r="E1247" s="3" t="s">
        <v>17</v>
      </c>
      <c r="F1247" s="3">
        <v>0</v>
      </c>
      <c r="I1247" s="4" t="str">
        <f ca="1">IFERROR(__xludf.DUMMYFUNCTION("REGEXREPLACE(F1248,""\D"", """")"),"#VALUE!")</f>
        <v>#VALUE!</v>
      </c>
      <c r="J1247" s="6" t="s">
        <v>13850</v>
      </c>
    </row>
    <row r="1248" spans="1:10" ht="15.75" customHeight="1">
      <c r="A1248" s="1">
        <v>1247</v>
      </c>
      <c r="B1248" s="3">
        <v>1248</v>
      </c>
      <c r="C1248" s="3" t="s">
        <v>3449</v>
      </c>
      <c r="D1248" s="3" t="s">
        <v>3450</v>
      </c>
      <c r="E1248" s="3" t="s">
        <v>17</v>
      </c>
      <c r="F1248" s="3">
        <v>0</v>
      </c>
      <c r="I1248" s="4" t="str">
        <f ca="1">IFERROR(__xludf.DUMMYFUNCTION("REGEXREPLACE(F1249,""\D"", """")"),"#VALUE!")</f>
        <v>#VALUE!</v>
      </c>
      <c r="J1248" s="6" t="s">
        <v>13850</v>
      </c>
    </row>
    <row r="1249" spans="1:10" ht="15.75" customHeight="1">
      <c r="A1249" s="1">
        <v>1248</v>
      </c>
      <c r="B1249" s="3">
        <v>1249</v>
      </c>
      <c r="C1249" s="3" t="s">
        <v>3451</v>
      </c>
      <c r="D1249" s="3" t="s">
        <v>3452</v>
      </c>
      <c r="E1249" s="3" t="s">
        <v>3453</v>
      </c>
      <c r="F1249" s="3">
        <v>0</v>
      </c>
      <c r="I1249" s="4" t="str">
        <f ca="1">IFERROR(__xludf.DUMMYFUNCTION("REGEXREPLACE(F1250,""\D"", """")"),"#VALUE!")</f>
        <v>#VALUE!</v>
      </c>
      <c r="J1249" s="6" t="s">
        <v>13850</v>
      </c>
    </row>
    <row r="1250" spans="1:10" ht="15.75" customHeight="1">
      <c r="A1250" s="1">
        <v>1249</v>
      </c>
      <c r="B1250" s="3">
        <v>1250</v>
      </c>
      <c r="C1250" s="3" t="s">
        <v>3454</v>
      </c>
      <c r="D1250" s="3" t="s">
        <v>3455</v>
      </c>
      <c r="E1250" s="3" t="s">
        <v>3456</v>
      </c>
      <c r="F1250" s="3">
        <v>0</v>
      </c>
      <c r="I1250" s="4" t="str">
        <f ca="1">IFERROR(__xludf.DUMMYFUNCTION("REGEXREPLACE(F1251,""\D"", """")"),"#VALUE!")</f>
        <v>#VALUE!</v>
      </c>
      <c r="J1250" s="6" t="s">
        <v>13850</v>
      </c>
    </row>
    <row r="1251" spans="1:10" ht="15.75" customHeight="1">
      <c r="A1251" s="1">
        <v>1250</v>
      </c>
      <c r="B1251" s="3">
        <v>1251</v>
      </c>
      <c r="C1251" s="3" t="s">
        <v>3457</v>
      </c>
      <c r="D1251" s="3" t="s">
        <v>3458</v>
      </c>
      <c r="E1251" s="3" t="s">
        <v>17</v>
      </c>
      <c r="F1251" s="3">
        <v>0</v>
      </c>
      <c r="I1251" s="4" t="str">
        <f ca="1">IFERROR(__xludf.DUMMYFUNCTION("REGEXREPLACE(F1252,""\D"", """")"),"#VALUE!")</f>
        <v>#VALUE!</v>
      </c>
      <c r="J1251" s="6" t="s">
        <v>13850</v>
      </c>
    </row>
    <row r="1252" spans="1:10" ht="15.75" customHeight="1">
      <c r="A1252" s="1">
        <v>1251</v>
      </c>
      <c r="B1252" s="3">
        <v>1252</v>
      </c>
      <c r="C1252" s="3" t="s">
        <v>3459</v>
      </c>
      <c r="D1252" s="3" t="s">
        <v>3460</v>
      </c>
      <c r="E1252" s="3" t="s">
        <v>17</v>
      </c>
      <c r="F1252" s="3">
        <v>0</v>
      </c>
      <c r="I1252" s="4" t="str">
        <f ca="1">IFERROR(__xludf.DUMMYFUNCTION("REGEXREPLACE(F1253,""\D"", """")"),"#VALUE!")</f>
        <v>#VALUE!</v>
      </c>
      <c r="J1252" s="6" t="s">
        <v>13850</v>
      </c>
    </row>
    <row r="1253" spans="1:10" ht="15.75" customHeight="1">
      <c r="A1253" s="1">
        <v>1252</v>
      </c>
      <c r="B1253" s="3">
        <v>1253</v>
      </c>
      <c r="C1253" s="3" t="s">
        <v>3461</v>
      </c>
      <c r="D1253" s="3" t="s">
        <v>3462</v>
      </c>
      <c r="E1253" s="3" t="s">
        <v>17</v>
      </c>
      <c r="F1253" s="3">
        <v>0</v>
      </c>
      <c r="I1253" s="4" t="str">
        <f ca="1">IFERROR(__xludf.DUMMYFUNCTION("REGEXREPLACE(F1254,""\D"", """")"),"#VALUE!")</f>
        <v>#VALUE!</v>
      </c>
      <c r="J1253" s="6" t="s">
        <v>13850</v>
      </c>
    </row>
    <row r="1254" spans="1:10" ht="15.75" customHeight="1">
      <c r="A1254" s="1">
        <v>1253</v>
      </c>
      <c r="B1254" s="3">
        <v>1254</v>
      </c>
      <c r="C1254" s="3" t="s">
        <v>3463</v>
      </c>
      <c r="D1254" s="3" t="s">
        <v>3464</v>
      </c>
      <c r="E1254" s="3" t="s">
        <v>3465</v>
      </c>
      <c r="F1254" s="3">
        <v>0</v>
      </c>
      <c r="I1254" s="4" t="str">
        <f ca="1">IFERROR(__xludf.DUMMYFUNCTION("REGEXREPLACE(F1255,""\D"", """")"),"#VALUE!")</f>
        <v>#VALUE!</v>
      </c>
      <c r="J1254" s="6" t="s">
        <v>13850</v>
      </c>
    </row>
    <row r="1255" spans="1:10" ht="15.75" customHeight="1">
      <c r="A1255" s="1">
        <v>1254</v>
      </c>
      <c r="B1255" s="3">
        <v>1255</v>
      </c>
      <c r="C1255" s="3" t="s">
        <v>3466</v>
      </c>
      <c r="D1255" s="3" t="s">
        <v>3467</v>
      </c>
      <c r="E1255" s="3" t="s">
        <v>3468</v>
      </c>
      <c r="F1255" s="3" t="s">
        <v>3469</v>
      </c>
      <c r="G1255" s="3">
        <v>105</v>
      </c>
      <c r="H1255" s="3" t="s">
        <v>3470</v>
      </c>
      <c r="I1255" s="4" t="str">
        <f ca="1">IFERROR(__xludf.DUMMYFUNCTION("REGEXREPLACE(F1256,""\D"", """")"),"296")</f>
        <v>296</v>
      </c>
      <c r="J1255" s="6" t="s">
        <v>13911</v>
      </c>
    </row>
    <row r="1256" spans="1:10" ht="15.75" customHeight="1">
      <c r="A1256" s="1">
        <v>1255</v>
      </c>
      <c r="B1256" s="3">
        <v>1256</v>
      </c>
      <c r="C1256" s="3" t="s">
        <v>3471</v>
      </c>
      <c r="D1256" s="3" t="s">
        <v>3472</v>
      </c>
      <c r="E1256" s="3" t="s">
        <v>3473</v>
      </c>
      <c r="F1256" s="3">
        <v>0</v>
      </c>
      <c r="I1256" s="4" t="str">
        <f ca="1">IFERROR(__xludf.DUMMYFUNCTION("REGEXREPLACE(F1257,""\D"", """")"),"#VALUE!")</f>
        <v>#VALUE!</v>
      </c>
      <c r="J1256" s="6" t="s">
        <v>13850</v>
      </c>
    </row>
    <row r="1257" spans="1:10" ht="15.75" customHeight="1">
      <c r="A1257" s="1">
        <v>1256</v>
      </c>
      <c r="B1257" s="3">
        <v>1257</v>
      </c>
      <c r="C1257" s="3" t="s">
        <v>3474</v>
      </c>
      <c r="D1257" s="3" t="s">
        <v>3475</v>
      </c>
      <c r="E1257" s="3" t="s">
        <v>17</v>
      </c>
      <c r="F1257" s="3">
        <v>0</v>
      </c>
      <c r="I1257" s="4" t="str">
        <f ca="1">IFERROR(__xludf.DUMMYFUNCTION("REGEXREPLACE(F1258,""\D"", """")"),"#VALUE!")</f>
        <v>#VALUE!</v>
      </c>
      <c r="J1257" s="6" t="s">
        <v>13850</v>
      </c>
    </row>
    <row r="1258" spans="1:10" ht="15.75" customHeight="1">
      <c r="A1258" s="1">
        <v>1257</v>
      </c>
      <c r="B1258" s="3">
        <v>1258</v>
      </c>
      <c r="C1258" s="3" t="s">
        <v>3476</v>
      </c>
      <c r="D1258" s="3" t="s">
        <v>3477</v>
      </c>
      <c r="E1258" s="3" t="s">
        <v>3478</v>
      </c>
      <c r="F1258" s="3">
        <v>0</v>
      </c>
      <c r="I1258" s="4" t="str">
        <f ca="1">IFERROR(__xludf.DUMMYFUNCTION("REGEXREPLACE(F1259,""\D"", """")"),"#VALUE!")</f>
        <v>#VALUE!</v>
      </c>
      <c r="J1258" s="6" t="s">
        <v>13850</v>
      </c>
    </row>
    <row r="1259" spans="1:10" ht="15.75" customHeight="1">
      <c r="A1259" s="1">
        <v>1258</v>
      </c>
      <c r="B1259" s="3">
        <v>1259</v>
      </c>
      <c r="C1259" s="3" t="s">
        <v>3479</v>
      </c>
      <c r="D1259" s="3" t="s">
        <v>3480</v>
      </c>
      <c r="E1259" s="3" t="s">
        <v>3481</v>
      </c>
      <c r="F1259" s="3" t="s">
        <v>182</v>
      </c>
      <c r="G1259" s="3">
        <v>0</v>
      </c>
      <c r="H1259" s="3" t="s">
        <v>347</v>
      </c>
      <c r="I1259" s="4" t="str">
        <f ca="1">IFERROR(__xludf.DUMMYFUNCTION("REGEXREPLACE(F1260,""\D"", """")"),"7")</f>
        <v>7</v>
      </c>
      <c r="J1259" s="6" t="s">
        <v>13863</v>
      </c>
    </row>
    <row r="1260" spans="1:10" ht="15.75" customHeight="1">
      <c r="A1260" s="1">
        <v>1259</v>
      </c>
      <c r="B1260" s="3">
        <v>1260</v>
      </c>
      <c r="C1260" s="3" t="s">
        <v>3482</v>
      </c>
      <c r="D1260" s="3" t="s">
        <v>3483</v>
      </c>
      <c r="E1260" s="3" t="s">
        <v>3484</v>
      </c>
      <c r="F1260" s="3" t="s">
        <v>270</v>
      </c>
      <c r="G1260" s="3">
        <v>45</v>
      </c>
      <c r="H1260" s="3" t="s">
        <v>3485</v>
      </c>
      <c r="I1260" s="4" t="str">
        <f ca="1">IFERROR(__xludf.DUMMYFUNCTION("REGEXREPLACE(F1261,""\D"", """")"),"16")</f>
        <v>16</v>
      </c>
      <c r="J1260" s="6" t="s">
        <v>13870</v>
      </c>
    </row>
    <row r="1261" spans="1:10" ht="15.75" customHeight="1">
      <c r="A1261" s="1">
        <v>1260</v>
      </c>
      <c r="B1261" s="3">
        <v>1261</v>
      </c>
      <c r="C1261" s="3" t="s">
        <v>3486</v>
      </c>
      <c r="D1261" s="3" t="s">
        <v>3487</v>
      </c>
      <c r="E1261" s="3" t="s">
        <v>3488</v>
      </c>
      <c r="F1261" s="3">
        <v>0</v>
      </c>
      <c r="I1261" s="4" t="str">
        <f ca="1">IFERROR(__xludf.DUMMYFUNCTION("REGEXREPLACE(F1262,""\D"", """")"),"#VALUE!")</f>
        <v>#VALUE!</v>
      </c>
      <c r="J1261" s="6" t="s">
        <v>13850</v>
      </c>
    </row>
    <row r="1262" spans="1:10" ht="15.75" customHeight="1">
      <c r="A1262" s="1">
        <v>1261</v>
      </c>
      <c r="B1262" s="3">
        <v>1262</v>
      </c>
      <c r="C1262" s="3" t="s">
        <v>3489</v>
      </c>
      <c r="D1262" s="3" t="s">
        <v>3490</v>
      </c>
      <c r="E1262" s="3" t="s">
        <v>3491</v>
      </c>
      <c r="F1262" s="3" t="s">
        <v>131</v>
      </c>
      <c r="G1262" s="3">
        <v>15</v>
      </c>
      <c r="H1262" s="3" t="s">
        <v>86</v>
      </c>
      <c r="I1262" s="4" t="str">
        <f ca="1">IFERROR(__xludf.DUMMYFUNCTION("REGEXREPLACE(F1263,""\D"", """")"),"4")</f>
        <v>4</v>
      </c>
      <c r="J1262" s="6" t="s">
        <v>13861</v>
      </c>
    </row>
    <row r="1263" spans="1:10" ht="15.75" customHeight="1">
      <c r="A1263" s="1">
        <v>1262</v>
      </c>
      <c r="B1263" s="3">
        <v>1263</v>
      </c>
      <c r="C1263" s="3" t="s">
        <v>3492</v>
      </c>
      <c r="D1263" s="3" t="s">
        <v>3493</v>
      </c>
      <c r="E1263" s="3" t="s">
        <v>17</v>
      </c>
      <c r="F1263" s="3">
        <v>0</v>
      </c>
      <c r="I1263" s="4" t="str">
        <f ca="1">IFERROR(__xludf.DUMMYFUNCTION("REGEXREPLACE(F1264,""\D"", """")"),"#VALUE!")</f>
        <v>#VALUE!</v>
      </c>
      <c r="J1263" s="6" t="s">
        <v>13850</v>
      </c>
    </row>
    <row r="1264" spans="1:10" ht="15.75" customHeight="1">
      <c r="A1264" s="1">
        <v>1263</v>
      </c>
      <c r="B1264" s="3">
        <v>1264</v>
      </c>
      <c r="C1264" s="3" t="s">
        <v>3494</v>
      </c>
      <c r="D1264" s="3" t="s">
        <v>3495</v>
      </c>
      <c r="E1264" s="3" t="s">
        <v>3496</v>
      </c>
      <c r="F1264" s="3">
        <v>0</v>
      </c>
      <c r="I1264" s="4" t="str">
        <f ca="1">IFERROR(__xludf.DUMMYFUNCTION("REGEXREPLACE(F1265,""\D"", """")"),"#VALUE!")</f>
        <v>#VALUE!</v>
      </c>
      <c r="J1264" s="6" t="s">
        <v>13850</v>
      </c>
    </row>
    <row r="1265" spans="1:10" ht="15.75" customHeight="1">
      <c r="A1265" s="1">
        <v>1264</v>
      </c>
      <c r="B1265" s="3">
        <v>1265</v>
      </c>
      <c r="C1265" s="3" t="s">
        <v>3497</v>
      </c>
      <c r="D1265" s="3" t="s">
        <v>3498</v>
      </c>
      <c r="E1265" s="3" t="s">
        <v>3499</v>
      </c>
      <c r="F1265" s="3">
        <v>0</v>
      </c>
      <c r="I1265" s="4" t="str">
        <f ca="1">IFERROR(__xludf.DUMMYFUNCTION("REGEXREPLACE(F1266,""\D"", """")"),"#VALUE!")</f>
        <v>#VALUE!</v>
      </c>
      <c r="J1265" s="6" t="s">
        <v>13850</v>
      </c>
    </row>
    <row r="1266" spans="1:10" ht="15.75" customHeight="1">
      <c r="A1266" s="1">
        <v>1265</v>
      </c>
      <c r="B1266" s="3">
        <v>1266</v>
      </c>
      <c r="C1266" s="3" t="s">
        <v>3500</v>
      </c>
      <c r="D1266" s="3" t="s">
        <v>3501</v>
      </c>
      <c r="E1266" s="3" t="s">
        <v>3502</v>
      </c>
      <c r="F1266" s="3">
        <v>0</v>
      </c>
      <c r="I1266" s="4" t="str">
        <f ca="1">IFERROR(__xludf.DUMMYFUNCTION("REGEXREPLACE(F1267,""\D"", """")"),"#VALUE!")</f>
        <v>#VALUE!</v>
      </c>
      <c r="J1266" s="6" t="s">
        <v>13850</v>
      </c>
    </row>
    <row r="1267" spans="1:10" ht="15.75" customHeight="1">
      <c r="A1267" s="1">
        <v>1266</v>
      </c>
      <c r="B1267" s="3">
        <v>1267</v>
      </c>
      <c r="C1267" s="3" t="s">
        <v>3503</v>
      </c>
      <c r="D1267" s="3" t="s">
        <v>3504</v>
      </c>
      <c r="E1267" s="3" t="s">
        <v>3505</v>
      </c>
      <c r="F1267" s="3">
        <v>0</v>
      </c>
      <c r="I1267" s="4" t="str">
        <f ca="1">IFERROR(__xludf.DUMMYFUNCTION("REGEXREPLACE(F1268,""\D"", """")"),"#VALUE!")</f>
        <v>#VALUE!</v>
      </c>
      <c r="J1267" s="6" t="s">
        <v>13850</v>
      </c>
    </row>
    <row r="1268" spans="1:10" ht="15.75" customHeight="1">
      <c r="A1268" s="1">
        <v>1267</v>
      </c>
      <c r="B1268" s="3">
        <v>1268</v>
      </c>
      <c r="C1268" s="3" t="s">
        <v>3506</v>
      </c>
      <c r="D1268" s="3" t="s">
        <v>3507</v>
      </c>
      <c r="E1268" s="3" t="s">
        <v>3508</v>
      </c>
      <c r="F1268" s="3" t="s">
        <v>182</v>
      </c>
      <c r="G1268" s="3">
        <v>3</v>
      </c>
      <c r="H1268" s="3" t="s">
        <v>194</v>
      </c>
      <c r="I1268" s="4" t="str">
        <f ca="1">IFERROR(__xludf.DUMMYFUNCTION("REGEXREPLACE(F1269,""\D"", """")"),"7")</f>
        <v>7</v>
      </c>
      <c r="J1268" s="6" t="s">
        <v>13863</v>
      </c>
    </row>
    <row r="1269" spans="1:10" ht="15.75" customHeight="1">
      <c r="A1269" s="1">
        <v>1268</v>
      </c>
      <c r="B1269" s="3">
        <v>1269</v>
      </c>
      <c r="C1269" s="3" t="s">
        <v>3509</v>
      </c>
      <c r="D1269" s="3" t="s">
        <v>3510</v>
      </c>
      <c r="E1269" s="3" t="s">
        <v>17</v>
      </c>
      <c r="F1269" s="3">
        <v>0</v>
      </c>
      <c r="I1269" s="4" t="str">
        <f ca="1">IFERROR(__xludf.DUMMYFUNCTION("REGEXREPLACE(F1270,""\D"", """")"),"#VALUE!")</f>
        <v>#VALUE!</v>
      </c>
      <c r="J1269" s="6" t="s">
        <v>13850</v>
      </c>
    </row>
    <row r="1270" spans="1:10" ht="15.75" customHeight="1">
      <c r="A1270" s="1">
        <v>1269</v>
      </c>
      <c r="B1270" s="3">
        <v>1270</v>
      </c>
      <c r="C1270" s="3" t="s">
        <v>3511</v>
      </c>
      <c r="D1270" s="3" t="s">
        <v>3512</v>
      </c>
      <c r="E1270" s="3" t="s">
        <v>3513</v>
      </c>
      <c r="F1270" s="3" t="s">
        <v>3514</v>
      </c>
      <c r="G1270" s="3">
        <v>0</v>
      </c>
      <c r="H1270" s="3" t="s">
        <v>3515</v>
      </c>
      <c r="I1270" s="4" t="str">
        <f ca="1">IFERROR(__xludf.DUMMYFUNCTION("REGEXREPLACE(F1271,""\D"", """")"),"73")</f>
        <v>73</v>
      </c>
      <c r="J1270" s="6" t="s">
        <v>13912</v>
      </c>
    </row>
    <row r="1271" spans="1:10" ht="15.75" customHeight="1">
      <c r="A1271" s="1">
        <v>1270</v>
      </c>
      <c r="B1271" s="3">
        <v>1271</v>
      </c>
      <c r="C1271" s="3" t="s">
        <v>3516</v>
      </c>
      <c r="D1271" s="3" t="s">
        <v>3517</v>
      </c>
      <c r="E1271" s="3" t="s">
        <v>3518</v>
      </c>
      <c r="F1271" s="3">
        <v>0</v>
      </c>
      <c r="I1271" s="4" t="str">
        <f ca="1">IFERROR(__xludf.DUMMYFUNCTION("REGEXREPLACE(F1272,""\D"", """")"),"#VALUE!")</f>
        <v>#VALUE!</v>
      </c>
      <c r="J1271" s="6" t="s">
        <v>13850</v>
      </c>
    </row>
    <row r="1272" spans="1:10" ht="15.75" customHeight="1">
      <c r="A1272" s="1">
        <v>1271</v>
      </c>
      <c r="B1272" s="3">
        <v>1272</v>
      </c>
      <c r="C1272" s="3" t="s">
        <v>3519</v>
      </c>
      <c r="D1272" s="3" t="s">
        <v>3520</v>
      </c>
      <c r="E1272" s="3" t="s">
        <v>3521</v>
      </c>
      <c r="F1272" s="3">
        <v>0</v>
      </c>
      <c r="I1272" s="4" t="str">
        <f ca="1">IFERROR(__xludf.DUMMYFUNCTION("REGEXREPLACE(F1273,""\D"", """")"),"#VALUE!")</f>
        <v>#VALUE!</v>
      </c>
      <c r="J1272" s="6" t="s">
        <v>13850</v>
      </c>
    </row>
    <row r="1273" spans="1:10" ht="15.75" customHeight="1">
      <c r="A1273" s="1">
        <v>1272</v>
      </c>
      <c r="B1273" s="3">
        <v>1273</v>
      </c>
      <c r="C1273" s="3" t="s">
        <v>3522</v>
      </c>
      <c r="D1273" s="3" t="s">
        <v>3523</v>
      </c>
      <c r="E1273" s="3" t="s">
        <v>3524</v>
      </c>
      <c r="F1273" s="3">
        <v>0</v>
      </c>
      <c r="I1273" s="4" t="str">
        <f ca="1">IFERROR(__xludf.DUMMYFUNCTION("REGEXREPLACE(F1274,""\D"", """")"),"#VALUE!")</f>
        <v>#VALUE!</v>
      </c>
      <c r="J1273" s="6" t="s">
        <v>13850</v>
      </c>
    </row>
    <row r="1274" spans="1:10" ht="15.75" customHeight="1">
      <c r="A1274" s="1">
        <v>1273</v>
      </c>
      <c r="B1274" s="3">
        <v>1274</v>
      </c>
      <c r="C1274" s="3" t="s">
        <v>3525</v>
      </c>
      <c r="D1274" s="3" t="s">
        <v>3526</v>
      </c>
      <c r="E1274" s="3" t="s">
        <v>3527</v>
      </c>
      <c r="F1274" s="3" t="s">
        <v>33</v>
      </c>
      <c r="G1274" s="3">
        <v>1</v>
      </c>
      <c r="H1274" s="3" t="s">
        <v>194</v>
      </c>
      <c r="I1274" s="4" t="str">
        <f ca="1">IFERROR(__xludf.DUMMYFUNCTION("REGEXREPLACE(F1275,""\D"", """")"),"9")</f>
        <v>9</v>
      </c>
      <c r="J1274" s="6" t="s">
        <v>13851</v>
      </c>
    </row>
    <row r="1275" spans="1:10" ht="15.75" customHeight="1">
      <c r="A1275" s="1">
        <v>1274</v>
      </c>
      <c r="B1275" s="3">
        <v>1275</v>
      </c>
      <c r="C1275" s="3" t="s">
        <v>3528</v>
      </c>
      <c r="D1275" s="3" t="s">
        <v>3529</v>
      </c>
      <c r="E1275" s="3" t="s">
        <v>3530</v>
      </c>
      <c r="F1275" s="3" t="s">
        <v>131</v>
      </c>
      <c r="G1275" s="3">
        <v>6</v>
      </c>
      <c r="H1275" s="3" t="s">
        <v>194</v>
      </c>
      <c r="I1275" s="4" t="str">
        <f ca="1">IFERROR(__xludf.DUMMYFUNCTION("REGEXREPLACE(F1276,""\D"", """")"),"4")</f>
        <v>4</v>
      </c>
      <c r="J1275" s="6" t="s">
        <v>13861</v>
      </c>
    </row>
    <row r="1276" spans="1:10" ht="15.75" customHeight="1">
      <c r="A1276" s="1">
        <v>1275</v>
      </c>
      <c r="B1276" s="3">
        <v>1276</v>
      </c>
      <c r="C1276" s="3" t="s">
        <v>3531</v>
      </c>
      <c r="D1276" s="3" t="s">
        <v>3532</v>
      </c>
      <c r="E1276" s="3" t="s">
        <v>3533</v>
      </c>
      <c r="F1276" s="3">
        <v>0</v>
      </c>
      <c r="I1276" s="4" t="str">
        <f ca="1">IFERROR(__xludf.DUMMYFUNCTION("REGEXREPLACE(F1277,""\D"", """")"),"#VALUE!")</f>
        <v>#VALUE!</v>
      </c>
      <c r="J1276" s="6" t="s">
        <v>13850</v>
      </c>
    </row>
    <row r="1277" spans="1:10" ht="15.75" customHeight="1">
      <c r="A1277" s="1">
        <v>1276</v>
      </c>
      <c r="B1277" s="3">
        <v>1277</v>
      </c>
      <c r="C1277" s="3" t="s">
        <v>3534</v>
      </c>
      <c r="D1277" s="3" t="s">
        <v>3535</v>
      </c>
      <c r="E1277" s="3" t="s">
        <v>3536</v>
      </c>
      <c r="F1277" s="3">
        <v>0</v>
      </c>
      <c r="I1277" s="4" t="str">
        <f ca="1">IFERROR(__xludf.DUMMYFUNCTION("REGEXREPLACE(F1278,""\D"", """")"),"#VALUE!")</f>
        <v>#VALUE!</v>
      </c>
      <c r="J1277" s="6" t="s">
        <v>13850</v>
      </c>
    </row>
    <row r="1278" spans="1:10" ht="15.75" customHeight="1">
      <c r="A1278" s="1">
        <v>1277</v>
      </c>
      <c r="B1278" s="3">
        <v>1278</v>
      </c>
      <c r="C1278" s="3" t="s">
        <v>3537</v>
      </c>
      <c r="D1278" s="3" t="s">
        <v>3538</v>
      </c>
      <c r="E1278" s="3" t="s">
        <v>531</v>
      </c>
      <c r="F1278" s="3">
        <v>0</v>
      </c>
      <c r="I1278" s="4" t="str">
        <f ca="1">IFERROR(__xludf.DUMMYFUNCTION("REGEXREPLACE(F1279,""\D"", """")"),"#VALUE!")</f>
        <v>#VALUE!</v>
      </c>
      <c r="J1278" s="6" t="s">
        <v>13850</v>
      </c>
    </row>
    <row r="1279" spans="1:10" ht="15.75" customHeight="1">
      <c r="A1279" s="1">
        <v>1278</v>
      </c>
      <c r="B1279" s="3">
        <v>1279</v>
      </c>
      <c r="C1279" s="3" t="s">
        <v>3539</v>
      </c>
      <c r="D1279" s="3" t="s">
        <v>3540</v>
      </c>
      <c r="E1279" s="3" t="s">
        <v>3541</v>
      </c>
      <c r="F1279" s="3" t="s">
        <v>182</v>
      </c>
      <c r="G1279" s="3">
        <v>0</v>
      </c>
      <c r="H1279" s="3" t="s">
        <v>347</v>
      </c>
      <c r="I1279" s="4" t="str">
        <f ca="1">IFERROR(__xludf.DUMMYFUNCTION("REGEXREPLACE(F1280,""\D"", """")"),"7")</f>
        <v>7</v>
      </c>
      <c r="J1279" s="6" t="s">
        <v>13863</v>
      </c>
    </row>
    <row r="1280" spans="1:10" ht="15.75" customHeight="1">
      <c r="A1280" s="1">
        <v>1279</v>
      </c>
      <c r="B1280" s="3">
        <v>1280</v>
      </c>
      <c r="C1280" s="3" t="s">
        <v>3542</v>
      </c>
      <c r="D1280" s="3" t="s">
        <v>3543</v>
      </c>
      <c r="E1280" s="3" t="s">
        <v>3544</v>
      </c>
      <c r="F1280" s="3">
        <v>0</v>
      </c>
      <c r="I1280" s="4" t="str">
        <f ca="1">IFERROR(__xludf.DUMMYFUNCTION("REGEXREPLACE(F1281,""\D"", """")"),"#VALUE!")</f>
        <v>#VALUE!</v>
      </c>
      <c r="J1280" s="6" t="s">
        <v>13850</v>
      </c>
    </row>
    <row r="1281" spans="1:10" ht="15.75" customHeight="1">
      <c r="A1281" s="1">
        <v>1280</v>
      </c>
      <c r="B1281" s="3">
        <v>1281</v>
      </c>
      <c r="C1281" s="3" t="s">
        <v>3545</v>
      </c>
      <c r="D1281" s="3" t="s">
        <v>3546</v>
      </c>
      <c r="E1281" s="3" t="s">
        <v>3547</v>
      </c>
      <c r="F1281" s="3" t="s">
        <v>3046</v>
      </c>
      <c r="G1281" s="3">
        <v>6</v>
      </c>
      <c r="H1281" s="3" t="s">
        <v>3548</v>
      </c>
      <c r="I1281" s="4" t="str">
        <f ca="1">IFERROR(__xludf.DUMMYFUNCTION("REGEXREPLACE(F1282,""\D"", """")"),"45")</f>
        <v>45</v>
      </c>
      <c r="J1281" s="6" t="s">
        <v>13906</v>
      </c>
    </row>
    <row r="1282" spans="1:10" ht="15.75" customHeight="1">
      <c r="A1282" s="1">
        <v>1281</v>
      </c>
      <c r="B1282" s="3">
        <v>1282</v>
      </c>
      <c r="C1282" s="3" t="s">
        <v>3549</v>
      </c>
      <c r="D1282" s="3" t="s">
        <v>3550</v>
      </c>
      <c r="E1282" s="3" t="s">
        <v>2065</v>
      </c>
      <c r="F1282" s="3">
        <v>0</v>
      </c>
      <c r="I1282" s="4" t="str">
        <f ca="1">IFERROR(__xludf.DUMMYFUNCTION("REGEXREPLACE(F1283,""\D"", """")"),"#VALUE!")</f>
        <v>#VALUE!</v>
      </c>
      <c r="J1282" s="6" t="s">
        <v>13850</v>
      </c>
    </row>
    <row r="1283" spans="1:10" ht="15.75" customHeight="1">
      <c r="A1283" s="1">
        <v>1282</v>
      </c>
      <c r="B1283" s="3">
        <v>1283</v>
      </c>
      <c r="C1283" s="3" t="s">
        <v>3551</v>
      </c>
      <c r="D1283" s="3" t="s">
        <v>3552</v>
      </c>
      <c r="E1283" s="3" t="s">
        <v>17</v>
      </c>
      <c r="F1283" s="3">
        <v>0</v>
      </c>
      <c r="I1283" s="4" t="str">
        <f ca="1">IFERROR(__xludf.DUMMYFUNCTION("REGEXREPLACE(F1284,""\D"", """")"),"#VALUE!")</f>
        <v>#VALUE!</v>
      </c>
      <c r="J1283" s="6" t="s">
        <v>13850</v>
      </c>
    </row>
    <row r="1284" spans="1:10" ht="15.75" customHeight="1">
      <c r="A1284" s="1">
        <v>1283</v>
      </c>
      <c r="B1284" s="3">
        <v>1284</v>
      </c>
      <c r="C1284" s="3" t="s">
        <v>3553</v>
      </c>
      <c r="D1284" s="3" t="s">
        <v>3554</v>
      </c>
      <c r="E1284" s="3" t="s">
        <v>1758</v>
      </c>
      <c r="F1284" s="3">
        <v>0</v>
      </c>
      <c r="I1284" s="4" t="str">
        <f ca="1">IFERROR(__xludf.DUMMYFUNCTION("REGEXREPLACE(F1285,""\D"", """")"),"#VALUE!")</f>
        <v>#VALUE!</v>
      </c>
      <c r="J1284" s="6" t="s">
        <v>13850</v>
      </c>
    </row>
    <row r="1285" spans="1:10" ht="15.75" customHeight="1">
      <c r="A1285" s="1">
        <v>1284</v>
      </c>
      <c r="B1285" s="3">
        <v>1285</v>
      </c>
      <c r="C1285" s="3" t="s">
        <v>3555</v>
      </c>
      <c r="D1285" s="3" t="s">
        <v>3556</v>
      </c>
      <c r="E1285" s="3" t="s">
        <v>3557</v>
      </c>
      <c r="F1285" s="3">
        <v>0</v>
      </c>
      <c r="I1285" s="4" t="str">
        <f ca="1">IFERROR(__xludf.DUMMYFUNCTION("REGEXREPLACE(F1286,""\D"", """")"),"#VALUE!")</f>
        <v>#VALUE!</v>
      </c>
      <c r="J1285" s="6" t="s">
        <v>13850</v>
      </c>
    </row>
    <row r="1286" spans="1:10" ht="15.75" customHeight="1">
      <c r="A1286" s="1">
        <v>1285</v>
      </c>
      <c r="B1286" s="3">
        <v>1286</v>
      </c>
      <c r="C1286" s="3" t="s">
        <v>3558</v>
      </c>
      <c r="D1286" s="3" t="s">
        <v>3559</v>
      </c>
      <c r="E1286" s="3" t="s">
        <v>17</v>
      </c>
      <c r="F1286" s="3">
        <v>0</v>
      </c>
      <c r="I1286" s="4" t="str">
        <f ca="1">IFERROR(__xludf.DUMMYFUNCTION("REGEXREPLACE(F1287,""\D"", """")"),"#VALUE!")</f>
        <v>#VALUE!</v>
      </c>
      <c r="J1286" s="6" t="s">
        <v>13850</v>
      </c>
    </row>
    <row r="1287" spans="1:10" ht="15.75" customHeight="1">
      <c r="A1287" s="1">
        <v>1286</v>
      </c>
      <c r="B1287" s="3">
        <v>1287</v>
      </c>
      <c r="C1287" s="3" t="s">
        <v>3560</v>
      </c>
      <c r="D1287" s="3" t="s">
        <v>3561</v>
      </c>
      <c r="E1287" s="3" t="s">
        <v>3562</v>
      </c>
      <c r="F1287" s="3" t="s">
        <v>75</v>
      </c>
      <c r="G1287" s="3">
        <v>11</v>
      </c>
      <c r="H1287" s="3" t="s">
        <v>2547</v>
      </c>
      <c r="I1287" s="4" t="str">
        <f ca="1">IFERROR(__xludf.DUMMYFUNCTION("REGEXREPLACE(F1288,""\D"", """")"),"15")</f>
        <v>15</v>
      </c>
      <c r="J1287" s="6" t="s">
        <v>13856</v>
      </c>
    </row>
    <row r="1288" spans="1:10" ht="15.75" customHeight="1">
      <c r="A1288" s="1">
        <v>1287</v>
      </c>
      <c r="B1288" s="3">
        <v>1288</v>
      </c>
      <c r="C1288" s="3" t="s">
        <v>3563</v>
      </c>
      <c r="D1288" s="3" t="s">
        <v>3564</v>
      </c>
      <c r="E1288" s="3" t="s">
        <v>3565</v>
      </c>
      <c r="F1288" s="3">
        <v>0</v>
      </c>
      <c r="I1288" s="4" t="str">
        <f ca="1">IFERROR(__xludf.DUMMYFUNCTION("REGEXREPLACE(F1289,""\D"", """")"),"#VALUE!")</f>
        <v>#VALUE!</v>
      </c>
      <c r="J1288" s="6" t="s">
        <v>13850</v>
      </c>
    </row>
    <row r="1289" spans="1:10" ht="15.75" customHeight="1">
      <c r="A1289" s="1">
        <v>1288</v>
      </c>
      <c r="B1289" s="3">
        <v>1289</v>
      </c>
      <c r="C1289" s="3" t="s">
        <v>3566</v>
      </c>
      <c r="D1289" s="3" t="s">
        <v>3567</v>
      </c>
      <c r="E1289" s="3" t="s">
        <v>3568</v>
      </c>
      <c r="F1289" s="3" t="s">
        <v>182</v>
      </c>
      <c r="G1289" s="3">
        <v>3</v>
      </c>
      <c r="H1289" s="3" t="s">
        <v>194</v>
      </c>
      <c r="I1289" s="4" t="str">
        <f ca="1">IFERROR(__xludf.DUMMYFUNCTION("REGEXREPLACE(F1290,""\D"", """")"),"7")</f>
        <v>7</v>
      </c>
      <c r="J1289" s="6" t="s">
        <v>13863</v>
      </c>
    </row>
    <row r="1290" spans="1:10" ht="15.75" customHeight="1">
      <c r="A1290" s="1">
        <v>1289</v>
      </c>
      <c r="B1290" s="3">
        <v>1290</v>
      </c>
      <c r="C1290" s="3" t="s">
        <v>3569</v>
      </c>
      <c r="D1290" s="3" t="s">
        <v>3570</v>
      </c>
      <c r="E1290" s="3" t="s">
        <v>3571</v>
      </c>
      <c r="F1290" s="3">
        <v>0</v>
      </c>
      <c r="I1290" s="4" t="str">
        <f ca="1">IFERROR(__xludf.DUMMYFUNCTION("REGEXREPLACE(F1291,""\D"", """")"),"#VALUE!")</f>
        <v>#VALUE!</v>
      </c>
      <c r="J1290" s="6" t="s">
        <v>13850</v>
      </c>
    </row>
    <row r="1291" spans="1:10" ht="15.75" customHeight="1">
      <c r="A1291" s="1">
        <v>1290</v>
      </c>
      <c r="B1291" s="3">
        <v>1291</v>
      </c>
      <c r="C1291" s="3" t="s">
        <v>3572</v>
      </c>
      <c r="D1291" s="3" t="s">
        <v>3573</v>
      </c>
      <c r="E1291" s="3" t="s">
        <v>3574</v>
      </c>
      <c r="F1291" s="3" t="s">
        <v>270</v>
      </c>
      <c r="G1291" s="3">
        <v>2</v>
      </c>
      <c r="H1291" s="3" t="s">
        <v>24</v>
      </c>
      <c r="I1291" s="4" t="str">
        <f ca="1">IFERROR(__xludf.DUMMYFUNCTION("REGEXREPLACE(F1292,""\D"", """")"),"16")</f>
        <v>16</v>
      </c>
      <c r="J1291" s="6" t="s">
        <v>13870</v>
      </c>
    </row>
    <row r="1292" spans="1:10" ht="15.75" customHeight="1">
      <c r="A1292" s="1">
        <v>1291</v>
      </c>
      <c r="B1292" s="3">
        <v>1292</v>
      </c>
      <c r="C1292" s="3" t="s">
        <v>3575</v>
      </c>
      <c r="D1292" s="3" t="s">
        <v>3576</v>
      </c>
      <c r="E1292" s="3" t="s">
        <v>3577</v>
      </c>
      <c r="F1292" s="3">
        <v>0</v>
      </c>
      <c r="I1292" s="4" t="str">
        <f ca="1">IFERROR(__xludf.DUMMYFUNCTION("REGEXREPLACE(F1293,""\D"", """")"),"#VALUE!")</f>
        <v>#VALUE!</v>
      </c>
      <c r="J1292" s="6" t="s">
        <v>13850</v>
      </c>
    </row>
    <row r="1293" spans="1:10" ht="15.75" customHeight="1">
      <c r="A1293" s="1">
        <v>1292</v>
      </c>
      <c r="B1293" s="3">
        <v>1293</v>
      </c>
      <c r="C1293" s="3" t="s">
        <v>3578</v>
      </c>
      <c r="D1293" s="3" t="s">
        <v>3579</v>
      </c>
      <c r="E1293" s="3" t="s">
        <v>17</v>
      </c>
      <c r="F1293" s="3">
        <v>0</v>
      </c>
      <c r="I1293" s="4" t="str">
        <f ca="1">IFERROR(__xludf.DUMMYFUNCTION("REGEXREPLACE(F1294,""\D"", """")"),"#VALUE!")</f>
        <v>#VALUE!</v>
      </c>
      <c r="J1293" s="6" t="s">
        <v>13850</v>
      </c>
    </row>
    <row r="1294" spans="1:10" ht="15.75" customHeight="1">
      <c r="A1294" s="1">
        <v>1293</v>
      </c>
      <c r="B1294" s="3">
        <v>1294</v>
      </c>
      <c r="C1294" s="3" t="s">
        <v>3580</v>
      </c>
      <c r="D1294" s="3" t="s">
        <v>3581</v>
      </c>
      <c r="E1294" s="3" t="s">
        <v>3582</v>
      </c>
      <c r="F1294" s="3" t="s">
        <v>423</v>
      </c>
      <c r="G1294" s="3">
        <v>8</v>
      </c>
      <c r="H1294" s="3" t="s">
        <v>665</v>
      </c>
      <c r="I1294" s="4" t="str">
        <f ca="1">IFERROR(__xludf.DUMMYFUNCTION("REGEXREPLACE(F1295,""\D"", """")"),"12")</f>
        <v>12</v>
      </c>
      <c r="J1294" s="6" t="s">
        <v>13874</v>
      </c>
    </row>
    <row r="1295" spans="1:10" ht="15.75" customHeight="1">
      <c r="A1295" s="1">
        <v>1294</v>
      </c>
      <c r="B1295" s="3">
        <v>1295</v>
      </c>
      <c r="C1295" s="3" t="s">
        <v>3583</v>
      </c>
      <c r="D1295" s="3" t="s">
        <v>3584</v>
      </c>
      <c r="E1295" s="3" t="s">
        <v>3585</v>
      </c>
      <c r="F1295" s="3" t="s">
        <v>56</v>
      </c>
      <c r="G1295" s="3">
        <v>0</v>
      </c>
      <c r="H1295" s="3" t="s">
        <v>34</v>
      </c>
      <c r="I1295" s="4" t="str">
        <f ca="1">IFERROR(__xludf.DUMMYFUNCTION("REGEXREPLACE(F1296,""\D"", """")"),"23")</f>
        <v>23</v>
      </c>
      <c r="J1295" s="6" t="s">
        <v>13855</v>
      </c>
    </row>
    <row r="1296" spans="1:10" ht="15.75" customHeight="1">
      <c r="A1296" s="1">
        <v>1295</v>
      </c>
      <c r="B1296" s="3">
        <v>1296</v>
      </c>
      <c r="C1296" s="3" t="s">
        <v>3586</v>
      </c>
      <c r="D1296" s="3" t="s">
        <v>3587</v>
      </c>
      <c r="E1296" s="3" t="s">
        <v>17</v>
      </c>
      <c r="F1296" s="3">
        <v>0</v>
      </c>
      <c r="I1296" s="4" t="str">
        <f ca="1">IFERROR(__xludf.DUMMYFUNCTION("REGEXREPLACE(F1297,""\D"", """")"),"#VALUE!")</f>
        <v>#VALUE!</v>
      </c>
      <c r="J1296" s="6" t="s">
        <v>13850</v>
      </c>
    </row>
    <row r="1297" spans="1:10" ht="15.75" customHeight="1">
      <c r="A1297" s="1">
        <v>1296</v>
      </c>
      <c r="B1297" s="3">
        <v>1297</v>
      </c>
      <c r="C1297" s="3" t="s">
        <v>3588</v>
      </c>
      <c r="D1297" s="3" t="s">
        <v>3589</v>
      </c>
      <c r="E1297" s="3" t="s">
        <v>3590</v>
      </c>
      <c r="F1297" s="3">
        <v>0</v>
      </c>
      <c r="I1297" s="4" t="str">
        <f ca="1">IFERROR(__xludf.DUMMYFUNCTION("REGEXREPLACE(F1298,""\D"", """")"),"#VALUE!")</f>
        <v>#VALUE!</v>
      </c>
      <c r="J1297" s="6" t="s">
        <v>13850</v>
      </c>
    </row>
    <row r="1298" spans="1:10" ht="15.75" customHeight="1">
      <c r="A1298" s="1">
        <v>1297</v>
      </c>
      <c r="B1298" s="3">
        <v>1298</v>
      </c>
      <c r="C1298" s="3" t="s">
        <v>3591</v>
      </c>
      <c r="D1298" s="3" t="s">
        <v>3592</v>
      </c>
      <c r="E1298" s="3" t="s">
        <v>3593</v>
      </c>
      <c r="F1298" s="3">
        <v>0</v>
      </c>
      <c r="I1298" s="4" t="str">
        <f ca="1">IFERROR(__xludf.DUMMYFUNCTION("REGEXREPLACE(F1299,""\D"", """")"),"#VALUE!")</f>
        <v>#VALUE!</v>
      </c>
      <c r="J1298" s="6" t="s">
        <v>13850</v>
      </c>
    </row>
    <row r="1299" spans="1:10" ht="15.75" customHeight="1">
      <c r="A1299" s="1">
        <v>1298</v>
      </c>
      <c r="B1299" s="3">
        <v>1299</v>
      </c>
      <c r="C1299" s="3" t="s">
        <v>3594</v>
      </c>
      <c r="D1299" s="3" t="s">
        <v>3595</v>
      </c>
      <c r="E1299" s="3" t="s">
        <v>3596</v>
      </c>
      <c r="F1299" s="3" t="s">
        <v>2273</v>
      </c>
      <c r="G1299" s="3">
        <v>60</v>
      </c>
      <c r="H1299" s="3" t="s">
        <v>3597</v>
      </c>
      <c r="I1299" s="4" t="str">
        <f ca="1">IFERROR(__xludf.DUMMYFUNCTION("REGEXREPLACE(F1300,""\D"", """")"),"68")</f>
        <v>68</v>
      </c>
      <c r="J1299" s="6" t="s">
        <v>13898</v>
      </c>
    </row>
    <row r="1300" spans="1:10" ht="15.75" customHeight="1">
      <c r="A1300" s="1">
        <v>1299</v>
      </c>
      <c r="B1300" s="3">
        <v>1300</v>
      </c>
      <c r="C1300" s="3" t="s">
        <v>3598</v>
      </c>
      <c r="D1300" s="3" t="s">
        <v>3599</v>
      </c>
      <c r="E1300" s="3" t="s">
        <v>3600</v>
      </c>
      <c r="F1300" s="3" t="s">
        <v>3601</v>
      </c>
      <c r="G1300" s="3">
        <v>50</v>
      </c>
      <c r="H1300" s="3" t="s">
        <v>3602</v>
      </c>
      <c r="I1300" s="4" t="str">
        <f ca="1">IFERROR(__xludf.DUMMYFUNCTION("REGEXREPLACE(F1301,""\D"", """")"),"125")</f>
        <v>125</v>
      </c>
      <c r="J1300" s="6" t="s">
        <v>13913</v>
      </c>
    </row>
    <row r="1301" spans="1:10" ht="15.75" customHeight="1">
      <c r="A1301" s="1">
        <v>1300</v>
      </c>
      <c r="B1301" s="3">
        <v>1301</v>
      </c>
      <c r="C1301" s="3" t="s">
        <v>3603</v>
      </c>
      <c r="D1301" s="3" t="s">
        <v>3604</v>
      </c>
      <c r="E1301" s="3" t="s">
        <v>3605</v>
      </c>
      <c r="F1301" s="3" t="s">
        <v>205</v>
      </c>
      <c r="G1301" s="3">
        <v>6</v>
      </c>
      <c r="H1301" s="3" t="s">
        <v>39</v>
      </c>
      <c r="I1301" s="4" t="str">
        <f ca="1">IFERROR(__xludf.DUMMYFUNCTION("REGEXREPLACE(F1302,""\D"", """")"),"19")</f>
        <v>19</v>
      </c>
      <c r="J1301" s="6" t="s">
        <v>13865</v>
      </c>
    </row>
    <row r="1302" spans="1:10" ht="15.75" customHeight="1">
      <c r="A1302" s="1">
        <v>1301</v>
      </c>
      <c r="B1302" s="3">
        <v>1302</v>
      </c>
      <c r="C1302" s="3" t="s">
        <v>3606</v>
      </c>
      <c r="D1302" s="3" t="s">
        <v>3607</v>
      </c>
      <c r="E1302" s="3" t="s">
        <v>17</v>
      </c>
      <c r="F1302" s="3">
        <v>0</v>
      </c>
      <c r="I1302" s="4" t="str">
        <f ca="1">IFERROR(__xludf.DUMMYFUNCTION("REGEXREPLACE(F1303,""\D"", """")"),"#VALUE!")</f>
        <v>#VALUE!</v>
      </c>
      <c r="J1302" s="6" t="s">
        <v>13850</v>
      </c>
    </row>
    <row r="1303" spans="1:10" ht="15.75" customHeight="1">
      <c r="A1303" s="1">
        <v>1302</v>
      </c>
      <c r="B1303" s="3">
        <v>1303</v>
      </c>
      <c r="C1303" s="3" t="s">
        <v>3608</v>
      </c>
      <c r="D1303" s="3" t="s">
        <v>3609</v>
      </c>
      <c r="E1303" s="3" t="s">
        <v>3610</v>
      </c>
      <c r="F1303" s="3">
        <v>0</v>
      </c>
      <c r="I1303" s="4" t="str">
        <f ca="1">IFERROR(__xludf.DUMMYFUNCTION("REGEXREPLACE(F1304,""\D"", """")"),"#VALUE!")</f>
        <v>#VALUE!</v>
      </c>
      <c r="J1303" s="6" t="s">
        <v>13850</v>
      </c>
    </row>
    <row r="1304" spans="1:10" ht="15.75" customHeight="1">
      <c r="A1304" s="1">
        <v>1303</v>
      </c>
      <c r="B1304" s="3">
        <v>1304</v>
      </c>
      <c r="C1304" s="3" t="s">
        <v>3611</v>
      </c>
      <c r="D1304" s="3" t="s">
        <v>3612</v>
      </c>
      <c r="E1304" s="3" t="s">
        <v>3613</v>
      </c>
      <c r="F1304" s="3">
        <v>0</v>
      </c>
      <c r="I1304" s="4" t="str">
        <f ca="1">IFERROR(__xludf.DUMMYFUNCTION("REGEXREPLACE(F1305,""\D"", """")"),"#VALUE!")</f>
        <v>#VALUE!</v>
      </c>
      <c r="J1304" s="6" t="s">
        <v>13850</v>
      </c>
    </row>
    <row r="1305" spans="1:10" ht="15.75" customHeight="1">
      <c r="A1305" s="1">
        <v>1304</v>
      </c>
      <c r="B1305" s="3">
        <v>1305</v>
      </c>
      <c r="C1305" s="3" t="s">
        <v>3614</v>
      </c>
      <c r="D1305" s="3" t="s">
        <v>3615</v>
      </c>
      <c r="E1305" s="3" t="s">
        <v>17</v>
      </c>
      <c r="F1305" s="3">
        <v>0</v>
      </c>
      <c r="I1305" s="4" t="str">
        <f ca="1">IFERROR(__xludf.DUMMYFUNCTION("REGEXREPLACE(F1306,""\D"", """")"),"#VALUE!")</f>
        <v>#VALUE!</v>
      </c>
      <c r="J1305" s="6" t="s">
        <v>13850</v>
      </c>
    </row>
    <row r="1306" spans="1:10" ht="15.75" customHeight="1">
      <c r="A1306" s="1">
        <v>1305</v>
      </c>
      <c r="B1306" s="3">
        <v>1306</v>
      </c>
      <c r="C1306" s="3" t="s">
        <v>3616</v>
      </c>
      <c r="D1306" s="3" t="s">
        <v>3617</v>
      </c>
      <c r="E1306" s="3" t="s">
        <v>17</v>
      </c>
      <c r="F1306" s="3">
        <v>0</v>
      </c>
      <c r="I1306" s="4" t="str">
        <f ca="1">IFERROR(__xludf.DUMMYFUNCTION("REGEXREPLACE(F1307,""\D"", """")"),"#VALUE!")</f>
        <v>#VALUE!</v>
      </c>
      <c r="J1306" s="6" t="s">
        <v>13850</v>
      </c>
    </row>
    <row r="1307" spans="1:10" ht="15.75" customHeight="1">
      <c r="A1307" s="1">
        <v>1306</v>
      </c>
      <c r="B1307" s="3">
        <v>1307</v>
      </c>
      <c r="C1307" s="3" t="s">
        <v>3618</v>
      </c>
      <c r="D1307" s="3" t="s">
        <v>3619</v>
      </c>
      <c r="E1307" s="3" t="s">
        <v>3620</v>
      </c>
      <c r="F1307" s="3" t="s">
        <v>56</v>
      </c>
      <c r="G1307" s="3">
        <v>0</v>
      </c>
      <c r="H1307" s="3" t="s">
        <v>34</v>
      </c>
      <c r="I1307" s="4" t="str">
        <f ca="1">IFERROR(__xludf.DUMMYFUNCTION("REGEXREPLACE(F1308,""\D"", """")"),"23")</f>
        <v>23</v>
      </c>
      <c r="J1307" s="6" t="s">
        <v>13855</v>
      </c>
    </row>
    <row r="1308" spans="1:10" ht="15.75" customHeight="1">
      <c r="A1308" s="1">
        <v>1307</v>
      </c>
      <c r="B1308" s="3">
        <v>1308</v>
      </c>
      <c r="C1308" s="3" t="s">
        <v>3621</v>
      </c>
      <c r="D1308" s="3" t="s">
        <v>3622</v>
      </c>
      <c r="E1308" s="3" t="s">
        <v>3623</v>
      </c>
      <c r="F1308" s="3" t="s">
        <v>787</v>
      </c>
      <c r="G1308" s="3">
        <v>8</v>
      </c>
      <c r="H1308" s="3" t="s">
        <v>452</v>
      </c>
      <c r="I1308" s="4" t="str">
        <f ca="1">IFERROR(__xludf.DUMMYFUNCTION("REGEXREPLACE(F1309,""\D"", """")"),"20")</f>
        <v>20</v>
      </c>
      <c r="J1308" s="6" t="s">
        <v>13887</v>
      </c>
    </row>
    <row r="1309" spans="1:10" ht="15.75" customHeight="1">
      <c r="A1309" s="1">
        <v>1308</v>
      </c>
      <c r="B1309" s="3">
        <v>1309</v>
      </c>
      <c r="C1309" s="3" t="s">
        <v>3624</v>
      </c>
      <c r="D1309" s="3" t="s">
        <v>3625</v>
      </c>
      <c r="E1309" s="3" t="s">
        <v>17</v>
      </c>
      <c r="F1309" s="3">
        <v>0</v>
      </c>
      <c r="I1309" s="4" t="str">
        <f ca="1">IFERROR(__xludf.DUMMYFUNCTION("REGEXREPLACE(F1310,""\D"", """")"),"#VALUE!")</f>
        <v>#VALUE!</v>
      </c>
      <c r="J1309" s="6" t="s">
        <v>13850</v>
      </c>
    </row>
    <row r="1310" spans="1:10" ht="15.75" customHeight="1">
      <c r="A1310" s="1">
        <v>1309</v>
      </c>
      <c r="B1310" s="3">
        <v>1310</v>
      </c>
      <c r="C1310" s="3" t="s">
        <v>3626</v>
      </c>
      <c r="D1310" s="3" t="s">
        <v>3627</v>
      </c>
      <c r="E1310" s="3" t="s">
        <v>17</v>
      </c>
      <c r="F1310" s="3">
        <v>0</v>
      </c>
      <c r="I1310" s="4" t="str">
        <f ca="1">IFERROR(__xludf.DUMMYFUNCTION("REGEXREPLACE(F1311,""\D"", """")"),"#VALUE!")</f>
        <v>#VALUE!</v>
      </c>
      <c r="J1310" s="6" t="s">
        <v>13850</v>
      </c>
    </row>
    <row r="1311" spans="1:10" ht="15.75" customHeight="1">
      <c r="A1311" s="1">
        <v>1310</v>
      </c>
      <c r="B1311" s="3">
        <v>1311</v>
      </c>
      <c r="C1311" s="3" t="s">
        <v>3628</v>
      </c>
      <c r="D1311" s="3" t="s">
        <v>3629</v>
      </c>
      <c r="E1311" s="3" t="s">
        <v>3630</v>
      </c>
      <c r="F1311" s="3">
        <v>0</v>
      </c>
      <c r="I1311" s="4" t="str">
        <f ca="1">IFERROR(__xludf.DUMMYFUNCTION("REGEXREPLACE(F1312,""\D"", """")"),"#VALUE!")</f>
        <v>#VALUE!</v>
      </c>
      <c r="J1311" s="6" t="s">
        <v>13850</v>
      </c>
    </row>
    <row r="1312" spans="1:10" ht="15.75" customHeight="1">
      <c r="A1312" s="1">
        <v>1311</v>
      </c>
      <c r="B1312" s="3">
        <v>1312</v>
      </c>
      <c r="C1312" s="3" t="s">
        <v>3631</v>
      </c>
      <c r="D1312" s="3" t="s">
        <v>3632</v>
      </c>
      <c r="E1312" s="3" t="s">
        <v>3633</v>
      </c>
      <c r="F1312" s="3" t="s">
        <v>75</v>
      </c>
      <c r="G1312" s="3">
        <v>2</v>
      </c>
      <c r="H1312" s="3" t="s">
        <v>934</v>
      </c>
      <c r="I1312" s="4" t="str">
        <f ca="1">IFERROR(__xludf.DUMMYFUNCTION("REGEXREPLACE(F1313,""\D"", """")"),"15")</f>
        <v>15</v>
      </c>
      <c r="J1312" s="6" t="s">
        <v>13856</v>
      </c>
    </row>
    <row r="1313" spans="1:10" ht="15.75" customHeight="1">
      <c r="A1313" s="1">
        <v>1312</v>
      </c>
      <c r="B1313" s="3">
        <v>1313</v>
      </c>
      <c r="C1313" s="3" t="s">
        <v>3634</v>
      </c>
      <c r="D1313" s="3" t="s">
        <v>3635</v>
      </c>
      <c r="E1313" s="3" t="s">
        <v>17</v>
      </c>
      <c r="F1313" s="3">
        <v>0</v>
      </c>
      <c r="I1313" s="4" t="str">
        <f ca="1">IFERROR(__xludf.DUMMYFUNCTION("REGEXREPLACE(F1314,""\D"", """")"),"#VALUE!")</f>
        <v>#VALUE!</v>
      </c>
      <c r="J1313" s="6" t="s">
        <v>13850</v>
      </c>
    </row>
    <row r="1314" spans="1:10" ht="15.75" customHeight="1">
      <c r="A1314" s="1">
        <v>1313</v>
      </c>
      <c r="B1314" s="3">
        <v>1314</v>
      </c>
      <c r="C1314" s="3" t="s">
        <v>3636</v>
      </c>
      <c r="D1314" s="3" t="s">
        <v>3637</v>
      </c>
      <c r="E1314" s="3" t="s">
        <v>3638</v>
      </c>
      <c r="F1314" s="3" t="s">
        <v>93</v>
      </c>
      <c r="G1314" s="3">
        <v>0</v>
      </c>
      <c r="H1314" s="3" t="s">
        <v>888</v>
      </c>
      <c r="I1314" s="4" t="str">
        <f ca="1">IFERROR(__xludf.DUMMYFUNCTION("REGEXREPLACE(F1315,""\D"", """")"),"6")</f>
        <v>6</v>
      </c>
      <c r="J1314" s="6" t="s">
        <v>13858</v>
      </c>
    </row>
    <row r="1315" spans="1:10" ht="15.75" customHeight="1">
      <c r="A1315" s="1">
        <v>1314</v>
      </c>
      <c r="B1315" s="3">
        <v>1315</v>
      </c>
      <c r="C1315" s="3" t="s">
        <v>3639</v>
      </c>
      <c r="D1315" s="3" t="s">
        <v>3640</v>
      </c>
      <c r="E1315" s="3" t="s">
        <v>17</v>
      </c>
      <c r="F1315" s="3">
        <v>0</v>
      </c>
      <c r="I1315" s="4" t="str">
        <f ca="1">IFERROR(__xludf.DUMMYFUNCTION("REGEXREPLACE(F1316,""\D"", """")"),"#VALUE!")</f>
        <v>#VALUE!</v>
      </c>
      <c r="J1315" s="6" t="s">
        <v>13850</v>
      </c>
    </row>
    <row r="1316" spans="1:10" ht="15.75" customHeight="1">
      <c r="A1316" s="1">
        <v>1315</v>
      </c>
      <c r="B1316" s="3">
        <v>1316</v>
      </c>
      <c r="C1316" s="3" t="s">
        <v>3641</v>
      </c>
      <c r="D1316" s="3" t="s">
        <v>3642</v>
      </c>
      <c r="E1316" s="3" t="s">
        <v>2035</v>
      </c>
      <c r="F1316" s="3" t="s">
        <v>38</v>
      </c>
      <c r="G1316" s="3">
        <v>0</v>
      </c>
      <c r="H1316" s="3" t="s">
        <v>311</v>
      </c>
      <c r="I1316" s="4" t="str">
        <f ca="1">IFERROR(__xludf.DUMMYFUNCTION("REGEXREPLACE(F1317,""\D"", """")"),"11")</f>
        <v>11</v>
      </c>
      <c r="J1316" s="6" t="s">
        <v>13852</v>
      </c>
    </row>
    <row r="1317" spans="1:10" ht="15.75" customHeight="1">
      <c r="A1317" s="1">
        <v>1316</v>
      </c>
      <c r="B1317" s="3">
        <v>1317</v>
      </c>
      <c r="C1317" s="3" t="s">
        <v>3643</v>
      </c>
      <c r="D1317" s="3" t="s">
        <v>3644</v>
      </c>
      <c r="E1317" s="3" t="s">
        <v>17</v>
      </c>
      <c r="F1317" s="3">
        <v>0</v>
      </c>
      <c r="I1317" s="4" t="str">
        <f ca="1">IFERROR(__xludf.DUMMYFUNCTION("REGEXREPLACE(F1318,""\D"", """")"),"#VALUE!")</f>
        <v>#VALUE!</v>
      </c>
      <c r="J1317" s="6" t="s">
        <v>13850</v>
      </c>
    </row>
    <row r="1318" spans="1:10" ht="15.75" customHeight="1">
      <c r="A1318" s="1">
        <v>1317</v>
      </c>
      <c r="B1318" s="3">
        <v>1318</v>
      </c>
      <c r="C1318" s="3" t="s">
        <v>3645</v>
      </c>
      <c r="D1318" s="3" t="s">
        <v>3646</v>
      </c>
      <c r="E1318" s="3" t="s">
        <v>3647</v>
      </c>
      <c r="F1318" s="3">
        <v>0</v>
      </c>
      <c r="I1318" s="4" t="str">
        <f ca="1">IFERROR(__xludf.DUMMYFUNCTION("REGEXREPLACE(F1319,""\D"", """")"),"#VALUE!")</f>
        <v>#VALUE!</v>
      </c>
      <c r="J1318" s="6" t="s">
        <v>13850</v>
      </c>
    </row>
    <row r="1319" spans="1:10" ht="15.75" customHeight="1">
      <c r="A1319" s="1">
        <v>1318</v>
      </c>
      <c r="B1319" s="3">
        <v>1319</v>
      </c>
      <c r="C1319" s="3" t="s">
        <v>3648</v>
      </c>
      <c r="D1319" s="3" t="s">
        <v>3649</v>
      </c>
      <c r="E1319" s="3" t="s">
        <v>3650</v>
      </c>
      <c r="F1319" s="3">
        <v>0</v>
      </c>
      <c r="I1319" s="4" t="str">
        <f ca="1">IFERROR(__xludf.DUMMYFUNCTION("REGEXREPLACE(F1320,""\D"", """")"),"#VALUE!")</f>
        <v>#VALUE!</v>
      </c>
      <c r="J1319" s="6" t="s">
        <v>13850</v>
      </c>
    </row>
    <row r="1320" spans="1:10" ht="15.75" customHeight="1">
      <c r="A1320" s="1">
        <v>1319</v>
      </c>
      <c r="B1320" s="3">
        <v>1320</v>
      </c>
      <c r="C1320" s="3" t="s">
        <v>3651</v>
      </c>
      <c r="D1320" s="3" t="s">
        <v>3652</v>
      </c>
      <c r="E1320" s="3" t="s">
        <v>17</v>
      </c>
      <c r="F1320" s="3">
        <v>0</v>
      </c>
      <c r="I1320" s="4" t="str">
        <f ca="1">IFERROR(__xludf.DUMMYFUNCTION("REGEXREPLACE(F1321,""\D"", """")"),"#VALUE!")</f>
        <v>#VALUE!</v>
      </c>
      <c r="J1320" s="6" t="s">
        <v>13850</v>
      </c>
    </row>
    <row r="1321" spans="1:10" ht="15.75" customHeight="1">
      <c r="A1321" s="1">
        <v>1320</v>
      </c>
      <c r="B1321" s="3">
        <v>1321</v>
      </c>
      <c r="C1321" s="3" t="s">
        <v>3653</v>
      </c>
      <c r="D1321" s="3" t="s">
        <v>3654</v>
      </c>
      <c r="E1321" s="3" t="s">
        <v>17</v>
      </c>
      <c r="F1321" s="3">
        <v>0</v>
      </c>
      <c r="I1321" s="4" t="str">
        <f ca="1">IFERROR(__xludf.DUMMYFUNCTION("REGEXREPLACE(F1322,""\D"", """")"),"#VALUE!")</f>
        <v>#VALUE!</v>
      </c>
      <c r="J1321" s="6" t="s">
        <v>13850</v>
      </c>
    </row>
    <row r="1322" spans="1:10" ht="15.75" customHeight="1">
      <c r="A1322" s="1">
        <v>1321</v>
      </c>
      <c r="B1322" s="3">
        <v>1322</v>
      </c>
      <c r="C1322" s="3" t="s">
        <v>3655</v>
      </c>
      <c r="D1322" s="3" t="s">
        <v>3656</v>
      </c>
      <c r="E1322" s="3" t="s">
        <v>17</v>
      </c>
      <c r="F1322" s="3">
        <v>0</v>
      </c>
      <c r="I1322" s="4" t="str">
        <f ca="1">IFERROR(__xludf.DUMMYFUNCTION("REGEXREPLACE(F1323,""\D"", """")"),"#VALUE!")</f>
        <v>#VALUE!</v>
      </c>
      <c r="J1322" s="6" t="s">
        <v>13850</v>
      </c>
    </row>
    <row r="1323" spans="1:10" ht="15.75" customHeight="1">
      <c r="A1323" s="1">
        <v>1322</v>
      </c>
      <c r="B1323" s="3">
        <v>1323</v>
      </c>
      <c r="C1323" s="3" t="s">
        <v>3657</v>
      </c>
      <c r="D1323" s="3" t="s">
        <v>3658</v>
      </c>
      <c r="E1323" s="3" t="s">
        <v>3659</v>
      </c>
      <c r="F1323" s="3" t="s">
        <v>610</v>
      </c>
      <c r="G1323" s="3">
        <v>0</v>
      </c>
      <c r="H1323" s="3" t="s">
        <v>452</v>
      </c>
      <c r="I1323" s="4" t="str">
        <f ca="1">IFERROR(__xludf.DUMMYFUNCTION("REGEXREPLACE(F1324,""\D"", """")"),"28")</f>
        <v>28</v>
      </c>
      <c r="J1323" s="6" t="s">
        <v>13878</v>
      </c>
    </row>
    <row r="1324" spans="1:10" ht="15.75" customHeight="1">
      <c r="A1324" s="1">
        <v>1323</v>
      </c>
      <c r="B1324" s="3">
        <v>1324</v>
      </c>
      <c r="C1324" s="3" t="s">
        <v>3660</v>
      </c>
      <c r="D1324" s="3" t="s">
        <v>3661</v>
      </c>
      <c r="E1324" s="3" t="s">
        <v>17</v>
      </c>
      <c r="F1324" s="3">
        <v>0</v>
      </c>
      <c r="I1324" s="4" t="str">
        <f ca="1">IFERROR(__xludf.DUMMYFUNCTION("REGEXREPLACE(F1325,""\D"", """")"),"#VALUE!")</f>
        <v>#VALUE!</v>
      </c>
      <c r="J1324" s="6" t="s">
        <v>13850</v>
      </c>
    </row>
    <row r="1325" spans="1:10" ht="15.75" customHeight="1">
      <c r="A1325" s="1">
        <v>1324</v>
      </c>
      <c r="B1325" s="3">
        <v>1325</v>
      </c>
      <c r="C1325" s="3" t="s">
        <v>3662</v>
      </c>
      <c r="D1325" s="3" t="s">
        <v>3663</v>
      </c>
      <c r="E1325" s="3" t="s">
        <v>17</v>
      </c>
      <c r="F1325" s="3">
        <v>0</v>
      </c>
      <c r="I1325" s="4" t="str">
        <f ca="1">IFERROR(__xludf.DUMMYFUNCTION("REGEXREPLACE(F1326,""\D"", """")"),"#VALUE!")</f>
        <v>#VALUE!</v>
      </c>
      <c r="J1325" s="6" t="s">
        <v>13850</v>
      </c>
    </row>
    <row r="1326" spans="1:10" ht="15.75" customHeight="1">
      <c r="A1326" s="1">
        <v>1325</v>
      </c>
      <c r="B1326" s="3">
        <v>1326</v>
      </c>
      <c r="C1326" s="3" t="s">
        <v>3664</v>
      </c>
      <c r="D1326" s="3" t="s">
        <v>3665</v>
      </c>
      <c r="E1326" s="3" t="s">
        <v>3666</v>
      </c>
      <c r="F1326" s="3" t="s">
        <v>423</v>
      </c>
      <c r="G1326" s="3">
        <v>0</v>
      </c>
      <c r="H1326" s="3" t="s">
        <v>424</v>
      </c>
      <c r="I1326" s="4" t="str">
        <f ca="1">IFERROR(__xludf.DUMMYFUNCTION("REGEXREPLACE(F1327,""\D"", """")"),"12")</f>
        <v>12</v>
      </c>
      <c r="J1326" s="6" t="s">
        <v>13874</v>
      </c>
    </row>
    <row r="1327" spans="1:10" ht="15.75" customHeight="1">
      <c r="A1327" s="1">
        <v>1326</v>
      </c>
      <c r="B1327" s="3">
        <v>1327</v>
      </c>
      <c r="C1327" s="3" t="s">
        <v>3667</v>
      </c>
      <c r="D1327" s="3" t="s">
        <v>3668</v>
      </c>
      <c r="E1327" s="3" t="s">
        <v>3669</v>
      </c>
      <c r="F1327" s="3">
        <v>0</v>
      </c>
      <c r="I1327" s="4" t="str">
        <f ca="1">IFERROR(__xludf.DUMMYFUNCTION("REGEXREPLACE(F1328,""\D"", """")"),"#VALUE!")</f>
        <v>#VALUE!</v>
      </c>
      <c r="J1327" s="6" t="s">
        <v>13850</v>
      </c>
    </row>
    <row r="1328" spans="1:10" ht="15.75" customHeight="1">
      <c r="A1328" s="1">
        <v>1327</v>
      </c>
      <c r="B1328" s="3">
        <v>1328</v>
      </c>
      <c r="C1328" s="3" t="s">
        <v>3670</v>
      </c>
      <c r="D1328" s="3" t="s">
        <v>3671</v>
      </c>
      <c r="E1328" s="3" t="s">
        <v>3672</v>
      </c>
      <c r="F1328" s="3" t="s">
        <v>13</v>
      </c>
      <c r="G1328" s="3">
        <v>14</v>
      </c>
      <c r="H1328" s="3" t="s">
        <v>216</v>
      </c>
      <c r="I1328" s="4" t="str">
        <f ca="1">IFERROR(__xludf.DUMMYFUNCTION("REGEXREPLACE(F1329,""\D"", """")"),"13")</f>
        <v>13</v>
      </c>
      <c r="J1328" s="6" t="s">
        <v>13849</v>
      </c>
    </row>
    <row r="1329" spans="1:10" ht="15.75" customHeight="1">
      <c r="A1329" s="1">
        <v>1328</v>
      </c>
      <c r="B1329" s="3">
        <v>1329</v>
      </c>
      <c r="C1329" s="3" t="s">
        <v>3673</v>
      </c>
      <c r="D1329" s="3" t="s">
        <v>3674</v>
      </c>
      <c r="E1329" s="3" t="s">
        <v>3675</v>
      </c>
      <c r="F1329" s="3">
        <v>0</v>
      </c>
      <c r="I1329" s="4" t="str">
        <f ca="1">IFERROR(__xludf.DUMMYFUNCTION("REGEXREPLACE(F1330,""\D"", """")"),"#VALUE!")</f>
        <v>#VALUE!</v>
      </c>
      <c r="J1329" s="6" t="s">
        <v>13850</v>
      </c>
    </row>
    <row r="1330" spans="1:10" ht="15.75" customHeight="1">
      <c r="A1330" s="1">
        <v>1329</v>
      </c>
      <c r="B1330" s="3">
        <v>1330</v>
      </c>
      <c r="C1330" s="3" t="s">
        <v>3676</v>
      </c>
      <c r="D1330" s="3" t="s">
        <v>3677</v>
      </c>
      <c r="E1330" s="3" t="s">
        <v>3678</v>
      </c>
      <c r="F1330" s="3">
        <v>0</v>
      </c>
      <c r="I1330" s="4" t="str">
        <f ca="1">IFERROR(__xludf.DUMMYFUNCTION("REGEXREPLACE(F1331,""\D"", """")"),"#VALUE!")</f>
        <v>#VALUE!</v>
      </c>
      <c r="J1330" s="6" t="s">
        <v>13850</v>
      </c>
    </row>
    <row r="1331" spans="1:10" ht="15.75" customHeight="1">
      <c r="A1331" s="1">
        <v>1330</v>
      </c>
      <c r="B1331" s="3">
        <v>1331</v>
      </c>
      <c r="C1331" s="3" t="s">
        <v>3679</v>
      </c>
      <c r="D1331" s="3" t="s">
        <v>3680</v>
      </c>
      <c r="E1331" s="3" t="s">
        <v>3681</v>
      </c>
      <c r="F1331" s="3" t="s">
        <v>270</v>
      </c>
      <c r="G1331" s="3">
        <v>10</v>
      </c>
      <c r="H1331" s="3" t="s">
        <v>2547</v>
      </c>
      <c r="I1331" s="4" t="str">
        <f ca="1">IFERROR(__xludf.DUMMYFUNCTION("REGEXREPLACE(F1332,""\D"", """")"),"16")</f>
        <v>16</v>
      </c>
      <c r="J1331" s="6" t="s">
        <v>13870</v>
      </c>
    </row>
    <row r="1332" spans="1:10" ht="15.75" customHeight="1">
      <c r="A1332" s="1">
        <v>1331</v>
      </c>
      <c r="B1332" s="3">
        <v>1332</v>
      </c>
      <c r="C1332" s="3" t="s">
        <v>3682</v>
      </c>
      <c r="D1332" s="3" t="s">
        <v>3683</v>
      </c>
      <c r="E1332" s="3" t="s">
        <v>3684</v>
      </c>
      <c r="F1332" s="3">
        <v>0</v>
      </c>
      <c r="I1332" s="4" t="str">
        <f ca="1">IFERROR(__xludf.DUMMYFUNCTION("REGEXREPLACE(F1333,""\D"", """")"),"#VALUE!")</f>
        <v>#VALUE!</v>
      </c>
      <c r="J1332" s="6" t="s">
        <v>13850</v>
      </c>
    </row>
    <row r="1333" spans="1:10" ht="15.75" customHeight="1">
      <c r="A1333" s="1">
        <v>1332</v>
      </c>
      <c r="B1333" s="3">
        <v>1333</v>
      </c>
      <c r="C1333" s="3" t="s">
        <v>3685</v>
      </c>
      <c r="D1333" s="3" t="s">
        <v>3686</v>
      </c>
      <c r="E1333" s="3" t="s">
        <v>17</v>
      </c>
      <c r="F1333" s="3">
        <v>0</v>
      </c>
      <c r="I1333" s="4" t="str">
        <f ca="1">IFERROR(__xludf.DUMMYFUNCTION("REGEXREPLACE(F1334,""\D"", """")"),"#VALUE!")</f>
        <v>#VALUE!</v>
      </c>
      <c r="J1333" s="6" t="s">
        <v>13850</v>
      </c>
    </row>
    <row r="1334" spans="1:10" ht="15.75" customHeight="1">
      <c r="A1334" s="1">
        <v>1333</v>
      </c>
      <c r="B1334" s="3">
        <v>1334</v>
      </c>
      <c r="C1334" s="3" t="s">
        <v>3687</v>
      </c>
      <c r="D1334" s="3" t="s">
        <v>3688</v>
      </c>
      <c r="E1334" s="3" t="s">
        <v>3689</v>
      </c>
      <c r="F1334" s="3">
        <v>0</v>
      </c>
      <c r="I1334" s="4" t="str">
        <f ca="1">IFERROR(__xludf.DUMMYFUNCTION("REGEXREPLACE(F1335,""\D"", """")"),"#VALUE!")</f>
        <v>#VALUE!</v>
      </c>
      <c r="J1334" s="6" t="s">
        <v>13850</v>
      </c>
    </row>
    <row r="1335" spans="1:10" ht="15.75" customHeight="1">
      <c r="A1335" s="1">
        <v>1334</v>
      </c>
      <c r="B1335" s="3">
        <v>1335</v>
      </c>
      <c r="C1335" s="3" t="s">
        <v>3690</v>
      </c>
      <c r="D1335" s="3" t="s">
        <v>3691</v>
      </c>
      <c r="E1335" s="3" t="s">
        <v>3692</v>
      </c>
      <c r="F1335" s="3">
        <v>0</v>
      </c>
      <c r="I1335" s="4" t="str">
        <f ca="1">IFERROR(__xludf.DUMMYFUNCTION("REGEXREPLACE(F1336,""\D"", """")"),"#VALUE!")</f>
        <v>#VALUE!</v>
      </c>
      <c r="J1335" s="6" t="s">
        <v>13850</v>
      </c>
    </row>
    <row r="1336" spans="1:10" ht="15.75" customHeight="1">
      <c r="A1336" s="1">
        <v>1335</v>
      </c>
      <c r="B1336" s="3">
        <v>1336</v>
      </c>
      <c r="C1336" s="3" t="s">
        <v>3693</v>
      </c>
      <c r="D1336" s="3" t="s">
        <v>3694</v>
      </c>
      <c r="E1336" s="3" t="s">
        <v>3695</v>
      </c>
      <c r="F1336" s="3" t="s">
        <v>423</v>
      </c>
      <c r="G1336" s="3">
        <v>20</v>
      </c>
      <c r="H1336" s="3" t="s">
        <v>2576</v>
      </c>
      <c r="I1336" s="4" t="str">
        <f ca="1">IFERROR(__xludf.DUMMYFUNCTION("REGEXREPLACE(F1337,""\D"", """")"),"12")</f>
        <v>12</v>
      </c>
      <c r="J1336" s="6" t="s">
        <v>13874</v>
      </c>
    </row>
    <row r="1337" spans="1:10" ht="15.75" customHeight="1">
      <c r="A1337" s="1">
        <v>1336</v>
      </c>
      <c r="B1337" s="3">
        <v>1337</v>
      </c>
      <c r="C1337" s="3" t="s">
        <v>3696</v>
      </c>
      <c r="D1337" s="3" t="s">
        <v>3697</v>
      </c>
      <c r="E1337" s="3" t="s">
        <v>3698</v>
      </c>
      <c r="F1337" s="3" t="s">
        <v>93</v>
      </c>
      <c r="G1337" s="3">
        <v>7</v>
      </c>
      <c r="H1337" s="3" t="s">
        <v>14</v>
      </c>
      <c r="I1337" s="4" t="str">
        <f ca="1">IFERROR(__xludf.DUMMYFUNCTION("REGEXREPLACE(F1338,""\D"", """")"),"6")</f>
        <v>6</v>
      </c>
      <c r="J1337" s="6" t="s">
        <v>13858</v>
      </c>
    </row>
    <row r="1338" spans="1:10" ht="15.75" customHeight="1">
      <c r="A1338" s="1">
        <v>1337</v>
      </c>
      <c r="B1338" s="3">
        <v>1338</v>
      </c>
      <c r="C1338" s="3" t="s">
        <v>3699</v>
      </c>
      <c r="D1338" s="3" t="s">
        <v>3700</v>
      </c>
      <c r="E1338" s="3" t="s">
        <v>3701</v>
      </c>
      <c r="F1338" s="3" t="s">
        <v>182</v>
      </c>
      <c r="G1338" s="3">
        <v>6</v>
      </c>
      <c r="H1338" s="3" t="s">
        <v>14</v>
      </c>
      <c r="I1338" s="4" t="str">
        <f ca="1">IFERROR(__xludf.DUMMYFUNCTION("REGEXREPLACE(F1339,""\D"", """")"),"7")</f>
        <v>7</v>
      </c>
      <c r="J1338" s="6" t="s">
        <v>13863</v>
      </c>
    </row>
    <row r="1339" spans="1:10" ht="15.75" customHeight="1">
      <c r="A1339" s="1">
        <v>1338</v>
      </c>
      <c r="B1339" s="3">
        <v>1339</v>
      </c>
      <c r="C1339" s="3" t="s">
        <v>3702</v>
      </c>
      <c r="D1339" s="3" t="s">
        <v>3703</v>
      </c>
      <c r="E1339" s="3" t="s">
        <v>3704</v>
      </c>
      <c r="F1339" s="3" t="s">
        <v>51</v>
      </c>
      <c r="G1339" s="3">
        <v>1</v>
      </c>
      <c r="H1339" s="3" t="s">
        <v>888</v>
      </c>
      <c r="I1339" s="4" t="str">
        <f ca="1">IFERROR(__xludf.DUMMYFUNCTION("REGEXREPLACE(F1340,""\D"", """")"),"5")</f>
        <v>5</v>
      </c>
      <c r="J1339" s="6" t="s">
        <v>13854</v>
      </c>
    </row>
    <row r="1340" spans="1:10" ht="15.75" customHeight="1">
      <c r="A1340" s="1">
        <v>1339</v>
      </c>
      <c r="B1340" s="3">
        <v>1340</v>
      </c>
      <c r="C1340" s="3" t="s">
        <v>3705</v>
      </c>
      <c r="D1340" s="3" t="s">
        <v>3706</v>
      </c>
      <c r="E1340" s="3" t="s">
        <v>3707</v>
      </c>
      <c r="F1340" s="3" t="s">
        <v>131</v>
      </c>
      <c r="G1340" s="3">
        <v>1</v>
      </c>
      <c r="H1340" s="3" t="s">
        <v>52</v>
      </c>
      <c r="I1340" s="4" t="str">
        <f ca="1">IFERROR(__xludf.DUMMYFUNCTION("REGEXREPLACE(F1341,""\D"", """")"),"4")</f>
        <v>4</v>
      </c>
      <c r="J1340" s="6" t="s">
        <v>13861</v>
      </c>
    </row>
    <row r="1341" spans="1:10" ht="15.75" customHeight="1">
      <c r="A1341" s="1">
        <v>1340</v>
      </c>
      <c r="B1341" s="3">
        <v>1341</v>
      </c>
      <c r="C1341" s="3" t="s">
        <v>3708</v>
      </c>
      <c r="D1341" s="3" t="s">
        <v>3709</v>
      </c>
      <c r="E1341" s="3" t="s">
        <v>3710</v>
      </c>
      <c r="F1341" s="3" t="s">
        <v>113</v>
      </c>
      <c r="G1341" s="3">
        <v>8</v>
      </c>
      <c r="H1341" s="3" t="s">
        <v>266</v>
      </c>
      <c r="I1341" s="4" t="str">
        <f ca="1">IFERROR(__xludf.DUMMYFUNCTION("REGEXREPLACE(F1342,""\D"", """")"),"8")</f>
        <v>8</v>
      </c>
      <c r="J1341" s="6" t="s">
        <v>13860</v>
      </c>
    </row>
    <row r="1342" spans="1:10" ht="15.75" customHeight="1">
      <c r="A1342" s="1">
        <v>1341</v>
      </c>
      <c r="B1342" s="3">
        <v>1342</v>
      </c>
      <c r="C1342" s="3" t="s">
        <v>3711</v>
      </c>
      <c r="D1342" s="3" t="s">
        <v>3712</v>
      </c>
      <c r="E1342" s="3" t="s">
        <v>3713</v>
      </c>
      <c r="F1342" s="3">
        <v>0</v>
      </c>
      <c r="I1342" s="4" t="str">
        <f ca="1">IFERROR(__xludf.DUMMYFUNCTION("REGEXREPLACE(F1343,""\D"", """")"),"#VALUE!")</f>
        <v>#VALUE!</v>
      </c>
      <c r="J1342" s="6" t="s">
        <v>13850</v>
      </c>
    </row>
    <row r="1343" spans="1:10" ht="15.75" customHeight="1">
      <c r="A1343" s="1">
        <v>1342</v>
      </c>
      <c r="B1343" s="3">
        <v>1343</v>
      </c>
      <c r="C1343" s="3" t="s">
        <v>3714</v>
      </c>
      <c r="D1343" s="3" t="s">
        <v>3715</v>
      </c>
      <c r="E1343" s="3" t="s">
        <v>3716</v>
      </c>
      <c r="F1343" s="3" t="s">
        <v>744</v>
      </c>
      <c r="G1343" s="3">
        <v>21</v>
      </c>
      <c r="H1343" s="3" t="s">
        <v>1468</v>
      </c>
      <c r="I1343" s="4" t="str">
        <f ca="1">IFERROR(__xludf.DUMMYFUNCTION("REGEXREPLACE(F1344,""\D"", """")"),"37")</f>
        <v>37</v>
      </c>
      <c r="J1343" s="6" t="s">
        <v>13883</v>
      </c>
    </row>
    <row r="1344" spans="1:10" ht="15.75" customHeight="1">
      <c r="A1344" s="1">
        <v>1343</v>
      </c>
      <c r="B1344" s="3">
        <v>1344</v>
      </c>
      <c r="C1344" s="3" t="s">
        <v>3717</v>
      </c>
      <c r="D1344" s="3" t="s">
        <v>3718</v>
      </c>
      <c r="E1344" s="3" t="s">
        <v>3719</v>
      </c>
      <c r="F1344" s="3" t="s">
        <v>13</v>
      </c>
      <c r="G1344" s="3">
        <v>2</v>
      </c>
      <c r="H1344" s="3" t="s">
        <v>76</v>
      </c>
      <c r="I1344" s="4" t="str">
        <f ca="1">IFERROR(__xludf.DUMMYFUNCTION("REGEXREPLACE(F1345,""\D"", """")"),"13")</f>
        <v>13</v>
      </c>
      <c r="J1344" s="6" t="s">
        <v>13849</v>
      </c>
    </row>
    <row r="1345" spans="1:10" ht="15.75" customHeight="1">
      <c r="A1345" s="1">
        <v>1344</v>
      </c>
      <c r="B1345" s="3">
        <v>1345</v>
      </c>
      <c r="C1345" s="3" t="s">
        <v>3720</v>
      </c>
      <c r="D1345" s="3" t="s">
        <v>3721</v>
      </c>
      <c r="E1345" s="3" t="s">
        <v>3722</v>
      </c>
      <c r="F1345" s="3">
        <v>0</v>
      </c>
      <c r="I1345" s="4" t="str">
        <f ca="1">IFERROR(__xludf.DUMMYFUNCTION("REGEXREPLACE(F1346,""\D"", """")"),"#VALUE!")</f>
        <v>#VALUE!</v>
      </c>
      <c r="J1345" s="6" t="s">
        <v>13850</v>
      </c>
    </row>
    <row r="1346" spans="1:10" ht="15.75" customHeight="1">
      <c r="A1346" s="1">
        <v>1345</v>
      </c>
      <c r="B1346" s="3">
        <v>1346</v>
      </c>
      <c r="C1346" s="3" t="s">
        <v>3723</v>
      </c>
      <c r="D1346" s="3" t="s">
        <v>3724</v>
      </c>
      <c r="E1346" s="3" t="s">
        <v>3725</v>
      </c>
      <c r="F1346" s="3">
        <v>0</v>
      </c>
      <c r="I1346" s="4" t="str">
        <f ca="1">IFERROR(__xludf.DUMMYFUNCTION("REGEXREPLACE(F1347,""\D"", """")"),"#VALUE!")</f>
        <v>#VALUE!</v>
      </c>
      <c r="J1346" s="6" t="s">
        <v>13850</v>
      </c>
    </row>
    <row r="1347" spans="1:10" ht="15.75" customHeight="1">
      <c r="A1347" s="1">
        <v>1346</v>
      </c>
      <c r="B1347" s="3">
        <v>1347</v>
      </c>
      <c r="C1347" s="3" t="s">
        <v>3726</v>
      </c>
      <c r="D1347" s="3" t="s">
        <v>3727</v>
      </c>
      <c r="E1347" s="3" t="s">
        <v>3728</v>
      </c>
      <c r="F1347" s="3" t="s">
        <v>423</v>
      </c>
      <c r="G1347" s="3">
        <v>0</v>
      </c>
      <c r="H1347" s="3" t="s">
        <v>424</v>
      </c>
      <c r="I1347" s="4" t="str">
        <f ca="1">IFERROR(__xludf.DUMMYFUNCTION("REGEXREPLACE(F1348,""\D"", """")"),"12")</f>
        <v>12</v>
      </c>
      <c r="J1347" s="6" t="s">
        <v>13874</v>
      </c>
    </row>
    <row r="1348" spans="1:10" ht="15.75" customHeight="1">
      <c r="A1348" s="1">
        <v>1347</v>
      </c>
      <c r="B1348" s="3">
        <v>1348</v>
      </c>
      <c r="C1348" s="3" t="s">
        <v>3729</v>
      </c>
      <c r="D1348" s="3" t="s">
        <v>3730</v>
      </c>
      <c r="E1348" s="3" t="s">
        <v>17</v>
      </c>
      <c r="F1348" s="3">
        <v>0</v>
      </c>
      <c r="I1348" s="4" t="str">
        <f ca="1">IFERROR(__xludf.DUMMYFUNCTION("REGEXREPLACE(F1349,""\D"", """")"),"#VALUE!")</f>
        <v>#VALUE!</v>
      </c>
      <c r="J1348" s="6" t="s">
        <v>13850</v>
      </c>
    </row>
    <row r="1349" spans="1:10" ht="15.75" customHeight="1">
      <c r="A1349" s="1">
        <v>1348</v>
      </c>
      <c r="B1349" s="3">
        <v>1349</v>
      </c>
      <c r="C1349" s="3" t="s">
        <v>3731</v>
      </c>
      <c r="D1349" s="3" t="s">
        <v>3732</v>
      </c>
      <c r="E1349" s="3" t="s">
        <v>3733</v>
      </c>
      <c r="F1349" s="3">
        <v>0</v>
      </c>
      <c r="I1349" s="4" t="str">
        <f ca="1">IFERROR(__xludf.DUMMYFUNCTION("REGEXREPLACE(F1350,""\D"", """")"),"#VALUE!")</f>
        <v>#VALUE!</v>
      </c>
      <c r="J1349" s="6" t="s">
        <v>13850</v>
      </c>
    </row>
    <row r="1350" spans="1:10" ht="15.75" customHeight="1">
      <c r="A1350" s="1">
        <v>1349</v>
      </c>
      <c r="B1350" s="3">
        <v>1350</v>
      </c>
      <c r="C1350" s="3" t="s">
        <v>3734</v>
      </c>
      <c r="D1350" s="3" t="s">
        <v>3735</v>
      </c>
      <c r="E1350" s="3" t="s">
        <v>3736</v>
      </c>
      <c r="F1350" s="3" t="s">
        <v>2273</v>
      </c>
      <c r="G1350" s="3">
        <v>0</v>
      </c>
      <c r="H1350" s="3" t="s">
        <v>3737</v>
      </c>
      <c r="I1350" s="4" t="str">
        <f ca="1">IFERROR(__xludf.DUMMYFUNCTION("REGEXREPLACE(F1351,""\D"", """")"),"68")</f>
        <v>68</v>
      </c>
      <c r="J1350" s="6" t="s">
        <v>13898</v>
      </c>
    </row>
    <row r="1351" spans="1:10" ht="15.75" customHeight="1">
      <c r="A1351" s="1">
        <v>1350</v>
      </c>
      <c r="B1351" s="3">
        <v>1351</v>
      </c>
      <c r="C1351" s="3" t="s">
        <v>3738</v>
      </c>
      <c r="D1351" s="3" t="s">
        <v>3739</v>
      </c>
      <c r="E1351" s="3" t="s">
        <v>3740</v>
      </c>
      <c r="F1351" s="3">
        <v>0</v>
      </c>
      <c r="I1351" s="4" t="str">
        <f ca="1">IFERROR(__xludf.DUMMYFUNCTION("REGEXREPLACE(F1352,""\D"", """")"),"#VALUE!")</f>
        <v>#VALUE!</v>
      </c>
      <c r="J1351" s="6" t="s">
        <v>13850</v>
      </c>
    </row>
    <row r="1352" spans="1:10" ht="15.75" customHeight="1">
      <c r="A1352" s="1">
        <v>1351</v>
      </c>
      <c r="B1352" s="3">
        <v>1352</v>
      </c>
      <c r="C1352" s="3" t="s">
        <v>3741</v>
      </c>
      <c r="D1352" s="3" t="s">
        <v>3742</v>
      </c>
      <c r="E1352" s="3" t="s">
        <v>17</v>
      </c>
      <c r="F1352" s="3">
        <v>0</v>
      </c>
      <c r="I1352" s="4" t="str">
        <f ca="1">IFERROR(__xludf.DUMMYFUNCTION("REGEXREPLACE(F1353,""\D"", """")"),"#VALUE!")</f>
        <v>#VALUE!</v>
      </c>
      <c r="J1352" s="6" t="s">
        <v>13850</v>
      </c>
    </row>
    <row r="1353" spans="1:10" ht="15.75" customHeight="1">
      <c r="A1353" s="1">
        <v>1352</v>
      </c>
      <c r="B1353" s="3">
        <v>1353</v>
      </c>
      <c r="C1353" s="3" t="s">
        <v>3743</v>
      </c>
      <c r="D1353" s="3" t="s">
        <v>3744</v>
      </c>
      <c r="E1353" s="3" t="s">
        <v>3745</v>
      </c>
      <c r="F1353" s="3">
        <v>0</v>
      </c>
      <c r="I1353" s="4" t="str">
        <f ca="1">IFERROR(__xludf.DUMMYFUNCTION("REGEXREPLACE(F1354,""\D"", """")"),"#VALUE!")</f>
        <v>#VALUE!</v>
      </c>
      <c r="J1353" s="6" t="s">
        <v>13850</v>
      </c>
    </row>
    <row r="1354" spans="1:10" ht="15.75" customHeight="1">
      <c r="A1354" s="1">
        <v>1353</v>
      </c>
      <c r="B1354" s="3">
        <v>1354</v>
      </c>
      <c r="C1354" s="3" t="s">
        <v>3746</v>
      </c>
      <c r="D1354" s="3" t="s">
        <v>3747</v>
      </c>
      <c r="E1354" s="3" t="s">
        <v>3748</v>
      </c>
      <c r="F1354" s="3" t="s">
        <v>43</v>
      </c>
      <c r="G1354" s="3">
        <v>9</v>
      </c>
      <c r="H1354" s="3" t="s">
        <v>255</v>
      </c>
      <c r="I1354" s="4" t="str">
        <f ca="1">IFERROR(__xludf.DUMMYFUNCTION("REGEXREPLACE(F1355,""\D"", """")"),"22")</f>
        <v>22</v>
      </c>
      <c r="J1354" s="6" t="s">
        <v>13853</v>
      </c>
    </row>
    <row r="1355" spans="1:10" ht="15.75" customHeight="1">
      <c r="A1355" s="1">
        <v>1354</v>
      </c>
      <c r="B1355" s="3">
        <v>1355</v>
      </c>
      <c r="C1355" s="3" t="s">
        <v>3749</v>
      </c>
      <c r="D1355" s="3" t="s">
        <v>3750</v>
      </c>
      <c r="E1355" s="3" t="s">
        <v>3751</v>
      </c>
      <c r="F1355" s="3" t="s">
        <v>3752</v>
      </c>
      <c r="G1355" s="3">
        <v>0</v>
      </c>
      <c r="H1355" s="3" t="s">
        <v>3753</v>
      </c>
      <c r="I1355" s="4" t="str">
        <f ca="1">IFERROR(__xludf.DUMMYFUNCTION("REGEXREPLACE(F1356,""\D"", """")"),"133")</f>
        <v>133</v>
      </c>
      <c r="J1355" s="6" t="s">
        <v>13914</v>
      </c>
    </row>
    <row r="1356" spans="1:10" ht="15.75" customHeight="1">
      <c r="A1356" s="1">
        <v>1355</v>
      </c>
      <c r="B1356" s="3">
        <v>1356</v>
      </c>
      <c r="C1356" s="3" t="s">
        <v>3754</v>
      </c>
      <c r="D1356" s="3" t="s">
        <v>3755</v>
      </c>
      <c r="E1356" s="3" t="s">
        <v>3756</v>
      </c>
      <c r="F1356" s="3" t="s">
        <v>621</v>
      </c>
      <c r="G1356" s="3">
        <v>5</v>
      </c>
      <c r="H1356" s="3" t="s">
        <v>1468</v>
      </c>
      <c r="I1356" s="4" t="str">
        <f ca="1">IFERROR(__xludf.DUMMYFUNCTION("REGEXREPLACE(F1357,""\D"", """")"),"53")</f>
        <v>53</v>
      </c>
      <c r="J1356" s="6" t="s">
        <v>13880</v>
      </c>
    </row>
    <row r="1357" spans="1:10" ht="15.75" customHeight="1">
      <c r="A1357" s="1">
        <v>1356</v>
      </c>
      <c r="B1357" s="3">
        <v>1357</v>
      </c>
      <c r="C1357" s="3" t="s">
        <v>3757</v>
      </c>
      <c r="D1357" s="3" t="s">
        <v>3758</v>
      </c>
      <c r="E1357" s="3" t="s">
        <v>3759</v>
      </c>
      <c r="F1357" s="3" t="s">
        <v>215</v>
      </c>
      <c r="G1357" s="3">
        <v>19</v>
      </c>
      <c r="H1357" s="3" t="s">
        <v>2093</v>
      </c>
      <c r="I1357" s="4" t="str">
        <f ca="1">IFERROR(__xludf.DUMMYFUNCTION("REGEXREPLACE(F1358,""\D"", """")"),"14")</f>
        <v>14</v>
      </c>
      <c r="J1357" s="6" t="s">
        <v>13866</v>
      </c>
    </row>
    <row r="1358" spans="1:10" ht="15.75" customHeight="1">
      <c r="A1358" s="1">
        <v>1357</v>
      </c>
      <c r="B1358" s="3">
        <v>1358</v>
      </c>
      <c r="C1358" s="3" t="s">
        <v>3760</v>
      </c>
      <c r="D1358" s="3" t="s">
        <v>3761</v>
      </c>
      <c r="E1358" s="3" t="s">
        <v>17</v>
      </c>
      <c r="F1358" s="3">
        <v>0</v>
      </c>
      <c r="I1358" s="4" t="str">
        <f ca="1">IFERROR(__xludf.DUMMYFUNCTION("REGEXREPLACE(F1359,""\D"", """")"),"#VALUE!")</f>
        <v>#VALUE!</v>
      </c>
      <c r="J1358" s="6" t="s">
        <v>13850</v>
      </c>
    </row>
    <row r="1359" spans="1:10" ht="15.75" customHeight="1">
      <c r="A1359" s="1">
        <v>1358</v>
      </c>
      <c r="B1359" s="3">
        <v>1359</v>
      </c>
      <c r="C1359" s="3" t="s">
        <v>3762</v>
      </c>
      <c r="D1359" s="3" t="s">
        <v>3763</v>
      </c>
      <c r="E1359" s="3" t="s">
        <v>3764</v>
      </c>
      <c r="F1359" s="3">
        <v>0</v>
      </c>
      <c r="I1359" s="4" t="str">
        <f ca="1">IFERROR(__xludf.DUMMYFUNCTION("REGEXREPLACE(F1360,""\D"", """")"),"#VALUE!")</f>
        <v>#VALUE!</v>
      </c>
      <c r="J1359" s="6" t="s">
        <v>13850</v>
      </c>
    </row>
    <row r="1360" spans="1:10" ht="15.75" customHeight="1">
      <c r="A1360" s="1">
        <v>1359</v>
      </c>
      <c r="B1360" s="3">
        <v>1360</v>
      </c>
      <c r="C1360" s="3" t="s">
        <v>3765</v>
      </c>
      <c r="D1360" s="3" t="s">
        <v>3766</v>
      </c>
      <c r="E1360" s="3" t="s">
        <v>3767</v>
      </c>
      <c r="F1360" s="3" t="s">
        <v>749</v>
      </c>
      <c r="G1360" s="3">
        <v>52</v>
      </c>
      <c r="H1360" s="3" t="s">
        <v>3768</v>
      </c>
      <c r="I1360" s="4" t="str">
        <f ca="1">IFERROR(__xludf.DUMMYFUNCTION("REGEXREPLACE(F1361,""\D"", """")"),"25")</f>
        <v>25</v>
      </c>
      <c r="J1360" s="6" t="s">
        <v>13884</v>
      </c>
    </row>
    <row r="1361" spans="1:10" ht="15.75" customHeight="1">
      <c r="A1361" s="1">
        <v>1360</v>
      </c>
      <c r="B1361" s="3">
        <v>1361</v>
      </c>
      <c r="C1361" s="3" t="s">
        <v>3769</v>
      </c>
      <c r="D1361" s="3" t="s">
        <v>3770</v>
      </c>
      <c r="E1361" s="3" t="s">
        <v>17</v>
      </c>
      <c r="F1361" s="3">
        <v>0</v>
      </c>
      <c r="I1361" s="4" t="str">
        <f ca="1">IFERROR(__xludf.DUMMYFUNCTION("REGEXREPLACE(F1362,""\D"", """")"),"#VALUE!")</f>
        <v>#VALUE!</v>
      </c>
      <c r="J1361" s="6" t="s">
        <v>13850</v>
      </c>
    </row>
    <row r="1362" spans="1:10" ht="15.75" customHeight="1">
      <c r="A1362" s="1">
        <v>1361</v>
      </c>
      <c r="B1362" s="3">
        <v>1362</v>
      </c>
      <c r="C1362" s="3" t="s">
        <v>3771</v>
      </c>
      <c r="D1362" s="3" t="s">
        <v>3772</v>
      </c>
      <c r="E1362" s="3" t="s">
        <v>3773</v>
      </c>
      <c r="F1362" s="3" t="s">
        <v>3774</v>
      </c>
      <c r="G1362" s="3">
        <v>23</v>
      </c>
      <c r="H1362" s="3" t="s">
        <v>2055</v>
      </c>
      <c r="I1362" s="4" t="str">
        <f ca="1">IFERROR(__xludf.DUMMYFUNCTION("REGEXREPLACE(F1363,""\D"", """")"),"32")</f>
        <v>32</v>
      </c>
      <c r="J1362" s="6" t="s">
        <v>13915</v>
      </c>
    </row>
    <row r="1363" spans="1:10" ht="15.75" customHeight="1">
      <c r="A1363" s="1">
        <v>1362</v>
      </c>
      <c r="B1363" s="3">
        <v>1363</v>
      </c>
      <c r="C1363" s="3" t="s">
        <v>3775</v>
      </c>
      <c r="D1363" s="3" t="s">
        <v>3776</v>
      </c>
      <c r="E1363" s="3" t="s">
        <v>3777</v>
      </c>
      <c r="F1363" s="3">
        <v>0</v>
      </c>
      <c r="I1363" s="4" t="str">
        <f ca="1">IFERROR(__xludf.DUMMYFUNCTION("REGEXREPLACE(F1364,""\D"", """")"),"#VALUE!")</f>
        <v>#VALUE!</v>
      </c>
      <c r="J1363" s="6" t="s">
        <v>13850</v>
      </c>
    </row>
    <row r="1364" spans="1:10" ht="15.75" customHeight="1">
      <c r="A1364" s="1">
        <v>1363</v>
      </c>
      <c r="B1364" s="3">
        <v>1364</v>
      </c>
      <c r="C1364" s="3" t="s">
        <v>3778</v>
      </c>
      <c r="D1364" s="3" t="s">
        <v>3779</v>
      </c>
      <c r="E1364" s="3" t="s">
        <v>2704</v>
      </c>
      <c r="F1364" s="3">
        <v>0</v>
      </c>
      <c r="I1364" s="4" t="str">
        <f ca="1">IFERROR(__xludf.DUMMYFUNCTION("REGEXREPLACE(F1365,""\D"", """")"),"#VALUE!")</f>
        <v>#VALUE!</v>
      </c>
      <c r="J1364" s="6" t="s">
        <v>13850</v>
      </c>
    </row>
    <row r="1365" spans="1:10" ht="15.75" customHeight="1">
      <c r="A1365" s="1">
        <v>1364</v>
      </c>
      <c r="B1365" s="3">
        <v>1365</v>
      </c>
      <c r="C1365" s="3" t="s">
        <v>3780</v>
      </c>
      <c r="D1365" s="3" t="s">
        <v>3781</v>
      </c>
      <c r="E1365" s="3" t="s">
        <v>3782</v>
      </c>
      <c r="F1365" s="3">
        <v>0</v>
      </c>
      <c r="I1365" s="4" t="str">
        <f ca="1">IFERROR(__xludf.DUMMYFUNCTION("REGEXREPLACE(F1366,""\D"", """")"),"#VALUE!")</f>
        <v>#VALUE!</v>
      </c>
      <c r="J1365" s="6" t="s">
        <v>13850</v>
      </c>
    </row>
    <row r="1366" spans="1:10" ht="15.75" customHeight="1">
      <c r="A1366" s="1">
        <v>1365</v>
      </c>
      <c r="B1366" s="3">
        <v>1366</v>
      </c>
      <c r="C1366" s="3" t="s">
        <v>3783</v>
      </c>
      <c r="D1366" s="3" t="s">
        <v>3784</v>
      </c>
      <c r="E1366" s="3" t="s">
        <v>3785</v>
      </c>
      <c r="F1366" s="3">
        <v>0</v>
      </c>
      <c r="I1366" s="4" t="str">
        <f ca="1">IFERROR(__xludf.DUMMYFUNCTION("REGEXREPLACE(F1367,""\D"", """")"),"#VALUE!")</f>
        <v>#VALUE!</v>
      </c>
      <c r="J1366" s="6" t="s">
        <v>13850</v>
      </c>
    </row>
    <row r="1367" spans="1:10" ht="15.75" customHeight="1">
      <c r="A1367" s="1">
        <v>1366</v>
      </c>
      <c r="B1367" s="3">
        <v>1367</v>
      </c>
      <c r="C1367" s="3" t="s">
        <v>3786</v>
      </c>
      <c r="D1367" s="3" t="s">
        <v>3787</v>
      </c>
      <c r="E1367" s="3" t="s">
        <v>3788</v>
      </c>
      <c r="F1367" s="3">
        <v>0</v>
      </c>
      <c r="I1367" s="4" t="str">
        <f ca="1">IFERROR(__xludf.DUMMYFUNCTION("REGEXREPLACE(F1368,""\D"", """")"),"#VALUE!")</f>
        <v>#VALUE!</v>
      </c>
      <c r="J1367" s="6" t="s">
        <v>13850</v>
      </c>
    </row>
    <row r="1368" spans="1:10" ht="15.75" customHeight="1">
      <c r="A1368" s="1">
        <v>1367</v>
      </c>
      <c r="B1368" s="3">
        <v>1368</v>
      </c>
      <c r="C1368" s="3" t="s">
        <v>3789</v>
      </c>
      <c r="D1368" s="3" t="s">
        <v>3790</v>
      </c>
      <c r="E1368" s="3" t="s">
        <v>3791</v>
      </c>
      <c r="F1368" s="3">
        <v>0</v>
      </c>
      <c r="I1368" s="4" t="str">
        <f ca="1">IFERROR(__xludf.DUMMYFUNCTION("REGEXREPLACE(F1369,""\D"", """")"),"#VALUE!")</f>
        <v>#VALUE!</v>
      </c>
      <c r="J1368" s="6" t="s">
        <v>13850</v>
      </c>
    </row>
    <row r="1369" spans="1:10" ht="15.75" customHeight="1">
      <c r="A1369" s="1">
        <v>1368</v>
      </c>
      <c r="B1369" s="3">
        <v>1369</v>
      </c>
      <c r="C1369" s="3" t="s">
        <v>3792</v>
      </c>
      <c r="D1369" s="3" t="s">
        <v>3793</v>
      </c>
      <c r="E1369" s="3" t="s">
        <v>17</v>
      </c>
      <c r="F1369" s="3">
        <v>0</v>
      </c>
      <c r="I1369" s="4" t="str">
        <f ca="1">IFERROR(__xludf.DUMMYFUNCTION("REGEXREPLACE(F1370,""\D"", """")"),"#VALUE!")</f>
        <v>#VALUE!</v>
      </c>
      <c r="J1369" s="6" t="s">
        <v>13850</v>
      </c>
    </row>
    <row r="1370" spans="1:10" ht="15.75" customHeight="1">
      <c r="A1370" s="1">
        <v>1369</v>
      </c>
      <c r="B1370" s="3">
        <v>1370</v>
      </c>
      <c r="C1370" s="3" t="s">
        <v>3794</v>
      </c>
      <c r="D1370" s="3" t="s">
        <v>3795</v>
      </c>
      <c r="E1370" s="3" t="s">
        <v>3796</v>
      </c>
      <c r="F1370" s="3">
        <v>0</v>
      </c>
      <c r="I1370" s="4" t="str">
        <f ca="1">IFERROR(__xludf.DUMMYFUNCTION("REGEXREPLACE(F1371,""\D"", """")"),"#VALUE!")</f>
        <v>#VALUE!</v>
      </c>
      <c r="J1370" s="6" t="s">
        <v>13850</v>
      </c>
    </row>
    <row r="1371" spans="1:10" ht="15.75" customHeight="1">
      <c r="A1371" s="1">
        <v>1370</v>
      </c>
      <c r="B1371" s="3">
        <v>1371</v>
      </c>
      <c r="C1371" s="3" t="s">
        <v>3797</v>
      </c>
      <c r="D1371" s="3" t="s">
        <v>3798</v>
      </c>
      <c r="E1371" s="3" t="s">
        <v>3239</v>
      </c>
      <c r="F1371" s="3">
        <v>0</v>
      </c>
      <c r="I1371" s="4" t="str">
        <f ca="1">IFERROR(__xludf.DUMMYFUNCTION("REGEXREPLACE(F1372,""\D"", """")"),"#VALUE!")</f>
        <v>#VALUE!</v>
      </c>
      <c r="J1371" s="6" t="s">
        <v>13850</v>
      </c>
    </row>
    <row r="1372" spans="1:10" ht="15.75" customHeight="1">
      <c r="A1372" s="1">
        <v>1371</v>
      </c>
      <c r="B1372" s="3">
        <v>1372</v>
      </c>
      <c r="C1372" s="3" t="s">
        <v>3799</v>
      </c>
      <c r="D1372" s="3" t="s">
        <v>3800</v>
      </c>
      <c r="E1372" s="3" t="s">
        <v>3801</v>
      </c>
      <c r="F1372" s="3">
        <v>0</v>
      </c>
      <c r="I1372" s="4" t="str">
        <f ca="1">IFERROR(__xludf.DUMMYFUNCTION("REGEXREPLACE(F1373,""\D"", """")"),"#VALUE!")</f>
        <v>#VALUE!</v>
      </c>
      <c r="J1372" s="6" t="s">
        <v>13850</v>
      </c>
    </row>
    <row r="1373" spans="1:10" ht="15.75" customHeight="1">
      <c r="A1373" s="1">
        <v>1372</v>
      </c>
      <c r="B1373" s="3">
        <v>1373</v>
      </c>
      <c r="C1373" s="3" t="s">
        <v>3802</v>
      </c>
      <c r="D1373" s="3" t="s">
        <v>3803</v>
      </c>
      <c r="E1373" s="3" t="s">
        <v>17</v>
      </c>
      <c r="F1373" s="3">
        <v>0</v>
      </c>
      <c r="I1373" s="4" t="str">
        <f ca="1">IFERROR(__xludf.DUMMYFUNCTION("REGEXREPLACE(F1374,""\D"", """")"),"#VALUE!")</f>
        <v>#VALUE!</v>
      </c>
      <c r="J1373" s="6" t="s">
        <v>13850</v>
      </c>
    </row>
    <row r="1374" spans="1:10" ht="15.75" customHeight="1">
      <c r="A1374" s="1">
        <v>1373</v>
      </c>
      <c r="B1374" s="3">
        <v>1374</v>
      </c>
      <c r="C1374" s="3" t="s">
        <v>3804</v>
      </c>
      <c r="D1374" s="3" t="s">
        <v>3805</v>
      </c>
      <c r="E1374" s="3" t="s">
        <v>17</v>
      </c>
      <c r="F1374" s="3">
        <v>0</v>
      </c>
      <c r="I1374" s="4" t="str">
        <f ca="1">IFERROR(__xludf.DUMMYFUNCTION("REGEXREPLACE(F1375,""\D"", """")"),"#VALUE!")</f>
        <v>#VALUE!</v>
      </c>
      <c r="J1374" s="6" t="s">
        <v>13850</v>
      </c>
    </row>
    <row r="1375" spans="1:10" ht="15.75" customHeight="1">
      <c r="A1375" s="1">
        <v>1374</v>
      </c>
      <c r="B1375" s="3">
        <v>1375</v>
      </c>
      <c r="C1375" s="3" t="s">
        <v>3806</v>
      </c>
      <c r="D1375" s="3" t="s">
        <v>3807</v>
      </c>
      <c r="E1375" s="3" t="s">
        <v>3808</v>
      </c>
      <c r="F1375" s="3" t="s">
        <v>131</v>
      </c>
      <c r="G1375" s="3">
        <v>0</v>
      </c>
      <c r="H1375" s="3" t="s">
        <v>1176</v>
      </c>
      <c r="I1375" s="4" t="str">
        <f ca="1">IFERROR(__xludf.DUMMYFUNCTION("REGEXREPLACE(F1376,""\D"", """")"),"4")</f>
        <v>4</v>
      </c>
      <c r="J1375" s="6" t="s">
        <v>13861</v>
      </c>
    </row>
    <row r="1376" spans="1:10" ht="15.75" customHeight="1">
      <c r="A1376" s="1">
        <v>1375</v>
      </c>
      <c r="B1376" s="3">
        <v>1376</v>
      </c>
      <c r="C1376" s="3" t="s">
        <v>3809</v>
      </c>
      <c r="D1376" s="3" t="s">
        <v>3810</v>
      </c>
      <c r="E1376" s="3" t="s">
        <v>17</v>
      </c>
      <c r="F1376" s="3">
        <v>0</v>
      </c>
      <c r="I1376" s="4" t="str">
        <f ca="1">IFERROR(__xludf.DUMMYFUNCTION("REGEXREPLACE(F1377,""\D"", """")"),"#VALUE!")</f>
        <v>#VALUE!</v>
      </c>
      <c r="J1376" s="6" t="s">
        <v>13850</v>
      </c>
    </row>
    <row r="1377" spans="1:10" ht="15.75" customHeight="1">
      <c r="A1377" s="1">
        <v>1376</v>
      </c>
      <c r="B1377" s="3">
        <v>1377</v>
      </c>
      <c r="C1377" s="3" t="s">
        <v>3811</v>
      </c>
      <c r="D1377" s="3" t="s">
        <v>3812</v>
      </c>
      <c r="E1377" s="3" t="s">
        <v>3813</v>
      </c>
      <c r="F1377" s="3" t="s">
        <v>33</v>
      </c>
      <c r="G1377" s="3">
        <v>2</v>
      </c>
      <c r="H1377" s="3" t="s">
        <v>311</v>
      </c>
      <c r="I1377" s="4" t="str">
        <f ca="1">IFERROR(__xludf.DUMMYFUNCTION("REGEXREPLACE(F1378,""\D"", """")"),"9")</f>
        <v>9</v>
      </c>
      <c r="J1377" s="6" t="s">
        <v>13851</v>
      </c>
    </row>
    <row r="1378" spans="1:10" ht="15.75" customHeight="1">
      <c r="A1378" s="1">
        <v>1377</v>
      </c>
      <c r="B1378" s="3">
        <v>1378</v>
      </c>
      <c r="C1378" s="3" t="s">
        <v>3814</v>
      </c>
      <c r="D1378" s="3" t="s">
        <v>3815</v>
      </c>
      <c r="E1378" s="3" t="s">
        <v>3816</v>
      </c>
      <c r="F1378" s="3" t="s">
        <v>56</v>
      </c>
      <c r="G1378" s="3">
        <v>23</v>
      </c>
      <c r="H1378" s="3" t="s">
        <v>44</v>
      </c>
      <c r="I1378" s="4" t="str">
        <f ca="1">IFERROR(__xludf.DUMMYFUNCTION("REGEXREPLACE(F1379,""\D"", """")"),"23")</f>
        <v>23</v>
      </c>
      <c r="J1378" s="6" t="s">
        <v>13855</v>
      </c>
    </row>
    <row r="1379" spans="1:10" ht="15.75" customHeight="1">
      <c r="A1379" s="1">
        <v>1378</v>
      </c>
      <c r="B1379" s="3">
        <v>1379</v>
      </c>
      <c r="C1379" s="3" t="s">
        <v>3817</v>
      </c>
      <c r="D1379" s="3" t="s">
        <v>3818</v>
      </c>
      <c r="E1379" s="3" t="s">
        <v>17</v>
      </c>
      <c r="F1379" s="3">
        <v>0</v>
      </c>
      <c r="I1379" s="4" t="str">
        <f ca="1">IFERROR(__xludf.DUMMYFUNCTION("REGEXREPLACE(F1380,""\D"", """")"),"#VALUE!")</f>
        <v>#VALUE!</v>
      </c>
      <c r="J1379" s="6" t="s">
        <v>13850</v>
      </c>
    </row>
    <row r="1380" spans="1:10" ht="15.75" customHeight="1">
      <c r="A1380" s="1">
        <v>1379</v>
      </c>
      <c r="B1380" s="3">
        <v>1380</v>
      </c>
      <c r="C1380" s="3" t="s">
        <v>3819</v>
      </c>
      <c r="D1380" s="3" t="s">
        <v>3820</v>
      </c>
      <c r="E1380" s="3" t="s">
        <v>17</v>
      </c>
      <c r="F1380" s="3">
        <v>0</v>
      </c>
      <c r="I1380" s="4" t="str">
        <f ca="1">IFERROR(__xludf.DUMMYFUNCTION("REGEXREPLACE(F1381,""\D"", """")"),"#VALUE!")</f>
        <v>#VALUE!</v>
      </c>
      <c r="J1380" s="6" t="s">
        <v>13850</v>
      </c>
    </row>
    <row r="1381" spans="1:10" ht="15.75" customHeight="1">
      <c r="A1381" s="1">
        <v>1380</v>
      </c>
      <c r="B1381" s="3">
        <v>1381</v>
      </c>
      <c r="C1381" s="3" t="s">
        <v>3821</v>
      </c>
      <c r="D1381" s="3" t="s">
        <v>3822</v>
      </c>
      <c r="E1381" s="3" t="s">
        <v>3823</v>
      </c>
      <c r="F1381" s="3">
        <v>0</v>
      </c>
      <c r="I1381" s="4" t="str">
        <f ca="1">IFERROR(__xludf.DUMMYFUNCTION("REGEXREPLACE(F1382,""\D"", """")"),"#VALUE!")</f>
        <v>#VALUE!</v>
      </c>
      <c r="J1381" s="6" t="s">
        <v>13850</v>
      </c>
    </row>
    <row r="1382" spans="1:10" ht="15.75" customHeight="1">
      <c r="A1382" s="1">
        <v>1381</v>
      </c>
      <c r="B1382" s="3">
        <v>1382</v>
      </c>
      <c r="C1382" s="3" t="s">
        <v>3824</v>
      </c>
      <c r="D1382" s="3" t="s">
        <v>3825</v>
      </c>
      <c r="E1382" s="3" t="s">
        <v>17</v>
      </c>
      <c r="F1382" s="3">
        <v>0</v>
      </c>
      <c r="I1382" s="4" t="str">
        <f ca="1">IFERROR(__xludf.DUMMYFUNCTION("REGEXREPLACE(F1383,""\D"", """")"),"#VALUE!")</f>
        <v>#VALUE!</v>
      </c>
      <c r="J1382" s="6" t="s">
        <v>13850</v>
      </c>
    </row>
    <row r="1383" spans="1:10" ht="15.75" customHeight="1">
      <c r="A1383" s="1">
        <v>1382</v>
      </c>
      <c r="B1383" s="3">
        <v>1383</v>
      </c>
      <c r="C1383" s="3" t="s">
        <v>3826</v>
      </c>
      <c r="D1383" s="3" t="s">
        <v>3827</v>
      </c>
      <c r="E1383" s="3" t="s">
        <v>3828</v>
      </c>
      <c r="F1383" s="3">
        <v>0</v>
      </c>
      <c r="I1383" s="4" t="str">
        <f ca="1">IFERROR(__xludf.DUMMYFUNCTION("REGEXREPLACE(F1384,""\D"", """")"),"#VALUE!")</f>
        <v>#VALUE!</v>
      </c>
      <c r="J1383" s="6" t="s">
        <v>13850</v>
      </c>
    </row>
    <row r="1384" spans="1:10" ht="15.75" customHeight="1">
      <c r="A1384" s="1">
        <v>1383</v>
      </c>
      <c r="B1384" s="3">
        <v>1384</v>
      </c>
      <c r="C1384" s="3" t="s">
        <v>3829</v>
      </c>
      <c r="D1384" s="3" t="s">
        <v>3830</v>
      </c>
      <c r="E1384" s="3" t="s">
        <v>17</v>
      </c>
      <c r="F1384" s="3">
        <v>0</v>
      </c>
      <c r="I1384" s="4" t="str">
        <f ca="1">IFERROR(__xludf.DUMMYFUNCTION("REGEXREPLACE(F1385,""\D"", """")"),"#VALUE!")</f>
        <v>#VALUE!</v>
      </c>
      <c r="J1384" s="6" t="s">
        <v>13850</v>
      </c>
    </row>
    <row r="1385" spans="1:10" ht="15.75" customHeight="1">
      <c r="A1385" s="1">
        <v>1384</v>
      </c>
      <c r="B1385" s="3">
        <v>1385</v>
      </c>
      <c r="C1385" s="3" t="s">
        <v>3831</v>
      </c>
      <c r="D1385" s="3" t="s">
        <v>3832</v>
      </c>
      <c r="E1385" s="3" t="s">
        <v>3833</v>
      </c>
      <c r="F1385" s="3" t="s">
        <v>193</v>
      </c>
      <c r="G1385" s="3">
        <v>22</v>
      </c>
      <c r="H1385" s="3" t="s">
        <v>2576</v>
      </c>
      <c r="I1385" s="4" t="str">
        <f ca="1">IFERROR(__xludf.DUMMYFUNCTION("REGEXREPLACE(F1386,""\D"", """")"),"10")</f>
        <v>10</v>
      </c>
      <c r="J1385" s="6" t="s">
        <v>13864</v>
      </c>
    </row>
    <row r="1386" spans="1:10" ht="15.75" customHeight="1">
      <c r="A1386" s="1">
        <v>1385</v>
      </c>
      <c r="B1386" s="3">
        <v>1386</v>
      </c>
      <c r="C1386" s="3" t="s">
        <v>3834</v>
      </c>
      <c r="D1386" s="3" t="s">
        <v>3835</v>
      </c>
      <c r="E1386" s="3" t="s">
        <v>17</v>
      </c>
      <c r="F1386" s="3">
        <v>0</v>
      </c>
      <c r="I1386" s="4" t="str">
        <f ca="1">IFERROR(__xludf.DUMMYFUNCTION("REGEXREPLACE(F1387,""\D"", """")"),"#VALUE!")</f>
        <v>#VALUE!</v>
      </c>
      <c r="J1386" s="6" t="s">
        <v>13850</v>
      </c>
    </row>
    <row r="1387" spans="1:10" ht="15.75" customHeight="1">
      <c r="A1387" s="1">
        <v>1386</v>
      </c>
      <c r="B1387" s="3">
        <v>1387</v>
      </c>
      <c r="C1387" s="3" t="s">
        <v>3836</v>
      </c>
      <c r="D1387" s="3" t="s">
        <v>3837</v>
      </c>
      <c r="E1387" s="3" t="s">
        <v>3838</v>
      </c>
      <c r="F1387" s="3" t="s">
        <v>423</v>
      </c>
      <c r="G1387" s="3">
        <v>0</v>
      </c>
      <c r="H1387" s="3" t="s">
        <v>424</v>
      </c>
      <c r="I1387" s="4" t="str">
        <f ca="1">IFERROR(__xludf.DUMMYFUNCTION("REGEXREPLACE(F1388,""\D"", """")"),"12")</f>
        <v>12</v>
      </c>
      <c r="J1387" s="6" t="s">
        <v>13874</v>
      </c>
    </row>
    <row r="1388" spans="1:10" ht="15.75" customHeight="1">
      <c r="A1388" s="1">
        <v>1387</v>
      </c>
      <c r="B1388" s="3">
        <v>1388</v>
      </c>
      <c r="C1388" s="3" t="s">
        <v>3839</v>
      </c>
      <c r="D1388" s="3" t="s">
        <v>3840</v>
      </c>
      <c r="E1388" s="3" t="s">
        <v>3841</v>
      </c>
      <c r="F1388" s="3">
        <v>0</v>
      </c>
      <c r="I1388" s="4" t="str">
        <f ca="1">IFERROR(__xludf.DUMMYFUNCTION("REGEXREPLACE(F1389,""\D"", """")"),"#VALUE!")</f>
        <v>#VALUE!</v>
      </c>
      <c r="J1388" s="6" t="s">
        <v>13850</v>
      </c>
    </row>
    <row r="1389" spans="1:10" ht="15.75" customHeight="1">
      <c r="A1389" s="1">
        <v>1388</v>
      </c>
      <c r="B1389" s="3">
        <v>1389</v>
      </c>
      <c r="C1389" s="3" t="s">
        <v>3842</v>
      </c>
      <c r="D1389" s="3" t="s">
        <v>3843</v>
      </c>
      <c r="E1389" s="3" t="s">
        <v>17</v>
      </c>
      <c r="F1389" s="3">
        <v>0</v>
      </c>
      <c r="I1389" s="4" t="str">
        <f ca="1">IFERROR(__xludf.DUMMYFUNCTION("REGEXREPLACE(F1390,""\D"", """")"),"#VALUE!")</f>
        <v>#VALUE!</v>
      </c>
      <c r="J1389" s="6" t="s">
        <v>13850</v>
      </c>
    </row>
    <row r="1390" spans="1:10" ht="15.75" customHeight="1">
      <c r="A1390" s="1">
        <v>1389</v>
      </c>
      <c r="B1390" s="3">
        <v>1390</v>
      </c>
      <c r="C1390" s="3" t="s">
        <v>3844</v>
      </c>
      <c r="D1390" s="3" t="s">
        <v>3845</v>
      </c>
      <c r="E1390" s="3" t="s">
        <v>3846</v>
      </c>
      <c r="F1390" s="3">
        <v>0</v>
      </c>
      <c r="I1390" s="4" t="str">
        <f ca="1">IFERROR(__xludf.DUMMYFUNCTION("REGEXREPLACE(F1391,""\D"", """")"),"#VALUE!")</f>
        <v>#VALUE!</v>
      </c>
      <c r="J1390" s="6" t="s">
        <v>13850</v>
      </c>
    </row>
    <row r="1391" spans="1:10" ht="15.75" customHeight="1">
      <c r="A1391" s="1">
        <v>1390</v>
      </c>
      <c r="B1391" s="3">
        <v>1391</v>
      </c>
      <c r="C1391" s="3" t="s">
        <v>3847</v>
      </c>
      <c r="D1391" s="3" t="s">
        <v>3848</v>
      </c>
      <c r="E1391" s="3" t="s">
        <v>3849</v>
      </c>
      <c r="F1391" s="3" t="s">
        <v>744</v>
      </c>
      <c r="G1391" s="3">
        <v>175</v>
      </c>
      <c r="H1391" s="3" t="s">
        <v>3850</v>
      </c>
      <c r="I1391" s="4" t="str">
        <f ca="1">IFERROR(__xludf.DUMMYFUNCTION("REGEXREPLACE(F1392,""\D"", """")"),"37")</f>
        <v>37</v>
      </c>
      <c r="J1391" s="6" t="s">
        <v>13883</v>
      </c>
    </row>
    <row r="1392" spans="1:10" ht="15.75" customHeight="1">
      <c r="A1392" s="1">
        <v>1391</v>
      </c>
      <c r="B1392" s="3">
        <v>1392</v>
      </c>
      <c r="C1392" s="3" t="s">
        <v>3851</v>
      </c>
      <c r="D1392" s="3" t="s">
        <v>3852</v>
      </c>
      <c r="E1392" s="3" t="s">
        <v>3853</v>
      </c>
      <c r="F1392" s="3" t="s">
        <v>51</v>
      </c>
      <c r="G1392" s="3">
        <v>22</v>
      </c>
      <c r="H1392" s="3" t="s">
        <v>216</v>
      </c>
      <c r="I1392" s="4" t="str">
        <f ca="1">IFERROR(__xludf.DUMMYFUNCTION("REGEXREPLACE(F1393,""\D"", """")"),"5")</f>
        <v>5</v>
      </c>
      <c r="J1392" s="6" t="s">
        <v>13854</v>
      </c>
    </row>
    <row r="1393" spans="1:10" ht="15.75" customHeight="1">
      <c r="A1393" s="1">
        <v>1392</v>
      </c>
      <c r="B1393" s="3">
        <v>1393</v>
      </c>
      <c r="C1393" s="3" t="s">
        <v>3854</v>
      </c>
      <c r="D1393" s="3" t="s">
        <v>3855</v>
      </c>
      <c r="E1393" s="3" t="s">
        <v>17</v>
      </c>
      <c r="F1393" s="3">
        <v>0</v>
      </c>
      <c r="I1393" s="4" t="str">
        <f ca="1">IFERROR(__xludf.DUMMYFUNCTION("REGEXREPLACE(F1394,""\D"", """")"),"#VALUE!")</f>
        <v>#VALUE!</v>
      </c>
      <c r="J1393" s="6" t="s">
        <v>13850</v>
      </c>
    </row>
    <row r="1394" spans="1:10" ht="15.75" customHeight="1">
      <c r="A1394" s="1">
        <v>1393</v>
      </c>
      <c r="B1394" s="3">
        <v>1394</v>
      </c>
      <c r="C1394" s="3" t="s">
        <v>3856</v>
      </c>
      <c r="D1394" s="3" t="s">
        <v>3857</v>
      </c>
      <c r="E1394" s="3" t="s">
        <v>3858</v>
      </c>
      <c r="F1394" s="3">
        <v>0</v>
      </c>
      <c r="I1394" s="4" t="str">
        <f ca="1">IFERROR(__xludf.DUMMYFUNCTION("REGEXREPLACE(F1395,""\D"", """")"),"#VALUE!")</f>
        <v>#VALUE!</v>
      </c>
      <c r="J1394" s="6" t="s">
        <v>13850</v>
      </c>
    </row>
    <row r="1395" spans="1:10" ht="15.75" customHeight="1">
      <c r="A1395" s="1">
        <v>1394</v>
      </c>
      <c r="B1395" s="3">
        <v>1395</v>
      </c>
      <c r="C1395" s="3" t="s">
        <v>3859</v>
      </c>
      <c r="D1395" s="3" t="s">
        <v>3860</v>
      </c>
      <c r="E1395" s="3" t="s">
        <v>3861</v>
      </c>
      <c r="F1395" s="3" t="s">
        <v>85</v>
      </c>
      <c r="G1395" s="3">
        <v>0</v>
      </c>
      <c r="H1395" s="3" t="s">
        <v>934</v>
      </c>
      <c r="I1395" s="4" t="str">
        <f ca="1">IFERROR(__xludf.DUMMYFUNCTION("REGEXREPLACE(F1396,""\D"", """")"),"17")</f>
        <v>17</v>
      </c>
      <c r="J1395" s="6" t="s">
        <v>13857</v>
      </c>
    </row>
    <row r="1396" spans="1:10" ht="15.75" customHeight="1">
      <c r="A1396" s="1">
        <v>1395</v>
      </c>
      <c r="B1396" s="3">
        <v>1396</v>
      </c>
      <c r="C1396" s="3" t="s">
        <v>3862</v>
      </c>
      <c r="D1396" s="3" t="s">
        <v>3863</v>
      </c>
      <c r="E1396" s="3" t="s">
        <v>3864</v>
      </c>
      <c r="F1396" s="3" t="s">
        <v>93</v>
      </c>
      <c r="G1396" s="3">
        <v>0</v>
      </c>
      <c r="H1396" s="3" t="s">
        <v>888</v>
      </c>
      <c r="I1396" s="4" t="str">
        <f ca="1">IFERROR(__xludf.DUMMYFUNCTION("REGEXREPLACE(F1397,""\D"", """")"),"6")</f>
        <v>6</v>
      </c>
      <c r="J1396" s="6" t="s">
        <v>13858</v>
      </c>
    </row>
    <row r="1397" spans="1:10" ht="15.75" customHeight="1">
      <c r="A1397" s="1">
        <v>1396</v>
      </c>
      <c r="B1397" s="3">
        <v>1397</v>
      </c>
      <c r="C1397" s="3" t="s">
        <v>3865</v>
      </c>
      <c r="D1397" s="3" t="s">
        <v>3866</v>
      </c>
      <c r="E1397" s="3" t="s">
        <v>3867</v>
      </c>
      <c r="F1397" s="3">
        <v>0</v>
      </c>
      <c r="I1397" s="4" t="str">
        <f ca="1">IFERROR(__xludf.DUMMYFUNCTION("REGEXREPLACE(F1398,""\D"", """")"),"#VALUE!")</f>
        <v>#VALUE!</v>
      </c>
      <c r="J1397" s="6" t="s">
        <v>13850</v>
      </c>
    </row>
    <row r="1398" spans="1:10" ht="15.75" customHeight="1">
      <c r="A1398" s="1">
        <v>1397</v>
      </c>
      <c r="B1398" s="3">
        <v>1398</v>
      </c>
      <c r="C1398" s="3" t="s">
        <v>3868</v>
      </c>
      <c r="D1398" s="3" t="s">
        <v>3869</v>
      </c>
      <c r="E1398" s="3" t="s">
        <v>17</v>
      </c>
      <c r="F1398" s="3">
        <v>0</v>
      </c>
      <c r="I1398" s="4" t="str">
        <f ca="1">IFERROR(__xludf.DUMMYFUNCTION("REGEXREPLACE(F1399,""\D"", """")"),"#VALUE!")</f>
        <v>#VALUE!</v>
      </c>
      <c r="J1398" s="6" t="s">
        <v>13850</v>
      </c>
    </row>
    <row r="1399" spans="1:10" ht="15.75" customHeight="1">
      <c r="A1399" s="1">
        <v>1398</v>
      </c>
      <c r="B1399" s="3">
        <v>1399</v>
      </c>
      <c r="C1399" s="3" t="s">
        <v>3870</v>
      </c>
      <c r="D1399" s="3" t="s">
        <v>3871</v>
      </c>
      <c r="E1399" s="3" t="s">
        <v>3872</v>
      </c>
      <c r="F1399" s="3" t="s">
        <v>93</v>
      </c>
      <c r="G1399" s="3">
        <v>15</v>
      </c>
      <c r="H1399" s="3" t="s">
        <v>9</v>
      </c>
      <c r="I1399" s="4" t="str">
        <f ca="1">IFERROR(__xludf.DUMMYFUNCTION("REGEXREPLACE(F1400,""\D"", """")"),"6")</f>
        <v>6</v>
      </c>
      <c r="J1399" s="6" t="s">
        <v>13858</v>
      </c>
    </row>
    <row r="1400" spans="1:10" ht="15.75" customHeight="1">
      <c r="A1400" s="1">
        <v>1399</v>
      </c>
      <c r="B1400" s="3">
        <v>1400</v>
      </c>
      <c r="C1400" s="3" t="s">
        <v>3873</v>
      </c>
      <c r="D1400" s="3" t="s">
        <v>3874</v>
      </c>
      <c r="E1400" s="3" t="s">
        <v>2403</v>
      </c>
      <c r="F1400" s="3">
        <v>0</v>
      </c>
      <c r="I1400" s="4" t="str">
        <f ca="1">IFERROR(__xludf.DUMMYFUNCTION("REGEXREPLACE(F1401,""\D"", """")"),"#VALUE!")</f>
        <v>#VALUE!</v>
      </c>
      <c r="J1400" s="6" t="s">
        <v>13850</v>
      </c>
    </row>
    <row r="1401" spans="1:10" ht="15.75" customHeight="1">
      <c r="A1401" s="1">
        <v>1400</v>
      </c>
      <c r="B1401" s="3">
        <v>1401</v>
      </c>
      <c r="C1401" s="3" t="s">
        <v>3875</v>
      </c>
      <c r="D1401" s="3" t="s">
        <v>3876</v>
      </c>
      <c r="E1401" s="3" t="s">
        <v>3877</v>
      </c>
      <c r="F1401" s="3" t="s">
        <v>193</v>
      </c>
      <c r="G1401" s="3">
        <v>7</v>
      </c>
      <c r="H1401" s="3" t="s">
        <v>934</v>
      </c>
      <c r="I1401" s="4" t="str">
        <f ca="1">IFERROR(__xludf.DUMMYFUNCTION("REGEXREPLACE(F1402,""\D"", """")"),"10")</f>
        <v>10</v>
      </c>
      <c r="J1401" s="6" t="s">
        <v>13864</v>
      </c>
    </row>
    <row r="1402" spans="1:10" ht="15.75" customHeight="1">
      <c r="A1402" s="1">
        <v>1401</v>
      </c>
      <c r="B1402" s="3">
        <v>1402</v>
      </c>
      <c r="C1402" s="3" t="s">
        <v>3878</v>
      </c>
      <c r="D1402" s="3" t="s">
        <v>3879</v>
      </c>
      <c r="E1402" s="3" t="s">
        <v>17</v>
      </c>
      <c r="F1402" s="3">
        <v>0</v>
      </c>
      <c r="I1402" s="4" t="str">
        <f ca="1">IFERROR(__xludf.DUMMYFUNCTION("REGEXREPLACE(F1403,""\D"", """")"),"#VALUE!")</f>
        <v>#VALUE!</v>
      </c>
      <c r="J1402" s="6" t="s">
        <v>13850</v>
      </c>
    </row>
    <row r="1403" spans="1:10" ht="15.75" customHeight="1">
      <c r="A1403" s="1">
        <v>1402</v>
      </c>
      <c r="B1403" s="3">
        <v>1403</v>
      </c>
      <c r="C1403" s="3" t="s">
        <v>3880</v>
      </c>
      <c r="D1403" s="3" t="s">
        <v>3881</v>
      </c>
      <c r="E1403" s="3" t="s">
        <v>17</v>
      </c>
      <c r="F1403" s="3">
        <v>0</v>
      </c>
      <c r="I1403" s="4" t="str">
        <f ca="1">IFERROR(__xludf.DUMMYFUNCTION("REGEXREPLACE(F1404,""\D"", """")"),"#VALUE!")</f>
        <v>#VALUE!</v>
      </c>
      <c r="J1403" s="6" t="s">
        <v>13850</v>
      </c>
    </row>
    <row r="1404" spans="1:10" ht="15.75" customHeight="1">
      <c r="A1404" s="1">
        <v>1403</v>
      </c>
      <c r="B1404" s="3">
        <v>1404</v>
      </c>
      <c r="C1404" s="3" t="s">
        <v>3882</v>
      </c>
      <c r="D1404" s="3" t="s">
        <v>3883</v>
      </c>
      <c r="E1404" s="3" t="s">
        <v>3884</v>
      </c>
      <c r="F1404" s="3" t="s">
        <v>51</v>
      </c>
      <c r="G1404" s="3">
        <v>11</v>
      </c>
      <c r="H1404" s="3" t="s">
        <v>266</v>
      </c>
      <c r="I1404" s="4" t="str">
        <f ca="1">IFERROR(__xludf.DUMMYFUNCTION("REGEXREPLACE(F1405,""\D"", """")"),"5")</f>
        <v>5</v>
      </c>
      <c r="J1404" s="6" t="s">
        <v>13854</v>
      </c>
    </row>
    <row r="1405" spans="1:10" ht="15.75" customHeight="1">
      <c r="A1405" s="1">
        <v>1404</v>
      </c>
      <c r="B1405" s="3">
        <v>1405</v>
      </c>
      <c r="C1405" s="3" t="s">
        <v>3885</v>
      </c>
      <c r="D1405" s="3" t="s">
        <v>3886</v>
      </c>
      <c r="E1405" s="3" t="s">
        <v>3887</v>
      </c>
      <c r="F1405" s="3">
        <v>0</v>
      </c>
      <c r="I1405" s="4" t="str">
        <f ca="1">IFERROR(__xludf.DUMMYFUNCTION("REGEXREPLACE(F1406,""\D"", """")"),"#VALUE!")</f>
        <v>#VALUE!</v>
      </c>
      <c r="J1405" s="6" t="s">
        <v>13850</v>
      </c>
    </row>
    <row r="1406" spans="1:10" ht="15.75" customHeight="1">
      <c r="A1406" s="1">
        <v>1405</v>
      </c>
      <c r="B1406" s="3">
        <v>1406</v>
      </c>
      <c r="C1406" s="3" t="s">
        <v>3888</v>
      </c>
      <c r="D1406" s="3" t="s">
        <v>3889</v>
      </c>
      <c r="E1406" s="3" t="s">
        <v>3890</v>
      </c>
      <c r="F1406" s="3" t="s">
        <v>2909</v>
      </c>
      <c r="G1406" s="3">
        <v>63</v>
      </c>
      <c r="H1406" s="3" t="s">
        <v>3891</v>
      </c>
      <c r="I1406" s="4" t="str">
        <f ca="1">IFERROR(__xludf.DUMMYFUNCTION("REGEXREPLACE(F1407,""\D"", """")"),"60")</f>
        <v>60</v>
      </c>
      <c r="J1406" s="6" t="s">
        <v>13904</v>
      </c>
    </row>
    <row r="1407" spans="1:10" ht="15.75" customHeight="1">
      <c r="A1407" s="1">
        <v>1406</v>
      </c>
      <c r="B1407" s="3">
        <v>1407</v>
      </c>
      <c r="C1407" s="3" t="s">
        <v>3892</v>
      </c>
      <c r="D1407" s="3" t="s">
        <v>3893</v>
      </c>
      <c r="E1407" s="3" t="s">
        <v>17</v>
      </c>
      <c r="F1407" s="3">
        <v>0</v>
      </c>
      <c r="I1407" s="4" t="str">
        <f ca="1">IFERROR(__xludf.DUMMYFUNCTION("REGEXREPLACE(F1408,""\D"", """")"),"#VALUE!")</f>
        <v>#VALUE!</v>
      </c>
      <c r="J1407" s="6" t="s">
        <v>13850</v>
      </c>
    </row>
    <row r="1408" spans="1:10" ht="15.75" customHeight="1">
      <c r="A1408" s="1">
        <v>1407</v>
      </c>
      <c r="B1408" s="3">
        <v>1408</v>
      </c>
      <c r="C1408" s="3" t="s">
        <v>3894</v>
      </c>
      <c r="D1408" s="3" t="s">
        <v>3895</v>
      </c>
      <c r="E1408" s="3" t="s">
        <v>3896</v>
      </c>
      <c r="F1408" s="3">
        <v>0</v>
      </c>
      <c r="I1408" s="4" t="str">
        <f ca="1">IFERROR(__xludf.DUMMYFUNCTION("REGEXREPLACE(F1409,""\D"", """")"),"#VALUE!")</f>
        <v>#VALUE!</v>
      </c>
      <c r="J1408" s="6" t="s">
        <v>13850</v>
      </c>
    </row>
    <row r="1409" spans="1:10" ht="15.75" customHeight="1">
      <c r="A1409" s="1">
        <v>1408</v>
      </c>
      <c r="B1409" s="3">
        <v>1409</v>
      </c>
      <c r="C1409" s="3" t="s">
        <v>3897</v>
      </c>
      <c r="D1409" s="3" t="s">
        <v>3898</v>
      </c>
      <c r="E1409" s="3" t="s">
        <v>17</v>
      </c>
      <c r="F1409" s="3">
        <v>0</v>
      </c>
      <c r="I1409" s="4" t="str">
        <f ca="1">IFERROR(__xludf.DUMMYFUNCTION("REGEXREPLACE(F1410,""\D"", """")"),"#VALUE!")</f>
        <v>#VALUE!</v>
      </c>
      <c r="J1409" s="6" t="s">
        <v>13850</v>
      </c>
    </row>
    <row r="1410" spans="1:10" ht="15.75" customHeight="1">
      <c r="A1410" s="1">
        <v>1409</v>
      </c>
      <c r="B1410" s="3">
        <v>1410</v>
      </c>
      <c r="C1410" s="3" t="s">
        <v>3899</v>
      </c>
      <c r="D1410" s="3" t="s">
        <v>3900</v>
      </c>
      <c r="E1410" s="3" t="s">
        <v>17</v>
      </c>
      <c r="F1410" s="3">
        <v>0</v>
      </c>
      <c r="I1410" s="4" t="str">
        <f ca="1">IFERROR(__xludf.DUMMYFUNCTION("REGEXREPLACE(F1411,""\D"", """")"),"#VALUE!")</f>
        <v>#VALUE!</v>
      </c>
      <c r="J1410" s="6" t="s">
        <v>13850</v>
      </c>
    </row>
    <row r="1411" spans="1:10" ht="15.75" customHeight="1">
      <c r="A1411" s="1">
        <v>1410</v>
      </c>
      <c r="B1411" s="3">
        <v>1411</v>
      </c>
      <c r="C1411" s="3" t="s">
        <v>3901</v>
      </c>
      <c r="D1411" s="3" t="s">
        <v>3902</v>
      </c>
      <c r="E1411" s="3" t="s">
        <v>3903</v>
      </c>
      <c r="F1411" s="3" t="s">
        <v>193</v>
      </c>
      <c r="G1411" s="3">
        <v>0</v>
      </c>
      <c r="H1411" s="3" t="s">
        <v>194</v>
      </c>
      <c r="I1411" s="4" t="str">
        <f ca="1">IFERROR(__xludf.DUMMYFUNCTION("REGEXREPLACE(F1412,""\D"", """")"),"10")</f>
        <v>10</v>
      </c>
      <c r="J1411" s="6" t="s">
        <v>13864</v>
      </c>
    </row>
    <row r="1412" spans="1:10" ht="15.75" customHeight="1">
      <c r="A1412" s="1">
        <v>1411</v>
      </c>
      <c r="B1412" s="3">
        <v>1412</v>
      </c>
      <c r="C1412" s="3" t="s">
        <v>3904</v>
      </c>
      <c r="D1412" s="3" t="s">
        <v>3905</v>
      </c>
      <c r="E1412" s="3" t="s">
        <v>17</v>
      </c>
      <c r="F1412" s="3">
        <v>0</v>
      </c>
      <c r="I1412" s="4" t="str">
        <f ca="1">IFERROR(__xludf.DUMMYFUNCTION("REGEXREPLACE(F1413,""\D"", """")"),"#VALUE!")</f>
        <v>#VALUE!</v>
      </c>
      <c r="J1412" s="6" t="s">
        <v>13850</v>
      </c>
    </row>
    <row r="1413" spans="1:10" ht="15.75" customHeight="1">
      <c r="A1413" s="1">
        <v>1412</v>
      </c>
      <c r="B1413" s="3">
        <v>1413</v>
      </c>
      <c r="C1413" s="3" t="s">
        <v>3906</v>
      </c>
      <c r="D1413" s="3" t="s">
        <v>3907</v>
      </c>
      <c r="E1413" s="3" t="s">
        <v>17</v>
      </c>
      <c r="F1413" s="3">
        <v>0</v>
      </c>
      <c r="I1413" s="4" t="str">
        <f ca="1">IFERROR(__xludf.DUMMYFUNCTION("REGEXREPLACE(F1414,""\D"", """")"),"#VALUE!")</f>
        <v>#VALUE!</v>
      </c>
      <c r="J1413" s="6" t="s">
        <v>13850</v>
      </c>
    </row>
    <row r="1414" spans="1:10" ht="15.75" customHeight="1">
      <c r="A1414" s="1">
        <v>1413</v>
      </c>
      <c r="B1414" s="3">
        <v>1414</v>
      </c>
      <c r="C1414" s="3" t="s">
        <v>3908</v>
      </c>
      <c r="D1414" s="3" t="s">
        <v>3909</v>
      </c>
      <c r="E1414" s="3" t="s">
        <v>17</v>
      </c>
      <c r="F1414" s="3">
        <v>0</v>
      </c>
      <c r="I1414" s="4" t="str">
        <f ca="1">IFERROR(__xludf.DUMMYFUNCTION("REGEXREPLACE(F1415,""\D"", """")"),"#VALUE!")</f>
        <v>#VALUE!</v>
      </c>
      <c r="J1414" s="6" t="s">
        <v>13850</v>
      </c>
    </row>
    <row r="1415" spans="1:10" ht="15.75" customHeight="1">
      <c r="A1415" s="1">
        <v>1414</v>
      </c>
      <c r="B1415" s="3">
        <v>1415</v>
      </c>
      <c r="C1415" s="3" t="s">
        <v>3910</v>
      </c>
      <c r="D1415" s="3" t="s">
        <v>3911</v>
      </c>
      <c r="E1415" s="3" t="s">
        <v>17</v>
      </c>
      <c r="F1415" s="3">
        <v>0</v>
      </c>
      <c r="I1415" s="4" t="str">
        <f ca="1">IFERROR(__xludf.DUMMYFUNCTION("REGEXREPLACE(F1416,""\D"", """")"),"#VALUE!")</f>
        <v>#VALUE!</v>
      </c>
      <c r="J1415" s="6" t="s">
        <v>13850</v>
      </c>
    </row>
    <row r="1416" spans="1:10" ht="15.75" customHeight="1">
      <c r="A1416" s="1">
        <v>1415</v>
      </c>
      <c r="B1416" s="3">
        <v>1416</v>
      </c>
      <c r="C1416" s="3" t="s">
        <v>3912</v>
      </c>
      <c r="D1416" s="3" t="s">
        <v>3913</v>
      </c>
      <c r="E1416" s="3" t="s">
        <v>3914</v>
      </c>
      <c r="F1416" s="3">
        <v>0</v>
      </c>
      <c r="I1416" s="4" t="str">
        <f ca="1">IFERROR(__xludf.DUMMYFUNCTION("REGEXREPLACE(F1417,""\D"", """")"),"#VALUE!")</f>
        <v>#VALUE!</v>
      </c>
      <c r="J1416" s="6" t="s">
        <v>13850</v>
      </c>
    </row>
    <row r="1417" spans="1:10" ht="15.75" customHeight="1">
      <c r="A1417" s="1">
        <v>1416</v>
      </c>
      <c r="B1417" s="3">
        <v>1417</v>
      </c>
      <c r="C1417" s="3" t="s">
        <v>3915</v>
      </c>
      <c r="D1417" s="3" t="s">
        <v>3916</v>
      </c>
      <c r="E1417" s="3" t="s">
        <v>17</v>
      </c>
      <c r="F1417" s="3">
        <v>0</v>
      </c>
      <c r="I1417" s="4" t="str">
        <f ca="1">IFERROR(__xludf.DUMMYFUNCTION("REGEXREPLACE(F1418,""\D"", """")"),"#VALUE!")</f>
        <v>#VALUE!</v>
      </c>
      <c r="J1417" s="6" t="s">
        <v>13850</v>
      </c>
    </row>
    <row r="1418" spans="1:10" ht="15.75" customHeight="1">
      <c r="A1418" s="1">
        <v>1417</v>
      </c>
      <c r="B1418" s="3">
        <v>1418</v>
      </c>
      <c r="C1418" s="3" t="s">
        <v>3917</v>
      </c>
      <c r="D1418" s="3" t="s">
        <v>3918</v>
      </c>
      <c r="E1418" s="3" t="s">
        <v>17</v>
      </c>
      <c r="F1418" s="3">
        <v>0</v>
      </c>
      <c r="I1418" s="4" t="str">
        <f ca="1">IFERROR(__xludf.DUMMYFUNCTION("REGEXREPLACE(F1419,""\D"", """")"),"#VALUE!")</f>
        <v>#VALUE!</v>
      </c>
      <c r="J1418" s="6" t="s">
        <v>13850</v>
      </c>
    </row>
    <row r="1419" spans="1:10" ht="15.75" customHeight="1">
      <c r="A1419" s="1">
        <v>1418</v>
      </c>
      <c r="B1419" s="3">
        <v>1419</v>
      </c>
      <c r="C1419" s="3" t="s">
        <v>3919</v>
      </c>
      <c r="D1419" s="3" t="s">
        <v>3920</v>
      </c>
      <c r="E1419" s="3" t="s">
        <v>3921</v>
      </c>
      <c r="F1419" s="3">
        <v>0</v>
      </c>
      <c r="I1419" s="4" t="str">
        <f ca="1">IFERROR(__xludf.DUMMYFUNCTION("REGEXREPLACE(F1420,""\D"", """")"),"#VALUE!")</f>
        <v>#VALUE!</v>
      </c>
      <c r="J1419" s="6" t="s">
        <v>13850</v>
      </c>
    </row>
    <row r="1420" spans="1:10" ht="15.75" customHeight="1">
      <c r="A1420" s="1">
        <v>1419</v>
      </c>
      <c r="B1420" s="3">
        <v>1420</v>
      </c>
      <c r="C1420" s="3" t="s">
        <v>3922</v>
      </c>
      <c r="D1420" s="3" t="s">
        <v>3923</v>
      </c>
      <c r="E1420" s="3" t="s">
        <v>17</v>
      </c>
      <c r="F1420" s="3">
        <v>0</v>
      </c>
      <c r="I1420" s="4" t="str">
        <f ca="1">IFERROR(__xludf.DUMMYFUNCTION("REGEXREPLACE(F1421,""\D"", """")"),"#VALUE!")</f>
        <v>#VALUE!</v>
      </c>
      <c r="J1420" s="6" t="s">
        <v>13850</v>
      </c>
    </row>
    <row r="1421" spans="1:10" ht="15.75" customHeight="1">
      <c r="A1421" s="1">
        <v>1420</v>
      </c>
      <c r="B1421" s="3">
        <v>1421</v>
      </c>
      <c r="C1421" s="3" t="s">
        <v>3924</v>
      </c>
      <c r="D1421" s="3" t="s">
        <v>3925</v>
      </c>
      <c r="E1421" s="3" t="s">
        <v>17</v>
      </c>
      <c r="F1421" s="3">
        <v>0</v>
      </c>
      <c r="I1421" s="4" t="str">
        <f ca="1">IFERROR(__xludf.DUMMYFUNCTION("REGEXREPLACE(F1422,""\D"", """")"),"#VALUE!")</f>
        <v>#VALUE!</v>
      </c>
      <c r="J1421" s="6" t="s">
        <v>13850</v>
      </c>
    </row>
    <row r="1422" spans="1:10" ht="15.75" customHeight="1">
      <c r="A1422" s="1">
        <v>1421</v>
      </c>
      <c r="B1422" s="3">
        <v>1422</v>
      </c>
      <c r="C1422" s="3" t="s">
        <v>3926</v>
      </c>
      <c r="D1422" s="3" t="s">
        <v>3927</v>
      </c>
      <c r="E1422" s="3" t="s">
        <v>17</v>
      </c>
      <c r="F1422" s="3">
        <v>0</v>
      </c>
      <c r="I1422" s="4" t="str">
        <f ca="1">IFERROR(__xludf.DUMMYFUNCTION("REGEXREPLACE(F1423,""\D"", """")"),"#VALUE!")</f>
        <v>#VALUE!</v>
      </c>
      <c r="J1422" s="6" t="s">
        <v>13850</v>
      </c>
    </row>
    <row r="1423" spans="1:10" ht="15.75" customHeight="1">
      <c r="A1423" s="1">
        <v>1422</v>
      </c>
      <c r="B1423" s="3">
        <v>1423</v>
      </c>
      <c r="C1423" s="3" t="s">
        <v>3928</v>
      </c>
      <c r="D1423" s="3" t="s">
        <v>3929</v>
      </c>
      <c r="E1423" s="3" t="s">
        <v>17</v>
      </c>
      <c r="F1423" s="3">
        <v>0</v>
      </c>
      <c r="I1423" s="4" t="str">
        <f ca="1">IFERROR(__xludf.DUMMYFUNCTION("REGEXREPLACE(F1424,""\D"", """")"),"#VALUE!")</f>
        <v>#VALUE!</v>
      </c>
      <c r="J1423" s="6" t="s">
        <v>13850</v>
      </c>
    </row>
    <row r="1424" spans="1:10" ht="15.75" customHeight="1">
      <c r="A1424" s="1">
        <v>1423</v>
      </c>
      <c r="B1424" s="3">
        <v>1424</v>
      </c>
      <c r="C1424" s="3" t="s">
        <v>3930</v>
      </c>
      <c r="D1424" s="3" t="s">
        <v>3931</v>
      </c>
      <c r="E1424" s="3" t="s">
        <v>1284</v>
      </c>
      <c r="F1424" s="3">
        <v>0</v>
      </c>
      <c r="I1424" s="4" t="str">
        <f ca="1">IFERROR(__xludf.DUMMYFUNCTION("REGEXREPLACE(F1425,""\D"", """")"),"#VALUE!")</f>
        <v>#VALUE!</v>
      </c>
      <c r="J1424" s="6" t="s">
        <v>13850</v>
      </c>
    </row>
    <row r="1425" spans="1:10" ht="15.75" customHeight="1">
      <c r="A1425" s="1">
        <v>1424</v>
      </c>
      <c r="B1425" s="3">
        <v>1425</v>
      </c>
      <c r="C1425" s="3" t="s">
        <v>3932</v>
      </c>
      <c r="D1425" s="3" t="s">
        <v>3933</v>
      </c>
      <c r="E1425" s="3" t="s">
        <v>3934</v>
      </c>
      <c r="F1425" s="3">
        <v>0</v>
      </c>
      <c r="I1425" s="4" t="str">
        <f ca="1">IFERROR(__xludf.DUMMYFUNCTION("REGEXREPLACE(F1426,""\D"", """")"),"#VALUE!")</f>
        <v>#VALUE!</v>
      </c>
      <c r="J1425" s="6" t="s">
        <v>13850</v>
      </c>
    </row>
    <row r="1426" spans="1:10" ht="15.75" customHeight="1">
      <c r="A1426" s="1">
        <v>1425</v>
      </c>
      <c r="B1426" s="3">
        <v>1426</v>
      </c>
      <c r="C1426" s="3" t="s">
        <v>3935</v>
      </c>
      <c r="D1426" s="3" t="s">
        <v>3936</v>
      </c>
      <c r="E1426" s="3" t="s">
        <v>17</v>
      </c>
      <c r="F1426" s="3">
        <v>0</v>
      </c>
      <c r="I1426" s="4" t="str">
        <f ca="1">IFERROR(__xludf.DUMMYFUNCTION("REGEXREPLACE(F1427,""\D"", """")"),"#VALUE!")</f>
        <v>#VALUE!</v>
      </c>
      <c r="J1426" s="6" t="s">
        <v>13850</v>
      </c>
    </row>
    <row r="1427" spans="1:10" ht="15.75" customHeight="1">
      <c r="A1427" s="1">
        <v>1426</v>
      </c>
      <c r="B1427" s="3">
        <v>1427</v>
      </c>
      <c r="C1427" s="3" t="s">
        <v>3937</v>
      </c>
      <c r="D1427" s="3" t="s">
        <v>3938</v>
      </c>
      <c r="E1427" s="3" t="s">
        <v>3939</v>
      </c>
      <c r="F1427" s="3" t="s">
        <v>131</v>
      </c>
      <c r="G1427" s="3">
        <v>2</v>
      </c>
      <c r="H1427" s="3" t="s">
        <v>888</v>
      </c>
      <c r="I1427" s="4" t="str">
        <f ca="1">IFERROR(__xludf.DUMMYFUNCTION("REGEXREPLACE(F1428,""\D"", """")"),"4")</f>
        <v>4</v>
      </c>
      <c r="J1427" s="6" t="s">
        <v>13861</v>
      </c>
    </row>
    <row r="1428" spans="1:10" ht="15.75" customHeight="1">
      <c r="A1428" s="1">
        <v>1427</v>
      </c>
      <c r="B1428" s="3">
        <v>1428</v>
      </c>
      <c r="C1428" s="3" t="s">
        <v>3940</v>
      </c>
      <c r="D1428" s="3" t="s">
        <v>3941</v>
      </c>
      <c r="E1428" s="3" t="s">
        <v>3942</v>
      </c>
      <c r="F1428" s="3" t="s">
        <v>38</v>
      </c>
      <c r="G1428" s="3">
        <v>0</v>
      </c>
      <c r="H1428" s="3" t="s">
        <v>311</v>
      </c>
      <c r="I1428" s="4" t="str">
        <f ca="1">IFERROR(__xludf.DUMMYFUNCTION("REGEXREPLACE(F1429,""\D"", """")"),"11")</f>
        <v>11</v>
      </c>
      <c r="J1428" s="6" t="s">
        <v>13852</v>
      </c>
    </row>
    <row r="1429" spans="1:10" ht="15.75" customHeight="1">
      <c r="A1429" s="1">
        <v>1428</v>
      </c>
      <c r="B1429" s="3">
        <v>1429</v>
      </c>
      <c r="C1429" s="3" t="s">
        <v>3943</v>
      </c>
      <c r="D1429" s="3" t="s">
        <v>3944</v>
      </c>
      <c r="E1429" s="3" t="s">
        <v>3945</v>
      </c>
      <c r="F1429" s="3" t="s">
        <v>113</v>
      </c>
      <c r="G1429" s="3">
        <v>0</v>
      </c>
      <c r="H1429" s="3" t="s">
        <v>535</v>
      </c>
      <c r="I1429" s="4" t="str">
        <f ca="1">IFERROR(__xludf.DUMMYFUNCTION("REGEXREPLACE(F1430,""\D"", """")"),"8")</f>
        <v>8</v>
      </c>
      <c r="J1429" s="6" t="s">
        <v>13860</v>
      </c>
    </row>
    <row r="1430" spans="1:10" ht="15.75" customHeight="1">
      <c r="A1430" s="1">
        <v>1429</v>
      </c>
      <c r="B1430" s="3">
        <v>1430</v>
      </c>
      <c r="C1430" s="3" t="s">
        <v>3946</v>
      </c>
      <c r="D1430" s="3" t="s">
        <v>3947</v>
      </c>
      <c r="E1430" s="3" t="s">
        <v>3948</v>
      </c>
      <c r="F1430" s="3" t="s">
        <v>193</v>
      </c>
      <c r="G1430" s="3">
        <v>61</v>
      </c>
      <c r="H1430" s="3" t="s">
        <v>2051</v>
      </c>
      <c r="I1430" s="4" t="str">
        <f ca="1">IFERROR(__xludf.DUMMYFUNCTION("REGEXREPLACE(F1431,""\D"", """")"),"10")</f>
        <v>10</v>
      </c>
      <c r="J1430" s="6" t="s">
        <v>13864</v>
      </c>
    </row>
    <row r="1431" spans="1:10" ht="15.75" customHeight="1">
      <c r="A1431" s="1">
        <v>1430</v>
      </c>
      <c r="B1431" s="3">
        <v>1431</v>
      </c>
      <c r="C1431" s="3" t="s">
        <v>3949</v>
      </c>
      <c r="D1431" s="3" t="s">
        <v>3950</v>
      </c>
      <c r="E1431" s="3" t="s">
        <v>3951</v>
      </c>
      <c r="F1431" s="3">
        <v>0</v>
      </c>
      <c r="I1431" s="4" t="str">
        <f ca="1">IFERROR(__xludf.DUMMYFUNCTION("REGEXREPLACE(F1432,""\D"", """")"),"#VALUE!")</f>
        <v>#VALUE!</v>
      </c>
      <c r="J1431" s="6" t="s">
        <v>13850</v>
      </c>
    </row>
    <row r="1432" spans="1:10" ht="15.75" customHeight="1">
      <c r="A1432" s="1">
        <v>1431</v>
      </c>
      <c r="B1432" s="3">
        <v>1432</v>
      </c>
      <c r="C1432" s="3" t="s">
        <v>3952</v>
      </c>
      <c r="D1432" s="3" t="s">
        <v>3953</v>
      </c>
      <c r="E1432" s="3" t="s">
        <v>3954</v>
      </c>
      <c r="F1432" s="3" t="s">
        <v>33</v>
      </c>
      <c r="G1432" s="3">
        <v>6</v>
      </c>
      <c r="H1432" s="3" t="s">
        <v>76</v>
      </c>
      <c r="I1432" s="4" t="str">
        <f ca="1">IFERROR(__xludf.DUMMYFUNCTION("REGEXREPLACE(F1433,""\D"", """")"),"9")</f>
        <v>9</v>
      </c>
      <c r="J1432" s="6" t="s">
        <v>13851</v>
      </c>
    </row>
    <row r="1433" spans="1:10" ht="15.75" customHeight="1">
      <c r="A1433" s="1">
        <v>1432</v>
      </c>
      <c r="B1433" s="3">
        <v>1433</v>
      </c>
      <c r="C1433" s="3" t="s">
        <v>3955</v>
      </c>
      <c r="D1433" s="3" t="s">
        <v>3956</v>
      </c>
      <c r="E1433" s="3" t="s">
        <v>3957</v>
      </c>
      <c r="F1433" s="3" t="s">
        <v>13</v>
      </c>
      <c r="G1433" s="3">
        <v>3</v>
      </c>
      <c r="H1433" s="3" t="s">
        <v>266</v>
      </c>
      <c r="I1433" s="4" t="str">
        <f ca="1">IFERROR(__xludf.DUMMYFUNCTION("REGEXREPLACE(F1434,""\D"", """")"),"13")</f>
        <v>13</v>
      </c>
      <c r="J1433" s="6" t="s">
        <v>13849</v>
      </c>
    </row>
    <row r="1434" spans="1:10" ht="15.75" customHeight="1">
      <c r="A1434" s="1">
        <v>1433</v>
      </c>
      <c r="B1434" s="3">
        <v>1434</v>
      </c>
      <c r="C1434" s="3" t="s">
        <v>3958</v>
      </c>
      <c r="D1434" s="3" t="s">
        <v>3959</v>
      </c>
      <c r="E1434" s="3" t="s">
        <v>17</v>
      </c>
      <c r="F1434" s="3">
        <v>0</v>
      </c>
      <c r="I1434" s="4" t="str">
        <f ca="1">IFERROR(__xludf.DUMMYFUNCTION("REGEXREPLACE(F1435,""\D"", """")"),"#VALUE!")</f>
        <v>#VALUE!</v>
      </c>
      <c r="J1434" s="6" t="s">
        <v>13850</v>
      </c>
    </row>
    <row r="1435" spans="1:10" ht="15.75" customHeight="1">
      <c r="A1435" s="1">
        <v>1434</v>
      </c>
      <c r="B1435" s="3">
        <v>1435</v>
      </c>
      <c r="C1435" s="3" t="s">
        <v>3960</v>
      </c>
      <c r="D1435" s="3" t="s">
        <v>3961</v>
      </c>
      <c r="E1435" s="3" t="s">
        <v>1673</v>
      </c>
      <c r="F1435" s="3">
        <v>0</v>
      </c>
      <c r="I1435" s="4" t="str">
        <f ca="1">IFERROR(__xludf.DUMMYFUNCTION("REGEXREPLACE(F1436,""\D"", """")"),"#VALUE!")</f>
        <v>#VALUE!</v>
      </c>
      <c r="J1435" s="6" t="s">
        <v>13850</v>
      </c>
    </row>
    <row r="1436" spans="1:10" ht="15.75" customHeight="1">
      <c r="A1436" s="1">
        <v>1435</v>
      </c>
      <c r="B1436" s="3">
        <v>1436</v>
      </c>
      <c r="C1436" s="3" t="s">
        <v>3962</v>
      </c>
      <c r="D1436" s="3" t="s">
        <v>3963</v>
      </c>
      <c r="E1436" s="3" t="s">
        <v>3964</v>
      </c>
      <c r="F1436" s="3">
        <v>0</v>
      </c>
      <c r="I1436" s="4" t="str">
        <f ca="1">IFERROR(__xludf.DUMMYFUNCTION("REGEXREPLACE(F1437,""\D"", """")"),"#VALUE!")</f>
        <v>#VALUE!</v>
      </c>
      <c r="J1436" s="6" t="s">
        <v>13850</v>
      </c>
    </row>
    <row r="1437" spans="1:10" ht="15.75" customHeight="1">
      <c r="A1437" s="1">
        <v>1436</v>
      </c>
      <c r="B1437" s="3">
        <v>1437</v>
      </c>
      <c r="C1437" s="3" t="s">
        <v>3965</v>
      </c>
      <c r="D1437" s="3" t="s">
        <v>3966</v>
      </c>
      <c r="E1437" s="3" t="s">
        <v>3967</v>
      </c>
      <c r="F1437" s="3">
        <v>0</v>
      </c>
      <c r="I1437" s="4" t="str">
        <f ca="1">IFERROR(__xludf.DUMMYFUNCTION("REGEXREPLACE(F1438,""\D"", """")"),"#VALUE!")</f>
        <v>#VALUE!</v>
      </c>
      <c r="J1437" s="6" t="s">
        <v>13850</v>
      </c>
    </row>
    <row r="1438" spans="1:10" ht="15.75" customHeight="1">
      <c r="A1438" s="1">
        <v>1437</v>
      </c>
      <c r="B1438" s="3">
        <v>1438</v>
      </c>
      <c r="C1438" s="3" t="s">
        <v>3968</v>
      </c>
      <c r="D1438" s="3" t="s">
        <v>3969</v>
      </c>
      <c r="E1438" s="3" t="s">
        <v>3970</v>
      </c>
      <c r="F1438" s="3" t="s">
        <v>13</v>
      </c>
      <c r="G1438" s="3">
        <v>7</v>
      </c>
      <c r="H1438" s="3" t="s">
        <v>665</v>
      </c>
      <c r="I1438" s="4" t="str">
        <f ca="1">IFERROR(__xludf.DUMMYFUNCTION("REGEXREPLACE(F1439,""\D"", """")"),"13")</f>
        <v>13</v>
      </c>
      <c r="J1438" s="6" t="s">
        <v>13849</v>
      </c>
    </row>
    <row r="1439" spans="1:10" ht="15.75" customHeight="1">
      <c r="A1439" s="1">
        <v>1438</v>
      </c>
      <c r="B1439" s="3">
        <v>1439</v>
      </c>
      <c r="C1439" s="3" t="s">
        <v>3971</v>
      </c>
      <c r="D1439" s="3" t="s">
        <v>3972</v>
      </c>
      <c r="E1439" s="3" t="s">
        <v>17</v>
      </c>
      <c r="F1439" s="3">
        <v>0</v>
      </c>
      <c r="I1439" s="4" t="str">
        <f ca="1">IFERROR(__xludf.DUMMYFUNCTION("REGEXREPLACE(F1440,""\D"", """")"),"#VALUE!")</f>
        <v>#VALUE!</v>
      </c>
      <c r="J1439" s="6" t="s">
        <v>13850</v>
      </c>
    </row>
    <row r="1440" spans="1:10" ht="15.75" customHeight="1">
      <c r="A1440" s="1">
        <v>1439</v>
      </c>
      <c r="B1440" s="3">
        <v>1440</v>
      </c>
      <c r="C1440" s="3" t="s">
        <v>3973</v>
      </c>
      <c r="D1440" s="3" t="s">
        <v>3974</v>
      </c>
      <c r="E1440" s="3" t="s">
        <v>3975</v>
      </c>
      <c r="F1440" s="3">
        <v>0</v>
      </c>
      <c r="I1440" s="4" t="str">
        <f ca="1">IFERROR(__xludf.DUMMYFUNCTION("REGEXREPLACE(F1441,""\D"", """")"),"#VALUE!")</f>
        <v>#VALUE!</v>
      </c>
      <c r="J1440" s="6" t="s">
        <v>13850</v>
      </c>
    </row>
    <row r="1441" spans="1:10" ht="15.75" customHeight="1">
      <c r="A1441" s="1">
        <v>1440</v>
      </c>
      <c r="B1441" s="3">
        <v>1441</v>
      </c>
      <c r="C1441" s="3" t="s">
        <v>3976</v>
      </c>
      <c r="D1441" s="3" t="s">
        <v>3977</v>
      </c>
      <c r="E1441" s="3" t="s">
        <v>17</v>
      </c>
      <c r="F1441" s="3">
        <v>0</v>
      </c>
      <c r="I1441" s="4" t="str">
        <f ca="1">IFERROR(__xludf.DUMMYFUNCTION("REGEXREPLACE(F1442,""\D"", """")"),"#VALUE!")</f>
        <v>#VALUE!</v>
      </c>
      <c r="J1441" s="6" t="s">
        <v>13850</v>
      </c>
    </row>
    <row r="1442" spans="1:10" ht="15.75" customHeight="1">
      <c r="A1442" s="1">
        <v>1441</v>
      </c>
      <c r="B1442" s="3">
        <v>1442</v>
      </c>
      <c r="C1442" s="3" t="s">
        <v>3978</v>
      </c>
      <c r="D1442" s="3" t="s">
        <v>3979</v>
      </c>
      <c r="E1442" s="3" t="s">
        <v>17</v>
      </c>
      <c r="F1442" s="3">
        <v>0</v>
      </c>
      <c r="I1442" s="4" t="str">
        <f ca="1">IFERROR(__xludf.DUMMYFUNCTION("REGEXREPLACE(F1443,""\D"", """")"),"#VALUE!")</f>
        <v>#VALUE!</v>
      </c>
      <c r="J1442" s="6" t="s">
        <v>13850</v>
      </c>
    </row>
    <row r="1443" spans="1:10" ht="15.75" customHeight="1">
      <c r="A1443" s="1">
        <v>1442</v>
      </c>
      <c r="B1443" s="3">
        <v>1443</v>
      </c>
      <c r="C1443" s="3" t="s">
        <v>3980</v>
      </c>
      <c r="D1443" s="3" t="s">
        <v>3981</v>
      </c>
      <c r="E1443" s="3" t="s">
        <v>3982</v>
      </c>
      <c r="F1443" s="3" t="s">
        <v>3983</v>
      </c>
      <c r="G1443" s="3">
        <v>18</v>
      </c>
      <c r="H1443" s="3" t="s">
        <v>281</v>
      </c>
      <c r="I1443" s="4" t="str">
        <f ca="1">IFERROR(__xludf.DUMMYFUNCTION("REGEXREPLACE(F1444,""\D"", """")"),"54")</f>
        <v>54</v>
      </c>
      <c r="J1443" s="6" t="s">
        <v>13916</v>
      </c>
    </row>
    <row r="1444" spans="1:10" ht="15.75" customHeight="1">
      <c r="A1444" s="1">
        <v>1443</v>
      </c>
      <c r="B1444" s="3">
        <v>1444</v>
      </c>
      <c r="C1444" s="3" t="s">
        <v>3984</v>
      </c>
      <c r="D1444" s="3" t="s">
        <v>3985</v>
      </c>
      <c r="E1444" s="3" t="s">
        <v>3986</v>
      </c>
      <c r="F1444" s="3">
        <v>0</v>
      </c>
      <c r="I1444" s="4" t="str">
        <f ca="1">IFERROR(__xludf.DUMMYFUNCTION("REGEXREPLACE(F1445,""\D"", """")"),"#VALUE!")</f>
        <v>#VALUE!</v>
      </c>
      <c r="J1444" s="6" t="s">
        <v>13850</v>
      </c>
    </row>
    <row r="1445" spans="1:10" ht="15.75" customHeight="1">
      <c r="A1445" s="1">
        <v>1444</v>
      </c>
      <c r="B1445" s="3">
        <v>1445</v>
      </c>
      <c r="C1445" s="3" t="s">
        <v>3987</v>
      </c>
      <c r="D1445" s="3" t="s">
        <v>3988</v>
      </c>
      <c r="E1445" s="3" t="s">
        <v>2673</v>
      </c>
      <c r="F1445" s="3">
        <v>0</v>
      </c>
      <c r="I1445" s="4" t="str">
        <f ca="1">IFERROR(__xludf.DUMMYFUNCTION("REGEXREPLACE(F1446,""\D"", """")"),"#VALUE!")</f>
        <v>#VALUE!</v>
      </c>
      <c r="J1445" s="6" t="s">
        <v>13850</v>
      </c>
    </row>
    <row r="1446" spans="1:10" ht="15.75" customHeight="1">
      <c r="A1446" s="1">
        <v>1445</v>
      </c>
      <c r="B1446" s="3">
        <v>1446</v>
      </c>
      <c r="C1446" s="3" t="s">
        <v>3989</v>
      </c>
      <c r="D1446" s="3" t="s">
        <v>3990</v>
      </c>
      <c r="E1446" s="3" t="s">
        <v>17</v>
      </c>
      <c r="F1446" s="3">
        <v>0</v>
      </c>
      <c r="I1446" s="4" t="str">
        <f ca="1">IFERROR(__xludf.DUMMYFUNCTION("REGEXREPLACE(F1447,""\D"", """")"),"#VALUE!")</f>
        <v>#VALUE!</v>
      </c>
      <c r="J1446" s="6" t="s">
        <v>13850</v>
      </c>
    </row>
    <row r="1447" spans="1:10" ht="15.75" customHeight="1">
      <c r="A1447" s="1">
        <v>1446</v>
      </c>
      <c r="B1447" s="3">
        <v>1447</v>
      </c>
      <c r="C1447" s="3" t="s">
        <v>3991</v>
      </c>
      <c r="D1447" s="3" t="s">
        <v>3992</v>
      </c>
      <c r="E1447" s="3" t="s">
        <v>3993</v>
      </c>
      <c r="F1447" s="3">
        <v>0</v>
      </c>
      <c r="I1447" s="4" t="str">
        <f ca="1">IFERROR(__xludf.DUMMYFUNCTION("REGEXREPLACE(F1448,""\D"", """")"),"#VALUE!")</f>
        <v>#VALUE!</v>
      </c>
      <c r="J1447" s="6" t="s">
        <v>13850</v>
      </c>
    </row>
    <row r="1448" spans="1:10" ht="15.75" customHeight="1">
      <c r="A1448" s="1">
        <v>1447</v>
      </c>
      <c r="B1448" s="3">
        <v>1448</v>
      </c>
      <c r="C1448" s="3" t="s">
        <v>3994</v>
      </c>
      <c r="D1448" s="3" t="s">
        <v>3995</v>
      </c>
      <c r="E1448" s="3" t="s">
        <v>3996</v>
      </c>
      <c r="F1448" s="3">
        <v>0</v>
      </c>
      <c r="I1448" s="4" t="str">
        <f ca="1">IFERROR(__xludf.DUMMYFUNCTION("REGEXREPLACE(F1449,""\D"", """")"),"#VALUE!")</f>
        <v>#VALUE!</v>
      </c>
      <c r="J1448" s="6" t="s">
        <v>13850</v>
      </c>
    </row>
    <row r="1449" spans="1:10" ht="15.75" customHeight="1">
      <c r="A1449" s="1">
        <v>1448</v>
      </c>
      <c r="B1449" s="3">
        <v>1449</v>
      </c>
      <c r="C1449" s="3" t="s">
        <v>3997</v>
      </c>
      <c r="D1449" s="3" t="s">
        <v>3998</v>
      </c>
      <c r="E1449" s="3" t="s">
        <v>17</v>
      </c>
      <c r="F1449" s="3">
        <v>0</v>
      </c>
      <c r="I1449" s="4" t="str">
        <f ca="1">IFERROR(__xludf.DUMMYFUNCTION("REGEXREPLACE(F1450,""\D"", """")"),"#VALUE!")</f>
        <v>#VALUE!</v>
      </c>
      <c r="J1449" s="6" t="s">
        <v>13850</v>
      </c>
    </row>
    <row r="1450" spans="1:10" ht="15.75" customHeight="1">
      <c r="A1450" s="1">
        <v>1449</v>
      </c>
      <c r="B1450" s="3">
        <v>1450</v>
      </c>
      <c r="C1450" s="3" t="s">
        <v>3999</v>
      </c>
      <c r="D1450" s="3" t="s">
        <v>4000</v>
      </c>
      <c r="E1450" s="3" t="s">
        <v>17</v>
      </c>
      <c r="F1450" s="3">
        <v>0</v>
      </c>
      <c r="I1450" s="4" t="str">
        <f ca="1">IFERROR(__xludf.DUMMYFUNCTION("REGEXREPLACE(F1451,""\D"", """")"),"#VALUE!")</f>
        <v>#VALUE!</v>
      </c>
      <c r="J1450" s="6" t="s">
        <v>13850</v>
      </c>
    </row>
    <row r="1451" spans="1:10" ht="15.75" customHeight="1">
      <c r="A1451" s="1">
        <v>1450</v>
      </c>
      <c r="B1451" s="3">
        <v>1451</v>
      </c>
      <c r="C1451" s="3" t="s">
        <v>4001</v>
      </c>
      <c r="D1451" s="3" t="s">
        <v>4002</v>
      </c>
      <c r="E1451" s="3" t="s">
        <v>4003</v>
      </c>
      <c r="F1451" s="3" t="s">
        <v>610</v>
      </c>
      <c r="G1451" s="3">
        <v>34</v>
      </c>
      <c r="H1451" s="3" t="s">
        <v>4004</v>
      </c>
      <c r="I1451" s="4" t="str">
        <f ca="1">IFERROR(__xludf.DUMMYFUNCTION("REGEXREPLACE(F1452,""\D"", """")"),"28")</f>
        <v>28</v>
      </c>
      <c r="J1451" s="6" t="s">
        <v>13878</v>
      </c>
    </row>
    <row r="1452" spans="1:10" ht="15.75" customHeight="1">
      <c r="A1452" s="1">
        <v>1451</v>
      </c>
      <c r="B1452" s="3">
        <v>1452</v>
      </c>
      <c r="C1452" s="3" t="s">
        <v>4005</v>
      </c>
      <c r="D1452" s="3" t="s">
        <v>4006</v>
      </c>
      <c r="E1452" s="3" t="s">
        <v>321</v>
      </c>
      <c r="F1452" s="3">
        <v>0</v>
      </c>
      <c r="I1452" s="4" t="str">
        <f ca="1">IFERROR(__xludf.DUMMYFUNCTION("REGEXREPLACE(F1453,""\D"", """")"),"#VALUE!")</f>
        <v>#VALUE!</v>
      </c>
      <c r="J1452" s="6" t="s">
        <v>13850</v>
      </c>
    </row>
    <row r="1453" spans="1:10" ht="15.75" customHeight="1">
      <c r="A1453" s="1">
        <v>1452</v>
      </c>
      <c r="B1453" s="3">
        <v>1453</v>
      </c>
      <c r="C1453" s="3" t="s">
        <v>4007</v>
      </c>
      <c r="D1453" s="3" t="s">
        <v>4008</v>
      </c>
      <c r="E1453" s="3" t="s">
        <v>17</v>
      </c>
      <c r="F1453" s="3">
        <v>0</v>
      </c>
      <c r="I1453" s="4" t="str">
        <f ca="1">IFERROR(__xludf.DUMMYFUNCTION("REGEXREPLACE(F1454,""\D"", """")"),"#VALUE!")</f>
        <v>#VALUE!</v>
      </c>
      <c r="J1453" s="6" t="s">
        <v>13850</v>
      </c>
    </row>
    <row r="1454" spans="1:10" ht="15.75" customHeight="1">
      <c r="A1454" s="1">
        <v>1453</v>
      </c>
      <c r="B1454" s="3">
        <v>1454</v>
      </c>
      <c r="C1454" s="3" t="s">
        <v>4009</v>
      </c>
      <c r="D1454" s="3" t="s">
        <v>4010</v>
      </c>
      <c r="E1454" s="3" t="s">
        <v>4011</v>
      </c>
      <c r="F1454" s="3" t="s">
        <v>85</v>
      </c>
      <c r="G1454" s="3">
        <v>1</v>
      </c>
      <c r="H1454" s="3" t="s">
        <v>24</v>
      </c>
      <c r="I1454" s="4" t="str">
        <f ca="1">IFERROR(__xludf.DUMMYFUNCTION("REGEXREPLACE(F1455,""\D"", """")"),"17")</f>
        <v>17</v>
      </c>
      <c r="J1454" s="6" t="s">
        <v>13857</v>
      </c>
    </row>
    <row r="1455" spans="1:10" ht="15.75" customHeight="1">
      <c r="A1455" s="1">
        <v>1454</v>
      </c>
      <c r="B1455" s="3">
        <v>1455</v>
      </c>
      <c r="C1455" s="3" t="s">
        <v>4012</v>
      </c>
      <c r="D1455" s="3" t="s">
        <v>4013</v>
      </c>
      <c r="E1455" s="3" t="s">
        <v>4014</v>
      </c>
      <c r="F1455" s="3" t="s">
        <v>38</v>
      </c>
      <c r="G1455" s="3">
        <v>1</v>
      </c>
      <c r="H1455" s="3" t="s">
        <v>424</v>
      </c>
      <c r="I1455" s="4" t="str">
        <f ca="1">IFERROR(__xludf.DUMMYFUNCTION("REGEXREPLACE(F1456,""\D"", """")"),"11")</f>
        <v>11</v>
      </c>
      <c r="J1455" s="6" t="s">
        <v>13852</v>
      </c>
    </row>
    <row r="1456" spans="1:10" ht="15.75" customHeight="1">
      <c r="A1456" s="1">
        <v>1455</v>
      </c>
      <c r="B1456" s="3">
        <v>1456</v>
      </c>
      <c r="C1456" s="3" t="s">
        <v>4015</v>
      </c>
      <c r="D1456" s="3" t="s">
        <v>4016</v>
      </c>
      <c r="E1456" s="3" t="s">
        <v>4017</v>
      </c>
      <c r="F1456" s="3" t="s">
        <v>131</v>
      </c>
      <c r="G1456" s="3">
        <v>8</v>
      </c>
      <c r="H1456" s="3" t="s">
        <v>424</v>
      </c>
      <c r="I1456" s="4" t="str">
        <f ca="1">IFERROR(__xludf.DUMMYFUNCTION("REGEXREPLACE(F1457,""\D"", """")"),"4")</f>
        <v>4</v>
      </c>
      <c r="J1456" s="6" t="s">
        <v>13861</v>
      </c>
    </row>
    <row r="1457" spans="1:10" ht="15.75" customHeight="1">
      <c r="A1457" s="1">
        <v>1456</v>
      </c>
      <c r="B1457" s="3">
        <v>1457</v>
      </c>
      <c r="C1457" s="3" t="s">
        <v>4018</v>
      </c>
      <c r="D1457" s="3" t="s">
        <v>4019</v>
      </c>
      <c r="E1457" s="3" t="s">
        <v>4020</v>
      </c>
      <c r="F1457" s="3">
        <v>0</v>
      </c>
      <c r="I1457" s="4" t="str">
        <f ca="1">IFERROR(__xludf.DUMMYFUNCTION("REGEXREPLACE(F1458,""\D"", """")"),"#VALUE!")</f>
        <v>#VALUE!</v>
      </c>
      <c r="J1457" s="6" t="s">
        <v>13850</v>
      </c>
    </row>
    <row r="1458" spans="1:10" ht="15.75" customHeight="1">
      <c r="A1458" s="1">
        <v>1457</v>
      </c>
      <c r="B1458" s="3">
        <v>1458</v>
      </c>
      <c r="C1458" s="3" t="s">
        <v>4021</v>
      </c>
      <c r="D1458" s="3" t="s">
        <v>4022</v>
      </c>
      <c r="E1458" s="3" t="s">
        <v>4023</v>
      </c>
      <c r="F1458" s="3">
        <v>0</v>
      </c>
      <c r="I1458" s="4" t="str">
        <f ca="1">IFERROR(__xludf.DUMMYFUNCTION("REGEXREPLACE(F1459,""\D"", """")"),"#VALUE!")</f>
        <v>#VALUE!</v>
      </c>
      <c r="J1458" s="6" t="s">
        <v>13850</v>
      </c>
    </row>
    <row r="1459" spans="1:10" ht="15.75" customHeight="1">
      <c r="A1459" s="1">
        <v>1458</v>
      </c>
      <c r="B1459" s="3">
        <v>1459</v>
      </c>
      <c r="C1459" s="3" t="s">
        <v>4024</v>
      </c>
      <c r="D1459" s="3" t="s">
        <v>4025</v>
      </c>
      <c r="E1459" s="3" t="s">
        <v>17</v>
      </c>
      <c r="F1459" s="3">
        <v>0</v>
      </c>
      <c r="I1459" s="4" t="str">
        <f ca="1">IFERROR(__xludf.DUMMYFUNCTION("REGEXREPLACE(F1460,""\D"", """")"),"#VALUE!")</f>
        <v>#VALUE!</v>
      </c>
      <c r="J1459" s="6" t="s">
        <v>13850</v>
      </c>
    </row>
    <row r="1460" spans="1:10" ht="15.75" customHeight="1">
      <c r="A1460" s="1">
        <v>1459</v>
      </c>
      <c r="B1460" s="3">
        <v>1460</v>
      </c>
      <c r="C1460" s="3" t="s">
        <v>4026</v>
      </c>
      <c r="D1460" s="3" t="s">
        <v>4027</v>
      </c>
      <c r="E1460" s="3" t="s">
        <v>4028</v>
      </c>
      <c r="F1460" s="3" t="s">
        <v>193</v>
      </c>
      <c r="G1460" s="3">
        <v>13</v>
      </c>
      <c r="H1460" s="3" t="s">
        <v>34</v>
      </c>
      <c r="I1460" s="4" t="str">
        <f ca="1">IFERROR(__xludf.DUMMYFUNCTION("REGEXREPLACE(F1461,""\D"", """")"),"10")</f>
        <v>10</v>
      </c>
      <c r="J1460" s="6" t="s">
        <v>13864</v>
      </c>
    </row>
    <row r="1461" spans="1:10" ht="15.75" customHeight="1">
      <c r="A1461" s="1">
        <v>1460</v>
      </c>
      <c r="B1461" s="3">
        <v>1461</v>
      </c>
      <c r="C1461" s="3" t="s">
        <v>4029</v>
      </c>
      <c r="D1461" s="3" t="s">
        <v>4030</v>
      </c>
      <c r="E1461" s="3" t="s">
        <v>4031</v>
      </c>
      <c r="F1461" s="3" t="s">
        <v>542</v>
      </c>
      <c r="G1461" s="3">
        <v>15</v>
      </c>
      <c r="H1461" s="3" t="s">
        <v>1641</v>
      </c>
      <c r="I1461" s="4" t="str">
        <f ca="1">IFERROR(__xludf.DUMMYFUNCTION("REGEXREPLACE(F1462,""\D"", """")"),"24")</f>
        <v>24</v>
      </c>
      <c r="J1461" s="6" t="s">
        <v>13876</v>
      </c>
    </row>
    <row r="1462" spans="1:10" ht="15.75" customHeight="1">
      <c r="A1462" s="1">
        <v>1461</v>
      </c>
      <c r="B1462" s="3">
        <v>1462</v>
      </c>
      <c r="C1462" s="3" t="s">
        <v>4032</v>
      </c>
      <c r="D1462" s="3" t="s">
        <v>4033</v>
      </c>
      <c r="E1462" s="3" t="s">
        <v>17</v>
      </c>
      <c r="F1462" s="3">
        <v>0</v>
      </c>
      <c r="I1462" s="4" t="str">
        <f ca="1">IFERROR(__xludf.DUMMYFUNCTION("REGEXREPLACE(F1463,""\D"", """")"),"#VALUE!")</f>
        <v>#VALUE!</v>
      </c>
      <c r="J1462" s="6" t="s">
        <v>13850</v>
      </c>
    </row>
    <row r="1463" spans="1:10" ht="15.75" customHeight="1">
      <c r="A1463" s="1">
        <v>1462</v>
      </c>
      <c r="B1463" s="3">
        <v>1463</v>
      </c>
      <c r="C1463" s="3" t="s">
        <v>4034</v>
      </c>
      <c r="D1463" s="3" t="s">
        <v>4035</v>
      </c>
      <c r="E1463" s="3" t="s">
        <v>4036</v>
      </c>
      <c r="F1463" s="3" t="s">
        <v>542</v>
      </c>
      <c r="G1463" s="3">
        <v>0</v>
      </c>
      <c r="H1463" s="3" t="s">
        <v>57</v>
      </c>
      <c r="I1463" s="4" t="str">
        <f ca="1">IFERROR(__xludf.DUMMYFUNCTION("REGEXREPLACE(F1464,""\D"", """")"),"24")</f>
        <v>24</v>
      </c>
      <c r="J1463" s="6" t="s">
        <v>13876</v>
      </c>
    </row>
    <row r="1464" spans="1:10" ht="15.75" customHeight="1">
      <c r="A1464" s="1">
        <v>1463</v>
      </c>
      <c r="B1464" s="3">
        <v>1464</v>
      </c>
      <c r="C1464" s="3" t="s">
        <v>4037</v>
      </c>
      <c r="D1464" s="3" t="s">
        <v>4038</v>
      </c>
      <c r="E1464" s="3" t="s">
        <v>17</v>
      </c>
      <c r="F1464" s="3">
        <v>0</v>
      </c>
      <c r="I1464" s="4" t="str">
        <f ca="1">IFERROR(__xludf.DUMMYFUNCTION("REGEXREPLACE(F1465,""\D"", """")"),"#VALUE!")</f>
        <v>#VALUE!</v>
      </c>
      <c r="J1464" s="6" t="s">
        <v>13850</v>
      </c>
    </row>
    <row r="1465" spans="1:10" ht="15.75" customHeight="1">
      <c r="A1465" s="1">
        <v>1464</v>
      </c>
      <c r="B1465" s="3">
        <v>1465</v>
      </c>
      <c r="C1465" s="3" t="s">
        <v>4039</v>
      </c>
      <c r="D1465" s="3" t="s">
        <v>4040</v>
      </c>
      <c r="E1465" s="3" t="s">
        <v>4041</v>
      </c>
      <c r="F1465" s="3" t="s">
        <v>220</v>
      </c>
      <c r="G1465" s="3">
        <v>19</v>
      </c>
      <c r="H1465" s="3" t="s">
        <v>745</v>
      </c>
      <c r="I1465" s="4" t="str">
        <f ca="1">IFERROR(__xludf.DUMMYFUNCTION("REGEXREPLACE(F1466,""\D"", """")"),"18")</f>
        <v>18</v>
      </c>
      <c r="J1465" s="6" t="s">
        <v>13867</v>
      </c>
    </row>
    <row r="1466" spans="1:10" ht="15.75" customHeight="1">
      <c r="A1466" s="1">
        <v>1465</v>
      </c>
      <c r="B1466" s="3">
        <v>1466</v>
      </c>
      <c r="C1466" s="3" t="s">
        <v>4042</v>
      </c>
      <c r="D1466" s="3" t="s">
        <v>4043</v>
      </c>
      <c r="E1466" s="3" t="s">
        <v>17</v>
      </c>
      <c r="F1466" s="3">
        <v>0</v>
      </c>
      <c r="I1466" s="4" t="str">
        <f ca="1">IFERROR(__xludf.DUMMYFUNCTION("REGEXREPLACE(F1467,""\D"", """")"),"#VALUE!")</f>
        <v>#VALUE!</v>
      </c>
      <c r="J1466" s="6" t="s">
        <v>13850</v>
      </c>
    </row>
    <row r="1467" spans="1:10" ht="15.75" customHeight="1">
      <c r="A1467" s="1">
        <v>1466</v>
      </c>
      <c r="B1467" s="3">
        <v>1467</v>
      </c>
      <c r="C1467" s="3" t="s">
        <v>4044</v>
      </c>
      <c r="D1467" s="3" t="s">
        <v>4045</v>
      </c>
      <c r="E1467" s="3" t="s">
        <v>4046</v>
      </c>
      <c r="F1467" s="3" t="s">
        <v>85</v>
      </c>
      <c r="G1467" s="3">
        <v>4</v>
      </c>
      <c r="H1467" s="3" t="s">
        <v>9</v>
      </c>
      <c r="I1467" s="4" t="str">
        <f ca="1">IFERROR(__xludf.DUMMYFUNCTION("REGEXREPLACE(F1468,""\D"", """")"),"17")</f>
        <v>17</v>
      </c>
      <c r="J1467" s="6" t="s">
        <v>13857</v>
      </c>
    </row>
    <row r="1468" spans="1:10" ht="15.75" customHeight="1">
      <c r="A1468" s="1">
        <v>1467</v>
      </c>
      <c r="B1468" s="3">
        <v>1468</v>
      </c>
      <c r="C1468" s="3" t="s">
        <v>4047</v>
      </c>
      <c r="D1468" s="3" t="s">
        <v>4048</v>
      </c>
      <c r="E1468" s="3" t="s">
        <v>4049</v>
      </c>
      <c r="F1468" s="3">
        <v>0</v>
      </c>
      <c r="I1468" s="4" t="str">
        <f ca="1">IFERROR(__xludf.DUMMYFUNCTION("REGEXREPLACE(F1469,""\D"", """")"),"#VALUE!")</f>
        <v>#VALUE!</v>
      </c>
      <c r="J1468" s="6" t="s">
        <v>13850</v>
      </c>
    </row>
    <row r="1469" spans="1:10" ht="15.75" customHeight="1">
      <c r="A1469" s="1">
        <v>1468</v>
      </c>
      <c r="B1469" s="3">
        <v>1469</v>
      </c>
      <c r="C1469" s="3" t="s">
        <v>4050</v>
      </c>
      <c r="D1469" s="3" t="s">
        <v>4051</v>
      </c>
      <c r="E1469" s="3" t="s">
        <v>4052</v>
      </c>
      <c r="F1469" s="3">
        <v>0</v>
      </c>
      <c r="I1469" s="4" t="str">
        <f ca="1">IFERROR(__xludf.DUMMYFUNCTION("REGEXREPLACE(F1470,""\D"", """")"),"#VALUE!")</f>
        <v>#VALUE!</v>
      </c>
      <c r="J1469" s="6" t="s">
        <v>13850</v>
      </c>
    </row>
    <row r="1470" spans="1:10" ht="15.75" customHeight="1">
      <c r="A1470" s="1">
        <v>1469</v>
      </c>
      <c r="B1470" s="3">
        <v>1470</v>
      </c>
      <c r="C1470" s="3" t="s">
        <v>4053</v>
      </c>
      <c r="D1470" s="3" t="s">
        <v>4054</v>
      </c>
      <c r="E1470" s="3" t="s">
        <v>4055</v>
      </c>
      <c r="F1470" s="3" t="s">
        <v>3774</v>
      </c>
      <c r="G1470" s="3">
        <v>13</v>
      </c>
      <c r="H1470" s="3" t="s">
        <v>705</v>
      </c>
      <c r="I1470" s="4" t="str">
        <f ca="1">IFERROR(__xludf.DUMMYFUNCTION("REGEXREPLACE(F1471,""\D"", """")"),"32")</f>
        <v>32</v>
      </c>
      <c r="J1470" s="6" t="s">
        <v>13915</v>
      </c>
    </row>
    <row r="1471" spans="1:10" ht="15.75" customHeight="1">
      <c r="A1471" s="1">
        <v>1470</v>
      </c>
      <c r="B1471" s="3">
        <v>1471</v>
      </c>
      <c r="C1471" s="3" t="s">
        <v>4056</v>
      </c>
      <c r="D1471" s="3" t="s">
        <v>4057</v>
      </c>
      <c r="E1471" s="3" t="s">
        <v>17</v>
      </c>
      <c r="F1471" s="3">
        <v>0</v>
      </c>
      <c r="I1471" s="4" t="str">
        <f ca="1">IFERROR(__xludf.DUMMYFUNCTION("REGEXREPLACE(F1472,""\D"", """")"),"#VALUE!")</f>
        <v>#VALUE!</v>
      </c>
      <c r="J1471" s="6" t="s">
        <v>13850</v>
      </c>
    </row>
    <row r="1472" spans="1:10" ht="15.75" customHeight="1">
      <c r="A1472" s="1">
        <v>1471</v>
      </c>
      <c r="B1472" s="3">
        <v>1472</v>
      </c>
      <c r="C1472" s="3" t="s">
        <v>4058</v>
      </c>
      <c r="D1472" s="3" t="s">
        <v>4059</v>
      </c>
      <c r="E1472" s="3" t="s">
        <v>4060</v>
      </c>
      <c r="F1472" s="3" t="s">
        <v>8</v>
      </c>
      <c r="G1472" s="3">
        <v>0</v>
      </c>
      <c r="H1472" s="3" t="s">
        <v>9</v>
      </c>
      <c r="I1472" s="4" t="str">
        <f ca="1">IFERROR(__xludf.DUMMYFUNCTION("REGEXREPLACE(F1473,""\D"", """")"),"21")</f>
        <v>21</v>
      </c>
      <c r="J1472" s="6" t="s">
        <v>13848</v>
      </c>
    </row>
    <row r="1473" spans="1:10" ht="15.75" customHeight="1">
      <c r="A1473" s="1">
        <v>1472</v>
      </c>
      <c r="B1473" s="3">
        <v>1473</v>
      </c>
      <c r="C1473" s="3" t="s">
        <v>4061</v>
      </c>
      <c r="D1473" s="3" t="s">
        <v>4062</v>
      </c>
      <c r="E1473" s="3" t="s">
        <v>4063</v>
      </c>
      <c r="F1473" s="3">
        <v>0</v>
      </c>
      <c r="I1473" s="4" t="str">
        <f ca="1">IFERROR(__xludf.DUMMYFUNCTION("REGEXREPLACE(F1474,""\D"", """")"),"#VALUE!")</f>
        <v>#VALUE!</v>
      </c>
      <c r="J1473" s="6" t="s">
        <v>13850</v>
      </c>
    </row>
    <row r="1474" spans="1:10" ht="15.75" customHeight="1">
      <c r="A1474" s="1">
        <v>1473</v>
      </c>
      <c r="B1474" s="3">
        <v>1474</v>
      </c>
      <c r="C1474" s="3" t="s">
        <v>4064</v>
      </c>
      <c r="D1474" s="3" t="s">
        <v>4065</v>
      </c>
      <c r="E1474" s="3" t="s">
        <v>4066</v>
      </c>
      <c r="F1474" s="3">
        <v>0</v>
      </c>
      <c r="I1474" s="4" t="str">
        <f ca="1">IFERROR(__xludf.DUMMYFUNCTION("REGEXREPLACE(F1475,""\D"", """")"),"#VALUE!")</f>
        <v>#VALUE!</v>
      </c>
      <c r="J1474" s="6" t="s">
        <v>13850</v>
      </c>
    </row>
    <row r="1475" spans="1:10" ht="15.75" customHeight="1">
      <c r="A1475" s="1">
        <v>1474</v>
      </c>
      <c r="B1475" s="3">
        <v>1475</v>
      </c>
      <c r="C1475" s="3" t="s">
        <v>4067</v>
      </c>
      <c r="D1475" s="3" t="s">
        <v>4068</v>
      </c>
      <c r="E1475" s="3" t="s">
        <v>4069</v>
      </c>
      <c r="F1475" s="3">
        <v>0</v>
      </c>
      <c r="I1475" s="4" t="str">
        <f ca="1">IFERROR(__xludf.DUMMYFUNCTION("REGEXREPLACE(F1476,""\D"", """")"),"#VALUE!")</f>
        <v>#VALUE!</v>
      </c>
      <c r="J1475" s="6" t="s">
        <v>13850</v>
      </c>
    </row>
    <row r="1476" spans="1:10" ht="15.75" customHeight="1">
      <c r="A1476" s="1">
        <v>1475</v>
      </c>
      <c r="B1476" s="3">
        <v>1476</v>
      </c>
      <c r="C1476" s="3" t="s">
        <v>4070</v>
      </c>
      <c r="D1476" s="3" t="s">
        <v>4071</v>
      </c>
      <c r="E1476" s="3" t="s">
        <v>4072</v>
      </c>
      <c r="F1476" s="3">
        <v>0</v>
      </c>
      <c r="I1476" s="4" t="str">
        <f ca="1">IFERROR(__xludf.DUMMYFUNCTION("REGEXREPLACE(F1477,""\D"", """")"),"#VALUE!")</f>
        <v>#VALUE!</v>
      </c>
      <c r="J1476" s="6" t="s">
        <v>13850</v>
      </c>
    </row>
    <row r="1477" spans="1:10" ht="15.75" customHeight="1">
      <c r="A1477" s="1">
        <v>1476</v>
      </c>
      <c r="B1477" s="3">
        <v>1477</v>
      </c>
      <c r="C1477" s="3" t="s">
        <v>4073</v>
      </c>
      <c r="D1477" s="3" t="s">
        <v>4074</v>
      </c>
      <c r="E1477" s="3" t="s">
        <v>17</v>
      </c>
      <c r="F1477" s="3">
        <v>0</v>
      </c>
      <c r="I1477" s="4" t="str">
        <f ca="1">IFERROR(__xludf.DUMMYFUNCTION("REGEXREPLACE(F1478,""\D"", """")"),"#VALUE!")</f>
        <v>#VALUE!</v>
      </c>
      <c r="J1477" s="6" t="s">
        <v>13850</v>
      </c>
    </row>
    <row r="1478" spans="1:10" ht="15.75" customHeight="1">
      <c r="A1478" s="1">
        <v>1477</v>
      </c>
      <c r="B1478" s="3">
        <v>1478</v>
      </c>
      <c r="C1478" s="3" t="s">
        <v>4075</v>
      </c>
      <c r="D1478" s="3" t="s">
        <v>4076</v>
      </c>
      <c r="E1478" s="3" t="s">
        <v>4077</v>
      </c>
      <c r="F1478" s="3">
        <v>0</v>
      </c>
      <c r="I1478" s="4" t="str">
        <f ca="1">IFERROR(__xludf.DUMMYFUNCTION("REGEXREPLACE(F1479,""\D"", """")"),"#VALUE!")</f>
        <v>#VALUE!</v>
      </c>
      <c r="J1478" s="6" t="s">
        <v>13850</v>
      </c>
    </row>
    <row r="1479" spans="1:10" ht="15.75" customHeight="1">
      <c r="A1479" s="1">
        <v>1478</v>
      </c>
      <c r="B1479" s="3">
        <v>1479</v>
      </c>
      <c r="C1479" s="3" t="s">
        <v>4078</v>
      </c>
      <c r="D1479" s="3" t="s">
        <v>4079</v>
      </c>
      <c r="E1479" s="3" t="s">
        <v>17</v>
      </c>
      <c r="F1479" s="3">
        <v>0</v>
      </c>
      <c r="I1479" s="4" t="str">
        <f ca="1">IFERROR(__xludf.DUMMYFUNCTION("REGEXREPLACE(F1480,""\D"", """")"),"#VALUE!")</f>
        <v>#VALUE!</v>
      </c>
      <c r="J1479" s="6" t="s">
        <v>13850</v>
      </c>
    </row>
    <row r="1480" spans="1:10" ht="15.75" customHeight="1">
      <c r="A1480" s="1">
        <v>1479</v>
      </c>
      <c r="B1480" s="3">
        <v>1480</v>
      </c>
      <c r="C1480" s="3" t="s">
        <v>4080</v>
      </c>
      <c r="D1480" s="3" t="s">
        <v>4081</v>
      </c>
      <c r="E1480" s="3" t="s">
        <v>4082</v>
      </c>
      <c r="F1480" s="3">
        <v>0</v>
      </c>
      <c r="I1480" s="4" t="str">
        <f ca="1">IFERROR(__xludf.DUMMYFUNCTION("REGEXREPLACE(F1481,""\D"", """")"),"#VALUE!")</f>
        <v>#VALUE!</v>
      </c>
      <c r="J1480" s="6" t="s">
        <v>13850</v>
      </c>
    </row>
    <row r="1481" spans="1:10" ht="15.75" customHeight="1">
      <c r="A1481" s="1">
        <v>1480</v>
      </c>
      <c r="B1481" s="3">
        <v>1481</v>
      </c>
      <c r="C1481" s="3" t="s">
        <v>4083</v>
      </c>
      <c r="D1481" s="3" t="s">
        <v>4084</v>
      </c>
      <c r="E1481" s="3" t="s">
        <v>17</v>
      </c>
      <c r="F1481" s="3">
        <v>0</v>
      </c>
      <c r="I1481" s="4" t="str">
        <f ca="1">IFERROR(__xludf.DUMMYFUNCTION("REGEXREPLACE(F1482,""\D"", """")"),"#VALUE!")</f>
        <v>#VALUE!</v>
      </c>
      <c r="J1481" s="6" t="s">
        <v>13850</v>
      </c>
    </row>
    <row r="1482" spans="1:10" ht="15.75" customHeight="1">
      <c r="A1482" s="1">
        <v>1481</v>
      </c>
      <c r="B1482" s="3">
        <v>1482</v>
      </c>
      <c r="C1482" s="3" t="s">
        <v>4085</v>
      </c>
      <c r="D1482" s="3" t="s">
        <v>4086</v>
      </c>
      <c r="E1482" s="3" t="s">
        <v>17</v>
      </c>
      <c r="F1482" s="3">
        <v>0</v>
      </c>
      <c r="I1482" s="4" t="str">
        <f ca="1">IFERROR(__xludf.DUMMYFUNCTION("REGEXREPLACE(F1483,""\D"", """")"),"#VALUE!")</f>
        <v>#VALUE!</v>
      </c>
      <c r="J1482" s="6" t="s">
        <v>13850</v>
      </c>
    </row>
    <row r="1483" spans="1:10" ht="15.75" customHeight="1">
      <c r="A1483" s="1">
        <v>1482</v>
      </c>
      <c r="B1483" s="3">
        <v>1483</v>
      </c>
      <c r="C1483" s="3" t="s">
        <v>4087</v>
      </c>
      <c r="D1483" s="3" t="s">
        <v>4088</v>
      </c>
      <c r="E1483" s="3" t="s">
        <v>4089</v>
      </c>
      <c r="F1483" s="3">
        <v>0</v>
      </c>
      <c r="I1483" s="4" t="str">
        <f ca="1">IFERROR(__xludf.DUMMYFUNCTION("REGEXREPLACE(F1484,""\D"", """")"),"#VALUE!")</f>
        <v>#VALUE!</v>
      </c>
      <c r="J1483" s="6" t="s">
        <v>13850</v>
      </c>
    </row>
    <row r="1484" spans="1:10" ht="15.75" customHeight="1">
      <c r="A1484" s="1">
        <v>1483</v>
      </c>
      <c r="B1484" s="3">
        <v>1484</v>
      </c>
      <c r="C1484" s="3" t="s">
        <v>4090</v>
      </c>
      <c r="D1484" s="3" t="s">
        <v>4091</v>
      </c>
      <c r="E1484" s="3" t="s">
        <v>4092</v>
      </c>
      <c r="F1484" s="3" t="s">
        <v>193</v>
      </c>
      <c r="G1484" s="3">
        <v>6</v>
      </c>
      <c r="H1484" s="3" t="s">
        <v>266</v>
      </c>
      <c r="I1484" s="4" t="str">
        <f ca="1">IFERROR(__xludf.DUMMYFUNCTION("REGEXREPLACE(F1485,""\D"", """")"),"10")</f>
        <v>10</v>
      </c>
      <c r="J1484" s="6" t="s">
        <v>13864</v>
      </c>
    </row>
    <row r="1485" spans="1:10" ht="15.75" customHeight="1">
      <c r="A1485" s="1">
        <v>1484</v>
      </c>
      <c r="B1485" s="3">
        <v>1485</v>
      </c>
      <c r="C1485" s="3" t="s">
        <v>4093</v>
      </c>
      <c r="D1485" s="3" t="s">
        <v>4094</v>
      </c>
      <c r="E1485" s="3" t="s">
        <v>4095</v>
      </c>
      <c r="F1485" s="3" t="s">
        <v>2449</v>
      </c>
      <c r="G1485" s="3">
        <v>0</v>
      </c>
      <c r="H1485" s="3" t="s">
        <v>1641</v>
      </c>
      <c r="I1485" s="4" t="str">
        <f ca="1">IFERROR(__xludf.DUMMYFUNCTION("REGEXREPLACE(F1486,""\D"", """")"),"39")</f>
        <v>39</v>
      </c>
      <c r="J1485" s="6" t="s">
        <v>13899</v>
      </c>
    </row>
    <row r="1486" spans="1:10" ht="15.75" customHeight="1">
      <c r="A1486" s="1">
        <v>1485</v>
      </c>
      <c r="B1486" s="3">
        <v>1486</v>
      </c>
      <c r="C1486" s="3" t="s">
        <v>4096</v>
      </c>
      <c r="D1486" s="3" t="s">
        <v>4097</v>
      </c>
      <c r="E1486" s="3" t="s">
        <v>4098</v>
      </c>
      <c r="F1486" s="3" t="s">
        <v>4099</v>
      </c>
      <c r="G1486" s="3">
        <v>36</v>
      </c>
      <c r="H1486" s="3" t="s">
        <v>4100</v>
      </c>
      <c r="I1486" s="4" t="str">
        <f ca="1">IFERROR(__xludf.DUMMYFUNCTION("REGEXREPLACE(F1487,""\D"", """")"),"71")</f>
        <v>71</v>
      </c>
      <c r="J1486" s="6" t="s">
        <v>13917</v>
      </c>
    </row>
    <row r="1487" spans="1:10" ht="15.75" customHeight="1">
      <c r="A1487" s="1">
        <v>1486</v>
      </c>
      <c r="B1487" s="3">
        <v>1487</v>
      </c>
      <c r="C1487" s="3" t="s">
        <v>4101</v>
      </c>
      <c r="D1487" s="3" t="s">
        <v>4102</v>
      </c>
      <c r="E1487" s="3" t="s">
        <v>17</v>
      </c>
      <c r="F1487" s="3">
        <v>0</v>
      </c>
      <c r="I1487" s="4" t="str">
        <f ca="1">IFERROR(__xludf.DUMMYFUNCTION("REGEXREPLACE(F1488,""\D"", """")"),"#VALUE!")</f>
        <v>#VALUE!</v>
      </c>
      <c r="J1487" s="6" t="s">
        <v>13850</v>
      </c>
    </row>
    <row r="1488" spans="1:10" ht="15.75" customHeight="1">
      <c r="A1488" s="1">
        <v>1487</v>
      </c>
      <c r="B1488" s="3">
        <v>1488</v>
      </c>
      <c r="C1488" s="3" t="s">
        <v>4103</v>
      </c>
      <c r="D1488" s="3" t="s">
        <v>4104</v>
      </c>
      <c r="E1488" s="3" t="s">
        <v>17</v>
      </c>
      <c r="F1488" s="3">
        <v>0</v>
      </c>
      <c r="I1488" s="4" t="str">
        <f ca="1">IFERROR(__xludf.DUMMYFUNCTION("REGEXREPLACE(F1489,""\D"", """")"),"#VALUE!")</f>
        <v>#VALUE!</v>
      </c>
      <c r="J1488" s="6" t="s">
        <v>13850</v>
      </c>
    </row>
    <row r="1489" spans="1:10" ht="15.75" customHeight="1">
      <c r="A1489" s="1">
        <v>1488</v>
      </c>
      <c r="B1489" s="3">
        <v>1489</v>
      </c>
      <c r="C1489" s="3" t="s">
        <v>4105</v>
      </c>
      <c r="D1489" s="3" t="s">
        <v>4106</v>
      </c>
      <c r="E1489" s="3" t="s">
        <v>4107</v>
      </c>
      <c r="F1489" s="3" t="s">
        <v>51</v>
      </c>
      <c r="G1489" s="3">
        <v>8</v>
      </c>
      <c r="H1489" s="3" t="s">
        <v>14</v>
      </c>
      <c r="I1489" s="4" t="str">
        <f ca="1">IFERROR(__xludf.DUMMYFUNCTION("REGEXREPLACE(F1490,""\D"", """")"),"5")</f>
        <v>5</v>
      </c>
      <c r="J1489" s="6" t="s">
        <v>13854</v>
      </c>
    </row>
    <row r="1490" spans="1:10" ht="15.75" customHeight="1">
      <c r="A1490" s="1">
        <v>1489</v>
      </c>
      <c r="B1490" s="3">
        <v>1490</v>
      </c>
      <c r="C1490" s="3" t="s">
        <v>4108</v>
      </c>
      <c r="D1490" s="3" t="s">
        <v>4109</v>
      </c>
      <c r="E1490" s="3" t="s">
        <v>17</v>
      </c>
      <c r="F1490" s="3">
        <v>0</v>
      </c>
      <c r="I1490" s="4" t="str">
        <f ca="1">IFERROR(__xludf.DUMMYFUNCTION("REGEXREPLACE(F1491,""\D"", """")"),"#VALUE!")</f>
        <v>#VALUE!</v>
      </c>
      <c r="J1490" s="6" t="s">
        <v>13850</v>
      </c>
    </row>
    <row r="1491" spans="1:10" ht="15.75" customHeight="1">
      <c r="A1491" s="1">
        <v>1490</v>
      </c>
      <c r="B1491" s="3">
        <v>1491</v>
      </c>
      <c r="C1491" s="3" t="s">
        <v>4110</v>
      </c>
      <c r="D1491" s="3" t="s">
        <v>4111</v>
      </c>
      <c r="E1491" s="3" t="s">
        <v>4112</v>
      </c>
      <c r="F1491" s="3">
        <v>0</v>
      </c>
      <c r="I1491" s="4" t="str">
        <f ca="1">IFERROR(__xludf.DUMMYFUNCTION("REGEXREPLACE(F1492,""\D"", """")"),"#VALUE!")</f>
        <v>#VALUE!</v>
      </c>
      <c r="J1491" s="6" t="s">
        <v>13850</v>
      </c>
    </row>
    <row r="1492" spans="1:10" ht="15.75" customHeight="1">
      <c r="A1492" s="1">
        <v>1491</v>
      </c>
      <c r="B1492" s="3">
        <v>1492</v>
      </c>
      <c r="C1492" s="3" t="s">
        <v>4113</v>
      </c>
      <c r="D1492" s="3" t="s">
        <v>4114</v>
      </c>
      <c r="E1492" s="3" t="s">
        <v>17</v>
      </c>
      <c r="F1492" s="3">
        <v>0</v>
      </c>
      <c r="I1492" s="4" t="str">
        <f ca="1">IFERROR(__xludf.DUMMYFUNCTION("REGEXREPLACE(F1493,""\D"", """")"),"#VALUE!")</f>
        <v>#VALUE!</v>
      </c>
      <c r="J1492" s="6" t="s">
        <v>13850</v>
      </c>
    </row>
    <row r="1493" spans="1:10" ht="15.75" customHeight="1">
      <c r="A1493" s="1">
        <v>1492</v>
      </c>
      <c r="B1493" s="3">
        <v>1493</v>
      </c>
      <c r="C1493" s="3" t="s">
        <v>4115</v>
      </c>
      <c r="D1493" s="3" t="s">
        <v>4116</v>
      </c>
      <c r="E1493" s="3" t="s">
        <v>4117</v>
      </c>
      <c r="F1493" s="3" t="s">
        <v>33</v>
      </c>
      <c r="G1493" s="3">
        <v>13</v>
      </c>
      <c r="H1493" s="3" t="s">
        <v>566</v>
      </c>
      <c r="I1493" s="4" t="str">
        <f ca="1">IFERROR(__xludf.DUMMYFUNCTION("REGEXREPLACE(F1494,""\D"", """")"),"9")</f>
        <v>9</v>
      </c>
      <c r="J1493" s="6" t="s">
        <v>13851</v>
      </c>
    </row>
    <row r="1494" spans="1:10" ht="15.75" customHeight="1">
      <c r="A1494" s="1">
        <v>1493</v>
      </c>
      <c r="B1494" s="3">
        <v>1494</v>
      </c>
      <c r="C1494" s="3" t="s">
        <v>4118</v>
      </c>
      <c r="D1494" s="3" t="s">
        <v>4119</v>
      </c>
      <c r="E1494" s="3" t="s">
        <v>17</v>
      </c>
      <c r="F1494" s="3">
        <v>0</v>
      </c>
      <c r="I1494" s="4" t="str">
        <f ca="1">IFERROR(__xludf.DUMMYFUNCTION("REGEXREPLACE(F1495,""\D"", """")"),"#VALUE!")</f>
        <v>#VALUE!</v>
      </c>
      <c r="J1494" s="6" t="s">
        <v>13850</v>
      </c>
    </row>
    <row r="1495" spans="1:10" ht="15.75" customHeight="1">
      <c r="A1495" s="1">
        <v>1494</v>
      </c>
      <c r="B1495" s="3">
        <v>1495</v>
      </c>
      <c r="C1495" s="3" t="s">
        <v>4120</v>
      </c>
      <c r="D1495" s="3" t="s">
        <v>4121</v>
      </c>
      <c r="E1495" s="3" t="s">
        <v>4122</v>
      </c>
      <c r="F1495" s="3" t="s">
        <v>193</v>
      </c>
      <c r="G1495" s="3">
        <v>23</v>
      </c>
      <c r="H1495" s="3" t="s">
        <v>2093</v>
      </c>
      <c r="I1495" s="4" t="str">
        <f ca="1">IFERROR(__xludf.DUMMYFUNCTION("REGEXREPLACE(F1496,""\D"", """")"),"10")</f>
        <v>10</v>
      </c>
      <c r="J1495" s="6" t="s">
        <v>13864</v>
      </c>
    </row>
    <row r="1496" spans="1:10" ht="15.75" customHeight="1">
      <c r="A1496" s="1">
        <v>1495</v>
      </c>
      <c r="B1496" s="3">
        <v>1496</v>
      </c>
      <c r="C1496" s="3" t="s">
        <v>4123</v>
      </c>
      <c r="D1496" s="3" t="s">
        <v>4124</v>
      </c>
      <c r="E1496" s="3" t="s">
        <v>17</v>
      </c>
      <c r="F1496" s="3">
        <v>0</v>
      </c>
      <c r="I1496" s="4" t="str">
        <f ca="1">IFERROR(__xludf.DUMMYFUNCTION("REGEXREPLACE(F1497,""\D"", """")"),"#VALUE!")</f>
        <v>#VALUE!</v>
      </c>
      <c r="J1496" s="6" t="s">
        <v>13850</v>
      </c>
    </row>
    <row r="1497" spans="1:10" ht="15.75" customHeight="1">
      <c r="A1497" s="1">
        <v>1496</v>
      </c>
      <c r="B1497" s="3">
        <v>1497</v>
      </c>
      <c r="C1497" s="3" t="s">
        <v>4125</v>
      </c>
      <c r="D1497" s="3" t="s">
        <v>4126</v>
      </c>
      <c r="E1497" s="3" t="s">
        <v>4127</v>
      </c>
      <c r="F1497" s="3">
        <v>0</v>
      </c>
      <c r="I1497" s="4" t="str">
        <f ca="1">IFERROR(__xludf.DUMMYFUNCTION("REGEXREPLACE(F1498,""\D"", """")"),"#VALUE!")</f>
        <v>#VALUE!</v>
      </c>
      <c r="J1497" s="6" t="s">
        <v>13850</v>
      </c>
    </row>
    <row r="1498" spans="1:10" ht="15.75" customHeight="1">
      <c r="A1498" s="1">
        <v>1497</v>
      </c>
      <c r="B1498" s="3">
        <v>1498</v>
      </c>
      <c r="C1498" s="3" t="s">
        <v>4128</v>
      </c>
      <c r="D1498" s="3" t="s">
        <v>4129</v>
      </c>
      <c r="E1498" s="3" t="s">
        <v>17</v>
      </c>
      <c r="F1498" s="3">
        <v>0</v>
      </c>
      <c r="I1498" s="4" t="str">
        <f ca="1">IFERROR(__xludf.DUMMYFUNCTION("REGEXREPLACE(F1499,""\D"", """")"),"#VALUE!")</f>
        <v>#VALUE!</v>
      </c>
      <c r="J1498" s="6" t="s">
        <v>13850</v>
      </c>
    </row>
    <row r="1499" spans="1:10" ht="15.75" customHeight="1">
      <c r="A1499" s="1">
        <v>1498</v>
      </c>
      <c r="B1499" s="3">
        <v>1499</v>
      </c>
      <c r="C1499" s="3" t="s">
        <v>4130</v>
      </c>
      <c r="D1499" s="3" t="s">
        <v>4131</v>
      </c>
      <c r="E1499" s="3" t="s">
        <v>4132</v>
      </c>
      <c r="F1499" s="3">
        <v>0</v>
      </c>
      <c r="I1499" s="4" t="str">
        <f ca="1">IFERROR(__xludf.DUMMYFUNCTION("REGEXREPLACE(F1500,""\D"", """")"),"#VALUE!")</f>
        <v>#VALUE!</v>
      </c>
      <c r="J1499" s="6" t="s">
        <v>13850</v>
      </c>
    </row>
    <row r="1500" spans="1:10" ht="15.75" customHeight="1">
      <c r="A1500" s="1">
        <v>1499</v>
      </c>
      <c r="B1500" s="3">
        <v>1500</v>
      </c>
      <c r="C1500" s="3" t="s">
        <v>4133</v>
      </c>
      <c r="D1500" s="3" t="s">
        <v>4134</v>
      </c>
      <c r="E1500" s="3" t="s">
        <v>4135</v>
      </c>
      <c r="F1500" s="3">
        <v>0</v>
      </c>
      <c r="I1500" s="4" t="str">
        <f ca="1">IFERROR(__xludf.DUMMYFUNCTION("REGEXREPLACE(F1501,""\D"", """")"),"#VALUE!")</f>
        <v>#VALUE!</v>
      </c>
      <c r="J1500" s="6" t="s">
        <v>13850</v>
      </c>
    </row>
    <row r="1501" spans="1:10" ht="15.75" customHeight="1">
      <c r="A1501" s="1">
        <v>1500</v>
      </c>
      <c r="B1501" s="3">
        <v>1501</v>
      </c>
      <c r="C1501" s="3" t="s">
        <v>4136</v>
      </c>
      <c r="D1501" s="3" t="s">
        <v>4137</v>
      </c>
      <c r="E1501" s="3" t="s">
        <v>4138</v>
      </c>
      <c r="F1501" s="3">
        <v>0</v>
      </c>
      <c r="I1501" s="4" t="str">
        <f ca="1">IFERROR(__xludf.DUMMYFUNCTION("REGEXREPLACE(F1502,""\D"", """")"),"#VALUE!")</f>
        <v>#VALUE!</v>
      </c>
      <c r="J1501" s="6" t="s">
        <v>13850</v>
      </c>
    </row>
    <row r="1502" spans="1:10" ht="15.75" customHeight="1">
      <c r="A1502" s="1">
        <v>1501</v>
      </c>
      <c r="B1502" s="3">
        <v>1502</v>
      </c>
      <c r="C1502" s="3" t="s">
        <v>4139</v>
      </c>
      <c r="D1502" s="3" t="s">
        <v>4140</v>
      </c>
      <c r="E1502" s="3" t="s">
        <v>4141</v>
      </c>
      <c r="F1502" s="3" t="s">
        <v>193</v>
      </c>
      <c r="G1502" s="3">
        <v>0</v>
      </c>
      <c r="H1502" s="3" t="s">
        <v>194</v>
      </c>
      <c r="I1502" s="4" t="str">
        <f ca="1">IFERROR(__xludf.DUMMYFUNCTION("REGEXREPLACE(F1503,""\D"", """")"),"10")</f>
        <v>10</v>
      </c>
      <c r="J1502" s="6" t="s">
        <v>13864</v>
      </c>
    </row>
    <row r="1503" spans="1:10" ht="15.75" customHeight="1">
      <c r="A1503" s="1">
        <v>1502</v>
      </c>
      <c r="B1503" s="3">
        <v>1503</v>
      </c>
      <c r="C1503" s="3" t="s">
        <v>4142</v>
      </c>
      <c r="D1503" s="3" t="s">
        <v>4143</v>
      </c>
      <c r="E1503" s="3" t="s">
        <v>4144</v>
      </c>
      <c r="F1503" s="3">
        <v>0</v>
      </c>
      <c r="I1503" s="4" t="str">
        <f ca="1">IFERROR(__xludf.DUMMYFUNCTION("REGEXREPLACE(F1504,""\D"", """")"),"#VALUE!")</f>
        <v>#VALUE!</v>
      </c>
      <c r="J1503" s="6" t="s">
        <v>13850</v>
      </c>
    </row>
    <row r="1504" spans="1:10" ht="15.75" customHeight="1">
      <c r="A1504" s="1">
        <v>1503</v>
      </c>
      <c r="B1504" s="3">
        <v>1504</v>
      </c>
      <c r="C1504" s="3" t="s">
        <v>4145</v>
      </c>
      <c r="D1504" s="3" t="s">
        <v>4146</v>
      </c>
      <c r="E1504" s="3" t="s">
        <v>17</v>
      </c>
      <c r="F1504" s="3">
        <v>0</v>
      </c>
      <c r="I1504" s="4" t="str">
        <f ca="1">IFERROR(__xludf.DUMMYFUNCTION("REGEXREPLACE(F1505,""\D"", """")"),"#VALUE!")</f>
        <v>#VALUE!</v>
      </c>
      <c r="J1504" s="6" t="s">
        <v>13850</v>
      </c>
    </row>
    <row r="1505" spans="1:10" ht="15.75" customHeight="1">
      <c r="A1505" s="1">
        <v>1504</v>
      </c>
      <c r="B1505" s="3">
        <v>1505</v>
      </c>
      <c r="C1505" s="3" t="s">
        <v>4147</v>
      </c>
      <c r="D1505" s="3" t="s">
        <v>4148</v>
      </c>
      <c r="E1505" s="3" t="s">
        <v>4149</v>
      </c>
      <c r="F1505" s="3">
        <v>0</v>
      </c>
      <c r="I1505" s="4" t="str">
        <f ca="1">IFERROR(__xludf.DUMMYFUNCTION("REGEXREPLACE(F1506,""\D"", """")"),"#VALUE!")</f>
        <v>#VALUE!</v>
      </c>
      <c r="J1505" s="6" t="s">
        <v>13850</v>
      </c>
    </row>
    <row r="1506" spans="1:10" ht="15.75" customHeight="1">
      <c r="A1506" s="1">
        <v>1505</v>
      </c>
      <c r="B1506" s="3">
        <v>1506</v>
      </c>
      <c r="C1506" s="3" t="s">
        <v>4150</v>
      </c>
      <c r="D1506" s="3" t="s">
        <v>4151</v>
      </c>
      <c r="E1506" s="3" t="s">
        <v>4152</v>
      </c>
      <c r="F1506" s="3" t="s">
        <v>38</v>
      </c>
      <c r="G1506" s="3">
        <v>1</v>
      </c>
      <c r="H1506" s="3" t="s">
        <v>424</v>
      </c>
      <c r="I1506" s="4" t="str">
        <f ca="1">IFERROR(__xludf.DUMMYFUNCTION("REGEXREPLACE(F1507,""\D"", """")"),"11")</f>
        <v>11</v>
      </c>
      <c r="J1506" s="6" t="s">
        <v>13852</v>
      </c>
    </row>
    <row r="1507" spans="1:10" ht="15.75" customHeight="1">
      <c r="A1507" s="1">
        <v>1506</v>
      </c>
      <c r="B1507" s="3">
        <v>1507</v>
      </c>
      <c r="C1507" s="3" t="s">
        <v>4153</v>
      </c>
      <c r="D1507" s="3" t="s">
        <v>4154</v>
      </c>
      <c r="E1507" s="3" t="s">
        <v>17</v>
      </c>
      <c r="F1507" s="3">
        <v>0</v>
      </c>
      <c r="I1507" s="4" t="str">
        <f ca="1">IFERROR(__xludf.DUMMYFUNCTION("REGEXREPLACE(F1508,""\D"", """")"),"#VALUE!")</f>
        <v>#VALUE!</v>
      </c>
      <c r="J1507" s="6" t="s">
        <v>13850</v>
      </c>
    </row>
    <row r="1508" spans="1:10" ht="15.75" customHeight="1">
      <c r="A1508" s="1">
        <v>1507</v>
      </c>
      <c r="B1508" s="3">
        <v>1508</v>
      </c>
      <c r="C1508" s="3" t="s">
        <v>4155</v>
      </c>
      <c r="D1508" s="3" t="s">
        <v>4156</v>
      </c>
      <c r="E1508" s="3" t="s">
        <v>4157</v>
      </c>
      <c r="F1508" s="3">
        <v>0</v>
      </c>
      <c r="I1508" s="4" t="str">
        <f ca="1">IFERROR(__xludf.DUMMYFUNCTION("REGEXREPLACE(F1509,""\D"", """")"),"#VALUE!")</f>
        <v>#VALUE!</v>
      </c>
      <c r="J1508" s="6" t="s">
        <v>13850</v>
      </c>
    </row>
    <row r="1509" spans="1:10" ht="15.75" customHeight="1">
      <c r="A1509" s="1">
        <v>1508</v>
      </c>
      <c r="B1509" s="3">
        <v>1509</v>
      </c>
      <c r="C1509" s="3" t="s">
        <v>4158</v>
      </c>
      <c r="D1509" s="3" t="s">
        <v>4159</v>
      </c>
      <c r="E1509" s="3" t="s">
        <v>4160</v>
      </c>
      <c r="F1509" s="3" t="s">
        <v>787</v>
      </c>
      <c r="G1509" s="3">
        <v>0</v>
      </c>
      <c r="H1509" s="3" t="s">
        <v>665</v>
      </c>
      <c r="I1509" s="4" t="str">
        <f ca="1">IFERROR(__xludf.DUMMYFUNCTION("REGEXREPLACE(F1510,""\D"", """")"),"20")</f>
        <v>20</v>
      </c>
      <c r="J1509" s="6" t="s">
        <v>13887</v>
      </c>
    </row>
    <row r="1510" spans="1:10" ht="15.75" customHeight="1">
      <c r="A1510" s="1">
        <v>1509</v>
      </c>
      <c r="B1510" s="3">
        <v>1510</v>
      </c>
      <c r="C1510" s="3" t="s">
        <v>4161</v>
      </c>
      <c r="D1510" s="3" t="s">
        <v>4162</v>
      </c>
      <c r="E1510" s="3" t="s">
        <v>4163</v>
      </c>
      <c r="F1510" s="3">
        <v>0</v>
      </c>
      <c r="I1510" s="4" t="str">
        <f ca="1">IFERROR(__xludf.DUMMYFUNCTION("REGEXREPLACE(F1511,""\D"", """")"),"#VALUE!")</f>
        <v>#VALUE!</v>
      </c>
      <c r="J1510" s="6" t="s">
        <v>13850</v>
      </c>
    </row>
    <row r="1511" spans="1:10" ht="15.75" customHeight="1">
      <c r="A1511" s="1">
        <v>1510</v>
      </c>
      <c r="B1511" s="3">
        <v>1511</v>
      </c>
      <c r="C1511" s="3" t="s">
        <v>4164</v>
      </c>
      <c r="D1511" s="3" t="s">
        <v>4165</v>
      </c>
      <c r="E1511" s="3" t="s">
        <v>4166</v>
      </c>
      <c r="F1511" s="3">
        <v>0</v>
      </c>
      <c r="I1511" s="4" t="str">
        <f ca="1">IFERROR(__xludf.DUMMYFUNCTION("REGEXREPLACE(F1512,""\D"", """")"),"#VALUE!")</f>
        <v>#VALUE!</v>
      </c>
      <c r="J1511" s="6" t="s">
        <v>13850</v>
      </c>
    </row>
    <row r="1512" spans="1:10" ht="15.75" customHeight="1">
      <c r="A1512" s="1">
        <v>1511</v>
      </c>
      <c r="B1512" s="3">
        <v>1512</v>
      </c>
      <c r="C1512" s="3" t="s">
        <v>4167</v>
      </c>
      <c r="D1512" s="3" t="s">
        <v>4168</v>
      </c>
      <c r="E1512" s="3" t="s">
        <v>4169</v>
      </c>
      <c r="F1512" s="3" t="s">
        <v>131</v>
      </c>
      <c r="G1512" s="3">
        <v>1</v>
      </c>
      <c r="H1512" s="3" t="s">
        <v>52</v>
      </c>
      <c r="I1512" s="4" t="str">
        <f ca="1">IFERROR(__xludf.DUMMYFUNCTION("REGEXREPLACE(F1513,""\D"", """")"),"4")</f>
        <v>4</v>
      </c>
      <c r="J1512" s="6" t="s">
        <v>13861</v>
      </c>
    </row>
    <row r="1513" spans="1:10" ht="15.75" customHeight="1">
      <c r="A1513" s="1">
        <v>1512</v>
      </c>
      <c r="B1513" s="3">
        <v>1513</v>
      </c>
      <c r="C1513" s="3" t="s">
        <v>4170</v>
      </c>
      <c r="D1513" s="3" t="s">
        <v>4171</v>
      </c>
      <c r="E1513" s="3" t="s">
        <v>4172</v>
      </c>
      <c r="F1513" s="3">
        <v>0</v>
      </c>
      <c r="I1513" s="4" t="str">
        <f ca="1">IFERROR(__xludf.DUMMYFUNCTION("REGEXREPLACE(F1514,""\D"", """")"),"#VALUE!")</f>
        <v>#VALUE!</v>
      </c>
      <c r="J1513" s="6" t="s">
        <v>13850</v>
      </c>
    </row>
    <row r="1514" spans="1:10" ht="15.75" customHeight="1">
      <c r="A1514" s="1">
        <v>1513</v>
      </c>
      <c r="B1514" s="3">
        <v>1514</v>
      </c>
      <c r="C1514" s="3" t="s">
        <v>4173</v>
      </c>
      <c r="D1514" s="3" t="s">
        <v>4174</v>
      </c>
      <c r="E1514" s="3" t="s">
        <v>661</v>
      </c>
      <c r="F1514" s="3">
        <v>0</v>
      </c>
      <c r="I1514" s="4" t="str">
        <f ca="1">IFERROR(__xludf.DUMMYFUNCTION("REGEXREPLACE(F1515,""\D"", """")"),"#VALUE!")</f>
        <v>#VALUE!</v>
      </c>
      <c r="J1514" s="6" t="s">
        <v>13850</v>
      </c>
    </row>
    <row r="1515" spans="1:10" ht="15.75" customHeight="1">
      <c r="A1515" s="1">
        <v>1514</v>
      </c>
      <c r="B1515" s="3">
        <v>1515</v>
      </c>
      <c r="C1515" s="3" t="s">
        <v>4175</v>
      </c>
      <c r="D1515" s="3" t="s">
        <v>4176</v>
      </c>
      <c r="E1515" s="3" t="s">
        <v>17</v>
      </c>
      <c r="F1515" s="3">
        <v>0</v>
      </c>
      <c r="I1515" s="4" t="str">
        <f ca="1">IFERROR(__xludf.DUMMYFUNCTION("REGEXREPLACE(F1516,""\D"", """")"),"#VALUE!")</f>
        <v>#VALUE!</v>
      </c>
      <c r="J1515" s="6" t="s">
        <v>13850</v>
      </c>
    </row>
    <row r="1516" spans="1:10" ht="15.75" customHeight="1">
      <c r="A1516" s="1">
        <v>1515</v>
      </c>
      <c r="B1516" s="3">
        <v>1516</v>
      </c>
      <c r="C1516" s="3" t="s">
        <v>4177</v>
      </c>
      <c r="D1516" s="3" t="s">
        <v>4178</v>
      </c>
      <c r="E1516" s="3" t="s">
        <v>4179</v>
      </c>
      <c r="F1516" s="3" t="s">
        <v>93</v>
      </c>
      <c r="G1516" s="3">
        <v>0</v>
      </c>
      <c r="H1516" s="3" t="s">
        <v>888</v>
      </c>
      <c r="I1516" s="4" t="str">
        <f ca="1">IFERROR(__xludf.DUMMYFUNCTION("REGEXREPLACE(F1517,""\D"", """")"),"6")</f>
        <v>6</v>
      </c>
      <c r="J1516" s="6" t="s">
        <v>13858</v>
      </c>
    </row>
    <row r="1517" spans="1:10" ht="15.75" customHeight="1">
      <c r="A1517" s="1">
        <v>1516</v>
      </c>
      <c r="B1517" s="3">
        <v>1517</v>
      </c>
      <c r="C1517" s="3" t="s">
        <v>4180</v>
      </c>
      <c r="D1517" s="3" t="s">
        <v>4181</v>
      </c>
      <c r="E1517" s="3" t="s">
        <v>4182</v>
      </c>
      <c r="F1517" s="3" t="s">
        <v>621</v>
      </c>
      <c r="G1517" s="3">
        <v>42</v>
      </c>
      <c r="H1517" s="3" t="s">
        <v>4183</v>
      </c>
      <c r="I1517" s="4" t="str">
        <f ca="1">IFERROR(__xludf.DUMMYFUNCTION("REGEXREPLACE(F1518,""\D"", """")"),"53")</f>
        <v>53</v>
      </c>
      <c r="J1517" s="6" t="s">
        <v>13880</v>
      </c>
    </row>
    <row r="1518" spans="1:10" ht="15.75" customHeight="1">
      <c r="A1518" s="1">
        <v>1517</v>
      </c>
      <c r="B1518" s="3">
        <v>1518</v>
      </c>
      <c r="C1518" s="3" t="s">
        <v>4184</v>
      </c>
      <c r="D1518" s="3" t="s">
        <v>4185</v>
      </c>
      <c r="E1518" s="3" t="s">
        <v>4186</v>
      </c>
      <c r="F1518" s="3" t="s">
        <v>56</v>
      </c>
      <c r="G1518" s="3">
        <v>0</v>
      </c>
      <c r="H1518" s="3" t="s">
        <v>34</v>
      </c>
      <c r="I1518" s="4" t="str">
        <f ca="1">IFERROR(__xludf.DUMMYFUNCTION("REGEXREPLACE(F1519,""\D"", """")"),"23")</f>
        <v>23</v>
      </c>
      <c r="J1518" s="6" t="s">
        <v>13855</v>
      </c>
    </row>
    <row r="1519" spans="1:10" ht="15.75" customHeight="1">
      <c r="A1519" s="1">
        <v>1518</v>
      </c>
      <c r="B1519" s="3">
        <v>1519</v>
      </c>
      <c r="C1519" s="3" t="s">
        <v>4187</v>
      </c>
      <c r="D1519" s="3" t="s">
        <v>4188</v>
      </c>
      <c r="E1519" s="3" t="s">
        <v>4189</v>
      </c>
      <c r="F1519" s="3">
        <v>0</v>
      </c>
      <c r="I1519" s="4" t="str">
        <f ca="1">IFERROR(__xludf.DUMMYFUNCTION("REGEXREPLACE(F1520,""\D"", """")"),"#VALUE!")</f>
        <v>#VALUE!</v>
      </c>
      <c r="J1519" s="6" t="s">
        <v>13850</v>
      </c>
    </row>
    <row r="1520" spans="1:10" ht="15.75" customHeight="1">
      <c r="A1520" s="1">
        <v>1519</v>
      </c>
      <c r="B1520" s="3">
        <v>1520</v>
      </c>
      <c r="C1520" s="3" t="s">
        <v>4190</v>
      </c>
      <c r="D1520" s="3" t="s">
        <v>4191</v>
      </c>
      <c r="E1520" s="3" t="s">
        <v>17</v>
      </c>
      <c r="F1520" s="3">
        <v>0</v>
      </c>
      <c r="I1520" s="4" t="str">
        <f ca="1">IFERROR(__xludf.DUMMYFUNCTION("REGEXREPLACE(F1521,""\D"", """")"),"#VALUE!")</f>
        <v>#VALUE!</v>
      </c>
      <c r="J1520" s="6" t="s">
        <v>13850</v>
      </c>
    </row>
    <row r="1521" spans="1:10" ht="15.75" customHeight="1">
      <c r="A1521" s="1">
        <v>1520</v>
      </c>
      <c r="B1521" s="3">
        <v>1521</v>
      </c>
      <c r="C1521" s="3" t="s">
        <v>4192</v>
      </c>
      <c r="D1521" s="3" t="s">
        <v>4193</v>
      </c>
      <c r="E1521" s="3" t="s">
        <v>17</v>
      </c>
      <c r="F1521" s="3">
        <v>0</v>
      </c>
      <c r="I1521" s="4" t="str">
        <f ca="1">IFERROR(__xludf.DUMMYFUNCTION("REGEXREPLACE(F1522,""\D"", """")"),"#VALUE!")</f>
        <v>#VALUE!</v>
      </c>
      <c r="J1521" s="6" t="s">
        <v>13850</v>
      </c>
    </row>
    <row r="1522" spans="1:10" ht="15.75" customHeight="1">
      <c r="A1522" s="1">
        <v>1521</v>
      </c>
      <c r="B1522" s="3">
        <v>1522</v>
      </c>
      <c r="C1522" s="3" t="s">
        <v>4194</v>
      </c>
      <c r="D1522" s="3" t="s">
        <v>4195</v>
      </c>
      <c r="E1522" s="3" t="s">
        <v>4196</v>
      </c>
      <c r="F1522" s="3">
        <v>0</v>
      </c>
      <c r="I1522" s="4" t="str">
        <f ca="1">IFERROR(__xludf.DUMMYFUNCTION("REGEXREPLACE(F1523,""\D"", """")"),"#VALUE!")</f>
        <v>#VALUE!</v>
      </c>
      <c r="J1522" s="6" t="s">
        <v>13850</v>
      </c>
    </row>
    <row r="1523" spans="1:10" ht="15.75" customHeight="1">
      <c r="A1523" s="1">
        <v>1522</v>
      </c>
      <c r="B1523" s="3">
        <v>1523</v>
      </c>
      <c r="C1523" s="3" t="s">
        <v>4197</v>
      </c>
      <c r="D1523" s="3" t="s">
        <v>4198</v>
      </c>
      <c r="E1523" s="3" t="s">
        <v>17</v>
      </c>
      <c r="F1523" s="3">
        <v>0</v>
      </c>
      <c r="I1523" s="4" t="str">
        <f ca="1">IFERROR(__xludf.DUMMYFUNCTION("REGEXREPLACE(F1524,""\D"", """")"),"#VALUE!")</f>
        <v>#VALUE!</v>
      </c>
      <c r="J1523" s="6" t="s">
        <v>13850</v>
      </c>
    </row>
    <row r="1524" spans="1:10" ht="15.75" customHeight="1">
      <c r="A1524" s="1">
        <v>1523</v>
      </c>
      <c r="B1524" s="3">
        <v>1524</v>
      </c>
      <c r="C1524" s="3" t="s">
        <v>4199</v>
      </c>
      <c r="D1524" s="3" t="s">
        <v>4200</v>
      </c>
      <c r="E1524" s="3" t="s">
        <v>17</v>
      </c>
      <c r="F1524" s="3">
        <v>0</v>
      </c>
      <c r="I1524" s="4" t="str">
        <f ca="1">IFERROR(__xludf.DUMMYFUNCTION("REGEXREPLACE(F1525,""\D"", """")"),"#VALUE!")</f>
        <v>#VALUE!</v>
      </c>
      <c r="J1524" s="6" t="s">
        <v>13850</v>
      </c>
    </row>
    <row r="1525" spans="1:10" ht="15.75" customHeight="1">
      <c r="A1525" s="1">
        <v>1524</v>
      </c>
      <c r="B1525" s="3">
        <v>1525</v>
      </c>
      <c r="C1525" s="3" t="s">
        <v>4201</v>
      </c>
      <c r="D1525" s="3" t="s">
        <v>4202</v>
      </c>
      <c r="E1525" s="3" t="s">
        <v>4203</v>
      </c>
      <c r="F1525" s="3" t="s">
        <v>215</v>
      </c>
      <c r="G1525" s="3">
        <v>3</v>
      </c>
      <c r="H1525" s="3" t="s">
        <v>934</v>
      </c>
      <c r="I1525" s="4" t="str">
        <f ca="1">IFERROR(__xludf.DUMMYFUNCTION("REGEXREPLACE(F1526,""\D"", """")"),"14")</f>
        <v>14</v>
      </c>
      <c r="J1525" s="6" t="s">
        <v>13866</v>
      </c>
    </row>
    <row r="1526" spans="1:10" ht="15.75" customHeight="1">
      <c r="A1526" s="1">
        <v>1525</v>
      </c>
      <c r="B1526" s="3">
        <v>1526</v>
      </c>
      <c r="C1526" s="3" t="s">
        <v>4204</v>
      </c>
      <c r="D1526" s="3" t="s">
        <v>4205</v>
      </c>
      <c r="E1526" s="3" t="s">
        <v>4206</v>
      </c>
      <c r="F1526" s="3" t="s">
        <v>346</v>
      </c>
      <c r="G1526" s="3">
        <v>5</v>
      </c>
      <c r="H1526" s="3" t="s">
        <v>535</v>
      </c>
      <c r="I1526" s="4" t="str">
        <f ca="1">IFERROR(__xludf.DUMMYFUNCTION("REGEXREPLACE(F1527,""\D"", """")"),"3")</f>
        <v>3</v>
      </c>
      <c r="J1526" s="6" t="s">
        <v>13872</v>
      </c>
    </row>
    <row r="1527" spans="1:10" ht="15.75" customHeight="1">
      <c r="A1527" s="1">
        <v>1526</v>
      </c>
      <c r="B1527" s="3">
        <v>1527</v>
      </c>
      <c r="C1527" s="3" t="s">
        <v>4207</v>
      </c>
      <c r="D1527" s="3" t="s">
        <v>4208</v>
      </c>
      <c r="E1527" s="3" t="s">
        <v>17</v>
      </c>
      <c r="F1527" s="3">
        <v>0</v>
      </c>
      <c r="I1527" s="4" t="str">
        <f ca="1">IFERROR(__xludf.DUMMYFUNCTION("REGEXREPLACE(F1528,""\D"", """")"),"#VALUE!")</f>
        <v>#VALUE!</v>
      </c>
      <c r="J1527" s="6" t="s">
        <v>13850</v>
      </c>
    </row>
    <row r="1528" spans="1:10" ht="15.75" customHeight="1">
      <c r="A1528" s="1">
        <v>1527</v>
      </c>
      <c r="B1528" s="3">
        <v>1528</v>
      </c>
      <c r="C1528" s="3" t="s">
        <v>4209</v>
      </c>
      <c r="D1528" s="3" t="s">
        <v>4210</v>
      </c>
      <c r="E1528" s="3" t="s">
        <v>17</v>
      </c>
      <c r="F1528" s="3">
        <v>0</v>
      </c>
      <c r="I1528" s="4" t="str">
        <f ca="1">IFERROR(__xludf.DUMMYFUNCTION("REGEXREPLACE(F1529,""\D"", """")"),"#VALUE!")</f>
        <v>#VALUE!</v>
      </c>
      <c r="J1528" s="6" t="s">
        <v>13850</v>
      </c>
    </row>
    <row r="1529" spans="1:10" ht="15.75" customHeight="1">
      <c r="A1529" s="1">
        <v>1528</v>
      </c>
      <c r="B1529" s="3">
        <v>1529</v>
      </c>
      <c r="C1529" s="3" t="s">
        <v>4211</v>
      </c>
      <c r="D1529" s="3" t="s">
        <v>4212</v>
      </c>
      <c r="E1529" s="3" t="s">
        <v>17</v>
      </c>
      <c r="F1529" s="3">
        <v>0</v>
      </c>
      <c r="I1529" s="4" t="str">
        <f ca="1">IFERROR(__xludf.DUMMYFUNCTION("REGEXREPLACE(F1530,""\D"", """")"),"#VALUE!")</f>
        <v>#VALUE!</v>
      </c>
      <c r="J1529" s="6" t="s">
        <v>13850</v>
      </c>
    </row>
    <row r="1530" spans="1:10" ht="15.75" customHeight="1">
      <c r="A1530" s="1">
        <v>1529</v>
      </c>
      <c r="B1530" s="3">
        <v>1530</v>
      </c>
      <c r="C1530" s="3" t="s">
        <v>4213</v>
      </c>
      <c r="D1530" s="3" t="s">
        <v>4214</v>
      </c>
      <c r="E1530" s="3" t="s">
        <v>4215</v>
      </c>
      <c r="F1530" s="3" t="s">
        <v>51</v>
      </c>
      <c r="G1530" s="3">
        <v>10</v>
      </c>
      <c r="H1530" s="3" t="s">
        <v>76</v>
      </c>
      <c r="I1530" s="4" t="str">
        <f ca="1">IFERROR(__xludf.DUMMYFUNCTION("REGEXREPLACE(F1531,""\D"", """")"),"5")</f>
        <v>5</v>
      </c>
      <c r="J1530" s="6" t="s">
        <v>13854</v>
      </c>
    </row>
    <row r="1531" spans="1:10" ht="15.75" customHeight="1">
      <c r="A1531" s="1">
        <v>1530</v>
      </c>
      <c r="B1531" s="3">
        <v>1531</v>
      </c>
      <c r="C1531" s="3" t="s">
        <v>4216</v>
      </c>
      <c r="D1531" s="3" t="s">
        <v>4217</v>
      </c>
      <c r="E1531" s="3" t="s">
        <v>4218</v>
      </c>
      <c r="F1531" s="3">
        <v>0</v>
      </c>
      <c r="I1531" s="4" t="str">
        <f ca="1">IFERROR(__xludf.DUMMYFUNCTION("REGEXREPLACE(F1532,""\D"", """")"),"#VALUE!")</f>
        <v>#VALUE!</v>
      </c>
      <c r="J1531" s="6" t="s">
        <v>13850</v>
      </c>
    </row>
    <row r="1532" spans="1:10" ht="15.75" customHeight="1">
      <c r="A1532" s="1">
        <v>1531</v>
      </c>
      <c r="B1532" s="3">
        <v>1532</v>
      </c>
      <c r="C1532" s="3" t="s">
        <v>4219</v>
      </c>
      <c r="D1532" s="3" t="s">
        <v>4220</v>
      </c>
      <c r="E1532" s="3" t="s">
        <v>17</v>
      </c>
      <c r="F1532" s="3">
        <v>0</v>
      </c>
      <c r="I1532" s="4" t="str">
        <f ca="1">IFERROR(__xludf.DUMMYFUNCTION("REGEXREPLACE(F1533,""\D"", """")"),"#VALUE!")</f>
        <v>#VALUE!</v>
      </c>
      <c r="J1532" s="6" t="s">
        <v>13850</v>
      </c>
    </row>
    <row r="1533" spans="1:10" ht="15.75" customHeight="1">
      <c r="A1533" s="1">
        <v>1532</v>
      </c>
      <c r="B1533" s="3">
        <v>1533</v>
      </c>
      <c r="C1533" s="3" t="s">
        <v>4221</v>
      </c>
      <c r="D1533" s="3" t="s">
        <v>4222</v>
      </c>
      <c r="E1533" s="3" t="s">
        <v>4223</v>
      </c>
      <c r="F1533" s="3">
        <v>0</v>
      </c>
      <c r="I1533" s="4" t="str">
        <f ca="1">IFERROR(__xludf.DUMMYFUNCTION("REGEXREPLACE(F1534,""\D"", """")"),"#VALUE!")</f>
        <v>#VALUE!</v>
      </c>
      <c r="J1533" s="6" t="s">
        <v>13850</v>
      </c>
    </row>
    <row r="1534" spans="1:10" ht="15.75" customHeight="1">
      <c r="A1534" s="1">
        <v>1533</v>
      </c>
      <c r="B1534" s="3">
        <v>1534</v>
      </c>
      <c r="C1534" s="3" t="s">
        <v>4224</v>
      </c>
      <c r="D1534" s="3" t="s">
        <v>4225</v>
      </c>
      <c r="E1534" s="3" t="s">
        <v>4226</v>
      </c>
      <c r="F1534" s="3" t="s">
        <v>56</v>
      </c>
      <c r="G1534" s="3">
        <v>32</v>
      </c>
      <c r="H1534" s="3" t="s">
        <v>2055</v>
      </c>
      <c r="I1534" s="4" t="str">
        <f ca="1">IFERROR(__xludf.DUMMYFUNCTION("REGEXREPLACE(F1535,""\D"", """")"),"23")</f>
        <v>23</v>
      </c>
      <c r="J1534" s="6" t="s">
        <v>13855</v>
      </c>
    </row>
    <row r="1535" spans="1:10" ht="15.75" customHeight="1">
      <c r="A1535" s="1">
        <v>1534</v>
      </c>
      <c r="B1535" s="3">
        <v>1535</v>
      </c>
      <c r="C1535" s="3" t="s">
        <v>4227</v>
      </c>
      <c r="D1535" s="3" t="s">
        <v>4228</v>
      </c>
      <c r="E1535" s="3" t="s">
        <v>4229</v>
      </c>
      <c r="F1535" s="3" t="s">
        <v>4230</v>
      </c>
      <c r="G1535" s="3">
        <v>51</v>
      </c>
      <c r="H1535" s="3" t="s">
        <v>4231</v>
      </c>
      <c r="I1535" s="4" t="str">
        <f ca="1">IFERROR(__xludf.DUMMYFUNCTION("REGEXREPLACE(F1536,""\D"", """")"),"40")</f>
        <v>40</v>
      </c>
      <c r="J1535" s="6" t="s">
        <v>13918</v>
      </c>
    </row>
    <row r="1536" spans="1:10" ht="15.75" customHeight="1">
      <c r="A1536" s="1">
        <v>1535</v>
      </c>
      <c r="B1536" s="3">
        <v>1536</v>
      </c>
      <c r="C1536" s="3" t="s">
        <v>4232</v>
      </c>
      <c r="D1536" s="3" t="s">
        <v>4233</v>
      </c>
      <c r="E1536" s="3" t="s">
        <v>4234</v>
      </c>
      <c r="F1536" s="3" t="s">
        <v>778</v>
      </c>
      <c r="G1536" s="3">
        <v>0</v>
      </c>
      <c r="H1536" s="3" t="s">
        <v>281</v>
      </c>
      <c r="I1536" s="4" t="str">
        <f ca="1">IFERROR(__xludf.DUMMYFUNCTION("REGEXREPLACE(F1537,""\D"", """")"),"72")</f>
        <v>72</v>
      </c>
      <c r="J1536" s="6" t="s">
        <v>13886</v>
      </c>
    </row>
    <row r="1537" spans="1:10" ht="15.75" customHeight="1">
      <c r="A1537" s="1">
        <v>1536</v>
      </c>
      <c r="B1537" s="3">
        <v>1537</v>
      </c>
      <c r="C1537" s="3" t="s">
        <v>4235</v>
      </c>
      <c r="D1537" s="3" t="s">
        <v>4236</v>
      </c>
      <c r="E1537" s="3" t="s">
        <v>4237</v>
      </c>
      <c r="F1537" s="3" t="s">
        <v>346</v>
      </c>
      <c r="G1537" s="3">
        <v>9</v>
      </c>
      <c r="H1537" s="3" t="s">
        <v>424</v>
      </c>
      <c r="I1537" s="4" t="str">
        <f ca="1">IFERROR(__xludf.DUMMYFUNCTION("REGEXREPLACE(F1538,""\D"", """")"),"3")</f>
        <v>3</v>
      </c>
      <c r="J1537" s="6" t="s">
        <v>13872</v>
      </c>
    </row>
    <row r="1538" spans="1:10" ht="15.75" customHeight="1">
      <c r="A1538" s="1">
        <v>1537</v>
      </c>
      <c r="B1538" s="3">
        <v>1538</v>
      </c>
      <c r="C1538" s="3" t="s">
        <v>4238</v>
      </c>
      <c r="D1538" s="3" t="s">
        <v>4239</v>
      </c>
      <c r="E1538" s="3" t="s">
        <v>4240</v>
      </c>
      <c r="F1538" s="3" t="s">
        <v>93</v>
      </c>
      <c r="G1538" s="3">
        <v>7</v>
      </c>
      <c r="H1538" s="3" t="s">
        <v>14</v>
      </c>
      <c r="I1538" s="4" t="str">
        <f ca="1">IFERROR(__xludf.DUMMYFUNCTION("REGEXREPLACE(F1539,""\D"", """")"),"6")</f>
        <v>6</v>
      </c>
      <c r="J1538" s="6" t="s">
        <v>13858</v>
      </c>
    </row>
    <row r="1539" spans="1:10" ht="15.75" customHeight="1">
      <c r="A1539" s="1">
        <v>1538</v>
      </c>
      <c r="B1539" s="3">
        <v>1539</v>
      </c>
      <c r="C1539" s="3" t="s">
        <v>4241</v>
      </c>
      <c r="D1539" s="3" t="s">
        <v>4242</v>
      </c>
      <c r="E1539" s="3" t="s">
        <v>17</v>
      </c>
      <c r="F1539" s="3">
        <v>0</v>
      </c>
      <c r="I1539" s="4" t="str">
        <f ca="1">IFERROR(__xludf.DUMMYFUNCTION("REGEXREPLACE(F1540,""\D"", """")"),"#VALUE!")</f>
        <v>#VALUE!</v>
      </c>
      <c r="J1539" s="6" t="s">
        <v>13850</v>
      </c>
    </row>
    <row r="1540" spans="1:10" ht="15.75" customHeight="1">
      <c r="A1540" s="1">
        <v>1539</v>
      </c>
      <c r="B1540" s="3">
        <v>1540</v>
      </c>
      <c r="C1540" s="3" t="s">
        <v>4243</v>
      </c>
      <c r="D1540" s="3" t="s">
        <v>4244</v>
      </c>
      <c r="E1540" s="3" t="s">
        <v>17</v>
      </c>
      <c r="F1540" s="3">
        <v>0</v>
      </c>
      <c r="I1540" s="4" t="str">
        <f ca="1">IFERROR(__xludf.DUMMYFUNCTION("REGEXREPLACE(F1541,""\D"", """")"),"#VALUE!")</f>
        <v>#VALUE!</v>
      </c>
      <c r="J1540" s="6" t="s">
        <v>13850</v>
      </c>
    </row>
    <row r="1541" spans="1:10" ht="15.75" customHeight="1">
      <c r="A1541" s="1">
        <v>1540</v>
      </c>
      <c r="B1541" s="3">
        <v>1541</v>
      </c>
      <c r="C1541" s="3" t="s">
        <v>4245</v>
      </c>
      <c r="D1541" s="3" t="s">
        <v>4246</v>
      </c>
      <c r="E1541" s="3" t="s">
        <v>4247</v>
      </c>
      <c r="F1541" s="3" t="s">
        <v>4248</v>
      </c>
      <c r="G1541" s="3">
        <v>137</v>
      </c>
      <c r="H1541" s="3" t="s">
        <v>4249</v>
      </c>
      <c r="I1541" s="4" t="str">
        <f ca="1">IFERROR(__xludf.DUMMYFUNCTION("REGEXREPLACE(F1542,""\D"", """")"),"59")</f>
        <v>59</v>
      </c>
      <c r="J1541" s="6" t="s">
        <v>13919</v>
      </c>
    </row>
    <row r="1542" spans="1:10" ht="15.75" customHeight="1">
      <c r="A1542" s="1">
        <v>1541</v>
      </c>
      <c r="B1542" s="3">
        <v>1542</v>
      </c>
      <c r="C1542" s="3" t="s">
        <v>4250</v>
      </c>
      <c r="D1542" s="3" t="s">
        <v>4251</v>
      </c>
      <c r="E1542" s="3" t="s">
        <v>17</v>
      </c>
      <c r="F1542" s="3">
        <v>0</v>
      </c>
      <c r="I1542" s="4" t="str">
        <f ca="1">IFERROR(__xludf.DUMMYFUNCTION("REGEXREPLACE(F1543,""\D"", """")"),"#VALUE!")</f>
        <v>#VALUE!</v>
      </c>
      <c r="J1542" s="6" t="s">
        <v>13850</v>
      </c>
    </row>
    <row r="1543" spans="1:10" ht="15.75" customHeight="1">
      <c r="A1543" s="1">
        <v>1542</v>
      </c>
      <c r="B1543" s="3">
        <v>1543</v>
      </c>
      <c r="C1543" s="3" t="s">
        <v>4252</v>
      </c>
      <c r="D1543" s="3" t="s">
        <v>4253</v>
      </c>
      <c r="E1543" s="3" t="s">
        <v>4254</v>
      </c>
      <c r="F1543" s="3">
        <v>0</v>
      </c>
      <c r="I1543" s="4" t="str">
        <f ca="1">IFERROR(__xludf.DUMMYFUNCTION("REGEXREPLACE(F1544,""\D"", """")"),"#VALUE!")</f>
        <v>#VALUE!</v>
      </c>
      <c r="J1543" s="6" t="s">
        <v>13850</v>
      </c>
    </row>
    <row r="1544" spans="1:10" ht="15.75" customHeight="1">
      <c r="A1544" s="1">
        <v>1543</v>
      </c>
      <c r="B1544" s="3">
        <v>1544</v>
      </c>
      <c r="C1544" s="3" t="s">
        <v>4255</v>
      </c>
      <c r="D1544" s="3" t="s">
        <v>4256</v>
      </c>
      <c r="E1544" s="3" t="s">
        <v>17</v>
      </c>
      <c r="F1544" s="3">
        <v>0</v>
      </c>
      <c r="I1544" s="4" t="str">
        <f ca="1">IFERROR(__xludf.DUMMYFUNCTION("REGEXREPLACE(F1545,""\D"", """")"),"#VALUE!")</f>
        <v>#VALUE!</v>
      </c>
      <c r="J1544" s="6" t="s">
        <v>13850</v>
      </c>
    </row>
    <row r="1545" spans="1:10" ht="15.75" customHeight="1">
      <c r="A1545" s="1">
        <v>1544</v>
      </c>
      <c r="B1545" s="3">
        <v>1545</v>
      </c>
      <c r="C1545" s="3" t="s">
        <v>4257</v>
      </c>
      <c r="D1545" s="3" t="s">
        <v>4258</v>
      </c>
      <c r="E1545" s="3" t="s">
        <v>4259</v>
      </c>
      <c r="F1545" s="3">
        <v>0</v>
      </c>
      <c r="I1545" s="4" t="str">
        <f ca="1">IFERROR(__xludf.DUMMYFUNCTION("REGEXREPLACE(F1546,""\D"", """")"),"#VALUE!")</f>
        <v>#VALUE!</v>
      </c>
      <c r="J1545" s="6" t="s">
        <v>13850</v>
      </c>
    </row>
    <row r="1546" spans="1:10" ht="15.75" customHeight="1">
      <c r="A1546" s="1">
        <v>1545</v>
      </c>
      <c r="B1546" s="3">
        <v>1546</v>
      </c>
      <c r="C1546" s="3" t="s">
        <v>4260</v>
      </c>
      <c r="D1546" s="3" t="s">
        <v>4261</v>
      </c>
      <c r="E1546" s="3" t="s">
        <v>4262</v>
      </c>
      <c r="F1546" s="3" t="s">
        <v>182</v>
      </c>
      <c r="G1546" s="3">
        <v>8</v>
      </c>
      <c r="H1546" s="3" t="s">
        <v>76</v>
      </c>
      <c r="I1546" s="4" t="str">
        <f ca="1">IFERROR(__xludf.DUMMYFUNCTION("REGEXREPLACE(F1547,""\D"", """")"),"7")</f>
        <v>7</v>
      </c>
      <c r="J1546" s="6" t="s">
        <v>13863</v>
      </c>
    </row>
    <row r="1547" spans="1:10" ht="15.75" customHeight="1">
      <c r="A1547" s="1">
        <v>1546</v>
      </c>
      <c r="B1547" s="3">
        <v>1547</v>
      </c>
      <c r="C1547" s="3" t="s">
        <v>4263</v>
      </c>
      <c r="D1547" s="3" t="s">
        <v>4264</v>
      </c>
      <c r="E1547" s="3" t="s">
        <v>4265</v>
      </c>
      <c r="F1547" s="3" t="s">
        <v>33</v>
      </c>
      <c r="G1547" s="3">
        <v>0</v>
      </c>
      <c r="H1547" s="3" t="s">
        <v>94</v>
      </c>
      <c r="I1547" s="4" t="str">
        <f ca="1">IFERROR(__xludf.DUMMYFUNCTION("REGEXREPLACE(F1548,""\D"", """")"),"9")</f>
        <v>9</v>
      </c>
      <c r="J1547" s="6" t="s">
        <v>13851</v>
      </c>
    </row>
    <row r="1548" spans="1:10" ht="15.75" customHeight="1">
      <c r="A1548" s="1">
        <v>1547</v>
      </c>
      <c r="B1548" s="3">
        <v>1548</v>
      </c>
      <c r="C1548" s="3" t="s">
        <v>4266</v>
      </c>
      <c r="D1548" s="3" t="s">
        <v>4267</v>
      </c>
      <c r="E1548" s="3" t="s">
        <v>4268</v>
      </c>
      <c r="F1548" s="3">
        <v>0</v>
      </c>
      <c r="I1548" s="4" t="str">
        <f ca="1">IFERROR(__xludf.DUMMYFUNCTION("REGEXREPLACE(F1549,""\D"", """")"),"#VALUE!")</f>
        <v>#VALUE!</v>
      </c>
      <c r="J1548" s="6" t="s">
        <v>13850</v>
      </c>
    </row>
    <row r="1549" spans="1:10" ht="15.75" customHeight="1">
      <c r="A1549" s="1">
        <v>1548</v>
      </c>
      <c r="B1549" s="3">
        <v>1549</v>
      </c>
      <c r="C1549" s="3" t="s">
        <v>4269</v>
      </c>
      <c r="D1549" s="3" t="s">
        <v>4270</v>
      </c>
      <c r="E1549" s="3" t="s">
        <v>17</v>
      </c>
      <c r="F1549" s="3">
        <v>0</v>
      </c>
      <c r="I1549" s="4" t="str">
        <f ca="1">IFERROR(__xludf.DUMMYFUNCTION("REGEXREPLACE(F1550,""\D"", """")"),"#VALUE!")</f>
        <v>#VALUE!</v>
      </c>
      <c r="J1549" s="6" t="s">
        <v>13850</v>
      </c>
    </row>
    <row r="1550" spans="1:10" ht="15.75" customHeight="1">
      <c r="A1550" s="1">
        <v>1549</v>
      </c>
      <c r="B1550" s="3">
        <v>1550</v>
      </c>
      <c r="C1550" s="3" t="s">
        <v>4271</v>
      </c>
      <c r="D1550" s="3" t="s">
        <v>4272</v>
      </c>
      <c r="E1550" s="3" t="s">
        <v>4273</v>
      </c>
      <c r="F1550" s="3">
        <v>0</v>
      </c>
      <c r="I1550" s="4" t="str">
        <f ca="1">IFERROR(__xludf.DUMMYFUNCTION("REGEXREPLACE(F1551,""\D"", """")"),"#VALUE!")</f>
        <v>#VALUE!</v>
      </c>
      <c r="J1550" s="6" t="s">
        <v>13850</v>
      </c>
    </row>
    <row r="1551" spans="1:10" ht="15.75" customHeight="1">
      <c r="A1551" s="1">
        <v>1550</v>
      </c>
      <c r="B1551" s="3">
        <v>1551</v>
      </c>
      <c r="C1551" s="3" t="s">
        <v>4274</v>
      </c>
      <c r="D1551" s="3" t="s">
        <v>4275</v>
      </c>
      <c r="E1551" s="3" t="s">
        <v>4276</v>
      </c>
      <c r="F1551" s="3">
        <v>0</v>
      </c>
      <c r="I1551" s="4" t="str">
        <f ca="1">IFERROR(__xludf.DUMMYFUNCTION("REGEXREPLACE(F1552,""\D"", """")"),"#VALUE!")</f>
        <v>#VALUE!</v>
      </c>
      <c r="J1551" s="6" t="s">
        <v>13850</v>
      </c>
    </row>
    <row r="1552" spans="1:10" ht="15.75" customHeight="1">
      <c r="A1552" s="1">
        <v>1551</v>
      </c>
      <c r="B1552" s="3">
        <v>1552</v>
      </c>
      <c r="C1552" s="3" t="s">
        <v>4277</v>
      </c>
      <c r="D1552" s="3" t="s">
        <v>4278</v>
      </c>
      <c r="E1552" s="3" t="s">
        <v>4279</v>
      </c>
      <c r="F1552" s="3">
        <v>0</v>
      </c>
      <c r="I1552" s="4" t="str">
        <f ca="1">IFERROR(__xludf.DUMMYFUNCTION("REGEXREPLACE(F1553,""\D"", """")"),"#VALUE!")</f>
        <v>#VALUE!</v>
      </c>
      <c r="J1552" s="6" t="s">
        <v>13850</v>
      </c>
    </row>
    <row r="1553" spans="1:10" ht="15.75" customHeight="1">
      <c r="A1553" s="1">
        <v>1552</v>
      </c>
      <c r="B1553" s="3">
        <v>1553</v>
      </c>
      <c r="C1553" s="3" t="s">
        <v>4280</v>
      </c>
      <c r="D1553" s="3" t="s">
        <v>4281</v>
      </c>
      <c r="E1553" s="3" t="s">
        <v>4282</v>
      </c>
      <c r="F1553" s="3">
        <v>0</v>
      </c>
      <c r="I1553" s="4" t="str">
        <f ca="1">IFERROR(__xludf.DUMMYFUNCTION("REGEXREPLACE(F1554,""\D"", """")"),"#VALUE!")</f>
        <v>#VALUE!</v>
      </c>
      <c r="J1553" s="6" t="s">
        <v>13850</v>
      </c>
    </row>
    <row r="1554" spans="1:10" ht="15.75" customHeight="1">
      <c r="A1554" s="1">
        <v>1553</v>
      </c>
      <c r="B1554" s="3">
        <v>1554</v>
      </c>
      <c r="C1554" s="3" t="s">
        <v>4283</v>
      </c>
      <c r="D1554" s="3" t="s">
        <v>4284</v>
      </c>
      <c r="E1554" s="3" t="s">
        <v>4285</v>
      </c>
      <c r="F1554" s="3" t="s">
        <v>270</v>
      </c>
      <c r="G1554" s="3">
        <v>1</v>
      </c>
      <c r="H1554" s="3" t="s">
        <v>934</v>
      </c>
      <c r="I1554" s="4" t="str">
        <f ca="1">IFERROR(__xludf.DUMMYFUNCTION("REGEXREPLACE(F1555,""\D"", """")"),"16")</f>
        <v>16</v>
      </c>
      <c r="J1554" s="6" t="s">
        <v>13870</v>
      </c>
    </row>
    <row r="1555" spans="1:10" ht="15.75" customHeight="1">
      <c r="A1555" s="1">
        <v>1554</v>
      </c>
      <c r="B1555" s="3">
        <v>1555</v>
      </c>
      <c r="C1555" s="3" t="s">
        <v>4286</v>
      </c>
      <c r="D1555" s="3" t="s">
        <v>4287</v>
      </c>
      <c r="E1555" s="3" t="s">
        <v>4288</v>
      </c>
      <c r="F1555" s="3">
        <v>0</v>
      </c>
      <c r="I1555" s="4" t="str">
        <f ca="1">IFERROR(__xludf.DUMMYFUNCTION("REGEXREPLACE(F1556,""\D"", """")"),"#VALUE!")</f>
        <v>#VALUE!</v>
      </c>
      <c r="J1555" s="6" t="s">
        <v>13850</v>
      </c>
    </row>
    <row r="1556" spans="1:10" ht="15.75" customHeight="1">
      <c r="A1556" s="1">
        <v>1555</v>
      </c>
      <c r="B1556" s="3">
        <v>1556</v>
      </c>
      <c r="C1556" s="3" t="s">
        <v>4289</v>
      </c>
      <c r="D1556" s="3" t="s">
        <v>4290</v>
      </c>
      <c r="E1556" s="3" t="s">
        <v>4291</v>
      </c>
      <c r="F1556" s="3">
        <v>0</v>
      </c>
      <c r="I1556" s="4" t="str">
        <f ca="1">IFERROR(__xludf.DUMMYFUNCTION("REGEXREPLACE(F1557,""\D"", """")"),"#VALUE!")</f>
        <v>#VALUE!</v>
      </c>
      <c r="J1556" s="6" t="s">
        <v>13850</v>
      </c>
    </row>
    <row r="1557" spans="1:10" ht="15.75" customHeight="1">
      <c r="A1557" s="1">
        <v>1556</v>
      </c>
      <c r="B1557" s="3">
        <v>1557</v>
      </c>
      <c r="C1557" s="3" t="s">
        <v>4292</v>
      </c>
      <c r="D1557" s="3" t="s">
        <v>4293</v>
      </c>
      <c r="E1557" s="3" t="s">
        <v>17</v>
      </c>
      <c r="F1557" s="3">
        <v>0</v>
      </c>
      <c r="I1557" s="4" t="str">
        <f ca="1">IFERROR(__xludf.DUMMYFUNCTION("REGEXREPLACE(F1558,""\D"", """")"),"#VALUE!")</f>
        <v>#VALUE!</v>
      </c>
      <c r="J1557" s="6" t="s">
        <v>13850</v>
      </c>
    </row>
    <row r="1558" spans="1:10" ht="15.75" customHeight="1">
      <c r="A1558" s="1">
        <v>1557</v>
      </c>
      <c r="B1558" s="3">
        <v>1558</v>
      </c>
      <c r="C1558" s="3" t="s">
        <v>4294</v>
      </c>
      <c r="D1558" s="3" t="s">
        <v>4295</v>
      </c>
      <c r="E1558" s="3" t="s">
        <v>17</v>
      </c>
      <c r="F1558" s="3">
        <v>0</v>
      </c>
      <c r="I1558" s="4" t="str">
        <f ca="1">IFERROR(__xludf.DUMMYFUNCTION("REGEXREPLACE(F1559,""\D"", """")"),"#VALUE!")</f>
        <v>#VALUE!</v>
      </c>
      <c r="J1558" s="6" t="s">
        <v>13850</v>
      </c>
    </row>
    <row r="1559" spans="1:10" ht="15.75" customHeight="1">
      <c r="A1559" s="1">
        <v>1558</v>
      </c>
      <c r="B1559" s="3">
        <v>1559</v>
      </c>
      <c r="C1559" s="3" t="s">
        <v>4296</v>
      </c>
      <c r="D1559" s="3" t="s">
        <v>4297</v>
      </c>
      <c r="E1559" s="3" t="s">
        <v>4298</v>
      </c>
      <c r="F1559" s="3" t="s">
        <v>220</v>
      </c>
      <c r="G1559" s="3">
        <v>0</v>
      </c>
      <c r="H1559" s="3" t="s">
        <v>24</v>
      </c>
      <c r="I1559" s="4" t="str">
        <f ca="1">IFERROR(__xludf.DUMMYFUNCTION("REGEXREPLACE(F1560,""\D"", """")"),"18")</f>
        <v>18</v>
      </c>
      <c r="J1559" s="6" t="s">
        <v>13867</v>
      </c>
    </row>
    <row r="1560" spans="1:10" ht="15.75" customHeight="1">
      <c r="A1560" s="1">
        <v>1559</v>
      </c>
      <c r="B1560" s="3">
        <v>1560</v>
      </c>
      <c r="C1560" s="3" t="s">
        <v>4299</v>
      </c>
      <c r="D1560" s="3" t="s">
        <v>4300</v>
      </c>
      <c r="E1560" s="3" t="s">
        <v>4301</v>
      </c>
      <c r="F1560" s="3">
        <v>0</v>
      </c>
      <c r="I1560" s="4" t="str">
        <f ca="1">IFERROR(__xludf.DUMMYFUNCTION("REGEXREPLACE(F1561,""\D"", """")"),"#VALUE!")</f>
        <v>#VALUE!</v>
      </c>
      <c r="J1560" s="6" t="s">
        <v>13850</v>
      </c>
    </row>
    <row r="1561" spans="1:10" ht="15.75" customHeight="1">
      <c r="A1561" s="1">
        <v>1560</v>
      </c>
      <c r="B1561" s="3">
        <v>1561</v>
      </c>
      <c r="C1561" s="3" t="s">
        <v>4302</v>
      </c>
      <c r="D1561" s="3" t="s">
        <v>4303</v>
      </c>
      <c r="E1561" s="3" t="s">
        <v>4304</v>
      </c>
      <c r="F1561" s="3" t="s">
        <v>1912</v>
      </c>
      <c r="G1561" s="3">
        <v>0</v>
      </c>
      <c r="H1561" s="3" t="s">
        <v>2284</v>
      </c>
      <c r="I1561" s="4" t="str">
        <f ca="1">IFERROR(__xludf.DUMMYFUNCTION("REGEXREPLACE(F1562,""\D"", """")"),"35")</f>
        <v>35</v>
      </c>
      <c r="J1561" s="6" t="s">
        <v>13895</v>
      </c>
    </row>
    <row r="1562" spans="1:10" ht="15.75" customHeight="1">
      <c r="A1562" s="1">
        <v>1561</v>
      </c>
      <c r="B1562" s="3">
        <v>1562</v>
      </c>
      <c r="C1562" s="3" t="s">
        <v>4305</v>
      </c>
      <c r="D1562" s="3" t="s">
        <v>4306</v>
      </c>
      <c r="E1562" s="3" t="s">
        <v>4307</v>
      </c>
      <c r="F1562" s="3">
        <v>0</v>
      </c>
      <c r="I1562" s="4" t="str">
        <f ca="1">IFERROR(__xludf.DUMMYFUNCTION("REGEXREPLACE(F1563,""\D"", """")"),"#VALUE!")</f>
        <v>#VALUE!</v>
      </c>
      <c r="J1562" s="6" t="s">
        <v>13850</v>
      </c>
    </row>
    <row r="1563" spans="1:10" ht="15.75" customHeight="1">
      <c r="A1563" s="1">
        <v>1562</v>
      </c>
      <c r="B1563" s="3">
        <v>1563</v>
      </c>
      <c r="C1563" s="3" t="s">
        <v>4308</v>
      </c>
      <c r="D1563" s="3" t="s">
        <v>4309</v>
      </c>
      <c r="E1563" s="3" t="s">
        <v>4310</v>
      </c>
      <c r="F1563" s="3" t="s">
        <v>215</v>
      </c>
      <c r="G1563" s="3">
        <v>0</v>
      </c>
      <c r="H1563" s="3" t="s">
        <v>382</v>
      </c>
      <c r="I1563" s="4" t="str">
        <f ca="1">IFERROR(__xludf.DUMMYFUNCTION("REGEXREPLACE(F1564,""\D"", """")"),"14")</f>
        <v>14</v>
      </c>
      <c r="J1563" s="6" t="s">
        <v>13866</v>
      </c>
    </row>
    <row r="1564" spans="1:10" ht="15.75" customHeight="1">
      <c r="A1564" s="1">
        <v>1563</v>
      </c>
      <c r="B1564" s="3">
        <v>1564</v>
      </c>
      <c r="C1564" s="3" t="s">
        <v>4311</v>
      </c>
      <c r="D1564" s="3" t="s">
        <v>4312</v>
      </c>
      <c r="E1564" s="3" t="s">
        <v>4313</v>
      </c>
      <c r="F1564" s="3">
        <v>0</v>
      </c>
      <c r="I1564" s="4" t="str">
        <f ca="1">IFERROR(__xludf.DUMMYFUNCTION("REGEXREPLACE(F1565,""\D"", """")"),"#VALUE!")</f>
        <v>#VALUE!</v>
      </c>
      <c r="J1564" s="6" t="s">
        <v>13850</v>
      </c>
    </row>
    <row r="1565" spans="1:10" ht="15.75" customHeight="1">
      <c r="A1565" s="1">
        <v>1564</v>
      </c>
      <c r="B1565" s="3">
        <v>1565</v>
      </c>
      <c r="C1565" s="3" t="s">
        <v>4314</v>
      </c>
      <c r="D1565" s="3" t="s">
        <v>4315</v>
      </c>
      <c r="E1565" s="3" t="s">
        <v>17</v>
      </c>
      <c r="F1565" s="3">
        <v>0</v>
      </c>
      <c r="I1565" s="4" t="str">
        <f ca="1">IFERROR(__xludf.DUMMYFUNCTION("REGEXREPLACE(F1566,""\D"", """")"),"#VALUE!")</f>
        <v>#VALUE!</v>
      </c>
      <c r="J1565" s="6" t="s">
        <v>13850</v>
      </c>
    </row>
    <row r="1566" spans="1:10" ht="15.75" customHeight="1">
      <c r="A1566" s="1">
        <v>1565</v>
      </c>
      <c r="B1566" s="3">
        <v>1566</v>
      </c>
      <c r="C1566" s="3" t="s">
        <v>4316</v>
      </c>
      <c r="D1566" s="3" t="s">
        <v>4317</v>
      </c>
      <c r="E1566" s="3" t="s">
        <v>4318</v>
      </c>
      <c r="F1566" s="3">
        <v>0</v>
      </c>
      <c r="I1566" s="4" t="str">
        <f ca="1">IFERROR(__xludf.DUMMYFUNCTION("REGEXREPLACE(F1567,""\D"", """")"),"#VALUE!")</f>
        <v>#VALUE!</v>
      </c>
      <c r="J1566" s="6" t="s">
        <v>13850</v>
      </c>
    </row>
    <row r="1567" spans="1:10" ht="15.75" customHeight="1">
      <c r="A1567" s="1">
        <v>1566</v>
      </c>
      <c r="B1567" s="3">
        <v>1567</v>
      </c>
      <c r="C1567" s="3" t="s">
        <v>4319</v>
      </c>
      <c r="D1567" s="3" t="s">
        <v>4320</v>
      </c>
      <c r="E1567" s="3" t="s">
        <v>4321</v>
      </c>
      <c r="F1567" s="3" t="s">
        <v>270</v>
      </c>
      <c r="G1567" s="3">
        <v>0</v>
      </c>
      <c r="H1567" s="3" t="s">
        <v>266</v>
      </c>
      <c r="I1567" s="4" t="str">
        <f ca="1">IFERROR(__xludf.DUMMYFUNCTION("REGEXREPLACE(F1568,""\D"", """")"),"16")</f>
        <v>16</v>
      </c>
      <c r="J1567" s="6" t="s">
        <v>13870</v>
      </c>
    </row>
    <row r="1568" spans="1:10" ht="15.75" customHeight="1">
      <c r="A1568" s="1">
        <v>1567</v>
      </c>
      <c r="B1568" s="3">
        <v>1568</v>
      </c>
      <c r="C1568" s="3" t="s">
        <v>4322</v>
      </c>
      <c r="D1568" s="3" t="s">
        <v>4323</v>
      </c>
      <c r="E1568" s="3" t="s">
        <v>4324</v>
      </c>
      <c r="F1568" s="3">
        <v>0</v>
      </c>
      <c r="I1568" s="4" t="str">
        <f ca="1">IFERROR(__xludf.DUMMYFUNCTION("REGEXREPLACE(F1569,""\D"", """")"),"#VALUE!")</f>
        <v>#VALUE!</v>
      </c>
      <c r="J1568" s="6" t="s">
        <v>13850</v>
      </c>
    </row>
    <row r="1569" spans="1:10" ht="15.75" customHeight="1">
      <c r="A1569" s="1">
        <v>1568</v>
      </c>
      <c r="B1569" s="3">
        <v>1569</v>
      </c>
      <c r="C1569" s="3" t="s">
        <v>4325</v>
      </c>
      <c r="D1569" s="3" t="s">
        <v>4326</v>
      </c>
      <c r="E1569" s="3" t="s">
        <v>17</v>
      </c>
      <c r="F1569" s="3">
        <v>0</v>
      </c>
      <c r="I1569" s="4" t="str">
        <f ca="1">IFERROR(__xludf.DUMMYFUNCTION("REGEXREPLACE(F1570,""\D"", """")"),"#VALUE!")</f>
        <v>#VALUE!</v>
      </c>
      <c r="J1569" s="6" t="s">
        <v>13850</v>
      </c>
    </row>
    <row r="1570" spans="1:10" ht="15.75" customHeight="1">
      <c r="A1570" s="1">
        <v>1569</v>
      </c>
      <c r="B1570" s="3">
        <v>1570</v>
      </c>
      <c r="C1570" s="3" t="s">
        <v>4327</v>
      </c>
      <c r="D1570" s="3" t="s">
        <v>4328</v>
      </c>
      <c r="E1570" s="3" t="s">
        <v>1673</v>
      </c>
      <c r="F1570" s="3">
        <v>0</v>
      </c>
      <c r="I1570" s="4" t="str">
        <f ca="1">IFERROR(__xludf.DUMMYFUNCTION("REGEXREPLACE(F1571,""\D"", """")"),"#VALUE!")</f>
        <v>#VALUE!</v>
      </c>
      <c r="J1570" s="6" t="s">
        <v>13850</v>
      </c>
    </row>
    <row r="1571" spans="1:10" ht="15.75" customHeight="1">
      <c r="A1571" s="1">
        <v>1570</v>
      </c>
      <c r="B1571" s="3">
        <v>1571</v>
      </c>
      <c r="C1571" s="3" t="s">
        <v>4329</v>
      </c>
      <c r="D1571" s="3" t="s">
        <v>4330</v>
      </c>
      <c r="E1571" s="3" t="s">
        <v>17</v>
      </c>
      <c r="F1571" s="3">
        <v>0</v>
      </c>
      <c r="I1571" s="4" t="str">
        <f ca="1">IFERROR(__xludf.DUMMYFUNCTION("REGEXREPLACE(F1572,""\D"", """")"),"#VALUE!")</f>
        <v>#VALUE!</v>
      </c>
      <c r="J1571" s="6" t="s">
        <v>13850</v>
      </c>
    </row>
    <row r="1572" spans="1:10" ht="15.75" customHeight="1">
      <c r="A1572" s="1">
        <v>1571</v>
      </c>
      <c r="B1572" s="3">
        <v>1572</v>
      </c>
      <c r="C1572" s="3" t="s">
        <v>4331</v>
      </c>
      <c r="D1572" s="3" t="s">
        <v>4332</v>
      </c>
      <c r="E1572" s="3" t="s">
        <v>4333</v>
      </c>
      <c r="F1572" s="3">
        <v>0</v>
      </c>
      <c r="I1572" s="4" t="str">
        <f ca="1">IFERROR(__xludf.DUMMYFUNCTION("REGEXREPLACE(F1573,""\D"", """")"),"#VALUE!")</f>
        <v>#VALUE!</v>
      </c>
      <c r="J1572" s="6" t="s">
        <v>13850</v>
      </c>
    </row>
    <row r="1573" spans="1:10" ht="15.75" customHeight="1">
      <c r="A1573" s="1">
        <v>1572</v>
      </c>
      <c r="B1573" s="3">
        <v>1573</v>
      </c>
      <c r="C1573" s="3" t="s">
        <v>4334</v>
      </c>
      <c r="D1573" s="3" t="s">
        <v>4335</v>
      </c>
      <c r="E1573" s="3" t="s">
        <v>17</v>
      </c>
      <c r="F1573" s="3">
        <v>0</v>
      </c>
      <c r="I1573" s="4" t="str">
        <f ca="1">IFERROR(__xludf.DUMMYFUNCTION("REGEXREPLACE(F1574,""\D"", """")"),"#VALUE!")</f>
        <v>#VALUE!</v>
      </c>
      <c r="J1573" s="6" t="s">
        <v>13850</v>
      </c>
    </row>
    <row r="1574" spans="1:10" ht="15.75" customHeight="1">
      <c r="A1574" s="1">
        <v>1573</v>
      </c>
      <c r="B1574" s="3">
        <v>1574</v>
      </c>
      <c r="C1574" s="3" t="s">
        <v>4336</v>
      </c>
      <c r="D1574" s="3" t="s">
        <v>4337</v>
      </c>
      <c r="E1574" s="3" t="s">
        <v>4338</v>
      </c>
      <c r="F1574" s="3">
        <v>0</v>
      </c>
      <c r="I1574" s="4" t="str">
        <f ca="1">IFERROR(__xludf.DUMMYFUNCTION("REGEXREPLACE(F1575,""\D"", """")"),"#VALUE!")</f>
        <v>#VALUE!</v>
      </c>
      <c r="J1574" s="6" t="s">
        <v>13850</v>
      </c>
    </row>
    <row r="1575" spans="1:10" ht="15.75" customHeight="1">
      <c r="A1575" s="1">
        <v>1574</v>
      </c>
      <c r="B1575" s="3">
        <v>1575</v>
      </c>
      <c r="C1575" s="3" t="s">
        <v>4339</v>
      </c>
      <c r="D1575" s="3" t="s">
        <v>4340</v>
      </c>
      <c r="E1575" s="3" t="s">
        <v>4341</v>
      </c>
      <c r="F1575" s="3">
        <v>0</v>
      </c>
      <c r="I1575" s="4" t="str">
        <f ca="1">IFERROR(__xludf.DUMMYFUNCTION("REGEXREPLACE(F1576,""\D"", """")"),"#VALUE!")</f>
        <v>#VALUE!</v>
      </c>
      <c r="J1575" s="6" t="s">
        <v>13850</v>
      </c>
    </row>
    <row r="1576" spans="1:10" ht="15.75" customHeight="1">
      <c r="A1576" s="1">
        <v>1575</v>
      </c>
      <c r="B1576" s="3">
        <v>1576</v>
      </c>
      <c r="C1576" s="3" t="s">
        <v>4342</v>
      </c>
      <c r="D1576" s="3" t="s">
        <v>4343</v>
      </c>
      <c r="E1576" s="3" t="s">
        <v>4344</v>
      </c>
      <c r="F1576" s="3" t="s">
        <v>423</v>
      </c>
      <c r="G1576" s="3">
        <v>3</v>
      </c>
      <c r="H1576" s="3" t="s">
        <v>76</v>
      </c>
      <c r="I1576" s="4" t="str">
        <f ca="1">IFERROR(__xludf.DUMMYFUNCTION("REGEXREPLACE(F1577,""\D"", """")"),"12")</f>
        <v>12</v>
      </c>
      <c r="J1576" s="6" t="s">
        <v>13874</v>
      </c>
    </row>
    <row r="1577" spans="1:10" ht="15.75" customHeight="1">
      <c r="A1577" s="1">
        <v>1576</v>
      </c>
      <c r="B1577" s="3">
        <v>1577</v>
      </c>
      <c r="C1577" s="3" t="s">
        <v>4345</v>
      </c>
      <c r="D1577" s="3" t="s">
        <v>4346</v>
      </c>
      <c r="E1577" s="3" t="s">
        <v>17</v>
      </c>
      <c r="F1577" s="3">
        <v>0</v>
      </c>
      <c r="I1577" s="4" t="str">
        <f ca="1">IFERROR(__xludf.DUMMYFUNCTION("REGEXREPLACE(F1578,""\D"", """")"),"#VALUE!")</f>
        <v>#VALUE!</v>
      </c>
      <c r="J1577" s="6" t="s">
        <v>13850</v>
      </c>
    </row>
    <row r="1578" spans="1:10" ht="15.75" customHeight="1">
      <c r="A1578" s="1">
        <v>1577</v>
      </c>
      <c r="B1578" s="3">
        <v>1578</v>
      </c>
      <c r="C1578" s="3" t="s">
        <v>4347</v>
      </c>
      <c r="D1578" s="3" t="s">
        <v>4348</v>
      </c>
      <c r="E1578" s="3" t="s">
        <v>4349</v>
      </c>
      <c r="F1578" s="3">
        <v>0</v>
      </c>
      <c r="I1578" s="4" t="str">
        <f ca="1">IFERROR(__xludf.DUMMYFUNCTION("REGEXREPLACE(F1579,""\D"", """")"),"#VALUE!")</f>
        <v>#VALUE!</v>
      </c>
      <c r="J1578" s="6" t="s">
        <v>13850</v>
      </c>
    </row>
    <row r="1579" spans="1:10" ht="15.75" customHeight="1">
      <c r="A1579" s="1">
        <v>1578</v>
      </c>
      <c r="B1579" s="3">
        <v>1579</v>
      </c>
      <c r="C1579" s="3" t="s">
        <v>4350</v>
      </c>
      <c r="D1579" s="3" t="s">
        <v>4351</v>
      </c>
      <c r="E1579" s="3" t="s">
        <v>4352</v>
      </c>
      <c r="F1579" s="3">
        <v>0</v>
      </c>
      <c r="I1579" s="4" t="str">
        <f ca="1">IFERROR(__xludf.DUMMYFUNCTION("REGEXREPLACE(F1580,""\D"", """")"),"#VALUE!")</f>
        <v>#VALUE!</v>
      </c>
      <c r="J1579" s="6" t="s">
        <v>13850</v>
      </c>
    </row>
    <row r="1580" spans="1:10" ht="15.75" customHeight="1">
      <c r="A1580" s="1">
        <v>1579</v>
      </c>
      <c r="B1580" s="3">
        <v>1580</v>
      </c>
      <c r="C1580" s="3" t="s">
        <v>4353</v>
      </c>
      <c r="D1580" s="3" t="s">
        <v>4354</v>
      </c>
      <c r="E1580" s="3" t="s">
        <v>4355</v>
      </c>
      <c r="F1580" s="3" t="s">
        <v>113</v>
      </c>
      <c r="G1580" s="3">
        <v>9</v>
      </c>
      <c r="H1580" s="3" t="s">
        <v>934</v>
      </c>
      <c r="I1580" s="4" t="str">
        <f ca="1">IFERROR(__xludf.DUMMYFUNCTION("REGEXREPLACE(F1581,""\D"", """")"),"8")</f>
        <v>8</v>
      </c>
      <c r="J1580" s="6" t="s">
        <v>13860</v>
      </c>
    </row>
    <row r="1581" spans="1:10" ht="15.75" customHeight="1">
      <c r="A1581" s="1">
        <v>1580</v>
      </c>
      <c r="B1581" s="3">
        <v>1581</v>
      </c>
      <c r="C1581" s="3" t="s">
        <v>4356</v>
      </c>
      <c r="D1581" s="3" t="s">
        <v>4357</v>
      </c>
      <c r="E1581" s="3" t="s">
        <v>4358</v>
      </c>
      <c r="F1581" s="3" t="s">
        <v>177</v>
      </c>
      <c r="G1581" s="3">
        <v>4</v>
      </c>
      <c r="H1581" s="3" t="s">
        <v>888</v>
      </c>
      <c r="I1581" s="4" t="str">
        <f ca="1">IFERROR(__xludf.DUMMYFUNCTION("REGEXREPLACE(F1582,""\D"", """")"),"2")</f>
        <v>2</v>
      </c>
      <c r="J1581" s="6" t="s">
        <v>13862</v>
      </c>
    </row>
    <row r="1582" spans="1:10" ht="15.75" customHeight="1">
      <c r="A1582" s="1">
        <v>1581</v>
      </c>
      <c r="B1582" s="3">
        <v>1582</v>
      </c>
      <c r="C1582" s="3" t="s">
        <v>4359</v>
      </c>
      <c r="D1582" s="3" t="s">
        <v>4360</v>
      </c>
      <c r="E1582" s="3" t="s">
        <v>4361</v>
      </c>
      <c r="F1582" s="3" t="s">
        <v>4362</v>
      </c>
      <c r="G1582" s="3">
        <v>44</v>
      </c>
      <c r="H1582" s="3" t="s">
        <v>4363</v>
      </c>
      <c r="I1582" s="4" t="str">
        <f ca="1">IFERROR(__xludf.DUMMYFUNCTION("REGEXREPLACE(F1583,""\D"", """")"),"55")</f>
        <v>55</v>
      </c>
      <c r="J1582" s="6" t="s">
        <v>13920</v>
      </c>
    </row>
    <row r="1583" spans="1:10" ht="15.75" customHeight="1">
      <c r="A1583" s="1">
        <v>1582</v>
      </c>
      <c r="B1583" s="3">
        <v>1583</v>
      </c>
      <c r="C1583" s="3" t="s">
        <v>4364</v>
      </c>
      <c r="D1583" s="3" t="s">
        <v>4365</v>
      </c>
      <c r="E1583" s="3" t="s">
        <v>4366</v>
      </c>
      <c r="F1583" s="3">
        <v>0</v>
      </c>
      <c r="I1583" s="4" t="str">
        <f ca="1">IFERROR(__xludf.DUMMYFUNCTION("REGEXREPLACE(F1584,""\D"", """")"),"#VALUE!")</f>
        <v>#VALUE!</v>
      </c>
      <c r="J1583" s="6" t="s">
        <v>13850</v>
      </c>
    </row>
    <row r="1584" spans="1:10" ht="15.75" customHeight="1">
      <c r="A1584" s="1">
        <v>1583</v>
      </c>
      <c r="B1584" s="3">
        <v>1584</v>
      </c>
      <c r="C1584" s="3" t="s">
        <v>4367</v>
      </c>
      <c r="D1584" s="3" t="s">
        <v>4368</v>
      </c>
      <c r="E1584" s="3" t="s">
        <v>17</v>
      </c>
      <c r="F1584" s="3">
        <v>0</v>
      </c>
      <c r="I1584" s="4" t="str">
        <f ca="1">IFERROR(__xludf.DUMMYFUNCTION("REGEXREPLACE(F1585,""\D"", """")"),"#VALUE!")</f>
        <v>#VALUE!</v>
      </c>
      <c r="J1584" s="6" t="s">
        <v>13850</v>
      </c>
    </row>
    <row r="1585" spans="1:10" ht="15.75" customHeight="1">
      <c r="A1585" s="1">
        <v>1584</v>
      </c>
      <c r="B1585" s="3">
        <v>1585</v>
      </c>
      <c r="C1585" s="3" t="s">
        <v>4369</v>
      </c>
      <c r="D1585" s="3" t="s">
        <v>4370</v>
      </c>
      <c r="E1585" s="3" t="s">
        <v>17</v>
      </c>
      <c r="F1585" s="3">
        <v>0</v>
      </c>
      <c r="I1585" s="4" t="str">
        <f ca="1">IFERROR(__xludf.DUMMYFUNCTION("REGEXREPLACE(F1586,""\D"", """")"),"#VALUE!")</f>
        <v>#VALUE!</v>
      </c>
      <c r="J1585" s="6" t="s">
        <v>13850</v>
      </c>
    </row>
    <row r="1586" spans="1:10" ht="15.75" customHeight="1">
      <c r="A1586" s="1">
        <v>1585</v>
      </c>
      <c r="B1586" s="3">
        <v>1586</v>
      </c>
      <c r="C1586" s="3" t="s">
        <v>4371</v>
      </c>
      <c r="D1586" s="3" t="s">
        <v>4372</v>
      </c>
      <c r="E1586" s="3" t="s">
        <v>4373</v>
      </c>
      <c r="F1586" s="3">
        <v>0</v>
      </c>
      <c r="I1586" s="4" t="str">
        <f ca="1">IFERROR(__xludf.DUMMYFUNCTION("REGEXREPLACE(F1587,""\D"", """")"),"#VALUE!")</f>
        <v>#VALUE!</v>
      </c>
      <c r="J1586" s="6" t="s">
        <v>13850</v>
      </c>
    </row>
    <row r="1587" spans="1:10" ht="15.75" customHeight="1">
      <c r="A1587" s="1">
        <v>1586</v>
      </c>
      <c r="B1587" s="3">
        <v>1587</v>
      </c>
      <c r="C1587" s="3" t="s">
        <v>4374</v>
      </c>
      <c r="D1587" s="3" t="s">
        <v>4375</v>
      </c>
      <c r="E1587" s="3" t="s">
        <v>17</v>
      </c>
      <c r="F1587" s="3">
        <v>0</v>
      </c>
      <c r="I1587" s="4" t="str">
        <f ca="1">IFERROR(__xludf.DUMMYFUNCTION("REGEXREPLACE(F1588,""\D"", """")"),"#VALUE!")</f>
        <v>#VALUE!</v>
      </c>
      <c r="J1587" s="6" t="s">
        <v>13850</v>
      </c>
    </row>
    <row r="1588" spans="1:10" ht="15.75" customHeight="1">
      <c r="A1588" s="1">
        <v>1587</v>
      </c>
      <c r="B1588" s="3">
        <v>1588</v>
      </c>
      <c r="C1588" s="3" t="s">
        <v>4376</v>
      </c>
      <c r="D1588" s="3" t="s">
        <v>4377</v>
      </c>
      <c r="E1588" s="3" t="s">
        <v>4378</v>
      </c>
      <c r="F1588" s="3" t="s">
        <v>193</v>
      </c>
      <c r="G1588" s="3">
        <v>4</v>
      </c>
      <c r="H1588" s="3" t="s">
        <v>382</v>
      </c>
      <c r="I1588" s="4" t="str">
        <f ca="1">IFERROR(__xludf.DUMMYFUNCTION("REGEXREPLACE(F1589,""\D"", """")"),"10")</f>
        <v>10</v>
      </c>
      <c r="J1588" s="6" t="s">
        <v>13864</v>
      </c>
    </row>
    <row r="1589" spans="1:10" ht="15.75" customHeight="1">
      <c r="A1589" s="1">
        <v>1588</v>
      </c>
      <c r="B1589" s="3">
        <v>1589</v>
      </c>
      <c r="C1589" s="3" t="s">
        <v>4379</v>
      </c>
      <c r="D1589" s="3" t="s">
        <v>4380</v>
      </c>
      <c r="E1589" s="3" t="s">
        <v>4381</v>
      </c>
      <c r="F1589" s="3">
        <v>0</v>
      </c>
      <c r="I1589" s="4" t="str">
        <f ca="1">IFERROR(__xludf.DUMMYFUNCTION("REGEXREPLACE(F1590,""\D"", """")"),"#VALUE!")</f>
        <v>#VALUE!</v>
      </c>
      <c r="J1589" s="6" t="s">
        <v>13850</v>
      </c>
    </row>
    <row r="1590" spans="1:10" ht="15.75" customHeight="1">
      <c r="A1590" s="1">
        <v>1589</v>
      </c>
      <c r="B1590" s="3">
        <v>1590</v>
      </c>
      <c r="C1590" s="3" t="s">
        <v>4382</v>
      </c>
      <c r="D1590" s="3" t="s">
        <v>4383</v>
      </c>
      <c r="E1590" s="3" t="s">
        <v>4384</v>
      </c>
      <c r="F1590" s="3">
        <v>0</v>
      </c>
      <c r="I1590" s="4" t="str">
        <f ca="1">IFERROR(__xludf.DUMMYFUNCTION("REGEXREPLACE(F1591,""\D"", """")"),"#VALUE!")</f>
        <v>#VALUE!</v>
      </c>
      <c r="J1590" s="6" t="s">
        <v>13850</v>
      </c>
    </row>
    <row r="1591" spans="1:10" ht="15.75" customHeight="1">
      <c r="A1591" s="1">
        <v>1590</v>
      </c>
      <c r="B1591" s="3">
        <v>1591</v>
      </c>
      <c r="C1591" s="3" t="s">
        <v>4385</v>
      </c>
      <c r="D1591" s="3" t="s">
        <v>4386</v>
      </c>
      <c r="E1591" s="3" t="s">
        <v>4387</v>
      </c>
      <c r="F1591" s="3" t="s">
        <v>38</v>
      </c>
      <c r="G1591" s="3">
        <v>3</v>
      </c>
      <c r="H1591" s="3" t="s">
        <v>382</v>
      </c>
      <c r="I1591" s="4" t="str">
        <f ca="1">IFERROR(__xludf.DUMMYFUNCTION("REGEXREPLACE(F1592,""\D"", """")"),"11")</f>
        <v>11</v>
      </c>
      <c r="J1591" s="6" t="s">
        <v>13852</v>
      </c>
    </row>
    <row r="1592" spans="1:10" ht="15.75" customHeight="1">
      <c r="A1592" s="1">
        <v>1591</v>
      </c>
      <c r="B1592" s="3">
        <v>1592</v>
      </c>
      <c r="C1592" s="3" t="s">
        <v>4388</v>
      </c>
      <c r="D1592" s="3" t="s">
        <v>4389</v>
      </c>
      <c r="E1592" s="3" t="s">
        <v>4390</v>
      </c>
      <c r="F1592" s="3" t="s">
        <v>220</v>
      </c>
      <c r="G1592" s="3">
        <v>41</v>
      </c>
      <c r="H1592" s="3" t="s">
        <v>4391</v>
      </c>
      <c r="I1592" s="4" t="str">
        <f ca="1">IFERROR(__xludf.DUMMYFUNCTION("REGEXREPLACE(F1593,""\D"", """")"),"18")</f>
        <v>18</v>
      </c>
      <c r="J1592" s="6" t="s">
        <v>13867</v>
      </c>
    </row>
    <row r="1593" spans="1:10" ht="15.75" customHeight="1">
      <c r="A1593" s="1">
        <v>1592</v>
      </c>
      <c r="B1593" s="3">
        <v>1593</v>
      </c>
      <c r="C1593" s="3" t="s">
        <v>4392</v>
      </c>
      <c r="D1593" s="3" t="s">
        <v>4393</v>
      </c>
      <c r="E1593" s="3" t="s">
        <v>4394</v>
      </c>
      <c r="F1593" s="3" t="s">
        <v>215</v>
      </c>
      <c r="G1593" s="3">
        <v>0</v>
      </c>
      <c r="H1593" s="3" t="s">
        <v>382</v>
      </c>
      <c r="I1593" s="4" t="str">
        <f ca="1">IFERROR(__xludf.DUMMYFUNCTION("REGEXREPLACE(F1594,""\D"", """")"),"14")</f>
        <v>14</v>
      </c>
      <c r="J1593" s="6" t="s">
        <v>13866</v>
      </c>
    </row>
    <row r="1594" spans="1:10" ht="15.75" customHeight="1">
      <c r="A1594" s="1">
        <v>1593</v>
      </c>
      <c r="B1594" s="3">
        <v>1594</v>
      </c>
      <c r="C1594" s="3" t="s">
        <v>4395</v>
      </c>
      <c r="D1594" s="3" t="s">
        <v>4396</v>
      </c>
      <c r="E1594" s="3" t="s">
        <v>4397</v>
      </c>
      <c r="F1594" s="3">
        <v>0</v>
      </c>
      <c r="I1594" s="4" t="str">
        <f ca="1">IFERROR(__xludf.DUMMYFUNCTION("REGEXREPLACE(F1595,""\D"", """")"),"#VALUE!")</f>
        <v>#VALUE!</v>
      </c>
      <c r="J1594" s="6" t="s">
        <v>13850</v>
      </c>
    </row>
    <row r="1595" spans="1:10" ht="15.75" customHeight="1">
      <c r="A1595" s="1">
        <v>1594</v>
      </c>
      <c r="B1595" s="3">
        <v>1595</v>
      </c>
      <c r="C1595" s="3" t="s">
        <v>4398</v>
      </c>
      <c r="D1595" s="3" t="s">
        <v>4399</v>
      </c>
      <c r="E1595" s="3" t="s">
        <v>4400</v>
      </c>
      <c r="F1595" s="3" t="s">
        <v>423</v>
      </c>
      <c r="G1595" s="3">
        <v>66</v>
      </c>
      <c r="H1595" s="3" t="s">
        <v>4401</v>
      </c>
      <c r="I1595" s="4" t="str">
        <f ca="1">IFERROR(__xludf.DUMMYFUNCTION("REGEXREPLACE(F1596,""\D"", """")"),"12")</f>
        <v>12</v>
      </c>
      <c r="J1595" s="6" t="s">
        <v>13874</v>
      </c>
    </row>
    <row r="1596" spans="1:10" ht="15.75" customHeight="1">
      <c r="A1596" s="1">
        <v>1595</v>
      </c>
      <c r="B1596" s="3">
        <v>1596</v>
      </c>
      <c r="C1596" s="3" t="s">
        <v>4402</v>
      </c>
      <c r="D1596" s="3" t="s">
        <v>4403</v>
      </c>
      <c r="E1596" s="3" t="s">
        <v>4404</v>
      </c>
      <c r="F1596" s="3" t="s">
        <v>4230</v>
      </c>
      <c r="G1596" s="3">
        <v>0</v>
      </c>
      <c r="H1596" s="3" t="s">
        <v>1711</v>
      </c>
      <c r="I1596" s="4" t="str">
        <f ca="1">IFERROR(__xludf.DUMMYFUNCTION("REGEXREPLACE(F1597,""\D"", """")"),"40")</f>
        <v>40</v>
      </c>
      <c r="J1596" s="6" t="s">
        <v>13918</v>
      </c>
    </row>
    <row r="1597" spans="1:10" ht="15.75" customHeight="1">
      <c r="A1597" s="1">
        <v>1596</v>
      </c>
      <c r="B1597" s="3">
        <v>1597</v>
      </c>
      <c r="C1597" s="3" t="s">
        <v>4405</v>
      </c>
      <c r="D1597" s="3" t="s">
        <v>4406</v>
      </c>
      <c r="E1597" s="3" t="s">
        <v>4407</v>
      </c>
      <c r="F1597" s="3">
        <v>0</v>
      </c>
      <c r="I1597" s="4" t="str">
        <f ca="1">IFERROR(__xludf.DUMMYFUNCTION("REGEXREPLACE(F1598,""\D"", """")"),"#VALUE!")</f>
        <v>#VALUE!</v>
      </c>
      <c r="J1597" s="6" t="s">
        <v>13850</v>
      </c>
    </row>
    <row r="1598" spans="1:10" ht="15.75" customHeight="1">
      <c r="A1598" s="1">
        <v>1597</v>
      </c>
      <c r="B1598" s="3">
        <v>1598</v>
      </c>
      <c r="C1598" s="3" t="s">
        <v>4408</v>
      </c>
      <c r="D1598" s="3" t="s">
        <v>4409</v>
      </c>
      <c r="E1598" s="3" t="s">
        <v>17</v>
      </c>
      <c r="F1598" s="3">
        <v>0</v>
      </c>
      <c r="I1598" s="4" t="str">
        <f ca="1">IFERROR(__xludf.DUMMYFUNCTION("REGEXREPLACE(F1599,""\D"", """")"),"#VALUE!")</f>
        <v>#VALUE!</v>
      </c>
      <c r="J1598" s="6" t="s">
        <v>13850</v>
      </c>
    </row>
    <row r="1599" spans="1:10" ht="15.75" customHeight="1">
      <c r="A1599" s="1">
        <v>1598</v>
      </c>
      <c r="B1599" s="3">
        <v>1599</v>
      </c>
      <c r="C1599" s="3" t="s">
        <v>4410</v>
      </c>
      <c r="D1599" s="3" t="s">
        <v>4411</v>
      </c>
      <c r="E1599" s="3" t="s">
        <v>4412</v>
      </c>
      <c r="F1599" s="3">
        <v>0</v>
      </c>
      <c r="I1599" s="4" t="str">
        <f ca="1">IFERROR(__xludf.DUMMYFUNCTION("REGEXREPLACE(F1600,""\D"", """")"),"#VALUE!")</f>
        <v>#VALUE!</v>
      </c>
      <c r="J1599" s="6" t="s">
        <v>13850</v>
      </c>
    </row>
    <row r="1600" spans="1:10" ht="15.75" customHeight="1">
      <c r="A1600" s="1">
        <v>1599</v>
      </c>
      <c r="B1600" s="3">
        <v>1600</v>
      </c>
      <c r="C1600" s="3" t="s">
        <v>4413</v>
      </c>
      <c r="D1600" s="3" t="s">
        <v>4414</v>
      </c>
      <c r="E1600" s="3" t="s">
        <v>4415</v>
      </c>
      <c r="F1600" s="3">
        <v>0</v>
      </c>
      <c r="I1600" s="4" t="str">
        <f ca="1">IFERROR(__xludf.DUMMYFUNCTION("REGEXREPLACE(F1601,""\D"", """")"),"#VALUE!")</f>
        <v>#VALUE!</v>
      </c>
      <c r="J1600" s="6" t="s">
        <v>13850</v>
      </c>
    </row>
    <row r="1601" spans="1:10" ht="15.75" customHeight="1">
      <c r="A1601" s="1">
        <v>1600</v>
      </c>
      <c r="B1601" s="3">
        <v>1601</v>
      </c>
      <c r="C1601" s="3" t="s">
        <v>4416</v>
      </c>
      <c r="D1601" s="3" t="s">
        <v>4417</v>
      </c>
      <c r="E1601" s="3" t="s">
        <v>4418</v>
      </c>
      <c r="F1601" s="3" t="s">
        <v>51</v>
      </c>
      <c r="G1601" s="3">
        <v>0</v>
      </c>
      <c r="H1601" s="3" t="s">
        <v>52</v>
      </c>
      <c r="I1601" s="4" t="str">
        <f ca="1">IFERROR(__xludf.DUMMYFUNCTION("REGEXREPLACE(F1602,""\D"", """")"),"5")</f>
        <v>5</v>
      </c>
      <c r="J1601" s="6" t="s">
        <v>13854</v>
      </c>
    </row>
    <row r="1602" spans="1:10" ht="15.75" customHeight="1">
      <c r="A1602" s="1">
        <v>1601</v>
      </c>
      <c r="B1602" s="3">
        <v>1602</v>
      </c>
      <c r="C1602" s="3" t="s">
        <v>4419</v>
      </c>
      <c r="D1602" s="3" t="s">
        <v>4420</v>
      </c>
      <c r="E1602" s="3" t="s">
        <v>4421</v>
      </c>
      <c r="F1602" s="3" t="s">
        <v>4422</v>
      </c>
      <c r="G1602" s="3">
        <v>0</v>
      </c>
      <c r="H1602" s="3" t="s">
        <v>3080</v>
      </c>
      <c r="I1602" s="4" t="str">
        <f ca="1">IFERROR(__xludf.DUMMYFUNCTION("REGEXREPLACE(F1603,""\D"", """")"),"41")</f>
        <v>41</v>
      </c>
      <c r="J1602" s="6" t="s">
        <v>13921</v>
      </c>
    </row>
    <row r="1603" spans="1:10" ht="15.75" customHeight="1">
      <c r="A1603" s="1">
        <v>1602</v>
      </c>
      <c r="B1603" s="3">
        <v>1603</v>
      </c>
      <c r="C1603" s="3" t="s">
        <v>4423</v>
      </c>
      <c r="D1603" s="3" t="s">
        <v>4424</v>
      </c>
      <c r="E1603" s="3" t="s">
        <v>17</v>
      </c>
      <c r="F1603" s="3">
        <v>0</v>
      </c>
      <c r="I1603" s="4" t="str">
        <f ca="1">IFERROR(__xludf.DUMMYFUNCTION("REGEXREPLACE(F1604,""\D"", """")"),"#VALUE!")</f>
        <v>#VALUE!</v>
      </c>
      <c r="J1603" s="6" t="s">
        <v>13850</v>
      </c>
    </row>
    <row r="1604" spans="1:10" ht="15.75" customHeight="1">
      <c r="A1604" s="1">
        <v>1603</v>
      </c>
      <c r="B1604" s="3">
        <v>1604</v>
      </c>
      <c r="C1604" s="3" t="s">
        <v>4425</v>
      </c>
      <c r="D1604" s="3" t="s">
        <v>4426</v>
      </c>
      <c r="E1604" s="3" t="s">
        <v>4427</v>
      </c>
      <c r="F1604" s="3" t="s">
        <v>38</v>
      </c>
      <c r="G1604" s="3">
        <v>6</v>
      </c>
      <c r="H1604" s="3" t="s">
        <v>934</v>
      </c>
      <c r="I1604" s="4" t="str">
        <f ca="1">IFERROR(__xludf.DUMMYFUNCTION("REGEXREPLACE(F1605,""\D"", """")"),"11")</f>
        <v>11</v>
      </c>
      <c r="J1604" s="6" t="s">
        <v>13852</v>
      </c>
    </row>
    <row r="1605" spans="1:10" ht="15.75" customHeight="1">
      <c r="A1605" s="1">
        <v>1604</v>
      </c>
      <c r="B1605" s="3">
        <v>1605</v>
      </c>
      <c r="C1605" s="3" t="s">
        <v>4428</v>
      </c>
      <c r="D1605" s="3" t="s">
        <v>4429</v>
      </c>
      <c r="E1605" s="3" t="s">
        <v>17</v>
      </c>
      <c r="F1605" s="3">
        <v>0</v>
      </c>
      <c r="I1605" s="4" t="str">
        <f ca="1">IFERROR(__xludf.DUMMYFUNCTION("REGEXREPLACE(F1606,""\D"", """")"),"#VALUE!")</f>
        <v>#VALUE!</v>
      </c>
      <c r="J1605" s="6" t="s">
        <v>13850</v>
      </c>
    </row>
    <row r="1606" spans="1:10" ht="15.75" customHeight="1">
      <c r="A1606" s="1">
        <v>1605</v>
      </c>
      <c r="B1606" s="3">
        <v>1606</v>
      </c>
      <c r="C1606" s="3" t="s">
        <v>4430</v>
      </c>
      <c r="D1606" s="3" t="s">
        <v>4431</v>
      </c>
      <c r="E1606" s="3" t="s">
        <v>4432</v>
      </c>
      <c r="F1606" s="3" t="s">
        <v>85</v>
      </c>
      <c r="G1606" s="3">
        <v>0</v>
      </c>
      <c r="H1606" s="3" t="s">
        <v>934</v>
      </c>
      <c r="I1606" s="4" t="str">
        <f ca="1">IFERROR(__xludf.DUMMYFUNCTION("REGEXREPLACE(F1607,""\D"", """")"),"17")</f>
        <v>17</v>
      </c>
      <c r="J1606" s="6" t="s">
        <v>13857</v>
      </c>
    </row>
    <row r="1607" spans="1:10" ht="15.75" customHeight="1">
      <c r="A1607" s="1">
        <v>1606</v>
      </c>
      <c r="B1607" s="3">
        <v>1607</v>
      </c>
      <c r="C1607" s="3" t="s">
        <v>4433</v>
      </c>
      <c r="D1607" s="3" t="s">
        <v>4434</v>
      </c>
      <c r="E1607" s="3" t="s">
        <v>4435</v>
      </c>
      <c r="F1607" s="3" t="s">
        <v>423</v>
      </c>
      <c r="G1607" s="3">
        <v>9</v>
      </c>
      <c r="H1607" s="3" t="s">
        <v>9</v>
      </c>
      <c r="I1607" s="4" t="str">
        <f ca="1">IFERROR(__xludf.DUMMYFUNCTION("REGEXREPLACE(F1608,""\D"", """")"),"12")</f>
        <v>12</v>
      </c>
      <c r="J1607" s="6" t="s">
        <v>13874</v>
      </c>
    </row>
    <row r="1608" spans="1:10" ht="15.75" customHeight="1">
      <c r="A1608" s="1">
        <v>1607</v>
      </c>
      <c r="B1608" s="3">
        <v>1608</v>
      </c>
      <c r="C1608" s="3" t="s">
        <v>4436</v>
      </c>
      <c r="D1608" s="3" t="s">
        <v>4437</v>
      </c>
      <c r="E1608" s="3" t="s">
        <v>4438</v>
      </c>
      <c r="F1608" s="3">
        <v>0</v>
      </c>
      <c r="I1608" s="4" t="str">
        <f ca="1">IFERROR(__xludf.DUMMYFUNCTION("REGEXREPLACE(F1609,""\D"", """")"),"#VALUE!")</f>
        <v>#VALUE!</v>
      </c>
      <c r="J1608" s="6" t="s">
        <v>13850</v>
      </c>
    </row>
    <row r="1609" spans="1:10" ht="15.75" customHeight="1">
      <c r="A1609" s="1">
        <v>1608</v>
      </c>
      <c r="B1609" s="3">
        <v>1609</v>
      </c>
      <c r="C1609" s="3" t="s">
        <v>4439</v>
      </c>
      <c r="D1609" s="3" t="s">
        <v>4440</v>
      </c>
      <c r="E1609" s="3" t="s">
        <v>4441</v>
      </c>
      <c r="F1609" s="3" t="s">
        <v>4442</v>
      </c>
      <c r="G1609" s="3">
        <v>36</v>
      </c>
      <c r="H1609" s="3" t="s">
        <v>4443</v>
      </c>
      <c r="I1609" s="4" t="str">
        <f ca="1">IFERROR(__xludf.DUMMYFUNCTION("REGEXREPLACE(F1610,""\D"", """")"),"51")</f>
        <v>51</v>
      </c>
      <c r="J1609" s="6" t="s">
        <v>13922</v>
      </c>
    </row>
    <row r="1610" spans="1:10" ht="15.75" customHeight="1">
      <c r="A1610" s="1">
        <v>1609</v>
      </c>
      <c r="B1610" s="3">
        <v>1610</v>
      </c>
      <c r="C1610" s="3" t="s">
        <v>4444</v>
      </c>
      <c r="D1610" s="3" t="s">
        <v>4445</v>
      </c>
      <c r="E1610" s="3" t="s">
        <v>4446</v>
      </c>
      <c r="F1610" s="3">
        <v>0</v>
      </c>
      <c r="I1610" s="4" t="str">
        <f ca="1">IFERROR(__xludf.DUMMYFUNCTION("REGEXREPLACE(F1611,""\D"", """")"),"#VALUE!")</f>
        <v>#VALUE!</v>
      </c>
      <c r="J1610" s="6" t="s">
        <v>13850</v>
      </c>
    </row>
    <row r="1611" spans="1:10" ht="15.75" customHeight="1">
      <c r="A1611" s="1">
        <v>1610</v>
      </c>
      <c r="B1611" s="3">
        <v>1611</v>
      </c>
      <c r="C1611" s="3" t="s">
        <v>4447</v>
      </c>
      <c r="D1611" s="3" t="s">
        <v>4448</v>
      </c>
      <c r="E1611" s="3" t="s">
        <v>4449</v>
      </c>
      <c r="F1611" s="3" t="s">
        <v>13</v>
      </c>
      <c r="G1611" s="3">
        <v>3</v>
      </c>
      <c r="H1611" s="3" t="s">
        <v>266</v>
      </c>
      <c r="I1611" s="4" t="str">
        <f ca="1">IFERROR(__xludf.DUMMYFUNCTION("REGEXREPLACE(F1612,""\D"", """")"),"13")</f>
        <v>13</v>
      </c>
      <c r="J1611" s="6" t="s">
        <v>13849</v>
      </c>
    </row>
    <row r="1612" spans="1:10" ht="15.75" customHeight="1">
      <c r="A1612" s="1">
        <v>1611</v>
      </c>
      <c r="B1612" s="3">
        <v>1612</v>
      </c>
      <c r="C1612" s="3" t="s">
        <v>4450</v>
      </c>
      <c r="D1612" s="3" t="s">
        <v>4451</v>
      </c>
      <c r="E1612" s="3" t="s">
        <v>4452</v>
      </c>
      <c r="F1612" s="3" t="s">
        <v>2554</v>
      </c>
      <c r="G1612" s="3">
        <v>0</v>
      </c>
      <c r="H1612" s="3" t="s">
        <v>2547</v>
      </c>
      <c r="I1612" s="4" t="str">
        <f ca="1">IFERROR(__xludf.DUMMYFUNCTION("REGEXREPLACE(F1613,""\D"", """")"),"26")</f>
        <v>26</v>
      </c>
      <c r="J1612" s="6" t="s">
        <v>13901</v>
      </c>
    </row>
    <row r="1613" spans="1:10" ht="15.75" customHeight="1">
      <c r="A1613" s="1">
        <v>1612</v>
      </c>
      <c r="B1613" s="3">
        <v>1613</v>
      </c>
      <c r="C1613" s="3" t="s">
        <v>4453</v>
      </c>
      <c r="D1613" s="3" t="s">
        <v>4454</v>
      </c>
      <c r="E1613" s="3" t="s">
        <v>4455</v>
      </c>
      <c r="F1613" s="3" t="s">
        <v>93</v>
      </c>
      <c r="G1613" s="3">
        <v>0</v>
      </c>
      <c r="H1613" s="3" t="s">
        <v>888</v>
      </c>
      <c r="I1613" s="4" t="str">
        <f ca="1">IFERROR(__xludf.DUMMYFUNCTION("REGEXREPLACE(F1614,""\D"", """")"),"6")</f>
        <v>6</v>
      </c>
      <c r="J1613" s="6" t="s">
        <v>13858</v>
      </c>
    </row>
    <row r="1614" spans="1:10" ht="15.75" customHeight="1">
      <c r="A1614" s="1">
        <v>1613</v>
      </c>
      <c r="B1614" s="3">
        <v>1614</v>
      </c>
      <c r="C1614" s="3" t="s">
        <v>4456</v>
      </c>
      <c r="D1614" s="3" t="s">
        <v>4457</v>
      </c>
      <c r="E1614" s="3" t="s">
        <v>17</v>
      </c>
      <c r="F1614" s="3">
        <v>0</v>
      </c>
      <c r="I1614" s="4" t="str">
        <f ca="1">IFERROR(__xludf.DUMMYFUNCTION("REGEXREPLACE(F1615,""\D"", """")"),"#VALUE!")</f>
        <v>#VALUE!</v>
      </c>
      <c r="J1614" s="6" t="s">
        <v>13850</v>
      </c>
    </row>
    <row r="1615" spans="1:10" ht="15.75" customHeight="1">
      <c r="A1615" s="1">
        <v>1614</v>
      </c>
      <c r="B1615" s="3">
        <v>1615</v>
      </c>
      <c r="C1615" s="3" t="s">
        <v>4458</v>
      </c>
      <c r="D1615" s="3" t="s">
        <v>4459</v>
      </c>
      <c r="E1615" s="3" t="s">
        <v>4460</v>
      </c>
      <c r="F1615" s="3" t="s">
        <v>13</v>
      </c>
      <c r="G1615" s="3">
        <v>0</v>
      </c>
      <c r="H1615" s="3" t="s">
        <v>14</v>
      </c>
      <c r="I1615" s="4" t="str">
        <f ca="1">IFERROR(__xludf.DUMMYFUNCTION("REGEXREPLACE(F1616,""\D"", """")"),"13")</f>
        <v>13</v>
      </c>
      <c r="J1615" s="6" t="s">
        <v>13849</v>
      </c>
    </row>
    <row r="1616" spans="1:10" ht="15.75" customHeight="1">
      <c r="A1616" s="1">
        <v>1615</v>
      </c>
      <c r="B1616" s="3">
        <v>1616</v>
      </c>
      <c r="C1616" s="3" t="s">
        <v>4461</v>
      </c>
      <c r="D1616" s="3" t="s">
        <v>4462</v>
      </c>
      <c r="E1616" s="3" t="s">
        <v>17</v>
      </c>
      <c r="F1616" s="3">
        <v>0</v>
      </c>
      <c r="I1616" s="4" t="str">
        <f ca="1">IFERROR(__xludf.DUMMYFUNCTION("REGEXREPLACE(F1617,""\D"", """")"),"#VALUE!")</f>
        <v>#VALUE!</v>
      </c>
      <c r="J1616" s="6" t="s">
        <v>13850</v>
      </c>
    </row>
    <row r="1617" spans="1:10" ht="15.75" customHeight="1">
      <c r="A1617" s="1">
        <v>1616</v>
      </c>
      <c r="B1617" s="3">
        <v>1617</v>
      </c>
      <c r="C1617" s="3" t="s">
        <v>4463</v>
      </c>
      <c r="D1617" s="3" t="s">
        <v>4464</v>
      </c>
      <c r="E1617" s="3" t="s">
        <v>17</v>
      </c>
      <c r="F1617" s="3">
        <v>0</v>
      </c>
      <c r="I1617" s="4" t="str">
        <f ca="1">IFERROR(__xludf.DUMMYFUNCTION("REGEXREPLACE(F1618,""\D"", """")"),"#VALUE!")</f>
        <v>#VALUE!</v>
      </c>
      <c r="J1617" s="6" t="s">
        <v>13850</v>
      </c>
    </row>
    <row r="1618" spans="1:10" ht="15.75" customHeight="1">
      <c r="A1618" s="1">
        <v>1617</v>
      </c>
      <c r="B1618" s="3">
        <v>1618</v>
      </c>
      <c r="C1618" s="3" t="s">
        <v>4465</v>
      </c>
      <c r="D1618" s="3" t="s">
        <v>4466</v>
      </c>
      <c r="E1618" s="3" t="s">
        <v>4467</v>
      </c>
      <c r="F1618" s="3">
        <v>0</v>
      </c>
      <c r="I1618" s="4" t="str">
        <f ca="1">IFERROR(__xludf.DUMMYFUNCTION("REGEXREPLACE(F1619,""\D"", """")"),"#VALUE!")</f>
        <v>#VALUE!</v>
      </c>
      <c r="J1618" s="6" t="s">
        <v>13850</v>
      </c>
    </row>
    <row r="1619" spans="1:10" ht="15.75" customHeight="1">
      <c r="A1619" s="1">
        <v>1618</v>
      </c>
      <c r="B1619" s="3">
        <v>1619</v>
      </c>
      <c r="C1619" s="3" t="s">
        <v>4468</v>
      </c>
      <c r="D1619" s="3" t="s">
        <v>4469</v>
      </c>
      <c r="E1619" s="3" t="s">
        <v>17</v>
      </c>
      <c r="F1619" s="3">
        <v>0</v>
      </c>
      <c r="I1619" s="4" t="str">
        <f ca="1">IFERROR(__xludf.DUMMYFUNCTION("REGEXREPLACE(F1620,""\D"", """")"),"#VALUE!")</f>
        <v>#VALUE!</v>
      </c>
      <c r="J1619" s="6" t="s">
        <v>13850</v>
      </c>
    </row>
    <row r="1620" spans="1:10" ht="15.75" customHeight="1">
      <c r="A1620" s="1">
        <v>1619</v>
      </c>
      <c r="B1620" s="3">
        <v>1620</v>
      </c>
      <c r="C1620" s="3" t="s">
        <v>4470</v>
      </c>
      <c r="D1620" s="3" t="s">
        <v>4471</v>
      </c>
      <c r="E1620" s="3" t="s">
        <v>4472</v>
      </c>
      <c r="F1620" s="3" t="s">
        <v>1566</v>
      </c>
      <c r="G1620" s="3">
        <v>0</v>
      </c>
      <c r="H1620" s="3" t="s">
        <v>1231</v>
      </c>
      <c r="I1620" s="4" t="str">
        <f ca="1">IFERROR(__xludf.DUMMYFUNCTION("REGEXREPLACE(F1621,""\D"", """")"),"29")</f>
        <v>29</v>
      </c>
      <c r="J1620" s="6" t="s">
        <v>13891</v>
      </c>
    </row>
    <row r="1621" spans="1:10" ht="15.75" customHeight="1">
      <c r="A1621" s="1">
        <v>1620</v>
      </c>
      <c r="B1621" s="3">
        <v>1621</v>
      </c>
      <c r="C1621" s="3" t="s">
        <v>4473</v>
      </c>
      <c r="D1621" s="3" t="s">
        <v>4474</v>
      </c>
      <c r="E1621" s="3" t="s">
        <v>4475</v>
      </c>
      <c r="F1621" s="3" t="s">
        <v>51</v>
      </c>
      <c r="G1621" s="3">
        <v>0</v>
      </c>
      <c r="H1621" s="3" t="s">
        <v>52</v>
      </c>
      <c r="I1621" s="4" t="str">
        <f ca="1">IFERROR(__xludf.DUMMYFUNCTION("REGEXREPLACE(F1622,""\D"", """")"),"5")</f>
        <v>5</v>
      </c>
      <c r="J1621" s="6" t="s">
        <v>13854</v>
      </c>
    </row>
    <row r="1622" spans="1:10" ht="15.75" customHeight="1">
      <c r="A1622" s="1">
        <v>1621</v>
      </c>
      <c r="B1622" s="3">
        <v>1622</v>
      </c>
      <c r="C1622" s="3" t="s">
        <v>4476</v>
      </c>
      <c r="D1622" s="3" t="s">
        <v>4477</v>
      </c>
      <c r="E1622" s="3" t="s">
        <v>4478</v>
      </c>
      <c r="F1622" s="3">
        <v>0</v>
      </c>
      <c r="I1622" s="4" t="str">
        <f ca="1">IFERROR(__xludf.DUMMYFUNCTION("REGEXREPLACE(F1623,""\D"", """")"),"#VALUE!")</f>
        <v>#VALUE!</v>
      </c>
      <c r="J1622" s="6" t="s">
        <v>13850</v>
      </c>
    </row>
    <row r="1623" spans="1:10" ht="15.75" customHeight="1">
      <c r="A1623" s="1">
        <v>1622</v>
      </c>
      <c r="B1623" s="3">
        <v>1623</v>
      </c>
      <c r="C1623" s="3" t="s">
        <v>4479</v>
      </c>
      <c r="D1623" s="3" t="s">
        <v>4480</v>
      </c>
      <c r="E1623" s="3" t="s">
        <v>4481</v>
      </c>
      <c r="F1623" s="3">
        <v>0</v>
      </c>
      <c r="I1623" s="4" t="str">
        <f ca="1">IFERROR(__xludf.DUMMYFUNCTION("REGEXREPLACE(F1624,""\D"", """")"),"#VALUE!")</f>
        <v>#VALUE!</v>
      </c>
      <c r="J1623" s="6" t="s">
        <v>13850</v>
      </c>
    </row>
    <row r="1624" spans="1:10" ht="15.75" customHeight="1">
      <c r="A1624" s="1">
        <v>1623</v>
      </c>
      <c r="B1624" s="3">
        <v>1624</v>
      </c>
      <c r="C1624" s="3" t="s">
        <v>4482</v>
      </c>
      <c r="D1624" s="3" t="s">
        <v>4483</v>
      </c>
      <c r="E1624" s="3" t="s">
        <v>4484</v>
      </c>
      <c r="F1624" s="3">
        <v>0</v>
      </c>
      <c r="I1624" s="4" t="str">
        <f ca="1">IFERROR(__xludf.DUMMYFUNCTION("REGEXREPLACE(F1625,""\D"", """")"),"#VALUE!")</f>
        <v>#VALUE!</v>
      </c>
      <c r="J1624" s="6" t="s">
        <v>13850</v>
      </c>
    </row>
    <row r="1625" spans="1:10" ht="15.75" customHeight="1">
      <c r="A1625" s="1">
        <v>1624</v>
      </c>
      <c r="B1625" s="3">
        <v>1625</v>
      </c>
      <c r="C1625" s="3" t="s">
        <v>4485</v>
      </c>
      <c r="D1625" s="3" t="s">
        <v>4486</v>
      </c>
      <c r="E1625" s="3" t="s">
        <v>1758</v>
      </c>
      <c r="F1625" s="3">
        <v>0</v>
      </c>
      <c r="I1625" s="4" t="str">
        <f ca="1">IFERROR(__xludf.DUMMYFUNCTION("REGEXREPLACE(F1626,""\D"", """")"),"#VALUE!")</f>
        <v>#VALUE!</v>
      </c>
      <c r="J1625" s="6" t="s">
        <v>13850</v>
      </c>
    </row>
    <row r="1626" spans="1:10" ht="15.75" customHeight="1">
      <c r="A1626" s="1">
        <v>1625</v>
      </c>
      <c r="B1626" s="3">
        <v>1626</v>
      </c>
      <c r="C1626" s="3" t="s">
        <v>4487</v>
      </c>
      <c r="D1626" s="3" t="s">
        <v>4488</v>
      </c>
      <c r="E1626" s="3" t="s">
        <v>4489</v>
      </c>
      <c r="F1626" s="3">
        <v>0</v>
      </c>
      <c r="I1626" s="4" t="str">
        <f ca="1">IFERROR(__xludf.DUMMYFUNCTION("REGEXREPLACE(F1627,""\D"", """")"),"#VALUE!")</f>
        <v>#VALUE!</v>
      </c>
      <c r="J1626" s="6" t="s">
        <v>13850</v>
      </c>
    </row>
    <row r="1627" spans="1:10" ht="15.75" customHeight="1">
      <c r="A1627" s="1">
        <v>1626</v>
      </c>
      <c r="B1627" s="3">
        <v>1627</v>
      </c>
      <c r="C1627" s="3" t="s">
        <v>4490</v>
      </c>
      <c r="D1627" s="3" t="s">
        <v>4491</v>
      </c>
      <c r="E1627" s="3" t="s">
        <v>2360</v>
      </c>
      <c r="F1627" s="3">
        <v>0</v>
      </c>
      <c r="I1627" s="4" t="str">
        <f ca="1">IFERROR(__xludf.DUMMYFUNCTION("REGEXREPLACE(F1628,""\D"", """")"),"#VALUE!")</f>
        <v>#VALUE!</v>
      </c>
      <c r="J1627" s="6" t="s">
        <v>13850</v>
      </c>
    </row>
    <row r="1628" spans="1:10" ht="15.75" customHeight="1">
      <c r="A1628" s="1">
        <v>1627</v>
      </c>
      <c r="B1628" s="3">
        <v>1628</v>
      </c>
      <c r="C1628" s="3" t="s">
        <v>4492</v>
      </c>
      <c r="D1628" s="3" t="s">
        <v>4493</v>
      </c>
      <c r="E1628" s="3" t="s">
        <v>4494</v>
      </c>
      <c r="F1628" s="3">
        <v>0</v>
      </c>
      <c r="I1628" s="4" t="str">
        <f ca="1">IFERROR(__xludf.DUMMYFUNCTION("REGEXREPLACE(F1629,""\D"", """")"),"#VALUE!")</f>
        <v>#VALUE!</v>
      </c>
      <c r="J1628" s="6" t="s">
        <v>13850</v>
      </c>
    </row>
    <row r="1629" spans="1:10" ht="15.75" customHeight="1">
      <c r="A1629" s="1">
        <v>1628</v>
      </c>
      <c r="B1629" s="3">
        <v>1629</v>
      </c>
      <c r="C1629" s="3" t="s">
        <v>4495</v>
      </c>
      <c r="D1629" s="3" t="s">
        <v>4496</v>
      </c>
      <c r="E1629" s="3" t="s">
        <v>17</v>
      </c>
      <c r="F1629" s="3">
        <v>0</v>
      </c>
      <c r="I1629" s="4" t="str">
        <f ca="1">IFERROR(__xludf.DUMMYFUNCTION("REGEXREPLACE(F1630,""\D"", """")"),"#VALUE!")</f>
        <v>#VALUE!</v>
      </c>
      <c r="J1629" s="6" t="s">
        <v>13850</v>
      </c>
    </row>
    <row r="1630" spans="1:10" ht="15.75" customHeight="1">
      <c r="A1630" s="1">
        <v>1629</v>
      </c>
      <c r="B1630" s="3">
        <v>1630</v>
      </c>
      <c r="C1630" s="3" t="s">
        <v>4497</v>
      </c>
      <c r="D1630" s="3" t="s">
        <v>4498</v>
      </c>
      <c r="E1630" s="3" t="s">
        <v>4499</v>
      </c>
      <c r="F1630" s="3" t="s">
        <v>13</v>
      </c>
      <c r="G1630" s="3">
        <v>1</v>
      </c>
      <c r="H1630" s="3" t="s">
        <v>382</v>
      </c>
      <c r="I1630" s="4" t="str">
        <f ca="1">IFERROR(__xludf.DUMMYFUNCTION("REGEXREPLACE(F1631,""\D"", """")"),"13")</f>
        <v>13</v>
      </c>
      <c r="J1630" s="6" t="s">
        <v>13849</v>
      </c>
    </row>
    <row r="1631" spans="1:10" ht="15.75" customHeight="1">
      <c r="A1631" s="1">
        <v>1630</v>
      </c>
      <c r="B1631" s="3">
        <v>1631</v>
      </c>
      <c r="C1631" s="3" t="s">
        <v>4500</v>
      </c>
      <c r="D1631" s="3" t="s">
        <v>4501</v>
      </c>
      <c r="E1631" s="3" t="s">
        <v>4502</v>
      </c>
      <c r="F1631" s="3" t="s">
        <v>13</v>
      </c>
      <c r="G1631" s="3">
        <v>15</v>
      </c>
      <c r="H1631" s="3" t="s">
        <v>452</v>
      </c>
      <c r="I1631" s="4" t="str">
        <f ca="1">IFERROR(__xludf.DUMMYFUNCTION("REGEXREPLACE(F1632,""\D"", """")"),"13")</f>
        <v>13</v>
      </c>
      <c r="J1631" s="6" t="s">
        <v>13849</v>
      </c>
    </row>
    <row r="1632" spans="1:10" ht="15.75" customHeight="1">
      <c r="A1632" s="1">
        <v>1631</v>
      </c>
      <c r="B1632" s="3">
        <v>1632</v>
      </c>
      <c r="C1632" s="3" t="s">
        <v>4503</v>
      </c>
      <c r="D1632" s="3" t="s">
        <v>4504</v>
      </c>
      <c r="E1632" s="3" t="s">
        <v>4505</v>
      </c>
      <c r="F1632" s="3">
        <v>0</v>
      </c>
      <c r="I1632" s="4" t="str">
        <f ca="1">IFERROR(__xludf.DUMMYFUNCTION("REGEXREPLACE(F1633,""\D"", """")"),"#VALUE!")</f>
        <v>#VALUE!</v>
      </c>
      <c r="J1632" s="6" t="s">
        <v>13850</v>
      </c>
    </row>
    <row r="1633" spans="1:10" ht="15.75" customHeight="1">
      <c r="A1633" s="1">
        <v>1632</v>
      </c>
      <c r="B1633" s="3">
        <v>1633</v>
      </c>
      <c r="C1633" s="3" t="s">
        <v>4506</v>
      </c>
      <c r="D1633" s="3" t="s">
        <v>4507</v>
      </c>
      <c r="E1633" s="3" t="s">
        <v>17</v>
      </c>
      <c r="F1633" s="3">
        <v>0</v>
      </c>
      <c r="I1633" s="4" t="str">
        <f ca="1">IFERROR(__xludf.DUMMYFUNCTION("REGEXREPLACE(F1634,""\D"", """")"),"#VALUE!")</f>
        <v>#VALUE!</v>
      </c>
      <c r="J1633" s="6" t="s">
        <v>13850</v>
      </c>
    </row>
    <row r="1634" spans="1:10" ht="15.75" customHeight="1">
      <c r="A1634" s="1">
        <v>1633</v>
      </c>
      <c r="B1634" s="3">
        <v>1634</v>
      </c>
      <c r="C1634" s="3" t="s">
        <v>4508</v>
      </c>
      <c r="D1634" s="3" t="s">
        <v>4509</v>
      </c>
      <c r="E1634" s="3" t="s">
        <v>4510</v>
      </c>
      <c r="F1634" s="3">
        <v>0</v>
      </c>
      <c r="I1634" s="4" t="str">
        <f ca="1">IFERROR(__xludf.DUMMYFUNCTION("REGEXREPLACE(F1635,""\D"", """")"),"#VALUE!")</f>
        <v>#VALUE!</v>
      </c>
      <c r="J1634" s="6" t="s">
        <v>13850</v>
      </c>
    </row>
    <row r="1635" spans="1:10" ht="15.75" customHeight="1">
      <c r="A1635" s="1">
        <v>1634</v>
      </c>
      <c r="B1635" s="3">
        <v>1635</v>
      </c>
      <c r="C1635" s="3" t="s">
        <v>4511</v>
      </c>
      <c r="D1635" s="3" t="s">
        <v>4512</v>
      </c>
      <c r="E1635" s="3" t="s">
        <v>17</v>
      </c>
      <c r="F1635" s="3">
        <v>0</v>
      </c>
      <c r="I1635" s="4" t="str">
        <f ca="1">IFERROR(__xludf.DUMMYFUNCTION("REGEXREPLACE(F1636,""\D"", """")"),"#VALUE!")</f>
        <v>#VALUE!</v>
      </c>
      <c r="J1635" s="6" t="s">
        <v>13850</v>
      </c>
    </row>
    <row r="1636" spans="1:10" ht="15.75" customHeight="1">
      <c r="A1636" s="1">
        <v>1635</v>
      </c>
      <c r="B1636" s="3">
        <v>1636</v>
      </c>
      <c r="C1636" s="3" t="s">
        <v>4513</v>
      </c>
      <c r="D1636" s="3" t="s">
        <v>4514</v>
      </c>
      <c r="E1636" s="3" t="s">
        <v>4515</v>
      </c>
      <c r="F1636" s="3" t="s">
        <v>423</v>
      </c>
      <c r="G1636" s="3">
        <v>0</v>
      </c>
      <c r="H1636" s="3" t="s">
        <v>424</v>
      </c>
      <c r="I1636" s="4" t="str">
        <f ca="1">IFERROR(__xludf.DUMMYFUNCTION("REGEXREPLACE(F1637,""\D"", """")"),"12")</f>
        <v>12</v>
      </c>
      <c r="J1636" s="6" t="s">
        <v>13874</v>
      </c>
    </row>
    <row r="1637" spans="1:10" ht="15.75" customHeight="1">
      <c r="A1637" s="1">
        <v>1636</v>
      </c>
      <c r="B1637" s="3">
        <v>1637</v>
      </c>
      <c r="C1637" s="3" t="s">
        <v>4516</v>
      </c>
      <c r="D1637" s="3" t="s">
        <v>4517</v>
      </c>
      <c r="E1637" s="3" t="s">
        <v>4518</v>
      </c>
      <c r="F1637" s="3">
        <v>0</v>
      </c>
      <c r="I1637" s="4" t="str">
        <f ca="1">IFERROR(__xludf.DUMMYFUNCTION("REGEXREPLACE(F1638,""\D"", """")"),"#VALUE!")</f>
        <v>#VALUE!</v>
      </c>
      <c r="J1637" s="6" t="s">
        <v>13850</v>
      </c>
    </row>
    <row r="1638" spans="1:10" ht="15.75" customHeight="1">
      <c r="A1638" s="1">
        <v>1637</v>
      </c>
      <c r="B1638" s="3">
        <v>1638</v>
      </c>
      <c r="C1638" s="3" t="s">
        <v>4519</v>
      </c>
      <c r="D1638" s="3" t="s">
        <v>4520</v>
      </c>
      <c r="E1638" s="3" t="s">
        <v>17</v>
      </c>
      <c r="F1638" s="3">
        <v>0</v>
      </c>
      <c r="I1638" s="4" t="str">
        <f ca="1">IFERROR(__xludf.DUMMYFUNCTION("REGEXREPLACE(F1639,""\D"", """")"),"#VALUE!")</f>
        <v>#VALUE!</v>
      </c>
      <c r="J1638" s="6" t="s">
        <v>13850</v>
      </c>
    </row>
    <row r="1639" spans="1:10" ht="15.75" customHeight="1">
      <c r="A1639" s="1">
        <v>1638</v>
      </c>
      <c r="B1639" s="3">
        <v>1639</v>
      </c>
      <c r="C1639" s="3" t="s">
        <v>4521</v>
      </c>
      <c r="D1639" s="3" t="s">
        <v>4522</v>
      </c>
      <c r="E1639" s="3" t="s">
        <v>4523</v>
      </c>
      <c r="F1639" s="3">
        <v>0</v>
      </c>
      <c r="I1639" s="4" t="str">
        <f ca="1">IFERROR(__xludf.DUMMYFUNCTION("REGEXREPLACE(F1640,""\D"", """")"),"#VALUE!")</f>
        <v>#VALUE!</v>
      </c>
      <c r="J1639" s="6" t="s">
        <v>13850</v>
      </c>
    </row>
    <row r="1640" spans="1:10" ht="15.75" customHeight="1">
      <c r="A1640" s="1">
        <v>1639</v>
      </c>
      <c r="B1640" s="3">
        <v>1640</v>
      </c>
      <c r="C1640" s="3" t="s">
        <v>4524</v>
      </c>
      <c r="D1640" s="3" t="s">
        <v>4525</v>
      </c>
      <c r="E1640" s="3" t="s">
        <v>4526</v>
      </c>
      <c r="F1640" s="3" t="s">
        <v>177</v>
      </c>
      <c r="G1640" s="3">
        <v>0</v>
      </c>
      <c r="H1640" s="3" t="s">
        <v>2611</v>
      </c>
      <c r="I1640" s="4" t="str">
        <f ca="1">IFERROR(__xludf.DUMMYFUNCTION("REGEXREPLACE(F1641,""\D"", """")"),"2")</f>
        <v>2</v>
      </c>
      <c r="J1640" s="6" t="s">
        <v>13862</v>
      </c>
    </row>
    <row r="1641" spans="1:10" ht="15.75" customHeight="1">
      <c r="A1641" s="1">
        <v>1640</v>
      </c>
      <c r="B1641" s="3">
        <v>1641</v>
      </c>
      <c r="C1641" s="3" t="s">
        <v>4527</v>
      </c>
      <c r="D1641" s="3" t="s">
        <v>4528</v>
      </c>
      <c r="E1641" s="3" t="s">
        <v>4529</v>
      </c>
      <c r="F1641" s="3" t="s">
        <v>56</v>
      </c>
      <c r="G1641" s="3">
        <v>7</v>
      </c>
      <c r="H1641" s="3" t="s">
        <v>271</v>
      </c>
      <c r="I1641" s="4" t="str">
        <f ca="1">IFERROR(__xludf.DUMMYFUNCTION("REGEXREPLACE(F1642,""\D"", """")"),"23")</f>
        <v>23</v>
      </c>
      <c r="J1641" s="6" t="s">
        <v>13855</v>
      </c>
    </row>
    <row r="1642" spans="1:10" ht="15.75" customHeight="1">
      <c r="A1642" s="1">
        <v>1641</v>
      </c>
      <c r="B1642" s="3">
        <v>1642</v>
      </c>
      <c r="C1642" s="3" t="s">
        <v>4530</v>
      </c>
      <c r="D1642" s="3" t="s">
        <v>4531</v>
      </c>
      <c r="E1642" s="3" t="s">
        <v>17</v>
      </c>
      <c r="F1642" s="3">
        <v>0</v>
      </c>
      <c r="I1642" s="4" t="str">
        <f ca="1">IFERROR(__xludf.DUMMYFUNCTION("REGEXREPLACE(F1643,""\D"", """")"),"#VALUE!")</f>
        <v>#VALUE!</v>
      </c>
      <c r="J1642" s="6" t="s">
        <v>13850</v>
      </c>
    </row>
    <row r="1643" spans="1:10" ht="15.75" customHeight="1">
      <c r="A1643" s="1">
        <v>1642</v>
      </c>
      <c r="B1643" s="3">
        <v>1643</v>
      </c>
      <c r="C1643" s="3" t="s">
        <v>4532</v>
      </c>
      <c r="D1643" s="3" t="s">
        <v>4533</v>
      </c>
      <c r="E1643" s="3" t="s">
        <v>17</v>
      </c>
      <c r="F1643" s="3">
        <v>0</v>
      </c>
      <c r="I1643" s="4" t="str">
        <f ca="1">IFERROR(__xludf.DUMMYFUNCTION("REGEXREPLACE(F1644,""\D"", """")"),"#VALUE!")</f>
        <v>#VALUE!</v>
      </c>
      <c r="J1643" s="6" t="s">
        <v>13850</v>
      </c>
    </row>
    <row r="1644" spans="1:10" ht="15.75" customHeight="1">
      <c r="A1644" s="1">
        <v>1643</v>
      </c>
      <c r="B1644" s="3">
        <v>1644</v>
      </c>
      <c r="C1644" s="3" t="s">
        <v>4534</v>
      </c>
      <c r="D1644" s="3" t="s">
        <v>4535</v>
      </c>
      <c r="E1644" s="3" t="s">
        <v>17</v>
      </c>
      <c r="F1644" s="3">
        <v>0</v>
      </c>
      <c r="I1644" s="4" t="str">
        <f ca="1">IFERROR(__xludf.DUMMYFUNCTION("REGEXREPLACE(F1645,""\D"", """")"),"#VALUE!")</f>
        <v>#VALUE!</v>
      </c>
      <c r="J1644" s="6" t="s">
        <v>13850</v>
      </c>
    </row>
    <row r="1645" spans="1:10" ht="15.75" customHeight="1">
      <c r="A1645" s="1">
        <v>1644</v>
      </c>
      <c r="B1645" s="3">
        <v>1645</v>
      </c>
      <c r="C1645" s="3" t="s">
        <v>4536</v>
      </c>
      <c r="D1645" s="3" t="s">
        <v>4537</v>
      </c>
      <c r="E1645" s="3" t="s">
        <v>17</v>
      </c>
      <c r="F1645" s="3">
        <v>0</v>
      </c>
      <c r="I1645" s="4" t="str">
        <f ca="1">IFERROR(__xludf.DUMMYFUNCTION("REGEXREPLACE(F1646,""\D"", """")"),"#VALUE!")</f>
        <v>#VALUE!</v>
      </c>
      <c r="J1645" s="6" t="s">
        <v>13850</v>
      </c>
    </row>
    <row r="1646" spans="1:10" ht="15.75" customHeight="1">
      <c r="A1646" s="1">
        <v>1645</v>
      </c>
      <c r="B1646" s="3">
        <v>1646</v>
      </c>
      <c r="C1646" s="3" t="s">
        <v>4538</v>
      </c>
      <c r="D1646" s="3" t="s">
        <v>4539</v>
      </c>
      <c r="E1646" s="3" t="s">
        <v>17</v>
      </c>
      <c r="F1646" s="3">
        <v>0</v>
      </c>
      <c r="I1646" s="4" t="str">
        <f ca="1">IFERROR(__xludf.DUMMYFUNCTION("REGEXREPLACE(F1647,""\D"", """")"),"#VALUE!")</f>
        <v>#VALUE!</v>
      </c>
      <c r="J1646" s="6" t="s">
        <v>13850</v>
      </c>
    </row>
    <row r="1647" spans="1:10" ht="15.75" customHeight="1">
      <c r="A1647" s="1">
        <v>1646</v>
      </c>
      <c r="B1647" s="3">
        <v>1647</v>
      </c>
      <c r="C1647" s="3" t="s">
        <v>4540</v>
      </c>
      <c r="D1647" s="3" t="s">
        <v>4541</v>
      </c>
      <c r="E1647" s="3" t="s">
        <v>17</v>
      </c>
      <c r="F1647" s="3">
        <v>0</v>
      </c>
      <c r="I1647" s="4" t="str">
        <f ca="1">IFERROR(__xludf.DUMMYFUNCTION("REGEXREPLACE(F1648,""\D"", """")"),"#VALUE!")</f>
        <v>#VALUE!</v>
      </c>
      <c r="J1647" s="6" t="s">
        <v>13850</v>
      </c>
    </row>
    <row r="1648" spans="1:10" ht="15.75" customHeight="1">
      <c r="A1648" s="1">
        <v>1647</v>
      </c>
      <c r="B1648" s="3">
        <v>1648</v>
      </c>
      <c r="C1648" s="3" t="s">
        <v>4542</v>
      </c>
      <c r="D1648" s="3" t="s">
        <v>4543</v>
      </c>
      <c r="E1648" s="3" t="s">
        <v>17</v>
      </c>
      <c r="F1648" s="3">
        <v>0</v>
      </c>
      <c r="I1648" s="4" t="str">
        <f ca="1">IFERROR(__xludf.DUMMYFUNCTION("REGEXREPLACE(F1649,""\D"", """")"),"#VALUE!")</f>
        <v>#VALUE!</v>
      </c>
      <c r="J1648" s="6" t="s">
        <v>13850</v>
      </c>
    </row>
    <row r="1649" spans="1:10" ht="15.75" customHeight="1">
      <c r="A1649" s="1">
        <v>1648</v>
      </c>
      <c r="B1649" s="3">
        <v>1649</v>
      </c>
      <c r="C1649" s="3" t="s">
        <v>4544</v>
      </c>
      <c r="D1649" s="3" t="s">
        <v>4545</v>
      </c>
      <c r="E1649" s="3" t="s">
        <v>17</v>
      </c>
      <c r="F1649" s="3">
        <v>0</v>
      </c>
      <c r="I1649" s="4" t="str">
        <f ca="1">IFERROR(__xludf.DUMMYFUNCTION("REGEXREPLACE(F1650,""\D"", """")"),"#VALUE!")</f>
        <v>#VALUE!</v>
      </c>
      <c r="J1649" s="6" t="s">
        <v>13850</v>
      </c>
    </row>
    <row r="1650" spans="1:10" ht="15.75" customHeight="1">
      <c r="A1650" s="1">
        <v>1649</v>
      </c>
      <c r="B1650" s="3">
        <v>1650</v>
      </c>
      <c r="C1650" s="3" t="s">
        <v>4546</v>
      </c>
      <c r="D1650" s="3" t="s">
        <v>4547</v>
      </c>
      <c r="E1650" s="3" t="s">
        <v>17</v>
      </c>
      <c r="F1650" s="3">
        <v>0</v>
      </c>
      <c r="I1650" s="4" t="str">
        <f ca="1">IFERROR(__xludf.DUMMYFUNCTION("REGEXREPLACE(F1651,""\D"", """")"),"#VALUE!")</f>
        <v>#VALUE!</v>
      </c>
      <c r="J1650" s="6" t="s">
        <v>13850</v>
      </c>
    </row>
    <row r="1651" spans="1:10" ht="15.75" customHeight="1">
      <c r="A1651" s="1">
        <v>1650</v>
      </c>
      <c r="B1651" s="3">
        <v>1651</v>
      </c>
      <c r="C1651" s="3" t="s">
        <v>4548</v>
      </c>
      <c r="D1651" s="3" t="s">
        <v>4549</v>
      </c>
      <c r="E1651" s="3" t="s">
        <v>17</v>
      </c>
      <c r="F1651" s="3">
        <v>0</v>
      </c>
      <c r="I1651" s="4" t="str">
        <f ca="1">IFERROR(__xludf.DUMMYFUNCTION("REGEXREPLACE(F1652,""\D"", """")"),"#VALUE!")</f>
        <v>#VALUE!</v>
      </c>
      <c r="J1651" s="6" t="s">
        <v>13850</v>
      </c>
    </row>
    <row r="1652" spans="1:10" ht="15.75" customHeight="1">
      <c r="A1652" s="1">
        <v>1651</v>
      </c>
      <c r="B1652" s="3">
        <v>1652</v>
      </c>
      <c r="C1652" s="3" t="s">
        <v>4550</v>
      </c>
      <c r="D1652" s="3" t="s">
        <v>4551</v>
      </c>
      <c r="E1652" s="3" t="s">
        <v>4552</v>
      </c>
      <c r="F1652" s="3">
        <v>0</v>
      </c>
      <c r="I1652" s="4" t="str">
        <f ca="1">IFERROR(__xludf.DUMMYFUNCTION("REGEXREPLACE(F1653,""\D"", """")"),"#VALUE!")</f>
        <v>#VALUE!</v>
      </c>
      <c r="J1652" s="6" t="s">
        <v>13850</v>
      </c>
    </row>
    <row r="1653" spans="1:10" ht="15.75" customHeight="1">
      <c r="A1653" s="1">
        <v>1652</v>
      </c>
      <c r="B1653" s="3">
        <v>1653</v>
      </c>
      <c r="C1653" s="3" t="s">
        <v>4553</v>
      </c>
      <c r="D1653" s="3" t="s">
        <v>4554</v>
      </c>
      <c r="E1653" s="3" t="s">
        <v>17</v>
      </c>
      <c r="F1653" s="3">
        <v>0</v>
      </c>
      <c r="I1653" s="4" t="str">
        <f ca="1">IFERROR(__xludf.DUMMYFUNCTION("REGEXREPLACE(F1654,""\D"", """")"),"#VALUE!")</f>
        <v>#VALUE!</v>
      </c>
      <c r="J1653" s="6" t="s">
        <v>13850</v>
      </c>
    </row>
    <row r="1654" spans="1:10" ht="15.75" customHeight="1">
      <c r="A1654" s="1">
        <v>1653</v>
      </c>
      <c r="B1654" s="3">
        <v>1654</v>
      </c>
      <c r="C1654" s="3" t="s">
        <v>4555</v>
      </c>
      <c r="D1654" s="3" t="s">
        <v>4556</v>
      </c>
      <c r="E1654" s="3" t="s">
        <v>4557</v>
      </c>
      <c r="F1654" s="3" t="s">
        <v>33</v>
      </c>
      <c r="G1654" s="3">
        <v>0</v>
      </c>
      <c r="H1654" s="3" t="s">
        <v>94</v>
      </c>
      <c r="I1654" s="4" t="str">
        <f ca="1">IFERROR(__xludf.DUMMYFUNCTION("REGEXREPLACE(F1655,""\D"", """")"),"9")</f>
        <v>9</v>
      </c>
      <c r="J1654" s="6" t="s">
        <v>13851</v>
      </c>
    </row>
    <row r="1655" spans="1:10" ht="15.75" customHeight="1">
      <c r="A1655" s="1">
        <v>1654</v>
      </c>
      <c r="B1655" s="3">
        <v>1655</v>
      </c>
      <c r="C1655" s="3" t="s">
        <v>4558</v>
      </c>
      <c r="D1655" s="3" t="s">
        <v>4559</v>
      </c>
      <c r="E1655" s="3" t="s">
        <v>4560</v>
      </c>
      <c r="F1655" s="3" t="s">
        <v>4561</v>
      </c>
      <c r="G1655" s="3">
        <v>0</v>
      </c>
      <c r="H1655" s="3" t="s">
        <v>4562</v>
      </c>
      <c r="I1655" s="4" t="str">
        <f ca="1">IFERROR(__xludf.DUMMYFUNCTION("REGEXREPLACE(F1656,""\D"", """")"),"69")</f>
        <v>69</v>
      </c>
      <c r="J1655" s="6" t="s">
        <v>13923</v>
      </c>
    </row>
    <row r="1656" spans="1:10" ht="15.75" customHeight="1">
      <c r="A1656" s="1">
        <v>1655</v>
      </c>
      <c r="B1656" s="3">
        <v>1656</v>
      </c>
      <c r="C1656" s="3" t="s">
        <v>4563</v>
      </c>
      <c r="D1656" s="3" t="s">
        <v>4564</v>
      </c>
      <c r="E1656" s="3" t="s">
        <v>4565</v>
      </c>
      <c r="F1656" s="3" t="s">
        <v>182</v>
      </c>
      <c r="G1656" s="3">
        <v>13</v>
      </c>
      <c r="H1656" s="3" t="s">
        <v>665</v>
      </c>
      <c r="I1656" s="4" t="str">
        <f ca="1">IFERROR(__xludf.DUMMYFUNCTION("REGEXREPLACE(F1657,""\D"", """")"),"7")</f>
        <v>7</v>
      </c>
      <c r="J1656" s="6" t="s">
        <v>13863</v>
      </c>
    </row>
    <row r="1657" spans="1:10" ht="15.75" customHeight="1">
      <c r="A1657" s="1">
        <v>1656</v>
      </c>
      <c r="B1657" s="3">
        <v>1657</v>
      </c>
      <c r="C1657" s="3" t="s">
        <v>4566</v>
      </c>
      <c r="D1657" s="3" t="s">
        <v>4567</v>
      </c>
      <c r="E1657" s="3" t="s">
        <v>4568</v>
      </c>
      <c r="F1657" s="3">
        <v>0</v>
      </c>
      <c r="I1657" s="4" t="str">
        <f ca="1">IFERROR(__xludf.DUMMYFUNCTION("REGEXREPLACE(F1658,""\D"", """")"),"#VALUE!")</f>
        <v>#VALUE!</v>
      </c>
      <c r="J1657" s="6" t="s">
        <v>13850</v>
      </c>
    </row>
    <row r="1658" spans="1:10" ht="15.75" customHeight="1">
      <c r="A1658" s="1">
        <v>1657</v>
      </c>
      <c r="B1658" s="3">
        <v>1658</v>
      </c>
      <c r="C1658" s="3" t="s">
        <v>4569</v>
      </c>
      <c r="D1658" s="3" t="s">
        <v>4570</v>
      </c>
      <c r="E1658" s="3" t="s">
        <v>4571</v>
      </c>
      <c r="F1658" s="3" t="s">
        <v>215</v>
      </c>
      <c r="G1658" s="3">
        <v>20</v>
      </c>
      <c r="H1658" s="3" t="s">
        <v>970</v>
      </c>
      <c r="I1658" s="4" t="str">
        <f ca="1">IFERROR(__xludf.DUMMYFUNCTION("REGEXREPLACE(F1659,""\D"", """")"),"14")</f>
        <v>14</v>
      </c>
      <c r="J1658" s="6" t="s">
        <v>13866</v>
      </c>
    </row>
    <row r="1659" spans="1:10" ht="15.75" customHeight="1">
      <c r="A1659" s="1">
        <v>1658</v>
      </c>
      <c r="B1659" s="3">
        <v>1659</v>
      </c>
      <c r="C1659" s="3" t="s">
        <v>4572</v>
      </c>
      <c r="D1659" s="3" t="s">
        <v>4573</v>
      </c>
      <c r="E1659" s="3" t="s">
        <v>4574</v>
      </c>
      <c r="F1659" s="3" t="s">
        <v>113</v>
      </c>
      <c r="G1659" s="3">
        <v>0</v>
      </c>
      <c r="H1659" s="3" t="s">
        <v>535</v>
      </c>
      <c r="I1659" s="4" t="str">
        <f ca="1">IFERROR(__xludf.DUMMYFUNCTION("REGEXREPLACE(F1660,""\D"", """")"),"8")</f>
        <v>8</v>
      </c>
      <c r="J1659" s="6" t="s">
        <v>13860</v>
      </c>
    </row>
    <row r="1660" spans="1:10" ht="15.75" customHeight="1">
      <c r="A1660" s="1">
        <v>1659</v>
      </c>
      <c r="B1660" s="3">
        <v>1660</v>
      </c>
      <c r="C1660" s="3" t="s">
        <v>4575</v>
      </c>
      <c r="D1660" s="3" t="s">
        <v>4576</v>
      </c>
      <c r="E1660" s="3" t="s">
        <v>17</v>
      </c>
      <c r="F1660" s="3">
        <v>0</v>
      </c>
      <c r="I1660" s="4" t="str">
        <f ca="1">IFERROR(__xludf.DUMMYFUNCTION("REGEXREPLACE(F1661,""\D"", """")"),"#VALUE!")</f>
        <v>#VALUE!</v>
      </c>
      <c r="J1660" s="6" t="s">
        <v>13850</v>
      </c>
    </row>
    <row r="1661" spans="1:10" ht="15.75" customHeight="1">
      <c r="A1661" s="1">
        <v>1660</v>
      </c>
      <c r="B1661" s="3">
        <v>1661</v>
      </c>
      <c r="C1661" s="3" t="s">
        <v>4577</v>
      </c>
      <c r="D1661" s="3" t="s">
        <v>4578</v>
      </c>
      <c r="E1661" s="3" t="s">
        <v>4579</v>
      </c>
      <c r="F1661" s="3" t="s">
        <v>2909</v>
      </c>
      <c r="G1661" s="3">
        <v>0</v>
      </c>
      <c r="H1661" s="3" t="s">
        <v>262</v>
      </c>
      <c r="I1661" s="4" t="str">
        <f ca="1">IFERROR(__xludf.DUMMYFUNCTION("REGEXREPLACE(F1662,""\D"", """")"),"60")</f>
        <v>60</v>
      </c>
      <c r="J1661" s="6" t="s">
        <v>13904</v>
      </c>
    </row>
    <row r="1662" spans="1:10" ht="15.75" customHeight="1">
      <c r="A1662" s="1">
        <v>1661</v>
      </c>
      <c r="B1662" s="3">
        <v>1662</v>
      </c>
      <c r="C1662" s="3" t="s">
        <v>4580</v>
      </c>
      <c r="D1662" s="3" t="s">
        <v>4581</v>
      </c>
      <c r="E1662" s="3" t="s">
        <v>4582</v>
      </c>
      <c r="F1662" s="3" t="s">
        <v>33</v>
      </c>
      <c r="G1662" s="3">
        <v>14</v>
      </c>
      <c r="H1662" s="3" t="s">
        <v>34</v>
      </c>
      <c r="I1662" s="4" t="str">
        <f ca="1">IFERROR(__xludf.DUMMYFUNCTION("REGEXREPLACE(F1663,""\D"", """")"),"9")</f>
        <v>9</v>
      </c>
      <c r="J1662" s="6" t="s">
        <v>13851</v>
      </c>
    </row>
    <row r="1663" spans="1:10" ht="15.75" customHeight="1">
      <c r="A1663" s="1">
        <v>1662</v>
      </c>
      <c r="B1663" s="3">
        <v>1663</v>
      </c>
      <c r="C1663" s="3" t="s">
        <v>4583</v>
      </c>
      <c r="D1663" s="3" t="s">
        <v>4584</v>
      </c>
      <c r="E1663" s="3" t="s">
        <v>17</v>
      </c>
      <c r="F1663" s="3">
        <v>0</v>
      </c>
      <c r="I1663" s="4" t="str">
        <f ca="1">IFERROR(__xludf.DUMMYFUNCTION("REGEXREPLACE(F1664,""\D"", """")"),"#VALUE!")</f>
        <v>#VALUE!</v>
      </c>
      <c r="J1663" s="6" t="s">
        <v>13850</v>
      </c>
    </row>
    <row r="1664" spans="1:10" ht="15.75" customHeight="1">
      <c r="A1664" s="1">
        <v>1663</v>
      </c>
      <c r="B1664" s="3">
        <v>1664</v>
      </c>
      <c r="C1664" s="3" t="s">
        <v>4585</v>
      </c>
      <c r="D1664" s="3" t="s">
        <v>4586</v>
      </c>
      <c r="E1664" s="3" t="s">
        <v>4587</v>
      </c>
      <c r="F1664" s="3">
        <v>0</v>
      </c>
      <c r="I1664" s="4" t="str">
        <f ca="1">IFERROR(__xludf.DUMMYFUNCTION("REGEXREPLACE(F1665,""\D"", """")"),"#VALUE!")</f>
        <v>#VALUE!</v>
      </c>
      <c r="J1664" s="6" t="s">
        <v>13850</v>
      </c>
    </row>
    <row r="1665" spans="1:10" ht="15.75" customHeight="1">
      <c r="A1665" s="1">
        <v>1664</v>
      </c>
      <c r="B1665" s="3">
        <v>1665</v>
      </c>
      <c r="C1665" s="3" t="s">
        <v>4588</v>
      </c>
      <c r="D1665" s="3" t="s">
        <v>4589</v>
      </c>
      <c r="E1665" s="3" t="s">
        <v>17</v>
      </c>
      <c r="F1665" s="3">
        <v>0</v>
      </c>
      <c r="I1665" s="4" t="str">
        <f ca="1">IFERROR(__xludf.DUMMYFUNCTION("REGEXREPLACE(F1666,""\D"", """")"),"#VALUE!")</f>
        <v>#VALUE!</v>
      </c>
      <c r="J1665" s="6" t="s">
        <v>13850</v>
      </c>
    </row>
    <row r="1666" spans="1:10" ht="15.75" customHeight="1">
      <c r="A1666" s="1">
        <v>1665</v>
      </c>
      <c r="B1666" s="3">
        <v>1666</v>
      </c>
      <c r="C1666" s="3" t="s">
        <v>4590</v>
      </c>
      <c r="D1666" s="3" t="s">
        <v>4591</v>
      </c>
      <c r="E1666" s="3" t="s">
        <v>4592</v>
      </c>
      <c r="F1666" s="3" t="s">
        <v>423</v>
      </c>
      <c r="G1666" s="3">
        <v>4</v>
      </c>
      <c r="H1666" s="3" t="s">
        <v>266</v>
      </c>
      <c r="I1666" s="4" t="str">
        <f ca="1">IFERROR(__xludf.DUMMYFUNCTION("REGEXREPLACE(F1667,""\D"", """")"),"12")</f>
        <v>12</v>
      </c>
      <c r="J1666" s="6" t="s">
        <v>13874</v>
      </c>
    </row>
    <row r="1667" spans="1:10" ht="15.75" customHeight="1">
      <c r="A1667" s="1">
        <v>1666</v>
      </c>
      <c r="B1667" s="3">
        <v>1667</v>
      </c>
      <c r="C1667" s="3" t="s">
        <v>4593</v>
      </c>
      <c r="D1667" s="3" t="s">
        <v>4594</v>
      </c>
      <c r="E1667" s="3" t="s">
        <v>4595</v>
      </c>
      <c r="F1667" s="3" t="s">
        <v>51</v>
      </c>
      <c r="G1667" s="3">
        <v>2</v>
      </c>
      <c r="H1667" s="3" t="s">
        <v>347</v>
      </c>
      <c r="I1667" s="4" t="str">
        <f ca="1">IFERROR(__xludf.DUMMYFUNCTION("REGEXREPLACE(F1668,""\D"", """")"),"5")</f>
        <v>5</v>
      </c>
      <c r="J1667" s="6" t="s">
        <v>13854</v>
      </c>
    </row>
    <row r="1668" spans="1:10" ht="15.75" customHeight="1">
      <c r="A1668" s="1">
        <v>1667</v>
      </c>
      <c r="B1668" s="3">
        <v>1668</v>
      </c>
      <c r="C1668" s="3" t="s">
        <v>4596</v>
      </c>
      <c r="D1668" s="3" t="s">
        <v>4597</v>
      </c>
      <c r="E1668" s="3" t="s">
        <v>17</v>
      </c>
      <c r="F1668" s="3">
        <v>0</v>
      </c>
      <c r="I1668" s="4" t="str">
        <f ca="1">IFERROR(__xludf.DUMMYFUNCTION("REGEXREPLACE(F1669,""\D"", """")"),"#VALUE!")</f>
        <v>#VALUE!</v>
      </c>
      <c r="J1668" s="6" t="s">
        <v>13850</v>
      </c>
    </row>
    <row r="1669" spans="1:10" ht="15.75" customHeight="1">
      <c r="A1669" s="1">
        <v>1668</v>
      </c>
      <c r="B1669" s="3">
        <v>1669</v>
      </c>
      <c r="C1669" s="3" t="s">
        <v>4598</v>
      </c>
      <c r="D1669" s="3" t="s">
        <v>4599</v>
      </c>
      <c r="E1669" s="3" t="s">
        <v>17</v>
      </c>
      <c r="F1669" s="3">
        <v>0</v>
      </c>
      <c r="I1669" s="4" t="str">
        <f ca="1">IFERROR(__xludf.DUMMYFUNCTION("REGEXREPLACE(F1670,""\D"", """")"),"#VALUE!")</f>
        <v>#VALUE!</v>
      </c>
      <c r="J1669" s="6" t="s">
        <v>13850</v>
      </c>
    </row>
    <row r="1670" spans="1:10" ht="15.75" customHeight="1">
      <c r="A1670" s="1">
        <v>1669</v>
      </c>
      <c r="B1670" s="3">
        <v>1670</v>
      </c>
      <c r="C1670" s="3" t="s">
        <v>4600</v>
      </c>
      <c r="D1670" s="3" t="s">
        <v>4601</v>
      </c>
      <c r="E1670" s="3" t="s">
        <v>4602</v>
      </c>
      <c r="F1670" s="3" t="s">
        <v>113</v>
      </c>
      <c r="G1670" s="3">
        <v>10</v>
      </c>
      <c r="H1670" s="3" t="s">
        <v>24</v>
      </c>
      <c r="I1670" s="4" t="str">
        <f ca="1">IFERROR(__xludf.DUMMYFUNCTION("REGEXREPLACE(F1671,""\D"", """")"),"8")</f>
        <v>8</v>
      </c>
      <c r="J1670" s="6" t="s">
        <v>13860</v>
      </c>
    </row>
    <row r="1671" spans="1:10" ht="15.75" customHeight="1">
      <c r="A1671" s="1">
        <v>1670</v>
      </c>
      <c r="B1671" s="3">
        <v>1671</v>
      </c>
      <c r="C1671" s="3" t="s">
        <v>4603</v>
      </c>
      <c r="D1671" s="3" t="s">
        <v>4604</v>
      </c>
      <c r="E1671" s="3" t="s">
        <v>4605</v>
      </c>
      <c r="F1671" s="3" t="s">
        <v>13</v>
      </c>
      <c r="G1671" s="3">
        <v>0</v>
      </c>
      <c r="H1671" s="3" t="s">
        <v>14</v>
      </c>
      <c r="I1671" s="4" t="str">
        <f ca="1">IFERROR(__xludf.DUMMYFUNCTION("REGEXREPLACE(F1672,""\D"", """")"),"13")</f>
        <v>13</v>
      </c>
      <c r="J1671" s="6" t="s">
        <v>13849</v>
      </c>
    </row>
    <row r="1672" spans="1:10" ht="15.75" customHeight="1">
      <c r="A1672" s="1">
        <v>1671</v>
      </c>
      <c r="B1672" s="3">
        <v>1672</v>
      </c>
      <c r="C1672" s="3" t="s">
        <v>4606</v>
      </c>
      <c r="D1672" s="3" t="s">
        <v>4607</v>
      </c>
      <c r="E1672" s="3" t="s">
        <v>4608</v>
      </c>
      <c r="F1672" s="3">
        <v>0</v>
      </c>
      <c r="I1672" s="4" t="str">
        <f ca="1">IFERROR(__xludf.DUMMYFUNCTION("REGEXREPLACE(F1673,""\D"", """")"),"#VALUE!")</f>
        <v>#VALUE!</v>
      </c>
      <c r="J1672" s="6" t="s">
        <v>13850</v>
      </c>
    </row>
    <row r="1673" spans="1:10" ht="15.75" customHeight="1">
      <c r="A1673" s="1">
        <v>1672</v>
      </c>
      <c r="B1673" s="3">
        <v>1673</v>
      </c>
      <c r="C1673" s="3" t="s">
        <v>4609</v>
      </c>
      <c r="D1673" s="3" t="s">
        <v>4610</v>
      </c>
      <c r="E1673" s="3" t="s">
        <v>17</v>
      </c>
      <c r="F1673" s="3">
        <v>0</v>
      </c>
      <c r="I1673" s="4" t="str">
        <f ca="1">IFERROR(__xludf.DUMMYFUNCTION("REGEXREPLACE(F1674,""\D"", """")"),"#VALUE!")</f>
        <v>#VALUE!</v>
      </c>
      <c r="J1673" s="6" t="s">
        <v>13850</v>
      </c>
    </row>
    <row r="1674" spans="1:10" ht="15.75" customHeight="1">
      <c r="A1674" s="1">
        <v>1673</v>
      </c>
      <c r="B1674" s="3">
        <v>1674</v>
      </c>
      <c r="C1674" s="3" t="s">
        <v>4611</v>
      </c>
      <c r="D1674" s="3" t="s">
        <v>4612</v>
      </c>
      <c r="E1674" s="3" t="s">
        <v>17</v>
      </c>
      <c r="F1674" s="3">
        <v>0</v>
      </c>
      <c r="I1674" s="4" t="str">
        <f ca="1">IFERROR(__xludf.DUMMYFUNCTION("REGEXREPLACE(F1675,""\D"", """")"),"#VALUE!")</f>
        <v>#VALUE!</v>
      </c>
      <c r="J1674" s="6" t="s">
        <v>13850</v>
      </c>
    </row>
    <row r="1675" spans="1:10" ht="15.75" customHeight="1">
      <c r="A1675" s="1">
        <v>1674</v>
      </c>
      <c r="B1675" s="3">
        <v>1675</v>
      </c>
      <c r="C1675" s="3" t="s">
        <v>4613</v>
      </c>
      <c r="D1675" s="3" t="s">
        <v>4614</v>
      </c>
      <c r="E1675" s="3" t="s">
        <v>4615</v>
      </c>
      <c r="F1675" s="3" t="s">
        <v>270</v>
      </c>
      <c r="G1675" s="3">
        <v>0</v>
      </c>
      <c r="H1675" s="3" t="s">
        <v>266</v>
      </c>
      <c r="I1675" s="4" t="str">
        <f ca="1">IFERROR(__xludf.DUMMYFUNCTION("REGEXREPLACE(F1676,""\D"", """")"),"16")</f>
        <v>16</v>
      </c>
      <c r="J1675" s="6" t="s">
        <v>13870</v>
      </c>
    </row>
    <row r="1676" spans="1:10" ht="15.75" customHeight="1">
      <c r="A1676" s="1">
        <v>1675</v>
      </c>
      <c r="B1676" s="3">
        <v>1676</v>
      </c>
      <c r="C1676" s="3" t="s">
        <v>4616</v>
      </c>
      <c r="D1676" s="3" t="s">
        <v>4617</v>
      </c>
      <c r="E1676" s="3" t="s">
        <v>3010</v>
      </c>
      <c r="F1676" s="3">
        <v>0</v>
      </c>
      <c r="I1676" s="4" t="str">
        <f ca="1">IFERROR(__xludf.DUMMYFUNCTION("REGEXREPLACE(F1677,""\D"", """")"),"#VALUE!")</f>
        <v>#VALUE!</v>
      </c>
      <c r="J1676" s="6" t="s">
        <v>13850</v>
      </c>
    </row>
    <row r="1677" spans="1:10" ht="15.75" customHeight="1">
      <c r="A1677" s="1">
        <v>1676</v>
      </c>
      <c r="B1677" s="3">
        <v>1677</v>
      </c>
      <c r="C1677" s="3" t="s">
        <v>4618</v>
      </c>
      <c r="D1677" s="3" t="s">
        <v>4619</v>
      </c>
      <c r="E1677" s="3" t="s">
        <v>17</v>
      </c>
      <c r="F1677" s="3">
        <v>0</v>
      </c>
      <c r="I1677" s="4" t="str">
        <f ca="1">IFERROR(__xludf.DUMMYFUNCTION("REGEXREPLACE(F1678,""\D"", """")"),"#VALUE!")</f>
        <v>#VALUE!</v>
      </c>
      <c r="J1677" s="6" t="s">
        <v>13850</v>
      </c>
    </row>
    <row r="1678" spans="1:10" ht="15.75" customHeight="1">
      <c r="A1678" s="1">
        <v>1677</v>
      </c>
      <c r="B1678" s="3">
        <v>1678</v>
      </c>
      <c r="C1678" s="3" t="s">
        <v>4620</v>
      </c>
      <c r="D1678" s="3" t="s">
        <v>4621</v>
      </c>
      <c r="E1678" s="3" t="s">
        <v>17</v>
      </c>
      <c r="F1678" s="3">
        <v>0</v>
      </c>
      <c r="I1678" s="4" t="str">
        <f ca="1">IFERROR(__xludf.DUMMYFUNCTION("REGEXREPLACE(F1679,""\D"", """")"),"#VALUE!")</f>
        <v>#VALUE!</v>
      </c>
      <c r="J1678" s="6" t="s">
        <v>13850</v>
      </c>
    </row>
    <row r="1679" spans="1:10" ht="15.75" customHeight="1">
      <c r="A1679" s="1">
        <v>1678</v>
      </c>
      <c r="B1679" s="3">
        <v>1679</v>
      </c>
      <c r="C1679" s="3" t="s">
        <v>4622</v>
      </c>
      <c r="D1679" s="3" t="s">
        <v>4623</v>
      </c>
      <c r="E1679" s="3" t="s">
        <v>4624</v>
      </c>
      <c r="F1679" s="3">
        <v>0</v>
      </c>
      <c r="I1679" s="4" t="str">
        <f ca="1">IFERROR(__xludf.DUMMYFUNCTION("REGEXREPLACE(F1680,""\D"", """")"),"#VALUE!")</f>
        <v>#VALUE!</v>
      </c>
      <c r="J1679" s="6" t="s">
        <v>13850</v>
      </c>
    </row>
    <row r="1680" spans="1:10" ht="15.75" customHeight="1">
      <c r="A1680" s="1">
        <v>1679</v>
      </c>
      <c r="B1680" s="3">
        <v>1680</v>
      </c>
      <c r="C1680" s="3" t="s">
        <v>4625</v>
      </c>
      <c r="D1680" s="3" t="s">
        <v>4626</v>
      </c>
      <c r="E1680" s="3" t="s">
        <v>17</v>
      </c>
      <c r="F1680" s="3">
        <v>0</v>
      </c>
      <c r="I1680" s="4" t="str">
        <f ca="1">IFERROR(__xludf.DUMMYFUNCTION("REGEXREPLACE(F1681,""\D"", """")"),"#VALUE!")</f>
        <v>#VALUE!</v>
      </c>
      <c r="J1680" s="6" t="s">
        <v>13850</v>
      </c>
    </row>
    <row r="1681" spans="1:10" ht="15.75" customHeight="1">
      <c r="A1681" s="1">
        <v>1680</v>
      </c>
      <c r="B1681" s="3">
        <v>1681</v>
      </c>
      <c r="C1681" s="3" t="s">
        <v>4627</v>
      </c>
      <c r="D1681" s="3" t="s">
        <v>4628</v>
      </c>
      <c r="E1681" s="3" t="s">
        <v>4629</v>
      </c>
      <c r="F1681" s="3">
        <v>0</v>
      </c>
      <c r="I1681" s="4" t="str">
        <f ca="1">IFERROR(__xludf.DUMMYFUNCTION("REGEXREPLACE(F1682,""\D"", """")"),"#VALUE!")</f>
        <v>#VALUE!</v>
      </c>
      <c r="J1681" s="6" t="s">
        <v>13850</v>
      </c>
    </row>
    <row r="1682" spans="1:10" ht="15.75" customHeight="1">
      <c r="A1682" s="1">
        <v>1681</v>
      </c>
      <c r="B1682" s="3">
        <v>1682</v>
      </c>
      <c r="C1682" s="3" t="s">
        <v>4630</v>
      </c>
      <c r="D1682" s="3" t="s">
        <v>4631</v>
      </c>
      <c r="E1682" s="3" t="s">
        <v>17</v>
      </c>
      <c r="F1682" s="3">
        <v>0</v>
      </c>
      <c r="I1682" s="4" t="str">
        <f ca="1">IFERROR(__xludf.DUMMYFUNCTION("REGEXREPLACE(F1683,""\D"", """")"),"#VALUE!")</f>
        <v>#VALUE!</v>
      </c>
      <c r="J1682" s="6" t="s">
        <v>13850</v>
      </c>
    </row>
    <row r="1683" spans="1:10" ht="15.75" customHeight="1">
      <c r="A1683" s="1">
        <v>1682</v>
      </c>
      <c r="B1683" s="3">
        <v>1683</v>
      </c>
      <c r="C1683" s="3" t="s">
        <v>4632</v>
      </c>
      <c r="D1683" s="3" t="s">
        <v>4633</v>
      </c>
      <c r="E1683" s="3" t="s">
        <v>4634</v>
      </c>
      <c r="F1683" s="3">
        <v>0</v>
      </c>
      <c r="I1683" s="4" t="str">
        <f ca="1">IFERROR(__xludf.DUMMYFUNCTION("REGEXREPLACE(F1684,""\D"", """")"),"#VALUE!")</f>
        <v>#VALUE!</v>
      </c>
      <c r="J1683" s="6" t="s">
        <v>13850</v>
      </c>
    </row>
    <row r="1684" spans="1:10" ht="15.75" customHeight="1">
      <c r="A1684" s="1">
        <v>1683</v>
      </c>
      <c r="B1684" s="3">
        <v>1684</v>
      </c>
      <c r="C1684" s="3" t="s">
        <v>4635</v>
      </c>
      <c r="D1684" s="3" t="s">
        <v>4636</v>
      </c>
      <c r="E1684" s="3" t="s">
        <v>17</v>
      </c>
      <c r="F1684" s="3">
        <v>0</v>
      </c>
      <c r="I1684" s="4" t="str">
        <f ca="1">IFERROR(__xludf.DUMMYFUNCTION("REGEXREPLACE(F1685,""\D"", """")"),"#VALUE!")</f>
        <v>#VALUE!</v>
      </c>
      <c r="J1684" s="6" t="s">
        <v>13850</v>
      </c>
    </row>
    <row r="1685" spans="1:10" ht="15.75" customHeight="1">
      <c r="A1685" s="1">
        <v>1684</v>
      </c>
      <c r="B1685" s="3">
        <v>1685</v>
      </c>
      <c r="C1685" s="3" t="s">
        <v>4637</v>
      </c>
      <c r="D1685" s="3" t="s">
        <v>4638</v>
      </c>
      <c r="E1685" s="3" t="s">
        <v>17</v>
      </c>
      <c r="F1685" s="3">
        <v>0</v>
      </c>
      <c r="I1685" s="4" t="str">
        <f ca="1">IFERROR(__xludf.DUMMYFUNCTION("REGEXREPLACE(F1686,""\D"", """")"),"#VALUE!")</f>
        <v>#VALUE!</v>
      </c>
      <c r="J1685" s="6" t="s">
        <v>13850</v>
      </c>
    </row>
    <row r="1686" spans="1:10" ht="15.75" customHeight="1">
      <c r="A1686" s="1">
        <v>1685</v>
      </c>
      <c r="B1686" s="3">
        <v>1686</v>
      </c>
      <c r="C1686" s="3" t="s">
        <v>4639</v>
      </c>
      <c r="D1686" s="3" t="s">
        <v>4640</v>
      </c>
      <c r="E1686" s="3" t="s">
        <v>17</v>
      </c>
      <c r="F1686" s="3">
        <v>0</v>
      </c>
      <c r="I1686" s="4" t="str">
        <f ca="1">IFERROR(__xludf.DUMMYFUNCTION("REGEXREPLACE(F1687,""\D"", """")"),"#VALUE!")</f>
        <v>#VALUE!</v>
      </c>
      <c r="J1686" s="6" t="s">
        <v>13850</v>
      </c>
    </row>
    <row r="1687" spans="1:10" ht="15.75" customHeight="1">
      <c r="A1687" s="1">
        <v>1686</v>
      </c>
      <c r="B1687" s="3">
        <v>1687</v>
      </c>
      <c r="C1687" s="3" t="s">
        <v>4641</v>
      </c>
      <c r="D1687" s="3" t="s">
        <v>4642</v>
      </c>
      <c r="E1687" s="3" t="s">
        <v>4643</v>
      </c>
      <c r="F1687" s="3" t="s">
        <v>423</v>
      </c>
      <c r="G1687" s="3">
        <v>27</v>
      </c>
      <c r="H1687" s="3" t="s">
        <v>1641</v>
      </c>
      <c r="I1687" s="4" t="str">
        <f ca="1">IFERROR(__xludf.DUMMYFUNCTION("REGEXREPLACE(F1688,""\D"", """")"),"12")</f>
        <v>12</v>
      </c>
      <c r="J1687" s="6" t="s">
        <v>13874</v>
      </c>
    </row>
    <row r="1688" spans="1:10" ht="15.75" customHeight="1">
      <c r="A1688" s="1">
        <v>1687</v>
      </c>
      <c r="B1688" s="3">
        <v>1688</v>
      </c>
      <c r="C1688" s="3" t="s">
        <v>4644</v>
      </c>
      <c r="D1688" s="3" t="s">
        <v>4645</v>
      </c>
      <c r="E1688" s="3" t="s">
        <v>4646</v>
      </c>
      <c r="F1688" s="3" t="s">
        <v>423</v>
      </c>
      <c r="G1688" s="3">
        <v>12</v>
      </c>
      <c r="H1688" s="3" t="s">
        <v>57</v>
      </c>
      <c r="I1688" s="4" t="str">
        <f ca="1">IFERROR(__xludf.DUMMYFUNCTION("REGEXREPLACE(F1689,""\D"", """")"),"12")</f>
        <v>12</v>
      </c>
      <c r="J1688" s="6" t="s">
        <v>13874</v>
      </c>
    </row>
    <row r="1689" spans="1:10" ht="15.75" customHeight="1">
      <c r="A1689" s="1">
        <v>1688</v>
      </c>
      <c r="B1689" s="3">
        <v>1689</v>
      </c>
      <c r="C1689" s="3" t="s">
        <v>4647</v>
      </c>
      <c r="D1689" s="3" t="s">
        <v>4648</v>
      </c>
      <c r="E1689" s="3" t="s">
        <v>17</v>
      </c>
      <c r="F1689" s="3">
        <v>0</v>
      </c>
      <c r="I1689" s="4" t="str">
        <f ca="1">IFERROR(__xludf.DUMMYFUNCTION("REGEXREPLACE(F1690,""\D"", """")"),"#VALUE!")</f>
        <v>#VALUE!</v>
      </c>
      <c r="J1689" s="6" t="s">
        <v>13850</v>
      </c>
    </row>
    <row r="1690" spans="1:10" ht="15.75" customHeight="1">
      <c r="A1690" s="1">
        <v>1689</v>
      </c>
      <c r="B1690" s="3">
        <v>1690</v>
      </c>
      <c r="C1690" s="3" t="s">
        <v>4649</v>
      </c>
      <c r="D1690" s="3" t="s">
        <v>4650</v>
      </c>
      <c r="E1690" s="3" t="s">
        <v>4651</v>
      </c>
      <c r="F1690" s="3" t="s">
        <v>220</v>
      </c>
      <c r="G1690" s="3">
        <v>0</v>
      </c>
      <c r="H1690" s="3" t="s">
        <v>24</v>
      </c>
      <c r="I1690" s="4" t="str">
        <f ca="1">IFERROR(__xludf.DUMMYFUNCTION("REGEXREPLACE(F1691,""\D"", """")"),"18")</f>
        <v>18</v>
      </c>
      <c r="J1690" s="6" t="s">
        <v>13867</v>
      </c>
    </row>
    <row r="1691" spans="1:10" ht="15.75" customHeight="1">
      <c r="A1691" s="1">
        <v>1690</v>
      </c>
      <c r="B1691" s="3">
        <v>1691</v>
      </c>
      <c r="C1691" s="3" t="s">
        <v>4652</v>
      </c>
      <c r="D1691" s="3" t="s">
        <v>4653</v>
      </c>
      <c r="E1691" s="3" t="s">
        <v>4654</v>
      </c>
      <c r="F1691" s="3" t="s">
        <v>270</v>
      </c>
      <c r="G1691" s="3">
        <v>0</v>
      </c>
      <c r="H1691" s="3" t="s">
        <v>266</v>
      </c>
      <c r="I1691" s="4" t="str">
        <f ca="1">IFERROR(__xludf.DUMMYFUNCTION("REGEXREPLACE(F1692,""\D"", """")"),"16")</f>
        <v>16</v>
      </c>
      <c r="J1691" s="6" t="s">
        <v>13870</v>
      </c>
    </row>
    <row r="1692" spans="1:10" ht="15.75" customHeight="1">
      <c r="A1692" s="1">
        <v>1691</v>
      </c>
      <c r="B1692" s="3">
        <v>1692</v>
      </c>
      <c r="C1692" s="3" t="s">
        <v>4655</v>
      </c>
      <c r="D1692" s="3" t="s">
        <v>4656</v>
      </c>
      <c r="E1692" s="3" t="s">
        <v>4657</v>
      </c>
      <c r="F1692" s="3" t="s">
        <v>51</v>
      </c>
      <c r="G1692" s="3">
        <v>6</v>
      </c>
      <c r="H1692" s="3" t="s">
        <v>311</v>
      </c>
      <c r="I1692" s="4" t="str">
        <f ca="1">IFERROR(__xludf.DUMMYFUNCTION("REGEXREPLACE(F1693,""\D"", """")"),"5")</f>
        <v>5</v>
      </c>
      <c r="J1692" s="6" t="s">
        <v>13854</v>
      </c>
    </row>
    <row r="1693" spans="1:10" ht="15.75" customHeight="1">
      <c r="A1693" s="1">
        <v>1692</v>
      </c>
      <c r="B1693" s="3">
        <v>1693</v>
      </c>
      <c r="C1693" s="3" t="s">
        <v>4658</v>
      </c>
      <c r="D1693" s="3" t="s">
        <v>4659</v>
      </c>
      <c r="E1693" s="3" t="s">
        <v>4660</v>
      </c>
      <c r="F1693" s="3" t="s">
        <v>113</v>
      </c>
      <c r="G1693" s="3">
        <v>4</v>
      </c>
      <c r="H1693" s="3" t="s">
        <v>424</v>
      </c>
      <c r="I1693" s="4" t="str">
        <f ca="1">IFERROR(__xludf.DUMMYFUNCTION("REGEXREPLACE(F1694,""\D"", """")"),"8")</f>
        <v>8</v>
      </c>
      <c r="J1693" s="6" t="s">
        <v>13860</v>
      </c>
    </row>
    <row r="1694" spans="1:10" ht="15.75" customHeight="1">
      <c r="A1694" s="1">
        <v>1693</v>
      </c>
      <c r="B1694" s="3">
        <v>1694</v>
      </c>
      <c r="C1694" s="3" t="s">
        <v>4661</v>
      </c>
      <c r="D1694" s="3" t="s">
        <v>4662</v>
      </c>
      <c r="E1694" s="3" t="s">
        <v>17</v>
      </c>
      <c r="F1694" s="3">
        <v>0</v>
      </c>
      <c r="I1694" s="4" t="str">
        <f ca="1">IFERROR(__xludf.DUMMYFUNCTION("REGEXREPLACE(F1695,""\D"", """")"),"#VALUE!")</f>
        <v>#VALUE!</v>
      </c>
      <c r="J1694" s="6" t="s">
        <v>13850</v>
      </c>
    </row>
    <row r="1695" spans="1:10" ht="15.75" customHeight="1">
      <c r="A1695" s="1">
        <v>1694</v>
      </c>
      <c r="B1695" s="3">
        <v>1695</v>
      </c>
      <c r="C1695" s="3" t="s">
        <v>4663</v>
      </c>
      <c r="D1695" s="3" t="s">
        <v>4664</v>
      </c>
      <c r="E1695" s="3" t="s">
        <v>4665</v>
      </c>
      <c r="F1695" s="3">
        <v>0</v>
      </c>
      <c r="I1695" s="4" t="str">
        <f ca="1">IFERROR(__xludf.DUMMYFUNCTION("REGEXREPLACE(F1696,""\D"", """")"),"#VALUE!")</f>
        <v>#VALUE!</v>
      </c>
      <c r="J1695" s="6" t="s">
        <v>13850</v>
      </c>
    </row>
    <row r="1696" spans="1:10" ht="15.75" customHeight="1">
      <c r="A1696" s="1">
        <v>1695</v>
      </c>
      <c r="B1696" s="3">
        <v>1696</v>
      </c>
      <c r="C1696" s="3" t="s">
        <v>4666</v>
      </c>
      <c r="D1696" s="3" t="s">
        <v>4667</v>
      </c>
      <c r="E1696" s="3" t="s">
        <v>4668</v>
      </c>
      <c r="F1696" s="3" t="s">
        <v>205</v>
      </c>
      <c r="G1696" s="3">
        <v>8</v>
      </c>
      <c r="H1696" s="3" t="s">
        <v>216</v>
      </c>
      <c r="I1696" s="4" t="str">
        <f ca="1">IFERROR(__xludf.DUMMYFUNCTION("REGEXREPLACE(F1697,""\D"", """")"),"19")</f>
        <v>19</v>
      </c>
      <c r="J1696" s="6" t="s">
        <v>13865</v>
      </c>
    </row>
    <row r="1697" spans="1:10" ht="15.75" customHeight="1">
      <c r="A1697" s="1">
        <v>1696</v>
      </c>
      <c r="B1697" s="3">
        <v>1697</v>
      </c>
      <c r="C1697" s="3" t="s">
        <v>4669</v>
      </c>
      <c r="D1697" s="3" t="s">
        <v>4670</v>
      </c>
      <c r="E1697" s="3" t="s">
        <v>17</v>
      </c>
      <c r="F1697" s="3">
        <v>0</v>
      </c>
      <c r="I1697" s="4" t="str">
        <f ca="1">IFERROR(__xludf.DUMMYFUNCTION("REGEXREPLACE(F1698,""\D"", """")"),"#VALUE!")</f>
        <v>#VALUE!</v>
      </c>
      <c r="J1697" s="6" t="s">
        <v>13850</v>
      </c>
    </row>
    <row r="1698" spans="1:10" ht="15.75" customHeight="1">
      <c r="A1698" s="1">
        <v>1697</v>
      </c>
      <c r="B1698" s="3">
        <v>1698</v>
      </c>
      <c r="C1698" s="3" t="s">
        <v>4671</v>
      </c>
      <c r="D1698" s="3" t="s">
        <v>4672</v>
      </c>
      <c r="E1698" s="3" t="s">
        <v>17</v>
      </c>
      <c r="F1698" s="3">
        <v>0</v>
      </c>
      <c r="I1698" s="4" t="str">
        <f ca="1">IFERROR(__xludf.DUMMYFUNCTION("REGEXREPLACE(F1699,""\D"", """")"),"#VALUE!")</f>
        <v>#VALUE!</v>
      </c>
      <c r="J1698" s="6" t="s">
        <v>13850</v>
      </c>
    </row>
    <row r="1699" spans="1:10" ht="15.75" customHeight="1">
      <c r="A1699" s="1">
        <v>1698</v>
      </c>
      <c r="B1699" s="3">
        <v>1699</v>
      </c>
      <c r="C1699" s="3" t="s">
        <v>4673</v>
      </c>
      <c r="D1699" s="3" t="s">
        <v>4674</v>
      </c>
      <c r="E1699" s="3" t="s">
        <v>4675</v>
      </c>
      <c r="F1699" s="3" t="s">
        <v>33</v>
      </c>
      <c r="G1699" s="3">
        <v>32</v>
      </c>
      <c r="H1699" s="3" t="s">
        <v>3080</v>
      </c>
      <c r="I1699" s="4" t="str">
        <f ca="1">IFERROR(__xludf.DUMMYFUNCTION("REGEXREPLACE(F1700,""\D"", """")"),"9")</f>
        <v>9</v>
      </c>
      <c r="J1699" s="6" t="s">
        <v>13851</v>
      </c>
    </row>
    <row r="1700" spans="1:10" ht="15.75" customHeight="1">
      <c r="A1700" s="1">
        <v>1699</v>
      </c>
      <c r="B1700" s="3">
        <v>1700</v>
      </c>
      <c r="C1700" s="3" t="s">
        <v>4676</v>
      </c>
      <c r="D1700" s="3" t="s">
        <v>4677</v>
      </c>
      <c r="E1700" s="3" t="s">
        <v>4678</v>
      </c>
      <c r="F1700" s="3" t="s">
        <v>704</v>
      </c>
      <c r="G1700" s="3">
        <v>0</v>
      </c>
      <c r="H1700" s="3" t="s">
        <v>1717</v>
      </c>
      <c r="I1700" s="4" t="str">
        <f ca="1">IFERROR(__xludf.DUMMYFUNCTION("REGEXREPLACE(F1701,""\D"", """")"),"42")</f>
        <v>42</v>
      </c>
      <c r="J1700" s="6" t="s">
        <v>13882</v>
      </c>
    </row>
    <row r="1701" spans="1:10" ht="15.75" customHeight="1">
      <c r="A1701" s="1">
        <v>1700</v>
      </c>
      <c r="B1701" s="3">
        <v>1701</v>
      </c>
      <c r="C1701" s="3" t="s">
        <v>4679</v>
      </c>
      <c r="D1701" s="3" t="s">
        <v>4680</v>
      </c>
      <c r="E1701" s="3" t="s">
        <v>4681</v>
      </c>
      <c r="F1701" s="3">
        <v>0</v>
      </c>
      <c r="I1701" s="4" t="str">
        <f ca="1">IFERROR(__xludf.DUMMYFUNCTION("REGEXREPLACE(F1702,""\D"", """")"),"#VALUE!")</f>
        <v>#VALUE!</v>
      </c>
      <c r="J1701" s="6" t="s">
        <v>13850</v>
      </c>
    </row>
    <row r="1702" spans="1:10" ht="15.75" customHeight="1">
      <c r="A1702" s="1">
        <v>1701</v>
      </c>
      <c r="B1702" s="3">
        <v>1702</v>
      </c>
      <c r="C1702" s="3" t="s">
        <v>4682</v>
      </c>
      <c r="D1702" s="3" t="s">
        <v>4683</v>
      </c>
      <c r="E1702" s="3" t="s">
        <v>17</v>
      </c>
      <c r="F1702" s="3">
        <v>0</v>
      </c>
      <c r="I1702" s="4" t="str">
        <f ca="1">IFERROR(__xludf.DUMMYFUNCTION("REGEXREPLACE(F1703,""\D"", """")"),"#VALUE!")</f>
        <v>#VALUE!</v>
      </c>
      <c r="J1702" s="6" t="s">
        <v>13850</v>
      </c>
    </row>
    <row r="1703" spans="1:10" ht="15.75" customHeight="1">
      <c r="A1703" s="1">
        <v>1702</v>
      </c>
      <c r="B1703" s="3">
        <v>1703</v>
      </c>
      <c r="C1703" s="3" t="s">
        <v>4684</v>
      </c>
      <c r="D1703" s="3" t="s">
        <v>4685</v>
      </c>
      <c r="E1703" s="3" t="s">
        <v>17</v>
      </c>
      <c r="F1703" s="3">
        <v>0</v>
      </c>
      <c r="I1703" s="4" t="str">
        <f ca="1">IFERROR(__xludf.DUMMYFUNCTION("REGEXREPLACE(F1704,""\D"", """")"),"#VALUE!")</f>
        <v>#VALUE!</v>
      </c>
      <c r="J1703" s="6" t="s">
        <v>13850</v>
      </c>
    </row>
    <row r="1704" spans="1:10" ht="15.75" customHeight="1">
      <c r="A1704" s="1">
        <v>1703</v>
      </c>
      <c r="B1704" s="3">
        <v>1704</v>
      </c>
      <c r="C1704" s="3" t="s">
        <v>4686</v>
      </c>
      <c r="D1704" s="3" t="s">
        <v>4687</v>
      </c>
      <c r="E1704" s="3" t="s">
        <v>17</v>
      </c>
      <c r="F1704" s="3">
        <v>0</v>
      </c>
      <c r="I1704" s="4" t="str">
        <f ca="1">IFERROR(__xludf.DUMMYFUNCTION("REGEXREPLACE(F1705,""\D"", """")"),"#VALUE!")</f>
        <v>#VALUE!</v>
      </c>
      <c r="J1704" s="6" t="s">
        <v>13850</v>
      </c>
    </row>
    <row r="1705" spans="1:10" ht="15.75" customHeight="1">
      <c r="A1705" s="1">
        <v>1704</v>
      </c>
      <c r="B1705" s="3">
        <v>1705</v>
      </c>
      <c r="C1705" s="3" t="s">
        <v>4688</v>
      </c>
      <c r="D1705" s="3" t="s">
        <v>4689</v>
      </c>
      <c r="E1705" s="3" t="s">
        <v>17</v>
      </c>
      <c r="F1705" s="3">
        <v>0</v>
      </c>
      <c r="I1705" s="4" t="str">
        <f ca="1">IFERROR(__xludf.DUMMYFUNCTION("REGEXREPLACE(F1706,""\D"", """")"),"#VALUE!")</f>
        <v>#VALUE!</v>
      </c>
      <c r="J1705" s="6" t="s">
        <v>13850</v>
      </c>
    </row>
    <row r="1706" spans="1:10" ht="15.75" customHeight="1">
      <c r="A1706" s="1">
        <v>1705</v>
      </c>
      <c r="B1706" s="3">
        <v>1706</v>
      </c>
      <c r="C1706" s="3" t="s">
        <v>4690</v>
      </c>
      <c r="D1706" s="3" t="s">
        <v>4691</v>
      </c>
      <c r="E1706" s="3" t="s">
        <v>4692</v>
      </c>
      <c r="F1706" s="3">
        <v>0</v>
      </c>
      <c r="I1706" s="4" t="str">
        <f ca="1">IFERROR(__xludf.DUMMYFUNCTION("REGEXREPLACE(F1707,""\D"", """")"),"#VALUE!")</f>
        <v>#VALUE!</v>
      </c>
      <c r="J1706" s="6" t="s">
        <v>13850</v>
      </c>
    </row>
    <row r="1707" spans="1:10" ht="15.75" customHeight="1">
      <c r="A1707" s="1">
        <v>1706</v>
      </c>
      <c r="B1707" s="3">
        <v>1707</v>
      </c>
      <c r="C1707" s="3" t="s">
        <v>4693</v>
      </c>
      <c r="D1707" s="3" t="s">
        <v>4694</v>
      </c>
      <c r="E1707" s="3" t="s">
        <v>17</v>
      </c>
      <c r="F1707" s="3">
        <v>0</v>
      </c>
      <c r="I1707" s="4" t="str">
        <f ca="1">IFERROR(__xludf.DUMMYFUNCTION("REGEXREPLACE(F1708,""\D"", """")"),"#VALUE!")</f>
        <v>#VALUE!</v>
      </c>
      <c r="J1707" s="6" t="s">
        <v>13850</v>
      </c>
    </row>
    <row r="1708" spans="1:10" ht="15.75" customHeight="1">
      <c r="A1708" s="1">
        <v>1707</v>
      </c>
      <c r="B1708" s="3">
        <v>1708</v>
      </c>
      <c r="C1708" s="3" t="s">
        <v>4695</v>
      </c>
      <c r="D1708" s="3" t="s">
        <v>4696</v>
      </c>
      <c r="E1708" s="3" t="s">
        <v>4697</v>
      </c>
      <c r="F1708" s="3">
        <v>0</v>
      </c>
      <c r="I1708" s="4" t="str">
        <f ca="1">IFERROR(__xludf.DUMMYFUNCTION("REGEXREPLACE(F1709,""\D"", """")"),"#VALUE!")</f>
        <v>#VALUE!</v>
      </c>
      <c r="J1708" s="6" t="s">
        <v>13850</v>
      </c>
    </row>
    <row r="1709" spans="1:10" ht="15.75" customHeight="1">
      <c r="A1709" s="1">
        <v>1708</v>
      </c>
      <c r="B1709" s="3">
        <v>1709</v>
      </c>
      <c r="C1709" s="3" t="s">
        <v>4698</v>
      </c>
      <c r="D1709" s="3" t="s">
        <v>4699</v>
      </c>
      <c r="E1709" s="3" t="s">
        <v>4700</v>
      </c>
      <c r="F1709" s="3">
        <v>0</v>
      </c>
      <c r="I1709" s="4" t="str">
        <f ca="1">IFERROR(__xludf.DUMMYFUNCTION("REGEXREPLACE(F1710,""\D"", """")"),"#VALUE!")</f>
        <v>#VALUE!</v>
      </c>
      <c r="J1709" s="6" t="s">
        <v>13850</v>
      </c>
    </row>
    <row r="1710" spans="1:10" ht="15.75" customHeight="1">
      <c r="A1710" s="1">
        <v>1709</v>
      </c>
      <c r="B1710" s="3">
        <v>1710</v>
      </c>
      <c r="C1710" s="3" t="s">
        <v>4701</v>
      </c>
      <c r="D1710" s="3" t="s">
        <v>4702</v>
      </c>
      <c r="E1710" s="3" t="s">
        <v>17</v>
      </c>
      <c r="F1710" s="3">
        <v>0</v>
      </c>
      <c r="I1710" s="4" t="str">
        <f ca="1">IFERROR(__xludf.DUMMYFUNCTION("REGEXREPLACE(F1711,""\D"", """")"),"#VALUE!")</f>
        <v>#VALUE!</v>
      </c>
      <c r="J1710" s="6" t="s">
        <v>13850</v>
      </c>
    </row>
    <row r="1711" spans="1:10" ht="15.75" customHeight="1">
      <c r="A1711" s="1">
        <v>1710</v>
      </c>
      <c r="B1711" s="3">
        <v>1711</v>
      </c>
      <c r="C1711" s="3" t="s">
        <v>4703</v>
      </c>
      <c r="D1711" s="3" t="s">
        <v>4704</v>
      </c>
      <c r="E1711" s="3" t="s">
        <v>4705</v>
      </c>
      <c r="F1711" s="3" t="s">
        <v>610</v>
      </c>
      <c r="G1711" s="3">
        <v>1</v>
      </c>
      <c r="H1711" s="3" t="s">
        <v>1231</v>
      </c>
      <c r="I1711" s="4" t="str">
        <f ca="1">IFERROR(__xludf.DUMMYFUNCTION("REGEXREPLACE(F1712,""\D"", """")"),"28")</f>
        <v>28</v>
      </c>
      <c r="J1711" s="6" t="s">
        <v>13878</v>
      </c>
    </row>
    <row r="1712" spans="1:10" ht="15.75" customHeight="1">
      <c r="A1712" s="1">
        <v>1711</v>
      </c>
      <c r="B1712" s="3">
        <v>1712</v>
      </c>
      <c r="C1712" s="3" t="s">
        <v>4706</v>
      </c>
      <c r="D1712" s="3" t="s">
        <v>4707</v>
      </c>
      <c r="E1712" s="3" t="s">
        <v>4708</v>
      </c>
      <c r="F1712" s="3">
        <v>0</v>
      </c>
      <c r="I1712" s="4" t="str">
        <f ca="1">IFERROR(__xludf.DUMMYFUNCTION("REGEXREPLACE(F1713,""\D"", """")"),"#VALUE!")</f>
        <v>#VALUE!</v>
      </c>
      <c r="J1712" s="6" t="s">
        <v>13850</v>
      </c>
    </row>
    <row r="1713" spans="1:10" ht="15.75" customHeight="1">
      <c r="A1713" s="1">
        <v>1712</v>
      </c>
      <c r="B1713" s="3">
        <v>1713</v>
      </c>
      <c r="C1713" s="3" t="s">
        <v>4709</v>
      </c>
      <c r="D1713" s="3" t="s">
        <v>4710</v>
      </c>
      <c r="E1713" s="3" t="s">
        <v>4711</v>
      </c>
      <c r="F1713" s="3" t="s">
        <v>346</v>
      </c>
      <c r="G1713" s="3">
        <v>2</v>
      </c>
      <c r="H1713" s="3" t="s">
        <v>52</v>
      </c>
      <c r="I1713" s="4" t="str">
        <f ca="1">IFERROR(__xludf.DUMMYFUNCTION("REGEXREPLACE(F1714,""\D"", """")"),"3")</f>
        <v>3</v>
      </c>
      <c r="J1713" s="6" t="s">
        <v>13872</v>
      </c>
    </row>
    <row r="1714" spans="1:10" ht="15.75" customHeight="1">
      <c r="A1714" s="1">
        <v>1713</v>
      </c>
      <c r="B1714" s="3">
        <v>1714</v>
      </c>
      <c r="C1714" s="3" t="s">
        <v>4712</v>
      </c>
      <c r="D1714" s="3" t="s">
        <v>4713</v>
      </c>
      <c r="E1714" s="3" t="s">
        <v>17</v>
      </c>
      <c r="F1714" s="3">
        <v>0</v>
      </c>
      <c r="I1714" s="4" t="str">
        <f ca="1">IFERROR(__xludf.DUMMYFUNCTION("REGEXREPLACE(F1715,""\D"", """")"),"#VALUE!")</f>
        <v>#VALUE!</v>
      </c>
      <c r="J1714" s="6" t="s">
        <v>13850</v>
      </c>
    </row>
    <row r="1715" spans="1:10" ht="15.75" customHeight="1">
      <c r="A1715" s="1">
        <v>1714</v>
      </c>
      <c r="B1715" s="3">
        <v>1715</v>
      </c>
      <c r="C1715" s="3" t="s">
        <v>4714</v>
      </c>
      <c r="D1715" s="3" t="s">
        <v>4715</v>
      </c>
      <c r="E1715" s="3" t="s">
        <v>4716</v>
      </c>
      <c r="F1715" s="3">
        <v>0</v>
      </c>
      <c r="I1715" s="4" t="str">
        <f ca="1">IFERROR(__xludf.DUMMYFUNCTION("REGEXREPLACE(F1716,""\D"", """")"),"#VALUE!")</f>
        <v>#VALUE!</v>
      </c>
      <c r="J1715" s="6" t="s">
        <v>13850</v>
      </c>
    </row>
    <row r="1716" spans="1:10" ht="15.75" customHeight="1">
      <c r="A1716" s="1">
        <v>1715</v>
      </c>
      <c r="B1716" s="3">
        <v>1716</v>
      </c>
      <c r="C1716" s="3" t="s">
        <v>4717</v>
      </c>
      <c r="D1716" s="3" t="s">
        <v>4718</v>
      </c>
      <c r="E1716" s="3" t="s">
        <v>17</v>
      </c>
      <c r="F1716" s="3">
        <v>0</v>
      </c>
      <c r="I1716" s="4" t="str">
        <f ca="1">IFERROR(__xludf.DUMMYFUNCTION("REGEXREPLACE(F1717,""\D"", """")"),"#VALUE!")</f>
        <v>#VALUE!</v>
      </c>
      <c r="J1716" s="6" t="s">
        <v>13850</v>
      </c>
    </row>
    <row r="1717" spans="1:10" ht="15.75" customHeight="1">
      <c r="A1717" s="1">
        <v>1716</v>
      </c>
      <c r="B1717" s="3">
        <v>1717</v>
      </c>
      <c r="C1717" s="3" t="s">
        <v>4719</v>
      </c>
      <c r="D1717" s="3" t="s">
        <v>4720</v>
      </c>
      <c r="E1717" s="3" t="s">
        <v>17</v>
      </c>
      <c r="F1717" s="3">
        <v>0</v>
      </c>
      <c r="I1717" s="4" t="str">
        <f ca="1">IFERROR(__xludf.DUMMYFUNCTION("REGEXREPLACE(F1718,""\D"", """")"),"#VALUE!")</f>
        <v>#VALUE!</v>
      </c>
      <c r="J1717" s="6" t="s">
        <v>13850</v>
      </c>
    </row>
    <row r="1718" spans="1:10" ht="15.75" customHeight="1">
      <c r="A1718" s="1">
        <v>1717</v>
      </c>
      <c r="B1718" s="3">
        <v>1718</v>
      </c>
      <c r="C1718" s="3" t="s">
        <v>4721</v>
      </c>
      <c r="D1718" s="3" t="s">
        <v>4722</v>
      </c>
      <c r="E1718" s="3" t="s">
        <v>17</v>
      </c>
      <c r="F1718" s="3">
        <v>0</v>
      </c>
      <c r="I1718" s="4" t="str">
        <f ca="1">IFERROR(__xludf.DUMMYFUNCTION("REGEXREPLACE(F1719,""\D"", """")"),"#VALUE!")</f>
        <v>#VALUE!</v>
      </c>
      <c r="J1718" s="6" t="s">
        <v>13850</v>
      </c>
    </row>
    <row r="1719" spans="1:10" ht="15.75" customHeight="1">
      <c r="A1719" s="1">
        <v>1718</v>
      </c>
      <c r="B1719" s="3">
        <v>1719</v>
      </c>
      <c r="C1719" s="3" t="s">
        <v>4723</v>
      </c>
      <c r="D1719" s="3" t="s">
        <v>4724</v>
      </c>
      <c r="E1719" s="3" t="s">
        <v>4725</v>
      </c>
      <c r="F1719" s="3">
        <v>0</v>
      </c>
      <c r="I1719" s="4" t="str">
        <f ca="1">IFERROR(__xludf.DUMMYFUNCTION("REGEXREPLACE(F1720,""\D"", """")"),"#VALUE!")</f>
        <v>#VALUE!</v>
      </c>
      <c r="J1719" s="6" t="s">
        <v>13850</v>
      </c>
    </row>
    <row r="1720" spans="1:10" ht="15.75" customHeight="1">
      <c r="A1720" s="1">
        <v>1719</v>
      </c>
      <c r="B1720" s="3">
        <v>1720</v>
      </c>
      <c r="C1720" s="3" t="s">
        <v>4726</v>
      </c>
      <c r="D1720" s="3" t="s">
        <v>4727</v>
      </c>
      <c r="E1720" s="3" t="s">
        <v>17</v>
      </c>
      <c r="F1720" s="3">
        <v>0</v>
      </c>
      <c r="I1720" s="4" t="str">
        <f ca="1">IFERROR(__xludf.DUMMYFUNCTION("REGEXREPLACE(F1721,""\D"", """")"),"#VALUE!")</f>
        <v>#VALUE!</v>
      </c>
      <c r="J1720" s="6" t="s">
        <v>13850</v>
      </c>
    </row>
    <row r="1721" spans="1:10" ht="15.75" customHeight="1">
      <c r="A1721" s="1">
        <v>1720</v>
      </c>
      <c r="B1721" s="3">
        <v>1721</v>
      </c>
      <c r="C1721" s="3" t="s">
        <v>4728</v>
      </c>
      <c r="D1721" s="3" t="s">
        <v>4729</v>
      </c>
      <c r="E1721" s="3" t="s">
        <v>17</v>
      </c>
      <c r="F1721" s="3">
        <v>0</v>
      </c>
      <c r="I1721" s="4" t="str">
        <f ca="1">IFERROR(__xludf.DUMMYFUNCTION("REGEXREPLACE(F1722,""\D"", """")"),"#VALUE!")</f>
        <v>#VALUE!</v>
      </c>
      <c r="J1721" s="6" t="s">
        <v>13850</v>
      </c>
    </row>
    <row r="1722" spans="1:10" ht="15.75" customHeight="1">
      <c r="A1722" s="1">
        <v>1721</v>
      </c>
      <c r="B1722" s="3">
        <v>1722</v>
      </c>
      <c r="C1722" s="3" t="s">
        <v>4730</v>
      </c>
      <c r="D1722" s="3" t="s">
        <v>4731</v>
      </c>
      <c r="E1722" s="3" t="s">
        <v>17</v>
      </c>
      <c r="F1722" s="3">
        <v>0</v>
      </c>
      <c r="I1722" s="4" t="str">
        <f ca="1">IFERROR(__xludf.DUMMYFUNCTION("REGEXREPLACE(F1723,""\D"", """")"),"#VALUE!")</f>
        <v>#VALUE!</v>
      </c>
      <c r="J1722" s="6" t="s">
        <v>13850</v>
      </c>
    </row>
    <row r="1723" spans="1:10" ht="15.75" customHeight="1">
      <c r="A1723" s="1">
        <v>1722</v>
      </c>
      <c r="B1723" s="3">
        <v>1723</v>
      </c>
      <c r="C1723" s="3" t="s">
        <v>4732</v>
      </c>
      <c r="D1723" s="3" t="s">
        <v>4733</v>
      </c>
      <c r="E1723" s="3" t="s">
        <v>4734</v>
      </c>
      <c r="F1723" s="3">
        <v>0</v>
      </c>
      <c r="I1723" s="4" t="str">
        <f ca="1">IFERROR(__xludf.DUMMYFUNCTION("REGEXREPLACE(F1724,""\D"", """")"),"#VALUE!")</f>
        <v>#VALUE!</v>
      </c>
      <c r="J1723" s="6" t="s">
        <v>13850</v>
      </c>
    </row>
    <row r="1724" spans="1:10" ht="15.75" customHeight="1">
      <c r="A1724" s="1">
        <v>1723</v>
      </c>
      <c r="B1724" s="3">
        <v>1724</v>
      </c>
      <c r="C1724" s="3" t="s">
        <v>4735</v>
      </c>
      <c r="D1724" s="3" t="s">
        <v>4736</v>
      </c>
      <c r="E1724" s="3" t="s">
        <v>17</v>
      </c>
      <c r="F1724" s="3">
        <v>0</v>
      </c>
      <c r="I1724" s="4" t="str">
        <f ca="1">IFERROR(__xludf.DUMMYFUNCTION("REGEXREPLACE(F1725,""\D"", """")"),"#VALUE!")</f>
        <v>#VALUE!</v>
      </c>
      <c r="J1724" s="6" t="s">
        <v>13850</v>
      </c>
    </row>
    <row r="1725" spans="1:10" ht="15.75" customHeight="1">
      <c r="A1725" s="1">
        <v>1724</v>
      </c>
      <c r="B1725" s="3">
        <v>1725</v>
      </c>
      <c r="C1725" s="3" t="s">
        <v>4737</v>
      </c>
      <c r="D1725" s="3" t="s">
        <v>4738</v>
      </c>
      <c r="E1725" s="3" t="s">
        <v>17</v>
      </c>
      <c r="F1725" s="3">
        <v>0</v>
      </c>
      <c r="I1725" s="4" t="str">
        <f ca="1">IFERROR(__xludf.DUMMYFUNCTION("REGEXREPLACE(F1726,""\D"", """")"),"#VALUE!")</f>
        <v>#VALUE!</v>
      </c>
      <c r="J1725" s="6" t="s">
        <v>13850</v>
      </c>
    </row>
    <row r="1726" spans="1:10" ht="15.75" customHeight="1">
      <c r="A1726" s="1">
        <v>1725</v>
      </c>
      <c r="B1726" s="3">
        <v>1726</v>
      </c>
      <c r="C1726" s="3" t="s">
        <v>4739</v>
      </c>
      <c r="D1726" s="3" t="s">
        <v>4740</v>
      </c>
      <c r="E1726" s="3" t="s">
        <v>17</v>
      </c>
      <c r="F1726" s="3">
        <v>0</v>
      </c>
      <c r="I1726" s="4" t="str">
        <f ca="1">IFERROR(__xludf.DUMMYFUNCTION("REGEXREPLACE(F1727,""\D"", """")"),"#VALUE!")</f>
        <v>#VALUE!</v>
      </c>
      <c r="J1726" s="6" t="s">
        <v>13850</v>
      </c>
    </row>
    <row r="1727" spans="1:10" ht="15.75" customHeight="1">
      <c r="A1727" s="1">
        <v>1726</v>
      </c>
      <c r="B1727" s="3">
        <v>1727</v>
      </c>
      <c r="C1727" s="3" t="s">
        <v>4741</v>
      </c>
      <c r="D1727" s="3" t="s">
        <v>4742</v>
      </c>
      <c r="E1727" s="3" t="s">
        <v>4743</v>
      </c>
      <c r="F1727" s="3" t="s">
        <v>8</v>
      </c>
      <c r="G1727" s="3">
        <v>19</v>
      </c>
      <c r="H1727" s="3" t="s">
        <v>1711</v>
      </c>
      <c r="I1727" s="4" t="str">
        <f ca="1">IFERROR(__xludf.DUMMYFUNCTION("REGEXREPLACE(F1728,""\D"", """")"),"21")</f>
        <v>21</v>
      </c>
      <c r="J1727" s="6" t="s">
        <v>13848</v>
      </c>
    </row>
    <row r="1728" spans="1:10" ht="15.75" customHeight="1">
      <c r="A1728" s="1">
        <v>1727</v>
      </c>
      <c r="B1728" s="3">
        <v>1728</v>
      </c>
      <c r="C1728" s="3" t="s">
        <v>4744</v>
      </c>
      <c r="D1728" s="3" t="s">
        <v>4745</v>
      </c>
      <c r="E1728" s="3" t="s">
        <v>17</v>
      </c>
      <c r="F1728" s="3">
        <v>0</v>
      </c>
      <c r="I1728" s="4" t="str">
        <f ca="1">IFERROR(__xludf.DUMMYFUNCTION("REGEXREPLACE(F1729,""\D"", """")"),"#VALUE!")</f>
        <v>#VALUE!</v>
      </c>
      <c r="J1728" s="6" t="s">
        <v>13850</v>
      </c>
    </row>
    <row r="1729" spans="1:10" ht="15.75" customHeight="1">
      <c r="A1729" s="1">
        <v>1728</v>
      </c>
      <c r="B1729" s="3">
        <v>1729</v>
      </c>
      <c r="C1729" s="3" t="s">
        <v>4746</v>
      </c>
      <c r="D1729" s="3" t="s">
        <v>4747</v>
      </c>
      <c r="E1729" s="3" t="s">
        <v>4748</v>
      </c>
      <c r="F1729" s="3" t="s">
        <v>13</v>
      </c>
      <c r="G1729" s="3">
        <v>19</v>
      </c>
      <c r="H1729" s="3" t="s">
        <v>2576</v>
      </c>
      <c r="I1729" s="4" t="str">
        <f ca="1">IFERROR(__xludf.DUMMYFUNCTION("REGEXREPLACE(F1730,""\D"", """")"),"13")</f>
        <v>13</v>
      </c>
      <c r="J1729" s="6" t="s">
        <v>13849</v>
      </c>
    </row>
    <row r="1730" spans="1:10" ht="15.75" customHeight="1">
      <c r="A1730" s="1">
        <v>1729</v>
      </c>
      <c r="B1730" s="3">
        <v>1730</v>
      </c>
      <c r="C1730" s="3" t="s">
        <v>4749</v>
      </c>
      <c r="D1730" s="3" t="s">
        <v>4750</v>
      </c>
      <c r="E1730" s="3" t="s">
        <v>4751</v>
      </c>
      <c r="F1730" s="3">
        <v>0</v>
      </c>
      <c r="I1730" s="4" t="str">
        <f ca="1">IFERROR(__xludf.DUMMYFUNCTION("REGEXREPLACE(F1731,""\D"", """")"),"#VALUE!")</f>
        <v>#VALUE!</v>
      </c>
      <c r="J1730" s="6" t="s">
        <v>13850</v>
      </c>
    </row>
    <row r="1731" spans="1:10" ht="15.75" customHeight="1">
      <c r="A1731" s="1">
        <v>1730</v>
      </c>
      <c r="B1731" s="3">
        <v>1731</v>
      </c>
      <c r="C1731" s="3" t="s">
        <v>4752</v>
      </c>
      <c r="D1731" s="3" t="s">
        <v>4753</v>
      </c>
      <c r="E1731" s="3" t="s">
        <v>17</v>
      </c>
      <c r="F1731" s="3">
        <v>0</v>
      </c>
      <c r="I1731" s="4" t="str">
        <f ca="1">IFERROR(__xludf.DUMMYFUNCTION("REGEXREPLACE(F1732,""\D"", """")"),"#VALUE!")</f>
        <v>#VALUE!</v>
      </c>
      <c r="J1731" s="6" t="s">
        <v>13850</v>
      </c>
    </row>
    <row r="1732" spans="1:10" ht="15.75" customHeight="1">
      <c r="A1732" s="1">
        <v>1731</v>
      </c>
      <c r="B1732" s="3">
        <v>1732</v>
      </c>
      <c r="C1732" s="3" t="s">
        <v>4754</v>
      </c>
      <c r="D1732" s="3" t="s">
        <v>4755</v>
      </c>
      <c r="E1732" s="3" t="s">
        <v>4756</v>
      </c>
      <c r="F1732" s="3" t="s">
        <v>56</v>
      </c>
      <c r="G1732" s="3">
        <v>63</v>
      </c>
      <c r="H1732" s="3" t="s">
        <v>2756</v>
      </c>
      <c r="I1732" s="4" t="str">
        <f ca="1">IFERROR(__xludf.DUMMYFUNCTION("REGEXREPLACE(F1733,""\D"", """")"),"23")</f>
        <v>23</v>
      </c>
      <c r="J1732" s="6" t="s">
        <v>13855</v>
      </c>
    </row>
    <row r="1733" spans="1:10" ht="15.75" customHeight="1">
      <c r="A1733" s="1">
        <v>1732</v>
      </c>
      <c r="B1733" s="3">
        <v>1733</v>
      </c>
      <c r="C1733" s="3" t="s">
        <v>4757</v>
      </c>
      <c r="D1733" s="3" t="s">
        <v>4758</v>
      </c>
      <c r="E1733" s="3" t="s">
        <v>17</v>
      </c>
      <c r="F1733" s="3">
        <v>0</v>
      </c>
      <c r="I1733" s="4" t="str">
        <f ca="1">IFERROR(__xludf.DUMMYFUNCTION("REGEXREPLACE(F1734,""\D"", """")"),"#VALUE!")</f>
        <v>#VALUE!</v>
      </c>
      <c r="J1733" s="6" t="s">
        <v>13850</v>
      </c>
    </row>
    <row r="1734" spans="1:10" ht="15.75" customHeight="1">
      <c r="A1734" s="1">
        <v>1733</v>
      </c>
      <c r="B1734" s="3">
        <v>1734</v>
      </c>
      <c r="C1734" s="3" t="s">
        <v>4759</v>
      </c>
      <c r="D1734" s="3" t="s">
        <v>4760</v>
      </c>
      <c r="E1734" s="3" t="s">
        <v>1673</v>
      </c>
      <c r="F1734" s="3">
        <v>0</v>
      </c>
      <c r="I1734" s="4" t="str">
        <f ca="1">IFERROR(__xludf.DUMMYFUNCTION("REGEXREPLACE(F1735,""\D"", """")"),"#VALUE!")</f>
        <v>#VALUE!</v>
      </c>
      <c r="J1734" s="6" t="s">
        <v>13850</v>
      </c>
    </row>
    <row r="1735" spans="1:10" ht="15.75" customHeight="1">
      <c r="A1735" s="1">
        <v>1734</v>
      </c>
      <c r="B1735" s="3">
        <v>1735</v>
      </c>
      <c r="C1735" s="3" t="s">
        <v>4761</v>
      </c>
      <c r="D1735" s="3" t="s">
        <v>4762</v>
      </c>
      <c r="E1735" s="3" t="s">
        <v>4763</v>
      </c>
      <c r="F1735" s="3">
        <v>0</v>
      </c>
      <c r="I1735" s="4" t="str">
        <f ca="1">IFERROR(__xludf.DUMMYFUNCTION("REGEXREPLACE(F1736,""\D"", """")"),"#VALUE!")</f>
        <v>#VALUE!</v>
      </c>
      <c r="J1735" s="6" t="s">
        <v>13850</v>
      </c>
    </row>
    <row r="1736" spans="1:10" ht="15.75" customHeight="1">
      <c r="A1736" s="1">
        <v>1735</v>
      </c>
      <c r="B1736" s="3">
        <v>1736</v>
      </c>
      <c r="C1736" s="3" t="s">
        <v>4764</v>
      </c>
      <c r="D1736" s="3" t="s">
        <v>4765</v>
      </c>
      <c r="E1736" s="3" t="s">
        <v>17</v>
      </c>
      <c r="F1736" s="3">
        <v>0</v>
      </c>
      <c r="I1736" s="4" t="str">
        <f ca="1">IFERROR(__xludf.DUMMYFUNCTION("REGEXREPLACE(F1737,""\D"", """")"),"#VALUE!")</f>
        <v>#VALUE!</v>
      </c>
      <c r="J1736" s="6" t="s">
        <v>13850</v>
      </c>
    </row>
    <row r="1737" spans="1:10" ht="15.75" customHeight="1">
      <c r="A1737" s="1">
        <v>1736</v>
      </c>
      <c r="B1737" s="3">
        <v>1737</v>
      </c>
      <c r="C1737" s="3" t="s">
        <v>4766</v>
      </c>
      <c r="D1737" s="3" t="s">
        <v>4767</v>
      </c>
      <c r="E1737" s="3" t="s">
        <v>4768</v>
      </c>
      <c r="F1737" s="3" t="s">
        <v>346</v>
      </c>
      <c r="G1737" s="3">
        <v>7</v>
      </c>
      <c r="H1737" s="3" t="s">
        <v>194</v>
      </c>
      <c r="I1737" s="4" t="str">
        <f ca="1">IFERROR(__xludf.DUMMYFUNCTION("REGEXREPLACE(F1738,""\D"", """")"),"3")</f>
        <v>3</v>
      </c>
      <c r="J1737" s="6" t="s">
        <v>13872</v>
      </c>
    </row>
    <row r="1738" spans="1:10" ht="15.75" customHeight="1">
      <c r="A1738" s="1">
        <v>1737</v>
      </c>
      <c r="B1738" s="3">
        <v>1738</v>
      </c>
      <c r="C1738" s="3" t="s">
        <v>4769</v>
      </c>
      <c r="D1738" s="3" t="s">
        <v>4770</v>
      </c>
      <c r="E1738" s="3" t="s">
        <v>4771</v>
      </c>
      <c r="F1738" s="3">
        <v>0</v>
      </c>
      <c r="I1738" s="4" t="str">
        <f ca="1">IFERROR(__xludf.DUMMYFUNCTION("REGEXREPLACE(F1739,""\D"", """")"),"#VALUE!")</f>
        <v>#VALUE!</v>
      </c>
      <c r="J1738" s="6" t="s">
        <v>13850</v>
      </c>
    </row>
    <row r="1739" spans="1:10" ht="15.75" customHeight="1">
      <c r="A1739" s="1">
        <v>1738</v>
      </c>
      <c r="B1739" s="3">
        <v>1739</v>
      </c>
      <c r="C1739" s="3" t="s">
        <v>4772</v>
      </c>
      <c r="D1739" s="3" t="s">
        <v>4773</v>
      </c>
      <c r="E1739" s="3" t="s">
        <v>17</v>
      </c>
      <c r="F1739" s="3">
        <v>0</v>
      </c>
      <c r="I1739" s="4" t="str">
        <f ca="1">IFERROR(__xludf.DUMMYFUNCTION("REGEXREPLACE(F1740,""\D"", """")"),"#VALUE!")</f>
        <v>#VALUE!</v>
      </c>
      <c r="J1739" s="6" t="s">
        <v>13850</v>
      </c>
    </row>
    <row r="1740" spans="1:10" ht="15.75" customHeight="1">
      <c r="A1740" s="1">
        <v>1739</v>
      </c>
      <c r="B1740" s="3">
        <v>1740</v>
      </c>
      <c r="C1740" s="3" t="s">
        <v>4774</v>
      </c>
      <c r="D1740" s="3" t="s">
        <v>4775</v>
      </c>
      <c r="E1740" s="3" t="s">
        <v>4776</v>
      </c>
      <c r="F1740" s="3" t="s">
        <v>182</v>
      </c>
      <c r="G1740" s="3">
        <v>8</v>
      </c>
      <c r="H1740" s="3" t="s">
        <v>76</v>
      </c>
      <c r="I1740" s="4" t="str">
        <f ca="1">IFERROR(__xludf.DUMMYFUNCTION("REGEXREPLACE(F1741,""\D"", """")"),"7")</f>
        <v>7</v>
      </c>
      <c r="J1740" s="6" t="s">
        <v>13863</v>
      </c>
    </row>
    <row r="1741" spans="1:10" ht="15.75" customHeight="1">
      <c r="A1741" s="1">
        <v>1740</v>
      </c>
      <c r="B1741" s="3">
        <v>1741</v>
      </c>
      <c r="C1741" s="3" t="s">
        <v>4777</v>
      </c>
      <c r="D1741" s="3" t="s">
        <v>4778</v>
      </c>
      <c r="E1741" s="3" t="s">
        <v>17</v>
      </c>
      <c r="F1741" s="3">
        <v>0</v>
      </c>
      <c r="I1741" s="4" t="str">
        <f ca="1">IFERROR(__xludf.DUMMYFUNCTION("REGEXREPLACE(F1742,""\D"", """")"),"#VALUE!")</f>
        <v>#VALUE!</v>
      </c>
      <c r="J1741" s="6" t="s">
        <v>13850</v>
      </c>
    </row>
    <row r="1742" spans="1:10" ht="15.75" customHeight="1">
      <c r="A1742" s="1">
        <v>1741</v>
      </c>
      <c r="B1742" s="3">
        <v>1742</v>
      </c>
      <c r="C1742" s="3" t="s">
        <v>4779</v>
      </c>
      <c r="D1742" s="3" t="s">
        <v>4780</v>
      </c>
      <c r="E1742" s="3" t="s">
        <v>4781</v>
      </c>
      <c r="F1742" s="3">
        <v>0</v>
      </c>
      <c r="I1742" s="4" t="str">
        <f ca="1">IFERROR(__xludf.DUMMYFUNCTION("REGEXREPLACE(F1743,""\D"", """")"),"#VALUE!")</f>
        <v>#VALUE!</v>
      </c>
      <c r="J1742" s="6" t="s">
        <v>13850</v>
      </c>
    </row>
    <row r="1743" spans="1:10" ht="15.75" customHeight="1">
      <c r="A1743" s="1">
        <v>1742</v>
      </c>
      <c r="B1743" s="3">
        <v>1743</v>
      </c>
      <c r="C1743" s="3" t="s">
        <v>4782</v>
      </c>
      <c r="D1743" s="3" t="s">
        <v>4783</v>
      </c>
      <c r="E1743" s="3" t="s">
        <v>4784</v>
      </c>
      <c r="F1743" s="3" t="s">
        <v>193</v>
      </c>
      <c r="G1743" s="3">
        <v>24</v>
      </c>
      <c r="H1743" s="3" t="s">
        <v>970</v>
      </c>
      <c r="I1743" s="4" t="str">
        <f ca="1">IFERROR(__xludf.DUMMYFUNCTION("REGEXREPLACE(F1744,""\D"", """")"),"10")</f>
        <v>10</v>
      </c>
      <c r="J1743" s="6" t="s">
        <v>13864</v>
      </c>
    </row>
    <row r="1744" spans="1:10" ht="15.75" customHeight="1">
      <c r="A1744" s="1">
        <v>1743</v>
      </c>
      <c r="B1744" s="3">
        <v>1744</v>
      </c>
      <c r="C1744" s="3" t="s">
        <v>4785</v>
      </c>
      <c r="D1744" s="3" t="s">
        <v>4786</v>
      </c>
      <c r="E1744" s="3" t="s">
        <v>4787</v>
      </c>
      <c r="F1744" s="3" t="s">
        <v>33</v>
      </c>
      <c r="G1744" s="3">
        <v>21</v>
      </c>
      <c r="H1744" s="3" t="s">
        <v>271</v>
      </c>
      <c r="I1744" s="4" t="str">
        <f ca="1">IFERROR(__xludf.DUMMYFUNCTION("REGEXREPLACE(F1745,""\D"", """")"),"9")</f>
        <v>9</v>
      </c>
      <c r="J1744" s="6" t="s">
        <v>13851</v>
      </c>
    </row>
    <row r="1745" spans="1:10" ht="15.75" customHeight="1">
      <c r="A1745" s="1">
        <v>1744</v>
      </c>
      <c r="B1745" s="3">
        <v>1745</v>
      </c>
      <c r="C1745" s="3" t="s">
        <v>4788</v>
      </c>
      <c r="D1745" s="3" t="s">
        <v>4789</v>
      </c>
      <c r="E1745" s="3" t="s">
        <v>17</v>
      </c>
      <c r="F1745" s="3">
        <v>0</v>
      </c>
      <c r="I1745" s="4" t="str">
        <f ca="1">IFERROR(__xludf.DUMMYFUNCTION("REGEXREPLACE(F1746,""\D"", """")"),"#VALUE!")</f>
        <v>#VALUE!</v>
      </c>
      <c r="J1745" s="6" t="s">
        <v>13850</v>
      </c>
    </row>
    <row r="1746" spans="1:10" ht="15.75" customHeight="1">
      <c r="A1746" s="1">
        <v>1745</v>
      </c>
      <c r="B1746" s="3">
        <v>1746</v>
      </c>
      <c r="C1746" s="3" t="s">
        <v>4790</v>
      </c>
      <c r="D1746" s="3" t="s">
        <v>4791</v>
      </c>
      <c r="E1746" s="3" t="s">
        <v>17</v>
      </c>
      <c r="F1746" s="3">
        <v>0</v>
      </c>
      <c r="I1746" s="4" t="str">
        <f ca="1">IFERROR(__xludf.DUMMYFUNCTION("REGEXREPLACE(F1747,""\D"", """")"),"#VALUE!")</f>
        <v>#VALUE!</v>
      </c>
      <c r="J1746" s="6" t="s">
        <v>13850</v>
      </c>
    </row>
    <row r="1747" spans="1:10" ht="15.75" customHeight="1">
      <c r="A1747" s="1">
        <v>1746</v>
      </c>
      <c r="B1747" s="3">
        <v>1747</v>
      </c>
      <c r="C1747" s="3" t="s">
        <v>4792</v>
      </c>
      <c r="D1747" s="3" t="s">
        <v>4793</v>
      </c>
      <c r="E1747" s="3" t="s">
        <v>4794</v>
      </c>
      <c r="F1747" s="3" t="s">
        <v>85</v>
      </c>
      <c r="G1747" s="3">
        <v>0</v>
      </c>
      <c r="H1747" s="3" t="s">
        <v>934</v>
      </c>
      <c r="I1747" s="4" t="str">
        <f ca="1">IFERROR(__xludf.DUMMYFUNCTION("REGEXREPLACE(F1748,""\D"", """")"),"17")</f>
        <v>17</v>
      </c>
      <c r="J1747" s="6" t="s">
        <v>13857</v>
      </c>
    </row>
    <row r="1748" spans="1:10" ht="15.75" customHeight="1">
      <c r="A1748" s="1">
        <v>1747</v>
      </c>
      <c r="B1748" s="3">
        <v>1748</v>
      </c>
      <c r="C1748" s="3" t="s">
        <v>4795</v>
      </c>
      <c r="D1748" s="3" t="s">
        <v>4796</v>
      </c>
      <c r="E1748" s="3" t="s">
        <v>17</v>
      </c>
      <c r="F1748" s="3">
        <v>0</v>
      </c>
      <c r="I1748" s="4" t="str">
        <f ca="1">IFERROR(__xludf.DUMMYFUNCTION("REGEXREPLACE(F1749,""\D"", """")"),"#VALUE!")</f>
        <v>#VALUE!</v>
      </c>
      <c r="J1748" s="6" t="s">
        <v>13850</v>
      </c>
    </row>
    <row r="1749" spans="1:10" ht="15.75" customHeight="1">
      <c r="A1749" s="1">
        <v>1748</v>
      </c>
      <c r="B1749" s="3">
        <v>1749</v>
      </c>
      <c r="C1749" s="3" t="s">
        <v>4797</v>
      </c>
      <c r="D1749" s="3" t="s">
        <v>4798</v>
      </c>
      <c r="E1749" s="3" t="s">
        <v>4799</v>
      </c>
      <c r="F1749" s="3">
        <v>0</v>
      </c>
      <c r="I1749" s="4" t="str">
        <f ca="1">IFERROR(__xludf.DUMMYFUNCTION("REGEXREPLACE(F1750,""\D"", """")"),"#VALUE!")</f>
        <v>#VALUE!</v>
      </c>
      <c r="J1749" s="6" t="s">
        <v>13850</v>
      </c>
    </row>
    <row r="1750" spans="1:10" ht="15.75" customHeight="1">
      <c r="A1750" s="1">
        <v>1749</v>
      </c>
      <c r="B1750" s="3">
        <v>1750</v>
      </c>
      <c r="C1750" s="3" t="s">
        <v>4800</v>
      </c>
      <c r="D1750" s="3" t="s">
        <v>4801</v>
      </c>
      <c r="E1750" s="3" t="s">
        <v>17</v>
      </c>
      <c r="F1750" s="3">
        <v>0</v>
      </c>
      <c r="I1750" s="4" t="str">
        <f ca="1">IFERROR(__xludf.DUMMYFUNCTION("REGEXREPLACE(F1751,""\D"", """")"),"#VALUE!")</f>
        <v>#VALUE!</v>
      </c>
      <c r="J1750" s="6" t="s">
        <v>13850</v>
      </c>
    </row>
    <row r="1751" spans="1:10" ht="15.75" customHeight="1">
      <c r="A1751" s="1">
        <v>1750</v>
      </c>
      <c r="B1751" s="3">
        <v>1751</v>
      </c>
      <c r="C1751" s="3" t="s">
        <v>4802</v>
      </c>
      <c r="D1751" s="3" t="s">
        <v>4803</v>
      </c>
      <c r="E1751" s="3" t="s">
        <v>4804</v>
      </c>
      <c r="F1751" s="3" t="s">
        <v>270</v>
      </c>
      <c r="G1751" s="3">
        <v>2</v>
      </c>
      <c r="H1751" s="3" t="s">
        <v>24</v>
      </c>
      <c r="I1751" s="4" t="str">
        <f ca="1">IFERROR(__xludf.DUMMYFUNCTION("REGEXREPLACE(F1752,""\D"", """")"),"16")</f>
        <v>16</v>
      </c>
      <c r="J1751" s="6" t="s">
        <v>13870</v>
      </c>
    </row>
    <row r="1752" spans="1:10" ht="15.75" customHeight="1">
      <c r="A1752" s="1">
        <v>1751</v>
      </c>
      <c r="B1752" s="3">
        <v>1752</v>
      </c>
      <c r="C1752" s="3" t="s">
        <v>4805</v>
      </c>
      <c r="D1752" s="3" t="s">
        <v>4806</v>
      </c>
      <c r="E1752" s="3" t="s">
        <v>17</v>
      </c>
      <c r="F1752" s="3">
        <v>0</v>
      </c>
      <c r="I1752" s="4" t="str">
        <f ca="1">IFERROR(__xludf.DUMMYFUNCTION("REGEXREPLACE(F1753,""\D"", """")"),"#VALUE!")</f>
        <v>#VALUE!</v>
      </c>
      <c r="J1752" s="6" t="s">
        <v>13850</v>
      </c>
    </row>
    <row r="1753" spans="1:10" ht="15.75" customHeight="1">
      <c r="A1753" s="1">
        <v>1752</v>
      </c>
      <c r="B1753" s="3">
        <v>1753</v>
      </c>
      <c r="C1753" s="3" t="s">
        <v>4807</v>
      </c>
      <c r="D1753" s="3" t="s">
        <v>4808</v>
      </c>
      <c r="E1753" s="3" t="s">
        <v>4809</v>
      </c>
      <c r="F1753" s="3" t="s">
        <v>4810</v>
      </c>
      <c r="G1753" s="3">
        <v>0</v>
      </c>
      <c r="H1753" s="3" t="s">
        <v>4811</v>
      </c>
      <c r="I1753" s="4" t="str">
        <f ca="1">IFERROR(__xludf.DUMMYFUNCTION("REGEXREPLACE(F1754,""\D"", """")"),"100")</f>
        <v>100</v>
      </c>
      <c r="J1753" s="6" t="s">
        <v>13924</v>
      </c>
    </row>
    <row r="1754" spans="1:10" ht="15.75" customHeight="1">
      <c r="A1754" s="1">
        <v>1753</v>
      </c>
      <c r="B1754" s="3">
        <v>1754</v>
      </c>
      <c r="C1754" s="3" t="s">
        <v>4812</v>
      </c>
      <c r="D1754" s="3" t="s">
        <v>4813</v>
      </c>
      <c r="E1754" s="3" t="s">
        <v>17</v>
      </c>
      <c r="F1754" s="3">
        <v>0</v>
      </c>
      <c r="I1754" s="4" t="str">
        <f ca="1">IFERROR(__xludf.DUMMYFUNCTION("REGEXREPLACE(F1755,""\D"", """")"),"#VALUE!")</f>
        <v>#VALUE!</v>
      </c>
      <c r="J1754" s="6" t="s">
        <v>13850</v>
      </c>
    </row>
    <row r="1755" spans="1:10" ht="15.75" customHeight="1">
      <c r="A1755" s="1">
        <v>1754</v>
      </c>
      <c r="B1755" s="3">
        <v>1755</v>
      </c>
      <c r="C1755" s="3" t="s">
        <v>4814</v>
      </c>
      <c r="D1755" s="3" t="s">
        <v>4815</v>
      </c>
      <c r="E1755" s="3" t="s">
        <v>4816</v>
      </c>
      <c r="F1755" s="3">
        <v>0</v>
      </c>
      <c r="I1755" s="4" t="str">
        <f ca="1">IFERROR(__xludf.DUMMYFUNCTION("REGEXREPLACE(F1756,""\D"", """")"),"#VALUE!")</f>
        <v>#VALUE!</v>
      </c>
      <c r="J1755" s="6" t="s">
        <v>13850</v>
      </c>
    </row>
    <row r="1756" spans="1:10" ht="15.75" customHeight="1">
      <c r="A1756" s="1">
        <v>1755</v>
      </c>
      <c r="B1756" s="3">
        <v>1756</v>
      </c>
      <c r="C1756" s="3" t="s">
        <v>4817</v>
      </c>
      <c r="D1756" s="3" t="s">
        <v>4818</v>
      </c>
      <c r="E1756" s="3" t="s">
        <v>332</v>
      </c>
      <c r="F1756" s="3">
        <v>0</v>
      </c>
      <c r="I1756" s="4" t="str">
        <f ca="1">IFERROR(__xludf.DUMMYFUNCTION("REGEXREPLACE(F1757,""\D"", """")"),"#VALUE!")</f>
        <v>#VALUE!</v>
      </c>
      <c r="J1756" s="6" t="s">
        <v>13850</v>
      </c>
    </row>
    <row r="1757" spans="1:10" ht="15.75" customHeight="1">
      <c r="A1757" s="1">
        <v>1756</v>
      </c>
      <c r="B1757" s="3">
        <v>1757</v>
      </c>
      <c r="C1757" s="3" t="s">
        <v>4819</v>
      </c>
      <c r="D1757" s="3" t="s">
        <v>4820</v>
      </c>
      <c r="E1757" s="3" t="s">
        <v>17</v>
      </c>
      <c r="F1757" s="3">
        <v>0</v>
      </c>
      <c r="I1757" s="4" t="str">
        <f ca="1">IFERROR(__xludf.DUMMYFUNCTION("REGEXREPLACE(F1758,""\D"", """")"),"#VALUE!")</f>
        <v>#VALUE!</v>
      </c>
      <c r="J1757" s="6" t="s">
        <v>13850</v>
      </c>
    </row>
    <row r="1758" spans="1:10" ht="15.75" customHeight="1">
      <c r="A1758" s="1">
        <v>1757</v>
      </c>
      <c r="B1758" s="3">
        <v>1758</v>
      </c>
      <c r="C1758" s="3" t="s">
        <v>4821</v>
      </c>
      <c r="D1758" s="3" t="s">
        <v>4822</v>
      </c>
      <c r="E1758" s="3" t="s">
        <v>17</v>
      </c>
      <c r="F1758" s="3">
        <v>0</v>
      </c>
      <c r="I1758" s="4" t="str">
        <f ca="1">IFERROR(__xludf.DUMMYFUNCTION("REGEXREPLACE(F1759,""\D"", """")"),"#VALUE!")</f>
        <v>#VALUE!</v>
      </c>
      <c r="J1758" s="6" t="s">
        <v>13850</v>
      </c>
    </row>
    <row r="1759" spans="1:10" ht="15.75" customHeight="1">
      <c r="A1759" s="1">
        <v>1758</v>
      </c>
      <c r="B1759" s="3">
        <v>1759</v>
      </c>
      <c r="C1759" s="3" t="s">
        <v>4823</v>
      </c>
      <c r="D1759" s="3" t="s">
        <v>4824</v>
      </c>
      <c r="E1759" s="3" t="s">
        <v>4825</v>
      </c>
      <c r="F1759" s="3">
        <v>0</v>
      </c>
      <c r="I1759" s="4" t="str">
        <f ca="1">IFERROR(__xludf.DUMMYFUNCTION("REGEXREPLACE(F1760,""\D"", """")"),"#VALUE!")</f>
        <v>#VALUE!</v>
      </c>
      <c r="J1759" s="6" t="s">
        <v>13850</v>
      </c>
    </row>
    <row r="1760" spans="1:10" ht="15.75" customHeight="1">
      <c r="A1760" s="1">
        <v>1759</v>
      </c>
      <c r="B1760" s="3">
        <v>1760</v>
      </c>
      <c r="C1760" s="3" t="s">
        <v>4826</v>
      </c>
      <c r="D1760" s="3" t="s">
        <v>4827</v>
      </c>
      <c r="E1760" s="3" t="s">
        <v>17</v>
      </c>
      <c r="F1760" s="3">
        <v>0</v>
      </c>
      <c r="I1760" s="4" t="str">
        <f ca="1">IFERROR(__xludf.DUMMYFUNCTION("REGEXREPLACE(F1761,""\D"", """")"),"#VALUE!")</f>
        <v>#VALUE!</v>
      </c>
      <c r="J1760" s="6" t="s">
        <v>13850</v>
      </c>
    </row>
    <row r="1761" spans="1:10" ht="15.75" customHeight="1">
      <c r="A1761" s="1">
        <v>1760</v>
      </c>
      <c r="B1761" s="3">
        <v>1761</v>
      </c>
      <c r="C1761" s="3" t="s">
        <v>4828</v>
      </c>
      <c r="D1761" s="3" t="s">
        <v>4829</v>
      </c>
      <c r="E1761" s="3" t="s">
        <v>4830</v>
      </c>
      <c r="F1761" s="3" t="s">
        <v>1404</v>
      </c>
      <c r="G1761" s="3">
        <v>0</v>
      </c>
      <c r="H1761" s="3" t="s">
        <v>2093</v>
      </c>
      <c r="I1761" s="4" t="str">
        <f ca="1">IFERROR(__xludf.DUMMYFUNCTION("REGEXREPLACE(F1762,""\D"", """")"),"33")</f>
        <v>33</v>
      </c>
      <c r="J1761" s="6" t="s">
        <v>13890</v>
      </c>
    </row>
    <row r="1762" spans="1:10" ht="15.75" customHeight="1">
      <c r="A1762" s="1">
        <v>1761</v>
      </c>
      <c r="B1762" s="3">
        <v>1762</v>
      </c>
      <c r="C1762" s="3" t="s">
        <v>4831</v>
      </c>
      <c r="D1762" s="3" t="s">
        <v>4832</v>
      </c>
      <c r="E1762" s="3" t="s">
        <v>17</v>
      </c>
      <c r="F1762" s="3">
        <v>0</v>
      </c>
      <c r="I1762" s="4" t="str">
        <f ca="1">IFERROR(__xludf.DUMMYFUNCTION("REGEXREPLACE(F1763,""\D"", """")"),"#VALUE!")</f>
        <v>#VALUE!</v>
      </c>
      <c r="J1762" s="6" t="s">
        <v>13850</v>
      </c>
    </row>
    <row r="1763" spans="1:10" ht="15.75" customHeight="1">
      <c r="A1763" s="1">
        <v>1762</v>
      </c>
      <c r="B1763" s="3">
        <v>1763</v>
      </c>
      <c r="C1763" s="3" t="s">
        <v>4833</v>
      </c>
      <c r="D1763" s="3" t="s">
        <v>4834</v>
      </c>
      <c r="E1763" s="3" t="s">
        <v>4835</v>
      </c>
      <c r="F1763" s="3" t="s">
        <v>8</v>
      </c>
      <c r="G1763" s="3">
        <v>0</v>
      </c>
      <c r="H1763" s="3" t="s">
        <v>9</v>
      </c>
      <c r="I1763" s="4" t="str">
        <f ca="1">IFERROR(__xludf.DUMMYFUNCTION("REGEXREPLACE(F1764,""\D"", """")"),"21")</f>
        <v>21</v>
      </c>
      <c r="J1763" s="6" t="s">
        <v>13848</v>
      </c>
    </row>
    <row r="1764" spans="1:10" ht="15.75" customHeight="1">
      <c r="A1764" s="1">
        <v>1763</v>
      </c>
      <c r="B1764" s="3">
        <v>1764</v>
      </c>
      <c r="C1764" s="3" t="s">
        <v>4836</v>
      </c>
      <c r="D1764" s="3" t="s">
        <v>4837</v>
      </c>
      <c r="E1764" s="3" t="s">
        <v>4838</v>
      </c>
      <c r="F1764" s="3" t="s">
        <v>346</v>
      </c>
      <c r="G1764" s="3">
        <v>12</v>
      </c>
      <c r="H1764" s="3" t="s">
        <v>76</v>
      </c>
      <c r="I1764" s="4" t="str">
        <f ca="1">IFERROR(__xludf.DUMMYFUNCTION("REGEXREPLACE(F1765,""\D"", """")"),"3")</f>
        <v>3</v>
      </c>
      <c r="J1764" s="6" t="s">
        <v>13872</v>
      </c>
    </row>
    <row r="1765" spans="1:10" ht="15.75" customHeight="1">
      <c r="A1765" s="1">
        <v>1764</v>
      </c>
      <c r="B1765" s="3">
        <v>1765</v>
      </c>
      <c r="C1765" s="3" t="s">
        <v>4839</v>
      </c>
      <c r="D1765" s="3" t="s">
        <v>4840</v>
      </c>
      <c r="E1765" s="3" t="s">
        <v>17</v>
      </c>
      <c r="F1765" s="3">
        <v>0</v>
      </c>
      <c r="I1765" s="4" t="str">
        <f ca="1">IFERROR(__xludf.DUMMYFUNCTION("REGEXREPLACE(F1766,""\D"", """")"),"#VALUE!")</f>
        <v>#VALUE!</v>
      </c>
      <c r="J1765" s="6" t="s">
        <v>13850</v>
      </c>
    </row>
    <row r="1766" spans="1:10" ht="15.75" customHeight="1">
      <c r="A1766" s="1">
        <v>1765</v>
      </c>
      <c r="B1766" s="3">
        <v>1766</v>
      </c>
      <c r="C1766" s="3" t="s">
        <v>4841</v>
      </c>
      <c r="D1766" s="3" t="s">
        <v>4842</v>
      </c>
      <c r="E1766" s="3" t="s">
        <v>4843</v>
      </c>
      <c r="F1766" s="3">
        <v>0</v>
      </c>
      <c r="I1766" s="4" t="str">
        <f ca="1">IFERROR(__xludf.DUMMYFUNCTION("REGEXREPLACE(F1767,""\D"", """")"),"#VALUE!")</f>
        <v>#VALUE!</v>
      </c>
      <c r="J1766" s="6" t="s">
        <v>13850</v>
      </c>
    </row>
    <row r="1767" spans="1:10" ht="15.75" customHeight="1">
      <c r="A1767" s="1">
        <v>1766</v>
      </c>
      <c r="B1767" s="3">
        <v>1767</v>
      </c>
      <c r="C1767" s="3" t="s">
        <v>4844</v>
      </c>
      <c r="D1767" s="3" t="s">
        <v>4845</v>
      </c>
      <c r="E1767" s="3" t="s">
        <v>4846</v>
      </c>
      <c r="F1767" s="3" t="s">
        <v>621</v>
      </c>
      <c r="G1767" s="3">
        <v>22</v>
      </c>
      <c r="H1767" s="3" t="s">
        <v>4847</v>
      </c>
      <c r="I1767" s="4" t="str">
        <f ca="1">IFERROR(__xludf.DUMMYFUNCTION("REGEXREPLACE(F1768,""\D"", """")"),"53")</f>
        <v>53</v>
      </c>
      <c r="J1767" s="6" t="s">
        <v>13880</v>
      </c>
    </row>
    <row r="1768" spans="1:10" ht="15.75" customHeight="1">
      <c r="A1768" s="1">
        <v>1767</v>
      </c>
      <c r="B1768" s="3">
        <v>1768</v>
      </c>
      <c r="C1768" s="3" t="s">
        <v>4848</v>
      </c>
      <c r="D1768" s="3" t="s">
        <v>4849</v>
      </c>
      <c r="E1768" s="3" t="s">
        <v>4850</v>
      </c>
      <c r="F1768" s="3" t="s">
        <v>423</v>
      </c>
      <c r="G1768" s="3">
        <v>11</v>
      </c>
      <c r="H1768" s="3" t="s">
        <v>34</v>
      </c>
      <c r="I1768" s="4" t="str">
        <f ca="1">IFERROR(__xludf.DUMMYFUNCTION("REGEXREPLACE(F1769,""\D"", """")"),"12")</f>
        <v>12</v>
      </c>
      <c r="J1768" s="6" t="s">
        <v>13874</v>
      </c>
    </row>
    <row r="1769" spans="1:10" ht="15.75" customHeight="1">
      <c r="A1769" s="1">
        <v>1768</v>
      </c>
      <c r="B1769" s="3">
        <v>1769</v>
      </c>
      <c r="C1769" s="3" t="s">
        <v>4851</v>
      </c>
      <c r="D1769" s="3" t="s">
        <v>4852</v>
      </c>
      <c r="E1769" s="3" t="s">
        <v>1149</v>
      </c>
      <c r="F1769" s="3">
        <v>0</v>
      </c>
      <c r="I1769" s="4" t="str">
        <f ca="1">IFERROR(__xludf.DUMMYFUNCTION("REGEXREPLACE(F1770,""\D"", """")"),"#VALUE!")</f>
        <v>#VALUE!</v>
      </c>
      <c r="J1769" s="6" t="s">
        <v>13850</v>
      </c>
    </row>
    <row r="1770" spans="1:10" ht="15.75" customHeight="1">
      <c r="A1770" s="1">
        <v>1769</v>
      </c>
      <c r="B1770" s="3">
        <v>1770</v>
      </c>
      <c r="C1770" s="3" t="s">
        <v>4853</v>
      </c>
      <c r="D1770" s="3" t="s">
        <v>4854</v>
      </c>
      <c r="E1770" s="3" t="s">
        <v>4855</v>
      </c>
      <c r="F1770" s="3">
        <v>0</v>
      </c>
      <c r="I1770" s="4" t="str">
        <f ca="1">IFERROR(__xludf.DUMMYFUNCTION("REGEXREPLACE(F1771,""\D"", """")"),"#VALUE!")</f>
        <v>#VALUE!</v>
      </c>
      <c r="J1770" s="6" t="s">
        <v>13850</v>
      </c>
    </row>
    <row r="1771" spans="1:10" ht="15.75" customHeight="1">
      <c r="A1771" s="1">
        <v>1770</v>
      </c>
      <c r="B1771" s="3">
        <v>1771</v>
      </c>
      <c r="C1771" s="3" t="s">
        <v>4856</v>
      </c>
      <c r="D1771" s="3" t="s">
        <v>4857</v>
      </c>
      <c r="E1771" s="3" t="s">
        <v>4858</v>
      </c>
      <c r="F1771" s="3" t="s">
        <v>33</v>
      </c>
      <c r="G1771" s="3">
        <v>5</v>
      </c>
      <c r="H1771" s="3" t="s">
        <v>382</v>
      </c>
      <c r="I1771" s="4" t="str">
        <f ca="1">IFERROR(__xludf.DUMMYFUNCTION("REGEXREPLACE(F1772,""\D"", """")"),"9")</f>
        <v>9</v>
      </c>
      <c r="J1771" s="6" t="s">
        <v>13851</v>
      </c>
    </row>
    <row r="1772" spans="1:10" ht="15.75" customHeight="1">
      <c r="A1772" s="1">
        <v>1771</v>
      </c>
      <c r="B1772" s="3">
        <v>1772</v>
      </c>
      <c r="C1772" s="3" t="s">
        <v>4859</v>
      </c>
      <c r="D1772" s="3" t="s">
        <v>4860</v>
      </c>
      <c r="E1772" s="3" t="s">
        <v>4861</v>
      </c>
      <c r="F1772" s="3">
        <v>0</v>
      </c>
      <c r="I1772" s="4" t="str">
        <f ca="1">IFERROR(__xludf.DUMMYFUNCTION("REGEXREPLACE(F1773,""\D"", """")"),"#VALUE!")</f>
        <v>#VALUE!</v>
      </c>
      <c r="J1772" s="6" t="s">
        <v>13850</v>
      </c>
    </row>
    <row r="1773" spans="1:10" ht="15.75" customHeight="1">
      <c r="A1773" s="1">
        <v>1772</v>
      </c>
      <c r="B1773" s="3">
        <v>1773</v>
      </c>
      <c r="C1773" s="3" t="s">
        <v>4862</v>
      </c>
      <c r="D1773" s="3" t="s">
        <v>4863</v>
      </c>
      <c r="E1773" s="3" t="s">
        <v>17</v>
      </c>
      <c r="F1773" s="3">
        <v>0</v>
      </c>
      <c r="I1773" s="4" t="str">
        <f ca="1">IFERROR(__xludf.DUMMYFUNCTION("REGEXREPLACE(F1774,""\D"", """")"),"#VALUE!")</f>
        <v>#VALUE!</v>
      </c>
      <c r="J1773" s="6" t="s">
        <v>13850</v>
      </c>
    </row>
    <row r="1774" spans="1:10" ht="15.75" customHeight="1">
      <c r="A1774" s="1">
        <v>1773</v>
      </c>
      <c r="B1774" s="3">
        <v>1774</v>
      </c>
      <c r="C1774" s="3" t="s">
        <v>4864</v>
      </c>
      <c r="D1774" s="3" t="s">
        <v>4865</v>
      </c>
      <c r="E1774" s="3" t="s">
        <v>17</v>
      </c>
      <c r="F1774" s="3">
        <v>0</v>
      </c>
      <c r="I1774" s="4" t="str">
        <f ca="1">IFERROR(__xludf.DUMMYFUNCTION("REGEXREPLACE(F1775,""\D"", """")"),"#VALUE!")</f>
        <v>#VALUE!</v>
      </c>
      <c r="J1774" s="6" t="s">
        <v>13850</v>
      </c>
    </row>
    <row r="1775" spans="1:10" ht="15.75" customHeight="1">
      <c r="A1775" s="1">
        <v>1774</v>
      </c>
      <c r="B1775" s="3">
        <v>1775</v>
      </c>
      <c r="C1775" s="3" t="s">
        <v>4866</v>
      </c>
      <c r="D1775" s="3" t="s">
        <v>4867</v>
      </c>
      <c r="E1775" s="3" t="s">
        <v>4868</v>
      </c>
      <c r="F1775" s="3">
        <v>0</v>
      </c>
      <c r="I1775" s="4" t="str">
        <f ca="1">IFERROR(__xludf.DUMMYFUNCTION("REGEXREPLACE(F1776,""\D"", """")"),"#VALUE!")</f>
        <v>#VALUE!</v>
      </c>
      <c r="J1775" s="6" t="s">
        <v>13850</v>
      </c>
    </row>
    <row r="1776" spans="1:10" ht="15.75" customHeight="1">
      <c r="A1776" s="1">
        <v>1775</v>
      </c>
      <c r="B1776" s="3">
        <v>1776</v>
      </c>
      <c r="C1776" s="3" t="s">
        <v>4869</v>
      </c>
      <c r="D1776" s="3" t="s">
        <v>4870</v>
      </c>
      <c r="E1776" s="3" t="s">
        <v>4871</v>
      </c>
      <c r="F1776" s="3">
        <v>0</v>
      </c>
      <c r="I1776" s="4" t="str">
        <f ca="1">IFERROR(__xludf.DUMMYFUNCTION("REGEXREPLACE(F1777,""\D"", """")"),"#VALUE!")</f>
        <v>#VALUE!</v>
      </c>
      <c r="J1776" s="6" t="s">
        <v>13850</v>
      </c>
    </row>
    <row r="1777" spans="1:10" ht="15.75" customHeight="1">
      <c r="A1777" s="1">
        <v>1776</v>
      </c>
      <c r="B1777" s="3">
        <v>1777</v>
      </c>
      <c r="C1777" s="3" t="s">
        <v>4872</v>
      </c>
      <c r="D1777" s="3" t="s">
        <v>4873</v>
      </c>
      <c r="E1777" s="3" t="s">
        <v>17</v>
      </c>
      <c r="F1777" s="3">
        <v>0</v>
      </c>
      <c r="I1777" s="4" t="str">
        <f ca="1">IFERROR(__xludf.DUMMYFUNCTION("REGEXREPLACE(F1778,""\D"", """")"),"#VALUE!")</f>
        <v>#VALUE!</v>
      </c>
      <c r="J1777" s="6" t="s">
        <v>13850</v>
      </c>
    </row>
    <row r="1778" spans="1:10" ht="15.75" customHeight="1">
      <c r="A1778" s="1">
        <v>1777</v>
      </c>
      <c r="B1778" s="3">
        <v>1778</v>
      </c>
      <c r="C1778" s="3" t="s">
        <v>4874</v>
      </c>
      <c r="D1778" s="3" t="s">
        <v>4875</v>
      </c>
      <c r="E1778" s="3" t="s">
        <v>4876</v>
      </c>
      <c r="F1778" s="3">
        <v>0</v>
      </c>
      <c r="I1778" s="4" t="str">
        <f ca="1">IFERROR(__xludf.DUMMYFUNCTION("REGEXREPLACE(F1779,""\D"", """")"),"#VALUE!")</f>
        <v>#VALUE!</v>
      </c>
      <c r="J1778" s="6" t="s">
        <v>13850</v>
      </c>
    </row>
    <row r="1779" spans="1:10" ht="15.75" customHeight="1">
      <c r="A1779" s="1">
        <v>1778</v>
      </c>
      <c r="B1779" s="3">
        <v>1779</v>
      </c>
      <c r="C1779" s="3" t="s">
        <v>4877</v>
      </c>
      <c r="D1779" s="3" t="s">
        <v>4878</v>
      </c>
      <c r="E1779" s="3" t="s">
        <v>378</v>
      </c>
      <c r="F1779" s="3">
        <v>0</v>
      </c>
      <c r="I1779" s="4" t="str">
        <f ca="1">IFERROR(__xludf.DUMMYFUNCTION("REGEXREPLACE(F1780,""\D"", """")"),"#VALUE!")</f>
        <v>#VALUE!</v>
      </c>
      <c r="J1779" s="6" t="s">
        <v>13850</v>
      </c>
    </row>
    <row r="1780" spans="1:10" ht="15.75" customHeight="1">
      <c r="A1780" s="1">
        <v>1779</v>
      </c>
      <c r="B1780" s="3">
        <v>1780</v>
      </c>
      <c r="C1780" s="3" t="s">
        <v>4879</v>
      </c>
      <c r="D1780" s="3" t="s">
        <v>4880</v>
      </c>
      <c r="E1780" s="3" t="s">
        <v>17</v>
      </c>
      <c r="F1780" s="3">
        <v>0</v>
      </c>
      <c r="I1780" s="4" t="str">
        <f ca="1">IFERROR(__xludf.DUMMYFUNCTION("REGEXREPLACE(F1781,""\D"", """")"),"#VALUE!")</f>
        <v>#VALUE!</v>
      </c>
      <c r="J1780" s="6" t="s">
        <v>13850</v>
      </c>
    </row>
    <row r="1781" spans="1:10" ht="15.75" customHeight="1">
      <c r="A1781" s="1">
        <v>1780</v>
      </c>
      <c r="B1781" s="3">
        <v>1781</v>
      </c>
      <c r="C1781" s="3" t="s">
        <v>4881</v>
      </c>
      <c r="D1781" s="3" t="s">
        <v>4882</v>
      </c>
      <c r="E1781" s="3" t="s">
        <v>4883</v>
      </c>
      <c r="F1781" s="3" t="s">
        <v>177</v>
      </c>
      <c r="G1781" s="3">
        <v>0</v>
      </c>
      <c r="H1781" s="3" t="s">
        <v>2611</v>
      </c>
      <c r="I1781" s="4" t="str">
        <f ca="1">IFERROR(__xludf.DUMMYFUNCTION("REGEXREPLACE(F1782,""\D"", """")"),"2")</f>
        <v>2</v>
      </c>
      <c r="J1781" s="6" t="s">
        <v>13862</v>
      </c>
    </row>
    <row r="1782" spans="1:10" ht="15.75" customHeight="1">
      <c r="A1782" s="1">
        <v>1781</v>
      </c>
      <c r="B1782" s="3">
        <v>1782</v>
      </c>
      <c r="C1782" s="3" t="s">
        <v>4884</v>
      </c>
      <c r="D1782" s="3" t="s">
        <v>4885</v>
      </c>
      <c r="E1782" s="3" t="s">
        <v>4886</v>
      </c>
      <c r="F1782" s="3" t="s">
        <v>193</v>
      </c>
      <c r="G1782" s="3">
        <v>0</v>
      </c>
      <c r="H1782" s="3" t="s">
        <v>194</v>
      </c>
      <c r="I1782" s="4" t="str">
        <f ca="1">IFERROR(__xludf.DUMMYFUNCTION("REGEXREPLACE(F1783,""\D"", """")"),"10")</f>
        <v>10</v>
      </c>
      <c r="J1782" s="6" t="s">
        <v>13864</v>
      </c>
    </row>
    <row r="1783" spans="1:10" ht="15.75" customHeight="1">
      <c r="A1783" s="1">
        <v>1782</v>
      </c>
      <c r="B1783" s="3">
        <v>1783</v>
      </c>
      <c r="C1783" s="3" t="s">
        <v>4887</v>
      </c>
      <c r="D1783" s="3" t="s">
        <v>4888</v>
      </c>
      <c r="E1783" s="3" t="s">
        <v>4889</v>
      </c>
      <c r="F1783" s="3">
        <v>0</v>
      </c>
      <c r="I1783" s="4" t="str">
        <f ca="1">IFERROR(__xludf.DUMMYFUNCTION("REGEXREPLACE(F1784,""\D"", """")"),"#VALUE!")</f>
        <v>#VALUE!</v>
      </c>
      <c r="J1783" s="6" t="s">
        <v>13850</v>
      </c>
    </row>
    <row r="1784" spans="1:10" ht="15.75" customHeight="1">
      <c r="A1784" s="1">
        <v>1783</v>
      </c>
      <c r="B1784" s="3">
        <v>1784</v>
      </c>
      <c r="C1784" s="3" t="s">
        <v>4890</v>
      </c>
      <c r="D1784" s="3" t="s">
        <v>4891</v>
      </c>
      <c r="E1784" s="3" t="s">
        <v>17</v>
      </c>
      <c r="F1784" s="3">
        <v>0</v>
      </c>
      <c r="I1784" s="4" t="str">
        <f ca="1">IFERROR(__xludf.DUMMYFUNCTION("REGEXREPLACE(F1785,""\D"", """")"),"#VALUE!")</f>
        <v>#VALUE!</v>
      </c>
      <c r="J1784" s="6" t="s">
        <v>13850</v>
      </c>
    </row>
    <row r="1785" spans="1:10" ht="15.75" customHeight="1">
      <c r="A1785" s="1">
        <v>1784</v>
      </c>
      <c r="B1785" s="3">
        <v>1785</v>
      </c>
      <c r="C1785" s="3" t="s">
        <v>4892</v>
      </c>
      <c r="D1785" s="3" t="s">
        <v>4893</v>
      </c>
      <c r="E1785" s="3" t="s">
        <v>17</v>
      </c>
      <c r="F1785" s="3">
        <v>0</v>
      </c>
      <c r="I1785" s="4" t="str">
        <f ca="1">IFERROR(__xludf.DUMMYFUNCTION("REGEXREPLACE(F1786,""\D"", """")"),"#VALUE!")</f>
        <v>#VALUE!</v>
      </c>
      <c r="J1785" s="6" t="s">
        <v>13850</v>
      </c>
    </row>
    <row r="1786" spans="1:10" ht="15.75" customHeight="1">
      <c r="A1786" s="1">
        <v>1785</v>
      </c>
      <c r="B1786" s="3">
        <v>1786</v>
      </c>
      <c r="C1786" s="3" t="s">
        <v>4894</v>
      </c>
      <c r="D1786" s="3" t="s">
        <v>4895</v>
      </c>
      <c r="E1786" s="3" t="s">
        <v>4896</v>
      </c>
      <c r="F1786" s="3" t="s">
        <v>85</v>
      </c>
      <c r="G1786" s="3">
        <v>0</v>
      </c>
      <c r="H1786" s="3" t="s">
        <v>934</v>
      </c>
      <c r="I1786" s="4" t="str">
        <f ca="1">IFERROR(__xludf.DUMMYFUNCTION("REGEXREPLACE(F1787,""\D"", """")"),"17")</f>
        <v>17</v>
      </c>
      <c r="J1786" s="6" t="s">
        <v>13857</v>
      </c>
    </row>
    <row r="1787" spans="1:10" ht="15.75" customHeight="1">
      <c r="A1787" s="1">
        <v>1786</v>
      </c>
      <c r="B1787" s="3">
        <v>1787</v>
      </c>
      <c r="C1787" s="3" t="s">
        <v>4897</v>
      </c>
      <c r="D1787" s="3" t="s">
        <v>4898</v>
      </c>
      <c r="E1787" s="3" t="s">
        <v>17</v>
      </c>
      <c r="F1787" s="3">
        <v>0</v>
      </c>
      <c r="I1787" s="4" t="str">
        <f ca="1">IFERROR(__xludf.DUMMYFUNCTION("REGEXREPLACE(F1788,""\D"", """")"),"#VALUE!")</f>
        <v>#VALUE!</v>
      </c>
      <c r="J1787" s="6" t="s">
        <v>13850</v>
      </c>
    </row>
    <row r="1788" spans="1:10" ht="15.75" customHeight="1">
      <c r="A1788" s="1">
        <v>1787</v>
      </c>
      <c r="B1788" s="3">
        <v>1788</v>
      </c>
      <c r="C1788" s="3" t="s">
        <v>4899</v>
      </c>
      <c r="D1788" s="3" t="s">
        <v>4900</v>
      </c>
      <c r="E1788" s="3" t="s">
        <v>17</v>
      </c>
      <c r="F1788" s="3">
        <v>0</v>
      </c>
      <c r="I1788" s="4" t="str">
        <f ca="1">IFERROR(__xludf.DUMMYFUNCTION("REGEXREPLACE(F1789,""\D"", """")"),"#VALUE!")</f>
        <v>#VALUE!</v>
      </c>
      <c r="J1788" s="6" t="s">
        <v>13850</v>
      </c>
    </row>
    <row r="1789" spans="1:10" ht="15.75" customHeight="1">
      <c r="A1789" s="1">
        <v>1788</v>
      </c>
      <c r="B1789" s="3">
        <v>1789</v>
      </c>
      <c r="C1789" s="3" t="s">
        <v>4901</v>
      </c>
      <c r="D1789" s="3" t="s">
        <v>4902</v>
      </c>
      <c r="E1789" s="3" t="s">
        <v>4903</v>
      </c>
      <c r="F1789" s="3" t="s">
        <v>75</v>
      </c>
      <c r="G1789" s="3">
        <v>0</v>
      </c>
      <c r="H1789" s="3" t="s">
        <v>76</v>
      </c>
      <c r="I1789" s="4" t="str">
        <f ca="1">IFERROR(__xludf.DUMMYFUNCTION("REGEXREPLACE(F1790,""\D"", """")"),"15")</f>
        <v>15</v>
      </c>
      <c r="J1789" s="6" t="s">
        <v>13856</v>
      </c>
    </row>
    <row r="1790" spans="1:10" ht="15.75" customHeight="1">
      <c r="A1790" s="1">
        <v>1789</v>
      </c>
      <c r="B1790" s="3">
        <v>1790</v>
      </c>
      <c r="C1790" s="3" t="s">
        <v>4904</v>
      </c>
      <c r="D1790" s="3" t="s">
        <v>4905</v>
      </c>
      <c r="E1790" s="3" t="s">
        <v>17</v>
      </c>
      <c r="F1790" s="3">
        <v>0</v>
      </c>
      <c r="I1790" s="4" t="str">
        <f ca="1">IFERROR(__xludf.DUMMYFUNCTION("REGEXREPLACE(F1791,""\D"", """")"),"#VALUE!")</f>
        <v>#VALUE!</v>
      </c>
      <c r="J1790" s="6" t="s">
        <v>13850</v>
      </c>
    </row>
    <row r="1791" spans="1:10" ht="15.75" customHeight="1">
      <c r="A1791" s="1">
        <v>1790</v>
      </c>
      <c r="B1791" s="3">
        <v>1791</v>
      </c>
      <c r="C1791" s="3" t="s">
        <v>4906</v>
      </c>
      <c r="D1791" s="3" t="s">
        <v>4907</v>
      </c>
      <c r="E1791" s="3" t="s">
        <v>17</v>
      </c>
      <c r="F1791" s="3">
        <v>0</v>
      </c>
      <c r="I1791" s="4" t="str">
        <f ca="1">IFERROR(__xludf.DUMMYFUNCTION("REGEXREPLACE(F1792,""\D"", """")"),"#VALUE!")</f>
        <v>#VALUE!</v>
      </c>
      <c r="J1791" s="6" t="s">
        <v>13850</v>
      </c>
    </row>
    <row r="1792" spans="1:10" ht="15.75" customHeight="1">
      <c r="A1792" s="1">
        <v>1791</v>
      </c>
      <c r="B1792" s="3">
        <v>1792</v>
      </c>
      <c r="C1792" s="3" t="s">
        <v>4908</v>
      </c>
      <c r="D1792" s="3" t="s">
        <v>4909</v>
      </c>
      <c r="E1792" s="3" t="s">
        <v>17</v>
      </c>
      <c r="F1792" s="3">
        <v>0</v>
      </c>
      <c r="I1792" s="4" t="str">
        <f ca="1">IFERROR(__xludf.DUMMYFUNCTION("REGEXREPLACE(F1793,""\D"", """")"),"#VALUE!")</f>
        <v>#VALUE!</v>
      </c>
      <c r="J1792" s="6" t="s">
        <v>13850</v>
      </c>
    </row>
    <row r="1793" spans="1:10" ht="15.75" customHeight="1">
      <c r="A1793" s="1">
        <v>1792</v>
      </c>
      <c r="B1793" s="3">
        <v>1793</v>
      </c>
      <c r="C1793" s="3" t="s">
        <v>4910</v>
      </c>
      <c r="D1793" s="3" t="s">
        <v>4911</v>
      </c>
      <c r="E1793" s="3" t="s">
        <v>4912</v>
      </c>
      <c r="F1793" s="3">
        <v>0</v>
      </c>
      <c r="I1793" s="4" t="str">
        <f ca="1">IFERROR(__xludf.DUMMYFUNCTION("REGEXREPLACE(F1794,""\D"", """")"),"#VALUE!")</f>
        <v>#VALUE!</v>
      </c>
      <c r="J1793" s="6" t="s">
        <v>13850</v>
      </c>
    </row>
    <row r="1794" spans="1:10" ht="15.75" customHeight="1">
      <c r="A1794" s="1">
        <v>1793</v>
      </c>
      <c r="B1794" s="3">
        <v>1794</v>
      </c>
      <c r="C1794" s="3" t="s">
        <v>4913</v>
      </c>
      <c r="D1794" s="3" t="s">
        <v>4914</v>
      </c>
      <c r="E1794" s="3" t="s">
        <v>17</v>
      </c>
      <c r="F1794" s="3">
        <v>0</v>
      </c>
      <c r="I1794" s="4" t="str">
        <f ca="1">IFERROR(__xludf.DUMMYFUNCTION("REGEXREPLACE(F1795,""\D"", """")"),"#VALUE!")</f>
        <v>#VALUE!</v>
      </c>
      <c r="J1794" s="6" t="s">
        <v>13850</v>
      </c>
    </row>
    <row r="1795" spans="1:10" ht="15.75" customHeight="1">
      <c r="A1795" s="1">
        <v>1794</v>
      </c>
      <c r="B1795" s="3">
        <v>1795</v>
      </c>
      <c r="C1795" s="3" t="s">
        <v>4915</v>
      </c>
      <c r="D1795" s="3" t="s">
        <v>4916</v>
      </c>
      <c r="E1795" s="3" t="s">
        <v>17</v>
      </c>
      <c r="F1795" s="3">
        <v>0</v>
      </c>
      <c r="I1795" s="4" t="str">
        <f ca="1">IFERROR(__xludf.DUMMYFUNCTION("REGEXREPLACE(F1796,""\D"", """")"),"#VALUE!")</f>
        <v>#VALUE!</v>
      </c>
      <c r="J1795" s="6" t="s">
        <v>13850</v>
      </c>
    </row>
    <row r="1796" spans="1:10" ht="15.75" customHeight="1">
      <c r="A1796" s="1">
        <v>1795</v>
      </c>
      <c r="B1796" s="3">
        <v>1796</v>
      </c>
      <c r="C1796" s="3" t="s">
        <v>4917</v>
      </c>
      <c r="D1796" s="3" t="s">
        <v>4918</v>
      </c>
      <c r="E1796" s="3" t="s">
        <v>17</v>
      </c>
      <c r="F1796" s="3">
        <v>0</v>
      </c>
      <c r="I1796" s="4" t="str">
        <f ca="1">IFERROR(__xludf.DUMMYFUNCTION("REGEXREPLACE(F1797,""\D"", """")"),"#VALUE!")</f>
        <v>#VALUE!</v>
      </c>
      <c r="J1796" s="6" t="s">
        <v>13850</v>
      </c>
    </row>
    <row r="1797" spans="1:10" ht="15.75" customHeight="1">
      <c r="A1797" s="1">
        <v>1796</v>
      </c>
      <c r="B1797" s="3">
        <v>1797</v>
      </c>
      <c r="C1797" s="3" t="s">
        <v>4919</v>
      </c>
      <c r="D1797" s="3" t="s">
        <v>4920</v>
      </c>
      <c r="E1797" s="3" t="s">
        <v>4921</v>
      </c>
      <c r="F1797" s="3" t="s">
        <v>113</v>
      </c>
      <c r="G1797" s="3">
        <v>2</v>
      </c>
      <c r="H1797" s="3" t="s">
        <v>194</v>
      </c>
      <c r="I1797" s="4" t="str">
        <f ca="1">IFERROR(__xludf.DUMMYFUNCTION("REGEXREPLACE(F1798,""\D"", """")"),"8")</f>
        <v>8</v>
      </c>
      <c r="J1797" s="6" t="s">
        <v>13860</v>
      </c>
    </row>
    <row r="1798" spans="1:10" ht="15.75" customHeight="1">
      <c r="A1798" s="1">
        <v>1797</v>
      </c>
      <c r="B1798" s="3">
        <v>1798</v>
      </c>
      <c r="C1798" s="3" t="s">
        <v>4922</v>
      </c>
      <c r="D1798" s="3" t="s">
        <v>4923</v>
      </c>
      <c r="E1798" s="3" t="s">
        <v>4924</v>
      </c>
      <c r="F1798" s="3">
        <v>0</v>
      </c>
      <c r="I1798" s="4" t="str">
        <f ca="1">IFERROR(__xludf.DUMMYFUNCTION("REGEXREPLACE(F1799,""\D"", """")"),"#VALUE!")</f>
        <v>#VALUE!</v>
      </c>
      <c r="J1798" s="6" t="s">
        <v>13850</v>
      </c>
    </row>
    <row r="1799" spans="1:10" ht="15.75" customHeight="1">
      <c r="A1799" s="1">
        <v>1798</v>
      </c>
      <c r="B1799" s="3">
        <v>1799</v>
      </c>
      <c r="C1799" s="3" t="s">
        <v>4925</v>
      </c>
      <c r="D1799" s="3" t="s">
        <v>4926</v>
      </c>
      <c r="E1799" s="3" t="s">
        <v>4927</v>
      </c>
      <c r="F1799" s="3">
        <v>0</v>
      </c>
      <c r="I1799" s="4" t="str">
        <f ca="1">IFERROR(__xludf.DUMMYFUNCTION("REGEXREPLACE(F1800,""\D"", """")"),"#VALUE!")</f>
        <v>#VALUE!</v>
      </c>
      <c r="J1799" s="6" t="s">
        <v>13850</v>
      </c>
    </row>
    <row r="1800" spans="1:10" ht="15.75" customHeight="1">
      <c r="A1800" s="1">
        <v>1799</v>
      </c>
      <c r="B1800" s="3">
        <v>1800</v>
      </c>
      <c r="C1800" s="3" t="s">
        <v>4928</v>
      </c>
      <c r="D1800" s="3" t="s">
        <v>4929</v>
      </c>
      <c r="E1800" s="3" t="s">
        <v>17</v>
      </c>
      <c r="F1800" s="3">
        <v>0</v>
      </c>
      <c r="I1800" s="4" t="str">
        <f ca="1">IFERROR(__xludf.DUMMYFUNCTION("REGEXREPLACE(F1801,""\D"", """")"),"#VALUE!")</f>
        <v>#VALUE!</v>
      </c>
      <c r="J1800" s="6" t="s">
        <v>13850</v>
      </c>
    </row>
    <row r="1801" spans="1:10" ht="15.75" customHeight="1">
      <c r="A1801" s="1">
        <v>1800</v>
      </c>
      <c r="B1801" s="3">
        <v>1801</v>
      </c>
      <c r="C1801" s="3" t="s">
        <v>4930</v>
      </c>
      <c r="D1801" s="3" t="s">
        <v>4931</v>
      </c>
      <c r="E1801" s="3" t="s">
        <v>4932</v>
      </c>
      <c r="F1801" s="3" t="s">
        <v>182</v>
      </c>
      <c r="G1801" s="3">
        <v>5</v>
      </c>
      <c r="H1801" s="3" t="s">
        <v>424</v>
      </c>
      <c r="I1801" s="4" t="str">
        <f ca="1">IFERROR(__xludf.DUMMYFUNCTION("REGEXREPLACE(F1802,""\D"", """")"),"7")</f>
        <v>7</v>
      </c>
      <c r="J1801" s="6" t="s">
        <v>13863</v>
      </c>
    </row>
    <row r="1802" spans="1:10" ht="15.75" customHeight="1">
      <c r="A1802" s="1">
        <v>1801</v>
      </c>
      <c r="B1802" s="3">
        <v>1802</v>
      </c>
      <c r="C1802" s="3" t="s">
        <v>4933</v>
      </c>
      <c r="D1802" s="3" t="s">
        <v>4934</v>
      </c>
      <c r="E1802" s="3" t="s">
        <v>4935</v>
      </c>
      <c r="F1802" s="3">
        <v>0</v>
      </c>
      <c r="I1802" s="4" t="str">
        <f ca="1">IFERROR(__xludf.DUMMYFUNCTION("REGEXREPLACE(F1803,""\D"", """")"),"#VALUE!")</f>
        <v>#VALUE!</v>
      </c>
      <c r="J1802" s="6" t="s">
        <v>13850</v>
      </c>
    </row>
    <row r="1803" spans="1:10" ht="15.75" customHeight="1">
      <c r="A1803" s="1">
        <v>1802</v>
      </c>
      <c r="B1803" s="3">
        <v>1803</v>
      </c>
      <c r="C1803" s="3" t="s">
        <v>4936</v>
      </c>
      <c r="D1803" s="3" t="s">
        <v>4937</v>
      </c>
      <c r="E1803" s="3" t="s">
        <v>17</v>
      </c>
      <c r="F1803" s="3">
        <v>0</v>
      </c>
      <c r="I1803" s="4" t="str">
        <f ca="1">IFERROR(__xludf.DUMMYFUNCTION("REGEXREPLACE(F1804,""\D"", """")"),"#VALUE!")</f>
        <v>#VALUE!</v>
      </c>
      <c r="J1803" s="6" t="s">
        <v>13850</v>
      </c>
    </row>
    <row r="1804" spans="1:10" ht="15.75" customHeight="1">
      <c r="A1804" s="1">
        <v>1803</v>
      </c>
      <c r="B1804" s="3">
        <v>1804</v>
      </c>
      <c r="C1804" s="3" t="s">
        <v>4938</v>
      </c>
      <c r="D1804" s="3" t="s">
        <v>4939</v>
      </c>
      <c r="E1804" s="3" t="s">
        <v>17</v>
      </c>
      <c r="F1804" s="3">
        <v>0</v>
      </c>
      <c r="I1804" s="4" t="str">
        <f ca="1">IFERROR(__xludf.DUMMYFUNCTION("REGEXREPLACE(F1805,""\D"", """")"),"#VALUE!")</f>
        <v>#VALUE!</v>
      </c>
      <c r="J1804" s="6" t="s">
        <v>13850</v>
      </c>
    </row>
    <row r="1805" spans="1:10" ht="15.75" customHeight="1">
      <c r="A1805" s="1">
        <v>1804</v>
      </c>
      <c r="B1805" s="3">
        <v>1805</v>
      </c>
      <c r="C1805" s="3" t="s">
        <v>4940</v>
      </c>
      <c r="D1805" s="3" t="s">
        <v>4941</v>
      </c>
      <c r="E1805" s="3" t="s">
        <v>17</v>
      </c>
      <c r="F1805" s="3">
        <v>0</v>
      </c>
      <c r="I1805" s="4" t="str">
        <f ca="1">IFERROR(__xludf.DUMMYFUNCTION("REGEXREPLACE(F1806,""\D"", """")"),"#VALUE!")</f>
        <v>#VALUE!</v>
      </c>
      <c r="J1805" s="6" t="s">
        <v>13850</v>
      </c>
    </row>
    <row r="1806" spans="1:10" ht="15.75" customHeight="1">
      <c r="A1806" s="1">
        <v>1805</v>
      </c>
      <c r="B1806" s="3">
        <v>1806</v>
      </c>
      <c r="C1806" s="3" t="s">
        <v>4942</v>
      </c>
      <c r="D1806" s="3" t="s">
        <v>4943</v>
      </c>
      <c r="E1806" s="3" t="s">
        <v>4944</v>
      </c>
      <c r="F1806" s="3">
        <v>0</v>
      </c>
      <c r="I1806" s="4" t="str">
        <f ca="1">IFERROR(__xludf.DUMMYFUNCTION("REGEXREPLACE(F1807,""\D"", """")"),"#VALUE!")</f>
        <v>#VALUE!</v>
      </c>
      <c r="J1806" s="6" t="s">
        <v>13850</v>
      </c>
    </row>
    <row r="1807" spans="1:10" ht="15.75" customHeight="1">
      <c r="A1807" s="1">
        <v>1806</v>
      </c>
      <c r="B1807" s="3">
        <v>1807</v>
      </c>
      <c r="C1807" s="3" t="s">
        <v>4945</v>
      </c>
      <c r="D1807" s="3" t="s">
        <v>4946</v>
      </c>
      <c r="E1807" s="3" t="s">
        <v>4947</v>
      </c>
      <c r="F1807" s="3">
        <v>0</v>
      </c>
      <c r="I1807" s="4" t="str">
        <f ca="1">IFERROR(__xludf.DUMMYFUNCTION("REGEXREPLACE(F1808,""\D"", """")"),"#VALUE!")</f>
        <v>#VALUE!</v>
      </c>
      <c r="J1807" s="6" t="s">
        <v>13850</v>
      </c>
    </row>
    <row r="1808" spans="1:10" ht="15.75" customHeight="1">
      <c r="A1808" s="1">
        <v>1807</v>
      </c>
      <c r="B1808" s="3">
        <v>1808</v>
      </c>
      <c r="C1808" s="3" t="s">
        <v>4948</v>
      </c>
      <c r="D1808" s="3" t="s">
        <v>4949</v>
      </c>
      <c r="E1808" s="3" t="s">
        <v>4950</v>
      </c>
      <c r="F1808" s="3">
        <v>0</v>
      </c>
      <c r="I1808" s="4" t="str">
        <f ca="1">IFERROR(__xludf.DUMMYFUNCTION("REGEXREPLACE(F1809,""\D"", """")"),"#VALUE!")</f>
        <v>#VALUE!</v>
      </c>
      <c r="J1808" s="6" t="s">
        <v>13850</v>
      </c>
    </row>
    <row r="1809" spans="1:10" ht="15.75" customHeight="1">
      <c r="A1809" s="1">
        <v>1808</v>
      </c>
      <c r="B1809" s="3">
        <v>1809</v>
      </c>
      <c r="C1809" s="3" t="s">
        <v>4951</v>
      </c>
      <c r="D1809" s="3" t="s">
        <v>4952</v>
      </c>
      <c r="E1809" s="3" t="s">
        <v>17</v>
      </c>
      <c r="F1809" s="3">
        <v>0</v>
      </c>
      <c r="I1809" s="4" t="str">
        <f ca="1">IFERROR(__xludf.DUMMYFUNCTION("REGEXREPLACE(F1810,""\D"", """")"),"#VALUE!")</f>
        <v>#VALUE!</v>
      </c>
      <c r="J1809" s="6" t="s">
        <v>13850</v>
      </c>
    </row>
    <row r="1810" spans="1:10" ht="15.75" customHeight="1">
      <c r="A1810" s="1">
        <v>1809</v>
      </c>
      <c r="B1810" s="3">
        <v>1810</v>
      </c>
      <c r="C1810" s="3" t="s">
        <v>4953</v>
      </c>
      <c r="D1810" s="3" t="s">
        <v>4954</v>
      </c>
      <c r="E1810" s="3" t="s">
        <v>17</v>
      </c>
      <c r="F1810" s="3">
        <v>0</v>
      </c>
      <c r="I1810" s="4" t="str">
        <f ca="1">IFERROR(__xludf.DUMMYFUNCTION("REGEXREPLACE(F1811,""\D"", """")"),"#VALUE!")</f>
        <v>#VALUE!</v>
      </c>
      <c r="J1810" s="6" t="s">
        <v>13850</v>
      </c>
    </row>
    <row r="1811" spans="1:10" ht="15.75" customHeight="1">
      <c r="A1811" s="1">
        <v>1810</v>
      </c>
      <c r="B1811" s="3">
        <v>1811</v>
      </c>
      <c r="C1811" s="3" t="s">
        <v>4955</v>
      </c>
      <c r="D1811" s="3" t="s">
        <v>4956</v>
      </c>
      <c r="E1811" s="3" t="s">
        <v>4957</v>
      </c>
      <c r="F1811" s="3" t="s">
        <v>193</v>
      </c>
      <c r="G1811" s="3">
        <v>24</v>
      </c>
      <c r="H1811" s="3" t="s">
        <v>970</v>
      </c>
      <c r="I1811" s="4" t="str">
        <f ca="1">IFERROR(__xludf.DUMMYFUNCTION("REGEXREPLACE(F1812,""\D"", """")"),"10")</f>
        <v>10</v>
      </c>
      <c r="J1811" s="6" t="s">
        <v>13864</v>
      </c>
    </row>
    <row r="1812" spans="1:10" ht="15.75" customHeight="1">
      <c r="A1812" s="1">
        <v>1811</v>
      </c>
      <c r="B1812" s="3">
        <v>1812</v>
      </c>
      <c r="C1812" s="3" t="s">
        <v>4958</v>
      </c>
      <c r="D1812" s="3" t="s">
        <v>4959</v>
      </c>
      <c r="E1812" s="3" t="s">
        <v>17</v>
      </c>
      <c r="F1812" s="3">
        <v>0</v>
      </c>
      <c r="I1812" s="4" t="str">
        <f ca="1">IFERROR(__xludf.DUMMYFUNCTION("REGEXREPLACE(F1813,""\D"", """")"),"#VALUE!")</f>
        <v>#VALUE!</v>
      </c>
      <c r="J1812" s="6" t="s">
        <v>13850</v>
      </c>
    </row>
    <row r="1813" spans="1:10" ht="15.75" customHeight="1">
      <c r="A1813" s="1">
        <v>1812</v>
      </c>
      <c r="B1813" s="3">
        <v>1813</v>
      </c>
      <c r="C1813" s="3" t="s">
        <v>4960</v>
      </c>
      <c r="D1813" s="3" t="s">
        <v>4961</v>
      </c>
      <c r="E1813" s="3" t="s">
        <v>4962</v>
      </c>
      <c r="F1813" s="3" t="s">
        <v>93</v>
      </c>
      <c r="G1813" s="3">
        <v>9</v>
      </c>
      <c r="H1813" s="3" t="s">
        <v>76</v>
      </c>
      <c r="I1813" s="4" t="str">
        <f ca="1">IFERROR(__xludf.DUMMYFUNCTION("REGEXREPLACE(F1814,""\D"", """")"),"6")</f>
        <v>6</v>
      </c>
      <c r="J1813" s="6" t="s">
        <v>13858</v>
      </c>
    </row>
    <row r="1814" spans="1:10" ht="15.75" customHeight="1">
      <c r="A1814" s="1">
        <v>1813</v>
      </c>
      <c r="B1814" s="3">
        <v>1814</v>
      </c>
      <c r="C1814" s="3" t="s">
        <v>4963</v>
      </c>
      <c r="D1814" s="3" t="s">
        <v>4964</v>
      </c>
      <c r="E1814" s="3" t="s">
        <v>4965</v>
      </c>
      <c r="F1814" s="3">
        <v>0</v>
      </c>
      <c r="I1814" s="4" t="str">
        <f ca="1">IFERROR(__xludf.DUMMYFUNCTION("REGEXREPLACE(F1815,""\D"", """")"),"#VALUE!")</f>
        <v>#VALUE!</v>
      </c>
      <c r="J1814" s="6" t="s">
        <v>13850</v>
      </c>
    </row>
    <row r="1815" spans="1:10" ht="15.75" customHeight="1">
      <c r="A1815" s="1">
        <v>1814</v>
      </c>
      <c r="B1815" s="3">
        <v>1815</v>
      </c>
      <c r="C1815" s="3" t="s">
        <v>4966</v>
      </c>
      <c r="D1815" s="3" t="s">
        <v>4967</v>
      </c>
      <c r="E1815" s="3" t="s">
        <v>17</v>
      </c>
      <c r="F1815" s="3">
        <v>0</v>
      </c>
      <c r="I1815" s="4" t="str">
        <f ca="1">IFERROR(__xludf.DUMMYFUNCTION("REGEXREPLACE(F1816,""\D"", """")"),"#VALUE!")</f>
        <v>#VALUE!</v>
      </c>
      <c r="J1815" s="6" t="s">
        <v>13850</v>
      </c>
    </row>
    <row r="1816" spans="1:10" ht="15.75" customHeight="1">
      <c r="A1816" s="1">
        <v>1815</v>
      </c>
      <c r="B1816" s="3">
        <v>1816</v>
      </c>
      <c r="C1816" s="3" t="s">
        <v>4968</v>
      </c>
      <c r="D1816" s="3" t="s">
        <v>4969</v>
      </c>
      <c r="E1816" s="3" t="s">
        <v>519</v>
      </c>
      <c r="F1816" s="3">
        <v>0</v>
      </c>
      <c r="I1816" s="4" t="str">
        <f ca="1">IFERROR(__xludf.DUMMYFUNCTION("REGEXREPLACE(F1817,""\D"", """")"),"#VALUE!")</f>
        <v>#VALUE!</v>
      </c>
      <c r="J1816" s="6" t="s">
        <v>13850</v>
      </c>
    </row>
    <row r="1817" spans="1:10" ht="15.75" customHeight="1">
      <c r="A1817" s="1">
        <v>1816</v>
      </c>
      <c r="B1817" s="3">
        <v>1817</v>
      </c>
      <c r="C1817" s="3" t="s">
        <v>4970</v>
      </c>
      <c r="D1817" s="3" t="s">
        <v>4971</v>
      </c>
      <c r="E1817" s="3" t="s">
        <v>17</v>
      </c>
      <c r="F1817" s="3">
        <v>0</v>
      </c>
      <c r="I1817" s="4" t="str">
        <f ca="1">IFERROR(__xludf.DUMMYFUNCTION("REGEXREPLACE(F1818,""\D"", """")"),"#VALUE!")</f>
        <v>#VALUE!</v>
      </c>
      <c r="J1817" s="6" t="s">
        <v>13850</v>
      </c>
    </row>
    <row r="1818" spans="1:10" ht="15.75" customHeight="1">
      <c r="A1818" s="1">
        <v>1817</v>
      </c>
      <c r="B1818" s="3">
        <v>1818</v>
      </c>
      <c r="C1818" s="3" t="s">
        <v>4972</v>
      </c>
      <c r="D1818" s="3" t="s">
        <v>4973</v>
      </c>
      <c r="E1818" s="3" t="s">
        <v>4974</v>
      </c>
      <c r="F1818" s="3" t="s">
        <v>205</v>
      </c>
      <c r="G1818" s="3">
        <v>4</v>
      </c>
      <c r="H1818" s="3" t="s">
        <v>34</v>
      </c>
      <c r="I1818" s="4" t="str">
        <f ca="1">IFERROR(__xludf.DUMMYFUNCTION("REGEXREPLACE(F1819,""\D"", """")"),"19")</f>
        <v>19</v>
      </c>
      <c r="J1818" s="6" t="s">
        <v>13865</v>
      </c>
    </row>
    <row r="1819" spans="1:10" ht="15.75" customHeight="1">
      <c r="A1819" s="1">
        <v>1818</v>
      </c>
      <c r="B1819" s="3">
        <v>1819</v>
      </c>
      <c r="C1819" s="3" t="s">
        <v>4975</v>
      </c>
      <c r="D1819" s="3" t="s">
        <v>4976</v>
      </c>
      <c r="E1819" s="3" t="s">
        <v>4977</v>
      </c>
      <c r="F1819" s="3" t="s">
        <v>8</v>
      </c>
      <c r="G1819" s="3">
        <v>72</v>
      </c>
      <c r="H1819" s="3" t="s">
        <v>3252</v>
      </c>
      <c r="I1819" s="4" t="str">
        <f ca="1">IFERROR(__xludf.DUMMYFUNCTION("REGEXREPLACE(F1820,""\D"", """")"),"21")</f>
        <v>21</v>
      </c>
      <c r="J1819" s="6" t="s">
        <v>13848</v>
      </c>
    </row>
    <row r="1820" spans="1:10" ht="15.75" customHeight="1">
      <c r="A1820" s="1">
        <v>1819</v>
      </c>
      <c r="B1820" s="3">
        <v>1820</v>
      </c>
      <c r="C1820" s="3" t="s">
        <v>4978</v>
      </c>
      <c r="D1820" s="3" t="s">
        <v>4979</v>
      </c>
      <c r="E1820" s="3" t="s">
        <v>4980</v>
      </c>
      <c r="F1820" s="3">
        <v>0</v>
      </c>
      <c r="I1820" s="4" t="str">
        <f ca="1">IFERROR(__xludf.DUMMYFUNCTION("REGEXREPLACE(F1821,""\D"", """")"),"#VALUE!")</f>
        <v>#VALUE!</v>
      </c>
      <c r="J1820" s="6" t="s">
        <v>13850</v>
      </c>
    </row>
    <row r="1821" spans="1:10" ht="15.75" customHeight="1">
      <c r="A1821" s="1">
        <v>1820</v>
      </c>
      <c r="B1821" s="3">
        <v>1821</v>
      </c>
      <c r="C1821" s="3" t="s">
        <v>4981</v>
      </c>
      <c r="D1821" s="3" t="s">
        <v>4982</v>
      </c>
      <c r="E1821" s="3" t="s">
        <v>4983</v>
      </c>
      <c r="F1821" s="3">
        <v>0</v>
      </c>
      <c r="I1821" s="4" t="str">
        <f ca="1">IFERROR(__xludf.DUMMYFUNCTION("REGEXREPLACE(F1822,""\D"", """")"),"#VALUE!")</f>
        <v>#VALUE!</v>
      </c>
      <c r="J1821" s="6" t="s">
        <v>13850</v>
      </c>
    </row>
    <row r="1822" spans="1:10" ht="15.75" customHeight="1">
      <c r="A1822" s="1">
        <v>1821</v>
      </c>
      <c r="B1822" s="3">
        <v>1822</v>
      </c>
      <c r="C1822" s="3" t="s">
        <v>4984</v>
      </c>
      <c r="D1822" s="3" t="s">
        <v>4985</v>
      </c>
      <c r="E1822" s="3" t="s">
        <v>17</v>
      </c>
      <c r="F1822" s="3">
        <v>0</v>
      </c>
      <c r="I1822" s="4" t="str">
        <f ca="1">IFERROR(__xludf.DUMMYFUNCTION("REGEXREPLACE(F1823,""\D"", """")"),"#VALUE!")</f>
        <v>#VALUE!</v>
      </c>
      <c r="J1822" s="6" t="s">
        <v>13850</v>
      </c>
    </row>
    <row r="1823" spans="1:10" ht="15.75" customHeight="1">
      <c r="A1823" s="1">
        <v>1822</v>
      </c>
      <c r="B1823" s="3">
        <v>1823</v>
      </c>
      <c r="C1823" s="3" t="s">
        <v>4986</v>
      </c>
      <c r="D1823" s="3" t="s">
        <v>4987</v>
      </c>
      <c r="E1823" s="3" t="s">
        <v>17</v>
      </c>
      <c r="F1823" s="3">
        <v>0</v>
      </c>
      <c r="I1823" s="4" t="str">
        <f ca="1">IFERROR(__xludf.DUMMYFUNCTION("REGEXREPLACE(F1824,""\D"", """")"),"#VALUE!")</f>
        <v>#VALUE!</v>
      </c>
      <c r="J1823" s="6" t="s">
        <v>13850</v>
      </c>
    </row>
    <row r="1824" spans="1:10" ht="15.75" customHeight="1">
      <c r="A1824" s="1">
        <v>1823</v>
      </c>
      <c r="B1824" s="3">
        <v>1824</v>
      </c>
      <c r="C1824" s="3" t="s">
        <v>4988</v>
      </c>
      <c r="D1824" s="3" t="s">
        <v>4989</v>
      </c>
      <c r="E1824" s="3" t="s">
        <v>4990</v>
      </c>
      <c r="F1824" s="3">
        <v>0</v>
      </c>
      <c r="I1824" s="4" t="str">
        <f ca="1">IFERROR(__xludf.DUMMYFUNCTION("REGEXREPLACE(F1825,""\D"", """")"),"#VALUE!")</f>
        <v>#VALUE!</v>
      </c>
      <c r="J1824" s="6" t="s">
        <v>13850</v>
      </c>
    </row>
    <row r="1825" spans="1:10" ht="15.75" customHeight="1">
      <c r="A1825" s="1">
        <v>1824</v>
      </c>
      <c r="B1825" s="3">
        <v>1825</v>
      </c>
      <c r="C1825" s="3" t="s">
        <v>4991</v>
      </c>
      <c r="D1825" s="3" t="s">
        <v>4992</v>
      </c>
      <c r="E1825" s="3" t="s">
        <v>17</v>
      </c>
      <c r="F1825" s="3">
        <v>0</v>
      </c>
      <c r="I1825" s="4" t="str">
        <f ca="1">IFERROR(__xludf.DUMMYFUNCTION("REGEXREPLACE(F1826,""\D"", """")"),"#VALUE!")</f>
        <v>#VALUE!</v>
      </c>
      <c r="J1825" s="6" t="s">
        <v>13850</v>
      </c>
    </row>
    <row r="1826" spans="1:10" ht="15.75" customHeight="1">
      <c r="A1826" s="1">
        <v>1825</v>
      </c>
      <c r="B1826" s="3">
        <v>1826</v>
      </c>
      <c r="C1826" s="3" t="s">
        <v>4993</v>
      </c>
      <c r="D1826" s="3" t="s">
        <v>4994</v>
      </c>
      <c r="E1826" s="3" t="s">
        <v>4995</v>
      </c>
      <c r="F1826" s="3" t="s">
        <v>182</v>
      </c>
      <c r="G1826" s="3">
        <v>8</v>
      </c>
      <c r="H1826" s="3" t="s">
        <v>76</v>
      </c>
      <c r="I1826" s="4" t="str">
        <f ca="1">IFERROR(__xludf.DUMMYFUNCTION("REGEXREPLACE(F1827,""\D"", """")"),"7")</f>
        <v>7</v>
      </c>
      <c r="J1826" s="6" t="s">
        <v>13863</v>
      </c>
    </row>
    <row r="1827" spans="1:10" ht="15.75" customHeight="1">
      <c r="A1827" s="1">
        <v>1826</v>
      </c>
      <c r="B1827" s="3">
        <v>1827</v>
      </c>
      <c r="C1827" s="3" t="s">
        <v>4996</v>
      </c>
      <c r="D1827" s="3" t="s">
        <v>4997</v>
      </c>
      <c r="E1827" s="3" t="s">
        <v>4998</v>
      </c>
      <c r="F1827" s="3" t="s">
        <v>193</v>
      </c>
      <c r="G1827" s="3">
        <v>0</v>
      </c>
      <c r="H1827" s="3" t="s">
        <v>194</v>
      </c>
      <c r="I1827" s="4" t="str">
        <f ca="1">IFERROR(__xludf.DUMMYFUNCTION("REGEXREPLACE(F1828,""\D"", """")"),"10")</f>
        <v>10</v>
      </c>
      <c r="J1827" s="6" t="s">
        <v>13864</v>
      </c>
    </row>
    <row r="1828" spans="1:10" ht="15.75" customHeight="1">
      <c r="A1828" s="1">
        <v>1827</v>
      </c>
      <c r="B1828" s="3">
        <v>1828</v>
      </c>
      <c r="C1828" s="3" t="s">
        <v>4999</v>
      </c>
      <c r="D1828" s="3" t="s">
        <v>5000</v>
      </c>
      <c r="E1828" s="3" t="s">
        <v>5001</v>
      </c>
      <c r="F1828" s="3">
        <v>0</v>
      </c>
      <c r="I1828" s="4" t="str">
        <f ca="1">IFERROR(__xludf.DUMMYFUNCTION("REGEXREPLACE(F1829,""\D"", """")"),"#VALUE!")</f>
        <v>#VALUE!</v>
      </c>
      <c r="J1828" s="6" t="s">
        <v>13850</v>
      </c>
    </row>
    <row r="1829" spans="1:10" ht="15.75" customHeight="1">
      <c r="A1829" s="1">
        <v>1828</v>
      </c>
      <c r="B1829" s="3">
        <v>1829</v>
      </c>
      <c r="C1829" s="3" t="s">
        <v>5002</v>
      </c>
      <c r="D1829" s="3" t="s">
        <v>5003</v>
      </c>
      <c r="E1829" s="3" t="s">
        <v>5004</v>
      </c>
      <c r="F1829" s="3">
        <v>0</v>
      </c>
      <c r="I1829" s="4" t="str">
        <f ca="1">IFERROR(__xludf.DUMMYFUNCTION("REGEXREPLACE(F1830,""\D"", """")"),"#VALUE!")</f>
        <v>#VALUE!</v>
      </c>
      <c r="J1829" s="6" t="s">
        <v>13850</v>
      </c>
    </row>
    <row r="1830" spans="1:10" ht="15.75" customHeight="1">
      <c r="A1830" s="1">
        <v>1829</v>
      </c>
      <c r="B1830" s="3">
        <v>1830</v>
      </c>
      <c r="C1830" s="3" t="s">
        <v>5005</v>
      </c>
      <c r="D1830" s="3" t="s">
        <v>5006</v>
      </c>
      <c r="E1830" s="3" t="s">
        <v>17</v>
      </c>
      <c r="F1830" s="3">
        <v>0</v>
      </c>
      <c r="I1830" s="4" t="str">
        <f ca="1">IFERROR(__xludf.DUMMYFUNCTION("REGEXREPLACE(F1831,""\D"", """")"),"#VALUE!")</f>
        <v>#VALUE!</v>
      </c>
      <c r="J1830" s="6" t="s">
        <v>13850</v>
      </c>
    </row>
    <row r="1831" spans="1:10" ht="15.75" customHeight="1">
      <c r="A1831" s="1">
        <v>1830</v>
      </c>
      <c r="B1831" s="3">
        <v>1831</v>
      </c>
      <c r="C1831" s="3" t="s">
        <v>5007</v>
      </c>
      <c r="D1831" s="3" t="s">
        <v>5008</v>
      </c>
      <c r="E1831" s="3" t="s">
        <v>5009</v>
      </c>
      <c r="F1831" s="3">
        <v>0</v>
      </c>
      <c r="I1831" s="4" t="str">
        <f ca="1">IFERROR(__xludf.DUMMYFUNCTION("REGEXREPLACE(F1832,""\D"", """")"),"#VALUE!")</f>
        <v>#VALUE!</v>
      </c>
      <c r="J1831" s="6" t="s">
        <v>13850</v>
      </c>
    </row>
    <row r="1832" spans="1:10" ht="15.75" customHeight="1">
      <c r="A1832" s="1">
        <v>1831</v>
      </c>
      <c r="B1832" s="3">
        <v>1832</v>
      </c>
      <c r="C1832" s="3" t="s">
        <v>5010</v>
      </c>
      <c r="D1832" s="3" t="s">
        <v>5011</v>
      </c>
      <c r="E1832" s="3" t="s">
        <v>17</v>
      </c>
      <c r="F1832" s="3">
        <v>0</v>
      </c>
      <c r="I1832" s="4" t="str">
        <f ca="1">IFERROR(__xludf.DUMMYFUNCTION("REGEXREPLACE(F1833,""\D"", """")"),"#VALUE!")</f>
        <v>#VALUE!</v>
      </c>
      <c r="J1832" s="6" t="s">
        <v>13850</v>
      </c>
    </row>
    <row r="1833" spans="1:10" ht="15.75" customHeight="1">
      <c r="A1833" s="1">
        <v>1832</v>
      </c>
      <c r="B1833" s="3">
        <v>1833</v>
      </c>
      <c r="C1833" s="3" t="s">
        <v>5012</v>
      </c>
      <c r="D1833" s="3" t="s">
        <v>5013</v>
      </c>
      <c r="E1833" s="3" t="s">
        <v>5014</v>
      </c>
      <c r="F1833" s="3" t="s">
        <v>768</v>
      </c>
      <c r="G1833" s="3">
        <v>0</v>
      </c>
      <c r="H1833" s="3" t="s">
        <v>216</v>
      </c>
      <c r="I1833" s="4" t="str">
        <f ca="1">IFERROR(__xludf.DUMMYFUNCTION("REGEXREPLACE(F1834,""\D"", """")"),"27")</f>
        <v>27</v>
      </c>
      <c r="J1833" s="6" t="s">
        <v>13885</v>
      </c>
    </row>
    <row r="1834" spans="1:10" ht="15.75" customHeight="1">
      <c r="A1834" s="1">
        <v>1833</v>
      </c>
      <c r="B1834" s="3">
        <v>1834</v>
      </c>
      <c r="C1834" s="3" t="s">
        <v>5015</v>
      </c>
      <c r="D1834" s="3" t="s">
        <v>5016</v>
      </c>
      <c r="E1834" s="3" t="s">
        <v>2257</v>
      </c>
      <c r="F1834" s="3">
        <v>0</v>
      </c>
      <c r="I1834" s="4" t="str">
        <f ca="1">IFERROR(__xludf.DUMMYFUNCTION("REGEXREPLACE(F1835,""\D"", """")"),"#VALUE!")</f>
        <v>#VALUE!</v>
      </c>
      <c r="J1834" s="6" t="s">
        <v>13850</v>
      </c>
    </row>
    <row r="1835" spans="1:10" ht="15.75" customHeight="1">
      <c r="A1835" s="1">
        <v>1834</v>
      </c>
      <c r="B1835" s="3">
        <v>1835</v>
      </c>
      <c r="C1835" s="3" t="s">
        <v>5017</v>
      </c>
      <c r="D1835" s="3" t="s">
        <v>5018</v>
      </c>
      <c r="E1835" s="3" t="s">
        <v>17</v>
      </c>
      <c r="F1835" s="3">
        <v>0</v>
      </c>
      <c r="I1835" s="4" t="str">
        <f ca="1">IFERROR(__xludf.DUMMYFUNCTION("REGEXREPLACE(F1836,""\D"", """")"),"#VALUE!")</f>
        <v>#VALUE!</v>
      </c>
      <c r="J1835" s="6" t="s">
        <v>13850</v>
      </c>
    </row>
    <row r="1836" spans="1:10" ht="15.75" customHeight="1">
      <c r="A1836" s="1">
        <v>1835</v>
      </c>
      <c r="B1836" s="3">
        <v>1836</v>
      </c>
      <c r="C1836" s="3" t="s">
        <v>5019</v>
      </c>
      <c r="D1836" s="3" t="s">
        <v>5020</v>
      </c>
      <c r="E1836" s="3" t="s">
        <v>5021</v>
      </c>
      <c r="F1836" s="3" t="s">
        <v>85</v>
      </c>
      <c r="G1836" s="3">
        <v>35</v>
      </c>
      <c r="H1836" s="3" t="s">
        <v>5022</v>
      </c>
      <c r="I1836" s="4" t="str">
        <f ca="1">IFERROR(__xludf.DUMMYFUNCTION("REGEXREPLACE(F1837,""\D"", """")"),"17")</f>
        <v>17</v>
      </c>
      <c r="J1836" s="6" t="s">
        <v>13857</v>
      </c>
    </row>
    <row r="1837" spans="1:10" ht="15.75" customHeight="1">
      <c r="A1837" s="1">
        <v>1836</v>
      </c>
      <c r="B1837" s="3">
        <v>1837</v>
      </c>
      <c r="C1837" s="3" t="s">
        <v>5023</v>
      </c>
      <c r="D1837" s="3" t="s">
        <v>5024</v>
      </c>
      <c r="E1837" s="3" t="s">
        <v>5025</v>
      </c>
      <c r="F1837" s="3">
        <v>0</v>
      </c>
      <c r="I1837" s="4" t="str">
        <f ca="1">IFERROR(__xludf.DUMMYFUNCTION("REGEXREPLACE(F1838,""\D"", """")"),"#VALUE!")</f>
        <v>#VALUE!</v>
      </c>
      <c r="J1837" s="6" t="s">
        <v>13850</v>
      </c>
    </row>
    <row r="1838" spans="1:10" ht="15.75" customHeight="1">
      <c r="A1838" s="1">
        <v>1837</v>
      </c>
      <c r="B1838" s="3">
        <v>1838</v>
      </c>
      <c r="C1838" s="3" t="s">
        <v>5026</v>
      </c>
      <c r="D1838" s="3" t="s">
        <v>5027</v>
      </c>
      <c r="E1838" s="3" t="s">
        <v>5028</v>
      </c>
      <c r="F1838" s="3">
        <v>0</v>
      </c>
      <c r="I1838" s="4" t="str">
        <f ca="1">IFERROR(__xludf.DUMMYFUNCTION("REGEXREPLACE(F1839,""\D"", """")"),"#VALUE!")</f>
        <v>#VALUE!</v>
      </c>
      <c r="J1838" s="6" t="s">
        <v>13850</v>
      </c>
    </row>
    <row r="1839" spans="1:10" ht="15.75" customHeight="1">
      <c r="A1839" s="1">
        <v>1838</v>
      </c>
      <c r="B1839" s="3">
        <v>1839</v>
      </c>
      <c r="C1839" s="3" t="s">
        <v>5029</v>
      </c>
      <c r="D1839" s="3" t="s">
        <v>5030</v>
      </c>
      <c r="E1839" s="3" t="s">
        <v>5031</v>
      </c>
      <c r="F1839" s="3" t="s">
        <v>33</v>
      </c>
      <c r="G1839" s="3">
        <v>20</v>
      </c>
      <c r="H1839" s="3" t="s">
        <v>1231</v>
      </c>
      <c r="I1839" s="4" t="str">
        <f ca="1">IFERROR(__xludf.DUMMYFUNCTION("REGEXREPLACE(F1840,""\D"", """")"),"9")</f>
        <v>9</v>
      </c>
      <c r="J1839" s="6" t="s">
        <v>13851</v>
      </c>
    </row>
    <row r="1840" spans="1:10" ht="15.75" customHeight="1">
      <c r="A1840" s="1">
        <v>1839</v>
      </c>
      <c r="B1840" s="3">
        <v>1840</v>
      </c>
      <c r="C1840" s="3" t="s">
        <v>5032</v>
      </c>
      <c r="D1840" s="3" t="s">
        <v>5033</v>
      </c>
      <c r="E1840" s="3" t="s">
        <v>17</v>
      </c>
      <c r="F1840" s="3">
        <v>0</v>
      </c>
      <c r="I1840" s="4" t="str">
        <f ca="1">IFERROR(__xludf.DUMMYFUNCTION("REGEXREPLACE(F1841,""\D"", """")"),"#VALUE!")</f>
        <v>#VALUE!</v>
      </c>
      <c r="J1840" s="6" t="s">
        <v>13850</v>
      </c>
    </row>
    <row r="1841" spans="1:10" ht="15.75" customHeight="1">
      <c r="A1841" s="1">
        <v>1840</v>
      </c>
      <c r="B1841" s="3">
        <v>1841</v>
      </c>
      <c r="C1841" s="3" t="s">
        <v>5034</v>
      </c>
      <c r="D1841" s="3" t="s">
        <v>5035</v>
      </c>
      <c r="E1841" s="3" t="s">
        <v>5036</v>
      </c>
      <c r="F1841" s="3" t="s">
        <v>113</v>
      </c>
      <c r="G1841" s="3">
        <v>0</v>
      </c>
      <c r="H1841" s="3" t="s">
        <v>535</v>
      </c>
      <c r="I1841" s="4" t="str">
        <f ca="1">IFERROR(__xludf.DUMMYFUNCTION("REGEXREPLACE(F1842,""\D"", """")"),"8")</f>
        <v>8</v>
      </c>
      <c r="J1841" s="6" t="s">
        <v>13860</v>
      </c>
    </row>
    <row r="1842" spans="1:10" ht="15.75" customHeight="1">
      <c r="A1842" s="1">
        <v>1841</v>
      </c>
      <c r="B1842" s="3">
        <v>1842</v>
      </c>
      <c r="C1842" s="3" t="s">
        <v>5037</v>
      </c>
      <c r="D1842" s="3" t="s">
        <v>5038</v>
      </c>
      <c r="E1842" s="3" t="s">
        <v>17</v>
      </c>
      <c r="F1842" s="3">
        <v>0</v>
      </c>
      <c r="I1842" s="4" t="str">
        <f ca="1">IFERROR(__xludf.DUMMYFUNCTION("REGEXREPLACE(F1843,""\D"", """")"),"#VALUE!")</f>
        <v>#VALUE!</v>
      </c>
      <c r="J1842" s="6" t="s">
        <v>13850</v>
      </c>
    </row>
    <row r="1843" spans="1:10" ht="15.75" customHeight="1">
      <c r="A1843" s="1">
        <v>1842</v>
      </c>
      <c r="B1843" s="3">
        <v>1843</v>
      </c>
      <c r="C1843" s="3" t="s">
        <v>5039</v>
      </c>
      <c r="D1843" s="3" t="s">
        <v>5040</v>
      </c>
      <c r="E1843" s="3" t="s">
        <v>5041</v>
      </c>
      <c r="F1843" s="3">
        <v>0</v>
      </c>
      <c r="I1843" s="4" t="str">
        <f ca="1">IFERROR(__xludf.DUMMYFUNCTION("REGEXREPLACE(F1844,""\D"", """")"),"#VALUE!")</f>
        <v>#VALUE!</v>
      </c>
      <c r="J1843" s="6" t="s">
        <v>13850</v>
      </c>
    </row>
    <row r="1844" spans="1:10" ht="15.75" customHeight="1">
      <c r="A1844" s="1">
        <v>1843</v>
      </c>
      <c r="B1844" s="3">
        <v>1844</v>
      </c>
      <c r="C1844" s="3" t="s">
        <v>5042</v>
      </c>
      <c r="D1844" s="3" t="s">
        <v>5043</v>
      </c>
      <c r="E1844" s="3" t="s">
        <v>5044</v>
      </c>
      <c r="F1844" s="3" t="s">
        <v>13</v>
      </c>
      <c r="G1844" s="3">
        <v>1</v>
      </c>
      <c r="H1844" s="3" t="s">
        <v>382</v>
      </c>
      <c r="I1844" s="4" t="str">
        <f ca="1">IFERROR(__xludf.DUMMYFUNCTION("REGEXREPLACE(F1845,""\D"", """")"),"13")</f>
        <v>13</v>
      </c>
      <c r="J1844" s="6" t="s">
        <v>13849</v>
      </c>
    </row>
    <row r="1845" spans="1:10" ht="15.75" customHeight="1">
      <c r="A1845" s="1">
        <v>1844</v>
      </c>
      <c r="B1845" s="3">
        <v>1845</v>
      </c>
      <c r="C1845" s="3" t="s">
        <v>5045</v>
      </c>
      <c r="D1845" s="3" t="s">
        <v>5046</v>
      </c>
      <c r="E1845" s="3" t="s">
        <v>5047</v>
      </c>
      <c r="F1845" s="3">
        <v>0</v>
      </c>
      <c r="I1845" s="4" t="str">
        <f ca="1">IFERROR(__xludf.DUMMYFUNCTION("REGEXREPLACE(F1846,""\D"", """")"),"#VALUE!")</f>
        <v>#VALUE!</v>
      </c>
      <c r="J1845" s="6" t="s">
        <v>13850</v>
      </c>
    </row>
    <row r="1846" spans="1:10" ht="15.75" customHeight="1">
      <c r="A1846" s="1">
        <v>1845</v>
      </c>
      <c r="B1846" s="3">
        <v>1846</v>
      </c>
      <c r="C1846" s="3" t="s">
        <v>5048</v>
      </c>
      <c r="D1846" s="3" t="s">
        <v>5049</v>
      </c>
      <c r="E1846" s="3" t="s">
        <v>17</v>
      </c>
      <c r="F1846" s="3">
        <v>0</v>
      </c>
      <c r="I1846" s="4" t="str">
        <f ca="1">IFERROR(__xludf.DUMMYFUNCTION("REGEXREPLACE(F1847,""\D"", """")"),"#VALUE!")</f>
        <v>#VALUE!</v>
      </c>
      <c r="J1846" s="6" t="s">
        <v>13850</v>
      </c>
    </row>
    <row r="1847" spans="1:10" ht="15.75" customHeight="1">
      <c r="A1847" s="1">
        <v>1846</v>
      </c>
      <c r="B1847" s="3">
        <v>1847</v>
      </c>
      <c r="C1847" s="3" t="s">
        <v>5050</v>
      </c>
      <c r="D1847" s="3" t="s">
        <v>5051</v>
      </c>
      <c r="E1847" s="3" t="s">
        <v>5052</v>
      </c>
      <c r="F1847" s="3">
        <v>0</v>
      </c>
      <c r="I1847" s="4" t="str">
        <f ca="1">IFERROR(__xludf.DUMMYFUNCTION("REGEXREPLACE(F1848,""\D"", """")"),"#VALUE!")</f>
        <v>#VALUE!</v>
      </c>
      <c r="J1847" s="6" t="s">
        <v>13850</v>
      </c>
    </row>
    <row r="1848" spans="1:10" ht="15.75" customHeight="1">
      <c r="A1848" s="1">
        <v>1847</v>
      </c>
      <c r="B1848" s="3">
        <v>1848</v>
      </c>
      <c r="C1848" s="3" t="s">
        <v>5053</v>
      </c>
      <c r="D1848" s="3" t="s">
        <v>5054</v>
      </c>
      <c r="E1848" s="3" t="s">
        <v>17</v>
      </c>
      <c r="F1848" s="3">
        <v>0</v>
      </c>
      <c r="I1848" s="4" t="str">
        <f ca="1">IFERROR(__xludf.DUMMYFUNCTION("REGEXREPLACE(F1849,""\D"", """")"),"#VALUE!")</f>
        <v>#VALUE!</v>
      </c>
      <c r="J1848" s="6" t="s">
        <v>13850</v>
      </c>
    </row>
    <row r="1849" spans="1:10" ht="15.75" customHeight="1">
      <c r="A1849" s="1">
        <v>1848</v>
      </c>
      <c r="B1849" s="3">
        <v>1849</v>
      </c>
      <c r="C1849" s="3" t="s">
        <v>5055</v>
      </c>
      <c r="D1849" s="3" t="s">
        <v>5056</v>
      </c>
      <c r="E1849" s="3" t="s">
        <v>17</v>
      </c>
      <c r="F1849" s="3">
        <v>0</v>
      </c>
      <c r="I1849" s="4" t="str">
        <f ca="1">IFERROR(__xludf.DUMMYFUNCTION("REGEXREPLACE(F1850,""\D"", """")"),"#VALUE!")</f>
        <v>#VALUE!</v>
      </c>
      <c r="J1849" s="6" t="s">
        <v>13850</v>
      </c>
    </row>
    <row r="1850" spans="1:10" ht="15.75" customHeight="1">
      <c r="A1850" s="1">
        <v>1849</v>
      </c>
      <c r="B1850" s="3">
        <v>1850</v>
      </c>
      <c r="C1850" s="3" t="s">
        <v>5057</v>
      </c>
      <c r="D1850" s="3" t="s">
        <v>5058</v>
      </c>
      <c r="E1850" s="3" t="s">
        <v>17</v>
      </c>
      <c r="F1850" s="3">
        <v>0</v>
      </c>
      <c r="I1850" s="4" t="str">
        <f ca="1">IFERROR(__xludf.DUMMYFUNCTION("REGEXREPLACE(F1851,""\D"", """")"),"#VALUE!")</f>
        <v>#VALUE!</v>
      </c>
      <c r="J1850" s="6" t="s">
        <v>13850</v>
      </c>
    </row>
    <row r="1851" spans="1:10" ht="15.75" customHeight="1">
      <c r="A1851" s="1">
        <v>1850</v>
      </c>
      <c r="B1851" s="3">
        <v>1851</v>
      </c>
      <c r="C1851" s="3" t="s">
        <v>5059</v>
      </c>
      <c r="D1851" s="3" t="s">
        <v>5060</v>
      </c>
      <c r="E1851" s="3" t="s">
        <v>5061</v>
      </c>
      <c r="F1851" s="3" t="s">
        <v>13</v>
      </c>
      <c r="G1851" s="3">
        <v>8</v>
      </c>
      <c r="H1851" s="3" t="s">
        <v>9</v>
      </c>
      <c r="I1851" s="4" t="str">
        <f ca="1">IFERROR(__xludf.DUMMYFUNCTION("REGEXREPLACE(F1852,""\D"", """")"),"13")</f>
        <v>13</v>
      </c>
      <c r="J1851" s="6" t="s">
        <v>13849</v>
      </c>
    </row>
    <row r="1852" spans="1:10" ht="15.75" customHeight="1">
      <c r="A1852" s="1">
        <v>1851</v>
      </c>
      <c r="B1852" s="3">
        <v>1852</v>
      </c>
      <c r="C1852" s="3" t="s">
        <v>5062</v>
      </c>
      <c r="D1852" s="3" t="s">
        <v>5063</v>
      </c>
      <c r="E1852" s="3" t="s">
        <v>5064</v>
      </c>
      <c r="F1852" s="3" t="s">
        <v>182</v>
      </c>
      <c r="G1852" s="3">
        <v>22</v>
      </c>
      <c r="H1852" s="3" t="s">
        <v>1231</v>
      </c>
      <c r="I1852" s="4" t="str">
        <f ca="1">IFERROR(__xludf.DUMMYFUNCTION("REGEXREPLACE(F1853,""\D"", """")"),"7")</f>
        <v>7</v>
      </c>
      <c r="J1852" s="6" t="s">
        <v>13863</v>
      </c>
    </row>
    <row r="1853" spans="1:10" ht="15.75" customHeight="1">
      <c r="A1853" s="1">
        <v>1852</v>
      </c>
      <c r="B1853" s="3">
        <v>1853</v>
      </c>
      <c r="C1853" s="3" t="s">
        <v>5065</v>
      </c>
      <c r="D1853" s="3" t="s">
        <v>5066</v>
      </c>
      <c r="E1853" s="3" t="s">
        <v>17</v>
      </c>
      <c r="F1853" s="3">
        <v>0</v>
      </c>
      <c r="I1853" s="4" t="str">
        <f ca="1">IFERROR(__xludf.DUMMYFUNCTION("REGEXREPLACE(F1854,""\D"", """")"),"#VALUE!")</f>
        <v>#VALUE!</v>
      </c>
      <c r="J1853" s="6" t="s">
        <v>13850</v>
      </c>
    </row>
    <row r="1854" spans="1:10" ht="15.75" customHeight="1">
      <c r="A1854" s="1">
        <v>1853</v>
      </c>
      <c r="B1854" s="3">
        <v>1854</v>
      </c>
      <c r="C1854" s="3" t="s">
        <v>5067</v>
      </c>
      <c r="D1854" s="3" t="s">
        <v>5068</v>
      </c>
      <c r="E1854" s="3" t="s">
        <v>17</v>
      </c>
      <c r="F1854" s="3">
        <v>0</v>
      </c>
      <c r="I1854" s="4" t="str">
        <f ca="1">IFERROR(__xludf.DUMMYFUNCTION("REGEXREPLACE(F1855,""\D"", """")"),"#VALUE!")</f>
        <v>#VALUE!</v>
      </c>
      <c r="J1854" s="6" t="s">
        <v>13850</v>
      </c>
    </row>
    <row r="1855" spans="1:10" ht="15.75" customHeight="1">
      <c r="A1855" s="1">
        <v>1854</v>
      </c>
      <c r="B1855" s="3">
        <v>1855</v>
      </c>
      <c r="C1855" s="3" t="s">
        <v>5069</v>
      </c>
      <c r="D1855" s="3" t="s">
        <v>5070</v>
      </c>
      <c r="E1855" s="3" t="s">
        <v>1149</v>
      </c>
      <c r="F1855" s="3">
        <v>0</v>
      </c>
      <c r="I1855" s="4" t="str">
        <f ca="1">IFERROR(__xludf.DUMMYFUNCTION("REGEXREPLACE(F1856,""\D"", """")"),"#VALUE!")</f>
        <v>#VALUE!</v>
      </c>
      <c r="J1855" s="6" t="s">
        <v>13850</v>
      </c>
    </row>
    <row r="1856" spans="1:10" ht="15.75" customHeight="1">
      <c r="A1856" s="1">
        <v>1855</v>
      </c>
      <c r="B1856" s="3">
        <v>1856</v>
      </c>
      <c r="C1856" s="3" t="s">
        <v>5071</v>
      </c>
      <c r="D1856" s="3" t="s">
        <v>5072</v>
      </c>
      <c r="E1856" s="3" t="s">
        <v>5073</v>
      </c>
      <c r="F1856" s="3" t="s">
        <v>131</v>
      </c>
      <c r="G1856" s="3">
        <v>2</v>
      </c>
      <c r="H1856" s="3" t="s">
        <v>888</v>
      </c>
      <c r="I1856" s="4" t="str">
        <f ca="1">IFERROR(__xludf.DUMMYFUNCTION("REGEXREPLACE(F1857,""\D"", """")"),"4")</f>
        <v>4</v>
      </c>
      <c r="J1856" s="6" t="s">
        <v>13861</v>
      </c>
    </row>
    <row r="1857" spans="1:10" ht="15.75" customHeight="1">
      <c r="A1857" s="1">
        <v>1856</v>
      </c>
      <c r="B1857" s="3">
        <v>1857</v>
      </c>
      <c r="C1857" s="3" t="s">
        <v>5074</v>
      </c>
      <c r="D1857" s="3" t="s">
        <v>5075</v>
      </c>
      <c r="E1857" s="3" t="s">
        <v>5076</v>
      </c>
      <c r="F1857" s="3">
        <v>0</v>
      </c>
      <c r="I1857" s="4" t="str">
        <f ca="1">IFERROR(__xludf.DUMMYFUNCTION("REGEXREPLACE(F1858,""\D"", """")"),"#VALUE!")</f>
        <v>#VALUE!</v>
      </c>
      <c r="J1857" s="6" t="s">
        <v>13850</v>
      </c>
    </row>
    <row r="1858" spans="1:10" ht="15.75" customHeight="1">
      <c r="A1858" s="1">
        <v>1857</v>
      </c>
      <c r="B1858" s="3">
        <v>1858</v>
      </c>
      <c r="C1858" s="3" t="s">
        <v>5077</v>
      </c>
      <c r="D1858" s="3" t="s">
        <v>5078</v>
      </c>
      <c r="E1858" s="3" t="s">
        <v>5079</v>
      </c>
      <c r="F1858" s="3" t="s">
        <v>33</v>
      </c>
      <c r="G1858" s="3">
        <v>5</v>
      </c>
      <c r="H1858" s="3" t="s">
        <v>382</v>
      </c>
      <c r="I1858" s="4" t="str">
        <f ca="1">IFERROR(__xludf.DUMMYFUNCTION("REGEXREPLACE(F1859,""\D"", """")"),"9")</f>
        <v>9</v>
      </c>
      <c r="J1858" s="6" t="s">
        <v>13851</v>
      </c>
    </row>
    <row r="1859" spans="1:10" ht="15.75" customHeight="1">
      <c r="A1859" s="1">
        <v>1858</v>
      </c>
      <c r="B1859" s="3">
        <v>1859</v>
      </c>
      <c r="C1859" s="3" t="s">
        <v>5080</v>
      </c>
      <c r="D1859" s="3" t="s">
        <v>5081</v>
      </c>
      <c r="E1859" s="3" t="s">
        <v>17</v>
      </c>
      <c r="F1859" s="3">
        <v>0</v>
      </c>
      <c r="I1859" s="4" t="str">
        <f ca="1">IFERROR(__xludf.DUMMYFUNCTION("REGEXREPLACE(F1860,""\D"", """")"),"#VALUE!")</f>
        <v>#VALUE!</v>
      </c>
      <c r="J1859" s="6" t="s">
        <v>13850</v>
      </c>
    </row>
    <row r="1860" spans="1:10" ht="15.75" customHeight="1">
      <c r="A1860" s="1">
        <v>1859</v>
      </c>
      <c r="B1860" s="3">
        <v>1860</v>
      </c>
      <c r="C1860" s="3" t="s">
        <v>5082</v>
      </c>
      <c r="D1860" s="3" t="s">
        <v>5083</v>
      </c>
      <c r="E1860" s="3" t="s">
        <v>5084</v>
      </c>
      <c r="F1860" s="3" t="s">
        <v>38</v>
      </c>
      <c r="G1860" s="3">
        <v>2</v>
      </c>
      <c r="H1860" s="3" t="s">
        <v>14</v>
      </c>
      <c r="I1860" s="4" t="str">
        <f ca="1">IFERROR(__xludf.DUMMYFUNCTION("REGEXREPLACE(F1861,""\D"", """")"),"11")</f>
        <v>11</v>
      </c>
      <c r="J1860" s="6" t="s">
        <v>13852</v>
      </c>
    </row>
    <row r="1861" spans="1:10" ht="15.75" customHeight="1">
      <c r="A1861" s="1">
        <v>1860</v>
      </c>
      <c r="B1861" s="3">
        <v>1861</v>
      </c>
      <c r="C1861" s="3" t="s">
        <v>5085</v>
      </c>
      <c r="D1861" s="3" t="s">
        <v>5086</v>
      </c>
      <c r="E1861" s="3" t="s">
        <v>5087</v>
      </c>
      <c r="F1861" s="3" t="s">
        <v>75</v>
      </c>
      <c r="G1861" s="3">
        <v>44</v>
      </c>
      <c r="H1861" s="3" t="s">
        <v>4391</v>
      </c>
      <c r="I1861" s="4" t="str">
        <f ca="1">IFERROR(__xludf.DUMMYFUNCTION("REGEXREPLACE(F1862,""\D"", """")"),"15")</f>
        <v>15</v>
      </c>
      <c r="J1861" s="6" t="s">
        <v>13856</v>
      </c>
    </row>
    <row r="1862" spans="1:10" ht="15.75" customHeight="1">
      <c r="A1862" s="1">
        <v>1861</v>
      </c>
      <c r="B1862" s="3">
        <v>1862</v>
      </c>
      <c r="C1862" s="3" t="s">
        <v>5088</v>
      </c>
      <c r="D1862" s="3" t="s">
        <v>5089</v>
      </c>
      <c r="E1862" s="3" t="s">
        <v>17</v>
      </c>
      <c r="F1862" s="3">
        <v>0</v>
      </c>
      <c r="I1862" s="4" t="str">
        <f ca="1">IFERROR(__xludf.DUMMYFUNCTION("REGEXREPLACE(F1863,""\D"", """")"),"#VALUE!")</f>
        <v>#VALUE!</v>
      </c>
      <c r="J1862" s="6" t="s">
        <v>13850</v>
      </c>
    </row>
    <row r="1863" spans="1:10" ht="15.75" customHeight="1">
      <c r="A1863" s="1">
        <v>1862</v>
      </c>
      <c r="B1863" s="3">
        <v>1863</v>
      </c>
      <c r="C1863" s="3" t="s">
        <v>5090</v>
      </c>
      <c r="D1863" s="3" t="s">
        <v>5091</v>
      </c>
      <c r="E1863" s="3" t="s">
        <v>5092</v>
      </c>
      <c r="F1863" s="3">
        <v>0</v>
      </c>
      <c r="I1863" s="4" t="str">
        <f ca="1">IFERROR(__xludf.DUMMYFUNCTION("REGEXREPLACE(F1864,""\D"", """")"),"#VALUE!")</f>
        <v>#VALUE!</v>
      </c>
      <c r="J1863" s="6" t="s">
        <v>13850</v>
      </c>
    </row>
    <row r="1864" spans="1:10" ht="15.75" customHeight="1">
      <c r="A1864" s="1">
        <v>1863</v>
      </c>
      <c r="B1864" s="3">
        <v>1864</v>
      </c>
      <c r="C1864" s="3" t="s">
        <v>5093</v>
      </c>
      <c r="D1864" s="3" t="s">
        <v>5094</v>
      </c>
      <c r="E1864" s="3" t="s">
        <v>5095</v>
      </c>
      <c r="F1864" s="3">
        <v>0</v>
      </c>
      <c r="I1864" s="4" t="str">
        <f ca="1">IFERROR(__xludf.DUMMYFUNCTION("REGEXREPLACE(F1865,""\D"", """")"),"#VALUE!")</f>
        <v>#VALUE!</v>
      </c>
      <c r="J1864" s="6" t="s">
        <v>13850</v>
      </c>
    </row>
    <row r="1865" spans="1:10" ht="15.75" customHeight="1">
      <c r="A1865" s="1">
        <v>1864</v>
      </c>
      <c r="B1865" s="3">
        <v>1865</v>
      </c>
      <c r="C1865" s="3" t="s">
        <v>5096</v>
      </c>
      <c r="D1865" s="3" t="s">
        <v>5097</v>
      </c>
      <c r="E1865" s="3" t="s">
        <v>5098</v>
      </c>
      <c r="F1865" s="3" t="s">
        <v>93</v>
      </c>
      <c r="G1865" s="3">
        <v>14</v>
      </c>
      <c r="H1865" s="3" t="s">
        <v>665</v>
      </c>
      <c r="I1865" s="4" t="str">
        <f ca="1">IFERROR(__xludf.DUMMYFUNCTION("REGEXREPLACE(F1866,""\D"", """")"),"6")</f>
        <v>6</v>
      </c>
      <c r="J1865" s="6" t="s">
        <v>13858</v>
      </c>
    </row>
    <row r="1866" spans="1:10" ht="15.75" customHeight="1">
      <c r="A1866" s="1">
        <v>1865</v>
      </c>
      <c r="B1866" s="3">
        <v>1866</v>
      </c>
      <c r="C1866" s="3" t="s">
        <v>5099</v>
      </c>
      <c r="D1866" s="3" t="s">
        <v>5100</v>
      </c>
      <c r="E1866" s="3" t="s">
        <v>5101</v>
      </c>
      <c r="F1866" s="3">
        <v>0</v>
      </c>
      <c r="I1866" s="4" t="str">
        <f ca="1">IFERROR(__xludf.DUMMYFUNCTION("REGEXREPLACE(F1867,""\D"", """")"),"#VALUE!")</f>
        <v>#VALUE!</v>
      </c>
      <c r="J1866" s="6" t="s">
        <v>13850</v>
      </c>
    </row>
    <row r="1867" spans="1:10" ht="15.75" customHeight="1">
      <c r="A1867" s="1">
        <v>1866</v>
      </c>
      <c r="B1867" s="3">
        <v>1867</v>
      </c>
      <c r="C1867" s="3" t="s">
        <v>5102</v>
      </c>
      <c r="D1867" s="3" t="s">
        <v>5103</v>
      </c>
      <c r="E1867" s="3" t="s">
        <v>321</v>
      </c>
      <c r="F1867" s="3">
        <v>0</v>
      </c>
      <c r="I1867" s="4" t="str">
        <f ca="1">IFERROR(__xludf.DUMMYFUNCTION("REGEXREPLACE(F1868,""\D"", """")"),"#VALUE!")</f>
        <v>#VALUE!</v>
      </c>
      <c r="J1867" s="6" t="s">
        <v>13850</v>
      </c>
    </row>
    <row r="1868" spans="1:10" ht="15.75" customHeight="1">
      <c r="A1868" s="1">
        <v>1867</v>
      </c>
      <c r="B1868" s="3">
        <v>1868</v>
      </c>
      <c r="C1868" s="3" t="s">
        <v>5104</v>
      </c>
      <c r="D1868" s="3" t="s">
        <v>5105</v>
      </c>
      <c r="E1868" s="3" t="s">
        <v>17</v>
      </c>
      <c r="F1868" s="3">
        <v>0</v>
      </c>
      <c r="I1868" s="4" t="str">
        <f ca="1">IFERROR(__xludf.DUMMYFUNCTION("REGEXREPLACE(F1869,""\D"", """")"),"#VALUE!")</f>
        <v>#VALUE!</v>
      </c>
      <c r="J1868" s="6" t="s">
        <v>13850</v>
      </c>
    </row>
    <row r="1869" spans="1:10" ht="15.75" customHeight="1">
      <c r="A1869" s="1">
        <v>1868</v>
      </c>
      <c r="B1869" s="3">
        <v>1869</v>
      </c>
      <c r="C1869" s="3" t="s">
        <v>5106</v>
      </c>
      <c r="D1869" s="3" t="s">
        <v>5107</v>
      </c>
      <c r="E1869" s="3" t="s">
        <v>5108</v>
      </c>
      <c r="F1869" s="3">
        <v>0</v>
      </c>
      <c r="I1869" s="4" t="str">
        <f ca="1">IFERROR(__xludf.DUMMYFUNCTION("REGEXREPLACE(F1870,""\D"", """")"),"#VALUE!")</f>
        <v>#VALUE!</v>
      </c>
      <c r="J1869" s="6" t="s">
        <v>13850</v>
      </c>
    </row>
    <row r="1870" spans="1:10" ht="15.75" customHeight="1">
      <c r="A1870" s="1">
        <v>1869</v>
      </c>
      <c r="B1870" s="3">
        <v>1870</v>
      </c>
      <c r="C1870" s="3" t="s">
        <v>5109</v>
      </c>
      <c r="D1870" s="3" t="s">
        <v>5110</v>
      </c>
      <c r="E1870" s="3" t="s">
        <v>5111</v>
      </c>
      <c r="F1870" s="3">
        <v>0</v>
      </c>
      <c r="I1870" s="4" t="str">
        <f ca="1">IFERROR(__xludf.DUMMYFUNCTION("REGEXREPLACE(F1871,""\D"", """")"),"#VALUE!")</f>
        <v>#VALUE!</v>
      </c>
      <c r="J1870" s="6" t="s">
        <v>13850</v>
      </c>
    </row>
    <row r="1871" spans="1:10" ht="15.75" customHeight="1">
      <c r="A1871" s="1">
        <v>1870</v>
      </c>
      <c r="B1871" s="3">
        <v>1871</v>
      </c>
      <c r="C1871" s="3" t="s">
        <v>5112</v>
      </c>
      <c r="D1871" s="3" t="s">
        <v>5113</v>
      </c>
      <c r="E1871" s="3" t="s">
        <v>5114</v>
      </c>
      <c r="F1871" s="3">
        <v>0</v>
      </c>
      <c r="I1871" s="4" t="str">
        <f ca="1">IFERROR(__xludf.DUMMYFUNCTION("REGEXREPLACE(F1872,""\D"", """")"),"#VALUE!")</f>
        <v>#VALUE!</v>
      </c>
      <c r="J1871" s="6" t="s">
        <v>13850</v>
      </c>
    </row>
    <row r="1872" spans="1:10" ht="15.75" customHeight="1">
      <c r="A1872" s="1">
        <v>1871</v>
      </c>
      <c r="B1872" s="3">
        <v>1872</v>
      </c>
      <c r="C1872" s="3" t="s">
        <v>5115</v>
      </c>
      <c r="D1872" s="3" t="s">
        <v>5116</v>
      </c>
      <c r="E1872" s="3" t="s">
        <v>5117</v>
      </c>
      <c r="F1872" s="3" t="s">
        <v>1912</v>
      </c>
      <c r="G1872" s="3">
        <v>54</v>
      </c>
      <c r="H1872" s="3" t="s">
        <v>5118</v>
      </c>
      <c r="I1872" s="4" t="str">
        <f ca="1">IFERROR(__xludf.DUMMYFUNCTION("REGEXREPLACE(F1873,""\D"", """")"),"35")</f>
        <v>35</v>
      </c>
      <c r="J1872" s="6" t="s">
        <v>13895</v>
      </c>
    </row>
    <row r="1873" spans="1:10" ht="15.75" customHeight="1">
      <c r="A1873" s="1">
        <v>1872</v>
      </c>
      <c r="B1873" s="3">
        <v>1873</v>
      </c>
      <c r="C1873" s="3" t="s">
        <v>5119</v>
      </c>
      <c r="D1873" s="3" t="s">
        <v>5120</v>
      </c>
      <c r="E1873" s="3" t="s">
        <v>17</v>
      </c>
      <c r="F1873" s="3">
        <v>0</v>
      </c>
      <c r="I1873" s="4" t="str">
        <f ca="1">IFERROR(__xludf.DUMMYFUNCTION("REGEXREPLACE(F1874,""\D"", """")"),"#VALUE!")</f>
        <v>#VALUE!</v>
      </c>
      <c r="J1873" s="6" t="s">
        <v>13850</v>
      </c>
    </row>
    <row r="1874" spans="1:10" ht="15.75" customHeight="1">
      <c r="A1874" s="1">
        <v>1873</v>
      </c>
      <c r="B1874" s="3">
        <v>1874</v>
      </c>
      <c r="C1874" s="3" t="s">
        <v>5121</v>
      </c>
      <c r="D1874" s="3" t="s">
        <v>5122</v>
      </c>
      <c r="E1874" s="3" t="s">
        <v>5123</v>
      </c>
      <c r="F1874" s="3">
        <v>0</v>
      </c>
      <c r="I1874" s="4" t="str">
        <f ca="1">IFERROR(__xludf.DUMMYFUNCTION("REGEXREPLACE(F1875,""\D"", """")"),"#VALUE!")</f>
        <v>#VALUE!</v>
      </c>
      <c r="J1874" s="6" t="s">
        <v>13850</v>
      </c>
    </row>
    <row r="1875" spans="1:10" ht="15.75" customHeight="1">
      <c r="A1875" s="1">
        <v>1874</v>
      </c>
      <c r="B1875" s="3">
        <v>1875</v>
      </c>
      <c r="C1875" s="3" t="s">
        <v>5124</v>
      </c>
      <c r="D1875" s="3" t="s">
        <v>5125</v>
      </c>
      <c r="E1875" s="3" t="s">
        <v>5126</v>
      </c>
      <c r="F1875" s="3">
        <v>0</v>
      </c>
      <c r="I1875" s="4" t="str">
        <f ca="1">IFERROR(__xludf.DUMMYFUNCTION("REGEXREPLACE(F1876,""\D"", """")"),"#VALUE!")</f>
        <v>#VALUE!</v>
      </c>
      <c r="J1875" s="6" t="s">
        <v>13850</v>
      </c>
    </row>
    <row r="1876" spans="1:10" ht="15.75" customHeight="1">
      <c r="A1876" s="1">
        <v>1875</v>
      </c>
      <c r="B1876" s="3">
        <v>1876</v>
      </c>
      <c r="C1876" s="3" t="s">
        <v>5127</v>
      </c>
      <c r="D1876" s="3" t="s">
        <v>5128</v>
      </c>
      <c r="E1876" s="3" t="s">
        <v>5129</v>
      </c>
      <c r="F1876" s="3">
        <v>0</v>
      </c>
      <c r="I1876" s="4" t="str">
        <f ca="1">IFERROR(__xludf.DUMMYFUNCTION("REGEXREPLACE(F1877,""\D"", """")"),"#VALUE!")</f>
        <v>#VALUE!</v>
      </c>
      <c r="J1876" s="6" t="s">
        <v>13850</v>
      </c>
    </row>
    <row r="1877" spans="1:10" ht="15.75" customHeight="1">
      <c r="A1877" s="1">
        <v>1876</v>
      </c>
      <c r="B1877" s="3">
        <v>1877</v>
      </c>
      <c r="C1877" s="3" t="s">
        <v>5130</v>
      </c>
      <c r="D1877" s="3" t="s">
        <v>5131</v>
      </c>
      <c r="E1877" s="3" t="s">
        <v>17</v>
      </c>
      <c r="F1877" s="3">
        <v>0</v>
      </c>
      <c r="I1877" s="4" t="str">
        <f ca="1">IFERROR(__xludf.DUMMYFUNCTION("REGEXREPLACE(F1878,""\D"", """")"),"#VALUE!")</f>
        <v>#VALUE!</v>
      </c>
      <c r="J1877" s="6" t="s">
        <v>13850</v>
      </c>
    </row>
    <row r="1878" spans="1:10" ht="15.75" customHeight="1">
      <c r="A1878" s="1">
        <v>1877</v>
      </c>
      <c r="B1878" s="3">
        <v>1878</v>
      </c>
      <c r="C1878" s="3" t="s">
        <v>5132</v>
      </c>
      <c r="D1878" s="3" t="s">
        <v>5133</v>
      </c>
      <c r="E1878" s="3" t="s">
        <v>5134</v>
      </c>
      <c r="F1878" s="3">
        <v>0</v>
      </c>
      <c r="I1878" s="4" t="str">
        <f ca="1">IFERROR(__xludf.DUMMYFUNCTION("REGEXREPLACE(F1879,""\D"", """")"),"#VALUE!")</f>
        <v>#VALUE!</v>
      </c>
      <c r="J1878" s="6" t="s">
        <v>13850</v>
      </c>
    </row>
    <row r="1879" spans="1:10" ht="15.75" customHeight="1">
      <c r="A1879" s="1">
        <v>1878</v>
      </c>
      <c r="B1879" s="3">
        <v>1879</v>
      </c>
      <c r="C1879" s="3" t="s">
        <v>5135</v>
      </c>
      <c r="D1879" s="3" t="s">
        <v>5136</v>
      </c>
      <c r="E1879" s="3" t="s">
        <v>5137</v>
      </c>
      <c r="F1879" s="3" t="s">
        <v>33</v>
      </c>
      <c r="G1879" s="3">
        <v>26</v>
      </c>
      <c r="H1879" s="3" t="s">
        <v>2284</v>
      </c>
      <c r="I1879" s="4" t="str">
        <f ca="1">IFERROR(__xludf.DUMMYFUNCTION("REGEXREPLACE(F1880,""\D"", """")"),"9")</f>
        <v>9</v>
      </c>
      <c r="J1879" s="6" t="s">
        <v>13851</v>
      </c>
    </row>
    <row r="1880" spans="1:10" ht="15.75" customHeight="1">
      <c r="A1880" s="1">
        <v>1879</v>
      </c>
      <c r="B1880" s="3">
        <v>1880</v>
      </c>
      <c r="C1880" s="3" t="s">
        <v>5138</v>
      </c>
      <c r="D1880" s="3" t="s">
        <v>5139</v>
      </c>
      <c r="E1880" s="3" t="s">
        <v>5140</v>
      </c>
      <c r="F1880" s="3">
        <v>0</v>
      </c>
      <c r="I1880" s="4" t="str">
        <f ca="1">IFERROR(__xludf.DUMMYFUNCTION("REGEXREPLACE(F1881,""\D"", """")"),"#VALUE!")</f>
        <v>#VALUE!</v>
      </c>
      <c r="J1880" s="6" t="s">
        <v>13850</v>
      </c>
    </row>
    <row r="1881" spans="1:10" ht="15.75" customHeight="1">
      <c r="A1881" s="1">
        <v>1880</v>
      </c>
      <c r="B1881" s="3">
        <v>1881</v>
      </c>
      <c r="C1881" s="3" t="s">
        <v>5141</v>
      </c>
      <c r="D1881" s="3" t="s">
        <v>5142</v>
      </c>
      <c r="E1881" s="3" t="s">
        <v>17</v>
      </c>
      <c r="F1881" s="3">
        <v>0</v>
      </c>
      <c r="I1881" s="4" t="str">
        <f ca="1">IFERROR(__xludf.DUMMYFUNCTION("REGEXREPLACE(F1882,""\D"", """")"),"#VALUE!")</f>
        <v>#VALUE!</v>
      </c>
      <c r="J1881" s="6" t="s">
        <v>13850</v>
      </c>
    </row>
    <row r="1882" spans="1:10" ht="15.75" customHeight="1">
      <c r="A1882" s="1">
        <v>1881</v>
      </c>
      <c r="B1882" s="3">
        <v>1882</v>
      </c>
      <c r="C1882" s="3" t="s">
        <v>5143</v>
      </c>
      <c r="D1882" s="3" t="s">
        <v>5144</v>
      </c>
      <c r="E1882" s="3" t="s">
        <v>17</v>
      </c>
      <c r="F1882" s="3">
        <v>0</v>
      </c>
      <c r="I1882" s="4" t="str">
        <f ca="1">IFERROR(__xludf.DUMMYFUNCTION("REGEXREPLACE(F1883,""\D"", """")"),"#VALUE!")</f>
        <v>#VALUE!</v>
      </c>
      <c r="J1882" s="6" t="s">
        <v>13850</v>
      </c>
    </row>
    <row r="1883" spans="1:10" ht="15.75" customHeight="1">
      <c r="A1883" s="1">
        <v>1882</v>
      </c>
      <c r="B1883" s="3">
        <v>1883</v>
      </c>
      <c r="C1883" s="3" t="s">
        <v>5145</v>
      </c>
      <c r="D1883" s="3" t="s">
        <v>5146</v>
      </c>
      <c r="E1883" s="3" t="s">
        <v>5147</v>
      </c>
      <c r="F1883" s="3" t="s">
        <v>93</v>
      </c>
      <c r="G1883" s="3">
        <v>0</v>
      </c>
      <c r="H1883" s="3" t="s">
        <v>888</v>
      </c>
      <c r="I1883" s="4" t="str">
        <f ca="1">IFERROR(__xludf.DUMMYFUNCTION("REGEXREPLACE(F1884,""\D"", """")"),"6")</f>
        <v>6</v>
      </c>
      <c r="J1883" s="6" t="s">
        <v>13858</v>
      </c>
    </row>
    <row r="1884" spans="1:10" ht="15.75" customHeight="1">
      <c r="A1884" s="1">
        <v>1883</v>
      </c>
      <c r="B1884" s="3">
        <v>1884</v>
      </c>
      <c r="C1884" s="3" t="s">
        <v>5148</v>
      </c>
      <c r="D1884" s="3" t="s">
        <v>5149</v>
      </c>
      <c r="E1884" s="3" t="s">
        <v>5150</v>
      </c>
      <c r="F1884" s="3" t="s">
        <v>787</v>
      </c>
      <c r="G1884" s="3">
        <v>0</v>
      </c>
      <c r="H1884" s="3" t="s">
        <v>665</v>
      </c>
      <c r="I1884" s="4" t="str">
        <f ca="1">IFERROR(__xludf.DUMMYFUNCTION("REGEXREPLACE(F1885,""\D"", """")"),"20")</f>
        <v>20</v>
      </c>
      <c r="J1884" s="6" t="s">
        <v>13887</v>
      </c>
    </row>
    <row r="1885" spans="1:10" ht="15.75" customHeight="1">
      <c r="A1885" s="1">
        <v>1884</v>
      </c>
      <c r="B1885" s="3">
        <v>1885</v>
      </c>
      <c r="C1885" s="3" t="s">
        <v>5151</v>
      </c>
      <c r="D1885" s="3" t="s">
        <v>5152</v>
      </c>
      <c r="E1885" s="3" t="s">
        <v>5153</v>
      </c>
      <c r="F1885" s="3">
        <v>0</v>
      </c>
      <c r="I1885" s="4" t="str">
        <f ca="1">IFERROR(__xludf.DUMMYFUNCTION("REGEXREPLACE(F1886,""\D"", """")"),"#VALUE!")</f>
        <v>#VALUE!</v>
      </c>
      <c r="J1885" s="6" t="s">
        <v>13850</v>
      </c>
    </row>
    <row r="1886" spans="1:10" ht="15.75" customHeight="1">
      <c r="A1886" s="1">
        <v>1885</v>
      </c>
      <c r="B1886" s="3">
        <v>1886</v>
      </c>
      <c r="C1886" s="3" t="s">
        <v>5154</v>
      </c>
      <c r="D1886" s="3" t="s">
        <v>5155</v>
      </c>
      <c r="E1886" s="3" t="s">
        <v>5156</v>
      </c>
      <c r="F1886" s="3" t="s">
        <v>423</v>
      </c>
      <c r="G1886" s="3">
        <v>11</v>
      </c>
      <c r="H1886" s="3" t="s">
        <v>34</v>
      </c>
      <c r="I1886" s="4" t="str">
        <f ca="1">IFERROR(__xludf.DUMMYFUNCTION("REGEXREPLACE(F1887,""\D"", """")"),"12")</f>
        <v>12</v>
      </c>
      <c r="J1886" s="6" t="s">
        <v>13874</v>
      </c>
    </row>
    <row r="1887" spans="1:10" ht="15.75" customHeight="1">
      <c r="A1887" s="1">
        <v>1886</v>
      </c>
      <c r="B1887" s="3">
        <v>1887</v>
      </c>
      <c r="C1887" s="3" t="s">
        <v>5157</v>
      </c>
      <c r="D1887" s="3" t="s">
        <v>5158</v>
      </c>
      <c r="E1887" s="3" t="s">
        <v>17</v>
      </c>
      <c r="F1887" s="3">
        <v>0</v>
      </c>
      <c r="I1887" s="4" t="str">
        <f ca="1">IFERROR(__xludf.DUMMYFUNCTION("REGEXREPLACE(F1888,""\D"", """")"),"#VALUE!")</f>
        <v>#VALUE!</v>
      </c>
      <c r="J1887" s="6" t="s">
        <v>13850</v>
      </c>
    </row>
    <row r="1888" spans="1:10" ht="15.75" customHeight="1">
      <c r="A1888" s="1">
        <v>1887</v>
      </c>
      <c r="B1888" s="3">
        <v>1888</v>
      </c>
      <c r="C1888" s="3" t="s">
        <v>5159</v>
      </c>
      <c r="D1888" s="3" t="s">
        <v>5160</v>
      </c>
      <c r="E1888" s="3" t="s">
        <v>17</v>
      </c>
      <c r="F1888" s="3">
        <v>0</v>
      </c>
      <c r="I1888" s="4" t="str">
        <f ca="1">IFERROR(__xludf.DUMMYFUNCTION("REGEXREPLACE(F1889,""\D"", """")"),"#VALUE!")</f>
        <v>#VALUE!</v>
      </c>
      <c r="J1888" s="6" t="s">
        <v>13850</v>
      </c>
    </row>
    <row r="1889" spans="1:10" ht="15.75" customHeight="1">
      <c r="A1889" s="1">
        <v>1888</v>
      </c>
      <c r="B1889" s="3">
        <v>1889</v>
      </c>
      <c r="C1889" s="3" t="s">
        <v>5161</v>
      </c>
      <c r="D1889" s="3" t="s">
        <v>5162</v>
      </c>
      <c r="E1889" s="3" t="s">
        <v>17</v>
      </c>
      <c r="F1889" s="3">
        <v>0</v>
      </c>
      <c r="I1889" s="4" t="str">
        <f ca="1">IFERROR(__xludf.DUMMYFUNCTION("REGEXREPLACE(F1890,""\D"", """")"),"#VALUE!")</f>
        <v>#VALUE!</v>
      </c>
      <c r="J1889" s="6" t="s">
        <v>13850</v>
      </c>
    </row>
    <row r="1890" spans="1:10" ht="15.75" customHeight="1">
      <c r="A1890" s="1">
        <v>1889</v>
      </c>
      <c r="B1890" s="3">
        <v>1890</v>
      </c>
      <c r="C1890" s="3" t="s">
        <v>5163</v>
      </c>
      <c r="D1890" s="3" t="s">
        <v>5164</v>
      </c>
      <c r="E1890" s="3" t="s">
        <v>427</v>
      </c>
      <c r="F1890" s="3">
        <v>0</v>
      </c>
      <c r="I1890" s="4" t="str">
        <f ca="1">IFERROR(__xludf.DUMMYFUNCTION("REGEXREPLACE(F1891,""\D"", """")"),"#VALUE!")</f>
        <v>#VALUE!</v>
      </c>
      <c r="J1890" s="6" t="s">
        <v>13850</v>
      </c>
    </row>
    <row r="1891" spans="1:10" ht="15.75" customHeight="1">
      <c r="A1891" s="1">
        <v>1890</v>
      </c>
      <c r="B1891" s="3">
        <v>1891</v>
      </c>
      <c r="C1891" s="3" t="s">
        <v>5165</v>
      </c>
      <c r="D1891" s="3" t="s">
        <v>5166</v>
      </c>
      <c r="E1891" s="3" t="s">
        <v>5167</v>
      </c>
      <c r="F1891" s="3">
        <v>0</v>
      </c>
      <c r="I1891" s="4" t="str">
        <f ca="1">IFERROR(__xludf.DUMMYFUNCTION("REGEXREPLACE(F1892,""\D"", """")"),"#VALUE!")</f>
        <v>#VALUE!</v>
      </c>
      <c r="J1891" s="6" t="s">
        <v>13850</v>
      </c>
    </row>
    <row r="1892" spans="1:10" ht="15.75" customHeight="1">
      <c r="A1892" s="1">
        <v>1891</v>
      </c>
      <c r="B1892" s="3">
        <v>1892</v>
      </c>
      <c r="C1892" s="3" t="s">
        <v>5168</v>
      </c>
      <c r="D1892" s="3" t="s">
        <v>5169</v>
      </c>
      <c r="E1892" s="3" t="s">
        <v>17</v>
      </c>
      <c r="F1892" s="3">
        <v>0</v>
      </c>
      <c r="I1892" s="4" t="str">
        <f ca="1">IFERROR(__xludf.DUMMYFUNCTION("REGEXREPLACE(F1893,""\D"", """")"),"#VALUE!")</f>
        <v>#VALUE!</v>
      </c>
      <c r="J1892" s="6" t="s">
        <v>13850</v>
      </c>
    </row>
    <row r="1893" spans="1:10" ht="15.75" customHeight="1">
      <c r="A1893" s="1">
        <v>1892</v>
      </c>
      <c r="B1893" s="3">
        <v>1893</v>
      </c>
      <c r="C1893" s="3" t="s">
        <v>5170</v>
      </c>
      <c r="D1893" s="3" t="s">
        <v>5171</v>
      </c>
      <c r="E1893" s="3" t="s">
        <v>17</v>
      </c>
      <c r="F1893" s="3">
        <v>0</v>
      </c>
      <c r="I1893" s="4" t="str">
        <f ca="1">IFERROR(__xludf.DUMMYFUNCTION("REGEXREPLACE(F1894,""\D"", """")"),"#VALUE!")</f>
        <v>#VALUE!</v>
      </c>
      <c r="J1893" s="6" t="s">
        <v>13850</v>
      </c>
    </row>
    <row r="1894" spans="1:10" ht="15.75" customHeight="1">
      <c r="A1894" s="1">
        <v>1893</v>
      </c>
      <c r="B1894" s="3">
        <v>1894</v>
      </c>
      <c r="C1894" s="3" t="s">
        <v>5172</v>
      </c>
      <c r="D1894" s="3" t="s">
        <v>5173</v>
      </c>
      <c r="E1894" s="3" t="s">
        <v>17</v>
      </c>
      <c r="F1894" s="3">
        <v>0</v>
      </c>
      <c r="I1894" s="4" t="str">
        <f ca="1">IFERROR(__xludf.DUMMYFUNCTION("REGEXREPLACE(F1895,""\D"", """")"),"#VALUE!")</f>
        <v>#VALUE!</v>
      </c>
      <c r="J1894" s="6" t="s">
        <v>13850</v>
      </c>
    </row>
    <row r="1895" spans="1:10" ht="15.75" customHeight="1">
      <c r="A1895" s="1">
        <v>1894</v>
      </c>
      <c r="B1895" s="3">
        <v>1895</v>
      </c>
      <c r="C1895" s="3" t="s">
        <v>5174</v>
      </c>
      <c r="D1895" s="3" t="s">
        <v>5175</v>
      </c>
      <c r="E1895" s="3" t="s">
        <v>17</v>
      </c>
      <c r="F1895" s="3">
        <v>0</v>
      </c>
      <c r="I1895" s="4" t="str">
        <f ca="1">IFERROR(__xludf.DUMMYFUNCTION("REGEXREPLACE(F1896,""\D"", """")"),"#VALUE!")</f>
        <v>#VALUE!</v>
      </c>
      <c r="J1895" s="6" t="s">
        <v>13850</v>
      </c>
    </row>
    <row r="1896" spans="1:10" ht="15.75" customHeight="1">
      <c r="A1896" s="1">
        <v>1895</v>
      </c>
      <c r="B1896" s="3">
        <v>1896</v>
      </c>
      <c r="C1896" s="3" t="s">
        <v>5176</v>
      </c>
      <c r="D1896" s="3" t="s">
        <v>5177</v>
      </c>
      <c r="E1896" s="3" t="s">
        <v>17</v>
      </c>
      <c r="F1896" s="3">
        <v>0</v>
      </c>
      <c r="I1896" s="4" t="str">
        <f ca="1">IFERROR(__xludf.DUMMYFUNCTION("REGEXREPLACE(F1897,""\D"", """")"),"#VALUE!")</f>
        <v>#VALUE!</v>
      </c>
      <c r="J1896" s="6" t="s">
        <v>13850</v>
      </c>
    </row>
    <row r="1897" spans="1:10" ht="15.75" customHeight="1">
      <c r="A1897" s="1">
        <v>1896</v>
      </c>
      <c r="B1897" s="3">
        <v>1897</v>
      </c>
      <c r="C1897" s="3" t="s">
        <v>5178</v>
      </c>
      <c r="D1897" s="3" t="s">
        <v>5179</v>
      </c>
      <c r="E1897" s="3" t="s">
        <v>5180</v>
      </c>
      <c r="F1897" s="3">
        <v>0</v>
      </c>
      <c r="I1897" s="4" t="str">
        <f ca="1">IFERROR(__xludf.DUMMYFUNCTION("REGEXREPLACE(F1898,""\D"", """")"),"#VALUE!")</f>
        <v>#VALUE!</v>
      </c>
      <c r="J1897" s="6" t="s">
        <v>13850</v>
      </c>
    </row>
    <row r="1898" spans="1:10" ht="15.75" customHeight="1">
      <c r="A1898" s="1">
        <v>1897</v>
      </c>
      <c r="B1898" s="3">
        <v>1898</v>
      </c>
      <c r="C1898" s="3" t="s">
        <v>5181</v>
      </c>
      <c r="D1898" s="3" t="s">
        <v>5182</v>
      </c>
      <c r="E1898" s="3" t="s">
        <v>5183</v>
      </c>
      <c r="F1898" s="3">
        <v>0</v>
      </c>
      <c r="I1898" s="4" t="str">
        <f ca="1">IFERROR(__xludf.DUMMYFUNCTION("REGEXREPLACE(F1899,""\D"", """")"),"#VALUE!")</f>
        <v>#VALUE!</v>
      </c>
      <c r="J1898" s="6" t="s">
        <v>13850</v>
      </c>
    </row>
    <row r="1899" spans="1:10" ht="15.75" customHeight="1">
      <c r="A1899" s="1">
        <v>1898</v>
      </c>
      <c r="B1899" s="3">
        <v>1899</v>
      </c>
      <c r="C1899" s="3" t="s">
        <v>5184</v>
      </c>
      <c r="D1899" s="3" t="s">
        <v>5185</v>
      </c>
      <c r="E1899" s="3" t="s">
        <v>17</v>
      </c>
      <c r="F1899" s="3">
        <v>0</v>
      </c>
      <c r="I1899" s="4" t="str">
        <f ca="1">IFERROR(__xludf.DUMMYFUNCTION("REGEXREPLACE(F1900,""\D"", """")"),"#VALUE!")</f>
        <v>#VALUE!</v>
      </c>
      <c r="J1899" s="6" t="s">
        <v>13850</v>
      </c>
    </row>
    <row r="1900" spans="1:10" ht="15.75" customHeight="1">
      <c r="A1900" s="1">
        <v>1899</v>
      </c>
      <c r="B1900" s="3">
        <v>1900</v>
      </c>
      <c r="C1900" s="3" t="s">
        <v>5186</v>
      </c>
      <c r="D1900" s="3" t="s">
        <v>5187</v>
      </c>
      <c r="E1900" s="3" t="s">
        <v>5188</v>
      </c>
      <c r="F1900" s="3">
        <v>0</v>
      </c>
      <c r="I1900" s="4" t="str">
        <f ca="1">IFERROR(__xludf.DUMMYFUNCTION("REGEXREPLACE(F1901,""\D"", """")"),"#VALUE!")</f>
        <v>#VALUE!</v>
      </c>
      <c r="J1900" s="6" t="s">
        <v>13850</v>
      </c>
    </row>
    <row r="1901" spans="1:10" ht="15.75" customHeight="1">
      <c r="A1901" s="1">
        <v>1900</v>
      </c>
      <c r="B1901" s="3">
        <v>1901</v>
      </c>
      <c r="C1901" s="3" t="s">
        <v>5189</v>
      </c>
      <c r="D1901" s="3" t="s">
        <v>5190</v>
      </c>
      <c r="E1901" s="3" t="s">
        <v>17</v>
      </c>
      <c r="F1901" s="3">
        <v>0</v>
      </c>
      <c r="I1901" s="4" t="str">
        <f ca="1">IFERROR(__xludf.DUMMYFUNCTION("REGEXREPLACE(F1902,""\D"", """")"),"#VALUE!")</f>
        <v>#VALUE!</v>
      </c>
      <c r="J1901" s="6" t="s">
        <v>13850</v>
      </c>
    </row>
    <row r="1902" spans="1:10" ht="15.75" customHeight="1">
      <c r="A1902" s="1">
        <v>1901</v>
      </c>
      <c r="B1902" s="3">
        <v>1902</v>
      </c>
      <c r="C1902" s="3" t="s">
        <v>5191</v>
      </c>
      <c r="D1902" s="3" t="s">
        <v>5192</v>
      </c>
      <c r="E1902" s="3" t="s">
        <v>5193</v>
      </c>
      <c r="F1902" s="3" t="s">
        <v>51</v>
      </c>
      <c r="G1902" s="3">
        <v>4</v>
      </c>
      <c r="H1902" s="3" t="s">
        <v>94</v>
      </c>
      <c r="I1902" s="4" t="str">
        <f ca="1">IFERROR(__xludf.DUMMYFUNCTION("REGEXREPLACE(F1903,""\D"", """")"),"5")</f>
        <v>5</v>
      </c>
      <c r="J1902" s="6" t="s">
        <v>13854</v>
      </c>
    </row>
    <row r="1903" spans="1:10" ht="15.75" customHeight="1">
      <c r="A1903" s="1">
        <v>1902</v>
      </c>
      <c r="B1903" s="3">
        <v>1903</v>
      </c>
      <c r="C1903" s="3" t="s">
        <v>5194</v>
      </c>
      <c r="D1903" s="3" t="s">
        <v>5195</v>
      </c>
      <c r="E1903" s="3" t="s">
        <v>5196</v>
      </c>
      <c r="F1903" s="3" t="s">
        <v>113</v>
      </c>
      <c r="G1903" s="3">
        <v>2</v>
      </c>
      <c r="H1903" s="3" t="s">
        <v>194</v>
      </c>
      <c r="I1903" s="4" t="str">
        <f ca="1">IFERROR(__xludf.DUMMYFUNCTION("REGEXREPLACE(F1904,""\D"", """")"),"8")</f>
        <v>8</v>
      </c>
      <c r="J1903" s="6" t="s">
        <v>13860</v>
      </c>
    </row>
    <row r="1904" spans="1:10" ht="15.75" customHeight="1">
      <c r="A1904" s="1">
        <v>1903</v>
      </c>
      <c r="B1904" s="3">
        <v>1904</v>
      </c>
      <c r="C1904" s="3" t="s">
        <v>5197</v>
      </c>
      <c r="D1904" s="3" t="s">
        <v>5198</v>
      </c>
      <c r="E1904" s="3" t="s">
        <v>519</v>
      </c>
      <c r="F1904" s="3">
        <v>0</v>
      </c>
      <c r="I1904" s="4" t="str">
        <f ca="1">IFERROR(__xludf.DUMMYFUNCTION("REGEXREPLACE(F1905,""\D"", """")"),"#VALUE!")</f>
        <v>#VALUE!</v>
      </c>
      <c r="J1904" s="6" t="s">
        <v>13850</v>
      </c>
    </row>
    <row r="1905" spans="1:10" ht="15.75" customHeight="1">
      <c r="A1905" s="1">
        <v>1904</v>
      </c>
      <c r="B1905" s="3">
        <v>1905</v>
      </c>
      <c r="C1905" s="3" t="s">
        <v>5199</v>
      </c>
      <c r="D1905" s="3" t="s">
        <v>5200</v>
      </c>
      <c r="E1905" s="3" t="s">
        <v>5201</v>
      </c>
      <c r="F1905" s="3" t="s">
        <v>43</v>
      </c>
      <c r="G1905" s="3">
        <v>41</v>
      </c>
      <c r="H1905" s="3" t="s">
        <v>2555</v>
      </c>
      <c r="I1905" s="4" t="str">
        <f ca="1">IFERROR(__xludf.DUMMYFUNCTION("REGEXREPLACE(F1906,""\D"", """")"),"22")</f>
        <v>22</v>
      </c>
      <c r="J1905" s="6" t="s">
        <v>13853</v>
      </c>
    </row>
    <row r="1906" spans="1:10" ht="15.75" customHeight="1">
      <c r="A1906" s="1">
        <v>1905</v>
      </c>
      <c r="B1906" s="3">
        <v>1906</v>
      </c>
      <c r="C1906" s="3" t="s">
        <v>5202</v>
      </c>
      <c r="D1906" s="3" t="s">
        <v>5203</v>
      </c>
      <c r="E1906" s="3" t="s">
        <v>5204</v>
      </c>
      <c r="F1906" s="3" t="s">
        <v>113</v>
      </c>
      <c r="G1906" s="3">
        <v>0</v>
      </c>
      <c r="H1906" s="3" t="s">
        <v>535</v>
      </c>
      <c r="I1906" s="4" t="str">
        <f ca="1">IFERROR(__xludf.DUMMYFUNCTION("REGEXREPLACE(F1907,""\D"", """")"),"8")</f>
        <v>8</v>
      </c>
      <c r="J1906" s="6" t="s">
        <v>13860</v>
      </c>
    </row>
    <row r="1907" spans="1:10" ht="15.75" customHeight="1">
      <c r="A1907" s="1">
        <v>1906</v>
      </c>
      <c r="B1907" s="3">
        <v>1907</v>
      </c>
      <c r="C1907" s="3" t="s">
        <v>5205</v>
      </c>
      <c r="D1907" s="3" t="s">
        <v>5206</v>
      </c>
      <c r="E1907" s="3" t="s">
        <v>5207</v>
      </c>
      <c r="F1907" s="3" t="s">
        <v>33</v>
      </c>
      <c r="G1907" s="3">
        <v>9</v>
      </c>
      <c r="H1907" s="3" t="s">
        <v>24</v>
      </c>
      <c r="I1907" s="4" t="str">
        <f ca="1">IFERROR(__xludf.DUMMYFUNCTION("REGEXREPLACE(F1908,""\D"", """")"),"9")</f>
        <v>9</v>
      </c>
      <c r="J1907" s="6" t="s">
        <v>13851</v>
      </c>
    </row>
    <row r="1908" spans="1:10" ht="15.75" customHeight="1">
      <c r="A1908" s="1">
        <v>1907</v>
      </c>
      <c r="B1908" s="3">
        <v>1908</v>
      </c>
      <c r="C1908" s="3" t="s">
        <v>5208</v>
      </c>
      <c r="D1908" s="3" t="s">
        <v>5209</v>
      </c>
      <c r="E1908" s="3" t="s">
        <v>17</v>
      </c>
      <c r="F1908" s="3">
        <v>0</v>
      </c>
      <c r="I1908" s="4" t="str">
        <f ca="1">IFERROR(__xludf.DUMMYFUNCTION("REGEXREPLACE(F1909,""\D"", """")"),"#VALUE!")</f>
        <v>#VALUE!</v>
      </c>
      <c r="J1908" s="6" t="s">
        <v>13850</v>
      </c>
    </row>
    <row r="1909" spans="1:10" ht="15.75" customHeight="1">
      <c r="A1909" s="1">
        <v>1908</v>
      </c>
      <c r="B1909" s="3">
        <v>1909</v>
      </c>
      <c r="C1909" s="3" t="s">
        <v>5210</v>
      </c>
      <c r="D1909" s="3" t="s">
        <v>5211</v>
      </c>
      <c r="E1909" s="3" t="s">
        <v>5212</v>
      </c>
      <c r="F1909" s="3">
        <v>0</v>
      </c>
      <c r="I1909" s="4" t="str">
        <f ca="1">IFERROR(__xludf.DUMMYFUNCTION("REGEXREPLACE(F1910,""\D"", """")"),"#VALUE!")</f>
        <v>#VALUE!</v>
      </c>
      <c r="J1909" s="6" t="s">
        <v>13850</v>
      </c>
    </row>
    <row r="1910" spans="1:10" ht="15.75" customHeight="1">
      <c r="A1910" s="1">
        <v>1909</v>
      </c>
      <c r="B1910" s="3">
        <v>1910</v>
      </c>
      <c r="C1910" s="3" t="s">
        <v>5213</v>
      </c>
      <c r="D1910" s="3" t="s">
        <v>5214</v>
      </c>
      <c r="E1910" s="3" t="s">
        <v>5215</v>
      </c>
      <c r="F1910" s="3">
        <v>0</v>
      </c>
      <c r="I1910" s="4" t="str">
        <f ca="1">IFERROR(__xludf.DUMMYFUNCTION("REGEXREPLACE(F1911,""\D"", """")"),"#VALUE!")</f>
        <v>#VALUE!</v>
      </c>
      <c r="J1910" s="6" t="s">
        <v>13850</v>
      </c>
    </row>
    <row r="1911" spans="1:10" ht="15.75" customHeight="1">
      <c r="A1911" s="1">
        <v>1910</v>
      </c>
      <c r="B1911" s="3">
        <v>1911</v>
      </c>
      <c r="C1911" s="3" t="s">
        <v>5216</v>
      </c>
      <c r="D1911" s="3" t="s">
        <v>5217</v>
      </c>
      <c r="E1911" s="3" t="s">
        <v>17</v>
      </c>
      <c r="F1911" s="3">
        <v>0</v>
      </c>
      <c r="I1911" s="4" t="str">
        <f ca="1">IFERROR(__xludf.DUMMYFUNCTION("REGEXREPLACE(F1912,""\D"", """")"),"#VALUE!")</f>
        <v>#VALUE!</v>
      </c>
      <c r="J1911" s="6" t="s">
        <v>13850</v>
      </c>
    </row>
    <row r="1912" spans="1:10" ht="15.75" customHeight="1">
      <c r="A1912" s="1">
        <v>1911</v>
      </c>
      <c r="B1912" s="3">
        <v>1912</v>
      </c>
      <c r="C1912" s="3" t="s">
        <v>5218</v>
      </c>
      <c r="D1912" s="3" t="s">
        <v>5219</v>
      </c>
      <c r="E1912" s="3" t="s">
        <v>332</v>
      </c>
      <c r="F1912" s="3">
        <v>0</v>
      </c>
      <c r="I1912" s="4" t="str">
        <f ca="1">IFERROR(__xludf.DUMMYFUNCTION("REGEXREPLACE(F1913,""\D"", """")"),"#VALUE!")</f>
        <v>#VALUE!</v>
      </c>
      <c r="J1912" s="6" t="s">
        <v>13850</v>
      </c>
    </row>
    <row r="1913" spans="1:10" ht="15.75" customHeight="1">
      <c r="A1913" s="1">
        <v>1912</v>
      </c>
      <c r="B1913" s="3">
        <v>1913</v>
      </c>
      <c r="C1913" s="3" t="s">
        <v>5220</v>
      </c>
      <c r="D1913" s="3" t="s">
        <v>5221</v>
      </c>
      <c r="E1913" s="3" t="s">
        <v>5222</v>
      </c>
      <c r="F1913" s="3" t="s">
        <v>346</v>
      </c>
      <c r="G1913" s="3">
        <v>8</v>
      </c>
      <c r="H1913" s="3" t="s">
        <v>311</v>
      </c>
      <c r="I1913" s="4" t="str">
        <f ca="1">IFERROR(__xludf.DUMMYFUNCTION("REGEXREPLACE(F1914,""\D"", """")"),"3")</f>
        <v>3</v>
      </c>
      <c r="J1913" s="6" t="s">
        <v>13872</v>
      </c>
    </row>
    <row r="1914" spans="1:10" ht="15.75" customHeight="1">
      <c r="A1914" s="1">
        <v>1913</v>
      </c>
      <c r="B1914" s="3">
        <v>1914</v>
      </c>
      <c r="C1914" s="3" t="s">
        <v>5223</v>
      </c>
      <c r="D1914" s="3" t="s">
        <v>5224</v>
      </c>
      <c r="E1914" s="3" t="s">
        <v>5225</v>
      </c>
      <c r="F1914" s="3" t="s">
        <v>787</v>
      </c>
      <c r="G1914" s="3">
        <v>6</v>
      </c>
      <c r="H1914" s="3" t="s">
        <v>2547</v>
      </c>
      <c r="I1914" s="4" t="str">
        <f ca="1">IFERROR(__xludf.DUMMYFUNCTION("REGEXREPLACE(F1915,""\D"", """")"),"20")</f>
        <v>20</v>
      </c>
      <c r="J1914" s="6" t="s">
        <v>13887</v>
      </c>
    </row>
    <row r="1915" spans="1:10" ht="15.75" customHeight="1">
      <c r="A1915" s="1">
        <v>1914</v>
      </c>
      <c r="B1915" s="3">
        <v>1915</v>
      </c>
      <c r="C1915" s="3" t="s">
        <v>5226</v>
      </c>
      <c r="D1915" s="3" t="s">
        <v>5227</v>
      </c>
      <c r="E1915" s="3" t="s">
        <v>5228</v>
      </c>
      <c r="F1915" s="3" t="s">
        <v>131</v>
      </c>
      <c r="G1915" s="3">
        <v>0</v>
      </c>
      <c r="H1915" s="3" t="s">
        <v>1176</v>
      </c>
      <c r="I1915" s="4" t="str">
        <f ca="1">IFERROR(__xludf.DUMMYFUNCTION("REGEXREPLACE(F1916,""\D"", """")"),"4")</f>
        <v>4</v>
      </c>
      <c r="J1915" s="6" t="s">
        <v>13861</v>
      </c>
    </row>
    <row r="1916" spans="1:10" ht="15.75" customHeight="1">
      <c r="A1916" s="1">
        <v>1915</v>
      </c>
      <c r="B1916" s="3">
        <v>1916</v>
      </c>
      <c r="C1916" s="3" t="s">
        <v>5229</v>
      </c>
      <c r="D1916" s="3" t="s">
        <v>5230</v>
      </c>
      <c r="E1916" s="3" t="s">
        <v>5231</v>
      </c>
      <c r="F1916" s="3">
        <v>0</v>
      </c>
      <c r="I1916" s="4" t="str">
        <f ca="1">IFERROR(__xludf.DUMMYFUNCTION("REGEXREPLACE(F1917,""\D"", """")"),"#VALUE!")</f>
        <v>#VALUE!</v>
      </c>
      <c r="J1916" s="6" t="s">
        <v>13850</v>
      </c>
    </row>
    <row r="1917" spans="1:10" ht="15.75" customHeight="1">
      <c r="A1917" s="1">
        <v>1916</v>
      </c>
      <c r="B1917" s="3">
        <v>1917</v>
      </c>
      <c r="C1917" s="3" t="s">
        <v>5232</v>
      </c>
      <c r="D1917" s="3" t="s">
        <v>5233</v>
      </c>
      <c r="E1917" s="3" t="s">
        <v>17</v>
      </c>
      <c r="F1917" s="3">
        <v>0</v>
      </c>
      <c r="I1917" s="4" t="str">
        <f ca="1">IFERROR(__xludf.DUMMYFUNCTION("REGEXREPLACE(F1918,""\D"", """")"),"#VALUE!")</f>
        <v>#VALUE!</v>
      </c>
      <c r="J1917" s="6" t="s">
        <v>13850</v>
      </c>
    </row>
    <row r="1918" spans="1:10" ht="15.75" customHeight="1">
      <c r="A1918" s="1">
        <v>1917</v>
      </c>
      <c r="B1918" s="3">
        <v>1918</v>
      </c>
      <c r="C1918" s="3" t="s">
        <v>5234</v>
      </c>
      <c r="D1918" s="3" t="s">
        <v>5235</v>
      </c>
      <c r="E1918" s="3" t="s">
        <v>17</v>
      </c>
      <c r="F1918" s="3">
        <v>0</v>
      </c>
      <c r="I1918" s="4" t="str">
        <f ca="1">IFERROR(__xludf.DUMMYFUNCTION("REGEXREPLACE(F1919,""\D"", """")"),"#VALUE!")</f>
        <v>#VALUE!</v>
      </c>
      <c r="J1918" s="6" t="s">
        <v>13850</v>
      </c>
    </row>
    <row r="1919" spans="1:10" ht="15.75" customHeight="1">
      <c r="A1919" s="1">
        <v>1918</v>
      </c>
      <c r="B1919" s="3">
        <v>1919</v>
      </c>
      <c r="C1919" s="3" t="s">
        <v>5236</v>
      </c>
      <c r="D1919" s="3" t="s">
        <v>5237</v>
      </c>
      <c r="E1919" s="3" t="s">
        <v>17</v>
      </c>
      <c r="F1919" s="3">
        <v>0</v>
      </c>
      <c r="I1919" s="4" t="str">
        <f ca="1">IFERROR(__xludf.DUMMYFUNCTION("REGEXREPLACE(F1920,""\D"", """")"),"#VALUE!")</f>
        <v>#VALUE!</v>
      </c>
      <c r="J1919" s="6" t="s">
        <v>13850</v>
      </c>
    </row>
    <row r="1920" spans="1:10" ht="15.75" customHeight="1">
      <c r="A1920" s="1">
        <v>1919</v>
      </c>
      <c r="B1920" s="3">
        <v>1920</v>
      </c>
      <c r="C1920" s="3" t="s">
        <v>5238</v>
      </c>
      <c r="D1920" s="3" t="s">
        <v>5239</v>
      </c>
      <c r="E1920" s="3" t="s">
        <v>17</v>
      </c>
      <c r="F1920" s="3">
        <v>0</v>
      </c>
      <c r="I1920" s="4" t="str">
        <f ca="1">IFERROR(__xludf.DUMMYFUNCTION("REGEXREPLACE(F1921,""\D"", """")"),"#VALUE!")</f>
        <v>#VALUE!</v>
      </c>
      <c r="J1920" s="6" t="s">
        <v>13850</v>
      </c>
    </row>
    <row r="1921" spans="1:10" ht="15.75" customHeight="1">
      <c r="A1921" s="1">
        <v>1920</v>
      </c>
      <c r="B1921" s="3">
        <v>1921</v>
      </c>
      <c r="C1921" s="3" t="s">
        <v>5240</v>
      </c>
      <c r="D1921" s="3" t="s">
        <v>5241</v>
      </c>
      <c r="E1921" s="3" t="s">
        <v>5242</v>
      </c>
      <c r="F1921" s="3">
        <v>0</v>
      </c>
      <c r="I1921" s="4" t="str">
        <f ca="1">IFERROR(__xludf.DUMMYFUNCTION("REGEXREPLACE(F1922,""\D"", """")"),"#VALUE!")</f>
        <v>#VALUE!</v>
      </c>
      <c r="J1921" s="6" t="s">
        <v>13850</v>
      </c>
    </row>
    <row r="1922" spans="1:10" ht="15.75" customHeight="1">
      <c r="A1922" s="1">
        <v>1921</v>
      </c>
      <c r="B1922" s="3">
        <v>1922</v>
      </c>
      <c r="C1922" s="3" t="s">
        <v>5243</v>
      </c>
      <c r="D1922" s="3" t="s">
        <v>5244</v>
      </c>
      <c r="E1922" s="3" t="s">
        <v>17</v>
      </c>
      <c r="F1922" s="3">
        <v>0</v>
      </c>
      <c r="I1922" s="4" t="str">
        <f ca="1">IFERROR(__xludf.DUMMYFUNCTION("REGEXREPLACE(F1923,""\D"", """")"),"#VALUE!")</f>
        <v>#VALUE!</v>
      </c>
      <c r="J1922" s="6" t="s">
        <v>13850</v>
      </c>
    </row>
    <row r="1923" spans="1:10" ht="15.75" customHeight="1">
      <c r="A1923" s="1">
        <v>1922</v>
      </c>
      <c r="B1923" s="3">
        <v>1923</v>
      </c>
      <c r="C1923" s="3" t="s">
        <v>5245</v>
      </c>
      <c r="D1923" s="3" t="s">
        <v>5246</v>
      </c>
      <c r="E1923" s="3" t="s">
        <v>17</v>
      </c>
      <c r="F1923" s="3">
        <v>0</v>
      </c>
      <c r="I1923" s="4" t="str">
        <f ca="1">IFERROR(__xludf.DUMMYFUNCTION("REGEXREPLACE(F1924,""\D"", """")"),"#VALUE!")</f>
        <v>#VALUE!</v>
      </c>
      <c r="J1923" s="6" t="s">
        <v>13850</v>
      </c>
    </row>
    <row r="1924" spans="1:10" ht="15.75" customHeight="1">
      <c r="A1924" s="1">
        <v>1923</v>
      </c>
      <c r="B1924" s="3">
        <v>1924</v>
      </c>
      <c r="C1924" s="3" t="s">
        <v>5247</v>
      </c>
      <c r="D1924" s="3" t="s">
        <v>5248</v>
      </c>
      <c r="E1924" s="3" t="s">
        <v>17</v>
      </c>
      <c r="F1924" s="3">
        <v>0</v>
      </c>
      <c r="I1924" s="4" t="str">
        <f ca="1">IFERROR(__xludf.DUMMYFUNCTION("REGEXREPLACE(F1925,""\D"", """")"),"#VALUE!")</f>
        <v>#VALUE!</v>
      </c>
      <c r="J1924" s="6" t="s">
        <v>13850</v>
      </c>
    </row>
    <row r="1925" spans="1:10" ht="15.75" customHeight="1">
      <c r="A1925" s="1">
        <v>1924</v>
      </c>
      <c r="B1925" s="3">
        <v>1925</v>
      </c>
      <c r="C1925" s="3" t="s">
        <v>5249</v>
      </c>
      <c r="D1925" s="3" t="s">
        <v>5250</v>
      </c>
      <c r="E1925" s="3" t="s">
        <v>5251</v>
      </c>
      <c r="F1925" s="3">
        <v>0</v>
      </c>
      <c r="I1925" s="4" t="str">
        <f ca="1">IFERROR(__xludf.DUMMYFUNCTION("REGEXREPLACE(F1926,""\D"", """")"),"#VALUE!")</f>
        <v>#VALUE!</v>
      </c>
      <c r="J1925" s="6" t="s">
        <v>13850</v>
      </c>
    </row>
    <row r="1926" spans="1:10" ht="15.75" customHeight="1">
      <c r="A1926" s="1">
        <v>1925</v>
      </c>
      <c r="B1926" s="3">
        <v>1926</v>
      </c>
      <c r="C1926" s="3" t="s">
        <v>5252</v>
      </c>
      <c r="D1926" s="3" t="s">
        <v>5253</v>
      </c>
      <c r="E1926" s="3" t="s">
        <v>5254</v>
      </c>
      <c r="F1926" s="3">
        <v>0</v>
      </c>
      <c r="I1926" s="4" t="str">
        <f ca="1">IFERROR(__xludf.DUMMYFUNCTION("REGEXREPLACE(F1927,""\D"", """")"),"#VALUE!")</f>
        <v>#VALUE!</v>
      </c>
      <c r="J1926" s="6" t="s">
        <v>13850</v>
      </c>
    </row>
    <row r="1927" spans="1:10" ht="15.75" customHeight="1">
      <c r="A1927" s="1">
        <v>1926</v>
      </c>
      <c r="B1927" s="3">
        <v>1927</v>
      </c>
      <c r="C1927" s="3" t="s">
        <v>5255</v>
      </c>
      <c r="D1927" s="3" t="s">
        <v>5256</v>
      </c>
      <c r="E1927" s="3" t="s">
        <v>5257</v>
      </c>
      <c r="F1927" s="3">
        <v>0</v>
      </c>
      <c r="I1927" s="4" t="str">
        <f ca="1">IFERROR(__xludf.DUMMYFUNCTION("REGEXREPLACE(F1928,""\D"", """")"),"#VALUE!")</f>
        <v>#VALUE!</v>
      </c>
      <c r="J1927" s="6" t="s">
        <v>13850</v>
      </c>
    </row>
    <row r="1928" spans="1:10" ht="15.75" customHeight="1">
      <c r="A1928" s="1">
        <v>1927</v>
      </c>
      <c r="B1928" s="3">
        <v>1928</v>
      </c>
      <c r="C1928" s="3" t="s">
        <v>5258</v>
      </c>
      <c r="D1928" s="3" t="s">
        <v>5259</v>
      </c>
      <c r="E1928" s="3" t="s">
        <v>5260</v>
      </c>
      <c r="F1928" s="3">
        <v>0</v>
      </c>
      <c r="I1928" s="4" t="str">
        <f ca="1">IFERROR(__xludf.DUMMYFUNCTION("REGEXREPLACE(F1929,""\D"", """")"),"#VALUE!")</f>
        <v>#VALUE!</v>
      </c>
      <c r="J1928" s="6" t="s">
        <v>13850</v>
      </c>
    </row>
    <row r="1929" spans="1:10" ht="15.75" customHeight="1">
      <c r="A1929" s="1">
        <v>1928</v>
      </c>
      <c r="B1929" s="3">
        <v>1929</v>
      </c>
      <c r="C1929" s="3" t="s">
        <v>5261</v>
      </c>
      <c r="D1929" s="3" t="s">
        <v>5262</v>
      </c>
      <c r="E1929" s="3" t="s">
        <v>5263</v>
      </c>
      <c r="F1929" s="3">
        <v>0</v>
      </c>
      <c r="I1929" s="4" t="str">
        <f ca="1">IFERROR(__xludf.DUMMYFUNCTION("REGEXREPLACE(F1930,""\D"", """")"),"#VALUE!")</f>
        <v>#VALUE!</v>
      </c>
      <c r="J1929" s="6" t="s">
        <v>13850</v>
      </c>
    </row>
    <row r="1930" spans="1:10" ht="15.75" customHeight="1">
      <c r="A1930" s="1">
        <v>1929</v>
      </c>
      <c r="B1930" s="3">
        <v>1930</v>
      </c>
      <c r="C1930" s="3" t="s">
        <v>5264</v>
      </c>
      <c r="D1930" s="3" t="s">
        <v>5265</v>
      </c>
      <c r="E1930" s="3" t="s">
        <v>5266</v>
      </c>
      <c r="F1930" s="3">
        <v>0</v>
      </c>
      <c r="I1930" s="4" t="str">
        <f ca="1">IFERROR(__xludf.DUMMYFUNCTION("REGEXREPLACE(F1931,""\D"", """")"),"#VALUE!")</f>
        <v>#VALUE!</v>
      </c>
      <c r="J1930" s="6" t="s">
        <v>13850</v>
      </c>
    </row>
    <row r="1931" spans="1:10" ht="15.75" customHeight="1">
      <c r="A1931" s="1">
        <v>1930</v>
      </c>
      <c r="B1931" s="3">
        <v>1931</v>
      </c>
      <c r="C1931" s="3" t="s">
        <v>5267</v>
      </c>
      <c r="D1931" s="3" t="s">
        <v>5268</v>
      </c>
      <c r="E1931" s="3" t="s">
        <v>17</v>
      </c>
      <c r="F1931" s="3">
        <v>0</v>
      </c>
      <c r="I1931" s="4" t="str">
        <f ca="1">IFERROR(__xludf.DUMMYFUNCTION("REGEXREPLACE(F1932,""\D"", """")"),"#VALUE!")</f>
        <v>#VALUE!</v>
      </c>
      <c r="J1931" s="6" t="s">
        <v>13850</v>
      </c>
    </row>
    <row r="1932" spans="1:10" ht="15.75" customHeight="1">
      <c r="A1932" s="1">
        <v>1931</v>
      </c>
      <c r="B1932" s="3">
        <v>1932</v>
      </c>
      <c r="C1932" s="3" t="s">
        <v>5269</v>
      </c>
      <c r="D1932" s="3" t="s">
        <v>5270</v>
      </c>
      <c r="E1932" s="3" t="s">
        <v>17</v>
      </c>
      <c r="F1932" s="3">
        <v>0</v>
      </c>
      <c r="I1932" s="4" t="str">
        <f ca="1">IFERROR(__xludf.DUMMYFUNCTION("REGEXREPLACE(F1933,""\D"", """")"),"#VALUE!")</f>
        <v>#VALUE!</v>
      </c>
      <c r="J1932" s="6" t="s">
        <v>13850</v>
      </c>
    </row>
    <row r="1933" spans="1:10" ht="15.75" customHeight="1">
      <c r="A1933" s="1">
        <v>1932</v>
      </c>
      <c r="B1933" s="3">
        <v>1933</v>
      </c>
      <c r="C1933" s="3" t="s">
        <v>5271</v>
      </c>
      <c r="D1933" s="3" t="s">
        <v>5272</v>
      </c>
      <c r="E1933" s="3" t="s">
        <v>5273</v>
      </c>
      <c r="F1933" s="3" t="s">
        <v>51</v>
      </c>
      <c r="G1933" s="3">
        <v>4</v>
      </c>
      <c r="H1933" s="3" t="s">
        <v>94</v>
      </c>
      <c r="I1933" s="4" t="str">
        <f ca="1">IFERROR(__xludf.DUMMYFUNCTION("REGEXREPLACE(F1934,""\D"", """")"),"5")</f>
        <v>5</v>
      </c>
      <c r="J1933" s="6" t="s">
        <v>13854</v>
      </c>
    </row>
    <row r="1934" spans="1:10" ht="15.75" customHeight="1">
      <c r="A1934" s="1">
        <v>1933</v>
      </c>
      <c r="B1934" s="3">
        <v>1934</v>
      </c>
      <c r="C1934" s="3" t="s">
        <v>5274</v>
      </c>
      <c r="D1934" s="3" t="s">
        <v>5275</v>
      </c>
      <c r="E1934" s="3" t="s">
        <v>5276</v>
      </c>
      <c r="F1934" s="3" t="s">
        <v>51</v>
      </c>
      <c r="G1934" s="3">
        <v>0</v>
      </c>
      <c r="H1934" s="3" t="s">
        <v>52</v>
      </c>
      <c r="I1934" s="4" t="str">
        <f ca="1">IFERROR(__xludf.DUMMYFUNCTION("REGEXREPLACE(F1935,""\D"", """")"),"5")</f>
        <v>5</v>
      </c>
      <c r="J1934" s="6" t="s">
        <v>13854</v>
      </c>
    </row>
    <row r="1935" spans="1:10" ht="15.75" customHeight="1">
      <c r="A1935" s="1">
        <v>1934</v>
      </c>
      <c r="B1935" s="3">
        <v>1935</v>
      </c>
      <c r="C1935" s="3" t="s">
        <v>5277</v>
      </c>
      <c r="D1935" s="3" t="s">
        <v>5278</v>
      </c>
      <c r="E1935" s="3" t="s">
        <v>5279</v>
      </c>
      <c r="F1935" s="3">
        <v>0</v>
      </c>
      <c r="I1935" s="4" t="str">
        <f ca="1">IFERROR(__xludf.DUMMYFUNCTION("REGEXREPLACE(F1936,""\D"", """")"),"#VALUE!")</f>
        <v>#VALUE!</v>
      </c>
      <c r="J1935" s="6" t="s">
        <v>13850</v>
      </c>
    </row>
    <row r="1936" spans="1:10" ht="15.75" customHeight="1">
      <c r="A1936" s="1">
        <v>1935</v>
      </c>
      <c r="B1936" s="3">
        <v>1936</v>
      </c>
      <c r="C1936" s="3" t="s">
        <v>5280</v>
      </c>
      <c r="D1936" s="3" t="s">
        <v>5281</v>
      </c>
      <c r="E1936" s="3" t="s">
        <v>5282</v>
      </c>
      <c r="F1936" s="3">
        <v>0</v>
      </c>
      <c r="I1936" s="4" t="str">
        <f ca="1">IFERROR(__xludf.DUMMYFUNCTION("REGEXREPLACE(F1937,""\D"", """")"),"#VALUE!")</f>
        <v>#VALUE!</v>
      </c>
      <c r="J1936" s="6" t="s">
        <v>13850</v>
      </c>
    </row>
    <row r="1937" spans="1:10" ht="15.75" customHeight="1">
      <c r="A1937" s="1">
        <v>1936</v>
      </c>
      <c r="B1937" s="3">
        <v>1937</v>
      </c>
      <c r="C1937" s="3" t="s">
        <v>5283</v>
      </c>
      <c r="D1937" s="3" t="s">
        <v>5284</v>
      </c>
      <c r="E1937" s="3" t="s">
        <v>17</v>
      </c>
      <c r="F1937" s="3">
        <v>0</v>
      </c>
      <c r="I1937" s="4" t="str">
        <f ca="1">IFERROR(__xludf.DUMMYFUNCTION("REGEXREPLACE(F1938,""\D"", """")"),"#VALUE!")</f>
        <v>#VALUE!</v>
      </c>
      <c r="J1937" s="6" t="s">
        <v>13850</v>
      </c>
    </row>
    <row r="1938" spans="1:10" ht="15.75" customHeight="1">
      <c r="A1938" s="1">
        <v>1937</v>
      </c>
      <c r="B1938" s="3">
        <v>1938</v>
      </c>
      <c r="C1938" s="3" t="s">
        <v>5285</v>
      </c>
      <c r="D1938" s="3" t="s">
        <v>5286</v>
      </c>
      <c r="E1938" s="3" t="s">
        <v>5287</v>
      </c>
      <c r="F1938" s="3">
        <v>0</v>
      </c>
      <c r="I1938" s="4" t="str">
        <f ca="1">IFERROR(__xludf.DUMMYFUNCTION("REGEXREPLACE(F1939,""\D"", """")"),"#VALUE!")</f>
        <v>#VALUE!</v>
      </c>
      <c r="J1938" s="6" t="s">
        <v>13850</v>
      </c>
    </row>
    <row r="1939" spans="1:10" ht="15.75" customHeight="1">
      <c r="A1939" s="1">
        <v>1938</v>
      </c>
      <c r="B1939" s="3">
        <v>1939</v>
      </c>
      <c r="C1939" s="3" t="s">
        <v>5288</v>
      </c>
      <c r="D1939" s="3" t="s">
        <v>5289</v>
      </c>
      <c r="E1939" s="3" t="s">
        <v>17</v>
      </c>
      <c r="F1939" s="3">
        <v>0</v>
      </c>
      <c r="I1939" s="4" t="str">
        <f ca="1">IFERROR(__xludf.DUMMYFUNCTION("REGEXREPLACE(F1940,""\D"", """")"),"#VALUE!")</f>
        <v>#VALUE!</v>
      </c>
      <c r="J1939" s="6" t="s">
        <v>13850</v>
      </c>
    </row>
    <row r="1940" spans="1:10" ht="15.75" customHeight="1">
      <c r="A1940" s="1">
        <v>1939</v>
      </c>
      <c r="B1940" s="3">
        <v>1940</v>
      </c>
      <c r="C1940" s="3" t="s">
        <v>5290</v>
      </c>
      <c r="D1940" s="3" t="s">
        <v>5291</v>
      </c>
      <c r="E1940" s="3" t="s">
        <v>5292</v>
      </c>
      <c r="F1940" s="3">
        <v>0</v>
      </c>
      <c r="I1940" s="4" t="str">
        <f ca="1">IFERROR(__xludf.DUMMYFUNCTION("REGEXREPLACE(F1941,""\D"", """")"),"#VALUE!")</f>
        <v>#VALUE!</v>
      </c>
      <c r="J1940" s="6" t="s">
        <v>13850</v>
      </c>
    </row>
    <row r="1941" spans="1:10" ht="15.75" customHeight="1">
      <c r="A1941" s="1">
        <v>1940</v>
      </c>
      <c r="B1941" s="3">
        <v>1941</v>
      </c>
      <c r="C1941" s="3" t="s">
        <v>5293</v>
      </c>
      <c r="D1941" s="3" t="s">
        <v>5294</v>
      </c>
      <c r="E1941" s="3" t="s">
        <v>17</v>
      </c>
      <c r="F1941" s="3">
        <v>0</v>
      </c>
      <c r="I1941" s="4" t="str">
        <f ca="1">IFERROR(__xludf.DUMMYFUNCTION("REGEXREPLACE(F1942,""\D"", """")"),"#VALUE!")</f>
        <v>#VALUE!</v>
      </c>
      <c r="J1941" s="6" t="s">
        <v>13850</v>
      </c>
    </row>
    <row r="1942" spans="1:10" ht="15.75" customHeight="1">
      <c r="A1942" s="1">
        <v>1941</v>
      </c>
      <c r="B1942" s="3">
        <v>1942</v>
      </c>
      <c r="C1942" s="3" t="s">
        <v>5295</v>
      </c>
      <c r="D1942" s="3" t="s">
        <v>5296</v>
      </c>
      <c r="E1942" s="3" t="s">
        <v>5297</v>
      </c>
      <c r="F1942" s="3" t="s">
        <v>43</v>
      </c>
      <c r="G1942" s="3">
        <v>0</v>
      </c>
      <c r="H1942" s="3" t="s">
        <v>566</v>
      </c>
      <c r="I1942" s="4" t="str">
        <f ca="1">IFERROR(__xludf.DUMMYFUNCTION("REGEXREPLACE(F1943,""\D"", """")"),"22")</f>
        <v>22</v>
      </c>
      <c r="J1942" s="6" t="s">
        <v>13853</v>
      </c>
    </row>
    <row r="1943" spans="1:10" ht="15.75" customHeight="1">
      <c r="A1943" s="1">
        <v>1942</v>
      </c>
      <c r="B1943" s="3">
        <v>1943</v>
      </c>
      <c r="C1943" s="3" t="s">
        <v>5298</v>
      </c>
      <c r="D1943" s="3" t="s">
        <v>5299</v>
      </c>
      <c r="E1943" s="3" t="s">
        <v>5300</v>
      </c>
      <c r="F1943" s="3">
        <v>0</v>
      </c>
      <c r="I1943" s="4" t="str">
        <f ca="1">IFERROR(__xludf.DUMMYFUNCTION("REGEXREPLACE(F1944,""\D"", """")"),"#VALUE!")</f>
        <v>#VALUE!</v>
      </c>
      <c r="J1943" s="6" t="s">
        <v>13850</v>
      </c>
    </row>
    <row r="1944" spans="1:10" ht="15.75" customHeight="1">
      <c r="A1944" s="1">
        <v>1943</v>
      </c>
      <c r="B1944" s="3">
        <v>1944</v>
      </c>
      <c r="C1944" s="3" t="s">
        <v>5301</v>
      </c>
      <c r="D1944" s="3" t="s">
        <v>5302</v>
      </c>
      <c r="E1944" s="3" t="s">
        <v>5303</v>
      </c>
      <c r="F1944" s="3">
        <v>0</v>
      </c>
      <c r="I1944" s="4" t="str">
        <f ca="1">IFERROR(__xludf.DUMMYFUNCTION("REGEXREPLACE(F1945,""\D"", """")"),"#VALUE!")</f>
        <v>#VALUE!</v>
      </c>
      <c r="J1944" s="6" t="s">
        <v>13850</v>
      </c>
    </row>
    <row r="1945" spans="1:10" ht="15.75" customHeight="1">
      <c r="A1945" s="1">
        <v>1944</v>
      </c>
      <c r="B1945" s="3">
        <v>1945</v>
      </c>
      <c r="C1945" s="3" t="s">
        <v>5304</v>
      </c>
      <c r="D1945" s="3" t="s">
        <v>5305</v>
      </c>
      <c r="E1945" s="3" t="s">
        <v>17</v>
      </c>
      <c r="F1945" s="3">
        <v>0</v>
      </c>
      <c r="I1945" s="4" t="str">
        <f ca="1">IFERROR(__xludf.DUMMYFUNCTION("REGEXREPLACE(F1946,""\D"", """")"),"#VALUE!")</f>
        <v>#VALUE!</v>
      </c>
      <c r="J1945" s="6" t="s">
        <v>13850</v>
      </c>
    </row>
    <row r="1946" spans="1:10" ht="15.75" customHeight="1">
      <c r="A1946" s="1">
        <v>1945</v>
      </c>
      <c r="B1946" s="3">
        <v>1946</v>
      </c>
      <c r="C1946" s="3" t="s">
        <v>5306</v>
      </c>
      <c r="D1946" s="3" t="s">
        <v>5307</v>
      </c>
      <c r="E1946" s="3" t="s">
        <v>2140</v>
      </c>
      <c r="F1946" s="3">
        <v>0</v>
      </c>
      <c r="I1946" s="4" t="str">
        <f ca="1">IFERROR(__xludf.DUMMYFUNCTION("REGEXREPLACE(F1947,""\D"", """")"),"#VALUE!")</f>
        <v>#VALUE!</v>
      </c>
      <c r="J1946" s="6" t="s">
        <v>13850</v>
      </c>
    </row>
    <row r="1947" spans="1:10" ht="15.75" customHeight="1">
      <c r="A1947" s="1">
        <v>1946</v>
      </c>
      <c r="B1947" s="3">
        <v>1947</v>
      </c>
      <c r="C1947" s="3" t="s">
        <v>5308</v>
      </c>
      <c r="D1947" s="3" t="s">
        <v>5309</v>
      </c>
      <c r="E1947" s="3" t="s">
        <v>5310</v>
      </c>
      <c r="F1947" s="3" t="s">
        <v>113</v>
      </c>
      <c r="G1947" s="3">
        <v>8</v>
      </c>
      <c r="H1947" s="3" t="s">
        <v>266</v>
      </c>
      <c r="I1947" s="4" t="str">
        <f ca="1">IFERROR(__xludf.DUMMYFUNCTION("REGEXREPLACE(F1948,""\D"", """")"),"8")</f>
        <v>8</v>
      </c>
      <c r="J1947" s="6" t="s">
        <v>13860</v>
      </c>
    </row>
    <row r="1948" spans="1:10" ht="15.75" customHeight="1">
      <c r="A1948" s="1">
        <v>1947</v>
      </c>
      <c r="B1948" s="3">
        <v>1948</v>
      </c>
      <c r="C1948" s="3" t="s">
        <v>5311</v>
      </c>
      <c r="D1948" s="3" t="s">
        <v>5312</v>
      </c>
      <c r="E1948" s="3" t="s">
        <v>5313</v>
      </c>
      <c r="F1948" s="3" t="s">
        <v>215</v>
      </c>
      <c r="G1948" s="3">
        <v>0</v>
      </c>
      <c r="H1948" s="3" t="s">
        <v>382</v>
      </c>
      <c r="I1948" s="4" t="str">
        <f ca="1">IFERROR(__xludf.DUMMYFUNCTION("REGEXREPLACE(F1949,""\D"", """")"),"14")</f>
        <v>14</v>
      </c>
      <c r="J1948" s="6" t="s">
        <v>13866</v>
      </c>
    </row>
    <row r="1949" spans="1:10" ht="15.75" customHeight="1">
      <c r="A1949" s="1">
        <v>1948</v>
      </c>
      <c r="B1949" s="3">
        <v>1949</v>
      </c>
      <c r="C1949" s="3" t="s">
        <v>5314</v>
      </c>
      <c r="D1949" s="3" t="s">
        <v>5315</v>
      </c>
      <c r="E1949" s="3" t="s">
        <v>5316</v>
      </c>
      <c r="F1949" s="3" t="s">
        <v>182</v>
      </c>
      <c r="G1949" s="3">
        <v>7</v>
      </c>
      <c r="H1949" s="3" t="s">
        <v>382</v>
      </c>
      <c r="I1949" s="4" t="str">
        <f ca="1">IFERROR(__xludf.DUMMYFUNCTION("REGEXREPLACE(F1950,""\D"", """")"),"7")</f>
        <v>7</v>
      </c>
      <c r="J1949" s="6" t="s">
        <v>13863</v>
      </c>
    </row>
    <row r="1950" spans="1:10" ht="15.75" customHeight="1">
      <c r="A1950" s="1">
        <v>1949</v>
      </c>
      <c r="B1950" s="3">
        <v>1950</v>
      </c>
      <c r="C1950" s="3" t="s">
        <v>5317</v>
      </c>
      <c r="D1950" s="3" t="s">
        <v>5318</v>
      </c>
      <c r="E1950" s="3" t="s">
        <v>5319</v>
      </c>
      <c r="F1950" s="3">
        <v>0</v>
      </c>
      <c r="I1950" s="4" t="str">
        <f ca="1">IFERROR(__xludf.DUMMYFUNCTION("REGEXREPLACE(F1951,""\D"", """")"),"#VALUE!")</f>
        <v>#VALUE!</v>
      </c>
      <c r="J1950" s="6" t="s">
        <v>13850</v>
      </c>
    </row>
    <row r="1951" spans="1:10" ht="15.75" customHeight="1">
      <c r="A1951" s="1">
        <v>1950</v>
      </c>
      <c r="B1951" s="3">
        <v>1951</v>
      </c>
      <c r="C1951" s="3" t="s">
        <v>5320</v>
      </c>
      <c r="D1951" s="3" t="s">
        <v>5321</v>
      </c>
      <c r="E1951" s="3" t="s">
        <v>1149</v>
      </c>
      <c r="F1951" s="3">
        <v>0</v>
      </c>
      <c r="I1951" s="4" t="str">
        <f ca="1">IFERROR(__xludf.DUMMYFUNCTION("REGEXREPLACE(F1952,""\D"", """")"),"#VALUE!")</f>
        <v>#VALUE!</v>
      </c>
      <c r="J1951" s="6" t="s">
        <v>13850</v>
      </c>
    </row>
    <row r="1952" spans="1:10" ht="15.75" customHeight="1">
      <c r="A1952" s="1">
        <v>1951</v>
      </c>
      <c r="B1952" s="3">
        <v>1952</v>
      </c>
      <c r="C1952" s="3" t="s">
        <v>5322</v>
      </c>
      <c r="D1952" s="3" t="s">
        <v>5323</v>
      </c>
      <c r="E1952" s="3" t="s">
        <v>5324</v>
      </c>
      <c r="F1952" s="3">
        <v>0</v>
      </c>
      <c r="I1952" s="4" t="str">
        <f ca="1">IFERROR(__xludf.DUMMYFUNCTION("REGEXREPLACE(F1953,""\D"", """")"),"#VALUE!")</f>
        <v>#VALUE!</v>
      </c>
      <c r="J1952" s="6" t="s">
        <v>13850</v>
      </c>
    </row>
    <row r="1953" spans="1:10" ht="15.75" customHeight="1">
      <c r="A1953" s="1">
        <v>1952</v>
      </c>
      <c r="B1953" s="3">
        <v>1953</v>
      </c>
      <c r="C1953" s="3" t="s">
        <v>5325</v>
      </c>
      <c r="D1953" s="3" t="s">
        <v>5326</v>
      </c>
      <c r="E1953" s="3" t="s">
        <v>5327</v>
      </c>
      <c r="F1953" s="3" t="s">
        <v>131</v>
      </c>
      <c r="G1953" s="3">
        <v>14</v>
      </c>
      <c r="H1953" s="3" t="s">
        <v>24</v>
      </c>
      <c r="I1953" s="4" t="str">
        <f ca="1">IFERROR(__xludf.DUMMYFUNCTION("REGEXREPLACE(F1954,""\D"", """")"),"4")</f>
        <v>4</v>
      </c>
      <c r="J1953" s="6" t="s">
        <v>13861</v>
      </c>
    </row>
    <row r="1954" spans="1:10" ht="15.75" customHeight="1">
      <c r="A1954" s="1">
        <v>1953</v>
      </c>
      <c r="B1954" s="3">
        <v>1954</v>
      </c>
      <c r="C1954" s="3" t="s">
        <v>5328</v>
      </c>
      <c r="D1954" s="3" t="s">
        <v>5329</v>
      </c>
      <c r="E1954" s="3" t="s">
        <v>5330</v>
      </c>
      <c r="F1954" s="3" t="s">
        <v>3438</v>
      </c>
      <c r="G1954" s="3">
        <v>0</v>
      </c>
      <c r="H1954" s="3" t="s">
        <v>5331</v>
      </c>
      <c r="I1954" s="4" t="str">
        <f ca="1">IFERROR(__xludf.DUMMYFUNCTION("REGEXREPLACE(F1955,""\D"", """")"),"142")</f>
        <v>142</v>
      </c>
      <c r="J1954" s="6" t="s">
        <v>13910</v>
      </c>
    </row>
    <row r="1955" spans="1:10" ht="15.75" customHeight="1">
      <c r="A1955" s="1">
        <v>1954</v>
      </c>
      <c r="B1955" s="3">
        <v>1955</v>
      </c>
      <c r="C1955" s="3" t="s">
        <v>5332</v>
      </c>
      <c r="D1955" s="3" t="s">
        <v>5333</v>
      </c>
      <c r="E1955" s="3" t="s">
        <v>1758</v>
      </c>
      <c r="F1955" s="3">
        <v>0</v>
      </c>
      <c r="I1955" s="4" t="str">
        <f ca="1">IFERROR(__xludf.DUMMYFUNCTION("REGEXREPLACE(F1956,""\D"", """")"),"#VALUE!")</f>
        <v>#VALUE!</v>
      </c>
      <c r="J1955" s="6" t="s">
        <v>13850</v>
      </c>
    </row>
    <row r="1956" spans="1:10" ht="15.75" customHeight="1">
      <c r="A1956" s="1">
        <v>1955</v>
      </c>
      <c r="B1956" s="3">
        <v>1956</v>
      </c>
      <c r="C1956" s="3" t="s">
        <v>5334</v>
      </c>
      <c r="D1956" s="3" t="s">
        <v>5335</v>
      </c>
      <c r="E1956" s="3" t="s">
        <v>5336</v>
      </c>
      <c r="F1956" s="3">
        <v>0</v>
      </c>
      <c r="I1956" s="4" t="str">
        <f ca="1">IFERROR(__xludf.DUMMYFUNCTION("REGEXREPLACE(F1957,""\D"", """")"),"#VALUE!")</f>
        <v>#VALUE!</v>
      </c>
      <c r="J1956" s="6" t="s">
        <v>13850</v>
      </c>
    </row>
    <row r="1957" spans="1:10" ht="15.75" customHeight="1">
      <c r="A1957" s="1">
        <v>1956</v>
      </c>
      <c r="B1957" s="3">
        <v>1957</v>
      </c>
      <c r="C1957" s="3" t="s">
        <v>5337</v>
      </c>
      <c r="D1957" s="3" t="s">
        <v>5338</v>
      </c>
      <c r="E1957" s="3" t="s">
        <v>17</v>
      </c>
      <c r="F1957" s="3">
        <v>0</v>
      </c>
      <c r="I1957" s="4" t="str">
        <f ca="1">IFERROR(__xludf.DUMMYFUNCTION("REGEXREPLACE(F1958,""\D"", """")"),"#VALUE!")</f>
        <v>#VALUE!</v>
      </c>
      <c r="J1957" s="6" t="s">
        <v>13850</v>
      </c>
    </row>
    <row r="1958" spans="1:10" ht="15.75" customHeight="1">
      <c r="A1958" s="1">
        <v>1957</v>
      </c>
      <c r="B1958" s="3">
        <v>1958</v>
      </c>
      <c r="C1958" s="3" t="s">
        <v>5339</v>
      </c>
      <c r="D1958" s="3" t="s">
        <v>5340</v>
      </c>
      <c r="E1958" s="3" t="s">
        <v>5341</v>
      </c>
      <c r="F1958" s="3">
        <v>0</v>
      </c>
      <c r="I1958" s="4" t="str">
        <f ca="1">IFERROR(__xludf.DUMMYFUNCTION("REGEXREPLACE(F1959,""\D"", """")"),"#VALUE!")</f>
        <v>#VALUE!</v>
      </c>
      <c r="J1958" s="6" t="s">
        <v>13850</v>
      </c>
    </row>
    <row r="1959" spans="1:10" ht="15.75" customHeight="1">
      <c r="A1959" s="1">
        <v>1958</v>
      </c>
      <c r="B1959" s="3">
        <v>1959</v>
      </c>
      <c r="C1959" s="3" t="s">
        <v>5342</v>
      </c>
      <c r="D1959" s="3" t="s">
        <v>5343</v>
      </c>
      <c r="E1959" s="3" t="s">
        <v>17</v>
      </c>
      <c r="F1959" s="3">
        <v>0</v>
      </c>
      <c r="I1959" s="4" t="str">
        <f ca="1">IFERROR(__xludf.DUMMYFUNCTION("REGEXREPLACE(F1960,""\D"", """")"),"#VALUE!")</f>
        <v>#VALUE!</v>
      </c>
      <c r="J1959" s="6" t="s">
        <v>13850</v>
      </c>
    </row>
    <row r="1960" spans="1:10" ht="15.75" customHeight="1">
      <c r="A1960" s="1">
        <v>1959</v>
      </c>
      <c r="B1960" s="3">
        <v>1960</v>
      </c>
      <c r="C1960" s="3" t="s">
        <v>5344</v>
      </c>
      <c r="D1960" s="3" t="s">
        <v>5345</v>
      </c>
      <c r="E1960" s="3" t="s">
        <v>5346</v>
      </c>
      <c r="F1960" s="3" t="s">
        <v>177</v>
      </c>
      <c r="G1960" s="3">
        <v>9</v>
      </c>
      <c r="H1960" s="3" t="s">
        <v>311</v>
      </c>
      <c r="I1960" s="4" t="str">
        <f ca="1">IFERROR(__xludf.DUMMYFUNCTION("REGEXREPLACE(F1961,""\D"", """")"),"2")</f>
        <v>2</v>
      </c>
      <c r="J1960" s="6" t="s">
        <v>13862</v>
      </c>
    </row>
    <row r="1961" spans="1:10" ht="15.75" customHeight="1">
      <c r="A1961" s="1">
        <v>1960</v>
      </c>
      <c r="B1961" s="3">
        <v>1961</v>
      </c>
      <c r="C1961" s="3" t="s">
        <v>5347</v>
      </c>
      <c r="D1961" s="3" t="s">
        <v>5348</v>
      </c>
      <c r="E1961" s="3" t="s">
        <v>17</v>
      </c>
      <c r="F1961" s="3">
        <v>0</v>
      </c>
      <c r="I1961" s="4" t="str">
        <f ca="1">IFERROR(__xludf.DUMMYFUNCTION("REGEXREPLACE(F1962,""\D"", """")"),"#VALUE!")</f>
        <v>#VALUE!</v>
      </c>
      <c r="J1961" s="6" t="s">
        <v>13850</v>
      </c>
    </row>
    <row r="1962" spans="1:10" ht="15.75" customHeight="1">
      <c r="A1962" s="1">
        <v>1961</v>
      </c>
      <c r="B1962" s="3">
        <v>1962</v>
      </c>
      <c r="C1962" s="3" t="s">
        <v>5349</v>
      </c>
      <c r="D1962" s="3" t="s">
        <v>5350</v>
      </c>
      <c r="E1962" s="3" t="s">
        <v>5351</v>
      </c>
      <c r="F1962" s="3">
        <v>0</v>
      </c>
      <c r="I1962" s="4" t="str">
        <f ca="1">IFERROR(__xludf.DUMMYFUNCTION("REGEXREPLACE(F1963,""\D"", """")"),"#VALUE!")</f>
        <v>#VALUE!</v>
      </c>
      <c r="J1962" s="6" t="s">
        <v>13850</v>
      </c>
    </row>
    <row r="1963" spans="1:10" ht="15.75" customHeight="1">
      <c r="A1963" s="1">
        <v>1962</v>
      </c>
      <c r="B1963" s="3">
        <v>1963</v>
      </c>
      <c r="C1963" s="3" t="s">
        <v>5352</v>
      </c>
      <c r="D1963" s="3" t="s">
        <v>5353</v>
      </c>
      <c r="E1963" s="3" t="s">
        <v>17</v>
      </c>
      <c r="F1963" s="3">
        <v>0</v>
      </c>
      <c r="I1963" s="4" t="str">
        <f ca="1">IFERROR(__xludf.DUMMYFUNCTION("REGEXREPLACE(F1964,""\D"", """")"),"#VALUE!")</f>
        <v>#VALUE!</v>
      </c>
      <c r="J1963" s="6" t="s">
        <v>13850</v>
      </c>
    </row>
    <row r="1964" spans="1:10" ht="15.75" customHeight="1">
      <c r="A1964" s="1">
        <v>1963</v>
      </c>
      <c r="B1964" s="3">
        <v>1964</v>
      </c>
      <c r="C1964" s="3" t="s">
        <v>5354</v>
      </c>
      <c r="D1964" s="3" t="s">
        <v>5355</v>
      </c>
      <c r="E1964" s="3" t="s">
        <v>5356</v>
      </c>
      <c r="F1964" s="3">
        <v>0</v>
      </c>
      <c r="I1964" s="4" t="str">
        <f ca="1">IFERROR(__xludf.DUMMYFUNCTION("REGEXREPLACE(F1965,""\D"", """")"),"#VALUE!")</f>
        <v>#VALUE!</v>
      </c>
      <c r="J1964" s="6" t="s">
        <v>13850</v>
      </c>
    </row>
    <row r="1965" spans="1:10" ht="15.75" customHeight="1">
      <c r="A1965" s="1">
        <v>1964</v>
      </c>
      <c r="B1965" s="3">
        <v>1965</v>
      </c>
      <c r="C1965" s="3" t="s">
        <v>5357</v>
      </c>
      <c r="D1965" s="3" t="s">
        <v>5358</v>
      </c>
      <c r="E1965" s="3" t="s">
        <v>5359</v>
      </c>
      <c r="F1965" s="3">
        <v>0</v>
      </c>
      <c r="I1965" s="4" t="str">
        <f ca="1">IFERROR(__xludf.DUMMYFUNCTION("REGEXREPLACE(F1966,""\D"", """")"),"#VALUE!")</f>
        <v>#VALUE!</v>
      </c>
      <c r="J1965" s="6" t="s">
        <v>13850</v>
      </c>
    </row>
    <row r="1966" spans="1:10" ht="15.75" customHeight="1">
      <c r="A1966" s="1">
        <v>1965</v>
      </c>
      <c r="B1966" s="3">
        <v>1966</v>
      </c>
      <c r="C1966" s="3" t="s">
        <v>5360</v>
      </c>
      <c r="D1966" s="3" t="s">
        <v>5361</v>
      </c>
      <c r="E1966" s="3" t="s">
        <v>17</v>
      </c>
      <c r="F1966" s="3">
        <v>0</v>
      </c>
      <c r="I1966" s="4" t="str">
        <f ca="1">IFERROR(__xludf.DUMMYFUNCTION("REGEXREPLACE(F1967,""\D"", """")"),"#VALUE!")</f>
        <v>#VALUE!</v>
      </c>
      <c r="J1966" s="6" t="s">
        <v>13850</v>
      </c>
    </row>
    <row r="1967" spans="1:10" ht="15.75" customHeight="1">
      <c r="A1967" s="1">
        <v>1966</v>
      </c>
      <c r="B1967" s="3">
        <v>1967</v>
      </c>
      <c r="C1967" s="3" t="s">
        <v>5362</v>
      </c>
      <c r="D1967" s="3" t="s">
        <v>5363</v>
      </c>
      <c r="E1967" s="3" t="s">
        <v>5364</v>
      </c>
      <c r="F1967" s="3" t="s">
        <v>220</v>
      </c>
      <c r="G1967" s="3">
        <v>18</v>
      </c>
      <c r="H1967" s="3" t="s">
        <v>1281</v>
      </c>
      <c r="I1967" s="4" t="str">
        <f ca="1">IFERROR(__xludf.DUMMYFUNCTION("REGEXREPLACE(F1968,""\D"", """")"),"18")</f>
        <v>18</v>
      </c>
      <c r="J1967" s="6" t="s">
        <v>13867</v>
      </c>
    </row>
    <row r="1968" spans="1:10" ht="15.75" customHeight="1">
      <c r="A1968" s="1">
        <v>1967</v>
      </c>
      <c r="B1968" s="3">
        <v>1968</v>
      </c>
      <c r="C1968" s="3" t="s">
        <v>5365</v>
      </c>
      <c r="D1968" s="3" t="s">
        <v>5366</v>
      </c>
      <c r="E1968" s="3" t="s">
        <v>5367</v>
      </c>
      <c r="F1968" s="3" t="s">
        <v>51</v>
      </c>
      <c r="G1968" s="3">
        <v>3</v>
      </c>
      <c r="H1968" s="3" t="s">
        <v>535</v>
      </c>
      <c r="I1968" s="4" t="str">
        <f ca="1">IFERROR(__xludf.DUMMYFUNCTION("REGEXREPLACE(F1969,""\D"", """")"),"5")</f>
        <v>5</v>
      </c>
      <c r="J1968" s="6" t="s">
        <v>13854</v>
      </c>
    </row>
    <row r="1969" spans="1:10" ht="15.75" customHeight="1">
      <c r="A1969" s="1">
        <v>1968</v>
      </c>
      <c r="B1969" s="3">
        <v>1969</v>
      </c>
      <c r="C1969" s="3" t="s">
        <v>5368</v>
      </c>
      <c r="D1969" s="3" t="s">
        <v>5369</v>
      </c>
      <c r="E1969" s="3" t="s">
        <v>5370</v>
      </c>
      <c r="F1969" s="3" t="s">
        <v>33</v>
      </c>
      <c r="G1969" s="3">
        <v>0</v>
      </c>
      <c r="H1969" s="3" t="s">
        <v>94</v>
      </c>
      <c r="I1969" s="4" t="str">
        <f ca="1">IFERROR(__xludf.DUMMYFUNCTION("REGEXREPLACE(F1970,""\D"", """")"),"9")</f>
        <v>9</v>
      </c>
      <c r="J1969" s="6" t="s">
        <v>13851</v>
      </c>
    </row>
    <row r="1970" spans="1:10" ht="15.75" customHeight="1">
      <c r="A1970" s="1">
        <v>1969</v>
      </c>
      <c r="B1970" s="3">
        <v>1970</v>
      </c>
      <c r="C1970" s="3" t="s">
        <v>5371</v>
      </c>
      <c r="D1970" s="3" t="s">
        <v>5372</v>
      </c>
      <c r="E1970" s="3" t="s">
        <v>17</v>
      </c>
      <c r="F1970" s="3">
        <v>0</v>
      </c>
      <c r="I1970" s="4" t="str">
        <f ca="1">IFERROR(__xludf.DUMMYFUNCTION("REGEXREPLACE(F1971,""\D"", """")"),"#VALUE!")</f>
        <v>#VALUE!</v>
      </c>
      <c r="J1970" s="6" t="s">
        <v>13850</v>
      </c>
    </row>
    <row r="1971" spans="1:10" ht="15.75" customHeight="1">
      <c r="A1971" s="1">
        <v>1970</v>
      </c>
      <c r="B1971" s="3">
        <v>1971</v>
      </c>
      <c r="C1971" s="3" t="s">
        <v>5373</v>
      </c>
      <c r="D1971" s="3" t="s">
        <v>5374</v>
      </c>
      <c r="E1971" s="3" t="s">
        <v>17</v>
      </c>
      <c r="F1971" s="3">
        <v>0</v>
      </c>
      <c r="I1971" s="4" t="str">
        <f ca="1">IFERROR(__xludf.DUMMYFUNCTION("REGEXREPLACE(F1972,""\D"", """")"),"#VALUE!")</f>
        <v>#VALUE!</v>
      </c>
      <c r="J1971" s="6" t="s">
        <v>13850</v>
      </c>
    </row>
    <row r="1972" spans="1:10" ht="15.75" customHeight="1">
      <c r="A1972" s="1">
        <v>1971</v>
      </c>
      <c r="B1972" s="3">
        <v>1972</v>
      </c>
      <c r="C1972" s="3" t="s">
        <v>5375</v>
      </c>
      <c r="D1972" s="3" t="s">
        <v>5376</v>
      </c>
      <c r="E1972" s="3" t="s">
        <v>17</v>
      </c>
      <c r="F1972" s="3">
        <v>0</v>
      </c>
      <c r="I1972" s="4" t="str">
        <f ca="1">IFERROR(__xludf.DUMMYFUNCTION("REGEXREPLACE(F1973,""\D"", """")"),"#VALUE!")</f>
        <v>#VALUE!</v>
      </c>
      <c r="J1972" s="6" t="s">
        <v>13850</v>
      </c>
    </row>
    <row r="1973" spans="1:10" ht="15.75" customHeight="1">
      <c r="A1973" s="1">
        <v>1972</v>
      </c>
      <c r="B1973" s="3">
        <v>1973</v>
      </c>
      <c r="C1973" s="3" t="s">
        <v>5377</v>
      </c>
      <c r="D1973" s="3" t="s">
        <v>5378</v>
      </c>
      <c r="E1973" s="3" t="s">
        <v>5379</v>
      </c>
      <c r="F1973" s="3" t="s">
        <v>33</v>
      </c>
      <c r="G1973" s="3">
        <v>2</v>
      </c>
      <c r="H1973" s="3" t="s">
        <v>311</v>
      </c>
      <c r="I1973" s="4" t="str">
        <f ca="1">IFERROR(__xludf.DUMMYFUNCTION("REGEXREPLACE(F1974,""\D"", """")"),"9")</f>
        <v>9</v>
      </c>
      <c r="J1973" s="6" t="s">
        <v>13851</v>
      </c>
    </row>
    <row r="1974" spans="1:10" ht="15.75" customHeight="1">
      <c r="A1974" s="1">
        <v>1973</v>
      </c>
      <c r="B1974" s="3">
        <v>1974</v>
      </c>
      <c r="C1974" s="3" t="s">
        <v>5380</v>
      </c>
      <c r="D1974" s="3" t="s">
        <v>5381</v>
      </c>
      <c r="E1974" s="3" t="s">
        <v>5382</v>
      </c>
      <c r="F1974" s="3" t="s">
        <v>270</v>
      </c>
      <c r="G1974" s="3">
        <v>4</v>
      </c>
      <c r="H1974" s="3" t="s">
        <v>665</v>
      </c>
      <c r="I1974" s="4" t="str">
        <f ca="1">IFERROR(__xludf.DUMMYFUNCTION("REGEXREPLACE(F1975,""\D"", """")"),"16")</f>
        <v>16</v>
      </c>
      <c r="J1974" s="6" t="s">
        <v>13870</v>
      </c>
    </row>
    <row r="1975" spans="1:10" ht="15.75" customHeight="1">
      <c r="A1975" s="1">
        <v>1974</v>
      </c>
      <c r="B1975" s="3">
        <v>1975</v>
      </c>
      <c r="C1975" s="3" t="s">
        <v>5383</v>
      </c>
      <c r="D1975" s="3" t="s">
        <v>5384</v>
      </c>
      <c r="E1975" s="3" t="s">
        <v>5385</v>
      </c>
      <c r="F1975" s="3" t="s">
        <v>51</v>
      </c>
      <c r="G1975" s="3">
        <v>4</v>
      </c>
      <c r="H1975" s="3" t="s">
        <v>94</v>
      </c>
      <c r="I1975" s="4" t="str">
        <f ca="1">IFERROR(__xludf.DUMMYFUNCTION("REGEXREPLACE(F1976,""\D"", """")"),"5")</f>
        <v>5</v>
      </c>
      <c r="J1975" s="6" t="s">
        <v>13854</v>
      </c>
    </row>
    <row r="1976" spans="1:10" ht="15.75" customHeight="1">
      <c r="A1976" s="1">
        <v>1975</v>
      </c>
      <c r="B1976" s="3">
        <v>1976</v>
      </c>
      <c r="C1976" s="3" t="s">
        <v>5386</v>
      </c>
      <c r="D1976" s="3" t="s">
        <v>5387</v>
      </c>
      <c r="E1976" s="3" t="s">
        <v>5388</v>
      </c>
      <c r="F1976" s="3" t="s">
        <v>93</v>
      </c>
      <c r="G1976" s="3">
        <v>0</v>
      </c>
      <c r="H1976" s="3" t="s">
        <v>888</v>
      </c>
      <c r="I1976" s="4" t="str">
        <f ca="1">IFERROR(__xludf.DUMMYFUNCTION("REGEXREPLACE(F1977,""\D"", """")"),"6")</f>
        <v>6</v>
      </c>
      <c r="J1976" s="6" t="s">
        <v>13858</v>
      </c>
    </row>
    <row r="1977" spans="1:10" ht="15.75" customHeight="1">
      <c r="A1977" s="1">
        <v>1976</v>
      </c>
      <c r="B1977" s="3">
        <v>1977</v>
      </c>
      <c r="C1977" s="3" t="s">
        <v>5389</v>
      </c>
      <c r="D1977" s="3" t="s">
        <v>5390</v>
      </c>
      <c r="E1977" s="3" t="s">
        <v>17</v>
      </c>
      <c r="F1977" s="3">
        <v>0</v>
      </c>
      <c r="I1977" s="4" t="str">
        <f ca="1">IFERROR(__xludf.DUMMYFUNCTION("REGEXREPLACE(F1978,""\D"", """")"),"#VALUE!")</f>
        <v>#VALUE!</v>
      </c>
      <c r="J1977" s="6" t="s">
        <v>13850</v>
      </c>
    </row>
    <row r="1978" spans="1:10" ht="15.75" customHeight="1">
      <c r="A1978" s="1">
        <v>1977</v>
      </c>
      <c r="B1978" s="3">
        <v>1978</v>
      </c>
      <c r="C1978" s="3" t="s">
        <v>5391</v>
      </c>
      <c r="D1978" s="3" t="s">
        <v>5392</v>
      </c>
      <c r="E1978" s="3" t="s">
        <v>5393</v>
      </c>
      <c r="F1978" s="3" t="s">
        <v>261</v>
      </c>
      <c r="G1978" s="3">
        <v>86</v>
      </c>
      <c r="H1978" s="3" t="s">
        <v>5394</v>
      </c>
      <c r="I1978" s="4" t="str">
        <f ca="1">IFERROR(__xludf.DUMMYFUNCTION("REGEXREPLACE(F1979,""\D"", """")"),"36")</f>
        <v>36</v>
      </c>
      <c r="J1978" s="6" t="s">
        <v>13869</v>
      </c>
    </row>
    <row r="1979" spans="1:10" ht="15.75" customHeight="1">
      <c r="A1979" s="1">
        <v>1978</v>
      </c>
      <c r="B1979" s="3">
        <v>1979</v>
      </c>
      <c r="C1979" s="3" t="s">
        <v>5395</v>
      </c>
      <c r="D1979" s="3" t="s">
        <v>5396</v>
      </c>
      <c r="E1979" s="3" t="s">
        <v>17</v>
      </c>
      <c r="F1979" s="3">
        <v>0</v>
      </c>
      <c r="I1979" s="4" t="str">
        <f ca="1">IFERROR(__xludf.DUMMYFUNCTION("REGEXREPLACE(F1980,""\D"", """")"),"#VALUE!")</f>
        <v>#VALUE!</v>
      </c>
      <c r="J1979" s="6" t="s">
        <v>13850</v>
      </c>
    </row>
    <row r="1980" spans="1:10" ht="15.75" customHeight="1">
      <c r="A1980" s="1">
        <v>1979</v>
      </c>
      <c r="B1980" s="3">
        <v>1980</v>
      </c>
      <c r="C1980" s="3" t="s">
        <v>5397</v>
      </c>
      <c r="D1980" s="3" t="s">
        <v>5398</v>
      </c>
      <c r="E1980" s="3" t="s">
        <v>17</v>
      </c>
      <c r="F1980" s="3">
        <v>0</v>
      </c>
      <c r="I1980" s="4" t="str">
        <f ca="1">IFERROR(__xludf.DUMMYFUNCTION("REGEXREPLACE(F1981,""\D"", """")"),"#VALUE!")</f>
        <v>#VALUE!</v>
      </c>
      <c r="J1980" s="6" t="s">
        <v>13850</v>
      </c>
    </row>
    <row r="1981" spans="1:10" ht="15.75" customHeight="1">
      <c r="A1981" s="1">
        <v>1980</v>
      </c>
      <c r="B1981" s="3">
        <v>1981</v>
      </c>
      <c r="C1981" s="3" t="s">
        <v>5399</v>
      </c>
      <c r="D1981" s="3" t="s">
        <v>5400</v>
      </c>
      <c r="E1981" s="3" t="s">
        <v>17</v>
      </c>
      <c r="F1981" s="3">
        <v>0</v>
      </c>
      <c r="I1981" s="4" t="str">
        <f ca="1">IFERROR(__xludf.DUMMYFUNCTION("REGEXREPLACE(F1982,""\D"", """")"),"#VALUE!")</f>
        <v>#VALUE!</v>
      </c>
      <c r="J1981" s="6" t="s">
        <v>13850</v>
      </c>
    </row>
    <row r="1982" spans="1:10" ht="15.75" customHeight="1">
      <c r="A1982" s="1">
        <v>1981</v>
      </c>
      <c r="B1982" s="3">
        <v>1982</v>
      </c>
      <c r="C1982" s="3" t="s">
        <v>5401</v>
      </c>
      <c r="D1982" s="3" t="s">
        <v>5402</v>
      </c>
      <c r="E1982" s="3" t="s">
        <v>5403</v>
      </c>
      <c r="F1982" s="3" t="s">
        <v>85</v>
      </c>
      <c r="G1982" s="3">
        <v>11</v>
      </c>
      <c r="H1982" s="3" t="s">
        <v>452</v>
      </c>
      <c r="I1982" s="4" t="str">
        <f ca="1">IFERROR(__xludf.DUMMYFUNCTION("REGEXREPLACE(F1983,""\D"", """")"),"17")</f>
        <v>17</v>
      </c>
      <c r="J1982" s="6" t="s">
        <v>13857</v>
      </c>
    </row>
    <row r="1983" spans="1:10" ht="15.75" customHeight="1">
      <c r="A1983" s="1">
        <v>1982</v>
      </c>
      <c r="B1983" s="3">
        <v>1983</v>
      </c>
      <c r="C1983" s="3" t="s">
        <v>5404</v>
      </c>
      <c r="D1983" s="3" t="s">
        <v>5405</v>
      </c>
      <c r="E1983" s="3" t="s">
        <v>17</v>
      </c>
      <c r="F1983" s="3">
        <v>0</v>
      </c>
      <c r="I1983" s="4" t="str">
        <f ca="1">IFERROR(__xludf.DUMMYFUNCTION("REGEXREPLACE(F1984,""\D"", """")"),"#VALUE!")</f>
        <v>#VALUE!</v>
      </c>
      <c r="J1983" s="6" t="s">
        <v>13850</v>
      </c>
    </row>
    <row r="1984" spans="1:10" ht="15.75" customHeight="1">
      <c r="A1984" s="1">
        <v>1983</v>
      </c>
      <c r="B1984" s="3">
        <v>1984</v>
      </c>
      <c r="C1984" s="3" t="s">
        <v>5406</v>
      </c>
      <c r="D1984" s="3" t="s">
        <v>5407</v>
      </c>
      <c r="E1984" s="3" t="s">
        <v>17</v>
      </c>
      <c r="F1984" s="3">
        <v>0</v>
      </c>
      <c r="I1984" s="4" t="str">
        <f ca="1">IFERROR(__xludf.DUMMYFUNCTION("REGEXREPLACE(F1985,""\D"", """")"),"#VALUE!")</f>
        <v>#VALUE!</v>
      </c>
      <c r="J1984" s="6" t="s">
        <v>13850</v>
      </c>
    </row>
    <row r="1985" spans="1:10" ht="15.75" customHeight="1">
      <c r="A1985" s="1">
        <v>1984</v>
      </c>
      <c r="B1985" s="3">
        <v>1985</v>
      </c>
      <c r="C1985" s="3" t="s">
        <v>5408</v>
      </c>
      <c r="D1985" s="3" t="s">
        <v>5409</v>
      </c>
      <c r="E1985" s="3" t="s">
        <v>17</v>
      </c>
      <c r="F1985" s="3">
        <v>0</v>
      </c>
      <c r="I1985" s="4" t="str">
        <f ca="1">IFERROR(__xludf.DUMMYFUNCTION("REGEXREPLACE(F1986,""\D"", """")"),"#VALUE!")</f>
        <v>#VALUE!</v>
      </c>
      <c r="J1985" s="6" t="s">
        <v>13850</v>
      </c>
    </row>
    <row r="1986" spans="1:10" ht="15.75" customHeight="1">
      <c r="A1986" s="1">
        <v>1985</v>
      </c>
      <c r="B1986" s="3">
        <v>1986</v>
      </c>
      <c r="C1986" s="3" t="s">
        <v>5410</v>
      </c>
      <c r="D1986" s="3" t="s">
        <v>5411</v>
      </c>
      <c r="E1986" s="3" t="s">
        <v>17</v>
      </c>
      <c r="F1986" s="3">
        <v>0</v>
      </c>
      <c r="I1986" s="4" t="str">
        <f ca="1">IFERROR(__xludf.DUMMYFUNCTION("REGEXREPLACE(F1987,""\D"", """")"),"#VALUE!")</f>
        <v>#VALUE!</v>
      </c>
      <c r="J1986" s="6" t="s">
        <v>13850</v>
      </c>
    </row>
    <row r="1987" spans="1:10" ht="15.75" customHeight="1">
      <c r="A1987" s="1">
        <v>1986</v>
      </c>
      <c r="B1987" s="3">
        <v>1987</v>
      </c>
      <c r="C1987" s="3" t="s">
        <v>5412</v>
      </c>
      <c r="D1987" s="3" t="s">
        <v>5413</v>
      </c>
      <c r="E1987" s="3" t="s">
        <v>5414</v>
      </c>
      <c r="F1987" s="3" t="s">
        <v>93</v>
      </c>
      <c r="G1987" s="3">
        <v>11</v>
      </c>
      <c r="H1987" s="3" t="s">
        <v>934</v>
      </c>
      <c r="I1987" s="4" t="str">
        <f ca="1">IFERROR(__xludf.DUMMYFUNCTION("REGEXREPLACE(F1988,""\D"", """")"),"6")</f>
        <v>6</v>
      </c>
      <c r="J1987" s="6" t="s">
        <v>13858</v>
      </c>
    </row>
    <row r="1988" spans="1:10" ht="15.75" customHeight="1">
      <c r="A1988" s="1">
        <v>1987</v>
      </c>
      <c r="B1988" s="3">
        <v>1988</v>
      </c>
      <c r="C1988" s="3" t="s">
        <v>5415</v>
      </c>
      <c r="D1988" s="3" t="s">
        <v>5416</v>
      </c>
      <c r="E1988" s="3" t="s">
        <v>17</v>
      </c>
      <c r="F1988" s="3">
        <v>0</v>
      </c>
      <c r="I1988" s="4" t="str">
        <f ca="1">IFERROR(__xludf.DUMMYFUNCTION("REGEXREPLACE(F1989,""\D"", """")"),"#VALUE!")</f>
        <v>#VALUE!</v>
      </c>
      <c r="J1988" s="6" t="s">
        <v>13850</v>
      </c>
    </row>
    <row r="1989" spans="1:10" ht="15.75" customHeight="1">
      <c r="A1989" s="1">
        <v>1988</v>
      </c>
      <c r="B1989" s="3">
        <v>1989</v>
      </c>
      <c r="C1989" s="3" t="s">
        <v>5417</v>
      </c>
      <c r="D1989" s="3" t="s">
        <v>5418</v>
      </c>
      <c r="E1989" s="3" t="s">
        <v>5419</v>
      </c>
      <c r="F1989" s="3">
        <v>0</v>
      </c>
      <c r="I1989" s="4" t="str">
        <f ca="1">IFERROR(__xludf.DUMMYFUNCTION("REGEXREPLACE(F1990,""\D"", """")"),"#VALUE!")</f>
        <v>#VALUE!</v>
      </c>
      <c r="J1989" s="6" t="s">
        <v>13850</v>
      </c>
    </row>
    <row r="1990" spans="1:10" ht="15.75" customHeight="1">
      <c r="A1990" s="1">
        <v>1989</v>
      </c>
      <c r="B1990" s="3">
        <v>1990</v>
      </c>
      <c r="C1990" s="3" t="s">
        <v>5420</v>
      </c>
      <c r="D1990" s="3" t="s">
        <v>5421</v>
      </c>
      <c r="E1990" s="3" t="s">
        <v>17</v>
      </c>
      <c r="F1990" s="3">
        <v>0</v>
      </c>
      <c r="I1990" s="4" t="str">
        <f ca="1">IFERROR(__xludf.DUMMYFUNCTION("REGEXREPLACE(F1991,""\D"", """")"),"#VALUE!")</f>
        <v>#VALUE!</v>
      </c>
      <c r="J1990" s="6" t="s">
        <v>13850</v>
      </c>
    </row>
    <row r="1991" spans="1:10" ht="15.75" customHeight="1">
      <c r="A1991" s="1">
        <v>1990</v>
      </c>
      <c r="B1991" s="3">
        <v>1991</v>
      </c>
      <c r="C1991" s="3" t="s">
        <v>5422</v>
      </c>
      <c r="D1991" s="3" t="s">
        <v>5423</v>
      </c>
      <c r="E1991" s="3" t="s">
        <v>5424</v>
      </c>
      <c r="F1991" s="3" t="s">
        <v>56</v>
      </c>
      <c r="G1991" s="3">
        <v>2</v>
      </c>
      <c r="H1991" s="3" t="s">
        <v>39</v>
      </c>
      <c r="I1991" s="4" t="str">
        <f ca="1">IFERROR(__xludf.DUMMYFUNCTION("REGEXREPLACE(F1992,""\D"", """")"),"23")</f>
        <v>23</v>
      </c>
      <c r="J1991" s="6" t="s">
        <v>13855</v>
      </c>
    </row>
    <row r="1992" spans="1:10" ht="15.75" customHeight="1">
      <c r="A1992" s="1">
        <v>1991</v>
      </c>
      <c r="B1992" s="3">
        <v>1992</v>
      </c>
      <c r="C1992" s="3" t="s">
        <v>5425</v>
      </c>
      <c r="D1992" s="3" t="s">
        <v>5426</v>
      </c>
      <c r="E1992" s="3" t="s">
        <v>5427</v>
      </c>
      <c r="F1992" s="3" t="s">
        <v>542</v>
      </c>
      <c r="G1992" s="3">
        <v>0</v>
      </c>
      <c r="H1992" s="3" t="s">
        <v>57</v>
      </c>
      <c r="I1992" s="4" t="str">
        <f ca="1">IFERROR(__xludf.DUMMYFUNCTION("REGEXREPLACE(F1993,""\D"", """")"),"24")</f>
        <v>24</v>
      </c>
      <c r="J1992" s="6" t="s">
        <v>13876</v>
      </c>
    </row>
    <row r="1993" spans="1:10" ht="15.75" customHeight="1">
      <c r="A1993" s="1">
        <v>1992</v>
      </c>
      <c r="B1993" s="3">
        <v>1993</v>
      </c>
      <c r="C1993" s="3" t="s">
        <v>5428</v>
      </c>
      <c r="D1993" s="3" t="s">
        <v>5429</v>
      </c>
      <c r="E1993" s="3" t="s">
        <v>5430</v>
      </c>
      <c r="F1993" s="3" t="s">
        <v>85</v>
      </c>
      <c r="G1993" s="3">
        <v>0</v>
      </c>
      <c r="H1993" s="3" t="s">
        <v>934</v>
      </c>
      <c r="I1993" s="4" t="str">
        <f ca="1">IFERROR(__xludf.DUMMYFUNCTION("REGEXREPLACE(F1994,""\D"", """")"),"17")</f>
        <v>17</v>
      </c>
      <c r="J1993" s="6" t="s">
        <v>13857</v>
      </c>
    </row>
    <row r="1994" spans="1:10" ht="15.75" customHeight="1">
      <c r="A1994" s="1">
        <v>1993</v>
      </c>
      <c r="B1994" s="3">
        <v>1994</v>
      </c>
      <c r="C1994" s="3" t="s">
        <v>5431</v>
      </c>
      <c r="D1994" s="3" t="s">
        <v>5432</v>
      </c>
      <c r="E1994" s="3" t="s">
        <v>5433</v>
      </c>
      <c r="F1994" s="3" t="s">
        <v>33</v>
      </c>
      <c r="G1994" s="3">
        <v>7</v>
      </c>
      <c r="H1994" s="3" t="s">
        <v>266</v>
      </c>
      <c r="I1994" s="4" t="str">
        <f ca="1">IFERROR(__xludf.DUMMYFUNCTION("REGEXREPLACE(F1995,""\D"", """")"),"9")</f>
        <v>9</v>
      </c>
      <c r="J1994" s="6" t="s">
        <v>13851</v>
      </c>
    </row>
    <row r="1995" spans="1:10" ht="15.75" customHeight="1">
      <c r="A1995" s="1">
        <v>1994</v>
      </c>
      <c r="B1995" s="3">
        <v>1995</v>
      </c>
      <c r="C1995" s="3" t="s">
        <v>5434</v>
      </c>
      <c r="D1995" s="3" t="s">
        <v>5435</v>
      </c>
      <c r="E1995" s="3" t="s">
        <v>5436</v>
      </c>
      <c r="F1995" s="3" t="s">
        <v>220</v>
      </c>
      <c r="G1995" s="3">
        <v>10</v>
      </c>
      <c r="H1995" s="3" t="s">
        <v>452</v>
      </c>
      <c r="I1995" s="4" t="str">
        <f ca="1">IFERROR(__xludf.DUMMYFUNCTION("REGEXREPLACE(F1996,""\D"", """")"),"18")</f>
        <v>18</v>
      </c>
      <c r="J1995" s="6" t="s">
        <v>13867</v>
      </c>
    </row>
    <row r="1996" spans="1:10" ht="15.75" customHeight="1">
      <c r="A1996" s="1">
        <v>1995</v>
      </c>
      <c r="B1996" s="3">
        <v>1996</v>
      </c>
      <c r="C1996" s="3" t="s">
        <v>5437</v>
      </c>
      <c r="D1996" s="3" t="s">
        <v>5438</v>
      </c>
      <c r="E1996" s="3" t="s">
        <v>5439</v>
      </c>
      <c r="F1996" s="3">
        <v>0</v>
      </c>
      <c r="I1996" s="4" t="str">
        <f ca="1">IFERROR(__xludf.DUMMYFUNCTION("REGEXREPLACE(F1997,""\D"", """")"),"#VALUE!")</f>
        <v>#VALUE!</v>
      </c>
      <c r="J1996" s="6" t="s">
        <v>13850</v>
      </c>
    </row>
    <row r="1997" spans="1:10" ht="15.75" customHeight="1">
      <c r="A1997" s="1">
        <v>1996</v>
      </c>
      <c r="B1997" s="3">
        <v>1997</v>
      </c>
      <c r="C1997" s="3" t="s">
        <v>5440</v>
      </c>
      <c r="D1997" s="3" t="s">
        <v>5441</v>
      </c>
      <c r="E1997" s="3" t="s">
        <v>17</v>
      </c>
      <c r="F1997" s="3">
        <v>0</v>
      </c>
      <c r="I1997" s="4" t="str">
        <f ca="1">IFERROR(__xludf.DUMMYFUNCTION("REGEXREPLACE(F1998,""\D"", """")"),"#VALUE!")</f>
        <v>#VALUE!</v>
      </c>
      <c r="J1997" s="6" t="s">
        <v>13850</v>
      </c>
    </row>
    <row r="1998" spans="1:10" ht="15.75" customHeight="1">
      <c r="A1998" s="1">
        <v>1997</v>
      </c>
      <c r="B1998" s="3">
        <v>1998</v>
      </c>
      <c r="C1998" s="3" t="s">
        <v>5442</v>
      </c>
      <c r="D1998" s="3" t="s">
        <v>5443</v>
      </c>
      <c r="E1998" s="3" t="s">
        <v>5444</v>
      </c>
      <c r="F1998" s="3">
        <v>0</v>
      </c>
      <c r="I1998" s="4" t="str">
        <f ca="1">IFERROR(__xludf.DUMMYFUNCTION("REGEXREPLACE(F1999,""\D"", """")"),"#VALUE!")</f>
        <v>#VALUE!</v>
      </c>
      <c r="J1998" s="6" t="s">
        <v>13850</v>
      </c>
    </row>
    <row r="1999" spans="1:10" ht="15.75" customHeight="1">
      <c r="A1999" s="1">
        <v>1998</v>
      </c>
      <c r="B1999" s="3">
        <v>1999</v>
      </c>
      <c r="C1999" s="3" t="s">
        <v>5445</v>
      </c>
      <c r="D1999" s="3" t="s">
        <v>5446</v>
      </c>
      <c r="E1999" s="3" t="s">
        <v>17</v>
      </c>
      <c r="F1999" s="3">
        <v>0</v>
      </c>
      <c r="I1999" s="4" t="str">
        <f ca="1">IFERROR(__xludf.DUMMYFUNCTION("REGEXREPLACE(F2000,""\D"", """")"),"#VALUE!")</f>
        <v>#VALUE!</v>
      </c>
      <c r="J1999" s="6" t="s">
        <v>13850</v>
      </c>
    </row>
    <row r="2000" spans="1:10" ht="15.75" customHeight="1">
      <c r="A2000" s="1">
        <v>1999</v>
      </c>
      <c r="B2000" s="3">
        <v>2000</v>
      </c>
      <c r="C2000" s="3" t="s">
        <v>5447</v>
      </c>
      <c r="D2000" s="3" t="s">
        <v>5448</v>
      </c>
      <c r="E2000" s="3" t="s">
        <v>17</v>
      </c>
      <c r="F2000" s="3">
        <v>0</v>
      </c>
      <c r="I2000" s="4" t="str">
        <f ca="1">IFERROR(__xludf.DUMMYFUNCTION("REGEXREPLACE(F2001,""\D"", """")"),"#VALUE!")</f>
        <v>#VALUE!</v>
      </c>
      <c r="J2000" s="6" t="s">
        <v>13850</v>
      </c>
    </row>
    <row r="2001" spans="1:10" ht="15.75" customHeight="1">
      <c r="A2001" s="1">
        <v>2000</v>
      </c>
      <c r="B2001" s="3">
        <v>2001</v>
      </c>
      <c r="C2001" s="3" t="s">
        <v>5449</v>
      </c>
      <c r="D2001" s="3" t="s">
        <v>5450</v>
      </c>
      <c r="E2001" s="3" t="s">
        <v>5451</v>
      </c>
      <c r="F2001" s="3">
        <v>0</v>
      </c>
      <c r="I2001" s="4" t="str">
        <f ca="1">IFERROR(__xludf.DUMMYFUNCTION("REGEXREPLACE(F2002,""\D"", """")"),"#VALUE!")</f>
        <v>#VALUE!</v>
      </c>
      <c r="J2001" s="6" t="s">
        <v>13850</v>
      </c>
    </row>
    <row r="2002" spans="1:10" ht="15.75" customHeight="1">
      <c r="A2002" s="1">
        <v>2001</v>
      </c>
      <c r="B2002" s="3">
        <v>2002</v>
      </c>
      <c r="C2002" s="3" t="s">
        <v>5452</v>
      </c>
      <c r="D2002" s="3" t="s">
        <v>5453</v>
      </c>
      <c r="E2002" s="3" t="s">
        <v>5454</v>
      </c>
      <c r="F2002" s="3" t="s">
        <v>113</v>
      </c>
      <c r="G2002" s="3">
        <v>2</v>
      </c>
      <c r="H2002" s="3" t="s">
        <v>194</v>
      </c>
      <c r="I2002" s="4" t="str">
        <f ca="1">IFERROR(__xludf.DUMMYFUNCTION("REGEXREPLACE(F2003,""\D"", """")"),"8")</f>
        <v>8</v>
      </c>
      <c r="J2002" s="6" t="s">
        <v>13860</v>
      </c>
    </row>
    <row r="2003" spans="1:10" ht="15.75" customHeight="1">
      <c r="A2003" s="1">
        <v>2002</v>
      </c>
      <c r="B2003" s="3">
        <v>2003</v>
      </c>
      <c r="C2003" s="3" t="s">
        <v>5455</v>
      </c>
      <c r="D2003" s="3" t="s">
        <v>5456</v>
      </c>
      <c r="E2003" s="3" t="s">
        <v>5457</v>
      </c>
      <c r="F2003" s="3" t="s">
        <v>182</v>
      </c>
      <c r="G2003" s="3">
        <v>3</v>
      </c>
      <c r="H2003" s="3" t="s">
        <v>194</v>
      </c>
      <c r="I2003" s="4" t="str">
        <f ca="1">IFERROR(__xludf.DUMMYFUNCTION("REGEXREPLACE(F2004,""\D"", """")"),"7")</f>
        <v>7</v>
      </c>
      <c r="J2003" s="6" t="s">
        <v>13863</v>
      </c>
    </row>
    <row r="2004" spans="1:10" ht="15.75" customHeight="1">
      <c r="A2004" s="1">
        <v>2003</v>
      </c>
      <c r="B2004" s="3">
        <v>2004</v>
      </c>
      <c r="C2004" s="3" t="s">
        <v>5458</v>
      </c>
      <c r="D2004" s="3" t="s">
        <v>5459</v>
      </c>
      <c r="E2004" s="3" t="s">
        <v>5460</v>
      </c>
      <c r="F2004" s="3">
        <v>0</v>
      </c>
      <c r="I2004" s="4" t="str">
        <f ca="1">IFERROR(__xludf.DUMMYFUNCTION("REGEXREPLACE(F2005,""\D"", """")"),"#VALUE!")</f>
        <v>#VALUE!</v>
      </c>
      <c r="J2004" s="6" t="s">
        <v>13850</v>
      </c>
    </row>
    <row r="2005" spans="1:10" ht="15.75" customHeight="1">
      <c r="A2005" s="1">
        <v>2004</v>
      </c>
      <c r="B2005" s="3">
        <v>2005</v>
      </c>
      <c r="C2005" s="3" t="s">
        <v>5461</v>
      </c>
      <c r="D2005" s="3" t="s">
        <v>5462</v>
      </c>
      <c r="E2005" s="3" t="s">
        <v>5463</v>
      </c>
      <c r="F2005" s="3">
        <v>0</v>
      </c>
      <c r="I2005" s="4" t="str">
        <f ca="1">IFERROR(__xludf.DUMMYFUNCTION("REGEXREPLACE(F2006,""\D"", """")"),"#VALUE!")</f>
        <v>#VALUE!</v>
      </c>
      <c r="J2005" s="6" t="s">
        <v>13850</v>
      </c>
    </row>
    <row r="2006" spans="1:10" ht="15.75" customHeight="1">
      <c r="A2006" s="1">
        <v>2005</v>
      </c>
      <c r="B2006" s="3">
        <v>2006</v>
      </c>
      <c r="C2006" s="3" t="s">
        <v>5464</v>
      </c>
      <c r="D2006" s="3" t="s">
        <v>5465</v>
      </c>
      <c r="E2006" s="3" t="s">
        <v>17</v>
      </c>
      <c r="F2006" s="3">
        <v>0</v>
      </c>
      <c r="I2006" s="4" t="str">
        <f ca="1">IFERROR(__xludf.DUMMYFUNCTION("REGEXREPLACE(F2007,""\D"", """")"),"#VALUE!")</f>
        <v>#VALUE!</v>
      </c>
      <c r="J2006" s="6" t="s">
        <v>13850</v>
      </c>
    </row>
    <row r="2007" spans="1:10" ht="15.75" customHeight="1">
      <c r="A2007" s="1">
        <v>2006</v>
      </c>
      <c r="B2007" s="3">
        <v>2007</v>
      </c>
      <c r="C2007" s="3" t="s">
        <v>5466</v>
      </c>
      <c r="D2007" s="3" t="s">
        <v>5467</v>
      </c>
      <c r="E2007" s="3" t="s">
        <v>4510</v>
      </c>
      <c r="F2007" s="3">
        <v>0</v>
      </c>
      <c r="I2007" s="4" t="str">
        <f ca="1">IFERROR(__xludf.DUMMYFUNCTION("REGEXREPLACE(F2008,""\D"", """")"),"#VALUE!")</f>
        <v>#VALUE!</v>
      </c>
      <c r="J2007" s="6" t="s">
        <v>13850</v>
      </c>
    </row>
    <row r="2008" spans="1:10" ht="15.75" customHeight="1">
      <c r="A2008" s="1">
        <v>2007</v>
      </c>
      <c r="B2008" s="3">
        <v>2008</v>
      </c>
      <c r="C2008" s="3" t="s">
        <v>5468</v>
      </c>
      <c r="D2008" s="3" t="s">
        <v>5469</v>
      </c>
      <c r="E2008" s="3" t="s">
        <v>5470</v>
      </c>
      <c r="F2008" s="3">
        <v>0</v>
      </c>
      <c r="I2008" s="4" t="str">
        <f ca="1">IFERROR(__xludf.DUMMYFUNCTION("REGEXREPLACE(F2009,""\D"", """")"),"#VALUE!")</f>
        <v>#VALUE!</v>
      </c>
      <c r="J2008" s="6" t="s">
        <v>13850</v>
      </c>
    </row>
    <row r="2009" spans="1:10" ht="15.75" customHeight="1">
      <c r="A2009" s="1">
        <v>2008</v>
      </c>
      <c r="B2009" s="3">
        <v>2009</v>
      </c>
      <c r="C2009" s="3" t="s">
        <v>5471</v>
      </c>
      <c r="D2009" s="3" t="s">
        <v>5472</v>
      </c>
      <c r="E2009" s="3" t="s">
        <v>5473</v>
      </c>
      <c r="F2009" s="3">
        <v>0</v>
      </c>
      <c r="I2009" s="4" t="str">
        <f ca="1">IFERROR(__xludf.DUMMYFUNCTION("REGEXREPLACE(F2010,""\D"", """")"),"#VALUE!")</f>
        <v>#VALUE!</v>
      </c>
      <c r="J2009" s="6" t="s">
        <v>13850</v>
      </c>
    </row>
    <row r="2010" spans="1:10" ht="15.75" customHeight="1">
      <c r="A2010" s="1">
        <v>2009</v>
      </c>
      <c r="B2010" s="3">
        <v>2010</v>
      </c>
      <c r="C2010" s="3" t="s">
        <v>5474</v>
      </c>
      <c r="D2010" s="3" t="s">
        <v>5475</v>
      </c>
      <c r="E2010" s="3" t="s">
        <v>17</v>
      </c>
      <c r="F2010" s="3">
        <v>0</v>
      </c>
      <c r="I2010" s="4" t="str">
        <f ca="1">IFERROR(__xludf.DUMMYFUNCTION("REGEXREPLACE(F2011,""\D"", """")"),"#VALUE!")</f>
        <v>#VALUE!</v>
      </c>
      <c r="J2010" s="6" t="s">
        <v>13850</v>
      </c>
    </row>
    <row r="2011" spans="1:10" ht="15.75" customHeight="1">
      <c r="A2011" s="1">
        <v>2010</v>
      </c>
      <c r="B2011" s="3">
        <v>2011</v>
      </c>
      <c r="C2011" s="3" t="s">
        <v>5476</v>
      </c>
      <c r="D2011" s="3" t="s">
        <v>5477</v>
      </c>
      <c r="E2011" s="3" t="s">
        <v>17</v>
      </c>
      <c r="F2011" s="3">
        <v>0</v>
      </c>
      <c r="I2011" s="4" t="str">
        <f ca="1">IFERROR(__xludf.DUMMYFUNCTION("REGEXREPLACE(F2012,""\D"", """")"),"#VALUE!")</f>
        <v>#VALUE!</v>
      </c>
      <c r="J2011" s="6" t="s">
        <v>13850</v>
      </c>
    </row>
    <row r="2012" spans="1:10" ht="15.75" customHeight="1">
      <c r="A2012" s="1">
        <v>2011</v>
      </c>
      <c r="B2012" s="3">
        <v>2012</v>
      </c>
      <c r="C2012" s="3" t="s">
        <v>5478</v>
      </c>
      <c r="D2012" s="3" t="s">
        <v>5479</v>
      </c>
      <c r="E2012" s="3" t="s">
        <v>5480</v>
      </c>
      <c r="F2012" s="3" t="s">
        <v>423</v>
      </c>
      <c r="G2012" s="3">
        <v>0</v>
      </c>
      <c r="H2012" s="3" t="s">
        <v>424</v>
      </c>
      <c r="I2012" s="4" t="str">
        <f ca="1">IFERROR(__xludf.DUMMYFUNCTION("REGEXREPLACE(F2013,""\D"", """")"),"12")</f>
        <v>12</v>
      </c>
      <c r="J2012" s="6" t="s">
        <v>13874</v>
      </c>
    </row>
    <row r="2013" spans="1:10" ht="15.75" customHeight="1">
      <c r="A2013" s="1">
        <v>2012</v>
      </c>
      <c r="B2013" s="3">
        <v>2013</v>
      </c>
      <c r="C2013" s="3" t="s">
        <v>5481</v>
      </c>
      <c r="D2013" s="3" t="s">
        <v>5482</v>
      </c>
      <c r="E2013" s="3" t="s">
        <v>5483</v>
      </c>
      <c r="F2013" s="3">
        <v>0</v>
      </c>
      <c r="I2013" s="4" t="str">
        <f ca="1">IFERROR(__xludf.DUMMYFUNCTION("REGEXREPLACE(F2014,""\D"", """")"),"#VALUE!")</f>
        <v>#VALUE!</v>
      </c>
      <c r="J2013" s="6" t="s">
        <v>13850</v>
      </c>
    </row>
    <row r="2014" spans="1:10" ht="15.75" customHeight="1">
      <c r="A2014" s="1">
        <v>2013</v>
      </c>
      <c r="B2014" s="3">
        <v>2014</v>
      </c>
      <c r="C2014" s="3" t="s">
        <v>5484</v>
      </c>
      <c r="D2014" s="3" t="s">
        <v>5485</v>
      </c>
      <c r="E2014" s="3" t="s">
        <v>5486</v>
      </c>
      <c r="F2014" s="3">
        <v>0</v>
      </c>
      <c r="I2014" s="4" t="str">
        <f ca="1">IFERROR(__xludf.DUMMYFUNCTION("REGEXREPLACE(F2015,""\D"", """")"),"#VALUE!")</f>
        <v>#VALUE!</v>
      </c>
      <c r="J2014" s="6" t="s">
        <v>13850</v>
      </c>
    </row>
    <row r="2015" spans="1:10" ht="15.75" customHeight="1">
      <c r="A2015" s="1">
        <v>2014</v>
      </c>
      <c r="B2015" s="3">
        <v>2015</v>
      </c>
      <c r="C2015" s="3" t="s">
        <v>5487</v>
      </c>
      <c r="D2015" s="3" t="s">
        <v>5488</v>
      </c>
      <c r="E2015" s="3" t="s">
        <v>5489</v>
      </c>
      <c r="F2015" s="3">
        <v>0</v>
      </c>
      <c r="I2015" s="4" t="str">
        <f ca="1">IFERROR(__xludf.DUMMYFUNCTION("REGEXREPLACE(F2016,""\D"", """")"),"#VALUE!")</f>
        <v>#VALUE!</v>
      </c>
      <c r="J2015" s="6" t="s">
        <v>13850</v>
      </c>
    </row>
    <row r="2016" spans="1:10" ht="15.75" customHeight="1">
      <c r="A2016" s="1">
        <v>2015</v>
      </c>
      <c r="B2016" s="3">
        <v>2016</v>
      </c>
      <c r="C2016" s="3" t="s">
        <v>5490</v>
      </c>
      <c r="D2016" s="3" t="s">
        <v>5491</v>
      </c>
      <c r="E2016" s="3" t="s">
        <v>5492</v>
      </c>
      <c r="F2016" s="3" t="s">
        <v>56</v>
      </c>
      <c r="G2016" s="3">
        <v>0</v>
      </c>
      <c r="H2016" s="3" t="s">
        <v>34</v>
      </c>
      <c r="I2016" s="4" t="str">
        <f ca="1">IFERROR(__xludf.DUMMYFUNCTION("REGEXREPLACE(F2017,""\D"", """")"),"23")</f>
        <v>23</v>
      </c>
      <c r="J2016" s="6" t="s">
        <v>13855</v>
      </c>
    </row>
    <row r="2017" spans="1:10" ht="15.75" customHeight="1">
      <c r="A2017" s="1">
        <v>2016</v>
      </c>
      <c r="B2017" s="3">
        <v>2017</v>
      </c>
      <c r="C2017" s="3" t="s">
        <v>5493</v>
      </c>
      <c r="D2017" s="3" t="s">
        <v>5494</v>
      </c>
      <c r="E2017" s="3" t="s">
        <v>5495</v>
      </c>
      <c r="F2017" s="3">
        <v>0</v>
      </c>
      <c r="I2017" s="4" t="str">
        <f ca="1">IFERROR(__xludf.DUMMYFUNCTION("REGEXREPLACE(F2018,""\D"", """")"),"#VALUE!")</f>
        <v>#VALUE!</v>
      </c>
      <c r="J2017" s="6" t="s">
        <v>13850</v>
      </c>
    </row>
    <row r="2018" spans="1:10" ht="15.75" customHeight="1">
      <c r="A2018" s="1">
        <v>2017</v>
      </c>
      <c r="B2018" s="3">
        <v>2018</v>
      </c>
      <c r="C2018" s="3" t="s">
        <v>5496</v>
      </c>
      <c r="D2018" s="3" t="s">
        <v>5497</v>
      </c>
      <c r="E2018" s="3" t="s">
        <v>5498</v>
      </c>
      <c r="F2018" s="3">
        <v>0</v>
      </c>
      <c r="I2018" s="4" t="str">
        <f ca="1">IFERROR(__xludf.DUMMYFUNCTION("REGEXREPLACE(F2019,""\D"", """")"),"#VALUE!")</f>
        <v>#VALUE!</v>
      </c>
      <c r="J2018" s="6" t="s">
        <v>13850</v>
      </c>
    </row>
    <row r="2019" spans="1:10" ht="15.75" customHeight="1">
      <c r="A2019" s="1">
        <v>2018</v>
      </c>
      <c r="B2019" s="3">
        <v>2019</v>
      </c>
      <c r="C2019" s="3" t="s">
        <v>5499</v>
      </c>
      <c r="D2019" s="3" t="s">
        <v>5500</v>
      </c>
      <c r="E2019" s="3" t="s">
        <v>5501</v>
      </c>
      <c r="F2019" s="3" t="s">
        <v>182</v>
      </c>
      <c r="G2019" s="3">
        <v>6</v>
      </c>
      <c r="H2019" s="3" t="s">
        <v>14</v>
      </c>
      <c r="I2019" s="4" t="str">
        <f ca="1">IFERROR(__xludf.DUMMYFUNCTION("REGEXREPLACE(F2020,""\D"", """")"),"7")</f>
        <v>7</v>
      </c>
      <c r="J2019" s="6" t="s">
        <v>13863</v>
      </c>
    </row>
    <row r="2020" spans="1:10" ht="15.75" customHeight="1">
      <c r="A2020" s="1">
        <v>2019</v>
      </c>
      <c r="B2020" s="3">
        <v>2020</v>
      </c>
      <c r="C2020" s="3" t="s">
        <v>5502</v>
      </c>
      <c r="D2020" s="3" t="s">
        <v>5503</v>
      </c>
      <c r="E2020" s="3" t="s">
        <v>17</v>
      </c>
      <c r="F2020" s="3">
        <v>0</v>
      </c>
      <c r="I2020" s="4" t="str">
        <f ca="1">IFERROR(__xludf.DUMMYFUNCTION("REGEXREPLACE(F2021,""\D"", """")"),"#VALUE!")</f>
        <v>#VALUE!</v>
      </c>
      <c r="J2020" s="6" t="s">
        <v>13850</v>
      </c>
    </row>
    <row r="2021" spans="1:10" ht="15.75" customHeight="1">
      <c r="A2021" s="1">
        <v>2020</v>
      </c>
      <c r="B2021" s="3">
        <v>2021</v>
      </c>
      <c r="C2021" s="3" t="s">
        <v>5504</v>
      </c>
      <c r="D2021" s="3" t="s">
        <v>5505</v>
      </c>
      <c r="E2021" s="3" t="s">
        <v>17</v>
      </c>
      <c r="F2021" s="3">
        <v>0</v>
      </c>
      <c r="I2021" s="4" t="str">
        <f ca="1">IFERROR(__xludf.DUMMYFUNCTION("REGEXREPLACE(F2022,""\D"", """")"),"#VALUE!")</f>
        <v>#VALUE!</v>
      </c>
      <c r="J2021" s="6" t="s">
        <v>13850</v>
      </c>
    </row>
    <row r="2022" spans="1:10" ht="15.75" customHeight="1">
      <c r="A2022" s="1">
        <v>2021</v>
      </c>
      <c r="B2022" s="3">
        <v>2022</v>
      </c>
      <c r="C2022" s="3" t="s">
        <v>5506</v>
      </c>
      <c r="D2022" s="3" t="s">
        <v>5507</v>
      </c>
      <c r="E2022" s="3" t="s">
        <v>5508</v>
      </c>
      <c r="F2022" s="3">
        <v>0</v>
      </c>
      <c r="I2022" s="4" t="str">
        <f ca="1">IFERROR(__xludf.DUMMYFUNCTION("REGEXREPLACE(F2023,""\D"", """")"),"#VALUE!")</f>
        <v>#VALUE!</v>
      </c>
      <c r="J2022" s="6" t="s">
        <v>13850</v>
      </c>
    </row>
    <row r="2023" spans="1:10" ht="15.75" customHeight="1">
      <c r="A2023" s="1">
        <v>2022</v>
      </c>
      <c r="B2023" s="3">
        <v>2023</v>
      </c>
      <c r="C2023" s="3" t="s">
        <v>5509</v>
      </c>
      <c r="D2023" s="3" t="s">
        <v>5510</v>
      </c>
      <c r="E2023" s="3" t="s">
        <v>17</v>
      </c>
      <c r="F2023" s="3">
        <v>0</v>
      </c>
      <c r="I2023" s="4" t="str">
        <f ca="1">IFERROR(__xludf.DUMMYFUNCTION("REGEXREPLACE(F2024,""\D"", """")"),"#VALUE!")</f>
        <v>#VALUE!</v>
      </c>
      <c r="J2023" s="6" t="s">
        <v>13850</v>
      </c>
    </row>
    <row r="2024" spans="1:10" ht="15.75" customHeight="1">
      <c r="A2024" s="1">
        <v>2023</v>
      </c>
      <c r="B2024" s="3">
        <v>2024</v>
      </c>
      <c r="C2024" s="3" t="s">
        <v>5511</v>
      </c>
      <c r="D2024" s="3" t="s">
        <v>5512</v>
      </c>
      <c r="E2024" s="3" t="s">
        <v>5513</v>
      </c>
      <c r="F2024" s="3">
        <v>0</v>
      </c>
      <c r="I2024" s="4" t="str">
        <f ca="1">IFERROR(__xludf.DUMMYFUNCTION("REGEXREPLACE(F2025,""\D"", """")"),"#VALUE!")</f>
        <v>#VALUE!</v>
      </c>
      <c r="J2024" s="6" t="s">
        <v>13850</v>
      </c>
    </row>
    <row r="2025" spans="1:10" ht="15.75" customHeight="1">
      <c r="A2025" s="1">
        <v>2024</v>
      </c>
      <c r="B2025" s="3">
        <v>2025</v>
      </c>
      <c r="C2025" s="3" t="s">
        <v>5514</v>
      </c>
      <c r="D2025" s="3" t="s">
        <v>5515</v>
      </c>
      <c r="E2025" s="3" t="s">
        <v>5516</v>
      </c>
      <c r="F2025" s="3">
        <v>0</v>
      </c>
      <c r="I2025" s="4" t="str">
        <f ca="1">IFERROR(__xludf.DUMMYFUNCTION("REGEXREPLACE(F2026,""\D"", """")"),"#VALUE!")</f>
        <v>#VALUE!</v>
      </c>
      <c r="J2025" s="6" t="s">
        <v>13850</v>
      </c>
    </row>
    <row r="2026" spans="1:10" ht="15.75" customHeight="1">
      <c r="A2026" s="1">
        <v>2025</v>
      </c>
      <c r="B2026" s="3">
        <v>2026</v>
      </c>
      <c r="C2026" s="3" t="s">
        <v>5517</v>
      </c>
      <c r="D2026" s="3" t="s">
        <v>5518</v>
      </c>
      <c r="E2026" s="3" t="s">
        <v>5519</v>
      </c>
      <c r="F2026" s="3">
        <v>0</v>
      </c>
      <c r="I2026" s="4" t="str">
        <f ca="1">IFERROR(__xludf.DUMMYFUNCTION("REGEXREPLACE(F2027,""\D"", """")"),"#VALUE!")</f>
        <v>#VALUE!</v>
      </c>
      <c r="J2026" s="6" t="s">
        <v>13850</v>
      </c>
    </row>
    <row r="2027" spans="1:10" ht="15.75" customHeight="1">
      <c r="A2027" s="1">
        <v>2026</v>
      </c>
      <c r="B2027" s="3">
        <v>2027</v>
      </c>
      <c r="C2027" s="3" t="s">
        <v>5520</v>
      </c>
      <c r="D2027" s="3" t="s">
        <v>5521</v>
      </c>
      <c r="E2027" s="3" t="s">
        <v>17</v>
      </c>
      <c r="F2027" s="3">
        <v>0</v>
      </c>
      <c r="I2027" s="4" t="str">
        <f ca="1">IFERROR(__xludf.DUMMYFUNCTION("REGEXREPLACE(F2028,""\D"", """")"),"#VALUE!")</f>
        <v>#VALUE!</v>
      </c>
      <c r="J2027" s="6" t="s">
        <v>13850</v>
      </c>
    </row>
    <row r="2028" spans="1:10" ht="15.75" customHeight="1">
      <c r="A2028" s="1">
        <v>2027</v>
      </c>
      <c r="B2028" s="3">
        <v>2028</v>
      </c>
      <c r="C2028" s="3" t="s">
        <v>5522</v>
      </c>
      <c r="D2028" s="3" t="s">
        <v>5523</v>
      </c>
      <c r="E2028" s="3" t="s">
        <v>5524</v>
      </c>
      <c r="F2028" s="3" t="s">
        <v>610</v>
      </c>
      <c r="G2028" s="3">
        <v>18</v>
      </c>
      <c r="H2028" s="3" t="s">
        <v>44</v>
      </c>
      <c r="I2028" s="4" t="str">
        <f ca="1">IFERROR(__xludf.DUMMYFUNCTION("REGEXREPLACE(F2029,""\D"", """")"),"28")</f>
        <v>28</v>
      </c>
      <c r="J2028" s="6" t="s">
        <v>13878</v>
      </c>
    </row>
    <row r="2029" spans="1:10" ht="15.75" customHeight="1">
      <c r="A2029" s="1">
        <v>2028</v>
      </c>
      <c r="B2029" s="3">
        <v>2029</v>
      </c>
      <c r="C2029" s="3" t="s">
        <v>5525</v>
      </c>
      <c r="D2029" s="3" t="s">
        <v>5526</v>
      </c>
      <c r="E2029" s="3" t="s">
        <v>5527</v>
      </c>
      <c r="F2029" s="3" t="s">
        <v>56</v>
      </c>
      <c r="G2029" s="3">
        <v>10</v>
      </c>
      <c r="H2029" s="3" t="s">
        <v>2093</v>
      </c>
      <c r="I2029" s="4" t="str">
        <f ca="1">IFERROR(__xludf.DUMMYFUNCTION("REGEXREPLACE(F2030,""\D"", """")"),"23")</f>
        <v>23</v>
      </c>
      <c r="J2029" s="6" t="s">
        <v>13855</v>
      </c>
    </row>
    <row r="2030" spans="1:10" ht="15.75" customHeight="1">
      <c r="A2030" s="1">
        <v>2029</v>
      </c>
      <c r="B2030" s="3">
        <v>2030</v>
      </c>
      <c r="C2030" s="3" t="s">
        <v>5528</v>
      </c>
      <c r="D2030" s="3" t="s">
        <v>5529</v>
      </c>
      <c r="E2030" s="3" t="s">
        <v>5530</v>
      </c>
      <c r="F2030" s="3">
        <v>0</v>
      </c>
      <c r="I2030" s="4" t="str">
        <f ca="1">IFERROR(__xludf.DUMMYFUNCTION("REGEXREPLACE(F2031,""\D"", """")"),"#VALUE!")</f>
        <v>#VALUE!</v>
      </c>
      <c r="J2030" s="6" t="s">
        <v>13850</v>
      </c>
    </row>
    <row r="2031" spans="1:10" ht="15.75" customHeight="1">
      <c r="A2031" s="1">
        <v>2030</v>
      </c>
      <c r="B2031" s="3">
        <v>2031</v>
      </c>
      <c r="C2031" s="3" t="s">
        <v>5531</v>
      </c>
      <c r="D2031" s="3" t="s">
        <v>5532</v>
      </c>
      <c r="E2031" s="3" t="s">
        <v>17</v>
      </c>
      <c r="F2031" s="3">
        <v>0</v>
      </c>
      <c r="I2031" s="4" t="str">
        <f ca="1">IFERROR(__xludf.DUMMYFUNCTION("REGEXREPLACE(F2032,""\D"", """")"),"#VALUE!")</f>
        <v>#VALUE!</v>
      </c>
      <c r="J2031" s="6" t="s">
        <v>13850</v>
      </c>
    </row>
    <row r="2032" spans="1:10" ht="15.75" customHeight="1">
      <c r="A2032" s="1">
        <v>2031</v>
      </c>
      <c r="B2032" s="3">
        <v>2032</v>
      </c>
      <c r="C2032" s="3" t="s">
        <v>5533</v>
      </c>
      <c r="D2032" s="3" t="s">
        <v>5534</v>
      </c>
      <c r="E2032" s="3" t="s">
        <v>5535</v>
      </c>
      <c r="F2032" s="3">
        <v>0</v>
      </c>
      <c r="I2032" s="4" t="str">
        <f ca="1">IFERROR(__xludf.DUMMYFUNCTION("REGEXREPLACE(F2033,""\D"", """")"),"#VALUE!")</f>
        <v>#VALUE!</v>
      </c>
      <c r="J2032" s="6" t="s">
        <v>13850</v>
      </c>
    </row>
    <row r="2033" spans="1:10" ht="15.75" customHeight="1">
      <c r="A2033" s="1">
        <v>2032</v>
      </c>
      <c r="B2033" s="3">
        <v>2033</v>
      </c>
      <c r="C2033" s="3" t="s">
        <v>5536</v>
      </c>
      <c r="D2033" s="3" t="s">
        <v>5537</v>
      </c>
      <c r="E2033" s="3" t="s">
        <v>5538</v>
      </c>
      <c r="F2033" s="3">
        <v>0</v>
      </c>
      <c r="I2033" s="4" t="str">
        <f ca="1">IFERROR(__xludf.DUMMYFUNCTION("REGEXREPLACE(F2034,""\D"", """")"),"#VALUE!")</f>
        <v>#VALUE!</v>
      </c>
      <c r="J2033" s="6" t="s">
        <v>13850</v>
      </c>
    </row>
    <row r="2034" spans="1:10" ht="15.75" customHeight="1">
      <c r="A2034" s="1">
        <v>2033</v>
      </c>
      <c r="B2034" s="3">
        <v>2034</v>
      </c>
      <c r="C2034" s="3" t="s">
        <v>5539</v>
      </c>
      <c r="D2034" s="3" t="s">
        <v>5540</v>
      </c>
      <c r="E2034" s="3" t="s">
        <v>17</v>
      </c>
      <c r="F2034" s="3">
        <v>0</v>
      </c>
      <c r="I2034" s="4" t="str">
        <f ca="1">IFERROR(__xludf.DUMMYFUNCTION("REGEXREPLACE(F2035,""\D"", """")"),"#VALUE!")</f>
        <v>#VALUE!</v>
      </c>
      <c r="J2034" s="6" t="s">
        <v>13850</v>
      </c>
    </row>
    <row r="2035" spans="1:10" ht="15.75" customHeight="1">
      <c r="A2035" s="1">
        <v>2034</v>
      </c>
      <c r="B2035" s="3">
        <v>2035</v>
      </c>
      <c r="C2035" s="3" t="s">
        <v>5541</v>
      </c>
      <c r="D2035" s="3" t="s">
        <v>5542</v>
      </c>
      <c r="E2035" s="3" t="s">
        <v>5543</v>
      </c>
      <c r="F2035" s="3" t="s">
        <v>215</v>
      </c>
      <c r="G2035" s="3">
        <v>87</v>
      </c>
      <c r="H2035" s="3" t="s">
        <v>5544</v>
      </c>
      <c r="I2035" s="4" t="str">
        <f ca="1">IFERROR(__xludf.DUMMYFUNCTION("REGEXREPLACE(F2036,""\D"", """")"),"14")</f>
        <v>14</v>
      </c>
      <c r="J2035" s="6" t="s">
        <v>13866</v>
      </c>
    </row>
    <row r="2036" spans="1:10" ht="15.75" customHeight="1">
      <c r="A2036" s="1">
        <v>2035</v>
      </c>
      <c r="B2036" s="3">
        <v>2036</v>
      </c>
      <c r="C2036" s="3" t="s">
        <v>5545</v>
      </c>
      <c r="D2036" s="3" t="s">
        <v>5546</v>
      </c>
      <c r="E2036" s="3" t="s">
        <v>17</v>
      </c>
      <c r="F2036" s="3">
        <v>0</v>
      </c>
      <c r="I2036" s="4" t="str">
        <f ca="1">IFERROR(__xludf.DUMMYFUNCTION("REGEXREPLACE(F2037,""\D"", """")"),"#VALUE!")</f>
        <v>#VALUE!</v>
      </c>
      <c r="J2036" s="6" t="s">
        <v>13850</v>
      </c>
    </row>
    <row r="2037" spans="1:10" ht="15.75" customHeight="1">
      <c r="A2037" s="1">
        <v>2036</v>
      </c>
      <c r="B2037" s="3">
        <v>2037</v>
      </c>
      <c r="C2037" s="3" t="s">
        <v>5547</v>
      </c>
      <c r="D2037" s="3" t="s">
        <v>5548</v>
      </c>
      <c r="E2037" s="3" t="s">
        <v>17</v>
      </c>
      <c r="F2037" s="3">
        <v>0</v>
      </c>
      <c r="I2037" s="4" t="str">
        <f ca="1">IFERROR(__xludf.DUMMYFUNCTION("REGEXREPLACE(F2038,""\D"", """")"),"#VALUE!")</f>
        <v>#VALUE!</v>
      </c>
      <c r="J2037" s="6" t="s">
        <v>13850</v>
      </c>
    </row>
    <row r="2038" spans="1:10" ht="15.75" customHeight="1">
      <c r="A2038" s="1">
        <v>2037</v>
      </c>
      <c r="B2038" s="3">
        <v>2038</v>
      </c>
      <c r="C2038" s="3" t="s">
        <v>5549</v>
      </c>
      <c r="D2038" s="3" t="s">
        <v>5550</v>
      </c>
      <c r="E2038" s="3" t="s">
        <v>5551</v>
      </c>
      <c r="F2038" s="3">
        <v>0</v>
      </c>
      <c r="I2038" s="4" t="str">
        <f ca="1">IFERROR(__xludf.DUMMYFUNCTION("REGEXREPLACE(F2039,""\D"", """")"),"#VALUE!")</f>
        <v>#VALUE!</v>
      </c>
      <c r="J2038" s="6" t="s">
        <v>13850</v>
      </c>
    </row>
    <row r="2039" spans="1:10" ht="15.75" customHeight="1">
      <c r="A2039" s="1">
        <v>2038</v>
      </c>
      <c r="B2039" s="3">
        <v>2039</v>
      </c>
      <c r="C2039" s="3" t="s">
        <v>5552</v>
      </c>
      <c r="D2039" s="3" t="s">
        <v>5553</v>
      </c>
      <c r="E2039" s="3" t="s">
        <v>5554</v>
      </c>
      <c r="F2039" s="3">
        <v>0</v>
      </c>
      <c r="I2039" s="4" t="str">
        <f ca="1">IFERROR(__xludf.DUMMYFUNCTION("REGEXREPLACE(F2040,""\D"", """")"),"#VALUE!")</f>
        <v>#VALUE!</v>
      </c>
      <c r="J2039" s="6" t="s">
        <v>13850</v>
      </c>
    </row>
    <row r="2040" spans="1:10" ht="15.75" customHeight="1">
      <c r="A2040" s="1">
        <v>2039</v>
      </c>
      <c r="B2040" s="3">
        <v>2040</v>
      </c>
      <c r="C2040" s="3" t="s">
        <v>5555</v>
      </c>
      <c r="D2040" s="3" t="s">
        <v>5556</v>
      </c>
      <c r="E2040" s="3" t="s">
        <v>5557</v>
      </c>
      <c r="F2040" s="3" t="s">
        <v>4442</v>
      </c>
      <c r="G2040" s="3">
        <v>0</v>
      </c>
      <c r="H2040" s="3" t="s">
        <v>3548</v>
      </c>
      <c r="I2040" s="4" t="str">
        <f ca="1">IFERROR(__xludf.DUMMYFUNCTION("REGEXREPLACE(F2041,""\D"", """")"),"51")</f>
        <v>51</v>
      </c>
      <c r="J2040" s="6" t="s">
        <v>13922</v>
      </c>
    </row>
    <row r="2041" spans="1:10" ht="15.75" customHeight="1">
      <c r="A2041" s="1">
        <v>2040</v>
      </c>
      <c r="B2041" s="3">
        <v>2041</v>
      </c>
      <c r="C2041" s="3" t="s">
        <v>5558</v>
      </c>
      <c r="D2041" s="3" t="s">
        <v>5559</v>
      </c>
      <c r="E2041" s="3" t="s">
        <v>5560</v>
      </c>
      <c r="F2041" s="3" t="s">
        <v>5561</v>
      </c>
      <c r="G2041" s="3">
        <v>0</v>
      </c>
      <c r="H2041" s="3" t="s">
        <v>717</v>
      </c>
      <c r="I2041" s="4" t="str">
        <f ca="1">IFERROR(__xludf.DUMMYFUNCTION("REGEXREPLACE(F2042,""\D"", """")"),"38")</f>
        <v>38</v>
      </c>
      <c r="J2041" s="6" t="s">
        <v>13925</v>
      </c>
    </row>
    <row r="2042" spans="1:10" ht="15.75" customHeight="1">
      <c r="A2042" s="1">
        <v>2041</v>
      </c>
      <c r="B2042" s="3">
        <v>2042</v>
      </c>
      <c r="C2042" s="3" t="s">
        <v>5562</v>
      </c>
      <c r="D2042" s="3" t="s">
        <v>5563</v>
      </c>
      <c r="E2042" s="3" t="s">
        <v>332</v>
      </c>
      <c r="F2042" s="3">
        <v>0</v>
      </c>
      <c r="I2042" s="4" t="str">
        <f ca="1">IFERROR(__xludf.DUMMYFUNCTION("REGEXREPLACE(F2043,""\D"", """")"),"#VALUE!")</f>
        <v>#VALUE!</v>
      </c>
      <c r="J2042" s="6" t="s">
        <v>13850</v>
      </c>
    </row>
    <row r="2043" spans="1:10" ht="15.75" customHeight="1">
      <c r="A2043" s="1">
        <v>2042</v>
      </c>
      <c r="B2043" s="3">
        <v>2043</v>
      </c>
      <c r="C2043" s="3" t="s">
        <v>5564</v>
      </c>
      <c r="D2043" s="3" t="s">
        <v>5565</v>
      </c>
      <c r="E2043" s="3" t="s">
        <v>5566</v>
      </c>
      <c r="F2043" s="3" t="s">
        <v>2554</v>
      </c>
      <c r="G2043" s="3">
        <v>0</v>
      </c>
      <c r="H2043" s="3" t="s">
        <v>2547</v>
      </c>
      <c r="I2043" s="4" t="str">
        <f ca="1">IFERROR(__xludf.DUMMYFUNCTION("REGEXREPLACE(F2044,""\D"", """")"),"26")</f>
        <v>26</v>
      </c>
      <c r="J2043" s="6" t="s">
        <v>13901</v>
      </c>
    </row>
    <row r="2044" spans="1:10" ht="15.75" customHeight="1">
      <c r="A2044" s="1">
        <v>2043</v>
      </c>
      <c r="B2044" s="3">
        <v>2044</v>
      </c>
      <c r="C2044" s="3" t="s">
        <v>5567</v>
      </c>
      <c r="D2044" s="3" t="s">
        <v>5568</v>
      </c>
      <c r="E2044" s="3" t="s">
        <v>17</v>
      </c>
      <c r="F2044" s="3">
        <v>0</v>
      </c>
      <c r="I2044" s="4" t="str">
        <f ca="1">IFERROR(__xludf.DUMMYFUNCTION("REGEXREPLACE(F2045,""\D"", """")"),"#VALUE!")</f>
        <v>#VALUE!</v>
      </c>
      <c r="J2044" s="6" t="s">
        <v>13850</v>
      </c>
    </row>
    <row r="2045" spans="1:10" ht="15.75" customHeight="1">
      <c r="A2045" s="1">
        <v>2044</v>
      </c>
      <c r="B2045" s="3">
        <v>2045</v>
      </c>
      <c r="C2045" s="3" t="s">
        <v>5569</v>
      </c>
      <c r="D2045" s="3" t="s">
        <v>5570</v>
      </c>
      <c r="E2045" s="3" t="s">
        <v>17</v>
      </c>
      <c r="F2045" s="3">
        <v>0</v>
      </c>
      <c r="I2045" s="4" t="str">
        <f ca="1">IFERROR(__xludf.DUMMYFUNCTION("REGEXREPLACE(F2046,""\D"", """")"),"#VALUE!")</f>
        <v>#VALUE!</v>
      </c>
      <c r="J2045" s="6" t="s">
        <v>13850</v>
      </c>
    </row>
    <row r="2046" spans="1:10" ht="15.75" customHeight="1">
      <c r="A2046" s="1">
        <v>2045</v>
      </c>
      <c r="B2046" s="3">
        <v>2046</v>
      </c>
      <c r="C2046" s="3" t="s">
        <v>5571</v>
      </c>
      <c r="D2046" s="3" t="s">
        <v>5572</v>
      </c>
      <c r="E2046" s="3" t="s">
        <v>5573</v>
      </c>
      <c r="F2046" s="3">
        <v>0</v>
      </c>
      <c r="I2046" s="4" t="str">
        <f ca="1">IFERROR(__xludf.DUMMYFUNCTION("REGEXREPLACE(F2047,""\D"", """")"),"#VALUE!")</f>
        <v>#VALUE!</v>
      </c>
      <c r="J2046" s="6" t="s">
        <v>13850</v>
      </c>
    </row>
    <row r="2047" spans="1:10" ht="15.75" customHeight="1">
      <c r="A2047" s="1">
        <v>2046</v>
      </c>
      <c r="B2047" s="3">
        <v>2047</v>
      </c>
      <c r="C2047" s="3" t="s">
        <v>5574</v>
      </c>
      <c r="D2047" s="3" t="s">
        <v>5575</v>
      </c>
      <c r="E2047" s="3" t="s">
        <v>5576</v>
      </c>
      <c r="F2047" s="3">
        <v>0</v>
      </c>
      <c r="I2047" s="4" t="str">
        <f ca="1">IFERROR(__xludf.DUMMYFUNCTION("REGEXREPLACE(F2048,""\D"", """")"),"#VALUE!")</f>
        <v>#VALUE!</v>
      </c>
      <c r="J2047" s="6" t="s">
        <v>13850</v>
      </c>
    </row>
    <row r="2048" spans="1:10" ht="15.75" customHeight="1">
      <c r="A2048" s="1">
        <v>2047</v>
      </c>
      <c r="B2048" s="3">
        <v>2048</v>
      </c>
      <c r="C2048" s="3" t="s">
        <v>5577</v>
      </c>
      <c r="D2048" s="3" t="s">
        <v>5578</v>
      </c>
      <c r="E2048" s="3" t="s">
        <v>5579</v>
      </c>
      <c r="F2048" s="3">
        <v>0</v>
      </c>
      <c r="I2048" s="4" t="str">
        <f ca="1">IFERROR(__xludf.DUMMYFUNCTION("REGEXREPLACE(F2049,""\D"", """")"),"#VALUE!")</f>
        <v>#VALUE!</v>
      </c>
      <c r="J2048" s="6" t="s">
        <v>13850</v>
      </c>
    </row>
    <row r="2049" spans="1:10" ht="15.75" customHeight="1">
      <c r="A2049" s="1">
        <v>2048</v>
      </c>
      <c r="B2049" s="3">
        <v>2049</v>
      </c>
      <c r="C2049" s="3" t="s">
        <v>5580</v>
      </c>
      <c r="D2049" s="3" t="s">
        <v>5581</v>
      </c>
      <c r="E2049" s="3" t="s">
        <v>17</v>
      </c>
      <c r="F2049" s="3">
        <v>0</v>
      </c>
      <c r="I2049" s="4" t="str">
        <f ca="1">IFERROR(__xludf.DUMMYFUNCTION("REGEXREPLACE(F2050,""\D"", """")"),"#VALUE!")</f>
        <v>#VALUE!</v>
      </c>
      <c r="J2049" s="6" t="s">
        <v>13850</v>
      </c>
    </row>
    <row r="2050" spans="1:10" ht="15.75" customHeight="1">
      <c r="A2050" s="1">
        <v>2049</v>
      </c>
      <c r="B2050" s="3">
        <v>2050</v>
      </c>
      <c r="C2050" s="3" t="s">
        <v>5582</v>
      </c>
      <c r="D2050" s="3" t="s">
        <v>5583</v>
      </c>
      <c r="E2050" s="3" t="s">
        <v>17</v>
      </c>
      <c r="F2050" s="3">
        <v>0</v>
      </c>
      <c r="I2050" s="4" t="str">
        <f ca="1">IFERROR(__xludf.DUMMYFUNCTION("REGEXREPLACE(F2051,""\D"", """")"),"#VALUE!")</f>
        <v>#VALUE!</v>
      </c>
      <c r="J2050" s="6" t="s">
        <v>13850</v>
      </c>
    </row>
    <row r="2051" spans="1:10" ht="15.75" customHeight="1">
      <c r="A2051" s="1">
        <v>2050</v>
      </c>
      <c r="B2051" s="3">
        <v>2051</v>
      </c>
      <c r="C2051" s="3" t="s">
        <v>5584</v>
      </c>
      <c r="D2051" s="3" t="s">
        <v>5585</v>
      </c>
      <c r="E2051" s="3" t="s">
        <v>5586</v>
      </c>
      <c r="F2051" s="3" t="s">
        <v>193</v>
      </c>
      <c r="G2051" s="3">
        <v>0</v>
      </c>
      <c r="H2051" s="3" t="s">
        <v>194</v>
      </c>
      <c r="I2051" s="4" t="str">
        <f ca="1">IFERROR(__xludf.DUMMYFUNCTION("REGEXREPLACE(F2052,""\D"", """")"),"10")</f>
        <v>10</v>
      </c>
      <c r="J2051" s="6" t="s">
        <v>13864</v>
      </c>
    </row>
    <row r="2052" spans="1:10" ht="15.75" customHeight="1">
      <c r="A2052" s="1">
        <v>2051</v>
      </c>
      <c r="B2052" s="3">
        <v>2052</v>
      </c>
      <c r="C2052" s="3" t="s">
        <v>5587</v>
      </c>
      <c r="D2052" s="3" t="s">
        <v>5588</v>
      </c>
      <c r="E2052" s="3" t="s">
        <v>5589</v>
      </c>
      <c r="F2052" s="3" t="s">
        <v>33</v>
      </c>
      <c r="G2052" s="3">
        <v>1</v>
      </c>
      <c r="H2052" s="3" t="s">
        <v>194</v>
      </c>
      <c r="I2052" s="4" t="str">
        <f ca="1">IFERROR(__xludf.DUMMYFUNCTION("REGEXREPLACE(F2053,""\D"", """")"),"9")</f>
        <v>9</v>
      </c>
      <c r="J2052" s="6" t="s">
        <v>13851</v>
      </c>
    </row>
    <row r="2053" spans="1:10" ht="15.75" customHeight="1">
      <c r="A2053" s="1">
        <v>2052</v>
      </c>
      <c r="B2053" s="3">
        <v>2053</v>
      </c>
      <c r="C2053" s="3" t="s">
        <v>5590</v>
      </c>
      <c r="D2053" s="3" t="s">
        <v>5591</v>
      </c>
      <c r="E2053" s="3" t="s">
        <v>5592</v>
      </c>
      <c r="F2053" s="3">
        <v>0</v>
      </c>
      <c r="I2053" s="4" t="str">
        <f ca="1">IFERROR(__xludf.DUMMYFUNCTION("REGEXREPLACE(F2054,""\D"", """")"),"#VALUE!")</f>
        <v>#VALUE!</v>
      </c>
      <c r="J2053" s="6" t="s">
        <v>13850</v>
      </c>
    </row>
    <row r="2054" spans="1:10" ht="15.75" customHeight="1">
      <c r="A2054" s="1">
        <v>2053</v>
      </c>
      <c r="B2054" s="3">
        <v>2054</v>
      </c>
      <c r="C2054" s="3" t="s">
        <v>5593</v>
      </c>
      <c r="D2054" s="3" t="s">
        <v>5594</v>
      </c>
      <c r="E2054" s="3" t="s">
        <v>17</v>
      </c>
      <c r="F2054" s="3">
        <v>0</v>
      </c>
      <c r="I2054" s="4" t="str">
        <f ca="1">IFERROR(__xludf.DUMMYFUNCTION("REGEXREPLACE(F2055,""\D"", """")"),"#VALUE!")</f>
        <v>#VALUE!</v>
      </c>
      <c r="J2054" s="6" t="s">
        <v>13850</v>
      </c>
    </row>
    <row r="2055" spans="1:10" ht="15.75" customHeight="1">
      <c r="A2055" s="1">
        <v>2054</v>
      </c>
      <c r="B2055" s="3">
        <v>2055</v>
      </c>
      <c r="C2055" s="3" t="s">
        <v>5595</v>
      </c>
      <c r="D2055" s="3" t="s">
        <v>5596</v>
      </c>
      <c r="E2055" s="3" t="s">
        <v>17</v>
      </c>
      <c r="F2055" s="3">
        <v>0</v>
      </c>
      <c r="I2055" s="4" t="str">
        <f ca="1">IFERROR(__xludf.DUMMYFUNCTION("REGEXREPLACE(F2056,""\D"", """")"),"#VALUE!")</f>
        <v>#VALUE!</v>
      </c>
      <c r="J2055" s="6" t="s">
        <v>13850</v>
      </c>
    </row>
    <row r="2056" spans="1:10" ht="15.75" customHeight="1">
      <c r="A2056" s="1">
        <v>2055</v>
      </c>
      <c r="B2056" s="3">
        <v>2056</v>
      </c>
      <c r="C2056" s="3" t="s">
        <v>5597</v>
      </c>
      <c r="D2056" s="3" t="s">
        <v>5598</v>
      </c>
      <c r="E2056" s="3" t="s">
        <v>17</v>
      </c>
      <c r="F2056" s="3">
        <v>0</v>
      </c>
      <c r="I2056" s="4" t="str">
        <f ca="1">IFERROR(__xludf.DUMMYFUNCTION("REGEXREPLACE(F2057,""\D"", """")"),"#VALUE!")</f>
        <v>#VALUE!</v>
      </c>
      <c r="J2056" s="6" t="s">
        <v>13850</v>
      </c>
    </row>
    <row r="2057" spans="1:10" ht="15.75" customHeight="1">
      <c r="A2057" s="1">
        <v>2056</v>
      </c>
      <c r="B2057" s="3">
        <v>2057</v>
      </c>
      <c r="C2057" s="3" t="s">
        <v>5599</v>
      </c>
      <c r="D2057" s="3" t="s">
        <v>5600</v>
      </c>
      <c r="E2057" s="3" t="s">
        <v>5601</v>
      </c>
      <c r="F2057" s="3">
        <v>0</v>
      </c>
      <c r="I2057" s="4" t="str">
        <f ca="1">IFERROR(__xludf.DUMMYFUNCTION("REGEXREPLACE(F2058,""\D"", """")"),"#VALUE!")</f>
        <v>#VALUE!</v>
      </c>
      <c r="J2057" s="6" t="s">
        <v>13850</v>
      </c>
    </row>
    <row r="2058" spans="1:10" ht="15.75" customHeight="1">
      <c r="A2058" s="1">
        <v>2057</v>
      </c>
      <c r="B2058" s="3">
        <v>2058</v>
      </c>
      <c r="C2058" s="3" t="s">
        <v>5602</v>
      </c>
      <c r="D2058" s="3" t="s">
        <v>5603</v>
      </c>
      <c r="E2058" s="3" t="s">
        <v>1652</v>
      </c>
      <c r="F2058" s="3">
        <v>0</v>
      </c>
      <c r="I2058" s="4" t="str">
        <f ca="1">IFERROR(__xludf.DUMMYFUNCTION("REGEXREPLACE(F2059,""\D"", """")"),"#VALUE!")</f>
        <v>#VALUE!</v>
      </c>
      <c r="J2058" s="6" t="s">
        <v>13850</v>
      </c>
    </row>
    <row r="2059" spans="1:10" ht="15.75" customHeight="1">
      <c r="A2059" s="1">
        <v>2058</v>
      </c>
      <c r="B2059" s="3">
        <v>2059</v>
      </c>
      <c r="C2059" s="3" t="s">
        <v>5604</v>
      </c>
      <c r="D2059" s="3" t="s">
        <v>5605</v>
      </c>
      <c r="E2059" s="3" t="s">
        <v>5606</v>
      </c>
      <c r="F2059" s="3">
        <v>0</v>
      </c>
      <c r="I2059" s="4" t="str">
        <f ca="1">IFERROR(__xludf.DUMMYFUNCTION("REGEXREPLACE(F2060,""\D"", """")"),"#VALUE!")</f>
        <v>#VALUE!</v>
      </c>
      <c r="J2059" s="6" t="s">
        <v>13850</v>
      </c>
    </row>
    <row r="2060" spans="1:10" ht="15.75" customHeight="1">
      <c r="A2060" s="1">
        <v>2059</v>
      </c>
      <c r="B2060" s="3">
        <v>2060</v>
      </c>
      <c r="C2060" s="3" t="s">
        <v>5607</v>
      </c>
      <c r="D2060" s="3" t="s">
        <v>5608</v>
      </c>
      <c r="E2060" s="3" t="s">
        <v>5609</v>
      </c>
      <c r="F2060" s="3" t="s">
        <v>193</v>
      </c>
      <c r="G2060" s="3">
        <v>0</v>
      </c>
      <c r="H2060" s="3" t="s">
        <v>194</v>
      </c>
      <c r="I2060" s="4" t="str">
        <f ca="1">IFERROR(__xludf.DUMMYFUNCTION("REGEXREPLACE(F2061,""\D"", """")"),"10")</f>
        <v>10</v>
      </c>
      <c r="J2060" s="6" t="s">
        <v>13864</v>
      </c>
    </row>
    <row r="2061" spans="1:10" ht="15.75" customHeight="1">
      <c r="A2061" s="1">
        <v>2060</v>
      </c>
      <c r="B2061" s="3">
        <v>2061</v>
      </c>
      <c r="C2061" s="3" t="s">
        <v>5610</v>
      </c>
      <c r="D2061" s="3" t="s">
        <v>5611</v>
      </c>
      <c r="E2061" s="3" t="s">
        <v>5612</v>
      </c>
      <c r="F2061" s="3" t="s">
        <v>51</v>
      </c>
      <c r="G2061" s="3">
        <v>11</v>
      </c>
      <c r="H2061" s="3" t="s">
        <v>266</v>
      </c>
      <c r="I2061" s="4" t="str">
        <f ca="1">IFERROR(__xludf.DUMMYFUNCTION("REGEXREPLACE(F2062,""\D"", """")"),"5")</f>
        <v>5</v>
      </c>
      <c r="J2061" s="6" t="s">
        <v>13854</v>
      </c>
    </row>
    <row r="2062" spans="1:10" ht="15.75" customHeight="1">
      <c r="A2062" s="1">
        <v>2061</v>
      </c>
      <c r="B2062" s="3">
        <v>2062</v>
      </c>
      <c r="C2062" s="3" t="s">
        <v>5613</v>
      </c>
      <c r="D2062" s="3" t="s">
        <v>5614</v>
      </c>
      <c r="E2062" s="3" t="s">
        <v>17</v>
      </c>
      <c r="F2062" s="3">
        <v>0</v>
      </c>
      <c r="I2062" s="4" t="str">
        <f ca="1">IFERROR(__xludf.DUMMYFUNCTION("REGEXREPLACE(F2063,""\D"", """")"),"#VALUE!")</f>
        <v>#VALUE!</v>
      </c>
      <c r="J2062" s="6" t="s">
        <v>13850</v>
      </c>
    </row>
    <row r="2063" spans="1:10" ht="15.75" customHeight="1">
      <c r="A2063" s="1">
        <v>2062</v>
      </c>
      <c r="B2063" s="3">
        <v>2063</v>
      </c>
      <c r="C2063" s="3" t="s">
        <v>5615</v>
      </c>
      <c r="D2063" s="3" t="s">
        <v>5616</v>
      </c>
      <c r="E2063" s="3" t="s">
        <v>5617</v>
      </c>
      <c r="F2063" s="3">
        <v>0</v>
      </c>
      <c r="I2063" s="4" t="str">
        <f ca="1">IFERROR(__xludf.DUMMYFUNCTION("REGEXREPLACE(F2064,""\D"", """")"),"#VALUE!")</f>
        <v>#VALUE!</v>
      </c>
      <c r="J2063" s="6" t="s">
        <v>13850</v>
      </c>
    </row>
    <row r="2064" spans="1:10" ht="15.75" customHeight="1">
      <c r="A2064" s="1">
        <v>2063</v>
      </c>
      <c r="B2064" s="3">
        <v>2064</v>
      </c>
      <c r="C2064" s="3" t="s">
        <v>5618</v>
      </c>
      <c r="D2064" s="3" t="s">
        <v>5619</v>
      </c>
      <c r="E2064" s="3" t="s">
        <v>17</v>
      </c>
      <c r="F2064" s="3">
        <v>0</v>
      </c>
      <c r="I2064" s="4" t="str">
        <f ca="1">IFERROR(__xludf.DUMMYFUNCTION("REGEXREPLACE(F2065,""\D"", """")"),"#VALUE!")</f>
        <v>#VALUE!</v>
      </c>
      <c r="J2064" s="6" t="s">
        <v>13850</v>
      </c>
    </row>
    <row r="2065" spans="1:10" ht="15.75" customHeight="1">
      <c r="A2065" s="1">
        <v>2064</v>
      </c>
      <c r="B2065" s="3">
        <v>2065</v>
      </c>
      <c r="C2065" s="3" t="s">
        <v>5620</v>
      </c>
      <c r="D2065" s="3" t="s">
        <v>5621</v>
      </c>
      <c r="E2065" s="3" t="s">
        <v>17</v>
      </c>
      <c r="F2065" s="3">
        <v>0</v>
      </c>
      <c r="I2065" s="4" t="str">
        <f ca="1">IFERROR(__xludf.DUMMYFUNCTION("REGEXREPLACE(F2066,""\D"", """")"),"#VALUE!")</f>
        <v>#VALUE!</v>
      </c>
      <c r="J2065" s="6" t="s">
        <v>13850</v>
      </c>
    </row>
    <row r="2066" spans="1:10" ht="15.75" customHeight="1">
      <c r="A2066" s="1">
        <v>2065</v>
      </c>
      <c r="B2066" s="3">
        <v>2066</v>
      </c>
      <c r="C2066" s="3" t="s">
        <v>5622</v>
      </c>
      <c r="D2066" s="3" t="s">
        <v>5623</v>
      </c>
      <c r="E2066" s="3" t="s">
        <v>5624</v>
      </c>
      <c r="F2066" s="3">
        <v>0</v>
      </c>
      <c r="I2066" s="4" t="str">
        <f ca="1">IFERROR(__xludf.DUMMYFUNCTION("REGEXREPLACE(F2067,""\D"", """")"),"#VALUE!")</f>
        <v>#VALUE!</v>
      </c>
      <c r="J2066" s="6" t="s">
        <v>13850</v>
      </c>
    </row>
    <row r="2067" spans="1:10" ht="15.75" customHeight="1">
      <c r="A2067" s="1">
        <v>2066</v>
      </c>
      <c r="B2067" s="3">
        <v>2067</v>
      </c>
      <c r="C2067" s="3" t="s">
        <v>5625</v>
      </c>
      <c r="D2067" s="3" t="s">
        <v>5626</v>
      </c>
      <c r="E2067" s="3" t="s">
        <v>17</v>
      </c>
      <c r="F2067" s="3">
        <v>0</v>
      </c>
      <c r="I2067" s="4" t="str">
        <f ca="1">IFERROR(__xludf.DUMMYFUNCTION("REGEXREPLACE(F2068,""\D"", """")"),"#VALUE!")</f>
        <v>#VALUE!</v>
      </c>
      <c r="J2067" s="6" t="s">
        <v>13850</v>
      </c>
    </row>
    <row r="2068" spans="1:10" ht="15.75" customHeight="1">
      <c r="A2068" s="1">
        <v>2067</v>
      </c>
      <c r="B2068" s="3">
        <v>2068</v>
      </c>
      <c r="C2068" s="3" t="s">
        <v>5627</v>
      </c>
      <c r="D2068" s="3" t="s">
        <v>5628</v>
      </c>
      <c r="E2068" s="3" t="s">
        <v>5629</v>
      </c>
      <c r="F2068" s="3">
        <v>0</v>
      </c>
      <c r="I2068" s="4" t="str">
        <f ca="1">IFERROR(__xludf.DUMMYFUNCTION("REGEXREPLACE(F2069,""\D"", """")"),"#VALUE!")</f>
        <v>#VALUE!</v>
      </c>
      <c r="J2068" s="6" t="s">
        <v>13850</v>
      </c>
    </row>
    <row r="2069" spans="1:10" ht="15.75" customHeight="1">
      <c r="A2069" s="1">
        <v>2068</v>
      </c>
      <c r="B2069" s="3">
        <v>2069</v>
      </c>
      <c r="C2069" s="3" t="s">
        <v>5630</v>
      </c>
      <c r="D2069" s="3" t="s">
        <v>5631</v>
      </c>
      <c r="E2069" s="3" t="s">
        <v>5632</v>
      </c>
      <c r="F2069" s="3" t="s">
        <v>542</v>
      </c>
      <c r="G2069" s="3">
        <v>16</v>
      </c>
      <c r="H2069" s="3" t="s">
        <v>1711</v>
      </c>
      <c r="I2069" s="4" t="str">
        <f ca="1">IFERROR(__xludf.DUMMYFUNCTION("REGEXREPLACE(F2070,""\D"", """")"),"24")</f>
        <v>24</v>
      </c>
      <c r="J2069" s="6" t="s">
        <v>13876</v>
      </c>
    </row>
    <row r="2070" spans="1:10" ht="15.75" customHeight="1">
      <c r="A2070" s="1">
        <v>2069</v>
      </c>
      <c r="B2070" s="3">
        <v>2070</v>
      </c>
      <c r="C2070" s="3" t="s">
        <v>5633</v>
      </c>
      <c r="D2070" s="3" t="s">
        <v>5634</v>
      </c>
      <c r="E2070" s="3" t="s">
        <v>5635</v>
      </c>
      <c r="F2070" s="3" t="s">
        <v>113</v>
      </c>
      <c r="G2070" s="3">
        <v>1</v>
      </c>
      <c r="H2070" s="3" t="s">
        <v>94</v>
      </c>
      <c r="I2070" s="4" t="str">
        <f ca="1">IFERROR(__xludf.DUMMYFUNCTION("REGEXREPLACE(F2071,""\D"", """")"),"8")</f>
        <v>8</v>
      </c>
      <c r="J2070" s="6" t="s">
        <v>13860</v>
      </c>
    </row>
    <row r="2071" spans="1:10" ht="15.75" customHeight="1">
      <c r="A2071" s="1">
        <v>2070</v>
      </c>
      <c r="B2071" s="3">
        <v>2071</v>
      </c>
      <c r="C2071" s="3" t="s">
        <v>5636</v>
      </c>
      <c r="D2071" s="3" t="s">
        <v>5637</v>
      </c>
      <c r="E2071" s="3" t="s">
        <v>17</v>
      </c>
      <c r="F2071" s="3">
        <v>0</v>
      </c>
      <c r="I2071" s="4" t="str">
        <f ca="1">IFERROR(__xludf.DUMMYFUNCTION("REGEXREPLACE(F2072,""\D"", """")"),"#VALUE!")</f>
        <v>#VALUE!</v>
      </c>
      <c r="J2071" s="6" t="s">
        <v>13850</v>
      </c>
    </row>
    <row r="2072" spans="1:10" ht="15.75" customHeight="1">
      <c r="A2072" s="1">
        <v>2071</v>
      </c>
      <c r="B2072" s="3">
        <v>2072</v>
      </c>
      <c r="C2072" s="3" t="s">
        <v>5638</v>
      </c>
      <c r="D2072" s="3" t="s">
        <v>5639</v>
      </c>
      <c r="E2072" s="3" t="s">
        <v>5640</v>
      </c>
      <c r="F2072" s="3" t="s">
        <v>423</v>
      </c>
      <c r="G2072" s="3">
        <v>30</v>
      </c>
      <c r="H2072" s="3" t="s">
        <v>1717</v>
      </c>
      <c r="I2072" s="4" t="str">
        <f ca="1">IFERROR(__xludf.DUMMYFUNCTION("REGEXREPLACE(F2073,""\D"", """")"),"12")</f>
        <v>12</v>
      </c>
      <c r="J2072" s="6" t="s">
        <v>13874</v>
      </c>
    </row>
    <row r="2073" spans="1:10" ht="15.75" customHeight="1">
      <c r="A2073" s="1">
        <v>2072</v>
      </c>
      <c r="B2073" s="3">
        <v>2073</v>
      </c>
      <c r="C2073" s="3" t="s">
        <v>5641</v>
      </c>
      <c r="D2073" s="3" t="s">
        <v>5642</v>
      </c>
      <c r="E2073" s="3" t="s">
        <v>5643</v>
      </c>
      <c r="F2073" s="3">
        <v>0</v>
      </c>
      <c r="I2073" s="4" t="str">
        <f ca="1">IFERROR(__xludf.DUMMYFUNCTION("REGEXREPLACE(F2074,""\D"", """")"),"#VALUE!")</f>
        <v>#VALUE!</v>
      </c>
      <c r="J2073" s="6" t="s">
        <v>13850</v>
      </c>
    </row>
    <row r="2074" spans="1:10" ht="15.75" customHeight="1">
      <c r="A2074" s="1">
        <v>2073</v>
      </c>
      <c r="B2074" s="3">
        <v>2074</v>
      </c>
      <c r="C2074" s="3" t="s">
        <v>5644</v>
      </c>
      <c r="D2074" s="3" t="s">
        <v>5645</v>
      </c>
      <c r="E2074" s="3" t="s">
        <v>17</v>
      </c>
      <c r="F2074" s="3">
        <v>0</v>
      </c>
      <c r="I2074" s="4" t="str">
        <f ca="1">IFERROR(__xludf.DUMMYFUNCTION("REGEXREPLACE(F2075,""\D"", """")"),"#VALUE!")</f>
        <v>#VALUE!</v>
      </c>
      <c r="J2074" s="6" t="s">
        <v>13850</v>
      </c>
    </row>
    <row r="2075" spans="1:10" ht="15.75" customHeight="1">
      <c r="A2075" s="1">
        <v>2074</v>
      </c>
      <c r="B2075" s="3">
        <v>2075</v>
      </c>
      <c r="C2075" s="3" t="s">
        <v>5646</v>
      </c>
      <c r="D2075" s="3" t="s">
        <v>5647</v>
      </c>
      <c r="E2075" s="3" t="s">
        <v>5648</v>
      </c>
      <c r="F2075" s="3" t="s">
        <v>423</v>
      </c>
      <c r="G2075" s="3">
        <v>39</v>
      </c>
      <c r="H2075" s="3" t="s">
        <v>3548</v>
      </c>
      <c r="I2075" s="4" t="str">
        <f ca="1">IFERROR(__xludf.DUMMYFUNCTION("REGEXREPLACE(F2076,""\D"", """")"),"12")</f>
        <v>12</v>
      </c>
      <c r="J2075" s="6" t="s">
        <v>13874</v>
      </c>
    </row>
    <row r="2076" spans="1:10" ht="15.75" customHeight="1">
      <c r="A2076" s="1">
        <v>2075</v>
      </c>
      <c r="B2076" s="3">
        <v>2076</v>
      </c>
      <c r="C2076" s="3" t="s">
        <v>5649</v>
      </c>
      <c r="D2076" s="3" t="s">
        <v>5650</v>
      </c>
      <c r="E2076" s="3" t="s">
        <v>17</v>
      </c>
      <c r="F2076" s="3">
        <v>0</v>
      </c>
      <c r="I2076" s="4" t="str">
        <f ca="1">IFERROR(__xludf.DUMMYFUNCTION("REGEXREPLACE(F2077,""\D"", """")"),"#VALUE!")</f>
        <v>#VALUE!</v>
      </c>
      <c r="J2076" s="6" t="s">
        <v>13850</v>
      </c>
    </row>
    <row r="2077" spans="1:10" ht="15.75" customHeight="1">
      <c r="A2077" s="1">
        <v>2076</v>
      </c>
      <c r="B2077" s="3">
        <v>2077</v>
      </c>
      <c r="C2077" s="3" t="s">
        <v>5651</v>
      </c>
      <c r="D2077" s="3" t="s">
        <v>5652</v>
      </c>
      <c r="E2077" s="3" t="s">
        <v>17</v>
      </c>
      <c r="F2077" s="3">
        <v>0</v>
      </c>
      <c r="I2077" s="4" t="str">
        <f ca="1">IFERROR(__xludf.DUMMYFUNCTION("REGEXREPLACE(F2078,""\D"", """")"),"#VALUE!")</f>
        <v>#VALUE!</v>
      </c>
      <c r="J2077" s="6" t="s">
        <v>13850</v>
      </c>
    </row>
    <row r="2078" spans="1:10" ht="15.75" customHeight="1">
      <c r="A2078" s="1">
        <v>2077</v>
      </c>
      <c r="B2078" s="3">
        <v>2078</v>
      </c>
      <c r="C2078" s="3" t="s">
        <v>5653</v>
      </c>
      <c r="D2078" s="3" t="s">
        <v>5654</v>
      </c>
      <c r="E2078" s="3" t="s">
        <v>17</v>
      </c>
      <c r="F2078" s="3">
        <v>0</v>
      </c>
      <c r="I2078" s="4" t="str">
        <f ca="1">IFERROR(__xludf.DUMMYFUNCTION("REGEXREPLACE(F2079,""\D"", """")"),"#VALUE!")</f>
        <v>#VALUE!</v>
      </c>
      <c r="J2078" s="6" t="s">
        <v>13850</v>
      </c>
    </row>
    <row r="2079" spans="1:10" ht="15.75" customHeight="1">
      <c r="A2079" s="1">
        <v>2078</v>
      </c>
      <c r="B2079" s="3">
        <v>2079</v>
      </c>
      <c r="C2079" s="3" t="s">
        <v>5655</v>
      </c>
      <c r="D2079" s="3" t="s">
        <v>5656</v>
      </c>
      <c r="E2079" s="3" t="s">
        <v>17</v>
      </c>
      <c r="F2079" s="3">
        <v>0</v>
      </c>
      <c r="I2079" s="4" t="str">
        <f ca="1">IFERROR(__xludf.DUMMYFUNCTION("REGEXREPLACE(F2080,""\D"", """")"),"#VALUE!")</f>
        <v>#VALUE!</v>
      </c>
      <c r="J2079" s="6" t="s">
        <v>13850</v>
      </c>
    </row>
    <row r="2080" spans="1:10" ht="15.75" customHeight="1">
      <c r="A2080" s="1">
        <v>2079</v>
      </c>
      <c r="B2080" s="3">
        <v>2080</v>
      </c>
      <c r="C2080" s="3" t="s">
        <v>5657</v>
      </c>
      <c r="D2080" s="3" t="s">
        <v>5658</v>
      </c>
      <c r="E2080" s="3" t="s">
        <v>17</v>
      </c>
      <c r="F2080" s="3">
        <v>0</v>
      </c>
      <c r="I2080" s="4" t="str">
        <f ca="1">IFERROR(__xludf.DUMMYFUNCTION("REGEXREPLACE(F2081,""\D"", """")"),"#VALUE!")</f>
        <v>#VALUE!</v>
      </c>
      <c r="J2080" s="6" t="s">
        <v>13850</v>
      </c>
    </row>
    <row r="2081" spans="1:10" ht="15.75" customHeight="1">
      <c r="A2081" s="1">
        <v>2080</v>
      </c>
      <c r="B2081" s="3">
        <v>2081</v>
      </c>
      <c r="C2081" s="3" t="s">
        <v>5659</v>
      </c>
      <c r="D2081" s="3" t="s">
        <v>5660</v>
      </c>
      <c r="E2081" s="3" t="s">
        <v>5661</v>
      </c>
      <c r="F2081" s="3" t="s">
        <v>93</v>
      </c>
      <c r="G2081" s="3">
        <v>0</v>
      </c>
      <c r="H2081" s="3" t="s">
        <v>888</v>
      </c>
      <c r="I2081" s="4" t="str">
        <f ca="1">IFERROR(__xludf.DUMMYFUNCTION("REGEXREPLACE(F2082,""\D"", """")"),"6")</f>
        <v>6</v>
      </c>
      <c r="J2081" s="6" t="s">
        <v>13858</v>
      </c>
    </row>
    <row r="2082" spans="1:10" ht="15.75" customHeight="1">
      <c r="A2082" s="1">
        <v>2081</v>
      </c>
      <c r="B2082" s="3">
        <v>2082</v>
      </c>
      <c r="C2082" s="3" t="s">
        <v>5662</v>
      </c>
      <c r="D2082" s="3" t="s">
        <v>5663</v>
      </c>
      <c r="E2082" s="3" t="s">
        <v>5664</v>
      </c>
      <c r="F2082" s="3">
        <v>0</v>
      </c>
      <c r="I2082" s="4" t="str">
        <f ca="1">IFERROR(__xludf.DUMMYFUNCTION("REGEXREPLACE(F2083,""\D"", """")"),"#VALUE!")</f>
        <v>#VALUE!</v>
      </c>
      <c r="J2082" s="6" t="s">
        <v>13850</v>
      </c>
    </row>
    <row r="2083" spans="1:10" ht="15.75" customHeight="1">
      <c r="A2083" s="1">
        <v>2082</v>
      </c>
      <c r="B2083" s="3">
        <v>2083</v>
      </c>
      <c r="C2083" s="3" t="s">
        <v>5665</v>
      </c>
      <c r="D2083" s="3" t="s">
        <v>5666</v>
      </c>
      <c r="E2083" s="3" t="s">
        <v>5667</v>
      </c>
      <c r="F2083" s="3">
        <v>0</v>
      </c>
      <c r="I2083" s="4" t="str">
        <f ca="1">IFERROR(__xludf.DUMMYFUNCTION("REGEXREPLACE(F2084,""\D"", """")"),"#VALUE!")</f>
        <v>#VALUE!</v>
      </c>
      <c r="J2083" s="6" t="s">
        <v>13850</v>
      </c>
    </row>
    <row r="2084" spans="1:10" ht="15.75" customHeight="1">
      <c r="A2084" s="1">
        <v>2083</v>
      </c>
      <c r="B2084" s="3">
        <v>2084</v>
      </c>
      <c r="C2084" s="3" t="s">
        <v>5668</v>
      </c>
      <c r="D2084" s="3" t="s">
        <v>5669</v>
      </c>
      <c r="E2084" s="3" t="s">
        <v>17</v>
      </c>
      <c r="F2084" s="3">
        <v>0</v>
      </c>
      <c r="I2084" s="4" t="str">
        <f ca="1">IFERROR(__xludf.DUMMYFUNCTION("REGEXREPLACE(F2085,""\D"", """")"),"#VALUE!")</f>
        <v>#VALUE!</v>
      </c>
      <c r="J2084" s="6" t="s">
        <v>13850</v>
      </c>
    </row>
    <row r="2085" spans="1:10" ht="15.75" customHeight="1">
      <c r="A2085" s="1">
        <v>2084</v>
      </c>
      <c r="B2085" s="3">
        <v>2085</v>
      </c>
      <c r="C2085" s="3" t="s">
        <v>5670</v>
      </c>
      <c r="D2085" s="3" t="s">
        <v>5671</v>
      </c>
      <c r="E2085" s="3" t="s">
        <v>5672</v>
      </c>
      <c r="F2085" s="3">
        <v>0</v>
      </c>
      <c r="I2085" s="4" t="str">
        <f ca="1">IFERROR(__xludf.DUMMYFUNCTION("REGEXREPLACE(F2086,""\D"", """")"),"#VALUE!")</f>
        <v>#VALUE!</v>
      </c>
      <c r="J2085" s="6" t="s">
        <v>13850</v>
      </c>
    </row>
    <row r="2086" spans="1:10" ht="15.75" customHeight="1">
      <c r="A2086" s="1">
        <v>2085</v>
      </c>
      <c r="B2086" s="3">
        <v>2086</v>
      </c>
      <c r="C2086" s="3" t="s">
        <v>5673</v>
      </c>
      <c r="D2086" s="3" t="s">
        <v>5674</v>
      </c>
      <c r="E2086" s="3" t="s">
        <v>5675</v>
      </c>
      <c r="F2086" s="3">
        <v>0</v>
      </c>
      <c r="I2086" s="4" t="str">
        <f ca="1">IFERROR(__xludf.DUMMYFUNCTION("REGEXREPLACE(F2087,""\D"", """")"),"#VALUE!")</f>
        <v>#VALUE!</v>
      </c>
      <c r="J2086" s="6" t="s">
        <v>13850</v>
      </c>
    </row>
    <row r="2087" spans="1:10" ht="15.75" customHeight="1">
      <c r="A2087" s="1">
        <v>2086</v>
      </c>
      <c r="B2087" s="3">
        <v>2087</v>
      </c>
      <c r="C2087" s="3" t="s">
        <v>5676</v>
      </c>
      <c r="D2087" s="3" t="s">
        <v>5677</v>
      </c>
      <c r="E2087" s="3" t="s">
        <v>17</v>
      </c>
      <c r="F2087" s="3">
        <v>0</v>
      </c>
      <c r="I2087" s="4" t="str">
        <f ca="1">IFERROR(__xludf.DUMMYFUNCTION("REGEXREPLACE(F2088,""\D"", """")"),"#VALUE!")</f>
        <v>#VALUE!</v>
      </c>
      <c r="J2087" s="6" t="s">
        <v>13850</v>
      </c>
    </row>
    <row r="2088" spans="1:10" ht="15.75" customHeight="1">
      <c r="A2088" s="1">
        <v>2087</v>
      </c>
      <c r="B2088" s="3">
        <v>2088</v>
      </c>
      <c r="C2088" s="3" t="s">
        <v>5678</v>
      </c>
      <c r="D2088" s="3" t="s">
        <v>5679</v>
      </c>
      <c r="E2088" s="3" t="s">
        <v>17</v>
      </c>
      <c r="F2088" s="3">
        <v>0</v>
      </c>
      <c r="I2088" s="4" t="str">
        <f ca="1">IFERROR(__xludf.DUMMYFUNCTION("REGEXREPLACE(F2089,""\D"", """")"),"#VALUE!")</f>
        <v>#VALUE!</v>
      </c>
      <c r="J2088" s="6" t="s">
        <v>13850</v>
      </c>
    </row>
    <row r="2089" spans="1:10" ht="15.75" customHeight="1">
      <c r="A2089" s="1">
        <v>2088</v>
      </c>
      <c r="B2089" s="3">
        <v>2089</v>
      </c>
      <c r="C2089" s="3" t="s">
        <v>5680</v>
      </c>
      <c r="D2089" s="3" t="s">
        <v>5681</v>
      </c>
      <c r="E2089" s="3" t="s">
        <v>17</v>
      </c>
      <c r="F2089" s="3">
        <v>0</v>
      </c>
      <c r="I2089" s="4" t="str">
        <f ca="1">IFERROR(__xludf.DUMMYFUNCTION("REGEXREPLACE(F2090,""\D"", """")"),"#VALUE!")</f>
        <v>#VALUE!</v>
      </c>
      <c r="J2089" s="6" t="s">
        <v>13850</v>
      </c>
    </row>
    <row r="2090" spans="1:10" ht="15.75" customHeight="1">
      <c r="A2090" s="1">
        <v>2089</v>
      </c>
      <c r="B2090" s="3">
        <v>2090</v>
      </c>
      <c r="C2090" s="3" t="s">
        <v>5682</v>
      </c>
      <c r="D2090" s="3" t="s">
        <v>5683</v>
      </c>
      <c r="E2090" s="3" t="s">
        <v>17</v>
      </c>
      <c r="F2090" s="3">
        <v>0</v>
      </c>
      <c r="I2090" s="4" t="str">
        <f ca="1">IFERROR(__xludf.DUMMYFUNCTION("REGEXREPLACE(F2091,""\D"", """")"),"#VALUE!")</f>
        <v>#VALUE!</v>
      </c>
      <c r="J2090" s="6" t="s">
        <v>13850</v>
      </c>
    </row>
    <row r="2091" spans="1:10" ht="15.75" customHeight="1">
      <c r="A2091" s="1">
        <v>2090</v>
      </c>
      <c r="B2091" s="3">
        <v>2091</v>
      </c>
      <c r="C2091" s="3" t="s">
        <v>5684</v>
      </c>
      <c r="D2091" s="3" t="s">
        <v>5685</v>
      </c>
      <c r="E2091" s="3" t="s">
        <v>17</v>
      </c>
      <c r="F2091" s="3">
        <v>0</v>
      </c>
      <c r="I2091" s="4" t="str">
        <f ca="1">IFERROR(__xludf.DUMMYFUNCTION("REGEXREPLACE(F2092,""\D"", """")"),"#VALUE!")</f>
        <v>#VALUE!</v>
      </c>
      <c r="J2091" s="6" t="s">
        <v>13850</v>
      </c>
    </row>
    <row r="2092" spans="1:10" ht="15.75" customHeight="1">
      <c r="A2092" s="1">
        <v>2091</v>
      </c>
      <c r="B2092" s="3">
        <v>2092</v>
      </c>
      <c r="C2092" s="3" t="s">
        <v>5686</v>
      </c>
      <c r="D2092" s="3" t="s">
        <v>5687</v>
      </c>
      <c r="E2092" s="3" t="s">
        <v>5688</v>
      </c>
      <c r="F2092" s="3" t="s">
        <v>3014</v>
      </c>
      <c r="G2092" s="3">
        <v>34</v>
      </c>
      <c r="H2092" s="3" t="s">
        <v>375</v>
      </c>
      <c r="I2092" s="4" t="str">
        <f ca="1">IFERROR(__xludf.DUMMYFUNCTION("REGEXREPLACE(F2093,""\D"", """")"),"46")</f>
        <v>46</v>
      </c>
      <c r="J2092" s="6" t="s">
        <v>13905</v>
      </c>
    </row>
    <row r="2093" spans="1:10" ht="15.75" customHeight="1">
      <c r="A2093" s="1">
        <v>2092</v>
      </c>
      <c r="B2093" s="3">
        <v>2093</v>
      </c>
      <c r="C2093" s="3" t="s">
        <v>5689</v>
      </c>
      <c r="D2093" s="3" t="s">
        <v>5690</v>
      </c>
      <c r="E2093" s="3" t="s">
        <v>5691</v>
      </c>
      <c r="F2093" s="3" t="s">
        <v>51</v>
      </c>
      <c r="G2093" s="3">
        <v>10</v>
      </c>
      <c r="H2093" s="3" t="s">
        <v>76</v>
      </c>
      <c r="I2093" s="4" t="str">
        <f ca="1">IFERROR(__xludf.DUMMYFUNCTION("REGEXREPLACE(F2094,""\D"", """")"),"5")</f>
        <v>5</v>
      </c>
      <c r="J2093" s="6" t="s">
        <v>13854</v>
      </c>
    </row>
    <row r="2094" spans="1:10" ht="15.75" customHeight="1">
      <c r="A2094" s="1">
        <v>2093</v>
      </c>
      <c r="B2094" s="3">
        <v>2094</v>
      </c>
      <c r="C2094" s="3" t="s">
        <v>5692</v>
      </c>
      <c r="D2094" s="3" t="s">
        <v>5693</v>
      </c>
      <c r="E2094" s="3" t="s">
        <v>5694</v>
      </c>
      <c r="F2094" s="3">
        <v>0</v>
      </c>
      <c r="I2094" s="4" t="str">
        <f ca="1">IFERROR(__xludf.DUMMYFUNCTION("REGEXREPLACE(F2095,""\D"", """")"),"#VALUE!")</f>
        <v>#VALUE!</v>
      </c>
      <c r="J2094" s="6" t="s">
        <v>13850</v>
      </c>
    </row>
    <row r="2095" spans="1:10" ht="15.75" customHeight="1">
      <c r="A2095" s="1">
        <v>2094</v>
      </c>
      <c r="B2095" s="3">
        <v>2095</v>
      </c>
      <c r="C2095" s="3" t="s">
        <v>5695</v>
      </c>
      <c r="D2095" s="3" t="s">
        <v>5696</v>
      </c>
      <c r="E2095" s="3" t="s">
        <v>5697</v>
      </c>
      <c r="F2095" s="3">
        <v>0</v>
      </c>
      <c r="I2095" s="4" t="str">
        <f ca="1">IFERROR(__xludf.DUMMYFUNCTION("REGEXREPLACE(F2096,""\D"", """")"),"#VALUE!")</f>
        <v>#VALUE!</v>
      </c>
      <c r="J2095" s="6" t="s">
        <v>13850</v>
      </c>
    </row>
    <row r="2096" spans="1:10" ht="15.75" customHeight="1">
      <c r="A2096" s="1">
        <v>2095</v>
      </c>
      <c r="B2096" s="3">
        <v>2096</v>
      </c>
      <c r="C2096" s="3" t="s">
        <v>5698</v>
      </c>
      <c r="D2096" s="3" t="s">
        <v>5699</v>
      </c>
      <c r="E2096" s="3" t="s">
        <v>5700</v>
      </c>
      <c r="F2096" s="3" t="s">
        <v>85</v>
      </c>
      <c r="G2096" s="3">
        <v>12</v>
      </c>
      <c r="H2096" s="3" t="s">
        <v>1231</v>
      </c>
      <c r="I2096" s="4" t="str">
        <f ca="1">IFERROR(__xludf.DUMMYFUNCTION("REGEXREPLACE(F2097,""\D"", """")"),"17")</f>
        <v>17</v>
      </c>
      <c r="J2096" s="6" t="s">
        <v>13857</v>
      </c>
    </row>
    <row r="2097" spans="1:10" ht="15.75" customHeight="1">
      <c r="A2097" s="1">
        <v>2096</v>
      </c>
      <c r="B2097" s="3">
        <v>2097</v>
      </c>
      <c r="C2097" s="3" t="s">
        <v>5701</v>
      </c>
      <c r="D2097" s="3" t="s">
        <v>5702</v>
      </c>
      <c r="E2097" s="3" t="s">
        <v>17</v>
      </c>
      <c r="F2097" s="3">
        <v>0</v>
      </c>
      <c r="I2097" s="4" t="str">
        <f ca="1">IFERROR(__xludf.DUMMYFUNCTION("REGEXREPLACE(F2098,""\D"", """")"),"#VALUE!")</f>
        <v>#VALUE!</v>
      </c>
      <c r="J2097" s="6" t="s">
        <v>13850</v>
      </c>
    </row>
    <row r="2098" spans="1:10" ht="15.75" customHeight="1">
      <c r="A2098" s="1">
        <v>2097</v>
      </c>
      <c r="B2098" s="3">
        <v>2098</v>
      </c>
      <c r="C2098" s="3" t="s">
        <v>5703</v>
      </c>
      <c r="D2098" s="3" t="s">
        <v>5704</v>
      </c>
      <c r="E2098" s="3" t="s">
        <v>477</v>
      </c>
      <c r="F2098" s="3">
        <v>0</v>
      </c>
      <c r="I2098" s="4" t="str">
        <f ca="1">IFERROR(__xludf.DUMMYFUNCTION("REGEXREPLACE(F2099,""\D"", """")"),"#VALUE!")</f>
        <v>#VALUE!</v>
      </c>
      <c r="J2098" s="6" t="s">
        <v>13850</v>
      </c>
    </row>
    <row r="2099" spans="1:10" ht="15.75" customHeight="1">
      <c r="A2099" s="1">
        <v>2098</v>
      </c>
      <c r="B2099" s="3">
        <v>2099</v>
      </c>
      <c r="C2099" s="3" t="s">
        <v>5705</v>
      </c>
      <c r="D2099" s="3" t="s">
        <v>5706</v>
      </c>
      <c r="E2099" s="3" t="s">
        <v>17</v>
      </c>
      <c r="F2099" s="3">
        <v>0</v>
      </c>
      <c r="I2099" s="4" t="str">
        <f ca="1">IFERROR(__xludf.DUMMYFUNCTION("REGEXREPLACE(F2100,""\D"", """")"),"#VALUE!")</f>
        <v>#VALUE!</v>
      </c>
      <c r="J2099" s="6" t="s">
        <v>13850</v>
      </c>
    </row>
    <row r="2100" spans="1:10" ht="15.75" customHeight="1">
      <c r="A2100" s="1">
        <v>2099</v>
      </c>
      <c r="B2100" s="3">
        <v>2100</v>
      </c>
      <c r="C2100" s="3" t="s">
        <v>5707</v>
      </c>
      <c r="D2100" s="3" t="s">
        <v>5708</v>
      </c>
      <c r="E2100" s="3" t="s">
        <v>5709</v>
      </c>
      <c r="F2100" s="3" t="s">
        <v>13</v>
      </c>
      <c r="G2100" s="3">
        <v>0</v>
      </c>
      <c r="H2100" s="3" t="s">
        <v>14</v>
      </c>
      <c r="I2100" s="4" t="str">
        <f ca="1">IFERROR(__xludf.DUMMYFUNCTION("REGEXREPLACE(F2101,""\D"", """")"),"13")</f>
        <v>13</v>
      </c>
      <c r="J2100" s="6" t="s">
        <v>13849</v>
      </c>
    </row>
    <row r="2101" spans="1:10" ht="15.75" customHeight="1">
      <c r="A2101" s="1">
        <v>2100</v>
      </c>
      <c r="B2101" s="3">
        <v>2101</v>
      </c>
      <c r="C2101" s="3" t="s">
        <v>5710</v>
      </c>
      <c r="D2101" s="3" t="s">
        <v>5711</v>
      </c>
      <c r="E2101" s="3" t="s">
        <v>5712</v>
      </c>
      <c r="F2101" s="3" t="s">
        <v>38</v>
      </c>
      <c r="G2101" s="3">
        <v>4</v>
      </c>
      <c r="H2101" s="3" t="s">
        <v>76</v>
      </c>
      <c r="I2101" s="4" t="str">
        <f ca="1">IFERROR(__xludf.DUMMYFUNCTION("REGEXREPLACE(F2102,""\D"", """")"),"11")</f>
        <v>11</v>
      </c>
      <c r="J2101" s="6" t="s">
        <v>13852</v>
      </c>
    </row>
    <row r="2102" spans="1:10" ht="15.75" customHeight="1">
      <c r="A2102" s="1">
        <v>2101</v>
      </c>
      <c r="B2102" s="3">
        <v>2102</v>
      </c>
      <c r="C2102" s="3" t="s">
        <v>5713</v>
      </c>
      <c r="D2102" s="3" t="s">
        <v>5714</v>
      </c>
      <c r="E2102" s="3" t="s">
        <v>5715</v>
      </c>
      <c r="F2102" s="3">
        <v>0</v>
      </c>
      <c r="I2102" s="4" t="str">
        <f ca="1">IFERROR(__xludf.DUMMYFUNCTION("REGEXREPLACE(F2103,""\D"", """")"),"#VALUE!")</f>
        <v>#VALUE!</v>
      </c>
      <c r="J2102" s="6" t="s">
        <v>13850</v>
      </c>
    </row>
    <row r="2103" spans="1:10" ht="15.75" customHeight="1">
      <c r="A2103" s="1">
        <v>2102</v>
      </c>
      <c r="B2103" s="3">
        <v>2103</v>
      </c>
      <c r="C2103" s="3" t="s">
        <v>5716</v>
      </c>
      <c r="D2103" s="3" t="s">
        <v>5717</v>
      </c>
      <c r="E2103" s="3" t="s">
        <v>17</v>
      </c>
      <c r="F2103" s="3">
        <v>0</v>
      </c>
      <c r="I2103" s="4" t="str">
        <f ca="1">IFERROR(__xludf.DUMMYFUNCTION("REGEXREPLACE(F2104,""\D"", """")"),"#VALUE!")</f>
        <v>#VALUE!</v>
      </c>
      <c r="J2103" s="6" t="s">
        <v>13850</v>
      </c>
    </row>
    <row r="2104" spans="1:10" ht="15.75" customHeight="1">
      <c r="A2104" s="1">
        <v>2103</v>
      </c>
      <c r="B2104" s="3">
        <v>2104</v>
      </c>
      <c r="C2104" s="3" t="s">
        <v>5718</v>
      </c>
      <c r="D2104" s="3" t="s">
        <v>5719</v>
      </c>
      <c r="E2104" s="3" t="s">
        <v>5720</v>
      </c>
      <c r="F2104" s="3" t="s">
        <v>56</v>
      </c>
      <c r="G2104" s="3">
        <v>9</v>
      </c>
      <c r="H2104" s="3" t="s">
        <v>2576</v>
      </c>
      <c r="I2104" s="4" t="str">
        <f ca="1">IFERROR(__xludf.DUMMYFUNCTION("REGEXREPLACE(F2105,""\D"", """")"),"23")</f>
        <v>23</v>
      </c>
      <c r="J2104" s="6" t="s">
        <v>13855</v>
      </c>
    </row>
    <row r="2105" spans="1:10" ht="15.75" customHeight="1">
      <c r="A2105" s="1">
        <v>2104</v>
      </c>
      <c r="B2105" s="3">
        <v>2105</v>
      </c>
      <c r="C2105" s="3" t="s">
        <v>5721</v>
      </c>
      <c r="D2105" s="3" t="s">
        <v>5722</v>
      </c>
      <c r="E2105" s="3" t="s">
        <v>5723</v>
      </c>
      <c r="F2105" s="3">
        <v>0</v>
      </c>
      <c r="I2105" s="4" t="str">
        <f ca="1">IFERROR(__xludf.DUMMYFUNCTION("REGEXREPLACE(F2106,""\D"", """")"),"#VALUE!")</f>
        <v>#VALUE!</v>
      </c>
      <c r="J2105" s="6" t="s">
        <v>13850</v>
      </c>
    </row>
    <row r="2106" spans="1:10" ht="15.75" customHeight="1">
      <c r="A2106" s="1">
        <v>2105</v>
      </c>
      <c r="B2106" s="3">
        <v>2106</v>
      </c>
      <c r="C2106" s="3" t="s">
        <v>5724</v>
      </c>
      <c r="D2106" s="3" t="s">
        <v>5725</v>
      </c>
      <c r="E2106" s="3" t="s">
        <v>5726</v>
      </c>
      <c r="F2106" s="3">
        <v>0</v>
      </c>
      <c r="I2106" s="4" t="str">
        <f ca="1">IFERROR(__xludf.DUMMYFUNCTION("REGEXREPLACE(F2107,""\D"", """")"),"#VALUE!")</f>
        <v>#VALUE!</v>
      </c>
      <c r="J2106" s="6" t="s">
        <v>13850</v>
      </c>
    </row>
    <row r="2107" spans="1:10" ht="15.75" customHeight="1">
      <c r="A2107" s="1">
        <v>2106</v>
      </c>
      <c r="B2107" s="3">
        <v>2107</v>
      </c>
      <c r="C2107" s="3" t="s">
        <v>5727</v>
      </c>
      <c r="D2107" s="3" t="s">
        <v>5728</v>
      </c>
      <c r="E2107" s="3" t="s">
        <v>5729</v>
      </c>
      <c r="F2107" s="3" t="s">
        <v>113</v>
      </c>
      <c r="G2107" s="3">
        <v>1</v>
      </c>
      <c r="H2107" s="3" t="s">
        <v>94</v>
      </c>
      <c r="I2107" s="4" t="str">
        <f ca="1">IFERROR(__xludf.DUMMYFUNCTION("REGEXREPLACE(F2108,""\D"", """")"),"8")</f>
        <v>8</v>
      </c>
      <c r="J2107" s="6" t="s">
        <v>13860</v>
      </c>
    </row>
    <row r="2108" spans="1:10" ht="15.75" customHeight="1">
      <c r="A2108" s="1">
        <v>2107</v>
      </c>
      <c r="B2108" s="3">
        <v>2108</v>
      </c>
      <c r="C2108" s="3" t="s">
        <v>5730</v>
      </c>
      <c r="D2108" s="3" t="s">
        <v>5731</v>
      </c>
      <c r="E2108" s="3" t="s">
        <v>17</v>
      </c>
      <c r="F2108" s="3">
        <v>0</v>
      </c>
      <c r="I2108" s="4" t="str">
        <f ca="1">IFERROR(__xludf.DUMMYFUNCTION("REGEXREPLACE(F2109,""\D"", """")"),"#VALUE!")</f>
        <v>#VALUE!</v>
      </c>
      <c r="J2108" s="6" t="s">
        <v>13850</v>
      </c>
    </row>
    <row r="2109" spans="1:10" ht="15.75" customHeight="1">
      <c r="A2109" s="1">
        <v>2108</v>
      </c>
      <c r="B2109" s="3">
        <v>2109</v>
      </c>
      <c r="C2109" s="3" t="s">
        <v>5732</v>
      </c>
      <c r="D2109" s="3" t="s">
        <v>5733</v>
      </c>
      <c r="E2109" s="3" t="s">
        <v>17</v>
      </c>
      <c r="F2109" s="3">
        <v>0</v>
      </c>
      <c r="I2109" s="4" t="str">
        <f ca="1">IFERROR(__xludf.DUMMYFUNCTION("REGEXREPLACE(F2110,""\D"", """")"),"#VALUE!")</f>
        <v>#VALUE!</v>
      </c>
      <c r="J2109" s="6" t="s">
        <v>13850</v>
      </c>
    </row>
    <row r="2110" spans="1:10" ht="15.75" customHeight="1">
      <c r="A2110" s="1">
        <v>2109</v>
      </c>
      <c r="B2110" s="3">
        <v>2110</v>
      </c>
      <c r="C2110" s="3" t="s">
        <v>5734</v>
      </c>
      <c r="D2110" s="3" t="s">
        <v>5735</v>
      </c>
      <c r="E2110" s="3" t="s">
        <v>17</v>
      </c>
      <c r="F2110" s="3">
        <v>0</v>
      </c>
      <c r="I2110" s="4" t="str">
        <f ca="1">IFERROR(__xludf.DUMMYFUNCTION("REGEXREPLACE(F2111,""\D"", """")"),"#VALUE!")</f>
        <v>#VALUE!</v>
      </c>
      <c r="J2110" s="6" t="s">
        <v>13850</v>
      </c>
    </row>
    <row r="2111" spans="1:10" ht="15.75" customHeight="1">
      <c r="A2111" s="1">
        <v>2110</v>
      </c>
      <c r="B2111" s="3">
        <v>2111</v>
      </c>
      <c r="C2111" s="3" t="s">
        <v>5736</v>
      </c>
      <c r="D2111" s="3" t="s">
        <v>5737</v>
      </c>
      <c r="E2111" s="3" t="s">
        <v>5738</v>
      </c>
      <c r="F2111" s="3">
        <v>0</v>
      </c>
      <c r="I2111" s="4" t="str">
        <f ca="1">IFERROR(__xludf.DUMMYFUNCTION("REGEXREPLACE(F2112,""\D"", """")"),"#VALUE!")</f>
        <v>#VALUE!</v>
      </c>
      <c r="J2111" s="6" t="s">
        <v>13850</v>
      </c>
    </row>
    <row r="2112" spans="1:10" ht="15.75" customHeight="1">
      <c r="A2112" s="1">
        <v>2111</v>
      </c>
      <c r="B2112" s="3">
        <v>2112</v>
      </c>
      <c r="C2112" s="3" t="s">
        <v>5739</v>
      </c>
      <c r="D2112" s="3" t="s">
        <v>5740</v>
      </c>
      <c r="E2112" s="3" t="s">
        <v>17</v>
      </c>
      <c r="F2112" s="3">
        <v>0</v>
      </c>
      <c r="I2112" s="4" t="str">
        <f ca="1">IFERROR(__xludf.DUMMYFUNCTION("REGEXREPLACE(F2113,""\D"", """")"),"#VALUE!")</f>
        <v>#VALUE!</v>
      </c>
      <c r="J2112" s="6" t="s">
        <v>13850</v>
      </c>
    </row>
    <row r="2113" spans="1:10" ht="15.75" customHeight="1">
      <c r="A2113" s="1">
        <v>2112</v>
      </c>
      <c r="B2113" s="3">
        <v>2113</v>
      </c>
      <c r="C2113" s="3" t="s">
        <v>5741</v>
      </c>
      <c r="D2113" s="3" t="s">
        <v>5742</v>
      </c>
      <c r="E2113" s="3" t="s">
        <v>17</v>
      </c>
      <c r="F2113" s="3">
        <v>0</v>
      </c>
      <c r="I2113" s="4" t="str">
        <f ca="1">IFERROR(__xludf.DUMMYFUNCTION("REGEXREPLACE(F2114,""\D"", """")"),"#VALUE!")</f>
        <v>#VALUE!</v>
      </c>
      <c r="J2113" s="6" t="s">
        <v>13850</v>
      </c>
    </row>
    <row r="2114" spans="1:10" ht="15.75" customHeight="1">
      <c r="A2114" s="1">
        <v>2113</v>
      </c>
      <c r="B2114" s="3">
        <v>2114</v>
      </c>
      <c r="C2114" s="3" t="s">
        <v>5743</v>
      </c>
      <c r="D2114" s="3" t="s">
        <v>5744</v>
      </c>
      <c r="E2114" s="3" t="s">
        <v>5745</v>
      </c>
      <c r="F2114" s="3" t="s">
        <v>177</v>
      </c>
      <c r="G2114" s="3">
        <v>1</v>
      </c>
      <c r="H2114" s="3" t="s">
        <v>178</v>
      </c>
      <c r="I2114" s="4" t="str">
        <f ca="1">IFERROR(__xludf.DUMMYFUNCTION("REGEXREPLACE(F2115,""\D"", """")"),"2")</f>
        <v>2</v>
      </c>
      <c r="J2114" s="6" t="s">
        <v>13862</v>
      </c>
    </row>
    <row r="2115" spans="1:10" ht="15.75" customHeight="1">
      <c r="A2115" s="1">
        <v>2114</v>
      </c>
      <c r="B2115" s="3">
        <v>2115</v>
      </c>
      <c r="C2115" s="3" t="s">
        <v>5746</v>
      </c>
      <c r="D2115" s="3" t="s">
        <v>5747</v>
      </c>
      <c r="E2115" s="3" t="s">
        <v>5748</v>
      </c>
      <c r="F2115" s="3">
        <v>0</v>
      </c>
      <c r="I2115" s="4" t="str">
        <f ca="1">IFERROR(__xludf.DUMMYFUNCTION("REGEXREPLACE(F2116,""\D"", """")"),"#VALUE!")</f>
        <v>#VALUE!</v>
      </c>
      <c r="J2115" s="6" t="s">
        <v>13850</v>
      </c>
    </row>
    <row r="2116" spans="1:10" ht="15.75" customHeight="1">
      <c r="A2116" s="1">
        <v>2115</v>
      </c>
      <c r="B2116" s="3">
        <v>2116</v>
      </c>
      <c r="C2116" s="3" t="s">
        <v>5749</v>
      </c>
      <c r="D2116" s="3" t="s">
        <v>5750</v>
      </c>
      <c r="E2116" s="3" t="s">
        <v>17</v>
      </c>
      <c r="F2116" s="3">
        <v>0</v>
      </c>
      <c r="I2116" s="4" t="str">
        <f ca="1">IFERROR(__xludf.DUMMYFUNCTION("REGEXREPLACE(F2117,""\D"", """")"),"#VALUE!")</f>
        <v>#VALUE!</v>
      </c>
      <c r="J2116" s="6" t="s">
        <v>13850</v>
      </c>
    </row>
    <row r="2117" spans="1:10" ht="15.75" customHeight="1">
      <c r="A2117" s="1">
        <v>2116</v>
      </c>
      <c r="B2117" s="3">
        <v>2117</v>
      </c>
      <c r="C2117" s="3" t="s">
        <v>5751</v>
      </c>
      <c r="D2117" s="3" t="s">
        <v>5752</v>
      </c>
      <c r="E2117" s="3" t="s">
        <v>17</v>
      </c>
      <c r="F2117" s="3">
        <v>0</v>
      </c>
      <c r="I2117" s="4" t="str">
        <f ca="1">IFERROR(__xludf.DUMMYFUNCTION("REGEXREPLACE(F2118,""\D"", """")"),"#VALUE!")</f>
        <v>#VALUE!</v>
      </c>
      <c r="J2117" s="6" t="s">
        <v>13850</v>
      </c>
    </row>
    <row r="2118" spans="1:10" ht="15.75" customHeight="1">
      <c r="A2118" s="1">
        <v>2117</v>
      </c>
      <c r="B2118" s="3">
        <v>2118</v>
      </c>
      <c r="C2118" s="3" t="s">
        <v>5753</v>
      </c>
      <c r="D2118" s="3" t="s">
        <v>5754</v>
      </c>
      <c r="E2118" s="3" t="s">
        <v>5755</v>
      </c>
      <c r="F2118" s="3" t="s">
        <v>346</v>
      </c>
      <c r="G2118" s="3">
        <v>8</v>
      </c>
      <c r="H2118" s="3" t="s">
        <v>311</v>
      </c>
      <c r="I2118" s="4" t="str">
        <f ca="1">IFERROR(__xludf.DUMMYFUNCTION("REGEXREPLACE(F2119,""\D"", """")"),"3")</f>
        <v>3</v>
      </c>
      <c r="J2118" s="6" t="s">
        <v>13872</v>
      </c>
    </row>
    <row r="2119" spans="1:10" ht="15.75" customHeight="1">
      <c r="A2119" s="1">
        <v>2118</v>
      </c>
      <c r="B2119" s="3">
        <v>2119</v>
      </c>
      <c r="C2119" s="3" t="s">
        <v>5756</v>
      </c>
      <c r="D2119" s="3" t="s">
        <v>5757</v>
      </c>
      <c r="E2119" s="3" t="s">
        <v>5758</v>
      </c>
      <c r="F2119" s="3" t="s">
        <v>113</v>
      </c>
      <c r="G2119" s="3">
        <v>0</v>
      </c>
      <c r="H2119" s="3" t="s">
        <v>535</v>
      </c>
      <c r="I2119" s="4" t="str">
        <f ca="1">IFERROR(__xludf.DUMMYFUNCTION("REGEXREPLACE(F2120,""\D"", """")"),"8")</f>
        <v>8</v>
      </c>
      <c r="J2119" s="6" t="s">
        <v>13860</v>
      </c>
    </row>
    <row r="2120" spans="1:10" ht="15.75" customHeight="1">
      <c r="A2120" s="1">
        <v>2119</v>
      </c>
      <c r="B2120" s="3">
        <v>2120</v>
      </c>
      <c r="C2120" s="3" t="s">
        <v>5759</v>
      </c>
      <c r="D2120" s="3" t="s">
        <v>5760</v>
      </c>
      <c r="E2120" s="3" t="s">
        <v>17</v>
      </c>
      <c r="F2120" s="3">
        <v>0</v>
      </c>
      <c r="I2120" s="4" t="str">
        <f ca="1">IFERROR(__xludf.DUMMYFUNCTION("REGEXREPLACE(F2121,""\D"", """")"),"#VALUE!")</f>
        <v>#VALUE!</v>
      </c>
      <c r="J2120" s="6" t="s">
        <v>13850</v>
      </c>
    </row>
    <row r="2121" spans="1:10" ht="15.75" customHeight="1">
      <c r="A2121" s="1">
        <v>2120</v>
      </c>
      <c r="B2121" s="3">
        <v>2121</v>
      </c>
      <c r="C2121" s="3" t="s">
        <v>5761</v>
      </c>
      <c r="D2121" s="3" t="s">
        <v>5762</v>
      </c>
      <c r="E2121" s="3" t="s">
        <v>17</v>
      </c>
      <c r="F2121" s="3">
        <v>0</v>
      </c>
      <c r="I2121" s="4" t="str">
        <f ca="1">IFERROR(__xludf.DUMMYFUNCTION("REGEXREPLACE(F2122,""\D"", """")"),"#VALUE!")</f>
        <v>#VALUE!</v>
      </c>
      <c r="J2121" s="6" t="s">
        <v>13850</v>
      </c>
    </row>
    <row r="2122" spans="1:10" ht="15.75" customHeight="1">
      <c r="A2122" s="1">
        <v>2121</v>
      </c>
      <c r="B2122" s="3">
        <v>2122</v>
      </c>
      <c r="C2122" s="3" t="s">
        <v>5763</v>
      </c>
      <c r="D2122" s="3" t="s">
        <v>5764</v>
      </c>
      <c r="E2122" s="3" t="s">
        <v>17</v>
      </c>
      <c r="F2122" s="3">
        <v>0</v>
      </c>
      <c r="I2122" s="4" t="str">
        <f ca="1">IFERROR(__xludf.DUMMYFUNCTION("REGEXREPLACE(F2123,""\D"", """")"),"#VALUE!")</f>
        <v>#VALUE!</v>
      </c>
      <c r="J2122" s="6" t="s">
        <v>13850</v>
      </c>
    </row>
    <row r="2123" spans="1:10" ht="15.75" customHeight="1">
      <c r="A2123" s="1">
        <v>2122</v>
      </c>
      <c r="B2123" s="3">
        <v>2123</v>
      </c>
      <c r="C2123" s="3" t="s">
        <v>5765</v>
      </c>
      <c r="D2123" s="3" t="s">
        <v>5766</v>
      </c>
      <c r="E2123" s="3" t="s">
        <v>17</v>
      </c>
      <c r="F2123" s="3">
        <v>0</v>
      </c>
      <c r="I2123" s="4" t="str">
        <f ca="1">IFERROR(__xludf.DUMMYFUNCTION("REGEXREPLACE(F2124,""\D"", """")"),"#VALUE!")</f>
        <v>#VALUE!</v>
      </c>
      <c r="J2123" s="6" t="s">
        <v>13850</v>
      </c>
    </row>
    <row r="2124" spans="1:10" ht="15.75" customHeight="1">
      <c r="A2124" s="1">
        <v>2123</v>
      </c>
      <c r="B2124" s="3">
        <v>2124</v>
      </c>
      <c r="C2124" s="3" t="s">
        <v>5767</v>
      </c>
      <c r="D2124" s="3" t="s">
        <v>5768</v>
      </c>
      <c r="E2124" s="3" t="s">
        <v>5769</v>
      </c>
      <c r="F2124" s="3" t="s">
        <v>5561</v>
      </c>
      <c r="G2124" s="3">
        <v>21</v>
      </c>
      <c r="H2124" s="3" t="s">
        <v>4391</v>
      </c>
      <c r="I2124" s="4" t="str">
        <f ca="1">IFERROR(__xludf.DUMMYFUNCTION("REGEXREPLACE(F2125,""\D"", """")"),"38")</f>
        <v>38</v>
      </c>
      <c r="J2124" s="6" t="s">
        <v>13925</v>
      </c>
    </row>
    <row r="2125" spans="1:10" ht="15.75" customHeight="1">
      <c r="A2125" s="1">
        <v>2124</v>
      </c>
      <c r="B2125" s="3">
        <v>2125</v>
      </c>
      <c r="C2125" s="3" t="s">
        <v>5770</v>
      </c>
      <c r="D2125" s="3" t="s">
        <v>5771</v>
      </c>
      <c r="E2125" s="3" t="s">
        <v>17</v>
      </c>
      <c r="F2125" s="3">
        <v>0</v>
      </c>
      <c r="I2125" s="4" t="str">
        <f ca="1">IFERROR(__xludf.DUMMYFUNCTION("REGEXREPLACE(F2126,""\D"", """")"),"#VALUE!")</f>
        <v>#VALUE!</v>
      </c>
      <c r="J2125" s="6" t="s">
        <v>13850</v>
      </c>
    </row>
    <row r="2126" spans="1:10" ht="15.75" customHeight="1">
      <c r="A2126" s="1">
        <v>2125</v>
      </c>
      <c r="B2126" s="3">
        <v>2126</v>
      </c>
      <c r="C2126" s="3" t="s">
        <v>5772</v>
      </c>
      <c r="D2126" s="3" t="s">
        <v>5773</v>
      </c>
      <c r="E2126" s="3" t="s">
        <v>5774</v>
      </c>
      <c r="F2126" s="3" t="s">
        <v>220</v>
      </c>
      <c r="G2126" s="3">
        <v>45</v>
      </c>
      <c r="H2126" s="3" t="s">
        <v>2555</v>
      </c>
      <c r="I2126" s="4" t="str">
        <f ca="1">IFERROR(__xludf.DUMMYFUNCTION("REGEXREPLACE(F2127,""\D"", """")"),"18")</f>
        <v>18</v>
      </c>
      <c r="J2126" s="6" t="s">
        <v>13867</v>
      </c>
    </row>
    <row r="2127" spans="1:10" ht="15.75" customHeight="1">
      <c r="A2127" s="1">
        <v>2126</v>
      </c>
      <c r="B2127" s="3">
        <v>2127</v>
      </c>
      <c r="C2127" s="3" t="s">
        <v>5775</v>
      </c>
      <c r="D2127" s="3" t="s">
        <v>5776</v>
      </c>
      <c r="E2127" s="3" t="s">
        <v>17</v>
      </c>
      <c r="F2127" s="3">
        <v>0</v>
      </c>
      <c r="I2127" s="4" t="str">
        <f ca="1">IFERROR(__xludf.DUMMYFUNCTION("REGEXREPLACE(F2128,""\D"", """")"),"#VALUE!")</f>
        <v>#VALUE!</v>
      </c>
      <c r="J2127" s="6" t="s">
        <v>13850</v>
      </c>
    </row>
    <row r="2128" spans="1:10" ht="15.75" customHeight="1">
      <c r="A2128" s="1">
        <v>2127</v>
      </c>
      <c r="B2128" s="3">
        <v>2128</v>
      </c>
      <c r="C2128" s="3" t="s">
        <v>5777</v>
      </c>
      <c r="D2128" s="3" t="s">
        <v>5778</v>
      </c>
      <c r="E2128" s="3" t="s">
        <v>5779</v>
      </c>
      <c r="F2128" s="3">
        <v>0</v>
      </c>
      <c r="I2128" s="4" t="str">
        <f ca="1">IFERROR(__xludf.DUMMYFUNCTION("REGEXREPLACE(F2129,""\D"", """")"),"#VALUE!")</f>
        <v>#VALUE!</v>
      </c>
      <c r="J2128" s="6" t="s">
        <v>13850</v>
      </c>
    </row>
    <row r="2129" spans="1:10" ht="15.75" customHeight="1">
      <c r="A2129" s="1">
        <v>2128</v>
      </c>
      <c r="B2129" s="3">
        <v>2129</v>
      </c>
      <c r="C2129" s="3" t="s">
        <v>5780</v>
      </c>
      <c r="D2129" s="3" t="s">
        <v>5781</v>
      </c>
      <c r="E2129" s="3" t="s">
        <v>17</v>
      </c>
      <c r="F2129" s="3">
        <v>0</v>
      </c>
      <c r="I2129" s="4" t="str">
        <f ca="1">IFERROR(__xludf.DUMMYFUNCTION("REGEXREPLACE(F2130,""\D"", """")"),"#VALUE!")</f>
        <v>#VALUE!</v>
      </c>
      <c r="J2129" s="6" t="s">
        <v>13850</v>
      </c>
    </row>
    <row r="2130" spans="1:10" ht="15.75" customHeight="1">
      <c r="A2130" s="1">
        <v>2129</v>
      </c>
      <c r="B2130" s="3">
        <v>2130</v>
      </c>
      <c r="C2130" s="3" t="s">
        <v>5782</v>
      </c>
      <c r="D2130" s="3" t="s">
        <v>5783</v>
      </c>
      <c r="E2130" s="3" t="s">
        <v>17</v>
      </c>
      <c r="F2130" s="3">
        <v>0</v>
      </c>
      <c r="I2130" s="4" t="str">
        <f ca="1">IFERROR(__xludf.DUMMYFUNCTION("REGEXREPLACE(F2131,""\D"", """")"),"#VALUE!")</f>
        <v>#VALUE!</v>
      </c>
      <c r="J2130" s="6" t="s">
        <v>13850</v>
      </c>
    </row>
    <row r="2131" spans="1:10" ht="15.75" customHeight="1">
      <c r="A2131" s="1">
        <v>2130</v>
      </c>
      <c r="B2131" s="3">
        <v>2131</v>
      </c>
      <c r="C2131" s="3" t="s">
        <v>5784</v>
      </c>
      <c r="D2131" s="3" t="s">
        <v>5785</v>
      </c>
      <c r="E2131" s="3" t="s">
        <v>332</v>
      </c>
      <c r="F2131" s="3">
        <v>0</v>
      </c>
      <c r="I2131" s="4" t="str">
        <f ca="1">IFERROR(__xludf.DUMMYFUNCTION("REGEXREPLACE(F2132,""\D"", """")"),"#VALUE!")</f>
        <v>#VALUE!</v>
      </c>
      <c r="J2131" s="6" t="s">
        <v>13850</v>
      </c>
    </row>
    <row r="2132" spans="1:10" ht="15.75" customHeight="1">
      <c r="A2132" s="1">
        <v>2131</v>
      </c>
      <c r="B2132" s="3">
        <v>2132</v>
      </c>
      <c r="C2132" s="3" t="s">
        <v>5786</v>
      </c>
      <c r="D2132" s="3" t="s">
        <v>5787</v>
      </c>
      <c r="E2132" s="3" t="s">
        <v>5788</v>
      </c>
      <c r="F2132" s="3" t="s">
        <v>33</v>
      </c>
      <c r="G2132" s="3">
        <v>0</v>
      </c>
      <c r="H2132" s="3" t="s">
        <v>94</v>
      </c>
      <c r="I2132" s="4" t="str">
        <f ca="1">IFERROR(__xludf.DUMMYFUNCTION("REGEXREPLACE(F2133,""\D"", """")"),"9")</f>
        <v>9</v>
      </c>
      <c r="J2132" s="6" t="s">
        <v>13851</v>
      </c>
    </row>
    <row r="2133" spans="1:10" ht="15.75" customHeight="1">
      <c r="A2133" s="1">
        <v>2132</v>
      </c>
      <c r="B2133" s="3">
        <v>2133</v>
      </c>
      <c r="C2133" s="3" t="s">
        <v>5789</v>
      </c>
      <c r="D2133" s="3" t="s">
        <v>5790</v>
      </c>
      <c r="E2133" s="3" t="s">
        <v>17</v>
      </c>
      <c r="F2133" s="3">
        <v>0</v>
      </c>
      <c r="I2133" s="4" t="str">
        <f ca="1">IFERROR(__xludf.DUMMYFUNCTION("REGEXREPLACE(F2134,""\D"", """")"),"#VALUE!")</f>
        <v>#VALUE!</v>
      </c>
      <c r="J2133" s="6" t="s">
        <v>13850</v>
      </c>
    </row>
    <row r="2134" spans="1:10" ht="15.75" customHeight="1">
      <c r="A2134" s="1">
        <v>2133</v>
      </c>
      <c r="B2134" s="3">
        <v>2134</v>
      </c>
      <c r="C2134" s="3" t="s">
        <v>5791</v>
      </c>
      <c r="D2134" s="3" t="s">
        <v>5792</v>
      </c>
      <c r="E2134" s="3" t="s">
        <v>5793</v>
      </c>
      <c r="F2134" s="3">
        <v>0</v>
      </c>
      <c r="I2134" s="4" t="str">
        <f ca="1">IFERROR(__xludf.DUMMYFUNCTION("REGEXREPLACE(F2135,""\D"", """")"),"#VALUE!")</f>
        <v>#VALUE!</v>
      </c>
      <c r="J2134" s="6" t="s">
        <v>13850</v>
      </c>
    </row>
    <row r="2135" spans="1:10" ht="15.75" customHeight="1">
      <c r="A2135" s="1">
        <v>2134</v>
      </c>
      <c r="B2135" s="3">
        <v>2135</v>
      </c>
      <c r="C2135" s="3" t="s">
        <v>5794</v>
      </c>
      <c r="D2135" s="3" t="s">
        <v>5795</v>
      </c>
      <c r="E2135" s="3" t="s">
        <v>5796</v>
      </c>
      <c r="F2135" s="3">
        <v>0</v>
      </c>
      <c r="I2135" s="4" t="str">
        <f ca="1">IFERROR(__xludf.DUMMYFUNCTION("REGEXREPLACE(F2136,""\D"", """")"),"#VALUE!")</f>
        <v>#VALUE!</v>
      </c>
      <c r="J2135" s="6" t="s">
        <v>13850</v>
      </c>
    </row>
    <row r="2136" spans="1:10" ht="15.75" customHeight="1">
      <c r="A2136" s="1">
        <v>2135</v>
      </c>
      <c r="B2136" s="3">
        <v>2136</v>
      </c>
      <c r="C2136" s="3" t="s">
        <v>5797</v>
      </c>
      <c r="D2136" s="3" t="s">
        <v>5798</v>
      </c>
      <c r="E2136" s="3" t="s">
        <v>5799</v>
      </c>
      <c r="F2136" s="3" t="s">
        <v>131</v>
      </c>
      <c r="G2136" s="3">
        <v>6</v>
      </c>
      <c r="H2136" s="3" t="s">
        <v>194</v>
      </c>
      <c r="I2136" s="4" t="str">
        <f ca="1">IFERROR(__xludf.DUMMYFUNCTION("REGEXREPLACE(F2137,""\D"", """")"),"4")</f>
        <v>4</v>
      </c>
      <c r="J2136" s="6" t="s">
        <v>13861</v>
      </c>
    </row>
    <row r="2137" spans="1:10" ht="15.75" customHeight="1">
      <c r="A2137" s="1">
        <v>2136</v>
      </c>
      <c r="B2137" s="3">
        <v>2137</v>
      </c>
      <c r="C2137" s="3" t="s">
        <v>5800</v>
      </c>
      <c r="D2137" s="3" t="s">
        <v>5801</v>
      </c>
      <c r="E2137" s="3" t="s">
        <v>17</v>
      </c>
      <c r="F2137" s="3">
        <v>0</v>
      </c>
      <c r="I2137" s="4" t="str">
        <f ca="1">IFERROR(__xludf.DUMMYFUNCTION("REGEXREPLACE(F2138,""\D"", """")"),"#VALUE!")</f>
        <v>#VALUE!</v>
      </c>
      <c r="J2137" s="6" t="s">
        <v>13850</v>
      </c>
    </row>
    <row r="2138" spans="1:10" ht="15.75" customHeight="1">
      <c r="A2138" s="1">
        <v>2137</v>
      </c>
      <c r="B2138" s="3">
        <v>2138</v>
      </c>
      <c r="C2138" s="3" t="s">
        <v>5802</v>
      </c>
      <c r="D2138" s="3" t="s">
        <v>5803</v>
      </c>
      <c r="E2138" s="3" t="s">
        <v>17</v>
      </c>
      <c r="F2138" s="3">
        <v>0</v>
      </c>
      <c r="I2138" s="4" t="str">
        <f ca="1">IFERROR(__xludf.DUMMYFUNCTION("REGEXREPLACE(F2139,""\D"", """")"),"#VALUE!")</f>
        <v>#VALUE!</v>
      </c>
      <c r="J2138" s="6" t="s">
        <v>13850</v>
      </c>
    </row>
    <row r="2139" spans="1:10" ht="15.75" customHeight="1">
      <c r="A2139" s="1">
        <v>2138</v>
      </c>
      <c r="B2139" s="3">
        <v>2139</v>
      </c>
      <c r="C2139" s="3" t="s">
        <v>5804</v>
      </c>
      <c r="D2139" s="3" t="s">
        <v>5805</v>
      </c>
      <c r="E2139" s="3" t="s">
        <v>5806</v>
      </c>
      <c r="F2139" s="3">
        <v>0</v>
      </c>
      <c r="I2139" s="4" t="str">
        <f ca="1">IFERROR(__xludf.DUMMYFUNCTION("REGEXREPLACE(F2140,""\D"", """")"),"#VALUE!")</f>
        <v>#VALUE!</v>
      </c>
      <c r="J2139" s="6" t="s">
        <v>13850</v>
      </c>
    </row>
    <row r="2140" spans="1:10" ht="15.75" customHeight="1">
      <c r="A2140" s="1">
        <v>2139</v>
      </c>
      <c r="B2140" s="3">
        <v>2140</v>
      </c>
      <c r="C2140" s="3" t="s">
        <v>5807</v>
      </c>
      <c r="D2140" s="3" t="s">
        <v>5808</v>
      </c>
      <c r="E2140" s="3" t="s">
        <v>17</v>
      </c>
      <c r="F2140" s="3">
        <v>0</v>
      </c>
      <c r="I2140" s="4" t="str">
        <f ca="1">IFERROR(__xludf.DUMMYFUNCTION("REGEXREPLACE(F2141,""\D"", """")"),"#VALUE!")</f>
        <v>#VALUE!</v>
      </c>
      <c r="J2140" s="6" t="s">
        <v>13850</v>
      </c>
    </row>
    <row r="2141" spans="1:10" ht="15.75" customHeight="1">
      <c r="A2141" s="1">
        <v>2140</v>
      </c>
      <c r="B2141" s="3">
        <v>2141</v>
      </c>
      <c r="C2141" s="3" t="s">
        <v>5809</v>
      </c>
      <c r="D2141" s="3" t="s">
        <v>5810</v>
      </c>
      <c r="E2141" s="3" t="s">
        <v>17</v>
      </c>
      <c r="F2141" s="3">
        <v>0</v>
      </c>
      <c r="I2141" s="4" t="str">
        <f ca="1">IFERROR(__xludf.DUMMYFUNCTION("REGEXREPLACE(F2142,""\D"", """")"),"#VALUE!")</f>
        <v>#VALUE!</v>
      </c>
      <c r="J2141" s="6" t="s">
        <v>13850</v>
      </c>
    </row>
    <row r="2142" spans="1:10" ht="15.75" customHeight="1">
      <c r="A2142" s="1">
        <v>2141</v>
      </c>
      <c r="B2142" s="3">
        <v>2142</v>
      </c>
      <c r="C2142" s="3" t="s">
        <v>5811</v>
      </c>
      <c r="D2142" s="3" t="s">
        <v>5812</v>
      </c>
      <c r="E2142" s="3" t="s">
        <v>17</v>
      </c>
      <c r="F2142" s="3">
        <v>0</v>
      </c>
      <c r="I2142" s="4" t="str">
        <f ca="1">IFERROR(__xludf.DUMMYFUNCTION("REGEXREPLACE(F2143,""\D"", """")"),"#VALUE!")</f>
        <v>#VALUE!</v>
      </c>
      <c r="J2142" s="6" t="s">
        <v>13850</v>
      </c>
    </row>
    <row r="2143" spans="1:10" ht="15.75" customHeight="1">
      <c r="A2143" s="1">
        <v>2142</v>
      </c>
      <c r="B2143" s="3">
        <v>2143</v>
      </c>
      <c r="C2143" s="3" t="s">
        <v>5813</v>
      </c>
      <c r="D2143" s="3" t="s">
        <v>5814</v>
      </c>
      <c r="E2143" s="3" t="s">
        <v>17</v>
      </c>
      <c r="F2143" s="3">
        <v>0</v>
      </c>
      <c r="I2143" s="4" t="str">
        <f ca="1">IFERROR(__xludf.DUMMYFUNCTION("REGEXREPLACE(F2144,""\D"", """")"),"#VALUE!")</f>
        <v>#VALUE!</v>
      </c>
      <c r="J2143" s="6" t="s">
        <v>13850</v>
      </c>
    </row>
    <row r="2144" spans="1:10" ht="15.75" customHeight="1">
      <c r="A2144" s="1">
        <v>2143</v>
      </c>
      <c r="B2144" s="3">
        <v>2144</v>
      </c>
      <c r="C2144" s="3" t="s">
        <v>5815</v>
      </c>
      <c r="D2144" s="3" t="s">
        <v>5816</v>
      </c>
      <c r="E2144" s="3" t="s">
        <v>17</v>
      </c>
      <c r="F2144" s="3">
        <v>0</v>
      </c>
      <c r="I2144" s="4" t="str">
        <f ca="1">IFERROR(__xludf.DUMMYFUNCTION("REGEXREPLACE(F2145,""\D"", """")"),"#VALUE!")</f>
        <v>#VALUE!</v>
      </c>
      <c r="J2144" s="6" t="s">
        <v>13850</v>
      </c>
    </row>
    <row r="2145" spans="1:10" ht="15.75" customHeight="1">
      <c r="A2145" s="1">
        <v>2144</v>
      </c>
      <c r="B2145" s="3">
        <v>2145</v>
      </c>
      <c r="C2145" s="3" t="s">
        <v>5817</v>
      </c>
      <c r="D2145" s="3" t="s">
        <v>5818</v>
      </c>
      <c r="E2145" s="3" t="s">
        <v>17</v>
      </c>
      <c r="F2145" s="3">
        <v>0</v>
      </c>
      <c r="I2145" s="4" t="str">
        <f ca="1">IFERROR(__xludf.DUMMYFUNCTION("REGEXREPLACE(F2146,""\D"", """")"),"#VALUE!")</f>
        <v>#VALUE!</v>
      </c>
      <c r="J2145" s="6" t="s">
        <v>13850</v>
      </c>
    </row>
    <row r="2146" spans="1:10" ht="15.75" customHeight="1">
      <c r="A2146" s="1">
        <v>2145</v>
      </c>
      <c r="B2146" s="3">
        <v>2146</v>
      </c>
      <c r="C2146" s="3" t="s">
        <v>5819</v>
      </c>
      <c r="D2146" s="3" t="s">
        <v>5820</v>
      </c>
      <c r="E2146" s="3" t="s">
        <v>5821</v>
      </c>
      <c r="F2146" s="3">
        <v>0</v>
      </c>
      <c r="I2146" s="4" t="str">
        <f ca="1">IFERROR(__xludf.DUMMYFUNCTION("REGEXREPLACE(F2147,""\D"", """")"),"#VALUE!")</f>
        <v>#VALUE!</v>
      </c>
      <c r="J2146" s="6" t="s">
        <v>13850</v>
      </c>
    </row>
    <row r="2147" spans="1:10" ht="15.75" customHeight="1">
      <c r="A2147" s="1">
        <v>2146</v>
      </c>
      <c r="B2147" s="3">
        <v>2147</v>
      </c>
      <c r="C2147" s="3" t="s">
        <v>5822</v>
      </c>
      <c r="D2147" s="3" t="s">
        <v>5823</v>
      </c>
      <c r="E2147" s="3" t="s">
        <v>1758</v>
      </c>
      <c r="F2147" s="3">
        <v>0</v>
      </c>
      <c r="I2147" s="4" t="str">
        <f ca="1">IFERROR(__xludf.DUMMYFUNCTION("REGEXREPLACE(F2148,""\D"", """")"),"#VALUE!")</f>
        <v>#VALUE!</v>
      </c>
      <c r="J2147" s="6" t="s">
        <v>13850</v>
      </c>
    </row>
    <row r="2148" spans="1:10" ht="15.75" customHeight="1">
      <c r="A2148" s="1">
        <v>2147</v>
      </c>
      <c r="B2148" s="3">
        <v>2148</v>
      </c>
      <c r="C2148" s="3" t="s">
        <v>5824</v>
      </c>
      <c r="D2148" s="3" t="s">
        <v>5825</v>
      </c>
      <c r="E2148" s="3" t="s">
        <v>5826</v>
      </c>
      <c r="F2148" s="3">
        <v>0</v>
      </c>
      <c r="I2148" s="4" t="str">
        <f ca="1">IFERROR(__xludf.DUMMYFUNCTION("REGEXREPLACE(F2149,""\D"", """")"),"#VALUE!")</f>
        <v>#VALUE!</v>
      </c>
      <c r="J2148" s="6" t="s">
        <v>13850</v>
      </c>
    </row>
    <row r="2149" spans="1:10" ht="15.75" customHeight="1">
      <c r="A2149" s="1">
        <v>2148</v>
      </c>
      <c r="B2149" s="3">
        <v>2149</v>
      </c>
      <c r="C2149" s="3" t="s">
        <v>5827</v>
      </c>
      <c r="D2149" s="3" t="s">
        <v>5828</v>
      </c>
      <c r="E2149" s="3" t="s">
        <v>17</v>
      </c>
      <c r="F2149" s="3">
        <v>0</v>
      </c>
      <c r="I2149" s="4" t="str">
        <f ca="1">IFERROR(__xludf.DUMMYFUNCTION("REGEXREPLACE(F2150,""\D"", """")"),"#VALUE!")</f>
        <v>#VALUE!</v>
      </c>
      <c r="J2149" s="6" t="s">
        <v>13850</v>
      </c>
    </row>
    <row r="2150" spans="1:10" ht="15.75" customHeight="1">
      <c r="A2150" s="1">
        <v>2149</v>
      </c>
      <c r="B2150" s="3">
        <v>2150</v>
      </c>
      <c r="C2150" s="3" t="s">
        <v>5829</v>
      </c>
      <c r="D2150" s="3" t="s">
        <v>5830</v>
      </c>
      <c r="E2150" s="3" t="s">
        <v>17</v>
      </c>
      <c r="F2150" s="3">
        <v>0</v>
      </c>
      <c r="I2150" s="4" t="str">
        <f ca="1">IFERROR(__xludf.DUMMYFUNCTION("REGEXREPLACE(F2151,""\D"", """")"),"#VALUE!")</f>
        <v>#VALUE!</v>
      </c>
      <c r="J2150" s="6" t="s">
        <v>13850</v>
      </c>
    </row>
    <row r="2151" spans="1:10" ht="15.75" customHeight="1">
      <c r="A2151" s="1">
        <v>2150</v>
      </c>
      <c r="B2151" s="3">
        <v>2151</v>
      </c>
      <c r="C2151" s="3" t="s">
        <v>5831</v>
      </c>
      <c r="D2151" s="3" t="s">
        <v>5832</v>
      </c>
      <c r="E2151" s="3" t="s">
        <v>17</v>
      </c>
      <c r="F2151" s="3">
        <v>0</v>
      </c>
      <c r="I2151" s="4" t="str">
        <f ca="1">IFERROR(__xludf.DUMMYFUNCTION("REGEXREPLACE(F2152,""\D"", """")"),"#VALUE!")</f>
        <v>#VALUE!</v>
      </c>
      <c r="J2151" s="6" t="s">
        <v>13850</v>
      </c>
    </row>
    <row r="2152" spans="1:10" ht="15.75" customHeight="1">
      <c r="A2152" s="1">
        <v>2151</v>
      </c>
      <c r="B2152" s="3">
        <v>2152</v>
      </c>
      <c r="C2152" s="3" t="s">
        <v>5833</v>
      </c>
      <c r="D2152" s="3" t="s">
        <v>5834</v>
      </c>
      <c r="E2152" s="3" t="s">
        <v>17</v>
      </c>
      <c r="F2152" s="3">
        <v>0</v>
      </c>
      <c r="I2152" s="4" t="str">
        <f ca="1">IFERROR(__xludf.DUMMYFUNCTION("REGEXREPLACE(F2153,""\D"", """")"),"#VALUE!")</f>
        <v>#VALUE!</v>
      </c>
      <c r="J2152" s="6" t="s">
        <v>13850</v>
      </c>
    </row>
    <row r="2153" spans="1:10" ht="15.75" customHeight="1">
      <c r="A2153" s="1">
        <v>2152</v>
      </c>
      <c r="B2153" s="3">
        <v>2153</v>
      </c>
      <c r="C2153" s="3" t="s">
        <v>5835</v>
      </c>
      <c r="D2153" s="3" t="s">
        <v>5836</v>
      </c>
      <c r="E2153" s="3" t="s">
        <v>17</v>
      </c>
      <c r="F2153" s="3">
        <v>0</v>
      </c>
      <c r="I2153" s="4" t="str">
        <f ca="1">IFERROR(__xludf.DUMMYFUNCTION("REGEXREPLACE(F2154,""\D"", """")"),"#VALUE!")</f>
        <v>#VALUE!</v>
      </c>
      <c r="J2153" s="6" t="s">
        <v>13850</v>
      </c>
    </row>
    <row r="2154" spans="1:10" ht="15.75" customHeight="1">
      <c r="A2154" s="1">
        <v>2153</v>
      </c>
      <c r="B2154" s="3">
        <v>2154</v>
      </c>
      <c r="C2154" s="3" t="s">
        <v>5837</v>
      </c>
      <c r="D2154" s="3" t="s">
        <v>5838</v>
      </c>
      <c r="E2154" s="3" t="s">
        <v>17</v>
      </c>
      <c r="F2154" s="3">
        <v>0</v>
      </c>
      <c r="I2154" s="4" t="str">
        <f ca="1">IFERROR(__xludf.DUMMYFUNCTION("REGEXREPLACE(F2155,""\D"", """")"),"#VALUE!")</f>
        <v>#VALUE!</v>
      </c>
      <c r="J2154" s="6" t="s">
        <v>13850</v>
      </c>
    </row>
    <row r="2155" spans="1:10" ht="15.75" customHeight="1">
      <c r="A2155" s="1">
        <v>2154</v>
      </c>
      <c r="B2155" s="3">
        <v>2155</v>
      </c>
      <c r="C2155" s="3" t="s">
        <v>5839</v>
      </c>
      <c r="D2155" s="3" t="s">
        <v>5840</v>
      </c>
      <c r="E2155" s="3" t="s">
        <v>5841</v>
      </c>
      <c r="F2155" s="3" t="s">
        <v>93</v>
      </c>
      <c r="G2155" s="3">
        <v>0</v>
      </c>
      <c r="H2155" s="3" t="s">
        <v>888</v>
      </c>
      <c r="I2155" s="4" t="str">
        <f ca="1">IFERROR(__xludf.DUMMYFUNCTION("REGEXREPLACE(F2156,""\D"", """")"),"6")</f>
        <v>6</v>
      </c>
      <c r="J2155" s="6" t="s">
        <v>13858</v>
      </c>
    </row>
    <row r="2156" spans="1:10" ht="15.75" customHeight="1">
      <c r="A2156" s="1">
        <v>2155</v>
      </c>
      <c r="B2156" s="3">
        <v>2156</v>
      </c>
      <c r="C2156" s="3" t="s">
        <v>5842</v>
      </c>
      <c r="D2156" s="3" t="s">
        <v>5843</v>
      </c>
      <c r="E2156" s="3" t="s">
        <v>5844</v>
      </c>
      <c r="F2156" s="3">
        <v>0</v>
      </c>
      <c r="I2156" s="4" t="str">
        <f ca="1">IFERROR(__xludf.DUMMYFUNCTION("REGEXREPLACE(F2157,""\D"", """")"),"#VALUE!")</f>
        <v>#VALUE!</v>
      </c>
      <c r="J2156" s="6" t="s">
        <v>13850</v>
      </c>
    </row>
    <row r="2157" spans="1:10" ht="15.75" customHeight="1">
      <c r="A2157" s="1">
        <v>2156</v>
      </c>
      <c r="B2157" s="3">
        <v>2157</v>
      </c>
      <c r="C2157" s="3" t="s">
        <v>5845</v>
      </c>
      <c r="D2157" s="3" t="s">
        <v>5846</v>
      </c>
      <c r="E2157" s="3" t="s">
        <v>5847</v>
      </c>
      <c r="F2157" s="3" t="s">
        <v>182</v>
      </c>
      <c r="G2157" s="3">
        <v>0</v>
      </c>
      <c r="H2157" s="3" t="s">
        <v>347</v>
      </c>
      <c r="I2157" s="4" t="str">
        <f ca="1">IFERROR(__xludf.DUMMYFUNCTION("REGEXREPLACE(F2158,""\D"", """")"),"7")</f>
        <v>7</v>
      </c>
      <c r="J2157" s="6" t="s">
        <v>13863</v>
      </c>
    </row>
    <row r="2158" spans="1:10" ht="15.75" customHeight="1">
      <c r="A2158" s="1">
        <v>2157</v>
      </c>
      <c r="B2158" s="3">
        <v>2158</v>
      </c>
      <c r="C2158" s="3" t="s">
        <v>5848</v>
      </c>
      <c r="D2158" s="3" t="s">
        <v>5849</v>
      </c>
      <c r="E2158" s="3" t="s">
        <v>5850</v>
      </c>
      <c r="F2158" s="3">
        <v>0</v>
      </c>
      <c r="I2158" s="4" t="str">
        <f ca="1">IFERROR(__xludf.DUMMYFUNCTION("REGEXREPLACE(F2159,""\D"", """")"),"#VALUE!")</f>
        <v>#VALUE!</v>
      </c>
      <c r="J2158" s="6" t="s">
        <v>13850</v>
      </c>
    </row>
    <row r="2159" spans="1:10" ht="15.75" customHeight="1">
      <c r="A2159" s="1">
        <v>2158</v>
      </c>
      <c r="B2159" s="3">
        <v>2159</v>
      </c>
      <c r="C2159" s="3" t="s">
        <v>5851</v>
      </c>
      <c r="D2159" s="3" t="s">
        <v>5852</v>
      </c>
      <c r="E2159" s="3" t="s">
        <v>5853</v>
      </c>
      <c r="F2159" s="3">
        <v>0</v>
      </c>
      <c r="I2159" s="4" t="str">
        <f ca="1">IFERROR(__xludf.DUMMYFUNCTION("REGEXREPLACE(F2160,""\D"", """")"),"#VALUE!")</f>
        <v>#VALUE!</v>
      </c>
      <c r="J2159" s="6" t="s">
        <v>13850</v>
      </c>
    </row>
    <row r="2160" spans="1:10" ht="15.75" customHeight="1">
      <c r="A2160" s="1">
        <v>2159</v>
      </c>
      <c r="B2160" s="3">
        <v>2160</v>
      </c>
      <c r="C2160" s="3" t="s">
        <v>5854</v>
      </c>
      <c r="D2160" s="3" t="s">
        <v>5855</v>
      </c>
      <c r="E2160" s="3" t="s">
        <v>5856</v>
      </c>
      <c r="F2160" s="3" t="s">
        <v>85</v>
      </c>
      <c r="G2160" s="3">
        <v>1</v>
      </c>
      <c r="H2160" s="3" t="s">
        <v>24</v>
      </c>
      <c r="I2160" s="4" t="str">
        <f ca="1">IFERROR(__xludf.DUMMYFUNCTION("REGEXREPLACE(F2161,""\D"", """")"),"17")</f>
        <v>17</v>
      </c>
      <c r="J2160" s="6" t="s">
        <v>13857</v>
      </c>
    </row>
    <row r="2161" spans="1:10" ht="15.75" customHeight="1">
      <c r="A2161" s="1">
        <v>2160</v>
      </c>
      <c r="B2161" s="3">
        <v>2161</v>
      </c>
      <c r="C2161" s="3" t="s">
        <v>5857</v>
      </c>
      <c r="D2161" s="3" t="s">
        <v>5858</v>
      </c>
      <c r="E2161" s="3" t="s">
        <v>17</v>
      </c>
      <c r="F2161" s="3">
        <v>0</v>
      </c>
      <c r="I2161" s="4" t="str">
        <f ca="1">IFERROR(__xludf.DUMMYFUNCTION("REGEXREPLACE(F2162,""\D"", """")"),"#VALUE!")</f>
        <v>#VALUE!</v>
      </c>
      <c r="J2161" s="6" t="s">
        <v>13850</v>
      </c>
    </row>
    <row r="2162" spans="1:10" ht="15.75" customHeight="1">
      <c r="A2162" s="1">
        <v>2161</v>
      </c>
      <c r="B2162" s="3">
        <v>2162</v>
      </c>
      <c r="C2162" s="3" t="s">
        <v>5859</v>
      </c>
      <c r="D2162" s="3" t="s">
        <v>5860</v>
      </c>
      <c r="E2162" s="3" t="s">
        <v>17</v>
      </c>
      <c r="F2162" s="3">
        <v>0</v>
      </c>
      <c r="I2162" s="4" t="str">
        <f ca="1">IFERROR(__xludf.DUMMYFUNCTION("REGEXREPLACE(F2163,""\D"", """")"),"#VALUE!")</f>
        <v>#VALUE!</v>
      </c>
      <c r="J2162" s="6" t="s">
        <v>13850</v>
      </c>
    </row>
    <row r="2163" spans="1:10" ht="15.75" customHeight="1">
      <c r="A2163" s="1">
        <v>2162</v>
      </c>
      <c r="B2163" s="3">
        <v>2163</v>
      </c>
      <c r="C2163" s="3" t="s">
        <v>5861</v>
      </c>
      <c r="D2163" s="3" t="s">
        <v>5862</v>
      </c>
      <c r="E2163" s="3" t="s">
        <v>17</v>
      </c>
      <c r="F2163" s="3">
        <v>0</v>
      </c>
      <c r="I2163" s="4" t="str">
        <f ca="1">IFERROR(__xludf.DUMMYFUNCTION("REGEXREPLACE(F2164,""\D"", """")"),"#VALUE!")</f>
        <v>#VALUE!</v>
      </c>
      <c r="J2163" s="6" t="s">
        <v>13850</v>
      </c>
    </row>
    <row r="2164" spans="1:10" ht="15.75" customHeight="1">
      <c r="A2164" s="1">
        <v>2163</v>
      </c>
      <c r="B2164" s="3">
        <v>2164</v>
      </c>
      <c r="C2164" s="3" t="s">
        <v>5863</v>
      </c>
      <c r="D2164" s="3" t="s">
        <v>5864</v>
      </c>
      <c r="E2164" s="3" t="s">
        <v>5865</v>
      </c>
      <c r="F2164" s="3">
        <v>0</v>
      </c>
      <c r="I2164" s="4" t="str">
        <f ca="1">IFERROR(__xludf.DUMMYFUNCTION("REGEXREPLACE(F2165,""\D"", """")"),"#VALUE!")</f>
        <v>#VALUE!</v>
      </c>
      <c r="J2164" s="6" t="s">
        <v>13850</v>
      </c>
    </row>
    <row r="2165" spans="1:10" ht="15.75" customHeight="1">
      <c r="A2165" s="1">
        <v>2164</v>
      </c>
      <c r="B2165" s="3">
        <v>2165</v>
      </c>
      <c r="C2165" s="3" t="s">
        <v>5866</v>
      </c>
      <c r="D2165" s="3" t="s">
        <v>5867</v>
      </c>
      <c r="E2165" s="3" t="s">
        <v>17</v>
      </c>
      <c r="F2165" s="3">
        <v>0</v>
      </c>
      <c r="I2165" s="4" t="str">
        <f ca="1">IFERROR(__xludf.DUMMYFUNCTION("REGEXREPLACE(F2166,""\D"", """")"),"#VALUE!")</f>
        <v>#VALUE!</v>
      </c>
      <c r="J2165" s="6" t="s">
        <v>13850</v>
      </c>
    </row>
    <row r="2166" spans="1:10" ht="15.75" customHeight="1">
      <c r="A2166" s="1">
        <v>2165</v>
      </c>
      <c r="B2166" s="3">
        <v>2166</v>
      </c>
      <c r="C2166" s="3" t="s">
        <v>5868</v>
      </c>
      <c r="D2166" s="3" t="s">
        <v>5869</v>
      </c>
      <c r="E2166" s="3" t="s">
        <v>5870</v>
      </c>
      <c r="F2166" s="3" t="s">
        <v>38</v>
      </c>
      <c r="G2166" s="3">
        <v>6</v>
      </c>
      <c r="H2166" s="3" t="s">
        <v>934</v>
      </c>
      <c r="I2166" s="4" t="str">
        <f ca="1">IFERROR(__xludf.DUMMYFUNCTION("REGEXREPLACE(F2167,""\D"", """")"),"11")</f>
        <v>11</v>
      </c>
      <c r="J2166" s="6" t="s">
        <v>13852</v>
      </c>
    </row>
    <row r="2167" spans="1:10" ht="15.75" customHeight="1">
      <c r="A2167" s="1">
        <v>2166</v>
      </c>
      <c r="B2167" s="3">
        <v>2167</v>
      </c>
      <c r="C2167" s="3" t="s">
        <v>5871</v>
      </c>
      <c r="D2167" s="3" t="s">
        <v>5872</v>
      </c>
      <c r="E2167" s="3" t="s">
        <v>3053</v>
      </c>
      <c r="F2167" s="3">
        <v>0</v>
      </c>
      <c r="I2167" s="4" t="str">
        <f ca="1">IFERROR(__xludf.DUMMYFUNCTION("REGEXREPLACE(F2168,""\D"", """")"),"#VALUE!")</f>
        <v>#VALUE!</v>
      </c>
      <c r="J2167" s="6" t="s">
        <v>13850</v>
      </c>
    </row>
    <row r="2168" spans="1:10" ht="15.75" customHeight="1">
      <c r="A2168" s="1">
        <v>2167</v>
      </c>
      <c r="B2168" s="3">
        <v>2168</v>
      </c>
      <c r="C2168" s="3" t="s">
        <v>5873</v>
      </c>
      <c r="D2168" s="3" t="s">
        <v>5874</v>
      </c>
      <c r="E2168" s="3" t="s">
        <v>5875</v>
      </c>
      <c r="F2168" s="3">
        <v>0</v>
      </c>
      <c r="I2168" s="4" t="str">
        <f ca="1">IFERROR(__xludf.DUMMYFUNCTION("REGEXREPLACE(F2169,""\D"", """")"),"#VALUE!")</f>
        <v>#VALUE!</v>
      </c>
      <c r="J2168" s="6" t="s">
        <v>13850</v>
      </c>
    </row>
    <row r="2169" spans="1:10" ht="15.75" customHeight="1">
      <c r="A2169" s="1">
        <v>2168</v>
      </c>
      <c r="B2169" s="3">
        <v>2169</v>
      </c>
      <c r="C2169" s="3" t="s">
        <v>5876</v>
      </c>
      <c r="D2169" s="3" t="s">
        <v>5877</v>
      </c>
      <c r="E2169" s="3" t="s">
        <v>5878</v>
      </c>
      <c r="F2169" s="3">
        <v>0</v>
      </c>
      <c r="I2169" s="4" t="str">
        <f ca="1">IFERROR(__xludf.DUMMYFUNCTION("REGEXREPLACE(F2170,""\D"", """")"),"#VALUE!")</f>
        <v>#VALUE!</v>
      </c>
      <c r="J2169" s="6" t="s">
        <v>13850</v>
      </c>
    </row>
    <row r="2170" spans="1:10" ht="15.75" customHeight="1">
      <c r="A2170" s="1">
        <v>2169</v>
      </c>
      <c r="B2170" s="3">
        <v>2170</v>
      </c>
      <c r="C2170" s="3" t="s">
        <v>5879</v>
      </c>
      <c r="D2170" s="3" t="s">
        <v>5880</v>
      </c>
      <c r="E2170" s="3" t="s">
        <v>17</v>
      </c>
      <c r="F2170" s="3">
        <v>0</v>
      </c>
      <c r="I2170" s="4" t="str">
        <f ca="1">IFERROR(__xludf.DUMMYFUNCTION("REGEXREPLACE(F2171,""\D"", """")"),"#VALUE!")</f>
        <v>#VALUE!</v>
      </c>
      <c r="J2170" s="6" t="s">
        <v>13850</v>
      </c>
    </row>
    <row r="2171" spans="1:10" ht="15.75" customHeight="1">
      <c r="A2171" s="1">
        <v>2170</v>
      </c>
      <c r="B2171" s="3">
        <v>2171</v>
      </c>
      <c r="C2171" s="3" t="s">
        <v>5881</v>
      </c>
      <c r="D2171" s="3" t="s">
        <v>5882</v>
      </c>
      <c r="E2171" s="3" t="s">
        <v>5883</v>
      </c>
      <c r="F2171" s="3" t="s">
        <v>215</v>
      </c>
      <c r="G2171" s="3">
        <v>0</v>
      </c>
      <c r="H2171" s="3" t="s">
        <v>382</v>
      </c>
      <c r="I2171" s="4" t="str">
        <f ca="1">IFERROR(__xludf.DUMMYFUNCTION("REGEXREPLACE(F2172,""\D"", """")"),"14")</f>
        <v>14</v>
      </c>
      <c r="J2171" s="6" t="s">
        <v>13866</v>
      </c>
    </row>
    <row r="2172" spans="1:10" ht="15.75" customHeight="1">
      <c r="A2172" s="1">
        <v>2171</v>
      </c>
      <c r="B2172" s="3">
        <v>2172</v>
      </c>
      <c r="C2172" s="3" t="s">
        <v>5884</v>
      </c>
      <c r="D2172" s="3" t="s">
        <v>5885</v>
      </c>
      <c r="E2172" s="3" t="s">
        <v>17</v>
      </c>
      <c r="F2172" s="3">
        <v>0</v>
      </c>
      <c r="I2172" s="4" t="str">
        <f ca="1">IFERROR(__xludf.DUMMYFUNCTION("REGEXREPLACE(F2173,""\D"", """")"),"#VALUE!")</f>
        <v>#VALUE!</v>
      </c>
      <c r="J2172" s="6" t="s">
        <v>13850</v>
      </c>
    </row>
    <row r="2173" spans="1:10" ht="15.75" customHeight="1">
      <c r="A2173" s="1">
        <v>2172</v>
      </c>
      <c r="B2173" s="3">
        <v>2173</v>
      </c>
      <c r="C2173" s="3" t="s">
        <v>5886</v>
      </c>
      <c r="D2173" s="3" t="s">
        <v>5887</v>
      </c>
      <c r="E2173" s="3" t="s">
        <v>5888</v>
      </c>
      <c r="F2173" s="3">
        <v>0</v>
      </c>
      <c r="I2173" s="4" t="str">
        <f ca="1">IFERROR(__xludf.DUMMYFUNCTION("REGEXREPLACE(F2174,""\D"", """")"),"#VALUE!")</f>
        <v>#VALUE!</v>
      </c>
      <c r="J2173" s="6" t="s">
        <v>13850</v>
      </c>
    </row>
    <row r="2174" spans="1:10" ht="15.75" customHeight="1">
      <c r="A2174" s="1">
        <v>2173</v>
      </c>
      <c r="B2174" s="3">
        <v>2174</v>
      </c>
      <c r="C2174" s="3" t="s">
        <v>5889</v>
      </c>
      <c r="D2174" s="3" t="s">
        <v>5890</v>
      </c>
      <c r="E2174" s="3" t="s">
        <v>5891</v>
      </c>
      <c r="F2174" s="3" t="s">
        <v>93</v>
      </c>
      <c r="G2174" s="3">
        <v>0</v>
      </c>
      <c r="H2174" s="3" t="s">
        <v>888</v>
      </c>
      <c r="I2174" s="4" t="str">
        <f ca="1">IFERROR(__xludf.DUMMYFUNCTION("REGEXREPLACE(F2175,""\D"", """")"),"6")</f>
        <v>6</v>
      </c>
      <c r="J2174" s="6" t="s">
        <v>13858</v>
      </c>
    </row>
    <row r="2175" spans="1:10" ht="15.75" customHeight="1">
      <c r="A2175" s="1">
        <v>2174</v>
      </c>
      <c r="B2175" s="3">
        <v>2175</v>
      </c>
      <c r="C2175" s="3" t="s">
        <v>5892</v>
      </c>
      <c r="D2175" s="3" t="s">
        <v>5893</v>
      </c>
      <c r="E2175" s="3" t="s">
        <v>17</v>
      </c>
      <c r="F2175" s="3">
        <v>0</v>
      </c>
      <c r="I2175" s="4" t="str">
        <f ca="1">IFERROR(__xludf.DUMMYFUNCTION("REGEXREPLACE(F2176,""\D"", """")"),"#VALUE!")</f>
        <v>#VALUE!</v>
      </c>
      <c r="J2175" s="6" t="s">
        <v>13850</v>
      </c>
    </row>
    <row r="2176" spans="1:10" ht="15.75" customHeight="1">
      <c r="A2176" s="1">
        <v>2175</v>
      </c>
      <c r="B2176" s="3">
        <v>2176</v>
      </c>
      <c r="C2176" s="3" t="s">
        <v>5894</v>
      </c>
      <c r="D2176" s="3" t="s">
        <v>5895</v>
      </c>
      <c r="E2176" s="3" t="s">
        <v>17</v>
      </c>
      <c r="F2176" s="3">
        <v>0</v>
      </c>
      <c r="I2176" s="4" t="str">
        <f ca="1">IFERROR(__xludf.DUMMYFUNCTION("REGEXREPLACE(F2177,""\D"", """")"),"#VALUE!")</f>
        <v>#VALUE!</v>
      </c>
      <c r="J2176" s="6" t="s">
        <v>13850</v>
      </c>
    </row>
    <row r="2177" spans="1:10" ht="15.75" customHeight="1">
      <c r="A2177" s="1">
        <v>2176</v>
      </c>
      <c r="B2177" s="3">
        <v>2177</v>
      </c>
      <c r="C2177" s="3" t="s">
        <v>5896</v>
      </c>
      <c r="D2177" s="3" t="s">
        <v>5897</v>
      </c>
      <c r="E2177" s="3" t="s">
        <v>5898</v>
      </c>
      <c r="F2177" s="3">
        <v>0</v>
      </c>
      <c r="I2177" s="4" t="str">
        <f ca="1">IFERROR(__xludf.DUMMYFUNCTION("REGEXREPLACE(F2178,""\D"", """")"),"#VALUE!")</f>
        <v>#VALUE!</v>
      </c>
      <c r="J2177" s="6" t="s">
        <v>13850</v>
      </c>
    </row>
    <row r="2178" spans="1:10" ht="15.75" customHeight="1">
      <c r="A2178" s="1">
        <v>2177</v>
      </c>
      <c r="B2178" s="3">
        <v>2178</v>
      </c>
      <c r="C2178" s="3" t="s">
        <v>5899</v>
      </c>
      <c r="D2178" s="3" t="s">
        <v>5900</v>
      </c>
      <c r="E2178" s="3" t="s">
        <v>5901</v>
      </c>
      <c r="F2178" s="3" t="s">
        <v>205</v>
      </c>
      <c r="G2178" s="3">
        <v>23</v>
      </c>
      <c r="H2178" s="3" t="s">
        <v>1717</v>
      </c>
      <c r="I2178" s="4" t="str">
        <f ca="1">IFERROR(__xludf.DUMMYFUNCTION("REGEXREPLACE(F2179,""\D"", """")"),"19")</f>
        <v>19</v>
      </c>
      <c r="J2178" s="6" t="s">
        <v>13865</v>
      </c>
    </row>
    <row r="2179" spans="1:10" ht="15.75" customHeight="1">
      <c r="A2179" s="1">
        <v>2178</v>
      </c>
      <c r="B2179" s="3">
        <v>2179</v>
      </c>
      <c r="C2179" s="3" t="s">
        <v>5902</v>
      </c>
      <c r="D2179" s="3" t="s">
        <v>5903</v>
      </c>
      <c r="E2179" s="3" t="s">
        <v>17</v>
      </c>
      <c r="F2179" s="3">
        <v>0</v>
      </c>
      <c r="I2179" s="4" t="str">
        <f ca="1">IFERROR(__xludf.DUMMYFUNCTION("REGEXREPLACE(F2180,""\D"", """")"),"#VALUE!")</f>
        <v>#VALUE!</v>
      </c>
      <c r="J2179" s="6" t="s">
        <v>13850</v>
      </c>
    </row>
    <row r="2180" spans="1:10" ht="15.75" customHeight="1">
      <c r="A2180" s="1">
        <v>2179</v>
      </c>
      <c r="B2180" s="3">
        <v>2180</v>
      </c>
      <c r="C2180" s="3" t="s">
        <v>5904</v>
      </c>
      <c r="D2180" s="3" t="s">
        <v>5905</v>
      </c>
      <c r="E2180" s="3" t="s">
        <v>5906</v>
      </c>
      <c r="F2180" s="3" t="s">
        <v>193</v>
      </c>
      <c r="G2180" s="3">
        <v>0</v>
      </c>
      <c r="H2180" s="3" t="s">
        <v>194</v>
      </c>
      <c r="I2180" s="4" t="str">
        <f ca="1">IFERROR(__xludf.DUMMYFUNCTION("REGEXREPLACE(F2181,""\D"", """")"),"10")</f>
        <v>10</v>
      </c>
      <c r="J2180" s="6" t="s">
        <v>13864</v>
      </c>
    </row>
    <row r="2181" spans="1:10" ht="15.75" customHeight="1">
      <c r="A2181" s="1">
        <v>2180</v>
      </c>
      <c r="B2181" s="3">
        <v>2181</v>
      </c>
      <c r="C2181" s="3" t="s">
        <v>5907</v>
      </c>
      <c r="D2181" s="3" t="s">
        <v>5908</v>
      </c>
      <c r="E2181" s="3" t="s">
        <v>17</v>
      </c>
      <c r="F2181" s="3">
        <v>0</v>
      </c>
      <c r="I2181" s="4" t="str">
        <f ca="1">IFERROR(__xludf.DUMMYFUNCTION("REGEXREPLACE(F2182,""\D"", """")"),"#VALUE!")</f>
        <v>#VALUE!</v>
      </c>
      <c r="J2181" s="6" t="s">
        <v>13850</v>
      </c>
    </row>
    <row r="2182" spans="1:10" ht="15.75" customHeight="1">
      <c r="A2182" s="1">
        <v>2181</v>
      </c>
      <c r="B2182" s="3">
        <v>2182</v>
      </c>
      <c r="C2182" s="3" t="s">
        <v>5909</v>
      </c>
      <c r="D2182" s="3" t="s">
        <v>5910</v>
      </c>
      <c r="E2182" s="3" t="s">
        <v>5911</v>
      </c>
      <c r="F2182" s="3" t="s">
        <v>51</v>
      </c>
      <c r="G2182" s="3">
        <v>5</v>
      </c>
      <c r="H2182" s="3" t="s">
        <v>194</v>
      </c>
      <c r="I2182" s="4" t="str">
        <f ca="1">IFERROR(__xludf.DUMMYFUNCTION("REGEXREPLACE(F2183,""\D"", """")"),"5")</f>
        <v>5</v>
      </c>
      <c r="J2182" s="6" t="s">
        <v>13854</v>
      </c>
    </row>
    <row r="2183" spans="1:10" ht="15.75" customHeight="1">
      <c r="A2183" s="1">
        <v>2182</v>
      </c>
      <c r="B2183" s="3">
        <v>2183</v>
      </c>
      <c r="C2183" s="3" t="s">
        <v>5912</v>
      </c>
      <c r="D2183" s="3" t="s">
        <v>5913</v>
      </c>
      <c r="E2183" s="3" t="s">
        <v>5914</v>
      </c>
      <c r="F2183" s="3" t="s">
        <v>13</v>
      </c>
      <c r="G2183" s="3">
        <v>5</v>
      </c>
      <c r="H2183" s="3" t="s">
        <v>24</v>
      </c>
      <c r="I2183" s="4" t="str">
        <f ca="1">IFERROR(__xludf.DUMMYFUNCTION("REGEXREPLACE(F2184,""\D"", """")"),"13")</f>
        <v>13</v>
      </c>
      <c r="J2183" s="6" t="s">
        <v>13849</v>
      </c>
    </row>
    <row r="2184" spans="1:10" ht="15.75" customHeight="1">
      <c r="A2184" s="1">
        <v>2183</v>
      </c>
      <c r="B2184" s="3">
        <v>2184</v>
      </c>
      <c r="C2184" s="3" t="s">
        <v>5915</v>
      </c>
      <c r="D2184" s="3" t="s">
        <v>5916</v>
      </c>
      <c r="E2184" s="3" t="s">
        <v>17</v>
      </c>
      <c r="F2184" s="3">
        <v>0</v>
      </c>
      <c r="I2184" s="4" t="str">
        <f ca="1">IFERROR(__xludf.DUMMYFUNCTION("REGEXREPLACE(F2185,""\D"", """")"),"#VALUE!")</f>
        <v>#VALUE!</v>
      </c>
      <c r="J2184" s="6" t="s">
        <v>13850</v>
      </c>
    </row>
    <row r="2185" spans="1:10" ht="15.75" customHeight="1">
      <c r="A2185" s="1">
        <v>2184</v>
      </c>
      <c r="B2185" s="3">
        <v>2185</v>
      </c>
      <c r="C2185" s="3" t="s">
        <v>5917</v>
      </c>
      <c r="D2185" s="3" t="s">
        <v>5918</v>
      </c>
      <c r="E2185" s="3" t="s">
        <v>17</v>
      </c>
      <c r="F2185" s="3">
        <v>0</v>
      </c>
      <c r="I2185" s="4" t="str">
        <f ca="1">IFERROR(__xludf.DUMMYFUNCTION("REGEXREPLACE(F2186,""\D"", """")"),"#VALUE!")</f>
        <v>#VALUE!</v>
      </c>
      <c r="J2185" s="6" t="s">
        <v>13850</v>
      </c>
    </row>
    <row r="2186" spans="1:10" ht="15.75" customHeight="1">
      <c r="A2186" s="1">
        <v>2185</v>
      </c>
      <c r="B2186" s="3">
        <v>2186</v>
      </c>
      <c r="C2186" s="3" t="s">
        <v>5919</v>
      </c>
      <c r="D2186" s="3" t="s">
        <v>5920</v>
      </c>
      <c r="E2186" s="3" t="s">
        <v>17</v>
      </c>
      <c r="F2186" s="3">
        <v>0</v>
      </c>
      <c r="I2186" s="4" t="str">
        <f ca="1">IFERROR(__xludf.DUMMYFUNCTION("REGEXREPLACE(F2187,""\D"", """")"),"#VALUE!")</f>
        <v>#VALUE!</v>
      </c>
      <c r="J2186" s="6" t="s">
        <v>13850</v>
      </c>
    </row>
    <row r="2187" spans="1:10" ht="15.75" customHeight="1">
      <c r="A2187" s="1">
        <v>2186</v>
      </c>
      <c r="B2187" s="3">
        <v>2187</v>
      </c>
      <c r="C2187" s="3" t="s">
        <v>5921</v>
      </c>
      <c r="D2187" s="3" t="s">
        <v>5922</v>
      </c>
      <c r="E2187" s="3" t="s">
        <v>17</v>
      </c>
      <c r="F2187" s="3">
        <v>0</v>
      </c>
      <c r="I2187" s="4" t="str">
        <f ca="1">IFERROR(__xludf.DUMMYFUNCTION("REGEXREPLACE(F2188,""\D"", """")"),"#VALUE!")</f>
        <v>#VALUE!</v>
      </c>
      <c r="J2187" s="6" t="s">
        <v>13850</v>
      </c>
    </row>
    <row r="2188" spans="1:10" ht="15.75" customHeight="1">
      <c r="A2188" s="1">
        <v>2187</v>
      </c>
      <c r="B2188" s="3">
        <v>2188</v>
      </c>
      <c r="C2188" s="3" t="s">
        <v>5923</v>
      </c>
      <c r="D2188" s="3" t="s">
        <v>5924</v>
      </c>
      <c r="E2188" s="3" t="s">
        <v>17</v>
      </c>
      <c r="F2188" s="3">
        <v>0</v>
      </c>
      <c r="I2188" s="4" t="str">
        <f ca="1">IFERROR(__xludf.DUMMYFUNCTION("REGEXREPLACE(F2189,""\D"", """")"),"#VALUE!")</f>
        <v>#VALUE!</v>
      </c>
      <c r="J2188" s="6" t="s">
        <v>13850</v>
      </c>
    </row>
    <row r="2189" spans="1:10" ht="15.75" customHeight="1">
      <c r="A2189" s="1">
        <v>2188</v>
      </c>
      <c r="B2189" s="3">
        <v>2189</v>
      </c>
      <c r="C2189" s="3" t="s">
        <v>5925</v>
      </c>
      <c r="D2189" s="3" t="s">
        <v>5926</v>
      </c>
      <c r="E2189" s="3" t="s">
        <v>17</v>
      </c>
      <c r="F2189" s="3">
        <v>0</v>
      </c>
      <c r="I2189" s="4" t="str">
        <f ca="1">IFERROR(__xludf.DUMMYFUNCTION("REGEXREPLACE(F2190,""\D"", """")"),"#VALUE!")</f>
        <v>#VALUE!</v>
      </c>
      <c r="J2189" s="6" t="s">
        <v>13850</v>
      </c>
    </row>
    <row r="2190" spans="1:10" ht="15.75" customHeight="1">
      <c r="A2190" s="1">
        <v>2189</v>
      </c>
      <c r="B2190" s="3">
        <v>2190</v>
      </c>
      <c r="C2190" s="3" t="s">
        <v>5927</v>
      </c>
      <c r="D2190" s="3" t="s">
        <v>5928</v>
      </c>
      <c r="E2190" s="3" t="s">
        <v>5929</v>
      </c>
      <c r="F2190" s="3" t="s">
        <v>113</v>
      </c>
      <c r="G2190" s="3">
        <v>23</v>
      </c>
      <c r="H2190" s="3" t="s">
        <v>255</v>
      </c>
      <c r="I2190" s="4" t="str">
        <f ca="1">IFERROR(__xludf.DUMMYFUNCTION("REGEXREPLACE(F2191,""\D"", """")"),"8")</f>
        <v>8</v>
      </c>
      <c r="J2190" s="6" t="s">
        <v>13860</v>
      </c>
    </row>
    <row r="2191" spans="1:10" ht="15.75" customHeight="1">
      <c r="A2191" s="1">
        <v>2190</v>
      </c>
      <c r="B2191" s="3">
        <v>2191</v>
      </c>
      <c r="C2191" s="3" t="s">
        <v>5930</v>
      </c>
      <c r="D2191" s="3" t="s">
        <v>5931</v>
      </c>
      <c r="E2191" s="3" t="s">
        <v>5932</v>
      </c>
      <c r="F2191" s="3" t="s">
        <v>13</v>
      </c>
      <c r="G2191" s="3">
        <v>3</v>
      </c>
      <c r="H2191" s="3" t="s">
        <v>266</v>
      </c>
      <c r="I2191" s="4" t="str">
        <f ca="1">IFERROR(__xludf.DUMMYFUNCTION("REGEXREPLACE(F2192,""\D"", """")"),"13")</f>
        <v>13</v>
      </c>
      <c r="J2191" s="6" t="s">
        <v>13849</v>
      </c>
    </row>
    <row r="2192" spans="1:10" ht="15.75" customHeight="1">
      <c r="A2192" s="1">
        <v>2191</v>
      </c>
      <c r="B2192" s="3">
        <v>2192</v>
      </c>
      <c r="C2192" s="3" t="s">
        <v>5933</v>
      </c>
      <c r="D2192" s="3" t="s">
        <v>5934</v>
      </c>
      <c r="E2192" s="3" t="s">
        <v>5935</v>
      </c>
      <c r="F2192" s="3" t="s">
        <v>205</v>
      </c>
      <c r="G2192" s="3">
        <v>0</v>
      </c>
      <c r="H2192" s="3" t="s">
        <v>86</v>
      </c>
      <c r="I2192" s="4" t="str">
        <f ca="1">IFERROR(__xludf.DUMMYFUNCTION("REGEXREPLACE(F2193,""\D"", """")"),"19")</f>
        <v>19</v>
      </c>
      <c r="J2192" s="6" t="s">
        <v>13865</v>
      </c>
    </row>
    <row r="2193" spans="1:10" ht="15.75" customHeight="1">
      <c r="A2193" s="1">
        <v>2192</v>
      </c>
      <c r="B2193" s="3">
        <v>2193</v>
      </c>
      <c r="C2193" s="3" t="s">
        <v>5936</v>
      </c>
      <c r="D2193" s="3" t="s">
        <v>5937</v>
      </c>
      <c r="E2193" s="3" t="s">
        <v>5938</v>
      </c>
      <c r="F2193" s="3">
        <v>0</v>
      </c>
      <c r="I2193" s="4" t="str">
        <f ca="1">IFERROR(__xludf.DUMMYFUNCTION("REGEXREPLACE(F2194,""\D"", """")"),"#VALUE!")</f>
        <v>#VALUE!</v>
      </c>
      <c r="J2193" s="6" t="s">
        <v>13850</v>
      </c>
    </row>
    <row r="2194" spans="1:10" ht="15.75" customHeight="1">
      <c r="A2194" s="1">
        <v>2193</v>
      </c>
      <c r="B2194" s="3">
        <v>2194</v>
      </c>
      <c r="C2194" s="3" t="s">
        <v>5939</v>
      </c>
      <c r="D2194" s="3" t="s">
        <v>5940</v>
      </c>
      <c r="E2194" s="3" t="s">
        <v>5941</v>
      </c>
      <c r="F2194" s="3">
        <v>0</v>
      </c>
      <c r="I2194" s="4" t="str">
        <f ca="1">IFERROR(__xludf.DUMMYFUNCTION("REGEXREPLACE(F2195,""\D"", """")"),"#VALUE!")</f>
        <v>#VALUE!</v>
      </c>
      <c r="J2194" s="6" t="s">
        <v>13850</v>
      </c>
    </row>
    <row r="2195" spans="1:10" ht="15.75" customHeight="1">
      <c r="A2195" s="1">
        <v>2194</v>
      </c>
      <c r="B2195" s="3">
        <v>2195</v>
      </c>
      <c r="C2195" s="3" t="s">
        <v>5942</v>
      </c>
      <c r="D2195" s="3" t="s">
        <v>5943</v>
      </c>
      <c r="E2195" s="3" t="s">
        <v>5944</v>
      </c>
      <c r="F2195" s="3">
        <v>0</v>
      </c>
      <c r="I2195" s="4" t="str">
        <f ca="1">IFERROR(__xludf.DUMMYFUNCTION("REGEXREPLACE(F2196,""\D"", """")"),"#VALUE!")</f>
        <v>#VALUE!</v>
      </c>
      <c r="J2195" s="6" t="s">
        <v>13850</v>
      </c>
    </row>
    <row r="2196" spans="1:10" ht="15.75" customHeight="1">
      <c r="A2196" s="1">
        <v>2195</v>
      </c>
      <c r="B2196" s="3">
        <v>2196</v>
      </c>
      <c r="C2196" s="3" t="s">
        <v>5945</v>
      </c>
      <c r="D2196" s="3" t="s">
        <v>5946</v>
      </c>
      <c r="E2196" s="3" t="s">
        <v>5947</v>
      </c>
      <c r="F2196" s="3" t="s">
        <v>423</v>
      </c>
      <c r="G2196" s="3">
        <v>3</v>
      </c>
      <c r="H2196" s="3" t="s">
        <v>76</v>
      </c>
      <c r="I2196" s="4" t="str">
        <f ca="1">IFERROR(__xludf.DUMMYFUNCTION("REGEXREPLACE(F2197,""\D"", """")"),"12")</f>
        <v>12</v>
      </c>
      <c r="J2196" s="6" t="s">
        <v>13874</v>
      </c>
    </row>
    <row r="2197" spans="1:10" ht="15.75" customHeight="1">
      <c r="A2197" s="1">
        <v>2196</v>
      </c>
      <c r="B2197" s="3">
        <v>2197</v>
      </c>
      <c r="C2197" s="3" t="s">
        <v>5948</v>
      </c>
      <c r="D2197" s="3" t="s">
        <v>5949</v>
      </c>
      <c r="E2197" s="3" t="s">
        <v>17</v>
      </c>
      <c r="F2197" s="3">
        <v>0</v>
      </c>
      <c r="I2197" s="4" t="str">
        <f ca="1">IFERROR(__xludf.DUMMYFUNCTION("REGEXREPLACE(F2198,""\D"", """")"),"#VALUE!")</f>
        <v>#VALUE!</v>
      </c>
      <c r="J2197" s="6" t="s">
        <v>13850</v>
      </c>
    </row>
    <row r="2198" spans="1:10" ht="15.75" customHeight="1">
      <c r="A2198" s="1">
        <v>2197</v>
      </c>
      <c r="B2198" s="3">
        <v>2198</v>
      </c>
      <c r="C2198" s="3" t="s">
        <v>5950</v>
      </c>
      <c r="D2198" s="3" t="s">
        <v>5951</v>
      </c>
      <c r="E2198" s="3" t="s">
        <v>5952</v>
      </c>
      <c r="F2198" s="3" t="s">
        <v>182</v>
      </c>
      <c r="G2198" s="3">
        <v>3</v>
      </c>
      <c r="H2198" s="3" t="s">
        <v>194</v>
      </c>
      <c r="I2198" s="4" t="str">
        <f ca="1">IFERROR(__xludf.DUMMYFUNCTION("REGEXREPLACE(F2199,""\D"", """")"),"7")</f>
        <v>7</v>
      </c>
      <c r="J2198" s="6" t="s">
        <v>13863</v>
      </c>
    </row>
    <row r="2199" spans="1:10" ht="15.75" customHeight="1">
      <c r="A2199" s="1">
        <v>2198</v>
      </c>
      <c r="B2199" s="3">
        <v>2199</v>
      </c>
      <c r="C2199" s="3" t="s">
        <v>5953</v>
      </c>
      <c r="D2199" s="3" t="s">
        <v>5954</v>
      </c>
      <c r="E2199" s="3" t="s">
        <v>5955</v>
      </c>
      <c r="F2199" s="3" t="s">
        <v>85</v>
      </c>
      <c r="G2199" s="3">
        <v>0</v>
      </c>
      <c r="H2199" s="3" t="s">
        <v>934</v>
      </c>
      <c r="I2199" s="4" t="str">
        <f ca="1">IFERROR(__xludf.DUMMYFUNCTION("REGEXREPLACE(F2200,""\D"", """")"),"17")</f>
        <v>17</v>
      </c>
      <c r="J2199" s="6" t="s">
        <v>13857</v>
      </c>
    </row>
    <row r="2200" spans="1:10" ht="15.75" customHeight="1">
      <c r="A2200" s="1">
        <v>2199</v>
      </c>
      <c r="B2200" s="3">
        <v>2200</v>
      </c>
      <c r="C2200" s="3" t="s">
        <v>5956</v>
      </c>
      <c r="D2200" s="3" t="s">
        <v>5957</v>
      </c>
      <c r="E2200" s="3" t="s">
        <v>5958</v>
      </c>
      <c r="F2200" s="3" t="s">
        <v>346</v>
      </c>
      <c r="G2200" s="3">
        <v>1</v>
      </c>
      <c r="H2200" s="3" t="s">
        <v>1176</v>
      </c>
      <c r="I2200" s="4" t="str">
        <f ca="1">IFERROR(__xludf.DUMMYFUNCTION("REGEXREPLACE(F2201,""\D"", """")"),"3")</f>
        <v>3</v>
      </c>
      <c r="J2200" s="6" t="s">
        <v>13872</v>
      </c>
    </row>
    <row r="2201" spans="1:10" ht="15.75" customHeight="1">
      <c r="A2201" s="1">
        <v>2200</v>
      </c>
      <c r="B2201" s="3">
        <v>2201</v>
      </c>
      <c r="C2201" s="3" t="s">
        <v>5959</v>
      </c>
      <c r="D2201" s="3" t="s">
        <v>5960</v>
      </c>
      <c r="E2201" s="3" t="s">
        <v>5961</v>
      </c>
      <c r="F2201" s="3">
        <v>0</v>
      </c>
      <c r="I2201" s="4" t="str">
        <f ca="1">IFERROR(__xludf.DUMMYFUNCTION("REGEXREPLACE(F2202,""\D"", """")"),"#VALUE!")</f>
        <v>#VALUE!</v>
      </c>
      <c r="J2201" s="6" t="s">
        <v>13850</v>
      </c>
    </row>
    <row r="2202" spans="1:10" ht="15.75" customHeight="1">
      <c r="A2202" s="1">
        <v>2201</v>
      </c>
      <c r="B2202" s="3">
        <v>2202</v>
      </c>
      <c r="C2202" s="3" t="s">
        <v>5962</v>
      </c>
      <c r="D2202" s="3" t="s">
        <v>5963</v>
      </c>
      <c r="E2202" s="3" t="s">
        <v>17</v>
      </c>
      <c r="F2202" s="3">
        <v>0</v>
      </c>
      <c r="I2202" s="4" t="str">
        <f ca="1">IFERROR(__xludf.DUMMYFUNCTION("REGEXREPLACE(F2203,""\D"", """")"),"#VALUE!")</f>
        <v>#VALUE!</v>
      </c>
      <c r="J2202" s="6" t="s">
        <v>13850</v>
      </c>
    </row>
    <row r="2203" spans="1:10" ht="15.75" customHeight="1">
      <c r="A2203" s="1">
        <v>2202</v>
      </c>
      <c r="B2203" s="3">
        <v>2203</v>
      </c>
      <c r="C2203" s="3" t="s">
        <v>5964</v>
      </c>
      <c r="D2203" s="3" t="s">
        <v>5965</v>
      </c>
      <c r="E2203" s="3" t="s">
        <v>5966</v>
      </c>
      <c r="F2203" s="3">
        <v>0</v>
      </c>
      <c r="I2203" s="4" t="str">
        <f ca="1">IFERROR(__xludf.DUMMYFUNCTION("REGEXREPLACE(F2204,""\D"", """")"),"#VALUE!")</f>
        <v>#VALUE!</v>
      </c>
      <c r="J2203" s="6" t="s">
        <v>13850</v>
      </c>
    </row>
    <row r="2204" spans="1:10" ht="15.75" customHeight="1">
      <c r="A2204" s="1">
        <v>2203</v>
      </c>
      <c r="B2204" s="3">
        <v>2204</v>
      </c>
      <c r="C2204" s="3" t="s">
        <v>5967</v>
      </c>
      <c r="D2204" s="3" t="s">
        <v>5968</v>
      </c>
      <c r="E2204" s="3" t="s">
        <v>5969</v>
      </c>
      <c r="F2204" s="3" t="s">
        <v>93</v>
      </c>
      <c r="G2204" s="3">
        <v>1</v>
      </c>
      <c r="H2204" s="3" t="s">
        <v>347</v>
      </c>
      <c r="I2204" s="4" t="str">
        <f ca="1">IFERROR(__xludf.DUMMYFUNCTION("REGEXREPLACE(F2205,""\D"", """")"),"6")</f>
        <v>6</v>
      </c>
      <c r="J2204" s="6" t="s">
        <v>13858</v>
      </c>
    </row>
    <row r="2205" spans="1:10" ht="15.75" customHeight="1">
      <c r="A2205" s="1">
        <v>2204</v>
      </c>
      <c r="B2205" s="3">
        <v>2205</v>
      </c>
      <c r="C2205" s="3" t="s">
        <v>5970</v>
      </c>
      <c r="D2205" s="3" t="s">
        <v>5971</v>
      </c>
      <c r="E2205" s="3" t="s">
        <v>5972</v>
      </c>
      <c r="F2205" s="3" t="s">
        <v>3774</v>
      </c>
      <c r="G2205" s="3">
        <v>3</v>
      </c>
      <c r="H2205" s="3" t="s">
        <v>2284</v>
      </c>
      <c r="I2205" s="4" t="str">
        <f ca="1">IFERROR(__xludf.DUMMYFUNCTION("REGEXREPLACE(F2206,""\D"", """")"),"32")</f>
        <v>32</v>
      </c>
      <c r="J2205" s="6" t="s">
        <v>13915</v>
      </c>
    </row>
    <row r="2206" spans="1:10" ht="15.75" customHeight="1">
      <c r="A2206" s="1">
        <v>2205</v>
      </c>
      <c r="B2206" s="3">
        <v>2206</v>
      </c>
      <c r="C2206" s="3" t="s">
        <v>5973</v>
      </c>
      <c r="D2206" s="3" t="s">
        <v>5974</v>
      </c>
      <c r="E2206" s="3" t="s">
        <v>5975</v>
      </c>
      <c r="F2206" s="3">
        <v>0</v>
      </c>
      <c r="I2206" s="4" t="str">
        <f ca="1">IFERROR(__xludf.DUMMYFUNCTION("REGEXREPLACE(F2207,""\D"", """")"),"#VALUE!")</f>
        <v>#VALUE!</v>
      </c>
      <c r="J2206" s="6" t="s">
        <v>13850</v>
      </c>
    </row>
    <row r="2207" spans="1:10" ht="15.75" customHeight="1">
      <c r="A2207" s="1">
        <v>2206</v>
      </c>
      <c r="B2207" s="3">
        <v>2207</v>
      </c>
      <c r="C2207" s="3" t="s">
        <v>5976</v>
      </c>
      <c r="D2207" s="3" t="s">
        <v>5977</v>
      </c>
      <c r="E2207" s="3" t="s">
        <v>5978</v>
      </c>
      <c r="F2207" s="3">
        <v>0</v>
      </c>
      <c r="I2207" s="4" t="str">
        <f ca="1">IFERROR(__xludf.DUMMYFUNCTION("REGEXREPLACE(F2208,""\D"", """")"),"#VALUE!")</f>
        <v>#VALUE!</v>
      </c>
      <c r="J2207" s="6" t="s">
        <v>13850</v>
      </c>
    </row>
    <row r="2208" spans="1:10" ht="15.75" customHeight="1">
      <c r="A2208" s="1">
        <v>2207</v>
      </c>
      <c r="B2208" s="3">
        <v>2208</v>
      </c>
      <c r="C2208" s="3" t="s">
        <v>5979</v>
      </c>
      <c r="D2208" s="3" t="s">
        <v>5980</v>
      </c>
      <c r="E2208" s="3" t="s">
        <v>5981</v>
      </c>
      <c r="F2208" s="3" t="s">
        <v>131</v>
      </c>
      <c r="G2208" s="3">
        <v>8</v>
      </c>
      <c r="H2208" s="3" t="s">
        <v>424</v>
      </c>
      <c r="I2208" s="4" t="str">
        <f ca="1">IFERROR(__xludf.DUMMYFUNCTION("REGEXREPLACE(F2209,""\D"", """")"),"4")</f>
        <v>4</v>
      </c>
      <c r="J2208" s="6" t="s">
        <v>13861</v>
      </c>
    </row>
    <row r="2209" spans="1:10" ht="15.75" customHeight="1">
      <c r="A2209" s="1">
        <v>2208</v>
      </c>
      <c r="B2209" s="3">
        <v>2209</v>
      </c>
      <c r="C2209" s="3" t="s">
        <v>5982</v>
      </c>
      <c r="D2209" s="3" t="s">
        <v>5983</v>
      </c>
      <c r="E2209" s="3" t="s">
        <v>5984</v>
      </c>
      <c r="F2209" s="3">
        <v>0</v>
      </c>
      <c r="I2209" s="4" t="str">
        <f ca="1">IFERROR(__xludf.DUMMYFUNCTION("REGEXREPLACE(F2210,""\D"", """")"),"#VALUE!")</f>
        <v>#VALUE!</v>
      </c>
      <c r="J2209" s="6" t="s">
        <v>13850</v>
      </c>
    </row>
    <row r="2210" spans="1:10" ht="15.75" customHeight="1">
      <c r="A2210" s="1">
        <v>2209</v>
      </c>
      <c r="B2210" s="3">
        <v>2210</v>
      </c>
      <c r="C2210" s="3" t="s">
        <v>5985</v>
      </c>
      <c r="D2210" s="3" t="s">
        <v>5986</v>
      </c>
      <c r="E2210" s="3" t="s">
        <v>5987</v>
      </c>
      <c r="F2210" s="3" t="s">
        <v>5988</v>
      </c>
      <c r="G2210" s="3">
        <v>18</v>
      </c>
      <c r="H2210" s="3" t="s">
        <v>5989</v>
      </c>
      <c r="I2210" s="4" t="str">
        <f ca="1">IFERROR(__xludf.DUMMYFUNCTION("REGEXREPLACE(F2211,""\D"", """")"),"52")</f>
        <v>52</v>
      </c>
      <c r="J2210" s="6" t="s">
        <v>13926</v>
      </c>
    </row>
    <row r="2211" spans="1:10" ht="15.75" customHeight="1">
      <c r="A2211" s="1">
        <v>2210</v>
      </c>
      <c r="B2211" s="3">
        <v>2211</v>
      </c>
      <c r="C2211" s="3" t="s">
        <v>5990</v>
      </c>
      <c r="D2211" s="3" t="s">
        <v>5991</v>
      </c>
      <c r="E2211" s="3" t="s">
        <v>5992</v>
      </c>
      <c r="F2211" s="3" t="s">
        <v>13</v>
      </c>
      <c r="G2211" s="3">
        <v>0</v>
      </c>
      <c r="H2211" s="3" t="s">
        <v>14</v>
      </c>
      <c r="I2211" s="4" t="str">
        <f ca="1">IFERROR(__xludf.DUMMYFUNCTION("REGEXREPLACE(F2212,""\D"", """")"),"13")</f>
        <v>13</v>
      </c>
      <c r="J2211" s="6" t="s">
        <v>13849</v>
      </c>
    </row>
    <row r="2212" spans="1:10" ht="15.75" customHeight="1">
      <c r="A2212" s="1">
        <v>2211</v>
      </c>
      <c r="B2212" s="3">
        <v>2212</v>
      </c>
      <c r="C2212" s="3" t="s">
        <v>5993</v>
      </c>
      <c r="D2212" s="3" t="s">
        <v>5994</v>
      </c>
      <c r="E2212" s="3" t="s">
        <v>17</v>
      </c>
      <c r="F2212" s="3">
        <v>0</v>
      </c>
      <c r="I2212" s="4" t="str">
        <f ca="1">IFERROR(__xludf.DUMMYFUNCTION("REGEXREPLACE(F2213,""\D"", """")"),"#VALUE!")</f>
        <v>#VALUE!</v>
      </c>
      <c r="J2212" s="6" t="s">
        <v>13850</v>
      </c>
    </row>
    <row r="2213" spans="1:10" ht="15.75" customHeight="1">
      <c r="A2213" s="1">
        <v>2212</v>
      </c>
      <c r="B2213" s="3">
        <v>2213</v>
      </c>
      <c r="C2213" s="3" t="s">
        <v>5995</v>
      </c>
      <c r="D2213" s="3" t="s">
        <v>5996</v>
      </c>
      <c r="E2213" s="3" t="s">
        <v>17</v>
      </c>
      <c r="F2213" s="3">
        <v>0</v>
      </c>
      <c r="I2213" s="4" t="str">
        <f ca="1">IFERROR(__xludf.DUMMYFUNCTION("REGEXREPLACE(F2214,""\D"", """")"),"#VALUE!")</f>
        <v>#VALUE!</v>
      </c>
      <c r="J2213" s="6" t="s">
        <v>13850</v>
      </c>
    </row>
    <row r="2214" spans="1:10" ht="15.75" customHeight="1">
      <c r="A2214" s="1">
        <v>2213</v>
      </c>
      <c r="B2214" s="3">
        <v>2214</v>
      </c>
      <c r="C2214" s="3" t="s">
        <v>5997</v>
      </c>
      <c r="D2214" s="3" t="s">
        <v>5998</v>
      </c>
      <c r="E2214" s="3" t="s">
        <v>5999</v>
      </c>
      <c r="F2214" s="3" t="s">
        <v>787</v>
      </c>
      <c r="G2214" s="3">
        <v>21</v>
      </c>
      <c r="H2214" s="3" t="s">
        <v>3080</v>
      </c>
      <c r="I2214" s="4" t="str">
        <f ca="1">IFERROR(__xludf.DUMMYFUNCTION("REGEXREPLACE(F2215,""\D"", """")"),"20")</f>
        <v>20</v>
      </c>
      <c r="J2214" s="6" t="s">
        <v>13887</v>
      </c>
    </row>
    <row r="2215" spans="1:10" ht="15.75" customHeight="1">
      <c r="A2215" s="1">
        <v>2214</v>
      </c>
      <c r="B2215" s="3">
        <v>2215</v>
      </c>
      <c r="C2215" s="3" t="s">
        <v>6000</v>
      </c>
      <c r="D2215" s="3" t="s">
        <v>6001</v>
      </c>
      <c r="E2215" s="3" t="s">
        <v>17</v>
      </c>
      <c r="F2215" s="3">
        <v>0</v>
      </c>
      <c r="I2215" s="4" t="str">
        <f ca="1">IFERROR(__xludf.DUMMYFUNCTION("REGEXREPLACE(F2216,""\D"", """")"),"#VALUE!")</f>
        <v>#VALUE!</v>
      </c>
      <c r="J2215" s="6" t="s">
        <v>13850</v>
      </c>
    </row>
    <row r="2216" spans="1:10" ht="15.75" customHeight="1">
      <c r="A2216" s="1">
        <v>2215</v>
      </c>
      <c r="B2216" s="3">
        <v>2216</v>
      </c>
      <c r="C2216" s="3" t="s">
        <v>6002</v>
      </c>
      <c r="D2216" s="3" t="s">
        <v>6003</v>
      </c>
      <c r="E2216" s="3" t="s">
        <v>17</v>
      </c>
      <c r="F2216" s="3">
        <v>0</v>
      </c>
      <c r="I2216" s="4" t="str">
        <f ca="1">IFERROR(__xludf.DUMMYFUNCTION("REGEXREPLACE(F2217,""\D"", """")"),"#VALUE!")</f>
        <v>#VALUE!</v>
      </c>
      <c r="J2216" s="6" t="s">
        <v>13850</v>
      </c>
    </row>
    <row r="2217" spans="1:10" ht="15.75" customHeight="1">
      <c r="A2217" s="1">
        <v>2216</v>
      </c>
      <c r="B2217" s="3">
        <v>2217</v>
      </c>
      <c r="C2217" s="3" t="s">
        <v>6004</v>
      </c>
      <c r="D2217" s="3" t="s">
        <v>6005</v>
      </c>
      <c r="E2217" s="3" t="s">
        <v>6006</v>
      </c>
      <c r="F2217" s="3">
        <v>0</v>
      </c>
      <c r="I2217" s="4" t="str">
        <f ca="1">IFERROR(__xludf.DUMMYFUNCTION("REGEXREPLACE(F2218,""\D"", """")"),"#VALUE!")</f>
        <v>#VALUE!</v>
      </c>
      <c r="J2217" s="6" t="s">
        <v>13850</v>
      </c>
    </row>
    <row r="2218" spans="1:10" ht="15.75" customHeight="1">
      <c r="A2218" s="1">
        <v>2217</v>
      </c>
      <c r="B2218" s="3">
        <v>2218</v>
      </c>
      <c r="C2218" s="3" t="s">
        <v>6007</v>
      </c>
      <c r="D2218" s="3" t="s">
        <v>6008</v>
      </c>
      <c r="E2218" s="3" t="s">
        <v>17</v>
      </c>
      <c r="F2218" s="3">
        <v>0</v>
      </c>
      <c r="I2218" s="4" t="str">
        <f ca="1">IFERROR(__xludf.DUMMYFUNCTION("REGEXREPLACE(F2219,""\D"", """")"),"#VALUE!")</f>
        <v>#VALUE!</v>
      </c>
      <c r="J2218" s="6" t="s">
        <v>13850</v>
      </c>
    </row>
    <row r="2219" spans="1:10" ht="15.75" customHeight="1">
      <c r="A2219" s="1">
        <v>2218</v>
      </c>
      <c r="B2219" s="3">
        <v>2219</v>
      </c>
      <c r="C2219" s="3" t="s">
        <v>6009</v>
      </c>
      <c r="D2219" s="3" t="s">
        <v>6010</v>
      </c>
      <c r="E2219" s="3" t="s">
        <v>17</v>
      </c>
      <c r="F2219" s="3">
        <v>0</v>
      </c>
      <c r="I2219" s="4" t="str">
        <f ca="1">IFERROR(__xludf.DUMMYFUNCTION("REGEXREPLACE(F2220,""\D"", """")"),"#VALUE!")</f>
        <v>#VALUE!</v>
      </c>
      <c r="J2219" s="6" t="s">
        <v>13850</v>
      </c>
    </row>
    <row r="2220" spans="1:10" ht="15.75" customHeight="1">
      <c r="A2220" s="1">
        <v>2219</v>
      </c>
      <c r="B2220" s="3">
        <v>2220</v>
      </c>
      <c r="C2220" s="3" t="s">
        <v>6011</v>
      </c>
      <c r="D2220" s="3" t="s">
        <v>6012</v>
      </c>
      <c r="E2220" s="3" t="s">
        <v>6013</v>
      </c>
      <c r="F2220" s="3">
        <v>0</v>
      </c>
      <c r="I2220" s="4" t="str">
        <f ca="1">IFERROR(__xludf.DUMMYFUNCTION("REGEXREPLACE(F2221,""\D"", """")"),"#VALUE!")</f>
        <v>#VALUE!</v>
      </c>
      <c r="J2220" s="6" t="s">
        <v>13850</v>
      </c>
    </row>
    <row r="2221" spans="1:10" ht="15.75" customHeight="1">
      <c r="A2221" s="1">
        <v>2220</v>
      </c>
      <c r="B2221" s="3">
        <v>2221</v>
      </c>
      <c r="C2221" s="3" t="s">
        <v>6014</v>
      </c>
      <c r="D2221" s="3" t="s">
        <v>6015</v>
      </c>
      <c r="E2221" s="3" t="s">
        <v>17</v>
      </c>
      <c r="F2221" s="3">
        <v>0</v>
      </c>
      <c r="I2221" s="4" t="str">
        <f ca="1">IFERROR(__xludf.DUMMYFUNCTION("REGEXREPLACE(F2222,""\D"", """")"),"#VALUE!")</f>
        <v>#VALUE!</v>
      </c>
      <c r="J2221" s="6" t="s">
        <v>13850</v>
      </c>
    </row>
    <row r="2222" spans="1:10" ht="15.75" customHeight="1">
      <c r="A2222" s="1">
        <v>2221</v>
      </c>
      <c r="B2222" s="3">
        <v>2222</v>
      </c>
      <c r="C2222" s="3" t="s">
        <v>6016</v>
      </c>
      <c r="D2222" s="3" t="s">
        <v>6017</v>
      </c>
      <c r="E2222" s="3" t="s">
        <v>17</v>
      </c>
      <c r="F2222" s="3">
        <v>0</v>
      </c>
      <c r="I2222" s="4" t="str">
        <f ca="1">IFERROR(__xludf.DUMMYFUNCTION("REGEXREPLACE(F2223,""\D"", """")"),"#VALUE!")</f>
        <v>#VALUE!</v>
      </c>
      <c r="J2222" s="6" t="s">
        <v>13850</v>
      </c>
    </row>
    <row r="2223" spans="1:10" ht="15.75" customHeight="1">
      <c r="A2223" s="1">
        <v>2222</v>
      </c>
      <c r="B2223" s="3">
        <v>2223</v>
      </c>
      <c r="C2223" s="3" t="s">
        <v>6018</v>
      </c>
      <c r="D2223" s="3" t="s">
        <v>6019</v>
      </c>
      <c r="E2223" s="3" t="s">
        <v>6020</v>
      </c>
      <c r="F2223" s="3" t="s">
        <v>1185</v>
      </c>
      <c r="G2223" s="3">
        <v>0</v>
      </c>
      <c r="H2223" s="3" t="s">
        <v>2756</v>
      </c>
      <c r="I2223" s="4" t="str">
        <f ca="1">IFERROR(__xludf.DUMMYFUNCTION("REGEXREPLACE(F2224,""\D"", """")"),"86")</f>
        <v>86</v>
      </c>
      <c r="J2223" s="6" t="s">
        <v>13889</v>
      </c>
    </row>
    <row r="2224" spans="1:10" ht="15.75" customHeight="1">
      <c r="A2224" s="1">
        <v>2223</v>
      </c>
      <c r="B2224" s="3">
        <v>2224</v>
      </c>
      <c r="C2224" s="3" t="s">
        <v>6021</v>
      </c>
      <c r="D2224" s="3" t="s">
        <v>6022</v>
      </c>
      <c r="E2224" s="3" t="s">
        <v>17</v>
      </c>
      <c r="F2224" s="3">
        <v>0</v>
      </c>
      <c r="I2224" s="4" t="str">
        <f ca="1">IFERROR(__xludf.DUMMYFUNCTION("REGEXREPLACE(F2225,""\D"", """")"),"#VALUE!")</f>
        <v>#VALUE!</v>
      </c>
      <c r="J2224" s="6" t="s">
        <v>13850</v>
      </c>
    </row>
    <row r="2225" spans="1:10" ht="15.75" customHeight="1">
      <c r="A2225" s="1">
        <v>2224</v>
      </c>
      <c r="B2225" s="3">
        <v>2225</v>
      </c>
      <c r="C2225" s="3" t="s">
        <v>6023</v>
      </c>
      <c r="D2225" s="3" t="s">
        <v>6024</v>
      </c>
      <c r="E2225" s="3" t="s">
        <v>17</v>
      </c>
      <c r="F2225" s="3">
        <v>0</v>
      </c>
      <c r="I2225" s="4" t="str">
        <f ca="1">IFERROR(__xludf.DUMMYFUNCTION("REGEXREPLACE(F2226,""\D"", """")"),"#VALUE!")</f>
        <v>#VALUE!</v>
      </c>
      <c r="J2225" s="6" t="s">
        <v>13850</v>
      </c>
    </row>
    <row r="2226" spans="1:10" ht="15.75" customHeight="1">
      <c r="A2226" s="1">
        <v>2225</v>
      </c>
      <c r="B2226" s="3">
        <v>2226</v>
      </c>
      <c r="C2226" s="3" t="s">
        <v>6025</v>
      </c>
      <c r="D2226" s="3" t="s">
        <v>6026</v>
      </c>
      <c r="E2226" s="3" t="s">
        <v>6027</v>
      </c>
      <c r="F2226" s="3" t="s">
        <v>113</v>
      </c>
      <c r="G2226" s="3">
        <v>5</v>
      </c>
      <c r="H2226" s="3" t="s">
        <v>14</v>
      </c>
      <c r="I2226" s="4" t="str">
        <f ca="1">IFERROR(__xludf.DUMMYFUNCTION("REGEXREPLACE(F2227,""\D"", """")"),"8")</f>
        <v>8</v>
      </c>
      <c r="J2226" s="6" t="s">
        <v>13860</v>
      </c>
    </row>
    <row r="2227" spans="1:10" ht="15.75" customHeight="1">
      <c r="A2227" s="1">
        <v>2226</v>
      </c>
      <c r="B2227" s="3">
        <v>2227</v>
      </c>
      <c r="C2227" s="3" t="s">
        <v>6028</v>
      </c>
      <c r="D2227" s="3" t="s">
        <v>6029</v>
      </c>
      <c r="E2227" s="3" t="s">
        <v>17</v>
      </c>
      <c r="F2227" s="3">
        <v>0</v>
      </c>
      <c r="I2227" s="4" t="str">
        <f ca="1">IFERROR(__xludf.DUMMYFUNCTION("REGEXREPLACE(F2228,""\D"", """")"),"#VALUE!")</f>
        <v>#VALUE!</v>
      </c>
      <c r="J2227" s="6" t="s">
        <v>13850</v>
      </c>
    </row>
    <row r="2228" spans="1:10" ht="15.75" customHeight="1">
      <c r="A2228" s="1">
        <v>2227</v>
      </c>
      <c r="B2228" s="3">
        <v>2228</v>
      </c>
      <c r="C2228" s="3" t="s">
        <v>6030</v>
      </c>
      <c r="D2228" s="3" t="s">
        <v>6031</v>
      </c>
      <c r="E2228" s="3" t="s">
        <v>17</v>
      </c>
      <c r="F2228" s="3">
        <v>0</v>
      </c>
      <c r="I2228" s="4" t="str">
        <f ca="1">IFERROR(__xludf.DUMMYFUNCTION("REGEXREPLACE(F2229,""\D"", """")"),"#VALUE!")</f>
        <v>#VALUE!</v>
      </c>
      <c r="J2228" s="6" t="s">
        <v>13850</v>
      </c>
    </row>
    <row r="2229" spans="1:10" ht="15.75" customHeight="1">
      <c r="A2229" s="1">
        <v>2228</v>
      </c>
      <c r="B2229" s="3">
        <v>2229</v>
      </c>
      <c r="C2229" s="3" t="s">
        <v>6032</v>
      </c>
      <c r="D2229" s="3" t="s">
        <v>6033</v>
      </c>
      <c r="E2229" s="3" t="s">
        <v>6034</v>
      </c>
      <c r="F2229" s="3" t="s">
        <v>423</v>
      </c>
      <c r="G2229" s="3">
        <v>5</v>
      </c>
      <c r="H2229" s="3" t="s">
        <v>934</v>
      </c>
      <c r="I2229" s="4" t="str">
        <f ca="1">IFERROR(__xludf.DUMMYFUNCTION("REGEXREPLACE(F2230,""\D"", """")"),"12")</f>
        <v>12</v>
      </c>
      <c r="J2229" s="6" t="s">
        <v>13874</v>
      </c>
    </row>
    <row r="2230" spans="1:10" ht="15.75" customHeight="1">
      <c r="A2230" s="1">
        <v>2229</v>
      </c>
      <c r="B2230" s="3">
        <v>2230</v>
      </c>
      <c r="C2230" s="3" t="s">
        <v>6035</v>
      </c>
      <c r="D2230" s="3" t="s">
        <v>6036</v>
      </c>
      <c r="E2230" s="3" t="s">
        <v>6037</v>
      </c>
      <c r="F2230" s="3" t="s">
        <v>193</v>
      </c>
      <c r="G2230" s="3">
        <v>1</v>
      </c>
      <c r="H2230" s="3" t="s">
        <v>311</v>
      </c>
      <c r="I2230" s="4" t="str">
        <f ca="1">IFERROR(__xludf.DUMMYFUNCTION("REGEXREPLACE(F2231,""\D"", """")"),"10")</f>
        <v>10</v>
      </c>
      <c r="J2230" s="6" t="s">
        <v>13864</v>
      </c>
    </row>
    <row r="2231" spans="1:10" ht="15.75" customHeight="1">
      <c r="A2231" s="1">
        <v>2230</v>
      </c>
      <c r="B2231" s="3">
        <v>2231</v>
      </c>
      <c r="C2231" s="3" t="s">
        <v>6038</v>
      </c>
      <c r="D2231" s="3" t="s">
        <v>6039</v>
      </c>
      <c r="E2231" s="3" t="s">
        <v>3214</v>
      </c>
      <c r="F2231" s="3">
        <v>0</v>
      </c>
      <c r="I2231" s="4" t="str">
        <f ca="1">IFERROR(__xludf.DUMMYFUNCTION("REGEXREPLACE(F2232,""\D"", """")"),"#VALUE!")</f>
        <v>#VALUE!</v>
      </c>
      <c r="J2231" s="6" t="s">
        <v>13850</v>
      </c>
    </row>
    <row r="2232" spans="1:10" ht="15.75" customHeight="1">
      <c r="A2232" s="1">
        <v>2231</v>
      </c>
      <c r="B2232" s="3">
        <v>2232</v>
      </c>
      <c r="C2232" s="3" t="s">
        <v>6040</v>
      </c>
      <c r="D2232" s="3" t="s">
        <v>6041</v>
      </c>
      <c r="E2232" s="3" t="s">
        <v>17</v>
      </c>
      <c r="F2232" s="3">
        <v>0</v>
      </c>
      <c r="I2232" s="4" t="str">
        <f ca="1">IFERROR(__xludf.DUMMYFUNCTION("REGEXREPLACE(F2233,""\D"", """")"),"#VALUE!")</f>
        <v>#VALUE!</v>
      </c>
      <c r="J2232" s="6" t="s">
        <v>13850</v>
      </c>
    </row>
    <row r="2233" spans="1:10" ht="15.75" customHeight="1">
      <c r="A2233" s="1">
        <v>2232</v>
      </c>
      <c r="B2233" s="3">
        <v>2233</v>
      </c>
      <c r="C2233" s="3" t="s">
        <v>6042</v>
      </c>
      <c r="D2233" s="3" t="s">
        <v>6043</v>
      </c>
      <c r="E2233" s="3" t="s">
        <v>6044</v>
      </c>
      <c r="F2233" s="3" t="s">
        <v>38</v>
      </c>
      <c r="G2233" s="3">
        <v>20</v>
      </c>
      <c r="H2233" s="3" t="s">
        <v>255</v>
      </c>
      <c r="I2233" s="4" t="str">
        <f ca="1">IFERROR(__xludf.DUMMYFUNCTION("REGEXREPLACE(F2234,""\D"", """")"),"11")</f>
        <v>11</v>
      </c>
      <c r="J2233" s="6" t="s">
        <v>13852</v>
      </c>
    </row>
    <row r="2234" spans="1:10" ht="15.75" customHeight="1">
      <c r="A2234" s="1">
        <v>2233</v>
      </c>
      <c r="B2234" s="3">
        <v>2234</v>
      </c>
      <c r="C2234" s="3" t="s">
        <v>6045</v>
      </c>
      <c r="D2234" s="3" t="s">
        <v>6046</v>
      </c>
      <c r="E2234" s="3" t="s">
        <v>6047</v>
      </c>
      <c r="F2234" s="3" t="s">
        <v>270</v>
      </c>
      <c r="G2234" s="3">
        <v>0</v>
      </c>
      <c r="H2234" s="3" t="s">
        <v>266</v>
      </c>
      <c r="I2234" s="4" t="str">
        <f ca="1">IFERROR(__xludf.DUMMYFUNCTION("REGEXREPLACE(F2235,""\D"", """")"),"16")</f>
        <v>16</v>
      </c>
      <c r="J2234" s="6" t="s">
        <v>13870</v>
      </c>
    </row>
    <row r="2235" spans="1:10" ht="15.75" customHeight="1">
      <c r="A2235" s="1">
        <v>2234</v>
      </c>
      <c r="B2235" s="3">
        <v>2235</v>
      </c>
      <c r="C2235" s="3" t="s">
        <v>6048</v>
      </c>
      <c r="D2235" s="3" t="s">
        <v>6049</v>
      </c>
      <c r="E2235" s="3" t="s">
        <v>17</v>
      </c>
      <c r="F2235" s="3">
        <v>0</v>
      </c>
      <c r="I2235" s="4" t="str">
        <f ca="1">IFERROR(__xludf.DUMMYFUNCTION("REGEXREPLACE(F2236,""\D"", """")"),"#VALUE!")</f>
        <v>#VALUE!</v>
      </c>
      <c r="J2235" s="6" t="s">
        <v>13850</v>
      </c>
    </row>
    <row r="2236" spans="1:10" ht="15.75" customHeight="1">
      <c r="A2236" s="1">
        <v>2235</v>
      </c>
      <c r="B2236" s="3">
        <v>2236</v>
      </c>
      <c r="C2236" s="3" t="s">
        <v>6050</v>
      </c>
      <c r="D2236" s="3" t="s">
        <v>6051</v>
      </c>
      <c r="E2236" s="3" t="s">
        <v>17</v>
      </c>
      <c r="F2236" s="3">
        <v>0</v>
      </c>
      <c r="I2236" s="4" t="str">
        <f ca="1">IFERROR(__xludf.DUMMYFUNCTION("REGEXREPLACE(F2237,""\D"", """")"),"#VALUE!")</f>
        <v>#VALUE!</v>
      </c>
      <c r="J2236" s="6" t="s">
        <v>13850</v>
      </c>
    </row>
    <row r="2237" spans="1:10" ht="15.75" customHeight="1">
      <c r="A2237" s="1">
        <v>2236</v>
      </c>
      <c r="B2237" s="3">
        <v>2237</v>
      </c>
      <c r="C2237" s="3" t="s">
        <v>6052</v>
      </c>
      <c r="D2237" s="3" t="s">
        <v>6053</v>
      </c>
      <c r="E2237" s="3" t="s">
        <v>17</v>
      </c>
      <c r="F2237" s="3">
        <v>0</v>
      </c>
      <c r="I2237" s="4" t="str">
        <f ca="1">IFERROR(__xludf.DUMMYFUNCTION("REGEXREPLACE(F2238,""\D"", """")"),"#VALUE!")</f>
        <v>#VALUE!</v>
      </c>
      <c r="J2237" s="6" t="s">
        <v>13850</v>
      </c>
    </row>
    <row r="2238" spans="1:10" ht="15.75" customHeight="1">
      <c r="A2238" s="1">
        <v>2237</v>
      </c>
      <c r="B2238" s="3">
        <v>2238</v>
      </c>
      <c r="C2238" s="3" t="s">
        <v>6054</v>
      </c>
      <c r="D2238" s="3" t="s">
        <v>6055</v>
      </c>
      <c r="E2238" s="3" t="s">
        <v>17</v>
      </c>
      <c r="F2238" s="3">
        <v>0</v>
      </c>
      <c r="I2238" s="4" t="str">
        <f ca="1">IFERROR(__xludf.DUMMYFUNCTION("REGEXREPLACE(F2239,""\D"", """")"),"#VALUE!")</f>
        <v>#VALUE!</v>
      </c>
      <c r="J2238" s="6" t="s">
        <v>13850</v>
      </c>
    </row>
    <row r="2239" spans="1:10" ht="15.75" customHeight="1">
      <c r="A2239" s="1">
        <v>2238</v>
      </c>
      <c r="B2239" s="3">
        <v>2239</v>
      </c>
      <c r="C2239" s="3" t="s">
        <v>6056</v>
      </c>
      <c r="D2239" s="3" t="s">
        <v>6057</v>
      </c>
      <c r="E2239" s="3" t="s">
        <v>6058</v>
      </c>
      <c r="F2239" s="3" t="s">
        <v>33</v>
      </c>
      <c r="G2239" s="3">
        <v>0</v>
      </c>
      <c r="H2239" s="3" t="s">
        <v>94</v>
      </c>
      <c r="I2239" s="4" t="str">
        <f ca="1">IFERROR(__xludf.DUMMYFUNCTION("REGEXREPLACE(F2240,""\D"", """")"),"9")</f>
        <v>9</v>
      </c>
      <c r="J2239" s="6" t="s">
        <v>13851</v>
      </c>
    </row>
    <row r="2240" spans="1:10" ht="15.75" customHeight="1">
      <c r="A2240" s="1">
        <v>2239</v>
      </c>
      <c r="B2240" s="3">
        <v>2240</v>
      </c>
      <c r="C2240" s="3" t="s">
        <v>6059</v>
      </c>
      <c r="D2240" s="3" t="s">
        <v>6060</v>
      </c>
      <c r="E2240" s="3" t="s">
        <v>6061</v>
      </c>
      <c r="F2240" s="3" t="s">
        <v>93</v>
      </c>
      <c r="G2240" s="3">
        <v>1</v>
      </c>
      <c r="H2240" s="3" t="s">
        <v>347</v>
      </c>
      <c r="I2240" s="4" t="str">
        <f ca="1">IFERROR(__xludf.DUMMYFUNCTION("REGEXREPLACE(F2241,""\D"", """")"),"6")</f>
        <v>6</v>
      </c>
      <c r="J2240" s="6" t="s">
        <v>13858</v>
      </c>
    </row>
    <row r="2241" spans="1:10" ht="15.75" customHeight="1">
      <c r="A2241" s="1">
        <v>2240</v>
      </c>
      <c r="B2241" s="3">
        <v>2241</v>
      </c>
      <c r="C2241" s="3" t="s">
        <v>6062</v>
      </c>
      <c r="D2241" s="3" t="s">
        <v>6063</v>
      </c>
      <c r="E2241" s="3" t="s">
        <v>6064</v>
      </c>
      <c r="F2241" s="3" t="s">
        <v>131</v>
      </c>
      <c r="G2241" s="3">
        <v>2</v>
      </c>
      <c r="H2241" s="3" t="s">
        <v>888</v>
      </c>
      <c r="I2241" s="4" t="str">
        <f ca="1">IFERROR(__xludf.DUMMYFUNCTION("REGEXREPLACE(F2242,""\D"", """")"),"4")</f>
        <v>4</v>
      </c>
      <c r="J2241" s="6" t="s">
        <v>13861</v>
      </c>
    </row>
    <row r="2242" spans="1:10" ht="15.75" customHeight="1">
      <c r="A2242" s="1">
        <v>2241</v>
      </c>
      <c r="B2242" s="3">
        <v>2242</v>
      </c>
      <c r="C2242" s="3" t="s">
        <v>6065</v>
      </c>
      <c r="D2242" s="3" t="s">
        <v>6066</v>
      </c>
      <c r="E2242" s="3" t="s">
        <v>6067</v>
      </c>
      <c r="F2242" s="3" t="s">
        <v>33</v>
      </c>
      <c r="G2242" s="3">
        <v>0</v>
      </c>
      <c r="H2242" s="3" t="s">
        <v>94</v>
      </c>
      <c r="I2242" s="4" t="str">
        <f ca="1">IFERROR(__xludf.DUMMYFUNCTION("REGEXREPLACE(F2243,""\D"", """")"),"9")</f>
        <v>9</v>
      </c>
      <c r="J2242" s="6" t="s">
        <v>13851</v>
      </c>
    </row>
    <row r="2243" spans="1:10" ht="15.75" customHeight="1">
      <c r="A2243" s="1">
        <v>2242</v>
      </c>
      <c r="B2243" s="3">
        <v>2243</v>
      </c>
      <c r="C2243" s="3" t="s">
        <v>6068</v>
      </c>
      <c r="D2243" s="3" t="s">
        <v>6069</v>
      </c>
      <c r="E2243" s="3" t="s">
        <v>6070</v>
      </c>
      <c r="F2243" s="3" t="s">
        <v>51</v>
      </c>
      <c r="G2243" s="3">
        <v>3</v>
      </c>
      <c r="H2243" s="3" t="s">
        <v>535</v>
      </c>
      <c r="I2243" s="4" t="str">
        <f ca="1">IFERROR(__xludf.DUMMYFUNCTION("REGEXREPLACE(F2244,""\D"", """")"),"5")</f>
        <v>5</v>
      </c>
      <c r="J2243" s="6" t="s">
        <v>13854</v>
      </c>
    </row>
    <row r="2244" spans="1:10" ht="15.75" customHeight="1">
      <c r="A2244" s="1">
        <v>2243</v>
      </c>
      <c r="B2244" s="3">
        <v>2244</v>
      </c>
      <c r="C2244" s="3" t="s">
        <v>6071</v>
      </c>
      <c r="D2244" s="3" t="s">
        <v>6072</v>
      </c>
      <c r="E2244" s="3" t="s">
        <v>17</v>
      </c>
      <c r="F2244" s="3">
        <v>0</v>
      </c>
      <c r="I2244" s="4" t="str">
        <f ca="1">IFERROR(__xludf.DUMMYFUNCTION("REGEXREPLACE(F2245,""\D"", """")"),"#VALUE!")</f>
        <v>#VALUE!</v>
      </c>
      <c r="J2244" s="6" t="s">
        <v>13850</v>
      </c>
    </row>
    <row r="2245" spans="1:10" ht="15.75" customHeight="1">
      <c r="A2245" s="1">
        <v>2244</v>
      </c>
      <c r="B2245" s="3">
        <v>2245</v>
      </c>
      <c r="C2245" s="3" t="s">
        <v>6073</v>
      </c>
      <c r="D2245" s="3" t="s">
        <v>6074</v>
      </c>
      <c r="E2245" s="3" t="s">
        <v>17</v>
      </c>
      <c r="F2245" s="3">
        <v>0</v>
      </c>
      <c r="I2245" s="4" t="str">
        <f ca="1">IFERROR(__xludf.DUMMYFUNCTION("REGEXREPLACE(F2246,""\D"", """")"),"#VALUE!")</f>
        <v>#VALUE!</v>
      </c>
      <c r="J2245" s="6" t="s">
        <v>13850</v>
      </c>
    </row>
    <row r="2246" spans="1:10" ht="15.75" customHeight="1">
      <c r="A2246" s="1">
        <v>2245</v>
      </c>
      <c r="B2246" s="3">
        <v>2246</v>
      </c>
      <c r="C2246" s="3" t="s">
        <v>6075</v>
      </c>
      <c r="D2246" s="3" t="s">
        <v>6076</v>
      </c>
      <c r="E2246" s="3" t="s">
        <v>17</v>
      </c>
      <c r="F2246" s="3">
        <v>0</v>
      </c>
      <c r="I2246" s="4" t="str">
        <f ca="1">IFERROR(__xludf.DUMMYFUNCTION("REGEXREPLACE(F2247,""\D"", """")"),"#VALUE!")</f>
        <v>#VALUE!</v>
      </c>
      <c r="J2246" s="6" t="s">
        <v>13850</v>
      </c>
    </row>
    <row r="2247" spans="1:10" ht="15.75" customHeight="1">
      <c r="A2247" s="1">
        <v>2246</v>
      </c>
      <c r="B2247" s="3">
        <v>2247</v>
      </c>
      <c r="C2247" s="3" t="s">
        <v>6077</v>
      </c>
      <c r="D2247" s="3" t="s">
        <v>6078</v>
      </c>
      <c r="E2247" s="3" t="s">
        <v>17</v>
      </c>
      <c r="F2247" s="3">
        <v>0</v>
      </c>
      <c r="I2247" s="4" t="str">
        <f ca="1">IFERROR(__xludf.DUMMYFUNCTION("REGEXREPLACE(F2248,""\D"", """")"),"#VALUE!")</f>
        <v>#VALUE!</v>
      </c>
      <c r="J2247" s="6" t="s">
        <v>13850</v>
      </c>
    </row>
    <row r="2248" spans="1:10" ht="15.75" customHeight="1">
      <c r="A2248" s="1">
        <v>2247</v>
      </c>
      <c r="B2248" s="3">
        <v>2248</v>
      </c>
      <c r="C2248" s="3" t="s">
        <v>6079</v>
      </c>
      <c r="D2248" s="3" t="s">
        <v>6080</v>
      </c>
      <c r="E2248" s="3" t="s">
        <v>6081</v>
      </c>
      <c r="F2248" s="3" t="s">
        <v>346</v>
      </c>
      <c r="G2248" s="3">
        <v>9</v>
      </c>
      <c r="H2248" s="3" t="s">
        <v>424</v>
      </c>
      <c r="I2248" s="4" t="str">
        <f ca="1">IFERROR(__xludf.DUMMYFUNCTION("REGEXREPLACE(F2249,""\D"", """")"),"3")</f>
        <v>3</v>
      </c>
      <c r="J2248" s="6" t="s">
        <v>13872</v>
      </c>
    </row>
    <row r="2249" spans="1:10" ht="15.75" customHeight="1">
      <c r="A2249" s="1">
        <v>2248</v>
      </c>
      <c r="B2249" s="3">
        <v>2249</v>
      </c>
      <c r="C2249" s="3" t="s">
        <v>6082</v>
      </c>
      <c r="D2249" s="3" t="s">
        <v>6083</v>
      </c>
      <c r="E2249" s="3" t="s">
        <v>6084</v>
      </c>
      <c r="F2249" s="3">
        <v>0</v>
      </c>
      <c r="I2249" s="4" t="str">
        <f ca="1">IFERROR(__xludf.DUMMYFUNCTION("REGEXREPLACE(F2250,""\D"", """")"),"#VALUE!")</f>
        <v>#VALUE!</v>
      </c>
      <c r="J2249" s="6" t="s">
        <v>13850</v>
      </c>
    </row>
    <row r="2250" spans="1:10" ht="15.75" customHeight="1">
      <c r="A2250" s="1">
        <v>2249</v>
      </c>
      <c r="B2250" s="3">
        <v>2250</v>
      </c>
      <c r="C2250" s="3" t="s">
        <v>6085</v>
      </c>
      <c r="D2250" s="3" t="s">
        <v>6086</v>
      </c>
      <c r="E2250" s="3" t="s">
        <v>6087</v>
      </c>
      <c r="F2250" s="3" t="s">
        <v>787</v>
      </c>
      <c r="G2250" s="3">
        <v>0</v>
      </c>
      <c r="H2250" s="3" t="s">
        <v>665</v>
      </c>
      <c r="I2250" s="4" t="str">
        <f ca="1">IFERROR(__xludf.DUMMYFUNCTION("REGEXREPLACE(F2251,""\D"", """")"),"20")</f>
        <v>20</v>
      </c>
      <c r="J2250" s="6" t="s">
        <v>13887</v>
      </c>
    </row>
    <row r="2251" spans="1:10" ht="15.75" customHeight="1">
      <c r="A2251" s="1">
        <v>2250</v>
      </c>
      <c r="B2251" s="3">
        <v>2251</v>
      </c>
      <c r="C2251" s="3" t="s">
        <v>6088</v>
      </c>
      <c r="D2251" s="3" t="s">
        <v>6089</v>
      </c>
      <c r="E2251" s="3" t="s">
        <v>17</v>
      </c>
      <c r="F2251" s="3">
        <v>0</v>
      </c>
      <c r="I2251" s="4" t="str">
        <f ca="1">IFERROR(__xludf.DUMMYFUNCTION("REGEXREPLACE(F2252,""\D"", """")"),"#VALUE!")</f>
        <v>#VALUE!</v>
      </c>
      <c r="J2251" s="6" t="s">
        <v>13850</v>
      </c>
    </row>
    <row r="2252" spans="1:10" ht="15.75" customHeight="1">
      <c r="A2252" s="1">
        <v>2251</v>
      </c>
      <c r="B2252" s="3">
        <v>2252</v>
      </c>
      <c r="C2252" s="3" t="s">
        <v>6090</v>
      </c>
      <c r="D2252" s="3" t="s">
        <v>6091</v>
      </c>
      <c r="E2252" s="3" t="s">
        <v>6092</v>
      </c>
      <c r="F2252" s="3">
        <v>0</v>
      </c>
      <c r="I2252" s="4" t="str">
        <f ca="1">IFERROR(__xludf.DUMMYFUNCTION("REGEXREPLACE(F2253,""\D"", """")"),"#VALUE!")</f>
        <v>#VALUE!</v>
      </c>
      <c r="J2252" s="6" t="s">
        <v>13850</v>
      </c>
    </row>
    <row r="2253" spans="1:10" ht="15.75" customHeight="1">
      <c r="A2253" s="1">
        <v>2252</v>
      </c>
      <c r="B2253" s="3">
        <v>2253</v>
      </c>
      <c r="C2253" s="3" t="s">
        <v>6093</v>
      </c>
      <c r="D2253" s="3" t="s">
        <v>6094</v>
      </c>
      <c r="E2253" s="3" t="s">
        <v>17</v>
      </c>
      <c r="F2253" s="3">
        <v>0</v>
      </c>
      <c r="I2253" s="4" t="str">
        <f ca="1">IFERROR(__xludf.DUMMYFUNCTION("REGEXREPLACE(F2254,""\D"", """")"),"#VALUE!")</f>
        <v>#VALUE!</v>
      </c>
      <c r="J2253" s="6" t="s">
        <v>13850</v>
      </c>
    </row>
    <row r="2254" spans="1:10" ht="15.75" customHeight="1">
      <c r="A2254" s="1">
        <v>2253</v>
      </c>
      <c r="B2254" s="3">
        <v>2254</v>
      </c>
      <c r="C2254" s="3" t="s">
        <v>6095</v>
      </c>
      <c r="D2254" s="3" t="s">
        <v>6096</v>
      </c>
      <c r="E2254" s="3" t="s">
        <v>248</v>
      </c>
      <c r="F2254" s="3">
        <v>0</v>
      </c>
      <c r="I2254" s="4" t="str">
        <f ca="1">IFERROR(__xludf.DUMMYFUNCTION("REGEXREPLACE(F2255,""\D"", """")"),"#VALUE!")</f>
        <v>#VALUE!</v>
      </c>
      <c r="J2254" s="6" t="s">
        <v>13850</v>
      </c>
    </row>
    <row r="2255" spans="1:10" ht="15.75" customHeight="1">
      <c r="A2255" s="1">
        <v>2254</v>
      </c>
      <c r="B2255" s="3">
        <v>2255</v>
      </c>
      <c r="C2255" s="3" t="s">
        <v>6097</v>
      </c>
      <c r="D2255" s="3" t="s">
        <v>6098</v>
      </c>
      <c r="E2255" s="3" t="s">
        <v>6099</v>
      </c>
      <c r="F2255" s="3" t="s">
        <v>51</v>
      </c>
      <c r="G2255" s="3">
        <v>9</v>
      </c>
      <c r="H2255" s="3" t="s">
        <v>382</v>
      </c>
      <c r="I2255" s="4" t="str">
        <f ca="1">IFERROR(__xludf.DUMMYFUNCTION("REGEXREPLACE(F2256,""\D"", """")"),"5")</f>
        <v>5</v>
      </c>
      <c r="J2255" s="6" t="s">
        <v>13854</v>
      </c>
    </row>
    <row r="2256" spans="1:10" ht="15.75" customHeight="1">
      <c r="A2256" s="1">
        <v>2255</v>
      </c>
      <c r="B2256" s="3">
        <v>2256</v>
      </c>
      <c r="C2256" s="3" t="s">
        <v>6100</v>
      </c>
      <c r="D2256" s="3" t="s">
        <v>6101</v>
      </c>
      <c r="E2256" s="3" t="s">
        <v>6102</v>
      </c>
      <c r="F2256" s="3" t="s">
        <v>542</v>
      </c>
      <c r="G2256" s="3">
        <v>36</v>
      </c>
      <c r="H2256" s="3" t="s">
        <v>262</v>
      </c>
      <c r="I2256" s="4" t="str">
        <f ca="1">IFERROR(__xludf.DUMMYFUNCTION("REGEXREPLACE(F2257,""\D"", """")"),"24")</f>
        <v>24</v>
      </c>
      <c r="J2256" s="6" t="s">
        <v>13876</v>
      </c>
    </row>
    <row r="2257" spans="1:10" ht="15.75" customHeight="1">
      <c r="A2257" s="1">
        <v>2256</v>
      </c>
      <c r="B2257" s="3">
        <v>2257</v>
      </c>
      <c r="C2257" s="3" t="s">
        <v>6103</v>
      </c>
      <c r="D2257" s="3" t="s">
        <v>6104</v>
      </c>
      <c r="E2257" s="3" t="s">
        <v>17</v>
      </c>
      <c r="F2257" s="3">
        <v>0</v>
      </c>
      <c r="I2257" s="4" t="str">
        <f ca="1">IFERROR(__xludf.DUMMYFUNCTION("REGEXREPLACE(F2258,""\D"", """")"),"#VALUE!")</f>
        <v>#VALUE!</v>
      </c>
      <c r="J2257" s="6" t="s">
        <v>13850</v>
      </c>
    </row>
    <row r="2258" spans="1:10" ht="15.75" customHeight="1">
      <c r="A2258" s="1">
        <v>2257</v>
      </c>
      <c r="B2258" s="3">
        <v>2258</v>
      </c>
      <c r="C2258" s="3" t="s">
        <v>6105</v>
      </c>
      <c r="D2258" s="3" t="s">
        <v>6106</v>
      </c>
      <c r="E2258" s="3" t="s">
        <v>17</v>
      </c>
      <c r="F2258" s="3">
        <v>0</v>
      </c>
      <c r="I2258" s="4" t="str">
        <f ca="1">IFERROR(__xludf.DUMMYFUNCTION("REGEXREPLACE(F2259,""\D"", """")"),"#VALUE!")</f>
        <v>#VALUE!</v>
      </c>
      <c r="J2258" s="6" t="s">
        <v>13850</v>
      </c>
    </row>
    <row r="2259" spans="1:10" ht="15.75" customHeight="1">
      <c r="A2259" s="1">
        <v>2258</v>
      </c>
      <c r="B2259" s="3">
        <v>2259</v>
      </c>
      <c r="C2259" s="3" t="s">
        <v>6107</v>
      </c>
      <c r="D2259" s="3" t="s">
        <v>6108</v>
      </c>
      <c r="E2259" s="3" t="s">
        <v>6109</v>
      </c>
      <c r="F2259" s="3" t="s">
        <v>51</v>
      </c>
      <c r="G2259" s="3">
        <v>0</v>
      </c>
      <c r="H2259" s="3" t="s">
        <v>52</v>
      </c>
      <c r="I2259" s="4" t="str">
        <f ca="1">IFERROR(__xludf.DUMMYFUNCTION("REGEXREPLACE(F2260,""\D"", """")"),"5")</f>
        <v>5</v>
      </c>
      <c r="J2259" s="6" t="s">
        <v>13854</v>
      </c>
    </row>
    <row r="2260" spans="1:10" ht="15.75" customHeight="1">
      <c r="A2260" s="1">
        <v>2259</v>
      </c>
      <c r="B2260" s="3">
        <v>2260</v>
      </c>
      <c r="C2260" s="3" t="s">
        <v>6110</v>
      </c>
      <c r="D2260" s="3" t="s">
        <v>6111</v>
      </c>
      <c r="E2260" s="3" t="s">
        <v>17</v>
      </c>
      <c r="F2260" s="3">
        <v>0</v>
      </c>
      <c r="I2260" s="4" t="str">
        <f ca="1">IFERROR(__xludf.DUMMYFUNCTION("REGEXREPLACE(F2261,""\D"", """")"),"#VALUE!")</f>
        <v>#VALUE!</v>
      </c>
      <c r="J2260" s="6" t="s">
        <v>13850</v>
      </c>
    </row>
    <row r="2261" spans="1:10" ht="15.75" customHeight="1">
      <c r="A2261" s="1">
        <v>2260</v>
      </c>
      <c r="B2261" s="3">
        <v>2261</v>
      </c>
      <c r="C2261" s="3" t="s">
        <v>6112</v>
      </c>
      <c r="D2261" s="3" t="s">
        <v>6113</v>
      </c>
      <c r="E2261" s="3" t="s">
        <v>6114</v>
      </c>
      <c r="F2261" s="3" t="s">
        <v>93</v>
      </c>
      <c r="G2261" s="3">
        <v>3</v>
      </c>
      <c r="H2261" s="3" t="s">
        <v>94</v>
      </c>
      <c r="I2261" s="4" t="str">
        <f ca="1">IFERROR(__xludf.DUMMYFUNCTION("REGEXREPLACE(F2262,""\D"", """")"),"6")</f>
        <v>6</v>
      </c>
      <c r="J2261" s="6" t="s">
        <v>13858</v>
      </c>
    </row>
    <row r="2262" spans="1:10" ht="15.75" customHeight="1">
      <c r="A2262" s="1">
        <v>2261</v>
      </c>
      <c r="B2262" s="3">
        <v>2262</v>
      </c>
      <c r="C2262" s="3" t="s">
        <v>6115</v>
      </c>
      <c r="D2262" s="3" t="s">
        <v>6116</v>
      </c>
      <c r="E2262" s="3" t="s">
        <v>6117</v>
      </c>
      <c r="F2262" s="3">
        <v>0</v>
      </c>
      <c r="I2262" s="4" t="str">
        <f ca="1">IFERROR(__xludf.DUMMYFUNCTION("REGEXREPLACE(F2263,""\D"", """")"),"#VALUE!")</f>
        <v>#VALUE!</v>
      </c>
      <c r="J2262" s="6" t="s">
        <v>13850</v>
      </c>
    </row>
    <row r="2263" spans="1:10" ht="15.75" customHeight="1">
      <c r="A2263" s="1">
        <v>2262</v>
      </c>
      <c r="B2263" s="3">
        <v>2263</v>
      </c>
      <c r="C2263" s="3" t="s">
        <v>6118</v>
      </c>
      <c r="D2263" s="3" t="s">
        <v>6119</v>
      </c>
      <c r="E2263" s="3" t="s">
        <v>17</v>
      </c>
      <c r="F2263" s="3">
        <v>0</v>
      </c>
      <c r="I2263" s="4" t="str">
        <f ca="1">IFERROR(__xludf.DUMMYFUNCTION("REGEXREPLACE(F2264,""\D"", """")"),"#VALUE!")</f>
        <v>#VALUE!</v>
      </c>
      <c r="J2263" s="6" t="s">
        <v>13850</v>
      </c>
    </row>
    <row r="2264" spans="1:10" ht="15.75" customHeight="1">
      <c r="A2264" s="1">
        <v>2263</v>
      </c>
      <c r="B2264" s="3">
        <v>2264</v>
      </c>
      <c r="C2264" s="3" t="s">
        <v>6120</v>
      </c>
      <c r="D2264" s="3" t="s">
        <v>6121</v>
      </c>
      <c r="E2264" s="3" t="s">
        <v>17</v>
      </c>
      <c r="F2264" s="3">
        <v>0</v>
      </c>
      <c r="I2264" s="4" t="str">
        <f ca="1">IFERROR(__xludf.DUMMYFUNCTION("REGEXREPLACE(F2265,""\D"", """")"),"#VALUE!")</f>
        <v>#VALUE!</v>
      </c>
      <c r="J2264" s="6" t="s">
        <v>13850</v>
      </c>
    </row>
    <row r="2265" spans="1:10" ht="15.75" customHeight="1">
      <c r="A2265" s="1">
        <v>2264</v>
      </c>
      <c r="B2265" s="3">
        <v>2265</v>
      </c>
      <c r="C2265" s="3" t="s">
        <v>6122</v>
      </c>
      <c r="D2265" s="3" t="s">
        <v>6123</v>
      </c>
      <c r="E2265" s="3" t="s">
        <v>17</v>
      </c>
      <c r="F2265" s="3">
        <v>0</v>
      </c>
      <c r="I2265" s="4" t="str">
        <f ca="1">IFERROR(__xludf.DUMMYFUNCTION("REGEXREPLACE(F2266,""\D"", """")"),"#VALUE!")</f>
        <v>#VALUE!</v>
      </c>
      <c r="J2265" s="6" t="s">
        <v>13850</v>
      </c>
    </row>
    <row r="2266" spans="1:10" ht="15.75" customHeight="1">
      <c r="A2266" s="1">
        <v>2265</v>
      </c>
      <c r="B2266" s="3">
        <v>2266</v>
      </c>
      <c r="C2266" s="3" t="s">
        <v>6124</v>
      </c>
      <c r="D2266" s="3" t="s">
        <v>6125</v>
      </c>
      <c r="E2266" s="3" t="s">
        <v>830</v>
      </c>
      <c r="F2266" s="3">
        <v>0</v>
      </c>
      <c r="I2266" s="4" t="str">
        <f ca="1">IFERROR(__xludf.DUMMYFUNCTION("REGEXREPLACE(F2267,""\D"", """")"),"#VALUE!")</f>
        <v>#VALUE!</v>
      </c>
      <c r="J2266" s="6" t="s">
        <v>13850</v>
      </c>
    </row>
    <row r="2267" spans="1:10" ht="15.75" customHeight="1">
      <c r="A2267" s="1">
        <v>2266</v>
      </c>
      <c r="B2267" s="3">
        <v>2267</v>
      </c>
      <c r="C2267" s="3" t="s">
        <v>6126</v>
      </c>
      <c r="D2267" s="3" t="s">
        <v>6127</v>
      </c>
      <c r="E2267" s="3" t="s">
        <v>6128</v>
      </c>
      <c r="F2267" s="3">
        <v>0</v>
      </c>
      <c r="I2267" s="4" t="str">
        <f ca="1">IFERROR(__xludf.DUMMYFUNCTION("REGEXREPLACE(F2268,""\D"", """")"),"#VALUE!")</f>
        <v>#VALUE!</v>
      </c>
      <c r="J2267" s="6" t="s">
        <v>13850</v>
      </c>
    </row>
    <row r="2268" spans="1:10" ht="15.75" customHeight="1">
      <c r="A2268" s="1">
        <v>2267</v>
      </c>
      <c r="B2268" s="3">
        <v>2268</v>
      </c>
      <c r="C2268" s="3" t="s">
        <v>6129</v>
      </c>
      <c r="D2268" s="3" t="s">
        <v>6130</v>
      </c>
      <c r="E2268" s="3" t="s">
        <v>6131</v>
      </c>
      <c r="F2268" s="3" t="s">
        <v>75</v>
      </c>
      <c r="G2268" s="3">
        <v>12</v>
      </c>
      <c r="H2268" s="3" t="s">
        <v>216</v>
      </c>
      <c r="I2268" s="4" t="str">
        <f ca="1">IFERROR(__xludf.DUMMYFUNCTION("REGEXREPLACE(F2269,""\D"", """")"),"15")</f>
        <v>15</v>
      </c>
      <c r="J2268" s="6" t="s">
        <v>13856</v>
      </c>
    </row>
    <row r="2269" spans="1:10" ht="15.75" customHeight="1">
      <c r="A2269" s="1">
        <v>2268</v>
      </c>
      <c r="B2269" s="3">
        <v>2269</v>
      </c>
      <c r="C2269" s="3" t="s">
        <v>6132</v>
      </c>
      <c r="D2269" s="3" t="s">
        <v>6133</v>
      </c>
      <c r="E2269" s="3" t="s">
        <v>17</v>
      </c>
      <c r="F2269" s="3">
        <v>0</v>
      </c>
      <c r="I2269" s="4" t="str">
        <f ca="1">IFERROR(__xludf.DUMMYFUNCTION("REGEXREPLACE(F2270,""\D"", """")"),"#VALUE!")</f>
        <v>#VALUE!</v>
      </c>
      <c r="J2269" s="6" t="s">
        <v>13850</v>
      </c>
    </row>
    <row r="2270" spans="1:10" ht="15.75" customHeight="1">
      <c r="A2270" s="1">
        <v>2269</v>
      </c>
      <c r="B2270" s="3">
        <v>2270</v>
      </c>
      <c r="C2270" s="3" t="s">
        <v>6134</v>
      </c>
      <c r="D2270" s="3" t="s">
        <v>6135</v>
      </c>
      <c r="E2270" s="3" t="s">
        <v>6136</v>
      </c>
      <c r="F2270" s="3" t="s">
        <v>2554</v>
      </c>
      <c r="G2270" s="3">
        <v>0</v>
      </c>
      <c r="H2270" s="3" t="s">
        <v>2547</v>
      </c>
      <c r="I2270" s="4" t="str">
        <f ca="1">IFERROR(__xludf.DUMMYFUNCTION("REGEXREPLACE(F2271,""\D"", """")"),"26")</f>
        <v>26</v>
      </c>
      <c r="J2270" s="6" t="s">
        <v>13901</v>
      </c>
    </row>
    <row r="2271" spans="1:10" ht="15.75" customHeight="1">
      <c r="A2271" s="1">
        <v>2270</v>
      </c>
      <c r="B2271" s="3">
        <v>2271</v>
      </c>
      <c r="C2271" s="3" t="s">
        <v>6137</v>
      </c>
      <c r="D2271" s="3" t="s">
        <v>6138</v>
      </c>
      <c r="E2271" s="3" t="s">
        <v>17</v>
      </c>
      <c r="F2271" s="3">
        <v>0</v>
      </c>
      <c r="I2271" s="4" t="str">
        <f ca="1">IFERROR(__xludf.DUMMYFUNCTION("REGEXREPLACE(F2272,""\D"", """")"),"#VALUE!")</f>
        <v>#VALUE!</v>
      </c>
      <c r="J2271" s="6" t="s">
        <v>13850</v>
      </c>
    </row>
    <row r="2272" spans="1:10" ht="15.75" customHeight="1">
      <c r="A2272" s="1">
        <v>2271</v>
      </c>
      <c r="B2272" s="3">
        <v>2272</v>
      </c>
      <c r="C2272" s="3" t="s">
        <v>6139</v>
      </c>
      <c r="D2272" s="3" t="s">
        <v>6140</v>
      </c>
      <c r="E2272" s="3" t="s">
        <v>6141</v>
      </c>
      <c r="F2272" s="3">
        <v>0</v>
      </c>
      <c r="I2272" s="4" t="str">
        <f ca="1">IFERROR(__xludf.DUMMYFUNCTION("REGEXREPLACE(F2273,""\D"", """")"),"#VALUE!")</f>
        <v>#VALUE!</v>
      </c>
      <c r="J2272" s="6" t="s">
        <v>13850</v>
      </c>
    </row>
    <row r="2273" spans="1:10" ht="15.75" customHeight="1">
      <c r="A2273" s="1">
        <v>2272</v>
      </c>
      <c r="B2273" s="3">
        <v>2273</v>
      </c>
      <c r="C2273" s="3" t="s">
        <v>6142</v>
      </c>
      <c r="D2273" s="3" t="s">
        <v>6143</v>
      </c>
      <c r="E2273" s="3" t="s">
        <v>1614</v>
      </c>
      <c r="F2273" s="3">
        <v>0</v>
      </c>
      <c r="I2273" s="4" t="str">
        <f ca="1">IFERROR(__xludf.DUMMYFUNCTION("REGEXREPLACE(F2274,""\D"", """")"),"#VALUE!")</f>
        <v>#VALUE!</v>
      </c>
      <c r="J2273" s="6" t="s">
        <v>13850</v>
      </c>
    </row>
    <row r="2274" spans="1:10" ht="15.75" customHeight="1">
      <c r="A2274" s="1">
        <v>2273</v>
      </c>
      <c r="B2274" s="3">
        <v>2274</v>
      </c>
      <c r="C2274" s="3" t="s">
        <v>6144</v>
      </c>
      <c r="D2274" s="3" t="s">
        <v>6145</v>
      </c>
      <c r="E2274" s="3" t="s">
        <v>6146</v>
      </c>
      <c r="F2274" s="3" t="s">
        <v>13</v>
      </c>
      <c r="G2274" s="3">
        <v>0</v>
      </c>
      <c r="H2274" s="3" t="s">
        <v>14</v>
      </c>
      <c r="I2274" s="4" t="str">
        <f ca="1">IFERROR(__xludf.DUMMYFUNCTION("REGEXREPLACE(F2275,""\D"", """")"),"13")</f>
        <v>13</v>
      </c>
      <c r="J2274" s="6" t="s">
        <v>13849</v>
      </c>
    </row>
    <row r="2275" spans="1:10" ht="15.75" customHeight="1">
      <c r="A2275" s="1">
        <v>2274</v>
      </c>
      <c r="B2275" s="3">
        <v>2275</v>
      </c>
      <c r="C2275" s="3" t="s">
        <v>6147</v>
      </c>
      <c r="D2275" s="3" t="s">
        <v>6148</v>
      </c>
      <c r="E2275" s="3" t="s">
        <v>6149</v>
      </c>
      <c r="F2275" s="3">
        <v>0</v>
      </c>
      <c r="I2275" s="4" t="str">
        <f ca="1">IFERROR(__xludf.DUMMYFUNCTION("REGEXREPLACE(F2276,""\D"", """")"),"#VALUE!")</f>
        <v>#VALUE!</v>
      </c>
      <c r="J2275" s="6" t="s">
        <v>13850</v>
      </c>
    </row>
    <row r="2276" spans="1:10" ht="15.75" customHeight="1">
      <c r="A2276" s="1">
        <v>2275</v>
      </c>
      <c r="B2276" s="3">
        <v>2276</v>
      </c>
      <c r="C2276" s="3" t="s">
        <v>6150</v>
      </c>
      <c r="D2276" s="3" t="s">
        <v>6151</v>
      </c>
      <c r="E2276" s="3" t="s">
        <v>6152</v>
      </c>
      <c r="F2276" s="3">
        <v>0</v>
      </c>
      <c r="I2276" s="4" t="str">
        <f ca="1">IFERROR(__xludf.DUMMYFUNCTION("REGEXREPLACE(F2277,""\D"", """")"),"#VALUE!")</f>
        <v>#VALUE!</v>
      </c>
      <c r="J2276" s="6" t="s">
        <v>13850</v>
      </c>
    </row>
    <row r="2277" spans="1:10" ht="15.75" customHeight="1">
      <c r="A2277" s="1">
        <v>2276</v>
      </c>
      <c r="B2277" s="3">
        <v>2277</v>
      </c>
      <c r="C2277" s="3" t="s">
        <v>6153</v>
      </c>
      <c r="D2277" s="3" t="s">
        <v>6154</v>
      </c>
      <c r="E2277" s="3" t="s">
        <v>17</v>
      </c>
      <c r="F2277" s="3">
        <v>0</v>
      </c>
      <c r="I2277" s="4" t="str">
        <f ca="1">IFERROR(__xludf.DUMMYFUNCTION("REGEXREPLACE(F2278,""\D"", """")"),"#VALUE!")</f>
        <v>#VALUE!</v>
      </c>
      <c r="J2277" s="6" t="s">
        <v>13850</v>
      </c>
    </row>
    <row r="2278" spans="1:10" ht="15.75" customHeight="1">
      <c r="A2278" s="1">
        <v>2277</v>
      </c>
      <c r="B2278" s="3">
        <v>2278</v>
      </c>
      <c r="C2278" s="3" t="s">
        <v>6155</v>
      </c>
      <c r="D2278" s="3" t="s">
        <v>6156</v>
      </c>
      <c r="E2278" s="3" t="s">
        <v>17</v>
      </c>
      <c r="F2278" s="3">
        <v>0</v>
      </c>
      <c r="I2278" s="4" t="str">
        <f ca="1">IFERROR(__xludf.DUMMYFUNCTION("REGEXREPLACE(F2279,""\D"", """")"),"#VALUE!")</f>
        <v>#VALUE!</v>
      </c>
      <c r="J2278" s="6" t="s">
        <v>13850</v>
      </c>
    </row>
    <row r="2279" spans="1:10" ht="15.75" customHeight="1">
      <c r="A2279" s="1">
        <v>2278</v>
      </c>
      <c r="B2279" s="3">
        <v>2279</v>
      </c>
      <c r="C2279" s="3" t="s">
        <v>6157</v>
      </c>
      <c r="D2279" s="3" t="s">
        <v>6158</v>
      </c>
      <c r="E2279" s="3" t="s">
        <v>6159</v>
      </c>
      <c r="F2279" s="3" t="s">
        <v>205</v>
      </c>
      <c r="G2279" s="3">
        <v>31</v>
      </c>
      <c r="H2279" s="3" t="s">
        <v>301</v>
      </c>
      <c r="I2279" s="4" t="str">
        <f ca="1">IFERROR(__xludf.DUMMYFUNCTION("REGEXREPLACE(F2280,""\D"", """")"),"19")</f>
        <v>19</v>
      </c>
      <c r="J2279" s="6" t="s">
        <v>13865</v>
      </c>
    </row>
    <row r="2280" spans="1:10" ht="15.75" customHeight="1">
      <c r="A2280" s="1">
        <v>2279</v>
      </c>
      <c r="B2280" s="3">
        <v>2280</v>
      </c>
      <c r="C2280" s="3" t="s">
        <v>6160</v>
      </c>
      <c r="D2280" s="3" t="s">
        <v>6161</v>
      </c>
      <c r="E2280" s="3" t="s">
        <v>6162</v>
      </c>
      <c r="F2280" s="3">
        <v>0</v>
      </c>
      <c r="I2280" s="4" t="str">
        <f ca="1">IFERROR(__xludf.DUMMYFUNCTION("REGEXREPLACE(F2281,""\D"", """")"),"#VALUE!")</f>
        <v>#VALUE!</v>
      </c>
      <c r="J2280" s="6" t="s">
        <v>13850</v>
      </c>
    </row>
    <row r="2281" spans="1:10" ht="15.75" customHeight="1">
      <c r="A2281" s="1">
        <v>2280</v>
      </c>
      <c r="B2281" s="3">
        <v>2281</v>
      </c>
      <c r="C2281" s="3" t="s">
        <v>6163</v>
      </c>
      <c r="D2281" s="3" t="s">
        <v>6164</v>
      </c>
      <c r="E2281" s="3" t="s">
        <v>6165</v>
      </c>
      <c r="F2281" s="3">
        <v>0</v>
      </c>
      <c r="I2281" s="4" t="str">
        <f ca="1">IFERROR(__xludf.DUMMYFUNCTION("REGEXREPLACE(F2282,""\D"", """")"),"#VALUE!")</f>
        <v>#VALUE!</v>
      </c>
      <c r="J2281" s="6" t="s">
        <v>13850</v>
      </c>
    </row>
    <row r="2282" spans="1:10" ht="15.75" customHeight="1">
      <c r="A2282" s="1">
        <v>2281</v>
      </c>
      <c r="B2282" s="3">
        <v>2282</v>
      </c>
      <c r="C2282" s="3" t="s">
        <v>6166</v>
      </c>
      <c r="D2282" s="3" t="s">
        <v>6167</v>
      </c>
      <c r="E2282" s="3" t="s">
        <v>17</v>
      </c>
      <c r="F2282" s="3">
        <v>0</v>
      </c>
      <c r="I2282" s="4" t="str">
        <f ca="1">IFERROR(__xludf.DUMMYFUNCTION("REGEXREPLACE(F2283,""\D"", """")"),"#VALUE!")</f>
        <v>#VALUE!</v>
      </c>
      <c r="J2282" s="6" t="s">
        <v>13850</v>
      </c>
    </row>
    <row r="2283" spans="1:10" ht="15.75" customHeight="1">
      <c r="A2283" s="1">
        <v>2282</v>
      </c>
      <c r="B2283" s="3">
        <v>2283</v>
      </c>
      <c r="C2283" s="3" t="s">
        <v>6168</v>
      </c>
      <c r="D2283" s="3" t="s">
        <v>6169</v>
      </c>
      <c r="E2283" s="3" t="s">
        <v>17</v>
      </c>
      <c r="F2283" s="3">
        <v>0</v>
      </c>
      <c r="I2283" s="4" t="str">
        <f ca="1">IFERROR(__xludf.DUMMYFUNCTION("REGEXREPLACE(F2284,""\D"", """")"),"#VALUE!")</f>
        <v>#VALUE!</v>
      </c>
      <c r="J2283" s="6" t="s">
        <v>13850</v>
      </c>
    </row>
    <row r="2284" spans="1:10" ht="15.75" customHeight="1">
      <c r="A2284" s="1">
        <v>2283</v>
      </c>
      <c r="B2284" s="3">
        <v>2284</v>
      </c>
      <c r="C2284" s="3" t="s">
        <v>6170</v>
      </c>
      <c r="D2284" s="3" t="s">
        <v>6171</v>
      </c>
      <c r="E2284" s="3" t="s">
        <v>17</v>
      </c>
      <c r="F2284" s="3">
        <v>0</v>
      </c>
      <c r="I2284" s="4" t="str">
        <f ca="1">IFERROR(__xludf.DUMMYFUNCTION("REGEXREPLACE(F2285,""\D"", """")"),"#VALUE!")</f>
        <v>#VALUE!</v>
      </c>
      <c r="J2284" s="6" t="s">
        <v>13850</v>
      </c>
    </row>
    <row r="2285" spans="1:10" ht="15.75" customHeight="1">
      <c r="A2285" s="1">
        <v>2284</v>
      </c>
      <c r="B2285" s="3">
        <v>2285</v>
      </c>
      <c r="C2285" s="3" t="s">
        <v>6172</v>
      </c>
      <c r="D2285" s="3" t="s">
        <v>6173</v>
      </c>
      <c r="E2285" s="3" t="s">
        <v>17</v>
      </c>
      <c r="F2285" s="3">
        <v>0</v>
      </c>
      <c r="I2285" s="4" t="str">
        <f ca="1">IFERROR(__xludf.DUMMYFUNCTION("REGEXREPLACE(F2286,""\D"", """")"),"#VALUE!")</f>
        <v>#VALUE!</v>
      </c>
      <c r="J2285" s="6" t="s">
        <v>13850</v>
      </c>
    </row>
    <row r="2286" spans="1:10" ht="15.75" customHeight="1">
      <c r="A2286" s="1">
        <v>2285</v>
      </c>
      <c r="B2286" s="3">
        <v>2286</v>
      </c>
      <c r="C2286" s="3" t="s">
        <v>6174</v>
      </c>
      <c r="D2286" s="3" t="s">
        <v>6175</v>
      </c>
      <c r="E2286" s="3" t="s">
        <v>1758</v>
      </c>
      <c r="F2286" s="3">
        <v>0</v>
      </c>
      <c r="I2286" s="4" t="str">
        <f ca="1">IFERROR(__xludf.DUMMYFUNCTION("REGEXREPLACE(F2287,""\D"", """")"),"#VALUE!")</f>
        <v>#VALUE!</v>
      </c>
      <c r="J2286" s="6" t="s">
        <v>13850</v>
      </c>
    </row>
    <row r="2287" spans="1:10" ht="15.75" customHeight="1">
      <c r="A2287" s="1">
        <v>2286</v>
      </c>
      <c r="B2287" s="3">
        <v>2287</v>
      </c>
      <c r="C2287" s="3" t="s">
        <v>6176</v>
      </c>
      <c r="D2287" s="3" t="s">
        <v>6177</v>
      </c>
      <c r="E2287" s="3" t="s">
        <v>17</v>
      </c>
      <c r="F2287" s="3">
        <v>0</v>
      </c>
      <c r="I2287" s="4" t="str">
        <f ca="1">IFERROR(__xludf.DUMMYFUNCTION("REGEXREPLACE(F2288,""\D"", """")"),"#VALUE!")</f>
        <v>#VALUE!</v>
      </c>
      <c r="J2287" s="6" t="s">
        <v>13850</v>
      </c>
    </row>
    <row r="2288" spans="1:10" ht="15.75" customHeight="1">
      <c r="A2288" s="1">
        <v>2287</v>
      </c>
      <c r="B2288" s="3">
        <v>2288</v>
      </c>
      <c r="C2288" s="3" t="s">
        <v>6178</v>
      </c>
      <c r="D2288" s="3" t="s">
        <v>6179</v>
      </c>
      <c r="E2288" s="3" t="s">
        <v>17</v>
      </c>
      <c r="F2288" s="3">
        <v>0</v>
      </c>
      <c r="I2288" s="4" t="str">
        <f ca="1">IFERROR(__xludf.DUMMYFUNCTION("REGEXREPLACE(F2289,""\D"", """")"),"#VALUE!")</f>
        <v>#VALUE!</v>
      </c>
      <c r="J2288" s="6" t="s">
        <v>13850</v>
      </c>
    </row>
    <row r="2289" spans="1:10" ht="15.75" customHeight="1">
      <c r="A2289" s="1">
        <v>2288</v>
      </c>
      <c r="B2289" s="3">
        <v>2289</v>
      </c>
      <c r="C2289" s="3" t="s">
        <v>6180</v>
      </c>
      <c r="D2289" s="3" t="s">
        <v>6181</v>
      </c>
      <c r="E2289" s="3" t="s">
        <v>17</v>
      </c>
      <c r="F2289" s="3">
        <v>0</v>
      </c>
      <c r="I2289" s="4" t="str">
        <f ca="1">IFERROR(__xludf.DUMMYFUNCTION("REGEXREPLACE(F2290,""\D"", """")"),"#VALUE!")</f>
        <v>#VALUE!</v>
      </c>
      <c r="J2289" s="6" t="s">
        <v>13850</v>
      </c>
    </row>
    <row r="2290" spans="1:10" ht="15.75" customHeight="1">
      <c r="A2290" s="1">
        <v>2289</v>
      </c>
      <c r="B2290" s="3">
        <v>2290</v>
      </c>
      <c r="C2290" s="3" t="s">
        <v>6182</v>
      </c>
      <c r="D2290" s="3" t="s">
        <v>6183</v>
      </c>
      <c r="E2290" s="3" t="s">
        <v>17</v>
      </c>
      <c r="F2290" s="3">
        <v>0</v>
      </c>
      <c r="I2290" s="4" t="str">
        <f ca="1">IFERROR(__xludf.DUMMYFUNCTION("REGEXREPLACE(F2291,""\D"", """")"),"#VALUE!")</f>
        <v>#VALUE!</v>
      </c>
      <c r="J2290" s="6" t="s">
        <v>13850</v>
      </c>
    </row>
    <row r="2291" spans="1:10" ht="15.75" customHeight="1">
      <c r="A2291" s="1">
        <v>2290</v>
      </c>
      <c r="B2291" s="3">
        <v>2291</v>
      </c>
      <c r="C2291" s="3" t="s">
        <v>6184</v>
      </c>
      <c r="D2291" s="3" t="s">
        <v>6185</v>
      </c>
      <c r="E2291" s="3" t="s">
        <v>6186</v>
      </c>
      <c r="F2291" s="3">
        <v>0</v>
      </c>
      <c r="I2291" s="4" t="str">
        <f ca="1">IFERROR(__xludf.DUMMYFUNCTION("REGEXREPLACE(F2292,""\D"", """")"),"#VALUE!")</f>
        <v>#VALUE!</v>
      </c>
      <c r="J2291" s="6" t="s">
        <v>13850</v>
      </c>
    </row>
    <row r="2292" spans="1:10" ht="15.75" customHeight="1">
      <c r="A2292" s="1">
        <v>2291</v>
      </c>
      <c r="B2292" s="3">
        <v>2292</v>
      </c>
      <c r="C2292" s="3" t="s">
        <v>6187</v>
      </c>
      <c r="D2292" s="3" t="s">
        <v>6188</v>
      </c>
      <c r="E2292" s="3" t="s">
        <v>6189</v>
      </c>
      <c r="F2292" s="3">
        <v>0</v>
      </c>
      <c r="I2292" s="4" t="str">
        <f ca="1">IFERROR(__xludf.DUMMYFUNCTION("REGEXREPLACE(F2293,""\D"", """")"),"#VALUE!")</f>
        <v>#VALUE!</v>
      </c>
      <c r="J2292" s="6" t="s">
        <v>13850</v>
      </c>
    </row>
    <row r="2293" spans="1:10" ht="15.75" customHeight="1">
      <c r="A2293" s="1">
        <v>2292</v>
      </c>
      <c r="B2293" s="3">
        <v>2293</v>
      </c>
      <c r="C2293" s="3" t="s">
        <v>6190</v>
      </c>
      <c r="D2293" s="3" t="s">
        <v>6191</v>
      </c>
      <c r="E2293" s="3" t="s">
        <v>6192</v>
      </c>
      <c r="F2293" s="3">
        <v>0</v>
      </c>
      <c r="I2293" s="4" t="str">
        <f ca="1">IFERROR(__xludf.DUMMYFUNCTION("REGEXREPLACE(F2294,""\D"", """")"),"#VALUE!")</f>
        <v>#VALUE!</v>
      </c>
      <c r="J2293" s="6" t="s">
        <v>13850</v>
      </c>
    </row>
    <row r="2294" spans="1:10" ht="15.75" customHeight="1">
      <c r="A2294" s="1">
        <v>2293</v>
      </c>
      <c r="B2294" s="3">
        <v>2294</v>
      </c>
      <c r="C2294" s="3" t="s">
        <v>6193</v>
      </c>
      <c r="D2294" s="3" t="s">
        <v>6194</v>
      </c>
      <c r="E2294" s="3" t="s">
        <v>17</v>
      </c>
      <c r="F2294" s="3">
        <v>0</v>
      </c>
      <c r="I2294" s="4" t="str">
        <f ca="1">IFERROR(__xludf.DUMMYFUNCTION("REGEXREPLACE(F2295,""\D"", """")"),"#VALUE!")</f>
        <v>#VALUE!</v>
      </c>
      <c r="J2294" s="6" t="s">
        <v>13850</v>
      </c>
    </row>
    <row r="2295" spans="1:10" ht="15.75" customHeight="1">
      <c r="A2295" s="1">
        <v>2294</v>
      </c>
      <c r="B2295" s="3">
        <v>2295</v>
      </c>
      <c r="C2295" s="3" t="s">
        <v>6195</v>
      </c>
      <c r="D2295" s="3" t="s">
        <v>6196</v>
      </c>
      <c r="E2295" s="3" t="s">
        <v>6197</v>
      </c>
      <c r="F2295" s="3">
        <v>0</v>
      </c>
      <c r="I2295" s="4" t="str">
        <f ca="1">IFERROR(__xludf.DUMMYFUNCTION("REGEXREPLACE(F2296,""\D"", """")"),"#VALUE!")</f>
        <v>#VALUE!</v>
      </c>
      <c r="J2295" s="6" t="s">
        <v>13850</v>
      </c>
    </row>
    <row r="2296" spans="1:10" ht="15.75" customHeight="1">
      <c r="A2296" s="1">
        <v>2295</v>
      </c>
      <c r="B2296" s="3">
        <v>2296</v>
      </c>
      <c r="C2296" s="3" t="s">
        <v>6198</v>
      </c>
      <c r="D2296" s="3" t="s">
        <v>6199</v>
      </c>
      <c r="E2296" s="3" t="s">
        <v>17</v>
      </c>
      <c r="F2296" s="3">
        <v>0</v>
      </c>
      <c r="I2296" s="4" t="str">
        <f ca="1">IFERROR(__xludf.DUMMYFUNCTION("REGEXREPLACE(F2297,""\D"", """")"),"#VALUE!")</f>
        <v>#VALUE!</v>
      </c>
      <c r="J2296" s="6" t="s">
        <v>13850</v>
      </c>
    </row>
    <row r="2297" spans="1:10" ht="15.75" customHeight="1">
      <c r="A2297" s="1">
        <v>2296</v>
      </c>
      <c r="B2297" s="3">
        <v>2297</v>
      </c>
      <c r="C2297" s="3" t="s">
        <v>6200</v>
      </c>
      <c r="D2297" s="3" t="s">
        <v>6201</v>
      </c>
      <c r="E2297" s="3" t="s">
        <v>17</v>
      </c>
      <c r="F2297" s="3">
        <v>0</v>
      </c>
      <c r="I2297" s="4" t="str">
        <f ca="1">IFERROR(__xludf.DUMMYFUNCTION("REGEXREPLACE(F2298,""\D"", """")"),"#VALUE!")</f>
        <v>#VALUE!</v>
      </c>
      <c r="J2297" s="6" t="s">
        <v>13850</v>
      </c>
    </row>
    <row r="2298" spans="1:10" ht="15.75" customHeight="1">
      <c r="A2298" s="1">
        <v>2297</v>
      </c>
      <c r="B2298" s="3">
        <v>2298</v>
      </c>
      <c r="C2298" s="3" t="s">
        <v>6202</v>
      </c>
      <c r="D2298" s="3" t="s">
        <v>6203</v>
      </c>
      <c r="E2298" s="3" t="s">
        <v>6204</v>
      </c>
      <c r="F2298" s="3" t="s">
        <v>2909</v>
      </c>
      <c r="G2298" s="3">
        <v>0</v>
      </c>
      <c r="H2298" s="3" t="s">
        <v>262</v>
      </c>
      <c r="I2298" s="4" t="str">
        <f ca="1">IFERROR(__xludf.DUMMYFUNCTION("REGEXREPLACE(F2299,""\D"", """")"),"60")</f>
        <v>60</v>
      </c>
      <c r="J2298" s="6" t="s">
        <v>13904</v>
      </c>
    </row>
    <row r="2299" spans="1:10" ht="15.75" customHeight="1">
      <c r="A2299" s="1">
        <v>2298</v>
      </c>
      <c r="B2299" s="3">
        <v>2299</v>
      </c>
      <c r="C2299" s="3" t="s">
        <v>6205</v>
      </c>
      <c r="D2299" s="3" t="s">
        <v>6206</v>
      </c>
      <c r="E2299" s="3" t="s">
        <v>6207</v>
      </c>
      <c r="F2299" s="3">
        <v>0</v>
      </c>
      <c r="I2299" s="4" t="str">
        <f ca="1">IFERROR(__xludf.DUMMYFUNCTION("REGEXREPLACE(F2300,""\D"", """")"),"#VALUE!")</f>
        <v>#VALUE!</v>
      </c>
      <c r="J2299" s="6" t="s">
        <v>13850</v>
      </c>
    </row>
    <row r="2300" spans="1:10" ht="15.75" customHeight="1">
      <c r="A2300" s="1">
        <v>2299</v>
      </c>
      <c r="B2300" s="3">
        <v>2300</v>
      </c>
      <c r="C2300" s="3" t="s">
        <v>6208</v>
      </c>
      <c r="D2300" s="3" t="s">
        <v>6209</v>
      </c>
      <c r="E2300" s="3" t="s">
        <v>17</v>
      </c>
      <c r="F2300" s="3">
        <v>0</v>
      </c>
      <c r="I2300" s="4" t="str">
        <f ca="1">IFERROR(__xludf.DUMMYFUNCTION("REGEXREPLACE(F2301,""\D"", """")"),"#VALUE!")</f>
        <v>#VALUE!</v>
      </c>
      <c r="J2300" s="6" t="s">
        <v>13850</v>
      </c>
    </row>
    <row r="2301" spans="1:10" ht="15.75" customHeight="1">
      <c r="A2301" s="1">
        <v>2300</v>
      </c>
      <c r="B2301" s="3">
        <v>2301</v>
      </c>
      <c r="C2301" s="3" t="s">
        <v>6210</v>
      </c>
      <c r="D2301" s="3" t="s">
        <v>6211</v>
      </c>
      <c r="E2301" s="3" t="s">
        <v>17</v>
      </c>
      <c r="F2301" s="3">
        <v>0</v>
      </c>
      <c r="I2301" s="4" t="str">
        <f ca="1">IFERROR(__xludf.DUMMYFUNCTION("REGEXREPLACE(F2302,""\D"", """")"),"#VALUE!")</f>
        <v>#VALUE!</v>
      </c>
      <c r="J2301" s="6" t="s">
        <v>13850</v>
      </c>
    </row>
    <row r="2302" spans="1:10" ht="15.75" customHeight="1">
      <c r="A2302" s="1">
        <v>2301</v>
      </c>
      <c r="B2302" s="3">
        <v>2302</v>
      </c>
      <c r="C2302" s="3" t="s">
        <v>6212</v>
      </c>
      <c r="D2302" s="3" t="s">
        <v>6213</v>
      </c>
      <c r="E2302" s="3" t="s">
        <v>6214</v>
      </c>
      <c r="F2302" s="3">
        <v>0</v>
      </c>
      <c r="I2302" s="4" t="str">
        <f ca="1">IFERROR(__xludf.DUMMYFUNCTION("REGEXREPLACE(F2303,""\D"", """")"),"#VALUE!")</f>
        <v>#VALUE!</v>
      </c>
      <c r="J2302" s="6" t="s">
        <v>13850</v>
      </c>
    </row>
    <row r="2303" spans="1:10" ht="15.75" customHeight="1">
      <c r="A2303" s="1">
        <v>2302</v>
      </c>
      <c r="B2303" s="3">
        <v>2303</v>
      </c>
      <c r="C2303" s="3" t="s">
        <v>6215</v>
      </c>
      <c r="D2303" s="3" t="s">
        <v>6216</v>
      </c>
      <c r="E2303" s="3" t="s">
        <v>17</v>
      </c>
      <c r="F2303" s="3">
        <v>0</v>
      </c>
      <c r="I2303" s="4" t="str">
        <f ca="1">IFERROR(__xludf.DUMMYFUNCTION("REGEXREPLACE(F2304,""\D"", """")"),"#VALUE!")</f>
        <v>#VALUE!</v>
      </c>
      <c r="J2303" s="6" t="s">
        <v>13850</v>
      </c>
    </row>
    <row r="2304" spans="1:10" ht="15.75" customHeight="1">
      <c r="A2304" s="1">
        <v>2303</v>
      </c>
      <c r="B2304" s="3">
        <v>2304</v>
      </c>
      <c r="C2304" s="3" t="s">
        <v>6217</v>
      </c>
      <c r="D2304" s="3" t="s">
        <v>6218</v>
      </c>
      <c r="E2304" s="3" t="s">
        <v>6219</v>
      </c>
      <c r="F2304" s="3">
        <v>0</v>
      </c>
      <c r="I2304" s="4" t="str">
        <f ca="1">IFERROR(__xludf.DUMMYFUNCTION("REGEXREPLACE(F2305,""\D"", """")"),"#VALUE!")</f>
        <v>#VALUE!</v>
      </c>
      <c r="J2304" s="6" t="s">
        <v>13850</v>
      </c>
    </row>
    <row r="2305" spans="1:10" ht="15.75" customHeight="1">
      <c r="A2305" s="1">
        <v>2304</v>
      </c>
      <c r="B2305" s="3">
        <v>2305</v>
      </c>
      <c r="C2305" s="3" t="s">
        <v>6220</v>
      </c>
      <c r="D2305" s="3" t="s">
        <v>6221</v>
      </c>
      <c r="E2305" s="3" t="s">
        <v>6222</v>
      </c>
      <c r="F2305" s="3">
        <v>0</v>
      </c>
      <c r="I2305" s="4" t="str">
        <f ca="1">IFERROR(__xludf.DUMMYFUNCTION("REGEXREPLACE(F2306,""\D"", """")"),"#VALUE!")</f>
        <v>#VALUE!</v>
      </c>
      <c r="J2305" s="6" t="s">
        <v>13850</v>
      </c>
    </row>
    <row r="2306" spans="1:10" ht="15.75" customHeight="1">
      <c r="A2306" s="1">
        <v>2305</v>
      </c>
      <c r="B2306" s="3">
        <v>2306</v>
      </c>
      <c r="C2306" s="3" t="s">
        <v>6223</v>
      </c>
      <c r="D2306" s="3" t="s">
        <v>6224</v>
      </c>
      <c r="E2306" s="3" t="s">
        <v>1149</v>
      </c>
      <c r="F2306" s="3">
        <v>0</v>
      </c>
      <c r="I2306" s="4" t="str">
        <f ca="1">IFERROR(__xludf.DUMMYFUNCTION("REGEXREPLACE(F2307,""\D"", """")"),"#VALUE!")</f>
        <v>#VALUE!</v>
      </c>
      <c r="J2306" s="6" t="s">
        <v>13850</v>
      </c>
    </row>
    <row r="2307" spans="1:10" ht="15.75" customHeight="1">
      <c r="A2307" s="1">
        <v>2306</v>
      </c>
      <c r="B2307" s="3">
        <v>2307</v>
      </c>
      <c r="C2307" s="3" t="s">
        <v>6225</v>
      </c>
      <c r="D2307" s="3" t="s">
        <v>6226</v>
      </c>
      <c r="E2307" s="3" t="s">
        <v>6227</v>
      </c>
      <c r="F2307" s="3" t="s">
        <v>193</v>
      </c>
      <c r="G2307" s="3">
        <v>5</v>
      </c>
      <c r="H2307" s="3" t="s">
        <v>76</v>
      </c>
      <c r="I2307" s="4" t="str">
        <f ca="1">IFERROR(__xludf.DUMMYFUNCTION("REGEXREPLACE(F2308,""\D"", """")"),"10")</f>
        <v>10</v>
      </c>
      <c r="J2307" s="6" t="s">
        <v>13864</v>
      </c>
    </row>
    <row r="2308" spans="1:10" ht="15.75" customHeight="1">
      <c r="A2308" s="1">
        <v>2307</v>
      </c>
      <c r="B2308" s="3">
        <v>2308</v>
      </c>
      <c r="C2308" s="3" t="s">
        <v>6228</v>
      </c>
      <c r="D2308" s="3" t="s">
        <v>6229</v>
      </c>
      <c r="E2308" s="3" t="s">
        <v>3496</v>
      </c>
      <c r="F2308" s="3">
        <v>0</v>
      </c>
      <c r="I2308" s="4" t="str">
        <f ca="1">IFERROR(__xludf.DUMMYFUNCTION("REGEXREPLACE(F2309,""\D"", """")"),"#VALUE!")</f>
        <v>#VALUE!</v>
      </c>
      <c r="J2308" s="6" t="s">
        <v>13850</v>
      </c>
    </row>
    <row r="2309" spans="1:10" ht="15.75" customHeight="1">
      <c r="A2309" s="1">
        <v>2308</v>
      </c>
      <c r="B2309" s="3">
        <v>2309</v>
      </c>
      <c r="C2309" s="3" t="s">
        <v>6230</v>
      </c>
      <c r="D2309" s="3" t="s">
        <v>6231</v>
      </c>
      <c r="E2309" s="3" t="s">
        <v>17</v>
      </c>
      <c r="F2309" s="3">
        <v>0</v>
      </c>
      <c r="I2309" s="4" t="str">
        <f ca="1">IFERROR(__xludf.DUMMYFUNCTION("REGEXREPLACE(F2310,""\D"", """")"),"#VALUE!")</f>
        <v>#VALUE!</v>
      </c>
      <c r="J2309" s="6" t="s">
        <v>13850</v>
      </c>
    </row>
    <row r="2310" spans="1:10" ht="15.75" customHeight="1">
      <c r="A2310" s="1">
        <v>2309</v>
      </c>
      <c r="B2310" s="3">
        <v>2310</v>
      </c>
      <c r="C2310" s="3" t="s">
        <v>6232</v>
      </c>
      <c r="D2310" s="3" t="s">
        <v>6233</v>
      </c>
      <c r="E2310" s="3" t="s">
        <v>17</v>
      </c>
      <c r="F2310" s="3">
        <v>0</v>
      </c>
      <c r="I2310" s="4" t="str">
        <f ca="1">IFERROR(__xludf.DUMMYFUNCTION("REGEXREPLACE(F2311,""\D"", """")"),"#VALUE!")</f>
        <v>#VALUE!</v>
      </c>
      <c r="J2310" s="6" t="s">
        <v>13850</v>
      </c>
    </row>
    <row r="2311" spans="1:10" ht="15.75" customHeight="1">
      <c r="A2311" s="1">
        <v>2310</v>
      </c>
      <c r="B2311" s="3">
        <v>2311</v>
      </c>
      <c r="C2311" s="3" t="s">
        <v>6234</v>
      </c>
      <c r="D2311" s="3" t="s">
        <v>6235</v>
      </c>
      <c r="E2311" s="3" t="s">
        <v>6236</v>
      </c>
      <c r="F2311" s="3" t="s">
        <v>787</v>
      </c>
      <c r="G2311" s="3">
        <v>28</v>
      </c>
      <c r="H2311" s="3" t="s">
        <v>1780</v>
      </c>
      <c r="I2311" s="4" t="str">
        <f ca="1">IFERROR(__xludf.DUMMYFUNCTION("REGEXREPLACE(F2312,""\D"", """")"),"20")</f>
        <v>20</v>
      </c>
      <c r="J2311" s="6" t="s">
        <v>13887</v>
      </c>
    </row>
    <row r="2312" spans="1:10" ht="15.75" customHeight="1">
      <c r="A2312" s="1">
        <v>2311</v>
      </c>
      <c r="B2312" s="3">
        <v>2312</v>
      </c>
      <c r="C2312" s="3" t="s">
        <v>6237</v>
      </c>
      <c r="D2312" s="3" t="s">
        <v>6238</v>
      </c>
      <c r="E2312" s="3" t="s">
        <v>17</v>
      </c>
      <c r="F2312" s="3">
        <v>0</v>
      </c>
      <c r="I2312" s="4" t="str">
        <f ca="1">IFERROR(__xludf.DUMMYFUNCTION("REGEXREPLACE(F2313,""\D"", """")"),"#VALUE!")</f>
        <v>#VALUE!</v>
      </c>
      <c r="J2312" s="6" t="s">
        <v>13850</v>
      </c>
    </row>
    <row r="2313" spans="1:10" ht="15.75" customHeight="1">
      <c r="A2313" s="1">
        <v>2312</v>
      </c>
      <c r="B2313" s="3">
        <v>2313</v>
      </c>
      <c r="C2313" s="3" t="s">
        <v>6239</v>
      </c>
      <c r="D2313" s="3" t="s">
        <v>6240</v>
      </c>
      <c r="E2313" s="3" t="s">
        <v>6241</v>
      </c>
      <c r="F2313" s="3">
        <v>0</v>
      </c>
      <c r="I2313" s="4" t="str">
        <f ca="1">IFERROR(__xludf.DUMMYFUNCTION("REGEXREPLACE(F2314,""\D"", """")"),"#VALUE!")</f>
        <v>#VALUE!</v>
      </c>
      <c r="J2313" s="6" t="s">
        <v>13850</v>
      </c>
    </row>
    <row r="2314" spans="1:10" ht="15.75" customHeight="1">
      <c r="A2314" s="1">
        <v>2313</v>
      </c>
      <c r="B2314" s="3">
        <v>2314</v>
      </c>
      <c r="C2314" s="3" t="s">
        <v>6242</v>
      </c>
      <c r="D2314" s="3" t="s">
        <v>6243</v>
      </c>
      <c r="E2314" s="3" t="s">
        <v>6244</v>
      </c>
      <c r="F2314" s="3" t="s">
        <v>4561</v>
      </c>
      <c r="G2314" s="3">
        <v>34</v>
      </c>
      <c r="H2314" s="3" t="s">
        <v>2457</v>
      </c>
      <c r="I2314" s="4" t="str">
        <f ca="1">IFERROR(__xludf.DUMMYFUNCTION("REGEXREPLACE(F2315,""\D"", """")"),"69")</f>
        <v>69</v>
      </c>
      <c r="J2314" s="6" t="s">
        <v>13923</v>
      </c>
    </row>
    <row r="2315" spans="1:10" ht="15.75" customHeight="1">
      <c r="A2315" s="1">
        <v>2314</v>
      </c>
      <c r="B2315" s="3">
        <v>2315</v>
      </c>
      <c r="C2315" s="3" t="s">
        <v>6245</v>
      </c>
      <c r="D2315" s="3" t="s">
        <v>6246</v>
      </c>
      <c r="E2315" s="3" t="s">
        <v>6247</v>
      </c>
      <c r="F2315" s="3">
        <v>0</v>
      </c>
      <c r="I2315" s="4" t="str">
        <f ca="1">IFERROR(__xludf.DUMMYFUNCTION("REGEXREPLACE(F2316,""\D"", """")"),"#VALUE!")</f>
        <v>#VALUE!</v>
      </c>
      <c r="J2315" s="6" t="s">
        <v>13850</v>
      </c>
    </row>
    <row r="2316" spans="1:10" ht="15.75" customHeight="1">
      <c r="A2316" s="1">
        <v>2315</v>
      </c>
      <c r="B2316" s="3">
        <v>2316</v>
      </c>
      <c r="C2316" s="3" t="s">
        <v>6248</v>
      </c>
      <c r="D2316" s="3" t="s">
        <v>6249</v>
      </c>
      <c r="E2316" s="3" t="s">
        <v>6250</v>
      </c>
      <c r="F2316" s="3" t="s">
        <v>113</v>
      </c>
      <c r="G2316" s="3">
        <v>0</v>
      </c>
      <c r="H2316" s="3" t="s">
        <v>535</v>
      </c>
      <c r="I2316" s="4" t="str">
        <f ca="1">IFERROR(__xludf.DUMMYFUNCTION("REGEXREPLACE(F2317,""\D"", """")"),"8")</f>
        <v>8</v>
      </c>
      <c r="J2316" s="6" t="s">
        <v>13860</v>
      </c>
    </row>
    <row r="2317" spans="1:10" ht="15.75" customHeight="1">
      <c r="A2317" s="1">
        <v>2316</v>
      </c>
      <c r="B2317" s="3">
        <v>2317</v>
      </c>
      <c r="C2317" s="3" t="s">
        <v>6251</v>
      </c>
      <c r="D2317" s="3" t="s">
        <v>6252</v>
      </c>
      <c r="E2317" s="3" t="s">
        <v>17</v>
      </c>
      <c r="F2317" s="3">
        <v>0</v>
      </c>
      <c r="I2317" s="4" t="str">
        <f ca="1">IFERROR(__xludf.DUMMYFUNCTION("REGEXREPLACE(F2318,""\D"", """")"),"#VALUE!")</f>
        <v>#VALUE!</v>
      </c>
      <c r="J2317" s="6" t="s">
        <v>13850</v>
      </c>
    </row>
    <row r="2318" spans="1:10" ht="15.75" customHeight="1">
      <c r="A2318" s="1">
        <v>2317</v>
      </c>
      <c r="B2318" s="3">
        <v>2318</v>
      </c>
      <c r="C2318" s="3" t="s">
        <v>6253</v>
      </c>
      <c r="D2318" s="3" t="s">
        <v>6254</v>
      </c>
      <c r="E2318" s="3" t="s">
        <v>3369</v>
      </c>
      <c r="F2318" s="3">
        <v>0</v>
      </c>
      <c r="I2318" s="4" t="str">
        <f ca="1">IFERROR(__xludf.DUMMYFUNCTION("REGEXREPLACE(F2319,""\D"", """")"),"#VALUE!")</f>
        <v>#VALUE!</v>
      </c>
      <c r="J2318" s="6" t="s">
        <v>13850</v>
      </c>
    </row>
    <row r="2319" spans="1:10" ht="15.75" customHeight="1">
      <c r="A2319" s="1">
        <v>2318</v>
      </c>
      <c r="B2319" s="3">
        <v>2319</v>
      </c>
      <c r="C2319" s="3" t="s">
        <v>6255</v>
      </c>
      <c r="D2319" s="3" t="s">
        <v>6256</v>
      </c>
      <c r="E2319" s="3" t="s">
        <v>6257</v>
      </c>
      <c r="F2319" s="3" t="s">
        <v>131</v>
      </c>
      <c r="G2319" s="3">
        <v>10</v>
      </c>
      <c r="H2319" s="3" t="s">
        <v>382</v>
      </c>
      <c r="I2319" s="4" t="str">
        <f ca="1">IFERROR(__xludf.DUMMYFUNCTION("REGEXREPLACE(F2320,""\D"", """")"),"4")</f>
        <v>4</v>
      </c>
      <c r="J2319" s="6" t="s">
        <v>13861</v>
      </c>
    </row>
    <row r="2320" spans="1:10" ht="15.75" customHeight="1">
      <c r="A2320" s="1">
        <v>2319</v>
      </c>
      <c r="B2320" s="3">
        <v>2320</v>
      </c>
      <c r="C2320" s="3" t="s">
        <v>6258</v>
      </c>
      <c r="D2320" s="3" t="s">
        <v>6259</v>
      </c>
      <c r="E2320" s="3" t="s">
        <v>6260</v>
      </c>
      <c r="F2320" s="3">
        <v>0</v>
      </c>
      <c r="I2320" s="4" t="str">
        <f ca="1">IFERROR(__xludf.DUMMYFUNCTION("REGEXREPLACE(F2321,""\D"", """")"),"#VALUE!")</f>
        <v>#VALUE!</v>
      </c>
      <c r="J2320" s="6" t="s">
        <v>13850</v>
      </c>
    </row>
    <row r="2321" spans="1:10" ht="15.75" customHeight="1">
      <c r="A2321" s="1">
        <v>2320</v>
      </c>
      <c r="B2321" s="3">
        <v>2321</v>
      </c>
      <c r="C2321" s="3" t="s">
        <v>6261</v>
      </c>
      <c r="D2321" s="3" t="s">
        <v>6262</v>
      </c>
      <c r="E2321" s="3" t="s">
        <v>6263</v>
      </c>
      <c r="F2321" s="3" t="s">
        <v>215</v>
      </c>
      <c r="G2321" s="3">
        <v>0</v>
      </c>
      <c r="H2321" s="3" t="s">
        <v>382</v>
      </c>
      <c r="I2321" s="4" t="str">
        <f ca="1">IFERROR(__xludf.DUMMYFUNCTION("REGEXREPLACE(F2322,""\D"", """")"),"14")</f>
        <v>14</v>
      </c>
      <c r="J2321" s="6" t="s">
        <v>13866</v>
      </c>
    </row>
    <row r="2322" spans="1:10" ht="15.75" customHeight="1">
      <c r="A2322" s="1">
        <v>2321</v>
      </c>
      <c r="B2322" s="3">
        <v>2322</v>
      </c>
      <c r="C2322" s="3" t="s">
        <v>6264</v>
      </c>
      <c r="D2322" s="3" t="s">
        <v>6265</v>
      </c>
      <c r="E2322" s="3" t="s">
        <v>17</v>
      </c>
      <c r="F2322" s="3">
        <v>0</v>
      </c>
      <c r="I2322" s="4" t="str">
        <f ca="1">IFERROR(__xludf.DUMMYFUNCTION("REGEXREPLACE(F2323,""\D"", """")"),"#VALUE!")</f>
        <v>#VALUE!</v>
      </c>
      <c r="J2322" s="6" t="s">
        <v>13850</v>
      </c>
    </row>
    <row r="2323" spans="1:10" ht="15.75" customHeight="1">
      <c r="A2323" s="1">
        <v>2322</v>
      </c>
      <c r="B2323" s="3">
        <v>2323</v>
      </c>
      <c r="C2323" s="3" t="s">
        <v>6266</v>
      </c>
      <c r="D2323" s="3" t="s">
        <v>6267</v>
      </c>
      <c r="E2323" s="3" t="s">
        <v>6268</v>
      </c>
      <c r="F2323" s="3" t="s">
        <v>107</v>
      </c>
      <c r="G2323" s="3">
        <v>0</v>
      </c>
      <c r="H2323" s="3" t="s">
        <v>100</v>
      </c>
      <c r="I2323" s="4" t="str">
        <f ca="1">IFERROR(__xludf.DUMMYFUNCTION("REGEXREPLACE(F2324,""\D"", """")"),"43")</f>
        <v>43</v>
      </c>
      <c r="J2323" s="6" t="s">
        <v>13859</v>
      </c>
    </row>
    <row r="2324" spans="1:10" ht="15.75" customHeight="1">
      <c r="A2324" s="1">
        <v>2323</v>
      </c>
      <c r="B2324" s="3">
        <v>2324</v>
      </c>
      <c r="C2324" s="3" t="s">
        <v>6269</v>
      </c>
      <c r="D2324" s="3" t="s">
        <v>6270</v>
      </c>
      <c r="E2324" s="3" t="s">
        <v>6271</v>
      </c>
      <c r="F2324" s="3">
        <v>0</v>
      </c>
      <c r="I2324" s="4" t="str">
        <f ca="1">IFERROR(__xludf.DUMMYFUNCTION("REGEXREPLACE(F2325,""\D"", """")"),"#VALUE!")</f>
        <v>#VALUE!</v>
      </c>
      <c r="J2324" s="6" t="s">
        <v>13850</v>
      </c>
    </row>
    <row r="2325" spans="1:10" ht="15.75" customHeight="1">
      <c r="A2325" s="1">
        <v>2324</v>
      </c>
      <c r="B2325" s="3">
        <v>2325</v>
      </c>
      <c r="C2325" s="3" t="s">
        <v>6272</v>
      </c>
      <c r="D2325" s="3" t="s">
        <v>6273</v>
      </c>
      <c r="E2325" s="3" t="s">
        <v>17</v>
      </c>
      <c r="F2325" s="3">
        <v>0</v>
      </c>
      <c r="I2325" s="4" t="str">
        <f ca="1">IFERROR(__xludf.DUMMYFUNCTION("REGEXREPLACE(F2326,""\D"", """")"),"#VALUE!")</f>
        <v>#VALUE!</v>
      </c>
      <c r="J2325" s="6" t="s">
        <v>13850</v>
      </c>
    </row>
    <row r="2326" spans="1:10" ht="15.75" customHeight="1">
      <c r="A2326" s="1">
        <v>2325</v>
      </c>
      <c r="B2326" s="3">
        <v>2326</v>
      </c>
      <c r="C2326" s="3" t="s">
        <v>6274</v>
      </c>
      <c r="D2326" s="3" t="s">
        <v>6275</v>
      </c>
      <c r="E2326" s="3" t="s">
        <v>6276</v>
      </c>
      <c r="F2326" s="3">
        <v>0</v>
      </c>
      <c r="I2326" s="4" t="str">
        <f ca="1">IFERROR(__xludf.DUMMYFUNCTION("REGEXREPLACE(F2327,""\D"", """")"),"#VALUE!")</f>
        <v>#VALUE!</v>
      </c>
      <c r="J2326" s="6" t="s">
        <v>13850</v>
      </c>
    </row>
    <row r="2327" spans="1:10" ht="15.75" customHeight="1">
      <c r="A2327" s="1">
        <v>2326</v>
      </c>
      <c r="B2327" s="3">
        <v>2327</v>
      </c>
      <c r="C2327" s="3" t="s">
        <v>6277</v>
      </c>
      <c r="D2327" s="3" t="s">
        <v>6278</v>
      </c>
      <c r="E2327" s="3" t="s">
        <v>17</v>
      </c>
      <c r="F2327" s="3">
        <v>0</v>
      </c>
      <c r="I2327" s="4" t="str">
        <f ca="1">IFERROR(__xludf.DUMMYFUNCTION("REGEXREPLACE(F2328,""\D"", """")"),"#VALUE!")</f>
        <v>#VALUE!</v>
      </c>
      <c r="J2327" s="6" t="s">
        <v>13850</v>
      </c>
    </row>
    <row r="2328" spans="1:10" ht="15.75" customHeight="1">
      <c r="A2328" s="1">
        <v>2327</v>
      </c>
      <c r="B2328" s="3">
        <v>2328</v>
      </c>
      <c r="C2328" s="3" t="s">
        <v>6279</v>
      </c>
      <c r="D2328" s="3" t="s">
        <v>6280</v>
      </c>
      <c r="E2328" s="3" t="s">
        <v>17</v>
      </c>
      <c r="F2328" s="3">
        <v>0</v>
      </c>
      <c r="I2328" s="4" t="str">
        <f ca="1">IFERROR(__xludf.DUMMYFUNCTION("REGEXREPLACE(F2329,""\D"", """")"),"#VALUE!")</f>
        <v>#VALUE!</v>
      </c>
      <c r="J2328" s="6" t="s">
        <v>13850</v>
      </c>
    </row>
    <row r="2329" spans="1:10" ht="15.75" customHeight="1">
      <c r="A2329" s="1">
        <v>2328</v>
      </c>
      <c r="B2329" s="3">
        <v>2329</v>
      </c>
      <c r="C2329" s="3" t="s">
        <v>6281</v>
      </c>
      <c r="D2329" s="3" t="s">
        <v>6282</v>
      </c>
      <c r="E2329" s="3" t="s">
        <v>2290</v>
      </c>
      <c r="F2329" s="3">
        <v>0</v>
      </c>
      <c r="I2329" s="4" t="str">
        <f ca="1">IFERROR(__xludf.DUMMYFUNCTION("REGEXREPLACE(F2330,""\D"", """")"),"#VALUE!")</f>
        <v>#VALUE!</v>
      </c>
      <c r="J2329" s="6" t="s">
        <v>13850</v>
      </c>
    </row>
    <row r="2330" spans="1:10" ht="15.75" customHeight="1">
      <c r="A2330" s="1">
        <v>2329</v>
      </c>
      <c r="B2330" s="3">
        <v>2330</v>
      </c>
      <c r="C2330" s="3" t="s">
        <v>6283</v>
      </c>
      <c r="D2330" s="3" t="s">
        <v>6284</v>
      </c>
      <c r="E2330" s="3" t="s">
        <v>6285</v>
      </c>
      <c r="F2330" s="3">
        <v>0</v>
      </c>
      <c r="I2330" s="4" t="str">
        <f ca="1">IFERROR(__xludf.DUMMYFUNCTION("REGEXREPLACE(F2331,""\D"", """")"),"#VALUE!")</f>
        <v>#VALUE!</v>
      </c>
      <c r="J2330" s="6" t="s">
        <v>13850</v>
      </c>
    </row>
    <row r="2331" spans="1:10" ht="15.75" customHeight="1">
      <c r="A2331" s="1">
        <v>2330</v>
      </c>
      <c r="B2331" s="3">
        <v>2331</v>
      </c>
      <c r="C2331" s="3" t="s">
        <v>6286</v>
      </c>
      <c r="D2331" s="3" t="s">
        <v>6287</v>
      </c>
      <c r="E2331" s="3" t="s">
        <v>6288</v>
      </c>
      <c r="F2331" s="3">
        <v>0</v>
      </c>
      <c r="I2331" s="4" t="str">
        <f ca="1">IFERROR(__xludf.DUMMYFUNCTION("REGEXREPLACE(F2332,""\D"", """")"),"#VALUE!")</f>
        <v>#VALUE!</v>
      </c>
      <c r="J2331" s="6" t="s">
        <v>13850</v>
      </c>
    </row>
    <row r="2332" spans="1:10" ht="15.75" customHeight="1">
      <c r="A2332" s="1">
        <v>2331</v>
      </c>
      <c r="B2332" s="3">
        <v>2332</v>
      </c>
      <c r="C2332" s="3" t="s">
        <v>6289</v>
      </c>
      <c r="D2332" s="3" t="s">
        <v>6290</v>
      </c>
      <c r="E2332" s="3" t="s">
        <v>6291</v>
      </c>
      <c r="F2332" s="3" t="s">
        <v>113</v>
      </c>
      <c r="G2332" s="3">
        <v>7</v>
      </c>
      <c r="H2332" s="3" t="s">
        <v>76</v>
      </c>
      <c r="I2332" s="4" t="str">
        <f ca="1">IFERROR(__xludf.DUMMYFUNCTION("REGEXREPLACE(F2333,""\D"", """")"),"8")</f>
        <v>8</v>
      </c>
      <c r="J2332" s="6" t="s">
        <v>13860</v>
      </c>
    </row>
    <row r="2333" spans="1:10" ht="15.75" customHeight="1">
      <c r="A2333" s="1">
        <v>2332</v>
      </c>
      <c r="B2333" s="3">
        <v>2333</v>
      </c>
      <c r="C2333" s="3" t="s">
        <v>6292</v>
      </c>
      <c r="D2333" s="3" t="s">
        <v>6293</v>
      </c>
      <c r="E2333" s="3" t="s">
        <v>6294</v>
      </c>
      <c r="F2333" s="3" t="s">
        <v>270</v>
      </c>
      <c r="G2333" s="3">
        <v>1</v>
      </c>
      <c r="H2333" s="3" t="s">
        <v>934</v>
      </c>
      <c r="I2333" s="4" t="str">
        <f ca="1">IFERROR(__xludf.DUMMYFUNCTION("REGEXREPLACE(F2334,""\D"", """")"),"16")</f>
        <v>16</v>
      </c>
      <c r="J2333" s="6" t="s">
        <v>13870</v>
      </c>
    </row>
    <row r="2334" spans="1:10" ht="15.75" customHeight="1">
      <c r="A2334" s="1">
        <v>2333</v>
      </c>
      <c r="B2334" s="3">
        <v>2334</v>
      </c>
      <c r="C2334" s="3" t="s">
        <v>6295</v>
      </c>
      <c r="D2334" s="3" t="s">
        <v>6296</v>
      </c>
      <c r="E2334" s="3" t="s">
        <v>6297</v>
      </c>
      <c r="F2334" s="3" t="s">
        <v>33</v>
      </c>
      <c r="G2334" s="3">
        <v>1</v>
      </c>
      <c r="H2334" s="3" t="s">
        <v>194</v>
      </c>
      <c r="I2334" s="4" t="str">
        <f ca="1">IFERROR(__xludf.DUMMYFUNCTION("REGEXREPLACE(F2335,""\D"", """")"),"9")</f>
        <v>9</v>
      </c>
      <c r="J2334" s="6" t="s">
        <v>13851</v>
      </c>
    </row>
    <row r="2335" spans="1:10" ht="15.75" customHeight="1">
      <c r="A2335" s="1">
        <v>2334</v>
      </c>
      <c r="B2335" s="3">
        <v>2335</v>
      </c>
      <c r="C2335" s="3" t="s">
        <v>6298</v>
      </c>
      <c r="D2335" s="3" t="s">
        <v>6299</v>
      </c>
      <c r="E2335" s="3" t="s">
        <v>6300</v>
      </c>
      <c r="F2335" s="3">
        <v>0</v>
      </c>
      <c r="I2335" s="4" t="str">
        <f ca="1">IFERROR(__xludf.DUMMYFUNCTION("REGEXREPLACE(F2336,""\D"", """")"),"#VALUE!")</f>
        <v>#VALUE!</v>
      </c>
      <c r="J2335" s="6" t="s">
        <v>13850</v>
      </c>
    </row>
    <row r="2336" spans="1:10" ht="15.75" customHeight="1">
      <c r="A2336" s="1">
        <v>2335</v>
      </c>
      <c r="B2336" s="3">
        <v>2336</v>
      </c>
      <c r="C2336" s="3" t="s">
        <v>6301</v>
      </c>
      <c r="D2336" s="3" t="s">
        <v>6302</v>
      </c>
      <c r="E2336" s="3" t="s">
        <v>6303</v>
      </c>
      <c r="F2336" s="3" t="s">
        <v>2909</v>
      </c>
      <c r="G2336" s="3">
        <v>0</v>
      </c>
      <c r="H2336" s="3" t="s">
        <v>262</v>
      </c>
      <c r="I2336" s="4" t="str">
        <f ca="1">IFERROR(__xludf.DUMMYFUNCTION("REGEXREPLACE(F2337,""\D"", """")"),"60")</f>
        <v>60</v>
      </c>
      <c r="J2336" s="6" t="s">
        <v>13904</v>
      </c>
    </row>
    <row r="2337" spans="1:10" ht="15.75" customHeight="1">
      <c r="A2337" s="1">
        <v>2336</v>
      </c>
      <c r="B2337" s="3">
        <v>2337</v>
      </c>
      <c r="C2337" s="3" t="s">
        <v>6304</v>
      </c>
      <c r="D2337" s="3" t="s">
        <v>6305</v>
      </c>
      <c r="E2337" s="3" t="s">
        <v>6306</v>
      </c>
      <c r="F2337" s="3">
        <v>0</v>
      </c>
      <c r="I2337" s="4" t="str">
        <f ca="1">IFERROR(__xludf.DUMMYFUNCTION("REGEXREPLACE(F2338,""\D"", """")"),"#VALUE!")</f>
        <v>#VALUE!</v>
      </c>
      <c r="J2337" s="6" t="s">
        <v>13850</v>
      </c>
    </row>
    <row r="2338" spans="1:10" ht="15.75" customHeight="1">
      <c r="A2338" s="1">
        <v>2337</v>
      </c>
      <c r="B2338" s="3">
        <v>2338</v>
      </c>
      <c r="C2338" s="3" t="s">
        <v>6307</v>
      </c>
      <c r="D2338" s="3" t="s">
        <v>6308</v>
      </c>
      <c r="E2338" s="3" t="s">
        <v>17</v>
      </c>
      <c r="F2338" s="3">
        <v>0</v>
      </c>
      <c r="I2338" s="4" t="str">
        <f ca="1">IFERROR(__xludf.DUMMYFUNCTION("REGEXREPLACE(F2339,""\D"", """")"),"#VALUE!")</f>
        <v>#VALUE!</v>
      </c>
      <c r="J2338" s="6" t="s">
        <v>13850</v>
      </c>
    </row>
    <row r="2339" spans="1:10" ht="15.75" customHeight="1">
      <c r="A2339" s="1">
        <v>2338</v>
      </c>
      <c r="B2339" s="3">
        <v>2339</v>
      </c>
      <c r="C2339" s="3" t="s">
        <v>6309</v>
      </c>
      <c r="D2339" s="3" t="s">
        <v>6310</v>
      </c>
      <c r="E2339" s="3" t="s">
        <v>17</v>
      </c>
      <c r="F2339" s="3">
        <v>0</v>
      </c>
      <c r="I2339" s="4" t="str">
        <f ca="1">IFERROR(__xludf.DUMMYFUNCTION("REGEXREPLACE(F2340,""\D"", """")"),"#VALUE!")</f>
        <v>#VALUE!</v>
      </c>
      <c r="J2339" s="6" t="s">
        <v>13850</v>
      </c>
    </row>
    <row r="2340" spans="1:10" ht="15.75" customHeight="1">
      <c r="A2340" s="1">
        <v>2339</v>
      </c>
      <c r="B2340" s="3">
        <v>2340</v>
      </c>
      <c r="C2340" s="3" t="s">
        <v>6311</v>
      </c>
      <c r="D2340" s="3" t="s">
        <v>6312</v>
      </c>
      <c r="E2340" s="3" t="s">
        <v>6313</v>
      </c>
      <c r="F2340" s="3">
        <v>0</v>
      </c>
      <c r="I2340" s="4" t="str">
        <f ca="1">IFERROR(__xludf.DUMMYFUNCTION("REGEXREPLACE(F2341,""\D"", """")"),"#VALUE!")</f>
        <v>#VALUE!</v>
      </c>
      <c r="J2340" s="6" t="s">
        <v>13850</v>
      </c>
    </row>
    <row r="2341" spans="1:10" ht="15.75" customHeight="1">
      <c r="A2341" s="1">
        <v>2340</v>
      </c>
      <c r="B2341" s="3">
        <v>2341</v>
      </c>
      <c r="C2341" s="3" t="s">
        <v>6314</v>
      </c>
      <c r="D2341" s="3" t="s">
        <v>6315</v>
      </c>
      <c r="E2341" s="3" t="s">
        <v>17</v>
      </c>
      <c r="F2341" s="3">
        <v>0</v>
      </c>
      <c r="I2341" s="4" t="str">
        <f ca="1">IFERROR(__xludf.DUMMYFUNCTION("REGEXREPLACE(F2342,""\D"", """")"),"#VALUE!")</f>
        <v>#VALUE!</v>
      </c>
      <c r="J2341" s="6" t="s">
        <v>13850</v>
      </c>
    </row>
    <row r="2342" spans="1:10" ht="15.75" customHeight="1">
      <c r="A2342" s="1">
        <v>2341</v>
      </c>
      <c r="B2342" s="3">
        <v>2342</v>
      </c>
      <c r="C2342" s="3" t="s">
        <v>6316</v>
      </c>
      <c r="D2342" s="3" t="s">
        <v>6317</v>
      </c>
      <c r="E2342" s="3" t="s">
        <v>6318</v>
      </c>
      <c r="F2342" s="3" t="s">
        <v>610</v>
      </c>
      <c r="G2342" s="3">
        <v>68</v>
      </c>
      <c r="H2342" s="3" t="s">
        <v>6319</v>
      </c>
      <c r="I2342" s="4" t="str">
        <f ca="1">IFERROR(__xludf.DUMMYFUNCTION("REGEXREPLACE(F2343,""\D"", """")"),"28")</f>
        <v>28</v>
      </c>
      <c r="J2342" s="6" t="s">
        <v>13878</v>
      </c>
    </row>
    <row r="2343" spans="1:10" ht="15.75" customHeight="1">
      <c r="A2343" s="1">
        <v>2342</v>
      </c>
      <c r="B2343" s="3">
        <v>2343</v>
      </c>
      <c r="C2343" s="3" t="s">
        <v>6320</v>
      </c>
      <c r="D2343" s="3" t="s">
        <v>6321</v>
      </c>
      <c r="E2343" s="3" t="s">
        <v>17</v>
      </c>
      <c r="F2343" s="3">
        <v>0</v>
      </c>
      <c r="I2343" s="4" t="str">
        <f ca="1">IFERROR(__xludf.DUMMYFUNCTION("REGEXREPLACE(F2344,""\D"", """")"),"#VALUE!")</f>
        <v>#VALUE!</v>
      </c>
      <c r="J2343" s="6" t="s">
        <v>13850</v>
      </c>
    </row>
    <row r="2344" spans="1:10" ht="15.75" customHeight="1">
      <c r="A2344" s="1">
        <v>2343</v>
      </c>
      <c r="B2344" s="3">
        <v>2344</v>
      </c>
      <c r="C2344" s="3" t="s">
        <v>6322</v>
      </c>
      <c r="D2344" s="3" t="s">
        <v>6323</v>
      </c>
      <c r="E2344" s="3" t="s">
        <v>6324</v>
      </c>
      <c r="F2344" s="3" t="s">
        <v>43</v>
      </c>
      <c r="G2344" s="3">
        <v>4</v>
      </c>
      <c r="H2344" s="3" t="s">
        <v>2547</v>
      </c>
      <c r="I2344" s="4" t="str">
        <f ca="1">IFERROR(__xludf.DUMMYFUNCTION("REGEXREPLACE(F2345,""\D"", """")"),"22")</f>
        <v>22</v>
      </c>
      <c r="J2344" s="6" t="s">
        <v>13853</v>
      </c>
    </row>
    <row r="2345" spans="1:10" ht="15.75" customHeight="1">
      <c r="A2345" s="1">
        <v>2344</v>
      </c>
      <c r="B2345" s="3">
        <v>2345</v>
      </c>
      <c r="C2345" s="3" t="s">
        <v>6325</v>
      </c>
      <c r="D2345" s="3" t="s">
        <v>6326</v>
      </c>
      <c r="E2345" s="3" t="s">
        <v>17</v>
      </c>
      <c r="F2345" s="3">
        <v>0</v>
      </c>
      <c r="I2345" s="4" t="str">
        <f ca="1">IFERROR(__xludf.DUMMYFUNCTION("REGEXREPLACE(F2346,""\D"", """")"),"#VALUE!")</f>
        <v>#VALUE!</v>
      </c>
      <c r="J2345" s="6" t="s">
        <v>13850</v>
      </c>
    </row>
    <row r="2346" spans="1:10" ht="15.75" customHeight="1">
      <c r="A2346" s="1">
        <v>2345</v>
      </c>
      <c r="B2346" s="3">
        <v>2346</v>
      </c>
      <c r="C2346" s="3" t="s">
        <v>6327</v>
      </c>
      <c r="D2346" s="3" t="s">
        <v>6328</v>
      </c>
      <c r="E2346" s="3" t="s">
        <v>6329</v>
      </c>
      <c r="F2346" s="3" t="s">
        <v>182</v>
      </c>
      <c r="G2346" s="3">
        <v>4</v>
      </c>
      <c r="H2346" s="3" t="s">
        <v>311</v>
      </c>
      <c r="I2346" s="4" t="str">
        <f ca="1">IFERROR(__xludf.DUMMYFUNCTION("REGEXREPLACE(F2347,""\D"", """")"),"7")</f>
        <v>7</v>
      </c>
      <c r="J2346" s="6" t="s">
        <v>13863</v>
      </c>
    </row>
    <row r="2347" spans="1:10" ht="15.75" customHeight="1">
      <c r="A2347" s="1">
        <v>2346</v>
      </c>
      <c r="B2347" s="3">
        <v>2347</v>
      </c>
      <c r="C2347" s="3" t="s">
        <v>6330</v>
      </c>
      <c r="D2347" s="3" t="s">
        <v>6331</v>
      </c>
      <c r="E2347" s="3" t="s">
        <v>6332</v>
      </c>
      <c r="F2347" s="3">
        <v>0</v>
      </c>
      <c r="I2347" s="4" t="str">
        <f ca="1">IFERROR(__xludf.DUMMYFUNCTION("REGEXREPLACE(F2348,""\D"", """")"),"#VALUE!")</f>
        <v>#VALUE!</v>
      </c>
      <c r="J2347" s="6" t="s">
        <v>13850</v>
      </c>
    </row>
    <row r="2348" spans="1:10" ht="15.75" customHeight="1">
      <c r="A2348" s="1">
        <v>2347</v>
      </c>
      <c r="B2348" s="3">
        <v>2348</v>
      </c>
      <c r="C2348" s="3" t="s">
        <v>6333</v>
      </c>
      <c r="D2348" s="3" t="s">
        <v>6334</v>
      </c>
      <c r="E2348" s="3" t="s">
        <v>6335</v>
      </c>
      <c r="F2348" s="3">
        <v>0</v>
      </c>
      <c r="I2348" s="4" t="str">
        <f ca="1">IFERROR(__xludf.DUMMYFUNCTION("REGEXREPLACE(F2349,""\D"", """")"),"#VALUE!")</f>
        <v>#VALUE!</v>
      </c>
      <c r="J2348" s="6" t="s">
        <v>13850</v>
      </c>
    </row>
    <row r="2349" spans="1:10" ht="15.75" customHeight="1">
      <c r="A2349" s="1">
        <v>2348</v>
      </c>
      <c r="B2349" s="3">
        <v>2349</v>
      </c>
      <c r="C2349" s="3" t="s">
        <v>6336</v>
      </c>
      <c r="D2349" s="3" t="s">
        <v>6337</v>
      </c>
      <c r="E2349" s="3" t="s">
        <v>6338</v>
      </c>
      <c r="F2349" s="3" t="s">
        <v>346</v>
      </c>
      <c r="G2349" s="3">
        <v>5</v>
      </c>
      <c r="H2349" s="3" t="s">
        <v>535</v>
      </c>
      <c r="I2349" s="4" t="str">
        <f ca="1">IFERROR(__xludf.DUMMYFUNCTION("REGEXREPLACE(F2350,""\D"", """")"),"3")</f>
        <v>3</v>
      </c>
      <c r="J2349" s="6" t="s">
        <v>13872</v>
      </c>
    </row>
    <row r="2350" spans="1:10" ht="15.75" customHeight="1">
      <c r="A2350" s="1">
        <v>2349</v>
      </c>
      <c r="B2350" s="3">
        <v>2350</v>
      </c>
      <c r="C2350" s="3" t="s">
        <v>6339</v>
      </c>
      <c r="D2350" s="3" t="s">
        <v>6340</v>
      </c>
      <c r="E2350" s="3" t="s">
        <v>6341</v>
      </c>
      <c r="F2350" s="3" t="s">
        <v>43</v>
      </c>
      <c r="G2350" s="3">
        <v>57</v>
      </c>
      <c r="H2350" s="3" t="s">
        <v>6342</v>
      </c>
      <c r="I2350" s="4" t="str">
        <f ca="1">IFERROR(__xludf.DUMMYFUNCTION("REGEXREPLACE(F2351,""\D"", """")"),"22")</f>
        <v>22</v>
      </c>
      <c r="J2350" s="6" t="s">
        <v>13853</v>
      </c>
    </row>
    <row r="2351" spans="1:10" ht="15.75" customHeight="1">
      <c r="A2351" s="1">
        <v>2350</v>
      </c>
      <c r="B2351" s="3">
        <v>2351</v>
      </c>
      <c r="C2351" s="3" t="s">
        <v>6343</v>
      </c>
      <c r="D2351" s="3" t="s">
        <v>6344</v>
      </c>
      <c r="E2351" s="3" t="s">
        <v>17</v>
      </c>
      <c r="F2351" s="3">
        <v>0</v>
      </c>
      <c r="I2351" s="4" t="str">
        <f ca="1">IFERROR(__xludf.DUMMYFUNCTION("REGEXREPLACE(F2352,""\D"", """")"),"#VALUE!")</f>
        <v>#VALUE!</v>
      </c>
      <c r="J2351" s="6" t="s">
        <v>13850</v>
      </c>
    </row>
    <row r="2352" spans="1:10" ht="15.75" customHeight="1">
      <c r="A2352" s="1">
        <v>2351</v>
      </c>
      <c r="B2352" s="3">
        <v>2352</v>
      </c>
      <c r="C2352" s="3" t="s">
        <v>6345</v>
      </c>
      <c r="D2352" s="3" t="s">
        <v>6346</v>
      </c>
      <c r="E2352" s="3" t="s">
        <v>17</v>
      </c>
      <c r="F2352" s="3">
        <v>0</v>
      </c>
      <c r="I2352" s="4" t="str">
        <f ca="1">IFERROR(__xludf.DUMMYFUNCTION("REGEXREPLACE(F2353,""\D"", """")"),"#VALUE!")</f>
        <v>#VALUE!</v>
      </c>
      <c r="J2352" s="6" t="s">
        <v>13850</v>
      </c>
    </row>
    <row r="2353" spans="1:10" ht="15.75" customHeight="1">
      <c r="A2353" s="1">
        <v>2352</v>
      </c>
      <c r="B2353" s="3">
        <v>2353</v>
      </c>
      <c r="C2353" s="3" t="s">
        <v>6347</v>
      </c>
      <c r="D2353" s="3" t="s">
        <v>6348</v>
      </c>
      <c r="E2353" s="3" t="s">
        <v>17</v>
      </c>
      <c r="F2353" s="3">
        <v>0</v>
      </c>
      <c r="I2353" s="4" t="str">
        <f ca="1">IFERROR(__xludf.DUMMYFUNCTION("REGEXREPLACE(F2354,""\D"", """")"),"#VALUE!")</f>
        <v>#VALUE!</v>
      </c>
      <c r="J2353" s="6" t="s">
        <v>13850</v>
      </c>
    </row>
    <row r="2354" spans="1:10" ht="15.75" customHeight="1">
      <c r="A2354" s="1">
        <v>2353</v>
      </c>
      <c r="B2354" s="3">
        <v>2354</v>
      </c>
      <c r="C2354" s="3" t="s">
        <v>6349</v>
      </c>
      <c r="D2354" s="3" t="s">
        <v>6350</v>
      </c>
      <c r="E2354" s="3" t="s">
        <v>17</v>
      </c>
      <c r="F2354" s="3">
        <v>0</v>
      </c>
      <c r="I2354" s="4" t="str">
        <f ca="1">IFERROR(__xludf.DUMMYFUNCTION("REGEXREPLACE(F2355,""\D"", """")"),"#VALUE!")</f>
        <v>#VALUE!</v>
      </c>
      <c r="J2354" s="6" t="s">
        <v>13850</v>
      </c>
    </row>
    <row r="2355" spans="1:10" ht="15.75" customHeight="1">
      <c r="A2355" s="1">
        <v>2354</v>
      </c>
      <c r="B2355" s="3">
        <v>2355</v>
      </c>
      <c r="C2355" s="3" t="s">
        <v>6351</v>
      </c>
      <c r="D2355" s="3" t="s">
        <v>6352</v>
      </c>
      <c r="E2355" s="3" t="s">
        <v>17</v>
      </c>
      <c r="F2355" s="3">
        <v>0</v>
      </c>
      <c r="I2355" s="4" t="str">
        <f ca="1">IFERROR(__xludf.DUMMYFUNCTION("REGEXREPLACE(F2356,""\D"", """")"),"#VALUE!")</f>
        <v>#VALUE!</v>
      </c>
      <c r="J2355" s="6" t="s">
        <v>13850</v>
      </c>
    </row>
    <row r="2356" spans="1:10" ht="15.75" customHeight="1">
      <c r="A2356" s="1">
        <v>2355</v>
      </c>
      <c r="B2356" s="3">
        <v>2356</v>
      </c>
      <c r="C2356" s="3" t="s">
        <v>6353</v>
      </c>
      <c r="D2356" s="3" t="s">
        <v>6354</v>
      </c>
      <c r="E2356" s="3" t="s">
        <v>1652</v>
      </c>
      <c r="F2356" s="3">
        <v>0</v>
      </c>
      <c r="I2356" s="4" t="str">
        <f ca="1">IFERROR(__xludf.DUMMYFUNCTION("REGEXREPLACE(F2357,""\D"", """")"),"#VALUE!")</f>
        <v>#VALUE!</v>
      </c>
      <c r="J2356" s="6" t="s">
        <v>13850</v>
      </c>
    </row>
    <row r="2357" spans="1:10" ht="15.75" customHeight="1">
      <c r="A2357" s="1">
        <v>2356</v>
      </c>
      <c r="B2357" s="3">
        <v>2357</v>
      </c>
      <c r="C2357" s="3" t="s">
        <v>6355</v>
      </c>
      <c r="D2357" s="3" t="s">
        <v>6356</v>
      </c>
      <c r="E2357" s="3" t="s">
        <v>17</v>
      </c>
      <c r="F2357" s="3">
        <v>0</v>
      </c>
      <c r="I2357" s="4" t="str">
        <f ca="1">IFERROR(__xludf.DUMMYFUNCTION("REGEXREPLACE(F2358,""\D"", """")"),"#VALUE!")</f>
        <v>#VALUE!</v>
      </c>
      <c r="J2357" s="6" t="s">
        <v>13850</v>
      </c>
    </row>
    <row r="2358" spans="1:10" ht="15.75" customHeight="1">
      <c r="A2358" s="1">
        <v>2357</v>
      </c>
      <c r="B2358" s="3">
        <v>2358</v>
      </c>
      <c r="C2358" s="3" t="s">
        <v>6357</v>
      </c>
      <c r="D2358" s="3" t="s">
        <v>6358</v>
      </c>
      <c r="E2358" s="3" t="s">
        <v>6359</v>
      </c>
      <c r="F2358" s="3">
        <v>0</v>
      </c>
      <c r="I2358" s="4" t="str">
        <f ca="1">IFERROR(__xludf.DUMMYFUNCTION("REGEXREPLACE(F2359,""\D"", """")"),"#VALUE!")</f>
        <v>#VALUE!</v>
      </c>
      <c r="J2358" s="6" t="s">
        <v>13850</v>
      </c>
    </row>
    <row r="2359" spans="1:10" ht="15.75" customHeight="1">
      <c r="A2359" s="1">
        <v>2358</v>
      </c>
      <c r="B2359" s="3">
        <v>2359</v>
      </c>
      <c r="C2359" s="3" t="s">
        <v>6360</v>
      </c>
      <c r="D2359" s="3" t="s">
        <v>6361</v>
      </c>
      <c r="E2359" s="3" t="s">
        <v>17</v>
      </c>
      <c r="F2359" s="3">
        <v>0</v>
      </c>
      <c r="I2359" s="4" t="str">
        <f ca="1">IFERROR(__xludf.DUMMYFUNCTION("REGEXREPLACE(F2360,""\D"", """")"),"#VALUE!")</f>
        <v>#VALUE!</v>
      </c>
      <c r="J2359" s="6" t="s">
        <v>13850</v>
      </c>
    </row>
    <row r="2360" spans="1:10" ht="15.75" customHeight="1">
      <c r="A2360" s="1">
        <v>2359</v>
      </c>
      <c r="B2360" s="3">
        <v>2360</v>
      </c>
      <c r="C2360" s="3" t="s">
        <v>6362</v>
      </c>
      <c r="D2360" s="3" t="s">
        <v>6363</v>
      </c>
      <c r="E2360" s="3" t="s">
        <v>6364</v>
      </c>
      <c r="F2360" s="3">
        <v>0</v>
      </c>
      <c r="I2360" s="4" t="str">
        <f ca="1">IFERROR(__xludf.DUMMYFUNCTION("REGEXREPLACE(F2361,""\D"", """")"),"#VALUE!")</f>
        <v>#VALUE!</v>
      </c>
      <c r="J2360" s="6" t="s">
        <v>13850</v>
      </c>
    </row>
    <row r="2361" spans="1:10" ht="15.75" customHeight="1">
      <c r="A2361" s="1">
        <v>2360</v>
      </c>
      <c r="B2361" s="3">
        <v>2361</v>
      </c>
      <c r="C2361" s="3" t="s">
        <v>6365</v>
      </c>
      <c r="D2361" s="3" t="s">
        <v>6366</v>
      </c>
      <c r="E2361" s="3" t="s">
        <v>17</v>
      </c>
      <c r="F2361" s="3">
        <v>0</v>
      </c>
      <c r="I2361" s="4" t="str">
        <f ca="1">IFERROR(__xludf.DUMMYFUNCTION("REGEXREPLACE(F2362,""\D"", """")"),"#VALUE!")</f>
        <v>#VALUE!</v>
      </c>
      <c r="J2361" s="6" t="s">
        <v>13850</v>
      </c>
    </row>
    <row r="2362" spans="1:10" ht="15.75" customHeight="1">
      <c r="A2362" s="1">
        <v>2361</v>
      </c>
      <c r="B2362" s="3">
        <v>2362</v>
      </c>
      <c r="C2362" s="3" t="s">
        <v>6367</v>
      </c>
      <c r="D2362" s="3" t="s">
        <v>6368</v>
      </c>
      <c r="E2362" s="3" t="s">
        <v>17</v>
      </c>
      <c r="F2362" s="3">
        <v>0</v>
      </c>
      <c r="I2362" s="4" t="str">
        <f ca="1">IFERROR(__xludf.DUMMYFUNCTION("REGEXREPLACE(F2363,""\D"", """")"),"#VALUE!")</f>
        <v>#VALUE!</v>
      </c>
      <c r="J2362" s="6" t="s">
        <v>13850</v>
      </c>
    </row>
    <row r="2363" spans="1:10" ht="15.75" customHeight="1">
      <c r="A2363" s="1">
        <v>2362</v>
      </c>
      <c r="B2363" s="3">
        <v>2363</v>
      </c>
      <c r="C2363" s="3" t="s">
        <v>6369</v>
      </c>
      <c r="D2363" s="3" t="s">
        <v>6370</v>
      </c>
      <c r="E2363" s="3" t="s">
        <v>17</v>
      </c>
      <c r="F2363" s="3">
        <v>0</v>
      </c>
      <c r="I2363" s="4" t="str">
        <f ca="1">IFERROR(__xludf.DUMMYFUNCTION("REGEXREPLACE(F2364,""\D"", """")"),"#VALUE!")</f>
        <v>#VALUE!</v>
      </c>
      <c r="J2363" s="6" t="s">
        <v>13850</v>
      </c>
    </row>
    <row r="2364" spans="1:10" ht="15.75" customHeight="1">
      <c r="A2364" s="1">
        <v>2363</v>
      </c>
      <c r="B2364" s="3">
        <v>2364</v>
      </c>
      <c r="C2364" s="3" t="s">
        <v>6371</v>
      </c>
      <c r="D2364" s="3" t="s">
        <v>6372</v>
      </c>
      <c r="E2364" s="3" t="s">
        <v>17</v>
      </c>
      <c r="F2364" s="3">
        <v>0</v>
      </c>
      <c r="I2364" s="4" t="str">
        <f ca="1">IFERROR(__xludf.DUMMYFUNCTION("REGEXREPLACE(F2365,""\D"", """")"),"#VALUE!")</f>
        <v>#VALUE!</v>
      </c>
      <c r="J2364" s="6" t="s">
        <v>13850</v>
      </c>
    </row>
    <row r="2365" spans="1:10" ht="15.75" customHeight="1">
      <c r="A2365" s="1">
        <v>2364</v>
      </c>
      <c r="B2365" s="3">
        <v>2365</v>
      </c>
      <c r="C2365" s="3" t="s">
        <v>6373</v>
      </c>
      <c r="D2365" s="3" t="s">
        <v>6374</v>
      </c>
      <c r="E2365" s="3" t="s">
        <v>17</v>
      </c>
      <c r="F2365" s="3">
        <v>0</v>
      </c>
      <c r="I2365" s="4" t="str">
        <f ca="1">IFERROR(__xludf.DUMMYFUNCTION("REGEXREPLACE(F2366,""\D"", """")"),"#VALUE!")</f>
        <v>#VALUE!</v>
      </c>
      <c r="J2365" s="6" t="s">
        <v>13850</v>
      </c>
    </row>
    <row r="2366" spans="1:10" ht="15.75" customHeight="1">
      <c r="A2366" s="1">
        <v>2365</v>
      </c>
      <c r="B2366" s="3">
        <v>2366</v>
      </c>
      <c r="C2366" s="3" t="s">
        <v>6375</v>
      </c>
      <c r="D2366" s="3" t="s">
        <v>6376</v>
      </c>
      <c r="E2366" s="3" t="s">
        <v>6377</v>
      </c>
      <c r="F2366" s="3" t="s">
        <v>182</v>
      </c>
      <c r="G2366" s="3">
        <v>1</v>
      </c>
      <c r="H2366" s="3" t="s">
        <v>535</v>
      </c>
      <c r="I2366" s="4" t="str">
        <f ca="1">IFERROR(__xludf.DUMMYFUNCTION("REGEXREPLACE(F2367,""\D"", """")"),"7")</f>
        <v>7</v>
      </c>
      <c r="J2366" s="6" t="s">
        <v>13863</v>
      </c>
    </row>
    <row r="2367" spans="1:10" ht="15.75" customHeight="1">
      <c r="A2367" s="1">
        <v>2366</v>
      </c>
      <c r="B2367" s="3">
        <v>2367</v>
      </c>
      <c r="C2367" s="3" t="s">
        <v>6378</v>
      </c>
      <c r="D2367" s="3" t="s">
        <v>6379</v>
      </c>
      <c r="E2367" s="3" t="s">
        <v>17</v>
      </c>
      <c r="F2367" s="3">
        <v>0</v>
      </c>
      <c r="I2367" s="4" t="str">
        <f ca="1">IFERROR(__xludf.DUMMYFUNCTION("REGEXREPLACE(F2368,""\D"", """")"),"#VALUE!")</f>
        <v>#VALUE!</v>
      </c>
      <c r="J2367" s="6" t="s">
        <v>13850</v>
      </c>
    </row>
    <row r="2368" spans="1:10" ht="15.75" customHeight="1">
      <c r="A2368" s="1">
        <v>2367</v>
      </c>
      <c r="B2368" s="3">
        <v>2368</v>
      </c>
      <c r="C2368" s="3" t="s">
        <v>6380</v>
      </c>
      <c r="D2368" s="3" t="s">
        <v>6381</v>
      </c>
      <c r="E2368" s="3" t="s">
        <v>17</v>
      </c>
      <c r="F2368" s="3">
        <v>0</v>
      </c>
      <c r="I2368" s="4" t="str">
        <f ca="1">IFERROR(__xludf.DUMMYFUNCTION("REGEXREPLACE(F2369,""\D"", """")"),"#VALUE!")</f>
        <v>#VALUE!</v>
      </c>
      <c r="J2368" s="6" t="s">
        <v>13850</v>
      </c>
    </row>
    <row r="2369" spans="1:10" ht="15.75" customHeight="1">
      <c r="A2369" s="1">
        <v>2368</v>
      </c>
      <c r="B2369" s="3">
        <v>2369</v>
      </c>
      <c r="C2369" s="3" t="s">
        <v>6382</v>
      </c>
      <c r="D2369" s="3" t="s">
        <v>6383</v>
      </c>
      <c r="E2369" s="3" t="s">
        <v>6384</v>
      </c>
      <c r="F2369" s="3">
        <v>0</v>
      </c>
      <c r="I2369" s="4" t="str">
        <f ca="1">IFERROR(__xludf.DUMMYFUNCTION("REGEXREPLACE(F2370,""\D"", """")"),"#VALUE!")</f>
        <v>#VALUE!</v>
      </c>
      <c r="J2369" s="6" t="s">
        <v>13850</v>
      </c>
    </row>
    <row r="2370" spans="1:10" ht="15.75" customHeight="1">
      <c r="A2370" s="1">
        <v>2369</v>
      </c>
      <c r="B2370" s="3">
        <v>2370</v>
      </c>
      <c r="C2370" s="3" t="s">
        <v>6385</v>
      </c>
      <c r="D2370" s="3" t="s">
        <v>6386</v>
      </c>
      <c r="E2370" s="3" t="s">
        <v>6387</v>
      </c>
      <c r="F2370" s="3" t="s">
        <v>131</v>
      </c>
      <c r="G2370" s="3">
        <v>1</v>
      </c>
      <c r="H2370" s="3" t="s">
        <v>52</v>
      </c>
      <c r="I2370" s="4" t="str">
        <f ca="1">IFERROR(__xludf.DUMMYFUNCTION("REGEXREPLACE(F2371,""\D"", """")"),"4")</f>
        <v>4</v>
      </c>
      <c r="J2370" s="6" t="s">
        <v>13861</v>
      </c>
    </row>
    <row r="2371" spans="1:10" ht="15.75" customHeight="1">
      <c r="A2371" s="1">
        <v>2370</v>
      </c>
      <c r="B2371" s="3">
        <v>2371</v>
      </c>
      <c r="C2371" s="3" t="s">
        <v>6388</v>
      </c>
      <c r="D2371" s="3" t="s">
        <v>6389</v>
      </c>
      <c r="E2371" s="3" t="s">
        <v>17</v>
      </c>
      <c r="F2371" s="3">
        <v>0</v>
      </c>
      <c r="I2371" s="4" t="str">
        <f ca="1">IFERROR(__xludf.DUMMYFUNCTION("REGEXREPLACE(F2372,""\D"", """")"),"#VALUE!")</f>
        <v>#VALUE!</v>
      </c>
      <c r="J2371" s="6" t="s">
        <v>13850</v>
      </c>
    </row>
    <row r="2372" spans="1:10" ht="15.75" customHeight="1">
      <c r="A2372" s="1">
        <v>2371</v>
      </c>
      <c r="B2372" s="3">
        <v>2372</v>
      </c>
      <c r="C2372" s="3" t="s">
        <v>6390</v>
      </c>
      <c r="D2372" s="3" t="s">
        <v>6391</v>
      </c>
      <c r="E2372" s="3" t="s">
        <v>1245</v>
      </c>
      <c r="F2372" s="3">
        <v>0</v>
      </c>
      <c r="I2372" s="4" t="str">
        <f ca="1">IFERROR(__xludf.DUMMYFUNCTION("REGEXREPLACE(F2373,""\D"", """")"),"#VALUE!")</f>
        <v>#VALUE!</v>
      </c>
      <c r="J2372" s="6" t="s">
        <v>13850</v>
      </c>
    </row>
    <row r="2373" spans="1:10" ht="15.75" customHeight="1">
      <c r="A2373" s="1">
        <v>2372</v>
      </c>
      <c r="B2373" s="3">
        <v>2373</v>
      </c>
      <c r="C2373" s="3" t="s">
        <v>6392</v>
      </c>
      <c r="D2373" s="3" t="s">
        <v>6393</v>
      </c>
      <c r="E2373" s="3" t="s">
        <v>6394</v>
      </c>
      <c r="F2373" s="3">
        <v>0</v>
      </c>
      <c r="I2373" s="4" t="str">
        <f ca="1">IFERROR(__xludf.DUMMYFUNCTION("REGEXREPLACE(F2374,""\D"", """")"),"#VALUE!")</f>
        <v>#VALUE!</v>
      </c>
      <c r="J2373" s="6" t="s">
        <v>13850</v>
      </c>
    </row>
    <row r="2374" spans="1:10" ht="15.75" customHeight="1">
      <c r="A2374" s="1">
        <v>2373</v>
      </c>
      <c r="B2374" s="3">
        <v>2374</v>
      </c>
      <c r="C2374" s="3" t="s">
        <v>6395</v>
      </c>
      <c r="D2374" s="3" t="s">
        <v>6396</v>
      </c>
      <c r="E2374" s="3" t="s">
        <v>17</v>
      </c>
      <c r="F2374" s="3">
        <v>0</v>
      </c>
      <c r="I2374" s="4" t="str">
        <f ca="1">IFERROR(__xludf.DUMMYFUNCTION("REGEXREPLACE(F2375,""\D"", """")"),"#VALUE!")</f>
        <v>#VALUE!</v>
      </c>
      <c r="J2374" s="6" t="s">
        <v>13850</v>
      </c>
    </row>
    <row r="2375" spans="1:10" ht="15.75" customHeight="1">
      <c r="A2375" s="1">
        <v>2374</v>
      </c>
      <c r="B2375" s="3">
        <v>2375</v>
      </c>
      <c r="C2375" s="3" t="s">
        <v>6397</v>
      </c>
      <c r="D2375" s="3" t="s">
        <v>6398</v>
      </c>
      <c r="E2375" s="3" t="s">
        <v>17</v>
      </c>
      <c r="F2375" s="3">
        <v>0</v>
      </c>
      <c r="I2375" s="4" t="str">
        <f ca="1">IFERROR(__xludf.DUMMYFUNCTION("REGEXREPLACE(F2376,""\D"", """")"),"#VALUE!")</f>
        <v>#VALUE!</v>
      </c>
      <c r="J2375" s="6" t="s">
        <v>13850</v>
      </c>
    </row>
    <row r="2376" spans="1:10" ht="15.75" customHeight="1">
      <c r="A2376" s="1">
        <v>2375</v>
      </c>
      <c r="B2376" s="3">
        <v>2376</v>
      </c>
      <c r="C2376" s="3" t="s">
        <v>6399</v>
      </c>
      <c r="D2376" s="3" t="s">
        <v>6400</v>
      </c>
      <c r="E2376" s="3" t="s">
        <v>6401</v>
      </c>
      <c r="F2376" s="3">
        <v>0</v>
      </c>
      <c r="I2376" s="4" t="str">
        <f ca="1">IFERROR(__xludf.DUMMYFUNCTION("REGEXREPLACE(F2377,""\D"", """")"),"#VALUE!")</f>
        <v>#VALUE!</v>
      </c>
      <c r="J2376" s="6" t="s">
        <v>13850</v>
      </c>
    </row>
    <row r="2377" spans="1:10" ht="15.75" customHeight="1">
      <c r="A2377" s="1">
        <v>2376</v>
      </c>
      <c r="B2377" s="3">
        <v>2377</v>
      </c>
      <c r="C2377" s="3" t="s">
        <v>6402</v>
      </c>
      <c r="D2377" s="3" t="s">
        <v>6403</v>
      </c>
      <c r="E2377" s="3" t="s">
        <v>17</v>
      </c>
      <c r="F2377" s="3">
        <v>0</v>
      </c>
      <c r="I2377" s="4" t="str">
        <f ca="1">IFERROR(__xludf.DUMMYFUNCTION("REGEXREPLACE(F2378,""\D"", """")"),"#VALUE!")</f>
        <v>#VALUE!</v>
      </c>
      <c r="J2377" s="6" t="s">
        <v>13850</v>
      </c>
    </row>
    <row r="2378" spans="1:10" ht="15.75" customHeight="1">
      <c r="A2378" s="1">
        <v>2377</v>
      </c>
      <c r="B2378" s="3">
        <v>2378</v>
      </c>
      <c r="C2378" s="3" t="s">
        <v>6404</v>
      </c>
      <c r="D2378" s="3" t="s">
        <v>6405</v>
      </c>
      <c r="E2378" s="3" t="s">
        <v>6406</v>
      </c>
      <c r="F2378" s="3" t="s">
        <v>93</v>
      </c>
      <c r="G2378" s="3">
        <v>2</v>
      </c>
      <c r="H2378" s="3" t="s">
        <v>535</v>
      </c>
      <c r="I2378" s="4" t="str">
        <f ca="1">IFERROR(__xludf.DUMMYFUNCTION("REGEXREPLACE(F2379,""\D"", """")"),"6")</f>
        <v>6</v>
      </c>
      <c r="J2378" s="6" t="s">
        <v>13858</v>
      </c>
    </row>
    <row r="2379" spans="1:10" ht="15.75" customHeight="1">
      <c r="A2379" s="1">
        <v>2378</v>
      </c>
      <c r="B2379" s="3">
        <v>2379</v>
      </c>
      <c r="C2379" s="3" t="s">
        <v>6407</v>
      </c>
      <c r="D2379" s="3" t="s">
        <v>6408</v>
      </c>
      <c r="E2379" s="3" t="s">
        <v>332</v>
      </c>
      <c r="F2379" s="3">
        <v>0</v>
      </c>
      <c r="I2379" s="4" t="str">
        <f ca="1">IFERROR(__xludf.DUMMYFUNCTION("REGEXREPLACE(F2380,""\D"", """")"),"#VALUE!")</f>
        <v>#VALUE!</v>
      </c>
      <c r="J2379" s="6" t="s">
        <v>13850</v>
      </c>
    </row>
    <row r="2380" spans="1:10" ht="15.75" customHeight="1">
      <c r="A2380" s="1">
        <v>2379</v>
      </c>
      <c r="B2380" s="3">
        <v>2380</v>
      </c>
      <c r="C2380" s="3" t="s">
        <v>6409</v>
      </c>
      <c r="D2380" s="3" t="s">
        <v>6410</v>
      </c>
      <c r="E2380" s="3" t="s">
        <v>6411</v>
      </c>
      <c r="F2380" s="3" t="s">
        <v>215</v>
      </c>
      <c r="G2380" s="3">
        <v>0</v>
      </c>
      <c r="H2380" s="3" t="s">
        <v>382</v>
      </c>
      <c r="I2380" s="4" t="str">
        <f ca="1">IFERROR(__xludf.DUMMYFUNCTION("REGEXREPLACE(F2381,""\D"", """")"),"14")</f>
        <v>14</v>
      </c>
      <c r="J2380" s="6" t="s">
        <v>13866</v>
      </c>
    </row>
    <row r="2381" spans="1:10" ht="15.75" customHeight="1">
      <c r="A2381" s="1">
        <v>2380</v>
      </c>
      <c r="B2381" s="3">
        <v>2381</v>
      </c>
      <c r="C2381" s="3" t="s">
        <v>6412</v>
      </c>
      <c r="D2381" s="3" t="s">
        <v>6413</v>
      </c>
      <c r="E2381" s="3" t="s">
        <v>17</v>
      </c>
      <c r="F2381" s="3">
        <v>0</v>
      </c>
      <c r="I2381" s="4" t="str">
        <f ca="1">IFERROR(__xludf.DUMMYFUNCTION("REGEXREPLACE(F2382,""\D"", """")"),"#VALUE!")</f>
        <v>#VALUE!</v>
      </c>
      <c r="J2381" s="6" t="s">
        <v>13850</v>
      </c>
    </row>
    <row r="2382" spans="1:10" ht="15.75" customHeight="1">
      <c r="A2382" s="1">
        <v>2381</v>
      </c>
      <c r="B2382" s="3">
        <v>2382</v>
      </c>
      <c r="C2382" s="3" t="s">
        <v>6414</v>
      </c>
      <c r="D2382" s="3" t="s">
        <v>6415</v>
      </c>
      <c r="E2382" s="3" t="s">
        <v>6416</v>
      </c>
      <c r="F2382" s="3" t="s">
        <v>51</v>
      </c>
      <c r="G2382" s="3">
        <v>6</v>
      </c>
      <c r="H2382" s="3" t="s">
        <v>311</v>
      </c>
      <c r="I2382" s="4" t="str">
        <f ca="1">IFERROR(__xludf.DUMMYFUNCTION("REGEXREPLACE(F2383,""\D"", """")"),"5")</f>
        <v>5</v>
      </c>
      <c r="J2382" s="6" t="s">
        <v>13854</v>
      </c>
    </row>
    <row r="2383" spans="1:10" ht="15.75" customHeight="1">
      <c r="A2383" s="1">
        <v>2382</v>
      </c>
      <c r="B2383" s="3">
        <v>2383</v>
      </c>
      <c r="C2383" s="3" t="s">
        <v>6417</v>
      </c>
      <c r="D2383" s="3" t="s">
        <v>6418</v>
      </c>
      <c r="E2383" s="3" t="s">
        <v>6419</v>
      </c>
      <c r="F2383" s="3" t="s">
        <v>2464</v>
      </c>
      <c r="G2383" s="3">
        <v>0</v>
      </c>
      <c r="H2383" s="3" t="s">
        <v>1780</v>
      </c>
      <c r="I2383" s="4" t="str">
        <f ca="1">IFERROR(__xludf.DUMMYFUNCTION("REGEXREPLACE(F2384,""\D"", """")"),"48")</f>
        <v>48</v>
      </c>
      <c r="J2383" s="6" t="s">
        <v>13900</v>
      </c>
    </row>
    <row r="2384" spans="1:10" ht="15.75" customHeight="1">
      <c r="A2384" s="1">
        <v>2383</v>
      </c>
      <c r="B2384" s="3">
        <v>2384</v>
      </c>
      <c r="C2384" s="3" t="s">
        <v>6420</v>
      </c>
      <c r="D2384" s="3" t="s">
        <v>6421</v>
      </c>
      <c r="E2384" s="3" t="s">
        <v>1758</v>
      </c>
      <c r="F2384" s="3">
        <v>0</v>
      </c>
      <c r="I2384" s="4" t="str">
        <f ca="1">IFERROR(__xludf.DUMMYFUNCTION("REGEXREPLACE(F2385,""\D"", """")"),"#VALUE!")</f>
        <v>#VALUE!</v>
      </c>
      <c r="J2384" s="6" t="s">
        <v>13850</v>
      </c>
    </row>
    <row r="2385" spans="1:10" ht="15.75" customHeight="1">
      <c r="A2385" s="1">
        <v>2384</v>
      </c>
      <c r="B2385" s="3">
        <v>2385</v>
      </c>
      <c r="C2385" s="3" t="s">
        <v>6422</v>
      </c>
      <c r="D2385" s="3" t="s">
        <v>6423</v>
      </c>
      <c r="E2385" s="3" t="s">
        <v>17</v>
      </c>
      <c r="F2385" s="3">
        <v>0</v>
      </c>
      <c r="I2385" s="4" t="str">
        <f ca="1">IFERROR(__xludf.DUMMYFUNCTION("REGEXREPLACE(F2386,""\D"", """")"),"#VALUE!")</f>
        <v>#VALUE!</v>
      </c>
      <c r="J2385" s="6" t="s">
        <v>13850</v>
      </c>
    </row>
    <row r="2386" spans="1:10" ht="15.75" customHeight="1">
      <c r="A2386" s="1">
        <v>2385</v>
      </c>
      <c r="B2386" s="3">
        <v>2386</v>
      </c>
      <c r="C2386" s="3" t="s">
        <v>6424</v>
      </c>
      <c r="D2386" s="3" t="s">
        <v>6425</v>
      </c>
      <c r="E2386" s="3" t="s">
        <v>6426</v>
      </c>
      <c r="F2386" s="3">
        <v>0</v>
      </c>
      <c r="I2386" s="4" t="str">
        <f ca="1">IFERROR(__xludf.DUMMYFUNCTION("REGEXREPLACE(F2387,""\D"", """")"),"#VALUE!")</f>
        <v>#VALUE!</v>
      </c>
      <c r="J2386" s="6" t="s">
        <v>13850</v>
      </c>
    </row>
    <row r="2387" spans="1:10" ht="15.75" customHeight="1">
      <c r="A2387" s="1">
        <v>2386</v>
      </c>
      <c r="B2387" s="3">
        <v>2387</v>
      </c>
      <c r="C2387" s="3" t="s">
        <v>6427</v>
      </c>
      <c r="D2387" s="3" t="s">
        <v>6428</v>
      </c>
      <c r="E2387" s="3" t="s">
        <v>17</v>
      </c>
      <c r="F2387" s="3">
        <v>0</v>
      </c>
      <c r="I2387" s="4" t="str">
        <f ca="1">IFERROR(__xludf.DUMMYFUNCTION("REGEXREPLACE(F2388,""\D"", """")"),"#VALUE!")</f>
        <v>#VALUE!</v>
      </c>
      <c r="J2387" s="6" t="s">
        <v>13850</v>
      </c>
    </row>
    <row r="2388" spans="1:10" ht="15.75" customHeight="1">
      <c r="A2388" s="1">
        <v>2387</v>
      </c>
      <c r="B2388" s="3">
        <v>2388</v>
      </c>
      <c r="C2388" s="3" t="s">
        <v>6429</v>
      </c>
      <c r="D2388" s="3" t="s">
        <v>6430</v>
      </c>
      <c r="E2388" s="3" t="s">
        <v>6431</v>
      </c>
      <c r="F2388" s="3" t="s">
        <v>205</v>
      </c>
      <c r="G2388" s="3">
        <v>0</v>
      </c>
      <c r="H2388" s="3" t="s">
        <v>86</v>
      </c>
      <c r="I2388" s="4" t="str">
        <f ca="1">IFERROR(__xludf.DUMMYFUNCTION("REGEXREPLACE(F2389,""\D"", """")"),"19")</f>
        <v>19</v>
      </c>
      <c r="J2388" s="6" t="s">
        <v>13865</v>
      </c>
    </row>
    <row r="2389" spans="1:10" ht="15.75" customHeight="1">
      <c r="A2389" s="1">
        <v>2388</v>
      </c>
      <c r="B2389" s="3">
        <v>2389</v>
      </c>
      <c r="C2389" s="3" t="s">
        <v>6432</v>
      </c>
      <c r="D2389" s="3" t="s">
        <v>6433</v>
      </c>
      <c r="E2389" s="3" t="s">
        <v>6434</v>
      </c>
      <c r="F2389" s="3">
        <v>0</v>
      </c>
      <c r="I2389" s="4" t="str">
        <f ca="1">IFERROR(__xludf.DUMMYFUNCTION("REGEXREPLACE(F2390,""\D"", """")"),"#VALUE!")</f>
        <v>#VALUE!</v>
      </c>
      <c r="J2389" s="6" t="s">
        <v>13850</v>
      </c>
    </row>
    <row r="2390" spans="1:10" ht="15.75" customHeight="1">
      <c r="A2390" s="1">
        <v>2389</v>
      </c>
      <c r="B2390" s="3">
        <v>2390</v>
      </c>
      <c r="C2390" s="3" t="s">
        <v>6435</v>
      </c>
      <c r="D2390" s="3" t="s">
        <v>6436</v>
      </c>
      <c r="E2390" s="3" t="s">
        <v>6437</v>
      </c>
      <c r="F2390" s="3" t="s">
        <v>182</v>
      </c>
      <c r="G2390" s="3">
        <v>6</v>
      </c>
      <c r="H2390" s="3" t="s">
        <v>14</v>
      </c>
      <c r="I2390" s="4" t="str">
        <f ca="1">IFERROR(__xludf.DUMMYFUNCTION("REGEXREPLACE(F2391,""\D"", """")"),"7")</f>
        <v>7</v>
      </c>
      <c r="J2390" s="6" t="s">
        <v>13863</v>
      </c>
    </row>
    <row r="2391" spans="1:10" ht="15.75" customHeight="1">
      <c r="A2391" s="1">
        <v>2390</v>
      </c>
      <c r="B2391" s="3">
        <v>2391</v>
      </c>
      <c r="C2391" s="3" t="s">
        <v>6438</v>
      </c>
      <c r="D2391" s="3" t="s">
        <v>6439</v>
      </c>
      <c r="E2391" s="3" t="s">
        <v>17</v>
      </c>
      <c r="F2391" s="3">
        <v>0</v>
      </c>
      <c r="I2391" s="4" t="str">
        <f ca="1">IFERROR(__xludf.DUMMYFUNCTION("REGEXREPLACE(F2392,""\D"", """")"),"#VALUE!")</f>
        <v>#VALUE!</v>
      </c>
      <c r="J2391" s="6" t="s">
        <v>13850</v>
      </c>
    </row>
    <row r="2392" spans="1:10" ht="15.75" customHeight="1">
      <c r="A2392" s="1">
        <v>2391</v>
      </c>
      <c r="B2392" s="3">
        <v>2392</v>
      </c>
      <c r="C2392" s="3" t="s">
        <v>6440</v>
      </c>
      <c r="D2392" s="3" t="s">
        <v>6441</v>
      </c>
      <c r="E2392" s="3" t="s">
        <v>17</v>
      </c>
      <c r="F2392" s="3">
        <v>0</v>
      </c>
      <c r="I2392" s="4" t="str">
        <f ca="1">IFERROR(__xludf.DUMMYFUNCTION("REGEXREPLACE(F2393,""\D"", """")"),"#VALUE!")</f>
        <v>#VALUE!</v>
      </c>
      <c r="J2392" s="6" t="s">
        <v>13850</v>
      </c>
    </row>
    <row r="2393" spans="1:10" ht="15.75" customHeight="1">
      <c r="A2393" s="1">
        <v>2392</v>
      </c>
      <c r="B2393" s="3">
        <v>2393</v>
      </c>
      <c r="C2393" s="3" t="s">
        <v>6442</v>
      </c>
      <c r="D2393" s="3" t="s">
        <v>6443</v>
      </c>
      <c r="E2393" s="3" t="s">
        <v>17</v>
      </c>
      <c r="F2393" s="3">
        <v>0</v>
      </c>
      <c r="I2393" s="4" t="str">
        <f ca="1">IFERROR(__xludf.DUMMYFUNCTION("REGEXREPLACE(F2394,""\D"", """")"),"#VALUE!")</f>
        <v>#VALUE!</v>
      </c>
      <c r="J2393" s="6" t="s">
        <v>13850</v>
      </c>
    </row>
    <row r="2394" spans="1:10" ht="15.75" customHeight="1">
      <c r="A2394" s="1">
        <v>2393</v>
      </c>
      <c r="B2394" s="3">
        <v>2394</v>
      </c>
      <c r="C2394" s="3" t="s">
        <v>6444</v>
      </c>
      <c r="D2394" s="3" t="s">
        <v>6445</v>
      </c>
      <c r="E2394" s="3" t="s">
        <v>6446</v>
      </c>
      <c r="F2394" s="3">
        <v>0</v>
      </c>
      <c r="I2394" s="4" t="str">
        <f ca="1">IFERROR(__xludf.DUMMYFUNCTION("REGEXREPLACE(F2395,""\D"", """")"),"#VALUE!")</f>
        <v>#VALUE!</v>
      </c>
      <c r="J2394" s="6" t="s">
        <v>13850</v>
      </c>
    </row>
    <row r="2395" spans="1:10" ht="15.75" customHeight="1">
      <c r="A2395" s="1">
        <v>2394</v>
      </c>
      <c r="B2395" s="3">
        <v>2395</v>
      </c>
      <c r="C2395" s="3" t="s">
        <v>6447</v>
      </c>
      <c r="D2395" s="3" t="s">
        <v>6448</v>
      </c>
      <c r="E2395" s="3" t="s">
        <v>6449</v>
      </c>
      <c r="F2395" s="3">
        <v>0</v>
      </c>
      <c r="I2395" s="4" t="str">
        <f ca="1">IFERROR(__xludf.DUMMYFUNCTION("REGEXREPLACE(F2396,""\D"", """")"),"#VALUE!")</f>
        <v>#VALUE!</v>
      </c>
      <c r="J2395" s="6" t="s">
        <v>13850</v>
      </c>
    </row>
    <row r="2396" spans="1:10" ht="15.75" customHeight="1">
      <c r="A2396" s="1">
        <v>2395</v>
      </c>
      <c r="B2396" s="3">
        <v>2396</v>
      </c>
      <c r="C2396" s="3" t="s">
        <v>6450</v>
      </c>
      <c r="D2396" s="3" t="s">
        <v>6451</v>
      </c>
      <c r="E2396" s="3" t="s">
        <v>6452</v>
      </c>
      <c r="F2396" s="3">
        <v>0</v>
      </c>
      <c r="I2396" s="4" t="str">
        <f ca="1">IFERROR(__xludf.DUMMYFUNCTION("REGEXREPLACE(F2397,""\D"", """")"),"#VALUE!")</f>
        <v>#VALUE!</v>
      </c>
      <c r="J2396" s="6" t="s">
        <v>13850</v>
      </c>
    </row>
    <row r="2397" spans="1:10" ht="15.75" customHeight="1">
      <c r="A2397" s="1">
        <v>2396</v>
      </c>
      <c r="B2397" s="3">
        <v>2397</v>
      </c>
      <c r="C2397" s="3" t="s">
        <v>6453</v>
      </c>
      <c r="D2397" s="3" t="s">
        <v>6454</v>
      </c>
      <c r="E2397" s="3" t="s">
        <v>17</v>
      </c>
      <c r="F2397" s="3">
        <v>0</v>
      </c>
      <c r="I2397" s="4" t="str">
        <f ca="1">IFERROR(__xludf.DUMMYFUNCTION("REGEXREPLACE(F2398,""\D"", """")"),"#VALUE!")</f>
        <v>#VALUE!</v>
      </c>
      <c r="J2397" s="6" t="s">
        <v>13850</v>
      </c>
    </row>
    <row r="2398" spans="1:10" ht="15.75" customHeight="1">
      <c r="A2398" s="1">
        <v>2397</v>
      </c>
      <c r="B2398" s="3">
        <v>2398</v>
      </c>
      <c r="C2398" s="3" t="s">
        <v>6455</v>
      </c>
      <c r="D2398" s="3" t="s">
        <v>6456</v>
      </c>
      <c r="E2398" s="3" t="s">
        <v>6457</v>
      </c>
      <c r="F2398" s="3">
        <v>0</v>
      </c>
      <c r="I2398" s="4" t="str">
        <f ca="1">IFERROR(__xludf.DUMMYFUNCTION("REGEXREPLACE(F2399,""\D"", """")"),"#VALUE!")</f>
        <v>#VALUE!</v>
      </c>
      <c r="J2398" s="6" t="s">
        <v>13850</v>
      </c>
    </row>
    <row r="2399" spans="1:10" ht="15.75" customHeight="1">
      <c r="A2399" s="1">
        <v>2398</v>
      </c>
      <c r="B2399" s="3">
        <v>2399</v>
      </c>
      <c r="C2399" s="3" t="s">
        <v>6458</v>
      </c>
      <c r="D2399" s="3" t="s">
        <v>6459</v>
      </c>
      <c r="E2399" s="3" t="s">
        <v>17</v>
      </c>
      <c r="F2399" s="3">
        <v>0</v>
      </c>
      <c r="I2399" s="4" t="str">
        <f ca="1">IFERROR(__xludf.DUMMYFUNCTION("REGEXREPLACE(F2400,""\D"", """")"),"#VALUE!")</f>
        <v>#VALUE!</v>
      </c>
      <c r="J2399" s="6" t="s">
        <v>13850</v>
      </c>
    </row>
    <row r="2400" spans="1:10" ht="15.75" customHeight="1">
      <c r="A2400" s="1">
        <v>2399</v>
      </c>
      <c r="B2400" s="3">
        <v>2400</v>
      </c>
      <c r="C2400" s="3" t="s">
        <v>6460</v>
      </c>
      <c r="D2400" s="3" t="s">
        <v>6461</v>
      </c>
      <c r="E2400" s="3" t="s">
        <v>6462</v>
      </c>
      <c r="F2400" s="3" t="s">
        <v>131</v>
      </c>
      <c r="G2400" s="3">
        <v>2</v>
      </c>
      <c r="H2400" s="3" t="s">
        <v>888</v>
      </c>
      <c r="I2400" s="4" t="str">
        <f ca="1">IFERROR(__xludf.DUMMYFUNCTION("REGEXREPLACE(F2401,""\D"", """")"),"4")</f>
        <v>4</v>
      </c>
      <c r="J2400" s="6" t="s">
        <v>13861</v>
      </c>
    </row>
    <row r="2401" spans="1:10" ht="15.75" customHeight="1">
      <c r="A2401" s="1">
        <v>2400</v>
      </c>
      <c r="B2401" s="3">
        <v>2401</v>
      </c>
      <c r="C2401" s="3" t="s">
        <v>6463</v>
      </c>
      <c r="D2401" s="3" t="s">
        <v>6464</v>
      </c>
      <c r="E2401" s="3" t="s">
        <v>6465</v>
      </c>
      <c r="F2401" s="3" t="s">
        <v>220</v>
      </c>
      <c r="G2401" s="3">
        <v>3</v>
      </c>
      <c r="H2401" s="3" t="s">
        <v>9</v>
      </c>
      <c r="I2401" s="4" t="str">
        <f ca="1">IFERROR(__xludf.DUMMYFUNCTION("REGEXREPLACE(F2402,""\D"", """")"),"18")</f>
        <v>18</v>
      </c>
      <c r="J2401" s="6" t="s">
        <v>13867</v>
      </c>
    </row>
    <row r="2402" spans="1:10" ht="15.75" customHeight="1">
      <c r="A2402" s="1">
        <v>2401</v>
      </c>
      <c r="B2402" s="3">
        <v>2402</v>
      </c>
      <c r="C2402" s="3" t="s">
        <v>6466</v>
      </c>
      <c r="D2402" s="3" t="s">
        <v>6467</v>
      </c>
      <c r="E2402" s="3" t="s">
        <v>6468</v>
      </c>
      <c r="F2402" s="3">
        <v>0</v>
      </c>
      <c r="I2402" s="4" t="str">
        <f ca="1">IFERROR(__xludf.DUMMYFUNCTION("REGEXREPLACE(F2403,""\D"", """")"),"#VALUE!")</f>
        <v>#VALUE!</v>
      </c>
      <c r="J2402" s="6" t="s">
        <v>13850</v>
      </c>
    </row>
    <row r="2403" spans="1:10" ht="15.75" customHeight="1">
      <c r="A2403" s="1">
        <v>2402</v>
      </c>
      <c r="B2403" s="3">
        <v>2403</v>
      </c>
      <c r="C2403" s="3" t="s">
        <v>6469</v>
      </c>
      <c r="D2403" s="3" t="s">
        <v>6470</v>
      </c>
      <c r="E2403" s="3" t="s">
        <v>17</v>
      </c>
      <c r="F2403" s="3">
        <v>0</v>
      </c>
      <c r="I2403" s="4" t="str">
        <f ca="1">IFERROR(__xludf.DUMMYFUNCTION("REGEXREPLACE(F2404,""\D"", """")"),"#VALUE!")</f>
        <v>#VALUE!</v>
      </c>
      <c r="J2403" s="6" t="s">
        <v>13850</v>
      </c>
    </row>
    <row r="2404" spans="1:10" ht="15.75" customHeight="1">
      <c r="A2404" s="1">
        <v>2403</v>
      </c>
      <c r="B2404" s="3">
        <v>2404</v>
      </c>
      <c r="C2404" s="3" t="s">
        <v>6471</v>
      </c>
      <c r="D2404" s="3" t="s">
        <v>6472</v>
      </c>
      <c r="E2404" s="3" t="s">
        <v>6473</v>
      </c>
      <c r="F2404" s="3">
        <v>0</v>
      </c>
      <c r="I2404" s="4" t="str">
        <f ca="1">IFERROR(__xludf.DUMMYFUNCTION("REGEXREPLACE(F2405,""\D"", """")"),"#VALUE!")</f>
        <v>#VALUE!</v>
      </c>
      <c r="J2404" s="6" t="s">
        <v>13850</v>
      </c>
    </row>
    <row r="2405" spans="1:10" ht="15.75" customHeight="1">
      <c r="A2405" s="1">
        <v>2404</v>
      </c>
      <c r="B2405" s="3">
        <v>2405</v>
      </c>
      <c r="C2405" s="3" t="s">
        <v>6474</v>
      </c>
      <c r="D2405" s="3" t="s">
        <v>6475</v>
      </c>
      <c r="E2405" s="3" t="s">
        <v>6476</v>
      </c>
      <c r="F2405" s="3" t="s">
        <v>93</v>
      </c>
      <c r="G2405" s="3">
        <v>9</v>
      </c>
      <c r="H2405" s="3" t="s">
        <v>76</v>
      </c>
      <c r="I2405" s="4" t="str">
        <f ca="1">IFERROR(__xludf.DUMMYFUNCTION("REGEXREPLACE(F2406,""\D"", """")"),"6")</f>
        <v>6</v>
      </c>
      <c r="J2405" s="6" t="s">
        <v>13858</v>
      </c>
    </row>
    <row r="2406" spans="1:10" ht="15.75" customHeight="1">
      <c r="A2406" s="1">
        <v>2405</v>
      </c>
      <c r="B2406" s="3">
        <v>2406</v>
      </c>
      <c r="C2406" s="3" t="s">
        <v>6477</v>
      </c>
      <c r="D2406" s="3" t="s">
        <v>6478</v>
      </c>
      <c r="E2406" s="3" t="s">
        <v>6479</v>
      </c>
      <c r="F2406" s="3">
        <v>0</v>
      </c>
      <c r="I2406" s="4" t="str">
        <f ca="1">IFERROR(__xludf.DUMMYFUNCTION("REGEXREPLACE(F2407,""\D"", """")"),"#VALUE!")</f>
        <v>#VALUE!</v>
      </c>
      <c r="J2406" s="6" t="s">
        <v>13850</v>
      </c>
    </row>
    <row r="2407" spans="1:10" ht="15.75" customHeight="1">
      <c r="A2407" s="1">
        <v>2406</v>
      </c>
      <c r="B2407" s="3">
        <v>2407</v>
      </c>
      <c r="C2407" s="3" t="s">
        <v>6480</v>
      </c>
      <c r="D2407" s="3" t="s">
        <v>6481</v>
      </c>
      <c r="E2407" s="3" t="s">
        <v>6482</v>
      </c>
      <c r="F2407" s="3" t="s">
        <v>93</v>
      </c>
      <c r="G2407" s="3">
        <v>9</v>
      </c>
      <c r="H2407" s="3" t="s">
        <v>76</v>
      </c>
      <c r="I2407" s="4" t="str">
        <f ca="1">IFERROR(__xludf.DUMMYFUNCTION("REGEXREPLACE(F2408,""\D"", """")"),"6")</f>
        <v>6</v>
      </c>
      <c r="J2407" s="6" t="s">
        <v>13858</v>
      </c>
    </row>
    <row r="2408" spans="1:10" ht="15.75" customHeight="1">
      <c r="A2408" s="1">
        <v>2407</v>
      </c>
      <c r="B2408" s="3">
        <v>2408</v>
      </c>
      <c r="C2408" s="3" t="s">
        <v>6483</v>
      </c>
      <c r="D2408" s="3" t="s">
        <v>6484</v>
      </c>
      <c r="E2408" s="3" t="s">
        <v>6485</v>
      </c>
      <c r="F2408" s="3">
        <v>0</v>
      </c>
      <c r="I2408" s="4" t="str">
        <f ca="1">IFERROR(__xludf.DUMMYFUNCTION("REGEXREPLACE(F2409,""\D"", """")"),"#VALUE!")</f>
        <v>#VALUE!</v>
      </c>
      <c r="J2408" s="6" t="s">
        <v>13850</v>
      </c>
    </row>
    <row r="2409" spans="1:10" ht="15.75" customHeight="1">
      <c r="A2409" s="1">
        <v>2408</v>
      </c>
      <c r="B2409" s="3">
        <v>2409</v>
      </c>
      <c r="C2409" s="3" t="s">
        <v>6486</v>
      </c>
      <c r="D2409" s="3" t="s">
        <v>6487</v>
      </c>
      <c r="E2409" s="3" t="s">
        <v>17</v>
      </c>
      <c r="F2409" s="3">
        <v>0</v>
      </c>
      <c r="I2409" s="4" t="str">
        <f ca="1">IFERROR(__xludf.DUMMYFUNCTION("REGEXREPLACE(F2410,""\D"", """")"),"#VALUE!")</f>
        <v>#VALUE!</v>
      </c>
      <c r="J2409" s="6" t="s">
        <v>13850</v>
      </c>
    </row>
    <row r="2410" spans="1:10" ht="15.75" customHeight="1">
      <c r="A2410" s="1">
        <v>2409</v>
      </c>
      <c r="B2410" s="3">
        <v>2410</v>
      </c>
      <c r="C2410" s="3" t="s">
        <v>6488</v>
      </c>
      <c r="D2410" s="3" t="s">
        <v>6489</v>
      </c>
      <c r="E2410" s="3" t="s">
        <v>4568</v>
      </c>
      <c r="F2410" s="3">
        <v>0</v>
      </c>
      <c r="I2410" s="4" t="str">
        <f ca="1">IFERROR(__xludf.DUMMYFUNCTION("REGEXREPLACE(F2411,""\D"", """")"),"#VALUE!")</f>
        <v>#VALUE!</v>
      </c>
      <c r="J2410" s="6" t="s">
        <v>13850</v>
      </c>
    </row>
    <row r="2411" spans="1:10" ht="15.75" customHeight="1">
      <c r="A2411" s="1">
        <v>2410</v>
      </c>
      <c r="B2411" s="3">
        <v>2411</v>
      </c>
      <c r="C2411" s="3" t="s">
        <v>6490</v>
      </c>
      <c r="D2411" s="3" t="s">
        <v>6491</v>
      </c>
      <c r="E2411" s="3" t="s">
        <v>6492</v>
      </c>
      <c r="F2411" s="3" t="s">
        <v>131</v>
      </c>
      <c r="G2411" s="3">
        <v>3</v>
      </c>
      <c r="H2411" s="3" t="s">
        <v>347</v>
      </c>
      <c r="I2411" s="4" t="str">
        <f ca="1">IFERROR(__xludf.DUMMYFUNCTION("REGEXREPLACE(F2412,""\D"", """")"),"4")</f>
        <v>4</v>
      </c>
      <c r="J2411" s="6" t="s">
        <v>13861</v>
      </c>
    </row>
    <row r="2412" spans="1:10" ht="15.75" customHeight="1">
      <c r="A2412" s="1">
        <v>2411</v>
      </c>
      <c r="B2412" s="3">
        <v>2412</v>
      </c>
      <c r="C2412" s="3" t="s">
        <v>6493</v>
      </c>
      <c r="D2412" s="3" t="s">
        <v>6494</v>
      </c>
      <c r="E2412" s="3" t="s">
        <v>17</v>
      </c>
      <c r="F2412" s="3">
        <v>0</v>
      </c>
      <c r="I2412" s="4" t="str">
        <f ca="1">IFERROR(__xludf.DUMMYFUNCTION("REGEXREPLACE(F2413,""\D"", """")"),"#VALUE!")</f>
        <v>#VALUE!</v>
      </c>
      <c r="J2412" s="6" t="s">
        <v>13850</v>
      </c>
    </row>
    <row r="2413" spans="1:10" ht="15.75" customHeight="1">
      <c r="A2413" s="1">
        <v>2412</v>
      </c>
      <c r="B2413" s="3">
        <v>2413</v>
      </c>
      <c r="C2413" s="3" t="s">
        <v>6495</v>
      </c>
      <c r="D2413" s="3" t="s">
        <v>6496</v>
      </c>
      <c r="E2413" s="3" t="s">
        <v>17</v>
      </c>
      <c r="F2413" s="3">
        <v>0</v>
      </c>
      <c r="I2413" s="4" t="str">
        <f ca="1">IFERROR(__xludf.DUMMYFUNCTION("REGEXREPLACE(F2414,""\D"", """")"),"#VALUE!")</f>
        <v>#VALUE!</v>
      </c>
      <c r="J2413" s="6" t="s">
        <v>13850</v>
      </c>
    </row>
    <row r="2414" spans="1:10" ht="15.75" customHeight="1">
      <c r="A2414" s="1">
        <v>2413</v>
      </c>
      <c r="B2414" s="3">
        <v>2414</v>
      </c>
      <c r="C2414" s="3" t="s">
        <v>6497</v>
      </c>
      <c r="D2414" s="3" t="s">
        <v>6498</v>
      </c>
      <c r="E2414" s="3" t="s">
        <v>17</v>
      </c>
      <c r="F2414" s="3">
        <v>0</v>
      </c>
      <c r="I2414" s="4" t="str">
        <f ca="1">IFERROR(__xludf.DUMMYFUNCTION("REGEXREPLACE(F2415,""\D"", """")"),"#VALUE!")</f>
        <v>#VALUE!</v>
      </c>
      <c r="J2414" s="6" t="s">
        <v>13850</v>
      </c>
    </row>
    <row r="2415" spans="1:10" ht="15.75" customHeight="1">
      <c r="A2415" s="1">
        <v>2414</v>
      </c>
      <c r="B2415" s="3">
        <v>2415</v>
      </c>
      <c r="C2415" s="3" t="s">
        <v>6499</v>
      </c>
      <c r="D2415" s="3" t="s">
        <v>6500</v>
      </c>
      <c r="E2415" s="3" t="s">
        <v>6501</v>
      </c>
      <c r="F2415" s="3">
        <v>0</v>
      </c>
      <c r="I2415" s="4" t="str">
        <f ca="1">IFERROR(__xludf.DUMMYFUNCTION("REGEXREPLACE(F2416,""\D"", """")"),"#VALUE!")</f>
        <v>#VALUE!</v>
      </c>
      <c r="J2415" s="6" t="s">
        <v>13850</v>
      </c>
    </row>
    <row r="2416" spans="1:10" ht="15.75" customHeight="1">
      <c r="A2416" s="1">
        <v>2415</v>
      </c>
      <c r="B2416" s="3">
        <v>2416</v>
      </c>
      <c r="C2416" s="3" t="s">
        <v>6502</v>
      </c>
      <c r="D2416" s="3" t="s">
        <v>6503</v>
      </c>
      <c r="E2416" s="3" t="s">
        <v>17</v>
      </c>
      <c r="F2416" s="3">
        <v>0</v>
      </c>
      <c r="I2416" s="4" t="str">
        <f ca="1">IFERROR(__xludf.DUMMYFUNCTION("REGEXREPLACE(F2417,""\D"", """")"),"#VALUE!")</f>
        <v>#VALUE!</v>
      </c>
      <c r="J2416" s="6" t="s">
        <v>13850</v>
      </c>
    </row>
    <row r="2417" spans="1:10" ht="15.75" customHeight="1">
      <c r="A2417" s="1">
        <v>2416</v>
      </c>
      <c r="B2417" s="3">
        <v>2417</v>
      </c>
      <c r="C2417" s="3" t="s">
        <v>6504</v>
      </c>
      <c r="D2417" s="3" t="s">
        <v>6505</v>
      </c>
      <c r="E2417" s="3" t="s">
        <v>17</v>
      </c>
      <c r="F2417" s="3">
        <v>0</v>
      </c>
      <c r="I2417" s="4" t="str">
        <f ca="1">IFERROR(__xludf.DUMMYFUNCTION("REGEXREPLACE(F2418,""\D"", """")"),"#VALUE!")</f>
        <v>#VALUE!</v>
      </c>
      <c r="J2417" s="6" t="s">
        <v>13850</v>
      </c>
    </row>
    <row r="2418" spans="1:10" ht="15.75" customHeight="1">
      <c r="A2418" s="1">
        <v>2417</v>
      </c>
      <c r="B2418" s="3">
        <v>2418</v>
      </c>
      <c r="C2418" s="3" t="s">
        <v>6506</v>
      </c>
      <c r="D2418" s="3" t="s">
        <v>6507</v>
      </c>
      <c r="E2418" s="3" t="s">
        <v>17</v>
      </c>
      <c r="F2418" s="3">
        <v>0</v>
      </c>
      <c r="I2418" s="4" t="str">
        <f ca="1">IFERROR(__xludf.DUMMYFUNCTION("REGEXREPLACE(F2419,""\D"", """")"),"#VALUE!")</f>
        <v>#VALUE!</v>
      </c>
      <c r="J2418" s="6" t="s">
        <v>13850</v>
      </c>
    </row>
    <row r="2419" spans="1:10" ht="15.75" customHeight="1">
      <c r="A2419" s="1">
        <v>2418</v>
      </c>
      <c r="B2419" s="3">
        <v>2419</v>
      </c>
      <c r="C2419" s="3" t="s">
        <v>6508</v>
      </c>
      <c r="D2419" s="3" t="s">
        <v>6509</v>
      </c>
      <c r="E2419" s="3" t="s">
        <v>17</v>
      </c>
      <c r="F2419" s="3">
        <v>0</v>
      </c>
      <c r="I2419" s="4" t="str">
        <f ca="1">IFERROR(__xludf.DUMMYFUNCTION("REGEXREPLACE(F2420,""\D"", """")"),"#VALUE!")</f>
        <v>#VALUE!</v>
      </c>
      <c r="J2419" s="6" t="s">
        <v>13850</v>
      </c>
    </row>
    <row r="2420" spans="1:10" ht="15.75" customHeight="1">
      <c r="A2420" s="1">
        <v>2419</v>
      </c>
      <c r="B2420" s="3">
        <v>2420</v>
      </c>
      <c r="C2420" s="3" t="s">
        <v>6510</v>
      </c>
      <c r="D2420" s="3" t="s">
        <v>6511</v>
      </c>
      <c r="E2420" s="3" t="s">
        <v>6512</v>
      </c>
      <c r="F2420" s="3" t="s">
        <v>193</v>
      </c>
      <c r="G2420" s="3">
        <v>13</v>
      </c>
      <c r="H2420" s="3" t="s">
        <v>34</v>
      </c>
      <c r="I2420" s="4" t="str">
        <f ca="1">IFERROR(__xludf.DUMMYFUNCTION("REGEXREPLACE(F2421,""\D"", """")"),"10")</f>
        <v>10</v>
      </c>
      <c r="J2420" s="6" t="s">
        <v>13864</v>
      </c>
    </row>
    <row r="2421" spans="1:10" ht="15.75" customHeight="1">
      <c r="A2421" s="1">
        <v>2420</v>
      </c>
      <c r="B2421" s="3">
        <v>2421</v>
      </c>
      <c r="C2421" s="3" t="s">
        <v>6513</v>
      </c>
      <c r="D2421" s="3" t="s">
        <v>6514</v>
      </c>
      <c r="E2421" s="3" t="s">
        <v>6515</v>
      </c>
      <c r="F2421" s="3" t="s">
        <v>13</v>
      </c>
      <c r="G2421" s="3">
        <v>24</v>
      </c>
      <c r="H2421" s="3" t="s">
        <v>745</v>
      </c>
      <c r="I2421" s="4" t="str">
        <f ca="1">IFERROR(__xludf.DUMMYFUNCTION("REGEXREPLACE(F2422,""\D"", """")"),"13")</f>
        <v>13</v>
      </c>
      <c r="J2421" s="6" t="s">
        <v>13849</v>
      </c>
    </row>
    <row r="2422" spans="1:10" ht="15.75" customHeight="1">
      <c r="A2422" s="1">
        <v>2421</v>
      </c>
      <c r="B2422" s="3">
        <v>2422</v>
      </c>
      <c r="C2422" s="3" t="s">
        <v>6516</v>
      </c>
      <c r="D2422" s="3" t="s">
        <v>6517</v>
      </c>
      <c r="E2422" s="3" t="s">
        <v>6518</v>
      </c>
      <c r="F2422" s="3">
        <v>0</v>
      </c>
      <c r="I2422" s="4" t="str">
        <f ca="1">IFERROR(__xludf.DUMMYFUNCTION("REGEXREPLACE(F2423,""\D"", """")"),"#VALUE!")</f>
        <v>#VALUE!</v>
      </c>
      <c r="J2422" s="6" t="s">
        <v>13850</v>
      </c>
    </row>
    <row r="2423" spans="1:10" ht="15.75" customHeight="1">
      <c r="A2423" s="1">
        <v>2422</v>
      </c>
      <c r="B2423" s="3">
        <v>2423</v>
      </c>
      <c r="C2423" s="3" t="s">
        <v>6519</v>
      </c>
      <c r="D2423" s="3" t="s">
        <v>6520</v>
      </c>
      <c r="E2423" s="3" t="s">
        <v>6521</v>
      </c>
      <c r="F2423" s="3" t="s">
        <v>768</v>
      </c>
      <c r="G2423" s="3">
        <v>3</v>
      </c>
      <c r="H2423" s="3" t="s">
        <v>271</v>
      </c>
      <c r="I2423" s="4" t="str">
        <f ca="1">IFERROR(__xludf.DUMMYFUNCTION("REGEXREPLACE(F2424,""\D"", """")"),"27")</f>
        <v>27</v>
      </c>
      <c r="J2423" s="6" t="s">
        <v>13885</v>
      </c>
    </row>
    <row r="2424" spans="1:10" ht="15.75" customHeight="1">
      <c r="A2424" s="1">
        <v>2423</v>
      </c>
      <c r="B2424" s="3">
        <v>2424</v>
      </c>
      <c r="C2424" s="3" t="s">
        <v>6522</v>
      </c>
      <c r="D2424" s="3" t="s">
        <v>6523</v>
      </c>
      <c r="E2424" s="3" t="s">
        <v>6524</v>
      </c>
      <c r="F2424" s="3">
        <v>0</v>
      </c>
      <c r="I2424" s="4" t="str">
        <f ca="1">IFERROR(__xludf.DUMMYFUNCTION("REGEXREPLACE(F2425,""\D"", """")"),"#VALUE!")</f>
        <v>#VALUE!</v>
      </c>
      <c r="J2424" s="6" t="s">
        <v>13850</v>
      </c>
    </row>
    <row r="2425" spans="1:10" ht="15.75" customHeight="1">
      <c r="A2425" s="1">
        <v>2424</v>
      </c>
      <c r="B2425" s="3">
        <v>2425</v>
      </c>
      <c r="C2425" s="3" t="s">
        <v>6525</v>
      </c>
      <c r="D2425" s="3" t="s">
        <v>6526</v>
      </c>
      <c r="E2425" s="3" t="s">
        <v>17</v>
      </c>
      <c r="F2425" s="3">
        <v>0</v>
      </c>
      <c r="I2425" s="4" t="str">
        <f ca="1">IFERROR(__xludf.DUMMYFUNCTION("REGEXREPLACE(F2426,""\D"", """")"),"#VALUE!")</f>
        <v>#VALUE!</v>
      </c>
      <c r="J2425" s="6" t="s">
        <v>13850</v>
      </c>
    </row>
    <row r="2426" spans="1:10" ht="15.75" customHeight="1">
      <c r="A2426" s="1">
        <v>2425</v>
      </c>
      <c r="B2426" s="3">
        <v>2426</v>
      </c>
      <c r="C2426" s="3" t="s">
        <v>6527</v>
      </c>
      <c r="D2426" s="3" t="s">
        <v>6528</v>
      </c>
      <c r="E2426" s="3" t="s">
        <v>6529</v>
      </c>
      <c r="F2426" s="3" t="s">
        <v>13</v>
      </c>
      <c r="G2426" s="3">
        <v>7</v>
      </c>
      <c r="H2426" s="3" t="s">
        <v>665</v>
      </c>
      <c r="I2426" s="4" t="str">
        <f ca="1">IFERROR(__xludf.DUMMYFUNCTION("REGEXREPLACE(F2427,""\D"", """")"),"13")</f>
        <v>13</v>
      </c>
      <c r="J2426" s="6" t="s">
        <v>13849</v>
      </c>
    </row>
    <row r="2427" spans="1:10" ht="15.75" customHeight="1">
      <c r="A2427" s="1">
        <v>2426</v>
      </c>
      <c r="B2427" s="3">
        <v>2427</v>
      </c>
      <c r="C2427" s="3" t="s">
        <v>6530</v>
      </c>
      <c r="D2427" s="3" t="s">
        <v>6531</v>
      </c>
      <c r="E2427" s="3" t="s">
        <v>17</v>
      </c>
      <c r="F2427" s="3">
        <v>0</v>
      </c>
      <c r="I2427" s="4" t="str">
        <f ca="1">IFERROR(__xludf.DUMMYFUNCTION("REGEXREPLACE(F2428,""\D"", """")"),"#VALUE!")</f>
        <v>#VALUE!</v>
      </c>
      <c r="J2427" s="6" t="s">
        <v>13850</v>
      </c>
    </row>
    <row r="2428" spans="1:10" ht="15.75" customHeight="1">
      <c r="A2428" s="1">
        <v>2427</v>
      </c>
      <c r="B2428" s="3">
        <v>2428</v>
      </c>
      <c r="C2428" s="3" t="s">
        <v>6532</v>
      </c>
      <c r="D2428" s="3" t="s">
        <v>6533</v>
      </c>
      <c r="E2428" s="3" t="s">
        <v>4273</v>
      </c>
      <c r="F2428" s="3">
        <v>0</v>
      </c>
      <c r="I2428" s="4" t="str">
        <f ca="1">IFERROR(__xludf.DUMMYFUNCTION("REGEXREPLACE(F2429,""\D"", """")"),"#VALUE!")</f>
        <v>#VALUE!</v>
      </c>
      <c r="J2428" s="6" t="s">
        <v>13850</v>
      </c>
    </row>
    <row r="2429" spans="1:10" ht="15.75" customHeight="1">
      <c r="A2429" s="1">
        <v>2428</v>
      </c>
      <c r="B2429" s="3">
        <v>2429</v>
      </c>
      <c r="C2429" s="3" t="s">
        <v>6534</v>
      </c>
      <c r="D2429" s="3" t="s">
        <v>6535</v>
      </c>
      <c r="E2429" s="3" t="s">
        <v>6536</v>
      </c>
      <c r="F2429" s="3">
        <v>0</v>
      </c>
      <c r="I2429" s="4" t="str">
        <f ca="1">IFERROR(__xludf.DUMMYFUNCTION("REGEXREPLACE(F2430,""\D"", """")"),"#VALUE!")</f>
        <v>#VALUE!</v>
      </c>
      <c r="J2429" s="6" t="s">
        <v>13850</v>
      </c>
    </row>
    <row r="2430" spans="1:10" ht="15.75" customHeight="1">
      <c r="A2430" s="1">
        <v>2429</v>
      </c>
      <c r="B2430" s="3">
        <v>2430</v>
      </c>
      <c r="C2430" s="3" t="s">
        <v>6537</v>
      </c>
      <c r="D2430" s="3" t="s">
        <v>6538</v>
      </c>
      <c r="E2430" s="3" t="s">
        <v>17</v>
      </c>
      <c r="F2430" s="3">
        <v>0</v>
      </c>
      <c r="I2430" s="4" t="str">
        <f ca="1">IFERROR(__xludf.DUMMYFUNCTION("REGEXREPLACE(F2431,""\D"", """")"),"#VALUE!")</f>
        <v>#VALUE!</v>
      </c>
      <c r="J2430" s="6" t="s">
        <v>13850</v>
      </c>
    </row>
    <row r="2431" spans="1:10" ht="15.75" customHeight="1">
      <c r="A2431" s="1">
        <v>2430</v>
      </c>
      <c r="B2431" s="3">
        <v>2431</v>
      </c>
      <c r="C2431" s="3" t="s">
        <v>6539</v>
      </c>
      <c r="D2431" s="3" t="s">
        <v>6540</v>
      </c>
      <c r="E2431" s="3" t="s">
        <v>6541</v>
      </c>
      <c r="F2431" s="3" t="s">
        <v>787</v>
      </c>
      <c r="G2431" s="3">
        <v>15</v>
      </c>
      <c r="H2431" s="3" t="s">
        <v>2284</v>
      </c>
      <c r="I2431" s="4" t="str">
        <f ca="1">IFERROR(__xludf.DUMMYFUNCTION("REGEXREPLACE(F2432,""\D"", """")"),"20")</f>
        <v>20</v>
      </c>
      <c r="J2431" s="6" t="s">
        <v>13887</v>
      </c>
    </row>
    <row r="2432" spans="1:10" ht="15.75" customHeight="1">
      <c r="A2432" s="1">
        <v>2431</v>
      </c>
      <c r="B2432" s="3">
        <v>2432</v>
      </c>
      <c r="C2432" s="3" t="s">
        <v>6542</v>
      </c>
      <c r="D2432" s="3" t="s">
        <v>6543</v>
      </c>
      <c r="E2432" s="3" t="s">
        <v>6544</v>
      </c>
      <c r="F2432" s="3" t="s">
        <v>346</v>
      </c>
      <c r="G2432" s="3">
        <v>0</v>
      </c>
      <c r="H2432" s="3" t="s">
        <v>178</v>
      </c>
      <c r="I2432" s="4" t="str">
        <f ca="1">IFERROR(__xludf.DUMMYFUNCTION("REGEXREPLACE(F2433,""\D"", """")"),"3")</f>
        <v>3</v>
      </c>
      <c r="J2432" s="6" t="s">
        <v>13872</v>
      </c>
    </row>
    <row r="2433" spans="1:10" ht="15.75" customHeight="1">
      <c r="A2433" s="1">
        <v>2432</v>
      </c>
      <c r="B2433" s="3">
        <v>2433</v>
      </c>
      <c r="C2433" s="3" t="s">
        <v>6545</v>
      </c>
      <c r="D2433" s="3" t="s">
        <v>6546</v>
      </c>
      <c r="E2433" s="3" t="s">
        <v>6547</v>
      </c>
      <c r="F2433" s="3" t="s">
        <v>205</v>
      </c>
      <c r="G2433" s="3">
        <v>8</v>
      </c>
      <c r="H2433" s="3" t="s">
        <v>216</v>
      </c>
      <c r="I2433" s="4" t="str">
        <f ca="1">IFERROR(__xludf.DUMMYFUNCTION("REGEXREPLACE(F2434,""\D"", """")"),"19")</f>
        <v>19</v>
      </c>
      <c r="J2433" s="6" t="s">
        <v>13865</v>
      </c>
    </row>
    <row r="2434" spans="1:10" ht="15.75" customHeight="1">
      <c r="A2434" s="1">
        <v>2433</v>
      </c>
      <c r="B2434" s="3">
        <v>2434</v>
      </c>
      <c r="C2434" s="3" t="s">
        <v>6548</v>
      </c>
      <c r="D2434" s="3" t="s">
        <v>6549</v>
      </c>
      <c r="E2434" s="3" t="s">
        <v>17</v>
      </c>
      <c r="F2434" s="3">
        <v>0</v>
      </c>
      <c r="I2434" s="4" t="str">
        <f ca="1">IFERROR(__xludf.DUMMYFUNCTION("REGEXREPLACE(F2435,""\D"", """")"),"#VALUE!")</f>
        <v>#VALUE!</v>
      </c>
      <c r="J2434" s="6" t="s">
        <v>13850</v>
      </c>
    </row>
    <row r="2435" spans="1:10" ht="15.75" customHeight="1">
      <c r="A2435" s="1">
        <v>2434</v>
      </c>
      <c r="B2435" s="3">
        <v>2435</v>
      </c>
      <c r="C2435" s="3" t="s">
        <v>6550</v>
      </c>
      <c r="D2435" s="3" t="s">
        <v>6551</v>
      </c>
      <c r="E2435" s="3" t="s">
        <v>6552</v>
      </c>
      <c r="F2435" s="3">
        <v>0</v>
      </c>
      <c r="I2435" s="4" t="str">
        <f ca="1">IFERROR(__xludf.DUMMYFUNCTION("REGEXREPLACE(F2436,""\D"", """")"),"#VALUE!")</f>
        <v>#VALUE!</v>
      </c>
      <c r="J2435" s="6" t="s">
        <v>13850</v>
      </c>
    </row>
    <row r="2436" spans="1:10" ht="15.75" customHeight="1">
      <c r="A2436" s="1">
        <v>2435</v>
      </c>
      <c r="B2436" s="3">
        <v>2436</v>
      </c>
      <c r="C2436" s="3" t="s">
        <v>6553</v>
      </c>
      <c r="D2436" s="3" t="s">
        <v>6554</v>
      </c>
      <c r="E2436" s="3" t="s">
        <v>17</v>
      </c>
      <c r="F2436" s="3">
        <v>0</v>
      </c>
      <c r="I2436" s="4" t="str">
        <f ca="1">IFERROR(__xludf.DUMMYFUNCTION("REGEXREPLACE(F2437,""\D"", """")"),"#VALUE!")</f>
        <v>#VALUE!</v>
      </c>
      <c r="J2436" s="6" t="s">
        <v>13850</v>
      </c>
    </row>
    <row r="2437" spans="1:10" ht="15.75" customHeight="1">
      <c r="A2437" s="1">
        <v>2436</v>
      </c>
      <c r="B2437" s="3">
        <v>2437</v>
      </c>
      <c r="C2437" s="3" t="s">
        <v>6555</v>
      </c>
      <c r="D2437" s="3" t="s">
        <v>6556</v>
      </c>
      <c r="E2437" s="3" t="s">
        <v>6557</v>
      </c>
      <c r="F2437" s="3">
        <v>0</v>
      </c>
      <c r="I2437" s="4" t="str">
        <f ca="1">IFERROR(__xludf.DUMMYFUNCTION("REGEXREPLACE(F2438,""\D"", """")"),"#VALUE!")</f>
        <v>#VALUE!</v>
      </c>
      <c r="J2437" s="6" t="s">
        <v>13850</v>
      </c>
    </row>
    <row r="2438" spans="1:10" ht="15.75" customHeight="1">
      <c r="A2438" s="1">
        <v>2437</v>
      </c>
      <c r="B2438" s="3">
        <v>2438</v>
      </c>
      <c r="C2438" s="3" t="s">
        <v>6558</v>
      </c>
      <c r="D2438" s="3" t="s">
        <v>6559</v>
      </c>
      <c r="E2438" s="3" t="s">
        <v>6560</v>
      </c>
      <c r="F2438" s="3" t="s">
        <v>492</v>
      </c>
      <c r="G2438" s="3">
        <v>2</v>
      </c>
      <c r="H2438" s="3" t="s">
        <v>2576</v>
      </c>
      <c r="I2438" s="4" t="str">
        <f ca="1">IFERROR(__xludf.DUMMYFUNCTION("REGEXREPLACE(F2439,""\D"", """")"),"30")</f>
        <v>30</v>
      </c>
      <c r="J2438" s="6" t="s">
        <v>13875</v>
      </c>
    </row>
    <row r="2439" spans="1:10" ht="15.75" customHeight="1">
      <c r="A2439" s="1">
        <v>2438</v>
      </c>
      <c r="B2439" s="3">
        <v>2439</v>
      </c>
      <c r="C2439" s="3" t="s">
        <v>6561</v>
      </c>
      <c r="D2439" s="3" t="s">
        <v>6562</v>
      </c>
      <c r="E2439" s="3" t="s">
        <v>17</v>
      </c>
      <c r="F2439" s="3">
        <v>0</v>
      </c>
      <c r="I2439" s="4" t="str">
        <f ca="1">IFERROR(__xludf.DUMMYFUNCTION("REGEXREPLACE(F2440,""\D"", """")"),"#VALUE!")</f>
        <v>#VALUE!</v>
      </c>
      <c r="J2439" s="6" t="s">
        <v>13850</v>
      </c>
    </row>
    <row r="2440" spans="1:10" ht="15.75" customHeight="1">
      <c r="A2440" s="1">
        <v>2439</v>
      </c>
      <c r="B2440" s="3">
        <v>2440</v>
      </c>
      <c r="C2440" s="3" t="s">
        <v>6563</v>
      </c>
      <c r="D2440" s="3" t="s">
        <v>6564</v>
      </c>
      <c r="E2440" s="3" t="s">
        <v>6565</v>
      </c>
      <c r="F2440" s="3">
        <v>0</v>
      </c>
      <c r="I2440" s="4" t="str">
        <f ca="1">IFERROR(__xludf.DUMMYFUNCTION("REGEXREPLACE(F2441,""\D"", """")"),"#VALUE!")</f>
        <v>#VALUE!</v>
      </c>
      <c r="J2440" s="6" t="s">
        <v>13850</v>
      </c>
    </row>
    <row r="2441" spans="1:10" ht="15.75" customHeight="1">
      <c r="A2441" s="1">
        <v>2440</v>
      </c>
      <c r="B2441" s="3">
        <v>2441</v>
      </c>
      <c r="C2441" s="3" t="s">
        <v>6566</v>
      </c>
      <c r="D2441" s="3" t="s">
        <v>6567</v>
      </c>
      <c r="E2441" s="3" t="s">
        <v>6568</v>
      </c>
      <c r="F2441" s="3">
        <v>0</v>
      </c>
      <c r="I2441" s="4" t="str">
        <f ca="1">IFERROR(__xludf.DUMMYFUNCTION("REGEXREPLACE(F2442,""\D"", """")"),"#VALUE!")</f>
        <v>#VALUE!</v>
      </c>
      <c r="J2441" s="6" t="s">
        <v>13850</v>
      </c>
    </row>
    <row r="2442" spans="1:10" ht="15.75" customHeight="1">
      <c r="A2442" s="1">
        <v>2441</v>
      </c>
      <c r="B2442" s="3">
        <v>2442</v>
      </c>
      <c r="C2442" s="3" t="s">
        <v>6569</v>
      </c>
      <c r="D2442" s="3" t="s">
        <v>6570</v>
      </c>
      <c r="E2442" s="3" t="s">
        <v>6571</v>
      </c>
      <c r="F2442" s="3">
        <v>0</v>
      </c>
      <c r="I2442" s="4" t="str">
        <f ca="1">IFERROR(__xludf.DUMMYFUNCTION("REGEXREPLACE(F2443,""\D"", """")"),"#VALUE!")</f>
        <v>#VALUE!</v>
      </c>
      <c r="J2442" s="6" t="s">
        <v>13850</v>
      </c>
    </row>
    <row r="2443" spans="1:10" ht="15.75" customHeight="1">
      <c r="A2443" s="1">
        <v>2442</v>
      </c>
      <c r="B2443" s="3">
        <v>2443</v>
      </c>
      <c r="C2443" s="3" t="s">
        <v>6572</v>
      </c>
      <c r="D2443" s="3" t="s">
        <v>6573</v>
      </c>
      <c r="E2443" s="3" t="s">
        <v>17</v>
      </c>
      <c r="F2443" s="3">
        <v>0</v>
      </c>
      <c r="I2443" s="4" t="str">
        <f ca="1">IFERROR(__xludf.DUMMYFUNCTION("REGEXREPLACE(F2444,""\D"", """")"),"#VALUE!")</f>
        <v>#VALUE!</v>
      </c>
      <c r="J2443" s="6" t="s">
        <v>13850</v>
      </c>
    </row>
    <row r="2444" spans="1:10" ht="15.75" customHeight="1">
      <c r="A2444" s="1">
        <v>2443</v>
      </c>
      <c r="B2444" s="3">
        <v>2444</v>
      </c>
      <c r="C2444" s="3" t="s">
        <v>6574</v>
      </c>
      <c r="D2444" s="3" t="s">
        <v>6575</v>
      </c>
      <c r="E2444" s="3" t="s">
        <v>17</v>
      </c>
      <c r="F2444" s="3">
        <v>0</v>
      </c>
      <c r="I2444" s="4" t="str">
        <f ca="1">IFERROR(__xludf.DUMMYFUNCTION("REGEXREPLACE(F2445,""\D"", """")"),"#VALUE!")</f>
        <v>#VALUE!</v>
      </c>
      <c r="J2444" s="6" t="s">
        <v>13850</v>
      </c>
    </row>
    <row r="2445" spans="1:10" ht="15.75" customHeight="1">
      <c r="A2445" s="1">
        <v>2444</v>
      </c>
      <c r="B2445" s="3">
        <v>2445</v>
      </c>
      <c r="C2445" s="3" t="s">
        <v>6576</v>
      </c>
      <c r="D2445" s="3" t="s">
        <v>6577</v>
      </c>
      <c r="E2445" s="3" t="s">
        <v>6578</v>
      </c>
      <c r="F2445" s="3">
        <v>0</v>
      </c>
      <c r="I2445" s="4" t="str">
        <f ca="1">IFERROR(__xludf.DUMMYFUNCTION("REGEXREPLACE(F2446,""\D"", """")"),"#VALUE!")</f>
        <v>#VALUE!</v>
      </c>
      <c r="J2445" s="6" t="s">
        <v>13850</v>
      </c>
    </row>
    <row r="2446" spans="1:10" ht="15.75" customHeight="1">
      <c r="A2446" s="1">
        <v>2445</v>
      </c>
      <c r="B2446" s="3">
        <v>2446</v>
      </c>
      <c r="C2446" s="3" t="s">
        <v>6579</v>
      </c>
      <c r="D2446" s="3" t="s">
        <v>6580</v>
      </c>
      <c r="E2446" s="3" t="s">
        <v>6581</v>
      </c>
      <c r="F2446" s="3">
        <v>0</v>
      </c>
      <c r="I2446" s="4" t="str">
        <f ca="1">IFERROR(__xludf.DUMMYFUNCTION("REGEXREPLACE(F2447,""\D"", """")"),"#VALUE!")</f>
        <v>#VALUE!</v>
      </c>
      <c r="J2446" s="6" t="s">
        <v>13850</v>
      </c>
    </row>
    <row r="2447" spans="1:10" ht="15.75" customHeight="1">
      <c r="A2447" s="1">
        <v>2446</v>
      </c>
      <c r="B2447" s="3">
        <v>2447</v>
      </c>
      <c r="C2447" s="3" t="s">
        <v>6582</v>
      </c>
      <c r="D2447" s="3" t="s">
        <v>6583</v>
      </c>
      <c r="E2447" s="3" t="s">
        <v>6584</v>
      </c>
      <c r="F2447" s="3">
        <v>0</v>
      </c>
      <c r="I2447" s="4" t="str">
        <f ca="1">IFERROR(__xludf.DUMMYFUNCTION("REGEXREPLACE(F2448,""\D"", """")"),"#VALUE!")</f>
        <v>#VALUE!</v>
      </c>
      <c r="J2447" s="6" t="s">
        <v>13850</v>
      </c>
    </row>
    <row r="2448" spans="1:10" ht="15.75" customHeight="1">
      <c r="A2448" s="1">
        <v>2447</v>
      </c>
      <c r="B2448" s="3">
        <v>2448</v>
      </c>
      <c r="C2448" s="3" t="s">
        <v>6585</v>
      </c>
      <c r="D2448" s="3" t="s">
        <v>6586</v>
      </c>
      <c r="E2448" s="3" t="s">
        <v>6587</v>
      </c>
      <c r="F2448" s="3">
        <v>0</v>
      </c>
      <c r="I2448" s="4" t="str">
        <f ca="1">IFERROR(__xludf.DUMMYFUNCTION("REGEXREPLACE(F2449,""\D"", """")"),"#VALUE!")</f>
        <v>#VALUE!</v>
      </c>
      <c r="J2448" s="6" t="s">
        <v>13850</v>
      </c>
    </row>
    <row r="2449" spans="1:10" ht="15.75" customHeight="1">
      <c r="A2449" s="1">
        <v>2448</v>
      </c>
      <c r="B2449" s="3">
        <v>2449</v>
      </c>
      <c r="C2449" s="3" t="s">
        <v>6588</v>
      </c>
      <c r="D2449" s="3" t="s">
        <v>6589</v>
      </c>
      <c r="E2449" s="3" t="s">
        <v>17</v>
      </c>
      <c r="F2449" s="3">
        <v>0</v>
      </c>
      <c r="I2449" s="4" t="str">
        <f ca="1">IFERROR(__xludf.DUMMYFUNCTION("REGEXREPLACE(F2450,""\D"", """")"),"#VALUE!")</f>
        <v>#VALUE!</v>
      </c>
      <c r="J2449" s="6" t="s">
        <v>13850</v>
      </c>
    </row>
    <row r="2450" spans="1:10" ht="15.75" customHeight="1">
      <c r="A2450" s="1">
        <v>2449</v>
      </c>
      <c r="B2450" s="3">
        <v>2450</v>
      </c>
      <c r="C2450" s="3" t="s">
        <v>6590</v>
      </c>
      <c r="D2450" s="3" t="s">
        <v>6591</v>
      </c>
      <c r="E2450" s="3" t="s">
        <v>6592</v>
      </c>
      <c r="F2450" s="3">
        <v>0</v>
      </c>
      <c r="I2450" s="4" t="str">
        <f ca="1">IFERROR(__xludf.DUMMYFUNCTION("REGEXREPLACE(F2451,""\D"", """")"),"#VALUE!")</f>
        <v>#VALUE!</v>
      </c>
      <c r="J2450" s="6" t="s">
        <v>13850</v>
      </c>
    </row>
    <row r="2451" spans="1:10" ht="15.75" customHeight="1">
      <c r="A2451" s="1">
        <v>2450</v>
      </c>
      <c r="B2451" s="3">
        <v>2451</v>
      </c>
      <c r="C2451" s="3" t="s">
        <v>6593</v>
      </c>
      <c r="D2451" s="3" t="s">
        <v>6594</v>
      </c>
      <c r="E2451" s="3" t="s">
        <v>6595</v>
      </c>
      <c r="F2451" s="3" t="s">
        <v>2554</v>
      </c>
      <c r="G2451" s="3">
        <v>3</v>
      </c>
      <c r="H2451" s="3" t="s">
        <v>1231</v>
      </c>
      <c r="I2451" s="4" t="str">
        <f ca="1">IFERROR(__xludf.DUMMYFUNCTION("REGEXREPLACE(F2452,""\D"", """")"),"26")</f>
        <v>26</v>
      </c>
      <c r="J2451" s="6" t="s">
        <v>13901</v>
      </c>
    </row>
    <row r="2452" spans="1:10" ht="15.75" customHeight="1">
      <c r="A2452" s="1">
        <v>2451</v>
      </c>
      <c r="B2452" s="3">
        <v>2452</v>
      </c>
      <c r="C2452" s="3" t="s">
        <v>6596</v>
      </c>
      <c r="D2452" s="3" t="s">
        <v>6597</v>
      </c>
      <c r="E2452" s="3" t="s">
        <v>6598</v>
      </c>
      <c r="F2452" s="3" t="s">
        <v>75</v>
      </c>
      <c r="G2452" s="3">
        <v>0</v>
      </c>
      <c r="H2452" s="3" t="s">
        <v>76</v>
      </c>
      <c r="I2452" s="4" t="str">
        <f ca="1">IFERROR(__xludf.DUMMYFUNCTION("REGEXREPLACE(F2453,""\D"", """")"),"15")</f>
        <v>15</v>
      </c>
      <c r="J2452" s="6" t="s">
        <v>13856</v>
      </c>
    </row>
    <row r="2453" spans="1:10" ht="15.75" customHeight="1">
      <c r="A2453" s="1">
        <v>2452</v>
      </c>
      <c r="B2453" s="3">
        <v>2453</v>
      </c>
      <c r="C2453" s="3" t="s">
        <v>6599</v>
      </c>
      <c r="D2453" s="3" t="s">
        <v>6600</v>
      </c>
      <c r="E2453" s="3" t="s">
        <v>6601</v>
      </c>
      <c r="F2453" s="3">
        <v>0</v>
      </c>
      <c r="I2453" s="4" t="str">
        <f ca="1">IFERROR(__xludf.DUMMYFUNCTION("REGEXREPLACE(F2454,""\D"", """")"),"#VALUE!")</f>
        <v>#VALUE!</v>
      </c>
      <c r="J2453" s="6" t="s">
        <v>13850</v>
      </c>
    </row>
    <row r="2454" spans="1:10" ht="15.75" customHeight="1">
      <c r="A2454" s="1">
        <v>2453</v>
      </c>
      <c r="B2454" s="3">
        <v>2454</v>
      </c>
      <c r="C2454" s="3" t="s">
        <v>6602</v>
      </c>
      <c r="D2454" s="3" t="s">
        <v>6603</v>
      </c>
      <c r="E2454" s="3" t="s">
        <v>17</v>
      </c>
      <c r="F2454" s="3">
        <v>0</v>
      </c>
      <c r="I2454" s="4" t="str">
        <f ca="1">IFERROR(__xludf.DUMMYFUNCTION("REGEXREPLACE(F2455,""\D"", """")"),"#VALUE!")</f>
        <v>#VALUE!</v>
      </c>
      <c r="J2454" s="6" t="s">
        <v>13850</v>
      </c>
    </row>
    <row r="2455" spans="1:10" ht="15.75" customHeight="1">
      <c r="A2455" s="1">
        <v>2454</v>
      </c>
      <c r="B2455" s="3">
        <v>2455</v>
      </c>
      <c r="C2455" s="3" t="s">
        <v>6604</v>
      </c>
      <c r="D2455" s="3" t="s">
        <v>6605</v>
      </c>
      <c r="E2455" s="3" t="s">
        <v>6606</v>
      </c>
      <c r="F2455" s="3" t="s">
        <v>787</v>
      </c>
      <c r="G2455" s="3">
        <v>0</v>
      </c>
      <c r="H2455" s="3" t="s">
        <v>665</v>
      </c>
      <c r="I2455" s="4" t="str">
        <f ca="1">IFERROR(__xludf.DUMMYFUNCTION("REGEXREPLACE(F2456,""\D"", """")"),"20")</f>
        <v>20</v>
      </c>
      <c r="J2455" s="6" t="s">
        <v>13887</v>
      </c>
    </row>
    <row r="2456" spans="1:10" ht="15.75" customHeight="1">
      <c r="A2456" s="1">
        <v>2455</v>
      </c>
      <c r="B2456" s="3">
        <v>2456</v>
      </c>
      <c r="C2456" s="3" t="s">
        <v>6607</v>
      </c>
      <c r="D2456" s="3" t="s">
        <v>6608</v>
      </c>
      <c r="E2456" s="3" t="s">
        <v>17</v>
      </c>
      <c r="F2456" s="3">
        <v>0</v>
      </c>
      <c r="I2456" s="4" t="str">
        <f ca="1">IFERROR(__xludf.DUMMYFUNCTION("REGEXREPLACE(F2457,""\D"", """")"),"#VALUE!")</f>
        <v>#VALUE!</v>
      </c>
      <c r="J2456" s="6" t="s">
        <v>13850</v>
      </c>
    </row>
    <row r="2457" spans="1:10" ht="15.75" customHeight="1">
      <c r="A2457" s="1">
        <v>2456</v>
      </c>
      <c r="B2457" s="3">
        <v>2457</v>
      </c>
      <c r="C2457" s="3" t="s">
        <v>6609</v>
      </c>
      <c r="D2457" s="3" t="s">
        <v>6610</v>
      </c>
      <c r="E2457" s="3" t="s">
        <v>6611</v>
      </c>
      <c r="F2457" s="3">
        <v>0</v>
      </c>
      <c r="I2457" s="4" t="str">
        <f ca="1">IFERROR(__xludf.DUMMYFUNCTION("REGEXREPLACE(F2458,""\D"", """")"),"#VALUE!")</f>
        <v>#VALUE!</v>
      </c>
      <c r="J2457" s="6" t="s">
        <v>13850</v>
      </c>
    </row>
    <row r="2458" spans="1:10" ht="15.75" customHeight="1">
      <c r="A2458" s="1">
        <v>2457</v>
      </c>
      <c r="B2458" s="3">
        <v>2458</v>
      </c>
      <c r="C2458" s="3" t="s">
        <v>6612</v>
      </c>
      <c r="D2458" s="3" t="s">
        <v>6613</v>
      </c>
      <c r="E2458" s="3" t="s">
        <v>6614</v>
      </c>
      <c r="F2458" s="3">
        <v>0</v>
      </c>
      <c r="I2458" s="4" t="str">
        <f ca="1">IFERROR(__xludf.DUMMYFUNCTION("REGEXREPLACE(F2459,""\D"", """")"),"#VALUE!")</f>
        <v>#VALUE!</v>
      </c>
      <c r="J2458" s="6" t="s">
        <v>13850</v>
      </c>
    </row>
    <row r="2459" spans="1:10" ht="15.75" customHeight="1">
      <c r="A2459" s="1">
        <v>2458</v>
      </c>
      <c r="B2459" s="3">
        <v>2459</v>
      </c>
      <c r="C2459" s="3" t="s">
        <v>6615</v>
      </c>
      <c r="D2459" s="3" t="s">
        <v>6616</v>
      </c>
      <c r="E2459" s="3" t="s">
        <v>6617</v>
      </c>
      <c r="F2459" s="3" t="s">
        <v>75</v>
      </c>
      <c r="G2459" s="3">
        <v>5</v>
      </c>
      <c r="H2459" s="3" t="s">
        <v>665</v>
      </c>
      <c r="I2459" s="4" t="str">
        <f ca="1">IFERROR(__xludf.DUMMYFUNCTION("REGEXREPLACE(F2460,""\D"", """")"),"15")</f>
        <v>15</v>
      </c>
      <c r="J2459" s="6" t="s">
        <v>13856</v>
      </c>
    </row>
    <row r="2460" spans="1:10" ht="15.75" customHeight="1">
      <c r="A2460" s="1">
        <v>2459</v>
      </c>
      <c r="B2460" s="3">
        <v>2460</v>
      </c>
      <c r="C2460" s="3" t="s">
        <v>6618</v>
      </c>
      <c r="D2460" s="3" t="s">
        <v>6619</v>
      </c>
      <c r="E2460" s="3" t="s">
        <v>6620</v>
      </c>
      <c r="F2460" s="3">
        <v>0</v>
      </c>
      <c r="I2460" s="4" t="str">
        <f ca="1">IFERROR(__xludf.DUMMYFUNCTION("REGEXREPLACE(F2461,""\D"", """")"),"#VALUE!")</f>
        <v>#VALUE!</v>
      </c>
      <c r="J2460" s="6" t="s">
        <v>13850</v>
      </c>
    </row>
    <row r="2461" spans="1:10" ht="15.75" customHeight="1">
      <c r="A2461" s="1">
        <v>2460</v>
      </c>
      <c r="B2461" s="3">
        <v>2461</v>
      </c>
      <c r="C2461" s="3" t="s">
        <v>6621</v>
      </c>
      <c r="D2461" s="3" t="s">
        <v>6622</v>
      </c>
      <c r="E2461" s="3" t="s">
        <v>6623</v>
      </c>
      <c r="F2461" s="3" t="s">
        <v>51</v>
      </c>
      <c r="G2461" s="3">
        <v>5</v>
      </c>
      <c r="H2461" s="3" t="s">
        <v>194</v>
      </c>
      <c r="I2461" s="4" t="str">
        <f ca="1">IFERROR(__xludf.DUMMYFUNCTION("REGEXREPLACE(F2462,""\D"", """")"),"5")</f>
        <v>5</v>
      </c>
      <c r="J2461" s="6" t="s">
        <v>13854</v>
      </c>
    </row>
    <row r="2462" spans="1:10" ht="15.75" customHeight="1">
      <c r="A2462" s="1">
        <v>2461</v>
      </c>
      <c r="B2462" s="3">
        <v>2462</v>
      </c>
      <c r="C2462" s="3" t="s">
        <v>6624</v>
      </c>
      <c r="D2462" s="3" t="s">
        <v>6625</v>
      </c>
      <c r="E2462" s="3" t="s">
        <v>17</v>
      </c>
      <c r="F2462" s="3">
        <v>0</v>
      </c>
      <c r="I2462" s="4" t="str">
        <f ca="1">IFERROR(__xludf.DUMMYFUNCTION("REGEXREPLACE(F2463,""\D"", """")"),"#VALUE!")</f>
        <v>#VALUE!</v>
      </c>
      <c r="J2462" s="6" t="s">
        <v>13850</v>
      </c>
    </row>
    <row r="2463" spans="1:10" ht="15.75" customHeight="1">
      <c r="A2463" s="1">
        <v>2462</v>
      </c>
      <c r="B2463" s="3">
        <v>2463</v>
      </c>
      <c r="C2463" s="3" t="s">
        <v>6626</v>
      </c>
      <c r="D2463" s="3" t="s">
        <v>6627</v>
      </c>
      <c r="E2463" s="3" t="s">
        <v>6628</v>
      </c>
      <c r="F2463" s="3" t="s">
        <v>2449</v>
      </c>
      <c r="G2463" s="3">
        <v>23</v>
      </c>
      <c r="H2463" s="3" t="s">
        <v>4004</v>
      </c>
      <c r="I2463" s="4" t="str">
        <f ca="1">IFERROR(__xludf.DUMMYFUNCTION("REGEXREPLACE(F2464,""\D"", """")"),"39")</f>
        <v>39</v>
      </c>
      <c r="J2463" s="6" t="s">
        <v>13899</v>
      </c>
    </row>
    <row r="2464" spans="1:10" ht="15.75" customHeight="1">
      <c r="A2464" s="1">
        <v>2463</v>
      </c>
      <c r="B2464" s="3">
        <v>2464</v>
      </c>
      <c r="C2464" s="3" t="s">
        <v>6629</v>
      </c>
      <c r="D2464" s="3" t="s">
        <v>6630</v>
      </c>
      <c r="E2464" s="3" t="s">
        <v>847</v>
      </c>
      <c r="F2464" s="3">
        <v>0</v>
      </c>
      <c r="I2464" s="4" t="str">
        <f ca="1">IFERROR(__xludf.DUMMYFUNCTION("REGEXREPLACE(F2465,""\D"", """")"),"#VALUE!")</f>
        <v>#VALUE!</v>
      </c>
      <c r="J2464" s="6" t="s">
        <v>13850</v>
      </c>
    </row>
    <row r="2465" spans="1:10" ht="15.75" customHeight="1">
      <c r="A2465" s="1">
        <v>2464</v>
      </c>
      <c r="B2465" s="3">
        <v>2465</v>
      </c>
      <c r="C2465" s="3" t="s">
        <v>6631</v>
      </c>
      <c r="D2465" s="3" t="s">
        <v>6632</v>
      </c>
      <c r="E2465" s="3" t="s">
        <v>17</v>
      </c>
      <c r="F2465" s="3">
        <v>0</v>
      </c>
      <c r="I2465" s="4" t="str">
        <f ca="1">IFERROR(__xludf.DUMMYFUNCTION("REGEXREPLACE(F2466,""\D"", """")"),"#VALUE!")</f>
        <v>#VALUE!</v>
      </c>
      <c r="J2465" s="6" t="s">
        <v>13850</v>
      </c>
    </row>
    <row r="2466" spans="1:10" ht="15.75" customHeight="1">
      <c r="A2466" s="1">
        <v>2465</v>
      </c>
      <c r="B2466" s="3">
        <v>2466</v>
      </c>
      <c r="C2466" s="3" t="s">
        <v>6633</v>
      </c>
      <c r="D2466" s="3" t="s">
        <v>6634</v>
      </c>
      <c r="E2466" s="3" t="s">
        <v>17</v>
      </c>
      <c r="F2466" s="3">
        <v>0</v>
      </c>
      <c r="I2466" s="4" t="str">
        <f ca="1">IFERROR(__xludf.DUMMYFUNCTION("REGEXREPLACE(F2467,""\D"", """")"),"#VALUE!")</f>
        <v>#VALUE!</v>
      </c>
      <c r="J2466" s="6" t="s">
        <v>13850</v>
      </c>
    </row>
    <row r="2467" spans="1:10" ht="15.75" customHeight="1">
      <c r="A2467" s="1">
        <v>2466</v>
      </c>
      <c r="B2467" s="3">
        <v>2467</v>
      </c>
      <c r="C2467" s="3" t="s">
        <v>6635</v>
      </c>
      <c r="D2467" s="3" t="s">
        <v>6636</v>
      </c>
      <c r="E2467" s="3" t="s">
        <v>6637</v>
      </c>
      <c r="F2467" s="3">
        <v>0</v>
      </c>
      <c r="I2467" s="4" t="str">
        <f ca="1">IFERROR(__xludf.DUMMYFUNCTION("REGEXREPLACE(F2468,""\D"", """")"),"#VALUE!")</f>
        <v>#VALUE!</v>
      </c>
      <c r="J2467" s="6" t="s">
        <v>13850</v>
      </c>
    </row>
    <row r="2468" spans="1:10" ht="15.75" customHeight="1">
      <c r="A2468" s="1">
        <v>2467</v>
      </c>
      <c r="B2468" s="3">
        <v>2468</v>
      </c>
      <c r="C2468" s="3" t="s">
        <v>6638</v>
      </c>
      <c r="D2468" s="3" t="s">
        <v>6639</v>
      </c>
      <c r="E2468" s="3" t="s">
        <v>6640</v>
      </c>
      <c r="F2468" s="3">
        <v>0</v>
      </c>
      <c r="I2468" s="4" t="str">
        <f ca="1">IFERROR(__xludf.DUMMYFUNCTION("REGEXREPLACE(F2469,""\D"", """")"),"#VALUE!")</f>
        <v>#VALUE!</v>
      </c>
      <c r="J2468" s="6" t="s">
        <v>13850</v>
      </c>
    </row>
    <row r="2469" spans="1:10" ht="15.75" customHeight="1">
      <c r="A2469" s="1">
        <v>2468</v>
      </c>
      <c r="B2469" s="3">
        <v>2469</v>
      </c>
      <c r="C2469" s="3" t="s">
        <v>6641</v>
      </c>
      <c r="D2469" s="3" t="s">
        <v>6642</v>
      </c>
      <c r="E2469" s="3" t="s">
        <v>17</v>
      </c>
      <c r="F2469" s="3">
        <v>0</v>
      </c>
      <c r="I2469" s="4" t="str">
        <f ca="1">IFERROR(__xludf.DUMMYFUNCTION("REGEXREPLACE(F2470,""\D"", """")"),"#VALUE!")</f>
        <v>#VALUE!</v>
      </c>
      <c r="J2469" s="6" t="s">
        <v>13850</v>
      </c>
    </row>
    <row r="2470" spans="1:10" ht="15.75" customHeight="1">
      <c r="A2470" s="1">
        <v>2469</v>
      </c>
      <c r="B2470" s="3">
        <v>2470</v>
      </c>
      <c r="C2470" s="3" t="s">
        <v>6643</v>
      </c>
      <c r="D2470" s="3" t="s">
        <v>6644</v>
      </c>
      <c r="E2470" s="3" t="s">
        <v>6645</v>
      </c>
      <c r="F2470" s="3" t="s">
        <v>43</v>
      </c>
      <c r="G2470" s="3">
        <v>16</v>
      </c>
      <c r="H2470" s="3" t="s">
        <v>717</v>
      </c>
      <c r="I2470" s="4" t="str">
        <f ca="1">IFERROR(__xludf.DUMMYFUNCTION("REGEXREPLACE(F2471,""\D"", """")"),"22")</f>
        <v>22</v>
      </c>
      <c r="J2470" s="6" t="s">
        <v>13853</v>
      </c>
    </row>
    <row r="2471" spans="1:10" ht="15.75" customHeight="1">
      <c r="A2471" s="1">
        <v>2470</v>
      </c>
      <c r="B2471" s="3">
        <v>2471</v>
      </c>
      <c r="C2471" s="3" t="s">
        <v>6646</v>
      </c>
      <c r="D2471" s="3" t="s">
        <v>6647</v>
      </c>
      <c r="E2471" s="3" t="s">
        <v>17</v>
      </c>
      <c r="F2471" s="3">
        <v>0</v>
      </c>
      <c r="I2471" s="4" t="str">
        <f ca="1">IFERROR(__xludf.DUMMYFUNCTION("REGEXREPLACE(F2472,""\D"", """")"),"#VALUE!")</f>
        <v>#VALUE!</v>
      </c>
      <c r="J2471" s="6" t="s">
        <v>13850</v>
      </c>
    </row>
    <row r="2472" spans="1:10" ht="15.75" customHeight="1">
      <c r="A2472" s="1">
        <v>2471</v>
      </c>
      <c r="B2472" s="3">
        <v>2472</v>
      </c>
      <c r="C2472" s="3" t="s">
        <v>6648</v>
      </c>
      <c r="D2472" s="3" t="s">
        <v>6649</v>
      </c>
      <c r="E2472" s="3" t="s">
        <v>17</v>
      </c>
      <c r="F2472" s="3">
        <v>0</v>
      </c>
      <c r="I2472" s="4" t="str">
        <f ca="1">IFERROR(__xludf.DUMMYFUNCTION("REGEXREPLACE(F2473,""\D"", """")"),"#VALUE!")</f>
        <v>#VALUE!</v>
      </c>
      <c r="J2472" s="6" t="s">
        <v>13850</v>
      </c>
    </row>
    <row r="2473" spans="1:10" ht="15.75" customHeight="1">
      <c r="A2473" s="1">
        <v>2472</v>
      </c>
      <c r="B2473" s="3">
        <v>2473</v>
      </c>
      <c r="C2473" s="3" t="s">
        <v>6650</v>
      </c>
      <c r="D2473" s="3" t="s">
        <v>6651</v>
      </c>
      <c r="E2473" s="3" t="s">
        <v>17</v>
      </c>
      <c r="F2473" s="3">
        <v>0</v>
      </c>
      <c r="I2473" s="4" t="str">
        <f ca="1">IFERROR(__xludf.DUMMYFUNCTION("REGEXREPLACE(F2474,""\D"", """")"),"#VALUE!")</f>
        <v>#VALUE!</v>
      </c>
      <c r="J2473" s="6" t="s">
        <v>13850</v>
      </c>
    </row>
    <row r="2474" spans="1:10" ht="15.75" customHeight="1">
      <c r="A2474" s="1">
        <v>2473</v>
      </c>
      <c r="B2474" s="3">
        <v>2474</v>
      </c>
      <c r="C2474" s="3" t="s">
        <v>6652</v>
      </c>
      <c r="D2474" s="3" t="s">
        <v>6653</v>
      </c>
      <c r="E2474" s="3" t="s">
        <v>6654</v>
      </c>
      <c r="F2474" s="3" t="s">
        <v>13</v>
      </c>
      <c r="G2474" s="3">
        <v>0</v>
      </c>
      <c r="H2474" s="3" t="s">
        <v>14</v>
      </c>
      <c r="I2474" s="4" t="str">
        <f ca="1">IFERROR(__xludf.DUMMYFUNCTION("REGEXREPLACE(F2475,""\D"", """")"),"13")</f>
        <v>13</v>
      </c>
      <c r="J2474" s="6" t="s">
        <v>13849</v>
      </c>
    </row>
    <row r="2475" spans="1:10" ht="15.75" customHeight="1">
      <c r="A2475" s="1">
        <v>2474</v>
      </c>
      <c r="B2475" s="3">
        <v>2475</v>
      </c>
      <c r="C2475" s="3" t="s">
        <v>6655</v>
      </c>
      <c r="D2475" s="3" t="s">
        <v>6656</v>
      </c>
      <c r="E2475" s="3" t="s">
        <v>6657</v>
      </c>
      <c r="F2475" s="3" t="s">
        <v>38</v>
      </c>
      <c r="G2475" s="3">
        <v>5</v>
      </c>
      <c r="H2475" s="3" t="s">
        <v>266</v>
      </c>
      <c r="I2475" s="4" t="str">
        <f ca="1">IFERROR(__xludf.DUMMYFUNCTION("REGEXREPLACE(F2476,""\D"", """")"),"11")</f>
        <v>11</v>
      </c>
      <c r="J2475" s="6" t="s">
        <v>13852</v>
      </c>
    </row>
    <row r="2476" spans="1:10" ht="15.75" customHeight="1">
      <c r="A2476" s="1">
        <v>2475</v>
      </c>
      <c r="B2476" s="3">
        <v>2476</v>
      </c>
      <c r="C2476" s="3" t="s">
        <v>6658</v>
      </c>
      <c r="D2476" s="3" t="s">
        <v>6659</v>
      </c>
      <c r="E2476" s="3" t="s">
        <v>6660</v>
      </c>
      <c r="F2476" s="3" t="s">
        <v>346</v>
      </c>
      <c r="G2476" s="3">
        <v>5</v>
      </c>
      <c r="H2476" s="3" t="s">
        <v>535</v>
      </c>
      <c r="I2476" s="4" t="str">
        <f ca="1">IFERROR(__xludf.DUMMYFUNCTION("REGEXREPLACE(F2477,""\D"", """")"),"3")</f>
        <v>3</v>
      </c>
      <c r="J2476" s="6" t="s">
        <v>13872</v>
      </c>
    </row>
    <row r="2477" spans="1:10" ht="15.75" customHeight="1">
      <c r="A2477" s="1">
        <v>2476</v>
      </c>
      <c r="B2477" s="3">
        <v>2477</v>
      </c>
      <c r="C2477" s="3" t="s">
        <v>6661</v>
      </c>
      <c r="D2477" s="3" t="s">
        <v>6662</v>
      </c>
      <c r="E2477" s="3" t="s">
        <v>17</v>
      </c>
      <c r="F2477" s="3">
        <v>0</v>
      </c>
      <c r="I2477" s="4" t="str">
        <f ca="1">IFERROR(__xludf.DUMMYFUNCTION("REGEXREPLACE(F2478,""\D"", """")"),"#VALUE!")</f>
        <v>#VALUE!</v>
      </c>
      <c r="J2477" s="6" t="s">
        <v>13850</v>
      </c>
    </row>
    <row r="2478" spans="1:10" ht="15.75" customHeight="1">
      <c r="A2478" s="1">
        <v>2477</v>
      </c>
      <c r="B2478" s="3">
        <v>2478</v>
      </c>
      <c r="C2478" s="3" t="s">
        <v>6663</v>
      </c>
      <c r="D2478" s="3" t="s">
        <v>6664</v>
      </c>
      <c r="E2478" s="3" t="s">
        <v>6665</v>
      </c>
      <c r="F2478" s="3">
        <v>0</v>
      </c>
      <c r="I2478" s="4" t="str">
        <f ca="1">IFERROR(__xludf.DUMMYFUNCTION("REGEXREPLACE(F2479,""\D"", """")"),"#VALUE!")</f>
        <v>#VALUE!</v>
      </c>
      <c r="J2478" s="6" t="s">
        <v>13850</v>
      </c>
    </row>
    <row r="2479" spans="1:10" ht="15.75" customHeight="1">
      <c r="A2479" s="1">
        <v>2478</v>
      </c>
      <c r="B2479" s="3">
        <v>2479</v>
      </c>
      <c r="C2479" s="3" t="s">
        <v>6666</v>
      </c>
      <c r="D2479" s="3" t="s">
        <v>6667</v>
      </c>
      <c r="E2479" s="3" t="s">
        <v>6668</v>
      </c>
      <c r="F2479" s="3">
        <v>0</v>
      </c>
      <c r="I2479" s="4" t="str">
        <f ca="1">IFERROR(__xludf.DUMMYFUNCTION("REGEXREPLACE(F2480,""\D"", """")"),"#VALUE!")</f>
        <v>#VALUE!</v>
      </c>
      <c r="J2479" s="6" t="s">
        <v>13850</v>
      </c>
    </row>
    <row r="2480" spans="1:10" ht="15.75" customHeight="1">
      <c r="A2480" s="1">
        <v>2479</v>
      </c>
      <c r="B2480" s="3">
        <v>2480</v>
      </c>
      <c r="C2480" s="3" t="s">
        <v>6669</v>
      </c>
      <c r="D2480" s="3" t="s">
        <v>6670</v>
      </c>
      <c r="E2480" s="3" t="s">
        <v>17</v>
      </c>
      <c r="F2480" s="3">
        <v>0</v>
      </c>
      <c r="I2480" s="4" t="str">
        <f ca="1">IFERROR(__xludf.DUMMYFUNCTION("REGEXREPLACE(F2481,""\D"", """")"),"#VALUE!")</f>
        <v>#VALUE!</v>
      </c>
      <c r="J2480" s="6" t="s">
        <v>13850</v>
      </c>
    </row>
    <row r="2481" spans="1:10" ht="15.75" customHeight="1">
      <c r="A2481" s="1">
        <v>2480</v>
      </c>
      <c r="B2481" s="3">
        <v>2481</v>
      </c>
      <c r="C2481" s="3" t="s">
        <v>6671</v>
      </c>
      <c r="D2481" s="3" t="s">
        <v>6672</v>
      </c>
      <c r="E2481" s="3" t="s">
        <v>6673</v>
      </c>
      <c r="F2481" s="3" t="s">
        <v>182</v>
      </c>
      <c r="G2481" s="3">
        <v>4</v>
      </c>
      <c r="H2481" s="3" t="s">
        <v>311</v>
      </c>
      <c r="I2481" s="4" t="str">
        <f ca="1">IFERROR(__xludf.DUMMYFUNCTION("REGEXREPLACE(F2482,""\D"", """")"),"7")</f>
        <v>7</v>
      </c>
      <c r="J2481" s="6" t="s">
        <v>13863</v>
      </c>
    </row>
    <row r="2482" spans="1:10" ht="15.75" customHeight="1">
      <c r="A2482" s="1">
        <v>2481</v>
      </c>
      <c r="B2482" s="3">
        <v>2482</v>
      </c>
      <c r="C2482" s="3" t="s">
        <v>6674</v>
      </c>
      <c r="D2482" s="3" t="s">
        <v>6675</v>
      </c>
      <c r="E2482" s="3" t="s">
        <v>17</v>
      </c>
      <c r="F2482" s="3">
        <v>0</v>
      </c>
      <c r="I2482" s="4" t="str">
        <f ca="1">IFERROR(__xludf.DUMMYFUNCTION("REGEXREPLACE(F2483,""\D"", """")"),"#VALUE!")</f>
        <v>#VALUE!</v>
      </c>
      <c r="J2482" s="6" t="s">
        <v>13850</v>
      </c>
    </row>
    <row r="2483" spans="1:10" ht="15.75" customHeight="1">
      <c r="A2483" s="1">
        <v>2482</v>
      </c>
      <c r="B2483" s="3">
        <v>2483</v>
      </c>
      <c r="C2483" s="3" t="s">
        <v>6676</v>
      </c>
      <c r="D2483" s="3" t="s">
        <v>6677</v>
      </c>
      <c r="E2483" s="3" t="s">
        <v>6678</v>
      </c>
      <c r="F2483" s="3">
        <v>0</v>
      </c>
      <c r="I2483" s="4" t="str">
        <f ca="1">IFERROR(__xludf.DUMMYFUNCTION("REGEXREPLACE(F2484,""\D"", """")"),"#VALUE!")</f>
        <v>#VALUE!</v>
      </c>
      <c r="J2483" s="6" t="s">
        <v>13850</v>
      </c>
    </row>
    <row r="2484" spans="1:10" ht="15.75" customHeight="1">
      <c r="A2484" s="1">
        <v>2483</v>
      </c>
      <c r="B2484" s="3">
        <v>2484</v>
      </c>
      <c r="C2484" s="3" t="s">
        <v>6679</v>
      </c>
      <c r="D2484" s="3" t="s">
        <v>6680</v>
      </c>
      <c r="E2484" s="3" t="s">
        <v>6681</v>
      </c>
      <c r="F2484" s="3" t="s">
        <v>6682</v>
      </c>
      <c r="G2484" s="3">
        <v>42</v>
      </c>
      <c r="H2484" s="3" t="s">
        <v>6683</v>
      </c>
      <c r="I2484" s="4" t="str">
        <f ca="1">IFERROR(__xludf.DUMMYFUNCTION("REGEXREPLACE(F2485,""\D"", """")"),"235")</f>
        <v>235</v>
      </c>
      <c r="J2484" s="6" t="s">
        <v>13927</v>
      </c>
    </row>
    <row r="2485" spans="1:10" ht="15.75" customHeight="1">
      <c r="A2485" s="1">
        <v>2484</v>
      </c>
      <c r="B2485" s="3">
        <v>2485</v>
      </c>
      <c r="C2485" s="3" t="s">
        <v>6684</v>
      </c>
      <c r="D2485" s="3" t="s">
        <v>6685</v>
      </c>
      <c r="E2485" s="3" t="s">
        <v>6686</v>
      </c>
      <c r="F2485" s="3">
        <v>0</v>
      </c>
      <c r="I2485" s="4" t="str">
        <f ca="1">IFERROR(__xludf.DUMMYFUNCTION("REGEXREPLACE(F2486,""\D"", """")"),"#VALUE!")</f>
        <v>#VALUE!</v>
      </c>
      <c r="J2485" s="6" t="s">
        <v>13850</v>
      </c>
    </row>
    <row r="2486" spans="1:10" ht="15.75" customHeight="1">
      <c r="A2486" s="1">
        <v>2485</v>
      </c>
      <c r="B2486" s="3">
        <v>2486</v>
      </c>
      <c r="C2486" s="3" t="s">
        <v>6687</v>
      </c>
      <c r="D2486" s="3" t="s">
        <v>6688</v>
      </c>
      <c r="E2486" s="3" t="s">
        <v>6689</v>
      </c>
      <c r="F2486" s="3" t="s">
        <v>13</v>
      </c>
      <c r="G2486" s="3">
        <v>1</v>
      </c>
      <c r="H2486" s="3" t="s">
        <v>382</v>
      </c>
      <c r="I2486" s="4" t="str">
        <f ca="1">IFERROR(__xludf.DUMMYFUNCTION("REGEXREPLACE(F2487,""\D"", """")"),"13")</f>
        <v>13</v>
      </c>
      <c r="J2486" s="6" t="s">
        <v>13849</v>
      </c>
    </row>
    <row r="2487" spans="1:10" ht="15.75" customHeight="1">
      <c r="A2487" s="1">
        <v>2486</v>
      </c>
      <c r="B2487" s="3">
        <v>2487</v>
      </c>
      <c r="C2487" s="3" t="s">
        <v>6690</v>
      </c>
      <c r="D2487" s="3" t="s">
        <v>6691</v>
      </c>
      <c r="E2487" s="3" t="s">
        <v>6692</v>
      </c>
      <c r="F2487" s="3">
        <v>0</v>
      </c>
      <c r="I2487" s="4" t="str">
        <f ca="1">IFERROR(__xludf.DUMMYFUNCTION("REGEXREPLACE(F2488,""\D"", """")"),"#VALUE!")</f>
        <v>#VALUE!</v>
      </c>
      <c r="J2487" s="6" t="s">
        <v>13850</v>
      </c>
    </row>
    <row r="2488" spans="1:10" ht="15.75" customHeight="1">
      <c r="A2488" s="1">
        <v>2487</v>
      </c>
      <c r="B2488" s="3">
        <v>2488</v>
      </c>
      <c r="C2488" s="3" t="s">
        <v>6693</v>
      </c>
      <c r="D2488" s="3" t="s">
        <v>6694</v>
      </c>
      <c r="E2488" s="3" t="s">
        <v>17</v>
      </c>
      <c r="F2488" s="3">
        <v>0</v>
      </c>
      <c r="I2488" s="4" t="str">
        <f ca="1">IFERROR(__xludf.DUMMYFUNCTION("REGEXREPLACE(F2489,""\D"", """")"),"#VALUE!")</f>
        <v>#VALUE!</v>
      </c>
      <c r="J2488" s="6" t="s">
        <v>13850</v>
      </c>
    </row>
    <row r="2489" spans="1:10" ht="15.75" customHeight="1">
      <c r="A2489" s="1">
        <v>2488</v>
      </c>
      <c r="B2489" s="3">
        <v>2489</v>
      </c>
      <c r="C2489" s="3" t="s">
        <v>6695</v>
      </c>
      <c r="D2489" s="3" t="s">
        <v>6696</v>
      </c>
      <c r="E2489" s="3" t="s">
        <v>17</v>
      </c>
      <c r="F2489" s="3">
        <v>0</v>
      </c>
      <c r="I2489" s="4" t="str">
        <f ca="1">IFERROR(__xludf.DUMMYFUNCTION("REGEXREPLACE(F2490,""\D"", """")"),"#VALUE!")</f>
        <v>#VALUE!</v>
      </c>
      <c r="J2489" s="6" t="s">
        <v>13850</v>
      </c>
    </row>
    <row r="2490" spans="1:10" ht="15.75" customHeight="1">
      <c r="A2490" s="1">
        <v>2489</v>
      </c>
      <c r="B2490" s="3">
        <v>2490</v>
      </c>
      <c r="C2490" s="3" t="s">
        <v>6697</v>
      </c>
      <c r="D2490" s="3" t="s">
        <v>6698</v>
      </c>
      <c r="E2490" s="3" t="s">
        <v>17</v>
      </c>
      <c r="F2490" s="3">
        <v>0</v>
      </c>
      <c r="I2490" s="4" t="str">
        <f ca="1">IFERROR(__xludf.DUMMYFUNCTION("REGEXREPLACE(F2491,""\D"", """")"),"#VALUE!")</f>
        <v>#VALUE!</v>
      </c>
      <c r="J2490" s="6" t="s">
        <v>13850</v>
      </c>
    </row>
    <row r="2491" spans="1:10" ht="15.75" customHeight="1">
      <c r="A2491" s="1">
        <v>2490</v>
      </c>
      <c r="B2491" s="3">
        <v>2491</v>
      </c>
      <c r="C2491" s="3" t="s">
        <v>6699</v>
      </c>
      <c r="D2491" s="3" t="s">
        <v>6700</v>
      </c>
      <c r="E2491" s="3" t="s">
        <v>6701</v>
      </c>
      <c r="F2491" s="3">
        <v>0</v>
      </c>
      <c r="I2491" s="4" t="str">
        <f ca="1">IFERROR(__xludf.DUMMYFUNCTION("REGEXREPLACE(F2492,""\D"", """")"),"#VALUE!")</f>
        <v>#VALUE!</v>
      </c>
      <c r="J2491" s="6" t="s">
        <v>13850</v>
      </c>
    </row>
    <row r="2492" spans="1:10" ht="15.75" customHeight="1">
      <c r="A2492" s="1">
        <v>2491</v>
      </c>
      <c r="B2492" s="3">
        <v>2492</v>
      </c>
      <c r="C2492" s="3" t="s">
        <v>6702</v>
      </c>
      <c r="D2492" s="3" t="s">
        <v>6703</v>
      </c>
      <c r="E2492" s="3" t="s">
        <v>6704</v>
      </c>
      <c r="F2492" s="3">
        <v>0</v>
      </c>
      <c r="I2492" s="4" t="str">
        <f ca="1">IFERROR(__xludf.DUMMYFUNCTION("REGEXREPLACE(F2493,""\D"", """")"),"#VALUE!")</f>
        <v>#VALUE!</v>
      </c>
      <c r="J2492" s="6" t="s">
        <v>13850</v>
      </c>
    </row>
    <row r="2493" spans="1:10" ht="15.75" customHeight="1">
      <c r="A2493" s="1">
        <v>2492</v>
      </c>
      <c r="B2493" s="3">
        <v>2493</v>
      </c>
      <c r="C2493" s="3" t="s">
        <v>6705</v>
      </c>
      <c r="D2493" s="3" t="s">
        <v>6706</v>
      </c>
      <c r="E2493" s="3" t="s">
        <v>6707</v>
      </c>
      <c r="F2493" s="3" t="s">
        <v>51</v>
      </c>
      <c r="G2493" s="3">
        <v>0</v>
      </c>
      <c r="H2493" s="3" t="s">
        <v>52</v>
      </c>
      <c r="I2493" s="4" t="str">
        <f ca="1">IFERROR(__xludf.DUMMYFUNCTION("REGEXREPLACE(F2494,""\D"", """")"),"5")</f>
        <v>5</v>
      </c>
      <c r="J2493" s="6" t="s">
        <v>13854</v>
      </c>
    </row>
    <row r="2494" spans="1:10" ht="15.75" customHeight="1">
      <c r="A2494" s="1">
        <v>2493</v>
      </c>
      <c r="B2494" s="3">
        <v>2494</v>
      </c>
      <c r="C2494" s="3" t="s">
        <v>6708</v>
      </c>
      <c r="D2494" s="3" t="s">
        <v>6709</v>
      </c>
      <c r="E2494" s="3" t="s">
        <v>6710</v>
      </c>
      <c r="F2494" s="3">
        <v>0</v>
      </c>
      <c r="I2494" s="4" t="str">
        <f ca="1">IFERROR(__xludf.DUMMYFUNCTION("REGEXREPLACE(F2495,""\D"", """")"),"#VALUE!")</f>
        <v>#VALUE!</v>
      </c>
      <c r="J2494" s="6" t="s">
        <v>13850</v>
      </c>
    </row>
    <row r="2495" spans="1:10" ht="15.75" customHeight="1">
      <c r="A2495" s="1">
        <v>2494</v>
      </c>
      <c r="B2495" s="3">
        <v>2495</v>
      </c>
      <c r="C2495" s="3" t="s">
        <v>6711</v>
      </c>
      <c r="D2495" s="3" t="s">
        <v>6712</v>
      </c>
      <c r="E2495" s="3" t="s">
        <v>6713</v>
      </c>
      <c r="F2495" s="3">
        <v>0</v>
      </c>
      <c r="I2495" s="4" t="str">
        <f ca="1">IFERROR(__xludf.DUMMYFUNCTION("REGEXREPLACE(F2496,""\D"", """")"),"#VALUE!")</f>
        <v>#VALUE!</v>
      </c>
      <c r="J2495" s="6" t="s">
        <v>13850</v>
      </c>
    </row>
    <row r="2496" spans="1:10" ht="15.75" customHeight="1">
      <c r="A2496" s="1">
        <v>2495</v>
      </c>
      <c r="B2496" s="3">
        <v>2496</v>
      </c>
      <c r="C2496" s="3" t="s">
        <v>6714</v>
      </c>
      <c r="D2496" s="3" t="s">
        <v>6715</v>
      </c>
      <c r="E2496" s="3" t="s">
        <v>1758</v>
      </c>
      <c r="F2496" s="3">
        <v>0</v>
      </c>
      <c r="I2496" s="4" t="str">
        <f ca="1">IFERROR(__xludf.DUMMYFUNCTION("REGEXREPLACE(F2497,""\D"", """")"),"#VALUE!")</f>
        <v>#VALUE!</v>
      </c>
      <c r="J2496" s="6" t="s">
        <v>13850</v>
      </c>
    </row>
    <row r="2497" spans="1:10" ht="15.75" customHeight="1">
      <c r="A2497" s="1">
        <v>2496</v>
      </c>
      <c r="B2497" s="3">
        <v>2497</v>
      </c>
      <c r="C2497" s="3" t="s">
        <v>6716</v>
      </c>
      <c r="D2497" s="3" t="s">
        <v>6717</v>
      </c>
      <c r="E2497" s="3" t="s">
        <v>6718</v>
      </c>
      <c r="F2497" s="3" t="s">
        <v>346</v>
      </c>
      <c r="G2497" s="3">
        <v>4</v>
      </c>
      <c r="H2497" s="3" t="s">
        <v>347</v>
      </c>
      <c r="I2497" s="4" t="str">
        <f ca="1">IFERROR(__xludf.DUMMYFUNCTION("REGEXREPLACE(F2498,""\D"", """")"),"3")</f>
        <v>3</v>
      </c>
      <c r="J2497" s="6" t="s">
        <v>13872</v>
      </c>
    </row>
    <row r="2498" spans="1:10" ht="15.75" customHeight="1">
      <c r="A2498" s="1">
        <v>2497</v>
      </c>
      <c r="B2498" s="3">
        <v>2498</v>
      </c>
      <c r="C2498" s="3" t="s">
        <v>6719</v>
      </c>
      <c r="D2498" s="3" t="s">
        <v>6720</v>
      </c>
      <c r="E2498" s="3" t="s">
        <v>6721</v>
      </c>
      <c r="F2498" s="3" t="s">
        <v>51</v>
      </c>
      <c r="G2498" s="3">
        <v>4</v>
      </c>
      <c r="H2498" s="3" t="s">
        <v>94</v>
      </c>
      <c r="I2498" s="4" t="str">
        <f ca="1">IFERROR(__xludf.DUMMYFUNCTION("REGEXREPLACE(F2499,""\D"", """")"),"5")</f>
        <v>5</v>
      </c>
      <c r="J2498" s="6" t="s">
        <v>13854</v>
      </c>
    </row>
    <row r="2499" spans="1:10" ht="15.75" customHeight="1">
      <c r="A2499" s="1">
        <v>2498</v>
      </c>
      <c r="B2499" s="3">
        <v>2499</v>
      </c>
      <c r="C2499" s="3" t="s">
        <v>6722</v>
      </c>
      <c r="D2499" s="3" t="s">
        <v>6723</v>
      </c>
      <c r="E2499" s="3" t="s">
        <v>17</v>
      </c>
      <c r="F2499" s="3">
        <v>0</v>
      </c>
      <c r="I2499" s="4" t="str">
        <f ca="1">IFERROR(__xludf.DUMMYFUNCTION("REGEXREPLACE(F2500,""\D"", """")"),"#VALUE!")</f>
        <v>#VALUE!</v>
      </c>
      <c r="J2499" s="6" t="s">
        <v>13850</v>
      </c>
    </row>
    <row r="2500" spans="1:10" ht="15.75" customHeight="1">
      <c r="A2500" s="1">
        <v>2499</v>
      </c>
      <c r="B2500" s="3">
        <v>2500</v>
      </c>
      <c r="C2500" s="3" t="s">
        <v>6724</v>
      </c>
      <c r="D2500" s="3" t="s">
        <v>6725</v>
      </c>
      <c r="E2500" s="3" t="s">
        <v>1927</v>
      </c>
      <c r="F2500" s="3">
        <v>0</v>
      </c>
      <c r="I2500" s="4" t="str">
        <f ca="1">IFERROR(__xludf.DUMMYFUNCTION("REGEXREPLACE(F2501,""\D"", """")"),"#VALUE!")</f>
        <v>#VALUE!</v>
      </c>
      <c r="J2500" s="6" t="s">
        <v>13850</v>
      </c>
    </row>
    <row r="2501" spans="1:10" ht="15.75" customHeight="1">
      <c r="A2501" s="1">
        <v>2500</v>
      </c>
      <c r="B2501" s="3">
        <v>2501</v>
      </c>
      <c r="C2501" s="3" t="s">
        <v>6726</v>
      </c>
      <c r="D2501" s="3" t="s">
        <v>6727</v>
      </c>
      <c r="E2501" s="3" t="s">
        <v>6728</v>
      </c>
      <c r="F2501" s="3" t="s">
        <v>787</v>
      </c>
      <c r="G2501" s="3">
        <v>0</v>
      </c>
      <c r="H2501" s="3" t="s">
        <v>665</v>
      </c>
      <c r="I2501" s="4" t="str">
        <f ca="1">IFERROR(__xludf.DUMMYFUNCTION("REGEXREPLACE(F2502,""\D"", """")"),"20")</f>
        <v>20</v>
      </c>
      <c r="J2501" s="6" t="s">
        <v>13887</v>
      </c>
    </row>
    <row r="2502" spans="1:10" ht="15.75" customHeight="1">
      <c r="A2502" s="1">
        <v>2501</v>
      </c>
      <c r="B2502" s="3">
        <v>2502</v>
      </c>
      <c r="C2502" s="3" t="s">
        <v>6729</v>
      </c>
      <c r="D2502" s="3" t="s">
        <v>6730</v>
      </c>
      <c r="E2502" s="3" t="s">
        <v>689</v>
      </c>
      <c r="F2502" s="3">
        <v>0</v>
      </c>
      <c r="I2502" s="4" t="str">
        <f ca="1">IFERROR(__xludf.DUMMYFUNCTION("REGEXREPLACE(F2503,""\D"", """")"),"#VALUE!")</f>
        <v>#VALUE!</v>
      </c>
      <c r="J2502" s="6" t="s">
        <v>13850</v>
      </c>
    </row>
    <row r="2503" spans="1:10" ht="15.75" customHeight="1">
      <c r="A2503" s="1">
        <v>2502</v>
      </c>
      <c r="B2503" s="3">
        <v>2503</v>
      </c>
      <c r="C2503" s="3" t="s">
        <v>6731</v>
      </c>
      <c r="D2503" s="3" t="s">
        <v>6732</v>
      </c>
      <c r="E2503" s="3" t="s">
        <v>6733</v>
      </c>
      <c r="F2503" s="3">
        <v>0</v>
      </c>
      <c r="I2503" s="4" t="str">
        <f ca="1">IFERROR(__xludf.DUMMYFUNCTION("REGEXREPLACE(F2504,""\D"", """")"),"#VALUE!")</f>
        <v>#VALUE!</v>
      </c>
      <c r="J2503" s="6" t="s">
        <v>13850</v>
      </c>
    </row>
    <row r="2504" spans="1:10" ht="15.75" customHeight="1">
      <c r="A2504" s="1">
        <v>2503</v>
      </c>
      <c r="B2504" s="3">
        <v>2504</v>
      </c>
      <c r="C2504" s="3" t="s">
        <v>6734</v>
      </c>
      <c r="D2504" s="3" t="s">
        <v>6735</v>
      </c>
      <c r="E2504" s="3" t="s">
        <v>6736</v>
      </c>
      <c r="F2504" s="3">
        <v>0</v>
      </c>
      <c r="I2504" s="4" t="str">
        <f ca="1">IFERROR(__xludf.DUMMYFUNCTION("REGEXREPLACE(F2505,""\D"", """")"),"#VALUE!")</f>
        <v>#VALUE!</v>
      </c>
      <c r="J2504" s="6" t="s">
        <v>13850</v>
      </c>
    </row>
    <row r="2505" spans="1:10" ht="15.75" customHeight="1">
      <c r="A2505" s="1">
        <v>2504</v>
      </c>
      <c r="B2505" s="3">
        <v>2505</v>
      </c>
      <c r="C2505" s="3" t="s">
        <v>6737</v>
      </c>
      <c r="D2505" s="3" t="s">
        <v>6738</v>
      </c>
      <c r="E2505" s="3" t="s">
        <v>6739</v>
      </c>
      <c r="F2505" s="3">
        <v>0</v>
      </c>
      <c r="I2505" s="4" t="str">
        <f ca="1">IFERROR(__xludf.DUMMYFUNCTION("REGEXREPLACE(F2506,""\D"", """")"),"#VALUE!")</f>
        <v>#VALUE!</v>
      </c>
      <c r="J2505" s="6" t="s">
        <v>13850</v>
      </c>
    </row>
    <row r="2506" spans="1:10" ht="15.75" customHeight="1">
      <c r="A2506" s="1">
        <v>2505</v>
      </c>
      <c r="B2506" s="3">
        <v>2506</v>
      </c>
      <c r="C2506" s="3" t="s">
        <v>6740</v>
      </c>
      <c r="D2506" s="3" t="s">
        <v>6741</v>
      </c>
      <c r="E2506" s="3" t="s">
        <v>17</v>
      </c>
      <c r="F2506" s="3">
        <v>0</v>
      </c>
      <c r="I2506" s="4" t="str">
        <f ca="1">IFERROR(__xludf.DUMMYFUNCTION("REGEXREPLACE(F2507,""\D"", """")"),"#VALUE!")</f>
        <v>#VALUE!</v>
      </c>
      <c r="J2506" s="6" t="s">
        <v>13850</v>
      </c>
    </row>
    <row r="2507" spans="1:10" ht="15.75" customHeight="1">
      <c r="A2507" s="1">
        <v>2506</v>
      </c>
      <c r="B2507" s="3">
        <v>2507</v>
      </c>
      <c r="C2507" s="3" t="s">
        <v>6742</v>
      </c>
      <c r="D2507" s="3" t="s">
        <v>6743</v>
      </c>
      <c r="E2507" s="3" t="s">
        <v>6744</v>
      </c>
      <c r="F2507" s="3">
        <v>0</v>
      </c>
      <c r="I2507" s="4" t="str">
        <f ca="1">IFERROR(__xludf.DUMMYFUNCTION("REGEXREPLACE(F2508,""\D"", """")"),"#VALUE!")</f>
        <v>#VALUE!</v>
      </c>
      <c r="J2507" s="6" t="s">
        <v>13850</v>
      </c>
    </row>
    <row r="2508" spans="1:10" ht="15.75" customHeight="1">
      <c r="A2508" s="1">
        <v>2507</v>
      </c>
      <c r="B2508" s="3">
        <v>2508</v>
      </c>
      <c r="C2508" s="3" t="s">
        <v>6745</v>
      </c>
      <c r="D2508" s="3" t="s">
        <v>6746</v>
      </c>
      <c r="E2508" s="3" t="s">
        <v>6747</v>
      </c>
      <c r="F2508" s="3" t="s">
        <v>215</v>
      </c>
      <c r="G2508" s="3">
        <v>28</v>
      </c>
      <c r="H2508" s="3" t="s">
        <v>1717</v>
      </c>
      <c r="I2508" s="4" t="str">
        <f ca="1">IFERROR(__xludf.DUMMYFUNCTION("REGEXREPLACE(F2509,""\D"", """")"),"14")</f>
        <v>14</v>
      </c>
      <c r="J2508" s="6" t="s">
        <v>13866</v>
      </c>
    </row>
    <row r="2509" spans="1:10" ht="15.75" customHeight="1">
      <c r="A2509" s="1">
        <v>2508</v>
      </c>
      <c r="B2509" s="3">
        <v>2509</v>
      </c>
      <c r="C2509" s="3" t="s">
        <v>6748</v>
      </c>
      <c r="D2509" s="3" t="s">
        <v>6749</v>
      </c>
      <c r="E2509" s="3" t="s">
        <v>17</v>
      </c>
      <c r="F2509" s="3">
        <v>0</v>
      </c>
      <c r="I2509" s="4" t="str">
        <f ca="1">IFERROR(__xludf.DUMMYFUNCTION("REGEXREPLACE(F2510,""\D"", """")"),"#VALUE!")</f>
        <v>#VALUE!</v>
      </c>
      <c r="J2509" s="6" t="s">
        <v>13850</v>
      </c>
    </row>
    <row r="2510" spans="1:10" ht="15.75" customHeight="1">
      <c r="A2510" s="1">
        <v>2509</v>
      </c>
      <c r="B2510" s="3">
        <v>2510</v>
      </c>
      <c r="C2510" s="3" t="s">
        <v>6750</v>
      </c>
      <c r="D2510" s="3" t="s">
        <v>6751</v>
      </c>
      <c r="E2510" s="3" t="s">
        <v>6752</v>
      </c>
      <c r="F2510" s="3" t="s">
        <v>113</v>
      </c>
      <c r="G2510" s="3">
        <v>8</v>
      </c>
      <c r="H2510" s="3" t="s">
        <v>266</v>
      </c>
      <c r="I2510" s="4" t="str">
        <f ca="1">IFERROR(__xludf.DUMMYFUNCTION("REGEXREPLACE(F2511,""\D"", """")"),"8")</f>
        <v>8</v>
      </c>
      <c r="J2510" s="6" t="s">
        <v>13860</v>
      </c>
    </row>
    <row r="2511" spans="1:10" ht="15.75" customHeight="1">
      <c r="A2511" s="1">
        <v>2510</v>
      </c>
      <c r="B2511" s="3">
        <v>2511</v>
      </c>
      <c r="C2511" s="3" t="s">
        <v>6753</v>
      </c>
      <c r="D2511" s="3" t="s">
        <v>6754</v>
      </c>
      <c r="E2511" s="3" t="s">
        <v>1140</v>
      </c>
      <c r="F2511" s="3">
        <v>0</v>
      </c>
      <c r="I2511" s="4" t="str">
        <f ca="1">IFERROR(__xludf.DUMMYFUNCTION("REGEXREPLACE(F2512,""\D"", """")"),"#VALUE!")</f>
        <v>#VALUE!</v>
      </c>
      <c r="J2511" s="6" t="s">
        <v>13850</v>
      </c>
    </row>
    <row r="2512" spans="1:10" ht="15.75" customHeight="1">
      <c r="A2512" s="1">
        <v>2511</v>
      </c>
      <c r="B2512" s="3">
        <v>2512</v>
      </c>
      <c r="C2512" s="3" t="s">
        <v>6755</v>
      </c>
      <c r="D2512" s="3" t="s">
        <v>6756</v>
      </c>
      <c r="E2512" s="3" t="s">
        <v>6757</v>
      </c>
      <c r="F2512" s="3">
        <v>0</v>
      </c>
      <c r="I2512" s="4" t="str">
        <f ca="1">IFERROR(__xludf.DUMMYFUNCTION("REGEXREPLACE(F2513,""\D"", """")"),"#VALUE!")</f>
        <v>#VALUE!</v>
      </c>
      <c r="J2512" s="6" t="s">
        <v>13850</v>
      </c>
    </row>
    <row r="2513" spans="1:10" ht="15.75" customHeight="1">
      <c r="A2513" s="1">
        <v>2512</v>
      </c>
      <c r="B2513" s="3">
        <v>2513</v>
      </c>
      <c r="C2513" s="3" t="s">
        <v>6758</v>
      </c>
      <c r="D2513" s="3" t="s">
        <v>6759</v>
      </c>
      <c r="E2513" s="3" t="s">
        <v>6760</v>
      </c>
      <c r="F2513" s="3" t="s">
        <v>93</v>
      </c>
      <c r="G2513" s="3">
        <v>13</v>
      </c>
      <c r="H2513" s="3" t="s">
        <v>86</v>
      </c>
      <c r="I2513" s="4" t="str">
        <f ca="1">IFERROR(__xludf.DUMMYFUNCTION("REGEXREPLACE(F2514,""\D"", """")"),"6")</f>
        <v>6</v>
      </c>
      <c r="J2513" s="6" t="s">
        <v>13858</v>
      </c>
    </row>
    <row r="2514" spans="1:10" ht="15.75" customHeight="1">
      <c r="A2514" s="1">
        <v>2513</v>
      </c>
      <c r="B2514" s="3">
        <v>2514</v>
      </c>
      <c r="C2514" s="3" t="s">
        <v>6761</v>
      </c>
      <c r="D2514" s="3" t="s">
        <v>6762</v>
      </c>
      <c r="E2514" s="3" t="s">
        <v>6763</v>
      </c>
      <c r="F2514" s="3" t="s">
        <v>205</v>
      </c>
      <c r="G2514" s="3">
        <v>0</v>
      </c>
      <c r="H2514" s="3" t="s">
        <v>86</v>
      </c>
      <c r="I2514" s="4" t="str">
        <f ca="1">IFERROR(__xludf.DUMMYFUNCTION("REGEXREPLACE(F2515,""\D"", """")"),"19")</f>
        <v>19</v>
      </c>
      <c r="J2514" s="6" t="s">
        <v>13865</v>
      </c>
    </row>
    <row r="2515" spans="1:10" ht="15.75" customHeight="1">
      <c r="A2515" s="1">
        <v>2514</v>
      </c>
      <c r="B2515" s="3">
        <v>2515</v>
      </c>
      <c r="C2515" s="3" t="s">
        <v>6764</v>
      </c>
      <c r="D2515" s="3" t="s">
        <v>6765</v>
      </c>
      <c r="E2515" s="3" t="s">
        <v>6766</v>
      </c>
      <c r="F2515" s="3">
        <v>0</v>
      </c>
      <c r="I2515" s="4" t="str">
        <f ca="1">IFERROR(__xludf.DUMMYFUNCTION("REGEXREPLACE(F2516,""\D"", """")"),"#VALUE!")</f>
        <v>#VALUE!</v>
      </c>
      <c r="J2515" s="6" t="s">
        <v>13850</v>
      </c>
    </row>
    <row r="2516" spans="1:10" ht="15.75" customHeight="1">
      <c r="A2516" s="1">
        <v>2515</v>
      </c>
      <c r="B2516" s="3">
        <v>2516</v>
      </c>
      <c r="C2516" s="3" t="s">
        <v>6767</v>
      </c>
      <c r="D2516" s="3" t="s">
        <v>6768</v>
      </c>
      <c r="E2516" s="3" t="s">
        <v>17</v>
      </c>
      <c r="F2516" s="3">
        <v>0</v>
      </c>
      <c r="I2516" s="4" t="str">
        <f ca="1">IFERROR(__xludf.DUMMYFUNCTION("REGEXREPLACE(F2517,""\D"", """")"),"#VALUE!")</f>
        <v>#VALUE!</v>
      </c>
      <c r="J2516" s="6" t="s">
        <v>13850</v>
      </c>
    </row>
    <row r="2517" spans="1:10" ht="15.75" customHeight="1">
      <c r="A2517" s="1">
        <v>2516</v>
      </c>
      <c r="B2517" s="3">
        <v>2517</v>
      </c>
      <c r="C2517" s="3" t="s">
        <v>6769</v>
      </c>
      <c r="D2517" s="3" t="s">
        <v>6770</v>
      </c>
      <c r="E2517" s="3" t="s">
        <v>6771</v>
      </c>
      <c r="F2517" s="3">
        <v>0</v>
      </c>
      <c r="I2517" s="4" t="str">
        <f ca="1">IFERROR(__xludf.DUMMYFUNCTION("REGEXREPLACE(F2518,""\D"", """")"),"#VALUE!")</f>
        <v>#VALUE!</v>
      </c>
      <c r="J2517" s="6" t="s">
        <v>13850</v>
      </c>
    </row>
    <row r="2518" spans="1:10" ht="15.75" customHeight="1">
      <c r="A2518" s="1">
        <v>2517</v>
      </c>
      <c r="B2518" s="3">
        <v>2518</v>
      </c>
      <c r="C2518" s="3" t="s">
        <v>6772</v>
      </c>
      <c r="D2518" s="3" t="s">
        <v>6773</v>
      </c>
      <c r="E2518" s="3" t="s">
        <v>6774</v>
      </c>
      <c r="F2518" s="3">
        <v>0</v>
      </c>
      <c r="I2518" s="4" t="str">
        <f ca="1">IFERROR(__xludf.DUMMYFUNCTION("REGEXREPLACE(F2519,""\D"", """")"),"#VALUE!")</f>
        <v>#VALUE!</v>
      </c>
      <c r="J2518" s="6" t="s">
        <v>13850</v>
      </c>
    </row>
    <row r="2519" spans="1:10" ht="15.75" customHeight="1">
      <c r="A2519" s="1">
        <v>2518</v>
      </c>
      <c r="B2519" s="3">
        <v>2519</v>
      </c>
      <c r="C2519" s="3" t="s">
        <v>6775</v>
      </c>
      <c r="D2519" s="3" t="s">
        <v>6776</v>
      </c>
      <c r="E2519" s="3" t="s">
        <v>6777</v>
      </c>
      <c r="F2519" s="3" t="s">
        <v>113</v>
      </c>
      <c r="G2519" s="3">
        <v>7</v>
      </c>
      <c r="H2519" s="3" t="s">
        <v>76</v>
      </c>
      <c r="I2519" s="4" t="str">
        <f ca="1">IFERROR(__xludf.DUMMYFUNCTION("REGEXREPLACE(F2520,""\D"", """")"),"8")</f>
        <v>8</v>
      </c>
      <c r="J2519" s="6" t="s">
        <v>13860</v>
      </c>
    </row>
    <row r="2520" spans="1:10" ht="15.75" customHeight="1">
      <c r="A2520" s="1">
        <v>2519</v>
      </c>
      <c r="B2520" s="3">
        <v>2520</v>
      </c>
      <c r="C2520" s="3" t="s">
        <v>6778</v>
      </c>
      <c r="D2520" s="3" t="s">
        <v>6779</v>
      </c>
      <c r="E2520" s="3" t="s">
        <v>6780</v>
      </c>
      <c r="F2520" s="3">
        <v>0</v>
      </c>
      <c r="I2520" s="4" t="str">
        <f ca="1">IFERROR(__xludf.DUMMYFUNCTION("REGEXREPLACE(F2521,""\D"", """")"),"#VALUE!")</f>
        <v>#VALUE!</v>
      </c>
      <c r="J2520" s="6" t="s">
        <v>13850</v>
      </c>
    </row>
    <row r="2521" spans="1:10" ht="15.75" customHeight="1">
      <c r="A2521" s="1">
        <v>2520</v>
      </c>
      <c r="B2521" s="3">
        <v>2521</v>
      </c>
      <c r="C2521" s="3" t="s">
        <v>6781</v>
      </c>
      <c r="D2521" s="3" t="s">
        <v>6782</v>
      </c>
      <c r="E2521" s="3" t="s">
        <v>6783</v>
      </c>
      <c r="F2521" s="3" t="s">
        <v>749</v>
      </c>
      <c r="G2521" s="3">
        <v>14</v>
      </c>
      <c r="H2521" s="3" t="s">
        <v>1641</v>
      </c>
      <c r="I2521" s="4" t="str">
        <f ca="1">IFERROR(__xludf.DUMMYFUNCTION("REGEXREPLACE(F2522,""\D"", """")"),"25")</f>
        <v>25</v>
      </c>
      <c r="J2521" s="6" t="s">
        <v>13884</v>
      </c>
    </row>
    <row r="2522" spans="1:10" ht="15.75" customHeight="1">
      <c r="A2522" s="1">
        <v>2521</v>
      </c>
      <c r="B2522" s="3">
        <v>2522</v>
      </c>
      <c r="C2522" s="3" t="s">
        <v>6784</v>
      </c>
      <c r="D2522" s="3" t="s">
        <v>6785</v>
      </c>
      <c r="E2522" s="3" t="s">
        <v>6786</v>
      </c>
      <c r="F2522" s="3" t="s">
        <v>33</v>
      </c>
      <c r="G2522" s="3">
        <v>0</v>
      </c>
      <c r="H2522" s="3" t="s">
        <v>94</v>
      </c>
      <c r="I2522" s="4" t="str">
        <f ca="1">IFERROR(__xludf.DUMMYFUNCTION("REGEXREPLACE(F2523,""\D"", """")"),"9")</f>
        <v>9</v>
      </c>
      <c r="J2522" s="6" t="s">
        <v>13851</v>
      </c>
    </row>
    <row r="2523" spans="1:10" ht="15.75" customHeight="1">
      <c r="A2523" s="1">
        <v>2522</v>
      </c>
      <c r="B2523" s="3">
        <v>2523</v>
      </c>
      <c r="C2523" s="3" t="s">
        <v>6787</v>
      </c>
      <c r="D2523" s="3" t="s">
        <v>6788</v>
      </c>
      <c r="E2523" s="3" t="s">
        <v>6789</v>
      </c>
      <c r="F2523" s="3" t="s">
        <v>38</v>
      </c>
      <c r="G2523" s="3">
        <v>0</v>
      </c>
      <c r="H2523" s="3" t="s">
        <v>311</v>
      </c>
      <c r="I2523" s="4" t="str">
        <f ca="1">IFERROR(__xludf.DUMMYFUNCTION("REGEXREPLACE(F2524,""\D"", """")"),"11")</f>
        <v>11</v>
      </c>
      <c r="J2523" s="6" t="s">
        <v>13852</v>
      </c>
    </row>
    <row r="2524" spans="1:10" ht="15.75" customHeight="1">
      <c r="A2524" s="1">
        <v>2523</v>
      </c>
      <c r="B2524" s="3">
        <v>2524</v>
      </c>
      <c r="C2524" s="3" t="s">
        <v>6790</v>
      </c>
      <c r="D2524" s="3" t="s">
        <v>6791</v>
      </c>
      <c r="E2524" s="3" t="s">
        <v>17</v>
      </c>
      <c r="F2524" s="3">
        <v>0</v>
      </c>
      <c r="I2524" s="4" t="str">
        <f ca="1">IFERROR(__xludf.DUMMYFUNCTION("REGEXREPLACE(F2525,""\D"", """")"),"#VALUE!")</f>
        <v>#VALUE!</v>
      </c>
      <c r="J2524" s="6" t="s">
        <v>13850</v>
      </c>
    </row>
    <row r="2525" spans="1:10" ht="15.75" customHeight="1">
      <c r="A2525" s="1">
        <v>2524</v>
      </c>
      <c r="B2525" s="3">
        <v>2525</v>
      </c>
      <c r="C2525" s="3" t="s">
        <v>6792</v>
      </c>
      <c r="D2525" s="3" t="s">
        <v>6793</v>
      </c>
      <c r="E2525" s="3" t="s">
        <v>6794</v>
      </c>
      <c r="F2525" s="3">
        <v>0</v>
      </c>
      <c r="I2525" s="4" t="str">
        <f ca="1">IFERROR(__xludf.DUMMYFUNCTION("REGEXREPLACE(F2526,""\D"", """")"),"#VALUE!")</f>
        <v>#VALUE!</v>
      </c>
      <c r="J2525" s="6" t="s">
        <v>13850</v>
      </c>
    </row>
    <row r="2526" spans="1:10" ht="15.75" customHeight="1">
      <c r="A2526" s="1">
        <v>2525</v>
      </c>
      <c r="B2526" s="3">
        <v>2526</v>
      </c>
      <c r="C2526" s="3" t="s">
        <v>6795</v>
      </c>
      <c r="D2526" s="3" t="s">
        <v>6796</v>
      </c>
      <c r="E2526" s="3" t="s">
        <v>17</v>
      </c>
      <c r="F2526" s="3">
        <v>0</v>
      </c>
      <c r="I2526" s="4" t="str">
        <f ca="1">IFERROR(__xludf.DUMMYFUNCTION("REGEXREPLACE(F2527,""\D"", """")"),"#VALUE!")</f>
        <v>#VALUE!</v>
      </c>
      <c r="J2526" s="6" t="s">
        <v>13850</v>
      </c>
    </row>
    <row r="2527" spans="1:10" ht="15.75" customHeight="1">
      <c r="A2527" s="1">
        <v>2526</v>
      </c>
      <c r="B2527" s="3">
        <v>2527</v>
      </c>
      <c r="C2527" s="3" t="s">
        <v>6797</v>
      </c>
      <c r="D2527" s="3" t="s">
        <v>6798</v>
      </c>
      <c r="E2527" s="3" t="s">
        <v>17</v>
      </c>
      <c r="F2527" s="3">
        <v>0</v>
      </c>
      <c r="I2527" s="4" t="str">
        <f ca="1">IFERROR(__xludf.DUMMYFUNCTION("REGEXREPLACE(F2528,""\D"", """")"),"#VALUE!")</f>
        <v>#VALUE!</v>
      </c>
      <c r="J2527" s="6" t="s">
        <v>13850</v>
      </c>
    </row>
    <row r="2528" spans="1:10" ht="15.75" customHeight="1">
      <c r="A2528" s="1">
        <v>2527</v>
      </c>
      <c r="B2528" s="3">
        <v>2528</v>
      </c>
      <c r="C2528" s="3" t="s">
        <v>6799</v>
      </c>
      <c r="D2528" s="3" t="s">
        <v>6800</v>
      </c>
      <c r="E2528" s="3" t="s">
        <v>6801</v>
      </c>
      <c r="F2528" s="3">
        <v>0</v>
      </c>
      <c r="I2528" s="4" t="str">
        <f ca="1">IFERROR(__xludf.DUMMYFUNCTION("REGEXREPLACE(F2529,""\D"", """")"),"#VALUE!")</f>
        <v>#VALUE!</v>
      </c>
      <c r="J2528" s="6" t="s">
        <v>13850</v>
      </c>
    </row>
    <row r="2529" spans="1:10" ht="15.75" customHeight="1">
      <c r="A2529" s="1">
        <v>2528</v>
      </c>
      <c r="B2529" s="3">
        <v>2529</v>
      </c>
      <c r="C2529" s="3" t="s">
        <v>6802</v>
      </c>
      <c r="D2529" s="3" t="s">
        <v>6803</v>
      </c>
      <c r="E2529" s="3" t="s">
        <v>17</v>
      </c>
      <c r="F2529" s="3">
        <v>0</v>
      </c>
      <c r="I2529" s="4" t="str">
        <f ca="1">IFERROR(__xludf.DUMMYFUNCTION("REGEXREPLACE(F2530,""\D"", """")"),"#VALUE!")</f>
        <v>#VALUE!</v>
      </c>
      <c r="J2529" s="6" t="s">
        <v>13850</v>
      </c>
    </row>
    <row r="2530" spans="1:10" ht="15.75" customHeight="1">
      <c r="A2530" s="1">
        <v>2529</v>
      </c>
      <c r="B2530" s="3">
        <v>2530</v>
      </c>
      <c r="C2530" s="3" t="s">
        <v>6804</v>
      </c>
      <c r="D2530" s="3" t="s">
        <v>6805</v>
      </c>
      <c r="E2530" s="3" t="s">
        <v>17</v>
      </c>
      <c r="F2530" s="3">
        <v>0</v>
      </c>
      <c r="I2530" s="4" t="str">
        <f ca="1">IFERROR(__xludf.DUMMYFUNCTION("REGEXREPLACE(F2531,""\D"", """")"),"#VALUE!")</f>
        <v>#VALUE!</v>
      </c>
      <c r="J2530" s="6" t="s">
        <v>13850</v>
      </c>
    </row>
    <row r="2531" spans="1:10" ht="15.75" customHeight="1">
      <c r="A2531" s="1">
        <v>2530</v>
      </c>
      <c r="B2531" s="3">
        <v>2531</v>
      </c>
      <c r="C2531" s="3" t="s">
        <v>6806</v>
      </c>
      <c r="D2531" s="3" t="s">
        <v>6807</v>
      </c>
      <c r="E2531" s="3" t="s">
        <v>6808</v>
      </c>
      <c r="F2531" s="3">
        <v>0</v>
      </c>
      <c r="I2531" s="4" t="str">
        <f ca="1">IFERROR(__xludf.DUMMYFUNCTION("REGEXREPLACE(F2532,""\D"", """")"),"#VALUE!")</f>
        <v>#VALUE!</v>
      </c>
      <c r="J2531" s="6" t="s">
        <v>13850</v>
      </c>
    </row>
    <row r="2532" spans="1:10" ht="15.75" customHeight="1">
      <c r="A2532" s="1">
        <v>2531</v>
      </c>
      <c r="B2532" s="3">
        <v>2532</v>
      </c>
      <c r="C2532" s="3" t="s">
        <v>6809</v>
      </c>
      <c r="D2532" s="3" t="s">
        <v>6810</v>
      </c>
      <c r="E2532" s="3" t="s">
        <v>6811</v>
      </c>
      <c r="F2532" s="3" t="s">
        <v>261</v>
      </c>
      <c r="G2532" s="3">
        <v>48</v>
      </c>
      <c r="H2532" s="3" t="s">
        <v>6812</v>
      </c>
      <c r="I2532" s="4" t="str">
        <f ca="1">IFERROR(__xludf.DUMMYFUNCTION("REGEXREPLACE(F2533,""\D"", """")"),"36")</f>
        <v>36</v>
      </c>
      <c r="J2532" s="6" t="s">
        <v>13869</v>
      </c>
    </row>
    <row r="2533" spans="1:10" ht="15.75" customHeight="1">
      <c r="A2533" s="1">
        <v>2532</v>
      </c>
      <c r="B2533" s="3">
        <v>2533</v>
      </c>
      <c r="C2533" s="3" t="s">
        <v>6813</v>
      </c>
      <c r="D2533" s="3" t="s">
        <v>6814</v>
      </c>
      <c r="E2533" s="3" t="s">
        <v>6815</v>
      </c>
      <c r="F2533" s="3" t="s">
        <v>93</v>
      </c>
      <c r="G2533" s="3">
        <v>21</v>
      </c>
      <c r="H2533" s="3" t="s">
        <v>216</v>
      </c>
      <c r="I2533" s="4" t="str">
        <f ca="1">IFERROR(__xludf.DUMMYFUNCTION("REGEXREPLACE(F2534,""\D"", """")"),"6")</f>
        <v>6</v>
      </c>
      <c r="J2533" s="6" t="s">
        <v>13858</v>
      </c>
    </row>
    <row r="2534" spans="1:10" ht="15.75" customHeight="1">
      <c r="A2534" s="1">
        <v>2533</v>
      </c>
      <c r="B2534" s="3">
        <v>2534</v>
      </c>
      <c r="C2534" s="3" t="s">
        <v>6816</v>
      </c>
      <c r="D2534" s="3" t="s">
        <v>6817</v>
      </c>
      <c r="E2534" s="3" t="s">
        <v>6818</v>
      </c>
      <c r="F2534" s="3" t="s">
        <v>75</v>
      </c>
      <c r="G2534" s="3">
        <v>5</v>
      </c>
      <c r="H2534" s="3" t="s">
        <v>665</v>
      </c>
      <c r="I2534" s="4" t="str">
        <f ca="1">IFERROR(__xludf.DUMMYFUNCTION("REGEXREPLACE(F2535,""\D"", """")"),"15")</f>
        <v>15</v>
      </c>
      <c r="J2534" s="6" t="s">
        <v>13856</v>
      </c>
    </row>
    <row r="2535" spans="1:10" ht="15.75" customHeight="1">
      <c r="A2535" s="1">
        <v>2534</v>
      </c>
      <c r="B2535" s="3">
        <v>2535</v>
      </c>
      <c r="C2535" s="3" t="s">
        <v>6819</v>
      </c>
      <c r="D2535" s="3" t="s">
        <v>6820</v>
      </c>
      <c r="E2535" s="3" t="s">
        <v>17</v>
      </c>
      <c r="F2535" s="3">
        <v>0</v>
      </c>
      <c r="I2535" s="4" t="str">
        <f ca="1">IFERROR(__xludf.DUMMYFUNCTION("REGEXREPLACE(F2536,""\D"", """")"),"#VALUE!")</f>
        <v>#VALUE!</v>
      </c>
      <c r="J2535" s="6" t="s">
        <v>13850</v>
      </c>
    </row>
    <row r="2536" spans="1:10" ht="15.75" customHeight="1">
      <c r="A2536" s="1">
        <v>2535</v>
      </c>
      <c r="B2536" s="3">
        <v>2536</v>
      </c>
      <c r="C2536" s="3" t="s">
        <v>6821</v>
      </c>
      <c r="D2536" s="3" t="s">
        <v>6822</v>
      </c>
      <c r="E2536" s="3" t="s">
        <v>6823</v>
      </c>
      <c r="F2536" s="3" t="s">
        <v>51</v>
      </c>
      <c r="G2536" s="3">
        <v>12</v>
      </c>
      <c r="H2536" s="3" t="s">
        <v>934</v>
      </c>
      <c r="I2536" s="4" t="str">
        <f ca="1">IFERROR(__xludf.DUMMYFUNCTION("REGEXREPLACE(F2537,""\D"", """")"),"5")</f>
        <v>5</v>
      </c>
      <c r="J2536" s="6" t="s">
        <v>13854</v>
      </c>
    </row>
    <row r="2537" spans="1:10" ht="15.75" customHeight="1">
      <c r="A2537" s="1">
        <v>2536</v>
      </c>
      <c r="B2537" s="3">
        <v>2537</v>
      </c>
      <c r="C2537" s="3" t="s">
        <v>6824</v>
      </c>
      <c r="D2537" s="3" t="s">
        <v>6825</v>
      </c>
      <c r="E2537" s="3" t="s">
        <v>17</v>
      </c>
      <c r="F2537" s="3">
        <v>0</v>
      </c>
      <c r="I2537" s="4" t="str">
        <f ca="1">IFERROR(__xludf.DUMMYFUNCTION("REGEXREPLACE(F2538,""\D"", """")"),"#VALUE!")</f>
        <v>#VALUE!</v>
      </c>
      <c r="J2537" s="6" t="s">
        <v>13850</v>
      </c>
    </row>
    <row r="2538" spans="1:10" ht="15.75" customHeight="1">
      <c r="A2538" s="1">
        <v>2537</v>
      </c>
      <c r="B2538" s="3">
        <v>2538</v>
      </c>
      <c r="C2538" s="3" t="s">
        <v>6826</v>
      </c>
      <c r="D2538" s="3" t="s">
        <v>6827</v>
      </c>
      <c r="E2538" s="3" t="s">
        <v>17</v>
      </c>
      <c r="F2538" s="3">
        <v>0</v>
      </c>
      <c r="I2538" s="4" t="str">
        <f ca="1">IFERROR(__xludf.DUMMYFUNCTION("REGEXREPLACE(F2539,""\D"", """")"),"#VALUE!")</f>
        <v>#VALUE!</v>
      </c>
      <c r="J2538" s="6" t="s">
        <v>13850</v>
      </c>
    </row>
    <row r="2539" spans="1:10" ht="15.75" customHeight="1">
      <c r="A2539" s="1">
        <v>2538</v>
      </c>
      <c r="B2539" s="3">
        <v>2539</v>
      </c>
      <c r="C2539" s="3" t="s">
        <v>6828</v>
      </c>
      <c r="D2539" s="3" t="s">
        <v>6829</v>
      </c>
      <c r="E2539" s="3" t="s">
        <v>6830</v>
      </c>
      <c r="F2539" s="3" t="s">
        <v>3774</v>
      </c>
      <c r="G2539" s="3">
        <v>97</v>
      </c>
      <c r="H2539" s="3" t="s">
        <v>6831</v>
      </c>
      <c r="I2539" s="4" t="str">
        <f ca="1">IFERROR(__xludf.DUMMYFUNCTION("REGEXREPLACE(F2540,""\D"", """")"),"32")</f>
        <v>32</v>
      </c>
      <c r="J2539" s="6" t="s">
        <v>13915</v>
      </c>
    </row>
    <row r="2540" spans="1:10" ht="15.75" customHeight="1">
      <c r="A2540" s="1">
        <v>2539</v>
      </c>
      <c r="B2540" s="3">
        <v>2540</v>
      </c>
      <c r="C2540" s="3" t="s">
        <v>6832</v>
      </c>
      <c r="D2540" s="3" t="s">
        <v>6833</v>
      </c>
      <c r="E2540" s="3" t="s">
        <v>17</v>
      </c>
      <c r="F2540" s="3">
        <v>0</v>
      </c>
      <c r="I2540" s="4" t="str">
        <f ca="1">IFERROR(__xludf.DUMMYFUNCTION("REGEXREPLACE(F2541,""\D"", """")"),"#VALUE!")</f>
        <v>#VALUE!</v>
      </c>
      <c r="J2540" s="6" t="s">
        <v>13850</v>
      </c>
    </row>
    <row r="2541" spans="1:10" ht="15.75" customHeight="1">
      <c r="A2541" s="1">
        <v>2540</v>
      </c>
      <c r="B2541" s="3">
        <v>2541</v>
      </c>
      <c r="C2541" s="3" t="s">
        <v>6834</v>
      </c>
      <c r="D2541" s="3" t="s">
        <v>6835</v>
      </c>
      <c r="E2541" s="3" t="s">
        <v>17</v>
      </c>
      <c r="F2541" s="3">
        <v>0</v>
      </c>
      <c r="I2541" s="4" t="str">
        <f ca="1">IFERROR(__xludf.DUMMYFUNCTION("REGEXREPLACE(F2542,""\D"", """")"),"#VALUE!")</f>
        <v>#VALUE!</v>
      </c>
      <c r="J2541" s="6" t="s">
        <v>13850</v>
      </c>
    </row>
    <row r="2542" spans="1:10" ht="15.75" customHeight="1">
      <c r="A2542" s="1">
        <v>2541</v>
      </c>
      <c r="B2542" s="3">
        <v>2542</v>
      </c>
      <c r="C2542" s="3" t="s">
        <v>6836</v>
      </c>
      <c r="D2542" s="3" t="s">
        <v>6837</v>
      </c>
      <c r="E2542" s="3" t="s">
        <v>6838</v>
      </c>
      <c r="F2542" s="3" t="s">
        <v>254</v>
      </c>
      <c r="G2542" s="3">
        <v>2</v>
      </c>
      <c r="H2542" s="3" t="s">
        <v>2093</v>
      </c>
      <c r="I2542" s="4" t="str">
        <f ca="1">IFERROR(__xludf.DUMMYFUNCTION("REGEXREPLACE(F2543,""\D"", """")"),"31")</f>
        <v>31</v>
      </c>
      <c r="J2542" s="6" t="s">
        <v>13868</v>
      </c>
    </row>
    <row r="2543" spans="1:10" ht="15.75" customHeight="1">
      <c r="A2543" s="1">
        <v>2542</v>
      </c>
      <c r="B2543" s="3">
        <v>2543</v>
      </c>
      <c r="C2543" s="3" t="s">
        <v>6839</v>
      </c>
      <c r="D2543" s="3" t="s">
        <v>6840</v>
      </c>
      <c r="E2543" s="3" t="s">
        <v>17</v>
      </c>
      <c r="F2543" s="3">
        <v>0</v>
      </c>
      <c r="I2543" s="4" t="str">
        <f ca="1">IFERROR(__xludf.DUMMYFUNCTION("REGEXREPLACE(F2544,""\D"", """")"),"#VALUE!")</f>
        <v>#VALUE!</v>
      </c>
      <c r="J2543" s="6" t="s">
        <v>13850</v>
      </c>
    </row>
    <row r="2544" spans="1:10" ht="15.75" customHeight="1">
      <c r="A2544" s="1">
        <v>2543</v>
      </c>
      <c r="B2544" s="3">
        <v>2544</v>
      </c>
      <c r="C2544" s="3" t="s">
        <v>6841</v>
      </c>
      <c r="D2544" s="3" t="s">
        <v>6842</v>
      </c>
      <c r="E2544" s="3" t="s">
        <v>17</v>
      </c>
      <c r="F2544" s="3">
        <v>0</v>
      </c>
      <c r="I2544" s="4" t="str">
        <f ca="1">IFERROR(__xludf.DUMMYFUNCTION("REGEXREPLACE(F2545,""\D"", """")"),"#VALUE!")</f>
        <v>#VALUE!</v>
      </c>
      <c r="J2544" s="6" t="s">
        <v>13850</v>
      </c>
    </row>
    <row r="2545" spans="1:10" ht="15.75" customHeight="1">
      <c r="A2545" s="1">
        <v>2544</v>
      </c>
      <c r="B2545" s="3">
        <v>2545</v>
      </c>
      <c r="C2545" s="3" t="s">
        <v>6843</v>
      </c>
      <c r="D2545" s="3" t="s">
        <v>6844</v>
      </c>
      <c r="E2545" s="3" t="s">
        <v>6845</v>
      </c>
      <c r="F2545" s="3" t="s">
        <v>131</v>
      </c>
      <c r="G2545" s="3">
        <v>0</v>
      </c>
      <c r="H2545" s="3" t="s">
        <v>1176</v>
      </c>
      <c r="I2545" s="4" t="str">
        <f ca="1">IFERROR(__xludf.DUMMYFUNCTION("REGEXREPLACE(F2546,""\D"", """")"),"4")</f>
        <v>4</v>
      </c>
      <c r="J2545" s="6" t="s">
        <v>13861</v>
      </c>
    </row>
    <row r="2546" spans="1:10" ht="15.75" customHeight="1">
      <c r="A2546" s="1">
        <v>2545</v>
      </c>
      <c r="B2546" s="3">
        <v>2546</v>
      </c>
      <c r="C2546" s="3" t="s">
        <v>6846</v>
      </c>
      <c r="D2546" s="3" t="s">
        <v>6847</v>
      </c>
      <c r="E2546" s="3" t="s">
        <v>6848</v>
      </c>
      <c r="F2546" s="3">
        <v>0</v>
      </c>
      <c r="I2546" s="4" t="str">
        <f ca="1">IFERROR(__xludf.DUMMYFUNCTION("REGEXREPLACE(F2547,""\D"", """")"),"#VALUE!")</f>
        <v>#VALUE!</v>
      </c>
      <c r="J2546" s="6" t="s">
        <v>13850</v>
      </c>
    </row>
    <row r="2547" spans="1:10" ht="15.75" customHeight="1">
      <c r="A2547" s="1">
        <v>2546</v>
      </c>
      <c r="B2547" s="3">
        <v>2547</v>
      </c>
      <c r="C2547" s="3" t="s">
        <v>6849</v>
      </c>
      <c r="D2547" s="3" t="s">
        <v>6850</v>
      </c>
      <c r="E2547" s="3" t="s">
        <v>6851</v>
      </c>
      <c r="F2547" s="3" t="s">
        <v>113</v>
      </c>
      <c r="G2547" s="3">
        <v>10</v>
      </c>
      <c r="H2547" s="3" t="s">
        <v>24</v>
      </c>
      <c r="I2547" s="4" t="str">
        <f ca="1">IFERROR(__xludf.DUMMYFUNCTION("REGEXREPLACE(F2548,""\D"", """")"),"8")</f>
        <v>8</v>
      </c>
      <c r="J2547" s="6" t="s">
        <v>13860</v>
      </c>
    </row>
    <row r="2548" spans="1:10" ht="15.75" customHeight="1">
      <c r="A2548" s="1">
        <v>2547</v>
      </c>
      <c r="B2548" s="3">
        <v>2548</v>
      </c>
      <c r="C2548" s="3" t="s">
        <v>6852</v>
      </c>
      <c r="D2548" s="3" t="s">
        <v>6853</v>
      </c>
      <c r="E2548" s="3" t="s">
        <v>1032</v>
      </c>
      <c r="F2548" s="3">
        <v>0</v>
      </c>
      <c r="I2548" s="4" t="str">
        <f ca="1">IFERROR(__xludf.DUMMYFUNCTION("REGEXREPLACE(F2549,""\D"", """")"),"#VALUE!")</f>
        <v>#VALUE!</v>
      </c>
      <c r="J2548" s="6" t="s">
        <v>13850</v>
      </c>
    </row>
    <row r="2549" spans="1:10" ht="15.75" customHeight="1">
      <c r="A2549" s="1">
        <v>2548</v>
      </c>
      <c r="B2549" s="3">
        <v>2549</v>
      </c>
      <c r="C2549" s="3" t="s">
        <v>6854</v>
      </c>
      <c r="D2549" s="3" t="s">
        <v>6855</v>
      </c>
      <c r="E2549" s="3" t="s">
        <v>6856</v>
      </c>
      <c r="F2549" s="3">
        <v>0</v>
      </c>
      <c r="I2549" s="4" t="str">
        <f ca="1">IFERROR(__xludf.DUMMYFUNCTION("REGEXREPLACE(F2550,""\D"", """")"),"#VALUE!")</f>
        <v>#VALUE!</v>
      </c>
      <c r="J2549" s="6" t="s">
        <v>13850</v>
      </c>
    </row>
    <row r="2550" spans="1:10" ht="15.75" customHeight="1">
      <c r="A2550" s="1">
        <v>2549</v>
      </c>
      <c r="B2550" s="3">
        <v>2550</v>
      </c>
      <c r="C2550" s="3" t="s">
        <v>6857</v>
      </c>
      <c r="D2550" s="3" t="s">
        <v>6858</v>
      </c>
      <c r="E2550" s="3" t="s">
        <v>6859</v>
      </c>
      <c r="F2550" s="3" t="s">
        <v>131</v>
      </c>
      <c r="G2550" s="3">
        <v>3</v>
      </c>
      <c r="H2550" s="3" t="s">
        <v>347</v>
      </c>
      <c r="I2550" s="4" t="str">
        <f ca="1">IFERROR(__xludf.DUMMYFUNCTION("REGEXREPLACE(F2551,""\D"", """")"),"4")</f>
        <v>4</v>
      </c>
      <c r="J2550" s="6" t="s">
        <v>13861</v>
      </c>
    </row>
    <row r="2551" spans="1:10" ht="15.75" customHeight="1">
      <c r="A2551" s="1">
        <v>2550</v>
      </c>
      <c r="B2551" s="3">
        <v>2551</v>
      </c>
      <c r="C2551" s="3" t="s">
        <v>6860</v>
      </c>
      <c r="D2551" s="3" t="s">
        <v>6861</v>
      </c>
      <c r="E2551" s="3" t="s">
        <v>17</v>
      </c>
      <c r="F2551" s="3">
        <v>0</v>
      </c>
      <c r="I2551" s="4" t="str">
        <f ca="1">IFERROR(__xludf.DUMMYFUNCTION("REGEXREPLACE(F2552,""\D"", """")"),"#VALUE!")</f>
        <v>#VALUE!</v>
      </c>
      <c r="J2551" s="6" t="s">
        <v>13850</v>
      </c>
    </row>
    <row r="2552" spans="1:10" ht="15.75" customHeight="1">
      <c r="A2552" s="1">
        <v>2551</v>
      </c>
      <c r="B2552" s="3">
        <v>2552</v>
      </c>
      <c r="C2552" s="3" t="s">
        <v>6862</v>
      </c>
      <c r="D2552" s="3" t="s">
        <v>6863</v>
      </c>
      <c r="E2552" s="3" t="s">
        <v>6864</v>
      </c>
      <c r="F2552" s="3" t="s">
        <v>13</v>
      </c>
      <c r="G2552" s="3">
        <v>5</v>
      </c>
      <c r="H2552" s="3" t="s">
        <v>24</v>
      </c>
      <c r="I2552" s="4" t="str">
        <f ca="1">IFERROR(__xludf.DUMMYFUNCTION("REGEXREPLACE(F2553,""\D"", """")"),"13")</f>
        <v>13</v>
      </c>
      <c r="J2552" s="6" t="s">
        <v>13849</v>
      </c>
    </row>
    <row r="2553" spans="1:10" ht="15.75" customHeight="1">
      <c r="A2553" s="1">
        <v>2552</v>
      </c>
      <c r="B2553" s="3">
        <v>2553</v>
      </c>
      <c r="C2553" s="3" t="s">
        <v>6865</v>
      </c>
      <c r="D2553" s="3" t="s">
        <v>6866</v>
      </c>
      <c r="E2553" s="3" t="s">
        <v>17</v>
      </c>
      <c r="F2553" s="3">
        <v>0</v>
      </c>
      <c r="I2553" s="4" t="str">
        <f ca="1">IFERROR(__xludf.DUMMYFUNCTION("REGEXREPLACE(F2554,""\D"", """")"),"#VALUE!")</f>
        <v>#VALUE!</v>
      </c>
      <c r="J2553" s="6" t="s">
        <v>13850</v>
      </c>
    </row>
    <row r="2554" spans="1:10" ht="15.75" customHeight="1">
      <c r="A2554" s="1">
        <v>2553</v>
      </c>
      <c r="B2554" s="3">
        <v>2554</v>
      </c>
      <c r="C2554" s="3" t="s">
        <v>6867</v>
      </c>
      <c r="D2554" s="3" t="s">
        <v>6868</v>
      </c>
      <c r="E2554" s="3" t="s">
        <v>6869</v>
      </c>
      <c r="F2554" s="3" t="s">
        <v>205</v>
      </c>
      <c r="G2554" s="3">
        <v>0</v>
      </c>
      <c r="H2554" s="3" t="s">
        <v>86</v>
      </c>
      <c r="I2554" s="4" t="str">
        <f ca="1">IFERROR(__xludf.DUMMYFUNCTION("REGEXREPLACE(F2555,""\D"", """")"),"19")</f>
        <v>19</v>
      </c>
      <c r="J2554" s="6" t="s">
        <v>13865</v>
      </c>
    </row>
    <row r="2555" spans="1:10" ht="15.75" customHeight="1">
      <c r="A2555" s="1">
        <v>2554</v>
      </c>
      <c r="B2555" s="3">
        <v>2555</v>
      </c>
      <c r="C2555" s="3" t="s">
        <v>6870</v>
      </c>
      <c r="D2555" s="3" t="s">
        <v>6871</v>
      </c>
      <c r="E2555" s="3" t="s">
        <v>6872</v>
      </c>
      <c r="F2555" s="3" t="s">
        <v>113</v>
      </c>
      <c r="G2555" s="3">
        <v>4</v>
      </c>
      <c r="H2555" s="3" t="s">
        <v>424</v>
      </c>
      <c r="I2555" s="4" t="str">
        <f ca="1">IFERROR(__xludf.DUMMYFUNCTION("REGEXREPLACE(F2556,""\D"", """")"),"8")</f>
        <v>8</v>
      </c>
      <c r="J2555" s="6" t="s">
        <v>13860</v>
      </c>
    </row>
    <row r="2556" spans="1:10" ht="15.75" customHeight="1">
      <c r="A2556" s="1">
        <v>2555</v>
      </c>
      <c r="B2556" s="3">
        <v>2556</v>
      </c>
      <c r="C2556" s="3" t="s">
        <v>6873</v>
      </c>
      <c r="D2556" s="3" t="s">
        <v>6874</v>
      </c>
      <c r="E2556" s="3" t="s">
        <v>17</v>
      </c>
      <c r="F2556" s="3">
        <v>0</v>
      </c>
      <c r="I2556" s="4" t="str">
        <f ca="1">IFERROR(__xludf.DUMMYFUNCTION("REGEXREPLACE(F2557,""\D"", """")"),"#VALUE!")</f>
        <v>#VALUE!</v>
      </c>
      <c r="J2556" s="6" t="s">
        <v>13850</v>
      </c>
    </row>
    <row r="2557" spans="1:10" ht="15.75" customHeight="1">
      <c r="A2557" s="1">
        <v>2556</v>
      </c>
      <c r="B2557" s="3">
        <v>2557</v>
      </c>
      <c r="C2557" s="3" t="s">
        <v>6875</v>
      </c>
      <c r="D2557" s="3" t="s">
        <v>6876</v>
      </c>
      <c r="E2557" s="3" t="s">
        <v>6877</v>
      </c>
      <c r="F2557" s="3">
        <v>0</v>
      </c>
      <c r="I2557" s="4" t="str">
        <f ca="1">IFERROR(__xludf.DUMMYFUNCTION("REGEXREPLACE(F2558,""\D"", """")"),"#VALUE!")</f>
        <v>#VALUE!</v>
      </c>
      <c r="J2557" s="6" t="s">
        <v>13850</v>
      </c>
    </row>
    <row r="2558" spans="1:10" ht="15.75" customHeight="1">
      <c r="A2558" s="1">
        <v>2557</v>
      </c>
      <c r="B2558" s="3">
        <v>2558</v>
      </c>
      <c r="C2558" s="3" t="s">
        <v>6878</v>
      </c>
      <c r="D2558" s="3" t="s">
        <v>6879</v>
      </c>
      <c r="E2558" s="3" t="s">
        <v>6880</v>
      </c>
      <c r="F2558" s="3" t="s">
        <v>610</v>
      </c>
      <c r="G2558" s="3">
        <v>0</v>
      </c>
      <c r="H2558" s="3" t="s">
        <v>452</v>
      </c>
      <c r="I2558" s="4" t="str">
        <f ca="1">IFERROR(__xludf.DUMMYFUNCTION("REGEXREPLACE(F2559,""\D"", """")"),"28")</f>
        <v>28</v>
      </c>
      <c r="J2558" s="6" t="s">
        <v>13878</v>
      </c>
    </row>
    <row r="2559" spans="1:10" ht="15.75" customHeight="1">
      <c r="A2559" s="1">
        <v>2558</v>
      </c>
      <c r="B2559" s="3">
        <v>2559</v>
      </c>
      <c r="C2559" s="3" t="s">
        <v>6881</v>
      </c>
      <c r="D2559" s="3" t="s">
        <v>6882</v>
      </c>
      <c r="E2559" s="3" t="s">
        <v>17</v>
      </c>
      <c r="F2559" s="3">
        <v>0</v>
      </c>
      <c r="I2559" s="4" t="str">
        <f ca="1">IFERROR(__xludf.DUMMYFUNCTION("REGEXREPLACE(F2560,""\D"", """")"),"#VALUE!")</f>
        <v>#VALUE!</v>
      </c>
      <c r="J2559" s="6" t="s">
        <v>13850</v>
      </c>
    </row>
    <row r="2560" spans="1:10" ht="15.75" customHeight="1">
      <c r="A2560" s="1">
        <v>2559</v>
      </c>
      <c r="B2560" s="3">
        <v>2560</v>
      </c>
      <c r="C2560" s="3" t="s">
        <v>6883</v>
      </c>
      <c r="D2560" s="3" t="s">
        <v>6884</v>
      </c>
      <c r="E2560" s="3" t="s">
        <v>6885</v>
      </c>
      <c r="F2560" s="3" t="s">
        <v>749</v>
      </c>
      <c r="G2560" s="3">
        <v>11</v>
      </c>
      <c r="H2560" s="3" t="s">
        <v>1281</v>
      </c>
      <c r="I2560" s="4" t="str">
        <f ca="1">IFERROR(__xludf.DUMMYFUNCTION("REGEXREPLACE(F2561,""\D"", """")"),"25")</f>
        <v>25</v>
      </c>
      <c r="J2560" s="6" t="s">
        <v>13884</v>
      </c>
    </row>
    <row r="2561" spans="1:10" ht="15.75" customHeight="1">
      <c r="A2561" s="1">
        <v>2560</v>
      </c>
      <c r="B2561" s="3">
        <v>2561</v>
      </c>
      <c r="C2561" s="3" t="s">
        <v>6886</v>
      </c>
      <c r="D2561" s="3" t="s">
        <v>6887</v>
      </c>
      <c r="E2561" s="3" t="s">
        <v>6888</v>
      </c>
      <c r="F2561" s="3">
        <v>0</v>
      </c>
      <c r="I2561" s="4" t="str">
        <f ca="1">IFERROR(__xludf.DUMMYFUNCTION("REGEXREPLACE(F2562,""\D"", """")"),"#VALUE!")</f>
        <v>#VALUE!</v>
      </c>
      <c r="J2561" s="6" t="s">
        <v>13850</v>
      </c>
    </row>
    <row r="2562" spans="1:10" ht="15.75" customHeight="1">
      <c r="A2562" s="1">
        <v>2561</v>
      </c>
      <c r="B2562" s="3">
        <v>2562</v>
      </c>
      <c r="C2562" s="3" t="s">
        <v>6889</v>
      </c>
      <c r="D2562" s="3" t="s">
        <v>6890</v>
      </c>
      <c r="E2562" s="3" t="s">
        <v>17</v>
      </c>
      <c r="F2562" s="3">
        <v>0</v>
      </c>
      <c r="I2562" s="4" t="str">
        <f ca="1">IFERROR(__xludf.DUMMYFUNCTION("REGEXREPLACE(F2563,""\D"", """")"),"#VALUE!")</f>
        <v>#VALUE!</v>
      </c>
      <c r="J2562" s="6" t="s">
        <v>13850</v>
      </c>
    </row>
    <row r="2563" spans="1:10" ht="15.75" customHeight="1">
      <c r="A2563" s="1">
        <v>2562</v>
      </c>
      <c r="B2563" s="3">
        <v>2563</v>
      </c>
      <c r="C2563" s="3" t="s">
        <v>6891</v>
      </c>
      <c r="D2563" s="3" t="s">
        <v>6892</v>
      </c>
      <c r="E2563" s="3" t="s">
        <v>17</v>
      </c>
      <c r="F2563" s="3">
        <v>0</v>
      </c>
      <c r="I2563" s="4" t="str">
        <f ca="1">IFERROR(__xludf.DUMMYFUNCTION("REGEXREPLACE(F2564,""\D"", """")"),"#VALUE!")</f>
        <v>#VALUE!</v>
      </c>
      <c r="J2563" s="6" t="s">
        <v>13850</v>
      </c>
    </row>
    <row r="2564" spans="1:10" ht="15.75" customHeight="1">
      <c r="A2564" s="1">
        <v>2563</v>
      </c>
      <c r="B2564" s="3">
        <v>2564</v>
      </c>
      <c r="C2564" s="3" t="s">
        <v>6893</v>
      </c>
      <c r="D2564" s="3" t="s">
        <v>6894</v>
      </c>
      <c r="E2564" s="3" t="s">
        <v>6895</v>
      </c>
      <c r="F2564" s="3">
        <v>0</v>
      </c>
      <c r="I2564" s="4" t="str">
        <f ca="1">IFERROR(__xludf.DUMMYFUNCTION("REGEXREPLACE(F2565,""\D"", """")"),"#VALUE!")</f>
        <v>#VALUE!</v>
      </c>
      <c r="J2564" s="6" t="s">
        <v>13850</v>
      </c>
    </row>
    <row r="2565" spans="1:10" ht="15.75" customHeight="1">
      <c r="A2565" s="1">
        <v>2564</v>
      </c>
      <c r="B2565" s="3">
        <v>2565</v>
      </c>
      <c r="C2565" s="3" t="s">
        <v>6896</v>
      </c>
      <c r="D2565" s="3" t="s">
        <v>6897</v>
      </c>
      <c r="E2565" s="3" t="s">
        <v>6898</v>
      </c>
      <c r="F2565" s="3">
        <v>0</v>
      </c>
      <c r="I2565" s="4" t="str">
        <f ca="1">IFERROR(__xludf.DUMMYFUNCTION("REGEXREPLACE(F2566,""\D"", """")"),"#VALUE!")</f>
        <v>#VALUE!</v>
      </c>
      <c r="J2565" s="6" t="s">
        <v>13850</v>
      </c>
    </row>
    <row r="2566" spans="1:10" ht="15.75" customHeight="1">
      <c r="A2566" s="1">
        <v>2565</v>
      </c>
      <c r="B2566" s="3">
        <v>2566</v>
      </c>
      <c r="C2566" s="3" t="s">
        <v>6899</v>
      </c>
      <c r="D2566" s="3" t="s">
        <v>6900</v>
      </c>
      <c r="E2566" s="3" t="s">
        <v>6901</v>
      </c>
      <c r="F2566" s="3">
        <v>0</v>
      </c>
      <c r="I2566" s="4" t="str">
        <f ca="1">IFERROR(__xludf.DUMMYFUNCTION("REGEXREPLACE(F2567,""\D"", """")"),"#VALUE!")</f>
        <v>#VALUE!</v>
      </c>
      <c r="J2566" s="6" t="s">
        <v>13850</v>
      </c>
    </row>
    <row r="2567" spans="1:10" ht="15.75" customHeight="1">
      <c r="A2567" s="1">
        <v>2566</v>
      </c>
      <c r="B2567" s="3">
        <v>2567</v>
      </c>
      <c r="C2567" s="3" t="s">
        <v>6902</v>
      </c>
      <c r="D2567" s="3" t="s">
        <v>6903</v>
      </c>
      <c r="E2567" s="3" t="s">
        <v>6904</v>
      </c>
      <c r="F2567" s="3" t="s">
        <v>85</v>
      </c>
      <c r="G2567" s="3">
        <v>10</v>
      </c>
      <c r="H2567" s="3" t="s">
        <v>216</v>
      </c>
      <c r="I2567" s="4" t="str">
        <f ca="1">IFERROR(__xludf.DUMMYFUNCTION("REGEXREPLACE(F2568,""\D"", """")"),"17")</f>
        <v>17</v>
      </c>
      <c r="J2567" s="6" t="s">
        <v>13857</v>
      </c>
    </row>
    <row r="2568" spans="1:10" ht="15.75" customHeight="1">
      <c r="A2568" s="1">
        <v>2567</v>
      </c>
      <c r="B2568" s="3">
        <v>2568</v>
      </c>
      <c r="C2568" s="3" t="s">
        <v>6905</v>
      </c>
      <c r="D2568" s="3" t="s">
        <v>6906</v>
      </c>
      <c r="E2568" s="3" t="s">
        <v>6907</v>
      </c>
      <c r="F2568" s="3">
        <v>0</v>
      </c>
      <c r="I2568" s="4" t="str">
        <f ca="1">IFERROR(__xludf.DUMMYFUNCTION("REGEXREPLACE(F2569,""\D"", """")"),"#VALUE!")</f>
        <v>#VALUE!</v>
      </c>
      <c r="J2568" s="6" t="s">
        <v>13850</v>
      </c>
    </row>
    <row r="2569" spans="1:10" ht="15.75" customHeight="1">
      <c r="A2569" s="1">
        <v>2568</v>
      </c>
      <c r="B2569" s="3">
        <v>2569</v>
      </c>
      <c r="C2569" s="3" t="s">
        <v>6908</v>
      </c>
      <c r="D2569" s="3" t="s">
        <v>6909</v>
      </c>
      <c r="E2569" s="3" t="s">
        <v>6910</v>
      </c>
      <c r="F2569" s="3" t="s">
        <v>93</v>
      </c>
      <c r="G2569" s="3">
        <v>5</v>
      </c>
      <c r="H2569" s="3" t="s">
        <v>311</v>
      </c>
      <c r="I2569" s="4" t="str">
        <f ca="1">IFERROR(__xludf.DUMMYFUNCTION("REGEXREPLACE(F2570,""\D"", """")"),"6")</f>
        <v>6</v>
      </c>
      <c r="J2569" s="6" t="s">
        <v>13858</v>
      </c>
    </row>
    <row r="2570" spans="1:10" ht="15.75" customHeight="1">
      <c r="A2570" s="1">
        <v>2569</v>
      </c>
      <c r="B2570" s="3">
        <v>2570</v>
      </c>
      <c r="C2570" s="3" t="s">
        <v>6911</v>
      </c>
      <c r="D2570" s="3" t="s">
        <v>6912</v>
      </c>
      <c r="E2570" s="3" t="s">
        <v>6913</v>
      </c>
      <c r="F2570" s="3">
        <v>0</v>
      </c>
      <c r="I2570" s="4" t="str">
        <f ca="1">IFERROR(__xludf.DUMMYFUNCTION("REGEXREPLACE(F2571,""\D"", """")"),"#VALUE!")</f>
        <v>#VALUE!</v>
      </c>
      <c r="J2570" s="6" t="s">
        <v>13850</v>
      </c>
    </row>
    <row r="2571" spans="1:10" ht="15.75" customHeight="1">
      <c r="A2571" s="1">
        <v>2570</v>
      </c>
      <c r="B2571" s="3">
        <v>2571</v>
      </c>
      <c r="C2571" s="3" t="s">
        <v>6914</v>
      </c>
      <c r="D2571" s="3" t="s">
        <v>6915</v>
      </c>
      <c r="E2571" s="3" t="s">
        <v>6916</v>
      </c>
      <c r="F2571" s="3">
        <v>0</v>
      </c>
      <c r="I2571" s="4" t="str">
        <f ca="1">IFERROR(__xludf.DUMMYFUNCTION("REGEXREPLACE(F2572,""\D"", """")"),"#VALUE!")</f>
        <v>#VALUE!</v>
      </c>
      <c r="J2571" s="6" t="s">
        <v>13850</v>
      </c>
    </row>
    <row r="2572" spans="1:10" ht="15.75" customHeight="1">
      <c r="A2572" s="1">
        <v>2571</v>
      </c>
      <c r="B2572" s="3">
        <v>2572</v>
      </c>
      <c r="C2572" s="3" t="s">
        <v>6917</v>
      </c>
      <c r="D2572" s="3" t="s">
        <v>6918</v>
      </c>
      <c r="E2572" s="3" t="s">
        <v>6919</v>
      </c>
      <c r="F2572" s="3" t="s">
        <v>38</v>
      </c>
      <c r="G2572" s="3">
        <v>0</v>
      </c>
      <c r="H2572" s="3" t="s">
        <v>311</v>
      </c>
      <c r="I2572" s="4" t="str">
        <f ca="1">IFERROR(__xludf.DUMMYFUNCTION("REGEXREPLACE(F2573,""\D"", """")"),"11")</f>
        <v>11</v>
      </c>
      <c r="J2572" s="6" t="s">
        <v>13852</v>
      </c>
    </row>
    <row r="2573" spans="1:10" ht="15.75" customHeight="1">
      <c r="A2573" s="1">
        <v>2572</v>
      </c>
      <c r="B2573" s="3">
        <v>2573</v>
      </c>
      <c r="C2573" s="3" t="s">
        <v>6920</v>
      </c>
      <c r="D2573" s="3" t="s">
        <v>6921</v>
      </c>
      <c r="E2573" s="3" t="s">
        <v>6922</v>
      </c>
      <c r="F2573" s="3" t="s">
        <v>193</v>
      </c>
      <c r="G2573" s="3">
        <v>35</v>
      </c>
      <c r="H2573" s="3" t="s">
        <v>705</v>
      </c>
      <c r="I2573" s="4" t="str">
        <f ca="1">IFERROR(__xludf.DUMMYFUNCTION("REGEXREPLACE(F2574,""\D"", """")"),"10")</f>
        <v>10</v>
      </c>
      <c r="J2573" s="6" t="s">
        <v>13864</v>
      </c>
    </row>
    <row r="2574" spans="1:10" ht="15.75" customHeight="1">
      <c r="A2574" s="1">
        <v>2573</v>
      </c>
      <c r="B2574" s="3">
        <v>2574</v>
      </c>
      <c r="C2574" s="3" t="s">
        <v>6923</v>
      </c>
      <c r="D2574" s="3" t="s">
        <v>6924</v>
      </c>
      <c r="E2574" s="3" t="s">
        <v>6925</v>
      </c>
      <c r="F2574" s="3" t="s">
        <v>220</v>
      </c>
      <c r="G2574" s="3">
        <v>0</v>
      </c>
      <c r="H2574" s="3" t="s">
        <v>24</v>
      </c>
      <c r="I2574" s="4" t="str">
        <f ca="1">IFERROR(__xludf.DUMMYFUNCTION("REGEXREPLACE(F2575,""\D"", """")"),"18")</f>
        <v>18</v>
      </c>
      <c r="J2574" s="6" t="s">
        <v>13867</v>
      </c>
    </row>
    <row r="2575" spans="1:10" ht="15.75" customHeight="1">
      <c r="A2575" s="1">
        <v>2574</v>
      </c>
      <c r="B2575" s="3">
        <v>2575</v>
      </c>
      <c r="C2575" s="3" t="s">
        <v>6926</v>
      </c>
      <c r="D2575" s="3" t="s">
        <v>6927</v>
      </c>
      <c r="E2575" s="3" t="s">
        <v>6928</v>
      </c>
      <c r="F2575" s="3">
        <v>0</v>
      </c>
      <c r="I2575" s="4" t="str">
        <f ca="1">IFERROR(__xludf.DUMMYFUNCTION("REGEXREPLACE(F2576,""\D"", """")"),"#VALUE!")</f>
        <v>#VALUE!</v>
      </c>
      <c r="J2575" s="6" t="s">
        <v>13850</v>
      </c>
    </row>
    <row r="2576" spans="1:10" ht="15.75" customHeight="1">
      <c r="A2576" s="1">
        <v>2575</v>
      </c>
      <c r="B2576" s="3">
        <v>2576</v>
      </c>
      <c r="C2576" s="3" t="s">
        <v>6929</v>
      </c>
      <c r="D2576" s="3" t="s">
        <v>6930</v>
      </c>
      <c r="E2576" s="3" t="s">
        <v>6931</v>
      </c>
      <c r="F2576" s="3" t="s">
        <v>749</v>
      </c>
      <c r="G2576" s="3">
        <v>1</v>
      </c>
      <c r="H2576" s="3" t="s">
        <v>2547</v>
      </c>
      <c r="I2576" s="4" t="str">
        <f ca="1">IFERROR(__xludf.DUMMYFUNCTION("REGEXREPLACE(F2577,""\D"", """")"),"25")</f>
        <v>25</v>
      </c>
      <c r="J2576" s="6" t="s">
        <v>13884</v>
      </c>
    </row>
    <row r="2577" spans="1:10" ht="15.75" customHeight="1">
      <c r="A2577" s="1">
        <v>2576</v>
      </c>
      <c r="B2577" s="3">
        <v>2577</v>
      </c>
      <c r="C2577" s="3" t="s">
        <v>6932</v>
      </c>
      <c r="D2577" s="3" t="s">
        <v>6933</v>
      </c>
      <c r="E2577" s="3" t="s">
        <v>17</v>
      </c>
      <c r="F2577" s="3">
        <v>0</v>
      </c>
      <c r="I2577" s="4" t="str">
        <f ca="1">IFERROR(__xludf.DUMMYFUNCTION("REGEXREPLACE(F2578,""\D"", """")"),"#VALUE!")</f>
        <v>#VALUE!</v>
      </c>
      <c r="J2577" s="6" t="s">
        <v>13850</v>
      </c>
    </row>
    <row r="2578" spans="1:10" ht="15.75" customHeight="1">
      <c r="A2578" s="1">
        <v>2577</v>
      </c>
      <c r="B2578" s="3">
        <v>2578</v>
      </c>
      <c r="C2578" s="3" t="s">
        <v>6934</v>
      </c>
      <c r="D2578" s="3" t="s">
        <v>6935</v>
      </c>
      <c r="E2578" s="3" t="s">
        <v>6936</v>
      </c>
      <c r="F2578" s="3" t="s">
        <v>85</v>
      </c>
      <c r="G2578" s="3">
        <v>9</v>
      </c>
      <c r="H2578" s="3" t="s">
        <v>2547</v>
      </c>
      <c r="I2578" s="4" t="str">
        <f ca="1">IFERROR(__xludf.DUMMYFUNCTION("REGEXREPLACE(F2579,""\D"", """")"),"17")</f>
        <v>17</v>
      </c>
      <c r="J2578" s="6" t="s">
        <v>13857</v>
      </c>
    </row>
    <row r="2579" spans="1:10" ht="15.75" customHeight="1">
      <c r="A2579" s="1">
        <v>2578</v>
      </c>
      <c r="B2579" s="3">
        <v>2579</v>
      </c>
      <c r="C2579" s="3" t="s">
        <v>6937</v>
      </c>
      <c r="D2579" s="3" t="s">
        <v>6938</v>
      </c>
      <c r="E2579" s="3" t="s">
        <v>3914</v>
      </c>
      <c r="F2579" s="3">
        <v>0</v>
      </c>
      <c r="I2579" s="4" t="str">
        <f ca="1">IFERROR(__xludf.DUMMYFUNCTION("REGEXREPLACE(F2580,""\D"", """")"),"#VALUE!")</f>
        <v>#VALUE!</v>
      </c>
      <c r="J2579" s="6" t="s">
        <v>13850</v>
      </c>
    </row>
    <row r="2580" spans="1:10" ht="15.75" customHeight="1">
      <c r="A2580" s="1">
        <v>2579</v>
      </c>
      <c r="B2580" s="3">
        <v>2580</v>
      </c>
      <c r="C2580" s="3" t="s">
        <v>6939</v>
      </c>
      <c r="D2580" s="3" t="s">
        <v>6940</v>
      </c>
      <c r="E2580" s="3" t="s">
        <v>17</v>
      </c>
      <c r="F2580" s="3">
        <v>0</v>
      </c>
      <c r="I2580" s="4" t="str">
        <f ca="1">IFERROR(__xludf.DUMMYFUNCTION("REGEXREPLACE(F2581,""\D"", """")"),"#VALUE!")</f>
        <v>#VALUE!</v>
      </c>
      <c r="J2580" s="6" t="s">
        <v>13850</v>
      </c>
    </row>
    <row r="2581" spans="1:10" ht="15.75" customHeight="1">
      <c r="A2581" s="1">
        <v>2580</v>
      </c>
      <c r="B2581" s="3">
        <v>2581</v>
      </c>
      <c r="C2581" s="3" t="s">
        <v>6941</v>
      </c>
      <c r="D2581" s="3" t="s">
        <v>6942</v>
      </c>
      <c r="E2581" s="3" t="s">
        <v>6943</v>
      </c>
      <c r="F2581" s="3">
        <v>0</v>
      </c>
      <c r="I2581" s="4" t="str">
        <f ca="1">IFERROR(__xludf.DUMMYFUNCTION("REGEXREPLACE(F2582,""\D"", """")"),"#VALUE!")</f>
        <v>#VALUE!</v>
      </c>
      <c r="J2581" s="6" t="s">
        <v>13850</v>
      </c>
    </row>
    <row r="2582" spans="1:10" ht="15.75" customHeight="1">
      <c r="A2582" s="1">
        <v>2581</v>
      </c>
      <c r="B2582" s="3">
        <v>2582</v>
      </c>
      <c r="C2582" s="3" t="s">
        <v>6944</v>
      </c>
      <c r="D2582" s="3" t="s">
        <v>6945</v>
      </c>
      <c r="E2582" s="3" t="s">
        <v>6946</v>
      </c>
      <c r="F2582" s="3">
        <v>0</v>
      </c>
      <c r="I2582" s="4" t="str">
        <f ca="1">IFERROR(__xludf.DUMMYFUNCTION("REGEXREPLACE(F2583,""\D"", """")"),"#VALUE!")</f>
        <v>#VALUE!</v>
      </c>
      <c r="J2582" s="6" t="s">
        <v>13850</v>
      </c>
    </row>
    <row r="2583" spans="1:10" ht="15.75" customHeight="1">
      <c r="A2583" s="1">
        <v>2582</v>
      </c>
      <c r="B2583" s="3">
        <v>2583</v>
      </c>
      <c r="C2583" s="3" t="s">
        <v>6947</v>
      </c>
      <c r="D2583" s="3" t="s">
        <v>6948</v>
      </c>
      <c r="E2583" s="3" t="s">
        <v>6949</v>
      </c>
      <c r="F2583" s="3" t="s">
        <v>38</v>
      </c>
      <c r="G2583" s="3">
        <v>3</v>
      </c>
      <c r="H2583" s="3" t="s">
        <v>382</v>
      </c>
      <c r="I2583" s="4" t="str">
        <f ca="1">IFERROR(__xludf.DUMMYFUNCTION("REGEXREPLACE(F2584,""\D"", """")"),"11")</f>
        <v>11</v>
      </c>
      <c r="J2583" s="6" t="s">
        <v>13852</v>
      </c>
    </row>
    <row r="2584" spans="1:10" ht="15.75" customHeight="1">
      <c r="A2584" s="1">
        <v>2583</v>
      </c>
      <c r="B2584" s="3">
        <v>2584</v>
      </c>
      <c r="C2584" s="3" t="s">
        <v>6950</v>
      </c>
      <c r="D2584" s="3" t="s">
        <v>6951</v>
      </c>
      <c r="E2584" s="3" t="s">
        <v>6952</v>
      </c>
      <c r="F2584" s="3" t="s">
        <v>75</v>
      </c>
      <c r="G2584" s="3">
        <v>6</v>
      </c>
      <c r="H2584" s="3" t="s">
        <v>9</v>
      </c>
      <c r="I2584" s="4" t="str">
        <f ca="1">IFERROR(__xludf.DUMMYFUNCTION("REGEXREPLACE(F2585,""\D"", """")"),"15")</f>
        <v>15</v>
      </c>
      <c r="J2584" s="6" t="s">
        <v>13856</v>
      </c>
    </row>
    <row r="2585" spans="1:10" ht="15.75" customHeight="1">
      <c r="A2585" s="1">
        <v>2584</v>
      </c>
      <c r="B2585" s="3">
        <v>2585</v>
      </c>
      <c r="C2585" s="3" t="s">
        <v>6953</v>
      </c>
      <c r="D2585" s="3" t="s">
        <v>6954</v>
      </c>
      <c r="E2585" s="3" t="s">
        <v>6955</v>
      </c>
      <c r="F2585" s="3">
        <v>0</v>
      </c>
      <c r="I2585" s="4" t="str">
        <f ca="1">IFERROR(__xludf.DUMMYFUNCTION("REGEXREPLACE(F2586,""\D"", """")"),"#VALUE!")</f>
        <v>#VALUE!</v>
      </c>
      <c r="J2585" s="6" t="s">
        <v>13850</v>
      </c>
    </row>
    <row r="2586" spans="1:10" ht="15.75" customHeight="1">
      <c r="A2586" s="1">
        <v>2585</v>
      </c>
      <c r="B2586" s="3">
        <v>2586</v>
      </c>
      <c r="C2586" s="3" t="s">
        <v>6956</v>
      </c>
      <c r="D2586" s="3" t="s">
        <v>6957</v>
      </c>
      <c r="E2586" s="3" t="s">
        <v>17</v>
      </c>
      <c r="F2586" s="3">
        <v>0</v>
      </c>
      <c r="I2586" s="4" t="str">
        <f ca="1">IFERROR(__xludf.DUMMYFUNCTION("REGEXREPLACE(F2587,""\D"", """")"),"#VALUE!")</f>
        <v>#VALUE!</v>
      </c>
      <c r="J2586" s="6" t="s">
        <v>13850</v>
      </c>
    </row>
    <row r="2587" spans="1:10" ht="15.75" customHeight="1">
      <c r="A2587" s="1">
        <v>2586</v>
      </c>
      <c r="B2587" s="3">
        <v>2587</v>
      </c>
      <c r="C2587" s="3" t="s">
        <v>6958</v>
      </c>
      <c r="D2587" s="3" t="s">
        <v>6959</v>
      </c>
      <c r="E2587" s="3" t="s">
        <v>17</v>
      </c>
      <c r="F2587" s="3">
        <v>0</v>
      </c>
      <c r="I2587" s="4" t="str">
        <f ca="1">IFERROR(__xludf.DUMMYFUNCTION("REGEXREPLACE(F2588,""\D"", """")"),"#VALUE!")</f>
        <v>#VALUE!</v>
      </c>
      <c r="J2587" s="6" t="s">
        <v>13850</v>
      </c>
    </row>
    <row r="2588" spans="1:10" ht="15.75" customHeight="1">
      <c r="A2588" s="1">
        <v>2587</v>
      </c>
      <c r="B2588" s="3">
        <v>2588</v>
      </c>
      <c r="C2588" s="3" t="s">
        <v>6960</v>
      </c>
      <c r="D2588" s="3" t="s">
        <v>6961</v>
      </c>
      <c r="E2588" s="3" t="s">
        <v>6962</v>
      </c>
      <c r="F2588" s="3">
        <v>0</v>
      </c>
      <c r="I2588" s="4" t="str">
        <f ca="1">IFERROR(__xludf.DUMMYFUNCTION("REGEXREPLACE(F2589,""\D"", """")"),"#VALUE!")</f>
        <v>#VALUE!</v>
      </c>
      <c r="J2588" s="6" t="s">
        <v>13850</v>
      </c>
    </row>
    <row r="2589" spans="1:10" ht="15.75" customHeight="1">
      <c r="A2589" s="1">
        <v>2588</v>
      </c>
      <c r="B2589" s="3">
        <v>2589</v>
      </c>
      <c r="C2589" s="3" t="s">
        <v>6963</v>
      </c>
      <c r="D2589" s="3" t="s">
        <v>6964</v>
      </c>
      <c r="E2589" s="3" t="s">
        <v>6965</v>
      </c>
      <c r="F2589" s="3">
        <v>0</v>
      </c>
      <c r="I2589" s="4" t="str">
        <f ca="1">IFERROR(__xludf.DUMMYFUNCTION("REGEXREPLACE(F2590,""\D"", """")"),"#VALUE!")</f>
        <v>#VALUE!</v>
      </c>
      <c r="J2589" s="6" t="s">
        <v>13850</v>
      </c>
    </row>
    <row r="2590" spans="1:10" ht="15.75" customHeight="1">
      <c r="A2590" s="1">
        <v>2589</v>
      </c>
      <c r="B2590" s="3">
        <v>2590</v>
      </c>
      <c r="C2590" s="3" t="s">
        <v>6966</v>
      </c>
      <c r="D2590" s="3" t="s">
        <v>6967</v>
      </c>
      <c r="E2590" s="3" t="s">
        <v>6968</v>
      </c>
      <c r="F2590" s="3" t="s">
        <v>182</v>
      </c>
      <c r="G2590" s="3">
        <v>0</v>
      </c>
      <c r="H2590" s="3" t="s">
        <v>347</v>
      </c>
      <c r="I2590" s="4" t="str">
        <f ca="1">IFERROR(__xludf.DUMMYFUNCTION("REGEXREPLACE(F2591,""\D"", """")"),"7")</f>
        <v>7</v>
      </c>
      <c r="J2590" s="6" t="s">
        <v>13863</v>
      </c>
    </row>
    <row r="2591" spans="1:10" ht="15.75" customHeight="1">
      <c r="A2591" s="1">
        <v>2590</v>
      </c>
      <c r="B2591" s="3">
        <v>2591</v>
      </c>
      <c r="C2591" s="3" t="s">
        <v>6969</v>
      </c>
      <c r="D2591" s="3" t="s">
        <v>6970</v>
      </c>
      <c r="E2591" s="3" t="s">
        <v>6971</v>
      </c>
      <c r="F2591" s="3">
        <v>0</v>
      </c>
      <c r="I2591" s="4" t="str">
        <f ca="1">IFERROR(__xludf.DUMMYFUNCTION("REGEXREPLACE(F2592,""\D"", """")"),"#VALUE!")</f>
        <v>#VALUE!</v>
      </c>
      <c r="J2591" s="6" t="s">
        <v>13850</v>
      </c>
    </row>
    <row r="2592" spans="1:10" ht="15.75" customHeight="1">
      <c r="A2592" s="1">
        <v>2591</v>
      </c>
      <c r="B2592" s="3">
        <v>2592</v>
      </c>
      <c r="C2592" s="3" t="s">
        <v>6972</v>
      </c>
      <c r="D2592" s="3" t="s">
        <v>6973</v>
      </c>
      <c r="E2592" s="3" t="s">
        <v>17</v>
      </c>
      <c r="F2592" s="3">
        <v>0</v>
      </c>
      <c r="I2592" s="4" t="str">
        <f ca="1">IFERROR(__xludf.DUMMYFUNCTION("REGEXREPLACE(F2593,""\D"", """")"),"#VALUE!")</f>
        <v>#VALUE!</v>
      </c>
      <c r="J2592" s="6" t="s">
        <v>13850</v>
      </c>
    </row>
    <row r="2593" spans="1:10" ht="15.75" customHeight="1">
      <c r="A2593" s="1">
        <v>2592</v>
      </c>
      <c r="B2593" s="3">
        <v>2593</v>
      </c>
      <c r="C2593" s="3" t="s">
        <v>6974</v>
      </c>
      <c r="D2593" s="3" t="s">
        <v>6975</v>
      </c>
      <c r="E2593" s="3" t="s">
        <v>17</v>
      </c>
      <c r="F2593" s="3">
        <v>0</v>
      </c>
      <c r="I2593" s="4" t="str">
        <f ca="1">IFERROR(__xludf.DUMMYFUNCTION("REGEXREPLACE(F2594,""\D"", """")"),"#VALUE!")</f>
        <v>#VALUE!</v>
      </c>
      <c r="J2593" s="6" t="s">
        <v>13850</v>
      </c>
    </row>
    <row r="2594" spans="1:10" ht="15.75" customHeight="1">
      <c r="A2594" s="1">
        <v>2593</v>
      </c>
      <c r="B2594" s="3">
        <v>2594</v>
      </c>
      <c r="C2594" s="3" t="s">
        <v>6976</v>
      </c>
      <c r="D2594" s="3" t="s">
        <v>6977</v>
      </c>
      <c r="E2594" s="3" t="s">
        <v>6978</v>
      </c>
      <c r="F2594" s="3">
        <v>0</v>
      </c>
      <c r="I2594" s="4" t="str">
        <f ca="1">IFERROR(__xludf.DUMMYFUNCTION("REGEXREPLACE(F2595,""\D"", """")"),"#VALUE!")</f>
        <v>#VALUE!</v>
      </c>
      <c r="J2594" s="6" t="s">
        <v>13850</v>
      </c>
    </row>
    <row r="2595" spans="1:10" ht="15.75" customHeight="1">
      <c r="A2595" s="1">
        <v>2594</v>
      </c>
      <c r="B2595" s="3">
        <v>2595</v>
      </c>
      <c r="C2595" s="3" t="s">
        <v>6979</v>
      </c>
      <c r="D2595" s="3" t="s">
        <v>6980</v>
      </c>
      <c r="E2595" s="3" t="s">
        <v>6981</v>
      </c>
      <c r="F2595" s="3" t="s">
        <v>51</v>
      </c>
      <c r="G2595" s="3">
        <v>13</v>
      </c>
      <c r="H2595" s="3" t="s">
        <v>24</v>
      </c>
      <c r="I2595" s="4" t="str">
        <f ca="1">IFERROR(__xludf.DUMMYFUNCTION("REGEXREPLACE(F2596,""\D"", """")"),"5")</f>
        <v>5</v>
      </c>
      <c r="J2595" s="6" t="s">
        <v>13854</v>
      </c>
    </row>
    <row r="2596" spans="1:10" ht="15.75" customHeight="1">
      <c r="A2596" s="1">
        <v>2595</v>
      </c>
      <c r="B2596" s="3">
        <v>2596</v>
      </c>
      <c r="C2596" s="3" t="s">
        <v>6982</v>
      </c>
      <c r="D2596" s="3" t="s">
        <v>6983</v>
      </c>
      <c r="E2596" s="3" t="s">
        <v>17</v>
      </c>
      <c r="F2596" s="3">
        <v>0</v>
      </c>
      <c r="I2596" s="4" t="str">
        <f ca="1">IFERROR(__xludf.DUMMYFUNCTION("REGEXREPLACE(F2597,""\D"", """")"),"#VALUE!")</f>
        <v>#VALUE!</v>
      </c>
      <c r="J2596" s="6" t="s">
        <v>13850</v>
      </c>
    </row>
    <row r="2597" spans="1:10" ht="15.75" customHeight="1">
      <c r="A2597" s="1">
        <v>2596</v>
      </c>
      <c r="B2597" s="3">
        <v>2597</v>
      </c>
      <c r="C2597" s="3" t="s">
        <v>6984</v>
      </c>
      <c r="D2597" s="3" t="s">
        <v>6985</v>
      </c>
      <c r="E2597" s="3" t="s">
        <v>17</v>
      </c>
      <c r="F2597" s="3">
        <v>0</v>
      </c>
      <c r="I2597" s="4" t="str">
        <f ca="1">IFERROR(__xludf.DUMMYFUNCTION("REGEXREPLACE(F2598,""\D"", """")"),"#VALUE!")</f>
        <v>#VALUE!</v>
      </c>
      <c r="J2597" s="6" t="s">
        <v>13850</v>
      </c>
    </row>
    <row r="2598" spans="1:10" ht="15.75" customHeight="1">
      <c r="A2598" s="1">
        <v>2597</v>
      </c>
      <c r="B2598" s="3">
        <v>2598</v>
      </c>
      <c r="C2598" s="3" t="s">
        <v>6986</v>
      </c>
      <c r="D2598" s="3" t="s">
        <v>6987</v>
      </c>
      <c r="E2598" s="3" t="s">
        <v>17</v>
      </c>
      <c r="F2598" s="3">
        <v>0</v>
      </c>
      <c r="I2598" s="4" t="str">
        <f ca="1">IFERROR(__xludf.DUMMYFUNCTION("REGEXREPLACE(F2599,""\D"", """")"),"#VALUE!")</f>
        <v>#VALUE!</v>
      </c>
      <c r="J2598" s="6" t="s">
        <v>13850</v>
      </c>
    </row>
    <row r="2599" spans="1:10" ht="15.75" customHeight="1">
      <c r="A2599" s="1">
        <v>2598</v>
      </c>
      <c r="B2599" s="3">
        <v>2599</v>
      </c>
      <c r="C2599" s="3" t="s">
        <v>6988</v>
      </c>
      <c r="D2599" s="3" t="s">
        <v>6989</v>
      </c>
      <c r="E2599" s="3" t="s">
        <v>6990</v>
      </c>
      <c r="F2599" s="3" t="s">
        <v>75</v>
      </c>
      <c r="G2599" s="3">
        <v>0</v>
      </c>
      <c r="H2599" s="3" t="s">
        <v>76</v>
      </c>
      <c r="I2599" s="4" t="str">
        <f ca="1">IFERROR(__xludf.DUMMYFUNCTION("REGEXREPLACE(F2600,""\D"", """")"),"15")</f>
        <v>15</v>
      </c>
      <c r="J2599" s="6" t="s">
        <v>13856</v>
      </c>
    </row>
    <row r="2600" spans="1:10" ht="15.75" customHeight="1">
      <c r="A2600" s="1">
        <v>2599</v>
      </c>
      <c r="B2600" s="3">
        <v>2600</v>
      </c>
      <c r="C2600" s="3" t="s">
        <v>6991</v>
      </c>
      <c r="D2600" s="3" t="s">
        <v>6992</v>
      </c>
      <c r="E2600" s="3" t="s">
        <v>17</v>
      </c>
      <c r="F2600" s="3">
        <v>0</v>
      </c>
      <c r="I2600" s="4" t="str">
        <f ca="1">IFERROR(__xludf.DUMMYFUNCTION("REGEXREPLACE(F2601,""\D"", """")"),"#VALUE!")</f>
        <v>#VALUE!</v>
      </c>
      <c r="J2600" s="6" t="s">
        <v>13850</v>
      </c>
    </row>
    <row r="2601" spans="1:10" ht="15.75" customHeight="1">
      <c r="A2601" s="1">
        <v>2600</v>
      </c>
      <c r="B2601" s="3">
        <v>2601</v>
      </c>
      <c r="C2601" s="3" t="s">
        <v>6993</v>
      </c>
      <c r="D2601" s="3" t="s">
        <v>6994</v>
      </c>
      <c r="E2601" s="3" t="s">
        <v>6995</v>
      </c>
      <c r="F2601" s="3">
        <v>0</v>
      </c>
      <c r="I2601" s="4" t="str">
        <f ca="1">IFERROR(__xludf.DUMMYFUNCTION("REGEXREPLACE(F2602,""\D"", """")"),"#VALUE!")</f>
        <v>#VALUE!</v>
      </c>
      <c r="J2601" s="6" t="s">
        <v>13850</v>
      </c>
    </row>
    <row r="2602" spans="1:10" ht="15.75" customHeight="1">
      <c r="A2602" s="1">
        <v>2601</v>
      </c>
      <c r="B2602" s="3">
        <v>2602</v>
      </c>
      <c r="C2602" s="3" t="s">
        <v>6996</v>
      </c>
      <c r="D2602" s="3" t="s">
        <v>6997</v>
      </c>
      <c r="E2602" s="3" t="s">
        <v>6998</v>
      </c>
      <c r="F2602" s="3">
        <v>0</v>
      </c>
      <c r="I2602" s="4" t="str">
        <f ca="1">IFERROR(__xludf.DUMMYFUNCTION("REGEXREPLACE(F2603,""\D"", """")"),"#VALUE!")</f>
        <v>#VALUE!</v>
      </c>
      <c r="J2602" s="6" t="s">
        <v>13850</v>
      </c>
    </row>
    <row r="2603" spans="1:10" ht="15.75" customHeight="1">
      <c r="A2603" s="1">
        <v>2602</v>
      </c>
      <c r="B2603" s="3">
        <v>2603</v>
      </c>
      <c r="C2603" s="3" t="s">
        <v>6999</v>
      </c>
      <c r="D2603" s="3" t="s">
        <v>7000</v>
      </c>
      <c r="E2603" s="3" t="s">
        <v>17</v>
      </c>
      <c r="F2603" s="3">
        <v>0</v>
      </c>
      <c r="I2603" s="4" t="str">
        <f ca="1">IFERROR(__xludf.DUMMYFUNCTION("REGEXREPLACE(F2604,""\D"", """")"),"#VALUE!")</f>
        <v>#VALUE!</v>
      </c>
      <c r="J2603" s="6" t="s">
        <v>13850</v>
      </c>
    </row>
    <row r="2604" spans="1:10" ht="15.75" customHeight="1">
      <c r="A2604" s="1">
        <v>2603</v>
      </c>
      <c r="B2604" s="3">
        <v>2604</v>
      </c>
      <c r="C2604" s="3" t="s">
        <v>7001</v>
      </c>
      <c r="D2604" s="3" t="s">
        <v>7002</v>
      </c>
      <c r="E2604" s="3" t="s">
        <v>17</v>
      </c>
      <c r="F2604" s="3">
        <v>0</v>
      </c>
      <c r="I2604" s="4" t="str">
        <f ca="1">IFERROR(__xludf.DUMMYFUNCTION("REGEXREPLACE(F2605,""\D"", """")"),"#VALUE!")</f>
        <v>#VALUE!</v>
      </c>
      <c r="J2604" s="6" t="s">
        <v>13850</v>
      </c>
    </row>
    <row r="2605" spans="1:10" ht="15.75" customHeight="1">
      <c r="A2605" s="1">
        <v>2604</v>
      </c>
      <c r="B2605" s="3">
        <v>2605</v>
      </c>
      <c r="C2605" s="3" t="s">
        <v>7003</v>
      </c>
      <c r="D2605" s="3" t="s">
        <v>7004</v>
      </c>
      <c r="E2605" s="3" t="s">
        <v>7005</v>
      </c>
      <c r="F2605" s="3" t="s">
        <v>131</v>
      </c>
      <c r="G2605" s="3">
        <v>4</v>
      </c>
      <c r="H2605" s="3" t="s">
        <v>535</v>
      </c>
      <c r="I2605" s="4" t="str">
        <f ca="1">IFERROR(__xludf.DUMMYFUNCTION("REGEXREPLACE(F2606,""\D"", """")"),"4")</f>
        <v>4</v>
      </c>
      <c r="J2605" s="6" t="s">
        <v>13861</v>
      </c>
    </row>
    <row r="2606" spans="1:10" ht="15.75" customHeight="1">
      <c r="A2606" s="1">
        <v>2605</v>
      </c>
      <c r="B2606" s="3">
        <v>2606</v>
      </c>
      <c r="C2606" s="3" t="s">
        <v>7006</v>
      </c>
      <c r="D2606" s="3" t="s">
        <v>7007</v>
      </c>
      <c r="E2606" s="3" t="s">
        <v>7008</v>
      </c>
      <c r="F2606" s="3">
        <v>0</v>
      </c>
      <c r="I2606" s="4" t="str">
        <f ca="1">IFERROR(__xludf.DUMMYFUNCTION("REGEXREPLACE(F2607,""\D"", """")"),"#VALUE!")</f>
        <v>#VALUE!</v>
      </c>
      <c r="J2606" s="6" t="s">
        <v>13850</v>
      </c>
    </row>
    <row r="2607" spans="1:10" ht="15.75" customHeight="1">
      <c r="A2607" s="1">
        <v>2606</v>
      </c>
      <c r="B2607" s="3">
        <v>2607</v>
      </c>
      <c r="C2607" s="3" t="s">
        <v>7009</v>
      </c>
      <c r="D2607" s="3" t="s">
        <v>7010</v>
      </c>
      <c r="E2607" s="3" t="s">
        <v>17</v>
      </c>
      <c r="F2607" s="3">
        <v>0</v>
      </c>
      <c r="I2607" s="4" t="str">
        <f ca="1">IFERROR(__xludf.DUMMYFUNCTION("REGEXREPLACE(F2608,""\D"", """")"),"#VALUE!")</f>
        <v>#VALUE!</v>
      </c>
      <c r="J2607" s="6" t="s">
        <v>13850</v>
      </c>
    </row>
    <row r="2608" spans="1:10" ht="15.75" customHeight="1">
      <c r="A2608" s="1">
        <v>2607</v>
      </c>
      <c r="B2608" s="3">
        <v>2608</v>
      </c>
      <c r="C2608" s="3" t="s">
        <v>7011</v>
      </c>
      <c r="D2608" s="3" t="s">
        <v>7012</v>
      </c>
      <c r="E2608" s="3" t="s">
        <v>7013</v>
      </c>
      <c r="F2608" s="3">
        <v>0</v>
      </c>
      <c r="I2608" s="4" t="str">
        <f ca="1">IFERROR(__xludf.DUMMYFUNCTION("REGEXREPLACE(F2609,""\D"", """")"),"#VALUE!")</f>
        <v>#VALUE!</v>
      </c>
      <c r="J2608" s="6" t="s">
        <v>13850</v>
      </c>
    </row>
    <row r="2609" spans="1:10" ht="15.75" customHeight="1">
      <c r="A2609" s="1">
        <v>2608</v>
      </c>
      <c r="B2609" s="3">
        <v>2609</v>
      </c>
      <c r="C2609" s="3" t="s">
        <v>7014</v>
      </c>
      <c r="D2609" s="3" t="s">
        <v>7015</v>
      </c>
      <c r="E2609" s="3" t="s">
        <v>7016</v>
      </c>
      <c r="F2609" s="3" t="s">
        <v>75</v>
      </c>
      <c r="G2609" s="3">
        <v>0</v>
      </c>
      <c r="H2609" s="3" t="s">
        <v>76</v>
      </c>
      <c r="I2609" s="4" t="str">
        <f ca="1">IFERROR(__xludf.DUMMYFUNCTION("REGEXREPLACE(F2610,""\D"", """")"),"15")</f>
        <v>15</v>
      </c>
      <c r="J2609" s="6" t="s">
        <v>13856</v>
      </c>
    </row>
    <row r="2610" spans="1:10" ht="15.75" customHeight="1">
      <c r="A2610" s="1">
        <v>2609</v>
      </c>
      <c r="B2610" s="3">
        <v>2610</v>
      </c>
      <c r="C2610" s="3" t="s">
        <v>7017</v>
      </c>
      <c r="D2610" s="3" t="s">
        <v>7018</v>
      </c>
      <c r="E2610" s="3" t="s">
        <v>7019</v>
      </c>
      <c r="F2610" s="3" t="s">
        <v>75</v>
      </c>
      <c r="G2610" s="3">
        <v>0</v>
      </c>
      <c r="H2610" s="3" t="s">
        <v>76</v>
      </c>
      <c r="I2610" s="4" t="str">
        <f ca="1">IFERROR(__xludf.DUMMYFUNCTION("REGEXREPLACE(F2611,""\D"", """")"),"15")</f>
        <v>15</v>
      </c>
      <c r="J2610" s="6" t="s">
        <v>13856</v>
      </c>
    </row>
    <row r="2611" spans="1:10" ht="15.75" customHeight="1">
      <c r="A2611" s="1">
        <v>2610</v>
      </c>
      <c r="B2611" s="3">
        <v>2611</v>
      </c>
      <c r="C2611" s="3" t="s">
        <v>7020</v>
      </c>
      <c r="D2611" s="3" t="s">
        <v>7021</v>
      </c>
      <c r="E2611" s="3" t="s">
        <v>7022</v>
      </c>
      <c r="F2611" s="3">
        <v>0</v>
      </c>
      <c r="I2611" s="4" t="str">
        <f ca="1">IFERROR(__xludf.DUMMYFUNCTION("REGEXREPLACE(F2612,""\D"", """")"),"#VALUE!")</f>
        <v>#VALUE!</v>
      </c>
      <c r="J2611" s="6" t="s">
        <v>13850</v>
      </c>
    </row>
    <row r="2612" spans="1:10" ht="15.75" customHeight="1">
      <c r="A2612" s="1">
        <v>2611</v>
      </c>
      <c r="B2612" s="3">
        <v>2612</v>
      </c>
      <c r="C2612" s="3" t="s">
        <v>7023</v>
      </c>
      <c r="D2612" s="3" t="s">
        <v>7024</v>
      </c>
      <c r="E2612" s="3" t="s">
        <v>7025</v>
      </c>
      <c r="F2612" s="3" t="s">
        <v>215</v>
      </c>
      <c r="G2612" s="3">
        <v>3</v>
      </c>
      <c r="H2612" s="3" t="s">
        <v>934</v>
      </c>
      <c r="I2612" s="4" t="str">
        <f ca="1">IFERROR(__xludf.DUMMYFUNCTION("REGEXREPLACE(F2613,""\D"", """")"),"14")</f>
        <v>14</v>
      </c>
      <c r="J2612" s="6" t="s">
        <v>13866</v>
      </c>
    </row>
    <row r="2613" spans="1:10" ht="15.75" customHeight="1">
      <c r="A2613" s="1">
        <v>2612</v>
      </c>
      <c r="B2613" s="3">
        <v>2613</v>
      </c>
      <c r="C2613" s="3" t="s">
        <v>7026</v>
      </c>
      <c r="D2613" s="3" t="s">
        <v>7027</v>
      </c>
      <c r="E2613" s="3" t="s">
        <v>7028</v>
      </c>
      <c r="F2613" s="3" t="s">
        <v>346</v>
      </c>
      <c r="G2613" s="3">
        <v>0</v>
      </c>
      <c r="H2613" s="3" t="s">
        <v>178</v>
      </c>
      <c r="I2613" s="4" t="str">
        <f ca="1">IFERROR(__xludf.DUMMYFUNCTION("REGEXREPLACE(F2614,""\D"", """")"),"3")</f>
        <v>3</v>
      </c>
      <c r="J2613" s="6" t="s">
        <v>13872</v>
      </c>
    </row>
    <row r="2614" spans="1:10" ht="15.75" customHeight="1">
      <c r="A2614" s="1">
        <v>2613</v>
      </c>
      <c r="B2614" s="3">
        <v>2614</v>
      </c>
      <c r="C2614" s="3" t="s">
        <v>7029</v>
      </c>
      <c r="D2614" s="3" t="s">
        <v>7030</v>
      </c>
      <c r="E2614" s="3" t="s">
        <v>17</v>
      </c>
      <c r="F2614" s="3">
        <v>0</v>
      </c>
      <c r="I2614" s="4" t="str">
        <f ca="1">IFERROR(__xludf.DUMMYFUNCTION("REGEXREPLACE(F2615,""\D"", """")"),"#VALUE!")</f>
        <v>#VALUE!</v>
      </c>
      <c r="J2614" s="6" t="s">
        <v>13850</v>
      </c>
    </row>
    <row r="2615" spans="1:10" ht="15.75" customHeight="1">
      <c r="A2615" s="1">
        <v>2614</v>
      </c>
      <c r="B2615" s="3">
        <v>2615</v>
      </c>
      <c r="C2615" s="3" t="s">
        <v>7031</v>
      </c>
      <c r="D2615" s="3" t="s">
        <v>7032</v>
      </c>
      <c r="E2615" s="3" t="s">
        <v>7033</v>
      </c>
      <c r="F2615" s="3" t="s">
        <v>93</v>
      </c>
      <c r="G2615" s="3">
        <v>5</v>
      </c>
      <c r="H2615" s="3" t="s">
        <v>311</v>
      </c>
      <c r="I2615" s="4" t="str">
        <f ca="1">IFERROR(__xludf.DUMMYFUNCTION("REGEXREPLACE(F2616,""\D"", """")"),"6")</f>
        <v>6</v>
      </c>
      <c r="J2615" s="6" t="s">
        <v>13858</v>
      </c>
    </row>
    <row r="2616" spans="1:10" ht="15.75" customHeight="1">
      <c r="A2616" s="1">
        <v>2615</v>
      </c>
      <c r="B2616" s="3">
        <v>2616</v>
      </c>
      <c r="C2616" s="3" t="s">
        <v>7034</v>
      </c>
      <c r="D2616" s="3" t="s">
        <v>7035</v>
      </c>
      <c r="E2616" s="3" t="s">
        <v>7036</v>
      </c>
      <c r="F2616" s="3">
        <v>0</v>
      </c>
      <c r="I2616" s="4" t="str">
        <f ca="1">IFERROR(__xludf.DUMMYFUNCTION("REGEXREPLACE(F2617,""\D"", """")"),"#VALUE!")</f>
        <v>#VALUE!</v>
      </c>
      <c r="J2616" s="6" t="s">
        <v>13850</v>
      </c>
    </row>
    <row r="2617" spans="1:10" ht="15.75" customHeight="1">
      <c r="A2617" s="1">
        <v>2616</v>
      </c>
      <c r="B2617" s="3">
        <v>2617</v>
      </c>
      <c r="C2617" s="3" t="s">
        <v>7037</v>
      </c>
      <c r="D2617" s="3" t="s">
        <v>7038</v>
      </c>
      <c r="E2617" s="3" t="s">
        <v>7039</v>
      </c>
      <c r="F2617" s="3">
        <v>0</v>
      </c>
      <c r="I2617" s="4" t="str">
        <f ca="1">IFERROR(__xludf.DUMMYFUNCTION("REGEXREPLACE(F2618,""\D"", """")"),"#VALUE!")</f>
        <v>#VALUE!</v>
      </c>
      <c r="J2617" s="6" t="s">
        <v>13850</v>
      </c>
    </row>
    <row r="2618" spans="1:10" ht="15.75" customHeight="1">
      <c r="A2618" s="1">
        <v>2617</v>
      </c>
      <c r="B2618" s="3">
        <v>2618</v>
      </c>
      <c r="C2618" s="3" t="s">
        <v>7040</v>
      </c>
      <c r="D2618" s="3" t="s">
        <v>7041</v>
      </c>
      <c r="E2618" s="3" t="s">
        <v>7042</v>
      </c>
      <c r="F2618" s="3" t="s">
        <v>704</v>
      </c>
      <c r="G2618" s="3">
        <v>29</v>
      </c>
      <c r="H2618" s="3" t="s">
        <v>2051</v>
      </c>
      <c r="I2618" s="4" t="str">
        <f ca="1">IFERROR(__xludf.DUMMYFUNCTION("REGEXREPLACE(F2619,""\D"", """")"),"42")</f>
        <v>42</v>
      </c>
      <c r="J2618" s="6" t="s">
        <v>13882</v>
      </c>
    </row>
    <row r="2619" spans="1:10" ht="15.75" customHeight="1">
      <c r="A2619" s="1">
        <v>2618</v>
      </c>
      <c r="B2619" s="3">
        <v>2619</v>
      </c>
      <c r="C2619" s="3" t="s">
        <v>7043</v>
      </c>
      <c r="D2619" s="3" t="s">
        <v>7044</v>
      </c>
      <c r="E2619" s="3" t="s">
        <v>17</v>
      </c>
      <c r="F2619" s="3">
        <v>0</v>
      </c>
      <c r="I2619" s="4" t="str">
        <f ca="1">IFERROR(__xludf.DUMMYFUNCTION("REGEXREPLACE(F2620,""\D"", """")"),"#VALUE!")</f>
        <v>#VALUE!</v>
      </c>
      <c r="J2619" s="6" t="s">
        <v>13850</v>
      </c>
    </row>
    <row r="2620" spans="1:10" ht="15.75" customHeight="1">
      <c r="A2620" s="1">
        <v>2619</v>
      </c>
      <c r="B2620" s="3">
        <v>2620</v>
      </c>
      <c r="C2620" s="3" t="s">
        <v>7045</v>
      </c>
      <c r="D2620" s="3" t="s">
        <v>7046</v>
      </c>
      <c r="E2620" s="3" t="s">
        <v>7047</v>
      </c>
      <c r="F2620" s="3" t="s">
        <v>113</v>
      </c>
      <c r="G2620" s="3">
        <v>22</v>
      </c>
      <c r="H2620" s="3" t="s">
        <v>271</v>
      </c>
      <c r="I2620" s="4" t="str">
        <f ca="1">IFERROR(__xludf.DUMMYFUNCTION("REGEXREPLACE(F2621,""\D"", """")"),"8")</f>
        <v>8</v>
      </c>
      <c r="J2620" s="6" t="s">
        <v>13860</v>
      </c>
    </row>
    <row r="2621" spans="1:10" ht="15.75" customHeight="1">
      <c r="A2621" s="1">
        <v>2620</v>
      </c>
      <c r="B2621" s="3">
        <v>2621</v>
      </c>
      <c r="C2621" s="3" t="s">
        <v>7048</v>
      </c>
      <c r="D2621" s="3" t="s">
        <v>7049</v>
      </c>
      <c r="E2621" s="3" t="s">
        <v>7050</v>
      </c>
      <c r="F2621" s="3">
        <v>0</v>
      </c>
      <c r="I2621" s="4" t="str">
        <f ca="1">IFERROR(__xludf.DUMMYFUNCTION("REGEXREPLACE(F2622,""\D"", """")"),"#VALUE!")</f>
        <v>#VALUE!</v>
      </c>
      <c r="J2621" s="6" t="s">
        <v>13850</v>
      </c>
    </row>
    <row r="2622" spans="1:10" ht="15.75" customHeight="1">
      <c r="A2622" s="1">
        <v>2621</v>
      </c>
      <c r="B2622" s="3">
        <v>2622</v>
      </c>
      <c r="C2622" s="3" t="s">
        <v>7051</v>
      </c>
      <c r="D2622" s="3" t="s">
        <v>7052</v>
      </c>
      <c r="E2622" s="3" t="s">
        <v>7053</v>
      </c>
      <c r="F2622" s="3">
        <v>0</v>
      </c>
      <c r="I2622" s="4" t="str">
        <f ca="1">IFERROR(__xludf.DUMMYFUNCTION("REGEXREPLACE(F2623,""\D"", """")"),"#VALUE!")</f>
        <v>#VALUE!</v>
      </c>
      <c r="J2622" s="6" t="s">
        <v>13850</v>
      </c>
    </row>
    <row r="2623" spans="1:10" ht="15.75" customHeight="1">
      <c r="A2623" s="1">
        <v>2622</v>
      </c>
      <c r="B2623" s="3">
        <v>2623</v>
      </c>
      <c r="C2623" s="3" t="s">
        <v>7054</v>
      </c>
      <c r="D2623" s="3" t="s">
        <v>7055</v>
      </c>
      <c r="E2623" s="3" t="s">
        <v>17</v>
      </c>
      <c r="F2623" s="3">
        <v>0</v>
      </c>
      <c r="I2623" s="4" t="str">
        <f ca="1">IFERROR(__xludf.DUMMYFUNCTION("REGEXREPLACE(F2624,""\D"", """")"),"#VALUE!")</f>
        <v>#VALUE!</v>
      </c>
      <c r="J2623" s="6" t="s">
        <v>13850</v>
      </c>
    </row>
    <row r="2624" spans="1:10" ht="15.75" customHeight="1">
      <c r="A2624" s="1">
        <v>2623</v>
      </c>
      <c r="B2624" s="3">
        <v>2624</v>
      </c>
      <c r="C2624" s="3" t="s">
        <v>7056</v>
      </c>
      <c r="D2624" s="3" t="s">
        <v>7057</v>
      </c>
      <c r="E2624" s="3" t="s">
        <v>17</v>
      </c>
      <c r="F2624" s="3">
        <v>0</v>
      </c>
      <c r="I2624" s="4" t="str">
        <f ca="1">IFERROR(__xludf.DUMMYFUNCTION("REGEXREPLACE(F2625,""\D"", """")"),"#VALUE!")</f>
        <v>#VALUE!</v>
      </c>
      <c r="J2624" s="6" t="s">
        <v>13850</v>
      </c>
    </row>
    <row r="2625" spans="1:10" ht="15.75" customHeight="1">
      <c r="A2625" s="1">
        <v>2624</v>
      </c>
      <c r="B2625" s="3">
        <v>2625</v>
      </c>
      <c r="C2625" s="3" t="s">
        <v>7058</v>
      </c>
      <c r="D2625" s="3" t="s">
        <v>7059</v>
      </c>
      <c r="E2625" s="3" t="s">
        <v>7060</v>
      </c>
      <c r="F2625" s="3" t="s">
        <v>205</v>
      </c>
      <c r="G2625" s="3">
        <v>42</v>
      </c>
      <c r="H2625" s="3" t="s">
        <v>3485</v>
      </c>
      <c r="I2625" s="4" t="str">
        <f ca="1">IFERROR(__xludf.DUMMYFUNCTION("REGEXREPLACE(F2626,""\D"", """")"),"19")</f>
        <v>19</v>
      </c>
      <c r="J2625" s="6" t="s">
        <v>13865</v>
      </c>
    </row>
    <row r="2626" spans="1:10" ht="15.75" customHeight="1">
      <c r="A2626" s="1">
        <v>2625</v>
      </c>
      <c r="B2626" s="3">
        <v>2626</v>
      </c>
      <c r="C2626" s="3" t="s">
        <v>7061</v>
      </c>
      <c r="D2626" s="3" t="s">
        <v>7062</v>
      </c>
      <c r="E2626" s="3" t="s">
        <v>7063</v>
      </c>
      <c r="F2626" s="3" t="s">
        <v>787</v>
      </c>
      <c r="G2626" s="3">
        <v>15</v>
      </c>
      <c r="H2626" s="3" t="s">
        <v>2284</v>
      </c>
      <c r="I2626" s="4" t="str">
        <f ca="1">IFERROR(__xludf.DUMMYFUNCTION("REGEXREPLACE(F2627,""\D"", """")"),"20")</f>
        <v>20</v>
      </c>
      <c r="J2626" s="6" t="s">
        <v>13887</v>
      </c>
    </row>
    <row r="2627" spans="1:10" ht="15.75" customHeight="1">
      <c r="A2627" s="1">
        <v>2626</v>
      </c>
      <c r="B2627" s="3">
        <v>2627</v>
      </c>
      <c r="C2627" s="3" t="s">
        <v>7064</v>
      </c>
      <c r="D2627" s="3" t="s">
        <v>7065</v>
      </c>
      <c r="E2627" s="3" t="s">
        <v>17</v>
      </c>
      <c r="F2627" s="3">
        <v>0</v>
      </c>
      <c r="I2627" s="4" t="str">
        <f ca="1">IFERROR(__xludf.DUMMYFUNCTION("REGEXREPLACE(F2628,""\D"", """")"),"#VALUE!")</f>
        <v>#VALUE!</v>
      </c>
      <c r="J2627" s="6" t="s">
        <v>13850</v>
      </c>
    </row>
    <row r="2628" spans="1:10" ht="15.75" customHeight="1">
      <c r="A2628" s="1">
        <v>2627</v>
      </c>
      <c r="B2628" s="3">
        <v>2628</v>
      </c>
      <c r="C2628" s="3" t="s">
        <v>7066</v>
      </c>
      <c r="D2628" s="3" t="s">
        <v>7067</v>
      </c>
      <c r="E2628" s="3" t="s">
        <v>7068</v>
      </c>
      <c r="F2628" s="3">
        <v>0</v>
      </c>
      <c r="I2628" s="4" t="str">
        <f ca="1">IFERROR(__xludf.DUMMYFUNCTION("REGEXREPLACE(F2629,""\D"", """")"),"#VALUE!")</f>
        <v>#VALUE!</v>
      </c>
      <c r="J2628" s="6" t="s">
        <v>13850</v>
      </c>
    </row>
    <row r="2629" spans="1:10" ht="15.75" customHeight="1">
      <c r="A2629" s="1">
        <v>2628</v>
      </c>
      <c r="B2629" s="3">
        <v>2629</v>
      </c>
      <c r="C2629" s="3" t="s">
        <v>7069</v>
      </c>
      <c r="D2629" s="3" t="s">
        <v>7070</v>
      </c>
      <c r="E2629" s="3" t="s">
        <v>7071</v>
      </c>
      <c r="F2629" s="3" t="s">
        <v>93</v>
      </c>
      <c r="G2629" s="3">
        <v>6</v>
      </c>
      <c r="H2629" s="3" t="s">
        <v>424</v>
      </c>
      <c r="I2629" s="4" t="str">
        <f ca="1">IFERROR(__xludf.DUMMYFUNCTION("REGEXREPLACE(F2630,""\D"", """")"),"6")</f>
        <v>6</v>
      </c>
      <c r="J2629" s="6" t="s">
        <v>13858</v>
      </c>
    </row>
    <row r="2630" spans="1:10" ht="15.75" customHeight="1">
      <c r="A2630" s="1">
        <v>2629</v>
      </c>
      <c r="B2630" s="3">
        <v>2630</v>
      </c>
      <c r="C2630" s="3" t="s">
        <v>7072</v>
      </c>
      <c r="D2630" s="3" t="s">
        <v>7073</v>
      </c>
      <c r="E2630" s="3" t="s">
        <v>17</v>
      </c>
      <c r="F2630" s="3">
        <v>0</v>
      </c>
      <c r="I2630" s="4" t="str">
        <f ca="1">IFERROR(__xludf.DUMMYFUNCTION("REGEXREPLACE(F2631,""\D"", """")"),"#VALUE!")</f>
        <v>#VALUE!</v>
      </c>
      <c r="J2630" s="6" t="s">
        <v>13850</v>
      </c>
    </row>
    <row r="2631" spans="1:10" ht="15.75" customHeight="1">
      <c r="A2631" s="1">
        <v>2630</v>
      </c>
      <c r="B2631" s="3">
        <v>2631</v>
      </c>
      <c r="C2631" s="3" t="s">
        <v>7074</v>
      </c>
      <c r="D2631" s="3" t="s">
        <v>7075</v>
      </c>
      <c r="E2631" s="3" t="s">
        <v>17</v>
      </c>
      <c r="F2631" s="3">
        <v>0</v>
      </c>
      <c r="I2631" s="4" t="str">
        <f ca="1">IFERROR(__xludf.DUMMYFUNCTION("REGEXREPLACE(F2632,""\D"", """")"),"#VALUE!")</f>
        <v>#VALUE!</v>
      </c>
      <c r="J2631" s="6" t="s">
        <v>13850</v>
      </c>
    </row>
    <row r="2632" spans="1:10" ht="15.75" customHeight="1">
      <c r="A2632" s="1">
        <v>2631</v>
      </c>
      <c r="B2632" s="3">
        <v>2632</v>
      </c>
      <c r="C2632" s="3" t="s">
        <v>7076</v>
      </c>
      <c r="D2632" s="3" t="s">
        <v>7077</v>
      </c>
      <c r="E2632" s="3" t="s">
        <v>17</v>
      </c>
      <c r="F2632" s="3">
        <v>0</v>
      </c>
      <c r="I2632" s="4" t="str">
        <f ca="1">IFERROR(__xludf.DUMMYFUNCTION("REGEXREPLACE(F2633,""\D"", """")"),"#VALUE!")</f>
        <v>#VALUE!</v>
      </c>
      <c r="J2632" s="6" t="s">
        <v>13850</v>
      </c>
    </row>
    <row r="2633" spans="1:10" ht="15.75" customHeight="1">
      <c r="A2633" s="1">
        <v>2632</v>
      </c>
      <c r="B2633" s="3">
        <v>2633</v>
      </c>
      <c r="C2633" s="3" t="s">
        <v>7078</v>
      </c>
      <c r="D2633" s="3" t="s">
        <v>7079</v>
      </c>
      <c r="E2633" s="3" t="s">
        <v>7080</v>
      </c>
      <c r="F2633" s="3" t="s">
        <v>423</v>
      </c>
      <c r="G2633" s="3">
        <v>4</v>
      </c>
      <c r="H2633" s="3" t="s">
        <v>266</v>
      </c>
      <c r="I2633" s="4" t="str">
        <f ca="1">IFERROR(__xludf.DUMMYFUNCTION("REGEXREPLACE(F2634,""\D"", """")"),"12")</f>
        <v>12</v>
      </c>
      <c r="J2633" s="6" t="s">
        <v>13874</v>
      </c>
    </row>
    <row r="2634" spans="1:10" ht="15.75" customHeight="1">
      <c r="A2634" s="1">
        <v>2633</v>
      </c>
      <c r="B2634" s="3">
        <v>2634</v>
      </c>
      <c r="C2634" s="3" t="s">
        <v>7081</v>
      </c>
      <c r="D2634" s="3" t="s">
        <v>7082</v>
      </c>
      <c r="E2634" s="3" t="s">
        <v>17</v>
      </c>
      <c r="F2634" s="3">
        <v>0</v>
      </c>
      <c r="I2634" s="4" t="str">
        <f ca="1">IFERROR(__xludf.DUMMYFUNCTION("REGEXREPLACE(F2635,""\D"", """")"),"#VALUE!")</f>
        <v>#VALUE!</v>
      </c>
      <c r="J2634" s="6" t="s">
        <v>13850</v>
      </c>
    </row>
    <row r="2635" spans="1:10" ht="15.75" customHeight="1">
      <c r="A2635" s="1">
        <v>2634</v>
      </c>
      <c r="B2635" s="3">
        <v>2635</v>
      </c>
      <c r="C2635" s="3" t="s">
        <v>7083</v>
      </c>
      <c r="D2635" s="3" t="s">
        <v>7084</v>
      </c>
      <c r="E2635" s="3" t="s">
        <v>17</v>
      </c>
      <c r="F2635" s="3">
        <v>0</v>
      </c>
      <c r="I2635" s="4" t="str">
        <f ca="1">IFERROR(__xludf.DUMMYFUNCTION("REGEXREPLACE(F2636,""\D"", """")"),"#VALUE!")</f>
        <v>#VALUE!</v>
      </c>
      <c r="J2635" s="6" t="s">
        <v>13850</v>
      </c>
    </row>
    <row r="2636" spans="1:10" ht="15.75" customHeight="1">
      <c r="A2636" s="1">
        <v>2635</v>
      </c>
      <c r="B2636" s="3">
        <v>2636</v>
      </c>
      <c r="C2636" s="3" t="s">
        <v>7085</v>
      </c>
      <c r="D2636" s="3" t="s">
        <v>7086</v>
      </c>
      <c r="E2636" s="3" t="s">
        <v>17</v>
      </c>
      <c r="F2636" s="3">
        <v>0</v>
      </c>
      <c r="I2636" s="4" t="str">
        <f ca="1">IFERROR(__xludf.DUMMYFUNCTION("REGEXREPLACE(F2637,""\D"", """")"),"#VALUE!")</f>
        <v>#VALUE!</v>
      </c>
      <c r="J2636" s="6" t="s">
        <v>13850</v>
      </c>
    </row>
    <row r="2637" spans="1:10" ht="15.75" customHeight="1">
      <c r="A2637" s="1">
        <v>2636</v>
      </c>
      <c r="B2637" s="3">
        <v>2637</v>
      </c>
      <c r="C2637" s="3" t="s">
        <v>7087</v>
      </c>
      <c r="D2637" s="3" t="s">
        <v>7088</v>
      </c>
      <c r="E2637" s="3" t="s">
        <v>7089</v>
      </c>
      <c r="F2637" s="3" t="s">
        <v>113</v>
      </c>
      <c r="G2637" s="3">
        <v>18</v>
      </c>
      <c r="H2637" s="3" t="s">
        <v>2547</v>
      </c>
      <c r="I2637" s="4" t="str">
        <f ca="1">IFERROR(__xludf.DUMMYFUNCTION("REGEXREPLACE(F2638,""\D"", """")"),"8")</f>
        <v>8</v>
      </c>
      <c r="J2637" s="6" t="s">
        <v>13860</v>
      </c>
    </row>
    <row r="2638" spans="1:10" ht="15.75" customHeight="1">
      <c r="A2638" s="1">
        <v>2637</v>
      </c>
      <c r="B2638" s="3">
        <v>2638</v>
      </c>
      <c r="C2638" s="3" t="s">
        <v>7090</v>
      </c>
      <c r="D2638" s="3" t="s">
        <v>7091</v>
      </c>
      <c r="E2638" s="3" t="s">
        <v>7092</v>
      </c>
      <c r="F2638" s="3" t="s">
        <v>131</v>
      </c>
      <c r="G2638" s="3">
        <v>3</v>
      </c>
      <c r="H2638" s="3" t="s">
        <v>347</v>
      </c>
      <c r="I2638" s="4" t="str">
        <f ca="1">IFERROR(__xludf.DUMMYFUNCTION("REGEXREPLACE(F2639,""\D"", """")"),"4")</f>
        <v>4</v>
      </c>
      <c r="J2638" s="6" t="s">
        <v>13861</v>
      </c>
    </row>
    <row r="2639" spans="1:10" ht="15.75" customHeight="1">
      <c r="A2639" s="1">
        <v>2638</v>
      </c>
      <c r="B2639" s="3">
        <v>2639</v>
      </c>
      <c r="C2639" s="3" t="s">
        <v>7093</v>
      </c>
      <c r="D2639" s="3" t="s">
        <v>7094</v>
      </c>
      <c r="E2639" s="3" t="s">
        <v>7095</v>
      </c>
      <c r="F2639" s="3">
        <v>0</v>
      </c>
      <c r="I2639" s="4" t="str">
        <f ca="1">IFERROR(__xludf.DUMMYFUNCTION("REGEXREPLACE(F2640,""\D"", """")"),"#VALUE!")</f>
        <v>#VALUE!</v>
      </c>
      <c r="J2639" s="6" t="s">
        <v>13850</v>
      </c>
    </row>
    <row r="2640" spans="1:10" ht="15.75" customHeight="1">
      <c r="A2640" s="1">
        <v>2639</v>
      </c>
      <c r="B2640" s="3">
        <v>2640</v>
      </c>
      <c r="C2640" s="3" t="s">
        <v>7096</v>
      </c>
      <c r="D2640" s="3" t="s">
        <v>7097</v>
      </c>
      <c r="E2640" s="3" t="s">
        <v>7098</v>
      </c>
      <c r="F2640" s="3" t="s">
        <v>33</v>
      </c>
      <c r="G2640" s="3">
        <v>2</v>
      </c>
      <c r="H2640" s="3" t="s">
        <v>311</v>
      </c>
      <c r="I2640" s="4" t="str">
        <f ca="1">IFERROR(__xludf.DUMMYFUNCTION("REGEXREPLACE(F2641,""\D"", """")"),"9")</f>
        <v>9</v>
      </c>
      <c r="J2640" s="6" t="s">
        <v>13851</v>
      </c>
    </row>
    <row r="2641" spans="1:10" ht="15.75" customHeight="1">
      <c r="A2641" s="1">
        <v>2640</v>
      </c>
      <c r="B2641" s="3">
        <v>2641</v>
      </c>
      <c r="C2641" s="3" t="s">
        <v>7099</v>
      </c>
      <c r="D2641" s="3" t="s">
        <v>7100</v>
      </c>
      <c r="E2641" s="3" t="s">
        <v>17</v>
      </c>
      <c r="F2641" s="3">
        <v>0</v>
      </c>
      <c r="I2641" s="4" t="str">
        <f ca="1">IFERROR(__xludf.DUMMYFUNCTION("REGEXREPLACE(F2642,""\D"", """")"),"#VALUE!")</f>
        <v>#VALUE!</v>
      </c>
      <c r="J2641" s="6" t="s">
        <v>13850</v>
      </c>
    </row>
    <row r="2642" spans="1:10" ht="15.75" customHeight="1">
      <c r="A2642" s="1">
        <v>2641</v>
      </c>
      <c r="B2642" s="3">
        <v>2642</v>
      </c>
      <c r="C2642" s="3" t="s">
        <v>7101</v>
      </c>
      <c r="D2642" s="3" t="s">
        <v>7102</v>
      </c>
      <c r="E2642" s="3" t="s">
        <v>17</v>
      </c>
      <c r="F2642" s="3">
        <v>0</v>
      </c>
      <c r="I2642" s="4" t="str">
        <f ca="1">IFERROR(__xludf.DUMMYFUNCTION("REGEXREPLACE(F2643,""\D"", """")"),"#VALUE!")</f>
        <v>#VALUE!</v>
      </c>
      <c r="J2642" s="6" t="s">
        <v>13850</v>
      </c>
    </row>
    <row r="2643" spans="1:10" ht="15.75" customHeight="1">
      <c r="A2643" s="1">
        <v>2642</v>
      </c>
      <c r="B2643" s="3">
        <v>2643</v>
      </c>
      <c r="C2643" s="3" t="s">
        <v>7103</v>
      </c>
      <c r="D2643" s="3" t="s">
        <v>7104</v>
      </c>
      <c r="E2643" s="3" t="s">
        <v>7105</v>
      </c>
      <c r="F2643" s="3">
        <v>0</v>
      </c>
      <c r="I2643" s="4" t="str">
        <f ca="1">IFERROR(__xludf.DUMMYFUNCTION("REGEXREPLACE(F2644,""\D"", """")"),"#VALUE!")</f>
        <v>#VALUE!</v>
      </c>
      <c r="J2643" s="6" t="s">
        <v>13850</v>
      </c>
    </row>
    <row r="2644" spans="1:10" ht="15.75" customHeight="1">
      <c r="A2644" s="1">
        <v>2643</v>
      </c>
      <c r="B2644" s="3">
        <v>2644</v>
      </c>
      <c r="C2644" s="3" t="s">
        <v>7106</v>
      </c>
      <c r="D2644" s="3" t="s">
        <v>7107</v>
      </c>
      <c r="E2644" s="3" t="s">
        <v>7108</v>
      </c>
      <c r="F2644" s="3" t="s">
        <v>346</v>
      </c>
      <c r="G2644" s="3">
        <v>5</v>
      </c>
      <c r="H2644" s="3" t="s">
        <v>535</v>
      </c>
      <c r="I2644" s="4" t="str">
        <f ca="1">IFERROR(__xludf.DUMMYFUNCTION("REGEXREPLACE(F2645,""\D"", """")"),"3")</f>
        <v>3</v>
      </c>
      <c r="J2644" s="6" t="s">
        <v>13872</v>
      </c>
    </row>
    <row r="2645" spans="1:10" ht="15.75" customHeight="1">
      <c r="A2645" s="1">
        <v>2644</v>
      </c>
      <c r="B2645" s="3">
        <v>2645</v>
      </c>
      <c r="C2645" s="3" t="s">
        <v>7109</v>
      </c>
      <c r="D2645" s="3" t="s">
        <v>7110</v>
      </c>
      <c r="E2645" s="3" t="s">
        <v>7111</v>
      </c>
      <c r="F2645" s="3">
        <v>0</v>
      </c>
      <c r="I2645" s="4" t="str">
        <f ca="1">IFERROR(__xludf.DUMMYFUNCTION("REGEXREPLACE(F2646,""\D"", """")"),"#VALUE!")</f>
        <v>#VALUE!</v>
      </c>
      <c r="J2645" s="6" t="s">
        <v>13850</v>
      </c>
    </row>
    <row r="2646" spans="1:10" ht="15.75" customHeight="1">
      <c r="A2646" s="1">
        <v>2645</v>
      </c>
      <c r="B2646" s="3">
        <v>2646</v>
      </c>
      <c r="C2646" s="3" t="s">
        <v>7112</v>
      </c>
      <c r="D2646" s="3" t="s">
        <v>7113</v>
      </c>
      <c r="E2646" s="3" t="s">
        <v>7114</v>
      </c>
      <c r="F2646" s="3" t="s">
        <v>193</v>
      </c>
      <c r="G2646" s="3">
        <v>0</v>
      </c>
      <c r="H2646" s="3" t="s">
        <v>194</v>
      </c>
      <c r="I2646" s="4" t="str">
        <f ca="1">IFERROR(__xludf.DUMMYFUNCTION("REGEXREPLACE(F2647,""\D"", """")"),"10")</f>
        <v>10</v>
      </c>
      <c r="J2646" s="6" t="s">
        <v>13864</v>
      </c>
    </row>
    <row r="2647" spans="1:10" ht="15.75" customHeight="1">
      <c r="A2647" s="1">
        <v>2646</v>
      </c>
      <c r="B2647" s="3">
        <v>2647</v>
      </c>
      <c r="C2647" s="3" t="s">
        <v>7115</v>
      </c>
      <c r="D2647" s="3" t="s">
        <v>7116</v>
      </c>
      <c r="E2647" s="3" t="s">
        <v>7117</v>
      </c>
      <c r="F2647" s="3" t="s">
        <v>8</v>
      </c>
      <c r="G2647" s="3">
        <v>0</v>
      </c>
      <c r="H2647" s="3" t="s">
        <v>9</v>
      </c>
      <c r="I2647" s="4" t="str">
        <f ca="1">IFERROR(__xludf.DUMMYFUNCTION("REGEXREPLACE(F2648,""\D"", """")"),"21")</f>
        <v>21</v>
      </c>
      <c r="J2647" s="6" t="s">
        <v>13848</v>
      </c>
    </row>
    <row r="2648" spans="1:10" ht="15.75" customHeight="1">
      <c r="A2648" s="1">
        <v>2647</v>
      </c>
      <c r="B2648" s="3">
        <v>2648</v>
      </c>
      <c r="C2648" s="3" t="s">
        <v>7118</v>
      </c>
      <c r="D2648" s="3" t="s">
        <v>7119</v>
      </c>
      <c r="E2648" s="3" t="s">
        <v>7120</v>
      </c>
      <c r="F2648" s="3">
        <v>0</v>
      </c>
      <c r="I2648" s="4" t="str">
        <f ca="1">IFERROR(__xludf.DUMMYFUNCTION("REGEXREPLACE(F2649,""\D"", """")"),"#VALUE!")</f>
        <v>#VALUE!</v>
      </c>
      <c r="J2648" s="6" t="s">
        <v>13850</v>
      </c>
    </row>
    <row r="2649" spans="1:10" ht="15.75" customHeight="1">
      <c r="A2649" s="1">
        <v>2648</v>
      </c>
      <c r="B2649" s="3">
        <v>2649</v>
      </c>
      <c r="C2649" s="3" t="s">
        <v>7121</v>
      </c>
      <c r="D2649" s="3" t="s">
        <v>7122</v>
      </c>
      <c r="E2649" s="3" t="s">
        <v>17</v>
      </c>
      <c r="F2649" s="3">
        <v>0</v>
      </c>
      <c r="I2649" s="4" t="str">
        <f ca="1">IFERROR(__xludf.DUMMYFUNCTION("REGEXREPLACE(F2650,""\D"", """")"),"#VALUE!")</f>
        <v>#VALUE!</v>
      </c>
      <c r="J2649" s="6" t="s">
        <v>13850</v>
      </c>
    </row>
    <row r="2650" spans="1:10" ht="15.75" customHeight="1">
      <c r="A2650" s="1">
        <v>2649</v>
      </c>
      <c r="B2650" s="3">
        <v>2650</v>
      </c>
      <c r="C2650" s="3" t="s">
        <v>7123</v>
      </c>
      <c r="D2650" s="3" t="s">
        <v>7124</v>
      </c>
      <c r="E2650" s="3" t="s">
        <v>7125</v>
      </c>
      <c r="F2650" s="3" t="s">
        <v>43</v>
      </c>
      <c r="G2650" s="3">
        <v>17</v>
      </c>
      <c r="H2650" s="3" t="s">
        <v>1641</v>
      </c>
      <c r="I2650" s="4" t="str">
        <f ca="1">IFERROR(__xludf.DUMMYFUNCTION("REGEXREPLACE(F2651,""\D"", """")"),"22")</f>
        <v>22</v>
      </c>
      <c r="J2650" s="6" t="s">
        <v>13853</v>
      </c>
    </row>
    <row r="2651" spans="1:10" ht="15.75" customHeight="1">
      <c r="A2651" s="1">
        <v>2650</v>
      </c>
      <c r="B2651" s="3">
        <v>2651</v>
      </c>
      <c r="C2651" s="3" t="s">
        <v>7126</v>
      </c>
      <c r="D2651" s="3" t="s">
        <v>7127</v>
      </c>
      <c r="E2651" s="3" t="s">
        <v>7128</v>
      </c>
      <c r="F2651" s="3" t="s">
        <v>177</v>
      </c>
      <c r="G2651" s="3">
        <v>0</v>
      </c>
      <c r="H2651" s="3" t="s">
        <v>2611</v>
      </c>
      <c r="I2651" s="4" t="str">
        <f ca="1">IFERROR(__xludf.DUMMYFUNCTION("REGEXREPLACE(F2652,""\D"", """")"),"2")</f>
        <v>2</v>
      </c>
      <c r="J2651" s="6" t="s">
        <v>13862</v>
      </c>
    </row>
    <row r="2652" spans="1:10" ht="15.75" customHeight="1">
      <c r="A2652" s="1">
        <v>2651</v>
      </c>
      <c r="B2652" s="3">
        <v>2652</v>
      </c>
      <c r="C2652" s="3" t="s">
        <v>7129</v>
      </c>
      <c r="D2652" s="3" t="s">
        <v>7130</v>
      </c>
      <c r="E2652" s="3" t="s">
        <v>7131</v>
      </c>
      <c r="F2652" s="3">
        <v>0</v>
      </c>
      <c r="I2652" s="4" t="str">
        <f ca="1">IFERROR(__xludf.DUMMYFUNCTION("REGEXREPLACE(F2653,""\D"", """")"),"#VALUE!")</f>
        <v>#VALUE!</v>
      </c>
      <c r="J2652" s="6" t="s">
        <v>13850</v>
      </c>
    </row>
    <row r="2653" spans="1:10" ht="15.75" customHeight="1">
      <c r="A2653" s="1">
        <v>2652</v>
      </c>
      <c r="B2653" s="3">
        <v>2653</v>
      </c>
      <c r="C2653" s="3" t="s">
        <v>7132</v>
      </c>
      <c r="D2653" s="3" t="s">
        <v>7133</v>
      </c>
      <c r="E2653" s="3" t="s">
        <v>7134</v>
      </c>
      <c r="F2653" s="3" t="s">
        <v>423</v>
      </c>
      <c r="G2653" s="3">
        <v>0</v>
      </c>
      <c r="H2653" s="3" t="s">
        <v>424</v>
      </c>
      <c r="I2653" s="4" t="str">
        <f ca="1">IFERROR(__xludf.DUMMYFUNCTION("REGEXREPLACE(F2654,""\D"", """")"),"12")</f>
        <v>12</v>
      </c>
      <c r="J2653" s="6" t="s">
        <v>13874</v>
      </c>
    </row>
    <row r="2654" spans="1:10" ht="15.75" customHeight="1">
      <c r="A2654" s="1">
        <v>2653</v>
      </c>
      <c r="B2654" s="3">
        <v>2654</v>
      </c>
      <c r="C2654" s="3" t="s">
        <v>7135</v>
      </c>
      <c r="D2654" s="3" t="s">
        <v>7136</v>
      </c>
      <c r="E2654" s="3" t="s">
        <v>17</v>
      </c>
      <c r="F2654" s="3">
        <v>0</v>
      </c>
      <c r="I2654" s="4" t="str">
        <f ca="1">IFERROR(__xludf.DUMMYFUNCTION("REGEXREPLACE(F2655,""\D"", """")"),"#VALUE!")</f>
        <v>#VALUE!</v>
      </c>
      <c r="J2654" s="6" t="s">
        <v>13850</v>
      </c>
    </row>
    <row r="2655" spans="1:10" ht="15.75" customHeight="1">
      <c r="A2655" s="1">
        <v>2654</v>
      </c>
      <c r="B2655" s="3">
        <v>2655</v>
      </c>
      <c r="C2655" s="3" t="s">
        <v>7137</v>
      </c>
      <c r="D2655" s="3" t="s">
        <v>7138</v>
      </c>
      <c r="E2655" s="3" t="s">
        <v>7139</v>
      </c>
      <c r="F2655" s="3">
        <v>0</v>
      </c>
      <c r="I2655" s="4" t="str">
        <f ca="1">IFERROR(__xludf.DUMMYFUNCTION("REGEXREPLACE(F2656,""\D"", """")"),"#VALUE!")</f>
        <v>#VALUE!</v>
      </c>
      <c r="J2655" s="6" t="s">
        <v>13850</v>
      </c>
    </row>
    <row r="2656" spans="1:10" ht="15.75" customHeight="1">
      <c r="A2656" s="1">
        <v>2655</v>
      </c>
      <c r="B2656" s="3">
        <v>2656</v>
      </c>
      <c r="C2656" s="3" t="s">
        <v>7140</v>
      </c>
      <c r="D2656" s="3" t="s">
        <v>7141</v>
      </c>
      <c r="E2656" s="3" t="s">
        <v>1758</v>
      </c>
      <c r="F2656" s="3">
        <v>0</v>
      </c>
      <c r="I2656" s="4" t="str">
        <f ca="1">IFERROR(__xludf.DUMMYFUNCTION("REGEXREPLACE(F2657,""\D"", """")"),"#VALUE!")</f>
        <v>#VALUE!</v>
      </c>
      <c r="J2656" s="6" t="s">
        <v>13850</v>
      </c>
    </row>
    <row r="2657" spans="1:10" ht="15.75" customHeight="1">
      <c r="A2657" s="1">
        <v>2656</v>
      </c>
      <c r="B2657" s="3">
        <v>2657</v>
      </c>
      <c r="C2657" s="3" t="s">
        <v>7142</v>
      </c>
      <c r="D2657" s="3" t="s">
        <v>7143</v>
      </c>
      <c r="E2657" s="3" t="s">
        <v>1149</v>
      </c>
      <c r="F2657" s="3">
        <v>0</v>
      </c>
      <c r="I2657" s="4" t="str">
        <f ca="1">IFERROR(__xludf.DUMMYFUNCTION("REGEXREPLACE(F2658,""\D"", """")"),"#VALUE!")</f>
        <v>#VALUE!</v>
      </c>
      <c r="J2657" s="6" t="s">
        <v>13850</v>
      </c>
    </row>
    <row r="2658" spans="1:10" ht="15.75" customHeight="1">
      <c r="A2658" s="1">
        <v>2657</v>
      </c>
      <c r="B2658" s="3">
        <v>2658</v>
      </c>
      <c r="C2658" s="3" t="s">
        <v>7144</v>
      </c>
      <c r="D2658" s="3" t="s">
        <v>7145</v>
      </c>
      <c r="E2658" s="3" t="s">
        <v>17</v>
      </c>
      <c r="F2658" s="3">
        <v>0</v>
      </c>
      <c r="I2658" s="4" t="str">
        <f ca="1">IFERROR(__xludf.DUMMYFUNCTION("REGEXREPLACE(F2659,""\D"", """")"),"#VALUE!")</f>
        <v>#VALUE!</v>
      </c>
      <c r="J2658" s="6" t="s">
        <v>13850</v>
      </c>
    </row>
    <row r="2659" spans="1:10" ht="15.75" customHeight="1">
      <c r="A2659" s="1">
        <v>2658</v>
      </c>
      <c r="B2659" s="3">
        <v>2659</v>
      </c>
      <c r="C2659" s="3" t="s">
        <v>7146</v>
      </c>
      <c r="D2659" s="3" t="s">
        <v>7147</v>
      </c>
      <c r="E2659" s="3" t="s">
        <v>7148</v>
      </c>
      <c r="F2659" s="3" t="s">
        <v>4442</v>
      </c>
      <c r="G2659" s="3">
        <v>0</v>
      </c>
      <c r="H2659" s="3" t="s">
        <v>3548</v>
      </c>
      <c r="I2659" s="4" t="str">
        <f ca="1">IFERROR(__xludf.DUMMYFUNCTION("REGEXREPLACE(F2660,""\D"", """")"),"51")</f>
        <v>51</v>
      </c>
      <c r="J2659" s="6" t="s">
        <v>13922</v>
      </c>
    </row>
    <row r="2660" spans="1:10" ht="15.75" customHeight="1">
      <c r="A2660" s="1">
        <v>2659</v>
      </c>
      <c r="B2660" s="3">
        <v>2660</v>
      </c>
      <c r="C2660" s="3" t="s">
        <v>7149</v>
      </c>
      <c r="D2660" s="3" t="s">
        <v>7150</v>
      </c>
      <c r="E2660" s="3" t="s">
        <v>7151</v>
      </c>
      <c r="F2660" s="3" t="s">
        <v>56</v>
      </c>
      <c r="G2660" s="3">
        <v>42</v>
      </c>
      <c r="H2660" s="3" t="s">
        <v>617</v>
      </c>
      <c r="I2660" s="4" t="str">
        <f ca="1">IFERROR(__xludf.DUMMYFUNCTION("REGEXREPLACE(F2661,""\D"", """")"),"23")</f>
        <v>23</v>
      </c>
      <c r="J2660" s="6" t="s">
        <v>13855</v>
      </c>
    </row>
    <row r="2661" spans="1:10" ht="15.75" customHeight="1">
      <c r="A2661" s="1">
        <v>2660</v>
      </c>
      <c r="B2661" s="3">
        <v>2661</v>
      </c>
      <c r="C2661" s="3" t="s">
        <v>7152</v>
      </c>
      <c r="D2661" s="3" t="s">
        <v>7153</v>
      </c>
      <c r="E2661" s="3" t="s">
        <v>17</v>
      </c>
      <c r="F2661" s="3">
        <v>0</v>
      </c>
      <c r="I2661" s="4" t="str">
        <f ca="1">IFERROR(__xludf.DUMMYFUNCTION("REGEXREPLACE(F2662,""\D"", """")"),"#VALUE!")</f>
        <v>#VALUE!</v>
      </c>
      <c r="J2661" s="6" t="s">
        <v>13850</v>
      </c>
    </row>
    <row r="2662" spans="1:10" ht="15.75" customHeight="1">
      <c r="A2662" s="1">
        <v>2661</v>
      </c>
      <c r="B2662" s="3">
        <v>2662</v>
      </c>
      <c r="C2662" s="3" t="s">
        <v>7154</v>
      </c>
      <c r="D2662" s="3" t="s">
        <v>7155</v>
      </c>
      <c r="E2662" s="3" t="s">
        <v>17</v>
      </c>
      <c r="F2662" s="3">
        <v>0</v>
      </c>
      <c r="I2662" s="4" t="str">
        <f ca="1">IFERROR(__xludf.DUMMYFUNCTION("REGEXREPLACE(F2663,""\D"", """")"),"#VALUE!")</f>
        <v>#VALUE!</v>
      </c>
      <c r="J2662" s="6" t="s">
        <v>13850</v>
      </c>
    </row>
    <row r="2663" spans="1:10" ht="15.75" customHeight="1">
      <c r="A2663" s="1">
        <v>2662</v>
      </c>
      <c r="B2663" s="3">
        <v>2663</v>
      </c>
      <c r="C2663" s="3" t="s">
        <v>7156</v>
      </c>
      <c r="D2663" s="3" t="s">
        <v>7157</v>
      </c>
      <c r="E2663" s="3" t="s">
        <v>17</v>
      </c>
      <c r="F2663" s="3">
        <v>0</v>
      </c>
      <c r="I2663" s="4" t="str">
        <f ca="1">IFERROR(__xludf.DUMMYFUNCTION("REGEXREPLACE(F2664,""\D"", """")"),"#VALUE!")</f>
        <v>#VALUE!</v>
      </c>
      <c r="J2663" s="6" t="s">
        <v>13850</v>
      </c>
    </row>
    <row r="2664" spans="1:10" ht="15.75" customHeight="1">
      <c r="A2664" s="1">
        <v>2663</v>
      </c>
      <c r="B2664" s="3">
        <v>2664</v>
      </c>
      <c r="C2664" s="3" t="s">
        <v>7158</v>
      </c>
      <c r="D2664" s="3" t="s">
        <v>7159</v>
      </c>
      <c r="E2664" s="3" t="s">
        <v>7160</v>
      </c>
      <c r="F2664" s="3">
        <v>0</v>
      </c>
      <c r="I2664" s="4" t="str">
        <f ca="1">IFERROR(__xludf.DUMMYFUNCTION("REGEXREPLACE(F2665,""\D"", """")"),"#VALUE!")</f>
        <v>#VALUE!</v>
      </c>
      <c r="J2664" s="6" t="s">
        <v>13850</v>
      </c>
    </row>
    <row r="2665" spans="1:10" ht="15.75" customHeight="1">
      <c r="A2665" s="1">
        <v>2664</v>
      </c>
      <c r="B2665" s="3">
        <v>2665</v>
      </c>
      <c r="C2665" s="3" t="s">
        <v>7161</v>
      </c>
      <c r="D2665" s="3" t="s">
        <v>7162</v>
      </c>
      <c r="E2665" s="3" t="s">
        <v>17</v>
      </c>
      <c r="F2665" s="3">
        <v>0</v>
      </c>
      <c r="I2665" s="4" t="str">
        <f ca="1">IFERROR(__xludf.DUMMYFUNCTION("REGEXREPLACE(F2666,""\D"", """")"),"#VALUE!")</f>
        <v>#VALUE!</v>
      </c>
      <c r="J2665" s="6" t="s">
        <v>13850</v>
      </c>
    </row>
    <row r="2666" spans="1:10" ht="15.75" customHeight="1">
      <c r="A2666" s="1">
        <v>2665</v>
      </c>
      <c r="B2666" s="3">
        <v>2666</v>
      </c>
      <c r="C2666" s="3" t="s">
        <v>7163</v>
      </c>
      <c r="D2666" s="3" t="s">
        <v>7164</v>
      </c>
      <c r="E2666" s="3" t="s">
        <v>7165</v>
      </c>
      <c r="F2666" s="3">
        <v>0</v>
      </c>
      <c r="I2666" s="4" t="str">
        <f ca="1">IFERROR(__xludf.DUMMYFUNCTION("REGEXREPLACE(F2667,""\D"", """")"),"#VALUE!")</f>
        <v>#VALUE!</v>
      </c>
      <c r="J2666" s="6" t="s">
        <v>13850</v>
      </c>
    </row>
    <row r="2667" spans="1:10" ht="15.75" customHeight="1">
      <c r="A2667" s="1">
        <v>2666</v>
      </c>
      <c r="B2667" s="3">
        <v>2667</v>
      </c>
      <c r="C2667" s="3" t="s">
        <v>7166</v>
      </c>
      <c r="D2667" s="3" t="s">
        <v>7167</v>
      </c>
      <c r="E2667" s="3" t="s">
        <v>7168</v>
      </c>
      <c r="F2667" s="3" t="s">
        <v>787</v>
      </c>
      <c r="G2667" s="3">
        <v>29</v>
      </c>
      <c r="H2667" s="3" t="s">
        <v>2132</v>
      </c>
      <c r="I2667" s="4" t="str">
        <f ca="1">IFERROR(__xludf.DUMMYFUNCTION("REGEXREPLACE(F2668,""\D"", """")"),"20")</f>
        <v>20</v>
      </c>
      <c r="J2667" s="6" t="s">
        <v>13887</v>
      </c>
    </row>
    <row r="2668" spans="1:10" ht="15.75" customHeight="1">
      <c r="A2668" s="1">
        <v>2667</v>
      </c>
      <c r="B2668" s="3">
        <v>2668</v>
      </c>
      <c r="C2668" s="3" t="s">
        <v>7169</v>
      </c>
      <c r="D2668" s="3" t="s">
        <v>7170</v>
      </c>
      <c r="E2668" s="3" t="s">
        <v>7171</v>
      </c>
      <c r="F2668" s="3" t="s">
        <v>205</v>
      </c>
      <c r="G2668" s="3">
        <v>8</v>
      </c>
      <c r="H2668" s="3" t="s">
        <v>216</v>
      </c>
      <c r="I2668" s="4" t="str">
        <f ca="1">IFERROR(__xludf.DUMMYFUNCTION("REGEXREPLACE(F2669,""\D"", """")"),"19")</f>
        <v>19</v>
      </c>
      <c r="J2668" s="6" t="s">
        <v>13865</v>
      </c>
    </row>
    <row r="2669" spans="1:10" ht="15.75" customHeight="1">
      <c r="A2669" s="1">
        <v>2668</v>
      </c>
      <c r="B2669" s="3">
        <v>2669</v>
      </c>
      <c r="C2669" s="3" t="s">
        <v>7172</v>
      </c>
      <c r="D2669" s="3" t="s">
        <v>7173</v>
      </c>
      <c r="E2669" s="3" t="s">
        <v>7174</v>
      </c>
      <c r="F2669" s="3" t="s">
        <v>423</v>
      </c>
      <c r="G2669" s="3">
        <v>0</v>
      </c>
      <c r="H2669" s="3" t="s">
        <v>424</v>
      </c>
      <c r="I2669" s="4" t="str">
        <f ca="1">IFERROR(__xludf.DUMMYFUNCTION("REGEXREPLACE(F2670,""\D"", """")"),"12")</f>
        <v>12</v>
      </c>
      <c r="J2669" s="6" t="s">
        <v>13874</v>
      </c>
    </row>
    <row r="2670" spans="1:10" ht="15.75" customHeight="1">
      <c r="A2670" s="1">
        <v>2669</v>
      </c>
      <c r="B2670" s="3">
        <v>2670</v>
      </c>
      <c r="C2670" s="3" t="s">
        <v>7175</v>
      </c>
      <c r="D2670" s="3" t="s">
        <v>7176</v>
      </c>
      <c r="E2670" s="3" t="s">
        <v>17</v>
      </c>
      <c r="F2670" s="3">
        <v>0</v>
      </c>
      <c r="I2670" s="4" t="str">
        <f ca="1">IFERROR(__xludf.DUMMYFUNCTION("REGEXREPLACE(F2671,""\D"", """")"),"#VALUE!")</f>
        <v>#VALUE!</v>
      </c>
      <c r="J2670" s="6" t="s">
        <v>13850</v>
      </c>
    </row>
    <row r="2671" spans="1:10" ht="15.75" customHeight="1">
      <c r="A2671" s="1">
        <v>2670</v>
      </c>
      <c r="B2671" s="3">
        <v>2671</v>
      </c>
      <c r="C2671" s="3" t="s">
        <v>7177</v>
      </c>
      <c r="D2671" s="3" t="s">
        <v>7178</v>
      </c>
      <c r="E2671" s="3" t="s">
        <v>17</v>
      </c>
      <c r="F2671" s="3">
        <v>0</v>
      </c>
      <c r="I2671" s="4" t="str">
        <f ca="1">IFERROR(__xludf.DUMMYFUNCTION("REGEXREPLACE(F2672,""\D"", """")"),"#VALUE!")</f>
        <v>#VALUE!</v>
      </c>
      <c r="J2671" s="6" t="s">
        <v>13850</v>
      </c>
    </row>
    <row r="2672" spans="1:10" ht="15.75" customHeight="1">
      <c r="A2672" s="1">
        <v>2671</v>
      </c>
      <c r="B2672" s="3">
        <v>2672</v>
      </c>
      <c r="C2672" s="3" t="s">
        <v>7179</v>
      </c>
      <c r="D2672" s="3" t="s">
        <v>7180</v>
      </c>
      <c r="E2672" s="3" t="s">
        <v>7181</v>
      </c>
      <c r="F2672" s="3">
        <v>0</v>
      </c>
      <c r="I2672" s="4" t="str">
        <f ca="1">IFERROR(__xludf.DUMMYFUNCTION("REGEXREPLACE(F2673,""\D"", """")"),"#VALUE!")</f>
        <v>#VALUE!</v>
      </c>
      <c r="J2672" s="6" t="s">
        <v>13850</v>
      </c>
    </row>
    <row r="2673" spans="1:10" ht="15.75" customHeight="1">
      <c r="A2673" s="1">
        <v>2672</v>
      </c>
      <c r="B2673" s="3">
        <v>2673</v>
      </c>
      <c r="C2673" s="3" t="s">
        <v>7182</v>
      </c>
      <c r="D2673" s="3" t="s">
        <v>7183</v>
      </c>
      <c r="E2673" s="3" t="s">
        <v>17</v>
      </c>
      <c r="F2673" s="3">
        <v>0</v>
      </c>
      <c r="I2673" s="4" t="str">
        <f ca="1">IFERROR(__xludf.DUMMYFUNCTION("REGEXREPLACE(F2674,""\D"", """")"),"#VALUE!")</f>
        <v>#VALUE!</v>
      </c>
      <c r="J2673" s="6" t="s">
        <v>13850</v>
      </c>
    </row>
    <row r="2674" spans="1:10" ht="15.75" customHeight="1">
      <c r="A2674" s="1">
        <v>2673</v>
      </c>
      <c r="B2674" s="3">
        <v>2674</v>
      </c>
      <c r="C2674" s="3" t="s">
        <v>7184</v>
      </c>
      <c r="D2674" s="3" t="s">
        <v>7185</v>
      </c>
      <c r="E2674" s="3" t="s">
        <v>17</v>
      </c>
      <c r="F2674" s="3">
        <v>0</v>
      </c>
      <c r="I2674" s="4" t="str">
        <f ca="1">IFERROR(__xludf.DUMMYFUNCTION("REGEXREPLACE(F2675,""\D"", """")"),"#VALUE!")</f>
        <v>#VALUE!</v>
      </c>
      <c r="J2674" s="6" t="s">
        <v>13850</v>
      </c>
    </row>
    <row r="2675" spans="1:10" ht="15.75" customHeight="1">
      <c r="A2675" s="1">
        <v>2674</v>
      </c>
      <c r="B2675" s="3">
        <v>2675</v>
      </c>
      <c r="C2675" s="3" t="s">
        <v>7186</v>
      </c>
      <c r="D2675" s="3" t="s">
        <v>7187</v>
      </c>
      <c r="E2675" s="3" t="s">
        <v>2140</v>
      </c>
      <c r="F2675" s="3">
        <v>0</v>
      </c>
      <c r="I2675" s="4" t="str">
        <f ca="1">IFERROR(__xludf.DUMMYFUNCTION("REGEXREPLACE(F2676,""\D"", """")"),"#VALUE!")</f>
        <v>#VALUE!</v>
      </c>
      <c r="J2675" s="6" t="s">
        <v>13850</v>
      </c>
    </row>
    <row r="2676" spans="1:10" ht="15.75" customHeight="1">
      <c r="A2676" s="1">
        <v>2675</v>
      </c>
      <c r="B2676" s="3">
        <v>2676</v>
      </c>
      <c r="C2676" s="3" t="s">
        <v>7188</v>
      </c>
      <c r="D2676" s="3" t="s">
        <v>7189</v>
      </c>
      <c r="E2676" s="3" t="s">
        <v>17</v>
      </c>
      <c r="F2676" s="3">
        <v>0</v>
      </c>
      <c r="I2676" s="4" t="str">
        <f ca="1">IFERROR(__xludf.DUMMYFUNCTION("REGEXREPLACE(F2677,""\D"", """")"),"#VALUE!")</f>
        <v>#VALUE!</v>
      </c>
      <c r="J2676" s="6" t="s">
        <v>13850</v>
      </c>
    </row>
    <row r="2677" spans="1:10" ht="15.75" customHeight="1">
      <c r="A2677" s="1">
        <v>2676</v>
      </c>
      <c r="B2677" s="3">
        <v>2677</v>
      </c>
      <c r="C2677" s="3" t="s">
        <v>7190</v>
      </c>
      <c r="D2677" s="3" t="s">
        <v>7191</v>
      </c>
      <c r="E2677" s="3" t="s">
        <v>7192</v>
      </c>
      <c r="F2677" s="3">
        <v>0</v>
      </c>
      <c r="I2677" s="4" t="str">
        <f ca="1">IFERROR(__xludf.DUMMYFUNCTION("REGEXREPLACE(F2678,""\D"", """")"),"#VALUE!")</f>
        <v>#VALUE!</v>
      </c>
      <c r="J2677" s="6" t="s">
        <v>13850</v>
      </c>
    </row>
    <row r="2678" spans="1:10" ht="15.75" customHeight="1">
      <c r="A2678" s="1">
        <v>2677</v>
      </c>
      <c r="B2678" s="3">
        <v>2678</v>
      </c>
      <c r="C2678" s="3" t="s">
        <v>7193</v>
      </c>
      <c r="D2678" s="3" t="s">
        <v>7194</v>
      </c>
      <c r="E2678" s="3" t="s">
        <v>7195</v>
      </c>
      <c r="F2678" s="3">
        <v>0</v>
      </c>
      <c r="I2678" s="4" t="str">
        <f ca="1">IFERROR(__xludf.DUMMYFUNCTION("REGEXREPLACE(F2679,""\D"", """")"),"#VALUE!")</f>
        <v>#VALUE!</v>
      </c>
      <c r="J2678" s="6" t="s">
        <v>13850</v>
      </c>
    </row>
    <row r="2679" spans="1:10" ht="15.75" customHeight="1">
      <c r="A2679" s="1">
        <v>2678</v>
      </c>
      <c r="B2679" s="3">
        <v>2679</v>
      </c>
      <c r="C2679" s="3" t="s">
        <v>7196</v>
      </c>
      <c r="D2679" s="3" t="s">
        <v>7197</v>
      </c>
      <c r="E2679" s="3" t="s">
        <v>17</v>
      </c>
      <c r="F2679" s="3">
        <v>0</v>
      </c>
      <c r="I2679" s="4" t="str">
        <f ca="1">IFERROR(__xludf.DUMMYFUNCTION("REGEXREPLACE(F2680,""\D"", """")"),"#VALUE!")</f>
        <v>#VALUE!</v>
      </c>
      <c r="J2679" s="6" t="s">
        <v>13850</v>
      </c>
    </row>
    <row r="2680" spans="1:10" ht="15.75" customHeight="1">
      <c r="A2680" s="1">
        <v>2679</v>
      </c>
      <c r="B2680" s="3">
        <v>2680</v>
      </c>
      <c r="C2680" s="3" t="s">
        <v>7198</v>
      </c>
      <c r="D2680" s="3" t="s">
        <v>7199</v>
      </c>
      <c r="E2680" s="3" t="s">
        <v>7200</v>
      </c>
      <c r="F2680" s="3" t="s">
        <v>215</v>
      </c>
      <c r="G2680" s="3">
        <v>0</v>
      </c>
      <c r="H2680" s="3" t="s">
        <v>382</v>
      </c>
      <c r="I2680" s="4" t="str">
        <f ca="1">IFERROR(__xludf.DUMMYFUNCTION("REGEXREPLACE(F2681,""\D"", """")"),"14")</f>
        <v>14</v>
      </c>
      <c r="J2680" s="6" t="s">
        <v>13866</v>
      </c>
    </row>
    <row r="2681" spans="1:10" ht="15.75" customHeight="1">
      <c r="A2681" s="1">
        <v>2680</v>
      </c>
      <c r="B2681" s="3">
        <v>2681</v>
      </c>
      <c r="C2681" s="3" t="s">
        <v>7201</v>
      </c>
      <c r="D2681" s="3" t="s">
        <v>7202</v>
      </c>
      <c r="E2681" s="3" t="s">
        <v>17</v>
      </c>
      <c r="F2681" s="3">
        <v>0</v>
      </c>
      <c r="I2681" s="4" t="str">
        <f ca="1">IFERROR(__xludf.DUMMYFUNCTION("REGEXREPLACE(F2682,""\D"", """")"),"#VALUE!")</f>
        <v>#VALUE!</v>
      </c>
      <c r="J2681" s="6" t="s">
        <v>13850</v>
      </c>
    </row>
    <row r="2682" spans="1:10" ht="15.75" customHeight="1">
      <c r="A2682" s="1">
        <v>2681</v>
      </c>
      <c r="B2682" s="3">
        <v>2682</v>
      </c>
      <c r="C2682" s="3" t="s">
        <v>7203</v>
      </c>
      <c r="D2682" s="3" t="s">
        <v>7204</v>
      </c>
      <c r="E2682" s="3" t="s">
        <v>7205</v>
      </c>
      <c r="F2682" s="3">
        <v>0</v>
      </c>
      <c r="I2682" s="4" t="str">
        <f ca="1">IFERROR(__xludf.DUMMYFUNCTION("REGEXREPLACE(F2683,""\D"", """")"),"#VALUE!")</f>
        <v>#VALUE!</v>
      </c>
      <c r="J2682" s="6" t="s">
        <v>13850</v>
      </c>
    </row>
    <row r="2683" spans="1:10" ht="15.75" customHeight="1">
      <c r="A2683" s="1">
        <v>2682</v>
      </c>
      <c r="B2683" s="3">
        <v>2683</v>
      </c>
      <c r="C2683" s="3" t="s">
        <v>7206</v>
      </c>
      <c r="D2683" s="3" t="s">
        <v>7207</v>
      </c>
      <c r="E2683" s="3" t="s">
        <v>7208</v>
      </c>
      <c r="F2683" s="3" t="s">
        <v>113</v>
      </c>
      <c r="G2683" s="3">
        <v>0</v>
      </c>
      <c r="H2683" s="3" t="s">
        <v>535</v>
      </c>
      <c r="I2683" s="4" t="str">
        <f ca="1">IFERROR(__xludf.DUMMYFUNCTION("REGEXREPLACE(F2684,""\D"", """")"),"8")</f>
        <v>8</v>
      </c>
      <c r="J2683" s="6" t="s">
        <v>13860</v>
      </c>
    </row>
    <row r="2684" spans="1:10" ht="15.75" customHeight="1">
      <c r="A2684" s="1">
        <v>2683</v>
      </c>
      <c r="B2684" s="3">
        <v>2684</v>
      </c>
      <c r="C2684" s="3" t="s">
        <v>7209</v>
      </c>
      <c r="D2684" s="3" t="s">
        <v>7210</v>
      </c>
      <c r="E2684" s="3" t="s">
        <v>7211</v>
      </c>
      <c r="F2684" s="3" t="s">
        <v>51</v>
      </c>
      <c r="G2684" s="3">
        <v>4</v>
      </c>
      <c r="H2684" s="3" t="s">
        <v>94</v>
      </c>
      <c r="I2684" s="4" t="str">
        <f ca="1">IFERROR(__xludf.DUMMYFUNCTION("REGEXREPLACE(F2685,""\D"", """")"),"5")</f>
        <v>5</v>
      </c>
      <c r="J2684" s="6" t="s">
        <v>13854</v>
      </c>
    </row>
    <row r="2685" spans="1:10" ht="15.75" customHeight="1">
      <c r="A2685" s="1">
        <v>2684</v>
      </c>
      <c r="B2685" s="3">
        <v>2685</v>
      </c>
      <c r="C2685" s="3" t="s">
        <v>7212</v>
      </c>
      <c r="D2685" s="3" t="s">
        <v>7213</v>
      </c>
      <c r="E2685" s="3" t="s">
        <v>7214</v>
      </c>
      <c r="F2685" s="3">
        <v>0</v>
      </c>
      <c r="I2685" s="4" t="str">
        <f ca="1">IFERROR(__xludf.DUMMYFUNCTION("REGEXREPLACE(F2686,""\D"", """")"),"#VALUE!")</f>
        <v>#VALUE!</v>
      </c>
      <c r="J2685" s="6" t="s">
        <v>13850</v>
      </c>
    </row>
    <row r="2686" spans="1:10" ht="15.75" customHeight="1">
      <c r="A2686" s="1">
        <v>2685</v>
      </c>
      <c r="B2686" s="3">
        <v>2686</v>
      </c>
      <c r="C2686" s="3" t="s">
        <v>7215</v>
      </c>
      <c r="D2686" s="3" t="s">
        <v>7216</v>
      </c>
      <c r="E2686" s="3" t="s">
        <v>17</v>
      </c>
      <c r="F2686" s="3">
        <v>0</v>
      </c>
      <c r="I2686" s="4" t="str">
        <f ca="1">IFERROR(__xludf.DUMMYFUNCTION("REGEXREPLACE(F2687,""\D"", """")"),"#VALUE!")</f>
        <v>#VALUE!</v>
      </c>
      <c r="J2686" s="6" t="s">
        <v>13850</v>
      </c>
    </row>
    <row r="2687" spans="1:10" ht="15.75" customHeight="1">
      <c r="A2687" s="1">
        <v>2686</v>
      </c>
      <c r="B2687" s="3">
        <v>2687</v>
      </c>
      <c r="C2687" s="3" t="s">
        <v>7217</v>
      </c>
      <c r="D2687" s="3" t="s">
        <v>7218</v>
      </c>
      <c r="E2687" s="3" t="s">
        <v>17</v>
      </c>
      <c r="F2687" s="3">
        <v>0</v>
      </c>
      <c r="I2687" s="4" t="str">
        <f ca="1">IFERROR(__xludf.DUMMYFUNCTION("REGEXREPLACE(F2688,""\D"", """")"),"#VALUE!")</f>
        <v>#VALUE!</v>
      </c>
      <c r="J2687" s="6" t="s">
        <v>13850</v>
      </c>
    </row>
    <row r="2688" spans="1:10" ht="15.75" customHeight="1">
      <c r="A2688" s="1">
        <v>2687</v>
      </c>
      <c r="B2688" s="3">
        <v>2688</v>
      </c>
      <c r="C2688" s="3" t="s">
        <v>7219</v>
      </c>
      <c r="D2688" s="3" t="s">
        <v>7220</v>
      </c>
      <c r="E2688" s="3" t="s">
        <v>7221</v>
      </c>
      <c r="F2688" s="3" t="s">
        <v>215</v>
      </c>
      <c r="G2688" s="3">
        <v>18</v>
      </c>
      <c r="H2688" s="3" t="s">
        <v>2576</v>
      </c>
      <c r="I2688" s="4" t="str">
        <f ca="1">IFERROR(__xludf.DUMMYFUNCTION("REGEXREPLACE(F2689,""\D"", """")"),"14")</f>
        <v>14</v>
      </c>
      <c r="J2688" s="6" t="s">
        <v>13866</v>
      </c>
    </row>
    <row r="2689" spans="1:10" ht="15.75" customHeight="1">
      <c r="A2689" s="1">
        <v>2688</v>
      </c>
      <c r="B2689" s="3">
        <v>2689</v>
      </c>
      <c r="C2689" s="3" t="s">
        <v>7222</v>
      </c>
      <c r="D2689" s="3" t="s">
        <v>7223</v>
      </c>
      <c r="E2689" s="3" t="s">
        <v>7224</v>
      </c>
      <c r="F2689" s="3" t="s">
        <v>1566</v>
      </c>
      <c r="G2689" s="3">
        <v>97</v>
      </c>
      <c r="H2689" s="3" t="s">
        <v>7225</v>
      </c>
      <c r="I2689" s="4" t="str">
        <f ca="1">IFERROR(__xludf.DUMMYFUNCTION("REGEXREPLACE(F2690,""\D"", """")"),"29")</f>
        <v>29</v>
      </c>
      <c r="J2689" s="6" t="s">
        <v>13891</v>
      </c>
    </row>
    <row r="2690" spans="1:10" ht="15.75" customHeight="1">
      <c r="A2690" s="1">
        <v>2689</v>
      </c>
      <c r="B2690" s="3">
        <v>2690</v>
      </c>
      <c r="C2690" s="3" t="s">
        <v>7226</v>
      </c>
      <c r="D2690" s="3" t="s">
        <v>7227</v>
      </c>
      <c r="E2690" s="3" t="s">
        <v>7228</v>
      </c>
      <c r="F2690" s="3" t="s">
        <v>51</v>
      </c>
      <c r="G2690" s="3">
        <v>7</v>
      </c>
      <c r="H2690" s="3" t="s">
        <v>424</v>
      </c>
      <c r="I2690" s="4" t="str">
        <f ca="1">IFERROR(__xludf.DUMMYFUNCTION("REGEXREPLACE(F2691,""\D"", """")"),"5")</f>
        <v>5</v>
      </c>
      <c r="J2690" s="6" t="s">
        <v>13854</v>
      </c>
    </row>
    <row r="2691" spans="1:10" ht="15.75" customHeight="1">
      <c r="A2691" s="1">
        <v>2690</v>
      </c>
      <c r="B2691" s="3">
        <v>2691</v>
      </c>
      <c r="C2691" s="3" t="s">
        <v>7229</v>
      </c>
      <c r="D2691" s="3" t="s">
        <v>7230</v>
      </c>
      <c r="E2691" s="3" t="s">
        <v>7231</v>
      </c>
      <c r="F2691" s="3" t="s">
        <v>113</v>
      </c>
      <c r="G2691" s="3">
        <v>8</v>
      </c>
      <c r="H2691" s="3" t="s">
        <v>266</v>
      </c>
      <c r="I2691" s="4" t="str">
        <f ca="1">IFERROR(__xludf.DUMMYFUNCTION("REGEXREPLACE(F2692,""\D"", """")"),"8")</f>
        <v>8</v>
      </c>
      <c r="J2691" s="6" t="s">
        <v>13860</v>
      </c>
    </row>
    <row r="2692" spans="1:10" ht="15.75" customHeight="1">
      <c r="A2692" s="1">
        <v>2691</v>
      </c>
      <c r="B2692" s="3">
        <v>2692</v>
      </c>
      <c r="C2692" s="3" t="s">
        <v>7232</v>
      </c>
      <c r="D2692" s="3" t="s">
        <v>7233</v>
      </c>
      <c r="E2692" s="3" t="s">
        <v>7234</v>
      </c>
      <c r="F2692" s="3" t="s">
        <v>3774</v>
      </c>
      <c r="G2692" s="3">
        <v>69</v>
      </c>
      <c r="H2692" s="3" t="s">
        <v>5544</v>
      </c>
      <c r="I2692" s="4" t="str">
        <f ca="1">IFERROR(__xludf.DUMMYFUNCTION("REGEXREPLACE(F2693,""\D"", """")"),"32")</f>
        <v>32</v>
      </c>
      <c r="J2692" s="6" t="s">
        <v>13915</v>
      </c>
    </row>
    <row r="2693" spans="1:10" ht="15.75" customHeight="1">
      <c r="A2693" s="1">
        <v>2692</v>
      </c>
      <c r="B2693" s="3">
        <v>2693</v>
      </c>
      <c r="C2693" s="3" t="s">
        <v>7235</v>
      </c>
      <c r="D2693" s="3" t="s">
        <v>7236</v>
      </c>
      <c r="E2693" s="3" t="s">
        <v>17</v>
      </c>
      <c r="F2693" s="3">
        <v>0</v>
      </c>
      <c r="I2693" s="4" t="str">
        <f ca="1">IFERROR(__xludf.DUMMYFUNCTION("REGEXREPLACE(F2694,""\D"", """")"),"#VALUE!")</f>
        <v>#VALUE!</v>
      </c>
      <c r="J2693" s="6" t="s">
        <v>13850</v>
      </c>
    </row>
    <row r="2694" spans="1:10" ht="15.75" customHeight="1">
      <c r="A2694" s="1">
        <v>2693</v>
      </c>
      <c r="B2694" s="3">
        <v>2694</v>
      </c>
      <c r="C2694" s="3" t="s">
        <v>7237</v>
      </c>
      <c r="D2694" s="3" t="s">
        <v>7238</v>
      </c>
      <c r="E2694" s="3" t="s">
        <v>7239</v>
      </c>
      <c r="F2694" s="3" t="s">
        <v>113</v>
      </c>
      <c r="G2694" s="3">
        <v>7</v>
      </c>
      <c r="H2694" s="3" t="s">
        <v>76</v>
      </c>
      <c r="I2694" s="4" t="str">
        <f ca="1">IFERROR(__xludf.DUMMYFUNCTION("REGEXREPLACE(F2695,""\D"", """")"),"8")</f>
        <v>8</v>
      </c>
      <c r="J2694" s="6" t="s">
        <v>13860</v>
      </c>
    </row>
    <row r="2695" spans="1:10" ht="15.75" customHeight="1">
      <c r="A2695" s="1">
        <v>2694</v>
      </c>
      <c r="B2695" s="3">
        <v>2695</v>
      </c>
      <c r="C2695" s="3" t="s">
        <v>7240</v>
      </c>
      <c r="D2695" s="3" t="s">
        <v>7241</v>
      </c>
      <c r="E2695" s="3" t="s">
        <v>7242</v>
      </c>
      <c r="F2695" s="3" t="s">
        <v>7243</v>
      </c>
      <c r="G2695" s="3">
        <v>8</v>
      </c>
      <c r="H2695" s="3" t="s">
        <v>7244</v>
      </c>
      <c r="I2695" s="4" t="str">
        <f ca="1">IFERROR(__xludf.DUMMYFUNCTION("REGEXREPLACE(F2696,""\D"", """")"),"348")</f>
        <v>348</v>
      </c>
      <c r="J2695" s="6" t="s">
        <v>13928</v>
      </c>
    </row>
    <row r="2696" spans="1:10" ht="15.75" customHeight="1">
      <c r="A2696" s="1">
        <v>2695</v>
      </c>
      <c r="B2696" s="3">
        <v>2696</v>
      </c>
      <c r="C2696" s="3" t="s">
        <v>7245</v>
      </c>
      <c r="D2696" s="3" t="s">
        <v>7246</v>
      </c>
      <c r="E2696" s="3" t="s">
        <v>7247</v>
      </c>
      <c r="F2696" s="3" t="s">
        <v>56</v>
      </c>
      <c r="G2696" s="3">
        <v>43</v>
      </c>
      <c r="H2696" s="3" t="s">
        <v>2840</v>
      </c>
      <c r="I2696" s="4" t="str">
        <f ca="1">IFERROR(__xludf.DUMMYFUNCTION("REGEXREPLACE(F2697,""\D"", """")"),"23")</f>
        <v>23</v>
      </c>
      <c r="J2696" s="6" t="s">
        <v>13855</v>
      </c>
    </row>
    <row r="2697" spans="1:10" ht="15.75" customHeight="1">
      <c r="A2697" s="1">
        <v>2696</v>
      </c>
      <c r="B2697" s="3">
        <v>2697</v>
      </c>
      <c r="C2697" s="3" t="s">
        <v>7248</v>
      </c>
      <c r="D2697" s="3" t="s">
        <v>7249</v>
      </c>
      <c r="E2697" s="3" t="s">
        <v>7250</v>
      </c>
      <c r="F2697" s="3" t="s">
        <v>542</v>
      </c>
      <c r="G2697" s="3">
        <v>0</v>
      </c>
      <c r="H2697" s="3" t="s">
        <v>57</v>
      </c>
      <c r="I2697" s="4" t="str">
        <f ca="1">IFERROR(__xludf.DUMMYFUNCTION("REGEXREPLACE(F2698,""\D"", """")"),"24")</f>
        <v>24</v>
      </c>
      <c r="J2697" s="6" t="s">
        <v>13876</v>
      </c>
    </row>
    <row r="2698" spans="1:10" ht="15.75" customHeight="1">
      <c r="A2698" s="1">
        <v>2697</v>
      </c>
      <c r="B2698" s="3">
        <v>2698</v>
      </c>
      <c r="C2698" s="3" t="s">
        <v>7251</v>
      </c>
      <c r="D2698" s="3" t="s">
        <v>7252</v>
      </c>
      <c r="E2698" s="3" t="s">
        <v>7253</v>
      </c>
      <c r="F2698" s="3" t="s">
        <v>75</v>
      </c>
      <c r="G2698" s="3">
        <v>0</v>
      </c>
      <c r="H2698" s="3" t="s">
        <v>76</v>
      </c>
      <c r="I2698" s="4" t="str">
        <f ca="1">IFERROR(__xludf.DUMMYFUNCTION("REGEXREPLACE(F2699,""\D"", """")"),"15")</f>
        <v>15</v>
      </c>
      <c r="J2698" s="6" t="s">
        <v>13856</v>
      </c>
    </row>
    <row r="2699" spans="1:10" ht="15.75" customHeight="1">
      <c r="A2699" s="1">
        <v>2698</v>
      </c>
      <c r="B2699" s="3">
        <v>2699</v>
      </c>
      <c r="C2699" s="3" t="s">
        <v>7254</v>
      </c>
      <c r="D2699" s="3" t="s">
        <v>7255</v>
      </c>
      <c r="E2699" s="3" t="s">
        <v>7256</v>
      </c>
      <c r="F2699" s="3">
        <v>0</v>
      </c>
      <c r="I2699" s="4" t="str">
        <f ca="1">IFERROR(__xludf.DUMMYFUNCTION("REGEXREPLACE(F2700,""\D"", """")"),"#VALUE!")</f>
        <v>#VALUE!</v>
      </c>
      <c r="J2699" s="6" t="s">
        <v>13850</v>
      </c>
    </row>
    <row r="2700" spans="1:10" ht="15.75" customHeight="1">
      <c r="A2700" s="1">
        <v>2699</v>
      </c>
      <c r="B2700" s="3">
        <v>2700</v>
      </c>
      <c r="C2700" s="3" t="s">
        <v>7257</v>
      </c>
      <c r="D2700" s="3" t="s">
        <v>7258</v>
      </c>
      <c r="E2700" s="3" t="s">
        <v>7259</v>
      </c>
      <c r="F2700" s="3" t="s">
        <v>33</v>
      </c>
      <c r="G2700" s="3">
        <v>2</v>
      </c>
      <c r="H2700" s="3" t="s">
        <v>311</v>
      </c>
      <c r="I2700" s="4" t="str">
        <f ca="1">IFERROR(__xludf.DUMMYFUNCTION("REGEXREPLACE(F2701,""\D"", """")"),"9")</f>
        <v>9</v>
      </c>
      <c r="J2700" s="6" t="s">
        <v>13851</v>
      </c>
    </row>
    <row r="2701" spans="1:10" ht="15.75" customHeight="1">
      <c r="A2701" s="1">
        <v>2700</v>
      </c>
      <c r="B2701" s="3">
        <v>2701</v>
      </c>
      <c r="C2701" s="3" t="s">
        <v>7260</v>
      </c>
      <c r="D2701" s="3" t="s">
        <v>7261</v>
      </c>
      <c r="E2701" s="3" t="s">
        <v>17</v>
      </c>
      <c r="F2701" s="3">
        <v>0</v>
      </c>
      <c r="I2701" s="4" t="str">
        <f ca="1">IFERROR(__xludf.DUMMYFUNCTION("REGEXREPLACE(F2702,""\D"", """")"),"#VALUE!")</f>
        <v>#VALUE!</v>
      </c>
      <c r="J2701" s="6" t="s">
        <v>13850</v>
      </c>
    </row>
    <row r="2702" spans="1:10" ht="15.75" customHeight="1">
      <c r="A2702" s="1">
        <v>2701</v>
      </c>
      <c r="B2702" s="3">
        <v>2702</v>
      </c>
      <c r="C2702" s="3" t="s">
        <v>7262</v>
      </c>
      <c r="D2702" s="3" t="s">
        <v>7263</v>
      </c>
      <c r="E2702" s="3" t="s">
        <v>7264</v>
      </c>
      <c r="F2702" s="3">
        <v>0</v>
      </c>
      <c r="I2702" s="4" t="str">
        <f ca="1">IFERROR(__xludf.DUMMYFUNCTION("REGEXREPLACE(F2703,""\D"", """")"),"#VALUE!")</f>
        <v>#VALUE!</v>
      </c>
      <c r="J2702" s="6" t="s">
        <v>13850</v>
      </c>
    </row>
    <row r="2703" spans="1:10" ht="15.75" customHeight="1">
      <c r="A2703" s="1">
        <v>2702</v>
      </c>
      <c r="B2703" s="3">
        <v>2703</v>
      </c>
      <c r="C2703" s="3" t="s">
        <v>7265</v>
      </c>
      <c r="D2703" s="3" t="s">
        <v>7266</v>
      </c>
      <c r="E2703" s="3" t="s">
        <v>3285</v>
      </c>
      <c r="F2703" s="3">
        <v>0</v>
      </c>
      <c r="I2703" s="4" t="str">
        <f ca="1">IFERROR(__xludf.DUMMYFUNCTION("REGEXREPLACE(F2704,""\D"", """")"),"#VALUE!")</f>
        <v>#VALUE!</v>
      </c>
      <c r="J2703" s="6" t="s">
        <v>13850</v>
      </c>
    </row>
    <row r="2704" spans="1:10" ht="15.75" customHeight="1">
      <c r="A2704" s="1">
        <v>2703</v>
      </c>
      <c r="B2704" s="3">
        <v>2704</v>
      </c>
      <c r="C2704" s="3" t="s">
        <v>7267</v>
      </c>
      <c r="D2704" s="3" t="s">
        <v>7268</v>
      </c>
      <c r="E2704" s="3" t="s">
        <v>17</v>
      </c>
      <c r="F2704" s="3">
        <v>0</v>
      </c>
      <c r="I2704" s="4" t="str">
        <f ca="1">IFERROR(__xludf.DUMMYFUNCTION("REGEXREPLACE(F2705,""\D"", """")"),"#VALUE!")</f>
        <v>#VALUE!</v>
      </c>
      <c r="J2704" s="6" t="s">
        <v>13850</v>
      </c>
    </row>
    <row r="2705" spans="1:10" ht="15.75" customHeight="1">
      <c r="A2705" s="1">
        <v>2704</v>
      </c>
      <c r="B2705" s="3">
        <v>2705</v>
      </c>
      <c r="C2705" s="3" t="s">
        <v>7269</v>
      </c>
      <c r="D2705" s="3" t="s">
        <v>7270</v>
      </c>
      <c r="E2705" s="3" t="s">
        <v>7271</v>
      </c>
      <c r="F2705" s="3" t="s">
        <v>93</v>
      </c>
      <c r="G2705" s="3">
        <v>6</v>
      </c>
      <c r="H2705" s="3" t="s">
        <v>424</v>
      </c>
      <c r="I2705" s="4" t="str">
        <f ca="1">IFERROR(__xludf.DUMMYFUNCTION("REGEXREPLACE(F2706,""\D"", """")"),"6")</f>
        <v>6</v>
      </c>
      <c r="J2705" s="6" t="s">
        <v>13858</v>
      </c>
    </row>
    <row r="2706" spans="1:10" ht="15.75" customHeight="1">
      <c r="A2706" s="1">
        <v>2705</v>
      </c>
      <c r="B2706" s="3">
        <v>2706</v>
      </c>
      <c r="C2706" s="3" t="s">
        <v>7272</v>
      </c>
      <c r="D2706" s="3" t="s">
        <v>7273</v>
      </c>
      <c r="E2706" s="3" t="s">
        <v>17</v>
      </c>
      <c r="F2706" s="3">
        <v>0</v>
      </c>
      <c r="I2706" s="4" t="str">
        <f ca="1">IFERROR(__xludf.DUMMYFUNCTION("REGEXREPLACE(F2707,""\D"", """")"),"#VALUE!")</f>
        <v>#VALUE!</v>
      </c>
      <c r="J2706" s="6" t="s">
        <v>13850</v>
      </c>
    </row>
    <row r="2707" spans="1:10" ht="15.75" customHeight="1">
      <c r="A2707" s="1">
        <v>2706</v>
      </c>
      <c r="B2707" s="3">
        <v>2707</v>
      </c>
      <c r="C2707" s="3" t="s">
        <v>7274</v>
      </c>
      <c r="D2707" s="3" t="s">
        <v>7275</v>
      </c>
      <c r="E2707" s="3" t="s">
        <v>7276</v>
      </c>
      <c r="F2707" s="3" t="s">
        <v>182</v>
      </c>
      <c r="G2707" s="3">
        <v>3</v>
      </c>
      <c r="H2707" s="3" t="s">
        <v>194</v>
      </c>
      <c r="I2707" s="4" t="str">
        <f ca="1">IFERROR(__xludf.DUMMYFUNCTION("REGEXREPLACE(F2708,""\D"", """")"),"7")</f>
        <v>7</v>
      </c>
      <c r="J2707" s="6" t="s">
        <v>13863</v>
      </c>
    </row>
    <row r="2708" spans="1:10" ht="15.75" customHeight="1">
      <c r="A2708" s="1">
        <v>2707</v>
      </c>
      <c r="B2708" s="3">
        <v>2708</v>
      </c>
      <c r="C2708" s="3" t="s">
        <v>7277</v>
      </c>
      <c r="D2708" s="3" t="s">
        <v>7278</v>
      </c>
      <c r="E2708" s="3" t="s">
        <v>7279</v>
      </c>
      <c r="F2708" s="3">
        <v>0</v>
      </c>
      <c r="I2708" s="4" t="str">
        <f ca="1">IFERROR(__xludf.DUMMYFUNCTION("REGEXREPLACE(F2709,""\D"", """")"),"#VALUE!")</f>
        <v>#VALUE!</v>
      </c>
      <c r="J2708" s="6" t="s">
        <v>13850</v>
      </c>
    </row>
    <row r="2709" spans="1:10" ht="15.75" customHeight="1">
      <c r="A2709" s="1">
        <v>2708</v>
      </c>
      <c r="B2709" s="3">
        <v>2709</v>
      </c>
      <c r="C2709" s="3" t="s">
        <v>7280</v>
      </c>
      <c r="D2709" s="3" t="s">
        <v>7281</v>
      </c>
      <c r="E2709" s="3" t="s">
        <v>17</v>
      </c>
      <c r="F2709" s="3">
        <v>0</v>
      </c>
      <c r="I2709" s="4" t="str">
        <f ca="1">IFERROR(__xludf.DUMMYFUNCTION("REGEXREPLACE(F2710,""\D"", """")"),"#VALUE!")</f>
        <v>#VALUE!</v>
      </c>
      <c r="J2709" s="6" t="s">
        <v>13850</v>
      </c>
    </row>
    <row r="2710" spans="1:10" ht="15.75" customHeight="1">
      <c r="A2710" s="1">
        <v>2709</v>
      </c>
      <c r="B2710" s="3">
        <v>2710</v>
      </c>
      <c r="C2710" s="3" t="s">
        <v>7282</v>
      </c>
      <c r="D2710" s="3" t="s">
        <v>7283</v>
      </c>
      <c r="E2710" s="3" t="s">
        <v>7284</v>
      </c>
      <c r="F2710" s="3">
        <v>0</v>
      </c>
      <c r="I2710" s="4" t="str">
        <f ca="1">IFERROR(__xludf.DUMMYFUNCTION("REGEXREPLACE(F2711,""\D"", """")"),"#VALUE!")</f>
        <v>#VALUE!</v>
      </c>
      <c r="J2710" s="6" t="s">
        <v>13850</v>
      </c>
    </row>
    <row r="2711" spans="1:10" ht="15.75" customHeight="1">
      <c r="A2711" s="1">
        <v>2710</v>
      </c>
      <c r="B2711" s="3">
        <v>2711</v>
      </c>
      <c r="C2711" s="3" t="s">
        <v>7285</v>
      </c>
      <c r="D2711" s="3" t="s">
        <v>7286</v>
      </c>
      <c r="E2711" s="3" t="s">
        <v>17</v>
      </c>
      <c r="F2711" s="3">
        <v>0</v>
      </c>
      <c r="I2711" s="4" t="str">
        <f ca="1">IFERROR(__xludf.DUMMYFUNCTION("REGEXREPLACE(F2712,""\D"", """")"),"#VALUE!")</f>
        <v>#VALUE!</v>
      </c>
      <c r="J2711" s="6" t="s">
        <v>13850</v>
      </c>
    </row>
    <row r="2712" spans="1:10" ht="15.75" customHeight="1">
      <c r="A2712" s="1">
        <v>2711</v>
      </c>
      <c r="B2712" s="3">
        <v>2712</v>
      </c>
      <c r="C2712" s="3" t="s">
        <v>7287</v>
      </c>
      <c r="D2712" s="3" t="s">
        <v>7288</v>
      </c>
      <c r="E2712" s="3" t="s">
        <v>7289</v>
      </c>
      <c r="F2712" s="3">
        <v>0</v>
      </c>
      <c r="I2712" s="4" t="str">
        <f ca="1">IFERROR(__xludf.DUMMYFUNCTION("REGEXREPLACE(F2713,""\D"", """")"),"#VALUE!")</f>
        <v>#VALUE!</v>
      </c>
      <c r="J2712" s="6" t="s">
        <v>13850</v>
      </c>
    </row>
    <row r="2713" spans="1:10" ht="15.75" customHeight="1">
      <c r="A2713" s="1">
        <v>2712</v>
      </c>
      <c r="B2713" s="3">
        <v>2713</v>
      </c>
      <c r="C2713" s="3" t="s">
        <v>7290</v>
      </c>
      <c r="D2713" s="3" t="s">
        <v>7291</v>
      </c>
      <c r="E2713" s="3" t="s">
        <v>17</v>
      </c>
      <c r="F2713" s="3">
        <v>0</v>
      </c>
      <c r="I2713" s="4" t="str">
        <f ca="1">IFERROR(__xludf.DUMMYFUNCTION("REGEXREPLACE(F2714,""\D"", """")"),"#VALUE!")</f>
        <v>#VALUE!</v>
      </c>
      <c r="J2713" s="6" t="s">
        <v>13850</v>
      </c>
    </row>
    <row r="2714" spans="1:10" ht="15.75" customHeight="1">
      <c r="A2714" s="1">
        <v>2713</v>
      </c>
      <c r="B2714" s="3">
        <v>2714</v>
      </c>
      <c r="C2714" s="3" t="s">
        <v>7292</v>
      </c>
      <c r="D2714" s="3" t="s">
        <v>7293</v>
      </c>
      <c r="E2714" s="3" t="s">
        <v>7294</v>
      </c>
      <c r="F2714" s="3">
        <v>0</v>
      </c>
      <c r="I2714" s="4" t="str">
        <f ca="1">IFERROR(__xludf.DUMMYFUNCTION("REGEXREPLACE(F2715,""\D"", """")"),"#VALUE!")</f>
        <v>#VALUE!</v>
      </c>
      <c r="J2714" s="6" t="s">
        <v>13850</v>
      </c>
    </row>
    <row r="2715" spans="1:10" ht="15.75" customHeight="1">
      <c r="A2715" s="1">
        <v>2714</v>
      </c>
      <c r="B2715" s="3">
        <v>2715</v>
      </c>
      <c r="C2715" s="3" t="s">
        <v>7295</v>
      </c>
      <c r="D2715" s="3" t="s">
        <v>7296</v>
      </c>
      <c r="E2715" s="3" t="s">
        <v>7297</v>
      </c>
      <c r="F2715" s="3" t="s">
        <v>75</v>
      </c>
      <c r="G2715" s="3">
        <v>0</v>
      </c>
      <c r="H2715" s="3" t="s">
        <v>76</v>
      </c>
      <c r="I2715" s="4" t="str">
        <f ca="1">IFERROR(__xludf.DUMMYFUNCTION("REGEXREPLACE(F2716,""\D"", """")"),"15")</f>
        <v>15</v>
      </c>
      <c r="J2715" s="6" t="s">
        <v>13856</v>
      </c>
    </row>
    <row r="2716" spans="1:10" ht="15.75" customHeight="1">
      <c r="A2716" s="1">
        <v>2715</v>
      </c>
      <c r="B2716" s="3">
        <v>2716</v>
      </c>
      <c r="C2716" s="3" t="s">
        <v>7298</v>
      </c>
      <c r="D2716" s="3" t="s">
        <v>7299</v>
      </c>
      <c r="E2716" s="3" t="s">
        <v>7300</v>
      </c>
      <c r="F2716" s="3" t="s">
        <v>38</v>
      </c>
      <c r="G2716" s="3">
        <v>5</v>
      </c>
      <c r="H2716" s="3" t="s">
        <v>266</v>
      </c>
      <c r="I2716" s="4" t="str">
        <f ca="1">IFERROR(__xludf.DUMMYFUNCTION("REGEXREPLACE(F2717,""\D"", """")"),"11")</f>
        <v>11</v>
      </c>
      <c r="J2716" s="6" t="s">
        <v>13852</v>
      </c>
    </row>
    <row r="2717" spans="1:10" ht="15.75" customHeight="1">
      <c r="A2717" s="1">
        <v>2716</v>
      </c>
      <c r="B2717" s="3">
        <v>2717</v>
      </c>
      <c r="C2717" s="3" t="s">
        <v>7301</v>
      </c>
      <c r="D2717" s="3" t="s">
        <v>7302</v>
      </c>
      <c r="E2717" s="3" t="s">
        <v>1758</v>
      </c>
      <c r="F2717" s="3">
        <v>0</v>
      </c>
      <c r="I2717" s="4" t="str">
        <f ca="1">IFERROR(__xludf.DUMMYFUNCTION("REGEXREPLACE(F2718,""\D"", """")"),"#VALUE!")</f>
        <v>#VALUE!</v>
      </c>
      <c r="J2717" s="6" t="s">
        <v>13850</v>
      </c>
    </row>
    <row r="2718" spans="1:10" ht="15.75" customHeight="1">
      <c r="A2718" s="1">
        <v>2717</v>
      </c>
      <c r="B2718" s="3">
        <v>2718</v>
      </c>
      <c r="C2718" s="3" t="s">
        <v>7303</v>
      </c>
      <c r="D2718" s="3" t="s">
        <v>7304</v>
      </c>
      <c r="E2718" s="3" t="s">
        <v>17</v>
      </c>
      <c r="F2718" s="3">
        <v>0</v>
      </c>
      <c r="I2718" s="4" t="str">
        <f ca="1">IFERROR(__xludf.DUMMYFUNCTION("REGEXREPLACE(F2719,""\D"", """")"),"#VALUE!")</f>
        <v>#VALUE!</v>
      </c>
      <c r="J2718" s="6" t="s">
        <v>13850</v>
      </c>
    </row>
    <row r="2719" spans="1:10" ht="15.75" customHeight="1">
      <c r="A2719" s="1">
        <v>2718</v>
      </c>
      <c r="B2719" s="3">
        <v>2719</v>
      </c>
      <c r="C2719" s="3" t="s">
        <v>7305</v>
      </c>
      <c r="D2719" s="3" t="s">
        <v>7306</v>
      </c>
      <c r="E2719" s="3" t="s">
        <v>17</v>
      </c>
      <c r="F2719" s="3">
        <v>0</v>
      </c>
      <c r="I2719" s="4" t="str">
        <f ca="1">IFERROR(__xludf.DUMMYFUNCTION("REGEXREPLACE(F2720,""\D"", """")"),"#VALUE!")</f>
        <v>#VALUE!</v>
      </c>
      <c r="J2719" s="6" t="s">
        <v>13850</v>
      </c>
    </row>
    <row r="2720" spans="1:10" ht="15.75" customHeight="1">
      <c r="A2720" s="1">
        <v>2719</v>
      </c>
      <c r="B2720" s="3">
        <v>2720</v>
      </c>
      <c r="C2720" s="3" t="s">
        <v>7307</v>
      </c>
      <c r="D2720" s="3" t="s">
        <v>7308</v>
      </c>
      <c r="E2720" s="3" t="s">
        <v>7309</v>
      </c>
      <c r="F2720" s="3">
        <v>0</v>
      </c>
      <c r="I2720" s="4" t="str">
        <f ca="1">IFERROR(__xludf.DUMMYFUNCTION("REGEXREPLACE(F2721,""\D"", """")"),"#VALUE!")</f>
        <v>#VALUE!</v>
      </c>
      <c r="J2720" s="6" t="s">
        <v>13850</v>
      </c>
    </row>
    <row r="2721" spans="1:10" ht="15.75" customHeight="1">
      <c r="A2721" s="1">
        <v>2720</v>
      </c>
      <c r="B2721" s="3">
        <v>2721</v>
      </c>
      <c r="C2721" s="3" t="s">
        <v>7310</v>
      </c>
      <c r="D2721" s="3" t="s">
        <v>7311</v>
      </c>
      <c r="E2721" s="3" t="s">
        <v>17</v>
      </c>
      <c r="F2721" s="3">
        <v>0</v>
      </c>
      <c r="I2721" s="4" t="str">
        <f ca="1">IFERROR(__xludf.DUMMYFUNCTION("REGEXREPLACE(F2722,""\D"", """")"),"#VALUE!")</f>
        <v>#VALUE!</v>
      </c>
      <c r="J2721" s="6" t="s">
        <v>13850</v>
      </c>
    </row>
    <row r="2722" spans="1:10" ht="15.75" customHeight="1">
      <c r="A2722" s="1">
        <v>2721</v>
      </c>
      <c r="B2722" s="3">
        <v>2722</v>
      </c>
      <c r="C2722" s="3" t="s">
        <v>7312</v>
      </c>
      <c r="D2722" s="3" t="s">
        <v>7313</v>
      </c>
      <c r="E2722" s="3" t="s">
        <v>17</v>
      </c>
      <c r="F2722" s="3">
        <v>0</v>
      </c>
      <c r="I2722" s="4" t="str">
        <f ca="1">IFERROR(__xludf.DUMMYFUNCTION("REGEXREPLACE(F2723,""\D"", """")"),"#VALUE!")</f>
        <v>#VALUE!</v>
      </c>
      <c r="J2722" s="6" t="s">
        <v>13850</v>
      </c>
    </row>
    <row r="2723" spans="1:10" ht="15.75" customHeight="1">
      <c r="A2723" s="1">
        <v>2722</v>
      </c>
      <c r="B2723" s="3">
        <v>2723</v>
      </c>
      <c r="C2723" s="3" t="s">
        <v>7314</v>
      </c>
      <c r="D2723" s="3" t="s">
        <v>7315</v>
      </c>
      <c r="E2723" s="3" t="s">
        <v>7316</v>
      </c>
      <c r="F2723" s="3">
        <v>0</v>
      </c>
      <c r="I2723" s="4" t="str">
        <f ca="1">IFERROR(__xludf.DUMMYFUNCTION("REGEXREPLACE(F2724,""\D"", """")"),"#VALUE!")</f>
        <v>#VALUE!</v>
      </c>
      <c r="J2723" s="6" t="s">
        <v>13850</v>
      </c>
    </row>
    <row r="2724" spans="1:10" ht="15.75" customHeight="1">
      <c r="A2724" s="1">
        <v>2723</v>
      </c>
      <c r="B2724" s="3">
        <v>2724</v>
      </c>
      <c r="C2724" s="3" t="s">
        <v>7317</v>
      </c>
      <c r="D2724" s="3" t="s">
        <v>7318</v>
      </c>
      <c r="E2724" s="3" t="s">
        <v>7319</v>
      </c>
      <c r="F2724" s="3" t="s">
        <v>749</v>
      </c>
      <c r="G2724" s="3">
        <v>0</v>
      </c>
      <c r="H2724" s="3" t="s">
        <v>39</v>
      </c>
      <c r="I2724" s="4" t="str">
        <f ca="1">IFERROR(__xludf.DUMMYFUNCTION("REGEXREPLACE(F2725,""\D"", """")"),"25")</f>
        <v>25</v>
      </c>
      <c r="J2724" s="6" t="s">
        <v>13884</v>
      </c>
    </row>
    <row r="2725" spans="1:10" ht="15.75" customHeight="1">
      <c r="A2725" s="1">
        <v>2724</v>
      </c>
      <c r="B2725" s="3">
        <v>2725</v>
      </c>
      <c r="C2725" s="3" t="s">
        <v>7320</v>
      </c>
      <c r="D2725" s="3" t="s">
        <v>7321</v>
      </c>
      <c r="E2725" s="3" t="s">
        <v>7322</v>
      </c>
      <c r="F2725" s="3" t="s">
        <v>38</v>
      </c>
      <c r="G2725" s="3">
        <v>12</v>
      </c>
      <c r="H2725" s="3" t="s">
        <v>34</v>
      </c>
      <c r="I2725" s="4" t="str">
        <f ca="1">IFERROR(__xludf.DUMMYFUNCTION("REGEXREPLACE(F2726,""\D"", """")"),"11")</f>
        <v>11</v>
      </c>
      <c r="J2725" s="6" t="s">
        <v>13852</v>
      </c>
    </row>
    <row r="2726" spans="1:10" ht="15.75" customHeight="1">
      <c r="A2726" s="1">
        <v>2725</v>
      </c>
      <c r="B2726" s="3">
        <v>2726</v>
      </c>
      <c r="C2726" s="3" t="s">
        <v>7323</v>
      </c>
      <c r="D2726" s="3" t="s">
        <v>7324</v>
      </c>
      <c r="E2726" s="3" t="s">
        <v>7325</v>
      </c>
      <c r="F2726" s="3" t="s">
        <v>2464</v>
      </c>
      <c r="G2726" s="3">
        <v>27</v>
      </c>
      <c r="H2726" s="3" t="s">
        <v>4847</v>
      </c>
      <c r="I2726" s="4" t="str">
        <f ca="1">IFERROR(__xludf.DUMMYFUNCTION("REGEXREPLACE(F2727,""\D"", """")"),"48")</f>
        <v>48</v>
      </c>
      <c r="J2726" s="6" t="s">
        <v>13900</v>
      </c>
    </row>
    <row r="2727" spans="1:10" ht="15.75" customHeight="1">
      <c r="A2727" s="1">
        <v>2726</v>
      </c>
      <c r="B2727" s="3">
        <v>2727</v>
      </c>
      <c r="C2727" s="3" t="s">
        <v>7326</v>
      </c>
      <c r="D2727" s="3" t="s">
        <v>7327</v>
      </c>
      <c r="E2727" s="3" t="s">
        <v>7328</v>
      </c>
      <c r="F2727" s="3">
        <v>0</v>
      </c>
      <c r="I2727" s="4" t="str">
        <f ca="1">IFERROR(__xludf.DUMMYFUNCTION("REGEXREPLACE(F2728,""\D"", """")"),"#VALUE!")</f>
        <v>#VALUE!</v>
      </c>
      <c r="J2727" s="6" t="s">
        <v>13850</v>
      </c>
    </row>
    <row r="2728" spans="1:10" ht="15.75" customHeight="1">
      <c r="A2728" s="1">
        <v>2727</v>
      </c>
      <c r="B2728" s="3">
        <v>2728</v>
      </c>
      <c r="C2728" s="3" t="s">
        <v>7329</v>
      </c>
      <c r="D2728" s="3" t="s">
        <v>7330</v>
      </c>
      <c r="E2728" s="3" t="s">
        <v>7331</v>
      </c>
      <c r="F2728" s="3">
        <v>0</v>
      </c>
      <c r="I2728" s="4" t="str">
        <f ca="1">IFERROR(__xludf.DUMMYFUNCTION("REGEXREPLACE(F2729,""\D"", """")"),"#VALUE!")</f>
        <v>#VALUE!</v>
      </c>
      <c r="J2728" s="6" t="s">
        <v>13850</v>
      </c>
    </row>
    <row r="2729" spans="1:10" ht="15.75" customHeight="1">
      <c r="A2729" s="1">
        <v>2728</v>
      </c>
      <c r="B2729" s="3">
        <v>2729</v>
      </c>
      <c r="C2729" s="3" t="s">
        <v>7332</v>
      </c>
      <c r="D2729" s="3" t="s">
        <v>7333</v>
      </c>
      <c r="E2729" s="3" t="s">
        <v>7334</v>
      </c>
      <c r="F2729" s="3" t="s">
        <v>113</v>
      </c>
      <c r="G2729" s="3">
        <v>6</v>
      </c>
      <c r="H2729" s="3" t="s">
        <v>382</v>
      </c>
      <c r="I2729" s="4" t="str">
        <f ca="1">IFERROR(__xludf.DUMMYFUNCTION("REGEXREPLACE(F2730,""\D"", """")"),"8")</f>
        <v>8</v>
      </c>
      <c r="J2729" s="6" t="s">
        <v>13860</v>
      </c>
    </row>
    <row r="2730" spans="1:10" ht="15.75" customHeight="1">
      <c r="A2730" s="1">
        <v>2729</v>
      </c>
      <c r="B2730" s="3">
        <v>2730</v>
      </c>
      <c r="C2730" s="3" t="s">
        <v>7335</v>
      </c>
      <c r="D2730" s="3" t="s">
        <v>7336</v>
      </c>
      <c r="E2730" s="3" t="s">
        <v>7337</v>
      </c>
      <c r="F2730" s="3">
        <v>0</v>
      </c>
      <c r="I2730" s="4" t="str">
        <f ca="1">IFERROR(__xludf.DUMMYFUNCTION("REGEXREPLACE(F2731,""\D"", """")"),"#VALUE!")</f>
        <v>#VALUE!</v>
      </c>
      <c r="J2730" s="6" t="s">
        <v>13850</v>
      </c>
    </row>
    <row r="2731" spans="1:10" ht="15.75" customHeight="1">
      <c r="A2731" s="1">
        <v>2730</v>
      </c>
      <c r="B2731" s="3">
        <v>2731</v>
      </c>
      <c r="C2731" s="3" t="s">
        <v>7338</v>
      </c>
      <c r="D2731" s="3" t="s">
        <v>7339</v>
      </c>
      <c r="E2731" s="3" t="s">
        <v>7340</v>
      </c>
      <c r="F2731" s="3" t="s">
        <v>2202</v>
      </c>
      <c r="G2731" s="3">
        <v>54</v>
      </c>
      <c r="H2731" s="3" t="s">
        <v>7341</v>
      </c>
      <c r="I2731" s="4" t="str">
        <f ca="1">IFERROR(__xludf.DUMMYFUNCTION("REGEXREPLACE(F2732,""\D"", """")"),"64")</f>
        <v>64</v>
      </c>
      <c r="J2731" s="6" t="s">
        <v>13897</v>
      </c>
    </row>
    <row r="2732" spans="1:10" ht="15.75" customHeight="1">
      <c r="A2732" s="1">
        <v>2731</v>
      </c>
      <c r="B2732" s="3">
        <v>2732</v>
      </c>
      <c r="C2732" s="3" t="s">
        <v>7342</v>
      </c>
      <c r="D2732" s="3" t="s">
        <v>7343</v>
      </c>
      <c r="E2732" s="3" t="s">
        <v>7344</v>
      </c>
      <c r="F2732" s="3">
        <v>0</v>
      </c>
      <c r="I2732" s="4" t="str">
        <f ca="1">IFERROR(__xludf.DUMMYFUNCTION("REGEXREPLACE(F2733,""\D"", """")"),"#VALUE!")</f>
        <v>#VALUE!</v>
      </c>
      <c r="J2732" s="6" t="s">
        <v>13850</v>
      </c>
    </row>
    <row r="2733" spans="1:10" ht="15.75" customHeight="1">
      <c r="A2733" s="1">
        <v>2732</v>
      </c>
      <c r="B2733" s="3">
        <v>2733</v>
      </c>
      <c r="C2733" s="3" t="s">
        <v>7345</v>
      </c>
      <c r="D2733" s="3" t="s">
        <v>7346</v>
      </c>
      <c r="E2733" s="3" t="s">
        <v>7347</v>
      </c>
      <c r="F2733" s="3" t="s">
        <v>38</v>
      </c>
      <c r="G2733" s="3">
        <v>16</v>
      </c>
      <c r="H2733" s="3" t="s">
        <v>216</v>
      </c>
      <c r="I2733" s="4" t="str">
        <f ca="1">IFERROR(__xludf.DUMMYFUNCTION("REGEXREPLACE(F2734,""\D"", """")"),"11")</f>
        <v>11</v>
      </c>
      <c r="J2733" s="6" t="s">
        <v>13852</v>
      </c>
    </row>
    <row r="2734" spans="1:10" ht="15.75" customHeight="1">
      <c r="A2734" s="1">
        <v>2733</v>
      </c>
      <c r="B2734" s="3">
        <v>2734</v>
      </c>
      <c r="C2734" s="3" t="s">
        <v>7348</v>
      </c>
      <c r="D2734" s="3" t="s">
        <v>7349</v>
      </c>
      <c r="E2734" s="3" t="s">
        <v>5821</v>
      </c>
      <c r="F2734" s="3">
        <v>0</v>
      </c>
      <c r="I2734" s="4" t="str">
        <f ca="1">IFERROR(__xludf.DUMMYFUNCTION("REGEXREPLACE(F2735,""\D"", """")"),"#VALUE!")</f>
        <v>#VALUE!</v>
      </c>
      <c r="J2734" s="6" t="s">
        <v>13850</v>
      </c>
    </row>
    <row r="2735" spans="1:10" ht="15.75" customHeight="1">
      <c r="A2735" s="1">
        <v>2734</v>
      </c>
      <c r="B2735" s="3">
        <v>2735</v>
      </c>
      <c r="C2735" s="3" t="s">
        <v>7350</v>
      </c>
      <c r="D2735" s="3" t="s">
        <v>7351</v>
      </c>
      <c r="E2735" s="3" t="s">
        <v>7352</v>
      </c>
      <c r="F2735" s="3">
        <v>0</v>
      </c>
      <c r="I2735" s="4" t="str">
        <f ca="1">IFERROR(__xludf.DUMMYFUNCTION("REGEXREPLACE(F2736,""\D"", """")"),"#VALUE!")</f>
        <v>#VALUE!</v>
      </c>
      <c r="J2735" s="6" t="s">
        <v>13850</v>
      </c>
    </row>
    <row r="2736" spans="1:10" ht="15.75" customHeight="1">
      <c r="A2736" s="1">
        <v>2735</v>
      </c>
      <c r="B2736" s="3">
        <v>2736</v>
      </c>
      <c r="C2736" s="3" t="s">
        <v>7353</v>
      </c>
      <c r="D2736" s="3" t="s">
        <v>7354</v>
      </c>
      <c r="E2736" s="3" t="s">
        <v>17</v>
      </c>
      <c r="F2736" s="3">
        <v>0</v>
      </c>
      <c r="I2736" s="4" t="str">
        <f ca="1">IFERROR(__xludf.DUMMYFUNCTION("REGEXREPLACE(F2737,""\D"", """")"),"#VALUE!")</f>
        <v>#VALUE!</v>
      </c>
      <c r="J2736" s="6" t="s">
        <v>13850</v>
      </c>
    </row>
    <row r="2737" spans="1:10" ht="15.75" customHeight="1">
      <c r="A2737" s="1">
        <v>2736</v>
      </c>
      <c r="B2737" s="3">
        <v>2737</v>
      </c>
      <c r="C2737" s="3" t="s">
        <v>7355</v>
      </c>
      <c r="D2737" s="3" t="s">
        <v>7356</v>
      </c>
      <c r="E2737" s="3" t="s">
        <v>7357</v>
      </c>
      <c r="F2737" s="3" t="s">
        <v>7358</v>
      </c>
      <c r="G2737" s="3">
        <v>1</v>
      </c>
      <c r="H2737" s="3" t="s">
        <v>7359</v>
      </c>
      <c r="I2737" s="4" t="str">
        <f ca="1">IFERROR(__xludf.DUMMYFUNCTION("REGEXREPLACE(F2738,""\D"", """")"),"116")</f>
        <v>116</v>
      </c>
      <c r="J2737" s="6" t="s">
        <v>13929</v>
      </c>
    </row>
    <row r="2738" spans="1:10" ht="15.75" customHeight="1">
      <c r="A2738" s="1">
        <v>2737</v>
      </c>
      <c r="B2738" s="3">
        <v>2738</v>
      </c>
      <c r="C2738" s="3" t="s">
        <v>7360</v>
      </c>
      <c r="D2738" s="3" t="s">
        <v>7361</v>
      </c>
      <c r="E2738" s="3" t="s">
        <v>7362</v>
      </c>
      <c r="F2738" s="3" t="s">
        <v>38</v>
      </c>
      <c r="G2738" s="3">
        <v>4</v>
      </c>
      <c r="H2738" s="3" t="s">
        <v>76</v>
      </c>
      <c r="I2738" s="4" t="str">
        <f ca="1">IFERROR(__xludf.DUMMYFUNCTION("REGEXREPLACE(F2739,""\D"", """")"),"11")</f>
        <v>11</v>
      </c>
      <c r="J2738" s="6" t="s">
        <v>13852</v>
      </c>
    </row>
    <row r="2739" spans="1:10" ht="15.75" customHeight="1">
      <c r="A2739" s="1">
        <v>2738</v>
      </c>
      <c r="B2739" s="3">
        <v>2739</v>
      </c>
      <c r="C2739" s="3" t="s">
        <v>7363</v>
      </c>
      <c r="D2739" s="3" t="s">
        <v>7364</v>
      </c>
      <c r="E2739" s="3" t="s">
        <v>7365</v>
      </c>
      <c r="F2739" s="3" t="s">
        <v>1185</v>
      </c>
      <c r="G2739" s="3">
        <v>14</v>
      </c>
      <c r="H2739" s="3" t="s">
        <v>4811</v>
      </c>
      <c r="I2739" s="4" t="str">
        <f ca="1">IFERROR(__xludf.DUMMYFUNCTION("REGEXREPLACE(F2740,""\D"", """")"),"86")</f>
        <v>86</v>
      </c>
      <c r="J2739" s="6" t="s">
        <v>13889</v>
      </c>
    </row>
    <row r="2740" spans="1:10" ht="15.75" customHeight="1">
      <c r="A2740" s="1">
        <v>2739</v>
      </c>
      <c r="B2740" s="3">
        <v>2740</v>
      </c>
      <c r="C2740" s="3" t="s">
        <v>7366</v>
      </c>
      <c r="D2740" s="3" t="s">
        <v>7367</v>
      </c>
      <c r="E2740" s="3" t="s">
        <v>7368</v>
      </c>
      <c r="F2740" s="3" t="s">
        <v>193</v>
      </c>
      <c r="G2740" s="3">
        <v>17</v>
      </c>
      <c r="H2740" s="3" t="s">
        <v>216</v>
      </c>
      <c r="I2740" s="4" t="str">
        <f ca="1">IFERROR(__xludf.DUMMYFUNCTION("REGEXREPLACE(F2741,""\D"", """")"),"10")</f>
        <v>10</v>
      </c>
      <c r="J2740" s="6" t="s">
        <v>13864</v>
      </c>
    </row>
    <row r="2741" spans="1:10" ht="15.75" customHeight="1">
      <c r="A2741" s="1">
        <v>2740</v>
      </c>
      <c r="B2741" s="3">
        <v>2741</v>
      </c>
      <c r="C2741" s="3" t="s">
        <v>7369</v>
      </c>
      <c r="D2741" s="3" t="s">
        <v>7370</v>
      </c>
      <c r="E2741" s="3" t="s">
        <v>17</v>
      </c>
      <c r="F2741" s="3">
        <v>0</v>
      </c>
      <c r="I2741" s="4" t="str">
        <f ca="1">IFERROR(__xludf.DUMMYFUNCTION("REGEXREPLACE(F2742,""\D"", """")"),"#VALUE!")</f>
        <v>#VALUE!</v>
      </c>
      <c r="J2741" s="6" t="s">
        <v>13850</v>
      </c>
    </row>
    <row r="2742" spans="1:10" ht="15.75" customHeight="1">
      <c r="A2742" s="1">
        <v>2741</v>
      </c>
      <c r="B2742" s="3">
        <v>2742</v>
      </c>
      <c r="C2742" s="3" t="s">
        <v>7371</v>
      </c>
      <c r="D2742" s="3" t="s">
        <v>7372</v>
      </c>
      <c r="E2742" s="3" t="s">
        <v>7373</v>
      </c>
      <c r="F2742" s="3" t="s">
        <v>51</v>
      </c>
      <c r="G2742" s="3">
        <v>14</v>
      </c>
      <c r="H2742" s="3" t="s">
        <v>86</v>
      </c>
      <c r="I2742" s="4" t="str">
        <f ca="1">IFERROR(__xludf.DUMMYFUNCTION("REGEXREPLACE(F2743,""\D"", """")"),"5")</f>
        <v>5</v>
      </c>
      <c r="J2742" s="6" t="s">
        <v>13854</v>
      </c>
    </row>
    <row r="2743" spans="1:10" ht="15.75" customHeight="1">
      <c r="A2743" s="1">
        <v>2742</v>
      </c>
      <c r="B2743" s="3">
        <v>2743</v>
      </c>
      <c r="C2743" s="3" t="s">
        <v>7374</v>
      </c>
      <c r="D2743" s="3" t="s">
        <v>7375</v>
      </c>
      <c r="E2743" s="3" t="s">
        <v>17</v>
      </c>
      <c r="F2743" s="3">
        <v>0</v>
      </c>
      <c r="I2743" s="4" t="str">
        <f ca="1">IFERROR(__xludf.DUMMYFUNCTION("REGEXREPLACE(F2744,""\D"", """")"),"#VALUE!")</f>
        <v>#VALUE!</v>
      </c>
      <c r="J2743" s="6" t="s">
        <v>13850</v>
      </c>
    </row>
    <row r="2744" spans="1:10" ht="15.75" customHeight="1">
      <c r="A2744" s="1">
        <v>2743</v>
      </c>
      <c r="B2744" s="3">
        <v>2744</v>
      </c>
      <c r="C2744" s="3" t="s">
        <v>7376</v>
      </c>
      <c r="D2744" s="3" t="s">
        <v>7377</v>
      </c>
      <c r="E2744" s="3" t="s">
        <v>7378</v>
      </c>
      <c r="F2744" s="3">
        <v>0</v>
      </c>
      <c r="I2744" s="4" t="str">
        <f ca="1">IFERROR(__xludf.DUMMYFUNCTION("REGEXREPLACE(F2745,""\D"", """")"),"#VALUE!")</f>
        <v>#VALUE!</v>
      </c>
      <c r="J2744" s="6" t="s">
        <v>13850</v>
      </c>
    </row>
    <row r="2745" spans="1:10" ht="15.75" customHeight="1">
      <c r="A2745" s="1">
        <v>2744</v>
      </c>
      <c r="B2745" s="3">
        <v>2745</v>
      </c>
      <c r="C2745" s="3" t="s">
        <v>7379</v>
      </c>
      <c r="D2745" s="3" t="s">
        <v>7380</v>
      </c>
      <c r="E2745" s="3" t="s">
        <v>7381</v>
      </c>
      <c r="F2745" s="3" t="s">
        <v>215</v>
      </c>
      <c r="G2745" s="3">
        <v>2</v>
      </c>
      <c r="H2745" s="3" t="s">
        <v>266</v>
      </c>
      <c r="I2745" s="4" t="str">
        <f ca="1">IFERROR(__xludf.DUMMYFUNCTION("REGEXREPLACE(F2746,""\D"", """")"),"14")</f>
        <v>14</v>
      </c>
      <c r="J2745" s="6" t="s">
        <v>13866</v>
      </c>
    </row>
    <row r="2746" spans="1:10" ht="15.75" customHeight="1">
      <c r="A2746" s="1">
        <v>2745</v>
      </c>
      <c r="B2746" s="3">
        <v>2746</v>
      </c>
      <c r="C2746" s="3" t="s">
        <v>7382</v>
      </c>
      <c r="D2746" s="3" t="s">
        <v>7383</v>
      </c>
      <c r="E2746" s="3" t="s">
        <v>17</v>
      </c>
      <c r="F2746" s="3">
        <v>0</v>
      </c>
      <c r="I2746" s="4" t="str">
        <f ca="1">IFERROR(__xludf.DUMMYFUNCTION("REGEXREPLACE(F2747,""\D"", """")"),"#VALUE!")</f>
        <v>#VALUE!</v>
      </c>
      <c r="J2746" s="6" t="s">
        <v>13850</v>
      </c>
    </row>
    <row r="2747" spans="1:10" ht="15.75" customHeight="1">
      <c r="A2747" s="1">
        <v>2746</v>
      </c>
      <c r="B2747" s="3">
        <v>2747</v>
      </c>
      <c r="C2747" s="3" t="s">
        <v>7384</v>
      </c>
      <c r="D2747" s="3" t="s">
        <v>7385</v>
      </c>
      <c r="E2747" s="3" t="s">
        <v>17</v>
      </c>
      <c r="F2747" s="3">
        <v>0</v>
      </c>
      <c r="I2747" s="4" t="str">
        <f ca="1">IFERROR(__xludf.DUMMYFUNCTION("REGEXREPLACE(F2748,""\D"", """")"),"#VALUE!")</f>
        <v>#VALUE!</v>
      </c>
      <c r="J2747" s="6" t="s">
        <v>13850</v>
      </c>
    </row>
    <row r="2748" spans="1:10" ht="15.75" customHeight="1">
      <c r="A2748" s="1">
        <v>2747</v>
      </c>
      <c r="B2748" s="3">
        <v>2748</v>
      </c>
      <c r="C2748" s="3" t="s">
        <v>7386</v>
      </c>
      <c r="D2748" s="3" t="s">
        <v>7387</v>
      </c>
      <c r="E2748" s="3" t="s">
        <v>17</v>
      </c>
      <c r="F2748" s="3">
        <v>0</v>
      </c>
      <c r="I2748" s="4" t="str">
        <f ca="1">IFERROR(__xludf.DUMMYFUNCTION("REGEXREPLACE(F2749,""\D"", """")"),"#VALUE!")</f>
        <v>#VALUE!</v>
      </c>
      <c r="J2748" s="6" t="s">
        <v>13850</v>
      </c>
    </row>
    <row r="2749" spans="1:10" ht="15.75" customHeight="1">
      <c r="A2749" s="1">
        <v>2748</v>
      </c>
      <c r="B2749" s="3">
        <v>2749</v>
      </c>
      <c r="C2749" s="3" t="s">
        <v>7388</v>
      </c>
      <c r="D2749" s="3" t="s">
        <v>7389</v>
      </c>
      <c r="E2749" s="3" t="s">
        <v>7390</v>
      </c>
      <c r="F2749" s="3" t="s">
        <v>13</v>
      </c>
      <c r="G2749" s="3">
        <v>1</v>
      </c>
      <c r="H2749" s="3" t="s">
        <v>382</v>
      </c>
      <c r="I2749" s="4" t="str">
        <f ca="1">IFERROR(__xludf.DUMMYFUNCTION("REGEXREPLACE(F2750,""\D"", """")"),"13")</f>
        <v>13</v>
      </c>
      <c r="J2749" s="6" t="s">
        <v>13849</v>
      </c>
    </row>
    <row r="2750" spans="1:10" ht="15.75" customHeight="1">
      <c r="A2750" s="1">
        <v>2749</v>
      </c>
      <c r="B2750" s="3">
        <v>2750</v>
      </c>
      <c r="C2750" s="3" t="s">
        <v>7391</v>
      </c>
      <c r="D2750" s="3" t="s">
        <v>7392</v>
      </c>
      <c r="E2750" s="3" t="s">
        <v>17</v>
      </c>
      <c r="F2750" s="3">
        <v>0</v>
      </c>
      <c r="I2750" s="4" t="str">
        <f ca="1">IFERROR(__xludf.DUMMYFUNCTION("REGEXREPLACE(F2751,""\D"", """")"),"#VALUE!")</f>
        <v>#VALUE!</v>
      </c>
      <c r="J2750" s="6" t="s">
        <v>13850</v>
      </c>
    </row>
    <row r="2751" spans="1:10" ht="15.75" customHeight="1">
      <c r="A2751" s="1">
        <v>2750</v>
      </c>
      <c r="B2751" s="3">
        <v>2751</v>
      </c>
      <c r="C2751" s="3" t="s">
        <v>7393</v>
      </c>
      <c r="D2751" s="3" t="s">
        <v>7394</v>
      </c>
      <c r="E2751" s="3" t="s">
        <v>7395</v>
      </c>
      <c r="F2751" s="3">
        <v>0</v>
      </c>
      <c r="I2751" s="4" t="str">
        <f ca="1">IFERROR(__xludf.DUMMYFUNCTION("REGEXREPLACE(F2752,""\D"", """")"),"#VALUE!")</f>
        <v>#VALUE!</v>
      </c>
      <c r="J2751" s="6" t="s">
        <v>13850</v>
      </c>
    </row>
    <row r="2752" spans="1:10" ht="15.75" customHeight="1">
      <c r="A2752" s="1">
        <v>2751</v>
      </c>
      <c r="B2752" s="3">
        <v>2752</v>
      </c>
      <c r="C2752" s="3" t="s">
        <v>7396</v>
      </c>
      <c r="D2752" s="3" t="s">
        <v>7397</v>
      </c>
      <c r="E2752" s="3" t="s">
        <v>7398</v>
      </c>
      <c r="F2752" s="3" t="s">
        <v>1912</v>
      </c>
      <c r="G2752" s="3">
        <v>0</v>
      </c>
      <c r="H2752" s="3" t="s">
        <v>2284</v>
      </c>
      <c r="I2752" s="4" t="str">
        <f ca="1">IFERROR(__xludf.DUMMYFUNCTION("REGEXREPLACE(F2753,""\D"", """")"),"35")</f>
        <v>35</v>
      </c>
      <c r="J2752" s="6" t="s">
        <v>13895</v>
      </c>
    </row>
    <row r="2753" spans="1:10" ht="15.75" customHeight="1">
      <c r="A2753" s="1">
        <v>2752</v>
      </c>
      <c r="B2753" s="3">
        <v>2753</v>
      </c>
      <c r="C2753" s="3" t="s">
        <v>7399</v>
      </c>
      <c r="D2753" s="3" t="s">
        <v>7400</v>
      </c>
      <c r="E2753" s="3" t="s">
        <v>7401</v>
      </c>
      <c r="F2753" s="3" t="s">
        <v>193</v>
      </c>
      <c r="G2753" s="3">
        <v>2</v>
      </c>
      <c r="H2753" s="3" t="s">
        <v>424</v>
      </c>
      <c r="I2753" s="4" t="str">
        <f ca="1">IFERROR(__xludf.DUMMYFUNCTION("REGEXREPLACE(F2754,""\D"", """")"),"10")</f>
        <v>10</v>
      </c>
      <c r="J2753" s="6" t="s">
        <v>13864</v>
      </c>
    </row>
    <row r="2754" spans="1:10" ht="15.75" customHeight="1">
      <c r="A2754" s="1">
        <v>2753</v>
      </c>
      <c r="B2754" s="3">
        <v>2754</v>
      </c>
      <c r="C2754" s="3" t="s">
        <v>7402</v>
      </c>
      <c r="D2754" s="3" t="s">
        <v>7403</v>
      </c>
      <c r="E2754" s="3" t="s">
        <v>7404</v>
      </c>
      <c r="F2754" s="3">
        <v>0</v>
      </c>
      <c r="I2754" s="4" t="str">
        <f ca="1">IFERROR(__xludf.DUMMYFUNCTION("REGEXREPLACE(F2755,""\D"", """")"),"#VALUE!")</f>
        <v>#VALUE!</v>
      </c>
      <c r="J2754" s="6" t="s">
        <v>13850</v>
      </c>
    </row>
    <row r="2755" spans="1:10" ht="15.75" customHeight="1">
      <c r="A2755" s="1">
        <v>2754</v>
      </c>
      <c r="B2755" s="3">
        <v>2755</v>
      </c>
      <c r="C2755" s="3" t="s">
        <v>7405</v>
      </c>
      <c r="D2755" s="3" t="s">
        <v>7406</v>
      </c>
      <c r="E2755" s="3" t="s">
        <v>7407</v>
      </c>
      <c r="F2755" s="3" t="s">
        <v>7408</v>
      </c>
      <c r="G2755" s="3">
        <v>10</v>
      </c>
      <c r="H2755" s="3" t="s">
        <v>3753</v>
      </c>
      <c r="I2755" s="4" t="str">
        <f ca="1">IFERROR(__xludf.DUMMYFUNCTION("REGEXREPLACE(F2756,""\D"", """")"),"123")</f>
        <v>123</v>
      </c>
      <c r="J2755" s="6" t="s">
        <v>13930</v>
      </c>
    </row>
    <row r="2756" spans="1:10" ht="15.75" customHeight="1">
      <c r="A2756" s="1">
        <v>2755</v>
      </c>
      <c r="B2756" s="3">
        <v>2756</v>
      </c>
      <c r="C2756" s="3" t="s">
        <v>7409</v>
      </c>
      <c r="D2756" s="3" t="s">
        <v>7410</v>
      </c>
      <c r="E2756" s="3" t="s">
        <v>17</v>
      </c>
      <c r="F2756" s="3">
        <v>0</v>
      </c>
      <c r="I2756" s="4" t="str">
        <f ca="1">IFERROR(__xludf.DUMMYFUNCTION("REGEXREPLACE(F2757,""\D"", """")"),"#VALUE!")</f>
        <v>#VALUE!</v>
      </c>
      <c r="J2756" s="6" t="s">
        <v>13850</v>
      </c>
    </row>
    <row r="2757" spans="1:10" ht="15.75" customHeight="1">
      <c r="A2757" s="1">
        <v>2756</v>
      </c>
      <c r="B2757" s="3">
        <v>2757</v>
      </c>
      <c r="C2757" s="3" t="s">
        <v>7411</v>
      </c>
      <c r="D2757" s="3" t="s">
        <v>7412</v>
      </c>
      <c r="E2757" s="3" t="s">
        <v>17</v>
      </c>
      <c r="F2757" s="3">
        <v>0</v>
      </c>
      <c r="I2757" s="4" t="str">
        <f ca="1">IFERROR(__xludf.DUMMYFUNCTION("REGEXREPLACE(F2758,""\D"", """")"),"#VALUE!")</f>
        <v>#VALUE!</v>
      </c>
      <c r="J2757" s="6" t="s">
        <v>13850</v>
      </c>
    </row>
    <row r="2758" spans="1:10" ht="15.75" customHeight="1">
      <c r="A2758" s="1">
        <v>2757</v>
      </c>
      <c r="B2758" s="3">
        <v>2758</v>
      </c>
      <c r="C2758" s="3" t="s">
        <v>7413</v>
      </c>
      <c r="D2758" s="3" t="s">
        <v>7414</v>
      </c>
      <c r="E2758" s="3" t="s">
        <v>7415</v>
      </c>
      <c r="F2758" s="3">
        <v>0</v>
      </c>
      <c r="I2758" s="4" t="str">
        <f ca="1">IFERROR(__xludf.DUMMYFUNCTION("REGEXREPLACE(F2759,""\D"", """")"),"#VALUE!")</f>
        <v>#VALUE!</v>
      </c>
      <c r="J2758" s="6" t="s">
        <v>13850</v>
      </c>
    </row>
    <row r="2759" spans="1:10" ht="15.75" customHeight="1">
      <c r="A2759" s="1">
        <v>2758</v>
      </c>
      <c r="B2759" s="3">
        <v>2759</v>
      </c>
      <c r="C2759" s="3" t="s">
        <v>7416</v>
      </c>
      <c r="D2759" s="3" t="s">
        <v>7417</v>
      </c>
      <c r="E2759" s="3" t="s">
        <v>7418</v>
      </c>
      <c r="F2759" s="3" t="s">
        <v>131</v>
      </c>
      <c r="G2759" s="3">
        <v>0</v>
      </c>
      <c r="H2759" s="3" t="s">
        <v>1176</v>
      </c>
      <c r="I2759" s="4" t="str">
        <f ca="1">IFERROR(__xludf.DUMMYFUNCTION("REGEXREPLACE(F2760,""\D"", """")"),"4")</f>
        <v>4</v>
      </c>
      <c r="J2759" s="6" t="s">
        <v>13861</v>
      </c>
    </row>
    <row r="2760" spans="1:10" ht="15.75" customHeight="1">
      <c r="A2760" s="1">
        <v>2759</v>
      </c>
      <c r="B2760" s="3">
        <v>2760</v>
      </c>
      <c r="C2760" s="3" t="s">
        <v>7419</v>
      </c>
      <c r="D2760" s="3" t="s">
        <v>7420</v>
      </c>
      <c r="E2760" s="3" t="s">
        <v>3728</v>
      </c>
      <c r="F2760" s="3" t="s">
        <v>423</v>
      </c>
      <c r="G2760" s="3">
        <v>0</v>
      </c>
      <c r="H2760" s="3" t="s">
        <v>424</v>
      </c>
      <c r="I2760" s="4" t="str">
        <f ca="1">IFERROR(__xludf.DUMMYFUNCTION("REGEXREPLACE(F2761,""\D"", """")"),"12")</f>
        <v>12</v>
      </c>
      <c r="J2760" s="6" t="s">
        <v>13874</v>
      </c>
    </row>
    <row r="2761" spans="1:10" ht="15.75" customHeight="1">
      <c r="A2761" s="1">
        <v>2760</v>
      </c>
      <c r="B2761" s="3">
        <v>2761</v>
      </c>
      <c r="C2761" s="3" t="s">
        <v>7421</v>
      </c>
      <c r="D2761" s="3" t="s">
        <v>7422</v>
      </c>
      <c r="E2761" s="3" t="s">
        <v>2470</v>
      </c>
      <c r="F2761" s="3">
        <v>0</v>
      </c>
      <c r="I2761" s="4" t="str">
        <f ca="1">IFERROR(__xludf.DUMMYFUNCTION("REGEXREPLACE(F2762,""\D"", """")"),"#VALUE!")</f>
        <v>#VALUE!</v>
      </c>
      <c r="J2761" s="6" t="s">
        <v>13850</v>
      </c>
    </row>
    <row r="2762" spans="1:10" ht="15.75" customHeight="1">
      <c r="A2762" s="1">
        <v>2761</v>
      </c>
      <c r="B2762" s="3">
        <v>2762</v>
      </c>
      <c r="C2762" s="3" t="s">
        <v>7423</v>
      </c>
      <c r="D2762" s="3" t="s">
        <v>7424</v>
      </c>
      <c r="E2762" s="3" t="s">
        <v>17</v>
      </c>
      <c r="F2762" s="3">
        <v>0</v>
      </c>
      <c r="I2762" s="4" t="str">
        <f ca="1">IFERROR(__xludf.DUMMYFUNCTION("REGEXREPLACE(F2763,""\D"", """")"),"#VALUE!")</f>
        <v>#VALUE!</v>
      </c>
      <c r="J2762" s="6" t="s">
        <v>13850</v>
      </c>
    </row>
    <row r="2763" spans="1:10" ht="15.75" customHeight="1">
      <c r="A2763" s="1">
        <v>2762</v>
      </c>
      <c r="B2763" s="3">
        <v>2763</v>
      </c>
      <c r="C2763" s="3" t="s">
        <v>7425</v>
      </c>
      <c r="D2763" s="3" t="s">
        <v>7426</v>
      </c>
      <c r="E2763" s="3" t="s">
        <v>17</v>
      </c>
      <c r="F2763" s="3">
        <v>0</v>
      </c>
      <c r="I2763" s="4" t="str">
        <f ca="1">IFERROR(__xludf.DUMMYFUNCTION("REGEXREPLACE(F2764,""\D"", """")"),"#VALUE!")</f>
        <v>#VALUE!</v>
      </c>
      <c r="J2763" s="6" t="s">
        <v>13850</v>
      </c>
    </row>
    <row r="2764" spans="1:10" ht="15.75" customHeight="1">
      <c r="A2764" s="1">
        <v>2763</v>
      </c>
      <c r="B2764" s="3">
        <v>2764</v>
      </c>
      <c r="C2764" s="3" t="s">
        <v>7427</v>
      </c>
      <c r="D2764" s="3" t="s">
        <v>7428</v>
      </c>
      <c r="E2764" s="3" t="s">
        <v>17</v>
      </c>
      <c r="F2764" s="3">
        <v>0</v>
      </c>
      <c r="I2764" s="4" t="str">
        <f ca="1">IFERROR(__xludf.DUMMYFUNCTION("REGEXREPLACE(F2765,""\D"", """")"),"#VALUE!")</f>
        <v>#VALUE!</v>
      </c>
      <c r="J2764" s="6" t="s">
        <v>13850</v>
      </c>
    </row>
    <row r="2765" spans="1:10" ht="15.75" customHeight="1">
      <c r="A2765" s="1">
        <v>2764</v>
      </c>
      <c r="B2765" s="3">
        <v>2765</v>
      </c>
      <c r="C2765" s="3" t="s">
        <v>7429</v>
      </c>
      <c r="D2765" s="3" t="s">
        <v>7430</v>
      </c>
      <c r="E2765" s="3" t="s">
        <v>7431</v>
      </c>
      <c r="F2765" s="3" t="s">
        <v>38</v>
      </c>
      <c r="G2765" s="3">
        <v>4</v>
      </c>
      <c r="H2765" s="3" t="s">
        <v>76</v>
      </c>
      <c r="I2765" s="4" t="str">
        <f ca="1">IFERROR(__xludf.DUMMYFUNCTION("REGEXREPLACE(F2766,""\D"", """")"),"11")</f>
        <v>11</v>
      </c>
      <c r="J2765" s="6" t="s">
        <v>13852</v>
      </c>
    </row>
    <row r="2766" spans="1:10" ht="15.75" customHeight="1">
      <c r="A2766" s="1">
        <v>2765</v>
      </c>
      <c r="B2766" s="3">
        <v>2766</v>
      </c>
      <c r="C2766" s="3" t="s">
        <v>7432</v>
      </c>
      <c r="D2766" s="3" t="s">
        <v>7433</v>
      </c>
      <c r="E2766" s="3" t="s">
        <v>17</v>
      </c>
      <c r="F2766" s="3">
        <v>0</v>
      </c>
      <c r="I2766" s="4" t="str">
        <f ca="1">IFERROR(__xludf.DUMMYFUNCTION("REGEXREPLACE(F2767,""\D"", """")"),"#VALUE!")</f>
        <v>#VALUE!</v>
      </c>
      <c r="J2766" s="6" t="s">
        <v>13850</v>
      </c>
    </row>
    <row r="2767" spans="1:10" ht="15.75" customHeight="1">
      <c r="A2767" s="1">
        <v>2766</v>
      </c>
      <c r="B2767" s="3">
        <v>2767</v>
      </c>
      <c r="C2767" s="3" t="s">
        <v>7434</v>
      </c>
      <c r="D2767" s="3" t="s">
        <v>7435</v>
      </c>
      <c r="E2767" s="3" t="s">
        <v>17</v>
      </c>
      <c r="F2767" s="3">
        <v>0</v>
      </c>
      <c r="I2767" s="4" t="str">
        <f ca="1">IFERROR(__xludf.DUMMYFUNCTION("REGEXREPLACE(F2768,""\D"", """")"),"#VALUE!")</f>
        <v>#VALUE!</v>
      </c>
      <c r="J2767" s="6" t="s">
        <v>13850</v>
      </c>
    </row>
    <row r="2768" spans="1:10" ht="15.75" customHeight="1">
      <c r="A2768" s="1">
        <v>2767</v>
      </c>
      <c r="B2768" s="3">
        <v>2768</v>
      </c>
      <c r="C2768" s="3" t="s">
        <v>7436</v>
      </c>
      <c r="D2768" s="3" t="s">
        <v>7437</v>
      </c>
      <c r="E2768" s="3" t="s">
        <v>17</v>
      </c>
      <c r="F2768" s="3">
        <v>0</v>
      </c>
      <c r="I2768" s="4" t="str">
        <f ca="1">IFERROR(__xludf.DUMMYFUNCTION("REGEXREPLACE(F2769,""\D"", """")"),"#VALUE!")</f>
        <v>#VALUE!</v>
      </c>
      <c r="J2768" s="6" t="s">
        <v>13850</v>
      </c>
    </row>
    <row r="2769" spans="1:10" ht="15.75" customHeight="1">
      <c r="A2769" s="1">
        <v>2768</v>
      </c>
      <c r="B2769" s="3">
        <v>2769</v>
      </c>
      <c r="C2769" s="3" t="s">
        <v>7438</v>
      </c>
      <c r="D2769" s="3" t="s">
        <v>7439</v>
      </c>
      <c r="E2769" s="3" t="s">
        <v>3692</v>
      </c>
      <c r="F2769" s="3">
        <v>0</v>
      </c>
      <c r="I2769" s="4" t="str">
        <f ca="1">IFERROR(__xludf.DUMMYFUNCTION("REGEXREPLACE(F2770,""\D"", """")"),"#VALUE!")</f>
        <v>#VALUE!</v>
      </c>
      <c r="J2769" s="6" t="s">
        <v>13850</v>
      </c>
    </row>
    <row r="2770" spans="1:10" ht="15.75" customHeight="1">
      <c r="A2770" s="1">
        <v>2769</v>
      </c>
      <c r="B2770" s="3">
        <v>2770</v>
      </c>
      <c r="C2770" s="3" t="s">
        <v>7440</v>
      </c>
      <c r="D2770" s="3" t="s">
        <v>7441</v>
      </c>
      <c r="E2770" s="3" t="s">
        <v>7442</v>
      </c>
      <c r="F2770" s="3" t="s">
        <v>51</v>
      </c>
      <c r="G2770" s="3">
        <v>2</v>
      </c>
      <c r="H2770" s="3" t="s">
        <v>347</v>
      </c>
      <c r="I2770" s="4" t="str">
        <f ca="1">IFERROR(__xludf.DUMMYFUNCTION("REGEXREPLACE(F2771,""\D"", """")"),"5")</f>
        <v>5</v>
      </c>
      <c r="J2770" s="6" t="s">
        <v>13854</v>
      </c>
    </row>
    <row r="2771" spans="1:10" ht="15.75" customHeight="1">
      <c r="A2771" s="1">
        <v>2770</v>
      </c>
      <c r="B2771" s="3">
        <v>2771</v>
      </c>
      <c r="C2771" s="3" t="s">
        <v>7443</v>
      </c>
      <c r="D2771" s="3" t="s">
        <v>7444</v>
      </c>
      <c r="E2771" s="3" t="s">
        <v>7445</v>
      </c>
      <c r="F2771" s="3" t="s">
        <v>787</v>
      </c>
      <c r="G2771" s="3">
        <v>0</v>
      </c>
      <c r="H2771" s="3" t="s">
        <v>665</v>
      </c>
      <c r="I2771" s="4" t="str">
        <f ca="1">IFERROR(__xludf.DUMMYFUNCTION("REGEXREPLACE(F2772,""\D"", """")"),"20")</f>
        <v>20</v>
      </c>
      <c r="J2771" s="6" t="s">
        <v>13887</v>
      </c>
    </row>
    <row r="2772" spans="1:10" ht="15.75" customHeight="1">
      <c r="A2772" s="1">
        <v>2771</v>
      </c>
      <c r="B2772" s="3">
        <v>2772</v>
      </c>
      <c r="C2772" s="3" t="s">
        <v>7446</v>
      </c>
      <c r="D2772" s="3" t="s">
        <v>7447</v>
      </c>
      <c r="E2772" s="3" t="s">
        <v>7448</v>
      </c>
      <c r="F2772" s="3" t="s">
        <v>542</v>
      </c>
      <c r="G2772" s="3">
        <v>0</v>
      </c>
      <c r="H2772" s="3" t="s">
        <v>57</v>
      </c>
      <c r="I2772" s="4" t="str">
        <f ca="1">IFERROR(__xludf.DUMMYFUNCTION("REGEXREPLACE(F2773,""\D"", """")"),"24")</f>
        <v>24</v>
      </c>
      <c r="J2772" s="6" t="s">
        <v>13876</v>
      </c>
    </row>
    <row r="2773" spans="1:10" ht="15.75" customHeight="1">
      <c r="A2773" s="1">
        <v>2772</v>
      </c>
      <c r="B2773" s="3">
        <v>2773</v>
      </c>
      <c r="C2773" s="3" t="s">
        <v>7449</v>
      </c>
      <c r="D2773" s="3" t="s">
        <v>7450</v>
      </c>
      <c r="E2773" s="3" t="s">
        <v>7451</v>
      </c>
      <c r="F2773" s="3">
        <v>0</v>
      </c>
      <c r="I2773" s="4" t="str">
        <f ca="1">IFERROR(__xludf.DUMMYFUNCTION("REGEXREPLACE(F2774,""\D"", """")"),"#VALUE!")</f>
        <v>#VALUE!</v>
      </c>
      <c r="J2773" s="6" t="s">
        <v>13850</v>
      </c>
    </row>
    <row r="2774" spans="1:10" ht="15.75" customHeight="1">
      <c r="A2774" s="1">
        <v>2773</v>
      </c>
      <c r="B2774" s="3">
        <v>2774</v>
      </c>
      <c r="C2774" s="3" t="s">
        <v>7452</v>
      </c>
      <c r="D2774" s="3" t="s">
        <v>7453</v>
      </c>
      <c r="E2774" s="3" t="s">
        <v>7454</v>
      </c>
      <c r="F2774" s="3" t="s">
        <v>215</v>
      </c>
      <c r="G2774" s="3">
        <v>0</v>
      </c>
      <c r="H2774" s="3" t="s">
        <v>382</v>
      </c>
      <c r="I2774" s="4" t="str">
        <f ca="1">IFERROR(__xludf.DUMMYFUNCTION("REGEXREPLACE(F2775,""\D"", """")"),"14")</f>
        <v>14</v>
      </c>
      <c r="J2774" s="6" t="s">
        <v>13866</v>
      </c>
    </row>
    <row r="2775" spans="1:10" ht="15.75" customHeight="1">
      <c r="A2775" s="1">
        <v>2774</v>
      </c>
      <c r="B2775" s="3">
        <v>2775</v>
      </c>
      <c r="C2775" s="3" t="s">
        <v>7455</v>
      </c>
      <c r="D2775" s="3" t="s">
        <v>7456</v>
      </c>
      <c r="E2775" s="3" t="s">
        <v>7457</v>
      </c>
      <c r="F2775" s="3" t="s">
        <v>8</v>
      </c>
      <c r="G2775" s="3">
        <v>7</v>
      </c>
      <c r="H2775" s="3" t="s">
        <v>452</v>
      </c>
      <c r="I2775" s="4" t="str">
        <f ca="1">IFERROR(__xludf.DUMMYFUNCTION("REGEXREPLACE(F2776,""\D"", """")"),"21")</f>
        <v>21</v>
      </c>
      <c r="J2775" s="6" t="s">
        <v>13848</v>
      </c>
    </row>
    <row r="2776" spans="1:10" ht="15.75" customHeight="1">
      <c r="A2776" s="1">
        <v>2775</v>
      </c>
      <c r="B2776" s="3">
        <v>2776</v>
      </c>
      <c r="C2776" s="3" t="s">
        <v>7458</v>
      </c>
      <c r="D2776" s="3" t="s">
        <v>7459</v>
      </c>
      <c r="E2776" s="3" t="s">
        <v>7460</v>
      </c>
      <c r="F2776" s="3">
        <v>0</v>
      </c>
      <c r="I2776" s="4" t="str">
        <f ca="1">IFERROR(__xludf.DUMMYFUNCTION("REGEXREPLACE(F2777,""\D"", """")"),"#VALUE!")</f>
        <v>#VALUE!</v>
      </c>
      <c r="J2776" s="6" t="s">
        <v>13850</v>
      </c>
    </row>
    <row r="2777" spans="1:10" ht="15.75" customHeight="1">
      <c r="A2777" s="1">
        <v>2776</v>
      </c>
      <c r="B2777" s="3">
        <v>2777</v>
      </c>
      <c r="C2777" s="3" t="s">
        <v>7461</v>
      </c>
      <c r="D2777" s="3" t="s">
        <v>7462</v>
      </c>
      <c r="E2777" s="3" t="s">
        <v>7463</v>
      </c>
      <c r="F2777" s="3" t="s">
        <v>33</v>
      </c>
      <c r="G2777" s="3">
        <v>11</v>
      </c>
      <c r="H2777" s="3" t="s">
        <v>665</v>
      </c>
      <c r="I2777" s="4" t="str">
        <f ca="1">IFERROR(__xludf.DUMMYFUNCTION("REGEXREPLACE(F2778,""\D"", """")"),"9")</f>
        <v>9</v>
      </c>
      <c r="J2777" s="6" t="s">
        <v>13851</v>
      </c>
    </row>
    <row r="2778" spans="1:10" ht="15.75" customHeight="1">
      <c r="A2778" s="1">
        <v>2777</v>
      </c>
      <c r="B2778" s="3">
        <v>2778</v>
      </c>
      <c r="C2778" s="3" t="s">
        <v>7464</v>
      </c>
      <c r="D2778" s="3" t="s">
        <v>7465</v>
      </c>
      <c r="E2778" s="3" t="s">
        <v>7466</v>
      </c>
      <c r="F2778" s="3" t="s">
        <v>346</v>
      </c>
      <c r="G2778" s="3">
        <v>3</v>
      </c>
      <c r="H2778" s="3" t="s">
        <v>888</v>
      </c>
      <c r="I2778" s="4" t="str">
        <f ca="1">IFERROR(__xludf.DUMMYFUNCTION("REGEXREPLACE(F2779,""\D"", """")"),"3")</f>
        <v>3</v>
      </c>
      <c r="J2778" s="6" t="s">
        <v>13872</v>
      </c>
    </row>
    <row r="2779" spans="1:10" ht="15.75" customHeight="1">
      <c r="A2779" s="1">
        <v>2778</v>
      </c>
      <c r="B2779" s="3">
        <v>2779</v>
      </c>
      <c r="C2779" s="3" t="s">
        <v>7467</v>
      </c>
      <c r="D2779" s="3" t="s">
        <v>7468</v>
      </c>
      <c r="E2779" s="3" t="s">
        <v>7469</v>
      </c>
      <c r="F2779" s="3" t="s">
        <v>131</v>
      </c>
      <c r="G2779" s="3">
        <v>12</v>
      </c>
      <c r="H2779" s="3" t="s">
        <v>266</v>
      </c>
      <c r="I2779" s="4" t="str">
        <f ca="1">IFERROR(__xludf.DUMMYFUNCTION("REGEXREPLACE(F2780,""\D"", """")"),"4")</f>
        <v>4</v>
      </c>
      <c r="J2779" s="6" t="s">
        <v>13861</v>
      </c>
    </row>
    <row r="2780" spans="1:10" ht="15.75" customHeight="1">
      <c r="A2780" s="1">
        <v>2779</v>
      </c>
      <c r="B2780" s="3">
        <v>2780</v>
      </c>
      <c r="C2780" s="3" t="s">
        <v>7470</v>
      </c>
      <c r="D2780" s="3" t="s">
        <v>7471</v>
      </c>
      <c r="E2780" s="3" t="s">
        <v>7472</v>
      </c>
      <c r="F2780" s="3" t="s">
        <v>51</v>
      </c>
      <c r="G2780" s="3">
        <v>0</v>
      </c>
      <c r="H2780" s="3" t="s">
        <v>52</v>
      </c>
      <c r="I2780" s="4" t="str">
        <f ca="1">IFERROR(__xludf.DUMMYFUNCTION("REGEXREPLACE(F2781,""\D"", """")"),"5")</f>
        <v>5</v>
      </c>
      <c r="J2780" s="6" t="s">
        <v>13854</v>
      </c>
    </row>
    <row r="2781" spans="1:10" ht="15.75" customHeight="1">
      <c r="A2781" s="1">
        <v>2780</v>
      </c>
      <c r="B2781" s="3">
        <v>2781</v>
      </c>
      <c r="C2781" s="3" t="s">
        <v>7473</v>
      </c>
      <c r="D2781" s="3" t="s">
        <v>7474</v>
      </c>
      <c r="E2781" s="3" t="s">
        <v>17</v>
      </c>
      <c r="F2781" s="3">
        <v>0</v>
      </c>
      <c r="I2781" s="4" t="str">
        <f ca="1">IFERROR(__xludf.DUMMYFUNCTION("REGEXREPLACE(F2782,""\D"", """")"),"#VALUE!")</f>
        <v>#VALUE!</v>
      </c>
      <c r="J2781" s="6" t="s">
        <v>13850</v>
      </c>
    </row>
    <row r="2782" spans="1:10" ht="15.75" customHeight="1">
      <c r="A2782" s="1">
        <v>2781</v>
      </c>
      <c r="B2782" s="3">
        <v>2782</v>
      </c>
      <c r="C2782" s="3" t="s">
        <v>7475</v>
      </c>
      <c r="D2782" s="3" t="s">
        <v>7476</v>
      </c>
      <c r="E2782" s="3" t="s">
        <v>17</v>
      </c>
      <c r="F2782" s="3">
        <v>0</v>
      </c>
      <c r="I2782" s="4" t="str">
        <f ca="1">IFERROR(__xludf.DUMMYFUNCTION("REGEXREPLACE(F2783,""\D"", """")"),"#VALUE!")</f>
        <v>#VALUE!</v>
      </c>
      <c r="J2782" s="6" t="s">
        <v>13850</v>
      </c>
    </row>
    <row r="2783" spans="1:10" ht="15.75" customHeight="1">
      <c r="A2783" s="1">
        <v>2782</v>
      </c>
      <c r="B2783" s="3">
        <v>2783</v>
      </c>
      <c r="C2783" s="3" t="s">
        <v>7477</v>
      </c>
      <c r="D2783" s="3" t="s">
        <v>7478</v>
      </c>
      <c r="E2783" s="3" t="s">
        <v>7479</v>
      </c>
      <c r="F2783" s="3" t="s">
        <v>2554</v>
      </c>
      <c r="G2783" s="3">
        <v>4</v>
      </c>
      <c r="H2783" s="3" t="s">
        <v>271</v>
      </c>
      <c r="I2783" s="4" t="str">
        <f ca="1">IFERROR(__xludf.DUMMYFUNCTION("REGEXREPLACE(F2784,""\D"", """")"),"26")</f>
        <v>26</v>
      </c>
      <c r="J2783" s="6" t="s">
        <v>13901</v>
      </c>
    </row>
    <row r="2784" spans="1:10" ht="15.75" customHeight="1">
      <c r="A2784" s="1">
        <v>2783</v>
      </c>
      <c r="B2784" s="3">
        <v>2784</v>
      </c>
      <c r="C2784" s="3" t="s">
        <v>7480</v>
      </c>
      <c r="D2784" s="3" t="s">
        <v>7481</v>
      </c>
      <c r="E2784" s="3" t="s">
        <v>7482</v>
      </c>
      <c r="F2784" s="3">
        <v>0</v>
      </c>
      <c r="I2784" s="4" t="str">
        <f ca="1">IFERROR(__xludf.DUMMYFUNCTION("REGEXREPLACE(F2785,""\D"", """")"),"#VALUE!")</f>
        <v>#VALUE!</v>
      </c>
      <c r="J2784" s="6" t="s">
        <v>13850</v>
      </c>
    </row>
    <row r="2785" spans="1:10" ht="15.75" customHeight="1">
      <c r="A2785" s="1">
        <v>2784</v>
      </c>
      <c r="B2785" s="3">
        <v>2785</v>
      </c>
      <c r="C2785" s="3" t="s">
        <v>7483</v>
      </c>
      <c r="D2785" s="3" t="s">
        <v>7484</v>
      </c>
      <c r="E2785" s="3" t="s">
        <v>17</v>
      </c>
      <c r="F2785" s="3">
        <v>0</v>
      </c>
      <c r="I2785" s="4" t="str">
        <f ca="1">IFERROR(__xludf.DUMMYFUNCTION("REGEXREPLACE(F2786,""\D"", """")"),"#VALUE!")</f>
        <v>#VALUE!</v>
      </c>
      <c r="J2785" s="6" t="s">
        <v>13850</v>
      </c>
    </row>
    <row r="2786" spans="1:10" ht="15.75" customHeight="1">
      <c r="A2786" s="1">
        <v>2785</v>
      </c>
      <c r="B2786" s="3">
        <v>2786</v>
      </c>
      <c r="C2786" s="3" t="s">
        <v>7485</v>
      </c>
      <c r="D2786" s="3" t="s">
        <v>7486</v>
      </c>
      <c r="E2786" s="3" t="s">
        <v>7487</v>
      </c>
      <c r="F2786" s="3" t="s">
        <v>4422</v>
      </c>
      <c r="G2786" s="3">
        <v>0</v>
      </c>
      <c r="H2786" s="3" t="s">
        <v>3080</v>
      </c>
      <c r="I2786" s="4" t="str">
        <f ca="1">IFERROR(__xludf.DUMMYFUNCTION("REGEXREPLACE(F2787,""\D"", """")"),"41")</f>
        <v>41</v>
      </c>
      <c r="J2786" s="6" t="s">
        <v>13921</v>
      </c>
    </row>
    <row r="2787" spans="1:10" ht="15.75" customHeight="1">
      <c r="A2787" s="1">
        <v>2786</v>
      </c>
      <c r="B2787" s="3">
        <v>2787</v>
      </c>
      <c r="C2787" s="3" t="s">
        <v>7488</v>
      </c>
      <c r="D2787" s="3" t="s">
        <v>7489</v>
      </c>
      <c r="E2787" s="3" t="s">
        <v>7490</v>
      </c>
      <c r="F2787" s="3">
        <v>0</v>
      </c>
      <c r="I2787" s="4" t="str">
        <f ca="1">IFERROR(__xludf.DUMMYFUNCTION("REGEXREPLACE(F2788,""\D"", """")"),"#VALUE!")</f>
        <v>#VALUE!</v>
      </c>
      <c r="J2787" s="6" t="s">
        <v>13850</v>
      </c>
    </row>
    <row r="2788" spans="1:10" ht="15.75" customHeight="1">
      <c r="A2788" s="1">
        <v>2787</v>
      </c>
      <c r="B2788" s="3">
        <v>2788</v>
      </c>
      <c r="C2788" s="3" t="s">
        <v>7491</v>
      </c>
      <c r="D2788" s="3" t="s">
        <v>7492</v>
      </c>
      <c r="E2788" s="3" t="s">
        <v>7493</v>
      </c>
      <c r="F2788" s="3" t="s">
        <v>113</v>
      </c>
      <c r="G2788" s="3">
        <v>5</v>
      </c>
      <c r="H2788" s="3" t="s">
        <v>14</v>
      </c>
      <c r="I2788" s="4" t="str">
        <f ca="1">IFERROR(__xludf.DUMMYFUNCTION("REGEXREPLACE(F2789,""\D"", """")"),"8")</f>
        <v>8</v>
      </c>
      <c r="J2788" s="6" t="s">
        <v>13860</v>
      </c>
    </row>
    <row r="2789" spans="1:10" ht="15.75" customHeight="1">
      <c r="A2789" s="1">
        <v>2788</v>
      </c>
      <c r="B2789" s="3">
        <v>2789</v>
      </c>
      <c r="C2789" s="3" t="s">
        <v>7494</v>
      </c>
      <c r="D2789" s="3" t="s">
        <v>7495</v>
      </c>
      <c r="E2789" s="3" t="s">
        <v>332</v>
      </c>
      <c r="F2789" s="3">
        <v>0</v>
      </c>
      <c r="I2789" s="4" t="str">
        <f ca="1">IFERROR(__xludf.DUMMYFUNCTION("REGEXREPLACE(F2790,""\D"", """")"),"#VALUE!")</f>
        <v>#VALUE!</v>
      </c>
      <c r="J2789" s="6" t="s">
        <v>13850</v>
      </c>
    </row>
    <row r="2790" spans="1:10" ht="15.75" customHeight="1">
      <c r="A2790" s="1">
        <v>2789</v>
      </c>
      <c r="B2790" s="3">
        <v>2790</v>
      </c>
      <c r="C2790" s="3" t="s">
        <v>7496</v>
      </c>
      <c r="D2790" s="3" t="s">
        <v>7497</v>
      </c>
      <c r="E2790" s="3" t="s">
        <v>7498</v>
      </c>
      <c r="F2790" s="3">
        <v>0</v>
      </c>
      <c r="I2790" s="4" t="str">
        <f ca="1">IFERROR(__xludf.DUMMYFUNCTION("REGEXREPLACE(F2791,""\D"", """")"),"#VALUE!")</f>
        <v>#VALUE!</v>
      </c>
      <c r="J2790" s="6" t="s">
        <v>13850</v>
      </c>
    </row>
    <row r="2791" spans="1:10" ht="15.75" customHeight="1">
      <c r="A2791" s="1">
        <v>2790</v>
      </c>
      <c r="B2791" s="3">
        <v>2791</v>
      </c>
      <c r="C2791" s="3" t="s">
        <v>7499</v>
      </c>
      <c r="D2791" s="3" t="s">
        <v>7500</v>
      </c>
      <c r="E2791" s="3" t="s">
        <v>17</v>
      </c>
      <c r="F2791" s="3">
        <v>0</v>
      </c>
      <c r="I2791" s="4" t="str">
        <f ca="1">IFERROR(__xludf.DUMMYFUNCTION("REGEXREPLACE(F2792,""\D"", """")"),"#VALUE!")</f>
        <v>#VALUE!</v>
      </c>
      <c r="J2791" s="6" t="s">
        <v>13850</v>
      </c>
    </row>
    <row r="2792" spans="1:10" ht="15.75" customHeight="1">
      <c r="A2792" s="1">
        <v>2791</v>
      </c>
      <c r="B2792" s="3">
        <v>2792</v>
      </c>
      <c r="C2792" s="3" t="s">
        <v>7501</v>
      </c>
      <c r="D2792" s="3" t="s">
        <v>7502</v>
      </c>
      <c r="E2792" s="3" t="s">
        <v>7503</v>
      </c>
      <c r="F2792" s="3" t="s">
        <v>51</v>
      </c>
      <c r="G2792" s="3">
        <v>10</v>
      </c>
      <c r="H2792" s="3" t="s">
        <v>76</v>
      </c>
      <c r="I2792" s="4" t="str">
        <f ca="1">IFERROR(__xludf.DUMMYFUNCTION("REGEXREPLACE(F2793,""\D"", """")"),"5")</f>
        <v>5</v>
      </c>
      <c r="J2792" s="6" t="s">
        <v>13854</v>
      </c>
    </row>
    <row r="2793" spans="1:10" ht="15.75" customHeight="1">
      <c r="A2793" s="1">
        <v>2792</v>
      </c>
      <c r="B2793" s="3">
        <v>2793</v>
      </c>
      <c r="C2793" s="3" t="s">
        <v>7504</v>
      </c>
      <c r="D2793" s="3" t="s">
        <v>7505</v>
      </c>
      <c r="E2793" s="3" t="s">
        <v>1149</v>
      </c>
      <c r="F2793" s="3">
        <v>0</v>
      </c>
      <c r="I2793" s="4" t="str">
        <f ca="1">IFERROR(__xludf.DUMMYFUNCTION("REGEXREPLACE(F2794,""\D"", """")"),"#VALUE!")</f>
        <v>#VALUE!</v>
      </c>
      <c r="J2793" s="6" t="s">
        <v>13850</v>
      </c>
    </row>
    <row r="2794" spans="1:10" ht="15.75" customHeight="1">
      <c r="A2794" s="1">
        <v>2793</v>
      </c>
      <c r="B2794" s="3">
        <v>2794</v>
      </c>
      <c r="C2794" s="3" t="s">
        <v>7506</v>
      </c>
      <c r="D2794" s="3" t="s">
        <v>7507</v>
      </c>
      <c r="E2794" s="3" t="s">
        <v>17</v>
      </c>
      <c r="F2794" s="3">
        <v>0</v>
      </c>
      <c r="I2794" s="4" t="str">
        <f ca="1">IFERROR(__xludf.DUMMYFUNCTION("REGEXREPLACE(F2795,""\D"", """")"),"#VALUE!")</f>
        <v>#VALUE!</v>
      </c>
      <c r="J2794" s="6" t="s">
        <v>13850</v>
      </c>
    </row>
    <row r="2795" spans="1:10" ht="15.75" customHeight="1">
      <c r="A2795" s="1">
        <v>2794</v>
      </c>
      <c r="B2795" s="3">
        <v>2795</v>
      </c>
      <c r="C2795" s="3" t="s">
        <v>7508</v>
      </c>
      <c r="D2795" s="3" t="s">
        <v>7509</v>
      </c>
      <c r="E2795" s="3" t="s">
        <v>7510</v>
      </c>
      <c r="F2795" s="3">
        <v>0</v>
      </c>
      <c r="I2795" s="4" t="str">
        <f ca="1">IFERROR(__xludf.DUMMYFUNCTION("REGEXREPLACE(F2796,""\D"", """")"),"#VALUE!")</f>
        <v>#VALUE!</v>
      </c>
      <c r="J2795" s="6" t="s">
        <v>13850</v>
      </c>
    </row>
    <row r="2796" spans="1:10" ht="15.75" customHeight="1">
      <c r="A2796" s="1">
        <v>2795</v>
      </c>
      <c r="B2796" s="3">
        <v>2796</v>
      </c>
      <c r="C2796" s="3" t="s">
        <v>7511</v>
      </c>
      <c r="D2796" s="3" t="s">
        <v>7512</v>
      </c>
      <c r="E2796" s="3" t="s">
        <v>17</v>
      </c>
      <c r="F2796" s="3">
        <v>0</v>
      </c>
      <c r="I2796" s="4" t="str">
        <f ca="1">IFERROR(__xludf.DUMMYFUNCTION("REGEXREPLACE(F2797,""\D"", """")"),"#VALUE!")</f>
        <v>#VALUE!</v>
      </c>
      <c r="J2796" s="6" t="s">
        <v>13850</v>
      </c>
    </row>
    <row r="2797" spans="1:10" ht="15.75" customHeight="1">
      <c r="A2797" s="1">
        <v>2796</v>
      </c>
      <c r="B2797" s="3">
        <v>2797</v>
      </c>
      <c r="C2797" s="3" t="s">
        <v>7513</v>
      </c>
      <c r="D2797" s="3" t="s">
        <v>7514</v>
      </c>
      <c r="E2797" s="3" t="s">
        <v>7515</v>
      </c>
      <c r="F2797" s="3" t="s">
        <v>270</v>
      </c>
      <c r="G2797" s="3">
        <v>0</v>
      </c>
      <c r="H2797" s="3" t="s">
        <v>266</v>
      </c>
      <c r="I2797" s="4" t="str">
        <f ca="1">IFERROR(__xludf.DUMMYFUNCTION("REGEXREPLACE(F2798,""\D"", """")"),"16")</f>
        <v>16</v>
      </c>
      <c r="J2797" s="6" t="s">
        <v>13870</v>
      </c>
    </row>
    <row r="2798" spans="1:10" ht="15.75" customHeight="1">
      <c r="A2798" s="1">
        <v>2797</v>
      </c>
      <c r="B2798" s="3">
        <v>2798</v>
      </c>
      <c r="C2798" s="3" t="s">
        <v>7516</v>
      </c>
      <c r="D2798" s="3" t="s">
        <v>7517</v>
      </c>
      <c r="E2798" s="3" t="s">
        <v>7518</v>
      </c>
      <c r="F2798" s="3" t="s">
        <v>7519</v>
      </c>
      <c r="G2798" s="3">
        <v>72</v>
      </c>
      <c r="H2798" s="3" t="s">
        <v>7520</v>
      </c>
      <c r="I2798" s="4" t="str">
        <f ca="1">IFERROR(__xludf.DUMMYFUNCTION("REGEXREPLACE(F2799,""\D"", """")"),"160")</f>
        <v>160</v>
      </c>
      <c r="J2798" s="6" t="s">
        <v>13931</v>
      </c>
    </row>
    <row r="2799" spans="1:10" ht="15.75" customHeight="1">
      <c r="A2799" s="1">
        <v>2798</v>
      </c>
      <c r="B2799" s="3">
        <v>2799</v>
      </c>
      <c r="C2799" s="3" t="s">
        <v>7521</v>
      </c>
      <c r="D2799" s="3" t="s">
        <v>7522</v>
      </c>
      <c r="E2799" s="3" t="s">
        <v>7523</v>
      </c>
      <c r="F2799" s="3">
        <v>0</v>
      </c>
      <c r="I2799" s="4" t="str">
        <f ca="1">IFERROR(__xludf.DUMMYFUNCTION("REGEXREPLACE(F2800,""\D"", """")"),"#VALUE!")</f>
        <v>#VALUE!</v>
      </c>
      <c r="J2799" s="6" t="s">
        <v>13850</v>
      </c>
    </row>
    <row r="2800" spans="1:10" ht="15.75" customHeight="1">
      <c r="A2800" s="1">
        <v>2799</v>
      </c>
      <c r="B2800" s="3">
        <v>2800</v>
      </c>
      <c r="C2800" s="3" t="s">
        <v>7524</v>
      </c>
      <c r="D2800" s="3" t="s">
        <v>7525</v>
      </c>
      <c r="E2800" s="3" t="s">
        <v>7526</v>
      </c>
      <c r="F2800" s="3" t="s">
        <v>220</v>
      </c>
      <c r="G2800" s="3">
        <v>6</v>
      </c>
      <c r="H2800" s="3" t="s">
        <v>57</v>
      </c>
      <c r="I2800" s="4" t="str">
        <f ca="1">IFERROR(__xludf.DUMMYFUNCTION("REGEXREPLACE(F2801,""\D"", """")"),"18")</f>
        <v>18</v>
      </c>
      <c r="J2800" s="6" t="s">
        <v>13867</v>
      </c>
    </row>
    <row r="2801" spans="1:10" ht="15.75" customHeight="1">
      <c r="A2801" s="1">
        <v>2800</v>
      </c>
      <c r="B2801" s="3">
        <v>2801</v>
      </c>
      <c r="C2801" s="3" t="s">
        <v>7527</v>
      </c>
      <c r="D2801" s="3" t="s">
        <v>7528</v>
      </c>
      <c r="E2801" s="3" t="s">
        <v>3887</v>
      </c>
      <c r="F2801" s="3">
        <v>0</v>
      </c>
      <c r="I2801" s="4" t="str">
        <f ca="1">IFERROR(__xludf.DUMMYFUNCTION("REGEXREPLACE(F2802,""\D"", """")"),"#VALUE!")</f>
        <v>#VALUE!</v>
      </c>
      <c r="J2801" s="6" t="s">
        <v>13850</v>
      </c>
    </row>
    <row r="2802" spans="1:10" ht="15.75" customHeight="1">
      <c r="A2802" s="1">
        <v>2801</v>
      </c>
      <c r="B2802" s="3">
        <v>2802</v>
      </c>
      <c r="C2802" s="3" t="s">
        <v>7529</v>
      </c>
      <c r="D2802" s="3" t="s">
        <v>7530</v>
      </c>
      <c r="E2802" s="3" t="s">
        <v>7531</v>
      </c>
      <c r="F2802" s="3" t="s">
        <v>131</v>
      </c>
      <c r="G2802" s="3">
        <v>6</v>
      </c>
      <c r="H2802" s="3" t="s">
        <v>194</v>
      </c>
      <c r="I2802" s="4" t="str">
        <f ca="1">IFERROR(__xludf.DUMMYFUNCTION("REGEXREPLACE(F2803,""\D"", """")"),"4")</f>
        <v>4</v>
      </c>
      <c r="J2802" s="6" t="s">
        <v>13861</v>
      </c>
    </row>
    <row r="2803" spans="1:10" ht="15.75" customHeight="1">
      <c r="A2803" s="1">
        <v>2802</v>
      </c>
      <c r="B2803" s="3">
        <v>2803</v>
      </c>
      <c r="C2803" s="3" t="s">
        <v>7532</v>
      </c>
      <c r="D2803" s="3" t="s">
        <v>7533</v>
      </c>
      <c r="E2803" s="3" t="s">
        <v>6925</v>
      </c>
      <c r="F2803" s="3" t="s">
        <v>220</v>
      </c>
      <c r="G2803" s="3">
        <v>0</v>
      </c>
      <c r="H2803" s="3" t="s">
        <v>24</v>
      </c>
      <c r="I2803" s="4" t="str">
        <f ca="1">IFERROR(__xludf.DUMMYFUNCTION("REGEXREPLACE(F2804,""\D"", """")"),"18")</f>
        <v>18</v>
      </c>
      <c r="J2803" s="6" t="s">
        <v>13867</v>
      </c>
    </row>
    <row r="2804" spans="1:10" ht="15.75" customHeight="1">
      <c r="A2804" s="1">
        <v>2803</v>
      </c>
      <c r="B2804" s="3">
        <v>2804</v>
      </c>
      <c r="C2804" s="3" t="s">
        <v>7534</v>
      </c>
      <c r="D2804" s="3" t="s">
        <v>7535</v>
      </c>
      <c r="E2804" s="3" t="s">
        <v>3669</v>
      </c>
      <c r="F2804" s="3">
        <v>0</v>
      </c>
      <c r="I2804" s="4" t="str">
        <f ca="1">IFERROR(__xludf.DUMMYFUNCTION("REGEXREPLACE(F2805,""\D"", """")"),"#VALUE!")</f>
        <v>#VALUE!</v>
      </c>
      <c r="J2804" s="6" t="s">
        <v>13850</v>
      </c>
    </row>
    <row r="2805" spans="1:10" ht="15.75" customHeight="1">
      <c r="A2805" s="1">
        <v>2804</v>
      </c>
      <c r="B2805" s="3">
        <v>2805</v>
      </c>
      <c r="C2805" s="3" t="s">
        <v>7536</v>
      </c>
      <c r="D2805" s="3" t="s">
        <v>7537</v>
      </c>
      <c r="E2805" s="3" t="s">
        <v>7538</v>
      </c>
      <c r="F2805" s="3" t="s">
        <v>33</v>
      </c>
      <c r="G2805" s="3">
        <v>0</v>
      </c>
      <c r="H2805" s="3" t="s">
        <v>94</v>
      </c>
      <c r="I2805" s="4" t="str">
        <f ca="1">IFERROR(__xludf.DUMMYFUNCTION("REGEXREPLACE(F2806,""\D"", """")"),"9")</f>
        <v>9</v>
      </c>
      <c r="J2805" s="6" t="s">
        <v>13851</v>
      </c>
    </row>
    <row r="2806" spans="1:10" ht="15.75" customHeight="1">
      <c r="A2806" s="1">
        <v>2805</v>
      </c>
      <c r="B2806" s="3">
        <v>2806</v>
      </c>
      <c r="C2806" s="3" t="s">
        <v>7539</v>
      </c>
      <c r="D2806" s="3" t="s">
        <v>7540</v>
      </c>
      <c r="E2806" s="3" t="s">
        <v>17</v>
      </c>
      <c r="F2806" s="3">
        <v>0</v>
      </c>
      <c r="I2806" s="4" t="str">
        <f ca="1">IFERROR(__xludf.DUMMYFUNCTION("REGEXREPLACE(F2807,""\D"", """")"),"#VALUE!")</f>
        <v>#VALUE!</v>
      </c>
      <c r="J2806" s="6" t="s">
        <v>13850</v>
      </c>
    </row>
    <row r="2807" spans="1:10" ht="15.75" customHeight="1">
      <c r="A2807" s="1">
        <v>2806</v>
      </c>
      <c r="B2807" s="3">
        <v>2807</v>
      </c>
      <c r="C2807" s="3" t="s">
        <v>7541</v>
      </c>
      <c r="D2807" s="3" t="s">
        <v>7542</v>
      </c>
      <c r="E2807" s="3" t="s">
        <v>17</v>
      </c>
      <c r="F2807" s="3">
        <v>0</v>
      </c>
      <c r="I2807" s="4" t="str">
        <f ca="1">IFERROR(__xludf.DUMMYFUNCTION("REGEXREPLACE(F2808,""\D"", """")"),"#VALUE!")</f>
        <v>#VALUE!</v>
      </c>
      <c r="J2807" s="6" t="s">
        <v>13850</v>
      </c>
    </row>
    <row r="2808" spans="1:10" ht="15.75" customHeight="1">
      <c r="A2808" s="1">
        <v>2807</v>
      </c>
      <c r="B2808" s="3">
        <v>2808</v>
      </c>
      <c r="C2808" s="3" t="s">
        <v>7543</v>
      </c>
      <c r="D2808" s="3" t="s">
        <v>7544</v>
      </c>
      <c r="E2808" s="3" t="s">
        <v>17</v>
      </c>
      <c r="F2808" s="3">
        <v>0</v>
      </c>
      <c r="I2808" s="4" t="str">
        <f ca="1">IFERROR(__xludf.DUMMYFUNCTION("REGEXREPLACE(F2809,""\D"", """")"),"#VALUE!")</f>
        <v>#VALUE!</v>
      </c>
      <c r="J2808" s="6" t="s">
        <v>13850</v>
      </c>
    </row>
    <row r="2809" spans="1:10" ht="15.75" customHeight="1">
      <c r="A2809" s="1">
        <v>2808</v>
      </c>
      <c r="B2809" s="3">
        <v>2809</v>
      </c>
      <c r="C2809" s="3" t="s">
        <v>7545</v>
      </c>
      <c r="D2809" s="3" t="s">
        <v>7546</v>
      </c>
      <c r="E2809" s="3" t="s">
        <v>17</v>
      </c>
      <c r="F2809" s="3">
        <v>0</v>
      </c>
      <c r="I2809" s="4" t="str">
        <f ca="1">IFERROR(__xludf.DUMMYFUNCTION("REGEXREPLACE(F2810,""\D"", """")"),"#VALUE!")</f>
        <v>#VALUE!</v>
      </c>
      <c r="J2809" s="6" t="s">
        <v>13850</v>
      </c>
    </row>
    <row r="2810" spans="1:10" ht="15.75" customHeight="1">
      <c r="A2810" s="1">
        <v>2809</v>
      </c>
      <c r="B2810" s="3">
        <v>2810</v>
      </c>
      <c r="C2810" s="3" t="s">
        <v>7547</v>
      </c>
      <c r="D2810" s="3" t="s">
        <v>7548</v>
      </c>
      <c r="E2810" s="3" t="s">
        <v>7549</v>
      </c>
      <c r="F2810" s="3" t="s">
        <v>75</v>
      </c>
      <c r="G2810" s="3">
        <v>2</v>
      </c>
      <c r="H2810" s="3" t="s">
        <v>934</v>
      </c>
      <c r="I2810" s="4" t="str">
        <f ca="1">IFERROR(__xludf.DUMMYFUNCTION("REGEXREPLACE(F2811,""\D"", """")"),"15")</f>
        <v>15</v>
      </c>
      <c r="J2810" s="6" t="s">
        <v>13856</v>
      </c>
    </row>
    <row r="2811" spans="1:10" ht="15.75" customHeight="1">
      <c r="A2811" s="1">
        <v>2810</v>
      </c>
      <c r="B2811" s="3">
        <v>2811</v>
      </c>
      <c r="C2811" s="3" t="s">
        <v>7550</v>
      </c>
      <c r="D2811" s="3" t="s">
        <v>7551</v>
      </c>
      <c r="E2811" s="3" t="s">
        <v>17</v>
      </c>
      <c r="F2811" s="3">
        <v>0</v>
      </c>
      <c r="I2811" s="4" t="str">
        <f ca="1">IFERROR(__xludf.DUMMYFUNCTION("REGEXREPLACE(F2812,""\D"", """")"),"#VALUE!")</f>
        <v>#VALUE!</v>
      </c>
      <c r="J2811" s="6" t="s">
        <v>13850</v>
      </c>
    </row>
    <row r="2812" spans="1:10" ht="15.75" customHeight="1">
      <c r="A2812" s="1">
        <v>2811</v>
      </c>
      <c r="B2812" s="3">
        <v>2812</v>
      </c>
      <c r="C2812" s="3" t="s">
        <v>7552</v>
      </c>
      <c r="D2812" s="3" t="s">
        <v>7553</v>
      </c>
      <c r="E2812" s="3" t="s">
        <v>7554</v>
      </c>
      <c r="F2812" s="3">
        <v>0</v>
      </c>
      <c r="I2812" s="4" t="str">
        <f ca="1">IFERROR(__xludf.DUMMYFUNCTION("REGEXREPLACE(F2813,""\D"", """")"),"#VALUE!")</f>
        <v>#VALUE!</v>
      </c>
      <c r="J2812" s="6" t="s">
        <v>13850</v>
      </c>
    </row>
    <row r="2813" spans="1:10" ht="15.75" customHeight="1">
      <c r="A2813" s="1">
        <v>2812</v>
      </c>
      <c r="B2813" s="3">
        <v>2813</v>
      </c>
      <c r="C2813" s="3" t="s">
        <v>7555</v>
      </c>
      <c r="D2813" s="3" t="s">
        <v>7556</v>
      </c>
      <c r="E2813" s="3" t="s">
        <v>7557</v>
      </c>
      <c r="F2813" s="3" t="s">
        <v>7558</v>
      </c>
      <c r="G2813" s="3">
        <v>30</v>
      </c>
      <c r="H2813" s="3" t="s">
        <v>4231</v>
      </c>
      <c r="I2813" s="4" t="str">
        <f ca="1">IFERROR(__xludf.DUMMYFUNCTION("REGEXREPLACE(F2814,""\D"", """")"),"61")</f>
        <v>61</v>
      </c>
      <c r="J2813" s="6" t="s">
        <v>13932</v>
      </c>
    </row>
    <row r="2814" spans="1:10" ht="15.75" customHeight="1">
      <c r="A2814" s="1">
        <v>2813</v>
      </c>
      <c r="B2814" s="3">
        <v>2814</v>
      </c>
      <c r="C2814" s="3" t="s">
        <v>7559</v>
      </c>
      <c r="D2814" s="3" t="s">
        <v>7560</v>
      </c>
      <c r="E2814" s="3" t="s">
        <v>17</v>
      </c>
      <c r="F2814" s="3">
        <v>0</v>
      </c>
      <c r="I2814" s="4" t="str">
        <f ca="1">IFERROR(__xludf.DUMMYFUNCTION("REGEXREPLACE(F2815,""\D"", """")"),"#VALUE!")</f>
        <v>#VALUE!</v>
      </c>
      <c r="J2814" s="6" t="s">
        <v>13850</v>
      </c>
    </row>
    <row r="2815" spans="1:10" ht="15.75" customHeight="1">
      <c r="A2815" s="1">
        <v>2814</v>
      </c>
      <c r="B2815" s="3">
        <v>2815</v>
      </c>
      <c r="C2815" s="3" t="s">
        <v>7561</v>
      </c>
      <c r="D2815" s="3" t="s">
        <v>7562</v>
      </c>
      <c r="E2815" s="3" t="s">
        <v>17</v>
      </c>
      <c r="F2815" s="3">
        <v>0</v>
      </c>
      <c r="I2815" s="4" t="str">
        <f ca="1">IFERROR(__xludf.DUMMYFUNCTION("REGEXREPLACE(F2816,""\D"", """")"),"#VALUE!")</f>
        <v>#VALUE!</v>
      </c>
      <c r="J2815" s="6" t="s">
        <v>13850</v>
      </c>
    </row>
    <row r="2816" spans="1:10" ht="15.75" customHeight="1">
      <c r="A2816" s="1">
        <v>2815</v>
      </c>
      <c r="B2816" s="3">
        <v>2816</v>
      </c>
      <c r="C2816" s="3" t="s">
        <v>7563</v>
      </c>
      <c r="D2816" s="3" t="s">
        <v>7564</v>
      </c>
      <c r="E2816" s="3" t="s">
        <v>17</v>
      </c>
      <c r="F2816" s="3">
        <v>0</v>
      </c>
      <c r="I2816" s="4" t="str">
        <f ca="1">IFERROR(__xludf.DUMMYFUNCTION("REGEXREPLACE(F2817,""\D"", """")"),"#VALUE!")</f>
        <v>#VALUE!</v>
      </c>
      <c r="J2816" s="6" t="s">
        <v>13850</v>
      </c>
    </row>
    <row r="2817" spans="1:10" ht="15.75" customHeight="1">
      <c r="A2817" s="1">
        <v>2816</v>
      </c>
      <c r="B2817" s="3">
        <v>2817</v>
      </c>
      <c r="C2817" s="3" t="s">
        <v>7565</v>
      </c>
      <c r="D2817" s="3" t="s">
        <v>7566</v>
      </c>
      <c r="E2817" s="3" t="s">
        <v>17</v>
      </c>
      <c r="F2817" s="3">
        <v>0</v>
      </c>
      <c r="I2817" s="4" t="str">
        <f ca="1">IFERROR(__xludf.DUMMYFUNCTION("REGEXREPLACE(F2818,""\D"", """")"),"#VALUE!")</f>
        <v>#VALUE!</v>
      </c>
      <c r="J2817" s="6" t="s">
        <v>13850</v>
      </c>
    </row>
    <row r="2818" spans="1:10" ht="15.75" customHeight="1">
      <c r="A2818" s="1">
        <v>2817</v>
      </c>
      <c r="B2818" s="3">
        <v>2818</v>
      </c>
      <c r="C2818" s="3" t="s">
        <v>7567</v>
      </c>
      <c r="D2818" s="3" t="s">
        <v>7568</v>
      </c>
      <c r="E2818" s="3" t="s">
        <v>7569</v>
      </c>
      <c r="F2818" s="3">
        <v>0</v>
      </c>
      <c r="I2818" s="4" t="str">
        <f ca="1">IFERROR(__xludf.DUMMYFUNCTION("REGEXREPLACE(F2819,""\D"", """")"),"#VALUE!")</f>
        <v>#VALUE!</v>
      </c>
      <c r="J2818" s="6" t="s">
        <v>13850</v>
      </c>
    </row>
    <row r="2819" spans="1:10" ht="15.75" customHeight="1">
      <c r="A2819" s="1">
        <v>2818</v>
      </c>
      <c r="B2819" s="3">
        <v>2819</v>
      </c>
      <c r="C2819" s="3" t="s">
        <v>7570</v>
      </c>
      <c r="D2819" s="3" t="s">
        <v>7571</v>
      </c>
      <c r="E2819" s="3" t="s">
        <v>7572</v>
      </c>
      <c r="F2819" s="3">
        <v>0</v>
      </c>
      <c r="I2819" s="4" t="str">
        <f ca="1">IFERROR(__xludf.DUMMYFUNCTION("REGEXREPLACE(F2820,""\D"", """")"),"#VALUE!")</f>
        <v>#VALUE!</v>
      </c>
      <c r="J2819" s="6" t="s">
        <v>13850</v>
      </c>
    </row>
    <row r="2820" spans="1:10" ht="15.75" customHeight="1">
      <c r="A2820" s="1">
        <v>2819</v>
      </c>
      <c r="B2820" s="3">
        <v>2820</v>
      </c>
      <c r="C2820" s="3" t="s">
        <v>7573</v>
      </c>
      <c r="D2820" s="3" t="s">
        <v>7574</v>
      </c>
      <c r="E2820" s="3" t="s">
        <v>17</v>
      </c>
      <c r="F2820" s="3">
        <v>0</v>
      </c>
      <c r="I2820" s="4" t="str">
        <f ca="1">IFERROR(__xludf.DUMMYFUNCTION("REGEXREPLACE(F2821,""\D"", """")"),"#VALUE!")</f>
        <v>#VALUE!</v>
      </c>
      <c r="J2820" s="6" t="s">
        <v>13850</v>
      </c>
    </row>
    <row r="2821" spans="1:10" ht="15.75" customHeight="1">
      <c r="A2821" s="1">
        <v>2820</v>
      </c>
      <c r="B2821" s="3">
        <v>2821</v>
      </c>
      <c r="C2821" s="3" t="s">
        <v>7575</v>
      </c>
      <c r="D2821" s="3" t="s">
        <v>7576</v>
      </c>
      <c r="E2821" s="3" t="s">
        <v>7577</v>
      </c>
      <c r="F2821" s="3">
        <v>0</v>
      </c>
      <c r="I2821" s="4" t="str">
        <f ca="1">IFERROR(__xludf.DUMMYFUNCTION("REGEXREPLACE(F2822,""\D"", """")"),"#VALUE!")</f>
        <v>#VALUE!</v>
      </c>
      <c r="J2821" s="6" t="s">
        <v>13850</v>
      </c>
    </row>
    <row r="2822" spans="1:10" ht="15.75" customHeight="1">
      <c r="A2822" s="1">
        <v>2821</v>
      </c>
      <c r="B2822" s="3">
        <v>2822</v>
      </c>
      <c r="C2822" s="3" t="s">
        <v>7578</v>
      </c>
      <c r="D2822" s="3" t="s">
        <v>7579</v>
      </c>
      <c r="E2822" s="3" t="s">
        <v>17</v>
      </c>
      <c r="F2822" s="3">
        <v>0</v>
      </c>
      <c r="I2822" s="4" t="str">
        <f ca="1">IFERROR(__xludf.DUMMYFUNCTION("REGEXREPLACE(F2823,""\D"", """")"),"#VALUE!")</f>
        <v>#VALUE!</v>
      </c>
      <c r="J2822" s="6" t="s">
        <v>13850</v>
      </c>
    </row>
    <row r="2823" spans="1:10" ht="15.75" customHeight="1">
      <c r="A2823" s="1">
        <v>2822</v>
      </c>
      <c r="B2823" s="3">
        <v>2823</v>
      </c>
      <c r="C2823" s="3" t="s">
        <v>7580</v>
      </c>
      <c r="D2823" s="3" t="s">
        <v>7581</v>
      </c>
      <c r="E2823" s="3" t="s">
        <v>17</v>
      </c>
      <c r="F2823" s="3">
        <v>0</v>
      </c>
      <c r="I2823" s="4" t="str">
        <f ca="1">IFERROR(__xludf.DUMMYFUNCTION("REGEXREPLACE(F2824,""\D"", """")"),"#VALUE!")</f>
        <v>#VALUE!</v>
      </c>
      <c r="J2823" s="6" t="s">
        <v>13850</v>
      </c>
    </row>
    <row r="2824" spans="1:10" ht="15.75" customHeight="1">
      <c r="A2824" s="1">
        <v>2823</v>
      </c>
      <c r="B2824" s="3">
        <v>2824</v>
      </c>
      <c r="C2824" s="3" t="s">
        <v>7582</v>
      </c>
      <c r="D2824" s="3" t="s">
        <v>7583</v>
      </c>
      <c r="E2824" s="3" t="s">
        <v>7584</v>
      </c>
      <c r="F2824" s="3" t="s">
        <v>4230</v>
      </c>
      <c r="G2824" s="3">
        <v>0</v>
      </c>
      <c r="H2824" s="3" t="s">
        <v>1711</v>
      </c>
      <c r="I2824" s="4" t="str">
        <f ca="1">IFERROR(__xludf.DUMMYFUNCTION("REGEXREPLACE(F2825,""\D"", """")"),"40")</f>
        <v>40</v>
      </c>
      <c r="J2824" s="6" t="s">
        <v>13918</v>
      </c>
    </row>
    <row r="2825" spans="1:10" ht="15.75" customHeight="1">
      <c r="A2825" s="1">
        <v>2824</v>
      </c>
      <c r="B2825" s="3">
        <v>2825</v>
      </c>
      <c r="C2825" s="3" t="s">
        <v>7585</v>
      </c>
      <c r="D2825" s="3" t="s">
        <v>7586</v>
      </c>
      <c r="E2825" s="3" t="s">
        <v>17</v>
      </c>
      <c r="F2825" s="3">
        <v>0</v>
      </c>
      <c r="I2825" s="4" t="str">
        <f ca="1">IFERROR(__xludf.DUMMYFUNCTION("REGEXREPLACE(F2826,""\D"", """")"),"#VALUE!")</f>
        <v>#VALUE!</v>
      </c>
      <c r="J2825" s="6" t="s">
        <v>13850</v>
      </c>
    </row>
    <row r="2826" spans="1:10" ht="15.75" customHeight="1">
      <c r="A2826" s="1">
        <v>2825</v>
      </c>
      <c r="B2826" s="3">
        <v>2826</v>
      </c>
      <c r="C2826" s="3" t="s">
        <v>7587</v>
      </c>
      <c r="D2826" s="3" t="s">
        <v>7588</v>
      </c>
      <c r="E2826" s="3" t="s">
        <v>17</v>
      </c>
      <c r="F2826" s="3">
        <v>0</v>
      </c>
      <c r="I2826" s="4" t="str">
        <f ca="1">IFERROR(__xludf.DUMMYFUNCTION("REGEXREPLACE(F2827,""\D"", """")"),"#VALUE!")</f>
        <v>#VALUE!</v>
      </c>
      <c r="J2826" s="6" t="s">
        <v>13850</v>
      </c>
    </row>
    <row r="2827" spans="1:10" ht="15.75" customHeight="1">
      <c r="A2827" s="1">
        <v>2826</v>
      </c>
      <c r="B2827" s="3">
        <v>2827</v>
      </c>
      <c r="C2827" s="3" t="s">
        <v>7589</v>
      </c>
      <c r="D2827" s="3" t="s">
        <v>7590</v>
      </c>
      <c r="E2827" s="3" t="s">
        <v>17</v>
      </c>
      <c r="F2827" s="3">
        <v>0</v>
      </c>
      <c r="I2827" s="4" t="str">
        <f ca="1">IFERROR(__xludf.DUMMYFUNCTION("REGEXREPLACE(F2828,""\D"", """")"),"#VALUE!")</f>
        <v>#VALUE!</v>
      </c>
      <c r="J2827" s="6" t="s">
        <v>13850</v>
      </c>
    </row>
    <row r="2828" spans="1:10" ht="15.75" customHeight="1">
      <c r="A2828" s="1">
        <v>2827</v>
      </c>
      <c r="B2828" s="3">
        <v>2828</v>
      </c>
      <c r="C2828" s="3" t="s">
        <v>7591</v>
      </c>
      <c r="D2828" s="3" t="s">
        <v>7592</v>
      </c>
      <c r="E2828" s="3" t="s">
        <v>17</v>
      </c>
      <c r="F2828" s="3">
        <v>0</v>
      </c>
      <c r="I2828" s="4" t="str">
        <f ca="1">IFERROR(__xludf.DUMMYFUNCTION("REGEXREPLACE(F2829,""\D"", """")"),"#VALUE!")</f>
        <v>#VALUE!</v>
      </c>
      <c r="J2828" s="6" t="s">
        <v>13850</v>
      </c>
    </row>
    <row r="2829" spans="1:10" ht="15.75" customHeight="1">
      <c r="A2829" s="1">
        <v>2828</v>
      </c>
      <c r="B2829" s="3">
        <v>2829</v>
      </c>
      <c r="C2829" s="3" t="s">
        <v>7593</v>
      </c>
      <c r="D2829" s="3" t="s">
        <v>7594</v>
      </c>
      <c r="E2829" s="3" t="s">
        <v>17</v>
      </c>
      <c r="F2829" s="3">
        <v>0</v>
      </c>
      <c r="I2829" s="4" t="str">
        <f ca="1">IFERROR(__xludf.DUMMYFUNCTION("REGEXREPLACE(F2830,""\D"", """")"),"#VALUE!")</f>
        <v>#VALUE!</v>
      </c>
      <c r="J2829" s="6" t="s">
        <v>13850</v>
      </c>
    </row>
    <row r="2830" spans="1:10" ht="15.75" customHeight="1">
      <c r="A2830" s="1">
        <v>2829</v>
      </c>
      <c r="B2830" s="3">
        <v>2830</v>
      </c>
      <c r="C2830" s="3" t="s">
        <v>7595</v>
      </c>
      <c r="D2830" s="3" t="s">
        <v>7596</v>
      </c>
      <c r="E2830" s="3" t="s">
        <v>7597</v>
      </c>
      <c r="F2830" s="3" t="s">
        <v>1779</v>
      </c>
      <c r="G2830" s="3">
        <v>2</v>
      </c>
      <c r="H2830" s="3" t="s">
        <v>1281</v>
      </c>
      <c r="I2830" s="4" t="str">
        <f ca="1">IFERROR(__xludf.DUMMYFUNCTION("REGEXREPLACE(F2831,""\D"", """")"),"34")</f>
        <v>34</v>
      </c>
      <c r="J2830" s="6" t="s">
        <v>13893</v>
      </c>
    </row>
    <row r="2831" spans="1:10" ht="15.75" customHeight="1">
      <c r="A2831" s="1">
        <v>2830</v>
      </c>
      <c r="B2831" s="3">
        <v>2831</v>
      </c>
      <c r="C2831" s="3" t="s">
        <v>7598</v>
      </c>
      <c r="D2831" s="3" t="s">
        <v>7599</v>
      </c>
      <c r="E2831" s="3" t="s">
        <v>17</v>
      </c>
      <c r="F2831" s="3">
        <v>0</v>
      </c>
      <c r="I2831" s="4" t="str">
        <f ca="1">IFERROR(__xludf.DUMMYFUNCTION("REGEXREPLACE(F2832,""\D"", """")"),"#VALUE!")</f>
        <v>#VALUE!</v>
      </c>
      <c r="J2831" s="6" t="s">
        <v>13850</v>
      </c>
    </row>
    <row r="2832" spans="1:10" ht="15.75" customHeight="1">
      <c r="A2832" s="1">
        <v>2831</v>
      </c>
      <c r="B2832" s="3">
        <v>2832</v>
      </c>
      <c r="C2832" s="3" t="s">
        <v>7600</v>
      </c>
      <c r="D2832" s="3" t="s">
        <v>7601</v>
      </c>
      <c r="E2832" s="3" t="s">
        <v>17</v>
      </c>
      <c r="F2832" s="3">
        <v>0</v>
      </c>
      <c r="I2832" s="4" t="str">
        <f ca="1">IFERROR(__xludf.DUMMYFUNCTION("REGEXREPLACE(F2833,""\D"", """")"),"#VALUE!")</f>
        <v>#VALUE!</v>
      </c>
      <c r="J2832" s="6" t="s">
        <v>13850</v>
      </c>
    </row>
    <row r="2833" spans="1:10" ht="15.75" customHeight="1">
      <c r="A2833" s="1">
        <v>2832</v>
      </c>
      <c r="B2833" s="3">
        <v>2833</v>
      </c>
      <c r="C2833" s="3" t="s">
        <v>7602</v>
      </c>
      <c r="D2833" s="3" t="s">
        <v>7603</v>
      </c>
      <c r="E2833" s="3" t="s">
        <v>17</v>
      </c>
      <c r="F2833" s="3">
        <v>0</v>
      </c>
      <c r="I2833" s="4" t="str">
        <f ca="1">IFERROR(__xludf.DUMMYFUNCTION("REGEXREPLACE(F2834,""\D"", """")"),"#VALUE!")</f>
        <v>#VALUE!</v>
      </c>
      <c r="J2833" s="6" t="s">
        <v>13850</v>
      </c>
    </row>
    <row r="2834" spans="1:10" ht="15.75" customHeight="1">
      <c r="A2834" s="1">
        <v>2833</v>
      </c>
      <c r="B2834" s="3">
        <v>2834</v>
      </c>
      <c r="C2834" s="3" t="s">
        <v>7604</v>
      </c>
      <c r="D2834" s="3" t="s">
        <v>7605</v>
      </c>
      <c r="E2834" s="3" t="s">
        <v>17</v>
      </c>
      <c r="F2834" s="3">
        <v>0</v>
      </c>
      <c r="I2834" s="4" t="str">
        <f ca="1">IFERROR(__xludf.DUMMYFUNCTION("REGEXREPLACE(F2835,""\D"", """")"),"#VALUE!")</f>
        <v>#VALUE!</v>
      </c>
      <c r="J2834" s="6" t="s">
        <v>13850</v>
      </c>
    </row>
    <row r="2835" spans="1:10" ht="15.75" customHeight="1">
      <c r="A2835" s="1">
        <v>2834</v>
      </c>
      <c r="B2835" s="3">
        <v>2835</v>
      </c>
      <c r="C2835" s="3" t="s">
        <v>7606</v>
      </c>
      <c r="D2835" s="3" t="s">
        <v>7607</v>
      </c>
      <c r="E2835" s="3" t="s">
        <v>7608</v>
      </c>
      <c r="F2835" s="3">
        <v>0</v>
      </c>
      <c r="I2835" s="4" t="str">
        <f ca="1">IFERROR(__xludf.DUMMYFUNCTION("REGEXREPLACE(F2836,""\D"", """")"),"#VALUE!")</f>
        <v>#VALUE!</v>
      </c>
      <c r="J2835" s="6" t="s">
        <v>13850</v>
      </c>
    </row>
    <row r="2836" spans="1:10" ht="15.75" customHeight="1">
      <c r="A2836" s="1">
        <v>2835</v>
      </c>
      <c r="B2836" s="3">
        <v>2836</v>
      </c>
      <c r="C2836" s="3" t="s">
        <v>7609</v>
      </c>
      <c r="D2836" s="3" t="s">
        <v>7610</v>
      </c>
      <c r="E2836" s="3" t="s">
        <v>7611</v>
      </c>
      <c r="F2836" s="3">
        <v>0</v>
      </c>
      <c r="I2836" s="4" t="str">
        <f ca="1">IFERROR(__xludf.DUMMYFUNCTION("REGEXREPLACE(F2837,""\D"", """")"),"#VALUE!")</f>
        <v>#VALUE!</v>
      </c>
      <c r="J2836" s="6" t="s">
        <v>13850</v>
      </c>
    </row>
    <row r="2837" spans="1:10" ht="15.75" customHeight="1">
      <c r="A2837" s="1">
        <v>2836</v>
      </c>
      <c r="B2837" s="3">
        <v>2837</v>
      </c>
      <c r="C2837" s="3" t="s">
        <v>7612</v>
      </c>
      <c r="D2837" s="3" t="s">
        <v>7613</v>
      </c>
      <c r="E2837" s="3" t="s">
        <v>7614</v>
      </c>
      <c r="F2837" s="3" t="s">
        <v>2554</v>
      </c>
      <c r="G2837" s="3">
        <v>0</v>
      </c>
      <c r="H2837" s="3" t="s">
        <v>2547</v>
      </c>
      <c r="I2837" s="4" t="str">
        <f ca="1">IFERROR(__xludf.DUMMYFUNCTION("REGEXREPLACE(F2838,""\D"", """")"),"26")</f>
        <v>26</v>
      </c>
      <c r="J2837" s="6" t="s">
        <v>13901</v>
      </c>
    </row>
    <row r="2838" spans="1:10" ht="15.75" customHeight="1">
      <c r="A2838" s="1">
        <v>2837</v>
      </c>
      <c r="B2838" s="3">
        <v>2838</v>
      </c>
      <c r="C2838" s="3" t="s">
        <v>7615</v>
      </c>
      <c r="D2838" s="3" t="s">
        <v>7616</v>
      </c>
      <c r="E2838" s="3" t="s">
        <v>17</v>
      </c>
      <c r="F2838" s="3">
        <v>0</v>
      </c>
      <c r="I2838" s="4" t="str">
        <f ca="1">IFERROR(__xludf.DUMMYFUNCTION("REGEXREPLACE(F2839,""\D"", """")"),"#VALUE!")</f>
        <v>#VALUE!</v>
      </c>
      <c r="J2838" s="6" t="s">
        <v>13850</v>
      </c>
    </row>
    <row r="2839" spans="1:10" ht="15.75" customHeight="1">
      <c r="A2839" s="1">
        <v>2838</v>
      </c>
      <c r="B2839" s="3">
        <v>2839</v>
      </c>
      <c r="C2839" s="3" t="s">
        <v>7617</v>
      </c>
      <c r="D2839" s="3" t="s">
        <v>7618</v>
      </c>
      <c r="E2839" s="3" t="s">
        <v>17</v>
      </c>
      <c r="F2839" s="3">
        <v>0</v>
      </c>
      <c r="I2839" s="4" t="str">
        <f ca="1">IFERROR(__xludf.DUMMYFUNCTION("REGEXREPLACE(F2840,""\D"", """")"),"#VALUE!")</f>
        <v>#VALUE!</v>
      </c>
      <c r="J2839" s="6" t="s">
        <v>13850</v>
      </c>
    </row>
    <row r="2840" spans="1:10" ht="15.75" customHeight="1">
      <c r="A2840" s="1">
        <v>2839</v>
      </c>
      <c r="B2840" s="3">
        <v>2840</v>
      </c>
      <c r="C2840" s="3" t="s">
        <v>7619</v>
      </c>
      <c r="D2840" s="3" t="s">
        <v>7620</v>
      </c>
      <c r="E2840" s="3" t="s">
        <v>7621</v>
      </c>
      <c r="F2840" s="3">
        <v>0</v>
      </c>
      <c r="I2840" s="4" t="str">
        <f ca="1">IFERROR(__xludf.DUMMYFUNCTION("REGEXREPLACE(F2841,""\D"", """")"),"#VALUE!")</f>
        <v>#VALUE!</v>
      </c>
      <c r="J2840" s="6" t="s">
        <v>13850</v>
      </c>
    </row>
    <row r="2841" spans="1:10" ht="15.75" customHeight="1">
      <c r="A2841" s="1">
        <v>2840</v>
      </c>
      <c r="B2841" s="3">
        <v>2841</v>
      </c>
      <c r="C2841" s="3" t="s">
        <v>7622</v>
      </c>
      <c r="D2841" s="3" t="s">
        <v>7623</v>
      </c>
      <c r="E2841" s="3" t="s">
        <v>17</v>
      </c>
      <c r="F2841" s="3">
        <v>0</v>
      </c>
      <c r="I2841" s="4" t="str">
        <f ca="1">IFERROR(__xludf.DUMMYFUNCTION("REGEXREPLACE(F2842,""\D"", """")"),"#VALUE!")</f>
        <v>#VALUE!</v>
      </c>
      <c r="J2841" s="6" t="s">
        <v>13850</v>
      </c>
    </row>
    <row r="2842" spans="1:10" ht="15.75" customHeight="1">
      <c r="A2842" s="1">
        <v>2841</v>
      </c>
      <c r="B2842" s="3">
        <v>2842</v>
      </c>
      <c r="C2842" s="3" t="s">
        <v>7624</v>
      </c>
      <c r="D2842" s="3" t="s">
        <v>7625</v>
      </c>
      <c r="E2842" s="3" t="s">
        <v>7626</v>
      </c>
      <c r="F2842" s="3">
        <v>0</v>
      </c>
      <c r="I2842" s="4" t="str">
        <f ca="1">IFERROR(__xludf.DUMMYFUNCTION("REGEXREPLACE(F2843,""\D"", """")"),"#VALUE!")</f>
        <v>#VALUE!</v>
      </c>
      <c r="J2842" s="6" t="s">
        <v>13850</v>
      </c>
    </row>
    <row r="2843" spans="1:10" ht="15.75" customHeight="1">
      <c r="A2843" s="1">
        <v>2842</v>
      </c>
      <c r="B2843" s="3">
        <v>2843</v>
      </c>
      <c r="C2843" s="3" t="s">
        <v>7627</v>
      </c>
      <c r="D2843" s="3" t="s">
        <v>7628</v>
      </c>
      <c r="E2843" s="3" t="s">
        <v>17</v>
      </c>
      <c r="F2843" s="3">
        <v>0</v>
      </c>
      <c r="I2843" s="4" t="str">
        <f ca="1">IFERROR(__xludf.DUMMYFUNCTION("REGEXREPLACE(F2844,""\D"", """")"),"#VALUE!")</f>
        <v>#VALUE!</v>
      </c>
      <c r="J2843" s="6" t="s">
        <v>13850</v>
      </c>
    </row>
    <row r="2844" spans="1:10" ht="15.75" customHeight="1">
      <c r="A2844" s="1">
        <v>2843</v>
      </c>
      <c r="B2844" s="3">
        <v>2844</v>
      </c>
      <c r="C2844" s="3" t="s">
        <v>7629</v>
      </c>
      <c r="D2844" s="3" t="s">
        <v>7630</v>
      </c>
      <c r="E2844" s="3" t="s">
        <v>17</v>
      </c>
      <c r="F2844" s="3">
        <v>0</v>
      </c>
      <c r="I2844" s="4" t="str">
        <f ca="1">IFERROR(__xludf.DUMMYFUNCTION("REGEXREPLACE(F2845,""\D"", """")"),"#VALUE!")</f>
        <v>#VALUE!</v>
      </c>
      <c r="J2844" s="6" t="s">
        <v>13850</v>
      </c>
    </row>
    <row r="2845" spans="1:10" ht="15.75" customHeight="1">
      <c r="A2845" s="1">
        <v>2844</v>
      </c>
      <c r="B2845" s="3">
        <v>2845</v>
      </c>
      <c r="C2845" s="3" t="s">
        <v>7631</v>
      </c>
      <c r="D2845" s="3" t="s">
        <v>7632</v>
      </c>
      <c r="E2845" s="3" t="s">
        <v>17</v>
      </c>
      <c r="F2845" s="3">
        <v>0</v>
      </c>
      <c r="I2845" s="4" t="str">
        <f ca="1">IFERROR(__xludf.DUMMYFUNCTION("REGEXREPLACE(F2846,""\D"", """")"),"#VALUE!")</f>
        <v>#VALUE!</v>
      </c>
      <c r="J2845" s="6" t="s">
        <v>13850</v>
      </c>
    </row>
    <row r="2846" spans="1:10" ht="15.75" customHeight="1">
      <c r="A2846" s="1">
        <v>2845</v>
      </c>
      <c r="B2846" s="3">
        <v>2846</v>
      </c>
      <c r="C2846" s="3" t="s">
        <v>7633</v>
      </c>
      <c r="D2846" s="3" t="s">
        <v>7634</v>
      </c>
      <c r="E2846" s="3" t="s">
        <v>17</v>
      </c>
      <c r="F2846" s="3">
        <v>0</v>
      </c>
      <c r="I2846" s="4" t="str">
        <f ca="1">IFERROR(__xludf.DUMMYFUNCTION("REGEXREPLACE(F2847,""\D"", """")"),"#VALUE!")</f>
        <v>#VALUE!</v>
      </c>
      <c r="J2846" s="6" t="s">
        <v>13850</v>
      </c>
    </row>
    <row r="2847" spans="1:10" ht="15.75" customHeight="1">
      <c r="A2847" s="1">
        <v>2846</v>
      </c>
      <c r="B2847" s="3">
        <v>2847</v>
      </c>
      <c r="C2847" s="3" t="s">
        <v>7635</v>
      </c>
      <c r="D2847" s="3" t="s">
        <v>7636</v>
      </c>
      <c r="E2847" s="3" t="s">
        <v>17</v>
      </c>
      <c r="F2847" s="3">
        <v>0</v>
      </c>
      <c r="I2847" s="4" t="str">
        <f ca="1">IFERROR(__xludf.DUMMYFUNCTION("REGEXREPLACE(F2848,""\D"", """")"),"#VALUE!")</f>
        <v>#VALUE!</v>
      </c>
      <c r="J2847" s="6" t="s">
        <v>13850</v>
      </c>
    </row>
    <row r="2848" spans="1:10" ht="15.75" customHeight="1">
      <c r="A2848" s="1">
        <v>2847</v>
      </c>
      <c r="B2848" s="3">
        <v>2848</v>
      </c>
      <c r="C2848" s="3" t="s">
        <v>7637</v>
      </c>
      <c r="D2848" s="3" t="s">
        <v>7638</v>
      </c>
      <c r="E2848" s="3" t="s">
        <v>17</v>
      </c>
      <c r="F2848" s="3">
        <v>0</v>
      </c>
      <c r="I2848" s="4" t="str">
        <f ca="1">IFERROR(__xludf.DUMMYFUNCTION("REGEXREPLACE(F2849,""\D"", """")"),"#VALUE!")</f>
        <v>#VALUE!</v>
      </c>
      <c r="J2848" s="6" t="s">
        <v>13850</v>
      </c>
    </row>
    <row r="2849" spans="1:10" ht="15.75" customHeight="1">
      <c r="A2849" s="1">
        <v>2848</v>
      </c>
      <c r="B2849" s="3">
        <v>2849</v>
      </c>
      <c r="C2849" s="3" t="s">
        <v>7639</v>
      </c>
      <c r="D2849" s="3" t="s">
        <v>7640</v>
      </c>
      <c r="E2849" s="3" t="s">
        <v>7641</v>
      </c>
      <c r="F2849" s="3">
        <v>0</v>
      </c>
      <c r="I2849" s="4" t="str">
        <f ca="1">IFERROR(__xludf.DUMMYFUNCTION("REGEXREPLACE(F2850,""\D"", """")"),"#VALUE!")</f>
        <v>#VALUE!</v>
      </c>
      <c r="J2849" s="6" t="s">
        <v>13850</v>
      </c>
    </row>
    <row r="2850" spans="1:10" ht="15.75" customHeight="1">
      <c r="A2850" s="1">
        <v>2849</v>
      </c>
      <c r="B2850" s="3">
        <v>2850</v>
      </c>
      <c r="C2850" s="3" t="s">
        <v>7642</v>
      </c>
      <c r="D2850" s="3" t="s">
        <v>7643</v>
      </c>
      <c r="E2850" s="3" t="s">
        <v>7644</v>
      </c>
      <c r="F2850" s="3" t="s">
        <v>56</v>
      </c>
      <c r="G2850" s="3">
        <v>0</v>
      </c>
      <c r="H2850" s="3" t="s">
        <v>34</v>
      </c>
      <c r="I2850" s="4" t="str">
        <f ca="1">IFERROR(__xludf.DUMMYFUNCTION("REGEXREPLACE(F2851,""\D"", """")"),"23")</f>
        <v>23</v>
      </c>
      <c r="J2850" s="6" t="s">
        <v>13855</v>
      </c>
    </row>
    <row r="2851" spans="1:10" ht="15.75" customHeight="1">
      <c r="A2851" s="1">
        <v>2850</v>
      </c>
      <c r="B2851" s="3">
        <v>2851</v>
      </c>
      <c r="C2851" s="3" t="s">
        <v>7645</v>
      </c>
      <c r="D2851" s="3" t="s">
        <v>7646</v>
      </c>
      <c r="E2851" s="3" t="s">
        <v>7647</v>
      </c>
      <c r="F2851" s="3" t="s">
        <v>220</v>
      </c>
      <c r="G2851" s="3">
        <v>0</v>
      </c>
      <c r="H2851" s="3" t="s">
        <v>24</v>
      </c>
      <c r="I2851" s="4" t="str">
        <f ca="1">IFERROR(__xludf.DUMMYFUNCTION("REGEXREPLACE(F2852,""\D"", """")"),"18")</f>
        <v>18</v>
      </c>
      <c r="J2851" s="6" t="s">
        <v>13867</v>
      </c>
    </row>
    <row r="2852" spans="1:10" ht="15.75" customHeight="1">
      <c r="A2852" s="1">
        <v>2851</v>
      </c>
      <c r="B2852" s="3">
        <v>2852</v>
      </c>
      <c r="C2852" s="3" t="s">
        <v>7648</v>
      </c>
      <c r="D2852" s="3" t="s">
        <v>7649</v>
      </c>
      <c r="E2852" s="3" t="s">
        <v>17</v>
      </c>
      <c r="F2852" s="3">
        <v>0</v>
      </c>
      <c r="I2852" s="4" t="str">
        <f ca="1">IFERROR(__xludf.DUMMYFUNCTION("REGEXREPLACE(F2853,""\D"", """")"),"#VALUE!")</f>
        <v>#VALUE!</v>
      </c>
      <c r="J2852" s="6" t="s">
        <v>13850</v>
      </c>
    </row>
    <row r="2853" spans="1:10" ht="15.75" customHeight="1">
      <c r="A2853" s="1">
        <v>2852</v>
      </c>
      <c r="B2853" s="3">
        <v>2853</v>
      </c>
      <c r="C2853" s="3" t="s">
        <v>7650</v>
      </c>
      <c r="D2853" s="3" t="s">
        <v>7651</v>
      </c>
      <c r="E2853" s="3" t="s">
        <v>7652</v>
      </c>
      <c r="F2853" s="3" t="s">
        <v>423</v>
      </c>
      <c r="G2853" s="3">
        <v>1</v>
      </c>
      <c r="H2853" s="3" t="s">
        <v>14</v>
      </c>
      <c r="I2853" s="4" t="str">
        <f ca="1">IFERROR(__xludf.DUMMYFUNCTION("REGEXREPLACE(F2854,""\D"", """")"),"12")</f>
        <v>12</v>
      </c>
      <c r="J2853" s="6" t="s">
        <v>13874</v>
      </c>
    </row>
    <row r="2854" spans="1:10" ht="15.75" customHeight="1">
      <c r="A2854" s="1">
        <v>2853</v>
      </c>
      <c r="B2854" s="3">
        <v>2854</v>
      </c>
      <c r="C2854" s="3" t="s">
        <v>7653</v>
      </c>
      <c r="D2854" s="3" t="s">
        <v>7654</v>
      </c>
      <c r="E2854" s="3" t="s">
        <v>7655</v>
      </c>
      <c r="F2854" s="3">
        <v>0</v>
      </c>
      <c r="I2854" s="4" t="str">
        <f ca="1">IFERROR(__xludf.DUMMYFUNCTION("REGEXREPLACE(F2855,""\D"", """")"),"#VALUE!")</f>
        <v>#VALUE!</v>
      </c>
      <c r="J2854" s="6" t="s">
        <v>13850</v>
      </c>
    </row>
    <row r="2855" spans="1:10" ht="15.75" customHeight="1">
      <c r="A2855" s="1">
        <v>2854</v>
      </c>
      <c r="B2855" s="3">
        <v>2855</v>
      </c>
      <c r="C2855" s="3" t="s">
        <v>7656</v>
      </c>
      <c r="D2855" s="3" t="s">
        <v>7657</v>
      </c>
      <c r="E2855" s="3" t="s">
        <v>7658</v>
      </c>
      <c r="F2855" s="3" t="s">
        <v>346</v>
      </c>
      <c r="G2855" s="3">
        <v>8</v>
      </c>
      <c r="H2855" s="3" t="s">
        <v>311</v>
      </c>
      <c r="I2855" s="4" t="str">
        <f ca="1">IFERROR(__xludf.DUMMYFUNCTION("REGEXREPLACE(F2856,""\D"", """")"),"3")</f>
        <v>3</v>
      </c>
      <c r="J2855" s="6" t="s">
        <v>13872</v>
      </c>
    </row>
    <row r="2856" spans="1:10" ht="15.75" customHeight="1">
      <c r="A2856" s="1">
        <v>2855</v>
      </c>
      <c r="B2856" s="3">
        <v>2856</v>
      </c>
      <c r="C2856" s="3" t="s">
        <v>7659</v>
      </c>
      <c r="D2856" s="3" t="s">
        <v>7660</v>
      </c>
      <c r="E2856" s="3" t="s">
        <v>17</v>
      </c>
      <c r="F2856" s="3">
        <v>0</v>
      </c>
      <c r="I2856" s="4" t="str">
        <f ca="1">IFERROR(__xludf.DUMMYFUNCTION("REGEXREPLACE(F2857,""\D"", """")"),"#VALUE!")</f>
        <v>#VALUE!</v>
      </c>
      <c r="J2856" s="6" t="s">
        <v>13850</v>
      </c>
    </row>
    <row r="2857" spans="1:10" ht="15.75" customHeight="1">
      <c r="A2857" s="1">
        <v>2856</v>
      </c>
      <c r="B2857" s="3">
        <v>2857</v>
      </c>
      <c r="C2857" s="3" t="s">
        <v>7661</v>
      </c>
      <c r="D2857" s="3" t="s">
        <v>7662</v>
      </c>
      <c r="E2857" s="3" t="s">
        <v>17</v>
      </c>
      <c r="F2857" s="3">
        <v>0</v>
      </c>
      <c r="I2857" s="4" t="str">
        <f ca="1">IFERROR(__xludf.DUMMYFUNCTION("REGEXREPLACE(F2858,""\D"", """")"),"#VALUE!")</f>
        <v>#VALUE!</v>
      </c>
      <c r="J2857" s="6" t="s">
        <v>13850</v>
      </c>
    </row>
    <row r="2858" spans="1:10" ht="15.75" customHeight="1">
      <c r="A2858" s="1">
        <v>2857</v>
      </c>
      <c r="B2858" s="3">
        <v>2858</v>
      </c>
      <c r="C2858" s="3" t="s">
        <v>7663</v>
      </c>
      <c r="D2858" s="3" t="s">
        <v>7664</v>
      </c>
      <c r="E2858" s="3" t="s">
        <v>7665</v>
      </c>
      <c r="F2858" s="3" t="s">
        <v>220</v>
      </c>
      <c r="G2858" s="3">
        <v>21</v>
      </c>
      <c r="H2858" s="3" t="s">
        <v>1641</v>
      </c>
      <c r="I2858" s="4" t="str">
        <f ca="1">IFERROR(__xludf.DUMMYFUNCTION("REGEXREPLACE(F2859,""\D"", """")"),"18")</f>
        <v>18</v>
      </c>
      <c r="J2858" s="6" t="s">
        <v>13867</v>
      </c>
    </row>
    <row r="2859" spans="1:10" ht="15.75" customHeight="1">
      <c r="A2859" s="1">
        <v>2858</v>
      </c>
      <c r="B2859" s="3">
        <v>2859</v>
      </c>
      <c r="C2859" s="3" t="s">
        <v>7666</v>
      </c>
      <c r="D2859" s="3" t="s">
        <v>7667</v>
      </c>
      <c r="E2859" s="3" t="s">
        <v>17</v>
      </c>
      <c r="F2859" s="3">
        <v>0</v>
      </c>
      <c r="I2859" s="4" t="str">
        <f ca="1">IFERROR(__xludf.DUMMYFUNCTION("REGEXREPLACE(F2860,""\D"", """")"),"#VALUE!")</f>
        <v>#VALUE!</v>
      </c>
      <c r="J2859" s="6" t="s">
        <v>13850</v>
      </c>
    </row>
    <row r="2860" spans="1:10" ht="15.75" customHeight="1">
      <c r="A2860" s="1">
        <v>2859</v>
      </c>
      <c r="B2860" s="3">
        <v>2860</v>
      </c>
      <c r="C2860" s="3" t="s">
        <v>7668</v>
      </c>
      <c r="D2860" s="3" t="s">
        <v>7669</v>
      </c>
      <c r="E2860" s="3" t="s">
        <v>17</v>
      </c>
      <c r="F2860" s="3">
        <v>0</v>
      </c>
      <c r="I2860" s="4" t="str">
        <f ca="1">IFERROR(__xludf.DUMMYFUNCTION("REGEXREPLACE(F2861,""\D"", """")"),"#VALUE!")</f>
        <v>#VALUE!</v>
      </c>
      <c r="J2860" s="6" t="s">
        <v>13850</v>
      </c>
    </row>
    <row r="2861" spans="1:10" ht="15.75" customHeight="1">
      <c r="A2861" s="1">
        <v>2860</v>
      </c>
      <c r="B2861" s="3">
        <v>2861</v>
      </c>
      <c r="C2861" s="3" t="s">
        <v>7670</v>
      </c>
      <c r="D2861" s="3" t="s">
        <v>7671</v>
      </c>
      <c r="E2861" s="3" t="s">
        <v>17</v>
      </c>
      <c r="F2861" s="3">
        <v>0</v>
      </c>
      <c r="I2861" s="4" t="str">
        <f ca="1">IFERROR(__xludf.DUMMYFUNCTION("REGEXREPLACE(F2862,""\D"", """")"),"#VALUE!")</f>
        <v>#VALUE!</v>
      </c>
      <c r="J2861" s="6" t="s">
        <v>13850</v>
      </c>
    </row>
    <row r="2862" spans="1:10" ht="15.75" customHeight="1">
      <c r="A2862" s="1">
        <v>2861</v>
      </c>
      <c r="B2862" s="3">
        <v>2862</v>
      </c>
      <c r="C2862" s="3" t="s">
        <v>7672</v>
      </c>
      <c r="D2862" s="3" t="s">
        <v>7673</v>
      </c>
      <c r="E2862" s="3" t="s">
        <v>7674</v>
      </c>
      <c r="F2862" s="3" t="s">
        <v>75</v>
      </c>
      <c r="G2862" s="3">
        <v>15</v>
      </c>
      <c r="H2862" s="3" t="s">
        <v>271</v>
      </c>
      <c r="I2862" s="4" t="str">
        <f ca="1">IFERROR(__xludf.DUMMYFUNCTION("REGEXREPLACE(F2863,""\D"", """")"),"15")</f>
        <v>15</v>
      </c>
      <c r="J2862" s="6" t="s">
        <v>13856</v>
      </c>
    </row>
    <row r="2863" spans="1:10" ht="15.75" customHeight="1">
      <c r="A2863" s="1">
        <v>2862</v>
      </c>
      <c r="B2863" s="3">
        <v>2863</v>
      </c>
      <c r="C2863" s="3" t="s">
        <v>7675</v>
      </c>
      <c r="D2863" s="3" t="s">
        <v>7676</v>
      </c>
      <c r="E2863" s="3" t="s">
        <v>7677</v>
      </c>
      <c r="F2863" s="3">
        <v>0</v>
      </c>
      <c r="I2863" s="4" t="str">
        <f ca="1">IFERROR(__xludf.DUMMYFUNCTION("REGEXREPLACE(F2864,""\D"", """")"),"#VALUE!")</f>
        <v>#VALUE!</v>
      </c>
      <c r="J2863" s="6" t="s">
        <v>13850</v>
      </c>
    </row>
    <row r="2864" spans="1:10" ht="15.75" customHeight="1">
      <c r="A2864" s="1">
        <v>2863</v>
      </c>
      <c r="B2864" s="3">
        <v>2864</v>
      </c>
      <c r="C2864" s="3" t="s">
        <v>7678</v>
      </c>
      <c r="D2864" s="3" t="s">
        <v>7679</v>
      </c>
      <c r="E2864" s="3" t="s">
        <v>17</v>
      </c>
      <c r="F2864" s="3">
        <v>0</v>
      </c>
      <c r="I2864" s="4" t="str">
        <f ca="1">IFERROR(__xludf.DUMMYFUNCTION("REGEXREPLACE(F2865,""\D"", """")"),"#VALUE!")</f>
        <v>#VALUE!</v>
      </c>
      <c r="J2864" s="6" t="s">
        <v>13850</v>
      </c>
    </row>
    <row r="2865" spans="1:10" ht="15.75" customHeight="1">
      <c r="A2865" s="1">
        <v>2864</v>
      </c>
      <c r="B2865" s="3">
        <v>2865</v>
      </c>
      <c r="C2865" s="3" t="s">
        <v>7680</v>
      </c>
      <c r="D2865" s="3" t="s">
        <v>7681</v>
      </c>
      <c r="E2865" s="3" t="s">
        <v>17</v>
      </c>
      <c r="F2865" s="3">
        <v>0</v>
      </c>
      <c r="I2865" s="4" t="str">
        <f ca="1">IFERROR(__xludf.DUMMYFUNCTION("REGEXREPLACE(F2866,""\D"", """")"),"#VALUE!")</f>
        <v>#VALUE!</v>
      </c>
      <c r="J2865" s="6" t="s">
        <v>13850</v>
      </c>
    </row>
    <row r="2866" spans="1:10" ht="15.75" customHeight="1">
      <c r="A2866" s="1">
        <v>2865</v>
      </c>
      <c r="B2866" s="3">
        <v>2866</v>
      </c>
      <c r="C2866" s="3" t="s">
        <v>7682</v>
      </c>
      <c r="D2866" s="3" t="s">
        <v>7683</v>
      </c>
      <c r="E2866" s="3" t="s">
        <v>7684</v>
      </c>
      <c r="F2866" s="3">
        <v>0</v>
      </c>
      <c r="I2866" s="4" t="str">
        <f ca="1">IFERROR(__xludf.DUMMYFUNCTION("REGEXREPLACE(F2867,""\D"", """")"),"#VALUE!")</f>
        <v>#VALUE!</v>
      </c>
      <c r="J2866" s="6" t="s">
        <v>13850</v>
      </c>
    </row>
    <row r="2867" spans="1:10" ht="15.75" customHeight="1">
      <c r="A2867" s="1">
        <v>2866</v>
      </c>
      <c r="B2867" s="3">
        <v>2867</v>
      </c>
      <c r="C2867" s="3" t="s">
        <v>7685</v>
      </c>
      <c r="D2867" s="3" t="s">
        <v>7686</v>
      </c>
      <c r="E2867" s="3" t="s">
        <v>7687</v>
      </c>
      <c r="F2867" s="3">
        <v>0</v>
      </c>
      <c r="I2867" s="4" t="str">
        <f ca="1">IFERROR(__xludf.DUMMYFUNCTION("REGEXREPLACE(F2868,""\D"", """")"),"#VALUE!")</f>
        <v>#VALUE!</v>
      </c>
      <c r="J2867" s="6" t="s">
        <v>13850</v>
      </c>
    </row>
    <row r="2868" spans="1:10" ht="15.75" customHeight="1">
      <c r="A2868" s="1">
        <v>2867</v>
      </c>
      <c r="B2868" s="3">
        <v>2868</v>
      </c>
      <c r="C2868" s="3" t="s">
        <v>7688</v>
      </c>
      <c r="D2868" s="3" t="s">
        <v>7689</v>
      </c>
      <c r="E2868" s="3" t="s">
        <v>7690</v>
      </c>
      <c r="F2868" s="3">
        <v>0</v>
      </c>
      <c r="I2868" s="4" t="str">
        <f ca="1">IFERROR(__xludf.DUMMYFUNCTION("REGEXREPLACE(F2869,""\D"", """")"),"#VALUE!")</f>
        <v>#VALUE!</v>
      </c>
      <c r="J2868" s="6" t="s">
        <v>13850</v>
      </c>
    </row>
    <row r="2869" spans="1:10" ht="15.75" customHeight="1">
      <c r="A2869" s="1">
        <v>2868</v>
      </c>
      <c r="B2869" s="3">
        <v>2869</v>
      </c>
      <c r="C2869" s="3" t="s">
        <v>7691</v>
      </c>
      <c r="D2869" s="3" t="s">
        <v>7692</v>
      </c>
      <c r="E2869" s="3" t="s">
        <v>7693</v>
      </c>
      <c r="F2869" s="3">
        <v>0</v>
      </c>
      <c r="I2869" s="4" t="str">
        <f ca="1">IFERROR(__xludf.DUMMYFUNCTION("REGEXREPLACE(F2870,""\D"", """")"),"#VALUE!")</f>
        <v>#VALUE!</v>
      </c>
      <c r="J2869" s="6" t="s">
        <v>13850</v>
      </c>
    </row>
    <row r="2870" spans="1:10" ht="15.75" customHeight="1">
      <c r="A2870" s="1">
        <v>2869</v>
      </c>
      <c r="B2870" s="3">
        <v>2870</v>
      </c>
      <c r="C2870" s="3" t="s">
        <v>7694</v>
      </c>
      <c r="D2870" s="3" t="s">
        <v>7695</v>
      </c>
      <c r="E2870" s="3" t="s">
        <v>7696</v>
      </c>
      <c r="F2870" s="3">
        <v>0</v>
      </c>
      <c r="I2870" s="4" t="str">
        <f ca="1">IFERROR(__xludf.DUMMYFUNCTION("REGEXREPLACE(F2871,""\D"", """")"),"#VALUE!")</f>
        <v>#VALUE!</v>
      </c>
      <c r="J2870" s="6" t="s">
        <v>13850</v>
      </c>
    </row>
    <row r="2871" spans="1:10" ht="15.75" customHeight="1">
      <c r="A2871" s="1">
        <v>2870</v>
      </c>
      <c r="B2871" s="3">
        <v>2871</v>
      </c>
      <c r="C2871" s="3" t="s">
        <v>7697</v>
      </c>
      <c r="D2871" s="3" t="s">
        <v>7698</v>
      </c>
      <c r="E2871" s="3" t="s">
        <v>7699</v>
      </c>
      <c r="F2871" s="3">
        <v>0</v>
      </c>
      <c r="I2871" s="4" t="str">
        <f ca="1">IFERROR(__xludf.DUMMYFUNCTION("REGEXREPLACE(F2872,""\D"", """")"),"#VALUE!")</f>
        <v>#VALUE!</v>
      </c>
      <c r="J2871" s="6" t="s">
        <v>13850</v>
      </c>
    </row>
    <row r="2872" spans="1:10" ht="15.75" customHeight="1">
      <c r="A2872" s="1">
        <v>2871</v>
      </c>
      <c r="B2872" s="3">
        <v>2872</v>
      </c>
      <c r="C2872" s="3" t="s">
        <v>7700</v>
      </c>
      <c r="D2872" s="3" t="s">
        <v>7701</v>
      </c>
      <c r="E2872" s="3" t="s">
        <v>17</v>
      </c>
      <c r="F2872" s="3">
        <v>0</v>
      </c>
      <c r="I2872" s="4" t="str">
        <f ca="1">IFERROR(__xludf.DUMMYFUNCTION("REGEXREPLACE(F2873,""\D"", """")"),"#VALUE!")</f>
        <v>#VALUE!</v>
      </c>
      <c r="J2872" s="6" t="s">
        <v>13850</v>
      </c>
    </row>
    <row r="2873" spans="1:10" ht="15.75" customHeight="1">
      <c r="A2873" s="1">
        <v>2872</v>
      </c>
      <c r="B2873" s="3">
        <v>2873</v>
      </c>
      <c r="C2873" s="3" t="s">
        <v>7702</v>
      </c>
      <c r="D2873" s="3" t="s">
        <v>7703</v>
      </c>
      <c r="E2873" s="3" t="s">
        <v>7704</v>
      </c>
      <c r="F2873" s="3">
        <v>0</v>
      </c>
      <c r="I2873" s="4" t="str">
        <f ca="1">IFERROR(__xludf.DUMMYFUNCTION("REGEXREPLACE(F2874,""\D"", """")"),"#VALUE!")</f>
        <v>#VALUE!</v>
      </c>
      <c r="J2873" s="6" t="s">
        <v>13850</v>
      </c>
    </row>
    <row r="2874" spans="1:10" ht="15.75" customHeight="1">
      <c r="A2874" s="1">
        <v>2873</v>
      </c>
      <c r="B2874" s="3">
        <v>2874</v>
      </c>
      <c r="C2874" s="3" t="s">
        <v>7705</v>
      </c>
      <c r="D2874" s="3" t="s">
        <v>7706</v>
      </c>
      <c r="E2874" s="3" t="s">
        <v>17</v>
      </c>
      <c r="F2874" s="3">
        <v>0</v>
      </c>
      <c r="I2874" s="4" t="str">
        <f ca="1">IFERROR(__xludf.DUMMYFUNCTION("REGEXREPLACE(F2875,""\D"", """")"),"#VALUE!")</f>
        <v>#VALUE!</v>
      </c>
      <c r="J2874" s="6" t="s">
        <v>13850</v>
      </c>
    </row>
    <row r="2875" spans="1:10" ht="15.75" customHeight="1">
      <c r="A2875" s="1">
        <v>2874</v>
      </c>
      <c r="B2875" s="3">
        <v>2875</v>
      </c>
      <c r="C2875" s="3" t="s">
        <v>7707</v>
      </c>
      <c r="D2875" s="3" t="s">
        <v>7708</v>
      </c>
      <c r="E2875" s="3" t="s">
        <v>17</v>
      </c>
      <c r="F2875" s="3">
        <v>0</v>
      </c>
      <c r="I2875" s="4" t="str">
        <f ca="1">IFERROR(__xludf.DUMMYFUNCTION("REGEXREPLACE(F2876,""\D"", """")"),"#VALUE!")</f>
        <v>#VALUE!</v>
      </c>
      <c r="J2875" s="6" t="s">
        <v>13850</v>
      </c>
    </row>
    <row r="2876" spans="1:10" ht="15.75" customHeight="1">
      <c r="A2876" s="1">
        <v>2875</v>
      </c>
      <c r="B2876" s="3">
        <v>2876</v>
      </c>
      <c r="C2876" s="3" t="s">
        <v>7709</v>
      </c>
      <c r="D2876" s="3" t="s">
        <v>7710</v>
      </c>
      <c r="E2876" s="3" t="s">
        <v>1758</v>
      </c>
      <c r="F2876" s="3">
        <v>0</v>
      </c>
      <c r="I2876" s="4" t="str">
        <f ca="1">IFERROR(__xludf.DUMMYFUNCTION("REGEXREPLACE(F2877,""\D"", """")"),"#VALUE!")</f>
        <v>#VALUE!</v>
      </c>
      <c r="J2876" s="6" t="s">
        <v>13850</v>
      </c>
    </row>
    <row r="2877" spans="1:10" ht="15.75" customHeight="1">
      <c r="A2877" s="1">
        <v>2876</v>
      </c>
      <c r="B2877" s="3">
        <v>2877</v>
      </c>
      <c r="C2877" s="3" t="s">
        <v>7711</v>
      </c>
      <c r="D2877" s="3" t="s">
        <v>7712</v>
      </c>
      <c r="E2877" s="3" t="s">
        <v>7713</v>
      </c>
      <c r="F2877" s="3" t="s">
        <v>177</v>
      </c>
      <c r="G2877" s="3">
        <v>3</v>
      </c>
      <c r="H2877" s="3" t="s">
        <v>52</v>
      </c>
      <c r="I2877" s="4" t="str">
        <f ca="1">IFERROR(__xludf.DUMMYFUNCTION("REGEXREPLACE(F2878,""\D"", """")"),"2")</f>
        <v>2</v>
      </c>
      <c r="J2877" s="6" t="s">
        <v>13862</v>
      </c>
    </row>
    <row r="2878" spans="1:10" ht="15.75" customHeight="1">
      <c r="A2878" s="1">
        <v>2877</v>
      </c>
      <c r="B2878" s="3">
        <v>2878</v>
      </c>
      <c r="C2878" s="3" t="s">
        <v>7714</v>
      </c>
      <c r="D2878" s="3" t="s">
        <v>7715</v>
      </c>
      <c r="E2878" s="3" t="s">
        <v>17</v>
      </c>
      <c r="F2878" s="3">
        <v>0</v>
      </c>
      <c r="I2878" s="4" t="str">
        <f ca="1">IFERROR(__xludf.DUMMYFUNCTION("REGEXREPLACE(F2879,""\D"", """")"),"#VALUE!")</f>
        <v>#VALUE!</v>
      </c>
      <c r="J2878" s="6" t="s">
        <v>13850</v>
      </c>
    </row>
    <row r="2879" spans="1:10" ht="15.75" customHeight="1">
      <c r="A2879" s="1">
        <v>2878</v>
      </c>
      <c r="B2879" s="3">
        <v>2879</v>
      </c>
      <c r="C2879" s="3" t="s">
        <v>7716</v>
      </c>
      <c r="D2879" s="3" t="s">
        <v>7717</v>
      </c>
      <c r="E2879" s="3" t="s">
        <v>7718</v>
      </c>
      <c r="F2879" s="3" t="s">
        <v>215</v>
      </c>
      <c r="G2879" s="3">
        <v>0</v>
      </c>
      <c r="H2879" s="3" t="s">
        <v>382</v>
      </c>
      <c r="I2879" s="4" t="str">
        <f ca="1">IFERROR(__xludf.DUMMYFUNCTION("REGEXREPLACE(F2880,""\D"", """")"),"14")</f>
        <v>14</v>
      </c>
      <c r="J2879" s="6" t="s">
        <v>13866</v>
      </c>
    </row>
    <row r="2880" spans="1:10" ht="15.75" customHeight="1">
      <c r="A2880" s="1">
        <v>2879</v>
      </c>
      <c r="B2880" s="3">
        <v>2880</v>
      </c>
      <c r="C2880" s="3" t="s">
        <v>7719</v>
      </c>
      <c r="D2880" s="3" t="s">
        <v>7720</v>
      </c>
      <c r="E2880" s="3" t="s">
        <v>17</v>
      </c>
      <c r="F2880" s="3">
        <v>0</v>
      </c>
      <c r="I2880" s="4" t="str">
        <f ca="1">IFERROR(__xludf.DUMMYFUNCTION("REGEXREPLACE(F2881,""\D"", """")"),"#VALUE!")</f>
        <v>#VALUE!</v>
      </c>
      <c r="J2880" s="6" t="s">
        <v>13850</v>
      </c>
    </row>
    <row r="2881" spans="1:10" ht="15.75" customHeight="1">
      <c r="A2881" s="1">
        <v>2880</v>
      </c>
      <c r="B2881" s="3">
        <v>2881</v>
      </c>
      <c r="C2881" s="3" t="s">
        <v>7721</v>
      </c>
      <c r="D2881" s="3" t="s">
        <v>7722</v>
      </c>
      <c r="E2881" s="3" t="s">
        <v>17</v>
      </c>
      <c r="F2881" s="3">
        <v>0</v>
      </c>
      <c r="I2881" s="4" t="str">
        <f ca="1">IFERROR(__xludf.DUMMYFUNCTION("REGEXREPLACE(F2882,""\D"", """")"),"#VALUE!")</f>
        <v>#VALUE!</v>
      </c>
      <c r="J2881" s="6" t="s">
        <v>13850</v>
      </c>
    </row>
    <row r="2882" spans="1:10" ht="15.75" customHeight="1">
      <c r="A2882" s="1">
        <v>2881</v>
      </c>
      <c r="B2882" s="3">
        <v>2882</v>
      </c>
      <c r="C2882" s="3" t="s">
        <v>7723</v>
      </c>
      <c r="D2882" s="3" t="s">
        <v>7724</v>
      </c>
      <c r="E2882" s="3" t="s">
        <v>477</v>
      </c>
      <c r="F2882" s="3">
        <v>0</v>
      </c>
      <c r="I2882" s="4" t="str">
        <f ca="1">IFERROR(__xludf.DUMMYFUNCTION("REGEXREPLACE(F2883,""\D"", """")"),"#VALUE!")</f>
        <v>#VALUE!</v>
      </c>
      <c r="J2882" s="6" t="s">
        <v>13850</v>
      </c>
    </row>
    <row r="2883" spans="1:10" ht="15.75" customHeight="1">
      <c r="A2883" s="1">
        <v>2882</v>
      </c>
      <c r="B2883" s="3">
        <v>2883</v>
      </c>
      <c r="C2883" s="3" t="s">
        <v>7725</v>
      </c>
      <c r="D2883" s="3" t="s">
        <v>7726</v>
      </c>
      <c r="E2883" s="3" t="s">
        <v>17</v>
      </c>
      <c r="F2883" s="3">
        <v>0</v>
      </c>
      <c r="I2883" s="4" t="str">
        <f ca="1">IFERROR(__xludf.DUMMYFUNCTION("REGEXREPLACE(F2884,""\D"", """")"),"#VALUE!")</f>
        <v>#VALUE!</v>
      </c>
      <c r="J2883" s="6" t="s">
        <v>13850</v>
      </c>
    </row>
    <row r="2884" spans="1:10" ht="15.75" customHeight="1">
      <c r="A2884" s="1">
        <v>2883</v>
      </c>
      <c r="B2884" s="3">
        <v>2884</v>
      </c>
      <c r="C2884" s="3" t="s">
        <v>7727</v>
      </c>
      <c r="D2884" s="3" t="s">
        <v>7728</v>
      </c>
      <c r="E2884" s="3" t="s">
        <v>7729</v>
      </c>
      <c r="F2884" s="3" t="s">
        <v>610</v>
      </c>
      <c r="G2884" s="3">
        <v>1</v>
      </c>
      <c r="H2884" s="3" t="s">
        <v>1231</v>
      </c>
      <c r="I2884" s="4" t="str">
        <f ca="1">IFERROR(__xludf.DUMMYFUNCTION("REGEXREPLACE(F2885,""\D"", """")"),"28")</f>
        <v>28</v>
      </c>
      <c r="J2884" s="6" t="s">
        <v>13878</v>
      </c>
    </row>
    <row r="2885" spans="1:10" ht="15.75" customHeight="1">
      <c r="A2885" s="1">
        <v>2884</v>
      </c>
      <c r="B2885" s="3">
        <v>2885</v>
      </c>
      <c r="C2885" s="3" t="s">
        <v>7730</v>
      </c>
      <c r="D2885" s="3" t="s">
        <v>7731</v>
      </c>
      <c r="E2885" s="3" t="s">
        <v>7732</v>
      </c>
      <c r="F2885" s="3">
        <v>0</v>
      </c>
      <c r="I2885" s="4" t="str">
        <f ca="1">IFERROR(__xludf.DUMMYFUNCTION("REGEXREPLACE(F2886,""\D"", """")"),"#VALUE!")</f>
        <v>#VALUE!</v>
      </c>
      <c r="J2885" s="6" t="s">
        <v>13850</v>
      </c>
    </row>
    <row r="2886" spans="1:10" ht="15.75" customHeight="1">
      <c r="A2886" s="1">
        <v>2885</v>
      </c>
      <c r="B2886" s="3">
        <v>2886</v>
      </c>
      <c r="C2886" s="3" t="s">
        <v>7733</v>
      </c>
      <c r="D2886" s="3" t="s">
        <v>7734</v>
      </c>
      <c r="E2886" s="3" t="s">
        <v>7735</v>
      </c>
      <c r="F2886" s="3">
        <v>0</v>
      </c>
      <c r="I2886" s="4" t="str">
        <f ca="1">IFERROR(__xludf.DUMMYFUNCTION("REGEXREPLACE(F2887,""\D"", """")"),"#VALUE!")</f>
        <v>#VALUE!</v>
      </c>
      <c r="J2886" s="6" t="s">
        <v>13850</v>
      </c>
    </row>
    <row r="2887" spans="1:10" ht="15.75" customHeight="1">
      <c r="A2887" s="1">
        <v>2886</v>
      </c>
      <c r="B2887" s="3">
        <v>2887</v>
      </c>
      <c r="C2887" s="3" t="s">
        <v>7736</v>
      </c>
      <c r="D2887" s="3" t="s">
        <v>7737</v>
      </c>
      <c r="E2887" s="3" t="s">
        <v>7738</v>
      </c>
      <c r="F2887" s="3">
        <v>0</v>
      </c>
      <c r="I2887" s="4" t="str">
        <f ca="1">IFERROR(__xludf.DUMMYFUNCTION("REGEXREPLACE(F2888,""\D"", """")"),"#VALUE!")</f>
        <v>#VALUE!</v>
      </c>
      <c r="J2887" s="6" t="s">
        <v>13850</v>
      </c>
    </row>
    <row r="2888" spans="1:10" ht="15.75" customHeight="1">
      <c r="A2888" s="1">
        <v>2887</v>
      </c>
      <c r="B2888" s="3">
        <v>2888</v>
      </c>
      <c r="C2888" s="3" t="s">
        <v>7739</v>
      </c>
      <c r="D2888" s="3" t="s">
        <v>7740</v>
      </c>
      <c r="E2888" s="3" t="s">
        <v>17</v>
      </c>
      <c r="F2888" s="3">
        <v>0</v>
      </c>
      <c r="I2888" s="4" t="str">
        <f ca="1">IFERROR(__xludf.DUMMYFUNCTION("REGEXREPLACE(F2889,""\D"", """")"),"#VALUE!")</f>
        <v>#VALUE!</v>
      </c>
      <c r="J2888" s="6" t="s">
        <v>13850</v>
      </c>
    </row>
    <row r="2889" spans="1:10" ht="15.75" customHeight="1">
      <c r="A2889" s="1">
        <v>2888</v>
      </c>
      <c r="B2889" s="3">
        <v>2889</v>
      </c>
      <c r="C2889" s="3" t="s">
        <v>7741</v>
      </c>
      <c r="D2889" s="3" t="s">
        <v>7742</v>
      </c>
      <c r="E2889" s="3" t="s">
        <v>17</v>
      </c>
      <c r="F2889" s="3">
        <v>0</v>
      </c>
      <c r="I2889" s="4" t="str">
        <f ca="1">IFERROR(__xludf.DUMMYFUNCTION("REGEXREPLACE(F2890,""\D"", """")"),"#VALUE!")</f>
        <v>#VALUE!</v>
      </c>
      <c r="J2889" s="6" t="s">
        <v>13850</v>
      </c>
    </row>
    <row r="2890" spans="1:10" ht="15.75" customHeight="1">
      <c r="A2890" s="1">
        <v>2889</v>
      </c>
      <c r="B2890" s="3">
        <v>2890</v>
      </c>
      <c r="C2890" s="3" t="s">
        <v>7743</v>
      </c>
      <c r="D2890" s="3" t="s">
        <v>7744</v>
      </c>
      <c r="E2890" s="3" t="s">
        <v>7745</v>
      </c>
      <c r="F2890" s="3" t="s">
        <v>270</v>
      </c>
      <c r="G2890" s="3">
        <v>3</v>
      </c>
      <c r="H2890" s="3" t="s">
        <v>86</v>
      </c>
      <c r="I2890" s="4" t="str">
        <f ca="1">IFERROR(__xludf.DUMMYFUNCTION("REGEXREPLACE(F2891,""\D"", """")"),"16")</f>
        <v>16</v>
      </c>
      <c r="J2890" s="6" t="s">
        <v>13870</v>
      </c>
    </row>
    <row r="2891" spans="1:10" ht="15.75" customHeight="1">
      <c r="A2891" s="1">
        <v>2890</v>
      </c>
      <c r="B2891" s="3">
        <v>2891</v>
      </c>
      <c r="C2891" s="3" t="s">
        <v>7746</v>
      </c>
      <c r="D2891" s="3" t="s">
        <v>7747</v>
      </c>
      <c r="E2891" s="3" t="s">
        <v>7748</v>
      </c>
      <c r="F2891" s="3" t="s">
        <v>93</v>
      </c>
      <c r="G2891" s="3">
        <v>5</v>
      </c>
      <c r="H2891" s="3" t="s">
        <v>311</v>
      </c>
      <c r="I2891" s="4" t="str">
        <f ca="1">IFERROR(__xludf.DUMMYFUNCTION("REGEXREPLACE(F2892,""\D"", """")"),"6")</f>
        <v>6</v>
      </c>
      <c r="J2891" s="6" t="s">
        <v>13858</v>
      </c>
    </row>
    <row r="2892" spans="1:10" ht="15.75" customHeight="1">
      <c r="A2892" s="1">
        <v>2891</v>
      </c>
      <c r="B2892" s="3">
        <v>2892</v>
      </c>
      <c r="C2892" s="3" t="s">
        <v>7749</v>
      </c>
      <c r="D2892" s="3" t="s">
        <v>7750</v>
      </c>
      <c r="E2892" s="3" t="s">
        <v>7751</v>
      </c>
      <c r="F2892" s="3">
        <v>0</v>
      </c>
      <c r="I2892" s="4" t="str">
        <f ca="1">IFERROR(__xludf.DUMMYFUNCTION("REGEXREPLACE(F2893,""\D"", """")"),"#VALUE!")</f>
        <v>#VALUE!</v>
      </c>
      <c r="J2892" s="6" t="s">
        <v>13850</v>
      </c>
    </row>
    <row r="2893" spans="1:10" ht="15.75" customHeight="1">
      <c r="A2893" s="1">
        <v>2892</v>
      </c>
      <c r="B2893" s="3">
        <v>2893</v>
      </c>
      <c r="C2893" s="3" t="s">
        <v>7752</v>
      </c>
      <c r="D2893" s="3" t="s">
        <v>7753</v>
      </c>
      <c r="E2893" s="3" t="s">
        <v>17</v>
      </c>
      <c r="F2893" s="3">
        <v>0</v>
      </c>
      <c r="I2893" s="4" t="str">
        <f ca="1">IFERROR(__xludf.DUMMYFUNCTION("REGEXREPLACE(F2894,""\D"", """")"),"#VALUE!")</f>
        <v>#VALUE!</v>
      </c>
      <c r="J2893" s="6" t="s">
        <v>13850</v>
      </c>
    </row>
    <row r="2894" spans="1:10" ht="15.75" customHeight="1">
      <c r="A2894" s="1">
        <v>2893</v>
      </c>
      <c r="B2894" s="3">
        <v>2894</v>
      </c>
      <c r="C2894" s="3" t="s">
        <v>7754</v>
      </c>
      <c r="D2894" s="3" t="s">
        <v>7755</v>
      </c>
      <c r="E2894" s="3" t="s">
        <v>7756</v>
      </c>
      <c r="F2894" s="3">
        <v>0</v>
      </c>
      <c r="I2894" s="4" t="str">
        <f ca="1">IFERROR(__xludf.DUMMYFUNCTION("REGEXREPLACE(F2895,""\D"", """")"),"#VALUE!")</f>
        <v>#VALUE!</v>
      </c>
      <c r="J2894" s="6" t="s">
        <v>13850</v>
      </c>
    </row>
    <row r="2895" spans="1:10" ht="15.75" customHeight="1">
      <c r="A2895" s="1">
        <v>2894</v>
      </c>
      <c r="B2895" s="3">
        <v>2895</v>
      </c>
      <c r="C2895" s="3" t="s">
        <v>7757</v>
      </c>
      <c r="D2895" s="3" t="s">
        <v>7758</v>
      </c>
      <c r="E2895" s="3" t="s">
        <v>17</v>
      </c>
      <c r="F2895" s="3">
        <v>0</v>
      </c>
      <c r="I2895" s="4" t="str">
        <f ca="1">IFERROR(__xludf.DUMMYFUNCTION("REGEXREPLACE(F2896,""\D"", """")"),"#VALUE!")</f>
        <v>#VALUE!</v>
      </c>
      <c r="J2895" s="6" t="s">
        <v>13850</v>
      </c>
    </row>
    <row r="2896" spans="1:10" ht="15.75" customHeight="1">
      <c r="A2896" s="1">
        <v>2895</v>
      </c>
      <c r="B2896" s="3">
        <v>2896</v>
      </c>
      <c r="C2896" s="3" t="s">
        <v>7759</v>
      </c>
      <c r="D2896" s="3" t="s">
        <v>7760</v>
      </c>
      <c r="E2896" s="3" t="s">
        <v>17</v>
      </c>
      <c r="F2896" s="3">
        <v>0</v>
      </c>
      <c r="I2896" s="4" t="str">
        <f ca="1">IFERROR(__xludf.DUMMYFUNCTION("REGEXREPLACE(F2897,""\D"", """")"),"#VALUE!")</f>
        <v>#VALUE!</v>
      </c>
      <c r="J2896" s="6" t="s">
        <v>13850</v>
      </c>
    </row>
    <row r="2897" spans="1:10" ht="15.75" customHeight="1">
      <c r="A2897" s="1">
        <v>2896</v>
      </c>
      <c r="B2897" s="3">
        <v>2897</v>
      </c>
      <c r="C2897" s="3" t="s">
        <v>7761</v>
      </c>
      <c r="D2897" s="3" t="s">
        <v>7762</v>
      </c>
      <c r="E2897" s="3" t="s">
        <v>7763</v>
      </c>
      <c r="F2897" s="3">
        <v>0</v>
      </c>
      <c r="I2897" s="4" t="str">
        <f ca="1">IFERROR(__xludf.DUMMYFUNCTION("REGEXREPLACE(F2898,""\D"", """")"),"#VALUE!")</f>
        <v>#VALUE!</v>
      </c>
      <c r="J2897" s="6" t="s">
        <v>13850</v>
      </c>
    </row>
    <row r="2898" spans="1:10" ht="15.75" customHeight="1">
      <c r="A2898" s="1">
        <v>2897</v>
      </c>
      <c r="B2898" s="3">
        <v>2898</v>
      </c>
      <c r="C2898" s="3" t="s">
        <v>7764</v>
      </c>
      <c r="D2898" s="3" t="s">
        <v>7765</v>
      </c>
      <c r="E2898" s="3" t="s">
        <v>7766</v>
      </c>
      <c r="F2898" s="3">
        <v>0</v>
      </c>
      <c r="I2898" s="4" t="str">
        <f ca="1">IFERROR(__xludf.DUMMYFUNCTION("REGEXREPLACE(F2899,""\D"", """")"),"#VALUE!")</f>
        <v>#VALUE!</v>
      </c>
      <c r="J2898" s="6" t="s">
        <v>13850</v>
      </c>
    </row>
    <row r="2899" spans="1:10" ht="15.75" customHeight="1">
      <c r="A2899" s="1">
        <v>2898</v>
      </c>
      <c r="B2899" s="3">
        <v>2899</v>
      </c>
      <c r="C2899" s="3" t="s">
        <v>7767</v>
      </c>
      <c r="D2899" s="3" t="s">
        <v>7768</v>
      </c>
      <c r="E2899" s="3" t="s">
        <v>17</v>
      </c>
      <c r="F2899" s="3">
        <v>0</v>
      </c>
      <c r="I2899" s="4" t="str">
        <f ca="1">IFERROR(__xludf.DUMMYFUNCTION("REGEXREPLACE(F2900,""\D"", """")"),"#VALUE!")</f>
        <v>#VALUE!</v>
      </c>
      <c r="J2899" s="6" t="s">
        <v>13850</v>
      </c>
    </row>
    <row r="2900" spans="1:10" ht="15.75" customHeight="1">
      <c r="A2900" s="1">
        <v>2899</v>
      </c>
      <c r="B2900" s="3">
        <v>2900</v>
      </c>
      <c r="C2900" s="3" t="s">
        <v>7769</v>
      </c>
      <c r="D2900" s="3" t="s">
        <v>7770</v>
      </c>
      <c r="E2900" s="3" t="s">
        <v>17</v>
      </c>
      <c r="F2900" s="3">
        <v>0</v>
      </c>
      <c r="I2900" s="4" t="str">
        <f ca="1">IFERROR(__xludf.DUMMYFUNCTION("REGEXREPLACE(F2901,""\D"", """")"),"#VALUE!")</f>
        <v>#VALUE!</v>
      </c>
      <c r="J2900" s="6" t="s">
        <v>13850</v>
      </c>
    </row>
    <row r="2901" spans="1:10" ht="15.75" customHeight="1">
      <c r="A2901" s="1">
        <v>2900</v>
      </c>
      <c r="B2901" s="3">
        <v>2901</v>
      </c>
      <c r="C2901" s="3" t="s">
        <v>7771</v>
      </c>
      <c r="D2901" s="3" t="s">
        <v>7772</v>
      </c>
      <c r="E2901" s="3" t="s">
        <v>7773</v>
      </c>
      <c r="F2901" s="3">
        <v>0</v>
      </c>
      <c r="I2901" s="4" t="str">
        <f ca="1">IFERROR(__xludf.DUMMYFUNCTION("REGEXREPLACE(F2902,""\D"", """")"),"#VALUE!")</f>
        <v>#VALUE!</v>
      </c>
      <c r="J2901" s="6" t="s">
        <v>13850</v>
      </c>
    </row>
    <row r="2902" spans="1:10" ht="15.75" customHeight="1">
      <c r="A2902" s="1">
        <v>2901</v>
      </c>
      <c r="B2902" s="3">
        <v>2902</v>
      </c>
      <c r="C2902" s="3" t="s">
        <v>7774</v>
      </c>
      <c r="D2902" s="3" t="s">
        <v>7775</v>
      </c>
      <c r="E2902" s="3" t="s">
        <v>17</v>
      </c>
      <c r="F2902" s="3">
        <v>0</v>
      </c>
      <c r="I2902" s="4" t="str">
        <f ca="1">IFERROR(__xludf.DUMMYFUNCTION("REGEXREPLACE(F2903,""\D"", """")"),"#VALUE!")</f>
        <v>#VALUE!</v>
      </c>
      <c r="J2902" s="6" t="s">
        <v>13850</v>
      </c>
    </row>
    <row r="2903" spans="1:10" ht="15.75" customHeight="1">
      <c r="A2903" s="1">
        <v>2902</v>
      </c>
      <c r="B2903" s="3">
        <v>2903</v>
      </c>
      <c r="C2903" s="3" t="s">
        <v>7776</v>
      </c>
      <c r="D2903" s="3" t="s">
        <v>7777</v>
      </c>
      <c r="E2903" s="3" t="s">
        <v>17</v>
      </c>
      <c r="F2903" s="3">
        <v>0</v>
      </c>
      <c r="I2903" s="4" t="str">
        <f ca="1">IFERROR(__xludf.DUMMYFUNCTION("REGEXREPLACE(F2904,""\D"", """")"),"#VALUE!")</f>
        <v>#VALUE!</v>
      </c>
      <c r="J2903" s="6" t="s">
        <v>13850</v>
      </c>
    </row>
    <row r="2904" spans="1:10" ht="15.75" customHeight="1">
      <c r="A2904" s="1">
        <v>2903</v>
      </c>
      <c r="B2904" s="3">
        <v>2904</v>
      </c>
      <c r="C2904" s="3" t="s">
        <v>7778</v>
      </c>
      <c r="D2904" s="3" t="s">
        <v>7779</v>
      </c>
      <c r="E2904" s="3" t="s">
        <v>17</v>
      </c>
      <c r="F2904" s="3">
        <v>0</v>
      </c>
      <c r="I2904" s="4" t="str">
        <f ca="1">IFERROR(__xludf.DUMMYFUNCTION("REGEXREPLACE(F2905,""\D"", """")"),"#VALUE!")</f>
        <v>#VALUE!</v>
      </c>
      <c r="J2904" s="6" t="s">
        <v>13850</v>
      </c>
    </row>
    <row r="2905" spans="1:10" ht="15.75" customHeight="1">
      <c r="A2905" s="1">
        <v>2904</v>
      </c>
      <c r="B2905" s="3">
        <v>2905</v>
      </c>
      <c r="C2905" s="3" t="s">
        <v>7780</v>
      </c>
      <c r="D2905" s="3" t="s">
        <v>7781</v>
      </c>
      <c r="E2905" s="3" t="s">
        <v>17</v>
      </c>
      <c r="F2905" s="3">
        <v>0</v>
      </c>
      <c r="I2905" s="4" t="str">
        <f ca="1">IFERROR(__xludf.DUMMYFUNCTION("REGEXREPLACE(F2906,""\D"", """")"),"#VALUE!")</f>
        <v>#VALUE!</v>
      </c>
      <c r="J2905" s="6" t="s">
        <v>13850</v>
      </c>
    </row>
    <row r="2906" spans="1:10" ht="15.75" customHeight="1">
      <c r="A2906" s="1">
        <v>2905</v>
      </c>
      <c r="B2906" s="3">
        <v>2906</v>
      </c>
      <c r="C2906" s="3" t="s">
        <v>7782</v>
      </c>
      <c r="D2906" s="3" t="s">
        <v>7783</v>
      </c>
      <c r="E2906" s="3" t="s">
        <v>17</v>
      </c>
      <c r="F2906" s="3">
        <v>0</v>
      </c>
      <c r="I2906" s="4" t="str">
        <f ca="1">IFERROR(__xludf.DUMMYFUNCTION("REGEXREPLACE(F2907,""\D"", """")"),"#VALUE!")</f>
        <v>#VALUE!</v>
      </c>
      <c r="J2906" s="6" t="s">
        <v>13850</v>
      </c>
    </row>
    <row r="2907" spans="1:10" ht="15.75" customHeight="1">
      <c r="A2907" s="1">
        <v>2906</v>
      </c>
      <c r="B2907" s="3">
        <v>2907</v>
      </c>
      <c r="C2907" s="3" t="s">
        <v>7784</v>
      </c>
      <c r="D2907" s="3" t="s">
        <v>7785</v>
      </c>
      <c r="E2907" s="3" t="s">
        <v>17</v>
      </c>
      <c r="F2907" s="3">
        <v>0</v>
      </c>
      <c r="I2907" s="4" t="str">
        <f ca="1">IFERROR(__xludf.DUMMYFUNCTION("REGEXREPLACE(F2908,""\D"", """")"),"#VALUE!")</f>
        <v>#VALUE!</v>
      </c>
      <c r="J2907" s="6" t="s">
        <v>13850</v>
      </c>
    </row>
    <row r="2908" spans="1:10" ht="15.75" customHeight="1">
      <c r="A2908" s="1">
        <v>2907</v>
      </c>
      <c r="B2908" s="3">
        <v>2908</v>
      </c>
      <c r="C2908" s="3" t="s">
        <v>7786</v>
      </c>
      <c r="D2908" s="3" t="s">
        <v>7787</v>
      </c>
      <c r="E2908" s="3" t="s">
        <v>17</v>
      </c>
      <c r="F2908" s="3">
        <v>0</v>
      </c>
      <c r="I2908" s="4" t="str">
        <f ca="1">IFERROR(__xludf.DUMMYFUNCTION("REGEXREPLACE(F2909,""\D"", """")"),"#VALUE!")</f>
        <v>#VALUE!</v>
      </c>
      <c r="J2908" s="6" t="s">
        <v>13850</v>
      </c>
    </row>
    <row r="2909" spans="1:10" ht="15.75" customHeight="1">
      <c r="A2909" s="1">
        <v>2908</v>
      </c>
      <c r="B2909" s="3">
        <v>2909</v>
      </c>
      <c r="C2909" s="3" t="s">
        <v>7788</v>
      </c>
      <c r="D2909" s="3" t="s">
        <v>7789</v>
      </c>
      <c r="E2909" s="3" t="s">
        <v>7790</v>
      </c>
      <c r="F2909" s="3" t="s">
        <v>8</v>
      </c>
      <c r="G2909" s="3">
        <v>43</v>
      </c>
      <c r="H2909" s="3" t="s">
        <v>7791</v>
      </c>
      <c r="I2909" s="4" t="str">
        <f ca="1">IFERROR(__xludf.DUMMYFUNCTION("REGEXREPLACE(F2910,""\D"", """")"),"21")</f>
        <v>21</v>
      </c>
      <c r="J2909" s="6" t="s">
        <v>13848</v>
      </c>
    </row>
    <row r="2910" spans="1:10" ht="15.75" customHeight="1">
      <c r="A2910" s="1">
        <v>2909</v>
      </c>
      <c r="B2910" s="3">
        <v>2910</v>
      </c>
      <c r="C2910" s="3" t="s">
        <v>7792</v>
      </c>
      <c r="D2910" s="3" t="s">
        <v>7793</v>
      </c>
      <c r="E2910" s="3" t="s">
        <v>17</v>
      </c>
      <c r="F2910" s="3">
        <v>0</v>
      </c>
      <c r="I2910" s="4" t="str">
        <f ca="1">IFERROR(__xludf.DUMMYFUNCTION("REGEXREPLACE(F2911,""\D"", """")"),"#VALUE!")</f>
        <v>#VALUE!</v>
      </c>
      <c r="J2910" s="6" t="s">
        <v>13850</v>
      </c>
    </row>
    <row r="2911" spans="1:10" ht="15.75" customHeight="1">
      <c r="A2911" s="1">
        <v>2910</v>
      </c>
      <c r="B2911" s="3">
        <v>2911</v>
      </c>
      <c r="C2911" s="3" t="s">
        <v>7794</v>
      </c>
      <c r="D2911" s="3" t="s">
        <v>7795</v>
      </c>
      <c r="E2911" s="3" t="s">
        <v>7796</v>
      </c>
      <c r="F2911" s="3">
        <v>0</v>
      </c>
      <c r="I2911" s="4" t="str">
        <f ca="1">IFERROR(__xludf.DUMMYFUNCTION("REGEXREPLACE(F2912,""\D"", """")"),"#VALUE!")</f>
        <v>#VALUE!</v>
      </c>
      <c r="J2911" s="6" t="s">
        <v>13850</v>
      </c>
    </row>
    <row r="2912" spans="1:10" ht="15.75" customHeight="1">
      <c r="A2912" s="1">
        <v>2911</v>
      </c>
      <c r="B2912" s="3">
        <v>2912</v>
      </c>
      <c r="C2912" s="3" t="s">
        <v>7797</v>
      </c>
      <c r="D2912" s="3" t="s">
        <v>7798</v>
      </c>
      <c r="E2912" s="3" t="s">
        <v>7799</v>
      </c>
      <c r="F2912" s="3" t="s">
        <v>33</v>
      </c>
      <c r="G2912" s="3">
        <v>4</v>
      </c>
      <c r="H2912" s="3" t="s">
        <v>14</v>
      </c>
      <c r="I2912" s="4" t="str">
        <f ca="1">IFERROR(__xludf.DUMMYFUNCTION("REGEXREPLACE(F2913,""\D"", """")"),"9")</f>
        <v>9</v>
      </c>
      <c r="J2912" s="6" t="s">
        <v>13851</v>
      </c>
    </row>
    <row r="2913" spans="1:10" ht="15.75" customHeight="1">
      <c r="A2913" s="1">
        <v>2912</v>
      </c>
      <c r="B2913" s="3">
        <v>2913</v>
      </c>
      <c r="C2913" s="3" t="s">
        <v>7800</v>
      </c>
      <c r="D2913" s="3" t="s">
        <v>7801</v>
      </c>
      <c r="E2913" s="3" t="s">
        <v>7802</v>
      </c>
      <c r="F2913" s="3" t="s">
        <v>768</v>
      </c>
      <c r="G2913" s="3">
        <v>0</v>
      </c>
      <c r="H2913" s="3" t="s">
        <v>216</v>
      </c>
      <c r="I2913" s="4" t="str">
        <f ca="1">IFERROR(__xludf.DUMMYFUNCTION("REGEXREPLACE(F2914,""\D"", """")"),"27")</f>
        <v>27</v>
      </c>
      <c r="J2913" s="6" t="s">
        <v>13885</v>
      </c>
    </row>
    <row r="2914" spans="1:10" ht="15.75" customHeight="1">
      <c r="A2914" s="1">
        <v>2913</v>
      </c>
      <c r="B2914" s="3">
        <v>2914</v>
      </c>
      <c r="C2914" s="3" t="s">
        <v>7803</v>
      </c>
      <c r="D2914" s="3" t="s">
        <v>7804</v>
      </c>
      <c r="E2914" s="3" t="s">
        <v>7805</v>
      </c>
      <c r="F2914" s="3" t="s">
        <v>610</v>
      </c>
      <c r="G2914" s="3">
        <v>159</v>
      </c>
      <c r="H2914" s="3" t="s">
        <v>7806</v>
      </c>
      <c r="I2914" s="4" t="str">
        <f ca="1">IFERROR(__xludf.DUMMYFUNCTION("REGEXREPLACE(F2915,""\D"", """")"),"28")</f>
        <v>28</v>
      </c>
      <c r="J2914" s="6" t="s">
        <v>13878</v>
      </c>
    </row>
    <row r="2915" spans="1:10" ht="15.75" customHeight="1">
      <c r="A2915" s="1">
        <v>2914</v>
      </c>
      <c r="B2915" s="3">
        <v>2915</v>
      </c>
      <c r="C2915" s="3" t="s">
        <v>7807</v>
      </c>
      <c r="D2915" s="3" t="s">
        <v>7808</v>
      </c>
      <c r="E2915" s="3" t="s">
        <v>7809</v>
      </c>
      <c r="F2915" s="3" t="s">
        <v>423</v>
      </c>
      <c r="G2915" s="3">
        <v>8</v>
      </c>
      <c r="H2915" s="3" t="s">
        <v>665</v>
      </c>
      <c r="I2915" s="4" t="str">
        <f ca="1">IFERROR(__xludf.DUMMYFUNCTION("REGEXREPLACE(F2916,""\D"", """")"),"12")</f>
        <v>12</v>
      </c>
      <c r="J2915" s="6" t="s">
        <v>13874</v>
      </c>
    </row>
    <row r="2916" spans="1:10" ht="15.75" customHeight="1">
      <c r="A2916" s="1">
        <v>2915</v>
      </c>
      <c r="B2916" s="3">
        <v>2916</v>
      </c>
      <c r="C2916" s="3" t="s">
        <v>7810</v>
      </c>
      <c r="D2916" s="3" t="s">
        <v>7811</v>
      </c>
      <c r="E2916" s="3" t="s">
        <v>7812</v>
      </c>
      <c r="F2916" s="3">
        <v>0</v>
      </c>
      <c r="I2916" s="4" t="str">
        <f ca="1">IFERROR(__xludf.DUMMYFUNCTION("REGEXREPLACE(F2917,""\D"", """")"),"#VALUE!")</f>
        <v>#VALUE!</v>
      </c>
      <c r="J2916" s="6" t="s">
        <v>13850</v>
      </c>
    </row>
    <row r="2917" spans="1:10" ht="15.75" customHeight="1">
      <c r="A2917" s="1">
        <v>2916</v>
      </c>
      <c r="B2917" s="3">
        <v>2917</v>
      </c>
      <c r="C2917" s="3" t="s">
        <v>7813</v>
      </c>
      <c r="D2917" s="3" t="s">
        <v>7814</v>
      </c>
      <c r="E2917" s="3" t="s">
        <v>7815</v>
      </c>
      <c r="F2917" s="3">
        <v>0</v>
      </c>
      <c r="I2917" s="4" t="str">
        <f ca="1">IFERROR(__xludf.DUMMYFUNCTION("REGEXREPLACE(F2918,""\D"", """")"),"#VALUE!")</f>
        <v>#VALUE!</v>
      </c>
      <c r="J2917" s="6" t="s">
        <v>13850</v>
      </c>
    </row>
    <row r="2918" spans="1:10" ht="15.75" customHeight="1">
      <c r="A2918" s="1">
        <v>2917</v>
      </c>
      <c r="B2918" s="3">
        <v>2918</v>
      </c>
      <c r="C2918" s="3" t="s">
        <v>7816</v>
      </c>
      <c r="D2918" s="3" t="s">
        <v>7817</v>
      </c>
      <c r="E2918" s="3" t="s">
        <v>7818</v>
      </c>
      <c r="F2918" s="3" t="s">
        <v>787</v>
      </c>
      <c r="G2918" s="3">
        <v>2</v>
      </c>
      <c r="H2918" s="3" t="s">
        <v>566</v>
      </c>
      <c r="I2918" s="4" t="str">
        <f ca="1">IFERROR(__xludf.DUMMYFUNCTION("REGEXREPLACE(F2919,""\D"", """")"),"20")</f>
        <v>20</v>
      </c>
      <c r="J2918" s="6" t="s">
        <v>13887</v>
      </c>
    </row>
    <row r="2919" spans="1:10" ht="15.75" customHeight="1">
      <c r="A2919" s="1">
        <v>2918</v>
      </c>
      <c r="B2919" s="3">
        <v>2919</v>
      </c>
      <c r="C2919" s="3" t="s">
        <v>7819</v>
      </c>
      <c r="D2919" s="3" t="s">
        <v>7820</v>
      </c>
      <c r="E2919" s="3" t="s">
        <v>1589</v>
      </c>
      <c r="F2919" s="3">
        <v>0</v>
      </c>
      <c r="I2919" s="4" t="str">
        <f ca="1">IFERROR(__xludf.DUMMYFUNCTION("REGEXREPLACE(F2920,""\D"", """")"),"#VALUE!")</f>
        <v>#VALUE!</v>
      </c>
      <c r="J2919" s="6" t="s">
        <v>13850</v>
      </c>
    </row>
    <row r="2920" spans="1:10" ht="15.75" customHeight="1">
      <c r="A2920" s="1">
        <v>2919</v>
      </c>
      <c r="B2920" s="3">
        <v>2920</v>
      </c>
      <c r="C2920" s="3" t="s">
        <v>7821</v>
      </c>
      <c r="D2920" s="3" t="s">
        <v>7822</v>
      </c>
      <c r="E2920" s="3" t="s">
        <v>17</v>
      </c>
      <c r="F2920" s="3">
        <v>0</v>
      </c>
      <c r="I2920" s="4" t="str">
        <f ca="1">IFERROR(__xludf.DUMMYFUNCTION("REGEXREPLACE(F2921,""\D"", """")"),"#VALUE!")</f>
        <v>#VALUE!</v>
      </c>
      <c r="J2920" s="6" t="s">
        <v>13850</v>
      </c>
    </row>
    <row r="2921" spans="1:10" ht="15.75" customHeight="1">
      <c r="A2921" s="1">
        <v>2920</v>
      </c>
      <c r="B2921" s="3">
        <v>2921</v>
      </c>
      <c r="C2921" s="3" t="s">
        <v>7823</v>
      </c>
      <c r="D2921" s="3" t="s">
        <v>7824</v>
      </c>
      <c r="E2921" s="3" t="s">
        <v>17</v>
      </c>
      <c r="F2921" s="3">
        <v>0</v>
      </c>
      <c r="I2921" s="4" t="str">
        <f ca="1">IFERROR(__xludf.DUMMYFUNCTION("REGEXREPLACE(F2922,""\D"", """")"),"#VALUE!")</f>
        <v>#VALUE!</v>
      </c>
      <c r="J2921" s="6" t="s">
        <v>13850</v>
      </c>
    </row>
    <row r="2922" spans="1:10" ht="15.75" customHeight="1">
      <c r="A2922" s="1">
        <v>2921</v>
      </c>
      <c r="B2922" s="3">
        <v>2922</v>
      </c>
      <c r="C2922" s="3" t="s">
        <v>7825</v>
      </c>
      <c r="D2922" s="3" t="s">
        <v>7826</v>
      </c>
      <c r="E2922" s="3" t="s">
        <v>17</v>
      </c>
      <c r="F2922" s="3">
        <v>0</v>
      </c>
      <c r="I2922" s="4" t="str">
        <f ca="1">IFERROR(__xludf.DUMMYFUNCTION("REGEXREPLACE(F2923,""\D"", """")"),"#VALUE!")</f>
        <v>#VALUE!</v>
      </c>
      <c r="J2922" s="6" t="s">
        <v>13850</v>
      </c>
    </row>
    <row r="2923" spans="1:10" ht="15.75" customHeight="1">
      <c r="A2923" s="1">
        <v>2922</v>
      </c>
      <c r="B2923" s="3">
        <v>2923</v>
      </c>
      <c r="C2923" s="3" t="s">
        <v>7827</v>
      </c>
      <c r="D2923" s="3" t="s">
        <v>7828</v>
      </c>
      <c r="E2923" s="3" t="s">
        <v>17</v>
      </c>
      <c r="F2923" s="3">
        <v>0</v>
      </c>
      <c r="I2923" s="4" t="str">
        <f ca="1">IFERROR(__xludf.DUMMYFUNCTION("REGEXREPLACE(F2924,""\D"", """")"),"#VALUE!")</f>
        <v>#VALUE!</v>
      </c>
      <c r="J2923" s="6" t="s">
        <v>13850</v>
      </c>
    </row>
    <row r="2924" spans="1:10" ht="15.75" customHeight="1">
      <c r="A2924" s="1">
        <v>2923</v>
      </c>
      <c r="B2924" s="3">
        <v>2924</v>
      </c>
      <c r="C2924" s="3" t="s">
        <v>7829</v>
      </c>
      <c r="D2924" s="3" t="s">
        <v>7830</v>
      </c>
      <c r="E2924" s="3" t="s">
        <v>516</v>
      </c>
      <c r="F2924" s="3">
        <v>0</v>
      </c>
      <c r="I2924" s="4" t="str">
        <f ca="1">IFERROR(__xludf.DUMMYFUNCTION("REGEXREPLACE(F2925,""\D"", """")"),"#VALUE!")</f>
        <v>#VALUE!</v>
      </c>
      <c r="J2924" s="6" t="s">
        <v>13850</v>
      </c>
    </row>
    <row r="2925" spans="1:10" ht="15.75" customHeight="1">
      <c r="A2925" s="1">
        <v>2924</v>
      </c>
      <c r="B2925" s="3">
        <v>2925</v>
      </c>
      <c r="C2925" s="3" t="s">
        <v>7831</v>
      </c>
      <c r="D2925" s="3" t="s">
        <v>7832</v>
      </c>
      <c r="E2925" s="3" t="s">
        <v>17</v>
      </c>
      <c r="F2925" s="3">
        <v>0</v>
      </c>
      <c r="I2925" s="4" t="str">
        <f ca="1">IFERROR(__xludf.DUMMYFUNCTION("REGEXREPLACE(F2926,""\D"", """")"),"#VALUE!")</f>
        <v>#VALUE!</v>
      </c>
      <c r="J2925" s="6" t="s">
        <v>13850</v>
      </c>
    </row>
    <row r="2926" spans="1:10" ht="15.75" customHeight="1">
      <c r="A2926" s="1">
        <v>2925</v>
      </c>
      <c r="B2926" s="3">
        <v>2926</v>
      </c>
      <c r="C2926" s="3" t="s">
        <v>7833</v>
      </c>
      <c r="D2926" s="3" t="s">
        <v>7834</v>
      </c>
      <c r="E2926" s="3" t="s">
        <v>7835</v>
      </c>
      <c r="F2926" s="3" t="s">
        <v>75</v>
      </c>
      <c r="G2926" s="3">
        <v>0</v>
      </c>
      <c r="H2926" s="3" t="s">
        <v>76</v>
      </c>
      <c r="I2926" s="4" t="str">
        <f ca="1">IFERROR(__xludf.DUMMYFUNCTION("REGEXREPLACE(F2927,""\D"", """")"),"15")</f>
        <v>15</v>
      </c>
      <c r="J2926" s="6" t="s">
        <v>13856</v>
      </c>
    </row>
    <row r="2927" spans="1:10" ht="15.75" customHeight="1">
      <c r="A2927" s="1">
        <v>2926</v>
      </c>
      <c r="B2927" s="3">
        <v>2927</v>
      </c>
      <c r="C2927" s="3" t="s">
        <v>7836</v>
      </c>
      <c r="D2927" s="3" t="s">
        <v>7837</v>
      </c>
      <c r="E2927" s="3" t="s">
        <v>7838</v>
      </c>
      <c r="F2927" s="3">
        <v>0</v>
      </c>
      <c r="I2927" s="4" t="str">
        <f ca="1">IFERROR(__xludf.DUMMYFUNCTION("REGEXREPLACE(F2928,""\D"", """")"),"#VALUE!")</f>
        <v>#VALUE!</v>
      </c>
      <c r="J2927" s="6" t="s">
        <v>13850</v>
      </c>
    </row>
    <row r="2928" spans="1:10" ht="15.75" customHeight="1">
      <c r="A2928" s="1">
        <v>2927</v>
      </c>
      <c r="B2928" s="3">
        <v>2928</v>
      </c>
      <c r="C2928" s="3" t="s">
        <v>7839</v>
      </c>
      <c r="D2928" s="3" t="s">
        <v>7840</v>
      </c>
      <c r="E2928" s="3" t="s">
        <v>7841</v>
      </c>
      <c r="F2928" s="3">
        <v>0</v>
      </c>
      <c r="I2928" s="4" t="str">
        <f ca="1">IFERROR(__xludf.DUMMYFUNCTION("REGEXREPLACE(F2929,""\D"", """")"),"#VALUE!")</f>
        <v>#VALUE!</v>
      </c>
      <c r="J2928" s="6" t="s">
        <v>13850</v>
      </c>
    </row>
    <row r="2929" spans="1:10" ht="15.75" customHeight="1">
      <c r="A2929" s="1">
        <v>2928</v>
      </c>
      <c r="B2929" s="3">
        <v>2929</v>
      </c>
      <c r="C2929" s="3" t="s">
        <v>7842</v>
      </c>
      <c r="D2929" s="3" t="s">
        <v>7843</v>
      </c>
      <c r="E2929" s="3" t="s">
        <v>7844</v>
      </c>
      <c r="F2929" s="3" t="s">
        <v>38</v>
      </c>
      <c r="G2929" s="3">
        <v>15</v>
      </c>
      <c r="H2929" s="3" t="s">
        <v>2547</v>
      </c>
      <c r="I2929" s="4" t="str">
        <f ca="1">IFERROR(__xludf.DUMMYFUNCTION("REGEXREPLACE(F2930,""\D"", """")"),"11")</f>
        <v>11</v>
      </c>
      <c r="J2929" s="6" t="s">
        <v>13852</v>
      </c>
    </row>
    <row r="2930" spans="1:10" ht="15.75" customHeight="1">
      <c r="A2930" s="1">
        <v>2929</v>
      </c>
      <c r="B2930" s="3">
        <v>2930</v>
      </c>
      <c r="C2930" s="3" t="s">
        <v>7845</v>
      </c>
      <c r="D2930" s="3" t="s">
        <v>7846</v>
      </c>
      <c r="E2930" s="3" t="s">
        <v>17</v>
      </c>
      <c r="F2930" s="3">
        <v>0</v>
      </c>
      <c r="I2930" s="4" t="str">
        <f ca="1">IFERROR(__xludf.DUMMYFUNCTION("REGEXREPLACE(F2931,""\D"", """")"),"#VALUE!")</f>
        <v>#VALUE!</v>
      </c>
      <c r="J2930" s="6" t="s">
        <v>13850</v>
      </c>
    </row>
    <row r="2931" spans="1:10" ht="15.75" customHeight="1">
      <c r="A2931" s="1">
        <v>2930</v>
      </c>
      <c r="B2931" s="3">
        <v>2931</v>
      </c>
      <c r="C2931" s="3" t="s">
        <v>7847</v>
      </c>
      <c r="D2931" s="3" t="s">
        <v>7848</v>
      </c>
      <c r="E2931" s="3" t="s">
        <v>7849</v>
      </c>
      <c r="F2931" s="3">
        <v>0</v>
      </c>
      <c r="I2931" s="4" t="str">
        <f ca="1">IFERROR(__xludf.DUMMYFUNCTION("REGEXREPLACE(F2932,""\D"", """")"),"#VALUE!")</f>
        <v>#VALUE!</v>
      </c>
      <c r="J2931" s="6" t="s">
        <v>13850</v>
      </c>
    </row>
    <row r="2932" spans="1:10" ht="15.75" customHeight="1">
      <c r="A2932" s="1">
        <v>2931</v>
      </c>
      <c r="B2932" s="3">
        <v>2932</v>
      </c>
      <c r="C2932" s="3" t="s">
        <v>7850</v>
      </c>
      <c r="D2932" s="3" t="s">
        <v>7851</v>
      </c>
      <c r="E2932" s="3" t="s">
        <v>7852</v>
      </c>
      <c r="F2932" s="3" t="s">
        <v>193</v>
      </c>
      <c r="G2932" s="3">
        <v>17</v>
      </c>
      <c r="H2932" s="3" t="s">
        <v>216</v>
      </c>
      <c r="I2932" s="4" t="str">
        <f ca="1">IFERROR(__xludf.DUMMYFUNCTION("REGEXREPLACE(F2933,""\D"", """")"),"10")</f>
        <v>10</v>
      </c>
      <c r="J2932" s="6" t="s">
        <v>13864</v>
      </c>
    </row>
    <row r="2933" spans="1:10" ht="15.75" customHeight="1">
      <c r="A2933" s="1">
        <v>2932</v>
      </c>
      <c r="B2933" s="3">
        <v>2933</v>
      </c>
      <c r="C2933" s="3" t="s">
        <v>7853</v>
      </c>
      <c r="D2933" s="3" t="s">
        <v>7854</v>
      </c>
      <c r="E2933" s="3" t="s">
        <v>7855</v>
      </c>
      <c r="F2933" s="3" t="s">
        <v>85</v>
      </c>
      <c r="G2933" s="3">
        <v>0</v>
      </c>
      <c r="H2933" s="3" t="s">
        <v>934</v>
      </c>
      <c r="I2933" s="4" t="str">
        <f ca="1">IFERROR(__xludf.DUMMYFUNCTION("REGEXREPLACE(F2934,""\D"", """")"),"17")</f>
        <v>17</v>
      </c>
      <c r="J2933" s="6" t="s">
        <v>13857</v>
      </c>
    </row>
    <row r="2934" spans="1:10" ht="15.75" customHeight="1">
      <c r="A2934" s="1">
        <v>2933</v>
      </c>
      <c r="B2934" s="3">
        <v>2934</v>
      </c>
      <c r="C2934" s="3" t="s">
        <v>7856</v>
      </c>
      <c r="D2934" s="3" t="s">
        <v>7857</v>
      </c>
      <c r="E2934" s="3" t="s">
        <v>7858</v>
      </c>
      <c r="F2934" s="3">
        <v>0</v>
      </c>
      <c r="I2934" s="4" t="str">
        <f ca="1">IFERROR(__xludf.DUMMYFUNCTION("REGEXREPLACE(F2935,""\D"", """")"),"#VALUE!")</f>
        <v>#VALUE!</v>
      </c>
      <c r="J2934" s="6" t="s">
        <v>13850</v>
      </c>
    </row>
    <row r="2935" spans="1:10" ht="15.75" customHeight="1">
      <c r="A2935" s="1">
        <v>2934</v>
      </c>
      <c r="B2935" s="3">
        <v>2935</v>
      </c>
      <c r="C2935" s="3" t="s">
        <v>7859</v>
      </c>
      <c r="D2935" s="3" t="s">
        <v>7860</v>
      </c>
      <c r="E2935" s="3" t="s">
        <v>7861</v>
      </c>
      <c r="F2935" s="3" t="s">
        <v>113</v>
      </c>
      <c r="G2935" s="3">
        <v>2</v>
      </c>
      <c r="H2935" s="3" t="s">
        <v>194</v>
      </c>
      <c r="I2935" s="4" t="str">
        <f ca="1">IFERROR(__xludf.DUMMYFUNCTION("REGEXREPLACE(F2936,""\D"", """")"),"8")</f>
        <v>8</v>
      </c>
      <c r="J2935" s="6" t="s">
        <v>13860</v>
      </c>
    </row>
    <row r="2936" spans="1:10" ht="15.75" customHeight="1">
      <c r="A2936" s="1">
        <v>2935</v>
      </c>
      <c r="B2936" s="3">
        <v>2936</v>
      </c>
      <c r="C2936" s="3" t="s">
        <v>7862</v>
      </c>
      <c r="D2936" s="3" t="s">
        <v>7863</v>
      </c>
      <c r="E2936" s="3" t="s">
        <v>7864</v>
      </c>
      <c r="F2936" s="3" t="s">
        <v>43</v>
      </c>
      <c r="G2936" s="3">
        <v>113</v>
      </c>
      <c r="H2936" s="3" t="s">
        <v>7865</v>
      </c>
      <c r="I2936" s="4" t="str">
        <f ca="1">IFERROR(__xludf.DUMMYFUNCTION("REGEXREPLACE(F2937,""\D"", """")"),"22")</f>
        <v>22</v>
      </c>
      <c r="J2936" s="6" t="s">
        <v>13853</v>
      </c>
    </row>
    <row r="2937" spans="1:10" ht="15.75" customHeight="1">
      <c r="A2937" s="1">
        <v>2936</v>
      </c>
      <c r="B2937" s="3">
        <v>2937</v>
      </c>
      <c r="C2937" s="3" t="s">
        <v>7866</v>
      </c>
      <c r="D2937" s="3" t="s">
        <v>7867</v>
      </c>
      <c r="E2937" s="3" t="s">
        <v>7868</v>
      </c>
      <c r="F2937" s="3" t="s">
        <v>33</v>
      </c>
      <c r="G2937" s="3">
        <v>12</v>
      </c>
      <c r="H2937" s="3" t="s">
        <v>9</v>
      </c>
      <c r="I2937" s="4" t="str">
        <f ca="1">IFERROR(__xludf.DUMMYFUNCTION("REGEXREPLACE(F2938,""\D"", """")"),"9")</f>
        <v>9</v>
      </c>
      <c r="J2937" s="6" t="s">
        <v>13851</v>
      </c>
    </row>
    <row r="2938" spans="1:10" ht="15.75" customHeight="1">
      <c r="A2938" s="1">
        <v>2937</v>
      </c>
      <c r="B2938" s="3">
        <v>2938</v>
      </c>
      <c r="C2938" s="3" t="s">
        <v>7869</v>
      </c>
      <c r="D2938" s="3" t="s">
        <v>7870</v>
      </c>
      <c r="E2938" s="3" t="s">
        <v>7871</v>
      </c>
      <c r="F2938" s="3" t="s">
        <v>38</v>
      </c>
      <c r="G2938" s="3">
        <v>6</v>
      </c>
      <c r="H2938" s="3" t="s">
        <v>934</v>
      </c>
      <c r="I2938" s="4" t="str">
        <f ca="1">IFERROR(__xludf.DUMMYFUNCTION("REGEXREPLACE(F2939,""\D"", """")"),"11")</f>
        <v>11</v>
      </c>
      <c r="J2938" s="6" t="s">
        <v>13852</v>
      </c>
    </row>
    <row r="2939" spans="1:10" ht="15.75" customHeight="1">
      <c r="A2939" s="1">
        <v>2938</v>
      </c>
      <c r="B2939" s="3">
        <v>2939</v>
      </c>
      <c r="C2939" s="3" t="s">
        <v>7872</v>
      </c>
      <c r="D2939" s="3" t="s">
        <v>7873</v>
      </c>
      <c r="E2939" s="3" t="s">
        <v>17</v>
      </c>
      <c r="F2939" s="3">
        <v>0</v>
      </c>
      <c r="I2939" s="4" t="str">
        <f ca="1">IFERROR(__xludf.DUMMYFUNCTION("REGEXREPLACE(F2940,""\D"", """")"),"#VALUE!")</f>
        <v>#VALUE!</v>
      </c>
      <c r="J2939" s="6" t="s">
        <v>13850</v>
      </c>
    </row>
    <row r="2940" spans="1:10" ht="15.75" customHeight="1">
      <c r="A2940" s="1">
        <v>2939</v>
      </c>
      <c r="B2940" s="3">
        <v>2940</v>
      </c>
      <c r="C2940" s="3" t="s">
        <v>7874</v>
      </c>
      <c r="D2940" s="3" t="s">
        <v>7875</v>
      </c>
      <c r="E2940" s="3" t="s">
        <v>7876</v>
      </c>
      <c r="F2940" s="3">
        <v>0</v>
      </c>
      <c r="I2940" s="4" t="str">
        <f ca="1">IFERROR(__xludf.DUMMYFUNCTION("REGEXREPLACE(F2941,""\D"", """")"),"#VALUE!")</f>
        <v>#VALUE!</v>
      </c>
      <c r="J2940" s="6" t="s">
        <v>13850</v>
      </c>
    </row>
    <row r="2941" spans="1:10" ht="15.75" customHeight="1">
      <c r="A2941" s="1">
        <v>2940</v>
      </c>
      <c r="B2941" s="3">
        <v>2941</v>
      </c>
      <c r="C2941" s="3" t="s">
        <v>7877</v>
      </c>
      <c r="D2941" s="3" t="s">
        <v>7878</v>
      </c>
      <c r="E2941" s="3" t="s">
        <v>7879</v>
      </c>
      <c r="F2941" s="3" t="s">
        <v>7880</v>
      </c>
      <c r="G2941" s="3">
        <v>41</v>
      </c>
      <c r="H2941" s="3" t="s">
        <v>827</v>
      </c>
      <c r="I2941" s="4" t="str">
        <f ca="1">IFERROR(__xludf.DUMMYFUNCTION("REGEXREPLACE(F2942,""\D"", """")"),"63")</f>
        <v>63</v>
      </c>
      <c r="J2941" s="6" t="s">
        <v>13933</v>
      </c>
    </row>
    <row r="2942" spans="1:10" ht="15.75" customHeight="1">
      <c r="A2942" s="1">
        <v>2941</v>
      </c>
      <c r="B2942" s="3">
        <v>2942</v>
      </c>
      <c r="C2942" s="3" t="s">
        <v>7881</v>
      </c>
      <c r="D2942" s="3" t="s">
        <v>7882</v>
      </c>
      <c r="E2942" s="3" t="s">
        <v>17</v>
      </c>
      <c r="F2942" s="3">
        <v>0</v>
      </c>
      <c r="I2942" s="4" t="str">
        <f ca="1">IFERROR(__xludf.DUMMYFUNCTION("REGEXREPLACE(F2943,""\D"", """")"),"#VALUE!")</f>
        <v>#VALUE!</v>
      </c>
      <c r="J2942" s="6" t="s">
        <v>13850</v>
      </c>
    </row>
    <row r="2943" spans="1:10" ht="15.75" customHeight="1">
      <c r="A2943" s="1">
        <v>2942</v>
      </c>
      <c r="B2943" s="3">
        <v>2943</v>
      </c>
      <c r="C2943" s="3" t="s">
        <v>7883</v>
      </c>
      <c r="D2943" s="3" t="s">
        <v>7884</v>
      </c>
      <c r="E2943" s="3" t="s">
        <v>7885</v>
      </c>
      <c r="F2943" s="3">
        <v>0</v>
      </c>
      <c r="I2943" s="4" t="str">
        <f ca="1">IFERROR(__xludf.DUMMYFUNCTION("REGEXREPLACE(F2944,""\D"", """")"),"#VALUE!")</f>
        <v>#VALUE!</v>
      </c>
      <c r="J2943" s="6" t="s">
        <v>13850</v>
      </c>
    </row>
    <row r="2944" spans="1:10" ht="15.75" customHeight="1">
      <c r="A2944" s="1">
        <v>2943</v>
      </c>
      <c r="B2944" s="3">
        <v>2944</v>
      </c>
      <c r="C2944" s="3" t="s">
        <v>7886</v>
      </c>
      <c r="D2944" s="3" t="s">
        <v>7887</v>
      </c>
      <c r="E2944" s="3" t="s">
        <v>7888</v>
      </c>
      <c r="F2944" s="3" t="s">
        <v>113</v>
      </c>
      <c r="G2944" s="3">
        <v>0</v>
      </c>
      <c r="H2944" s="3" t="s">
        <v>535</v>
      </c>
      <c r="I2944" s="4" t="str">
        <f ca="1">IFERROR(__xludf.DUMMYFUNCTION("REGEXREPLACE(F2945,""\D"", """")"),"8")</f>
        <v>8</v>
      </c>
      <c r="J2944" s="6" t="s">
        <v>13860</v>
      </c>
    </row>
    <row r="2945" spans="1:10" ht="15.75" customHeight="1">
      <c r="A2945" s="1">
        <v>2944</v>
      </c>
      <c r="B2945" s="3">
        <v>2945</v>
      </c>
      <c r="C2945" s="3" t="s">
        <v>7889</v>
      </c>
      <c r="D2945" s="3" t="s">
        <v>7890</v>
      </c>
      <c r="E2945" s="3" t="s">
        <v>17</v>
      </c>
      <c r="F2945" s="3">
        <v>0</v>
      </c>
      <c r="I2945" s="4" t="str">
        <f ca="1">IFERROR(__xludf.DUMMYFUNCTION("REGEXREPLACE(F2946,""\D"", """")"),"#VALUE!")</f>
        <v>#VALUE!</v>
      </c>
      <c r="J2945" s="6" t="s">
        <v>13850</v>
      </c>
    </row>
    <row r="2946" spans="1:10" ht="15.75" customHeight="1">
      <c r="A2946" s="1">
        <v>2945</v>
      </c>
      <c r="B2946" s="3">
        <v>2946</v>
      </c>
      <c r="C2946" s="3" t="s">
        <v>7891</v>
      </c>
      <c r="D2946" s="3" t="s">
        <v>7892</v>
      </c>
      <c r="E2946" s="3" t="s">
        <v>7893</v>
      </c>
      <c r="F2946" s="3">
        <v>0</v>
      </c>
      <c r="I2946" s="4" t="str">
        <f ca="1">IFERROR(__xludf.DUMMYFUNCTION("REGEXREPLACE(F2947,""\D"", """")"),"#VALUE!")</f>
        <v>#VALUE!</v>
      </c>
      <c r="J2946" s="6" t="s">
        <v>13850</v>
      </c>
    </row>
    <row r="2947" spans="1:10" ht="15.75" customHeight="1">
      <c r="A2947" s="1">
        <v>2946</v>
      </c>
      <c r="B2947" s="3">
        <v>2947</v>
      </c>
      <c r="C2947" s="3" t="s">
        <v>7894</v>
      </c>
      <c r="D2947" s="3" t="s">
        <v>7895</v>
      </c>
      <c r="E2947" s="3" t="s">
        <v>7896</v>
      </c>
      <c r="F2947" s="3">
        <v>0</v>
      </c>
      <c r="I2947" s="4" t="str">
        <f ca="1">IFERROR(__xludf.DUMMYFUNCTION("REGEXREPLACE(F2948,""\D"", """")"),"#VALUE!")</f>
        <v>#VALUE!</v>
      </c>
      <c r="J2947" s="6" t="s">
        <v>13850</v>
      </c>
    </row>
    <row r="2948" spans="1:10" ht="15.75" customHeight="1">
      <c r="A2948" s="1">
        <v>2947</v>
      </c>
      <c r="B2948" s="3">
        <v>2948</v>
      </c>
      <c r="C2948" s="3" t="s">
        <v>7897</v>
      </c>
      <c r="D2948" s="3" t="s">
        <v>7898</v>
      </c>
      <c r="E2948" s="3" t="s">
        <v>17</v>
      </c>
      <c r="F2948" s="3">
        <v>0</v>
      </c>
      <c r="I2948" s="4" t="str">
        <f ca="1">IFERROR(__xludf.DUMMYFUNCTION("REGEXREPLACE(F2949,""\D"", """")"),"#VALUE!")</f>
        <v>#VALUE!</v>
      </c>
      <c r="J2948" s="6" t="s">
        <v>13850</v>
      </c>
    </row>
    <row r="2949" spans="1:10" ht="15.75" customHeight="1">
      <c r="A2949" s="1">
        <v>2948</v>
      </c>
      <c r="B2949" s="3">
        <v>2949</v>
      </c>
      <c r="C2949" s="3" t="s">
        <v>7899</v>
      </c>
      <c r="D2949" s="3" t="s">
        <v>7900</v>
      </c>
      <c r="E2949" s="3" t="s">
        <v>3285</v>
      </c>
      <c r="F2949" s="3">
        <v>0</v>
      </c>
      <c r="I2949" s="4" t="str">
        <f ca="1">IFERROR(__xludf.DUMMYFUNCTION("REGEXREPLACE(F2950,""\D"", """")"),"#VALUE!")</f>
        <v>#VALUE!</v>
      </c>
      <c r="J2949" s="6" t="s">
        <v>13850</v>
      </c>
    </row>
    <row r="2950" spans="1:10" ht="15.75" customHeight="1">
      <c r="A2950" s="1">
        <v>2949</v>
      </c>
      <c r="B2950" s="3">
        <v>2950</v>
      </c>
      <c r="C2950" s="3" t="s">
        <v>7901</v>
      </c>
      <c r="D2950" s="3" t="s">
        <v>7902</v>
      </c>
      <c r="E2950" s="3" t="s">
        <v>17</v>
      </c>
      <c r="F2950" s="3">
        <v>0</v>
      </c>
      <c r="I2950" s="4" t="str">
        <f ca="1">IFERROR(__xludf.DUMMYFUNCTION("REGEXREPLACE(F2951,""\D"", """")"),"#VALUE!")</f>
        <v>#VALUE!</v>
      </c>
      <c r="J2950" s="6" t="s">
        <v>13850</v>
      </c>
    </row>
    <row r="2951" spans="1:10" ht="15.75" customHeight="1">
      <c r="A2951" s="1">
        <v>2950</v>
      </c>
      <c r="B2951" s="3">
        <v>2951</v>
      </c>
      <c r="C2951" s="3" t="s">
        <v>7903</v>
      </c>
      <c r="D2951" s="3" t="s">
        <v>7904</v>
      </c>
      <c r="E2951" s="3" t="s">
        <v>7905</v>
      </c>
      <c r="F2951" s="3" t="s">
        <v>113</v>
      </c>
      <c r="G2951" s="3">
        <v>8</v>
      </c>
      <c r="H2951" s="3" t="s">
        <v>266</v>
      </c>
      <c r="I2951" s="4" t="str">
        <f ca="1">IFERROR(__xludf.DUMMYFUNCTION("REGEXREPLACE(F2952,""\D"", """")"),"8")</f>
        <v>8</v>
      </c>
      <c r="J2951" s="6" t="s">
        <v>13860</v>
      </c>
    </row>
    <row r="2952" spans="1:10" ht="15.75" customHeight="1">
      <c r="A2952" s="1">
        <v>2951</v>
      </c>
      <c r="B2952" s="3">
        <v>2952</v>
      </c>
      <c r="C2952" s="3" t="s">
        <v>7906</v>
      </c>
      <c r="D2952" s="3" t="s">
        <v>7907</v>
      </c>
      <c r="E2952" s="3" t="s">
        <v>17</v>
      </c>
      <c r="F2952" s="3">
        <v>0</v>
      </c>
      <c r="I2952" s="4" t="str">
        <f ca="1">IFERROR(__xludf.DUMMYFUNCTION("REGEXREPLACE(F2953,""\D"", """")"),"#VALUE!")</f>
        <v>#VALUE!</v>
      </c>
      <c r="J2952" s="6" t="s">
        <v>13850</v>
      </c>
    </row>
    <row r="2953" spans="1:10" ht="15.75" customHeight="1">
      <c r="A2953" s="1">
        <v>2952</v>
      </c>
      <c r="B2953" s="3">
        <v>2953</v>
      </c>
      <c r="C2953" s="3" t="s">
        <v>7908</v>
      </c>
      <c r="D2953" s="3" t="s">
        <v>7909</v>
      </c>
      <c r="E2953" s="3" t="s">
        <v>17</v>
      </c>
      <c r="F2953" s="3">
        <v>0</v>
      </c>
      <c r="I2953" s="4" t="str">
        <f ca="1">IFERROR(__xludf.DUMMYFUNCTION("REGEXREPLACE(F2954,""\D"", """")"),"#VALUE!")</f>
        <v>#VALUE!</v>
      </c>
      <c r="J2953" s="6" t="s">
        <v>13850</v>
      </c>
    </row>
    <row r="2954" spans="1:10" ht="15.75" customHeight="1">
      <c r="A2954" s="1">
        <v>2953</v>
      </c>
      <c r="B2954" s="3">
        <v>2954</v>
      </c>
      <c r="C2954" s="3" t="s">
        <v>7910</v>
      </c>
      <c r="D2954" s="3" t="s">
        <v>7911</v>
      </c>
      <c r="E2954" s="3" t="s">
        <v>17</v>
      </c>
      <c r="F2954" s="3">
        <v>0</v>
      </c>
      <c r="I2954" s="4" t="str">
        <f ca="1">IFERROR(__xludf.DUMMYFUNCTION("REGEXREPLACE(F2955,""\D"", """")"),"#VALUE!")</f>
        <v>#VALUE!</v>
      </c>
      <c r="J2954" s="6" t="s">
        <v>13850</v>
      </c>
    </row>
    <row r="2955" spans="1:10" ht="15.75" customHeight="1">
      <c r="A2955" s="1">
        <v>2954</v>
      </c>
      <c r="B2955" s="3">
        <v>2955</v>
      </c>
      <c r="C2955" s="3" t="s">
        <v>7912</v>
      </c>
      <c r="D2955" s="3" t="s">
        <v>7913</v>
      </c>
      <c r="E2955" s="3" t="s">
        <v>7914</v>
      </c>
      <c r="F2955" s="3">
        <v>0</v>
      </c>
      <c r="I2955" s="4" t="str">
        <f ca="1">IFERROR(__xludf.DUMMYFUNCTION("REGEXREPLACE(F2956,""\D"", """")"),"#VALUE!")</f>
        <v>#VALUE!</v>
      </c>
      <c r="J2955" s="6" t="s">
        <v>13850</v>
      </c>
    </row>
    <row r="2956" spans="1:10" ht="15.75" customHeight="1">
      <c r="A2956" s="1">
        <v>2955</v>
      </c>
      <c r="B2956" s="3">
        <v>2956</v>
      </c>
      <c r="C2956" s="3" t="s">
        <v>7915</v>
      </c>
      <c r="D2956" s="3" t="s">
        <v>7916</v>
      </c>
      <c r="E2956" s="3" t="s">
        <v>7917</v>
      </c>
      <c r="F2956" s="3" t="s">
        <v>177</v>
      </c>
      <c r="G2956" s="3">
        <v>9</v>
      </c>
      <c r="H2956" s="3" t="s">
        <v>311</v>
      </c>
      <c r="I2956" s="4" t="str">
        <f ca="1">IFERROR(__xludf.DUMMYFUNCTION("REGEXREPLACE(F2957,""\D"", """")"),"2")</f>
        <v>2</v>
      </c>
      <c r="J2956" s="6" t="s">
        <v>13862</v>
      </c>
    </row>
    <row r="2957" spans="1:10" ht="15.75" customHeight="1">
      <c r="A2957" s="1">
        <v>2956</v>
      </c>
      <c r="B2957" s="3">
        <v>2957</v>
      </c>
      <c r="C2957" s="3" t="s">
        <v>7918</v>
      </c>
      <c r="D2957" s="3" t="s">
        <v>7919</v>
      </c>
      <c r="E2957" s="3" t="s">
        <v>17</v>
      </c>
      <c r="F2957" s="3">
        <v>0</v>
      </c>
      <c r="I2957" s="4" t="str">
        <f ca="1">IFERROR(__xludf.DUMMYFUNCTION("REGEXREPLACE(F2958,""\D"", """")"),"#VALUE!")</f>
        <v>#VALUE!</v>
      </c>
      <c r="J2957" s="6" t="s">
        <v>13850</v>
      </c>
    </row>
    <row r="2958" spans="1:10" ht="15.75" customHeight="1">
      <c r="A2958" s="1">
        <v>2957</v>
      </c>
      <c r="B2958" s="3">
        <v>2958</v>
      </c>
      <c r="C2958" s="3" t="s">
        <v>7920</v>
      </c>
      <c r="D2958" s="3" t="s">
        <v>7921</v>
      </c>
      <c r="E2958" s="3" t="s">
        <v>17</v>
      </c>
      <c r="F2958" s="3">
        <v>0</v>
      </c>
      <c r="I2958" s="4" t="str">
        <f ca="1">IFERROR(__xludf.DUMMYFUNCTION("REGEXREPLACE(F2959,""\D"", """")"),"#VALUE!")</f>
        <v>#VALUE!</v>
      </c>
      <c r="J2958" s="6" t="s">
        <v>13850</v>
      </c>
    </row>
    <row r="2959" spans="1:10" ht="15.75" customHeight="1">
      <c r="A2959" s="1">
        <v>2958</v>
      </c>
      <c r="B2959" s="3">
        <v>2959</v>
      </c>
      <c r="C2959" s="3" t="s">
        <v>7922</v>
      </c>
      <c r="D2959" s="3" t="s">
        <v>7923</v>
      </c>
      <c r="E2959" s="3" t="s">
        <v>7924</v>
      </c>
      <c r="F2959" s="3">
        <v>0</v>
      </c>
      <c r="I2959" s="4" t="str">
        <f ca="1">IFERROR(__xludf.DUMMYFUNCTION("REGEXREPLACE(F2960,""\D"", """")"),"#VALUE!")</f>
        <v>#VALUE!</v>
      </c>
      <c r="J2959" s="6" t="s">
        <v>13850</v>
      </c>
    </row>
    <row r="2960" spans="1:10" ht="15.75" customHeight="1">
      <c r="A2960" s="1">
        <v>2959</v>
      </c>
      <c r="B2960" s="3">
        <v>2960</v>
      </c>
      <c r="C2960" s="3" t="s">
        <v>7925</v>
      </c>
      <c r="D2960" s="3" t="s">
        <v>7926</v>
      </c>
      <c r="E2960" s="3" t="s">
        <v>17</v>
      </c>
      <c r="F2960" s="3">
        <v>0</v>
      </c>
      <c r="I2960" s="4" t="str">
        <f ca="1">IFERROR(__xludf.DUMMYFUNCTION("REGEXREPLACE(F2961,""\D"", """")"),"#VALUE!")</f>
        <v>#VALUE!</v>
      </c>
      <c r="J2960" s="6" t="s">
        <v>13850</v>
      </c>
    </row>
    <row r="2961" spans="1:10" ht="15.75" customHeight="1">
      <c r="A2961" s="1">
        <v>2960</v>
      </c>
      <c r="B2961" s="3">
        <v>2961</v>
      </c>
      <c r="C2961" s="3" t="s">
        <v>7927</v>
      </c>
      <c r="D2961" s="3" t="s">
        <v>7928</v>
      </c>
      <c r="E2961" s="3" t="s">
        <v>17</v>
      </c>
      <c r="F2961" s="3">
        <v>0</v>
      </c>
      <c r="I2961" s="4" t="str">
        <f ca="1">IFERROR(__xludf.DUMMYFUNCTION("REGEXREPLACE(F2962,""\D"", """")"),"#VALUE!")</f>
        <v>#VALUE!</v>
      </c>
      <c r="J2961" s="6" t="s">
        <v>13850</v>
      </c>
    </row>
    <row r="2962" spans="1:10" ht="15.75" customHeight="1">
      <c r="A2962" s="1">
        <v>2961</v>
      </c>
      <c r="B2962" s="3">
        <v>2962</v>
      </c>
      <c r="C2962" s="3" t="s">
        <v>7929</v>
      </c>
      <c r="D2962" s="3" t="s">
        <v>7930</v>
      </c>
      <c r="E2962" s="3" t="s">
        <v>17</v>
      </c>
      <c r="F2962" s="3">
        <v>0</v>
      </c>
      <c r="I2962" s="4" t="str">
        <f ca="1">IFERROR(__xludf.DUMMYFUNCTION("REGEXREPLACE(F2963,""\D"", """")"),"#VALUE!")</f>
        <v>#VALUE!</v>
      </c>
      <c r="J2962" s="6" t="s">
        <v>13850</v>
      </c>
    </row>
    <row r="2963" spans="1:10" ht="15.75" customHeight="1">
      <c r="A2963" s="1">
        <v>2962</v>
      </c>
      <c r="B2963" s="3">
        <v>2963</v>
      </c>
      <c r="C2963" s="3" t="s">
        <v>7931</v>
      </c>
      <c r="D2963" s="3" t="s">
        <v>7932</v>
      </c>
      <c r="E2963" s="3" t="s">
        <v>7933</v>
      </c>
      <c r="F2963" s="3" t="s">
        <v>270</v>
      </c>
      <c r="G2963" s="3">
        <v>2</v>
      </c>
      <c r="H2963" s="3" t="s">
        <v>24</v>
      </c>
      <c r="I2963" s="4" t="str">
        <f ca="1">IFERROR(__xludf.DUMMYFUNCTION("REGEXREPLACE(F2964,""\D"", """")"),"16")</f>
        <v>16</v>
      </c>
      <c r="J2963" s="6" t="s">
        <v>13870</v>
      </c>
    </row>
    <row r="2964" spans="1:10" ht="15.75" customHeight="1">
      <c r="A2964" s="1">
        <v>2963</v>
      </c>
      <c r="B2964" s="3">
        <v>2964</v>
      </c>
      <c r="C2964" s="3" t="s">
        <v>7934</v>
      </c>
      <c r="D2964" s="3" t="s">
        <v>7935</v>
      </c>
      <c r="E2964" s="3" t="s">
        <v>7936</v>
      </c>
      <c r="F2964" s="3">
        <v>0</v>
      </c>
      <c r="I2964" s="4" t="str">
        <f ca="1">IFERROR(__xludf.DUMMYFUNCTION("REGEXREPLACE(F2965,""\D"", """")"),"#VALUE!")</f>
        <v>#VALUE!</v>
      </c>
      <c r="J2964" s="6" t="s">
        <v>13850</v>
      </c>
    </row>
    <row r="2965" spans="1:10" ht="15.75" customHeight="1">
      <c r="A2965" s="1">
        <v>2964</v>
      </c>
      <c r="B2965" s="3">
        <v>2965</v>
      </c>
      <c r="C2965" s="3" t="s">
        <v>7937</v>
      </c>
      <c r="D2965" s="3" t="s">
        <v>7938</v>
      </c>
      <c r="E2965" s="3" t="s">
        <v>7939</v>
      </c>
      <c r="F2965" s="3">
        <v>0</v>
      </c>
      <c r="I2965" s="4" t="str">
        <f ca="1">IFERROR(__xludf.DUMMYFUNCTION("REGEXREPLACE(F2966,""\D"", """")"),"#VALUE!")</f>
        <v>#VALUE!</v>
      </c>
      <c r="J2965" s="6" t="s">
        <v>13850</v>
      </c>
    </row>
    <row r="2966" spans="1:10" ht="15.75" customHeight="1">
      <c r="A2966" s="1">
        <v>2965</v>
      </c>
      <c r="B2966" s="3">
        <v>2966</v>
      </c>
      <c r="C2966" s="3" t="s">
        <v>7940</v>
      </c>
      <c r="D2966" s="3" t="s">
        <v>7941</v>
      </c>
      <c r="E2966" s="3" t="s">
        <v>7942</v>
      </c>
      <c r="F2966" s="3">
        <v>0</v>
      </c>
      <c r="I2966" s="4" t="str">
        <f ca="1">IFERROR(__xludf.DUMMYFUNCTION("REGEXREPLACE(F2967,""\D"", """")"),"#VALUE!")</f>
        <v>#VALUE!</v>
      </c>
      <c r="J2966" s="6" t="s">
        <v>13850</v>
      </c>
    </row>
    <row r="2967" spans="1:10" ht="15.75" customHeight="1">
      <c r="A2967" s="1">
        <v>2966</v>
      </c>
      <c r="B2967" s="3">
        <v>2967</v>
      </c>
      <c r="C2967" s="3" t="s">
        <v>7943</v>
      </c>
      <c r="D2967" s="3" t="s">
        <v>7944</v>
      </c>
      <c r="E2967" s="3" t="s">
        <v>7945</v>
      </c>
      <c r="F2967" s="3">
        <v>0</v>
      </c>
      <c r="I2967" s="4" t="str">
        <f ca="1">IFERROR(__xludf.DUMMYFUNCTION("REGEXREPLACE(F2968,""\D"", """")"),"#VALUE!")</f>
        <v>#VALUE!</v>
      </c>
      <c r="J2967" s="6" t="s">
        <v>13850</v>
      </c>
    </row>
    <row r="2968" spans="1:10" ht="15.75" customHeight="1">
      <c r="A2968" s="1">
        <v>2967</v>
      </c>
      <c r="B2968" s="3">
        <v>2968</v>
      </c>
      <c r="C2968" s="3" t="s">
        <v>7946</v>
      </c>
      <c r="D2968" s="3" t="s">
        <v>7947</v>
      </c>
      <c r="E2968" s="3" t="s">
        <v>7849</v>
      </c>
      <c r="F2968" s="3">
        <v>0</v>
      </c>
      <c r="I2968" s="4" t="str">
        <f ca="1">IFERROR(__xludf.DUMMYFUNCTION("REGEXREPLACE(F2969,""\D"", """")"),"#VALUE!")</f>
        <v>#VALUE!</v>
      </c>
      <c r="J2968" s="6" t="s">
        <v>13850</v>
      </c>
    </row>
    <row r="2969" spans="1:10" ht="15.75" customHeight="1">
      <c r="A2969" s="1">
        <v>2968</v>
      </c>
      <c r="B2969" s="3">
        <v>2969</v>
      </c>
      <c r="C2969" s="3" t="s">
        <v>7948</v>
      </c>
      <c r="D2969" s="3" t="s">
        <v>7949</v>
      </c>
      <c r="E2969" s="3" t="s">
        <v>17</v>
      </c>
      <c r="F2969" s="3">
        <v>0</v>
      </c>
      <c r="I2969" s="4" t="str">
        <f ca="1">IFERROR(__xludf.DUMMYFUNCTION("REGEXREPLACE(F2970,""\D"", """")"),"#VALUE!")</f>
        <v>#VALUE!</v>
      </c>
      <c r="J2969" s="6" t="s">
        <v>13850</v>
      </c>
    </row>
    <row r="2970" spans="1:10" ht="15.75" customHeight="1">
      <c r="A2970" s="1">
        <v>2969</v>
      </c>
      <c r="B2970" s="3">
        <v>2970</v>
      </c>
      <c r="C2970" s="3" t="s">
        <v>7950</v>
      </c>
      <c r="D2970" s="3" t="s">
        <v>7951</v>
      </c>
      <c r="E2970" s="3" t="s">
        <v>7952</v>
      </c>
      <c r="F2970" s="3">
        <v>0</v>
      </c>
      <c r="I2970" s="4" t="str">
        <f ca="1">IFERROR(__xludf.DUMMYFUNCTION("REGEXREPLACE(F2971,""\D"", """")"),"#VALUE!")</f>
        <v>#VALUE!</v>
      </c>
      <c r="J2970" s="6" t="s">
        <v>13850</v>
      </c>
    </row>
    <row r="2971" spans="1:10" ht="15.75" customHeight="1">
      <c r="A2971" s="1">
        <v>2970</v>
      </c>
      <c r="B2971" s="3">
        <v>2971</v>
      </c>
      <c r="C2971" s="3" t="s">
        <v>7953</v>
      </c>
      <c r="D2971" s="3" t="s">
        <v>7954</v>
      </c>
      <c r="E2971" s="3" t="s">
        <v>7955</v>
      </c>
      <c r="F2971" s="3">
        <v>0</v>
      </c>
      <c r="I2971" s="4" t="str">
        <f ca="1">IFERROR(__xludf.DUMMYFUNCTION("REGEXREPLACE(F2972,""\D"", """")"),"#VALUE!")</f>
        <v>#VALUE!</v>
      </c>
      <c r="J2971" s="6" t="s">
        <v>13850</v>
      </c>
    </row>
    <row r="2972" spans="1:10" ht="15.75" customHeight="1">
      <c r="A2972" s="1">
        <v>2971</v>
      </c>
      <c r="B2972" s="3">
        <v>2972</v>
      </c>
      <c r="C2972" s="3" t="s">
        <v>7956</v>
      </c>
      <c r="D2972" s="3" t="s">
        <v>7957</v>
      </c>
      <c r="E2972" s="3" t="s">
        <v>7958</v>
      </c>
      <c r="F2972" s="3" t="s">
        <v>182</v>
      </c>
      <c r="G2972" s="3">
        <v>0</v>
      </c>
      <c r="H2972" s="3" t="s">
        <v>347</v>
      </c>
      <c r="I2972" s="4" t="str">
        <f ca="1">IFERROR(__xludf.DUMMYFUNCTION("REGEXREPLACE(F2973,""\D"", """")"),"7")</f>
        <v>7</v>
      </c>
      <c r="J2972" s="6" t="s">
        <v>13863</v>
      </c>
    </row>
    <row r="2973" spans="1:10" ht="15.75" customHeight="1">
      <c r="A2973" s="1">
        <v>2972</v>
      </c>
      <c r="B2973" s="3">
        <v>2973</v>
      </c>
      <c r="C2973" s="3" t="s">
        <v>7959</v>
      </c>
      <c r="D2973" s="3" t="s">
        <v>7960</v>
      </c>
      <c r="E2973" s="3" t="s">
        <v>17</v>
      </c>
      <c r="F2973" s="3">
        <v>0</v>
      </c>
      <c r="I2973" s="4" t="str">
        <f ca="1">IFERROR(__xludf.DUMMYFUNCTION("REGEXREPLACE(F2974,""\D"", """")"),"#VALUE!")</f>
        <v>#VALUE!</v>
      </c>
      <c r="J2973" s="6" t="s">
        <v>13850</v>
      </c>
    </row>
    <row r="2974" spans="1:10" ht="15.75" customHeight="1">
      <c r="A2974" s="1">
        <v>2973</v>
      </c>
      <c r="B2974" s="3">
        <v>2974</v>
      </c>
      <c r="C2974" s="3" t="s">
        <v>7961</v>
      </c>
      <c r="D2974" s="3" t="s">
        <v>7962</v>
      </c>
      <c r="E2974" s="3" t="s">
        <v>7963</v>
      </c>
      <c r="F2974" s="3">
        <v>0</v>
      </c>
      <c r="I2974" s="4" t="str">
        <f ca="1">IFERROR(__xludf.DUMMYFUNCTION("REGEXREPLACE(F2975,""\D"", """")"),"#VALUE!")</f>
        <v>#VALUE!</v>
      </c>
      <c r="J2974" s="6" t="s">
        <v>13850</v>
      </c>
    </row>
    <row r="2975" spans="1:10" ht="15.75" customHeight="1">
      <c r="A2975" s="1">
        <v>2974</v>
      </c>
      <c r="B2975" s="3">
        <v>2975</v>
      </c>
      <c r="C2975" s="3" t="s">
        <v>7964</v>
      </c>
      <c r="D2975" s="3" t="s">
        <v>7965</v>
      </c>
      <c r="E2975" s="3" t="s">
        <v>7966</v>
      </c>
      <c r="F2975" s="3" t="s">
        <v>131</v>
      </c>
      <c r="G2975" s="3">
        <v>3</v>
      </c>
      <c r="H2975" s="3" t="s">
        <v>347</v>
      </c>
      <c r="I2975" s="4" t="str">
        <f ca="1">IFERROR(__xludf.DUMMYFUNCTION("REGEXREPLACE(F2976,""\D"", """")"),"4")</f>
        <v>4</v>
      </c>
      <c r="J2975" s="6" t="s">
        <v>13861</v>
      </c>
    </row>
    <row r="2976" spans="1:10" ht="15.75" customHeight="1">
      <c r="A2976" s="1">
        <v>2975</v>
      </c>
      <c r="B2976" s="3">
        <v>2976</v>
      </c>
      <c r="C2976" s="3" t="s">
        <v>7967</v>
      </c>
      <c r="D2976" s="3" t="s">
        <v>7968</v>
      </c>
      <c r="E2976" s="3" t="s">
        <v>17</v>
      </c>
      <c r="F2976" s="3">
        <v>0</v>
      </c>
      <c r="I2976" s="4" t="str">
        <f ca="1">IFERROR(__xludf.DUMMYFUNCTION("REGEXREPLACE(F2977,""\D"", """")"),"#VALUE!")</f>
        <v>#VALUE!</v>
      </c>
      <c r="J2976" s="6" t="s">
        <v>13850</v>
      </c>
    </row>
    <row r="2977" spans="1:10" ht="15.75" customHeight="1">
      <c r="A2977" s="1">
        <v>2976</v>
      </c>
      <c r="B2977" s="3">
        <v>2977</v>
      </c>
      <c r="C2977" s="3" t="s">
        <v>7969</v>
      </c>
      <c r="D2977" s="3" t="s">
        <v>7970</v>
      </c>
      <c r="E2977" s="3" t="s">
        <v>7971</v>
      </c>
      <c r="F2977" s="3" t="s">
        <v>205</v>
      </c>
      <c r="G2977" s="3">
        <v>4</v>
      </c>
      <c r="H2977" s="3" t="s">
        <v>34</v>
      </c>
      <c r="I2977" s="4" t="str">
        <f ca="1">IFERROR(__xludf.DUMMYFUNCTION("REGEXREPLACE(F2978,""\D"", """")"),"19")</f>
        <v>19</v>
      </c>
      <c r="J2977" s="6" t="s">
        <v>13865</v>
      </c>
    </row>
    <row r="2978" spans="1:10" ht="15.75" customHeight="1">
      <c r="A2978" s="1">
        <v>2977</v>
      </c>
      <c r="B2978" s="3">
        <v>2978</v>
      </c>
      <c r="C2978" s="3" t="s">
        <v>7972</v>
      </c>
      <c r="D2978" s="3" t="s">
        <v>7973</v>
      </c>
      <c r="E2978" s="3" t="s">
        <v>17</v>
      </c>
      <c r="F2978" s="3">
        <v>0</v>
      </c>
      <c r="I2978" s="4" t="str">
        <f ca="1">IFERROR(__xludf.DUMMYFUNCTION("REGEXREPLACE(F2979,""\D"", """")"),"#VALUE!")</f>
        <v>#VALUE!</v>
      </c>
      <c r="J2978" s="6" t="s">
        <v>13850</v>
      </c>
    </row>
    <row r="2979" spans="1:10" ht="15.75" customHeight="1">
      <c r="A2979" s="1">
        <v>2978</v>
      </c>
      <c r="B2979" s="3">
        <v>2979</v>
      </c>
      <c r="C2979" s="3" t="s">
        <v>7974</v>
      </c>
      <c r="D2979" s="3" t="s">
        <v>7975</v>
      </c>
      <c r="E2979" s="3" t="s">
        <v>7976</v>
      </c>
      <c r="F2979" s="3" t="s">
        <v>33</v>
      </c>
      <c r="G2979" s="3">
        <v>2</v>
      </c>
      <c r="H2979" s="3" t="s">
        <v>311</v>
      </c>
      <c r="I2979" s="4" t="str">
        <f ca="1">IFERROR(__xludf.DUMMYFUNCTION("REGEXREPLACE(F2980,""\D"", """")"),"9")</f>
        <v>9</v>
      </c>
      <c r="J2979" s="6" t="s">
        <v>13851</v>
      </c>
    </row>
    <row r="2980" spans="1:10" ht="15.75" customHeight="1">
      <c r="A2980" s="1">
        <v>2979</v>
      </c>
      <c r="B2980" s="3">
        <v>2980</v>
      </c>
      <c r="C2980" s="3" t="s">
        <v>7977</v>
      </c>
      <c r="D2980" s="3" t="s">
        <v>7978</v>
      </c>
      <c r="E2980" s="3" t="s">
        <v>7979</v>
      </c>
      <c r="F2980" s="3" t="s">
        <v>423</v>
      </c>
      <c r="G2980" s="3">
        <v>0</v>
      </c>
      <c r="H2980" s="3" t="s">
        <v>424</v>
      </c>
      <c r="I2980" s="4" t="str">
        <f ca="1">IFERROR(__xludf.DUMMYFUNCTION("REGEXREPLACE(F2981,""\D"", """")"),"12")</f>
        <v>12</v>
      </c>
      <c r="J2980" s="6" t="s">
        <v>13874</v>
      </c>
    </row>
    <row r="2981" spans="1:10" ht="15.75" customHeight="1">
      <c r="A2981" s="1">
        <v>2980</v>
      </c>
      <c r="B2981" s="3">
        <v>2981</v>
      </c>
      <c r="C2981" s="3" t="s">
        <v>7980</v>
      </c>
      <c r="D2981" s="3" t="s">
        <v>7981</v>
      </c>
      <c r="E2981" s="3" t="s">
        <v>7982</v>
      </c>
      <c r="F2981" s="3">
        <v>0</v>
      </c>
      <c r="I2981" s="4" t="str">
        <f ca="1">IFERROR(__xludf.DUMMYFUNCTION("REGEXREPLACE(F2982,""\D"", """")"),"#VALUE!")</f>
        <v>#VALUE!</v>
      </c>
      <c r="J2981" s="6" t="s">
        <v>13850</v>
      </c>
    </row>
    <row r="2982" spans="1:10" ht="15.75" customHeight="1">
      <c r="A2982" s="1">
        <v>2981</v>
      </c>
      <c r="B2982" s="3">
        <v>2982</v>
      </c>
      <c r="C2982" s="3" t="s">
        <v>7983</v>
      </c>
      <c r="D2982" s="3" t="s">
        <v>7984</v>
      </c>
      <c r="E2982" s="3" t="s">
        <v>7985</v>
      </c>
      <c r="F2982" s="3" t="s">
        <v>7986</v>
      </c>
      <c r="G2982" s="3">
        <v>31</v>
      </c>
      <c r="H2982" s="3" t="s">
        <v>7987</v>
      </c>
      <c r="I2982" s="4" t="str">
        <f ca="1">IFERROR(__xludf.DUMMYFUNCTION("REGEXREPLACE(F2983,""\D"", """")"),"112")</f>
        <v>112</v>
      </c>
      <c r="J2982" s="6" t="s">
        <v>13934</v>
      </c>
    </row>
    <row r="2983" spans="1:10" ht="15.75" customHeight="1">
      <c r="A2983" s="1">
        <v>2982</v>
      </c>
      <c r="B2983" s="3">
        <v>2983</v>
      </c>
      <c r="C2983" s="3" t="s">
        <v>7988</v>
      </c>
      <c r="D2983" s="3" t="s">
        <v>7989</v>
      </c>
      <c r="E2983" s="3" t="s">
        <v>17</v>
      </c>
      <c r="F2983" s="3">
        <v>0</v>
      </c>
      <c r="I2983" s="4" t="str">
        <f ca="1">IFERROR(__xludf.DUMMYFUNCTION("REGEXREPLACE(F2984,""\D"", """")"),"#VALUE!")</f>
        <v>#VALUE!</v>
      </c>
      <c r="J2983" s="6" t="s">
        <v>13850</v>
      </c>
    </row>
    <row r="2984" spans="1:10" ht="15.75" customHeight="1">
      <c r="A2984" s="1">
        <v>2983</v>
      </c>
      <c r="B2984" s="3">
        <v>2984</v>
      </c>
      <c r="C2984" s="3" t="s">
        <v>7990</v>
      </c>
      <c r="D2984" s="3" t="s">
        <v>7991</v>
      </c>
      <c r="E2984" s="3" t="s">
        <v>7992</v>
      </c>
      <c r="F2984" s="3" t="s">
        <v>182</v>
      </c>
      <c r="G2984" s="3">
        <v>0</v>
      </c>
      <c r="H2984" s="3" t="s">
        <v>347</v>
      </c>
      <c r="I2984" s="4" t="str">
        <f ca="1">IFERROR(__xludf.DUMMYFUNCTION("REGEXREPLACE(F2985,""\D"", """")"),"7")</f>
        <v>7</v>
      </c>
      <c r="J2984" s="6" t="s">
        <v>13863</v>
      </c>
    </row>
    <row r="2985" spans="1:10" ht="15.75" customHeight="1">
      <c r="A2985" s="1">
        <v>2984</v>
      </c>
      <c r="B2985" s="3">
        <v>2985</v>
      </c>
      <c r="C2985" s="3" t="s">
        <v>7993</v>
      </c>
      <c r="D2985" s="3" t="s">
        <v>7994</v>
      </c>
      <c r="E2985" s="3" t="s">
        <v>7995</v>
      </c>
      <c r="F2985" s="3">
        <v>0</v>
      </c>
      <c r="I2985" s="4" t="str">
        <f ca="1">IFERROR(__xludf.DUMMYFUNCTION("REGEXREPLACE(F2986,""\D"", """")"),"#VALUE!")</f>
        <v>#VALUE!</v>
      </c>
      <c r="J2985" s="6" t="s">
        <v>13850</v>
      </c>
    </row>
    <row r="2986" spans="1:10" ht="15.75" customHeight="1">
      <c r="A2986" s="1">
        <v>2985</v>
      </c>
      <c r="B2986" s="3">
        <v>2986</v>
      </c>
      <c r="C2986" s="3" t="s">
        <v>7996</v>
      </c>
      <c r="D2986" s="3" t="s">
        <v>7997</v>
      </c>
      <c r="E2986" s="3" t="s">
        <v>7998</v>
      </c>
      <c r="F2986" s="3" t="s">
        <v>787</v>
      </c>
      <c r="G2986" s="3">
        <v>18</v>
      </c>
      <c r="H2986" s="3" t="s">
        <v>717</v>
      </c>
      <c r="I2986" s="4" t="str">
        <f ca="1">IFERROR(__xludf.DUMMYFUNCTION("REGEXREPLACE(F2987,""\D"", """")"),"20")</f>
        <v>20</v>
      </c>
      <c r="J2986" s="6" t="s">
        <v>13887</v>
      </c>
    </row>
    <row r="2987" spans="1:10" ht="15.75" customHeight="1">
      <c r="A2987" s="1">
        <v>2986</v>
      </c>
      <c r="B2987" s="3">
        <v>2987</v>
      </c>
      <c r="C2987" s="3" t="s">
        <v>7999</v>
      </c>
      <c r="D2987" s="3" t="s">
        <v>8000</v>
      </c>
      <c r="E2987" s="3" t="s">
        <v>17</v>
      </c>
      <c r="F2987" s="3">
        <v>0</v>
      </c>
      <c r="I2987" s="4" t="str">
        <f ca="1">IFERROR(__xludf.DUMMYFUNCTION("REGEXREPLACE(F2988,""\D"", """")"),"#VALUE!")</f>
        <v>#VALUE!</v>
      </c>
      <c r="J2987" s="6" t="s">
        <v>13850</v>
      </c>
    </row>
    <row r="2988" spans="1:10" ht="15.75" customHeight="1">
      <c r="A2988" s="1">
        <v>2987</v>
      </c>
      <c r="B2988" s="3">
        <v>2988</v>
      </c>
      <c r="C2988" s="3" t="s">
        <v>8001</v>
      </c>
      <c r="D2988" s="3" t="s">
        <v>8002</v>
      </c>
      <c r="E2988" s="3" t="s">
        <v>8003</v>
      </c>
      <c r="F2988" s="3">
        <v>0</v>
      </c>
      <c r="I2988" s="4" t="str">
        <f ca="1">IFERROR(__xludf.DUMMYFUNCTION("REGEXREPLACE(F2989,""\D"", """")"),"#VALUE!")</f>
        <v>#VALUE!</v>
      </c>
      <c r="J2988" s="6" t="s">
        <v>13850</v>
      </c>
    </row>
    <row r="2989" spans="1:10" ht="15.75" customHeight="1">
      <c r="A2989" s="1">
        <v>2988</v>
      </c>
      <c r="B2989" s="3">
        <v>2989</v>
      </c>
      <c r="C2989" s="3" t="s">
        <v>8004</v>
      </c>
      <c r="D2989" s="3" t="s">
        <v>8005</v>
      </c>
      <c r="E2989" s="3" t="s">
        <v>8006</v>
      </c>
      <c r="F2989" s="3" t="s">
        <v>749</v>
      </c>
      <c r="G2989" s="3">
        <v>0</v>
      </c>
      <c r="H2989" s="3" t="s">
        <v>39</v>
      </c>
      <c r="I2989" s="4" t="str">
        <f ca="1">IFERROR(__xludf.DUMMYFUNCTION("REGEXREPLACE(F2990,""\D"", """")"),"25")</f>
        <v>25</v>
      </c>
      <c r="J2989" s="6" t="s">
        <v>13884</v>
      </c>
    </row>
    <row r="2990" spans="1:10" ht="15.75" customHeight="1">
      <c r="A2990" s="1">
        <v>2989</v>
      </c>
      <c r="B2990" s="3">
        <v>2990</v>
      </c>
      <c r="C2990" s="3" t="s">
        <v>8007</v>
      </c>
      <c r="D2990" s="3" t="s">
        <v>8008</v>
      </c>
      <c r="E2990" s="3" t="s">
        <v>17</v>
      </c>
      <c r="F2990" s="3">
        <v>0</v>
      </c>
      <c r="I2990" s="4" t="str">
        <f ca="1">IFERROR(__xludf.DUMMYFUNCTION("REGEXREPLACE(F2991,""\D"", """")"),"#VALUE!")</f>
        <v>#VALUE!</v>
      </c>
      <c r="J2990" s="6" t="s">
        <v>13850</v>
      </c>
    </row>
    <row r="2991" spans="1:10" ht="15.75" customHeight="1">
      <c r="A2991" s="1">
        <v>2990</v>
      </c>
      <c r="B2991" s="3">
        <v>2991</v>
      </c>
      <c r="C2991" s="3" t="s">
        <v>8009</v>
      </c>
      <c r="D2991" s="3" t="s">
        <v>8010</v>
      </c>
      <c r="E2991" s="3" t="s">
        <v>8011</v>
      </c>
      <c r="F2991" s="3" t="s">
        <v>51</v>
      </c>
      <c r="G2991" s="3">
        <v>15</v>
      </c>
      <c r="H2991" s="3" t="s">
        <v>665</v>
      </c>
      <c r="I2991" s="4" t="str">
        <f ca="1">IFERROR(__xludf.DUMMYFUNCTION("REGEXREPLACE(F2992,""\D"", """")"),"5")</f>
        <v>5</v>
      </c>
      <c r="J2991" s="6" t="s">
        <v>13854</v>
      </c>
    </row>
    <row r="2992" spans="1:10" ht="15.75" customHeight="1">
      <c r="A2992" s="1">
        <v>2991</v>
      </c>
      <c r="B2992" s="3">
        <v>2992</v>
      </c>
      <c r="C2992" s="3" t="s">
        <v>8012</v>
      </c>
      <c r="D2992" s="3" t="s">
        <v>8013</v>
      </c>
      <c r="E2992" s="3" t="s">
        <v>8014</v>
      </c>
      <c r="F2992" s="3">
        <v>0</v>
      </c>
      <c r="I2992" s="4" t="str">
        <f ca="1">IFERROR(__xludf.DUMMYFUNCTION("REGEXREPLACE(F2993,""\D"", """")"),"#VALUE!")</f>
        <v>#VALUE!</v>
      </c>
      <c r="J2992" s="6" t="s">
        <v>13850</v>
      </c>
    </row>
    <row r="2993" spans="1:10" ht="15.75" customHeight="1">
      <c r="A2993" s="1">
        <v>2992</v>
      </c>
      <c r="B2993" s="3">
        <v>2993</v>
      </c>
      <c r="C2993" s="3" t="s">
        <v>8015</v>
      </c>
      <c r="D2993" s="3" t="s">
        <v>8016</v>
      </c>
      <c r="E2993" s="3" t="s">
        <v>8017</v>
      </c>
      <c r="F2993" s="3" t="s">
        <v>346</v>
      </c>
      <c r="G2993" s="3">
        <v>9</v>
      </c>
      <c r="H2993" s="3" t="s">
        <v>424</v>
      </c>
      <c r="I2993" s="4" t="str">
        <f ca="1">IFERROR(__xludf.DUMMYFUNCTION("REGEXREPLACE(F2994,""\D"", """")"),"3")</f>
        <v>3</v>
      </c>
      <c r="J2993" s="6" t="s">
        <v>13872</v>
      </c>
    </row>
    <row r="2994" spans="1:10" ht="15.75" customHeight="1">
      <c r="A2994" s="1">
        <v>2993</v>
      </c>
      <c r="B2994" s="3">
        <v>2994</v>
      </c>
      <c r="C2994" s="3" t="s">
        <v>8018</v>
      </c>
      <c r="D2994" s="3" t="s">
        <v>8019</v>
      </c>
      <c r="E2994" s="3" t="s">
        <v>17</v>
      </c>
      <c r="F2994" s="3">
        <v>0</v>
      </c>
      <c r="I2994" s="4" t="str">
        <f ca="1">IFERROR(__xludf.DUMMYFUNCTION("REGEXREPLACE(F2995,""\D"", """")"),"#VALUE!")</f>
        <v>#VALUE!</v>
      </c>
      <c r="J2994" s="6" t="s">
        <v>13850</v>
      </c>
    </row>
    <row r="2995" spans="1:10" ht="15.75" customHeight="1">
      <c r="A2995" s="1">
        <v>2994</v>
      </c>
      <c r="B2995" s="3">
        <v>2995</v>
      </c>
      <c r="C2995" s="3" t="s">
        <v>8020</v>
      </c>
      <c r="D2995" s="3" t="s">
        <v>8021</v>
      </c>
      <c r="E2995" s="3" t="s">
        <v>8022</v>
      </c>
      <c r="F2995" s="3">
        <v>0</v>
      </c>
      <c r="I2995" s="4" t="str">
        <f ca="1">IFERROR(__xludf.DUMMYFUNCTION("REGEXREPLACE(F2996,""\D"", """")"),"#VALUE!")</f>
        <v>#VALUE!</v>
      </c>
      <c r="J2995" s="6" t="s">
        <v>13850</v>
      </c>
    </row>
    <row r="2996" spans="1:10" ht="15.75" customHeight="1">
      <c r="A2996" s="1">
        <v>2995</v>
      </c>
      <c r="B2996" s="3">
        <v>2996</v>
      </c>
      <c r="C2996" s="3" t="s">
        <v>8023</v>
      </c>
      <c r="D2996" s="3" t="s">
        <v>8024</v>
      </c>
      <c r="E2996" s="3" t="s">
        <v>8025</v>
      </c>
      <c r="F2996" s="3" t="s">
        <v>423</v>
      </c>
      <c r="G2996" s="3">
        <v>1</v>
      </c>
      <c r="H2996" s="3" t="s">
        <v>14</v>
      </c>
      <c r="I2996" s="4" t="str">
        <f ca="1">IFERROR(__xludf.DUMMYFUNCTION("REGEXREPLACE(F2997,""\D"", """")"),"12")</f>
        <v>12</v>
      </c>
      <c r="J2996" s="6" t="s">
        <v>13874</v>
      </c>
    </row>
    <row r="2997" spans="1:10" ht="15.75" customHeight="1">
      <c r="A2997" s="1">
        <v>2996</v>
      </c>
      <c r="B2997" s="3">
        <v>2997</v>
      </c>
      <c r="C2997" s="3" t="s">
        <v>8026</v>
      </c>
      <c r="D2997" s="3" t="s">
        <v>8027</v>
      </c>
      <c r="E2997" s="3" t="s">
        <v>8028</v>
      </c>
      <c r="F2997" s="3" t="s">
        <v>215</v>
      </c>
      <c r="G2997" s="3">
        <v>0</v>
      </c>
      <c r="H2997" s="3" t="s">
        <v>382</v>
      </c>
      <c r="I2997" s="4" t="str">
        <f ca="1">IFERROR(__xludf.DUMMYFUNCTION("REGEXREPLACE(F2998,""\D"", """")"),"14")</f>
        <v>14</v>
      </c>
      <c r="J2997" s="6" t="s">
        <v>13866</v>
      </c>
    </row>
    <row r="2998" spans="1:10" ht="15.75" customHeight="1">
      <c r="A2998" s="1">
        <v>2997</v>
      </c>
      <c r="B2998" s="3">
        <v>2998</v>
      </c>
      <c r="C2998" s="3" t="s">
        <v>8029</v>
      </c>
      <c r="D2998" s="3" t="s">
        <v>8030</v>
      </c>
      <c r="E2998" s="3" t="s">
        <v>17</v>
      </c>
      <c r="F2998" s="3">
        <v>0</v>
      </c>
      <c r="I2998" s="4" t="str">
        <f ca="1">IFERROR(__xludf.DUMMYFUNCTION("REGEXREPLACE(F2999,""\D"", """")"),"#VALUE!")</f>
        <v>#VALUE!</v>
      </c>
      <c r="J2998" s="6" t="s">
        <v>13850</v>
      </c>
    </row>
    <row r="2999" spans="1:10" ht="15.75" customHeight="1">
      <c r="A2999" s="1">
        <v>2998</v>
      </c>
      <c r="B2999" s="3">
        <v>2999</v>
      </c>
      <c r="C2999" s="3" t="s">
        <v>8031</v>
      </c>
      <c r="D2999" s="3" t="s">
        <v>8032</v>
      </c>
      <c r="E2999" s="3" t="s">
        <v>17</v>
      </c>
      <c r="F2999" s="3">
        <v>0</v>
      </c>
      <c r="I2999" s="4" t="str">
        <f ca="1">IFERROR(__xludf.DUMMYFUNCTION("REGEXREPLACE(F3000,""\D"", """")"),"#VALUE!")</f>
        <v>#VALUE!</v>
      </c>
      <c r="J2999" s="6" t="s">
        <v>13850</v>
      </c>
    </row>
    <row r="3000" spans="1:10" ht="15.75" customHeight="1">
      <c r="A3000" s="1">
        <v>2999</v>
      </c>
      <c r="B3000" s="3">
        <v>3000</v>
      </c>
      <c r="C3000" s="3" t="s">
        <v>8033</v>
      </c>
      <c r="D3000" s="3" t="s">
        <v>8034</v>
      </c>
      <c r="E3000" s="3" t="s">
        <v>8035</v>
      </c>
      <c r="F3000" s="3" t="s">
        <v>542</v>
      </c>
      <c r="G3000" s="3">
        <v>3</v>
      </c>
      <c r="H3000" s="3" t="s">
        <v>216</v>
      </c>
      <c r="I3000" s="4" t="str">
        <f ca="1">IFERROR(__xludf.DUMMYFUNCTION("REGEXREPLACE(F3001,""\D"", """")"),"24")</f>
        <v>24</v>
      </c>
      <c r="J3000" s="6" t="s">
        <v>13876</v>
      </c>
    </row>
    <row r="3001" spans="1:10" ht="15.75" customHeight="1">
      <c r="A3001" s="1">
        <v>3000</v>
      </c>
      <c r="B3001" s="3">
        <v>3001</v>
      </c>
      <c r="C3001" s="3" t="s">
        <v>8036</v>
      </c>
      <c r="D3001" s="3" t="s">
        <v>8037</v>
      </c>
      <c r="E3001" s="3" t="s">
        <v>17</v>
      </c>
      <c r="F3001" s="3">
        <v>0</v>
      </c>
      <c r="I3001" s="4" t="str">
        <f ca="1">IFERROR(__xludf.DUMMYFUNCTION("REGEXREPLACE(F3002,""\D"", """")"),"#VALUE!")</f>
        <v>#VALUE!</v>
      </c>
      <c r="J3001" s="6" t="s">
        <v>13850</v>
      </c>
    </row>
    <row r="3002" spans="1:10" ht="15.75" customHeight="1">
      <c r="A3002" s="1">
        <v>3001</v>
      </c>
      <c r="B3002" s="3">
        <v>3002</v>
      </c>
      <c r="C3002" s="3" t="s">
        <v>8038</v>
      </c>
      <c r="D3002" s="3" t="s">
        <v>8039</v>
      </c>
      <c r="E3002" s="3" t="s">
        <v>8040</v>
      </c>
      <c r="F3002" s="3" t="s">
        <v>33</v>
      </c>
      <c r="G3002" s="3">
        <v>1</v>
      </c>
      <c r="H3002" s="3" t="s">
        <v>194</v>
      </c>
      <c r="I3002" s="4" t="str">
        <f ca="1">IFERROR(__xludf.DUMMYFUNCTION("REGEXREPLACE(F3003,""\D"", """")"),"9")</f>
        <v>9</v>
      </c>
      <c r="J3002" s="6" t="s">
        <v>13851</v>
      </c>
    </row>
    <row r="3003" spans="1:10" ht="15.75" customHeight="1">
      <c r="A3003" s="1">
        <v>3002</v>
      </c>
      <c r="B3003" s="3">
        <v>3003</v>
      </c>
      <c r="C3003" s="3" t="s">
        <v>8041</v>
      </c>
      <c r="D3003" s="3" t="s">
        <v>8042</v>
      </c>
      <c r="E3003" s="3" t="s">
        <v>8043</v>
      </c>
      <c r="F3003" s="3">
        <v>0</v>
      </c>
      <c r="I3003" s="4" t="str">
        <f ca="1">IFERROR(__xludf.DUMMYFUNCTION("REGEXREPLACE(F3004,""\D"", """")"),"#VALUE!")</f>
        <v>#VALUE!</v>
      </c>
      <c r="J3003" s="6" t="s">
        <v>13850</v>
      </c>
    </row>
    <row r="3004" spans="1:10" ht="15.75" customHeight="1">
      <c r="A3004" s="1">
        <v>3003</v>
      </c>
      <c r="B3004" s="3">
        <v>3004</v>
      </c>
      <c r="C3004" s="3" t="s">
        <v>8044</v>
      </c>
      <c r="D3004" s="3" t="s">
        <v>8045</v>
      </c>
      <c r="E3004" s="3" t="s">
        <v>8046</v>
      </c>
      <c r="F3004" s="3" t="s">
        <v>8</v>
      </c>
      <c r="G3004" s="3">
        <v>0</v>
      </c>
      <c r="H3004" s="3" t="s">
        <v>9</v>
      </c>
      <c r="I3004" s="4" t="str">
        <f ca="1">IFERROR(__xludf.DUMMYFUNCTION("REGEXREPLACE(F3005,""\D"", """")"),"21")</f>
        <v>21</v>
      </c>
      <c r="J3004" s="6" t="s">
        <v>13848</v>
      </c>
    </row>
    <row r="3005" spans="1:10" ht="15.75" customHeight="1">
      <c r="A3005" s="1">
        <v>3004</v>
      </c>
      <c r="B3005" s="3">
        <v>3005</v>
      </c>
      <c r="C3005" s="3" t="s">
        <v>8047</v>
      </c>
      <c r="D3005" s="3" t="s">
        <v>8048</v>
      </c>
      <c r="E3005" s="3" t="s">
        <v>8049</v>
      </c>
      <c r="F3005" s="3" t="s">
        <v>33</v>
      </c>
      <c r="G3005" s="3">
        <v>12</v>
      </c>
      <c r="H3005" s="3" t="s">
        <v>9</v>
      </c>
      <c r="I3005" s="4" t="str">
        <f ca="1">IFERROR(__xludf.DUMMYFUNCTION("REGEXREPLACE(F3006,""\D"", """")"),"9")</f>
        <v>9</v>
      </c>
      <c r="J3005" s="6" t="s">
        <v>13851</v>
      </c>
    </row>
    <row r="3006" spans="1:10" ht="15.75" customHeight="1">
      <c r="A3006" s="1">
        <v>3005</v>
      </c>
      <c r="B3006" s="3">
        <v>3006</v>
      </c>
      <c r="C3006" s="3" t="s">
        <v>8050</v>
      </c>
      <c r="D3006" s="3" t="s">
        <v>8051</v>
      </c>
      <c r="E3006" s="3" t="s">
        <v>8052</v>
      </c>
      <c r="F3006" s="3">
        <v>0</v>
      </c>
      <c r="I3006" s="4" t="str">
        <f ca="1">IFERROR(__xludf.DUMMYFUNCTION("REGEXREPLACE(F3007,""\D"", """")"),"#VALUE!")</f>
        <v>#VALUE!</v>
      </c>
      <c r="J3006" s="6" t="s">
        <v>13850</v>
      </c>
    </row>
    <row r="3007" spans="1:10" ht="15.75" customHeight="1">
      <c r="A3007" s="1">
        <v>3006</v>
      </c>
      <c r="B3007" s="3">
        <v>3007</v>
      </c>
      <c r="C3007" s="3" t="s">
        <v>8053</v>
      </c>
      <c r="D3007" s="3" t="s">
        <v>8054</v>
      </c>
      <c r="E3007" s="3" t="s">
        <v>17</v>
      </c>
      <c r="F3007" s="3">
        <v>0</v>
      </c>
      <c r="I3007" s="4" t="str">
        <f ca="1">IFERROR(__xludf.DUMMYFUNCTION("REGEXREPLACE(F3008,""\D"", """")"),"#VALUE!")</f>
        <v>#VALUE!</v>
      </c>
      <c r="J3007" s="6" t="s">
        <v>13850</v>
      </c>
    </row>
    <row r="3008" spans="1:10" ht="15.75" customHeight="1">
      <c r="A3008" s="1">
        <v>3007</v>
      </c>
      <c r="B3008" s="3">
        <v>3008</v>
      </c>
      <c r="C3008" s="3" t="s">
        <v>8055</v>
      </c>
      <c r="D3008" s="3" t="s">
        <v>8056</v>
      </c>
      <c r="E3008" s="3" t="s">
        <v>8057</v>
      </c>
      <c r="F3008" s="3" t="s">
        <v>2202</v>
      </c>
      <c r="G3008" s="3">
        <v>84</v>
      </c>
      <c r="H3008" s="3" t="s">
        <v>1129</v>
      </c>
      <c r="I3008" s="4" t="str">
        <f ca="1">IFERROR(__xludf.DUMMYFUNCTION("REGEXREPLACE(F3009,""\D"", """")"),"64")</f>
        <v>64</v>
      </c>
      <c r="J3008" s="6" t="s">
        <v>13897</v>
      </c>
    </row>
    <row r="3009" spans="1:10" ht="15.75" customHeight="1">
      <c r="A3009" s="1">
        <v>3008</v>
      </c>
      <c r="B3009" s="3">
        <v>3009</v>
      </c>
      <c r="C3009" s="3" t="s">
        <v>8058</v>
      </c>
      <c r="D3009" s="3" t="s">
        <v>8059</v>
      </c>
      <c r="E3009" s="3" t="s">
        <v>8060</v>
      </c>
      <c r="F3009" s="3" t="s">
        <v>2554</v>
      </c>
      <c r="G3009" s="3">
        <v>8</v>
      </c>
      <c r="H3009" s="3" t="s">
        <v>970</v>
      </c>
      <c r="I3009" s="4" t="str">
        <f ca="1">IFERROR(__xludf.DUMMYFUNCTION("REGEXREPLACE(F3010,""\D"", """")"),"26")</f>
        <v>26</v>
      </c>
      <c r="J3009" s="6" t="s">
        <v>13901</v>
      </c>
    </row>
    <row r="3010" spans="1:10" ht="15.75" customHeight="1">
      <c r="A3010" s="1">
        <v>3009</v>
      </c>
      <c r="B3010" s="3">
        <v>3010</v>
      </c>
      <c r="C3010" s="3" t="s">
        <v>8061</v>
      </c>
      <c r="D3010" s="3" t="s">
        <v>8062</v>
      </c>
      <c r="E3010" s="3" t="s">
        <v>8063</v>
      </c>
      <c r="F3010" s="3">
        <v>0</v>
      </c>
      <c r="I3010" s="4" t="str">
        <f ca="1">IFERROR(__xludf.DUMMYFUNCTION("REGEXREPLACE(F3011,""\D"", """")"),"#VALUE!")</f>
        <v>#VALUE!</v>
      </c>
      <c r="J3010" s="6" t="s">
        <v>13850</v>
      </c>
    </row>
    <row r="3011" spans="1:10" ht="15.75" customHeight="1">
      <c r="A3011" s="1">
        <v>3010</v>
      </c>
      <c r="B3011" s="3">
        <v>3011</v>
      </c>
      <c r="C3011" s="3" t="s">
        <v>8064</v>
      </c>
      <c r="D3011" s="3" t="s">
        <v>8065</v>
      </c>
      <c r="E3011" s="3" t="s">
        <v>8066</v>
      </c>
      <c r="F3011" s="3">
        <v>0</v>
      </c>
      <c r="I3011" s="4" t="str">
        <f ca="1">IFERROR(__xludf.DUMMYFUNCTION("REGEXREPLACE(F3012,""\D"", """")"),"#VALUE!")</f>
        <v>#VALUE!</v>
      </c>
      <c r="J3011" s="6" t="s">
        <v>13850</v>
      </c>
    </row>
    <row r="3012" spans="1:10" ht="15.75" customHeight="1">
      <c r="A3012" s="1">
        <v>3011</v>
      </c>
      <c r="B3012" s="3">
        <v>3012</v>
      </c>
      <c r="C3012" s="3" t="s">
        <v>8067</v>
      </c>
      <c r="D3012" s="3" t="s">
        <v>8068</v>
      </c>
      <c r="E3012" s="3" t="s">
        <v>8069</v>
      </c>
      <c r="F3012" s="3">
        <v>0</v>
      </c>
      <c r="I3012" s="4" t="str">
        <f ca="1">IFERROR(__xludf.DUMMYFUNCTION("REGEXREPLACE(F3013,""\D"", """")"),"#VALUE!")</f>
        <v>#VALUE!</v>
      </c>
      <c r="J3012" s="6" t="s">
        <v>13850</v>
      </c>
    </row>
    <row r="3013" spans="1:10" ht="15.75" customHeight="1">
      <c r="A3013" s="1">
        <v>3012</v>
      </c>
      <c r="B3013" s="3">
        <v>3013</v>
      </c>
      <c r="C3013" s="3" t="s">
        <v>8070</v>
      </c>
      <c r="D3013" s="3" t="s">
        <v>8071</v>
      </c>
      <c r="E3013" s="3" t="s">
        <v>17</v>
      </c>
      <c r="F3013" s="3">
        <v>0</v>
      </c>
      <c r="I3013" s="4" t="str">
        <f ca="1">IFERROR(__xludf.DUMMYFUNCTION("REGEXREPLACE(F3014,""\D"", """")"),"#VALUE!")</f>
        <v>#VALUE!</v>
      </c>
      <c r="J3013" s="6" t="s">
        <v>13850</v>
      </c>
    </row>
    <row r="3014" spans="1:10" ht="15.75" customHeight="1">
      <c r="A3014" s="1">
        <v>3013</v>
      </c>
      <c r="B3014" s="3">
        <v>3014</v>
      </c>
      <c r="C3014" s="3" t="s">
        <v>8072</v>
      </c>
      <c r="D3014" s="3" t="s">
        <v>8073</v>
      </c>
      <c r="E3014" s="3" t="s">
        <v>17</v>
      </c>
      <c r="F3014" s="3">
        <v>0</v>
      </c>
      <c r="I3014" s="4" t="str">
        <f ca="1">IFERROR(__xludf.DUMMYFUNCTION("REGEXREPLACE(F3015,""\D"", """")"),"#VALUE!")</f>
        <v>#VALUE!</v>
      </c>
      <c r="J3014" s="6" t="s">
        <v>13850</v>
      </c>
    </row>
    <row r="3015" spans="1:10" ht="15.75" customHeight="1">
      <c r="A3015" s="1">
        <v>3014</v>
      </c>
      <c r="B3015" s="3">
        <v>3015</v>
      </c>
      <c r="C3015" s="3" t="s">
        <v>8074</v>
      </c>
      <c r="D3015" s="3" t="s">
        <v>8075</v>
      </c>
      <c r="E3015" s="3" t="s">
        <v>17</v>
      </c>
      <c r="F3015" s="3">
        <v>0</v>
      </c>
      <c r="I3015" s="4" t="str">
        <f ca="1">IFERROR(__xludf.DUMMYFUNCTION("REGEXREPLACE(F3016,""\D"", """")"),"#VALUE!")</f>
        <v>#VALUE!</v>
      </c>
      <c r="J3015" s="6" t="s">
        <v>13850</v>
      </c>
    </row>
    <row r="3016" spans="1:10" ht="15.75" customHeight="1">
      <c r="A3016" s="1">
        <v>3015</v>
      </c>
      <c r="B3016" s="3">
        <v>3016</v>
      </c>
      <c r="C3016" s="3" t="s">
        <v>8076</v>
      </c>
      <c r="D3016" s="3" t="s">
        <v>8077</v>
      </c>
      <c r="E3016" s="3" t="s">
        <v>8078</v>
      </c>
      <c r="F3016" s="3" t="s">
        <v>193</v>
      </c>
      <c r="G3016" s="3">
        <v>5</v>
      </c>
      <c r="H3016" s="3" t="s">
        <v>76</v>
      </c>
      <c r="I3016" s="4" t="str">
        <f ca="1">IFERROR(__xludf.DUMMYFUNCTION("REGEXREPLACE(F3017,""\D"", """")"),"10")</f>
        <v>10</v>
      </c>
      <c r="J3016" s="6" t="s">
        <v>13864</v>
      </c>
    </row>
    <row r="3017" spans="1:10" ht="15.75" customHeight="1">
      <c r="A3017" s="1">
        <v>3016</v>
      </c>
      <c r="B3017" s="3">
        <v>3017</v>
      </c>
      <c r="C3017" s="3" t="s">
        <v>8079</v>
      </c>
      <c r="D3017" s="3" t="s">
        <v>8080</v>
      </c>
      <c r="E3017" s="3" t="s">
        <v>8081</v>
      </c>
      <c r="F3017" s="3">
        <v>0</v>
      </c>
      <c r="I3017" s="4" t="str">
        <f ca="1">IFERROR(__xludf.DUMMYFUNCTION("REGEXREPLACE(F3018,""\D"", """")"),"#VALUE!")</f>
        <v>#VALUE!</v>
      </c>
      <c r="J3017" s="6" t="s">
        <v>13850</v>
      </c>
    </row>
    <row r="3018" spans="1:10" ht="15.75" customHeight="1">
      <c r="A3018" s="1">
        <v>3017</v>
      </c>
      <c r="B3018" s="3">
        <v>3018</v>
      </c>
      <c r="C3018" s="3" t="s">
        <v>8082</v>
      </c>
      <c r="D3018" s="3" t="s">
        <v>8083</v>
      </c>
      <c r="E3018" s="3" t="s">
        <v>8084</v>
      </c>
      <c r="F3018" s="3">
        <v>0</v>
      </c>
      <c r="I3018" s="4" t="str">
        <f ca="1">IFERROR(__xludf.DUMMYFUNCTION("REGEXREPLACE(F3019,""\D"", """")"),"#VALUE!")</f>
        <v>#VALUE!</v>
      </c>
      <c r="J3018" s="6" t="s">
        <v>13850</v>
      </c>
    </row>
    <row r="3019" spans="1:10" ht="15.75" customHeight="1">
      <c r="A3019" s="1">
        <v>3018</v>
      </c>
      <c r="B3019" s="3">
        <v>3019</v>
      </c>
      <c r="C3019" s="3" t="s">
        <v>8085</v>
      </c>
      <c r="D3019" s="3" t="s">
        <v>8086</v>
      </c>
      <c r="E3019" s="3" t="s">
        <v>17</v>
      </c>
      <c r="F3019" s="3">
        <v>0</v>
      </c>
      <c r="I3019" s="4" t="str">
        <f ca="1">IFERROR(__xludf.DUMMYFUNCTION("REGEXREPLACE(F3020,""\D"", """")"),"#VALUE!")</f>
        <v>#VALUE!</v>
      </c>
      <c r="J3019" s="6" t="s">
        <v>13850</v>
      </c>
    </row>
    <row r="3020" spans="1:10" ht="15.75" customHeight="1">
      <c r="A3020" s="1">
        <v>3019</v>
      </c>
      <c r="B3020" s="3">
        <v>3020</v>
      </c>
      <c r="C3020" s="3" t="s">
        <v>8087</v>
      </c>
      <c r="D3020" s="3" t="s">
        <v>8088</v>
      </c>
      <c r="E3020" s="3" t="s">
        <v>1758</v>
      </c>
      <c r="F3020" s="3">
        <v>0</v>
      </c>
      <c r="I3020" s="4" t="str">
        <f ca="1">IFERROR(__xludf.DUMMYFUNCTION("REGEXREPLACE(F3021,""\D"", """")"),"#VALUE!")</f>
        <v>#VALUE!</v>
      </c>
      <c r="J3020" s="6" t="s">
        <v>13850</v>
      </c>
    </row>
    <row r="3021" spans="1:10" ht="15.75" customHeight="1">
      <c r="A3021" s="1">
        <v>3020</v>
      </c>
      <c r="B3021" s="3">
        <v>3021</v>
      </c>
      <c r="C3021" s="3" t="s">
        <v>8089</v>
      </c>
      <c r="D3021" s="3" t="s">
        <v>8090</v>
      </c>
      <c r="E3021" s="3" t="s">
        <v>8091</v>
      </c>
      <c r="F3021" s="3" t="s">
        <v>205</v>
      </c>
      <c r="G3021" s="3">
        <v>91</v>
      </c>
      <c r="H3021" s="3" t="s">
        <v>8092</v>
      </c>
      <c r="I3021" s="4" t="str">
        <f ca="1">IFERROR(__xludf.DUMMYFUNCTION("REGEXREPLACE(F3022,""\D"", """")"),"19")</f>
        <v>19</v>
      </c>
      <c r="J3021" s="6" t="s">
        <v>13865</v>
      </c>
    </row>
    <row r="3022" spans="1:10" ht="15.75" customHeight="1">
      <c r="A3022" s="1">
        <v>3021</v>
      </c>
      <c r="B3022" s="3">
        <v>3022</v>
      </c>
      <c r="C3022" s="3" t="s">
        <v>8093</v>
      </c>
      <c r="D3022" s="3" t="s">
        <v>8094</v>
      </c>
      <c r="E3022" s="3" t="s">
        <v>8095</v>
      </c>
      <c r="F3022" s="3" t="s">
        <v>182</v>
      </c>
      <c r="G3022" s="3">
        <v>1</v>
      </c>
      <c r="H3022" s="3" t="s">
        <v>535</v>
      </c>
      <c r="I3022" s="4" t="str">
        <f ca="1">IFERROR(__xludf.DUMMYFUNCTION("REGEXREPLACE(F3023,""\D"", """")"),"7")</f>
        <v>7</v>
      </c>
      <c r="J3022" s="6" t="s">
        <v>13863</v>
      </c>
    </row>
    <row r="3023" spans="1:10" ht="15.75" customHeight="1">
      <c r="A3023" s="1">
        <v>3022</v>
      </c>
      <c r="B3023" s="3">
        <v>3023</v>
      </c>
      <c r="C3023" s="3" t="s">
        <v>8096</v>
      </c>
      <c r="D3023" s="3" t="s">
        <v>8097</v>
      </c>
      <c r="E3023" s="3" t="s">
        <v>8098</v>
      </c>
      <c r="F3023" s="3">
        <v>0</v>
      </c>
      <c r="I3023" s="4" t="str">
        <f ca="1">IFERROR(__xludf.DUMMYFUNCTION("REGEXREPLACE(F3024,""\D"", """")"),"#VALUE!")</f>
        <v>#VALUE!</v>
      </c>
      <c r="J3023" s="6" t="s">
        <v>13850</v>
      </c>
    </row>
    <row r="3024" spans="1:10" ht="15.75" customHeight="1">
      <c r="A3024" s="1">
        <v>3023</v>
      </c>
      <c r="B3024" s="3">
        <v>3024</v>
      </c>
      <c r="C3024" s="3" t="s">
        <v>8099</v>
      </c>
      <c r="D3024" s="3" t="s">
        <v>8100</v>
      </c>
      <c r="E3024" s="3" t="s">
        <v>8101</v>
      </c>
      <c r="F3024" s="3" t="s">
        <v>423</v>
      </c>
      <c r="G3024" s="3">
        <v>0</v>
      </c>
      <c r="H3024" s="3" t="s">
        <v>424</v>
      </c>
      <c r="I3024" s="4" t="str">
        <f ca="1">IFERROR(__xludf.DUMMYFUNCTION("REGEXREPLACE(F3025,""\D"", """")"),"12")</f>
        <v>12</v>
      </c>
      <c r="J3024" s="6" t="s">
        <v>13874</v>
      </c>
    </row>
    <row r="3025" spans="1:10" ht="15.75" customHeight="1">
      <c r="A3025" s="1">
        <v>3024</v>
      </c>
      <c r="B3025" s="3">
        <v>3025</v>
      </c>
      <c r="C3025" s="3" t="s">
        <v>8102</v>
      </c>
      <c r="D3025" s="3" t="s">
        <v>8103</v>
      </c>
      <c r="E3025" s="3" t="s">
        <v>8104</v>
      </c>
      <c r="F3025" s="3" t="s">
        <v>75</v>
      </c>
      <c r="G3025" s="3">
        <v>2</v>
      </c>
      <c r="H3025" s="3" t="s">
        <v>934</v>
      </c>
      <c r="I3025" s="4" t="str">
        <f ca="1">IFERROR(__xludf.DUMMYFUNCTION("REGEXREPLACE(F3026,""\D"", """")"),"15")</f>
        <v>15</v>
      </c>
      <c r="J3025" s="6" t="s">
        <v>13856</v>
      </c>
    </row>
    <row r="3026" spans="1:10" ht="15.75" customHeight="1">
      <c r="A3026" s="1">
        <v>3025</v>
      </c>
      <c r="B3026" s="3">
        <v>3026</v>
      </c>
      <c r="C3026" s="3" t="s">
        <v>8105</v>
      </c>
      <c r="D3026" s="3" t="s">
        <v>8106</v>
      </c>
      <c r="E3026" s="3" t="s">
        <v>8107</v>
      </c>
      <c r="F3026" s="3">
        <v>0</v>
      </c>
      <c r="I3026" s="4" t="str">
        <f ca="1">IFERROR(__xludf.DUMMYFUNCTION("REGEXREPLACE(F3027,""\D"", """")"),"#VALUE!")</f>
        <v>#VALUE!</v>
      </c>
      <c r="J3026" s="6" t="s">
        <v>13850</v>
      </c>
    </row>
    <row r="3027" spans="1:10" ht="15.75" customHeight="1">
      <c r="A3027" s="1">
        <v>3026</v>
      </c>
      <c r="B3027" s="3">
        <v>3027</v>
      </c>
      <c r="C3027" s="3" t="s">
        <v>8108</v>
      </c>
      <c r="D3027" s="3" t="s">
        <v>8109</v>
      </c>
      <c r="E3027" s="3" t="s">
        <v>8110</v>
      </c>
      <c r="F3027" s="3">
        <v>0</v>
      </c>
      <c r="I3027" s="4" t="str">
        <f ca="1">IFERROR(__xludf.DUMMYFUNCTION("REGEXREPLACE(F3028,""\D"", """")"),"#VALUE!")</f>
        <v>#VALUE!</v>
      </c>
      <c r="J3027" s="6" t="s">
        <v>13850</v>
      </c>
    </row>
    <row r="3028" spans="1:10" ht="15.75" customHeight="1">
      <c r="A3028" s="1">
        <v>3027</v>
      </c>
      <c r="B3028" s="3">
        <v>3028</v>
      </c>
      <c r="C3028" s="3" t="s">
        <v>8111</v>
      </c>
      <c r="D3028" s="3" t="s">
        <v>8112</v>
      </c>
      <c r="E3028" s="3" t="s">
        <v>8113</v>
      </c>
      <c r="F3028" s="3" t="s">
        <v>193</v>
      </c>
      <c r="G3028" s="3">
        <v>7</v>
      </c>
      <c r="H3028" s="3" t="s">
        <v>934</v>
      </c>
      <c r="I3028" s="4" t="str">
        <f ca="1">IFERROR(__xludf.DUMMYFUNCTION("REGEXREPLACE(F3029,""\D"", """")"),"10")</f>
        <v>10</v>
      </c>
      <c r="J3028" s="6" t="s">
        <v>13864</v>
      </c>
    </row>
    <row r="3029" spans="1:10" ht="15.75" customHeight="1">
      <c r="A3029" s="1">
        <v>3028</v>
      </c>
      <c r="B3029" s="3">
        <v>3029</v>
      </c>
      <c r="C3029" s="3" t="s">
        <v>8114</v>
      </c>
      <c r="D3029" s="3" t="s">
        <v>8115</v>
      </c>
      <c r="E3029" s="3" t="s">
        <v>8116</v>
      </c>
      <c r="F3029" s="3">
        <v>0</v>
      </c>
      <c r="I3029" s="4" t="str">
        <f ca="1">IFERROR(__xludf.DUMMYFUNCTION("REGEXREPLACE(F3030,""\D"", """")"),"#VALUE!")</f>
        <v>#VALUE!</v>
      </c>
      <c r="J3029" s="6" t="s">
        <v>13850</v>
      </c>
    </row>
    <row r="3030" spans="1:10" ht="15.75" customHeight="1">
      <c r="A3030" s="1">
        <v>3029</v>
      </c>
      <c r="B3030" s="3">
        <v>3030</v>
      </c>
      <c r="C3030" s="3" t="s">
        <v>8117</v>
      </c>
      <c r="D3030" s="3" t="s">
        <v>8118</v>
      </c>
      <c r="E3030" s="3" t="s">
        <v>8119</v>
      </c>
      <c r="F3030" s="3" t="s">
        <v>131</v>
      </c>
      <c r="G3030" s="3">
        <v>4</v>
      </c>
      <c r="H3030" s="3" t="s">
        <v>535</v>
      </c>
      <c r="I3030" s="4" t="str">
        <f ca="1">IFERROR(__xludf.DUMMYFUNCTION("REGEXREPLACE(F3031,""\D"", """")"),"4")</f>
        <v>4</v>
      </c>
      <c r="J3030" s="6" t="s">
        <v>13861</v>
      </c>
    </row>
    <row r="3031" spans="1:10" ht="15.75" customHeight="1">
      <c r="A3031" s="1">
        <v>3030</v>
      </c>
      <c r="B3031" s="3">
        <v>3031</v>
      </c>
      <c r="C3031" s="3" t="s">
        <v>8120</v>
      </c>
      <c r="D3031" s="3" t="s">
        <v>8121</v>
      </c>
      <c r="E3031" s="3" t="s">
        <v>17</v>
      </c>
      <c r="F3031" s="3">
        <v>0</v>
      </c>
      <c r="I3031" s="4" t="str">
        <f ca="1">IFERROR(__xludf.DUMMYFUNCTION("REGEXREPLACE(F3032,""\D"", """")"),"#VALUE!")</f>
        <v>#VALUE!</v>
      </c>
      <c r="J3031" s="6" t="s">
        <v>13850</v>
      </c>
    </row>
    <row r="3032" spans="1:10" ht="15.75" customHeight="1">
      <c r="A3032" s="1">
        <v>3031</v>
      </c>
      <c r="B3032" s="3">
        <v>3032</v>
      </c>
      <c r="C3032" s="3" t="s">
        <v>8122</v>
      </c>
      <c r="D3032" s="3" t="s">
        <v>8123</v>
      </c>
      <c r="E3032" s="3" t="s">
        <v>17</v>
      </c>
      <c r="F3032" s="3">
        <v>0</v>
      </c>
      <c r="I3032" s="4" t="str">
        <f ca="1">IFERROR(__xludf.DUMMYFUNCTION("REGEXREPLACE(F3033,""\D"", """")"),"#VALUE!")</f>
        <v>#VALUE!</v>
      </c>
      <c r="J3032" s="6" t="s">
        <v>13850</v>
      </c>
    </row>
    <row r="3033" spans="1:10" ht="15.75" customHeight="1">
      <c r="A3033" s="1">
        <v>3032</v>
      </c>
      <c r="B3033" s="3">
        <v>3033</v>
      </c>
      <c r="C3033" s="3" t="s">
        <v>8124</v>
      </c>
      <c r="D3033" s="3" t="s">
        <v>8125</v>
      </c>
      <c r="E3033" s="3" t="s">
        <v>8126</v>
      </c>
      <c r="F3033" s="3">
        <v>0</v>
      </c>
      <c r="I3033" s="4" t="str">
        <f ca="1">IFERROR(__xludf.DUMMYFUNCTION("REGEXREPLACE(F3034,""\D"", """")"),"#VALUE!")</f>
        <v>#VALUE!</v>
      </c>
      <c r="J3033" s="6" t="s">
        <v>13850</v>
      </c>
    </row>
    <row r="3034" spans="1:10" ht="15.75" customHeight="1">
      <c r="A3034" s="1">
        <v>3033</v>
      </c>
      <c r="B3034" s="3">
        <v>3034</v>
      </c>
      <c r="C3034" s="3" t="s">
        <v>8127</v>
      </c>
      <c r="D3034" s="3" t="s">
        <v>8128</v>
      </c>
      <c r="E3034" s="3" t="s">
        <v>17</v>
      </c>
      <c r="F3034" s="3">
        <v>0</v>
      </c>
      <c r="I3034" s="4" t="str">
        <f ca="1">IFERROR(__xludf.DUMMYFUNCTION("REGEXREPLACE(F3035,""\D"", """")"),"#VALUE!")</f>
        <v>#VALUE!</v>
      </c>
      <c r="J3034" s="6" t="s">
        <v>13850</v>
      </c>
    </row>
    <row r="3035" spans="1:10" ht="15.75" customHeight="1">
      <c r="A3035" s="1">
        <v>3034</v>
      </c>
      <c r="B3035" s="3">
        <v>3035</v>
      </c>
      <c r="C3035" s="3" t="s">
        <v>8129</v>
      </c>
      <c r="D3035" s="3" t="s">
        <v>8130</v>
      </c>
      <c r="E3035" s="3" t="s">
        <v>8131</v>
      </c>
      <c r="F3035" s="3">
        <v>0</v>
      </c>
      <c r="I3035" s="4" t="str">
        <f ca="1">IFERROR(__xludf.DUMMYFUNCTION("REGEXREPLACE(F3036,""\D"", """")"),"#VALUE!")</f>
        <v>#VALUE!</v>
      </c>
      <c r="J3035" s="6" t="s">
        <v>13850</v>
      </c>
    </row>
    <row r="3036" spans="1:10" ht="15.75" customHeight="1">
      <c r="A3036" s="1">
        <v>3035</v>
      </c>
      <c r="B3036" s="3">
        <v>3036</v>
      </c>
      <c r="C3036" s="3" t="s">
        <v>8132</v>
      </c>
      <c r="D3036" s="3" t="s">
        <v>8133</v>
      </c>
      <c r="E3036" s="3" t="s">
        <v>17</v>
      </c>
      <c r="F3036" s="3">
        <v>0</v>
      </c>
      <c r="I3036" s="4" t="str">
        <f ca="1">IFERROR(__xludf.DUMMYFUNCTION("REGEXREPLACE(F3037,""\D"", """")"),"#VALUE!")</f>
        <v>#VALUE!</v>
      </c>
      <c r="J3036" s="6" t="s">
        <v>13850</v>
      </c>
    </row>
    <row r="3037" spans="1:10" ht="15.75" customHeight="1">
      <c r="A3037" s="1">
        <v>3036</v>
      </c>
      <c r="B3037" s="3">
        <v>3037</v>
      </c>
      <c r="C3037" s="3" t="s">
        <v>8134</v>
      </c>
      <c r="D3037" s="3" t="s">
        <v>8135</v>
      </c>
      <c r="E3037" s="3" t="s">
        <v>8136</v>
      </c>
      <c r="F3037" s="3">
        <v>0</v>
      </c>
      <c r="I3037" s="4" t="str">
        <f ca="1">IFERROR(__xludf.DUMMYFUNCTION("REGEXREPLACE(F3038,""\D"", """")"),"#VALUE!")</f>
        <v>#VALUE!</v>
      </c>
      <c r="J3037" s="6" t="s">
        <v>13850</v>
      </c>
    </row>
    <row r="3038" spans="1:10" ht="15.75" customHeight="1">
      <c r="A3038" s="1">
        <v>3037</v>
      </c>
      <c r="B3038" s="3">
        <v>3038</v>
      </c>
      <c r="C3038" s="3" t="s">
        <v>8137</v>
      </c>
      <c r="D3038" s="3" t="s">
        <v>8138</v>
      </c>
      <c r="E3038" s="3" t="s">
        <v>8139</v>
      </c>
      <c r="F3038" s="3">
        <v>0</v>
      </c>
      <c r="I3038" s="4" t="str">
        <f ca="1">IFERROR(__xludf.DUMMYFUNCTION("REGEXREPLACE(F3039,""\D"", """")"),"#VALUE!")</f>
        <v>#VALUE!</v>
      </c>
      <c r="J3038" s="6" t="s">
        <v>13850</v>
      </c>
    </row>
    <row r="3039" spans="1:10" ht="15.75" customHeight="1">
      <c r="A3039" s="1">
        <v>3038</v>
      </c>
      <c r="B3039" s="3">
        <v>3039</v>
      </c>
      <c r="C3039" s="3" t="s">
        <v>8140</v>
      </c>
      <c r="D3039" s="3" t="s">
        <v>8141</v>
      </c>
      <c r="E3039" s="3" t="s">
        <v>17</v>
      </c>
      <c r="F3039" s="3">
        <v>0</v>
      </c>
      <c r="I3039" s="4" t="str">
        <f ca="1">IFERROR(__xludf.DUMMYFUNCTION("REGEXREPLACE(F3040,""\D"", """")"),"#VALUE!")</f>
        <v>#VALUE!</v>
      </c>
      <c r="J3039" s="6" t="s">
        <v>13850</v>
      </c>
    </row>
    <row r="3040" spans="1:10" ht="15.75" customHeight="1">
      <c r="A3040" s="1">
        <v>3039</v>
      </c>
      <c r="B3040" s="3">
        <v>3040</v>
      </c>
      <c r="C3040" s="3" t="s">
        <v>8142</v>
      </c>
      <c r="D3040" s="3" t="s">
        <v>8143</v>
      </c>
      <c r="E3040" s="3" t="s">
        <v>17</v>
      </c>
      <c r="F3040" s="3">
        <v>0</v>
      </c>
      <c r="I3040" s="4" t="str">
        <f ca="1">IFERROR(__xludf.DUMMYFUNCTION("REGEXREPLACE(F3041,""\D"", """")"),"#VALUE!")</f>
        <v>#VALUE!</v>
      </c>
      <c r="J3040" s="6" t="s">
        <v>13850</v>
      </c>
    </row>
    <row r="3041" spans="1:10" ht="15.75" customHeight="1">
      <c r="A3041" s="1">
        <v>3040</v>
      </c>
      <c r="B3041" s="3">
        <v>3041</v>
      </c>
      <c r="C3041" s="3" t="s">
        <v>8144</v>
      </c>
      <c r="D3041" s="3" t="s">
        <v>8145</v>
      </c>
      <c r="E3041" s="3" t="s">
        <v>8146</v>
      </c>
      <c r="F3041" s="3" t="s">
        <v>423</v>
      </c>
      <c r="G3041" s="3">
        <v>1</v>
      </c>
      <c r="H3041" s="3" t="s">
        <v>14</v>
      </c>
      <c r="I3041" s="4" t="str">
        <f ca="1">IFERROR(__xludf.DUMMYFUNCTION("REGEXREPLACE(F3042,""\D"", """")"),"12")</f>
        <v>12</v>
      </c>
      <c r="J3041" s="6" t="s">
        <v>13874</v>
      </c>
    </row>
    <row r="3042" spans="1:10" ht="15.75" customHeight="1">
      <c r="A3042" s="1">
        <v>3041</v>
      </c>
      <c r="B3042" s="3">
        <v>3042</v>
      </c>
      <c r="C3042" s="3" t="s">
        <v>8147</v>
      </c>
      <c r="D3042" s="3" t="s">
        <v>8148</v>
      </c>
      <c r="E3042" s="3" t="s">
        <v>8149</v>
      </c>
      <c r="F3042" s="3">
        <v>0</v>
      </c>
      <c r="I3042" s="4" t="str">
        <f ca="1">IFERROR(__xludf.DUMMYFUNCTION("REGEXREPLACE(F3043,""\D"", """")"),"#VALUE!")</f>
        <v>#VALUE!</v>
      </c>
      <c r="J3042" s="6" t="s">
        <v>13850</v>
      </c>
    </row>
    <row r="3043" spans="1:10" ht="15.75" customHeight="1">
      <c r="A3043" s="1">
        <v>3042</v>
      </c>
      <c r="B3043" s="3">
        <v>3043</v>
      </c>
      <c r="C3043" s="3" t="s">
        <v>8150</v>
      </c>
      <c r="D3043" s="3" t="s">
        <v>8151</v>
      </c>
      <c r="E3043" s="3" t="s">
        <v>17</v>
      </c>
      <c r="F3043" s="3">
        <v>0</v>
      </c>
      <c r="I3043" s="4" t="str">
        <f ca="1">IFERROR(__xludf.DUMMYFUNCTION("REGEXREPLACE(F3044,""\D"", """")"),"#VALUE!")</f>
        <v>#VALUE!</v>
      </c>
      <c r="J3043" s="6" t="s">
        <v>13850</v>
      </c>
    </row>
    <row r="3044" spans="1:10" ht="15.75" customHeight="1">
      <c r="A3044" s="1">
        <v>3043</v>
      </c>
      <c r="B3044" s="3">
        <v>3044</v>
      </c>
      <c r="C3044" s="3" t="s">
        <v>8152</v>
      </c>
      <c r="D3044" s="3" t="s">
        <v>8153</v>
      </c>
      <c r="E3044" s="3" t="s">
        <v>17</v>
      </c>
      <c r="F3044" s="3">
        <v>0</v>
      </c>
      <c r="I3044" s="4" t="str">
        <f ca="1">IFERROR(__xludf.DUMMYFUNCTION("REGEXREPLACE(F3045,""\D"", """")"),"#VALUE!")</f>
        <v>#VALUE!</v>
      </c>
      <c r="J3044" s="6" t="s">
        <v>13850</v>
      </c>
    </row>
    <row r="3045" spans="1:10" ht="15.75" customHeight="1">
      <c r="A3045" s="1">
        <v>3044</v>
      </c>
      <c r="B3045" s="3">
        <v>3045</v>
      </c>
      <c r="C3045" s="3" t="s">
        <v>8154</v>
      </c>
      <c r="D3045" s="3" t="s">
        <v>8155</v>
      </c>
      <c r="E3045" s="3" t="s">
        <v>8156</v>
      </c>
      <c r="F3045" s="3">
        <v>0</v>
      </c>
      <c r="I3045" s="4" t="str">
        <f ca="1">IFERROR(__xludf.DUMMYFUNCTION("REGEXREPLACE(F3046,""\D"", """")"),"#VALUE!")</f>
        <v>#VALUE!</v>
      </c>
      <c r="J3045" s="6" t="s">
        <v>13850</v>
      </c>
    </row>
    <row r="3046" spans="1:10" ht="15.75" customHeight="1">
      <c r="A3046" s="1">
        <v>3045</v>
      </c>
      <c r="B3046" s="3">
        <v>3046</v>
      </c>
      <c r="C3046" s="3" t="s">
        <v>8157</v>
      </c>
      <c r="D3046" s="3" t="s">
        <v>8158</v>
      </c>
      <c r="E3046" s="3" t="s">
        <v>8159</v>
      </c>
      <c r="F3046" s="3">
        <v>0</v>
      </c>
      <c r="I3046" s="4" t="str">
        <f ca="1">IFERROR(__xludf.DUMMYFUNCTION("REGEXREPLACE(F3047,""\D"", """")"),"#VALUE!")</f>
        <v>#VALUE!</v>
      </c>
      <c r="J3046" s="6" t="s">
        <v>13850</v>
      </c>
    </row>
    <row r="3047" spans="1:10" ht="15.75" customHeight="1">
      <c r="A3047" s="1">
        <v>3046</v>
      </c>
      <c r="B3047" s="3">
        <v>3047</v>
      </c>
      <c r="C3047" s="3" t="s">
        <v>8160</v>
      </c>
      <c r="D3047" s="3" t="s">
        <v>8161</v>
      </c>
      <c r="E3047" s="3" t="s">
        <v>8162</v>
      </c>
      <c r="F3047" s="3" t="s">
        <v>75</v>
      </c>
      <c r="G3047" s="3">
        <v>2</v>
      </c>
      <c r="H3047" s="3" t="s">
        <v>934</v>
      </c>
      <c r="I3047" s="4" t="str">
        <f ca="1">IFERROR(__xludf.DUMMYFUNCTION("REGEXREPLACE(F3048,""\D"", """")"),"15")</f>
        <v>15</v>
      </c>
      <c r="J3047" s="6" t="s">
        <v>13856</v>
      </c>
    </row>
    <row r="3048" spans="1:10" ht="15.75" customHeight="1">
      <c r="A3048" s="1">
        <v>3047</v>
      </c>
      <c r="B3048" s="3">
        <v>3048</v>
      </c>
      <c r="C3048" s="3" t="s">
        <v>8163</v>
      </c>
      <c r="D3048" s="3" t="s">
        <v>8164</v>
      </c>
      <c r="E3048" s="3" t="s">
        <v>17</v>
      </c>
      <c r="F3048" s="3">
        <v>0</v>
      </c>
      <c r="I3048" s="4" t="str">
        <f ca="1">IFERROR(__xludf.DUMMYFUNCTION("REGEXREPLACE(F3049,""\D"", """")"),"#VALUE!")</f>
        <v>#VALUE!</v>
      </c>
      <c r="J3048" s="6" t="s">
        <v>13850</v>
      </c>
    </row>
    <row r="3049" spans="1:10" ht="15.75" customHeight="1">
      <c r="A3049" s="1">
        <v>3048</v>
      </c>
      <c r="B3049" s="3">
        <v>3049</v>
      </c>
      <c r="C3049" s="3" t="s">
        <v>8165</v>
      </c>
      <c r="D3049" s="3" t="s">
        <v>8166</v>
      </c>
      <c r="E3049" s="3" t="s">
        <v>8167</v>
      </c>
      <c r="F3049" s="3">
        <v>0</v>
      </c>
      <c r="I3049" s="4" t="str">
        <f ca="1">IFERROR(__xludf.DUMMYFUNCTION("REGEXREPLACE(F3050,""\D"", """")"),"#VALUE!")</f>
        <v>#VALUE!</v>
      </c>
      <c r="J3049" s="6" t="s">
        <v>13850</v>
      </c>
    </row>
    <row r="3050" spans="1:10" ht="15.75" customHeight="1">
      <c r="A3050" s="1">
        <v>3049</v>
      </c>
      <c r="B3050" s="3">
        <v>3050</v>
      </c>
      <c r="C3050" s="3" t="s">
        <v>8168</v>
      </c>
      <c r="D3050" s="3" t="s">
        <v>8169</v>
      </c>
      <c r="E3050" s="3" t="s">
        <v>17</v>
      </c>
      <c r="F3050" s="3">
        <v>0</v>
      </c>
      <c r="I3050" s="4" t="str">
        <f ca="1">IFERROR(__xludf.DUMMYFUNCTION("REGEXREPLACE(F3051,""\D"", """")"),"#VALUE!")</f>
        <v>#VALUE!</v>
      </c>
      <c r="J3050" s="6" t="s">
        <v>13850</v>
      </c>
    </row>
    <row r="3051" spans="1:10" ht="15.75" customHeight="1">
      <c r="A3051" s="1">
        <v>3050</v>
      </c>
      <c r="B3051" s="3">
        <v>3051</v>
      </c>
      <c r="C3051" s="3" t="s">
        <v>8170</v>
      </c>
      <c r="D3051" s="3" t="s">
        <v>8171</v>
      </c>
      <c r="E3051" s="3" t="s">
        <v>8172</v>
      </c>
      <c r="F3051" s="3" t="s">
        <v>220</v>
      </c>
      <c r="G3051" s="3">
        <v>2</v>
      </c>
      <c r="H3051" s="3" t="s">
        <v>665</v>
      </c>
      <c r="I3051" s="4" t="str">
        <f ca="1">IFERROR(__xludf.DUMMYFUNCTION("REGEXREPLACE(F3052,""\D"", """")"),"18")</f>
        <v>18</v>
      </c>
      <c r="J3051" s="6" t="s">
        <v>13867</v>
      </c>
    </row>
    <row r="3052" spans="1:10" ht="15.75" customHeight="1">
      <c r="A3052" s="1">
        <v>3051</v>
      </c>
      <c r="B3052" s="3">
        <v>3052</v>
      </c>
      <c r="C3052" s="3" t="s">
        <v>8173</v>
      </c>
      <c r="D3052" s="3" t="s">
        <v>8174</v>
      </c>
      <c r="E3052" s="3" t="s">
        <v>8175</v>
      </c>
      <c r="F3052" s="3">
        <v>0</v>
      </c>
      <c r="I3052" s="4" t="str">
        <f ca="1">IFERROR(__xludf.DUMMYFUNCTION("REGEXREPLACE(F3053,""\D"", """")"),"#VALUE!")</f>
        <v>#VALUE!</v>
      </c>
      <c r="J3052" s="6" t="s">
        <v>13850</v>
      </c>
    </row>
    <row r="3053" spans="1:10" ht="15.75" customHeight="1">
      <c r="A3053" s="1">
        <v>3052</v>
      </c>
      <c r="B3053" s="3">
        <v>3053</v>
      </c>
      <c r="C3053" s="3" t="s">
        <v>8176</v>
      </c>
      <c r="D3053" s="3" t="s">
        <v>8177</v>
      </c>
      <c r="E3053" s="3" t="s">
        <v>8178</v>
      </c>
      <c r="F3053" s="3">
        <v>0</v>
      </c>
      <c r="I3053" s="4" t="str">
        <f ca="1">IFERROR(__xludf.DUMMYFUNCTION("REGEXREPLACE(F3054,""\D"", """")"),"#VALUE!")</f>
        <v>#VALUE!</v>
      </c>
      <c r="J3053" s="6" t="s">
        <v>13850</v>
      </c>
    </row>
    <row r="3054" spans="1:10" ht="15.75" customHeight="1">
      <c r="A3054" s="1">
        <v>3053</v>
      </c>
      <c r="B3054" s="3">
        <v>3054</v>
      </c>
      <c r="C3054" s="3" t="s">
        <v>8179</v>
      </c>
      <c r="D3054" s="3" t="s">
        <v>8180</v>
      </c>
      <c r="E3054" s="3" t="s">
        <v>8181</v>
      </c>
      <c r="F3054" s="3" t="s">
        <v>51</v>
      </c>
      <c r="G3054" s="3">
        <v>9</v>
      </c>
      <c r="H3054" s="3" t="s">
        <v>382</v>
      </c>
      <c r="I3054" s="4" t="str">
        <f ca="1">IFERROR(__xludf.DUMMYFUNCTION("REGEXREPLACE(F3055,""\D"", """")"),"5")</f>
        <v>5</v>
      </c>
      <c r="J3054" s="6" t="s">
        <v>13854</v>
      </c>
    </row>
    <row r="3055" spans="1:10" ht="15.75" customHeight="1">
      <c r="A3055" s="1">
        <v>3054</v>
      </c>
      <c r="B3055" s="3">
        <v>3055</v>
      </c>
      <c r="C3055" s="3" t="s">
        <v>8182</v>
      </c>
      <c r="D3055" s="3" t="s">
        <v>8183</v>
      </c>
      <c r="E3055" s="3" t="s">
        <v>8184</v>
      </c>
      <c r="F3055" s="3" t="s">
        <v>610</v>
      </c>
      <c r="G3055" s="3">
        <v>29</v>
      </c>
      <c r="H3055" s="3" t="s">
        <v>1462</v>
      </c>
      <c r="I3055" s="4" t="str">
        <f ca="1">IFERROR(__xludf.DUMMYFUNCTION("REGEXREPLACE(F3056,""\D"", """")"),"28")</f>
        <v>28</v>
      </c>
      <c r="J3055" s="6" t="s">
        <v>13878</v>
      </c>
    </row>
    <row r="3056" spans="1:10" ht="15.75" customHeight="1">
      <c r="A3056" s="1">
        <v>3055</v>
      </c>
      <c r="B3056" s="3">
        <v>3056</v>
      </c>
      <c r="C3056" s="3" t="s">
        <v>8185</v>
      </c>
      <c r="D3056" s="3" t="s">
        <v>8186</v>
      </c>
      <c r="E3056" s="3" t="s">
        <v>8187</v>
      </c>
      <c r="F3056" s="3" t="s">
        <v>93</v>
      </c>
      <c r="G3056" s="3">
        <v>0</v>
      </c>
      <c r="H3056" s="3" t="s">
        <v>888</v>
      </c>
      <c r="I3056" s="4" t="str">
        <f ca="1">IFERROR(__xludf.DUMMYFUNCTION("REGEXREPLACE(F3057,""\D"", """")"),"6")</f>
        <v>6</v>
      </c>
      <c r="J3056" s="6" t="s">
        <v>13858</v>
      </c>
    </row>
    <row r="3057" spans="1:10" ht="15.75" customHeight="1">
      <c r="A3057" s="1">
        <v>3056</v>
      </c>
      <c r="B3057" s="3">
        <v>3057</v>
      </c>
      <c r="C3057" s="3" t="s">
        <v>8188</v>
      </c>
      <c r="D3057" s="3" t="s">
        <v>8189</v>
      </c>
      <c r="E3057" s="3" t="s">
        <v>8190</v>
      </c>
      <c r="F3057" s="3" t="s">
        <v>270</v>
      </c>
      <c r="G3057" s="3">
        <v>30</v>
      </c>
      <c r="H3057" s="3" t="s">
        <v>44</v>
      </c>
      <c r="I3057" s="4" t="str">
        <f ca="1">IFERROR(__xludf.DUMMYFUNCTION("REGEXREPLACE(F3058,""\D"", """")"),"16")</f>
        <v>16</v>
      </c>
      <c r="J3057" s="6" t="s">
        <v>13870</v>
      </c>
    </row>
    <row r="3058" spans="1:10" ht="15.75" customHeight="1">
      <c r="A3058" s="1">
        <v>3057</v>
      </c>
      <c r="B3058" s="3">
        <v>3058</v>
      </c>
      <c r="C3058" s="3" t="s">
        <v>8191</v>
      </c>
      <c r="D3058" s="3" t="s">
        <v>8192</v>
      </c>
      <c r="E3058" s="3" t="s">
        <v>17</v>
      </c>
      <c r="F3058" s="3">
        <v>0</v>
      </c>
      <c r="I3058" s="4" t="str">
        <f ca="1">IFERROR(__xludf.DUMMYFUNCTION("REGEXREPLACE(F3059,""\D"", """")"),"#VALUE!")</f>
        <v>#VALUE!</v>
      </c>
      <c r="J3058" s="6" t="s">
        <v>13850</v>
      </c>
    </row>
    <row r="3059" spans="1:10" ht="15.75" customHeight="1">
      <c r="A3059" s="1">
        <v>3058</v>
      </c>
      <c r="B3059" s="3">
        <v>3059</v>
      </c>
      <c r="C3059" s="3" t="s">
        <v>8193</v>
      </c>
      <c r="D3059" s="3" t="s">
        <v>8194</v>
      </c>
      <c r="E3059" s="3" t="s">
        <v>8195</v>
      </c>
      <c r="F3059" s="3">
        <v>0</v>
      </c>
      <c r="I3059" s="4" t="str">
        <f ca="1">IFERROR(__xludf.DUMMYFUNCTION("REGEXREPLACE(F3060,""\D"", """")"),"#VALUE!")</f>
        <v>#VALUE!</v>
      </c>
      <c r="J3059" s="6" t="s">
        <v>13850</v>
      </c>
    </row>
    <row r="3060" spans="1:10" ht="15.75" customHeight="1">
      <c r="A3060" s="1">
        <v>3059</v>
      </c>
      <c r="B3060" s="3">
        <v>3060</v>
      </c>
      <c r="C3060" s="3" t="s">
        <v>8196</v>
      </c>
      <c r="D3060" s="3" t="s">
        <v>8197</v>
      </c>
      <c r="E3060" s="3" t="s">
        <v>8198</v>
      </c>
      <c r="F3060" s="3">
        <v>0</v>
      </c>
      <c r="I3060" s="4" t="str">
        <f ca="1">IFERROR(__xludf.DUMMYFUNCTION("REGEXREPLACE(F3061,""\D"", """")"),"#VALUE!")</f>
        <v>#VALUE!</v>
      </c>
      <c r="J3060" s="6" t="s">
        <v>13850</v>
      </c>
    </row>
    <row r="3061" spans="1:10" ht="15.75" customHeight="1">
      <c r="A3061" s="1">
        <v>3060</v>
      </c>
      <c r="B3061" s="3">
        <v>3061</v>
      </c>
      <c r="C3061" s="3" t="s">
        <v>8199</v>
      </c>
      <c r="D3061" s="3" t="s">
        <v>8200</v>
      </c>
      <c r="E3061" s="3" t="s">
        <v>17</v>
      </c>
      <c r="F3061" s="3">
        <v>0</v>
      </c>
      <c r="I3061" s="4" t="str">
        <f ca="1">IFERROR(__xludf.DUMMYFUNCTION("REGEXREPLACE(F3062,""\D"", """")"),"#VALUE!")</f>
        <v>#VALUE!</v>
      </c>
      <c r="J3061" s="6" t="s">
        <v>13850</v>
      </c>
    </row>
    <row r="3062" spans="1:10" ht="15.75" customHeight="1">
      <c r="A3062" s="1">
        <v>3061</v>
      </c>
      <c r="B3062" s="3">
        <v>3062</v>
      </c>
      <c r="C3062" s="3" t="s">
        <v>8201</v>
      </c>
      <c r="D3062" s="3" t="s">
        <v>8202</v>
      </c>
      <c r="E3062" s="3" t="s">
        <v>8203</v>
      </c>
      <c r="F3062" s="3">
        <v>0</v>
      </c>
      <c r="I3062" s="4" t="str">
        <f ca="1">IFERROR(__xludf.DUMMYFUNCTION("REGEXREPLACE(F3063,""\D"", """")"),"#VALUE!")</f>
        <v>#VALUE!</v>
      </c>
      <c r="J3062" s="6" t="s">
        <v>13850</v>
      </c>
    </row>
    <row r="3063" spans="1:10" ht="15.75" customHeight="1">
      <c r="A3063" s="1">
        <v>3062</v>
      </c>
      <c r="B3063" s="3">
        <v>3063</v>
      </c>
      <c r="C3063" s="3" t="s">
        <v>8204</v>
      </c>
      <c r="D3063" s="3" t="s">
        <v>8205</v>
      </c>
      <c r="E3063" s="3" t="s">
        <v>17</v>
      </c>
      <c r="F3063" s="3">
        <v>0</v>
      </c>
      <c r="I3063" s="4" t="str">
        <f ca="1">IFERROR(__xludf.DUMMYFUNCTION("REGEXREPLACE(F3064,""\D"", """")"),"#VALUE!")</f>
        <v>#VALUE!</v>
      </c>
      <c r="J3063" s="6" t="s">
        <v>13850</v>
      </c>
    </row>
    <row r="3064" spans="1:10" ht="15.75" customHeight="1">
      <c r="A3064" s="1">
        <v>3063</v>
      </c>
      <c r="B3064" s="3">
        <v>3064</v>
      </c>
      <c r="C3064" s="3" t="s">
        <v>8206</v>
      </c>
      <c r="D3064" s="3" t="s">
        <v>8207</v>
      </c>
      <c r="E3064" s="3" t="s">
        <v>8208</v>
      </c>
      <c r="F3064" s="3">
        <v>0</v>
      </c>
      <c r="I3064" s="4" t="str">
        <f ca="1">IFERROR(__xludf.DUMMYFUNCTION("REGEXREPLACE(F3065,""\D"", """")"),"#VALUE!")</f>
        <v>#VALUE!</v>
      </c>
      <c r="J3064" s="6" t="s">
        <v>13850</v>
      </c>
    </row>
    <row r="3065" spans="1:10" ht="15.75" customHeight="1">
      <c r="A3065" s="1">
        <v>3064</v>
      </c>
      <c r="B3065" s="3">
        <v>3065</v>
      </c>
      <c r="C3065" s="3" t="s">
        <v>8209</v>
      </c>
      <c r="D3065" s="3" t="s">
        <v>8210</v>
      </c>
      <c r="E3065" s="3" t="s">
        <v>8211</v>
      </c>
      <c r="F3065" s="3" t="s">
        <v>33</v>
      </c>
      <c r="G3065" s="3">
        <v>10</v>
      </c>
      <c r="H3065" s="3" t="s">
        <v>86</v>
      </c>
      <c r="I3065" s="4" t="str">
        <f ca="1">IFERROR(__xludf.DUMMYFUNCTION("REGEXREPLACE(F3066,""\D"", """")"),"9")</f>
        <v>9</v>
      </c>
      <c r="J3065" s="6" t="s">
        <v>13851</v>
      </c>
    </row>
    <row r="3066" spans="1:10" ht="15.75" customHeight="1">
      <c r="A3066" s="1">
        <v>3065</v>
      </c>
      <c r="B3066" s="3">
        <v>3066</v>
      </c>
      <c r="C3066" s="3" t="s">
        <v>8212</v>
      </c>
      <c r="D3066" s="3" t="s">
        <v>8213</v>
      </c>
      <c r="E3066" s="3" t="s">
        <v>17</v>
      </c>
      <c r="F3066" s="3">
        <v>0</v>
      </c>
      <c r="I3066" s="4" t="str">
        <f ca="1">IFERROR(__xludf.DUMMYFUNCTION("REGEXREPLACE(F3067,""\D"", """")"),"#VALUE!")</f>
        <v>#VALUE!</v>
      </c>
      <c r="J3066" s="6" t="s">
        <v>13850</v>
      </c>
    </row>
    <row r="3067" spans="1:10" ht="15.75" customHeight="1">
      <c r="A3067" s="1">
        <v>3066</v>
      </c>
      <c r="B3067" s="3">
        <v>3067</v>
      </c>
      <c r="C3067" s="3" t="s">
        <v>8214</v>
      </c>
      <c r="D3067" s="3" t="s">
        <v>8215</v>
      </c>
      <c r="E3067" s="3" t="s">
        <v>8216</v>
      </c>
      <c r="F3067" s="3">
        <v>0</v>
      </c>
      <c r="I3067" s="4" t="str">
        <f ca="1">IFERROR(__xludf.DUMMYFUNCTION("REGEXREPLACE(F3068,""\D"", """")"),"#VALUE!")</f>
        <v>#VALUE!</v>
      </c>
      <c r="J3067" s="6" t="s">
        <v>13850</v>
      </c>
    </row>
    <row r="3068" spans="1:10" ht="15.75" customHeight="1">
      <c r="A3068" s="1">
        <v>3067</v>
      </c>
      <c r="B3068" s="3">
        <v>3068</v>
      </c>
      <c r="C3068" s="3" t="s">
        <v>8217</v>
      </c>
      <c r="D3068" s="3" t="s">
        <v>8218</v>
      </c>
      <c r="E3068" s="3" t="s">
        <v>8219</v>
      </c>
      <c r="F3068" s="3" t="s">
        <v>300</v>
      </c>
      <c r="G3068" s="3">
        <v>62</v>
      </c>
      <c r="H3068" s="3" t="s">
        <v>8220</v>
      </c>
      <c r="I3068" s="4" t="str">
        <f ca="1">IFERROR(__xludf.DUMMYFUNCTION("REGEXREPLACE(F3069,""\D"", """")"),"50")</f>
        <v>50</v>
      </c>
      <c r="J3068" s="6" t="s">
        <v>13871</v>
      </c>
    </row>
    <row r="3069" spans="1:10" ht="15.75" customHeight="1">
      <c r="A3069" s="1">
        <v>3068</v>
      </c>
      <c r="B3069" s="3">
        <v>3069</v>
      </c>
      <c r="C3069" s="3" t="s">
        <v>8221</v>
      </c>
      <c r="D3069" s="3" t="s">
        <v>8222</v>
      </c>
      <c r="E3069" s="3" t="s">
        <v>8223</v>
      </c>
      <c r="F3069" s="3" t="s">
        <v>33</v>
      </c>
      <c r="G3069" s="3">
        <v>11</v>
      </c>
      <c r="H3069" s="3" t="s">
        <v>665</v>
      </c>
      <c r="I3069" s="4" t="str">
        <f ca="1">IFERROR(__xludf.DUMMYFUNCTION("REGEXREPLACE(F3070,""\D"", """")"),"9")</f>
        <v>9</v>
      </c>
      <c r="J3069" s="6" t="s">
        <v>13851</v>
      </c>
    </row>
    <row r="3070" spans="1:10" ht="15.75" customHeight="1">
      <c r="A3070" s="1">
        <v>3069</v>
      </c>
      <c r="B3070" s="3">
        <v>3070</v>
      </c>
      <c r="C3070" s="3" t="s">
        <v>8224</v>
      </c>
      <c r="D3070" s="3" t="s">
        <v>8225</v>
      </c>
      <c r="E3070" s="3" t="s">
        <v>17</v>
      </c>
      <c r="F3070" s="3">
        <v>0</v>
      </c>
      <c r="I3070" s="4" t="str">
        <f ca="1">IFERROR(__xludf.DUMMYFUNCTION("REGEXREPLACE(F3071,""\D"", """")"),"#VALUE!")</f>
        <v>#VALUE!</v>
      </c>
      <c r="J3070" s="6" t="s">
        <v>13850</v>
      </c>
    </row>
    <row r="3071" spans="1:10" ht="15.75" customHeight="1">
      <c r="A3071" s="1">
        <v>3070</v>
      </c>
      <c r="B3071" s="3">
        <v>3071</v>
      </c>
      <c r="C3071" s="3" t="s">
        <v>8226</v>
      </c>
      <c r="D3071" s="3" t="s">
        <v>8227</v>
      </c>
      <c r="E3071" s="3" t="s">
        <v>17</v>
      </c>
      <c r="F3071" s="3">
        <v>0</v>
      </c>
      <c r="I3071" s="4" t="str">
        <f ca="1">IFERROR(__xludf.DUMMYFUNCTION("REGEXREPLACE(F3072,""\D"", """")"),"#VALUE!")</f>
        <v>#VALUE!</v>
      </c>
      <c r="J3071" s="6" t="s">
        <v>13850</v>
      </c>
    </row>
    <row r="3072" spans="1:10" ht="15.75" customHeight="1">
      <c r="A3072" s="1">
        <v>3071</v>
      </c>
      <c r="B3072" s="3">
        <v>3072</v>
      </c>
      <c r="C3072" s="3" t="s">
        <v>8228</v>
      </c>
      <c r="D3072" s="3" t="s">
        <v>8229</v>
      </c>
      <c r="E3072" s="3" t="s">
        <v>8230</v>
      </c>
      <c r="F3072" s="3" t="s">
        <v>85</v>
      </c>
      <c r="G3072" s="3">
        <v>38</v>
      </c>
      <c r="H3072" s="3" t="s">
        <v>2055</v>
      </c>
      <c r="I3072" s="4" t="str">
        <f ca="1">IFERROR(__xludf.DUMMYFUNCTION("REGEXREPLACE(F3073,""\D"", """")"),"17")</f>
        <v>17</v>
      </c>
      <c r="J3072" s="6" t="s">
        <v>13857</v>
      </c>
    </row>
    <row r="3073" spans="1:10" ht="15.75" customHeight="1">
      <c r="A3073" s="1">
        <v>3072</v>
      </c>
      <c r="B3073" s="3">
        <v>3073</v>
      </c>
      <c r="C3073" s="3" t="s">
        <v>8231</v>
      </c>
      <c r="D3073" s="3" t="s">
        <v>8232</v>
      </c>
      <c r="E3073" s="3" t="s">
        <v>8233</v>
      </c>
      <c r="F3073" s="3" t="s">
        <v>38</v>
      </c>
      <c r="G3073" s="3">
        <v>3</v>
      </c>
      <c r="H3073" s="3" t="s">
        <v>382</v>
      </c>
      <c r="I3073" s="4" t="str">
        <f ca="1">IFERROR(__xludf.DUMMYFUNCTION("REGEXREPLACE(F3074,""\D"", """")"),"11")</f>
        <v>11</v>
      </c>
      <c r="J3073" s="6" t="s">
        <v>13852</v>
      </c>
    </row>
    <row r="3074" spans="1:10" ht="15.75" customHeight="1">
      <c r="A3074" s="1">
        <v>3073</v>
      </c>
      <c r="B3074" s="3">
        <v>3074</v>
      </c>
      <c r="C3074" s="3" t="s">
        <v>8234</v>
      </c>
      <c r="D3074" s="3" t="s">
        <v>8235</v>
      </c>
      <c r="E3074" s="3" t="s">
        <v>17</v>
      </c>
      <c r="F3074" s="3">
        <v>0</v>
      </c>
      <c r="I3074" s="4" t="str">
        <f ca="1">IFERROR(__xludf.DUMMYFUNCTION("REGEXREPLACE(F3075,""\D"", """")"),"#VALUE!")</f>
        <v>#VALUE!</v>
      </c>
      <c r="J3074" s="6" t="s">
        <v>13850</v>
      </c>
    </row>
    <row r="3075" spans="1:10" ht="15.75" customHeight="1">
      <c r="A3075" s="1">
        <v>3074</v>
      </c>
      <c r="B3075" s="3">
        <v>3075</v>
      </c>
      <c r="C3075" s="3" t="s">
        <v>8236</v>
      </c>
      <c r="D3075" s="3" t="s">
        <v>8237</v>
      </c>
      <c r="E3075" s="3" t="s">
        <v>8238</v>
      </c>
      <c r="F3075" s="3">
        <v>0</v>
      </c>
      <c r="I3075" s="4" t="str">
        <f ca="1">IFERROR(__xludf.DUMMYFUNCTION("REGEXREPLACE(F3076,""\D"", """")"),"#VALUE!")</f>
        <v>#VALUE!</v>
      </c>
      <c r="J3075" s="6" t="s">
        <v>13850</v>
      </c>
    </row>
    <row r="3076" spans="1:10" ht="15.75" customHeight="1">
      <c r="A3076" s="1">
        <v>3075</v>
      </c>
      <c r="B3076" s="3">
        <v>3076</v>
      </c>
      <c r="C3076" s="3" t="s">
        <v>8239</v>
      </c>
      <c r="D3076" s="3" t="s">
        <v>8240</v>
      </c>
      <c r="E3076" s="3" t="s">
        <v>17</v>
      </c>
      <c r="F3076" s="3">
        <v>0</v>
      </c>
      <c r="I3076" s="4" t="str">
        <f ca="1">IFERROR(__xludf.DUMMYFUNCTION("REGEXREPLACE(F3077,""\D"", """")"),"#VALUE!")</f>
        <v>#VALUE!</v>
      </c>
      <c r="J3076" s="6" t="s">
        <v>13850</v>
      </c>
    </row>
    <row r="3077" spans="1:10" ht="15.75" customHeight="1">
      <c r="A3077" s="1">
        <v>3076</v>
      </c>
      <c r="B3077" s="3">
        <v>3077</v>
      </c>
      <c r="C3077" s="3" t="s">
        <v>8241</v>
      </c>
      <c r="D3077" s="3" t="s">
        <v>8242</v>
      </c>
      <c r="E3077" s="3" t="s">
        <v>17</v>
      </c>
      <c r="F3077" s="3">
        <v>0</v>
      </c>
      <c r="I3077" s="4" t="str">
        <f ca="1">IFERROR(__xludf.DUMMYFUNCTION("REGEXREPLACE(F3078,""\D"", """")"),"#VALUE!")</f>
        <v>#VALUE!</v>
      </c>
      <c r="J3077" s="6" t="s">
        <v>13850</v>
      </c>
    </row>
    <row r="3078" spans="1:10" ht="15.75" customHeight="1">
      <c r="A3078" s="1">
        <v>3077</v>
      </c>
      <c r="B3078" s="3">
        <v>3078</v>
      </c>
      <c r="C3078" s="3" t="s">
        <v>8243</v>
      </c>
      <c r="D3078" s="3" t="s">
        <v>8244</v>
      </c>
      <c r="E3078" s="3" t="s">
        <v>8245</v>
      </c>
      <c r="F3078" s="3" t="s">
        <v>13</v>
      </c>
      <c r="G3078" s="3">
        <v>0</v>
      </c>
      <c r="H3078" s="3" t="s">
        <v>14</v>
      </c>
      <c r="I3078" s="4" t="str">
        <f ca="1">IFERROR(__xludf.DUMMYFUNCTION("REGEXREPLACE(F3079,""\D"", """")"),"13")</f>
        <v>13</v>
      </c>
      <c r="J3078" s="6" t="s">
        <v>13849</v>
      </c>
    </row>
    <row r="3079" spans="1:10" ht="15.75" customHeight="1">
      <c r="A3079" s="1">
        <v>3078</v>
      </c>
      <c r="B3079" s="3">
        <v>3079</v>
      </c>
      <c r="C3079" s="3" t="s">
        <v>8246</v>
      </c>
      <c r="D3079" s="3" t="s">
        <v>8247</v>
      </c>
      <c r="E3079" s="3" t="s">
        <v>17</v>
      </c>
      <c r="F3079" s="3">
        <v>0</v>
      </c>
      <c r="I3079" s="4" t="str">
        <f ca="1">IFERROR(__xludf.DUMMYFUNCTION("REGEXREPLACE(F3080,""\D"", """")"),"#VALUE!")</f>
        <v>#VALUE!</v>
      </c>
      <c r="J3079" s="6" t="s">
        <v>13850</v>
      </c>
    </row>
    <row r="3080" spans="1:10" ht="15.75" customHeight="1">
      <c r="A3080" s="1">
        <v>3079</v>
      </c>
      <c r="B3080" s="3">
        <v>3080</v>
      </c>
      <c r="C3080" s="3" t="s">
        <v>8248</v>
      </c>
      <c r="D3080" s="3" t="s">
        <v>8249</v>
      </c>
      <c r="E3080" s="3" t="s">
        <v>17</v>
      </c>
      <c r="F3080" s="3">
        <v>0</v>
      </c>
      <c r="I3080" s="4" t="str">
        <f ca="1">IFERROR(__xludf.DUMMYFUNCTION("REGEXREPLACE(F3081,""\D"", """")"),"#VALUE!")</f>
        <v>#VALUE!</v>
      </c>
      <c r="J3080" s="6" t="s">
        <v>13850</v>
      </c>
    </row>
    <row r="3081" spans="1:10" ht="15.75" customHeight="1">
      <c r="A3081" s="1">
        <v>3080</v>
      </c>
      <c r="B3081" s="3">
        <v>3081</v>
      </c>
      <c r="C3081" s="3" t="s">
        <v>8250</v>
      </c>
      <c r="D3081" s="3" t="s">
        <v>8251</v>
      </c>
      <c r="E3081" s="3" t="s">
        <v>8252</v>
      </c>
      <c r="F3081" s="3" t="s">
        <v>193</v>
      </c>
      <c r="G3081" s="3">
        <v>19</v>
      </c>
      <c r="H3081" s="3" t="s">
        <v>1231</v>
      </c>
      <c r="I3081" s="4" t="str">
        <f ca="1">IFERROR(__xludf.DUMMYFUNCTION("REGEXREPLACE(F3082,""\D"", """")"),"10")</f>
        <v>10</v>
      </c>
      <c r="J3081" s="6" t="s">
        <v>13864</v>
      </c>
    </row>
    <row r="3082" spans="1:10" ht="15.75" customHeight="1">
      <c r="A3082" s="1">
        <v>3081</v>
      </c>
      <c r="B3082" s="3">
        <v>3082</v>
      </c>
      <c r="C3082" s="3" t="s">
        <v>8253</v>
      </c>
      <c r="D3082" s="3" t="s">
        <v>8254</v>
      </c>
      <c r="E3082" s="3" t="s">
        <v>17</v>
      </c>
      <c r="F3082" s="3">
        <v>0</v>
      </c>
      <c r="I3082" s="4" t="str">
        <f ca="1">IFERROR(__xludf.DUMMYFUNCTION("REGEXREPLACE(F3083,""\D"", """")"),"#VALUE!")</f>
        <v>#VALUE!</v>
      </c>
      <c r="J3082" s="6" t="s">
        <v>13850</v>
      </c>
    </row>
    <row r="3083" spans="1:10" ht="15.75" customHeight="1">
      <c r="A3083" s="1">
        <v>3082</v>
      </c>
      <c r="B3083" s="3">
        <v>3083</v>
      </c>
      <c r="C3083" s="3" t="s">
        <v>8255</v>
      </c>
      <c r="D3083" s="3" t="s">
        <v>8256</v>
      </c>
      <c r="E3083" s="3" t="s">
        <v>17</v>
      </c>
      <c r="F3083" s="3">
        <v>0</v>
      </c>
      <c r="I3083" s="4" t="str">
        <f ca="1">IFERROR(__xludf.DUMMYFUNCTION("REGEXREPLACE(F3084,""\D"", """")"),"#VALUE!")</f>
        <v>#VALUE!</v>
      </c>
      <c r="J3083" s="6" t="s">
        <v>13850</v>
      </c>
    </row>
    <row r="3084" spans="1:10" ht="15.75" customHeight="1">
      <c r="A3084" s="1">
        <v>3083</v>
      </c>
      <c r="B3084" s="3">
        <v>3084</v>
      </c>
      <c r="C3084" s="3" t="s">
        <v>8257</v>
      </c>
      <c r="D3084" s="3" t="s">
        <v>8258</v>
      </c>
      <c r="E3084" s="3" t="s">
        <v>17</v>
      </c>
      <c r="F3084" s="3">
        <v>0</v>
      </c>
      <c r="I3084" s="4" t="str">
        <f ca="1">IFERROR(__xludf.DUMMYFUNCTION("REGEXREPLACE(F3085,""\D"", """")"),"#VALUE!")</f>
        <v>#VALUE!</v>
      </c>
      <c r="J3084" s="6" t="s">
        <v>13850</v>
      </c>
    </row>
    <row r="3085" spans="1:10" ht="15.75" customHeight="1">
      <c r="A3085" s="1">
        <v>3084</v>
      </c>
      <c r="B3085" s="3">
        <v>3085</v>
      </c>
      <c r="C3085" s="3" t="s">
        <v>8259</v>
      </c>
      <c r="D3085" s="3" t="s">
        <v>8260</v>
      </c>
      <c r="E3085" s="3" t="s">
        <v>17</v>
      </c>
      <c r="F3085" s="3">
        <v>0</v>
      </c>
      <c r="I3085" s="4" t="str">
        <f ca="1">IFERROR(__xludf.DUMMYFUNCTION("REGEXREPLACE(F3086,""\D"", """")"),"#VALUE!")</f>
        <v>#VALUE!</v>
      </c>
      <c r="J3085" s="6" t="s">
        <v>13850</v>
      </c>
    </row>
    <row r="3086" spans="1:10" ht="15.75" customHeight="1">
      <c r="A3086" s="1">
        <v>3085</v>
      </c>
      <c r="B3086" s="3">
        <v>3086</v>
      </c>
      <c r="C3086" s="3" t="s">
        <v>8261</v>
      </c>
      <c r="D3086" s="3" t="s">
        <v>8262</v>
      </c>
      <c r="E3086" s="3" t="s">
        <v>8263</v>
      </c>
      <c r="F3086" s="3">
        <v>0</v>
      </c>
      <c r="I3086" s="4" t="str">
        <f ca="1">IFERROR(__xludf.DUMMYFUNCTION("REGEXREPLACE(F3087,""\D"", """")"),"#VALUE!")</f>
        <v>#VALUE!</v>
      </c>
      <c r="J3086" s="6" t="s">
        <v>13850</v>
      </c>
    </row>
    <row r="3087" spans="1:10" ht="15.75" customHeight="1">
      <c r="A3087" s="1">
        <v>3086</v>
      </c>
      <c r="B3087" s="3">
        <v>3087</v>
      </c>
      <c r="C3087" s="3" t="s">
        <v>8264</v>
      </c>
      <c r="D3087" s="3" t="s">
        <v>8265</v>
      </c>
      <c r="E3087" s="3" t="s">
        <v>8266</v>
      </c>
      <c r="F3087" s="3" t="s">
        <v>270</v>
      </c>
      <c r="G3087" s="3">
        <v>4</v>
      </c>
      <c r="H3087" s="3" t="s">
        <v>665</v>
      </c>
      <c r="I3087" s="4" t="str">
        <f ca="1">IFERROR(__xludf.DUMMYFUNCTION("REGEXREPLACE(F3088,""\D"", """")"),"16")</f>
        <v>16</v>
      </c>
      <c r="J3087" s="6" t="s">
        <v>13870</v>
      </c>
    </row>
    <row r="3088" spans="1:10" ht="15.75" customHeight="1">
      <c r="A3088" s="1">
        <v>3087</v>
      </c>
      <c r="B3088" s="3">
        <v>3088</v>
      </c>
      <c r="C3088" s="3" t="s">
        <v>8267</v>
      </c>
      <c r="D3088" s="3" t="s">
        <v>8268</v>
      </c>
      <c r="E3088" s="3" t="s">
        <v>8269</v>
      </c>
      <c r="F3088" s="3" t="s">
        <v>2909</v>
      </c>
      <c r="G3088" s="3">
        <v>51</v>
      </c>
      <c r="H3088" s="3" t="s">
        <v>8270</v>
      </c>
      <c r="I3088" s="4" t="str">
        <f ca="1">IFERROR(__xludf.DUMMYFUNCTION("REGEXREPLACE(F3089,""\D"", """")"),"60")</f>
        <v>60</v>
      </c>
      <c r="J3088" s="6" t="s">
        <v>13904</v>
      </c>
    </row>
    <row r="3089" spans="1:10" ht="15.75" customHeight="1">
      <c r="A3089" s="1">
        <v>3088</v>
      </c>
      <c r="B3089" s="3">
        <v>3089</v>
      </c>
      <c r="C3089" s="3" t="s">
        <v>8271</v>
      </c>
      <c r="D3089" s="3" t="s">
        <v>8272</v>
      </c>
      <c r="E3089" s="3" t="s">
        <v>3630</v>
      </c>
      <c r="F3089" s="3">
        <v>0</v>
      </c>
      <c r="I3089" s="4" t="str">
        <f ca="1">IFERROR(__xludf.DUMMYFUNCTION("REGEXREPLACE(F3090,""\D"", """")"),"#VALUE!")</f>
        <v>#VALUE!</v>
      </c>
      <c r="J3089" s="6" t="s">
        <v>13850</v>
      </c>
    </row>
    <row r="3090" spans="1:10" ht="15.75" customHeight="1">
      <c r="A3090" s="1">
        <v>3089</v>
      </c>
      <c r="B3090" s="3">
        <v>3090</v>
      </c>
      <c r="C3090" s="3" t="s">
        <v>8273</v>
      </c>
      <c r="D3090" s="3" t="s">
        <v>8274</v>
      </c>
      <c r="E3090" s="3" t="s">
        <v>17</v>
      </c>
      <c r="F3090" s="3">
        <v>0</v>
      </c>
      <c r="I3090" s="4" t="str">
        <f ca="1">IFERROR(__xludf.DUMMYFUNCTION("REGEXREPLACE(F3091,""\D"", """")"),"#VALUE!")</f>
        <v>#VALUE!</v>
      </c>
      <c r="J3090" s="6" t="s">
        <v>13850</v>
      </c>
    </row>
    <row r="3091" spans="1:10" ht="15.75" customHeight="1">
      <c r="A3091" s="1">
        <v>3090</v>
      </c>
      <c r="B3091" s="3">
        <v>3091</v>
      </c>
      <c r="C3091" s="3" t="s">
        <v>8275</v>
      </c>
      <c r="D3091" s="3" t="s">
        <v>8276</v>
      </c>
      <c r="E3091" s="3" t="s">
        <v>8277</v>
      </c>
      <c r="F3091" s="3" t="s">
        <v>346</v>
      </c>
      <c r="G3091" s="3">
        <v>3</v>
      </c>
      <c r="H3091" s="3" t="s">
        <v>888</v>
      </c>
      <c r="I3091" s="4" t="str">
        <f ca="1">IFERROR(__xludf.DUMMYFUNCTION("REGEXREPLACE(F3092,""\D"", """")"),"3")</f>
        <v>3</v>
      </c>
      <c r="J3091" s="6" t="s">
        <v>13872</v>
      </c>
    </row>
    <row r="3092" spans="1:10" ht="15.75" customHeight="1">
      <c r="A3092" s="1">
        <v>3091</v>
      </c>
      <c r="B3092" s="3">
        <v>3092</v>
      </c>
      <c r="C3092" s="3" t="s">
        <v>8278</v>
      </c>
      <c r="D3092" s="3" t="s">
        <v>8279</v>
      </c>
      <c r="E3092" s="3" t="s">
        <v>17</v>
      </c>
      <c r="F3092" s="3">
        <v>0</v>
      </c>
      <c r="I3092" s="4" t="str">
        <f ca="1">IFERROR(__xludf.DUMMYFUNCTION("REGEXREPLACE(F3093,""\D"", """")"),"#VALUE!")</f>
        <v>#VALUE!</v>
      </c>
      <c r="J3092" s="6" t="s">
        <v>13850</v>
      </c>
    </row>
    <row r="3093" spans="1:10" ht="15.75" customHeight="1">
      <c r="A3093" s="1">
        <v>3092</v>
      </c>
      <c r="B3093" s="3">
        <v>3093</v>
      </c>
      <c r="C3093" s="3" t="s">
        <v>8280</v>
      </c>
      <c r="D3093" s="3" t="s">
        <v>8281</v>
      </c>
      <c r="E3093" s="3" t="s">
        <v>8282</v>
      </c>
      <c r="F3093" s="3" t="s">
        <v>346</v>
      </c>
      <c r="G3093" s="3">
        <v>0</v>
      </c>
      <c r="H3093" s="3" t="s">
        <v>178</v>
      </c>
      <c r="I3093" s="4" t="str">
        <f ca="1">IFERROR(__xludf.DUMMYFUNCTION("REGEXREPLACE(F3094,""\D"", """")"),"3")</f>
        <v>3</v>
      </c>
      <c r="J3093" s="6" t="s">
        <v>13872</v>
      </c>
    </row>
    <row r="3094" spans="1:10" ht="15.75" customHeight="1">
      <c r="A3094" s="1">
        <v>3093</v>
      </c>
      <c r="B3094" s="3">
        <v>3094</v>
      </c>
      <c r="C3094" s="3" t="s">
        <v>8283</v>
      </c>
      <c r="D3094" s="3" t="s">
        <v>8284</v>
      </c>
      <c r="E3094" s="3" t="s">
        <v>8285</v>
      </c>
      <c r="F3094" s="3" t="s">
        <v>93</v>
      </c>
      <c r="G3094" s="3">
        <v>6</v>
      </c>
      <c r="H3094" s="3" t="s">
        <v>424</v>
      </c>
      <c r="I3094" s="4" t="str">
        <f ca="1">IFERROR(__xludf.DUMMYFUNCTION("REGEXREPLACE(F3095,""\D"", """")"),"6")</f>
        <v>6</v>
      </c>
      <c r="J3094" s="6" t="s">
        <v>13858</v>
      </c>
    </row>
    <row r="3095" spans="1:10" ht="15.75" customHeight="1">
      <c r="A3095" s="1">
        <v>3094</v>
      </c>
      <c r="B3095" s="3">
        <v>3095</v>
      </c>
      <c r="C3095" s="3" t="s">
        <v>8286</v>
      </c>
      <c r="D3095" s="3" t="s">
        <v>8287</v>
      </c>
      <c r="E3095" s="3" t="s">
        <v>17</v>
      </c>
      <c r="F3095" s="3">
        <v>0</v>
      </c>
      <c r="I3095" s="4" t="str">
        <f ca="1">IFERROR(__xludf.DUMMYFUNCTION("REGEXREPLACE(F3096,""\D"", """")"),"#VALUE!")</f>
        <v>#VALUE!</v>
      </c>
      <c r="J3095" s="6" t="s">
        <v>13850</v>
      </c>
    </row>
    <row r="3096" spans="1:10" ht="15.75" customHeight="1">
      <c r="A3096" s="1">
        <v>3095</v>
      </c>
      <c r="B3096" s="3">
        <v>3096</v>
      </c>
      <c r="C3096" s="3" t="s">
        <v>8288</v>
      </c>
      <c r="D3096" s="3" t="s">
        <v>8289</v>
      </c>
      <c r="E3096" s="3" t="s">
        <v>8290</v>
      </c>
      <c r="F3096" s="3" t="s">
        <v>113</v>
      </c>
      <c r="G3096" s="3">
        <v>0</v>
      </c>
      <c r="H3096" s="3" t="s">
        <v>535</v>
      </c>
      <c r="I3096" s="4" t="str">
        <f ca="1">IFERROR(__xludf.DUMMYFUNCTION("REGEXREPLACE(F3097,""\D"", """")"),"8")</f>
        <v>8</v>
      </c>
      <c r="J3096" s="6" t="s">
        <v>13860</v>
      </c>
    </row>
    <row r="3097" spans="1:10" ht="15.75" customHeight="1">
      <c r="A3097" s="1">
        <v>3096</v>
      </c>
      <c r="B3097" s="3">
        <v>3097</v>
      </c>
      <c r="C3097" s="3" t="s">
        <v>8291</v>
      </c>
      <c r="D3097" s="3" t="s">
        <v>8292</v>
      </c>
      <c r="E3097" s="3" t="s">
        <v>8293</v>
      </c>
      <c r="F3097" s="3" t="s">
        <v>193</v>
      </c>
      <c r="G3097" s="3">
        <v>0</v>
      </c>
      <c r="H3097" s="3" t="s">
        <v>194</v>
      </c>
      <c r="I3097" s="4" t="str">
        <f ca="1">IFERROR(__xludf.DUMMYFUNCTION("REGEXREPLACE(F3098,""\D"", """")"),"10")</f>
        <v>10</v>
      </c>
      <c r="J3097" s="6" t="s">
        <v>13864</v>
      </c>
    </row>
    <row r="3098" spans="1:10" ht="15.75" customHeight="1">
      <c r="A3098" s="1">
        <v>3097</v>
      </c>
      <c r="B3098" s="3">
        <v>3098</v>
      </c>
      <c r="C3098" s="3" t="s">
        <v>8294</v>
      </c>
      <c r="D3098" s="3" t="s">
        <v>8295</v>
      </c>
      <c r="E3098" s="3" t="s">
        <v>17</v>
      </c>
      <c r="F3098" s="3">
        <v>0</v>
      </c>
      <c r="I3098" s="4" t="str">
        <f ca="1">IFERROR(__xludf.DUMMYFUNCTION("REGEXREPLACE(F3099,""\D"", """")"),"#VALUE!")</f>
        <v>#VALUE!</v>
      </c>
      <c r="J3098" s="6" t="s">
        <v>13850</v>
      </c>
    </row>
    <row r="3099" spans="1:10" ht="15.75" customHeight="1">
      <c r="A3099" s="1">
        <v>3098</v>
      </c>
      <c r="B3099" s="3">
        <v>3099</v>
      </c>
      <c r="C3099" s="3" t="s">
        <v>8296</v>
      </c>
      <c r="D3099" s="3" t="s">
        <v>8297</v>
      </c>
      <c r="E3099" s="3" t="s">
        <v>17</v>
      </c>
      <c r="F3099" s="3">
        <v>0</v>
      </c>
      <c r="I3099" s="4" t="str">
        <f ca="1">IFERROR(__xludf.DUMMYFUNCTION("REGEXREPLACE(F3100,""\D"", """")"),"#VALUE!")</f>
        <v>#VALUE!</v>
      </c>
      <c r="J3099" s="6" t="s">
        <v>13850</v>
      </c>
    </row>
    <row r="3100" spans="1:10" ht="15.75" customHeight="1">
      <c r="A3100" s="1">
        <v>3099</v>
      </c>
      <c r="B3100" s="3">
        <v>3100</v>
      </c>
      <c r="C3100" s="3" t="s">
        <v>8298</v>
      </c>
      <c r="D3100" s="3" t="s">
        <v>8299</v>
      </c>
      <c r="E3100" s="3" t="s">
        <v>17</v>
      </c>
      <c r="F3100" s="3">
        <v>0</v>
      </c>
      <c r="I3100" s="4" t="str">
        <f ca="1">IFERROR(__xludf.DUMMYFUNCTION("REGEXREPLACE(F3101,""\D"", """")"),"#VALUE!")</f>
        <v>#VALUE!</v>
      </c>
      <c r="J3100" s="6" t="s">
        <v>13850</v>
      </c>
    </row>
    <row r="3101" spans="1:10" ht="15.75" customHeight="1">
      <c r="A3101" s="1">
        <v>3100</v>
      </c>
      <c r="B3101" s="3">
        <v>3101</v>
      </c>
      <c r="C3101" s="3" t="s">
        <v>8300</v>
      </c>
      <c r="D3101" s="3" t="s">
        <v>8301</v>
      </c>
      <c r="E3101" s="3" t="s">
        <v>8302</v>
      </c>
      <c r="F3101" s="3" t="s">
        <v>113</v>
      </c>
      <c r="G3101" s="3">
        <v>30</v>
      </c>
      <c r="H3101" s="3" t="s">
        <v>717</v>
      </c>
      <c r="I3101" s="4" t="str">
        <f ca="1">IFERROR(__xludf.DUMMYFUNCTION("REGEXREPLACE(F3102,""\D"", """")"),"8")</f>
        <v>8</v>
      </c>
      <c r="J3101" s="6" t="s">
        <v>13860</v>
      </c>
    </row>
    <row r="3102" spans="1:10" ht="15.75" customHeight="1">
      <c r="A3102" s="1">
        <v>3101</v>
      </c>
      <c r="B3102" s="3">
        <v>3102</v>
      </c>
      <c r="C3102" s="3" t="s">
        <v>8303</v>
      </c>
      <c r="D3102" s="3" t="s">
        <v>8304</v>
      </c>
      <c r="E3102" s="3" t="s">
        <v>7498</v>
      </c>
      <c r="F3102" s="3">
        <v>0</v>
      </c>
      <c r="I3102" s="4" t="str">
        <f ca="1">IFERROR(__xludf.DUMMYFUNCTION("REGEXREPLACE(F3103,""\D"", """")"),"#VALUE!")</f>
        <v>#VALUE!</v>
      </c>
      <c r="J3102" s="6" t="s">
        <v>13850</v>
      </c>
    </row>
    <row r="3103" spans="1:10" ht="15.75" customHeight="1">
      <c r="A3103" s="1">
        <v>3102</v>
      </c>
      <c r="B3103" s="3">
        <v>3103</v>
      </c>
      <c r="C3103" s="3" t="s">
        <v>8305</v>
      </c>
      <c r="D3103" s="3" t="s">
        <v>8306</v>
      </c>
      <c r="E3103" s="3" t="s">
        <v>8307</v>
      </c>
      <c r="F3103" s="3" t="s">
        <v>131</v>
      </c>
      <c r="G3103" s="3">
        <v>2</v>
      </c>
      <c r="H3103" s="3" t="s">
        <v>888</v>
      </c>
      <c r="I3103" s="4" t="str">
        <f ca="1">IFERROR(__xludf.DUMMYFUNCTION("REGEXREPLACE(F3104,""\D"", """")"),"4")</f>
        <v>4</v>
      </c>
      <c r="J3103" s="6" t="s">
        <v>13861</v>
      </c>
    </row>
    <row r="3104" spans="1:10" ht="15.75" customHeight="1">
      <c r="A3104" s="1">
        <v>3103</v>
      </c>
      <c r="B3104" s="3">
        <v>3104</v>
      </c>
      <c r="C3104" s="3" t="s">
        <v>8308</v>
      </c>
      <c r="D3104" s="3" t="s">
        <v>8309</v>
      </c>
      <c r="E3104" s="3" t="s">
        <v>8310</v>
      </c>
      <c r="F3104" s="3">
        <v>0</v>
      </c>
      <c r="I3104" s="4" t="str">
        <f ca="1">IFERROR(__xludf.DUMMYFUNCTION("REGEXREPLACE(F3105,""\D"", """")"),"#VALUE!")</f>
        <v>#VALUE!</v>
      </c>
      <c r="J3104" s="6" t="s">
        <v>13850</v>
      </c>
    </row>
    <row r="3105" spans="1:10" ht="15.75" customHeight="1">
      <c r="A3105" s="1">
        <v>3104</v>
      </c>
      <c r="B3105" s="3">
        <v>3105</v>
      </c>
      <c r="C3105" s="3" t="s">
        <v>8311</v>
      </c>
      <c r="D3105" s="3" t="s">
        <v>8312</v>
      </c>
      <c r="E3105" s="3" t="s">
        <v>8313</v>
      </c>
      <c r="F3105" s="3" t="s">
        <v>1404</v>
      </c>
      <c r="G3105" s="3">
        <v>3</v>
      </c>
      <c r="H3105" s="3" t="s">
        <v>1281</v>
      </c>
      <c r="I3105" s="4" t="str">
        <f ca="1">IFERROR(__xludf.DUMMYFUNCTION("REGEXREPLACE(F3106,""\D"", """")"),"33")</f>
        <v>33</v>
      </c>
      <c r="J3105" s="6" t="s">
        <v>13890</v>
      </c>
    </row>
    <row r="3106" spans="1:10" ht="15.75" customHeight="1">
      <c r="A3106" s="1">
        <v>3105</v>
      </c>
      <c r="B3106" s="3">
        <v>3106</v>
      </c>
      <c r="C3106" s="3" t="s">
        <v>8314</v>
      </c>
      <c r="D3106" s="3" t="s">
        <v>8315</v>
      </c>
      <c r="E3106" s="3" t="s">
        <v>8316</v>
      </c>
      <c r="F3106" s="3" t="s">
        <v>131</v>
      </c>
      <c r="G3106" s="3">
        <v>0</v>
      </c>
      <c r="H3106" s="3" t="s">
        <v>1176</v>
      </c>
      <c r="I3106" s="4" t="str">
        <f ca="1">IFERROR(__xludf.DUMMYFUNCTION("REGEXREPLACE(F3107,""\D"", """")"),"4")</f>
        <v>4</v>
      </c>
      <c r="J3106" s="6" t="s">
        <v>13861</v>
      </c>
    </row>
    <row r="3107" spans="1:10" ht="15.75" customHeight="1">
      <c r="A3107" s="1">
        <v>3106</v>
      </c>
      <c r="B3107" s="3">
        <v>3107</v>
      </c>
      <c r="C3107" s="3" t="s">
        <v>8317</v>
      </c>
      <c r="D3107" s="3" t="s">
        <v>8318</v>
      </c>
      <c r="E3107" s="3" t="s">
        <v>8319</v>
      </c>
      <c r="F3107" s="3">
        <v>0</v>
      </c>
      <c r="I3107" s="4" t="str">
        <f ca="1">IFERROR(__xludf.DUMMYFUNCTION("REGEXREPLACE(F3108,""\D"", """")"),"#VALUE!")</f>
        <v>#VALUE!</v>
      </c>
      <c r="J3107" s="6" t="s">
        <v>13850</v>
      </c>
    </row>
    <row r="3108" spans="1:10" ht="15.75" customHeight="1">
      <c r="A3108" s="1">
        <v>3107</v>
      </c>
      <c r="B3108" s="3">
        <v>3108</v>
      </c>
      <c r="C3108" s="3" t="s">
        <v>8320</v>
      </c>
      <c r="D3108" s="3" t="s">
        <v>8321</v>
      </c>
      <c r="E3108" s="3" t="s">
        <v>8322</v>
      </c>
      <c r="F3108" s="3">
        <v>0</v>
      </c>
      <c r="I3108" s="4" t="str">
        <f ca="1">IFERROR(__xludf.DUMMYFUNCTION("REGEXREPLACE(F3109,""\D"", """")"),"#VALUE!")</f>
        <v>#VALUE!</v>
      </c>
      <c r="J3108" s="6" t="s">
        <v>13850</v>
      </c>
    </row>
    <row r="3109" spans="1:10" ht="15.75" customHeight="1">
      <c r="A3109" s="1">
        <v>3108</v>
      </c>
      <c r="B3109" s="3">
        <v>3109</v>
      </c>
      <c r="C3109" s="3" t="s">
        <v>8323</v>
      </c>
      <c r="D3109" s="3" t="s">
        <v>8324</v>
      </c>
      <c r="E3109" s="3" t="s">
        <v>8325</v>
      </c>
      <c r="F3109" s="3" t="s">
        <v>113</v>
      </c>
      <c r="G3109" s="3">
        <v>0</v>
      </c>
      <c r="H3109" s="3" t="s">
        <v>535</v>
      </c>
      <c r="I3109" s="4" t="str">
        <f ca="1">IFERROR(__xludf.DUMMYFUNCTION("REGEXREPLACE(F3110,""\D"", """")"),"8")</f>
        <v>8</v>
      </c>
      <c r="J3109" s="6" t="s">
        <v>13860</v>
      </c>
    </row>
    <row r="3110" spans="1:10" ht="15.75" customHeight="1">
      <c r="A3110" s="1">
        <v>3109</v>
      </c>
      <c r="B3110" s="3">
        <v>3110</v>
      </c>
      <c r="C3110" s="3" t="s">
        <v>8326</v>
      </c>
      <c r="D3110" s="3" t="s">
        <v>8327</v>
      </c>
      <c r="E3110" s="3" t="s">
        <v>8328</v>
      </c>
      <c r="F3110" s="3">
        <v>0</v>
      </c>
      <c r="I3110" s="4" t="str">
        <f ca="1">IFERROR(__xludf.DUMMYFUNCTION("REGEXREPLACE(F3111,""\D"", """")"),"#VALUE!")</f>
        <v>#VALUE!</v>
      </c>
      <c r="J3110" s="6" t="s">
        <v>13850</v>
      </c>
    </row>
    <row r="3111" spans="1:10" ht="15.75" customHeight="1">
      <c r="A3111" s="1">
        <v>3110</v>
      </c>
      <c r="B3111" s="3">
        <v>3111</v>
      </c>
      <c r="C3111" s="3" t="s">
        <v>8329</v>
      </c>
      <c r="D3111" s="3" t="s">
        <v>8330</v>
      </c>
      <c r="E3111" s="3" t="s">
        <v>8331</v>
      </c>
      <c r="F3111" s="3">
        <v>0</v>
      </c>
      <c r="I3111" s="4" t="str">
        <f ca="1">IFERROR(__xludf.DUMMYFUNCTION("REGEXREPLACE(F3112,""\D"", """")"),"#VALUE!")</f>
        <v>#VALUE!</v>
      </c>
      <c r="J3111" s="6" t="s">
        <v>13850</v>
      </c>
    </row>
    <row r="3112" spans="1:10" ht="15.75" customHeight="1">
      <c r="A3112" s="1">
        <v>3111</v>
      </c>
      <c r="B3112" s="3">
        <v>3112</v>
      </c>
      <c r="C3112" s="3" t="s">
        <v>8332</v>
      </c>
      <c r="D3112" s="3" t="s">
        <v>8333</v>
      </c>
      <c r="E3112" s="3" t="s">
        <v>8334</v>
      </c>
      <c r="F3112" s="3" t="s">
        <v>51</v>
      </c>
      <c r="G3112" s="3">
        <v>5</v>
      </c>
      <c r="H3112" s="3" t="s">
        <v>194</v>
      </c>
      <c r="I3112" s="4" t="str">
        <f ca="1">IFERROR(__xludf.DUMMYFUNCTION("REGEXREPLACE(F3113,""\D"", """")"),"5")</f>
        <v>5</v>
      </c>
      <c r="J3112" s="6" t="s">
        <v>13854</v>
      </c>
    </row>
    <row r="3113" spans="1:10" ht="15.75" customHeight="1">
      <c r="A3113" s="1">
        <v>3112</v>
      </c>
      <c r="B3113" s="3">
        <v>3113</v>
      </c>
      <c r="C3113" s="3" t="s">
        <v>8335</v>
      </c>
      <c r="D3113" s="3" t="s">
        <v>8336</v>
      </c>
      <c r="E3113" s="3" t="s">
        <v>8337</v>
      </c>
      <c r="F3113" s="3">
        <v>0</v>
      </c>
      <c r="I3113" s="4" t="str">
        <f ca="1">IFERROR(__xludf.DUMMYFUNCTION("REGEXREPLACE(F3114,""\D"", """")"),"#VALUE!")</f>
        <v>#VALUE!</v>
      </c>
      <c r="J3113" s="6" t="s">
        <v>13850</v>
      </c>
    </row>
    <row r="3114" spans="1:10" ht="15.75" customHeight="1">
      <c r="A3114" s="1">
        <v>3113</v>
      </c>
      <c r="B3114" s="3">
        <v>3114</v>
      </c>
      <c r="C3114" s="3" t="s">
        <v>8338</v>
      </c>
      <c r="D3114" s="3" t="s">
        <v>8339</v>
      </c>
      <c r="E3114" s="3" t="s">
        <v>17</v>
      </c>
      <c r="F3114" s="3">
        <v>0</v>
      </c>
      <c r="I3114" s="4" t="str">
        <f ca="1">IFERROR(__xludf.DUMMYFUNCTION("REGEXREPLACE(F3115,""\D"", """")"),"#VALUE!")</f>
        <v>#VALUE!</v>
      </c>
      <c r="J3114" s="6" t="s">
        <v>13850</v>
      </c>
    </row>
    <row r="3115" spans="1:10" ht="15.75" customHeight="1">
      <c r="A3115" s="1">
        <v>3114</v>
      </c>
      <c r="B3115" s="3">
        <v>3115</v>
      </c>
      <c r="C3115" s="3" t="s">
        <v>8340</v>
      </c>
      <c r="D3115" s="3" t="s">
        <v>8341</v>
      </c>
      <c r="E3115" s="3" t="s">
        <v>8342</v>
      </c>
      <c r="F3115" s="3" t="s">
        <v>13</v>
      </c>
      <c r="G3115" s="3">
        <v>14</v>
      </c>
      <c r="H3115" s="3" t="s">
        <v>216</v>
      </c>
      <c r="I3115" s="4" t="str">
        <f ca="1">IFERROR(__xludf.DUMMYFUNCTION("REGEXREPLACE(F3116,""\D"", """")"),"13")</f>
        <v>13</v>
      </c>
      <c r="J3115" s="6" t="s">
        <v>13849</v>
      </c>
    </row>
    <row r="3116" spans="1:10" ht="15.75" customHeight="1">
      <c r="A3116" s="1">
        <v>3115</v>
      </c>
      <c r="B3116" s="3">
        <v>3116</v>
      </c>
      <c r="C3116" s="3" t="s">
        <v>8343</v>
      </c>
      <c r="D3116" s="3" t="s">
        <v>8344</v>
      </c>
      <c r="E3116" s="3" t="s">
        <v>574</v>
      </c>
      <c r="F3116" s="3">
        <v>0</v>
      </c>
      <c r="I3116" s="4" t="str">
        <f ca="1">IFERROR(__xludf.DUMMYFUNCTION("REGEXREPLACE(F3117,""\D"", """")"),"#VALUE!")</f>
        <v>#VALUE!</v>
      </c>
      <c r="J3116" s="6" t="s">
        <v>13850</v>
      </c>
    </row>
    <row r="3117" spans="1:10" ht="15.75" customHeight="1">
      <c r="A3117" s="1">
        <v>3116</v>
      </c>
      <c r="B3117" s="3">
        <v>3117</v>
      </c>
      <c r="C3117" s="3" t="s">
        <v>8345</v>
      </c>
      <c r="D3117" s="3" t="s">
        <v>8346</v>
      </c>
      <c r="E3117" s="3" t="s">
        <v>17</v>
      </c>
      <c r="F3117" s="3">
        <v>0</v>
      </c>
      <c r="I3117" s="4" t="str">
        <f ca="1">IFERROR(__xludf.DUMMYFUNCTION("REGEXREPLACE(F3118,""\D"", """")"),"#VALUE!")</f>
        <v>#VALUE!</v>
      </c>
      <c r="J3117" s="6" t="s">
        <v>13850</v>
      </c>
    </row>
    <row r="3118" spans="1:10" ht="15.75" customHeight="1">
      <c r="A3118" s="1">
        <v>3117</v>
      </c>
      <c r="B3118" s="3">
        <v>3118</v>
      </c>
      <c r="C3118" s="3" t="s">
        <v>8347</v>
      </c>
      <c r="D3118" s="3" t="s">
        <v>8348</v>
      </c>
      <c r="E3118" s="3" t="s">
        <v>8349</v>
      </c>
      <c r="F3118" s="3" t="s">
        <v>215</v>
      </c>
      <c r="G3118" s="3">
        <v>8</v>
      </c>
      <c r="H3118" s="3" t="s">
        <v>566</v>
      </c>
      <c r="I3118" s="4" t="str">
        <f ca="1">IFERROR(__xludf.DUMMYFUNCTION("REGEXREPLACE(F3119,""\D"", """")"),"14")</f>
        <v>14</v>
      </c>
      <c r="J3118" s="6" t="s">
        <v>13866</v>
      </c>
    </row>
    <row r="3119" spans="1:10" ht="15.75" customHeight="1">
      <c r="A3119" s="1">
        <v>3118</v>
      </c>
      <c r="B3119" s="3">
        <v>3119</v>
      </c>
      <c r="C3119" s="3" t="s">
        <v>8350</v>
      </c>
      <c r="D3119" s="3" t="s">
        <v>8351</v>
      </c>
      <c r="E3119" s="3" t="s">
        <v>8352</v>
      </c>
      <c r="F3119" s="3">
        <v>0</v>
      </c>
      <c r="I3119" s="4" t="str">
        <f ca="1">IFERROR(__xludf.DUMMYFUNCTION("REGEXREPLACE(F3120,""\D"", """")"),"#VALUE!")</f>
        <v>#VALUE!</v>
      </c>
      <c r="J3119" s="6" t="s">
        <v>13850</v>
      </c>
    </row>
    <row r="3120" spans="1:10" ht="15.75" customHeight="1">
      <c r="A3120" s="1">
        <v>3119</v>
      </c>
      <c r="B3120" s="3">
        <v>3120</v>
      </c>
      <c r="C3120" s="3" t="s">
        <v>8353</v>
      </c>
      <c r="D3120" s="3" t="s">
        <v>8354</v>
      </c>
      <c r="E3120" s="3" t="s">
        <v>8355</v>
      </c>
      <c r="F3120" s="3" t="s">
        <v>2554</v>
      </c>
      <c r="G3120" s="3">
        <v>55</v>
      </c>
      <c r="H3120" s="3" t="s">
        <v>8356</v>
      </c>
      <c r="I3120" s="4" t="str">
        <f ca="1">IFERROR(__xludf.DUMMYFUNCTION("REGEXREPLACE(F3121,""\D"", """")"),"26")</f>
        <v>26</v>
      </c>
      <c r="J3120" s="6" t="s">
        <v>13901</v>
      </c>
    </row>
    <row r="3121" spans="1:10" ht="15.75" customHeight="1">
      <c r="A3121" s="1">
        <v>3120</v>
      </c>
      <c r="B3121" s="3">
        <v>3121</v>
      </c>
      <c r="C3121" s="3" t="s">
        <v>8357</v>
      </c>
      <c r="D3121" s="3" t="s">
        <v>8358</v>
      </c>
      <c r="E3121" s="3" t="s">
        <v>17</v>
      </c>
      <c r="F3121" s="3">
        <v>0</v>
      </c>
      <c r="I3121" s="4" t="str">
        <f ca="1">IFERROR(__xludf.DUMMYFUNCTION("REGEXREPLACE(F3122,""\D"", """")"),"#VALUE!")</f>
        <v>#VALUE!</v>
      </c>
      <c r="J3121" s="6" t="s">
        <v>13850</v>
      </c>
    </row>
    <row r="3122" spans="1:10" ht="15.75" customHeight="1">
      <c r="A3122" s="1">
        <v>3121</v>
      </c>
      <c r="B3122" s="3">
        <v>3122</v>
      </c>
      <c r="C3122" s="3" t="s">
        <v>8359</v>
      </c>
      <c r="D3122" s="3" t="s">
        <v>8360</v>
      </c>
      <c r="E3122" s="3" t="s">
        <v>8361</v>
      </c>
      <c r="F3122" s="3">
        <v>0</v>
      </c>
      <c r="I3122" s="4" t="str">
        <f ca="1">IFERROR(__xludf.DUMMYFUNCTION("REGEXREPLACE(F3123,""\D"", """")"),"#VALUE!")</f>
        <v>#VALUE!</v>
      </c>
      <c r="J3122" s="6" t="s">
        <v>13850</v>
      </c>
    </row>
    <row r="3123" spans="1:10" ht="15.75" customHeight="1">
      <c r="A3123" s="1">
        <v>3122</v>
      </c>
      <c r="B3123" s="3">
        <v>3123</v>
      </c>
      <c r="C3123" s="3" t="s">
        <v>8362</v>
      </c>
      <c r="D3123" s="3" t="s">
        <v>8363</v>
      </c>
      <c r="E3123" s="3" t="s">
        <v>1301</v>
      </c>
      <c r="F3123" s="3">
        <v>0</v>
      </c>
      <c r="I3123" s="4" t="str">
        <f ca="1">IFERROR(__xludf.DUMMYFUNCTION("REGEXREPLACE(F3124,""\D"", """")"),"#VALUE!")</f>
        <v>#VALUE!</v>
      </c>
      <c r="J3123" s="6" t="s">
        <v>13850</v>
      </c>
    </row>
    <row r="3124" spans="1:10" ht="15.75" customHeight="1">
      <c r="A3124" s="1">
        <v>3123</v>
      </c>
      <c r="B3124" s="3">
        <v>3124</v>
      </c>
      <c r="C3124" s="3" t="s">
        <v>8364</v>
      </c>
      <c r="D3124" s="3" t="s">
        <v>8365</v>
      </c>
      <c r="E3124" s="3" t="s">
        <v>17</v>
      </c>
      <c r="F3124" s="3">
        <v>0</v>
      </c>
      <c r="I3124" s="4" t="str">
        <f ca="1">IFERROR(__xludf.DUMMYFUNCTION("REGEXREPLACE(F3125,""\D"", """")"),"#VALUE!")</f>
        <v>#VALUE!</v>
      </c>
      <c r="J3124" s="6" t="s">
        <v>13850</v>
      </c>
    </row>
    <row r="3125" spans="1:10" ht="15.75" customHeight="1">
      <c r="A3125" s="1">
        <v>3124</v>
      </c>
      <c r="B3125" s="3">
        <v>3125</v>
      </c>
      <c r="C3125" s="3" t="s">
        <v>8366</v>
      </c>
      <c r="D3125" s="3" t="s">
        <v>8367</v>
      </c>
      <c r="E3125" s="3" t="s">
        <v>7684</v>
      </c>
      <c r="F3125" s="3">
        <v>0</v>
      </c>
      <c r="I3125" s="4" t="str">
        <f ca="1">IFERROR(__xludf.DUMMYFUNCTION("REGEXREPLACE(F3126,""\D"", """")"),"#VALUE!")</f>
        <v>#VALUE!</v>
      </c>
      <c r="J3125" s="6" t="s">
        <v>13850</v>
      </c>
    </row>
    <row r="3126" spans="1:10" ht="15.75" customHeight="1">
      <c r="A3126" s="1">
        <v>3125</v>
      </c>
      <c r="B3126" s="3">
        <v>3126</v>
      </c>
      <c r="C3126" s="3" t="s">
        <v>8368</v>
      </c>
      <c r="D3126" s="3" t="s">
        <v>8369</v>
      </c>
      <c r="E3126" s="3" t="s">
        <v>17</v>
      </c>
      <c r="F3126" s="3">
        <v>0</v>
      </c>
      <c r="I3126" s="4" t="str">
        <f ca="1">IFERROR(__xludf.DUMMYFUNCTION("REGEXREPLACE(F3127,""\D"", """")"),"#VALUE!")</f>
        <v>#VALUE!</v>
      </c>
      <c r="J3126" s="6" t="s">
        <v>13850</v>
      </c>
    </row>
    <row r="3127" spans="1:10" ht="15.75" customHeight="1">
      <c r="A3127" s="1">
        <v>3126</v>
      </c>
      <c r="B3127" s="3">
        <v>3127</v>
      </c>
      <c r="C3127" s="3" t="s">
        <v>8370</v>
      </c>
      <c r="D3127" s="3" t="s">
        <v>8371</v>
      </c>
      <c r="E3127" s="3" t="s">
        <v>8372</v>
      </c>
      <c r="F3127" s="3">
        <v>0</v>
      </c>
      <c r="I3127" s="4" t="str">
        <f ca="1">IFERROR(__xludf.DUMMYFUNCTION("REGEXREPLACE(F3128,""\D"", """")"),"#VALUE!")</f>
        <v>#VALUE!</v>
      </c>
      <c r="J3127" s="6" t="s">
        <v>13850</v>
      </c>
    </row>
    <row r="3128" spans="1:10" ht="15.75" customHeight="1">
      <c r="A3128" s="1">
        <v>3127</v>
      </c>
      <c r="B3128" s="3">
        <v>3128</v>
      </c>
      <c r="C3128" s="3" t="s">
        <v>8373</v>
      </c>
      <c r="D3128" s="3" t="s">
        <v>8374</v>
      </c>
      <c r="E3128" s="3" t="s">
        <v>8375</v>
      </c>
      <c r="F3128" s="3" t="s">
        <v>182</v>
      </c>
      <c r="G3128" s="3">
        <v>0</v>
      </c>
      <c r="H3128" s="3" t="s">
        <v>347</v>
      </c>
      <c r="I3128" s="4" t="str">
        <f ca="1">IFERROR(__xludf.DUMMYFUNCTION("REGEXREPLACE(F3129,""\D"", """")"),"7")</f>
        <v>7</v>
      </c>
      <c r="J3128" s="6" t="s">
        <v>13863</v>
      </c>
    </row>
    <row r="3129" spans="1:10" ht="15.75" customHeight="1">
      <c r="A3129" s="1">
        <v>3128</v>
      </c>
      <c r="B3129" s="3">
        <v>3129</v>
      </c>
      <c r="C3129" s="3" t="s">
        <v>8376</v>
      </c>
      <c r="D3129" s="3" t="s">
        <v>8377</v>
      </c>
      <c r="E3129" s="3" t="s">
        <v>8378</v>
      </c>
      <c r="F3129" s="3" t="s">
        <v>33</v>
      </c>
      <c r="G3129" s="3">
        <v>27</v>
      </c>
      <c r="H3129" s="3" t="s">
        <v>1281</v>
      </c>
      <c r="I3129" s="4" t="str">
        <f ca="1">IFERROR(__xludf.DUMMYFUNCTION("REGEXREPLACE(F3130,""\D"", """")"),"9")</f>
        <v>9</v>
      </c>
      <c r="J3129" s="6" t="s">
        <v>13851</v>
      </c>
    </row>
    <row r="3130" spans="1:10" ht="15.75" customHeight="1">
      <c r="A3130" s="1">
        <v>3129</v>
      </c>
      <c r="B3130" s="3">
        <v>3130</v>
      </c>
      <c r="C3130" s="3" t="s">
        <v>8379</v>
      </c>
      <c r="D3130" s="3" t="s">
        <v>8380</v>
      </c>
      <c r="E3130" s="3" t="s">
        <v>17</v>
      </c>
      <c r="F3130" s="3">
        <v>0</v>
      </c>
      <c r="I3130" s="4" t="str">
        <f ca="1">IFERROR(__xludf.DUMMYFUNCTION("REGEXREPLACE(F3131,""\D"", """")"),"#VALUE!")</f>
        <v>#VALUE!</v>
      </c>
      <c r="J3130" s="6" t="s">
        <v>13850</v>
      </c>
    </row>
    <row r="3131" spans="1:10" ht="15.75" customHeight="1">
      <c r="A3131" s="1">
        <v>3130</v>
      </c>
      <c r="B3131" s="3">
        <v>3131</v>
      </c>
      <c r="C3131" s="3" t="s">
        <v>8381</v>
      </c>
      <c r="D3131" s="3" t="s">
        <v>8382</v>
      </c>
      <c r="E3131" s="3" t="s">
        <v>17</v>
      </c>
      <c r="F3131" s="3">
        <v>0</v>
      </c>
      <c r="I3131" s="4" t="str">
        <f ca="1">IFERROR(__xludf.DUMMYFUNCTION("REGEXREPLACE(F3132,""\D"", """")"),"#VALUE!")</f>
        <v>#VALUE!</v>
      </c>
      <c r="J3131" s="6" t="s">
        <v>13850</v>
      </c>
    </row>
    <row r="3132" spans="1:10" ht="15.75" customHeight="1">
      <c r="A3132" s="1">
        <v>3131</v>
      </c>
      <c r="B3132" s="3">
        <v>3132</v>
      </c>
      <c r="C3132" s="3" t="s">
        <v>8383</v>
      </c>
      <c r="D3132" s="3" t="s">
        <v>8384</v>
      </c>
      <c r="E3132" s="3" t="s">
        <v>17</v>
      </c>
      <c r="F3132" s="3">
        <v>0</v>
      </c>
      <c r="I3132" s="4" t="str">
        <f ca="1">IFERROR(__xludf.DUMMYFUNCTION("REGEXREPLACE(F3133,""\D"", """")"),"#VALUE!")</f>
        <v>#VALUE!</v>
      </c>
      <c r="J3132" s="6" t="s">
        <v>13850</v>
      </c>
    </row>
    <row r="3133" spans="1:10" ht="15.75" customHeight="1">
      <c r="A3133" s="1">
        <v>3132</v>
      </c>
      <c r="B3133" s="3">
        <v>3133</v>
      </c>
      <c r="C3133" s="3" t="s">
        <v>8385</v>
      </c>
      <c r="D3133" s="3" t="s">
        <v>8386</v>
      </c>
      <c r="E3133" s="3" t="s">
        <v>8387</v>
      </c>
      <c r="F3133" s="3" t="s">
        <v>346</v>
      </c>
      <c r="G3133" s="3">
        <v>7</v>
      </c>
      <c r="H3133" s="3" t="s">
        <v>194</v>
      </c>
      <c r="I3133" s="4" t="str">
        <f ca="1">IFERROR(__xludf.DUMMYFUNCTION("REGEXREPLACE(F3134,""\D"", """")"),"3")</f>
        <v>3</v>
      </c>
      <c r="J3133" s="6" t="s">
        <v>13872</v>
      </c>
    </row>
    <row r="3134" spans="1:10" ht="15.75" customHeight="1">
      <c r="A3134" s="1">
        <v>3133</v>
      </c>
      <c r="B3134" s="3">
        <v>3134</v>
      </c>
      <c r="C3134" s="3" t="s">
        <v>8388</v>
      </c>
      <c r="D3134" s="3" t="s">
        <v>8389</v>
      </c>
      <c r="E3134" s="3" t="s">
        <v>8390</v>
      </c>
      <c r="F3134" s="3" t="s">
        <v>220</v>
      </c>
      <c r="G3134" s="3">
        <v>1</v>
      </c>
      <c r="H3134" s="3" t="s">
        <v>86</v>
      </c>
      <c r="I3134" s="4" t="str">
        <f ca="1">IFERROR(__xludf.DUMMYFUNCTION("REGEXREPLACE(F3135,""\D"", """")"),"18")</f>
        <v>18</v>
      </c>
      <c r="J3134" s="6" t="s">
        <v>13867</v>
      </c>
    </row>
    <row r="3135" spans="1:10" ht="15.75" customHeight="1">
      <c r="A3135" s="1">
        <v>3134</v>
      </c>
      <c r="B3135" s="3">
        <v>3135</v>
      </c>
      <c r="C3135" s="3" t="s">
        <v>8391</v>
      </c>
      <c r="D3135" s="3" t="s">
        <v>8392</v>
      </c>
      <c r="E3135" s="3" t="s">
        <v>17</v>
      </c>
      <c r="F3135" s="3">
        <v>0</v>
      </c>
      <c r="I3135" s="4" t="str">
        <f ca="1">IFERROR(__xludf.DUMMYFUNCTION("REGEXREPLACE(F3136,""\D"", """")"),"#VALUE!")</f>
        <v>#VALUE!</v>
      </c>
      <c r="J3135" s="6" t="s">
        <v>13850</v>
      </c>
    </row>
    <row r="3136" spans="1:10" ht="15.75" customHeight="1">
      <c r="A3136" s="1">
        <v>3135</v>
      </c>
      <c r="B3136" s="3">
        <v>3136</v>
      </c>
      <c r="C3136" s="3" t="s">
        <v>8393</v>
      </c>
      <c r="D3136" s="3" t="s">
        <v>8394</v>
      </c>
      <c r="E3136" s="3" t="s">
        <v>8395</v>
      </c>
      <c r="F3136" s="3" t="s">
        <v>107</v>
      </c>
      <c r="G3136" s="3">
        <v>195</v>
      </c>
      <c r="H3136" s="3" t="s">
        <v>8396</v>
      </c>
      <c r="I3136" s="4" t="str">
        <f ca="1">IFERROR(__xludf.DUMMYFUNCTION("REGEXREPLACE(F3137,""\D"", """")"),"43")</f>
        <v>43</v>
      </c>
      <c r="J3136" s="6" t="s">
        <v>13859</v>
      </c>
    </row>
    <row r="3137" spans="1:10" ht="15.75" customHeight="1">
      <c r="A3137" s="1">
        <v>3136</v>
      </c>
      <c r="B3137" s="3">
        <v>3137</v>
      </c>
      <c r="C3137" s="3" t="s">
        <v>8397</v>
      </c>
      <c r="D3137" s="3" t="s">
        <v>8398</v>
      </c>
      <c r="E3137" s="3" t="s">
        <v>8399</v>
      </c>
      <c r="F3137" s="3">
        <v>0</v>
      </c>
      <c r="I3137" s="4" t="str">
        <f ca="1">IFERROR(__xludf.DUMMYFUNCTION("REGEXREPLACE(F3138,""\D"", """")"),"#VALUE!")</f>
        <v>#VALUE!</v>
      </c>
      <c r="J3137" s="6" t="s">
        <v>13850</v>
      </c>
    </row>
    <row r="3138" spans="1:10" ht="15.75" customHeight="1">
      <c r="A3138" s="1">
        <v>3137</v>
      </c>
      <c r="B3138" s="3">
        <v>3138</v>
      </c>
      <c r="C3138" s="3" t="s">
        <v>8400</v>
      </c>
      <c r="D3138" s="3" t="s">
        <v>8401</v>
      </c>
      <c r="E3138" s="3" t="s">
        <v>17</v>
      </c>
      <c r="F3138" s="3">
        <v>0</v>
      </c>
      <c r="I3138" s="4" t="str">
        <f ca="1">IFERROR(__xludf.DUMMYFUNCTION("REGEXREPLACE(F3139,""\D"", """")"),"#VALUE!")</f>
        <v>#VALUE!</v>
      </c>
      <c r="J3138" s="6" t="s">
        <v>13850</v>
      </c>
    </row>
    <row r="3139" spans="1:10" ht="15.75" customHeight="1">
      <c r="A3139" s="1">
        <v>3138</v>
      </c>
      <c r="B3139" s="3">
        <v>3139</v>
      </c>
      <c r="C3139" s="3" t="s">
        <v>8402</v>
      </c>
      <c r="D3139" s="3" t="s">
        <v>8403</v>
      </c>
      <c r="E3139" s="3" t="s">
        <v>8404</v>
      </c>
      <c r="F3139" s="3">
        <v>0</v>
      </c>
      <c r="I3139" s="4" t="str">
        <f ca="1">IFERROR(__xludf.DUMMYFUNCTION("REGEXREPLACE(F3140,""\D"", """")"),"#VALUE!")</f>
        <v>#VALUE!</v>
      </c>
      <c r="J3139" s="6" t="s">
        <v>13850</v>
      </c>
    </row>
    <row r="3140" spans="1:10" ht="15.75" customHeight="1">
      <c r="A3140" s="1">
        <v>3139</v>
      </c>
      <c r="B3140" s="3">
        <v>3140</v>
      </c>
      <c r="C3140" s="3" t="s">
        <v>8405</v>
      </c>
      <c r="D3140" s="3" t="s">
        <v>8406</v>
      </c>
      <c r="E3140" s="3" t="s">
        <v>8407</v>
      </c>
      <c r="F3140" s="3">
        <v>0</v>
      </c>
      <c r="I3140" s="4" t="str">
        <f ca="1">IFERROR(__xludf.DUMMYFUNCTION("REGEXREPLACE(F3141,""\D"", """")"),"#VALUE!")</f>
        <v>#VALUE!</v>
      </c>
      <c r="J3140" s="6" t="s">
        <v>13850</v>
      </c>
    </row>
    <row r="3141" spans="1:10" ht="15.75" customHeight="1">
      <c r="A3141" s="1">
        <v>3140</v>
      </c>
      <c r="B3141" s="3">
        <v>3141</v>
      </c>
      <c r="C3141" s="3" t="s">
        <v>8408</v>
      </c>
      <c r="D3141" s="3" t="s">
        <v>8409</v>
      </c>
      <c r="E3141" s="3" t="s">
        <v>8410</v>
      </c>
      <c r="F3141" s="3">
        <v>0</v>
      </c>
      <c r="I3141" s="4" t="str">
        <f ca="1">IFERROR(__xludf.DUMMYFUNCTION("REGEXREPLACE(F3142,""\D"", """")"),"#VALUE!")</f>
        <v>#VALUE!</v>
      </c>
      <c r="J3141" s="6" t="s">
        <v>13850</v>
      </c>
    </row>
    <row r="3142" spans="1:10" ht="15.75" customHeight="1">
      <c r="A3142" s="1">
        <v>3141</v>
      </c>
      <c r="B3142" s="3">
        <v>3142</v>
      </c>
      <c r="C3142" s="3" t="s">
        <v>8411</v>
      </c>
      <c r="D3142" s="3" t="s">
        <v>8412</v>
      </c>
      <c r="E3142" s="3" t="s">
        <v>8413</v>
      </c>
      <c r="F3142" s="3" t="s">
        <v>4422</v>
      </c>
      <c r="G3142" s="3">
        <v>12</v>
      </c>
      <c r="H3142" s="3" t="s">
        <v>622</v>
      </c>
      <c r="I3142" s="4" t="str">
        <f ca="1">IFERROR(__xludf.DUMMYFUNCTION("REGEXREPLACE(F3143,""\D"", """")"),"41")</f>
        <v>41</v>
      </c>
      <c r="J3142" s="6" t="s">
        <v>13921</v>
      </c>
    </row>
    <row r="3143" spans="1:10" ht="15.75" customHeight="1">
      <c r="A3143" s="1">
        <v>3142</v>
      </c>
      <c r="B3143" s="3">
        <v>3143</v>
      </c>
      <c r="C3143" s="3" t="s">
        <v>8414</v>
      </c>
      <c r="D3143" s="3" t="s">
        <v>8415</v>
      </c>
      <c r="E3143" s="3" t="s">
        <v>17</v>
      </c>
      <c r="F3143" s="3">
        <v>0</v>
      </c>
      <c r="I3143" s="4" t="str">
        <f ca="1">IFERROR(__xludf.DUMMYFUNCTION("REGEXREPLACE(F3144,""\D"", """")"),"#VALUE!")</f>
        <v>#VALUE!</v>
      </c>
      <c r="J3143" s="6" t="s">
        <v>13850</v>
      </c>
    </row>
    <row r="3144" spans="1:10" ht="15.75" customHeight="1">
      <c r="A3144" s="1">
        <v>3143</v>
      </c>
      <c r="B3144" s="3">
        <v>3144</v>
      </c>
      <c r="C3144" s="3" t="s">
        <v>8416</v>
      </c>
      <c r="D3144" s="3" t="s">
        <v>8417</v>
      </c>
      <c r="E3144" s="3" t="s">
        <v>17</v>
      </c>
      <c r="F3144" s="3">
        <v>0</v>
      </c>
      <c r="I3144" s="4" t="str">
        <f ca="1">IFERROR(__xludf.DUMMYFUNCTION("REGEXREPLACE(F3145,""\D"", """")"),"#VALUE!")</f>
        <v>#VALUE!</v>
      </c>
      <c r="J3144" s="6" t="s">
        <v>13850</v>
      </c>
    </row>
    <row r="3145" spans="1:10" ht="15.75" customHeight="1">
      <c r="A3145" s="1">
        <v>3144</v>
      </c>
      <c r="B3145" s="3">
        <v>3145</v>
      </c>
      <c r="C3145" s="3" t="s">
        <v>8418</v>
      </c>
      <c r="D3145" s="3" t="s">
        <v>8419</v>
      </c>
      <c r="E3145" s="3" t="s">
        <v>17</v>
      </c>
      <c r="F3145" s="3">
        <v>0</v>
      </c>
      <c r="I3145" s="4" t="str">
        <f ca="1">IFERROR(__xludf.DUMMYFUNCTION("REGEXREPLACE(F3146,""\D"", """")"),"#VALUE!")</f>
        <v>#VALUE!</v>
      </c>
      <c r="J3145" s="6" t="s">
        <v>13850</v>
      </c>
    </row>
    <row r="3146" spans="1:10" ht="15.75" customHeight="1">
      <c r="A3146" s="1">
        <v>3145</v>
      </c>
      <c r="B3146" s="3">
        <v>3146</v>
      </c>
      <c r="C3146" s="3" t="s">
        <v>8420</v>
      </c>
      <c r="D3146" s="3" t="s">
        <v>8421</v>
      </c>
      <c r="E3146" s="3" t="s">
        <v>17</v>
      </c>
      <c r="F3146" s="3">
        <v>0</v>
      </c>
      <c r="I3146" s="4" t="str">
        <f ca="1">IFERROR(__xludf.DUMMYFUNCTION("REGEXREPLACE(F3147,""\D"", """")"),"#VALUE!")</f>
        <v>#VALUE!</v>
      </c>
      <c r="J3146" s="6" t="s">
        <v>13850</v>
      </c>
    </row>
    <row r="3147" spans="1:10" ht="15.75" customHeight="1">
      <c r="A3147" s="1">
        <v>3146</v>
      </c>
      <c r="B3147" s="3">
        <v>3147</v>
      </c>
      <c r="C3147" s="3" t="s">
        <v>8422</v>
      </c>
      <c r="D3147" s="3" t="s">
        <v>8423</v>
      </c>
      <c r="E3147" s="3" t="s">
        <v>8424</v>
      </c>
      <c r="F3147" s="3">
        <v>0</v>
      </c>
      <c r="I3147" s="4" t="str">
        <f ca="1">IFERROR(__xludf.DUMMYFUNCTION("REGEXREPLACE(F3148,""\D"", """")"),"#VALUE!")</f>
        <v>#VALUE!</v>
      </c>
      <c r="J3147" s="6" t="s">
        <v>13850</v>
      </c>
    </row>
    <row r="3148" spans="1:10" ht="15.75" customHeight="1">
      <c r="A3148" s="1">
        <v>3147</v>
      </c>
      <c r="B3148" s="3">
        <v>3148</v>
      </c>
      <c r="C3148" s="3" t="s">
        <v>8425</v>
      </c>
      <c r="D3148" s="3" t="s">
        <v>8426</v>
      </c>
      <c r="E3148" s="3" t="s">
        <v>17</v>
      </c>
      <c r="F3148" s="3">
        <v>0</v>
      </c>
      <c r="I3148" s="4" t="str">
        <f ca="1">IFERROR(__xludf.DUMMYFUNCTION("REGEXREPLACE(F3149,""\D"", """")"),"#VALUE!")</f>
        <v>#VALUE!</v>
      </c>
      <c r="J3148" s="6" t="s">
        <v>13850</v>
      </c>
    </row>
    <row r="3149" spans="1:10" ht="15.75" customHeight="1">
      <c r="A3149" s="1">
        <v>3148</v>
      </c>
      <c r="B3149" s="3">
        <v>3149</v>
      </c>
      <c r="C3149" s="3" t="s">
        <v>8427</v>
      </c>
      <c r="D3149" s="3" t="s">
        <v>8428</v>
      </c>
      <c r="E3149" s="3" t="s">
        <v>1149</v>
      </c>
      <c r="F3149" s="3">
        <v>0</v>
      </c>
      <c r="I3149" s="4" t="str">
        <f ca="1">IFERROR(__xludf.DUMMYFUNCTION("REGEXREPLACE(F3150,""\D"", """")"),"#VALUE!")</f>
        <v>#VALUE!</v>
      </c>
      <c r="J3149" s="6" t="s">
        <v>13850</v>
      </c>
    </row>
    <row r="3150" spans="1:10" ht="15.75" customHeight="1">
      <c r="A3150" s="1">
        <v>3149</v>
      </c>
      <c r="B3150" s="3">
        <v>3150</v>
      </c>
      <c r="C3150" s="3" t="s">
        <v>8429</v>
      </c>
      <c r="D3150" s="3" t="s">
        <v>8430</v>
      </c>
      <c r="E3150" s="3" t="s">
        <v>8431</v>
      </c>
      <c r="F3150" s="3" t="s">
        <v>177</v>
      </c>
      <c r="G3150" s="3">
        <v>0</v>
      </c>
      <c r="H3150" s="3" t="s">
        <v>2611</v>
      </c>
      <c r="I3150" s="4" t="str">
        <f ca="1">IFERROR(__xludf.DUMMYFUNCTION("REGEXREPLACE(F3151,""\D"", """")"),"2")</f>
        <v>2</v>
      </c>
      <c r="J3150" s="6" t="s">
        <v>13862</v>
      </c>
    </row>
    <row r="3151" spans="1:10" ht="15.75" customHeight="1">
      <c r="A3151" s="1">
        <v>3150</v>
      </c>
      <c r="B3151" s="3">
        <v>3151</v>
      </c>
      <c r="C3151" s="3" t="s">
        <v>8432</v>
      </c>
      <c r="D3151" s="3" t="s">
        <v>8433</v>
      </c>
      <c r="E3151" s="3" t="s">
        <v>17</v>
      </c>
      <c r="F3151" s="3">
        <v>0</v>
      </c>
      <c r="I3151" s="4" t="str">
        <f ca="1">IFERROR(__xludf.DUMMYFUNCTION("REGEXREPLACE(F3152,""\D"", """")"),"#VALUE!")</f>
        <v>#VALUE!</v>
      </c>
      <c r="J3151" s="6" t="s">
        <v>13850</v>
      </c>
    </row>
    <row r="3152" spans="1:10" ht="15.75" customHeight="1">
      <c r="A3152" s="1">
        <v>3151</v>
      </c>
      <c r="B3152" s="3">
        <v>3152</v>
      </c>
      <c r="C3152" s="3" t="s">
        <v>8434</v>
      </c>
      <c r="D3152" s="3" t="s">
        <v>8435</v>
      </c>
      <c r="E3152" s="3" t="s">
        <v>17</v>
      </c>
      <c r="F3152" s="3">
        <v>0</v>
      </c>
      <c r="I3152" s="4" t="str">
        <f ca="1">IFERROR(__xludf.DUMMYFUNCTION("REGEXREPLACE(F3153,""\D"", """")"),"#VALUE!")</f>
        <v>#VALUE!</v>
      </c>
      <c r="J3152" s="6" t="s">
        <v>13850</v>
      </c>
    </row>
    <row r="3153" spans="1:10" ht="15.75" customHeight="1">
      <c r="A3153" s="1">
        <v>3152</v>
      </c>
      <c r="B3153" s="3">
        <v>3153</v>
      </c>
      <c r="C3153" s="3" t="s">
        <v>8436</v>
      </c>
      <c r="D3153" s="3" t="s">
        <v>8437</v>
      </c>
      <c r="E3153" s="3" t="s">
        <v>8438</v>
      </c>
      <c r="F3153" s="3">
        <v>0</v>
      </c>
      <c r="I3153" s="4" t="str">
        <f ca="1">IFERROR(__xludf.DUMMYFUNCTION("REGEXREPLACE(F3154,""\D"", """")"),"#VALUE!")</f>
        <v>#VALUE!</v>
      </c>
      <c r="J3153" s="6" t="s">
        <v>13850</v>
      </c>
    </row>
    <row r="3154" spans="1:10" ht="15.75" customHeight="1">
      <c r="A3154" s="1">
        <v>3153</v>
      </c>
      <c r="B3154" s="3">
        <v>3154</v>
      </c>
      <c r="C3154" s="3" t="s">
        <v>8439</v>
      </c>
      <c r="D3154" s="3" t="s">
        <v>8440</v>
      </c>
      <c r="E3154" s="3" t="s">
        <v>17</v>
      </c>
      <c r="F3154" s="3">
        <v>0</v>
      </c>
      <c r="I3154" s="4" t="str">
        <f ca="1">IFERROR(__xludf.DUMMYFUNCTION("REGEXREPLACE(F3155,""\D"", """")"),"#VALUE!")</f>
        <v>#VALUE!</v>
      </c>
      <c r="J3154" s="6" t="s">
        <v>13850</v>
      </c>
    </row>
    <row r="3155" spans="1:10" ht="15.75" customHeight="1">
      <c r="A3155" s="1">
        <v>3154</v>
      </c>
      <c r="B3155" s="3">
        <v>3155</v>
      </c>
      <c r="C3155" s="3" t="s">
        <v>8441</v>
      </c>
      <c r="D3155" s="3" t="s">
        <v>8442</v>
      </c>
      <c r="E3155" s="3" t="s">
        <v>17</v>
      </c>
      <c r="F3155" s="3">
        <v>0</v>
      </c>
      <c r="I3155" s="4" t="str">
        <f ca="1">IFERROR(__xludf.DUMMYFUNCTION("REGEXREPLACE(F3156,""\D"", """")"),"#VALUE!")</f>
        <v>#VALUE!</v>
      </c>
      <c r="J3155" s="6" t="s">
        <v>13850</v>
      </c>
    </row>
    <row r="3156" spans="1:10" ht="15.75" customHeight="1">
      <c r="A3156" s="1">
        <v>3155</v>
      </c>
      <c r="B3156" s="3">
        <v>3156</v>
      </c>
      <c r="C3156" s="3" t="s">
        <v>8443</v>
      </c>
      <c r="D3156" s="3" t="s">
        <v>8444</v>
      </c>
      <c r="E3156" s="3" t="s">
        <v>17</v>
      </c>
      <c r="F3156" s="3">
        <v>0</v>
      </c>
      <c r="I3156" s="4" t="str">
        <f ca="1">IFERROR(__xludf.DUMMYFUNCTION("REGEXREPLACE(F3157,""\D"", """")"),"#VALUE!")</f>
        <v>#VALUE!</v>
      </c>
      <c r="J3156" s="6" t="s">
        <v>13850</v>
      </c>
    </row>
    <row r="3157" spans="1:10" ht="15.75" customHeight="1">
      <c r="A3157" s="1">
        <v>3156</v>
      </c>
      <c r="B3157" s="3">
        <v>3157</v>
      </c>
      <c r="C3157" s="3" t="s">
        <v>8445</v>
      </c>
      <c r="D3157" s="3" t="s">
        <v>8446</v>
      </c>
      <c r="E3157" s="3" t="s">
        <v>4825</v>
      </c>
      <c r="F3157" s="3">
        <v>0</v>
      </c>
      <c r="I3157" s="4" t="str">
        <f ca="1">IFERROR(__xludf.DUMMYFUNCTION("REGEXREPLACE(F3158,""\D"", """")"),"#VALUE!")</f>
        <v>#VALUE!</v>
      </c>
      <c r="J3157" s="6" t="s">
        <v>13850</v>
      </c>
    </row>
    <row r="3158" spans="1:10" ht="15.75" customHeight="1">
      <c r="A3158" s="1">
        <v>3157</v>
      </c>
      <c r="B3158" s="3">
        <v>3158</v>
      </c>
      <c r="C3158" s="3" t="s">
        <v>8447</v>
      </c>
      <c r="D3158" s="3" t="s">
        <v>8448</v>
      </c>
      <c r="E3158" s="3" t="s">
        <v>8449</v>
      </c>
      <c r="F3158" s="3" t="s">
        <v>193</v>
      </c>
      <c r="G3158" s="3">
        <v>7</v>
      </c>
      <c r="H3158" s="3" t="s">
        <v>934</v>
      </c>
      <c r="I3158" s="4" t="str">
        <f ca="1">IFERROR(__xludf.DUMMYFUNCTION("REGEXREPLACE(F3159,""\D"", """")"),"10")</f>
        <v>10</v>
      </c>
      <c r="J3158" s="6" t="s">
        <v>13864</v>
      </c>
    </row>
    <row r="3159" spans="1:10" ht="15.75" customHeight="1">
      <c r="A3159" s="1">
        <v>3158</v>
      </c>
      <c r="B3159" s="3">
        <v>3159</v>
      </c>
      <c r="C3159" s="3" t="s">
        <v>8450</v>
      </c>
      <c r="D3159" s="3" t="s">
        <v>8451</v>
      </c>
      <c r="E3159" s="3" t="s">
        <v>1673</v>
      </c>
      <c r="F3159" s="3">
        <v>0</v>
      </c>
      <c r="I3159" s="4" t="str">
        <f ca="1">IFERROR(__xludf.DUMMYFUNCTION("REGEXREPLACE(F3160,""\D"", """")"),"#VALUE!")</f>
        <v>#VALUE!</v>
      </c>
      <c r="J3159" s="6" t="s">
        <v>13850</v>
      </c>
    </row>
    <row r="3160" spans="1:10" ht="15.75" customHeight="1">
      <c r="A3160" s="1">
        <v>3159</v>
      </c>
      <c r="B3160" s="3">
        <v>3160</v>
      </c>
      <c r="C3160" s="3" t="s">
        <v>8452</v>
      </c>
      <c r="D3160" s="3" t="s">
        <v>8453</v>
      </c>
      <c r="E3160" s="3" t="s">
        <v>17</v>
      </c>
      <c r="F3160" s="3">
        <v>0</v>
      </c>
      <c r="I3160" s="4" t="str">
        <f ca="1">IFERROR(__xludf.DUMMYFUNCTION("REGEXREPLACE(F3161,""\D"", """")"),"#VALUE!")</f>
        <v>#VALUE!</v>
      </c>
      <c r="J3160" s="6" t="s">
        <v>13850</v>
      </c>
    </row>
    <row r="3161" spans="1:10" ht="15.75" customHeight="1">
      <c r="A3161" s="1">
        <v>3160</v>
      </c>
      <c r="B3161" s="3">
        <v>3161</v>
      </c>
      <c r="C3161" s="3" t="s">
        <v>8454</v>
      </c>
      <c r="D3161" s="3" t="s">
        <v>8455</v>
      </c>
      <c r="E3161" s="3" t="s">
        <v>8456</v>
      </c>
      <c r="F3161" s="3" t="s">
        <v>93</v>
      </c>
      <c r="G3161" s="3">
        <v>3</v>
      </c>
      <c r="H3161" s="3" t="s">
        <v>94</v>
      </c>
      <c r="I3161" s="4" t="str">
        <f ca="1">IFERROR(__xludf.DUMMYFUNCTION("REGEXREPLACE(F3162,""\D"", """")"),"6")</f>
        <v>6</v>
      </c>
      <c r="J3161" s="6" t="s">
        <v>13858</v>
      </c>
    </row>
    <row r="3162" spans="1:10" ht="15.75" customHeight="1">
      <c r="A3162" s="1">
        <v>3161</v>
      </c>
      <c r="B3162" s="3">
        <v>3162</v>
      </c>
      <c r="C3162" s="3" t="s">
        <v>8457</v>
      </c>
      <c r="D3162" s="3" t="s">
        <v>8458</v>
      </c>
      <c r="E3162" s="3" t="s">
        <v>17</v>
      </c>
      <c r="F3162" s="3">
        <v>0</v>
      </c>
      <c r="I3162" s="4" t="str">
        <f ca="1">IFERROR(__xludf.DUMMYFUNCTION("REGEXREPLACE(F3163,""\D"", """")"),"#VALUE!")</f>
        <v>#VALUE!</v>
      </c>
      <c r="J3162" s="6" t="s">
        <v>13850</v>
      </c>
    </row>
    <row r="3163" spans="1:10" ht="15.75" customHeight="1">
      <c r="A3163" s="1">
        <v>3162</v>
      </c>
      <c r="B3163" s="3">
        <v>3163</v>
      </c>
      <c r="C3163" s="3" t="s">
        <v>8459</v>
      </c>
      <c r="D3163" s="3" t="s">
        <v>8460</v>
      </c>
      <c r="E3163" s="3" t="s">
        <v>8461</v>
      </c>
      <c r="F3163" s="3" t="s">
        <v>8462</v>
      </c>
      <c r="G3163" s="3">
        <v>0</v>
      </c>
      <c r="H3163" s="3" t="s">
        <v>6831</v>
      </c>
      <c r="I3163" s="4" t="str">
        <f ca="1">IFERROR(__xludf.DUMMYFUNCTION("REGEXREPLACE(F3164,""\D"", """")"),"129")</f>
        <v>129</v>
      </c>
      <c r="J3163" s="6" t="s">
        <v>13935</v>
      </c>
    </row>
    <row r="3164" spans="1:10" ht="15.75" customHeight="1">
      <c r="A3164" s="1">
        <v>3163</v>
      </c>
      <c r="B3164" s="3">
        <v>3164</v>
      </c>
      <c r="C3164" s="3" t="s">
        <v>8463</v>
      </c>
      <c r="D3164" s="3" t="s">
        <v>8464</v>
      </c>
      <c r="E3164" s="3" t="s">
        <v>17</v>
      </c>
      <c r="F3164" s="3">
        <v>0</v>
      </c>
      <c r="I3164" s="4" t="str">
        <f ca="1">IFERROR(__xludf.DUMMYFUNCTION("REGEXREPLACE(F3165,""\D"", """")"),"#VALUE!")</f>
        <v>#VALUE!</v>
      </c>
      <c r="J3164" s="6" t="s">
        <v>13850</v>
      </c>
    </row>
    <row r="3165" spans="1:10" ht="15.75" customHeight="1">
      <c r="A3165" s="1">
        <v>3164</v>
      </c>
      <c r="B3165" s="3">
        <v>3165</v>
      </c>
      <c r="C3165" s="3" t="s">
        <v>8465</v>
      </c>
      <c r="D3165" s="3" t="s">
        <v>8466</v>
      </c>
      <c r="E3165" s="3" t="s">
        <v>8467</v>
      </c>
      <c r="F3165" s="3" t="s">
        <v>85</v>
      </c>
      <c r="G3165" s="3">
        <v>0</v>
      </c>
      <c r="H3165" s="3" t="s">
        <v>934</v>
      </c>
      <c r="I3165" s="4" t="str">
        <f ca="1">IFERROR(__xludf.DUMMYFUNCTION("REGEXREPLACE(F3166,""\D"", """")"),"17")</f>
        <v>17</v>
      </c>
      <c r="J3165" s="6" t="s">
        <v>13857</v>
      </c>
    </row>
    <row r="3166" spans="1:10" ht="15.75" customHeight="1">
      <c r="A3166" s="1">
        <v>3165</v>
      </c>
      <c r="B3166" s="3">
        <v>3166</v>
      </c>
      <c r="C3166" s="3" t="s">
        <v>8468</v>
      </c>
      <c r="D3166" s="3" t="s">
        <v>8469</v>
      </c>
      <c r="E3166" s="3" t="s">
        <v>3692</v>
      </c>
      <c r="F3166" s="3">
        <v>0</v>
      </c>
      <c r="I3166" s="4" t="str">
        <f ca="1">IFERROR(__xludf.DUMMYFUNCTION("REGEXREPLACE(F3167,""\D"", """")"),"#VALUE!")</f>
        <v>#VALUE!</v>
      </c>
      <c r="J3166" s="6" t="s">
        <v>13850</v>
      </c>
    </row>
    <row r="3167" spans="1:10" ht="15.75" customHeight="1">
      <c r="A3167" s="1">
        <v>3166</v>
      </c>
      <c r="B3167" s="3">
        <v>3167</v>
      </c>
      <c r="C3167" s="3" t="s">
        <v>8470</v>
      </c>
      <c r="D3167" s="3" t="s">
        <v>8471</v>
      </c>
      <c r="E3167" s="3" t="s">
        <v>8472</v>
      </c>
      <c r="F3167" s="3">
        <v>0</v>
      </c>
      <c r="I3167" s="4" t="str">
        <f ca="1">IFERROR(__xludf.DUMMYFUNCTION("REGEXREPLACE(F3168,""\D"", """")"),"#VALUE!")</f>
        <v>#VALUE!</v>
      </c>
      <c r="J3167" s="6" t="s">
        <v>13850</v>
      </c>
    </row>
    <row r="3168" spans="1:10" ht="15.75" customHeight="1">
      <c r="A3168" s="1">
        <v>3167</v>
      </c>
      <c r="B3168" s="3">
        <v>3168</v>
      </c>
      <c r="C3168" s="3" t="s">
        <v>8473</v>
      </c>
      <c r="D3168" s="3" t="s">
        <v>8474</v>
      </c>
      <c r="E3168" s="3" t="s">
        <v>8475</v>
      </c>
      <c r="F3168" s="3" t="s">
        <v>51</v>
      </c>
      <c r="G3168" s="3">
        <v>3</v>
      </c>
      <c r="H3168" s="3" t="s">
        <v>535</v>
      </c>
      <c r="I3168" s="4" t="str">
        <f ca="1">IFERROR(__xludf.DUMMYFUNCTION("REGEXREPLACE(F3169,""\D"", """")"),"5")</f>
        <v>5</v>
      </c>
      <c r="J3168" s="6" t="s">
        <v>13854</v>
      </c>
    </row>
    <row r="3169" spans="1:10" ht="15.75" customHeight="1">
      <c r="A3169" s="1">
        <v>3168</v>
      </c>
      <c r="B3169" s="3">
        <v>3169</v>
      </c>
      <c r="C3169" s="3" t="s">
        <v>8476</v>
      </c>
      <c r="D3169" s="3" t="s">
        <v>8477</v>
      </c>
      <c r="E3169" s="3" t="s">
        <v>8478</v>
      </c>
      <c r="F3169" s="3" t="s">
        <v>182</v>
      </c>
      <c r="G3169" s="3">
        <v>20</v>
      </c>
      <c r="H3169" s="3" t="s">
        <v>216</v>
      </c>
      <c r="I3169" s="4" t="str">
        <f ca="1">IFERROR(__xludf.DUMMYFUNCTION("REGEXREPLACE(F3170,""\D"", """")"),"7")</f>
        <v>7</v>
      </c>
      <c r="J3169" s="6" t="s">
        <v>13863</v>
      </c>
    </row>
    <row r="3170" spans="1:10" ht="15.75" customHeight="1">
      <c r="A3170" s="1">
        <v>3169</v>
      </c>
      <c r="B3170" s="3">
        <v>3170</v>
      </c>
      <c r="C3170" s="3" t="s">
        <v>8479</v>
      </c>
      <c r="D3170" s="3" t="s">
        <v>8480</v>
      </c>
      <c r="E3170" s="3" t="s">
        <v>17</v>
      </c>
      <c r="F3170" s="3">
        <v>0</v>
      </c>
      <c r="I3170" s="4" t="str">
        <f ca="1">IFERROR(__xludf.DUMMYFUNCTION("REGEXREPLACE(F3171,""\D"", """")"),"#VALUE!")</f>
        <v>#VALUE!</v>
      </c>
      <c r="J3170" s="6" t="s">
        <v>13850</v>
      </c>
    </row>
    <row r="3171" spans="1:10" ht="15.75" customHeight="1">
      <c r="A3171" s="1">
        <v>3170</v>
      </c>
      <c r="B3171" s="3">
        <v>3171</v>
      </c>
      <c r="C3171" s="3" t="s">
        <v>8481</v>
      </c>
      <c r="D3171" s="3" t="s">
        <v>8482</v>
      </c>
      <c r="E3171" s="3" t="s">
        <v>17</v>
      </c>
      <c r="F3171" s="3">
        <v>0</v>
      </c>
      <c r="I3171" s="4" t="str">
        <f ca="1">IFERROR(__xludf.DUMMYFUNCTION("REGEXREPLACE(F3172,""\D"", """")"),"#VALUE!")</f>
        <v>#VALUE!</v>
      </c>
      <c r="J3171" s="6" t="s">
        <v>13850</v>
      </c>
    </row>
    <row r="3172" spans="1:10" ht="15.75" customHeight="1">
      <c r="A3172" s="1">
        <v>3171</v>
      </c>
      <c r="B3172" s="3">
        <v>3172</v>
      </c>
      <c r="C3172" s="3" t="s">
        <v>8483</v>
      </c>
      <c r="D3172" s="3" t="s">
        <v>8484</v>
      </c>
      <c r="E3172" s="3" t="s">
        <v>8485</v>
      </c>
      <c r="F3172" s="3" t="s">
        <v>51</v>
      </c>
      <c r="G3172" s="3">
        <v>8</v>
      </c>
      <c r="H3172" s="3" t="s">
        <v>14</v>
      </c>
      <c r="I3172" s="4" t="str">
        <f ca="1">IFERROR(__xludf.DUMMYFUNCTION("REGEXREPLACE(F3173,""\D"", """")"),"5")</f>
        <v>5</v>
      </c>
      <c r="J3172" s="6" t="s">
        <v>13854</v>
      </c>
    </row>
    <row r="3173" spans="1:10" ht="15.75" customHeight="1">
      <c r="A3173" s="1">
        <v>3172</v>
      </c>
      <c r="B3173" s="3">
        <v>3173</v>
      </c>
      <c r="C3173" s="3" t="s">
        <v>8486</v>
      </c>
      <c r="D3173" s="3" t="s">
        <v>8487</v>
      </c>
      <c r="E3173" s="3" t="s">
        <v>8488</v>
      </c>
      <c r="F3173" s="3" t="s">
        <v>193</v>
      </c>
      <c r="G3173" s="3">
        <v>3</v>
      </c>
      <c r="H3173" s="3" t="s">
        <v>14</v>
      </c>
      <c r="I3173" s="4" t="str">
        <f ca="1">IFERROR(__xludf.DUMMYFUNCTION("REGEXREPLACE(F3174,""\D"", """")"),"10")</f>
        <v>10</v>
      </c>
      <c r="J3173" s="6" t="s">
        <v>13864</v>
      </c>
    </row>
    <row r="3174" spans="1:10" ht="15.75" customHeight="1">
      <c r="A3174" s="1">
        <v>3173</v>
      </c>
      <c r="B3174" s="3">
        <v>3174</v>
      </c>
      <c r="C3174" s="3" t="s">
        <v>8489</v>
      </c>
      <c r="D3174" s="3" t="s">
        <v>8490</v>
      </c>
      <c r="E3174" s="3" t="s">
        <v>17</v>
      </c>
      <c r="F3174" s="3">
        <v>0</v>
      </c>
      <c r="I3174" s="4" t="str">
        <f ca="1">IFERROR(__xludf.DUMMYFUNCTION("REGEXREPLACE(F3175,""\D"", """")"),"#VALUE!")</f>
        <v>#VALUE!</v>
      </c>
      <c r="J3174" s="6" t="s">
        <v>13850</v>
      </c>
    </row>
    <row r="3175" spans="1:10" ht="15.75" customHeight="1">
      <c r="A3175" s="1">
        <v>3174</v>
      </c>
      <c r="B3175" s="3">
        <v>3175</v>
      </c>
      <c r="C3175" s="3" t="s">
        <v>8491</v>
      </c>
      <c r="D3175" s="3" t="s">
        <v>8492</v>
      </c>
      <c r="E3175" s="3" t="s">
        <v>17</v>
      </c>
      <c r="F3175" s="3">
        <v>0</v>
      </c>
      <c r="I3175" s="4" t="str">
        <f ca="1">IFERROR(__xludf.DUMMYFUNCTION("REGEXREPLACE(F3176,""\D"", """")"),"#VALUE!")</f>
        <v>#VALUE!</v>
      </c>
      <c r="J3175" s="6" t="s">
        <v>13850</v>
      </c>
    </row>
    <row r="3176" spans="1:10" ht="15.75" customHeight="1">
      <c r="A3176" s="1">
        <v>3175</v>
      </c>
      <c r="B3176" s="3">
        <v>3176</v>
      </c>
      <c r="C3176" s="3" t="s">
        <v>8493</v>
      </c>
      <c r="D3176" s="3" t="s">
        <v>8494</v>
      </c>
      <c r="E3176" s="3" t="s">
        <v>8495</v>
      </c>
      <c r="F3176" s="3">
        <v>0</v>
      </c>
      <c r="I3176" s="4" t="str">
        <f ca="1">IFERROR(__xludf.DUMMYFUNCTION("REGEXREPLACE(F3177,""\D"", """")"),"#VALUE!")</f>
        <v>#VALUE!</v>
      </c>
      <c r="J3176" s="6" t="s">
        <v>13850</v>
      </c>
    </row>
    <row r="3177" spans="1:10" ht="15.75" customHeight="1">
      <c r="A3177" s="1">
        <v>3176</v>
      </c>
      <c r="B3177" s="3">
        <v>3177</v>
      </c>
      <c r="C3177" s="3" t="s">
        <v>8496</v>
      </c>
      <c r="D3177" s="3" t="s">
        <v>8497</v>
      </c>
      <c r="E3177" s="3" t="s">
        <v>8498</v>
      </c>
      <c r="F3177" s="3">
        <v>0</v>
      </c>
      <c r="I3177" s="4" t="str">
        <f ca="1">IFERROR(__xludf.DUMMYFUNCTION("REGEXREPLACE(F3178,""\D"", """")"),"#VALUE!")</f>
        <v>#VALUE!</v>
      </c>
      <c r="J3177" s="6" t="s">
        <v>13850</v>
      </c>
    </row>
    <row r="3178" spans="1:10" ht="15.75" customHeight="1">
      <c r="A3178" s="1">
        <v>3177</v>
      </c>
      <c r="B3178" s="3">
        <v>3178</v>
      </c>
      <c r="C3178" s="3" t="s">
        <v>8499</v>
      </c>
      <c r="D3178" s="3" t="s">
        <v>8500</v>
      </c>
      <c r="E3178" s="3" t="s">
        <v>17</v>
      </c>
      <c r="F3178" s="3">
        <v>0</v>
      </c>
      <c r="I3178" s="4" t="str">
        <f ca="1">IFERROR(__xludf.DUMMYFUNCTION("REGEXREPLACE(F3179,""\D"", """")"),"#VALUE!")</f>
        <v>#VALUE!</v>
      </c>
      <c r="J3178" s="6" t="s">
        <v>13850</v>
      </c>
    </row>
    <row r="3179" spans="1:10" ht="15.75" customHeight="1">
      <c r="A3179" s="1">
        <v>3178</v>
      </c>
      <c r="B3179" s="3">
        <v>3179</v>
      </c>
      <c r="C3179" s="3" t="s">
        <v>8501</v>
      </c>
      <c r="D3179" s="3" t="s">
        <v>8502</v>
      </c>
      <c r="E3179" s="3" t="s">
        <v>17</v>
      </c>
      <c r="F3179" s="3">
        <v>0</v>
      </c>
      <c r="I3179" s="4" t="str">
        <f ca="1">IFERROR(__xludf.DUMMYFUNCTION("REGEXREPLACE(F3180,""\D"", """")"),"#VALUE!")</f>
        <v>#VALUE!</v>
      </c>
      <c r="J3179" s="6" t="s">
        <v>13850</v>
      </c>
    </row>
    <row r="3180" spans="1:10" ht="15.75" customHeight="1">
      <c r="A3180" s="1">
        <v>3179</v>
      </c>
      <c r="B3180" s="3">
        <v>3180</v>
      </c>
      <c r="C3180" s="3" t="s">
        <v>8503</v>
      </c>
      <c r="D3180" s="3" t="s">
        <v>8504</v>
      </c>
      <c r="E3180" s="3" t="s">
        <v>8505</v>
      </c>
      <c r="F3180" s="3" t="s">
        <v>113</v>
      </c>
      <c r="G3180" s="3">
        <v>1</v>
      </c>
      <c r="H3180" s="3" t="s">
        <v>94</v>
      </c>
      <c r="I3180" s="4" t="str">
        <f ca="1">IFERROR(__xludf.DUMMYFUNCTION("REGEXREPLACE(F3181,""\D"", """")"),"8")</f>
        <v>8</v>
      </c>
      <c r="J3180" s="6" t="s">
        <v>13860</v>
      </c>
    </row>
    <row r="3181" spans="1:10" ht="15.75" customHeight="1">
      <c r="A3181" s="1">
        <v>3180</v>
      </c>
      <c r="B3181" s="3">
        <v>3181</v>
      </c>
      <c r="C3181" s="3" t="s">
        <v>8506</v>
      </c>
      <c r="D3181" s="3" t="s">
        <v>8507</v>
      </c>
      <c r="E3181" s="3" t="s">
        <v>8508</v>
      </c>
      <c r="F3181" s="3">
        <v>0</v>
      </c>
      <c r="I3181" s="4" t="str">
        <f ca="1">IFERROR(__xludf.DUMMYFUNCTION("REGEXREPLACE(F3182,""\D"", """")"),"#VALUE!")</f>
        <v>#VALUE!</v>
      </c>
      <c r="J3181" s="6" t="s">
        <v>13850</v>
      </c>
    </row>
    <row r="3182" spans="1:10" ht="15.75" customHeight="1">
      <c r="A3182" s="1">
        <v>3181</v>
      </c>
      <c r="B3182" s="3">
        <v>3182</v>
      </c>
      <c r="C3182" s="3" t="s">
        <v>8509</v>
      </c>
      <c r="D3182" s="3" t="s">
        <v>8510</v>
      </c>
      <c r="E3182" s="3" t="s">
        <v>17</v>
      </c>
      <c r="F3182" s="3">
        <v>0</v>
      </c>
      <c r="I3182" s="4" t="str">
        <f ca="1">IFERROR(__xludf.DUMMYFUNCTION("REGEXREPLACE(F3183,""\D"", """")"),"#VALUE!")</f>
        <v>#VALUE!</v>
      </c>
      <c r="J3182" s="6" t="s">
        <v>13850</v>
      </c>
    </row>
    <row r="3183" spans="1:10" ht="15.75" customHeight="1">
      <c r="A3183" s="1">
        <v>3182</v>
      </c>
      <c r="B3183" s="3">
        <v>3183</v>
      </c>
      <c r="C3183" s="3" t="s">
        <v>8511</v>
      </c>
      <c r="D3183" s="3" t="s">
        <v>8512</v>
      </c>
      <c r="E3183" s="3" t="s">
        <v>8513</v>
      </c>
      <c r="F3183" s="3" t="s">
        <v>787</v>
      </c>
      <c r="G3183" s="3">
        <v>9</v>
      </c>
      <c r="H3183" s="3" t="s">
        <v>1231</v>
      </c>
      <c r="I3183" s="4" t="str">
        <f ca="1">IFERROR(__xludf.DUMMYFUNCTION("REGEXREPLACE(F3184,""\D"", """")"),"20")</f>
        <v>20</v>
      </c>
      <c r="J3183" s="6" t="s">
        <v>13887</v>
      </c>
    </row>
    <row r="3184" spans="1:10" ht="15.75" customHeight="1">
      <c r="A3184" s="1">
        <v>3183</v>
      </c>
      <c r="B3184" s="3">
        <v>3184</v>
      </c>
      <c r="C3184" s="3" t="s">
        <v>8514</v>
      </c>
      <c r="D3184" s="3" t="s">
        <v>8515</v>
      </c>
      <c r="E3184" s="3" t="s">
        <v>17</v>
      </c>
      <c r="F3184" s="3">
        <v>0</v>
      </c>
      <c r="I3184" s="4" t="str">
        <f ca="1">IFERROR(__xludf.DUMMYFUNCTION("REGEXREPLACE(F3185,""\D"", """")"),"#VALUE!")</f>
        <v>#VALUE!</v>
      </c>
      <c r="J3184" s="6" t="s">
        <v>13850</v>
      </c>
    </row>
    <row r="3185" spans="1:10" ht="15.75" customHeight="1">
      <c r="A3185" s="1">
        <v>3184</v>
      </c>
      <c r="B3185" s="3">
        <v>3185</v>
      </c>
      <c r="C3185" s="3" t="s">
        <v>8516</v>
      </c>
      <c r="D3185" s="3" t="s">
        <v>8517</v>
      </c>
      <c r="E3185" s="3" t="s">
        <v>17</v>
      </c>
      <c r="F3185" s="3">
        <v>0</v>
      </c>
      <c r="I3185" s="4" t="str">
        <f ca="1">IFERROR(__xludf.DUMMYFUNCTION("REGEXREPLACE(F3186,""\D"", """")"),"#VALUE!")</f>
        <v>#VALUE!</v>
      </c>
      <c r="J3185" s="6" t="s">
        <v>13850</v>
      </c>
    </row>
    <row r="3186" spans="1:10" ht="15.75" customHeight="1">
      <c r="A3186" s="1">
        <v>3185</v>
      </c>
      <c r="B3186" s="3">
        <v>3186</v>
      </c>
      <c r="C3186" s="3" t="s">
        <v>8518</v>
      </c>
      <c r="D3186" s="3" t="s">
        <v>8519</v>
      </c>
      <c r="E3186" s="3" t="s">
        <v>8520</v>
      </c>
      <c r="F3186" s="3">
        <v>0</v>
      </c>
      <c r="I3186" s="4" t="str">
        <f ca="1">IFERROR(__xludf.DUMMYFUNCTION("REGEXREPLACE(F3187,""\D"", """")"),"#VALUE!")</f>
        <v>#VALUE!</v>
      </c>
      <c r="J3186" s="6" t="s">
        <v>13850</v>
      </c>
    </row>
    <row r="3187" spans="1:10" ht="15.75" customHeight="1">
      <c r="A3187" s="1">
        <v>3186</v>
      </c>
      <c r="B3187" s="3">
        <v>3187</v>
      </c>
      <c r="C3187" s="3" t="s">
        <v>8521</v>
      </c>
      <c r="D3187" s="3" t="s">
        <v>8522</v>
      </c>
      <c r="E3187" s="3" t="s">
        <v>8523</v>
      </c>
      <c r="F3187" s="3" t="s">
        <v>215</v>
      </c>
      <c r="G3187" s="3">
        <v>0</v>
      </c>
      <c r="H3187" s="3" t="s">
        <v>382</v>
      </c>
      <c r="I3187" s="4" t="str">
        <f ca="1">IFERROR(__xludf.DUMMYFUNCTION("REGEXREPLACE(F3188,""\D"", """")"),"14")</f>
        <v>14</v>
      </c>
      <c r="J3187" s="6" t="s">
        <v>13866</v>
      </c>
    </row>
    <row r="3188" spans="1:10" ht="15.75" customHeight="1">
      <c r="A3188" s="1">
        <v>3187</v>
      </c>
      <c r="B3188" s="3">
        <v>3188</v>
      </c>
      <c r="C3188" s="3" t="s">
        <v>8524</v>
      </c>
      <c r="D3188" s="3" t="s">
        <v>8525</v>
      </c>
      <c r="E3188" s="3" t="s">
        <v>8526</v>
      </c>
      <c r="F3188" s="3" t="s">
        <v>215</v>
      </c>
      <c r="G3188" s="3">
        <v>2</v>
      </c>
      <c r="H3188" s="3" t="s">
        <v>266</v>
      </c>
      <c r="I3188" s="4" t="str">
        <f ca="1">IFERROR(__xludf.DUMMYFUNCTION("REGEXREPLACE(F3189,""\D"", """")"),"14")</f>
        <v>14</v>
      </c>
      <c r="J3188" s="6" t="s">
        <v>13866</v>
      </c>
    </row>
    <row r="3189" spans="1:10" ht="15.75" customHeight="1">
      <c r="A3189" s="1">
        <v>3188</v>
      </c>
      <c r="B3189" s="3">
        <v>3189</v>
      </c>
      <c r="C3189" s="3" t="s">
        <v>8527</v>
      </c>
      <c r="D3189" s="3" t="s">
        <v>8528</v>
      </c>
      <c r="E3189" s="3" t="s">
        <v>8529</v>
      </c>
      <c r="F3189" s="3" t="s">
        <v>56</v>
      </c>
      <c r="G3189" s="3">
        <v>27</v>
      </c>
      <c r="H3189" s="3" t="s">
        <v>301</v>
      </c>
      <c r="I3189" s="4" t="str">
        <f ca="1">IFERROR(__xludf.DUMMYFUNCTION("REGEXREPLACE(F3190,""\D"", """")"),"23")</f>
        <v>23</v>
      </c>
      <c r="J3189" s="6" t="s">
        <v>13855</v>
      </c>
    </row>
    <row r="3190" spans="1:10" ht="15.75" customHeight="1">
      <c r="A3190" s="1">
        <v>3189</v>
      </c>
      <c r="B3190" s="3">
        <v>3190</v>
      </c>
      <c r="C3190" s="3" t="s">
        <v>8530</v>
      </c>
      <c r="D3190" s="3" t="s">
        <v>8531</v>
      </c>
      <c r="E3190" s="3" t="s">
        <v>17</v>
      </c>
      <c r="F3190" s="3">
        <v>0</v>
      </c>
      <c r="I3190" s="4" t="str">
        <f ca="1">IFERROR(__xludf.DUMMYFUNCTION("REGEXREPLACE(F3191,""\D"", """")"),"#VALUE!")</f>
        <v>#VALUE!</v>
      </c>
      <c r="J3190" s="6" t="s">
        <v>13850</v>
      </c>
    </row>
    <row r="3191" spans="1:10" ht="15.75" customHeight="1">
      <c r="A3191" s="1">
        <v>3190</v>
      </c>
      <c r="B3191" s="3">
        <v>3191</v>
      </c>
      <c r="C3191" s="3" t="s">
        <v>8532</v>
      </c>
      <c r="D3191" s="3" t="s">
        <v>8533</v>
      </c>
      <c r="E3191" s="3" t="s">
        <v>8534</v>
      </c>
      <c r="F3191" s="3" t="s">
        <v>423</v>
      </c>
      <c r="G3191" s="3">
        <v>0</v>
      </c>
      <c r="H3191" s="3" t="s">
        <v>424</v>
      </c>
      <c r="I3191" s="4" t="str">
        <f ca="1">IFERROR(__xludf.DUMMYFUNCTION("REGEXREPLACE(F3192,""\D"", """")"),"12")</f>
        <v>12</v>
      </c>
      <c r="J3191" s="6" t="s">
        <v>13874</v>
      </c>
    </row>
    <row r="3192" spans="1:10" ht="15.75" customHeight="1">
      <c r="A3192" s="1">
        <v>3191</v>
      </c>
      <c r="B3192" s="3">
        <v>3192</v>
      </c>
      <c r="C3192" s="3" t="s">
        <v>8535</v>
      </c>
      <c r="D3192" s="3" t="s">
        <v>8536</v>
      </c>
      <c r="E3192" s="3" t="s">
        <v>8537</v>
      </c>
      <c r="F3192" s="3" t="s">
        <v>93</v>
      </c>
      <c r="G3192" s="3">
        <v>2</v>
      </c>
      <c r="H3192" s="3" t="s">
        <v>535</v>
      </c>
      <c r="I3192" s="4" t="str">
        <f ca="1">IFERROR(__xludf.DUMMYFUNCTION("REGEXREPLACE(F3193,""\D"", """")"),"6")</f>
        <v>6</v>
      </c>
      <c r="J3192" s="6" t="s">
        <v>13858</v>
      </c>
    </row>
    <row r="3193" spans="1:10" ht="15.75" customHeight="1">
      <c r="A3193" s="1">
        <v>3192</v>
      </c>
      <c r="B3193" s="3">
        <v>3193</v>
      </c>
      <c r="C3193" s="3" t="s">
        <v>8538</v>
      </c>
      <c r="D3193" s="3" t="s">
        <v>8539</v>
      </c>
      <c r="E3193" s="3" t="s">
        <v>17</v>
      </c>
      <c r="F3193" s="3">
        <v>0</v>
      </c>
      <c r="I3193" s="4" t="str">
        <f ca="1">IFERROR(__xludf.DUMMYFUNCTION("REGEXREPLACE(F3194,""\D"", """")"),"#VALUE!")</f>
        <v>#VALUE!</v>
      </c>
      <c r="J3193" s="6" t="s">
        <v>13850</v>
      </c>
    </row>
    <row r="3194" spans="1:10" ht="15.75" customHeight="1">
      <c r="A3194" s="1">
        <v>3193</v>
      </c>
      <c r="B3194" s="3">
        <v>3194</v>
      </c>
      <c r="C3194" s="3" t="s">
        <v>8540</v>
      </c>
      <c r="D3194" s="3" t="s">
        <v>8541</v>
      </c>
      <c r="E3194" s="3" t="s">
        <v>17</v>
      </c>
      <c r="F3194" s="3">
        <v>0</v>
      </c>
      <c r="I3194" s="4" t="str">
        <f ca="1">IFERROR(__xludf.DUMMYFUNCTION("REGEXREPLACE(F3195,""\D"", """")"),"#VALUE!")</f>
        <v>#VALUE!</v>
      </c>
      <c r="J3194" s="6" t="s">
        <v>13850</v>
      </c>
    </row>
    <row r="3195" spans="1:10" ht="15.75" customHeight="1">
      <c r="A3195" s="1">
        <v>3194</v>
      </c>
      <c r="B3195" s="3">
        <v>3195</v>
      </c>
      <c r="C3195" s="3" t="s">
        <v>8542</v>
      </c>
      <c r="D3195" s="3" t="s">
        <v>8543</v>
      </c>
      <c r="E3195" s="3" t="s">
        <v>8544</v>
      </c>
      <c r="F3195" s="3" t="s">
        <v>75</v>
      </c>
      <c r="G3195" s="3">
        <v>3</v>
      </c>
      <c r="H3195" s="3" t="s">
        <v>24</v>
      </c>
      <c r="I3195" s="4" t="str">
        <f ca="1">IFERROR(__xludf.DUMMYFUNCTION("REGEXREPLACE(F3196,""\D"", """")"),"15")</f>
        <v>15</v>
      </c>
      <c r="J3195" s="6" t="s">
        <v>13856</v>
      </c>
    </row>
    <row r="3196" spans="1:10" ht="15.75" customHeight="1">
      <c r="A3196" s="1">
        <v>3195</v>
      </c>
      <c r="B3196" s="3">
        <v>3196</v>
      </c>
      <c r="C3196" s="3" t="s">
        <v>8545</v>
      </c>
      <c r="D3196" s="3" t="s">
        <v>8546</v>
      </c>
      <c r="E3196" s="3" t="s">
        <v>8547</v>
      </c>
      <c r="F3196" s="3">
        <v>0</v>
      </c>
      <c r="I3196" s="4" t="str">
        <f ca="1">IFERROR(__xludf.DUMMYFUNCTION("REGEXREPLACE(F3197,""\D"", """")"),"#VALUE!")</f>
        <v>#VALUE!</v>
      </c>
      <c r="J3196" s="6" t="s">
        <v>13850</v>
      </c>
    </row>
    <row r="3197" spans="1:10" ht="15.75" customHeight="1">
      <c r="A3197" s="1">
        <v>3196</v>
      </c>
      <c r="B3197" s="3">
        <v>3197</v>
      </c>
      <c r="C3197" s="3" t="s">
        <v>8548</v>
      </c>
      <c r="D3197" s="3" t="s">
        <v>8549</v>
      </c>
      <c r="E3197" s="3" t="s">
        <v>8550</v>
      </c>
      <c r="F3197" s="3" t="s">
        <v>4230</v>
      </c>
      <c r="G3197" s="3">
        <v>30</v>
      </c>
      <c r="H3197" s="3" t="s">
        <v>5989</v>
      </c>
      <c r="I3197" s="4" t="str">
        <f ca="1">IFERROR(__xludf.DUMMYFUNCTION("REGEXREPLACE(F3198,""\D"", """")"),"40")</f>
        <v>40</v>
      </c>
      <c r="J3197" s="6" t="s">
        <v>13918</v>
      </c>
    </row>
    <row r="3198" spans="1:10" ht="15.75" customHeight="1">
      <c r="A3198" s="1">
        <v>3197</v>
      </c>
      <c r="B3198" s="3">
        <v>3198</v>
      </c>
      <c r="C3198" s="3" t="s">
        <v>8551</v>
      </c>
      <c r="D3198" s="3" t="s">
        <v>8552</v>
      </c>
      <c r="E3198" s="3" t="s">
        <v>17</v>
      </c>
      <c r="F3198" s="3">
        <v>0</v>
      </c>
      <c r="I3198" s="4" t="str">
        <f ca="1">IFERROR(__xludf.DUMMYFUNCTION("REGEXREPLACE(F3199,""\D"", """")"),"#VALUE!")</f>
        <v>#VALUE!</v>
      </c>
      <c r="J3198" s="6" t="s">
        <v>13850</v>
      </c>
    </row>
    <row r="3199" spans="1:10" ht="15.75" customHeight="1">
      <c r="A3199" s="1">
        <v>3198</v>
      </c>
      <c r="B3199" s="3">
        <v>3199</v>
      </c>
      <c r="C3199" s="3" t="s">
        <v>8553</v>
      </c>
      <c r="D3199" s="3" t="s">
        <v>8554</v>
      </c>
      <c r="E3199" s="3" t="s">
        <v>17</v>
      </c>
      <c r="F3199" s="3">
        <v>0</v>
      </c>
      <c r="I3199" s="4" t="str">
        <f ca="1">IFERROR(__xludf.DUMMYFUNCTION("REGEXREPLACE(F3200,""\D"", """")"),"#VALUE!")</f>
        <v>#VALUE!</v>
      </c>
      <c r="J3199" s="6" t="s">
        <v>13850</v>
      </c>
    </row>
    <row r="3200" spans="1:10" ht="15.75" customHeight="1">
      <c r="A3200" s="1">
        <v>3199</v>
      </c>
      <c r="B3200" s="3">
        <v>3200</v>
      </c>
      <c r="C3200" s="3" t="s">
        <v>8555</v>
      </c>
      <c r="D3200" s="3" t="s">
        <v>8556</v>
      </c>
      <c r="E3200" s="3" t="s">
        <v>8557</v>
      </c>
      <c r="F3200" s="3">
        <v>0</v>
      </c>
      <c r="I3200" s="4" t="str">
        <f ca="1">IFERROR(__xludf.DUMMYFUNCTION("REGEXREPLACE(F3201,""\D"", """")"),"#VALUE!")</f>
        <v>#VALUE!</v>
      </c>
      <c r="J3200" s="6" t="s">
        <v>13850</v>
      </c>
    </row>
    <row r="3201" spans="1:10" ht="15.75" customHeight="1">
      <c r="A3201" s="1">
        <v>3200</v>
      </c>
      <c r="B3201" s="3">
        <v>3201</v>
      </c>
      <c r="C3201" s="3" t="s">
        <v>8558</v>
      </c>
      <c r="D3201" s="3" t="s">
        <v>8559</v>
      </c>
      <c r="E3201" s="3" t="s">
        <v>17</v>
      </c>
      <c r="F3201" s="3">
        <v>0</v>
      </c>
      <c r="I3201" s="4" t="str">
        <f ca="1">IFERROR(__xludf.DUMMYFUNCTION("REGEXREPLACE(F3202,""\D"", """")"),"#VALUE!")</f>
        <v>#VALUE!</v>
      </c>
      <c r="J3201" s="6" t="s">
        <v>13850</v>
      </c>
    </row>
    <row r="3202" spans="1:10" ht="15.75" customHeight="1">
      <c r="A3202" s="1">
        <v>3201</v>
      </c>
      <c r="B3202" s="3">
        <v>3202</v>
      </c>
      <c r="C3202" s="3" t="s">
        <v>8560</v>
      </c>
      <c r="D3202" s="3" t="s">
        <v>8561</v>
      </c>
      <c r="E3202" s="3" t="s">
        <v>17</v>
      </c>
      <c r="F3202" s="3">
        <v>0</v>
      </c>
      <c r="I3202" s="4" t="str">
        <f ca="1">IFERROR(__xludf.DUMMYFUNCTION("REGEXREPLACE(F3203,""\D"", """")"),"#VALUE!")</f>
        <v>#VALUE!</v>
      </c>
      <c r="J3202" s="6" t="s">
        <v>13850</v>
      </c>
    </row>
    <row r="3203" spans="1:10" ht="15.75" customHeight="1">
      <c r="A3203" s="1">
        <v>3202</v>
      </c>
      <c r="B3203" s="3">
        <v>3203</v>
      </c>
      <c r="C3203" s="3" t="s">
        <v>8562</v>
      </c>
      <c r="D3203" s="3" t="s">
        <v>8563</v>
      </c>
      <c r="E3203" s="3" t="s">
        <v>8564</v>
      </c>
      <c r="F3203" s="3" t="s">
        <v>113</v>
      </c>
      <c r="G3203" s="3">
        <v>8</v>
      </c>
      <c r="H3203" s="3" t="s">
        <v>266</v>
      </c>
      <c r="I3203" s="4" t="str">
        <f ca="1">IFERROR(__xludf.DUMMYFUNCTION("REGEXREPLACE(F3204,""\D"", """")"),"8")</f>
        <v>8</v>
      </c>
      <c r="J3203" s="6" t="s">
        <v>13860</v>
      </c>
    </row>
    <row r="3204" spans="1:10" ht="15.75" customHeight="1">
      <c r="A3204" s="1">
        <v>3203</v>
      </c>
      <c r="B3204" s="3">
        <v>3204</v>
      </c>
      <c r="C3204" s="3" t="s">
        <v>8565</v>
      </c>
      <c r="D3204" s="3" t="s">
        <v>8566</v>
      </c>
      <c r="E3204" s="3" t="s">
        <v>8567</v>
      </c>
      <c r="F3204" s="3" t="s">
        <v>744</v>
      </c>
      <c r="G3204" s="3">
        <v>13</v>
      </c>
      <c r="H3204" s="3" t="s">
        <v>301</v>
      </c>
      <c r="I3204" s="4" t="str">
        <f ca="1">IFERROR(__xludf.DUMMYFUNCTION("REGEXREPLACE(F3205,""\D"", """")"),"37")</f>
        <v>37</v>
      </c>
      <c r="J3204" s="6" t="s">
        <v>13883</v>
      </c>
    </row>
    <row r="3205" spans="1:10" ht="15.75" customHeight="1">
      <c r="A3205" s="1">
        <v>3204</v>
      </c>
      <c r="B3205" s="3">
        <v>3205</v>
      </c>
      <c r="C3205" s="3" t="s">
        <v>8568</v>
      </c>
      <c r="D3205" s="3" t="s">
        <v>8569</v>
      </c>
      <c r="E3205" s="3" t="s">
        <v>8570</v>
      </c>
      <c r="F3205" s="3">
        <v>0</v>
      </c>
      <c r="I3205" s="4" t="str">
        <f ca="1">IFERROR(__xludf.DUMMYFUNCTION("REGEXREPLACE(F3206,""\D"", """")"),"#VALUE!")</f>
        <v>#VALUE!</v>
      </c>
      <c r="J3205" s="6" t="s">
        <v>13850</v>
      </c>
    </row>
    <row r="3206" spans="1:10" ht="15.75" customHeight="1">
      <c r="A3206" s="1">
        <v>3205</v>
      </c>
      <c r="B3206" s="3">
        <v>3206</v>
      </c>
      <c r="C3206" s="3" t="s">
        <v>8571</v>
      </c>
      <c r="D3206" s="3" t="s">
        <v>8572</v>
      </c>
      <c r="E3206" s="3" t="s">
        <v>8573</v>
      </c>
      <c r="F3206" s="3">
        <v>0</v>
      </c>
      <c r="I3206" s="4" t="str">
        <f ca="1">IFERROR(__xludf.DUMMYFUNCTION("REGEXREPLACE(F3207,""\D"", """")"),"#VALUE!")</f>
        <v>#VALUE!</v>
      </c>
      <c r="J3206" s="6" t="s">
        <v>13850</v>
      </c>
    </row>
    <row r="3207" spans="1:10" ht="15.75" customHeight="1">
      <c r="A3207" s="1">
        <v>3206</v>
      </c>
      <c r="B3207" s="3">
        <v>3207</v>
      </c>
      <c r="C3207" s="3" t="s">
        <v>8574</v>
      </c>
      <c r="D3207" s="3" t="s">
        <v>8575</v>
      </c>
      <c r="E3207" s="3" t="s">
        <v>8576</v>
      </c>
      <c r="F3207" s="3" t="s">
        <v>113</v>
      </c>
      <c r="G3207" s="3">
        <v>1</v>
      </c>
      <c r="H3207" s="3" t="s">
        <v>94</v>
      </c>
      <c r="I3207" s="4" t="str">
        <f ca="1">IFERROR(__xludf.DUMMYFUNCTION("REGEXREPLACE(F3208,""\D"", """")"),"8")</f>
        <v>8</v>
      </c>
      <c r="J3207" s="6" t="s">
        <v>13860</v>
      </c>
    </row>
    <row r="3208" spans="1:10" ht="15.75" customHeight="1">
      <c r="A3208" s="1">
        <v>3207</v>
      </c>
      <c r="B3208" s="3">
        <v>3208</v>
      </c>
      <c r="C3208" s="3" t="s">
        <v>8577</v>
      </c>
      <c r="D3208" s="3" t="s">
        <v>8578</v>
      </c>
      <c r="E3208" s="3" t="s">
        <v>8579</v>
      </c>
      <c r="F3208" s="3">
        <v>0</v>
      </c>
      <c r="I3208" s="4" t="str">
        <f ca="1">IFERROR(__xludf.DUMMYFUNCTION("REGEXREPLACE(F3209,""\D"", """")"),"#VALUE!")</f>
        <v>#VALUE!</v>
      </c>
      <c r="J3208" s="6" t="s">
        <v>13850</v>
      </c>
    </row>
    <row r="3209" spans="1:10" ht="15.75" customHeight="1">
      <c r="A3209" s="1">
        <v>3208</v>
      </c>
      <c r="B3209" s="3">
        <v>3209</v>
      </c>
      <c r="C3209" s="3" t="s">
        <v>8580</v>
      </c>
      <c r="D3209" s="3" t="s">
        <v>8581</v>
      </c>
      <c r="E3209" s="3" t="s">
        <v>8557</v>
      </c>
      <c r="F3209" s="3">
        <v>0</v>
      </c>
      <c r="I3209" s="4" t="str">
        <f ca="1">IFERROR(__xludf.DUMMYFUNCTION("REGEXREPLACE(F3210,""\D"", """")"),"#VALUE!")</f>
        <v>#VALUE!</v>
      </c>
      <c r="J3209" s="6" t="s">
        <v>13850</v>
      </c>
    </row>
    <row r="3210" spans="1:10" ht="15.75" customHeight="1">
      <c r="A3210" s="1">
        <v>3209</v>
      </c>
      <c r="B3210" s="3">
        <v>3210</v>
      </c>
      <c r="C3210" s="3" t="s">
        <v>8582</v>
      </c>
      <c r="D3210" s="3" t="s">
        <v>8583</v>
      </c>
      <c r="E3210" s="3" t="s">
        <v>8584</v>
      </c>
      <c r="F3210" s="3" t="s">
        <v>423</v>
      </c>
      <c r="G3210" s="3">
        <v>0</v>
      </c>
      <c r="H3210" s="3" t="s">
        <v>424</v>
      </c>
      <c r="I3210" s="4" t="str">
        <f ca="1">IFERROR(__xludf.DUMMYFUNCTION("REGEXREPLACE(F3211,""\D"", """")"),"12")</f>
        <v>12</v>
      </c>
      <c r="J3210" s="6" t="s">
        <v>13874</v>
      </c>
    </row>
    <row r="3211" spans="1:10" ht="15.75" customHeight="1">
      <c r="A3211" s="1">
        <v>3210</v>
      </c>
      <c r="B3211" s="3">
        <v>3211</v>
      </c>
      <c r="C3211" s="3" t="s">
        <v>8585</v>
      </c>
      <c r="D3211" s="3" t="s">
        <v>8586</v>
      </c>
      <c r="E3211" s="3" t="s">
        <v>8587</v>
      </c>
      <c r="F3211" s="3" t="s">
        <v>787</v>
      </c>
      <c r="G3211" s="3">
        <v>26</v>
      </c>
      <c r="H3211" s="3" t="s">
        <v>44</v>
      </c>
      <c r="I3211" s="4" t="str">
        <f ca="1">IFERROR(__xludf.DUMMYFUNCTION("REGEXREPLACE(F3212,""\D"", """")"),"20")</f>
        <v>20</v>
      </c>
      <c r="J3211" s="6" t="s">
        <v>13887</v>
      </c>
    </row>
    <row r="3212" spans="1:10" ht="15.75" customHeight="1">
      <c r="A3212" s="1">
        <v>3211</v>
      </c>
      <c r="B3212" s="3">
        <v>3212</v>
      </c>
      <c r="C3212" s="3" t="s">
        <v>8588</v>
      </c>
      <c r="D3212" s="3" t="s">
        <v>8589</v>
      </c>
      <c r="E3212" s="3" t="s">
        <v>17</v>
      </c>
      <c r="F3212" s="3">
        <v>0</v>
      </c>
      <c r="I3212" s="4" t="str">
        <f ca="1">IFERROR(__xludf.DUMMYFUNCTION("REGEXREPLACE(F3213,""\D"", """")"),"#VALUE!")</f>
        <v>#VALUE!</v>
      </c>
      <c r="J3212" s="6" t="s">
        <v>13850</v>
      </c>
    </row>
    <row r="3213" spans="1:10" ht="15.75" customHeight="1">
      <c r="A3213" s="1">
        <v>3212</v>
      </c>
      <c r="B3213" s="3">
        <v>3213</v>
      </c>
      <c r="C3213" s="3" t="s">
        <v>8590</v>
      </c>
      <c r="D3213" s="3" t="s">
        <v>8591</v>
      </c>
      <c r="E3213" s="3" t="s">
        <v>17</v>
      </c>
      <c r="F3213" s="3">
        <v>0</v>
      </c>
      <c r="I3213" s="4" t="str">
        <f ca="1">IFERROR(__xludf.DUMMYFUNCTION("REGEXREPLACE(F3214,""\D"", """")"),"#VALUE!")</f>
        <v>#VALUE!</v>
      </c>
      <c r="J3213" s="6" t="s">
        <v>13850</v>
      </c>
    </row>
    <row r="3214" spans="1:10" ht="15.75" customHeight="1">
      <c r="A3214" s="1">
        <v>3213</v>
      </c>
      <c r="B3214" s="3">
        <v>3214</v>
      </c>
      <c r="C3214" s="3" t="s">
        <v>8592</v>
      </c>
      <c r="D3214" s="3" t="s">
        <v>8593</v>
      </c>
      <c r="E3214" s="3" t="s">
        <v>17</v>
      </c>
      <c r="F3214" s="3">
        <v>0</v>
      </c>
      <c r="I3214" s="4" t="str">
        <f ca="1">IFERROR(__xludf.DUMMYFUNCTION("REGEXREPLACE(F3215,""\D"", """")"),"#VALUE!")</f>
        <v>#VALUE!</v>
      </c>
      <c r="J3214" s="6" t="s">
        <v>13850</v>
      </c>
    </row>
    <row r="3215" spans="1:10" ht="15.75" customHeight="1">
      <c r="A3215" s="1">
        <v>3214</v>
      </c>
      <c r="B3215" s="3">
        <v>3215</v>
      </c>
      <c r="C3215" s="3" t="s">
        <v>8594</v>
      </c>
      <c r="D3215" s="3" t="s">
        <v>8595</v>
      </c>
      <c r="E3215" s="3" t="s">
        <v>8596</v>
      </c>
      <c r="F3215" s="3" t="s">
        <v>131</v>
      </c>
      <c r="G3215" s="3">
        <v>1</v>
      </c>
      <c r="H3215" s="3" t="s">
        <v>52</v>
      </c>
      <c r="I3215" s="4" t="str">
        <f ca="1">IFERROR(__xludf.DUMMYFUNCTION("REGEXREPLACE(F3216,""\D"", """")"),"4")</f>
        <v>4</v>
      </c>
      <c r="J3215" s="6" t="s">
        <v>13861</v>
      </c>
    </row>
    <row r="3216" spans="1:10" ht="15.75" customHeight="1">
      <c r="A3216" s="1">
        <v>3215</v>
      </c>
      <c r="B3216" s="3">
        <v>3216</v>
      </c>
      <c r="C3216" s="3" t="s">
        <v>8597</v>
      </c>
      <c r="D3216" s="3" t="s">
        <v>8598</v>
      </c>
      <c r="E3216" s="3" t="s">
        <v>17</v>
      </c>
      <c r="F3216" s="3">
        <v>0</v>
      </c>
      <c r="I3216" s="4" t="str">
        <f ca="1">IFERROR(__xludf.DUMMYFUNCTION("REGEXREPLACE(F3217,""\D"", """")"),"#VALUE!")</f>
        <v>#VALUE!</v>
      </c>
      <c r="J3216" s="6" t="s">
        <v>13850</v>
      </c>
    </row>
    <row r="3217" spans="1:10" ht="15.75" customHeight="1">
      <c r="A3217" s="1">
        <v>3216</v>
      </c>
      <c r="B3217" s="3">
        <v>3217</v>
      </c>
      <c r="C3217" s="3" t="s">
        <v>8599</v>
      </c>
      <c r="D3217" s="3" t="s">
        <v>8600</v>
      </c>
      <c r="E3217" s="3" t="s">
        <v>8601</v>
      </c>
      <c r="F3217" s="3" t="s">
        <v>215</v>
      </c>
      <c r="G3217" s="3">
        <v>14</v>
      </c>
      <c r="H3217" s="3" t="s">
        <v>452</v>
      </c>
      <c r="I3217" s="4" t="str">
        <f ca="1">IFERROR(__xludf.DUMMYFUNCTION("REGEXREPLACE(F3218,""\D"", """")"),"14")</f>
        <v>14</v>
      </c>
      <c r="J3217" s="6" t="s">
        <v>13866</v>
      </c>
    </row>
    <row r="3218" spans="1:10" ht="15.75" customHeight="1">
      <c r="A3218" s="1">
        <v>3217</v>
      </c>
      <c r="B3218" s="3">
        <v>3218</v>
      </c>
      <c r="C3218" s="3" t="s">
        <v>8602</v>
      </c>
      <c r="D3218" s="3" t="s">
        <v>8603</v>
      </c>
      <c r="E3218" s="3" t="s">
        <v>17</v>
      </c>
      <c r="F3218" s="3">
        <v>0</v>
      </c>
      <c r="I3218" s="4" t="str">
        <f ca="1">IFERROR(__xludf.DUMMYFUNCTION("REGEXREPLACE(F3219,""\D"", """")"),"#VALUE!")</f>
        <v>#VALUE!</v>
      </c>
      <c r="J3218" s="6" t="s">
        <v>13850</v>
      </c>
    </row>
    <row r="3219" spans="1:10" ht="15.75" customHeight="1">
      <c r="A3219" s="1">
        <v>3218</v>
      </c>
      <c r="B3219" s="3">
        <v>3219</v>
      </c>
      <c r="C3219" s="3" t="s">
        <v>8604</v>
      </c>
      <c r="D3219" s="3" t="s">
        <v>8605</v>
      </c>
      <c r="E3219" s="3" t="s">
        <v>8606</v>
      </c>
      <c r="F3219" s="3">
        <v>0</v>
      </c>
      <c r="I3219" s="4" t="str">
        <f ca="1">IFERROR(__xludf.DUMMYFUNCTION("REGEXREPLACE(F3220,""\D"", """")"),"#VALUE!")</f>
        <v>#VALUE!</v>
      </c>
      <c r="J3219" s="6" t="s">
        <v>13850</v>
      </c>
    </row>
    <row r="3220" spans="1:10" ht="15.75" customHeight="1">
      <c r="A3220" s="1">
        <v>3219</v>
      </c>
      <c r="B3220" s="3">
        <v>3220</v>
      </c>
      <c r="C3220" s="3" t="s">
        <v>8607</v>
      </c>
      <c r="D3220" s="3" t="s">
        <v>8608</v>
      </c>
      <c r="E3220" s="3" t="s">
        <v>8609</v>
      </c>
      <c r="F3220" s="3">
        <v>0</v>
      </c>
      <c r="I3220" s="4" t="str">
        <f ca="1">IFERROR(__xludf.DUMMYFUNCTION("REGEXREPLACE(F3221,""\D"", """")"),"#VALUE!")</f>
        <v>#VALUE!</v>
      </c>
      <c r="J3220" s="6" t="s">
        <v>13850</v>
      </c>
    </row>
    <row r="3221" spans="1:10" ht="15.75" customHeight="1">
      <c r="A3221" s="1">
        <v>3220</v>
      </c>
      <c r="B3221" s="3">
        <v>3221</v>
      </c>
      <c r="C3221" s="3" t="s">
        <v>8610</v>
      </c>
      <c r="D3221" s="3" t="s">
        <v>8611</v>
      </c>
      <c r="E3221" s="3" t="s">
        <v>8612</v>
      </c>
      <c r="F3221" s="3" t="s">
        <v>423</v>
      </c>
      <c r="G3221" s="3">
        <v>22</v>
      </c>
      <c r="H3221" s="3" t="s">
        <v>970</v>
      </c>
      <c r="I3221" s="4" t="str">
        <f ca="1">IFERROR(__xludf.DUMMYFUNCTION("REGEXREPLACE(F3222,""\D"", """")"),"12")</f>
        <v>12</v>
      </c>
      <c r="J3221" s="6" t="s">
        <v>13874</v>
      </c>
    </row>
    <row r="3222" spans="1:10" ht="15.75" customHeight="1">
      <c r="A3222" s="1">
        <v>3221</v>
      </c>
      <c r="B3222" s="3">
        <v>3222</v>
      </c>
      <c r="C3222" s="3" t="s">
        <v>8613</v>
      </c>
      <c r="D3222" s="3" t="s">
        <v>8614</v>
      </c>
      <c r="E3222" s="3" t="s">
        <v>8615</v>
      </c>
      <c r="F3222" s="3">
        <v>0</v>
      </c>
      <c r="I3222" s="4" t="str">
        <f ca="1">IFERROR(__xludf.DUMMYFUNCTION("REGEXREPLACE(F3223,""\D"", """")"),"#VALUE!")</f>
        <v>#VALUE!</v>
      </c>
      <c r="J3222" s="6" t="s">
        <v>13850</v>
      </c>
    </row>
    <row r="3223" spans="1:10" ht="15.75" customHeight="1">
      <c r="A3223" s="1">
        <v>3222</v>
      </c>
      <c r="B3223" s="3">
        <v>3223</v>
      </c>
      <c r="C3223" s="3" t="s">
        <v>8616</v>
      </c>
      <c r="D3223" s="3" t="s">
        <v>8617</v>
      </c>
      <c r="E3223" s="3" t="s">
        <v>8618</v>
      </c>
      <c r="F3223" s="3">
        <v>0</v>
      </c>
      <c r="I3223" s="4" t="str">
        <f ca="1">IFERROR(__xludf.DUMMYFUNCTION("REGEXREPLACE(F3224,""\D"", """")"),"#VALUE!")</f>
        <v>#VALUE!</v>
      </c>
      <c r="J3223" s="6" t="s">
        <v>13850</v>
      </c>
    </row>
    <row r="3224" spans="1:10" ht="15.75" customHeight="1">
      <c r="A3224" s="1">
        <v>3223</v>
      </c>
      <c r="B3224" s="3">
        <v>3224</v>
      </c>
      <c r="C3224" s="3" t="s">
        <v>8619</v>
      </c>
      <c r="D3224" s="3" t="s">
        <v>8620</v>
      </c>
      <c r="E3224" s="3" t="s">
        <v>17</v>
      </c>
      <c r="F3224" s="3">
        <v>0</v>
      </c>
      <c r="I3224" s="4" t="str">
        <f ca="1">IFERROR(__xludf.DUMMYFUNCTION("REGEXREPLACE(F3225,""\D"", """")"),"#VALUE!")</f>
        <v>#VALUE!</v>
      </c>
      <c r="J3224" s="6" t="s">
        <v>13850</v>
      </c>
    </row>
    <row r="3225" spans="1:10" ht="15.75" customHeight="1">
      <c r="A3225" s="1">
        <v>3224</v>
      </c>
      <c r="B3225" s="3">
        <v>3225</v>
      </c>
      <c r="C3225" s="3" t="s">
        <v>8621</v>
      </c>
      <c r="D3225" s="3" t="s">
        <v>8622</v>
      </c>
      <c r="E3225" s="3" t="s">
        <v>8623</v>
      </c>
      <c r="F3225" s="3">
        <v>0</v>
      </c>
      <c r="I3225" s="4" t="str">
        <f ca="1">IFERROR(__xludf.DUMMYFUNCTION("REGEXREPLACE(F3226,""\D"", """")"),"#VALUE!")</f>
        <v>#VALUE!</v>
      </c>
      <c r="J3225" s="6" t="s">
        <v>13850</v>
      </c>
    </row>
    <row r="3226" spans="1:10" ht="15.75" customHeight="1">
      <c r="A3226" s="1">
        <v>3225</v>
      </c>
      <c r="B3226" s="3">
        <v>3226</v>
      </c>
      <c r="C3226" s="3" t="s">
        <v>8624</v>
      </c>
      <c r="D3226" s="3" t="s">
        <v>8625</v>
      </c>
      <c r="E3226" s="3" t="s">
        <v>17</v>
      </c>
      <c r="F3226" s="3">
        <v>0</v>
      </c>
      <c r="I3226" s="4" t="str">
        <f ca="1">IFERROR(__xludf.DUMMYFUNCTION("REGEXREPLACE(F3227,""\D"", """")"),"#VALUE!")</f>
        <v>#VALUE!</v>
      </c>
      <c r="J3226" s="6" t="s">
        <v>13850</v>
      </c>
    </row>
    <row r="3227" spans="1:10" ht="15.75" customHeight="1">
      <c r="A3227" s="1">
        <v>3226</v>
      </c>
      <c r="B3227" s="3">
        <v>3227</v>
      </c>
      <c r="C3227" s="3" t="s">
        <v>8626</v>
      </c>
      <c r="D3227" s="3" t="s">
        <v>8627</v>
      </c>
      <c r="E3227" s="3" t="s">
        <v>8628</v>
      </c>
      <c r="F3227" s="3">
        <v>0</v>
      </c>
      <c r="I3227" s="4" t="str">
        <f ca="1">IFERROR(__xludf.DUMMYFUNCTION("REGEXREPLACE(F3228,""\D"", """")"),"#VALUE!")</f>
        <v>#VALUE!</v>
      </c>
      <c r="J3227" s="6" t="s">
        <v>13850</v>
      </c>
    </row>
    <row r="3228" spans="1:10" ht="15.75" customHeight="1">
      <c r="A3228" s="1">
        <v>3227</v>
      </c>
      <c r="B3228" s="3">
        <v>3228</v>
      </c>
      <c r="C3228" s="3" t="s">
        <v>8629</v>
      </c>
      <c r="D3228" s="3" t="s">
        <v>8630</v>
      </c>
      <c r="E3228" s="3" t="s">
        <v>8631</v>
      </c>
      <c r="F3228" s="3">
        <v>0</v>
      </c>
      <c r="I3228" s="4" t="str">
        <f ca="1">IFERROR(__xludf.DUMMYFUNCTION("REGEXREPLACE(F3229,""\D"", """")"),"#VALUE!")</f>
        <v>#VALUE!</v>
      </c>
      <c r="J3228" s="6" t="s">
        <v>13850</v>
      </c>
    </row>
    <row r="3229" spans="1:10" ht="15.75" customHeight="1">
      <c r="A3229" s="1">
        <v>3228</v>
      </c>
      <c r="B3229" s="3">
        <v>3229</v>
      </c>
      <c r="C3229" s="3" t="s">
        <v>8632</v>
      </c>
      <c r="D3229" s="3" t="s">
        <v>8633</v>
      </c>
      <c r="E3229" s="3" t="s">
        <v>8634</v>
      </c>
      <c r="F3229" s="3">
        <v>0</v>
      </c>
      <c r="I3229" s="4" t="str">
        <f ca="1">IFERROR(__xludf.DUMMYFUNCTION("REGEXREPLACE(F3230,""\D"", """")"),"#VALUE!")</f>
        <v>#VALUE!</v>
      </c>
      <c r="J3229" s="6" t="s">
        <v>13850</v>
      </c>
    </row>
    <row r="3230" spans="1:10" ht="15.75" customHeight="1">
      <c r="A3230" s="1">
        <v>3229</v>
      </c>
      <c r="B3230" s="3">
        <v>3230</v>
      </c>
      <c r="C3230" s="3" t="s">
        <v>8635</v>
      </c>
      <c r="D3230" s="3" t="s">
        <v>8636</v>
      </c>
      <c r="E3230" s="3" t="s">
        <v>17</v>
      </c>
      <c r="F3230" s="3">
        <v>0</v>
      </c>
      <c r="I3230" s="4" t="str">
        <f ca="1">IFERROR(__xludf.DUMMYFUNCTION("REGEXREPLACE(F3231,""\D"", """")"),"#VALUE!")</f>
        <v>#VALUE!</v>
      </c>
      <c r="J3230" s="6" t="s">
        <v>13850</v>
      </c>
    </row>
    <row r="3231" spans="1:10" ht="15.75" customHeight="1">
      <c r="A3231" s="1">
        <v>3230</v>
      </c>
      <c r="B3231" s="3">
        <v>3231</v>
      </c>
      <c r="C3231" s="3" t="s">
        <v>8637</v>
      </c>
      <c r="D3231" s="3" t="s">
        <v>8638</v>
      </c>
      <c r="E3231" s="3" t="s">
        <v>17</v>
      </c>
      <c r="F3231" s="3">
        <v>0</v>
      </c>
      <c r="I3231" s="4" t="str">
        <f ca="1">IFERROR(__xludf.DUMMYFUNCTION("REGEXREPLACE(F3232,""\D"", """")"),"#VALUE!")</f>
        <v>#VALUE!</v>
      </c>
      <c r="J3231" s="6" t="s">
        <v>13850</v>
      </c>
    </row>
    <row r="3232" spans="1:10" ht="15.75" customHeight="1">
      <c r="A3232" s="1">
        <v>3231</v>
      </c>
      <c r="B3232" s="3">
        <v>3232</v>
      </c>
      <c r="C3232" s="3" t="s">
        <v>8639</v>
      </c>
      <c r="D3232" s="3" t="s">
        <v>8640</v>
      </c>
      <c r="E3232" s="3" t="s">
        <v>17</v>
      </c>
      <c r="F3232" s="3">
        <v>0</v>
      </c>
      <c r="I3232" s="4" t="str">
        <f ca="1">IFERROR(__xludf.DUMMYFUNCTION("REGEXREPLACE(F3233,""\D"", """")"),"#VALUE!")</f>
        <v>#VALUE!</v>
      </c>
      <c r="J3232" s="6" t="s">
        <v>13850</v>
      </c>
    </row>
    <row r="3233" spans="1:10" ht="15.75" customHeight="1">
      <c r="A3233" s="1">
        <v>3232</v>
      </c>
      <c r="B3233" s="3">
        <v>3233</v>
      </c>
      <c r="C3233" s="3" t="s">
        <v>8641</v>
      </c>
      <c r="D3233" s="3" t="s">
        <v>8642</v>
      </c>
      <c r="E3233" s="3" t="s">
        <v>8643</v>
      </c>
      <c r="F3233" s="3" t="s">
        <v>215</v>
      </c>
      <c r="G3233" s="3">
        <v>0</v>
      </c>
      <c r="H3233" s="3" t="s">
        <v>382</v>
      </c>
      <c r="I3233" s="4" t="str">
        <f ca="1">IFERROR(__xludf.DUMMYFUNCTION("REGEXREPLACE(F3234,""\D"", """")"),"14")</f>
        <v>14</v>
      </c>
      <c r="J3233" s="6" t="s">
        <v>13866</v>
      </c>
    </row>
    <row r="3234" spans="1:10" ht="15.75" customHeight="1">
      <c r="A3234" s="1">
        <v>3233</v>
      </c>
      <c r="B3234" s="3">
        <v>3234</v>
      </c>
      <c r="C3234" s="3" t="s">
        <v>8644</v>
      </c>
      <c r="D3234" s="3" t="s">
        <v>8645</v>
      </c>
      <c r="E3234" s="3" t="s">
        <v>8646</v>
      </c>
      <c r="F3234" s="3">
        <v>0</v>
      </c>
      <c r="I3234" s="4" t="str">
        <f ca="1">IFERROR(__xludf.DUMMYFUNCTION("REGEXREPLACE(F3235,""\D"", """")"),"#VALUE!")</f>
        <v>#VALUE!</v>
      </c>
      <c r="J3234" s="6" t="s">
        <v>13850</v>
      </c>
    </row>
    <row r="3235" spans="1:10" ht="15.75" customHeight="1">
      <c r="A3235" s="1">
        <v>3234</v>
      </c>
      <c r="B3235" s="3">
        <v>3235</v>
      </c>
      <c r="C3235" s="3" t="s">
        <v>8647</v>
      </c>
      <c r="D3235" s="3" t="s">
        <v>8648</v>
      </c>
      <c r="E3235" s="3" t="s">
        <v>8649</v>
      </c>
      <c r="F3235" s="3" t="s">
        <v>43</v>
      </c>
      <c r="G3235" s="3">
        <v>46</v>
      </c>
      <c r="H3235" s="3" t="s">
        <v>3737</v>
      </c>
      <c r="I3235" s="4" t="str">
        <f ca="1">IFERROR(__xludf.DUMMYFUNCTION("REGEXREPLACE(F3236,""\D"", """")"),"22")</f>
        <v>22</v>
      </c>
      <c r="J3235" s="6" t="s">
        <v>13853</v>
      </c>
    </row>
    <row r="3236" spans="1:10" ht="15.75" customHeight="1">
      <c r="A3236" s="1">
        <v>3235</v>
      </c>
      <c r="B3236" s="3">
        <v>3236</v>
      </c>
      <c r="C3236" s="3" t="s">
        <v>8650</v>
      </c>
      <c r="D3236" s="3" t="s">
        <v>8651</v>
      </c>
      <c r="E3236" s="3" t="s">
        <v>8652</v>
      </c>
      <c r="F3236" s="3">
        <v>0</v>
      </c>
      <c r="I3236" s="4" t="str">
        <f ca="1">IFERROR(__xludf.DUMMYFUNCTION("REGEXREPLACE(F3237,""\D"", """")"),"#VALUE!")</f>
        <v>#VALUE!</v>
      </c>
      <c r="J3236" s="6" t="s">
        <v>13850</v>
      </c>
    </row>
    <row r="3237" spans="1:10" ht="15.75" customHeight="1">
      <c r="A3237" s="1">
        <v>3236</v>
      </c>
      <c r="B3237" s="3">
        <v>3237</v>
      </c>
      <c r="C3237" s="3" t="s">
        <v>8653</v>
      </c>
      <c r="D3237" s="3" t="s">
        <v>8654</v>
      </c>
      <c r="E3237" s="3" t="s">
        <v>8655</v>
      </c>
      <c r="F3237" s="3">
        <v>0</v>
      </c>
      <c r="I3237" s="4" t="str">
        <f ca="1">IFERROR(__xludf.DUMMYFUNCTION("REGEXREPLACE(F3238,""\D"", """")"),"#VALUE!")</f>
        <v>#VALUE!</v>
      </c>
      <c r="J3237" s="6" t="s">
        <v>13850</v>
      </c>
    </row>
    <row r="3238" spans="1:10" ht="15.75" customHeight="1">
      <c r="A3238" s="1">
        <v>3237</v>
      </c>
      <c r="B3238" s="3">
        <v>3238</v>
      </c>
      <c r="C3238" s="3" t="s">
        <v>8656</v>
      </c>
      <c r="D3238" s="3" t="s">
        <v>8657</v>
      </c>
      <c r="E3238" s="3" t="s">
        <v>8658</v>
      </c>
      <c r="F3238" s="3">
        <v>0</v>
      </c>
      <c r="I3238" s="4" t="str">
        <f ca="1">IFERROR(__xludf.DUMMYFUNCTION("REGEXREPLACE(F3239,""\D"", """")"),"#VALUE!")</f>
        <v>#VALUE!</v>
      </c>
      <c r="J3238" s="6" t="s">
        <v>13850</v>
      </c>
    </row>
    <row r="3239" spans="1:10" ht="15.75" customHeight="1">
      <c r="A3239" s="1">
        <v>3238</v>
      </c>
      <c r="B3239" s="3">
        <v>3239</v>
      </c>
      <c r="C3239" s="3" t="s">
        <v>8659</v>
      </c>
      <c r="D3239" s="3" t="s">
        <v>8660</v>
      </c>
      <c r="E3239" s="3" t="s">
        <v>8661</v>
      </c>
      <c r="F3239" s="3">
        <v>0</v>
      </c>
      <c r="I3239" s="4" t="str">
        <f ca="1">IFERROR(__xludf.DUMMYFUNCTION("REGEXREPLACE(F3240,""\D"", """")"),"#VALUE!")</f>
        <v>#VALUE!</v>
      </c>
      <c r="J3239" s="6" t="s">
        <v>13850</v>
      </c>
    </row>
    <row r="3240" spans="1:10" ht="15.75" customHeight="1">
      <c r="A3240" s="1">
        <v>3239</v>
      </c>
      <c r="B3240" s="3">
        <v>3240</v>
      </c>
      <c r="C3240" s="3" t="s">
        <v>8662</v>
      </c>
      <c r="D3240" s="3" t="s">
        <v>8663</v>
      </c>
      <c r="E3240" s="3" t="s">
        <v>17</v>
      </c>
      <c r="F3240" s="3">
        <v>0</v>
      </c>
      <c r="I3240" s="4" t="str">
        <f ca="1">IFERROR(__xludf.DUMMYFUNCTION("REGEXREPLACE(F3241,""\D"", """")"),"#VALUE!")</f>
        <v>#VALUE!</v>
      </c>
      <c r="J3240" s="6" t="s">
        <v>13850</v>
      </c>
    </row>
    <row r="3241" spans="1:10" ht="15.75" customHeight="1">
      <c r="A3241" s="1">
        <v>3240</v>
      </c>
      <c r="B3241" s="3">
        <v>3241</v>
      </c>
      <c r="C3241" s="3" t="s">
        <v>8664</v>
      </c>
      <c r="D3241" s="3" t="s">
        <v>8665</v>
      </c>
      <c r="E3241" s="3" t="s">
        <v>8666</v>
      </c>
      <c r="F3241" s="3">
        <v>0</v>
      </c>
      <c r="I3241" s="4" t="str">
        <f ca="1">IFERROR(__xludf.DUMMYFUNCTION("REGEXREPLACE(F3242,""\D"", """")"),"#VALUE!")</f>
        <v>#VALUE!</v>
      </c>
      <c r="J3241" s="6" t="s">
        <v>13850</v>
      </c>
    </row>
    <row r="3242" spans="1:10" ht="15.75" customHeight="1">
      <c r="A3242" s="1">
        <v>3241</v>
      </c>
      <c r="B3242" s="3">
        <v>3242</v>
      </c>
      <c r="C3242" s="3" t="s">
        <v>8667</v>
      </c>
      <c r="D3242" s="3" t="s">
        <v>8668</v>
      </c>
      <c r="E3242" s="3" t="s">
        <v>17</v>
      </c>
      <c r="F3242" s="3">
        <v>0</v>
      </c>
      <c r="I3242" s="4" t="str">
        <f ca="1">IFERROR(__xludf.DUMMYFUNCTION("REGEXREPLACE(F3243,""\D"", """")"),"#VALUE!")</f>
        <v>#VALUE!</v>
      </c>
      <c r="J3242" s="6" t="s">
        <v>13850</v>
      </c>
    </row>
    <row r="3243" spans="1:10" ht="15.75" customHeight="1">
      <c r="A3243" s="1">
        <v>3242</v>
      </c>
      <c r="B3243" s="3">
        <v>3243</v>
      </c>
      <c r="C3243" s="3" t="s">
        <v>8669</v>
      </c>
      <c r="D3243" s="3" t="s">
        <v>8670</v>
      </c>
      <c r="E3243" s="3" t="s">
        <v>3010</v>
      </c>
      <c r="F3243" s="3">
        <v>0</v>
      </c>
      <c r="I3243" s="4" t="str">
        <f ca="1">IFERROR(__xludf.DUMMYFUNCTION("REGEXREPLACE(F3244,""\D"", """")"),"#VALUE!")</f>
        <v>#VALUE!</v>
      </c>
      <c r="J3243" s="6" t="s">
        <v>13850</v>
      </c>
    </row>
    <row r="3244" spans="1:10" ht="15.75" customHeight="1">
      <c r="A3244" s="1">
        <v>3243</v>
      </c>
      <c r="B3244" s="3">
        <v>3244</v>
      </c>
      <c r="C3244" s="3" t="s">
        <v>8671</v>
      </c>
      <c r="D3244" s="3" t="s">
        <v>8672</v>
      </c>
      <c r="E3244" s="3" t="s">
        <v>8673</v>
      </c>
      <c r="F3244" s="3" t="s">
        <v>215</v>
      </c>
      <c r="G3244" s="3">
        <v>10</v>
      </c>
      <c r="H3244" s="3" t="s">
        <v>57</v>
      </c>
      <c r="I3244" s="4" t="str">
        <f ca="1">IFERROR(__xludf.DUMMYFUNCTION("REGEXREPLACE(F3245,""\D"", """")"),"14")</f>
        <v>14</v>
      </c>
      <c r="J3244" s="6" t="s">
        <v>13866</v>
      </c>
    </row>
    <row r="3245" spans="1:10" ht="15.75" customHeight="1">
      <c r="A3245" s="1">
        <v>3244</v>
      </c>
      <c r="B3245" s="3">
        <v>3245</v>
      </c>
      <c r="C3245" s="3" t="s">
        <v>8674</v>
      </c>
      <c r="D3245" s="3" t="s">
        <v>8675</v>
      </c>
      <c r="E3245" s="3" t="s">
        <v>8676</v>
      </c>
      <c r="F3245" s="3">
        <v>0</v>
      </c>
      <c r="I3245" s="4" t="str">
        <f ca="1">IFERROR(__xludf.DUMMYFUNCTION("REGEXREPLACE(F3246,""\D"", """")"),"#VALUE!")</f>
        <v>#VALUE!</v>
      </c>
      <c r="J3245" s="6" t="s">
        <v>13850</v>
      </c>
    </row>
    <row r="3246" spans="1:10" ht="15.75" customHeight="1">
      <c r="A3246" s="1">
        <v>3245</v>
      </c>
      <c r="B3246" s="3">
        <v>3246</v>
      </c>
      <c r="C3246" s="3" t="s">
        <v>8677</v>
      </c>
      <c r="D3246" s="3" t="s">
        <v>8678</v>
      </c>
      <c r="E3246" s="3" t="s">
        <v>8679</v>
      </c>
      <c r="F3246" s="3">
        <v>0</v>
      </c>
      <c r="I3246" s="4" t="str">
        <f ca="1">IFERROR(__xludf.DUMMYFUNCTION("REGEXREPLACE(F3247,""\D"", """")"),"#VALUE!")</f>
        <v>#VALUE!</v>
      </c>
      <c r="J3246" s="6" t="s">
        <v>13850</v>
      </c>
    </row>
    <row r="3247" spans="1:10" ht="15.75" customHeight="1">
      <c r="A3247" s="1">
        <v>3246</v>
      </c>
      <c r="B3247" s="3">
        <v>3247</v>
      </c>
      <c r="C3247" s="3" t="s">
        <v>8680</v>
      </c>
      <c r="D3247" s="3" t="s">
        <v>8681</v>
      </c>
      <c r="E3247" s="3" t="s">
        <v>17</v>
      </c>
      <c r="F3247" s="3">
        <v>0</v>
      </c>
      <c r="I3247" s="4" t="str">
        <f ca="1">IFERROR(__xludf.DUMMYFUNCTION("REGEXREPLACE(F3248,""\D"", """")"),"#VALUE!")</f>
        <v>#VALUE!</v>
      </c>
      <c r="J3247" s="6" t="s">
        <v>13850</v>
      </c>
    </row>
    <row r="3248" spans="1:10" ht="15.75" customHeight="1">
      <c r="A3248" s="1">
        <v>3247</v>
      </c>
      <c r="B3248" s="3">
        <v>3248</v>
      </c>
      <c r="C3248" s="3" t="s">
        <v>8682</v>
      </c>
      <c r="D3248" s="3" t="s">
        <v>8683</v>
      </c>
      <c r="E3248" s="3" t="s">
        <v>17</v>
      </c>
      <c r="F3248" s="3">
        <v>0</v>
      </c>
      <c r="I3248" s="4" t="str">
        <f ca="1">IFERROR(__xludf.DUMMYFUNCTION("REGEXREPLACE(F3249,""\D"", """")"),"#VALUE!")</f>
        <v>#VALUE!</v>
      </c>
      <c r="J3248" s="6" t="s">
        <v>13850</v>
      </c>
    </row>
    <row r="3249" spans="1:10" ht="15.75" customHeight="1">
      <c r="A3249" s="1">
        <v>3248</v>
      </c>
      <c r="B3249" s="3">
        <v>3249</v>
      </c>
      <c r="C3249" s="3" t="s">
        <v>8684</v>
      </c>
      <c r="D3249" s="3" t="s">
        <v>8685</v>
      </c>
      <c r="E3249" s="3" t="s">
        <v>8686</v>
      </c>
      <c r="F3249" s="3" t="s">
        <v>182</v>
      </c>
      <c r="G3249" s="3">
        <v>8</v>
      </c>
      <c r="H3249" s="3" t="s">
        <v>76</v>
      </c>
      <c r="I3249" s="4" t="str">
        <f ca="1">IFERROR(__xludf.DUMMYFUNCTION("REGEXREPLACE(F3250,""\D"", """")"),"7")</f>
        <v>7</v>
      </c>
      <c r="J3249" s="6" t="s">
        <v>13863</v>
      </c>
    </row>
    <row r="3250" spans="1:10" ht="15.75" customHeight="1">
      <c r="A3250" s="1">
        <v>3249</v>
      </c>
      <c r="B3250" s="3">
        <v>3250</v>
      </c>
      <c r="C3250" s="3" t="s">
        <v>8687</v>
      </c>
      <c r="D3250" s="3" t="s">
        <v>8688</v>
      </c>
      <c r="E3250" s="3" t="s">
        <v>2287</v>
      </c>
      <c r="F3250" s="3">
        <v>0</v>
      </c>
      <c r="I3250" s="4" t="str">
        <f ca="1">IFERROR(__xludf.DUMMYFUNCTION("REGEXREPLACE(F3251,""\D"", """")"),"#VALUE!")</f>
        <v>#VALUE!</v>
      </c>
      <c r="J3250" s="6" t="s">
        <v>13850</v>
      </c>
    </row>
    <row r="3251" spans="1:10" ht="15.75" customHeight="1">
      <c r="A3251" s="1">
        <v>3250</v>
      </c>
      <c r="B3251" s="3">
        <v>3251</v>
      </c>
      <c r="C3251" s="3" t="s">
        <v>8689</v>
      </c>
      <c r="D3251" s="3" t="s">
        <v>8690</v>
      </c>
      <c r="E3251" s="3" t="s">
        <v>8691</v>
      </c>
      <c r="F3251" s="3" t="s">
        <v>113</v>
      </c>
      <c r="G3251" s="3">
        <v>1</v>
      </c>
      <c r="H3251" s="3" t="s">
        <v>94</v>
      </c>
      <c r="I3251" s="4" t="str">
        <f ca="1">IFERROR(__xludf.DUMMYFUNCTION("REGEXREPLACE(F3252,""\D"", """")"),"8")</f>
        <v>8</v>
      </c>
      <c r="J3251" s="6" t="s">
        <v>13860</v>
      </c>
    </row>
    <row r="3252" spans="1:10" ht="15.75" customHeight="1">
      <c r="A3252" s="1">
        <v>3251</v>
      </c>
      <c r="B3252" s="3">
        <v>3252</v>
      </c>
      <c r="C3252" s="3" t="s">
        <v>8692</v>
      </c>
      <c r="D3252" s="3" t="s">
        <v>8693</v>
      </c>
      <c r="E3252" s="3" t="s">
        <v>8694</v>
      </c>
      <c r="F3252" s="3">
        <v>0</v>
      </c>
      <c r="I3252" s="4" t="str">
        <f ca="1">IFERROR(__xludf.DUMMYFUNCTION("REGEXREPLACE(F3253,""\D"", """")"),"#VALUE!")</f>
        <v>#VALUE!</v>
      </c>
      <c r="J3252" s="6" t="s">
        <v>13850</v>
      </c>
    </row>
    <row r="3253" spans="1:10" ht="15.75" customHeight="1">
      <c r="A3253" s="1">
        <v>3252</v>
      </c>
      <c r="B3253" s="3">
        <v>3253</v>
      </c>
      <c r="C3253" s="3" t="s">
        <v>8695</v>
      </c>
      <c r="D3253" s="3" t="s">
        <v>8696</v>
      </c>
      <c r="E3253" s="3" t="s">
        <v>17</v>
      </c>
      <c r="F3253" s="3">
        <v>0</v>
      </c>
      <c r="I3253" s="4" t="str">
        <f ca="1">IFERROR(__xludf.DUMMYFUNCTION("REGEXREPLACE(F3254,""\D"", """")"),"#VALUE!")</f>
        <v>#VALUE!</v>
      </c>
      <c r="J3253" s="6" t="s">
        <v>13850</v>
      </c>
    </row>
    <row r="3254" spans="1:10" ht="15.75" customHeight="1">
      <c r="A3254" s="1">
        <v>3253</v>
      </c>
      <c r="B3254" s="3">
        <v>3254</v>
      </c>
      <c r="C3254" s="3" t="s">
        <v>8697</v>
      </c>
      <c r="D3254" s="3" t="s">
        <v>8698</v>
      </c>
      <c r="E3254" s="3" t="s">
        <v>8699</v>
      </c>
      <c r="F3254" s="3" t="s">
        <v>43</v>
      </c>
      <c r="G3254" s="3">
        <v>52</v>
      </c>
      <c r="H3254" s="3" t="s">
        <v>1071</v>
      </c>
      <c r="I3254" s="4" t="str">
        <f ca="1">IFERROR(__xludf.DUMMYFUNCTION("REGEXREPLACE(F3255,""\D"", """")"),"22")</f>
        <v>22</v>
      </c>
      <c r="J3254" s="6" t="s">
        <v>13853</v>
      </c>
    </row>
    <row r="3255" spans="1:10" ht="15.75" customHeight="1">
      <c r="A3255" s="1">
        <v>3254</v>
      </c>
      <c r="B3255" s="3">
        <v>3255</v>
      </c>
      <c r="C3255" s="3" t="s">
        <v>8700</v>
      </c>
      <c r="D3255" s="3" t="s">
        <v>8701</v>
      </c>
      <c r="E3255" s="3" t="s">
        <v>17</v>
      </c>
      <c r="F3255" s="3">
        <v>0</v>
      </c>
      <c r="I3255" s="4" t="str">
        <f ca="1">IFERROR(__xludf.DUMMYFUNCTION("REGEXREPLACE(F3256,""\D"", """")"),"#VALUE!")</f>
        <v>#VALUE!</v>
      </c>
      <c r="J3255" s="6" t="s">
        <v>13850</v>
      </c>
    </row>
    <row r="3256" spans="1:10" ht="15.75" customHeight="1">
      <c r="A3256" s="1">
        <v>3255</v>
      </c>
      <c r="B3256" s="3">
        <v>3256</v>
      </c>
      <c r="C3256" s="3" t="s">
        <v>8702</v>
      </c>
      <c r="D3256" s="3" t="s">
        <v>8703</v>
      </c>
      <c r="E3256" s="3" t="s">
        <v>8704</v>
      </c>
      <c r="F3256" s="3" t="s">
        <v>8705</v>
      </c>
      <c r="G3256" s="3">
        <v>77</v>
      </c>
      <c r="H3256" s="3" t="s">
        <v>7225</v>
      </c>
      <c r="I3256" s="4" t="str">
        <f ca="1">IFERROR(__xludf.DUMMYFUNCTION("REGEXREPLACE(F3257,""\D"", """")"),"49")</f>
        <v>49</v>
      </c>
      <c r="J3256" s="6" t="s">
        <v>13936</v>
      </c>
    </row>
    <row r="3257" spans="1:10" ht="15.75" customHeight="1">
      <c r="A3257" s="1">
        <v>3256</v>
      </c>
      <c r="B3257" s="3">
        <v>3257</v>
      </c>
      <c r="C3257" s="3" t="s">
        <v>8706</v>
      </c>
      <c r="D3257" s="3" t="s">
        <v>8707</v>
      </c>
      <c r="E3257" s="3" t="s">
        <v>8708</v>
      </c>
      <c r="F3257" s="3" t="s">
        <v>182</v>
      </c>
      <c r="G3257" s="3">
        <v>12</v>
      </c>
      <c r="H3257" s="3" t="s">
        <v>86</v>
      </c>
      <c r="I3257" s="4" t="str">
        <f ca="1">IFERROR(__xludf.DUMMYFUNCTION("REGEXREPLACE(F3258,""\D"", """")"),"7")</f>
        <v>7</v>
      </c>
      <c r="J3257" s="6" t="s">
        <v>13863</v>
      </c>
    </row>
    <row r="3258" spans="1:10" ht="15.75" customHeight="1">
      <c r="A3258" s="1">
        <v>3257</v>
      </c>
      <c r="B3258" s="3">
        <v>3258</v>
      </c>
      <c r="C3258" s="3" t="s">
        <v>8709</v>
      </c>
      <c r="D3258" s="3" t="s">
        <v>8710</v>
      </c>
      <c r="E3258" s="3" t="s">
        <v>17</v>
      </c>
      <c r="F3258" s="3">
        <v>0</v>
      </c>
      <c r="I3258" s="4" t="str">
        <f ca="1">IFERROR(__xludf.DUMMYFUNCTION("REGEXREPLACE(F3259,""\D"", """")"),"#VALUE!")</f>
        <v>#VALUE!</v>
      </c>
      <c r="J3258" s="6" t="s">
        <v>13850</v>
      </c>
    </row>
    <row r="3259" spans="1:10" ht="15.75" customHeight="1">
      <c r="A3259" s="1">
        <v>3258</v>
      </c>
      <c r="B3259" s="3">
        <v>3259</v>
      </c>
      <c r="C3259" s="3" t="s">
        <v>8711</v>
      </c>
      <c r="D3259" s="3" t="s">
        <v>8712</v>
      </c>
      <c r="E3259" s="3" t="s">
        <v>8713</v>
      </c>
      <c r="F3259" s="3" t="s">
        <v>270</v>
      </c>
      <c r="G3259" s="3">
        <v>62</v>
      </c>
      <c r="H3259" s="3" t="s">
        <v>4401</v>
      </c>
      <c r="I3259" s="4" t="str">
        <f ca="1">IFERROR(__xludf.DUMMYFUNCTION("REGEXREPLACE(F3260,""\D"", """")"),"16")</f>
        <v>16</v>
      </c>
      <c r="J3259" s="6" t="s">
        <v>13870</v>
      </c>
    </row>
    <row r="3260" spans="1:10" ht="15.75" customHeight="1">
      <c r="A3260" s="1">
        <v>3259</v>
      </c>
      <c r="B3260" s="3">
        <v>3260</v>
      </c>
      <c r="C3260" s="3" t="s">
        <v>8714</v>
      </c>
      <c r="D3260" s="3" t="s">
        <v>8715</v>
      </c>
      <c r="E3260" s="3" t="s">
        <v>17</v>
      </c>
      <c r="F3260" s="3">
        <v>0</v>
      </c>
      <c r="I3260" s="4" t="str">
        <f ca="1">IFERROR(__xludf.DUMMYFUNCTION("REGEXREPLACE(F3261,""\D"", """")"),"#VALUE!")</f>
        <v>#VALUE!</v>
      </c>
      <c r="J3260" s="6" t="s">
        <v>13850</v>
      </c>
    </row>
    <row r="3261" spans="1:10" ht="15.75" customHeight="1">
      <c r="A3261" s="1">
        <v>3260</v>
      </c>
      <c r="B3261" s="3">
        <v>3261</v>
      </c>
      <c r="C3261" s="3" t="s">
        <v>8716</v>
      </c>
      <c r="D3261" s="3" t="s">
        <v>8717</v>
      </c>
      <c r="E3261" s="3" t="s">
        <v>17</v>
      </c>
      <c r="F3261" s="3">
        <v>0</v>
      </c>
      <c r="I3261" s="4" t="str">
        <f ca="1">IFERROR(__xludf.DUMMYFUNCTION("REGEXREPLACE(F3262,""\D"", """")"),"#VALUE!")</f>
        <v>#VALUE!</v>
      </c>
      <c r="J3261" s="6" t="s">
        <v>13850</v>
      </c>
    </row>
    <row r="3262" spans="1:10" ht="15.75" customHeight="1">
      <c r="A3262" s="1">
        <v>3261</v>
      </c>
      <c r="B3262" s="3">
        <v>3262</v>
      </c>
      <c r="C3262" s="3" t="s">
        <v>8718</v>
      </c>
      <c r="D3262" s="3" t="s">
        <v>8719</v>
      </c>
      <c r="E3262" s="3" t="s">
        <v>8720</v>
      </c>
      <c r="F3262" s="3">
        <v>0</v>
      </c>
      <c r="I3262" s="4" t="str">
        <f ca="1">IFERROR(__xludf.DUMMYFUNCTION("REGEXREPLACE(F3263,""\D"", """")"),"#VALUE!")</f>
        <v>#VALUE!</v>
      </c>
      <c r="J3262" s="6" t="s">
        <v>13850</v>
      </c>
    </row>
    <row r="3263" spans="1:10" ht="15.75" customHeight="1">
      <c r="A3263" s="1">
        <v>3262</v>
      </c>
      <c r="B3263" s="3">
        <v>3263</v>
      </c>
      <c r="C3263" s="3" t="s">
        <v>8721</v>
      </c>
      <c r="D3263" s="3" t="s">
        <v>8722</v>
      </c>
      <c r="E3263" s="3" t="s">
        <v>17</v>
      </c>
      <c r="F3263" s="3">
        <v>0</v>
      </c>
      <c r="I3263" s="4" t="str">
        <f ca="1">IFERROR(__xludf.DUMMYFUNCTION("REGEXREPLACE(F3264,""\D"", """")"),"#VALUE!")</f>
        <v>#VALUE!</v>
      </c>
      <c r="J3263" s="6" t="s">
        <v>13850</v>
      </c>
    </row>
    <row r="3264" spans="1:10" ht="15.75" customHeight="1">
      <c r="A3264" s="1">
        <v>3263</v>
      </c>
      <c r="B3264" s="3">
        <v>3264</v>
      </c>
      <c r="C3264" s="3" t="s">
        <v>8723</v>
      </c>
      <c r="D3264" s="3" t="s">
        <v>8724</v>
      </c>
      <c r="E3264" s="3" t="s">
        <v>8725</v>
      </c>
      <c r="F3264" s="3" t="s">
        <v>182</v>
      </c>
      <c r="G3264" s="3">
        <v>3</v>
      </c>
      <c r="H3264" s="3" t="s">
        <v>194</v>
      </c>
      <c r="I3264" s="4" t="str">
        <f ca="1">IFERROR(__xludf.DUMMYFUNCTION("REGEXREPLACE(F3265,""\D"", """")"),"7")</f>
        <v>7</v>
      </c>
      <c r="J3264" s="6" t="s">
        <v>13863</v>
      </c>
    </row>
    <row r="3265" spans="1:10" ht="15.75" customHeight="1">
      <c r="A3265" s="1">
        <v>3264</v>
      </c>
      <c r="B3265" s="3">
        <v>3265</v>
      </c>
      <c r="C3265" s="3" t="s">
        <v>8726</v>
      </c>
      <c r="D3265" s="3" t="s">
        <v>8727</v>
      </c>
      <c r="E3265" s="3" t="s">
        <v>8728</v>
      </c>
      <c r="F3265" s="3">
        <v>0</v>
      </c>
      <c r="I3265" s="4" t="str">
        <f ca="1">IFERROR(__xludf.DUMMYFUNCTION("REGEXREPLACE(F3266,""\D"", """")"),"#VALUE!")</f>
        <v>#VALUE!</v>
      </c>
      <c r="J3265" s="6" t="s">
        <v>13850</v>
      </c>
    </row>
    <row r="3266" spans="1:10" ht="15.75" customHeight="1">
      <c r="A3266" s="1">
        <v>3265</v>
      </c>
      <c r="B3266" s="3">
        <v>3266</v>
      </c>
      <c r="C3266" s="3" t="s">
        <v>8729</v>
      </c>
      <c r="D3266" s="3" t="s">
        <v>8730</v>
      </c>
      <c r="E3266" s="3" t="s">
        <v>8731</v>
      </c>
      <c r="F3266" s="3" t="s">
        <v>75</v>
      </c>
      <c r="G3266" s="3">
        <v>8</v>
      </c>
      <c r="H3266" s="3" t="s">
        <v>34</v>
      </c>
      <c r="I3266" s="4" t="str">
        <f ca="1">IFERROR(__xludf.DUMMYFUNCTION("REGEXREPLACE(F3267,""\D"", """")"),"15")</f>
        <v>15</v>
      </c>
      <c r="J3266" s="6" t="s">
        <v>13856</v>
      </c>
    </row>
    <row r="3267" spans="1:10" ht="15.75" customHeight="1">
      <c r="A3267" s="1">
        <v>3266</v>
      </c>
      <c r="B3267" s="3">
        <v>3267</v>
      </c>
      <c r="C3267" s="3" t="s">
        <v>8732</v>
      </c>
      <c r="D3267" s="3" t="s">
        <v>8733</v>
      </c>
      <c r="E3267" s="3" t="s">
        <v>8734</v>
      </c>
      <c r="F3267" s="3">
        <v>0</v>
      </c>
      <c r="I3267" s="4" t="str">
        <f ca="1">IFERROR(__xludf.DUMMYFUNCTION("REGEXREPLACE(F3268,""\D"", """")"),"#VALUE!")</f>
        <v>#VALUE!</v>
      </c>
      <c r="J3267" s="6" t="s">
        <v>13850</v>
      </c>
    </row>
    <row r="3268" spans="1:10" ht="15.75" customHeight="1">
      <c r="A3268" s="1">
        <v>3267</v>
      </c>
      <c r="B3268" s="3">
        <v>3268</v>
      </c>
      <c r="C3268" s="3" t="s">
        <v>8735</v>
      </c>
      <c r="D3268" s="3" t="s">
        <v>8736</v>
      </c>
      <c r="E3268" s="3" t="s">
        <v>8737</v>
      </c>
      <c r="F3268" s="3">
        <v>0</v>
      </c>
      <c r="I3268" s="4" t="str">
        <f ca="1">IFERROR(__xludf.DUMMYFUNCTION("REGEXREPLACE(F3269,""\D"", """")"),"#VALUE!")</f>
        <v>#VALUE!</v>
      </c>
      <c r="J3268" s="6" t="s">
        <v>13850</v>
      </c>
    </row>
    <row r="3269" spans="1:10" ht="15.75" customHeight="1">
      <c r="A3269" s="1">
        <v>3268</v>
      </c>
      <c r="B3269" s="3">
        <v>3269</v>
      </c>
      <c r="C3269" s="3" t="s">
        <v>8738</v>
      </c>
      <c r="D3269" s="3" t="s">
        <v>8739</v>
      </c>
      <c r="E3269" s="3" t="s">
        <v>8740</v>
      </c>
      <c r="F3269" s="3">
        <v>0</v>
      </c>
      <c r="I3269" s="4" t="str">
        <f ca="1">IFERROR(__xludf.DUMMYFUNCTION("REGEXREPLACE(F3270,""\D"", """")"),"#VALUE!")</f>
        <v>#VALUE!</v>
      </c>
      <c r="J3269" s="6" t="s">
        <v>13850</v>
      </c>
    </row>
    <row r="3270" spans="1:10" ht="15.75" customHeight="1">
      <c r="A3270" s="1">
        <v>3269</v>
      </c>
      <c r="B3270" s="3">
        <v>3270</v>
      </c>
      <c r="C3270" s="3" t="s">
        <v>8741</v>
      </c>
      <c r="D3270" s="3" t="s">
        <v>8742</v>
      </c>
      <c r="E3270" s="3" t="s">
        <v>17</v>
      </c>
      <c r="F3270" s="3">
        <v>0</v>
      </c>
      <c r="I3270" s="4" t="str">
        <f ca="1">IFERROR(__xludf.DUMMYFUNCTION("REGEXREPLACE(F3271,""\D"", """")"),"#VALUE!")</f>
        <v>#VALUE!</v>
      </c>
      <c r="J3270" s="6" t="s">
        <v>13850</v>
      </c>
    </row>
    <row r="3271" spans="1:10" ht="15.75" customHeight="1">
      <c r="A3271" s="1">
        <v>3270</v>
      </c>
      <c r="B3271" s="3">
        <v>3271</v>
      </c>
      <c r="C3271" s="3" t="s">
        <v>8743</v>
      </c>
      <c r="D3271" s="3" t="s">
        <v>8744</v>
      </c>
      <c r="E3271" s="3" t="s">
        <v>8745</v>
      </c>
      <c r="F3271" s="3">
        <v>0</v>
      </c>
      <c r="I3271" s="4" t="str">
        <f ca="1">IFERROR(__xludf.DUMMYFUNCTION("REGEXREPLACE(F3272,""\D"", """")"),"#VALUE!")</f>
        <v>#VALUE!</v>
      </c>
      <c r="J3271" s="6" t="s">
        <v>13850</v>
      </c>
    </row>
    <row r="3272" spans="1:10" ht="15.75" customHeight="1">
      <c r="A3272" s="1">
        <v>3271</v>
      </c>
      <c r="B3272" s="3">
        <v>3272</v>
      </c>
      <c r="C3272" s="3" t="s">
        <v>8746</v>
      </c>
      <c r="D3272" s="3" t="s">
        <v>8747</v>
      </c>
      <c r="E3272" s="3" t="s">
        <v>8557</v>
      </c>
      <c r="F3272" s="3">
        <v>0</v>
      </c>
      <c r="I3272" s="4" t="str">
        <f ca="1">IFERROR(__xludf.DUMMYFUNCTION("REGEXREPLACE(F3273,""\D"", """")"),"#VALUE!")</f>
        <v>#VALUE!</v>
      </c>
      <c r="J3272" s="6" t="s">
        <v>13850</v>
      </c>
    </row>
    <row r="3273" spans="1:10" ht="15.75" customHeight="1">
      <c r="A3273" s="1">
        <v>3272</v>
      </c>
      <c r="B3273" s="3">
        <v>3273</v>
      </c>
      <c r="C3273" s="3" t="s">
        <v>8748</v>
      </c>
      <c r="D3273" s="3" t="s">
        <v>8749</v>
      </c>
      <c r="E3273" s="3" t="s">
        <v>17</v>
      </c>
      <c r="F3273" s="3">
        <v>0</v>
      </c>
      <c r="I3273" s="4" t="str">
        <f ca="1">IFERROR(__xludf.DUMMYFUNCTION("REGEXREPLACE(F3274,""\D"", """")"),"#VALUE!")</f>
        <v>#VALUE!</v>
      </c>
      <c r="J3273" s="6" t="s">
        <v>13850</v>
      </c>
    </row>
    <row r="3274" spans="1:10" ht="15.75" customHeight="1">
      <c r="A3274" s="1">
        <v>3273</v>
      </c>
      <c r="B3274" s="3">
        <v>3274</v>
      </c>
      <c r="C3274" s="3" t="s">
        <v>8750</v>
      </c>
      <c r="D3274" s="3" t="s">
        <v>8751</v>
      </c>
      <c r="E3274" s="3" t="s">
        <v>17</v>
      </c>
      <c r="F3274" s="3">
        <v>0</v>
      </c>
      <c r="I3274" s="4" t="str">
        <f ca="1">IFERROR(__xludf.DUMMYFUNCTION("REGEXREPLACE(F3275,""\D"", """")"),"#VALUE!")</f>
        <v>#VALUE!</v>
      </c>
      <c r="J3274" s="6" t="s">
        <v>13850</v>
      </c>
    </row>
    <row r="3275" spans="1:10" ht="15.75" customHeight="1">
      <c r="A3275" s="1">
        <v>3274</v>
      </c>
      <c r="B3275" s="3">
        <v>3275</v>
      </c>
      <c r="C3275" s="3" t="s">
        <v>8752</v>
      </c>
      <c r="D3275" s="3" t="s">
        <v>8753</v>
      </c>
      <c r="E3275" s="3" t="s">
        <v>17</v>
      </c>
      <c r="F3275" s="3">
        <v>0</v>
      </c>
      <c r="I3275" s="4" t="str">
        <f ca="1">IFERROR(__xludf.DUMMYFUNCTION("REGEXREPLACE(F3276,""\D"", """")"),"#VALUE!")</f>
        <v>#VALUE!</v>
      </c>
      <c r="J3275" s="6" t="s">
        <v>13850</v>
      </c>
    </row>
    <row r="3276" spans="1:10" ht="15.75" customHeight="1">
      <c r="A3276" s="1">
        <v>3275</v>
      </c>
      <c r="B3276" s="3">
        <v>3276</v>
      </c>
      <c r="C3276" s="3" t="s">
        <v>8754</v>
      </c>
      <c r="D3276" s="3" t="s">
        <v>8755</v>
      </c>
      <c r="E3276" s="3" t="s">
        <v>8756</v>
      </c>
      <c r="F3276" s="3" t="s">
        <v>423</v>
      </c>
      <c r="G3276" s="3">
        <v>5</v>
      </c>
      <c r="H3276" s="3" t="s">
        <v>934</v>
      </c>
      <c r="I3276" s="4" t="str">
        <f ca="1">IFERROR(__xludf.DUMMYFUNCTION("REGEXREPLACE(F3277,""\D"", """")"),"12")</f>
        <v>12</v>
      </c>
      <c r="J3276" s="6" t="s">
        <v>13874</v>
      </c>
    </row>
    <row r="3277" spans="1:10" ht="15.75" customHeight="1">
      <c r="A3277" s="1">
        <v>3276</v>
      </c>
      <c r="B3277" s="3">
        <v>3277</v>
      </c>
      <c r="C3277" s="3" t="s">
        <v>8757</v>
      </c>
      <c r="D3277" s="3" t="s">
        <v>8758</v>
      </c>
      <c r="E3277" s="3" t="s">
        <v>8759</v>
      </c>
      <c r="F3277" s="3" t="s">
        <v>107</v>
      </c>
      <c r="G3277" s="3">
        <v>6</v>
      </c>
      <c r="H3277" s="3" t="s">
        <v>2132</v>
      </c>
      <c r="I3277" s="4" t="str">
        <f ca="1">IFERROR(__xludf.DUMMYFUNCTION("REGEXREPLACE(F3278,""\D"", """")"),"43")</f>
        <v>43</v>
      </c>
      <c r="J3277" s="6" t="s">
        <v>13859</v>
      </c>
    </row>
    <row r="3278" spans="1:10" ht="15.75" customHeight="1">
      <c r="A3278" s="1">
        <v>3277</v>
      </c>
      <c r="B3278" s="3">
        <v>3278</v>
      </c>
      <c r="C3278" s="3" t="s">
        <v>8760</v>
      </c>
      <c r="D3278" s="3" t="s">
        <v>8761</v>
      </c>
      <c r="E3278" s="3" t="s">
        <v>17</v>
      </c>
      <c r="F3278" s="3">
        <v>0</v>
      </c>
      <c r="I3278" s="4" t="str">
        <f ca="1">IFERROR(__xludf.DUMMYFUNCTION("REGEXREPLACE(F3279,""\D"", """")"),"#VALUE!")</f>
        <v>#VALUE!</v>
      </c>
      <c r="J3278" s="6" t="s">
        <v>13850</v>
      </c>
    </row>
    <row r="3279" spans="1:10" ht="15.75" customHeight="1">
      <c r="A3279" s="1">
        <v>3278</v>
      </c>
      <c r="B3279" s="3">
        <v>3279</v>
      </c>
      <c r="C3279" s="3" t="s">
        <v>8762</v>
      </c>
      <c r="D3279" s="3" t="s">
        <v>8763</v>
      </c>
      <c r="E3279" s="3" t="s">
        <v>8764</v>
      </c>
      <c r="F3279" s="3">
        <v>0</v>
      </c>
      <c r="I3279" s="4" t="str">
        <f ca="1">IFERROR(__xludf.DUMMYFUNCTION("REGEXREPLACE(F3280,""\D"", """")"),"#VALUE!")</f>
        <v>#VALUE!</v>
      </c>
      <c r="J3279" s="6" t="s">
        <v>13850</v>
      </c>
    </row>
    <row r="3280" spans="1:10" ht="15.75" customHeight="1">
      <c r="A3280" s="1">
        <v>3279</v>
      </c>
      <c r="B3280" s="3">
        <v>3280</v>
      </c>
      <c r="C3280" s="3" t="s">
        <v>8765</v>
      </c>
      <c r="D3280" s="3" t="s">
        <v>8766</v>
      </c>
      <c r="E3280" s="3" t="s">
        <v>8767</v>
      </c>
      <c r="F3280" s="3" t="s">
        <v>423</v>
      </c>
      <c r="G3280" s="3">
        <v>4</v>
      </c>
      <c r="H3280" s="3" t="s">
        <v>266</v>
      </c>
      <c r="I3280" s="4" t="str">
        <f ca="1">IFERROR(__xludf.DUMMYFUNCTION("REGEXREPLACE(F3281,""\D"", """")"),"12")</f>
        <v>12</v>
      </c>
      <c r="J3280" s="6" t="s">
        <v>13874</v>
      </c>
    </row>
    <row r="3281" spans="1:10" ht="15.75" customHeight="1">
      <c r="A3281" s="1">
        <v>3280</v>
      </c>
      <c r="B3281" s="3">
        <v>3281</v>
      </c>
      <c r="C3281" s="3" t="s">
        <v>8768</v>
      </c>
      <c r="D3281" s="3" t="s">
        <v>8769</v>
      </c>
      <c r="E3281" s="3" t="s">
        <v>17</v>
      </c>
      <c r="F3281" s="3">
        <v>0</v>
      </c>
      <c r="I3281" s="4" t="str">
        <f ca="1">IFERROR(__xludf.DUMMYFUNCTION("REGEXREPLACE(F3282,""\D"", """")"),"#VALUE!")</f>
        <v>#VALUE!</v>
      </c>
      <c r="J3281" s="6" t="s">
        <v>13850</v>
      </c>
    </row>
    <row r="3282" spans="1:10" ht="15.75" customHeight="1">
      <c r="A3282" s="1">
        <v>3281</v>
      </c>
      <c r="B3282" s="3">
        <v>3282</v>
      </c>
      <c r="C3282" s="3" t="s">
        <v>8770</v>
      </c>
      <c r="D3282" s="3" t="s">
        <v>8771</v>
      </c>
      <c r="E3282" s="3" t="s">
        <v>8772</v>
      </c>
      <c r="F3282" s="3" t="s">
        <v>13</v>
      </c>
      <c r="G3282" s="3">
        <v>5</v>
      </c>
      <c r="H3282" s="3" t="s">
        <v>24</v>
      </c>
      <c r="I3282" s="4" t="str">
        <f ca="1">IFERROR(__xludf.DUMMYFUNCTION("REGEXREPLACE(F3283,""\D"", """")"),"13")</f>
        <v>13</v>
      </c>
      <c r="J3282" s="6" t="s">
        <v>13849</v>
      </c>
    </row>
    <row r="3283" spans="1:10" ht="15.75" customHeight="1">
      <c r="A3283" s="1">
        <v>3282</v>
      </c>
      <c r="B3283" s="3">
        <v>3283</v>
      </c>
      <c r="C3283" s="3" t="s">
        <v>8773</v>
      </c>
      <c r="D3283" s="3" t="s">
        <v>8774</v>
      </c>
      <c r="E3283" s="3" t="s">
        <v>8775</v>
      </c>
      <c r="F3283" s="3" t="s">
        <v>131</v>
      </c>
      <c r="G3283" s="3">
        <v>5</v>
      </c>
      <c r="H3283" s="3" t="s">
        <v>94</v>
      </c>
      <c r="I3283" s="4" t="str">
        <f ca="1">IFERROR(__xludf.DUMMYFUNCTION("REGEXREPLACE(F3284,""\D"", """")"),"4")</f>
        <v>4</v>
      </c>
      <c r="J3283" s="6" t="s">
        <v>13861</v>
      </c>
    </row>
    <row r="3284" spans="1:10" ht="15.75" customHeight="1">
      <c r="A3284" s="1">
        <v>3283</v>
      </c>
      <c r="B3284" s="3">
        <v>3284</v>
      </c>
      <c r="C3284" s="3" t="s">
        <v>8776</v>
      </c>
      <c r="D3284" s="3" t="s">
        <v>8777</v>
      </c>
      <c r="E3284" s="3" t="s">
        <v>17</v>
      </c>
      <c r="F3284" s="3">
        <v>0</v>
      </c>
      <c r="I3284" s="4" t="str">
        <f ca="1">IFERROR(__xludf.DUMMYFUNCTION("REGEXREPLACE(F3285,""\D"", """")"),"#VALUE!")</f>
        <v>#VALUE!</v>
      </c>
      <c r="J3284" s="6" t="s">
        <v>13850</v>
      </c>
    </row>
    <row r="3285" spans="1:10" ht="15.75" customHeight="1">
      <c r="A3285" s="1">
        <v>3284</v>
      </c>
      <c r="B3285" s="3">
        <v>3285</v>
      </c>
      <c r="C3285" s="3" t="s">
        <v>8778</v>
      </c>
      <c r="D3285" s="3" t="s">
        <v>8779</v>
      </c>
      <c r="E3285" s="3" t="s">
        <v>17</v>
      </c>
      <c r="F3285" s="3">
        <v>0</v>
      </c>
      <c r="I3285" s="4" t="str">
        <f ca="1">IFERROR(__xludf.DUMMYFUNCTION("REGEXREPLACE(F3286,""\D"", """")"),"#VALUE!")</f>
        <v>#VALUE!</v>
      </c>
      <c r="J3285" s="6" t="s">
        <v>13850</v>
      </c>
    </row>
    <row r="3286" spans="1:10" ht="15.75" customHeight="1">
      <c r="A3286" s="1">
        <v>3285</v>
      </c>
      <c r="B3286" s="3">
        <v>3286</v>
      </c>
      <c r="C3286" s="3" t="s">
        <v>8780</v>
      </c>
      <c r="D3286" s="3" t="s">
        <v>8781</v>
      </c>
      <c r="E3286" s="3" t="s">
        <v>8782</v>
      </c>
      <c r="F3286" s="3" t="s">
        <v>346</v>
      </c>
      <c r="G3286" s="3">
        <v>0</v>
      </c>
      <c r="H3286" s="3" t="s">
        <v>178</v>
      </c>
      <c r="I3286" s="4" t="str">
        <f ca="1">IFERROR(__xludf.DUMMYFUNCTION("REGEXREPLACE(F3287,""\D"", """")"),"3")</f>
        <v>3</v>
      </c>
      <c r="J3286" s="6" t="s">
        <v>13872</v>
      </c>
    </row>
    <row r="3287" spans="1:10" ht="15.75" customHeight="1">
      <c r="A3287" s="1">
        <v>3286</v>
      </c>
      <c r="B3287" s="3">
        <v>3287</v>
      </c>
      <c r="C3287" s="3" t="s">
        <v>8783</v>
      </c>
      <c r="D3287" s="3" t="s">
        <v>8784</v>
      </c>
      <c r="E3287" s="3" t="s">
        <v>17</v>
      </c>
      <c r="F3287" s="3">
        <v>0</v>
      </c>
      <c r="I3287" s="4" t="str">
        <f ca="1">IFERROR(__xludf.DUMMYFUNCTION("REGEXREPLACE(F3288,""\D"", """")"),"#VALUE!")</f>
        <v>#VALUE!</v>
      </c>
      <c r="J3287" s="6" t="s">
        <v>13850</v>
      </c>
    </row>
    <row r="3288" spans="1:10" ht="15.75" customHeight="1">
      <c r="A3288" s="1">
        <v>3287</v>
      </c>
      <c r="B3288" s="3">
        <v>3288</v>
      </c>
      <c r="C3288" s="3" t="s">
        <v>8785</v>
      </c>
      <c r="D3288" s="3" t="s">
        <v>8786</v>
      </c>
      <c r="E3288" s="3" t="s">
        <v>8787</v>
      </c>
      <c r="F3288" s="3" t="s">
        <v>131</v>
      </c>
      <c r="G3288" s="3">
        <v>4</v>
      </c>
      <c r="H3288" s="3" t="s">
        <v>535</v>
      </c>
      <c r="I3288" s="4" t="str">
        <f ca="1">IFERROR(__xludf.DUMMYFUNCTION("REGEXREPLACE(F3289,""\D"", """")"),"4")</f>
        <v>4</v>
      </c>
      <c r="J3288" s="6" t="s">
        <v>13861</v>
      </c>
    </row>
    <row r="3289" spans="1:10" ht="15.75" customHeight="1">
      <c r="A3289" s="1">
        <v>3288</v>
      </c>
      <c r="B3289" s="3">
        <v>3289</v>
      </c>
      <c r="C3289" s="3" t="s">
        <v>8788</v>
      </c>
      <c r="D3289" s="3" t="s">
        <v>8789</v>
      </c>
      <c r="E3289" s="3" t="s">
        <v>8790</v>
      </c>
      <c r="F3289" s="3">
        <v>0</v>
      </c>
      <c r="I3289" s="4" t="str">
        <f ca="1">IFERROR(__xludf.DUMMYFUNCTION("REGEXREPLACE(F3290,""\D"", """")"),"#VALUE!")</f>
        <v>#VALUE!</v>
      </c>
      <c r="J3289" s="6" t="s">
        <v>13850</v>
      </c>
    </row>
    <row r="3290" spans="1:10" ht="15.75" customHeight="1">
      <c r="A3290" s="1">
        <v>3289</v>
      </c>
      <c r="B3290" s="3">
        <v>3290</v>
      </c>
      <c r="C3290" s="3" t="s">
        <v>8791</v>
      </c>
      <c r="D3290" s="3" t="s">
        <v>8792</v>
      </c>
      <c r="E3290" s="3" t="s">
        <v>8793</v>
      </c>
      <c r="F3290" s="3" t="s">
        <v>215</v>
      </c>
      <c r="G3290" s="3">
        <v>0</v>
      </c>
      <c r="H3290" s="3" t="s">
        <v>382</v>
      </c>
      <c r="I3290" s="4" t="str">
        <f ca="1">IFERROR(__xludf.DUMMYFUNCTION("REGEXREPLACE(F3291,""\D"", """")"),"14")</f>
        <v>14</v>
      </c>
      <c r="J3290" s="6" t="s">
        <v>13866</v>
      </c>
    </row>
    <row r="3291" spans="1:10" ht="15.75" customHeight="1">
      <c r="A3291" s="1">
        <v>3290</v>
      </c>
      <c r="B3291" s="3">
        <v>3291</v>
      </c>
      <c r="C3291" s="3" t="s">
        <v>8794</v>
      </c>
      <c r="D3291" s="3" t="s">
        <v>8795</v>
      </c>
      <c r="E3291" s="3" t="s">
        <v>17</v>
      </c>
      <c r="F3291" s="3">
        <v>0</v>
      </c>
      <c r="I3291" s="4" t="str">
        <f ca="1">IFERROR(__xludf.DUMMYFUNCTION("REGEXREPLACE(F3292,""\D"", """")"),"#VALUE!")</f>
        <v>#VALUE!</v>
      </c>
      <c r="J3291" s="6" t="s">
        <v>13850</v>
      </c>
    </row>
    <row r="3292" spans="1:10" ht="15.75" customHeight="1">
      <c r="A3292" s="1">
        <v>3291</v>
      </c>
      <c r="B3292" s="3">
        <v>3292</v>
      </c>
      <c r="C3292" s="3" t="s">
        <v>8796</v>
      </c>
      <c r="D3292" s="3" t="s">
        <v>8797</v>
      </c>
      <c r="E3292" s="3" t="s">
        <v>8798</v>
      </c>
      <c r="F3292" s="3">
        <v>0</v>
      </c>
      <c r="I3292" s="4" t="str">
        <f ca="1">IFERROR(__xludf.DUMMYFUNCTION("REGEXREPLACE(F3293,""\D"", """")"),"#VALUE!")</f>
        <v>#VALUE!</v>
      </c>
      <c r="J3292" s="6" t="s">
        <v>13850</v>
      </c>
    </row>
    <row r="3293" spans="1:10" ht="15.75" customHeight="1">
      <c r="A3293" s="1">
        <v>3292</v>
      </c>
      <c r="B3293" s="3">
        <v>3293</v>
      </c>
      <c r="C3293" s="3" t="s">
        <v>8799</v>
      </c>
      <c r="D3293" s="3" t="s">
        <v>8800</v>
      </c>
      <c r="E3293" s="3" t="s">
        <v>8801</v>
      </c>
      <c r="F3293" s="3" t="s">
        <v>51</v>
      </c>
      <c r="G3293" s="3">
        <v>0</v>
      </c>
      <c r="H3293" s="3" t="s">
        <v>52</v>
      </c>
      <c r="I3293" s="4" t="str">
        <f ca="1">IFERROR(__xludf.DUMMYFUNCTION("REGEXREPLACE(F3294,""\D"", """")"),"5")</f>
        <v>5</v>
      </c>
      <c r="J3293" s="6" t="s">
        <v>13854</v>
      </c>
    </row>
    <row r="3294" spans="1:10" ht="15.75" customHeight="1">
      <c r="A3294" s="1">
        <v>3293</v>
      </c>
      <c r="B3294" s="3">
        <v>3294</v>
      </c>
      <c r="C3294" s="3" t="s">
        <v>8802</v>
      </c>
      <c r="D3294" s="3" t="s">
        <v>8803</v>
      </c>
      <c r="E3294" s="3" t="s">
        <v>8804</v>
      </c>
      <c r="F3294" s="3" t="s">
        <v>270</v>
      </c>
      <c r="G3294" s="3">
        <v>34</v>
      </c>
      <c r="H3294" s="3" t="s">
        <v>301</v>
      </c>
      <c r="I3294" s="4" t="str">
        <f ca="1">IFERROR(__xludf.DUMMYFUNCTION("REGEXREPLACE(F3295,""\D"", """")"),"16")</f>
        <v>16</v>
      </c>
      <c r="J3294" s="6" t="s">
        <v>13870</v>
      </c>
    </row>
    <row r="3295" spans="1:10" ht="15.75" customHeight="1">
      <c r="A3295" s="1">
        <v>3294</v>
      </c>
      <c r="B3295" s="3">
        <v>3295</v>
      </c>
      <c r="C3295" s="3" t="s">
        <v>8805</v>
      </c>
      <c r="D3295" s="3" t="s">
        <v>8806</v>
      </c>
      <c r="E3295" s="3" t="s">
        <v>17</v>
      </c>
      <c r="F3295" s="3">
        <v>0</v>
      </c>
      <c r="I3295" s="4" t="str">
        <f ca="1">IFERROR(__xludf.DUMMYFUNCTION("REGEXREPLACE(F3296,""\D"", """")"),"#VALUE!")</f>
        <v>#VALUE!</v>
      </c>
      <c r="J3295" s="6" t="s">
        <v>13850</v>
      </c>
    </row>
    <row r="3296" spans="1:10" ht="15.75" customHeight="1">
      <c r="A3296" s="1">
        <v>3295</v>
      </c>
      <c r="B3296" s="3">
        <v>3296</v>
      </c>
      <c r="C3296" s="3" t="s">
        <v>8807</v>
      </c>
      <c r="D3296" s="3" t="s">
        <v>8808</v>
      </c>
      <c r="E3296" s="3" t="s">
        <v>17</v>
      </c>
      <c r="F3296" s="3">
        <v>0</v>
      </c>
      <c r="I3296" s="4" t="str">
        <f ca="1">IFERROR(__xludf.DUMMYFUNCTION("REGEXREPLACE(F3297,""\D"", """")"),"#VALUE!")</f>
        <v>#VALUE!</v>
      </c>
      <c r="J3296" s="6" t="s">
        <v>13850</v>
      </c>
    </row>
    <row r="3297" spans="1:10" ht="15.75" customHeight="1">
      <c r="A3297" s="1">
        <v>3296</v>
      </c>
      <c r="B3297" s="3">
        <v>3297</v>
      </c>
      <c r="C3297" s="3" t="s">
        <v>8809</v>
      </c>
      <c r="D3297" s="3" t="s">
        <v>8810</v>
      </c>
      <c r="E3297" s="3" t="s">
        <v>8811</v>
      </c>
      <c r="F3297" s="3">
        <v>0</v>
      </c>
      <c r="I3297" s="4" t="str">
        <f ca="1">IFERROR(__xludf.DUMMYFUNCTION("REGEXREPLACE(F3298,""\D"", """")"),"#VALUE!")</f>
        <v>#VALUE!</v>
      </c>
      <c r="J3297" s="6" t="s">
        <v>13850</v>
      </c>
    </row>
    <row r="3298" spans="1:10" ht="15.75" customHeight="1">
      <c r="A3298" s="1">
        <v>3297</v>
      </c>
      <c r="B3298" s="3">
        <v>3298</v>
      </c>
      <c r="C3298" s="3" t="s">
        <v>8812</v>
      </c>
      <c r="D3298" s="3" t="s">
        <v>8813</v>
      </c>
      <c r="E3298" s="3" t="s">
        <v>17</v>
      </c>
      <c r="F3298" s="3">
        <v>0</v>
      </c>
      <c r="I3298" s="4" t="str">
        <f ca="1">IFERROR(__xludf.DUMMYFUNCTION("REGEXREPLACE(F3299,""\D"", """")"),"#VALUE!")</f>
        <v>#VALUE!</v>
      </c>
      <c r="J3298" s="6" t="s">
        <v>13850</v>
      </c>
    </row>
    <row r="3299" spans="1:10" ht="15.75" customHeight="1">
      <c r="A3299" s="1">
        <v>3298</v>
      </c>
      <c r="B3299" s="3">
        <v>3299</v>
      </c>
      <c r="C3299" s="3" t="s">
        <v>8814</v>
      </c>
      <c r="D3299" s="3" t="s">
        <v>8815</v>
      </c>
      <c r="E3299" s="3" t="s">
        <v>17</v>
      </c>
      <c r="F3299" s="3">
        <v>0</v>
      </c>
      <c r="I3299" s="4" t="str">
        <f ca="1">IFERROR(__xludf.DUMMYFUNCTION("REGEXREPLACE(F3300,""\D"", """")"),"#VALUE!")</f>
        <v>#VALUE!</v>
      </c>
      <c r="J3299" s="6" t="s">
        <v>13850</v>
      </c>
    </row>
    <row r="3300" spans="1:10" ht="15.75" customHeight="1">
      <c r="A3300" s="1">
        <v>3299</v>
      </c>
      <c r="B3300" s="3">
        <v>3300</v>
      </c>
      <c r="C3300" s="3" t="s">
        <v>8816</v>
      </c>
      <c r="D3300" s="3" t="s">
        <v>8817</v>
      </c>
      <c r="E3300" s="3" t="s">
        <v>17</v>
      </c>
      <c r="F3300" s="3">
        <v>0</v>
      </c>
      <c r="I3300" s="4" t="str">
        <f ca="1">IFERROR(__xludf.DUMMYFUNCTION("REGEXREPLACE(F3301,""\D"", """")"),"#VALUE!")</f>
        <v>#VALUE!</v>
      </c>
      <c r="J3300" s="6" t="s">
        <v>13850</v>
      </c>
    </row>
    <row r="3301" spans="1:10" ht="15.75" customHeight="1">
      <c r="A3301" s="1">
        <v>3300</v>
      </c>
      <c r="B3301" s="3">
        <v>3301</v>
      </c>
      <c r="C3301" s="3" t="s">
        <v>8818</v>
      </c>
      <c r="D3301" s="3" t="s">
        <v>8819</v>
      </c>
      <c r="E3301" s="3" t="s">
        <v>8820</v>
      </c>
      <c r="F3301" s="3">
        <v>0</v>
      </c>
      <c r="I3301" s="4" t="str">
        <f ca="1">IFERROR(__xludf.DUMMYFUNCTION("REGEXREPLACE(F3302,""\D"", """")"),"#VALUE!")</f>
        <v>#VALUE!</v>
      </c>
      <c r="J3301" s="6" t="s">
        <v>13850</v>
      </c>
    </row>
    <row r="3302" spans="1:10" ht="15.75" customHeight="1">
      <c r="A3302" s="1">
        <v>3301</v>
      </c>
      <c r="B3302" s="3">
        <v>3302</v>
      </c>
      <c r="C3302" s="3" t="s">
        <v>8821</v>
      </c>
      <c r="D3302" s="3" t="s">
        <v>8822</v>
      </c>
      <c r="E3302" s="3" t="s">
        <v>8823</v>
      </c>
      <c r="F3302" s="3" t="s">
        <v>8824</v>
      </c>
      <c r="G3302" s="3">
        <v>50</v>
      </c>
      <c r="H3302" s="3" t="s">
        <v>7225</v>
      </c>
      <c r="I3302" s="4" t="str">
        <f ca="1">IFERROR(__xludf.DUMMYFUNCTION("REGEXREPLACE(F3303,""\D"", """")"),"76")</f>
        <v>76</v>
      </c>
      <c r="J3302" s="6" t="s">
        <v>13937</v>
      </c>
    </row>
    <row r="3303" spans="1:10" ht="15.75" customHeight="1">
      <c r="A3303" s="1">
        <v>3302</v>
      </c>
      <c r="B3303" s="3">
        <v>3303</v>
      </c>
      <c r="C3303" s="3" t="s">
        <v>8825</v>
      </c>
      <c r="D3303" s="3" t="s">
        <v>8826</v>
      </c>
      <c r="E3303" s="3" t="s">
        <v>8827</v>
      </c>
      <c r="F3303" s="3" t="s">
        <v>8828</v>
      </c>
      <c r="G3303" s="3">
        <v>87</v>
      </c>
      <c r="H3303" s="3" t="s">
        <v>8829</v>
      </c>
      <c r="I3303" s="4" t="str">
        <f ca="1">IFERROR(__xludf.DUMMYFUNCTION("REGEXREPLACE(F3304,""\D"", """")"),"62")</f>
        <v>62</v>
      </c>
      <c r="J3303" s="6" t="s">
        <v>13938</v>
      </c>
    </row>
    <row r="3304" spans="1:10" ht="15.75" customHeight="1">
      <c r="A3304" s="1">
        <v>3303</v>
      </c>
      <c r="B3304" s="3">
        <v>3304</v>
      </c>
      <c r="C3304" s="3" t="s">
        <v>8830</v>
      </c>
      <c r="D3304" s="3" t="s">
        <v>8831</v>
      </c>
      <c r="E3304" s="3" t="s">
        <v>8832</v>
      </c>
      <c r="F3304" s="3">
        <v>0</v>
      </c>
      <c r="I3304" s="4" t="str">
        <f ca="1">IFERROR(__xludf.DUMMYFUNCTION("REGEXREPLACE(F3305,""\D"", """")"),"#VALUE!")</f>
        <v>#VALUE!</v>
      </c>
      <c r="J3304" s="6" t="s">
        <v>13850</v>
      </c>
    </row>
    <row r="3305" spans="1:10" ht="15.75" customHeight="1">
      <c r="A3305" s="1">
        <v>3304</v>
      </c>
      <c r="B3305" s="3">
        <v>3305</v>
      </c>
      <c r="C3305" s="3" t="s">
        <v>8833</v>
      </c>
      <c r="D3305" s="3" t="s">
        <v>8834</v>
      </c>
      <c r="E3305" s="3" t="s">
        <v>8835</v>
      </c>
      <c r="F3305" s="3" t="s">
        <v>215</v>
      </c>
      <c r="G3305" s="3">
        <v>0</v>
      </c>
      <c r="H3305" s="3" t="s">
        <v>382</v>
      </c>
      <c r="I3305" s="4" t="str">
        <f ca="1">IFERROR(__xludf.DUMMYFUNCTION("REGEXREPLACE(F3306,""\D"", """")"),"14")</f>
        <v>14</v>
      </c>
      <c r="J3305" s="6" t="s">
        <v>13866</v>
      </c>
    </row>
    <row r="3306" spans="1:10" ht="15.75" customHeight="1">
      <c r="A3306" s="1">
        <v>3305</v>
      </c>
      <c r="B3306" s="3">
        <v>3306</v>
      </c>
      <c r="C3306" s="3" t="s">
        <v>8836</v>
      </c>
      <c r="D3306" s="3" t="s">
        <v>8837</v>
      </c>
      <c r="E3306" s="3" t="s">
        <v>17</v>
      </c>
      <c r="F3306" s="3">
        <v>0</v>
      </c>
      <c r="I3306" s="4" t="str">
        <f ca="1">IFERROR(__xludf.DUMMYFUNCTION("REGEXREPLACE(F3307,""\D"", """")"),"#VALUE!")</f>
        <v>#VALUE!</v>
      </c>
      <c r="J3306" s="6" t="s">
        <v>13850</v>
      </c>
    </row>
    <row r="3307" spans="1:10" ht="15.75" customHeight="1">
      <c r="A3307" s="1">
        <v>3306</v>
      </c>
      <c r="B3307" s="3">
        <v>3307</v>
      </c>
      <c r="C3307" s="3" t="s">
        <v>8838</v>
      </c>
      <c r="D3307" s="3" t="s">
        <v>8839</v>
      </c>
      <c r="E3307" s="3" t="s">
        <v>17</v>
      </c>
      <c r="F3307" s="3">
        <v>0</v>
      </c>
      <c r="I3307" s="4" t="str">
        <f ca="1">IFERROR(__xludf.DUMMYFUNCTION("REGEXREPLACE(F3308,""\D"", """")"),"#VALUE!")</f>
        <v>#VALUE!</v>
      </c>
      <c r="J3307" s="6" t="s">
        <v>13850</v>
      </c>
    </row>
    <row r="3308" spans="1:10" ht="15.75" customHeight="1">
      <c r="A3308" s="1">
        <v>3307</v>
      </c>
      <c r="B3308" s="3">
        <v>3308</v>
      </c>
      <c r="C3308" s="3" t="s">
        <v>8840</v>
      </c>
      <c r="D3308" s="3" t="s">
        <v>8841</v>
      </c>
      <c r="E3308" s="3" t="s">
        <v>8842</v>
      </c>
      <c r="F3308" s="3" t="s">
        <v>113</v>
      </c>
      <c r="G3308" s="3">
        <v>9</v>
      </c>
      <c r="H3308" s="3" t="s">
        <v>934</v>
      </c>
      <c r="I3308" s="4" t="str">
        <f ca="1">IFERROR(__xludf.DUMMYFUNCTION("REGEXREPLACE(F3309,""\D"", """")"),"8")</f>
        <v>8</v>
      </c>
      <c r="J3308" s="6" t="s">
        <v>13860</v>
      </c>
    </row>
    <row r="3309" spans="1:10" ht="15.75" customHeight="1">
      <c r="A3309" s="1">
        <v>3308</v>
      </c>
      <c r="B3309" s="3">
        <v>3309</v>
      </c>
      <c r="C3309" s="3" t="s">
        <v>8843</v>
      </c>
      <c r="D3309" s="3" t="s">
        <v>8844</v>
      </c>
      <c r="E3309" s="3" t="s">
        <v>8845</v>
      </c>
      <c r="F3309" s="3" t="s">
        <v>113</v>
      </c>
      <c r="G3309" s="3">
        <v>6</v>
      </c>
      <c r="H3309" s="3" t="s">
        <v>382</v>
      </c>
      <c r="I3309" s="4" t="str">
        <f ca="1">IFERROR(__xludf.DUMMYFUNCTION("REGEXREPLACE(F3310,""\D"", """")"),"8")</f>
        <v>8</v>
      </c>
      <c r="J3309" s="6" t="s">
        <v>13860</v>
      </c>
    </row>
    <row r="3310" spans="1:10" ht="15.75" customHeight="1">
      <c r="A3310" s="1">
        <v>3309</v>
      </c>
      <c r="B3310" s="3">
        <v>3310</v>
      </c>
      <c r="C3310" s="3" t="s">
        <v>8846</v>
      </c>
      <c r="D3310" s="3" t="s">
        <v>8847</v>
      </c>
      <c r="E3310" s="3" t="s">
        <v>8848</v>
      </c>
      <c r="F3310" s="3" t="s">
        <v>51</v>
      </c>
      <c r="G3310" s="3">
        <v>4</v>
      </c>
      <c r="H3310" s="3" t="s">
        <v>94</v>
      </c>
      <c r="I3310" s="4" t="str">
        <f ca="1">IFERROR(__xludf.DUMMYFUNCTION("REGEXREPLACE(F3311,""\D"", """")"),"5")</f>
        <v>5</v>
      </c>
      <c r="J3310" s="6" t="s">
        <v>13854</v>
      </c>
    </row>
    <row r="3311" spans="1:10" ht="15.75" customHeight="1">
      <c r="A3311" s="1">
        <v>3310</v>
      </c>
      <c r="B3311" s="3">
        <v>3311</v>
      </c>
      <c r="C3311" s="3" t="s">
        <v>8849</v>
      </c>
      <c r="D3311" s="3" t="s">
        <v>8850</v>
      </c>
      <c r="E3311" s="3" t="s">
        <v>17</v>
      </c>
      <c r="F3311" s="3">
        <v>0</v>
      </c>
      <c r="I3311" s="4" t="str">
        <f ca="1">IFERROR(__xludf.DUMMYFUNCTION("REGEXREPLACE(F3312,""\D"", """")"),"#VALUE!")</f>
        <v>#VALUE!</v>
      </c>
      <c r="J3311" s="6" t="s">
        <v>13850</v>
      </c>
    </row>
    <row r="3312" spans="1:10" ht="15.75" customHeight="1">
      <c r="A3312" s="1">
        <v>3311</v>
      </c>
      <c r="B3312" s="3">
        <v>3312</v>
      </c>
      <c r="C3312" s="3" t="s">
        <v>8851</v>
      </c>
      <c r="D3312" s="3" t="s">
        <v>8852</v>
      </c>
      <c r="E3312" s="3" t="s">
        <v>8853</v>
      </c>
      <c r="F3312" s="3" t="s">
        <v>182</v>
      </c>
      <c r="G3312" s="3">
        <v>10</v>
      </c>
      <c r="H3312" s="3" t="s">
        <v>934</v>
      </c>
      <c r="I3312" s="4" t="str">
        <f ca="1">IFERROR(__xludf.DUMMYFUNCTION("REGEXREPLACE(F3313,""\D"", """")"),"7")</f>
        <v>7</v>
      </c>
      <c r="J3312" s="6" t="s">
        <v>13863</v>
      </c>
    </row>
    <row r="3313" spans="1:10" ht="15.75" customHeight="1">
      <c r="A3313" s="1">
        <v>3312</v>
      </c>
      <c r="B3313" s="3">
        <v>3313</v>
      </c>
      <c r="C3313" s="3" t="s">
        <v>8854</v>
      </c>
      <c r="D3313" s="3" t="s">
        <v>8855</v>
      </c>
      <c r="E3313" s="3" t="s">
        <v>17</v>
      </c>
      <c r="F3313" s="3">
        <v>0</v>
      </c>
      <c r="I3313" s="4" t="str">
        <f ca="1">IFERROR(__xludf.DUMMYFUNCTION("REGEXREPLACE(F3314,""\D"", """")"),"#VALUE!")</f>
        <v>#VALUE!</v>
      </c>
      <c r="J3313" s="6" t="s">
        <v>13850</v>
      </c>
    </row>
    <row r="3314" spans="1:10" ht="15.75" customHeight="1">
      <c r="A3314" s="1">
        <v>3313</v>
      </c>
      <c r="B3314" s="3">
        <v>3314</v>
      </c>
      <c r="C3314" s="3" t="s">
        <v>8856</v>
      </c>
      <c r="D3314" s="3" t="s">
        <v>8857</v>
      </c>
      <c r="E3314" s="3" t="s">
        <v>17</v>
      </c>
      <c r="F3314" s="3">
        <v>0</v>
      </c>
      <c r="I3314" s="4" t="str">
        <f ca="1">IFERROR(__xludf.DUMMYFUNCTION("REGEXREPLACE(F3315,""\D"", """")"),"#VALUE!")</f>
        <v>#VALUE!</v>
      </c>
      <c r="J3314" s="6" t="s">
        <v>13850</v>
      </c>
    </row>
    <row r="3315" spans="1:10" ht="15.75" customHeight="1">
      <c r="A3315" s="1">
        <v>3314</v>
      </c>
      <c r="B3315" s="3">
        <v>3315</v>
      </c>
      <c r="C3315" s="3" t="s">
        <v>8858</v>
      </c>
      <c r="D3315" s="3" t="s">
        <v>8859</v>
      </c>
      <c r="E3315" s="3" t="s">
        <v>5319</v>
      </c>
      <c r="F3315" s="3">
        <v>0</v>
      </c>
      <c r="I3315" s="4" t="str">
        <f ca="1">IFERROR(__xludf.DUMMYFUNCTION("REGEXREPLACE(F3316,""\D"", """")"),"#VALUE!")</f>
        <v>#VALUE!</v>
      </c>
      <c r="J3315" s="6" t="s">
        <v>13850</v>
      </c>
    </row>
    <row r="3316" spans="1:10" ht="15.75" customHeight="1">
      <c r="A3316" s="1">
        <v>3315</v>
      </c>
      <c r="B3316" s="3">
        <v>3316</v>
      </c>
      <c r="C3316" s="3" t="s">
        <v>8860</v>
      </c>
      <c r="D3316" s="3" t="s">
        <v>8861</v>
      </c>
      <c r="E3316" s="3" t="s">
        <v>17</v>
      </c>
      <c r="F3316" s="3">
        <v>0</v>
      </c>
      <c r="I3316" s="4" t="str">
        <f ca="1">IFERROR(__xludf.DUMMYFUNCTION("REGEXREPLACE(F3317,""\D"", """")"),"#VALUE!")</f>
        <v>#VALUE!</v>
      </c>
      <c r="J3316" s="6" t="s">
        <v>13850</v>
      </c>
    </row>
    <row r="3317" spans="1:10" ht="15.75" customHeight="1">
      <c r="A3317" s="1">
        <v>3316</v>
      </c>
      <c r="B3317" s="3">
        <v>3317</v>
      </c>
      <c r="C3317" s="3" t="s">
        <v>8862</v>
      </c>
      <c r="D3317" s="3" t="s">
        <v>8863</v>
      </c>
      <c r="E3317" s="3" t="s">
        <v>8864</v>
      </c>
      <c r="F3317" s="3">
        <v>0</v>
      </c>
      <c r="I3317" s="4" t="str">
        <f ca="1">IFERROR(__xludf.DUMMYFUNCTION("REGEXREPLACE(F3318,""\D"", """")"),"#VALUE!")</f>
        <v>#VALUE!</v>
      </c>
      <c r="J3317" s="6" t="s">
        <v>13850</v>
      </c>
    </row>
    <row r="3318" spans="1:10" ht="15.75" customHeight="1">
      <c r="A3318" s="1">
        <v>3317</v>
      </c>
      <c r="B3318" s="3">
        <v>3318</v>
      </c>
      <c r="C3318" s="3" t="s">
        <v>8865</v>
      </c>
      <c r="D3318" s="3" t="s">
        <v>8866</v>
      </c>
      <c r="E3318" s="3" t="s">
        <v>17</v>
      </c>
      <c r="F3318" s="3">
        <v>0</v>
      </c>
      <c r="I3318" s="4" t="str">
        <f ca="1">IFERROR(__xludf.DUMMYFUNCTION("REGEXREPLACE(F3319,""\D"", """")"),"#VALUE!")</f>
        <v>#VALUE!</v>
      </c>
      <c r="J3318" s="6" t="s">
        <v>13850</v>
      </c>
    </row>
    <row r="3319" spans="1:10" ht="15.75" customHeight="1">
      <c r="A3319" s="1">
        <v>3318</v>
      </c>
      <c r="B3319" s="3">
        <v>3319</v>
      </c>
      <c r="C3319" s="3" t="s">
        <v>8867</v>
      </c>
      <c r="D3319" s="3" t="s">
        <v>8868</v>
      </c>
      <c r="E3319" s="3" t="s">
        <v>8869</v>
      </c>
      <c r="F3319" s="3">
        <v>0</v>
      </c>
      <c r="I3319" s="4" t="str">
        <f ca="1">IFERROR(__xludf.DUMMYFUNCTION("REGEXREPLACE(F3320,""\D"", """")"),"#VALUE!")</f>
        <v>#VALUE!</v>
      </c>
      <c r="J3319" s="6" t="s">
        <v>13850</v>
      </c>
    </row>
    <row r="3320" spans="1:10" ht="15.75" customHeight="1">
      <c r="A3320" s="1">
        <v>3319</v>
      </c>
      <c r="B3320" s="3">
        <v>3320</v>
      </c>
      <c r="C3320" s="3" t="s">
        <v>8870</v>
      </c>
      <c r="D3320" s="3" t="s">
        <v>8871</v>
      </c>
      <c r="E3320" s="3" t="s">
        <v>8872</v>
      </c>
      <c r="F3320" s="3">
        <v>0</v>
      </c>
      <c r="I3320" s="4" t="str">
        <f ca="1">IFERROR(__xludf.DUMMYFUNCTION("REGEXREPLACE(F3321,""\D"", """")"),"#VALUE!")</f>
        <v>#VALUE!</v>
      </c>
      <c r="J3320" s="6" t="s">
        <v>13850</v>
      </c>
    </row>
    <row r="3321" spans="1:10" ht="15.75" customHeight="1">
      <c r="A3321" s="1">
        <v>3320</v>
      </c>
      <c r="B3321" s="3">
        <v>3321</v>
      </c>
      <c r="C3321" s="3" t="s">
        <v>8873</v>
      </c>
      <c r="D3321" s="3" t="s">
        <v>8874</v>
      </c>
      <c r="E3321" s="3" t="s">
        <v>17</v>
      </c>
      <c r="F3321" s="3">
        <v>0</v>
      </c>
      <c r="I3321" s="4" t="str">
        <f ca="1">IFERROR(__xludf.DUMMYFUNCTION("REGEXREPLACE(F3322,""\D"", """")"),"#VALUE!")</f>
        <v>#VALUE!</v>
      </c>
      <c r="J3321" s="6" t="s">
        <v>13850</v>
      </c>
    </row>
    <row r="3322" spans="1:10" ht="15.75" customHeight="1">
      <c r="A3322" s="1">
        <v>3321</v>
      </c>
      <c r="B3322" s="3">
        <v>3322</v>
      </c>
      <c r="C3322" s="3" t="s">
        <v>8875</v>
      </c>
      <c r="D3322" s="3" t="s">
        <v>8876</v>
      </c>
      <c r="E3322" s="3" t="s">
        <v>8877</v>
      </c>
      <c r="F3322" s="3">
        <v>0</v>
      </c>
      <c r="I3322" s="4" t="str">
        <f ca="1">IFERROR(__xludf.DUMMYFUNCTION("REGEXREPLACE(F3323,""\D"", """")"),"#VALUE!")</f>
        <v>#VALUE!</v>
      </c>
      <c r="J3322" s="6" t="s">
        <v>13850</v>
      </c>
    </row>
    <row r="3323" spans="1:10" ht="15.75" customHeight="1">
      <c r="A3323" s="1">
        <v>3322</v>
      </c>
      <c r="B3323" s="3">
        <v>3323</v>
      </c>
      <c r="C3323" s="3" t="s">
        <v>8878</v>
      </c>
      <c r="D3323" s="3" t="s">
        <v>8879</v>
      </c>
      <c r="E3323" s="3" t="s">
        <v>17</v>
      </c>
      <c r="F3323" s="3">
        <v>0</v>
      </c>
      <c r="I3323" s="4" t="str">
        <f ca="1">IFERROR(__xludf.DUMMYFUNCTION("REGEXREPLACE(F3324,""\D"", """")"),"#VALUE!")</f>
        <v>#VALUE!</v>
      </c>
      <c r="J3323" s="6" t="s">
        <v>13850</v>
      </c>
    </row>
    <row r="3324" spans="1:10" ht="15.75" customHeight="1">
      <c r="A3324" s="1">
        <v>3323</v>
      </c>
      <c r="B3324" s="3">
        <v>3324</v>
      </c>
      <c r="C3324" s="3" t="s">
        <v>8880</v>
      </c>
      <c r="D3324" s="3" t="s">
        <v>8881</v>
      </c>
      <c r="E3324" s="3" t="s">
        <v>8882</v>
      </c>
      <c r="F3324" s="3">
        <v>0</v>
      </c>
      <c r="I3324" s="4" t="str">
        <f ca="1">IFERROR(__xludf.DUMMYFUNCTION("REGEXREPLACE(F3325,""\D"", """")"),"#VALUE!")</f>
        <v>#VALUE!</v>
      </c>
      <c r="J3324" s="6" t="s">
        <v>13850</v>
      </c>
    </row>
    <row r="3325" spans="1:10" ht="15.75" customHeight="1">
      <c r="A3325" s="1">
        <v>3324</v>
      </c>
      <c r="B3325" s="3">
        <v>3325</v>
      </c>
      <c r="C3325" s="3" t="s">
        <v>8883</v>
      </c>
      <c r="D3325" s="3" t="s">
        <v>8884</v>
      </c>
      <c r="E3325" s="3" t="s">
        <v>1758</v>
      </c>
      <c r="F3325" s="3">
        <v>0</v>
      </c>
      <c r="I3325" s="4" t="str">
        <f ca="1">IFERROR(__xludf.DUMMYFUNCTION("REGEXREPLACE(F3326,""\D"", """")"),"#VALUE!")</f>
        <v>#VALUE!</v>
      </c>
      <c r="J3325" s="6" t="s">
        <v>13850</v>
      </c>
    </row>
    <row r="3326" spans="1:10" ht="15.75" customHeight="1">
      <c r="A3326" s="1">
        <v>3325</v>
      </c>
      <c r="B3326" s="3">
        <v>3326</v>
      </c>
      <c r="C3326" s="3" t="s">
        <v>8885</v>
      </c>
      <c r="D3326" s="3" t="s">
        <v>8886</v>
      </c>
      <c r="E3326" s="3" t="s">
        <v>8887</v>
      </c>
      <c r="F3326" s="3">
        <v>0</v>
      </c>
      <c r="I3326" s="4" t="str">
        <f ca="1">IFERROR(__xludf.DUMMYFUNCTION("REGEXREPLACE(F3327,""\D"", """")"),"#VALUE!")</f>
        <v>#VALUE!</v>
      </c>
      <c r="J3326" s="6" t="s">
        <v>13850</v>
      </c>
    </row>
    <row r="3327" spans="1:10" ht="15.75" customHeight="1">
      <c r="A3327" s="1">
        <v>3326</v>
      </c>
      <c r="B3327" s="3">
        <v>3327</v>
      </c>
      <c r="C3327" s="3" t="s">
        <v>8888</v>
      </c>
      <c r="D3327" s="3" t="s">
        <v>8889</v>
      </c>
      <c r="E3327" s="3" t="s">
        <v>8890</v>
      </c>
      <c r="F3327" s="3" t="s">
        <v>38</v>
      </c>
      <c r="G3327" s="3">
        <v>0</v>
      </c>
      <c r="H3327" s="3" t="s">
        <v>311</v>
      </c>
      <c r="I3327" s="4" t="str">
        <f ca="1">IFERROR(__xludf.DUMMYFUNCTION("REGEXREPLACE(F3328,""\D"", """")"),"11")</f>
        <v>11</v>
      </c>
      <c r="J3327" s="6" t="s">
        <v>13852</v>
      </c>
    </row>
    <row r="3328" spans="1:10" ht="15.75" customHeight="1">
      <c r="A3328" s="1">
        <v>3327</v>
      </c>
      <c r="B3328" s="3">
        <v>3328</v>
      </c>
      <c r="C3328" s="3" t="s">
        <v>8891</v>
      </c>
      <c r="D3328" s="3" t="s">
        <v>8892</v>
      </c>
      <c r="E3328" s="3" t="s">
        <v>17</v>
      </c>
      <c r="F3328" s="3">
        <v>0</v>
      </c>
      <c r="I3328" s="4" t="str">
        <f ca="1">IFERROR(__xludf.DUMMYFUNCTION("REGEXREPLACE(F3329,""\D"", """")"),"#VALUE!")</f>
        <v>#VALUE!</v>
      </c>
      <c r="J3328" s="6" t="s">
        <v>13850</v>
      </c>
    </row>
    <row r="3329" spans="1:10" ht="15.75" customHeight="1">
      <c r="A3329" s="1">
        <v>3328</v>
      </c>
      <c r="B3329" s="3">
        <v>3329</v>
      </c>
      <c r="C3329" s="3" t="s">
        <v>8893</v>
      </c>
      <c r="D3329" s="3" t="s">
        <v>8894</v>
      </c>
      <c r="E3329" s="3" t="s">
        <v>8895</v>
      </c>
      <c r="F3329" s="3">
        <v>0</v>
      </c>
      <c r="I3329" s="4" t="str">
        <f ca="1">IFERROR(__xludf.DUMMYFUNCTION("REGEXREPLACE(F3330,""\D"", """")"),"#VALUE!")</f>
        <v>#VALUE!</v>
      </c>
      <c r="J3329" s="6" t="s">
        <v>13850</v>
      </c>
    </row>
    <row r="3330" spans="1:10" ht="15.75" customHeight="1">
      <c r="A3330" s="1">
        <v>3329</v>
      </c>
      <c r="B3330" s="3">
        <v>3330</v>
      </c>
      <c r="C3330" s="3" t="s">
        <v>8896</v>
      </c>
      <c r="D3330" s="3" t="s">
        <v>8897</v>
      </c>
      <c r="E3330" s="3" t="s">
        <v>8898</v>
      </c>
      <c r="F3330" s="3">
        <v>0</v>
      </c>
      <c r="I3330" s="4" t="str">
        <f ca="1">IFERROR(__xludf.DUMMYFUNCTION("REGEXREPLACE(F3331,""\D"", """")"),"#VALUE!")</f>
        <v>#VALUE!</v>
      </c>
      <c r="J3330" s="6" t="s">
        <v>13850</v>
      </c>
    </row>
    <row r="3331" spans="1:10" ht="15.75" customHeight="1">
      <c r="A3331" s="1">
        <v>3330</v>
      </c>
      <c r="B3331" s="3">
        <v>3331</v>
      </c>
      <c r="C3331" s="3" t="s">
        <v>8899</v>
      </c>
      <c r="D3331" s="3" t="s">
        <v>8900</v>
      </c>
      <c r="E3331" s="3" t="s">
        <v>17</v>
      </c>
      <c r="F3331" s="3">
        <v>0</v>
      </c>
      <c r="I3331" s="4" t="str">
        <f ca="1">IFERROR(__xludf.DUMMYFUNCTION("REGEXREPLACE(F3332,""\D"", """")"),"#VALUE!")</f>
        <v>#VALUE!</v>
      </c>
      <c r="J3331" s="6" t="s">
        <v>13850</v>
      </c>
    </row>
    <row r="3332" spans="1:10" ht="15.75" customHeight="1">
      <c r="A3332" s="1">
        <v>3331</v>
      </c>
      <c r="B3332" s="3">
        <v>3332</v>
      </c>
      <c r="C3332" s="3" t="s">
        <v>8901</v>
      </c>
      <c r="D3332" s="3" t="s">
        <v>8902</v>
      </c>
      <c r="E3332" s="3" t="s">
        <v>8903</v>
      </c>
      <c r="F3332" s="3" t="s">
        <v>182</v>
      </c>
      <c r="G3332" s="3">
        <v>7</v>
      </c>
      <c r="H3332" s="3" t="s">
        <v>382</v>
      </c>
      <c r="I3332" s="4" t="str">
        <f ca="1">IFERROR(__xludf.DUMMYFUNCTION("REGEXREPLACE(F3333,""\D"", """")"),"7")</f>
        <v>7</v>
      </c>
      <c r="J3332" s="6" t="s">
        <v>13863</v>
      </c>
    </row>
    <row r="3333" spans="1:10" ht="15.75" customHeight="1">
      <c r="A3333" s="1">
        <v>3332</v>
      </c>
      <c r="B3333" s="3">
        <v>3333</v>
      </c>
      <c r="C3333" s="3" t="s">
        <v>8904</v>
      </c>
      <c r="D3333" s="3" t="s">
        <v>8905</v>
      </c>
      <c r="E3333" s="3" t="s">
        <v>8906</v>
      </c>
      <c r="F3333" s="3" t="s">
        <v>38</v>
      </c>
      <c r="G3333" s="3">
        <v>5</v>
      </c>
      <c r="H3333" s="3" t="s">
        <v>266</v>
      </c>
      <c r="I3333" s="4" t="str">
        <f ca="1">IFERROR(__xludf.DUMMYFUNCTION("REGEXREPLACE(F3334,""\D"", """")"),"11")</f>
        <v>11</v>
      </c>
      <c r="J3333" s="6" t="s">
        <v>13852</v>
      </c>
    </row>
    <row r="3334" spans="1:10" ht="15.75" customHeight="1">
      <c r="A3334" s="1">
        <v>3333</v>
      </c>
      <c r="B3334" s="3">
        <v>3334</v>
      </c>
      <c r="C3334" s="3" t="s">
        <v>8907</v>
      </c>
      <c r="D3334" s="3" t="s">
        <v>8908</v>
      </c>
      <c r="E3334" s="3" t="s">
        <v>8909</v>
      </c>
      <c r="F3334" s="3">
        <v>0</v>
      </c>
      <c r="I3334" s="4" t="str">
        <f ca="1">IFERROR(__xludf.DUMMYFUNCTION("REGEXREPLACE(F3335,""\D"", """")"),"#VALUE!")</f>
        <v>#VALUE!</v>
      </c>
      <c r="J3334" s="6" t="s">
        <v>13850</v>
      </c>
    </row>
    <row r="3335" spans="1:10" ht="15.75" customHeight="1">
      <c r="A3335" s="1">
        <v>3334</v>
      </c>
      <c r="B3335" s="3">
        <v>3335</v>
      </c>
      <c r="C3335" s="3" t="s">
        <v>8910</v>
      </c>
      <c r="D3335" s="3" t="s">
        <v>8911</v>
      </c>
      <c r="E3335" s="3" t="s">
        <v>8912</v>
      </c>
      <c r="F3335" s="3">
        <v>0</v>
      </c>
      <c r="I3335" s="4" t="str">
        <f ca="1">IFERROR(__xludf.DUMMYFUNCTION("REGEXREPLACE(F3336,""\D"", """")"),"#VALUE!")</f>
        <v>#VALUE!</v>
      </c>
      <c r="J3335" s="6" t="s">
        <v>13850</v>
      </c>
    </row>
    <row r="3336" spans="1:10" ht="15.75" customHeight="1">
      <c r="A3336" s="1">
        <v>3335</v>
      </c>
      <c r="B3336" s="3">
        <v>3336</v>
      </c>
      <c r="C3336" s="3" t="s">
        <v>8913</v>
      </c>
      <c r="D3336" s="3" t="s">
        <v>8914</v>
      </c>
      <c r="E3336" s="3" t="s">
        <v>8915</v>
      </c>
      <c r="F3336" s="3">
        <v>0</v>
      </c>
      <c r="I3336" s="4" t="str">
        <f ca="1">IFERROR(__xludf.DUMMYFUNCTION("REGEXREPLACE(F3337,""\D"", """")"),"#VALUE!")</f>
        <v>#VALUE!</v>
      </c>
      <c r="J3336" s="6" t="s">
        <v>13850</v>
      </c>
    </row>
    <row r="3337" spans="1:10" ht="15.75" customHeight="1">
      <c r="A3337" s="1">
        <v>3336</v>
      </c>
      <c r="B3337" s="3">
        <v>3337</v>
      </c>
      <c r="C3337" s="3" t="s">
        <v>8916</v>
      </c>
      <c r="D3337" s="3" t="s">
        <v>8917</v>
      </c>
      <c r="E3337" s="3" t="s">
        <v>17</v>
      </c>
      <c r="F3337" s="3">
        <v>0</v>
      </c>
      <c r="I3337" s="4" t="str">
        <f ca="1">IFERROR(__xludf.DUMMYFUNCTION("REGEXREPLACE(F3338,""\D"", """")"),"#VALUE!")</f>
        <v>#VALUE!</v>
      </c>
      <c r="J3337" s="6" t="s">
        <v>13850</v>
      </c>
    </row>
    <row r="3338" spans="1:10" ht="15.75" customHeight="1">
      <c r="A3338" s="1">
        <v>3337</v>
      </c>
      <c r="B3338" s="3">
        <v>3338</v>
      </c>
      <c r="C3338" s="3" t="s">
        <v>8918</v>
      </c>
      <c r="D3338" s="3" t="s">
        <v>8919</v>
      </c>
      <c r="E3338" s="3" t="s">
        <v>8920</v>
      </c>
      <c r="F3338" s="3">
        <v>0</v>
      </c>
      <c r="I3338" s="4" t="str">
        <f ca="1">IFERROR(__xludf.DUMMYFUNCTION("REGEXREPLACE(F3339,""\D"", """")"),"#VALUE!")</f>
        <v>#VALUE!</v>
      </c>
      <c r="J3338" s="6" t="s">
        <v>13850</v>
      </c>
    </row>
    <row r="3339" spans="1:10" ht="15.75" customHeight="1">
      <c r="A3339" s="1">
        <v>3338</v>
      </c>
      <c r="B3339" s="3">
        <v>3339</v>
      </c>
      <c r="C3339" s="3" t="s">
        <v>8921</v>
      </c>
      <c r="D3339" s="3" t="s">
        <v>8922</v>
      </c>
      <c r="E3339" s="3" t="s">
        <v>1160</v>
      </c>
      <c r="F3339" s="3">
        <v>0</v>
      </c>
      <c r="I3339" s="4" t="str">
        <f ca="1">IFERROR(__xludf.DUMMYFUNCTION("REGEXREPLACE(F3340,""\D"", """")"),"#VALUE!")</f>
        <v>#VALUE!</v>
      </c>
      <c r="J3339" s="6" t="s">
        <v>13850</v>
      </c>
    </row>
    <row r="3340" spans="1:10" ht="15.75" customHeight="1">
      <c r="A3340" s="1">
        <v>3339</v>
      </c>
      <c r="B3340" s="3">
        <v>3340</v>
      </c>
      <c r="C3340" s="3" t="s">
        <v>8923</v>
      </c>
      <c r="D3340" s="3" t="s">
        <v>8924</v>
      </c>
      <c r="E3340" s="3" t="s">
        <v>8925</v>
      </c>
      <c r="F3340" s="3">
        <v>0</v>
      </c>
      <c r="I3340" s="4" t="str">
        <f ca="1">IFERROR(__xludf.DUMMYFUNCTION("REGEXREPLACE(F3341,""\D"", """")"),"#VALUE!")</f>
        <v>#VALUE!</v>
      </c>
      <c r="J3340" s="6" t="s">
        <v>13850</v>
      </c>
    </row>
    <row r="3341" spans="1:10" ht="15.75" customHeight="1">
      <c r="A3341" s="1">
        <v>3340</v>
      </c>
      <c r="B3341" s="3">
        <v>3341</v>
      </c>
      <c r="C3341" s="3" t="s">
        <v>8926</v>
      </c>
      <c r="D3341" s="3" t="s">
        <v>8927</v>
      </c>
      <c r="E3341" s="3" t="s">
        <v>17</v>
      </c>
      <c r="F3341" s="3">
        <v>0</v>
      </c>
      <c r="I3341" s="4" t="str">
        <f ca="1">IFERROR(__xludf.DUMMYFUNCTION("REGEXREPLACE(F3342,""\D"", """")"),"#VALUE!")</f>
        <v>#VALUE!</v>
      </c>
      <c r="J3341" s="6" t="s">
        <v>13850</v>
      </c>
    </row>
    <row r="3342" spans="1:10" ht="15.75" customHeight="1">
      <c r="A3342" s="1">
        <v>3341</v>
      </c>
      <c r="B3342" s="3">
        <v>3342</v>
      </c>
      <c r="C3342" s="3" t="s">
        <v>8928</v>
      </c>
      <c r="D3342" s="3" t="s">
        <v>8929</v>
      </c>
      <c r="E3342" s="3" t="s">
        <v>17</v>
      </c>
      <c r="F3342" s="3">
        <v>0</v>
      </c>
      <c r="I3342" s="4" t="str">
        <f ca="1">IFERROR(__xludf.DUMMYFUNCTION("REGEXREPLACE(F3343,""\D"", """")"),"#VALUE!")</f>
        <v>#VALUE!</v>
      </c>
      <c r="J3342" s="6" t="s">
        <v>13850</v>
      </c>
    </row>
    <row r="3343" spans="1:10" ht="15.75" customHeight="1">
      <c r="A3343" s="1">
        <v>3342</v>
      </c>
      <c r="B3343" s="3">
        <v>3343</v>
      </c>
      <c r="C3343" s="3" t="s">
        <v>8930</v>
      </c>
      <c r="D3343" s="3" t="s">
        <v>8931</v>
      </c>
      <c r="E3343" s="3" t="s">
        <v>8932</v>
      </c>
      <c r="F3343" s="3" t="s">
        <v>33</v>
      </c>
      <c r="G3343" s="3">
        <v>0</v>
      </c>
      <c r="H3343" s="3" t="s">
        <v>94</v>
      </c>
      <c r="I3343" s="4" t="str">
        <f ca="1">IFERROR(__xludf.DUMMYFUNCTION("REGEXREPLACE(F3344,""\D"", """")"),"9")</f>
        <v>9</v>
      </c>
      <c r="J3343" s="6" t="s">
        <v>13851</v>
      </c>
    </row>
    <row r="3344" spans="1:10" ht="15.75" customHeight="1">
      <c r="A3344" s="1">
        <v>3343</v>
      </c>
      <c r="B3344" s="3">
        <v>3344</v>
      </c>
      <c r="C3344" s="3" t="s">
        <v>8933</v>
      </c>
      <c r="D3344" s="3" t="s">
        <v>8934</v>
      </c>
      <c r="E3344" s="3" t="s">
        <v>17</v>
      </c>
      <c r="F3344" s="3">
        <v>0</v>
      </c>
      <c r="I3344" s="4" t="str">
        <f ca="1">IFERROR(__xludf.DUMMYFUNCTION("REGEXREPLACE(F3345,""\D"", """")"),"#VALUE!")</f>
        <v>#VALUE!</v>
      </c>
      <c r="J3344" s="6" t="s">
        <v>13850</v>
      </c>
    </row>
    <row r="3345" spans="1:10" ht="15.75" customHeight="1">
      <c r="A3345" s="1">
        <v>3344</v>
      </c>
      <c r="B3345" s="3">
        <v>3345</v>
      </c>
      <c r="C3345" s="3" t="s">
        <v>8935</v>
      </c>
      <c r="D3345" s="3" t="s">
        <v>8936</v>
      </c>
      <c r="E3345" s="3" t="s">
        <v>8937</v>
      </c>
      <c r="F3345" s="3">
        <v>0</v>
      </c>
      <c r="I3345" s="4" t="str">
        <f ca="1">IFERROR(__xludf.DUMMYFUNCTION("REGEXREPLACE(F3346,""\D"", """")"),"#VALUE!")</f>
        <v>#VALUE!</v>
      </c>
      <c r="J3345" s="6" t="s">
        <v>13850</v>
      </c>
    </row>
    <row r="3346" spans="1:10" ht="15.75" customHeight="1">
      <c r="A3346" s="1">
        <v>3345</v>
      </c>
      <c r="B3346" s="3">
        <v>3346</v>
      </c>
      <c r="C3346" s="3" t="s">
        <v>8938</v>
      </c>
      <c r="D3346" s="3" t="s">
        <v>8939</v>
      </c>
      <c r="E3346" s="3" t="s">
        <v>17</v>
      </c>
      <c r="F3346" s="3">
        <v>0</v>
      </c>
      <c r="I3346" s="4" t="str">
        <f ca="1">IFERROR(__xludf.DUMMYFUNCTION("REGEXREPLACE(F3347,""\D"", """")"),"#VALUE!")</f>
        <v>#VALUE!</v>
      </c>
      <c r="J3346" s="6" t="s">
        <v>13850</v>
      </c>
    </row>
    <row r="3347" spans="1:10" ht="15.75" customHeight="1">
      <c r="A3347" s="1">
        <v>3346</v>
      </c>
      <c r="B3347" s="3">
        <v>3347</v>
      </c>
      <c r="C3347" s="3" t="s">
        <v>8940</v>
      </c>
      <c r="D3347" s="3" t="s">
        <v>8941</v>
      </c>
      <c r="E3347" s="3" t="s">
        <v>17</v>
      </c>
      <c r="F3347" s="3">
        <v>0</v>
      </c>
      <c r="I3347" s="4" t="str">
        <f ca="1">IFERROR(__xludf.DUMMYFUNCTION("REGEXREPLACE(F3348,""\D"", """")"),"#VALUE!")</f>
        <v>#VALUE!</v>
      </c>
      <c r="J3347" s="6" t="s">
        <v>13850</v>
      </c>
    </row>
    <row r="3348" spans="1:10" ht="15.75" customHeight="1">
      <c r="A3348" s="1">
        <v>3347</v>
      </c>
      <c r="B3348" s="3">
        <v>3348</v>
      </c>
      <c r="C3348" s="3" t="s">
        <v>8942</v>
      </c>
      <c r="D3348" s="3" t="s">
        <v>8943</v>
      </c>
      <c r="E3348" s="3" t="s">
        <v>17</v>
      </c>
      <c r="F3348" s="3">
        <v>0</v>
      </c>
      <c r="I3348" s="4" t="str">
        <f ca="1">IFERROR(__xludf.DUMMYFUNCTION("REGEXREPLACE(F3349,""\D"", """")"),"#VALUE!")</f>
        <v>#VALUE!</v>
      </c>
      <c r="J3348" s="6" t="s">
        <v>13850</v>
      </c>
    </row>
    <row r="3349" spans="1:10" ht="15.75" customHeight="1">
      <c r="A3349" s="1">
        <v>3348</v>
      </c>
      <c r="B3349" s="3">
        <v>3349</v>
      </c>
      <c r="C3349" s="3" t="s">
        <v>8944</v>
      </c>
      <c r="D3349" s="3" t="s">
        <v>8945</v>
      </c>
      <c r="E3349" s="3" t="s">
        <v>8946</v>
      </c>
      <c r="F3349" s="3">
        <v>0</v>
      </c>
      <c r="I3349" s="4" t="str">
        <f ca="1">IFERROR(__xludf.DUMMYFUNCTION("REGEXREPLACE(F3350,""\D"", """")"),"#VALUE!")</f>
        <v>#VALUE!</v>
      </c>
      <c r="J3349" s="6" t="s">
        <v>13850</v>
      </c>
    </row>
    <row r="3350" spans="1:10" ht="15.75" customHeight="1">
      <c r="A3350" s="1">
        <v>3349</v>
      </c>
      <c r="B3350" s="3">
        <v>3350</v>
      </c>
      <c r="C3350" s="3" t="s">
        <v>8947</v>
      </c>
      <c r="D3350" s="3" t="s">
        <v>8948</v>
      </c>
      <c r="E3350" s="3" t="s">
        <v>8949</v>
      </c>
      <c r="F3350" s="3" t="s">
        <v>8</v>
      </c>
      <c r="G3350" s="3">
        <v>0</v>
      </c>
      <c r="H3350" s="3" t="s">
        <v>9</v>
      </c>
      <c r="I3350" s="4" t="str">
        <f ca="1">IFERROR(__xludf.DUMMYFUNCTION("REGEXREPLACE(F3351,""\D"", """")"),"21")</f>
        <v>21</v>
      </c>
      <c r="J3350" s="6" t="s">
        <v>13848</v>
      </c>
    </row>
    <row r="3351" spans="1:10" ht="15.75" customHeight="1">
      <c r="A3351" s="1">
        <v>3350</v>
      </c>
      <c r="B3351" s="3">
        <v>3351</v>
      </c>
      <c r="C3351" s="3" t="s">
        <v>8950</v>
      </c>
      <c r="D3351" s="3" t="s">
        <v>8951</v>
      </c>
      <c r="E3351" s="3" t="s">
        <v>8952</v>
      </c>
      <c r="F3351" s="3">
        <v>0</v>
      </c>
      <c r="I3351" s="4" t="str">
        <f ca="1">IFERROR(__xludf.DUMMYFUNCTION("REGEXREPLACE(F3352,""\D"", """")"),"#VALUE!")</f>
        <v>#VALUE!</v>
      </c>
      <c r="J3351" s="6" t="s">
        <v>13850</v>
      </c>
    </row>
    <row r="3352" spans="1:10" ht="15.75" customHeight="1">
      <c r="A3352" s="1">
        <v>3351</v>
      </c>
      <c r="B3352" s="3">
        <v>3352</v>
      </c>
      <c r="C3352" s="3" t="s">
        <v>8953</v>
      </c>
      <c r="D3352" s="3" t="s">
        <v>8954</v>
      </c>
      <c r="E3352" s="3" t="s">
        <v>8955</v>
      </c>
      <c r="F3352" s="3" t="s">
        <v>38</v>
      </c>
      <c r="G3352" s="3">
        <v>5</v>
      </c>
      <c r="H3352" s="3" t="s">
        <v>266</v>
      </c>
      <c r="I3352" s="4" t="str">
        <f ca="1">IFERROR(__xludf.DUMMYFUNCTION("REGEXREPLACE(F3353,""\D"", """")"),"11")</f>
        <v>11</v>
      </c>
      <c r="J3352" s="6" t="s">
        <v>13852</v>
      </c>
    </row>
    <row r="3353" spans="1:10" ht="15.75" customHeight="1">
      <c r="A3353" s="1">
        <v>3352</v>
      </c>
      <c r="B3353" s="3">
        <v>3353</v>
      </c>
      <c r="C3353" s="3" t="s">
        <v>8956</v>
      </c>
      <c r="D3353" s="3" t="s">
        <v>8957</v>
      </c>
      <c r="E3353" s="3" t="s">
        <v>8958</v>
      </c>
      <c r="F3353" s="3">
        <v>0</v>
      </c>
      <c r="I3353" s="4" t="str">
        <f ca="1">IFERROR(__xludf.DUMMYFUNCTION("REGEXREPLACE(F3354,""\D"", """")"),"#VALUE!")</f>
        <v>#VALUE!</v>
      </c>
      <c r="J3353" s="6" t="s">
        <v>13850</v>
      </c>
    </row>
    <row r="3354" spans="1:10" ht="15.75" customHeight="1">
      <c r="A3354" s="1">
        <v>3353</v>
      </c>
      <c r="B3354" s="3">
        <v>3354</v>
      </c>
      <c r="C3354" s="3" t="s">
        <v>8959</v>
      </c>
      <c r="D3354" s="3" t="s">
        <v>8960</v>
      </c>
      <c r="E3354" s="3" t="s">
        <v>8961</v>
      </c>
      <c r="F3354" s="3">
        <v>0</v>
      </c>
      <c r="I3354" s="4" t="str">
        <f ca="1">IFERROR(__xludf.DUMMYFUNCTION("REGEXREPLACE(F3355,""\D"", """")"),"#VALUE!")</f>
        <v>#VALUE!</v>
      </c>
      <c r="J3354" s="6" t="s">
        <v>13850</v>
      </c>
    </row>
    <row r="3355" spans="1:10" ht="15.75" customHeight="1">
      <c r="A3355" s="1">
        <v>3354</v>
      </c>
      <c r="B3355" s="3">
        <v>3355</v>
      </c>
      <c r="C3355" s="3" t="s">
        <v>8962</v>
      </c>
      <c r="D3355" s="3" t="s">
        <v>8963</v>
      </c>
      <c r="E3355" s="3" t="s">
        <v>8964</v>
      </c>
      <c r="F3355" s="3">
        <v>0</v>
      </c>
      <c r="I3355" s="4" t="str">
        <f ca="1">IFERROR(__xludf.DUMMYFUNCTION("REGEXREPLACE(F3356,""\D"", """")"),"#VALUE!")</f>
        <v>#VALUE!</v>
      </c>
      <c r="J3355" s="6" t="s">
        <v>13850</v>
      </c>
    </row>
    <row r="3356" spans="1:10" ht="15.75" customHeight="1">
      <c r="A3356" s="1">
        <v>3355</v>
      </c>
      <c r="B3356" s="3">
        <v>3356</v>
      </c>
      <c r="C3356" s="3" t="s">
        <v>8965</v>
      </c>
      <c r="D3356" s="3" t="s">
        <v>8966</v>
      </c>
      <c r="E3356" s="3" t="s">
        <v>17</v>
      </c>
      <c r="F3356" s="3">
        <v>0</v>
      </c>
      <c r="I3356" s="4" t="str">
        <f ca="1">IFERROR(__xludf.DUMMYFUNCTION("REGEXREPLACE(F3357,""\D"", """")"),"#VALUE!")</f>
        <v>#VALUE!</v>
      </c>
      <c r="J3356" s="6" t="s">
        <v>13850</v>
      </c>
    </row>
    <row r="3357" spans="1:10" ht="15.75" customHeight="1">
      <c r="A3357" s="1">
        <v>3356</v>
      </c>
      <c r="B3357" s="3">
        <v>3357</v>
      </c>
      <c r="C3357" s="3" t="s">
        <v>8967</v>
      </c>
      <c r="D3357" s="3" t="s">
        <v>8968</v>
      </c>
      <c r="E3357" s="3" t="s">
        <v>8969</v>
      </c>
      <c r="F3357" s="3">
        <v>0</v>
      </c>
      <c r="I3357" s="4" t="str">
        <f ca="1">IFERROR(__xludf.DUMMYFUNCTION("REGEXREPLACE(F3358,""\D"", """")"),"#VALUE!")</f>
        <v>#VALUE!</v>
      </c>
      <c r="J3357" s="6" t="s">
        <v>13850</v>
      </c>
    </row>
    <row r="3358" spans="1:10" ht="15.75" customHeight="1">
      <c r="A3358" s="1">
        <v>3357</v>
      </c>
      <c r="B3358" s="3">
        <v>3358</v>
      </c>
      <c r="C3358" s="3" t="s">
        <v>8970</v>
      </c>
      <c r="D3358" s="3" t="s">
        <v>8971</v>
      </c>
      <c r="E3358" s="3" t="s">
        <v>17</v>
      </c>
      <c r="F3358" s="3">
        <v>0</v>
      </c>
      <c r="I3358" s="4" t="str">
        <f ca="1">IFERROR(__xludf.DUMMYFUNCTION("REGEXREPLACE(F3359,""\D"", """")"),"#VALUE!")</f>
        <v>#VALUE!</v>
      </c>
      <c r="J3358" s="6" t="s">
        <v>13850</v>
      </c>
    </row>
    <row r="3359" spans="1:10" ht="15.75" customHeight="1">
      <c r="A3359" s="1">
        <v>3358</v>
      </c>
      <c r="B3359" s="3">
        <v>3359</v>
      </c>
      <c r="C3359" s="3" t="s">
        <v>8972</v>
      </c>
      <c r="D3359" s="3" t="s">
        <v>8973</v>
      </c>
      <c r="E3359" s="3" t="s">
        <v>8974</v>
      </c>
      <c r="F3359" s="3">
        <v>0</v>
      </c>
      <c r="I3359" s="4" t="str">
        <f ca="1">IFERROR(__xludf.DUMMYFUNCTION("REGEXREPLACE(F3360,""\D"", """")"),"#VALUE!")</f>
        <v>#VALUE!</v>
      </c>
      <c r="J3359" s="6" t="s">
        <v>13850</v>
      </c>
    </row>
    <row r="3360" spans="1:10" ht="15.75" customHeight="1">
      <c r="A3360" s="1">
        <v>3359</v>
      </c>
      <c r="B3360" s="3">
        <v>3360</v>
      </c>
      <c r="C3360" s="3" t="s">
        <v>8975</v>
      </c>
      <c r="D3360" s="3" t="s">
        <v>8976</v>
      </c>
      <c r="E3360" s="3" t="s">
        <v>17</v>
      </c>
      <c r="F3360" s="3">
        <v>0</v>
      </c>
      <c r="I3360" s="4" t="str">
        <f ca="1">IFERROR(__xludf.DUMMYFUNCTION("REGEXREPLACE(F3361,""\D"", """")"),"#VALUE!")</f>
        <v>#VALUE!</v>
      </c>
      <c r="J3360" s="6" t="s">
        <v>13850</v>
      </c>
    </row>
    <row r="3361" spans="1:10" ht="15.75" customHeight="1">
      <c r="A3361" s="1">
        <v>3360</v>
      </c>
      <c r="B3361" s="3">
        <v>3361</v>
      </c>
      <c r="C3361" s="3" t="s">
        <v>8977</v>
      </c>
      <c r="D3361" s="3" t="s">
        <v>8978</v>
      </c>
      <c r="E3361" s="3" t="s">
        <v>4273</v>
      </c>
      <c r="F3361" s="3">
        <v>0</v>
      </c>
      <c r="I3361" s="4" t="str">
        <f ca="1">IFERROR(__xludf.DUMMYFUNCTION("REGEXREPLACE(F3362,""\D"", """")"),"#VALUE!")</f>
        <v>#VALUE!</v>
      </c>
      <c r="J3361" s="6" t="s">
        <v>13850</v>
      </c>
    </row>
    <row r="3362" spans="1:10" ht="15.75" customHeight="1">
      <c r="A3362" s="1">
        <v>3361</v>
      </c>
      <c r="B3362" s="3">
        <v>3362</v>
      </c>
      <c r="C3362" s="3" t="s">
        <v>8979</v>
      </c>
      <c r="D3362" s="3" t="s">
        <v>8980</v>
      </c>
      <c r="E3362" s="3" t="s">
        <v>8981</v>
      </c>
      <c r="F3362" s="3">
        <v>0</v>
      </c>
      <c r="I3362" s="4" t="str">
        <f ca="1">IFERROR(__xludf.DUMMYFUNCTION("REGEXREPLACE(F3363,""\D"", """")"),"#VALUE!")</f>
        <v>#VALUE!</v>
      </c>
      <c r="J3362" s="6" t="s">
        <v>13850</v>
      </c>
    </row>
    <row r="3363" spans="1:10" ht="15.75" customHeight="1">
      <c r="A3363" s="1">
        <v>3362</v>
      </c>
      <c r="B3363" s="3">
        <v>3363</v>
      </c>
      <c r="C3363" s="3" t="s">
        <v>8982</v>
      </c>
      <c r="D3363" s="3" t="s">
        <v>8983</v>
      </c>
      <c r="E3363" s="3" t="s">
        <v>5463</v>
      </c>
      <c r="F3363" s="3">
        <v>0</v>
      </c>
      <c r="I3363" s="4" t="str">
        <f ca="1">IFERROR(__xludf.DUMMYFUNCTION("REGEXREPLACE(F3364,""\D"", """")"),"#VALUE!")</f>
        <v>#VALUE!</v>
      </c>
      <c r="J3363" s="6" t="s">
        <v>13850</v>
      </c>
    </row>
    <row r="3364" spans="1:10" ht="15.75" customHeight="1">
      <c r="A3364" s="1">
        <v>3363</v>
      </c>
      <c r="B3364" s="3">
        <v>3364</v>
      </c>
      <c r="C3364" s="3" t="s">
        <v>8984</v>
      </c>
      <c r="D3364" s="3" t="s">
        <v>8985</v>
      </c>
      <c r="E3364" s="3" t="s">
        <v>8986</v>
      </c>
      <c r="F3364" s="3" t="s">
        <v>93</v>
      </c>
      <c r="G3364" s="3">
        <v>22</v>
      </c>
      <c r="H3364" s="3" t="s">
        <v>452</v>
      </c>
      <c r="I3364" s="4" t="str">
        <f ca="1">IFERROR(__xludf.DUMMYFUNCTION("REGEXREPLACE(F3365,""\D"", """")"),"6")</f>
        <v>6</v>
      </c>
      <c r="J3364" s="6" t="s">
        <v>13858</v>
      </c>
    </row>
    <row r="3365" spans="1:10" ht="15.75" customHeight="1">
      <c r="A3365" s="1">
        <v>3364</v>
      </c>
      <c r="B3365" s="3">
        <v>3365</v>
      </c>
      <c r="C3365" s="3" t="s">
        <v>8987</v>
      </c>
      <c r="D3365" s="3" t="s">
        <v>8988</v>
      </c>
      <c r="E3365" s="3" t="s">
        <v>574</v>
      </c>
      <c r="F3365" s="3">
        <v>0</v>
      </c>
      <c r="I3365" s="4" t="str">
        <f ca="1">IFERROR(__xludf.DUMMYFUNCTION("REGEXREPLACE(F3366,""\D"", """")"),"#VALUE!")</f>
        <v>#VALUE!</v>
      </c>
      <c r="J3365" s="6" t="s">
        <v>13850</v>
      </c>
    </row>
    <row r="3366" spans="1:10" ht="15.75" customHeight="1">
      <c r="A3366" s="1">
        <v>3365</v>
      </c>
      <c r="B3366" s="3">
        <v>3366</v>
      </c>
      <c r="C3366" s="3" t="s">
        <v>8989</v>
      </c>
      <c r="D3366" s="3" t="s">
        <v>8990</v>
      </c>
      <c r="E3366" s="3" t="s">
        <v>8991</v>
      </c>
      <c r="F3366" s="3">
        <v>0</v>
      </c>
      <c r="I3366" s="4" t="str">
        <f ca="1">IFERROR(__xludf.DUMMYFUNCTION("REGEXREPLACE(F3367,""\D"", """")"),"#VALUE!")</f>
        <v>#VALUE!</v>
      </c>
      <c r="J3366" s="6" t="s">
        <v>13850</v>
      </c>
    </row>
    <row r="3367" spans="1:10" ht="15.75" customHeight="1">
      <c r="A3367" s="1">
        <v>3366</v>
      </c>
      <c r="B3367" s="3">
        <v>3367</v>
      </c>
      <c r="C3367" s="3" t="s">
        <v>8992</v>
      </c>
      <c r="D3367" s="3" t="s">
        <v>8993</v>
      </c>
      <c r="E3367" s="3" t="s">
        <v>17</v>
      </c>
      <c r="F3367" s="3">
        <v>0</v>
      </c>
      <c r="I3367" s="4" t="str">
        <f ca="1">IFERROR(__xludf.DUMMYFUNCTION("REGEXREPLACE(F3368,""\D"", """")"),"#VALUE!")</f>
        <v>#VALUE!</v>
      </c>
      <c r="J3367" s="6" t="s">
        <v>13850</v>
      </c>
    </row>
    <row r="3368" spans="1:10" ht="15.75" customHeight="1">
      <c r="A3368" s="1">
        <v>3367</v>
      </c>
      <c r="B3368" s="3">
        <v>3368</v>
      </c>
      <c r="C3368" s="3" t="s">
        <v>8994</v>
      </c>
      <c r="D3368" s="3" t="s">
        <v>8995</v>
      </c>
      <c r="E3368" s="3" t="s">
        <v>17</v>
      </c>
      <c r="F3368" s="3">
        <v>0</v>
      </c>
      <c r="I3368" s="4" t="str">
        <f ca="1">IFERROR(__xludf.DUMMYFUNCTION("REGEXREPLACE(F3369,""\D"", """")"),"#VALUE!")</f>
        <v>#VALUE!</v>
      </c>
      <c r="J3368" s="6" t="s">
        <v>13850</v>
      </c>
    </row>
    <row r="3369" spans="1:10" ht="15.75" customHeight="1">
      <c r="A3369" s="1">
        <v>3368</v>
      </c>
      <c r="B3369" s="3">
        <v>3369</v>
      </c>
      <c r="C3369" s="3" t="s">
        <v>8996</v>
      </c>
      <c r="D3369" s="3" t="s">
        <v>8997</v>
      </c>
      <c r="E3369" s="3" t="s">
        <v>8998</v>
      </c>
      <c r="F3369" s="3" t="s">
        <v>33</v>
      </c>
      <c r="G3369" s="3">
        <v>0</v>
      </c>
      <c r="H3369" s="3" t="s">
        <v>94</v>
      </c>
      <c r="I3369" s="4" t="str">
        <f ca="1">IFERROR(__xludf.DUMMYFUNCTION("REGEXREPLACE(F3370,""\D"", """")"),"9")</f>
        <v>9</v>
      </c>
      <c r="J3369" s="6" t="s">
        <v>13851</v>
      </c>
    </row>
    <row r="3370" spans="1:10" ht="15.75" customHeight="1">
      <c r="A3370" s="1">
        <v>3369</v>
      </c>
      <c r="B3370" s="3">
        <v>3370</v>
      </c>
      <c r="C3370" s="3" t="s">
        <v>8999</v>
      </c>
      <c r="D3370" s="3" t="s">
        <v>9000</v>
      </c>
      <c r="E3370" s="3" t="s">
        <v>17</v>
      </c>
      <c r="F3370" s="3">
        <v>0</v>
      </c>
      <c r="I3370" s="4" t="str">
        <f ca="1">IFERROR(__xludf.DUMMYFUNCTION("REGEXREPLACE(F3371,""\D"", """")"),"#VALUE!")</f>
        <v>#VALUE!</v>
      </c>
      <c r="J3370" s="6" t="s">
        <v>13850</v>
      </c>
    </row>
    <row r="3371" spans="1:10" ht="15.75" customHeight="1">
      <c r="A3371" s="1">
        <v>3370</v>
      </c>
      <c r="B3371" s="3">
        <v>3371</v>
      </c>
      <c r="C3371" s="3" t="s">
        <v>9001</v>
      </c>
      <c r="D3371" s="3" t="s">
        <v>9002</v>
      </c>
      <c r="E3371" s="3" t="s">
        <v>17</v>
      </c>
      <c r="F3371" s="3">
        <v>0</v>
      </c>
      <c r="I3371" s="4" t="str">
        <f ca="1">IFERROR(__xludf.DUMMYFUNCTION("REGEXREPLACE(F3372,""\D"", """")"),"#VALUE!")</f>
        <v>#VALUE!</v>
      </c>
      <c r="J3371" s="6" t="s">
        <v>13850</v>
      </c>
    </row>
    <row r="3372" spans="1:10" ht="15.75" customHeight="1">
      <c r="A3372" s="1">
        <v>3371</v>
      </c>
      <c r="B3372" s="3">
        <v>3372</v>
      </c>
      <c r="C3372" s="3" t="s">
        <v>9003</v>
      </c>
      <c r="D3372" s="3" t="s">
        <v>9004</v>
      </c>
      <c r="E3372" s="3" t="s">
        <v>9005</v>
      </c>
      <c r="F3372" s="3" t="s">
        <v>38</v>
      </c>
      <c r="G3372" s="3">
        <v>14</v>
      </c>
      <c r="H3372" s="3" t="s">
        <v>39</v>
      </c>
      <c r="I3372" s="4" t="str">
        <f ca="1">IFERROR(__xludf.DUMMYFUNCTION("REGEXREPLACE(F3373,""\D"", """")"),"11")</f>
        <v>11</v>
      </c>
      <c r="J3372" s="6" t="s">
        <v>13852</v>
      </c>
    </row>
    <row r="3373" spans="1:10" ht="15.75" customHeight="1">
      <c r="A3373" s="1">
        <v>3372</v>
      </c>
      <c r="B3373" s="3">
        <v>3373</v>
      </c>
      <c r="C3373" s="3" t="s">
        <v>9006</v>
      </c>
      <c r="D3373" s="3" t="s">
        <v>9007</v>
      </c>
      <c r="E3373" s="3" t="s">
        <v>9008</v>
      </c>
      <c r="F3373" s="3">
        <v>0</v>
      </c>
      <c r="I3373" s="4" t="str">
        <f ca="1">IFERROR(__xludf.DUMMYFUNCTION("REGEXREPLACE(F3374,""\D"", """")"),"#VALUE!")</f>
        <v>#VALUE!</v>
      </c>
      <c r="J3373" s="6" t="s">
        <v>13850</v>
      </c>
    </row>
    <row r="3374" spans="1:10" ht="15.75" customHeight="1">
      <c r="A3374" s="1">
        <v>3373</v>
      </c>
      <c r="B3374" s="3">
        <v>3374</v>
      </c>
      <c r="C3374" s="3" t="s">
        <v>9009</v>
      </c>
      <c r="D3374" s="3" t="s">
        <v>9010</v>
      </c>
      <c r="E3374" s="3" t="s">
        <v>17</v>
      </c>
      <c r="F3374" s="3">
        <v>0</v>
      </c>
      <c r="I3374" s="4" t="str">
        <f ca="1">IFERROR(__xludf.DUMMYFUNCTION("REGEXREPLACE(F3375,""\D"", """")"),"#VALUE!")</f>
        <v>#VALUE!</v>
      </c>
      <c r="J3374" s="6" t="s">
        <v>13850</v>
      </c>
    </row>
    <row r="3375" spans="1:10" ht="15.75" customHeight="1">
      <c r="A3375" s="1">
        <v>3374</v>
      </c>
      <c r="B3375" s="3">
        <v>3375</v>
      </c>
      <c r="C3375" s="3" t="s">
        <v>9011</v>
      </c>
      <c r="D3375" s="3" t="s">
        <v>9012</v>
      </c>
      <c r="E3375" s="3" t="s">
        <v>17</v>
      </c>
      <c r="F3375" s="3">
        <v>0</v>
      </c>
      <c r="I3375" s="4" t="str">
        <f ca="1">IFERROR(__xludf.DUMMYFUNCTION("REGEXREPLACE(F3376,""\D"", """")"),"#VALUE!")</f>
        <v>#VALUE!</v>
      </c>
      <c r="J3375" s="6" t="s">
        <v>13850</v>
      </c>
    </row>
    <row r="3376" spans="1:10" ht="15.75" customHeight="1">
      <c r="A3376" s="1">
        <v>3375</v>
      </c>
      <c r="B3376" s="3">
        <v>3376</v>
      </c>
      <c r="C3376" s="3" t="s">
        <v>9013</v>
      </c>
      <c r="D3376" s="3" t="s">
        <v>9014</v>
      </c>
      <c r="E3376" s="3" t="s">
        <v>9015</v>
      </c>
      <c r="F3376" s="3" t="s">
        <v>93</v>
      </c>
      <c r="G3376" s="3">
        <v>4</v>
      </c>
      <c r="H3376" s="3" t="s">
        <v>194</v>
      </c>
      <c r="I3376" s="4" t="str">
        <f ca="1">IFERROR(__xludf.DUMMYFUNCTION("REGEXREPLACE(F3377,""\D"", """")"),"6")</f>
        <v>6</v>
      </c>
      <c r="J3376" s="6" t="s">
        <v>13858</v>
      </c>
    </row>
    <row r="3377" spans="1:10" ht="15.75" customHeight="1">
      <c r="A3377" s="1">
        <v>3376</v>
      </c>
      <c r="B3377" s="3">
        <v>3377</v>
      </c>
      <c r="C3377" s="3" t="s">
        <v>9016</v>
      </c>
      <c r="D3377" s="3" t="s">
        <v>9017</v>
      </c>
      <c r="E3377" s="3" t="s">
        <v>9018</v>
      </c>
      <c r="F3377" s="3" t="s">
        <v>75</v>
      </c>
      <c r="G3377" s="3">
        <v>2</v>
      </c>
      <c r="H3377" s="3" t="s">
        <v>934</v>
      </c>
      <c r="I3377" s="4" t="str">
        <f ca="1">IFERROR(__xludf.DUMMYFUNCTION("REGEXREPLACE(F3378,""\D"", """")"),"15")</f>
        <v>15</v>
      </c>
      <c r="J3377" s="6" t="s">
        <v>13856</v>
      </c>
    </row>
    <row r="3378" spans="1:10" ht="15.75" customHeight="1">
      <c r="A3378" s="1">
        <v>3377</v>
      </c>
      <c r="B3378" s="3">
        <v>3378</v>
      </c>
      <c r="C3378" s="3" t="s">
        <v>9019</v>
      </c>
      <c r="D3378" s="3" t="s">
        <v>9020</v>
      </c>
      <c r="E3378" s="3" t="s">
        <v>9021</v>
      </c>
      <c r="F3378" s="3">
        <v>0</v>
      </c>
      <c r="I3378" s="4" t="str">
        <f ca="1">IFERROR(__xludf.DUMMYFUNCTION("REGEXREPLACE(F3379,""\D"", """")"),"#VALUE!")</f>
        <v>#VALUE!</v>
      </c>
      <c r="J3378" s="6" t="s">
        <v>13850</v>
      </c>
    </row>
    <row r="3379" spans="1:10" ht="15.75" customHeight="1">
      <c r="A3379" s="1">
        <v>3378</v>
      </c>
      <c r="B3379" s="3">
        <v>3379</v>
      </c>
      <c r="C3379" s="3" t="s">
        <v>9022</v>
      </c>
      <c r="D3379" s="3" t="s">
        <v>9023</v>
      </c>
      <c r="E3379" s="3" t="s">
        <v>1758</v>
      </c>
      <c r="F3379" s="3">
        <v>0</v>
      </c>
      <c r="I3379" s="4" t="str">
        <f ca="1">IFERROR(__xludf.DUMMYFUNCTION("REGEXREPLACE(F3380,""\D"", """")"),"#VALUE!")</f>
        <v>#VALUE!</v>
      </c>
      <c r="J3379" s="6" t="s">
        <v>13850</v>
      </c>
    </row>
    <row r="3380" spans="1:10" ht="15.75" customHeight="1">
      <c r="A3380" s="1">
        <v>3379</v>
      </c>
      <c r="B3380" s="3">
        <v>3380</v>
      </c>
      <c r="C3380" s="3" t="s">
        <v>9024</v>
      </c>
      <c r="D3380" s="3" t="s">
        <v>9025</v>
      </c>
      <c r="E3380" s="3" t="s">
        <v>9026</v>
      </c>
      <c r="F3380" s="3">
        <v>0</v>
      </c>
      <c r="I3380" s="4" t="str">
        <f ca="1">IFERROR(__xludf.DUMMYFUNCTION("REGEXREPLACE(F3381,""\D"", """")"),"#VALUE!")</f>
        <v>#VALUE!</v>
      </c>
      <c r="J3380" s="6" t="s">
        <v>13850</v>
      </c>
    </row>
    <row r="3381" spans="1:10" ht="15.75" customHeight="1">
      <c r="A3381" s="1">
        <v>3380</v>
      </c>
      <c r="B3381" s="3">
        <v>3381</v>
      </c>
      <c r="C3381" s="3" t="s">
        <v>9027</v>
      </c>
      <c r="D3381" s="3" t="s">
        <v>9028</v>
      </c>
      <c r="E3381" s="3" t="s">
        <v>9029</v>
      </c>
      <c r="F3381" s="3" t="s">
        <v>93</v>
      </c>
      <c r="G3381" s="3">
        <v>11</v>
      </c>
      <c r="H3381" s="3" t="s">
        <v>934</v>
      </c>
      <c r="I3381" s="4" t="str">
        <f ca="1">IFERROR(__xludf.DUMMYFUNCTION("REGEXREPLACE(F3382,""\D"", """")"),"6")</f>
        <v>6</v>
      </c>
      <c r="J3381" s="6" t="s">
        <v>13858</v>
      </c>
    </row>
    <row r="3382" spans="1:10" ht="15.75" customHeight="1">
      <c r="A3382" s="1">
        <v>3381</v>
      </c>
      <c r="B3382" s="3">
        <v>3382</v>
      </c>
      <c r="C3382" s="3" t="s">
        <v>9030</v>
      </c>
      <c r="D3382" s="3" t="s">
        <v>9031</v>
      </c>
      <c r="E3382" s="3" t="s">
        <v>9032</v>
      </c>
      <c r="F3382" s="3" t="s">
        <v>346</v>
      </c>
      <c r="G3382" s="3">
        <v>0</v>
      </c>
      <c r="H3382" s="3" t="s">
        <v>178</v>
      </c>
      <c r="I3382" s="4" t="str">
        <f ca="1">IFERROR(__xludf.DUMMYFUNCTION("REGEXREPLACE(F3383,""\D"", """")"),"3")</f>
        <v>3</v>
      </c>
      <c r="J3382" s="6" t="s">
        <v>13872</v>
      </c>
    </row>
    <row r="3383" spans="1:10" ht="15.75" customHeight="1">
      <c r="A3383" s="1">
        <v>3382</v>
      </c>
      <c r="B3383" s="3">
        <v>3383</v>
      </c>
      <c r="C3383" s="3" t="s">
        <v>9033</v>
      </c>
      <c r="D3383" s="3" t="s">
        <v>9034</v>
      </c>
      <c r="E3383" s="3" t="s">
        <v>9035</v>
      </c>
      <c r="F3383" s="3">
        <v>0</v>
      </c>
      <c r="I3383" s="4" t="str">
        <f ca="1">IFERROR(__xludf.DUMMYFUNCTION("REGEXREPLACE(F3384,""\D"", """")"),"#VALUE!")</f>
        <v>#VALUE!</v>
      </c>
      <c r="J3383" s="6" t="s">
        <v>13850</v>
      </c>
    </row>
    <row r="3384" spans="1:10" ht="15.75" customHeight="1">
      <c r="A3384" s="1">
        <v>3383</v>
      </c>
      <c r="B3384" s="3">
        <v>3384</v>
      </c>
      <c r="C3384" s="3" t="s">
        <v>9036</v>
      </c>
      <c r="D3384" s="3" t="s">
        <v>9037</v>
      </c>
      <c r="E3384" s="3" t="s">
        <v>17</v>
      </c>
      <c r="F3384" s="3">
        <v>0</v>
      </c>
      <c r="I3384" s="4" t="str">
        <f ca="1">IFERROR(__xludf.DUMMYFUNCTION("REGEXREPLACE(F3385,""\D"", """")"),"#VALUE!")</f>
        <v>#VALUE!</v>
      </c>
      <c r="J3384" s="6" t="s">
        <v>13850</v>
      </c>
    </row>
    <row r="3385" spans="1:10" ht="15.75" customHeight="1">
      <c r="A3385" s="1">
        <v>3384</v>
      </c>
      <c r="B3385" s="3">
        <v>3385</v>
      </c>
      <c r="C3385" s="3" t="s">
        <v>9038</v>
      </c>
      <c r="D3385" s="3" t="s">
        <v>9039</v>
      </c>
      <c r="E3385" s="3" t="s">
        <v>9040</v>
      </c>
      <c r="F3385" s="3" t="s">
        <v>93</v>
      </c>
      <c r="G3385" s="3">
        <v>0</v>
      </c>
      <c r="H3385" s="3" t="s">
        <v>888</v>
      </c>
      <c r="I3385" s="4" t="str">
        <f ca="1">IFERROR(__xludf.DUMMYFUNCTION("REGEXREPLACE(F3386,""\D"", """")"),"6")</f>
        <v>6</v>
      </c>
      <c r="J3385" s="6" t="s">
        <v>13858</v>
      </c>
    </row>
    <row r="3386" spans="1:10" ht="15.75" customHeight="1">
      <c r="A3386" s="1">
        <v>3385</v>
      </c>
      <c r="B3386" s="3">
        <v>3386</v>
      </c>
      <c r="C3386" s="3" t="s">
        <v>9041</v>
      </c>
      <c r="D3386" s="3" t="s">
        <v>9042</v>
      </c>
      <c r="E3386" s="3" t="s">
        <v>9043</v>
      </c>
      <c r="F3386" s="3">
        <v>0</v>
      </c>
      <c r="I3386" s="4" t="str">
        <f ca="1">IFERROR(__xludf.DUMMYFUNCTION("REGEXREPLACE(F3387,""\D"", """")"),"#VALUE!")</f>
        <v>#VALUE!</v>
      </c>
      <c r="J3386" s="6" t="s">
        <v>13850</v>
      </c>
    </row>
    <row r="3387" spans="1:10" ht="15.75" customHeight="1">
      <c r="A3387" s="1">
        <v>3386</v>
      </c>
      <c r="B3387" s="3">
        <v>3387</v>
      </c>
      <c r="C3387" s="3" t="s">
        <v>9044</v>
      </c>
      <c r="D3387" s="3" t="s">
        <v>9045</v>
      </c>
      <c r="E3387" s="3" t="s">
        <v>9046</v>
      </c>
      <c r="F3387" s="3" t="s">
        <v>2449</v>
      </c>
      <c r="G3387" s="3">
        <v>34</v>
      </c>
      <c r="H3387" s="3" t="s">
        <v>3515</v>
      </c>
      <c r="I3387" s="4" t="str">
        <f ca="1">IFERROR(__xludf.DUMMYFUNCTION("REGEXREPLACE(F3388,""\D"", """")"),"39")</f>
        <v>39</v>
      </c>
      <c r="J3387" s="6" t="s">
        <v>13899</v>
      </c>
    </row>
    <row r="3388" spans="1:10" ht="15.75" customHeight="1">
      <c r="A3388" s="1">
        <v>3387</v>
      </c>
      <c r="B3388" s="3">
        <v>3388</v>
      </c>
      <c r="C3388" s="3" t="s">
        <v>9047</v>
      </c>
      <c r="D3388" s="3" t="s">
        <v>9048</v>
      </c>
      <c r="E3388" s="3" t="s">
        <v>9049</v>
      </c>
      <c r="F3388" s="3" t="s">
        <v>85</v>
      </c>
      <c r="G3388" s="3">
        <v>3</v>
      </c>
      <c r="H3388" s="3" t="s">
        <v>665</v>
      </c>
      <c r="I3388" s="4" t="str">
        <f ca="1">IFERROR(__xludf.DUMMYFUNCTION("REGEXREPLACE(F3389,""\D"", """")"),"17")</f>
        <v>17</v>
      </c>
      <c r="J3388" s="6" t="s">
        <v>13857</v>
      </c>
    </row>
    <row r="3389" spans="1:10" ht="15.75" customHeight="1">
      <c r="A3389" s="1">
        <v>3388</v>
      </c>
      <c r="B3389" s="3">
        <v>3389</v>
      </c>
      <c r="C3389" s="3" t="s">
        <v>9050</v>
      </c>
      <c r="D3389" s="3" t="s">
        <v>9051</v>
      </c>
      <c r="E3389" s="3" t="s">
        <v>9052</v>
      </c>
      <c r="F3389" s="3" t="s">
        <v>9053</v>
      </c>
      <c r="G3389" s="3">
        <v>44</v>
      </c>
      <c r="H3389" s="3" t="s">
        <v>3597</v>
      </c>
      <c r="I3389" s="4" t="str">
        <f ca="1">IFERROR(__xludf.DUMMYFUNCTION("REGEXREPLACE(F3390,""\D"", """")"),"84")</f>
        <v>84</v>
      </c>
      <c r="J3389" s="6" t="s">
        <v>13939</v>
      </c>
    </row>
    <row r="3390" spans="1:10" ht="15.75" customHeight="1">
      <c r="A3390" s="1">
        <v>3389</v>
      </c>
      <c r="B3390" s="3">
        <v>3390</v>
      </c>
      <c r="C3390" s="3" t="s">
        <v>9054</v>
      </c>
      <c r="D3390" s="3" t="s">
        <v>9055</v>
      </c>
      <c r="E3390" s="3" t="s">
        <v>2948</v>
      </c>
      <c r="F3390" s="3">
        <v>0</v>
      </c>
      <c r="I3390" s="4" t="str">
        <f ca="1">IFERROR(__xludf.DUMMYFUNCTION("REGEXREPLACE(F3391,""\D"", """")"),"#VALUE!")</f>
        <v>#VALUE!</v>
      </c>
      <c r="J3390" s="6" t="s">
        <v>13850</v>
      </c>
    </row>
    <row r="3391" spans="1:10" ht="15.75" customHeight="1">
      <c r="A3391" s="1">
        <v>3390</v>
      </c>
      <c r="B3391" s="3">
        <v>3391</v>
      </c>
      <c r="C3391" s="3" t="s">
        <v>9056</v>
      </c>
      <c r="D3391" s="3" t="s">
        <v>9057</v>
      </c>
      <c r="E3391" s="3" t="s">
        <v>17</v>
      </c>
      <c r="F3391" s="3">
        <v>0</v>
      </c>
      <c r="I3391" s="4" t="str">
        <f ca="1">IFERROR(__xludf.DUMMYFUNCTION("REGEXREPLACE(F3392,""\D"", """")"),"#VALUE!")</f>
        <v>#VALUE!</v>
      </c>
      <c r="J3391" s="6" t="s">
        <v>13850</v>
      </c>
    </row>
    <row r="3392" spans="1:10" ht="15.75" customHeight="1">
      <c r="A3392" s="1">
        <v>3391</v>
      </c>
      <c r="B3392" s="3">
        <v>3392</v>
      </c>
      <c r="C3392" s="3" t="s">
        <v>9058</v>
      </c>
      <c r="D3392" s="3" t="s">
        <v>9059</v>
      </c>
      <c r="E3392" s="3" t="s">
        <v>9060</v>
      </c>
      <c r="F3392" s="3">
        <v>0</v>
      </c>
      <c r="I3392" s="4" t="str">
        <f ca="1">IFERROR(__xludf.DUMMYFUNCTION("REGEXREPLACE(F3393,""\D"", """")"),"#VALUE!")</f>
        <v>#VALUE!</v>
      </c>
      <c r="J3392" s="6" t="s">
        <v>13850</v>
      </c>
    </row>
    <row r="3393" spans="1:10" ht="15.75" customHeight="1">
      <c r="A3393" s="1">
        <v>3392</v>
      </c>
      <c r="B3393" s="3">
        <v>3393</v>
      </c>
      <c r="C3393" s="3" t="s">
        <v>9061</v>
      </c>
      <c r="D3393" s="3" t="s">
        <v>9062</v>
      </c>
      <c r="E3393" s="3" t="s">
        <v>17</v>
      </c>
      <c r="F3393" s="3">
        <v>0</v>
      </c>
      <c r="I3393" s="4" t="str">
        <f ca="1">IFERROR(__xludf.DUMMYFUNCTION("REGEXREPLACE(F3394,""\D"", """")"),"#VALUE!")</f>
        <v>#VALUE!</v>
      </c>
      <c r="J3393" s="6" t="s">
        <v>13850</v>
      </c>
    </row>
    <row r="3394" spans="1:10" ht="15.75" customHeight="1">
      <c r="A3394" s="1">
        <v>3393</v>
      </c>
      <c r="B3394" s="3">
        <v>3394</v>
      </c>
      <c r="C3394" s="3" t="s">
        <v>9063</v>
      </c>
      <c r="D3394" s="3" t="s">
        <v>9064</v>
      </c>
      <c r="E3394" s="3" t="s">
        <v>9065</v>
      </c>
      <c r="F3394" s="3" t="s">
        <v>13</v>
      </c>
      <c r="G3394" s="3">
        <v>2</v>
      </c>
      <c r="H3394" s="3" t="s">
        <v>76</v>
      </c>
      <c r="I3394" s="4" t="str">
        <f ca="1">IFERROR(__xludf.DUMMYFUNCTION("REGEXREPLACE(F3395,""\D"", """")"),"13")</f>
        <v>13</v>
      </c>
      <c r="J3394" s="6" t="s">
        <v>13849</v>
      </c>
    </row>
    <row r="3395" spans="1:10" ht="15.75" customHeight="1">
      <c r="A3395" s="1">
        <v>3394</v>
      </c>
      <c r="B3395" s="3">
        <v>3395</v>
      </c>
      <c r="C3395" s="3" t="s">
        <v>9066</v>
      </c>
      <c r="D3395" s="3" t="s">
        <v>9067</v>
      </c>
      <c r="E3395" s="3" t="s">
        <v>9068</v>
      </c>
      <c r="F3395" s="3">
        <v>0</v>
      </c>
      <c r="I3395" s="4" t="str">
        <f ca="1">IFERROR(__xludf.DUMMYFUNCTION("REGEXREPLACE(F3396,""\D"", """")"),"#VALUE!")</f>
        <v>#VALUE!</v>
      </c>
      <c r="J3395" s="6" t="s">
        <v>13850</v>
      </c>
    </row>
    <row r="3396" spans="1:10" ht="15.75" customHeight="1">
      <c r="A3396" s="1">
        <v>3395</v>
      </c>
      <c r="B3396" s="3">
        <v>3396</v>
      </c>
      <c r="C3396" s="3" t="s">
        <v>9069</v>
      </c>
      <c r="D3396" s="3" t="s">
        <v>9070</v>
      </c>
      <c r="E3396" s="3" t="s">
        <v>9071</v>
      </c>
      <c r="F3396" s="3" t="s">
        <v>215</v>
      </c>
      <c r="G3396" s="3">
        <v>0</v>
      </c>
      <c r="H3396" s="3" t="s">
        <v>382</v>
      </c>
      <c r="I3396" s="4" t="str">
        <f ca="1">IFERROR(__xludf.DUMMYFUNCTION("REGEXREPLACE(F3397,""\D"", """")"),"14")</f>
        <v>14</v>
      </c>
      <c r="J3396" s="6" t="s">
        <v>13866</v>
      </c>
    </row>
    <row r="3397" spans="1:10" ht="15.75" customHeight="1">
      <c r="A3397" s="1">
        <v>3396</v>
      </c>
      <c r="B3397" s="3">
        <v>3397</v>
      </c>
      <c r="C3397" s="3" t="s">
        <v>9072</v>
      </c>
      <c r="D3397" s="3" t="s">
        <v>9073</v>
      </c>
      <c r="E3397" s="3" t="s">
        <v>17</v>
      </c>
      <c r="F3397" s="3">
        <v>0</v>
      </c>
      <c r="I3397" s="4" t="str">
        <f ca="1">IFERROR(__xludf.DUMMYFUNCTION("REGEXREPLACE(F3398,""\D"", """")"),"#VALUE!")</f>
        <v>#VALUE!</v>
      </c>
      <c r="J3397" s="6" t="s">
        <v>13850</v>
      </c>
    </row>
    <row r="3398" spans="1:10" ht="15.75" customHeight="1">
      <c r="A3398" s="1">
        <v>3397</v>
      </c>
      <c r="B3398" s="3">
        <v>3398</v>
      </c>
      <c r="C3398" s="3" t="s">
        <v>9074</v>
      </c>
      <c r="D3398" s="3" t="s">
        <v>9075</v>
      </c>
      <c r="E3398" s="3" t="s">
        <v>9076</v>
      </c>
      <c r="F3398" s="3" t="s">
        <v>131</v>
      </c>
      <c r="G3398" s="3">
        <v>3</v>
      </c>
      <c r="H3398" s="3" t="s">
        <v>347</v>
      </c>
      <c r="I3398" s="4" t="str">
        <f ca="1">IFERROR(__xludf.DUMMYFUNCTION("REGEXREPLACE(F3399,""\D"", """")"),"4")</f>
        <v>4</v>
      </c>
      <c r="J3398" s="6" t="s">
        <v>13861</v>
      </c>
    </row>
    <row r="3399" spans="1:10" ht="15.75" customHeight="1">
      <c r="A3399" s="1">
        <v>3398</v>
      </c>
      <c r="B3399" s="3">
        <v>3399</v>
      </c>
      <c r="C3399" s="3" t="s">
        <v>9077</v>
      </c>
      <c r="D3399" s="3" t="s">
        <v>9078</v>
      </c>
      <c r="E3399" s="3" t="s">
        <v>9079</v>
      </c>
      <c r="F3399" s="3" t="s">
        <v>270</v>
      </c>
      <c r="G3399" s="3">
        <v>26</v>
      </c>
      <c r="H3399" s="3" t="s">
        <v>1717</v>
      </c>
      <c r="I3399" s="4" t="str">
        <f ca="1">IFERROR(__xludf.DUMMYFUNCTION("REGEXREPLACE(F3400,""\D"", """")"),"16")</f>
        <v>16</v>
      </c>
      <c r="J3399" s="6" t="s">
        <v>13870</v>
      </c>
    </row>
    <row r="3400" spans="1:10" ht="15.75" customHeight="1">
      <c r="A3400" s="1">
        <v>3399</v>
      </c>
      <c r="B3400" s="3">
        <v>3400</v>
      </c>
      <c r="C3400" s="3" t="s">
        <v>9080</v>
      </c>
      <c r="D3400" s="3" t="s">
        <v>9081</v>
      </c>
      <c r="E3400" s="3" t="s">
        <v>17</v>
      </c>
      <c r="F3400" s="3">
        <v>0</v>
      </c>
      <c r="I3400" s="4" t="str">
        <f ca="1">IFERROR(__xludf.DUMMYFUNCTION("REGEXREPLACE(F3401,""\D"", """")"),"#VALUE!")</f>
        <v>#VALUE!</v>
      </c>
      <c r="J3400" s="6" t="s">
        <v>13850</v>
      </c>
    </row>
    <row r="3401" spans="1:10" ht="15.75" customHeight="1">
      <c r="A3401" s="1">
        <v>3400</v>
      </c>
      <c r="B3401" s="3">
        <v>3401</v>
      </c>
      <c r="C3401" s="3" t="s">
        <v>9082</v>
      </c>
      <c r="D3401" s="3" t="s">
        <v>9083</v>
      </c>
      <c r="E3401" s="3" t="s">
        <v>9084</v>
      </c>
      <c r="F3401" s="3" t="s">
        <v>33</v>
      </c>
      <c r="G3401" s="3">
        <v>11</v>
      </c>
      <c r="H3401" s="3" t="s">
        <v>665</v>
      </c>
      <c r="I3401" s="4" t="str">
        <f ca="1">IFERROR(__xludf.DUMMYFUNCTION("REGEXREPLACE(F3402,""\D"", """")"),"9")</f>
        <v>9</v>
      </c>
      <c r="J3401" s="6" t="s">
        <v>13851</v>
      </c>
    </row>
    <row r="3402" spans="1:10" ht="15.75" customHeight="1">
      <c r="A3402" s="1">
        <v>3401</v>
      </c>
      <c r="B3402" s="3">
        <v>3402</v>
      </c>
      <c r="C3402" s="3" t="s">
        <v>9085</v>
      </c>
      <c r="D3402" s="3" t="s">
        <v>9086</v>
      </c>
      <c r="E3402" s="3" t="s">
        <v>9087</v>
      </c>
      <c r="F3402" s="3" t="s">
        <v>261</v>
      </c>
      <c r="G3402" s="3">
        <v>27</v>
      </c>
      <c r="H3402" s="3" t="s">
        <v>2555</v>
      </c>
      <c r="I3402" s="4" t="str">
        <f ca="1">IFERROR(__xludf.DUMMYFUNCTION("REGEXREPLACE(F3403,""\D"", """")"),"36")</f>
        <v>36</v>
      </c>
      <c r="J3402" s="6" t="s">
        <v>13869</v>
      </c>
    </row>
    <row r="3403" spans="1:10" ht="15.75" customHeight="1">
      <c r="A3403" s="1">
        <v>3402</v>
      </c>
      <c r="B3403" s="3">
        <v>3403</v>
      </c>
      <c r="C3403" s="3" t="s">
        <v>9088</v>
      </c>
      <c r="D3403" s="3" t="s">
        <v>9089</v>
      </c>
      <c r="E3403" s="3" t="s">
        <v>1086</v>
      </c>
      <c r="F3403" s="3">
        <v>0</v>
      </c>
      <c r="I3403" s="4" t="str">
        <f ca="1">IFERROR(__xludf.DUMMYFUNCTION("REGEXREPLACE(F3404,""\D"", """")"),"#VALUE!")</f>
        <v>#VALUE!</v>
      </c>
      <c r="J3403" s="6" t="s">
        <v>13850</v>
      </c>
    </row>
    <row r="3404" spans="1:10" ht="15.75" customHeight="1">
      <c r="A3404" s="1">
        <v>3403</v>
      </c>
      <c r="B3404" s="3">
        <v>3404</v>
      </c>
      <c r="C3404" s="3" t="s">
        <v>9090</v>
      </c>
      <c r="D3404" s="3" t="s">
        <v>9091</v>
      </c>
      <c r="E3404" s="3" t="s">
        <v>17</v>
      </c>
      <c r="F3404" s="3">
        <v>0</v>
      </c>
      <c r="I3404" s="4" t="str">
        <f ca="1">IFERROR(__xludf.DUMMYFUNCTION("REGEXREPLACE(F3405,""\D"", """")"),"#VALUE!")</f>
        <v>#VALUE!</v>
      </c>
      <c r="J3404" s="6" t="s">
        <v>13850</v>
      </c>
    </row>
    <row r="3405" spans="1:10" ht="15.75" customHeight="1">
      <c r="A3405" s="1">
        <v>3404</v>
      </c>
      <c r="B3405" s="3">
        <v>3405</v>
      </c>
      <c r="C3405" s="3" t="s">
        <v>9092</v>
      </c>
      <c r="D3405" s="3" t="s">
        <v>9093</v>
      </c>
      <c r="E3405" s="3" t="s">
        <v>3650</v>
      </c>
      <c r="F3405" s="3">
        <v>0</v>
      </c>
      <c r="I3405" s="4" t="str">
        <f ca="1">IFERROR(__xludf.DUMMYFUNCTION("REGEXREPLACE(F3406,""\D"", """")"),"#VALUE!")</f>
        <v>#VALUE!</v>
      </c>
      <c r="J3405" s="6" t="s">
        <v>13850</v>
      </c>
    </row>
    <row r="3406" spans="1:10" ht="15.75" customHeight="1">
      <c r="A3406" s="1">
        <v>3405</v>
      </c>
      <c r="B3406" s="3">
        <v>3406</v>
      </c>
      <c r="C3406" s="3" t="s">
        <v>9094</v>
      </c>
      <c r="D3406" s="3" t="s">
        <v>9095</v>
      </c>
      <c r="E3406" s="3" t="s">
        <v>17</v>
      </c>
      <c r="F3406" s="3">
        <v>0</v>
      </c>
      <c r="I3406" s="4" t="str">
        <f ca="1">IFERROR(__xludf.DUMMYFUNCTION("REGEXREPLACE(F3407,""\D"", """")"),"#VALUE!")</f>
        <v>#VALUE!</v>
      </c>
      <c r="J3406" s="6" t="s">
        <v>13850</v>
      </c>
    </row>
    <row r="3407" spans="1:10" ht="15.75" customHeight="1">
      <c r="A3407" s="1">
        <v>3406</v>
      </c>
      <c r="B3407" s="3">
        <v>3407</v>
      </c>
      <c r="C3407" s="3" t="s">
        <v>9096</v>
      </c>
      <c r="D3407" s="3" t="s">
        <v>9097</v>
      </c>
      <c r="E3407" s="3" t="s">
        <v>1032</v>
      </c>
      <c r="F3407" s="3">
        <v>0</v>
      </c>
      <c r="I3407" s="4" t="str">
        <f ca="1">IFERROR(__xludf.DUMMYFUNCTION("REGEXREPLACE(F3408,""\D"", """")"),"#VALUE!")</f>
        <v>#VALUE!</v>
      </c>
      <c r="J3407" s="6" t="s">
        <v>13850</v>
      </c>
    </row>
    <row r="3408" spans="1:10" ht="15.75" customHeight="1">
      <c r="A3408" s="1">
        <v>3407</v>
      </c>
      <c r="B3408" s="3">
        <v>3408</v>
      </c>
      <c r="C3408" s="3" t="s">
        <v>9098</v>
      </c>
      <c r="D3408" s="3" t="s">
        <v>9099</v>
      </c>
      <c r="E3408" s="3" t="s">
        <v>9100</v>
      </c>
      <c r="F3408" s="3" t="s">
        <v>220</v>
      </c>
      <c r="G3408" s="3">
        <v>10</v>
      </c>
      <c r="H3408" s="3" t="s">
        <v>452</v>
      </c>
      <c r="I3408" s="4" t="str">
        <f ca="1">IFERROR(__xludf.DUMMYFUNCTION("REGEXREPLACE(F3409,""\D"", """")"),"18")</f>
        <v>18</v>
      </c>
      <c r="J3408" s="6" t="s">
        <v>13867</v>
      </c>
    </row>
    <row r="3409" spans="1:10" ht="15.75" customHeight="1">
      <c r="A3409" s="1">
        <v>3408</v>
      </c>
      <c r="B3409" s="3">
        <v>3409</v>
      </c>
      <c r="C3409" s="3" t="s">
        <v>9101</v>
      </c>
      <c r="D3409" s="3" t="s">
        <v>9102</v>
      </c>
      <c r="E3409" s="3" t="s">
        <v>9103</v>
      </c>
      <c r="F3409" s="3" t="s">
        <v>193</v>
      </c>
      <c r="G3409" s="3">
        <v>0</v>
      </c>
      <c r="H3409" s="3" t="s">
        <v>194</v>
      </c>
      <c r="I3409" s="4" t="str">
        <f ca="1">IFERROR(__xludf.DUMMYFUNCTION("REGEXREPLACE(F3410,""\D"", """")"),"10")</f>
        <v>10</v>
      </c>
      <c r="J3409" s="6" t="s">
        <v>13864</v>
      </c>
    </row>
    <row r="3410" spans="1:10" ht="15.75" customHeight="1">
      <c r="A3410" s="1">
        <v>3409</v>
      </c>
      <c r="B3410" s="3">
        <v>3410</v>
      </c>
      <c r="C3410" s="3" t="s">
        <v>9104</v>
      </c>
      <c r="D3410" s="3" t="s">
        <v>9105</v>
      </c>
      <c r="E3410" s="3" t="s">
        <v>17</v>
      </c>
      <c r="F3410" s="3">
        <v>0</v>
      </c>
      <c r="I3410" s="4" t="str">
        <f ca="1">IFERROR(__xludf.DUMMYFUNCTION("REGEXREPLACE(F3411,""\D"", """")"),"#VALUE!")</f>
        <v>#VALUE!</v>
      </c>
      <c r="J3410" s="6" t="s">
        <v>13850</v>
      </c>
    </row>
    <row r="3411" spans="1:10" ht="15.75" customHeight="1">
      <c r="A3411" s="1">
        <v>3410</v>
      </c>
      <c r="B3411" s="3">
        <v>3411</v>
      </c>
      <c r="C3411" s="3" t="s">
        <v>9106</v>
      </c>
      <c r="D3411" s="3" t="s">
        <v>9107</v>
      </c>
      <c r="E3411" s="3" t="s">
        <v>17</v>
      </c>
      <c r="F3411" s="3">
        <v>0</v>
      </c>
      <c r="I3411" s="4" t="str">
        <f ca="1">IFERROR(__xludf.DUMMYFUNCTION("REGEXREPLACE(F3412,""\D"", """")"),"#VALUE!")</f>
        <v>#VALUE!</v>
      </c>
      <c r="J3411" s="6" t="s">
        <v>13850</v>
      </c>
    </row>
    <row r="3412" spans="1:10" ht="15.75" customHeight="1">
      <c r="A3412" s="1">
        <v>3411</v>
      </c>
      <c r="B3412" s="3">
        <v>3412</v>
      </c>
      <c r="C3412" s="3" t="s">
        <v>9108</v>
      </c>
      <c r="D3412" s="3" t="s">
        <v>9109</v>
      </c>
      <c r="E3412" s="3" t="s">
        <v>17</v>
      </c>
      <c r="F3412" s="3">
        <v>0</v>
      </c>
      <c r="I3412" s="4" t="str">
        <f ca="1">IFERROR(__xludf.DUMMYFUNCTION("REGEXREPLACE(F3413,""\D"", """")"),"#VALUE!")</f>
        <v>#VALUE!</v>
      </c>
      <c r="J3412" s="6" t="s">
        <v>13850</v>
      </c>
    </row>
    <row r="3413" spans="1:10" ht="15.75" customHeight="1">
      <c r="A3413" s="1">
        <v>3412</v>
      </c>
      <c r="B3413" s="3">
        <v>3413</v>
      </c>
      <c r="C3413" s="3" t="s">
        <v>9110</v>
      </c>
      <c r="D3413" s="3" t="s">
        <v>9111</v>
      </c>
      <c r="E3413" s="3" t="s">
        <v>17</v>
      </c>
      <c r="F3413" s="3">
        <v>0</v>
      </c>
      <c r="I3413" s="4" t="str">
        <f ca="1">IFERROR(__xludf.DUMMYFUNCTION("REGEXREPLACE(F3414,""\D"", """")"),"#VALUE!")</f>
        <v>#VALUE!</v>
      </c>
      <c r="J3413" s="6" t="s">
        <v>13850</v>
      </c>
    </row>
    <row r="3414" spans="1:10" ht="15.75" customHeight="1">
      <c r="A3414" s="1">
        <v>3413</v>
      </c>
      <c r="B3414" s="3">
        <v>3414</v>
      </c>
      <c r="C3414" s="3" t="s">
        <v>9112</v>
      </c>
      <c r="D3414" s="3" t="s">
        <v>9113</v>
      </c>
      <c r="E3414" s="3" t="s">
        <v>17</v>
      </c>
      <c r="F3414" s="3">
        <v>0</v>
      </c>
      <c r="I3414" s="4" t="str">
        <f ca="1">IFERROR(__xludf.DUMMYFUNCTION("REGEXREPLACE(F3415,""\D"", """")"),"#VALUE!")</f>
        <v>#VALUE!</v>
      </c>
      <c r="J3414" s="6" t="s">
        <v>13850</v>
      </c>
    </row>
    <row r="3415" spans="1:10" ht="15.75" customHeight="1">
      <c r="A3415" s="1">
        <v>3414</v>
      </c>
      <c r="B3415" s="3">
        <v>3415</v>
      </c>
      <c r="C3415" s="3" t="s">
        <v>9114</v>
      </c>
      <c r="D3415" s="3" t="s">
        <v>9115</v>
      </c>
      <c r="E3415" s="3" t="s">
        <v>17</v>
      </c>
      <c r="F3415" s="3">
        <v>0</v>
      </c>
      <c r="I3415" s="4" t="str">
        <f ca="1">IFERROR(__xludf.DUMMYFUNCTION("REGEXREPLACE(F3416,""\D"", """")"),"#VALUE!")</f>
        <v>#VALUE!</v>
      </c>
      <c r="J3415" s="6" t="s">
        <v>13850</v>
      </c>
    </row>
    <row r="3416" spans="1:10" ht="15.75" customHeight="1">
      <c r="A3416" s="1">
        <v>3415</v>
      </c>
      <c r="B3416" s="3">
        <v>3416</v>
      </c>
      <c r="C3416" s="3" t="s">
        <v>9116</v>
      </c>
      <c r="D3416" s="3" t="s">
        <v>9117</v>
      </c>
      <c r="E3416" s="3" t="s">
        <v>17</v>
      </c>
      <c r="F3416" s="3">
        <v>0</v>
      </c>
      <c r="I3416" s="4" t="str">
        <f ca="1">IFERROR(__xludf.DUMMYFUNCTION("REGEXREPLACE(F3417,""\D"", """")"),"#VALUE!")</f>
        <v>#VALUE!</v>
      </c>
      <c r="J3416" s="6" t="s">
        <v>13850</v>
      </c>
    </row>
    <row r="3417" spans="1:10" ht="15.75" customHeight="1">
      <c r="A3417" s="1">
        <v>3416</v>
      </c>
      <c r="B3417" s="3">
        <v>3417</v>
      </c>
      <c r="C3417" s="3" t="s">
        <v>9118</v>
      </c>
      <c r="D3417" s="3" t="s">
        <v>9119</v>
      </c>
      <c r="E3417" s="3" t="s">
        <v>17</v>
      </c>
      <c r="F3417" s="3">
        <v>0</v>
      </c>
      <c r="I3417" s="4" t="str">
        <f ca="1">IFERROR(__xludf.DUMMYFUNCTION("REGEXREPLACE(F3418,""\D"", """")"),"#VALUE!")</f>
        <v>#VALUE!</v>
      </c>
      <c r="J3417" s="6" t="s">
        <v>13850</v>
      </c>
    </row>
    <row r="3418" spans="1:10" ht="15.75" customHeight="1">
      <c r="A3418" s="1">
        <v>3417</v>
      </c>
      <c r="B3418" s="3">
        <v>3418</v>
      </c>
      <c r="C3418" s="3" t="s">
        <v>9120</v>
      </c>
      <c r="D3418" s="3" t="s">
        <v>9121</v>
      </c>
      <c r="E3418" s="3" t="s">
        <v>9122</v>
      </c>
      <c r="F3418" s="3">
        <v>0</v>
      </c>
      <c r="I3418" s="4" t="str">
        <f ca="1">IFERROR(__xludf.DUMMYFUNCTION("REGEXREPLACE(F3419,""\D"", """")"),"#VALUE!")</f>
        <v>#VALUE!</v>
      </c>
      <c r="J3418" s="6" t="s">
        <v>13850</v>
      </c>
    </row>
    <row r="3419" spans="1:10" ht="15.75" customHeight="1">
      <c r="A3419" s="1">
        <v>3418</v>
      </c>
      <c r="B3419" s="3">
        <v>3419</v>
      </c>
      <c r="C3419" s="3" t="s">
        <v>9123</v>
      </c>
      <c r="D3419" s="3" t="s">
        <v>9124</v>
      </c>
      <c r="E3419" s="3" t="s">
        <v>9125</v>
      </c>
      <c r="F3419" s="3">
        <v>0</v>
      </c>
      <c r="I3419" s="4" t="str">
        <f ca="1">IFERROR(__xludf.DUMMYFUNCTION("REGEXREPLACE(F3420,""\D"", """")"),"#VALUE!")</f>
        <v>#VALUE!</v>
      </c>
      <c r="J3419" s="6" t="s">
        <v>13850</v>
      </c>
    </row>
    <row r="3420" spans="1:10" ht="15.75" customHeight="1">
      <c r="A3420" s="1">
        <v>3419</v>
      </c>
      <c r="B3420" s="3">
        <v>3420</v>
      </c>
      <c r="C3420" s="3" t="s">
        <v>9126</v>
      </c>
      <c r="D3420" s="3" t="s">
        <v>9127</v>
      </c>
      <c r="E3420" s="3" t="s">
        <v>9128</v>
      </c>
      <c r="F3420" s="3" t="s">
        <v>85</v>
      </c>
      <c r="G3420" s="3">
        <v>0</v>
      </c>
      <c r="H3420" s="3" t="s">
        <v>934</v>
      </c>
      <c r="I3420" s="4" t="str">
        <f ca="1">IFERROR(__xludf.DUMMYFUNCTION("REGEXREPLACE(F3421,""\D"", """")"),"17")</f>
        <v>17</v>
      </c>
      <c r="J3420" s="6" t="s">
        <v>13857</v>
      </c>
    </row>
    <row r="3421" spans="1:10" ht="15.75" customHeight="1">
      <c r="A3421" s="1">
        <v>3420</v>
      </c>
      <c r="B3421" s="3">
        <v>3421</v>
      </c>
      <c r="C3421" s="3" t="s">
        <v>9129</v>
      </c>
      <c r="D3421" s="3" t="s">
        <v>9130</v>
      </c>
      <c r="E3421" s="3" t="s">
        <v>17</v>
      </c>
      <c r="F3421" s="3">
        <v>0</v>
      </c>
      <c r="I3421" s="4" t="str">
        <f ca="1">IFERROR(__xludf.DUMMYFUNCTION("REGEXREPLACE(F3422,""\D"", """")"),"#VALUE!")</f>
        <v>#VALUE!</v>
      </c>
      <c r="J3421" s="6" t="s">
        <v>13850</v>
      </c>
    </row>
    <row r="3422" spans="1:10" ht="15.75" customHeight="1">
      <c r="A3422" s="1">
        <v>3421</v>
      </c>
      <c r="B3422" s="3">
        <v>3422</v>
      </c>
      <c r="C3422" s="3" t="s">
        <v>9131</v>
      </c>
      <c r="D3422" s="3" t="s">
        <v>9132</v>
      </c>
      <c r="E3422" s="3" t="s">
        <v>9133</v>
      </c>
      <c r="F3422" s="3">
        <v>0</v>
      </c>
      <c r="I3422" s="4" t="str">
        <f ca="1">IFERROR(__xludf.DUMMYFUNCTION("REGEXREPLACE(F3423,""\D"", """")"),"#VALUE!")</f>
        <v>#VALUE!</v>
      </c>
      <c r="J3422" s="6" t="s">
        <v>13850</v>
      </c>
    </row>
    <row r="3423" spans="1:10" ht="15.75" customHeight="1">
      <c r="A3423" s="1">
        <v>3422</v>
      </c>
      <c r="B3423" s="3">
        <v>3423</v>
      </c>
      <c r="C3423" s="3" t="s">
        <v>9134</v>
      </c>
      <c r="D3423" s="3" t="s">
        <v>9135</v>
      </c>
      <c r="E3423" s="3" t="s">
        <v>9008</v>
      </c>
      <c r="F3423" s="3">
        <v>0</v>
      </c>
      <c r="I3423" s="4" t="str">
        <f ca="1">IFERROR(__xludf.DUMMYFUNCTION("REGEXREPLACE(F3424,""\D"", """")"),"#VALUE!")</f>
        <v>#VALUE!</v>
      </c>
      <c r="J3423" s="6" t="s">
        <v>13850</v>
      </c>
    </row>
    <row r="3424" spans="1:10" ht="15.75" customHeight="1">
      <c r="A3424" s="1">
        <v>3423</v>
      </c>
      <c r="B3424" s="3">
        <v>3424</v>
      </c>
      <c r="C3424" s="3" t="s">
        <v>9136</v>
      </c>
      <c r="D3424" s="3" t="s">
        <v>9137</v>
      </c>
      <c r="E3424" s="3" t="s">
        <v>9138</v>
      </c>
      <c r="F3424" s="3">
        <v>0</v>
      </c>
      <c r="I3424" s="4" t="str">
        <f ca="1">IFERROR(__xludf.DUMMYFUNCTION("REGEXREPLACE(F3425,""\D"", """")"),"#VALUE!")</f>
        <v>#VALUE!</v>
      </c>
      <c r="J3424" s="6" t="s">
        <v>13850</v>
      </c>
    </row>
    <row r="3425" spans="1:10" ht="15.75" customHeight="1">
      <c r="A3425" s="1">
        <v>3424</v>
      </c>
      <c r="B3425" s="3">
        <v>3425</v>
      </c>
      <c r="C3425" s="3" t="s">
        <v>9139</v>
      </c>
      <c r="D3425" s="3" t="s">
        <v>9140</v>
      </c>
      <c r="E3425" s="3" t="s">
        <v>17</v>
      </c>
      <c r="F3425" s="3">
        <v>0</v>
      </c>
      <c r="I3425" s="4" t="str">
        <f ca="1">IFERROR(__xludf.DUMMYFUNCTION("REGEXREPLACE(F3426,""\D"", """")"),"#VALUE!")</f>
        <v>#VALUE!</v>
      </c>
      <c r="J3425" s="6" t="s">
        <v>13850</v>
      </c>
    </row>
    <row r="3426" spans="1:10" ht="15.75" customHeight="1">
      <c r="A3426" s="1">
        <v>3425</v>
      </c>
      <c r="B3426" s="3">
        <v>3426</v>
      </c>
      <c r="C3426" s="3" t="s">
        <v>9141</v>
      </c>
      <c r="D3426" s="3" t="s">
        <v>9142</v>
      </c>
      <c r="E3426" s="3" t="s">
        <v>17</v>
      </c>
      <c r="F3426" s="3">
        <v>0</v>
      </c>
      <c r="I3426" s="4" t="str">
        <f ca="1">IFERROR(__xludf.DUMMYFUNCTION("REGEXREPLACE(F3427,""\D"", """")"),"#VALUE!")</f>
        <v>#VALUE!</v>
      </c>
      <c r="J3426" s="6" t="s">
        <v>13850</v>
      </c>
    </row>
    <row r="3427" spans="1:10" ht="15.75" customHeight="1">
      <c r="A3427" s="1">
        <v>3426</v>
      </c>
      <c r="B3427" s="3">
        <v>3427</v>
      </c>
      <c r="C3427" s="3" t="s">
        <v>9143</v>
      </c>
      <c r="D3427" s="3" t="s">
        <v>9144</v>
      </c>
      <c r="E3427" s="3" t="s">
        <v>9145</v>
      </c>
      <c r="F3427" s="3">
        <v>0</v>
      </c>
      <c r="I3427" s="4" t="str">
        <f ca="1">IFERROR(__xludf.DUMMYFUNCTION("REGEXREPLACE(F3428,""\D"", """")"),"#VALUE!")</f>
        <v>#VALUE!</v>
      </c>
      <c r="J3427" s="6" t="s">
        <v>13850</v>
      </c>
    </row>
    <row r="3428" spans="1:10" ht="15.75" customHeight="1">
      <c r="A3428" s="1">
        <v>3427</v>
      </c>
      <c r="B3428" s="3">
        <v>3428</v>
      </c>
      <c r="C3428" s="3" t="s">
        <v>9146</v>
      </c>
      <c r="D3428" s="3" t="s">
        <v>9147</v>
      </c>
      <c r="E3428" s="3" t="s">
        <v>17</v>
      </c>
      <c r="F3428" s="3">
        <v>0</v>
      </c>
      <c r="I3428" s="4" t="str">
        <f ca="1">IFERROR(__xludf.DUMMYFUNCTION("REGEXREPLACE(F3429,""\D"", """")"),"#VALUE!")</f>
        <v>#VALUE!</v>
      </c>
      <c r="J3428" s="6" t="s">
        <v>13850</v>
      </c>
    </row>
    <row r="3429" spans="1:10" ht="15.75" customHeight="1">
      <c r="A3429" s="1">
        <v>3428</v>
      </c>
      <c r="B3429" s="3">
        <v>3429</v>
      </c>
      <c r="C3429" s="3" t="s">
        <v>9148</v>
      </c>
      <c r="D3429" s="3" t="s">
        <v>9149</v>
      </c>
      <c r="E3429" s="3" t="s">
        <v>17</v>
      </c>
      <c r="F3429" s="3">
        <v>0</v>
      </c>
      <c r="I3429" s="4" t="str">
        <f ca="1">IFERROR(__xludf.DUMMYFUNCTION("REGEXREPLACE(F3430,""\D"", """")"),"#VALUE!")</f>
        <v>#VALUE!</v>
      </c>
      <c r="J3429" s="6" t="s">
        <v>13850</v>
      </c>
    </row>
    <row r="3430" spans="1:10" ht="15.75" customHeight="1">
      <c r="A3430" s="1">
        <v>3429</v>
      </c>
      <c r="B3430" s="3">
        <v>3430</v>
      </c>
      <c r="C3430" s="3" t="s">
        <v>9150</v>
      </c>
      <c r="D3430" s="3" t="s">
        <v>9151</v>
      </c>
      <c r="E3430" s="3" t="s">
        <v>17</v>
      </c>
      <c r="F3430" s="3">
        <v>0</v>
      </c>
      <c r="I3430" s="4" t="str">
        <f ca="1">IFERROR(__xludf.DUMMYFUNCTION("REGEXREPLACE(F3431,""\D"", """")"),"#VALUE!")</f>
        <v>#VALUE!</v>
      </c>
      <c r="J3430" s="6" t="s">
        <v>13850</v>
      </c>
    </row>
    <row r="3431" spans="1:10" ht="15.75" customHeight="1">
      <c r="A3431" s="1">
        <v>3430</v>
      </c>
      <c r="B3431" s="3">
        <v>3431</v>
      </c>
      <c r="C3431" s="3" t="s">
        <v>9152</v>
      </c>
      <c r="D3431" s="3" t="s">
        <v>9153</v>
      </c>
      <c r="E3431" s="3" t="s">
        <v>9154</v>
      </c>
      <c r="F3431" s="3">
        <v>0</v>
      </c>
      <c r="I3431" s="4" t="str">
        <f ca="1">IFERROR(__xludf.DUMMYFUNCTION("REGEXREPLACE(F3432,""\D"", """")"),"#VALUE!")</f>
        <v>#VALUE!</v>
      </c>
      <c r="J3431" s="6" t="s">
        <v>13850</v>
      </c>
    </row>
    <row r="3432" spans="1:10" ht="15.75" customHeight="1">
      <c r="A3432" s="1">
        <v>3431</v>
      </c>
      <c r="B3432" s="3">
        <v>3432</v>
      </c>
      <c r="C3432" s="3" t="s">
        <v>9155</v>
      </c>
      <c r="D3432" s="3" t="s">
        <v>9156</v>
      </c>
      <c r="E3432" s="3" t="s">
        <v>9157</v>
      </c>
      <c r="F3432" s="3">
        <v>0</v>
      </c>
      <c r="I3432" s="4" t="str">
        <f ca="1">IFERROR(__xludf.DUMMYFUNCTION("REGEXREPLACE(F3433,""\D"", """")"),"#VALUE!")</f>
        <v>#VALUE!</v>
      </c>
      <c r="J3432" s="6" t="s">
        <v>13850</v>
      </c>
    </row>
    <row r="3433" spans="1:10" ht="15.75" customHeight="1">
      <c r="A3433" s="1">
        <v>3432</v>
      </c>
      <c r="B3433" s="3">
        <v>3433</v>
      </c>
      <c r="C3433" s="3" t="s">
        <v>9158</v>
      </c>
      <c r="D3433" s="3" t="s">
        <v>9159</v>
      </c>
      <c r="E3433" s="3" t="s">
        <v>9160</v>
      </c>
      <c r="F3433" s="3" t="s">
        <v>43</v>
      </c>
      <c r="G3433" s="3">
        <v>0</v>
      </c>
      <c r="H3433" s="3" t="s">
        <v>566</v>
      </c>
      <c r="I3433" s="4" t="str">
        <f ca="1">IFERROR(__xludf.DUMMYFUNCTION("REGEXREPLACE(F3434,""\D"", """")"),"22")</f>
        <v>22</v>
      </c>
      <c r="J3433" s="6" t="s">
        <v>13853</v>
      </c>
    </row>
    <row r="3434" spans="1:10" ht="15.75" customHeight="1">
      <c r="A3434" s="1">
        <v>3433</v>
      </c>
      <c r="B3434" s="3">
        <v>3434</v>
      </c>
      <c r="C3434" s="3" t="s">
        <v>9161</v>
      </c>
      <c r="D3434" s="3" t="s">
        <v>9162</v>
      </c>
      <c r="E3434" s="3" t="s">
        <v>9163</v>
      </c>
      <c r="F3434" s="3" t="s">
        <v>113</v>
      </c>
      <c r="G3434" s="3">
        <v>6</v>
      </c>
      <c r="H3434" s="3" t="s">
        <v>382</v>
      </c>
      <c r="I3434" s="4" t="str">
        <f ca="1">IFERROR(__xludf.DUMMYFUNCTION("REGEXREPLACE(F3435,""\D"", """")"),"8")</f>
        <v>8</v>
      </c>
      <c r="J3434" s="6" t="s">
        <v>13860</v>
      </c>
    </row>
    <row r="3435" spans="1:10" ht="15.75" customHeight="1">
      <c r="A3435" s="1">
        <v>3434</v>
      </c>
      <c r="B3435" s="3">
        <v>3435</v>
      </c>
      <c r="C3435" s="3" t="s">
        <v>9164</v>
      </c>
      <c r="D3435" s="3" t="s">
        <v>9165</v>
      </c>
      <c r="E3435" s="3" t="s">
        <v>17</v>
      </c>
      <c r="F3435" s="3">
        <v>0</v>
      </c>
      <c r="I3435" s="4" t="str">
        <f ca="1">IFERROR(__xludf.DUMMYFUNCTION("REGEXREPLACE(F3436,""\D"", """")"),"#VALUE!")</f>
        <v>#VALUE!</v>
      </c>
      <c r="J3435" s="6" t="s">
        <v>13850</v>
      </c>
    </row>
    <row r="3436" spans="1:10" ht="15.75" customHeight="1">
      <c r="A3436" s="1">
        <v>3435</v>
      </c>
      <c r="B3436" s="3">
        <v>3436</v>
      </c>
      <c r="C3436" s="3" t="s">
        <v>9166</v>
      </c>
      <c r="D3436" s="3" t="s">
        <v>9167</v>
      </c>
      <c r="E3436" s="3" t="s">
        <v>9168</v>
      </c>
      <c r="F3436" s="3" t="s">
        <v>51</v>
      </c>
      <c r="G3436" s="3">
        <v>12</v>
      </c>
      <c r="H3436" s="3" t="s">
        <v>934</v>
      </c>
      <c r="I3436" s="4" t="str">
        <f ca="1">IFERROR(__xludf.DUMMYFUNCTION("REGEXREPLACE(F3437,""\D"", """")"),"5")</f>
        <v>5</v>
      </c>
      <c r="J3436" s="6" t="s">
        <v>13854</v>
      </c>
    </row>
    <row r="3437" spans="1:10" ht="15.75" customHeight="1">
      <c r="A3437" s="1">
        <v>3436</v>
      </c>
      <c r="B3437" s="3">
        <v>3437</v>
      </c>
      <c r="C3437" s="3" t="s">
        <v>9169</v>
      </c>
      <c r="D3437" s="3" t="s">
        <v>9170</v>
      </c>
      <c r="E3437" s="3" t="s">
        <v>9171</v>
      </c>
      <c r="F3437" s="3">
        <v>0</v>
      </c>
      <c r="I3437" s="4" t="str">
        <f ca="1">IFERROR(__xludf.DUMMYFUNCTION("REGEXREPLACE(F3438,""\D"", """")"),"#VALUE!")</f>
        <v>#VALUE!</v>
      </c>
      <c r="J3437" s="6" t="s">
        <v>13850</v>
      </c>
    </row>
    <row r="3438" spans="1:10" ht="15.75" customHeight="1">
      <c r="A3438" s="1">
        <v>3437</v>
      </c>
      <c r="B3438" s="3">
        <v>3438</v>
      </c>
      <c r="C3438" s="3" t="s">
        <v>9172</v>
      </c>
      <c r="D3438" s="3" t="s">
        <v>9173</v>
      </c>
      <c r="E3438" s="3" t="s">
        <v>9174</v>
      </c>
      <c r="F3438" s="3">
        <v>0</v>
      </c>
      <c r="I3438" s="4" t="str">
        <f ca="1">IFERROR(__xludf.DUMMYFUNCTION("REGEXREPLACE(F3439,""\D"", """")"),"#VALUE!")</f>
        <v>#VALUE!</v>
      </c>
      <c r="J3438" s="6" t="s">
        <v>13850</v>
      </c>
    </row>
    <row r="3439" spans="1:10" ht="15.75" customHeight="1">
      <c r="A3439" s="1">
        <v>3438</v>
      </c>
      <c r="B3439" s="3">
        <v>3439</v>
      </c>
      <c r="C3439" s="3" t="s">
        <v>9175</v>
      </c>
      <c r="D3439" s="3" t="s">
        <v>9176</v>
      </c>
      <c r="E3439" s="3" t="s">
        <v>17</v>
      </c>
      <c r="F3439" s="3">
        <v>0</v>
      </c>
      <c r="I3439" s="4" t="str">
        <f ca="1">IFERROR(__xludf.DUMMYFUNCTION("REGEXREPLACE(F3440,""\D"", """")"),"#VALUE!")</f>
        <v>#VALUE!</v>
      </c>
      <c r="J3439" s="6" t="s">
        <v>13850</v>
      </c>
    </row>
    <row r="3440" spans="1:10" ht="15.75" customHeight="1">
      <c r="A3440" s="1">
        <v>3439</v>
      </c>
      <c r="B3440" s="3">
        <v>3440</v>
      </c>
      <c r="C3440" s="3" t="s">
        <v>9177</v>
      </c>
      <c r="D3440" s="3" t="s">
        <v>9178</v>
      </c>
      <c r="E3440" s="3" t="s">
        <v>9179</v>
      </c>
      <c r="F3440" s="3">
        <v>0</v>
      </c>
      <c r="I3440" s="4" t="str">
        <f ca="1">IFERROR(__xludf.DUMMYFUNCTION("REGEXREPLACE(F3441,""\D"", """")"),"#VALUE!")</f>
        <v>#VALUE!</v>
      </c>
      <c r="J3440" s="6" t="s">
        <v>13850</v>
      </c>
    </row>
    <row r="3441" spans="1:10" ht="15.75" customHeight="1">
      <c r="A3441" s="1">
        <v>3440</v>
      </c>
      <c r="B3441" s="3">
        <v>3441</v>
      </c>
      <c r="C3441" s="3" t="s">
        <v>9180</v>
      </c>
      <c r="D3441" s="3" t="s">
        <v>9181</v>
      </c>
      <c r="E3441" s="3" t="s">
        <v>9182</v>
      </c>
      <c r="F3441" s="3">
        <v>0</v>
      </c>
      <c r="I3441" s="4" t="str">
        <f ca="1">IFERROR(__xludf.DUMMYFUNCTION("REGEXREPLACE(F3442,""\D"", """")"),"#VALUE!")</f>
        <v>#VALUE!</v>
      </c>
      <c r="J3441" s="6" t="s">
        <v>13850</v>
      </c>
    </row>
    <row r="3442" spans="1:10" ht="15.75" customHeight="1">
      <c r="A3442" s="1">
        <v>3441</v>
      </c>
      <c r="B3442" s="3">
        <v>3442</v>
      </c>
      <c r="C3442" s="3" t="s">
        <v>9183</v>
      </c>
      <c r="D3442" s="3" t="s">
        <v>9184</v>
      </c>
      <c r="E3442" s="3" t="s">
        <v>9185</v>
      </c>
      <c r="F3442" s="3">
        <v>0</v>
      </c>
      <c r="I3442" s="4" t="str">
        <f ca="1">IFERROR(__xludf.DUMMYFUNCTION("REGEXREPLACE(F3443,""\D"", """")"),"#VALUE!")</f>
        <v>#VALUE!</v>
      </c>
      <c r="J3442" s="6" t="s">
        <v>13850</v>
      </c>
    </row>
    <row r="3443" spans="1:10" ht="15.75" customHeight="1">
      <c r="A3443" s="1">
        <v>3442</v>
      </c>
      <c r="B3443" s="3">
        <v>3443</v>
      </c>
      <c r="C3443" s="3" t="s">
        <v>9186</v>
      </c>
      <c r="D3443" s="3" t="s">
        <v>9187</v>
      </c>
      <c r="E3443" s="3" t="s">
        <v>17</v>
      </c>
      <c r="F3443" s="3">
        <v>0</v>
      </c>
      <c r="I3443" s="4" t="str">
        <f ca="1">IFERROR(__xludf.DUMMYFUNCTION("REGEXREPLACE(F3444,""\D"", """")"),"#VALUE!")</f>
        <v>#VALUE!</v>
      </c>
      <c r="J3443" s="6" t="s">
        <v>13850</v>
      </c>
    </row>
    <row r="3444" spans="1:10" ht="15.75" customHeight="1">
      <c r="A3444" s="1">
        <v>3443</v>
      </c>
      <c r="B3444" s="3">
        <v>3444</v>
      </c>
      <c r="C3444" s="3" t="s">
        <v>9188</v>
      </c>
      <c r="D3444" s="3" t="s">
        <v>9189</v>
      </c>
      <c r="E3444" s="3" t="s">
        <v>9190</v>
      </c>
      <c r="F3444" s="3" t="s">
        <v>7558</v>
      </c>
      <c r="G3444" s="3">
        <v>61</v>
      </c>
      <c r="H3444" s="3" t="s">
        <v>5394</v>
      </c>
      <c r="I3444" s="4" t="str">
        <f ca="1">IFERROR(__xludf.DUMMYFUNCTION("REGEXREPLACE(F3445,""\D"", """")"),"61")</f>
        <v>61</v>
      </c>
      <c r="J3444" s="6" t="s">
        <v>13932</v>
      </c>
    </row>
    <row r="3445" spans="1:10" ht="15.75" customHeight="1">
      <c r="A3445" s="1">
        <v>3444</v>
      </c>
      <c r="B3445" s="3">
        <v>3445</v>
      </c>
      <c r="C3445" s="3" t="s">
        <v>9191</v>
      </c>
      <c r="D3445" s="3" t="s">
        <v>9192</v>
      </c>
      <c r="E3445" s="3" t="s">
        <v>9193</v>
      </c>
      <c r="F3445" s="3">
        <v>0</v>
      </c>
      <c r="I3445" s="4" t="str">
        <f ca="1">IFERROR(__xludf.DUMMYFUNCTION("REGEXREPLACE(F3446,""\D"", """")"),"#VALUE!")</f>
        <v>#VALUE!</v>
      </c>
      <c r="J3445" s="6" t="s">
        <v>13850</v>
      </c>
    </row>
    <row r="3446" spans="1:10" ht="15.75" customHeight="1">
      <c r="A3446" s="1">
        <v>3445</v>
      </c>
      <c r="B3446" s="3">
        <v>3446</v>
      </c>
      <c r="C3446" s="3" t="s">
        <v>9194</v>
      </c>
      <c r="D3446" s="3" t="s">
        <v>9195</v>
      </c>
      <c r="E3446" s="3" t="s">
        <v>17</v>
      </c>
      <c r="F3446" s="3">
        <v>0</v>
      </c>
      <c r="I3446" s="4" t="str">
        <f ca="1">IFERROR(__xludf.DUMMYFUNCTION("REGEXREPLACE(F3447,""\D"", """")"),"#VALUE!")</f>
        <v>#VALUE!</v>
      </c>
      <c r="J3446" s="6" t="s">
        <v>13850</v>
      </c>
    </row>
    <row r="3447" spans="1:10" ht="15.75" customHeight="1">
      <c r="A3447" s="1">
        <v>3446</v>
      </c>
      <c r="B3447" s="3">
        <v>3447</v>
      </c>
      <c r="C3447" s="3" t="s">
        <v>9196</v>
      </c>
      <c r="D3447" s="3" t="s">
        <v>9197</v>
      </c>
      <c r="E3447" s="3" t="s">
        <v>17</v>
      </c>
      <c r="F3447" s="3">
        <v>0</v>
      </c>
      <c r="I3447" s="4" t="str">
        <f ca="1">IFERROR(__xludf.DUMMYFUNCTION("REGEXREPLACE(F3448,""\D"", """")"),"#VALUE!")</f>
        <v>#VALUE!</v>
      </c>
      <c r="J3447" s="6" t="s">
        <v>13850</v>
      </c>
    </row>
    <row r="3448" spans="1:10" ht="15.75" customHeight="1">
      <c r="A3448" s="1">
        <v>3447</v>
      </c>
      <c r="B3448" s="3">
        <v>3448</v>
      </c>
      <c r="C3448" s="3" t="s">
        <v>9198</v>
      </c>
      <c r="D3448" s="3" t="s">
        <v>9199</v>
      </c>
      <c r="E3448" s="3" t="s">
        <v>17</v>
      </c>
      <c r="F3448" s="3">
        <v>0</v>
      </c>
      <c r="I3448" s="4" t="str">
        <f ca="1">IFERROR(__xludf.DUMMYFUNCTION("REGEXREPLACE(F3449,""\D"", """")"),"#VALUE!")</f>
        <v>#VALUE!</v>
      </c>
      <c r="J3448" s="6" t="s">
        <v>13850</v>
      </c>
    </row>
    <row r="3449" spans="1:10" ht="15.75" customHeight="1">
      <c r="A3449" s="1">
        <v>3448</v>
      </c>
      <c r="B3449" s="3">
        <v>3449</v>
      </c>
      <c r="C3449" s="3" t="s">
        <v>9200</v>
      </c>
      <c r="D3449" s="3" t="s">
        <v>9201</v>
      </c>
      <c r="E3449" s="3" t="s">
        <v>17</v>
      </c>
      <c r="F3449" s="3">
        <v>0</v>
      </c>
      <c r="I3449" s="4" t="str">
        <f ca="1">IFERROR(__xludf.DUMMYFUNCTION("REGEXREPLACE(F3450,""\D"", """")"),"#VALUE!")</f>
        <v>#VALUE!</v>
      </c>
      <c r="J3449" s="6" t="s">
        <v>13850</v>
      </c>
    </row>
    <row r="3450" spans="1:10" ht="15.75" customHeight="1">
      <c r="A3450" s="1">
        <v>3449</v>
      </c>
      <c r="B3450" s="3">
        <v>3450</v>
      </c>
      <c r="C3450" s="3" t="s">
        <v>9202</v>
      </c>
      <c r="D3450" s="3" t="s">
        <v>9203</v>
      </c>
      <c r="E3450" s="3" t="s">
        <v>9204</v>
      </c>
      <c r="F3450" s="3" t="s">
        <v>9205</v>
      </c>
      <c r="G3450" s="3">
        <v>75</v>
      </c>
      <c r="H3450" s="3" t="s">
        <v>9206</v>
      </c>
      <c r="I3450" s="4" t="str">
        <f ca="1">IFERROR(__xludf.DUMMYFUNCTION("REGEXREPLACE(F3451,""\D"", """")"),"83")</f>
        <v>83</v>
      </c>
      <c r="J3450" s="6" t="s">
        <v>13940</v>
      </c>
    </row>
    <row r="3451" spans="1:10" ht="15.75" customHeight="1">
      <c r="A3451" s="1">
        <v>3450</v>
      </c>
      <c r="B3451" s="3">
        <v>3451</v>
      </c>
      <c r="C3451" s="3" t="s">
        <v>9207</v>
      </c>
      <c r="D3451" s="3" t="s">
        <v>9208</v>
      </c>
      <c r="E3451" s="3" t="s">
        <v>9209</v>
      </c>
      <c r="F3451" s="3">
        <v>0</v>
      </c>
      <c r="I3451" s="4" t="str">
        <f ca="1">IFERROR(__xludf.DUMMYFUNCTION("REGEXREPLACE(F3452,""\D"", """")"),"#VALUE!")</f>
        <v>#VALUE!</v>
      </c>
      <c r="J3451" s="6" t="s">
        <v>13850</v>
      </c>
    </row>
    <row r="3452" spans="1:10" ht="15.75" customHeight="1">
      <c r="A3452" s="1">
        <v>3451</v>
      </c>
      <c r="B3452" s="3">
        <v>3452</v>
      </c>
      <c r="C3452" s="3" t="s">
        <v>9210</v>
      </c>
      <c r="D3452" s="3" t="s">
        <v>9211</v>
      </c>
      <c r="E3452" s="3" t="s">
        <v>9212</v>
      </c>
      <c r="F3452" s="3" t="s">
        <v>182</v>
      </c>
      <c r="G3452" s="3">
        <v>1</v>
      </c>
      <c r="H3452" s="3" t="s">
        <v>535</v>
      </c>
      <c r="I3452" s="4" t="str">
        <f ca="1">IFERROR(__xludf.DUMMYFUNCTION("REGEXREPLACE(F3453,""\D"", """")"),"7")</f>
        <v>7</v>
      </c>
      <c r="J3452" s="6" t="s">
        <v>13863</v>
      </c>
    </row>
    <row r="3453" spans="1:10" ht="15.75" customHeight="1">
      <c r="A3453" s="1">
        <v>3452</v>
      </c>
      <c r="B3453" s="3">
        <v>3453</v>
      </c>
      <c r="C3453" s="3" t="s">
        <v>9213</v>
      </c>
      <c r="D3453" s="3" t="s">
        <v>9214</v>
      </c>
      <c r="E3453" s="3" t="s">
        <v>9215</v>
      </c>
      <c r="F3453" s="3" t="s">
        <v>3514</v>
      </c>
      <c r="G3453" s="3">
        <v>0</v>
      </c>
      <c r="H3453" s="3" t="s">
        <v>3515</v>
      </c>
      <c r="I3453" s="4" t="str">
        <f ca="1">IFERROR(__xludf.DUMMYFUNCTION("REGEXREPLACE(F3454,""\D"", """")"),"73")</f>
        <v>73</v>
      </c>
      <c r="J3453" s="6" t="s">
        <v>13912</v>
      </c>
    </row>
    <row r="3454" spans="1:10" ht="15.75" customHeight="1">
      <c r="A3454" s="1">
        <v>3453</v>
      </c>
      <c r="B3454" s="3">
        <v>3454</v>
      </c>
      <c r="C3454" s="3" t="s">
        <v>9216</v>
      </c>
      <c r="D3454" s="3" t="s">
        <v>9217</v>
      </c>
      <c r="E3454" s="3" t="s">
        <v>6856</v>
      </c>
      <c r="F3454" s="3">
        <v>0</v>
      </c>
      <c r="I3454" s="4" t="str">
        <f ca="1">IFERROR(__xludf.DUMMYFUNCTION("REGEXREPLACE(F3455,""\D"", """")"),"#VALUE!")</f>
        <v>#VALUE!</v>
      </c>
      <c r="J3454" s="6" t="s">
        <v>13850</v>
      </c>
    </row>
    <row r="3455" spans="1:10" ht="15.75" customHeight="1">
      <c r="A3455" s="1">
        <v>3454</v>
      </c>
      <c r="B3455" s="3">
        <v>3455</v>
      </c>
      <c r="C3455" s="3" t="s">
        <v>9218</v>
      </c>
      <c r="D3455" s="3" t="s">
        <v>9219</v>
      </c>
      <c r="E3455" s="3" t="s">
        <v>17</v>
      </c>
      <c r="F3455" s="3">
        <v>0</v>
      </c>
      <c r="I3455" s="4" t="str">
        <f ca="1">IFERROR(__xludf.DUMMYFUNCTION("REGEXREPLACE(F3456,""\D"", """")"),"#VALUE!")</f>
        <v>#VALUE!</v>
      </c>
      <c r="J3455" s="6" t="s">
        <v>13850</v>
      </c>
    </row>
    <row r="3456" spans="1:10" ht="15.75" customHeight="1">
      <c r="A3456" s="1">
        <v>3455</v>
      </c>
      <c r="B3456" s="3">
        <v>3456</v>
      </c>
      <c r="C3456" s="3" t="s">
        <v>9220</v>
      </c>
      <c r="D3456" s="3" t="s">
        <v>9221</v>
      </c>
      <c r="E3456" s="3" t="s">
        <v>9222</v>
      </c>
      <c r="F3456" s="3">
        <v>0</v>
      </c>
      <c r="I3456" s="4" t="str">
        <f ca="1">IFERROR(__xludf.DUMMYFUNCTION("REGEXREPLACE(F3457,""\D"", """")"),"#VALUE!")</f>
        <v>#VALUE!</v>
      </c>
      <c r="J3456" s="6" t="s">
        <v>13850</v>
      </c>
    </row>
    <row r="3457" spans="1:10" ht="15.75" customHeight="1">
      <c r="A3457" s="1">
        <v>3456</v>
      </c>
      <c r="B3457" s="3">
        <v>3457</v>
      </c>
      <c r="C3457" s="3" t="s">
        <v>9223</v>
      </c>
      <c r="D3457" s="3" t="s">
        <v>9224</v>
      </c>
      <c r="E3457" s="3" t="s">
        <v>17</v>
      </c>
      <c r="F3457" s="3">
        <v>0</v>
      </c>
      <c r="I3457" s="4" t="str">
        <f ca="1">IFERROR(__xludf.DUMMYFUNCTION("REGEXREPLACE(F3458,""\D"", """")"),"#VALUE!")</f>
        <v>#VALUE!</v>
      </c>
      <c r="J3457" s="6" t="s">
        <v>13850</v>
      </c>
    </row>
    <row r="3458" spans="1:10" ht="15.75" customHeight="1">
      <c r="A3458" s="1">
        <v>3457</v>
      </c>
      <c r="B3458" s="3">
        <v>3458</v>
      </c>
      <c r="C3458" s="3" t="s">
        <v>9225</v>
      </c>
      <c r="D3458" s="3" t="s">
        <v>9226</v>
      </c>
      <c r="E3458" s="3" t="s">
        <v>17</v>
      </c>
      <c r="F3458" s="3">
        <v>0</v>
      </c>
      <c r="I3458" s="4" t="str">
        <f ca="1">IFERROR(__xludf.DUMMYFUNCTION("REGEXREPLACE(F3459,""\D"", """")"),"#VALUE!")</f>
        <v>#VALUE!</v>
      </c>
      <c r="J3458" s="6" t="s">
        <v>13850</v>
      </c>
    </row>
    <row r="3459" spans="1:10" ht="15.75" customHeight="1">
      <c r="A3459" s="1">
        <v>3458</v>
      </c>
      <c r="B3459" s="3">
        <v>3459</v>
      </c>
      <c r="C3459" s="3" t="s">
        <v>9227</v>
      </c>
      <c r="D3459" s="3" t="s">
        <v>9228</v>
      </c>
      <c r="E3459" s="3" t="s">
        <v>9229</v>
      </c>
      <c r="F3459" s="3" t="s">
        <v>346</v>
      </c>
      <c r="G3459" s="3">
        <v>6</v>
      </c>
      <c r="H3459" s="3" t="s">
        <v>94</v>
      </c>
      <c r="I3459" s="4" t="str">
        <f ca="1">IFERROR(__xludf.DUMMYFUNCTION("REGEXREPLACE(F3460,""\D"", """")"),"3")</f>
        <v>3</v>
      </c>
      <c r="J3459" s="6" t="s">
        <v>13872</v>
      </c>
    </row>
    <row r="3460" spans="1:10" ht="15.75" customHeight="1">
      <c r="A3460" s="1">
        <v>3459</v>
      </c>
      <c r="B3460" s="3">
        <v>3460</v>
      </c>
      <c r="C3460" s="3" t="s">
        <v>9230</v>
      </c>
      <c r="D3460" s="3" t="s">
        <v>9231</v>
      </c>
      <c r="E3460" s="3" t="s">
        <v>9232</v>
      </c>
      <c r="F3460" s="3" t="s">
        <v>131</v>
      </c>
      <c r="G3460" s="3">
        <v>0</v>
      </c>
      <c r="H3460" s="3" t="s">
        <v>1176</v>
      </c>
      <c r="I3460" s="4" t="str">
        <f ca="1">IFERROR(__xludf.DUMMYFUNCTION("REGEXREPLACE(F3461,""\D"", """")"),"4")</f>
        <v>4</v>
      </c>
      <c r="J3460" s="6" t="s">
        <v>13861</v>
      </c>
    </row>
    <row r="3461" spans="1:10" ht="15.75" customHeight="1">
      <c r="A3461" s="1">
        <v>3460</v>
      </c>
      <c r="B3461" s="3">
        <v>3461</v>
      </c>
      <c r="C3461" s="3" t="s">
        <v>9233</v>
      </c>
      <c r="D3461" s="3" t="s">
        <v>9234</v>
      </c>
      <c r="E3461" s="3" t="s">
        <v>17</v>
      </c>
      <c r="F3461" s="3">
        <v>0</v>
      </c>
      <c r="I3461" s="4" t="str">
        <f ca="1">IFERROR(__xludf.DUMMYFUNCTION("REGEXREPLACE(F3462,""\D"", """")"),"#VALUE!")</f>
        <v>#VALUE!</v>
      </c>
      <c r="J3461" s="6" t="s">
        <v>13850</v>
      </c>
    </row>
    <row r="3462" spans="1:10" ht="15.75" customHeight="1">
      <c r="A3462" s="1">
        <v>3461</v>
      </c>
      <c r="B3462" s="3">
        <v>3462</v>
      </c>
      <c r="C3462" s="3" t="s">
        <v>9235</v>
      </c>
      <c r="D3462" s="3" t="s">
        <v>9236</v>
      </c>
      <c r="E3462" s="3" t="s">
        <v>17</v>
      </c>
      <c r="F3462" s="3">
        <v>0</v>
      </c>
      <c r="I3462" s="4" t="str">
        <f ca="1">IFERROR(__xludf.DUMMYFUNCTION("REGEXREPLACE(F3463,""\D"", """")"),"#VALUE!")</f>
        <v>#VALUE!</v>
      </c>
      <c r="J3462" s="6" t="s">
        <v>13850</v>
      </c>
    </row>
    <row r="3463" spans="1:10" ht="15.75" customHeight="1">
      <c r="A3463" s="1">
        <v>3462</v>
      </c>
      <c r="B3463" s="3">
        <v>3463</v>
      </c>
      <c r="C3463" s="3" t="s">
        <v>9237</v>
      </c>
      <c r="D3463" s="3" t="s">
        <v>9238</v>
      </c>
      <c r="E3463" s="3" t="s">
        <v>9239</v>
      </c>
      <c r="F3463" s="3">
        <v>0</v>
      </c>
      <c r="I3463" s="4" t="str">
        <f ca="1">IFERROR(__xludf.DUMMYFUNCTION("REGEXREPLACE(F3464,""\D"", """")"),"#VALUE!")</f>
        <v>#VALUE!</v>
      </c>
      <c r="J3463" s="6" t="s">
        <v>13850</v>
      </c>
    </row>
    <row r="3464" spans="1:10" ht="15.75" customHeight="1">
      <c r="A3464" s="1">
        <v>3463</v>
      </c>
      <c r="B3464" s="3">
        <v>3464</v>
      </c>
      <c r="C3464" s="3" t="s">
        <v>9240</v>
      </c>
      <c r="D3464" s="3" t="s">
        <v>9241</v>
      </c>
      <c r="E3464" s="3" t="s">
        <v>9242</v>
      </c>
      <c r="F3464" s="3" t="s">
        <v>38</v>
      </c>
      <c r="G3464" s="3">
        <v>16</v>
      </c>
      <c r="H3464" s="3" t="s">
        <v>216</v>
      </c>
      <c r="I3464" s="4" t="str">
        <f ca="1">IFERROR(__xludf.DUMMYFUNCTION("REGEXREPLACE(F3465,""\D"", """")"),"11")</f>
        <v>11</v>
      </c>
      <c r="J3464" s="6" t="s">
        <v>13852</v>
      </c>
    </row>
    <row r="3465" spans="1:10" ht="15.75" customHeight="1">
      <c r="A3465" s="1">
        <v>3464</v>
      </c>
      <c r="B3465" s="3">
        <v>3465</v>
      </c>
      <c r="C3465" s="3" t="s">
        <v>9243</v>
      </c>
      <c r="D3465" s="3" t="s">
        <v>9244</v>
      </c>
      <c r="E3465" s="3" t="s">
        <v>1149</v>
      </c>
      <c r="F3465" s="3">
        <v>0</v>
      </c>
      <c r="I3465" s="4" t="str">
        <f ca="1">IFERROR(__xludf.DUMMYFUNCTION("REGEXREPLACE(F3466,""\D"", """")"),"#VALUE!")</f>
        <v>#VALUE!</v>
      </c>
      <c r="J3465" s="6" t="s">
        <v>13850</v>
      </c>
    </row>
    <row r="3466" spans="1:10" ht="15.75" customHeight="1">
      <c r="A3466" s="1">
        <v>3465</v>
      </c>
      <c r="B3466" s="3">
        <v>3466</v>
      </c>
      <c r="C3466" s="3" t="s">
        <v>9245</v>
      </c>
      <c r="D3466" s="3" t="s">
        <v>9246</v>
      </c>
      <c r="E3466" s="3" t="s">
        <v>17</v>
      </c>
      <c r="F3466" s="3">
        <v>0</v>
      </c>
      <c r="I3466" s="4" t="str">
        <f ca="1">IFERROR(__xludf.DUMMYFUNCTION("REGEXREPLACE(F3467,""\D"", """")"),"#VALUE!")</f>
        <v>#VALUE!</v>
      </c>
      <c r="J3466" s="6" t="s">
        <v>13850</v>
      </c>
    </row>
    <row r="3467" spans="1:10" ht="15.75" customHeight="1">
      <c r="A3467" s="1">
        <v>3466</v>
      </c>
      <c r="B3467" s="3">
        <v>3467</v>
      </c>
      <c r="C3467" s="3" t="s">
        <v>9247</v>
      </c>
      <c r="D3467" s="3" t="s">
        <v>9248</v>
      </c>
      <c r="E3467" s="3" t="s">
        <v>17</v>
      </c>
      <c r="F3467" s="3">
        <v>0</v>
      </c>
      <c r="I3467" s="4" t="str">
        <f ca="1">IFERROR(__xludf.DUMMYFUNCTION("REGEXREPLACE(F3468,""\D"", """")"),"#VALUE!")</f>
        <v>#VALUE!</v>
      </c>
      <c r="J3467" s="6" t="s">
        <v>13850</v>
      </c>
    </row>
    <row r="3468" spans="1:10" ht="15.75" customHeight="1">
      <c r="A3468" s="1">
        <v>3467</v>
      </c>
      <c r="B3468" s="3">
        <v>3468</v>
      </c>
      <c r="C3468" s="3" t="s">
        <v>9249</v>
      </c>
      <c r="D3468" s="3" t="s">
        <v>9250</v>
      </c>
      <c r="E3468" s="3" t="s">
        <v>757</v>
      </c>
      <c r="F3468" s="3">
        <v>0</v>
      </c>
      <c r="I3468" s="4" t="str">
        <f ca="1">IFERROR(__xludf.DUMMYFUNCTION("REGEXREPLACE(F3469,""\D"", """")"),"#VALUE!")</f>
        <v>#VALUE!</v>
      </c>
      <c r="J3468" s="6" t="s">
        <v>13850</v>
      </c>
    </row>
    <row r="3469" spans="1:10" ht="15.75" customHeight="1">
      <c r="A3469" s="1">
        <v>3468</v>
      </c>
      <c r="B3469" s="3">
        <v>3469</v>
      </c>
      <c r="C3469" s="3" t="s">
        <v>9251</v>
      </c>
      <c r="D3469" s="3" t="s">
        <v>9252</v>
      </c>
      <c r="E3469" s="3" t="s">
        <v>9253</v>
      </c>
      <c r="F3469" s="3" t="s">
        <v>4230</v>
      </c>
      <c r="G3469" s="3">
        <v>6</v>
      </c>
      <c r="H3469" s="3" t="s">
        <v>44</v>
      </c>
      <c r="I3469" s="4" t="str">
        <f ca="1">IFERROR(__xludf.DUMMYFUNCTION("REGEXREPLACE(F3470,""\D"", """")"),"40")</f>
        <v>40</v>
      </c>
      <c r="J3469" s="6" t="s">
        <v>13918</v>
      </c>
    </row>
    <row r="3470" spans="1:10" ht="15.75" customHeight="1">
      <c r="A3470" s="1">
        <v>3469</v>
      </c>
      <c r="B3470" s="3">
        <v>3470</v>
      </c>
      <c r="C3470" s="3" t="s">
        <v>9254</v>
      </c>
      <c r="D3470" s="3" t="s">
        <v>9255</v>
      </c>
      <c r="E3470" s="3" t="s">
        <v>17</v>
      </c>
      <c r="F3470" s="3">
        <v>0</v>
      </c>
      <c r="I3470" s="4" t="str">
        <f ca="1">IFERROR(__xludf.DUMMYFUNCTION("REGEXREPLACE(F3471,""\D"", """")"),"#VALUE!")</f>
        <v>#VALUE!</v>
      </c>
      <c r="J3470" s="6" t="s">
        <v>13850</v>
      </c>
    </row>
    <row r="3471" spans="1:10" ht="15.75" customHeight="1">
      <c r="A3471" s="1">
        <v>3470</v>
      </c>
      <c r="B3471" s="3">
        <v>3471</v>
      </c>
      <c r="C3471" s="3" t="s">
        <v>9256</v>
      </c>
      <c r="D3471" s="3" t="s">
        <v>9257</v>
      </c>
      <c r="E3471" s="3" t="s">
        <v>4587</v>
      </c>
      <c r="F3471" s="3">
        <v>0</v>
      </c>
      <c r="I3471" s="4" t="str">
        <f ca="1">IFERROR(__xludf.DUMMYFUNCTION("REGEXREPLACE(F3472,""\D"", """")"),"#VALUE!")</f>
        <v>#VALUE!</v>
      </c>
      <c r="J3471" s="6" t="s">
        <v>13850</v>
      </c>
    </row>
    <row r="3472" spans="1:10" ht="15.75" customHeight="1">
      <c r="A3472" s="1">
        <v>3471</v>
      </c>
      <c r="B3472" s="3">
        <v>3472</v>
      </c>
      <c r="C3472" s="3" t="s">
        <v>9258</v>
      </c>
      <c r="D3472" s="3" t="s">
        <v>9259</v>
      </c>
      <c r="E3472" s="3" t="s">
        <v>17</v>
      </c>
      <c r="F3472" s="3">
        <v>0</v>
      </c>
      <c r="I3472" s="4" t="str">
        <f ca="1">IFERROR(__xludf.DUMMYFUNCTION("REGEXREPLACE(F3473,""\D"", """")"),"#VALUE!")</f>
        <v>#VALUE!</v>
      </c>
      <c r="J3472" s="6" t="s">
        <v>13850</v>
      </c>
    </row>
    <row r="3473" spans="1:10" ht="15.75" customHeight="1">
      <c r="A3473" s="1">
        <v>3472</v>
      </c>
      <c r="B3473" s="3">
        <v>3473</v>
      </c>
      <c r="C3473" s="3" t="s">
        <v>9260</v>
      </c>
      <c r="D3473" s="3" t="s">
        <v>9261</v>
      </c>
      <c r="E3473" s="3" t="s">
        <v>9262</v>
      </c>
      <c r="F3473" s="3" t="s">
        <v>51</v>
      </c>
      <c r="G3473" s="3">
        <v>2</v>
      </c>
      <c r="H3473" s="3" t="s">
        <v>347</v>
      </c>
      <c r="I3473" s="4" t="str">
        <f ca="1">IFERROR(__xludf.DUMMYFUNCTION("REGEXREPLACE(F3474,""\D"", """")"),"5")</f>
        <v>5</v>
      </c>
      <c r="J3473" s="6" t="s">
        <v>13854</v>
      </c>
    </row>
    <row r="3474" spans="1:10" ht="15.75" customHeight="1">
      <c r="A3474" s="1">
        <v>3473</v>
      </c>
      <c r="B3474" s="3">
        <v>3474</v>
      </c>
      <c r="C3474" s="3" t="s">
        <v>9263</v>
      </c>
      <c r="D3474" s="3" t="s">
        <v>9264</v>
      </c>
      <c r="E3474" s="3" t="s">
        <v>17</v>
      </c>
      <c r="F3474" s="3">
        <v>0</v>
      </c>
      <c r="I3474" s="4" t="str">
        <f ca="1">IFERROR(__xludf.DUMMYFUNCTION("REGEXREPLACE(F3475,""\D"", """")"),"#VALUE!")</f>
        <v>#VALUE!</v>
      </c>
      <c r="J3474" s="6" t="s">
        <v>13850</v>
      </c>
    </row>
    <row r="3475" spans="1:10" ht="15.75" customHeight="1">
      <c r="A3475" s="1">
        <v>3474</v>
      </c>
      <c r="B3475" s="3">
        <v>3475</v>
      </c>
      <c r="C3475" s="3" t="s">
        <v>9265</v>
      </c>
      <c r="D3475" s="3" t="s">
        <v>9266</v>
      </c>
      <c r="E3475" s="3" t="s">
        <v>9267</v>
      </c>
      <c r="F3475" s="3">
        <v>0</v>
      </c>
      <c r="I3475" s="4" t="str">
        <f ca="1">IFERROR(__xludf.DUMMYFUNCTION("REGEXREPLACE(F3476,""\D"", """")"),"#VALUE!")</f>
        <v>#VALUE!</v>
      </c>
      <c r="J3475" s="6" t="s">
        <v>13850</v>
      </c>
    </row>
    <row r="3476" spans="1:10" ht="15.75" customHeight="1">
      <c r="A3476" s="1">
        <v>3475</v>
      </c>
      <c r="B3476" s="3">
        <v>3476</v>
      </c>
      <c r="C3476" s="3" t="s">
        <v>9268</v>
      </c>
      <c r="D3476" s="3" t="s">
        <v>9269</v>
      </c>
      <c r="E3476" s="3" t="s">
        <v>9270</v>
      </c>
      <c r="F3476" s="3" t="s">
        <v>492</v>
      </c>
      <c r="G3476" s="3">
        <v>0</v>
      </c>
      <c r="H3476" s="3" t="s">
        <v>271</v>
      </c>
      <c r="I3476" s="4" t="str">
        <f ca="1">IFERROR(__xludf.DUMMYFUNCTION("REGEXREPLACE(F3477,""\D"", """")"),"30")</f>
        <v>30</v>
      </c>
      <c r="J3476" s="6" t="s">
        <v>13875</v>
      </c>
    </row>
    <row r="3477" spans="1:10" ht="15.75" customHeight="1">
      <c r="A3477" s="1">
        <v>3476</v>
      </c>
      <c r="B3477" s="3">
        <v>3477</v>
      </c>
      <c r="C3477" s="3" t="s">
        <v>9271</v>
      </c>
      <c r="D3477" s="3" t="s">
        <v>9272</v>
      </c>
      <c r="E3477" s="3" t="s">
        <v>17</v>
      </c>
      <c r="F3477" s="3">
        <v>0</v>
      </c>
      <c r="I3477" s="4" t="str">
        <f ca="1">IFERROR(__xludf.DUMMYFUNCTION("REGEXREPLACE(F3478,""\D"", """")"),"#VALUE!")</f>
        <v>#VALUE!</v>
      </c>
      <c r="J3477" s="6" t="s">
        <v>13850</v>
      </c>
    </row>
    <row r="3478" spans="1:10" ht="15.75" customHeight="1">
      <c r="A3478" s="1">
        <v>3477</v>
      </c>
      <c r="B3478" s="3">
        <v>3478</v>
      </c>
      <c r="C3478" s="3" t="s">
        <v>9273</v>
      </c>
      <c r="D3478" s="3" t="s">
        <v>9274</v>
      </c>
      <c r="E3478" s="3" t="s">
        <v>17</v>
      </c>
      <c r="F3478" s="3">
        <v>0</v>
      </c>
      <c r="I3478" s="4" t="str">
        <f ca="1">IFERROR(__xludf.DUMMYFUNCTION("REGEXREPLACE(F3479,""\D"", """")"),"#VALUE!")</f>
        <v>#VALUE!</v>
      </c>
      <c r="J3478" s="6" t="s">
        <v>13850</v>
      </c>
    </row>
    <row r="3479" spans="1:10" ht="15.75" customHeight="1">
      <c r="A3479" s="1">
        <v>3478</v>
      </c>
      <c r="B3479" s="3">
        <v>3479</v>
      </c>
      <c r="C3479" s="3" t="s">
        <v>9275</v>
      </c>
      <c r="D3479" s="3" t="s">
        <v>9276</v>
      </c>
      <c r="E3479" s="3" t="s">
        <v>9277</v>
      </c>
      <c r="F3479" s="3">
        <v>0</v>
      </c>
      <c r="I3479" s="4" t="str">
        <f ca="1">IFERROR(__xludf.DUMMYFUNCTION("REGEXREPLACE(F3480,""\D"", """")"),"#VALUE!")</f>
        <v>#VALUE!</v>
      </c>
      <c r="J3479" s="6" t="s">
        <v>13850</v>
      </c>
    </row>
    <row r="3480" spans="1:10" ht="15.75" customHeight="1">
      <c r="A3480" s="1">
        <v>3479</v>
      </c>
      <c r="B3480" s="3">
        <v>3480</v>
      </c>
      <c r="C3480" s="3" t="s">
        <v>9278</v>
      </c>
      <c r="D3480" s="3" t="s">
        <v>9279</v>
      </c>
      <c r="E3480" s="3" t="s">
        <v>17</v>
      </c>
      <c r="F3480" s="3">
        <v>0</v>
      </c>
      <c r="I3480" s="4" t="str">
        <f ca="1">IFERROR(__xludf.DUMMYFUNCTION("REGEXREPLACE(F3481,""\D"", """")"),"#VALUE!")</f>
        <v>#VALUE!</v>
      </c>
      <c r="J3480" s="6" t="s">
        <v>13850</v>
      </c>
    </row>
    <row r="3481" spans="1:10" ht="15.75" customHeight="1">
      <c r="A3481" s="1">
        <v>3480</v>
      </c>
      <c r="B3481" s="3">
        <v>3481</v>
      </c>
      <c r="C3481" s="3" t="s">
        <v>9280</v>
      </c>
      <c r="D3481" s="3" t="s">
        <v>9281</v>
      </c>
      <c r="E3481" s="3" t="s">
        <v>9282</v>
      </c>
      <c r="F3481" s="3">
        <v>0</v>
      </c>
      <c r="I3481" s="4" t="str">
        <f ca="1">IFERROR(__xludf.DUMMYFUNCTION("REGEXREPLACE(F3482,""\D"", """")"),"#VALUE!")</f>
        <v>#VALUE!</v>
      </c>
      <c r="J3481" s="6" t="s">
        <v>13850</v>
      </c>
    </row>
    <row r="3482" spans="1:10" ht="15.75" customHeight="1">
      <c r="A3482" s="1">
        <v>3481</v>
      </c>
      <c r="B3482" s="3">
        <v>3482</v>
      </c>
      <c r="C3482" s="3" t="s">
        <v>9283</v>
      </c>
      <c r="D3482" s="3" t="s">
        <v>9284</v>
      </c>
      <c r="E3482" s="3" t="s">
        <v>9285</v>
      </c>
      <c r="F3482" s="3" t="s">
        <v>113</v>
      </c>
      <c r="G3482" s="3">
        <v>0</v>
      </c>
      <c r="H3482" s="3" t="s">
        <v>535</v>
      </c>
      <c r="I3482" s="4" t="str">
        <f ca="1">IFERROR(__xludf.DUMMYFUNCTION("REGEXREPLACE(F3483,""\D"", """")"),"8")</f>
        <v>8</v>
      </c>
      <c r="J3482" s="6" t="s">
        <v>13860</v>
      </c>
    </row>
    <row r="3483" spans="1:10" ht="15.75" customHeight="1">
      <c r="A3483" s="1">
        <v>3482</v>
      </c>
      <c r="B3483" s="3">
        <v>3483</v>
      </c>
      <c r="C3483" s="3" t="s">
        <v>9286</v>
      </c>
      <c r="D3483" s="3" t="s">
        <v>9287</v>
      </c>
      <c r="E3483" s="3" t="s">
        <v>9288</v>
      </c>
      <c r="F3483" s="3" t="s">
        <v>33</v>
      </c>
      <c r="G3483" s="3">
        <v>1</v>
      </c>
      <c r="H3483" s="3" t="s">
        <v>194</v>
      </c>
      <c r="I3483" s="4" t="str">
        <f ca="1">IFERROR(__xludf.DUMMYFUNCTION("REGEXREPLACE(F3484,""\D"", """")"),"9")</f>
        <v>9</v>
      </c>
      <c r="J3483" s="6" t="s">
        <v>13851</v>
      </c>
    </row>
    <row r="3484" spans="1:10" ht="15.75" customHeight="1">
      <c r="A3484" s="1">
        <v>3483</v>
      </c>
      <c r="B3484" s="3">
        <v>3484</v>
      </c>
      <c r="C3484" s="3" t="s">
        <v>9289</v>
      </c>
      <c r="D3484" s="3" t="s">
        <v>9290</v>
      </c>
      <c r="E3484" s="3" t="s">
        <v>17</v>
      </c>
      <c r="F3484" s="3">
        <v>0</v>
      </c>
      <c r="I3484" s="4" t="str">
        <f ca="1">IFERROR(__xludf.DUMMYFUNCTION("REGEXREPLACE(F3485,""\D"", """")"),"#VALUE!")</f>
        <v>#VALUE!</v>
      </c>
      <c r="J3484" s="6" t="s">
        <v>13850</v>
      </c>
    </row>
    <row r="3485" spans="1:10" ht="15.75" customHeight="1">
      <c r="A3485" s="1">
        <v>3484</v>
      </c>
      <c r="B3485" s="3">
        <v>3485</v>
      </c>
      <c r="C3485" s="3" t="s">
        <v>9291</v>
      </c>
      <c r="D3485" s="3" t="s">
        <v>9292</v>
      </c>
      <c r="E3485" s="3" t="s">
        <v>9293</v>
      </c>
      <c r="F3485" s="3" t="s">
        <v>93</v>
      </c>
      <c r="G3485" s="3">
        <v>20</v>
      </c>
      <c r="H3485" s="3" t="s">
        <v>2547</v>
      </c>
      <c r="I3485" s="4" t="str">
        <f ca="1">IFERROR(__xludf.DUMMYFUNCTION("REGEXREPLACE(F3486,""\D"", """")"),"6")</f>
        <v>6</v>
      </c>
      <c r="J3485" s="6" t="s">
        <v>13858</v>
      </c>
    </row>
    <row r="3486" spans="1:10" ht="15.75" customHeight="1">
      <c r="A3486" s="1">
        <v>3485</v>
      </c>
      <c r="B3486" s="3">
        <v>3486</v>
      </c>
      <c r="C3486" s="3" t="s">
        <v>9294</v>
      </c>
      <c r="D3486" s="3" t="s">
        <v>9295</v>
      </c>
      <c r="E3486" s="3" t="s">
        <v>9296</v>
      </c>
      <c r="F3486" s="3" t="s">
        <v>13</v>
      </c>
      <c r="G3486" s="3">
        <v>0</v>
      </c>
      <c r="H3486" s="3" t="s">
        <v>14</v>
      </c>
      <c r="I3486" s="4" t="str">
        <f ca="1">IFERROR(__xludf.DUMMYFUNCTION("REGEXREPLACE(F3487,""\D"", """")"),"13")</f>
        <v>13</v>
      </c>
      <c r="J3486" s="6" t="s">
        <v>13849</v>
      </c>
    </row>
    <row r="3487" spans="1:10" ht="15.75" customHeight="1">
      <c r="A3487" s="1">
        <v>3486</v>
      </c>
      <c r="B3487" s="3">
        <v>3487</v>
      </c>
      <c r="C3487" s="3" t="s">
        <v>9297</v>
      </c>
      <c r="D3487" s="3" t="s">
        <v>9298</v>
      </c>
      <c r="E3487" s="3" t="s">
        <v>9299</v>
      </c>
      <c r="F3487" s="3">
        <v>0</v>
      </c>
      <c r="I3487" s="4" t="str">
        <f ca="1">IFERROR(__xludf.DUMMYFUNCTION("REGEXREPLACE(F3488,""\D"", """")"),"#VALUE!")</f>
        <v>#VALUE!</v>
      </c>
      <c r="J3487" s="6" t="s">
        <v>13850</v>
      </c>
    </row>
    <row r="3488" spans="1:10" ht="15.75" customHeight="1">
      <c r="A3488" s="1">
        <v>3487</v>
      </c>
      <c r="B3488" s="3">
        <v>3488</v>
      </c>
      <c r="C3488" s="3" t="s">
        <v>9300</v>
      </c>
      <c r="D3488" s="3" t="s">
        <v>9301</v>
      </c>
      <c r="E3488" s="3" t="s">
        <v>9302</v>
      </c>
      <c r="F3488" s="3" t="s">
        <v>1779</v>
      </c>
      <c r="G3488" s="3">
        <v>3</v>
      </c>
      <c r="H3488" s="3" t="s">
        <v>745</v>
      </c>
      <c r="I3488" s="4" t="str">
        <f ca="1">IFERROR(__xludf.DUMMYFUNCTION("REGEXREPLACE(F3489,""\D"", """")"),"34")</f>
        <v>34</v>
      </c>
      <c r="J3488" s="6" t="s">
        <v>13893</v>
      </c>
    </row>
    <row r="3489" spans="1:10" ht="15.75" customHeight="1">
      <c r="A3489" s="1">
        <v>3488</v>
      </c>
      <c r="B3489" s="3">
        <v>3489</v>
      </c>
      <c r="C3489" s="3" t="s">
        <v>9303</v>
      </c>
      <c r="D3489" s="3" t="s">
        <v>9304</v>
      </c>
      <c r="E3489" s="3" t="s">
        <v>9305</v>
      </c>
      <c r="F3489" s="3">
        <v>0</v>
      </c>
      <c r="I3489" s="4" t="str">
        <f ca="1">IFERROR(__xludf.DUMMYFUNCTION("REGEXREPLACE(F3490,""\D"", """")"),"#VALUE!")</f>
        <v>#VALUE!</v>
      </c>
      <c r="J3489" s="6" t="s">
        <v>13850</v>
      </c>
    </row>
    <row r="3490" spans="1:10" ht="15.75" customHeight="1">
      <c r="A3490" s="1">
        <v>3489</v>
      </c>
      <c r="B3490" s="3">
        <v>3490</v>
      </c>
      <c r="C3490" s="3" t="s">
        <v>9306</v>
      </c>
      <c r="D3490" s="3" t="s">
        <v>9307</v>
      </c>
      <c r="E3490" s="3" t="s">
        <v>17</v>
      </c>
      <c r="F3490" s="3">
        <v>0</v>
      </c>
      <c r="I3490" s="4" t="str">
        <f ca="1">IFERROR(__xludf.DUMMYFUNCTION("REGEXREPLACE(F3491,""\D"", """")"),"#VALUE!")</f>
        <v>#VALUE!</v>
      </c>
      <c r="J3490" s="6" t="s">
        <v>13850</v>
      </c>
    </row>
    <row r="3491" spans="1:10" ht="15.75" customHeight="1">
      <c r="A3491" s="1">
        <v>3490</v>
      </c>
      <c r="B3491" s="3">
        <v>3491</v>
      </c>
      <c r="C3491" s="3" t="s">
        <v>9308</v>
      </c>
      <c r="D3491" s="3" t="s">
        <v>9309</v>
      </c>
      <c r="E3491" s="3" t="s">
        <v>9310</v>
      </c>
      <c r="F3491" s="3" t="s">
        <v>131</v>
      </c>
      <c r="G3491" s="3">
        <v>6</v>
      </c>
      <c r="H3491" s="3" t="s">
        <v>194</v>
      </c>
      <c r="I3491" s="4" t="str">
        <f ca="1">IFERROR(__xludf.DUMMYFUNCTION("REGEXREPLACE(F3492,""\D"", """")"),"4")</f>
        <v>4</v>
      </c>
      <c r="J3491" s="6" t="s">
        <v>13861</v>
      </c>
    </row>
    <row r="3492" spans="1:10" ht="15.75" customHeight="1">
      <c r="A3492" s="1">
        <v>3491</v>
      </c>
      <c r="B3492" s="3">
        <v>3492</v>
      </c>
      <c r="C3492" s="3" t="s">
        <v>9311</v>
      </c>
      <c r="D3492" s="3" t="s">
        <v>9312</v>
      </c>
      <c r="E3492" s="3" t="s">
        <v>9313</v>
      </c>
      <c r="F3492" s="3">
        <v>0</v>
      </c>
      <c r="I3492" s="4" t="str">
        <f ca="1">IFERROR(__xludf.DUMMYFUNCTION("REGEXREPLACE(F3493,""\D"", """")"),"#VALUE!")</f>
        <v>#VALUE!</v>
      </c>
      <c r="J3492" s="6" t="s">
        <v>13850</v>
      </c>
    </row>
    <row r="3493" spans="1:10" ht="15.75" customHeight="1">
      <c r="A3493" s="1">
        <v>3492</v>
      </c>
      <c r="B3493" s="3">
        <v>3493</v>
      </c>
      <c r="C3493" s="3" t="s">
        <v>9314</v>
      </c>
      <c r="D3493" s="3" t="s">
        <v>9315</v>
      </c>
      <c r="E3493" s="3" t="s">
        <v>17</v>
      </c>
      <c r="F3493" s="3">
        <v>0</v>
      </c>
      <c r="I3493" s="4" t="str">
        <f ca="1">IFERROR(__xludf.DUMMYFUNCTION("REGEXREPLACE(F3494,""\D"", """")"),"#VALUE!")</f>
        <v>#VALUE!</v>
      </c>
      <c r="J3493" s="6" t="s">
        <v>13850</v>
      </c>
    </row>
    <row r="3494" spans="1:10" ht="15.75" customHeight="1">
      <c r="A3494" s="1">
        <v>3493</v>
      </c>
      <c r="B3494" s="3">
        <v>3494</v>
      </c>
      <c r="C3494" s="3" t="s">
        <v>9316</v>
      </c>
      <c r="D3494" s="3" t="s">
        <v>9317</v>
      </c>
      <c r="E3494" s="3" t="s">
        <v>9318</v>
      </c>
      <c r="F3494" s="3" t="s">
        <v>254</v>
      </c>
      <c r="G3494" s="3">
        <v>32</v>
      </c>
      <c r="H3494" s="3" t="s">
        <v>2555</v>
      </c>
      <c r="I3494" s="4" t="str">
        <f ca="1">IFERROR(__xludf.DUMMYFUNCTION("REGEXREPLACE(F3495,""\D"", """")"),"31")</f>
        <v>31</v>
      </c>
      <c r="J3494" s="6" t="s">
        <v>13868</v>
      </c>
    </row>
    <row r="3495" spans="1:10" ht="15.75" customHeight="1">
      <c r="A3495" s="1">
        <v>3494</v>
      </c>
      <c r="B3495" s="3">
        <v>3495</v>
      </c>
      <c r="C3495" s="3" t="s">
        <v>9319</v>
      </c>
      <c r="D3495" s="3" t="s">
        <v>9320</v>
      </c>
      <c r="E3495" s="3" t="s">
        <v>17</v>
      </c>
      <c r="F3495" s="3">
        <v>0</v>
      </c>
      <c r="I3495" s="4" t="str">
        <f ca="1">IFERROR(__xludf.DUMMYFUNCTION("REGEXREPLACE(F3496,""\D"", """")"),"#VALUE!")</f>
        <v>#VALUE!</v>
      </c>
      <c r="J3495" s="6" t="s">
        <v>13850</v>
      </c>
    </row>
    <row r="3496" spans="1:10" ht="15.75" customHeight="1">
      <c r="A3496" s="1">
        <v>3495</v>
      </c>
      <c r="B3496" s="3">
        <v>3496</v>
      </c>
      <c r="C3496" s="3" t="s">
        <v>9321</v>
      </c>
      <c r="D3496" s="3" t="s">
        <v>9322</v>
      </c>
      <c r="E3496" s="3" t="s">
        <v>17</v>
      </c>
      <c r="F3496" s="3">
        <v>0</v>
      </c>
      <c r="I3496" s="4" t="str">
        <f ca="1">IFERROR(__xludf.DUMMYFUNCTION("REGEXREPLACE(F3497,""\D"", """")"),"#VALUE!")</f>
        <v>#VALUE!</v>
      </c>
      <c r="J3496" s="6" t="s">
        <v>13850</v>
      </c>
    </row>
    <row r="3497" spans="1:10" ht="15.75" customHeight="1">
      <c r="A3497" s="1">
        <v>3496</v>
      </c>
      <c r="B3497" s="3">
        <v>3497</v>
      </c>
      <c r="C3497" s="3" t="s">
        <v>9323</v>
      </c>
      <c r="D3497" s="3" t="s">
        <v>9324</v>
      </c>
      <c r="E3497" s="3" t="s">
        <v>4481</v>
      </c>
      <c r="F3497" s="3">
        <v>0</v>
      </c>
      <c r="I3497" s="4" t="str">
        <f ca="1">IFERROR(__xludf.DUMMYFUNCTION("REGEXREPLACE(F3498,""\D"", """")"),"#VALUE!")</f>
        <v>#VALUE!</v>
      </c>
      <c r="J3497" s="6" t="s">
        <v>13850</v>
      </c>
    </row>
    <row r="3498" spans="1:10" ht="15.75" customHeight="1">
      <c r="A3498" s="1">
        <v>3497</v>
      </c>
      <c r="B3498" s="3">
        <v>3498</v>
      </c>
      <c r="C3498" s="3" t="s">
        <v>9325</v>
      </c>
      <c r="D3498" s="3" t="s">
        <v>9326</v>
      </c>
      <c r="E3498" s="3" t="s">
        <v>9327</v>
      </c>
      <c r="F3498" s="3">
        <v>0</v>
      </c>
      <c r="I3498" s="4" t="str">
        <f ca="1">IFERROR(__xludf.DUMMYFUNCTION("REGEXREPLACE(F3499,""\D"", """")"),"#VALUE!")</f>
        <v>#VALUE!</v>
      </c>
      <c r="J3498" s="6" t="s">
        <v>13850</v>
      </c>
    </row>
    <row r="3499" spans="1:10" ht="15.75" customHeight="1">
      <c r="A3499" s="1">
        <v>3498</v>
      </c>
      <c r="B3499" s="3">
        <v>3499</v>
      </c>
      <c r="C3499" s="3" t="s">
        <v>9328</v>
      </c>
      <c r="D3499" s="3" t="s">
        <v>9329</v>
      </c>
      <c r="E3499" s="3" t="s">
        <v>9330</v>
      </c>
      <c r="F3499" s="3">
        <v>0</v>
      </c>
      <c r="I3499" s="4" t="str">
        <f ca="1">IFERROR(__xludf.DUMMYFUNCTION("REGEXREPLACE(F3500,""\D"", """")"),"#VALUE!")</f>
        <v>#VALUE!</v>
      </c>
      <c r="J3499" s="6" t="s">
        <v>13850</v>
      </c>
    </row>
    <row r="3500" spans="1:10" ht="15.75" customHeight="1">
      <c r="A3500" s="1">
        <v>3499</v>
      </c>
      <c r="B3500" s="3">
        <v>3500</v>
      </c>
      <c r="C3500" s="3" t="s">
        <v>9331</v>
      </c>
      <c r="D3500" s="3" t="s">
        <v>9332</v>
      </c>
      <c r="E3500" s="3" t="s">
        <v>17</v>
      </c>
      <c r="F3500" s="3">
        <v>0</v>
      </c>
      <c r="I3500" s="4" t="str">
        <f ca="1">IFERROR(__xludf.DUMMYFUNCTION("REGEXREPLACE(F3501,""\D"", """")"),"#VALUE!")</f>
        <v>#VALUE!</v>
      </c>
      <c r="J3500" s="6" t="s">
        <v>13850</v>
      </c>
    </row>
    <row r="3501" spans="1:10" ht="15.75" customHeight="1">
      <c r="A3501" s="1">
        <v>3500</v>
      </c>
      <c r="B3501" s="3">
        <v>3501</v>
      </c>
      <c r="C3501" s="3" t="s">
        <v>9333</v>
      </c>
      <c r="D3501" s="3" t="s">
        <v>9334</v>
      </c>
      <c r="E3501" s="3" t="s">
        <v>9335</v>
      </c>
      <c r="F3501" s="3">
        <v>0</v>
      </c>
      <c r="I3501" s="4" t="str">
        <f ca="1">IFERROR(__xludf.DUMMYFUNCTION("REGEXREPLACE(F3502,""\D"", """")"),"#VALUE!")</f>
        <v>#VALUE!</v>
      </c>
      <c r="J3501" s="6" t="s">
        <v>13850</v>
      </c>
    </row>
    <row r="3502" spans="1:10" ht="15.75" customHeight="1">
      <c r="A3502" s="1">
        <v>3501</v>
      </c>
      <c r="B3502" s="3">
        <v>3502</v>
      </c>
      <c r="C3502" s="3" t="s">
        <v>9336</v>
      </c>
      <c r="D3502" s="3" t="s">
        <v>9337</v>
      </c>
      <c r="E3502" s="3" t="s">
        <v>17</v>
      </c>
      <c r="F3502" s="3">
        <v>0</v>
      </c>
      <c r="I3502" s="4" t="str">
        <f ca="1">IFERROR(__xludf.DUMMYFUNCTION("REGEXREPLACE(F3503,""\D"", """")"),"#VALUE!")</f>
        <v>#VALUE!</v>
      </c>
      <c r="J3502" s="6" t="s">
        <v>13850</v>
      </c>
    </row>
    <row r="3503" spans="1:10" ht="15.75" customHeight="1">
      <c r="A3503" s="1">
        <v>3502</v>
      </c>
      <c r="B3503" s="3">
        <v>3503</v>
      </c>
      <c r="C3503" s="3" t="s">
        <v>9338</v>
      </c>
      <c r="D3503" s="3" t="s">
        <v>9339</v>
      </c>
      <c r="E3503" s="3" t="s">
        <v>17</v>
      </c>
      <c r="F3503" s="3">
        <v>0</v>
      </c>
      <c r="I3503" s="4" t="str">
        <f ca="1">IFERROR(__xludf.DUMMYFUNCTION("REGEXREPLACE(F3504,""\D"", """")"),"#VALUE!")</f>
        <v>#VALUE!</v>
      </c>
      <c r="J3503" s="6" t="s">
        <v>13850</v>
      </c>
    </row>
    <row r="3504" spans="1:10" ht="15.75" customHeight="1">
      <c r="A3504" s="1">
        <v>3503</v>
      </c>
      <c r="B3504" s="3">
        <v>3504</v>
      </c>
      <c r="C3504" s="3" t="s">
        <v>9340</v>
      </c>
      <c r="D3504" s="3" t="s">
        <v>9341</v>
      </c>
      <c r="E3504" s="3" t="s">
        <v>9342</v>
      </c>
      <c r="F3504" s="3" t="s">
        <v>749</v>
      </c>
      <c r="G3504" s="3">
        <v>0</v>
      </c>
      <c r="H3504" s="3" t="s">
        <v>39</v>
      </c>
      <c r="I3504" s="4" t="str">
        <f ca="1">IFERROR(__xludf.DUMMYFUNCTION("REGEXREPLACE(F3505,""\D"", """")"),"25")</f>
        <v>25</v>
      </c>
      <c r="J3504" s="6" t="s">
        <v>13884</v>
      </c>
    </row>
    <row r="3505" spans="1:10" ht="15.75" customHeight="1">
      <c r="A3505" s="1">
        <v>3504</v>
      </c>
      <c r="B3505" s="3">
        <v>3505</v>
      </c>
      <c r="C3505" s="3" t="s">
        <v>9343</v>
      </c>
      <c r="D3505" s="3" t="s">
        <v>9344</v>
      </c>
      <c r="E3505" s="3" t="s">
        <v>1700</v>
      </c>
      <c r="F3505" s="3">
        <v>0</v>
      </c>
      <c r="I3505" s="4" t="str">
        <f ca="1">IFERROR(__xludf.DUMMYFUNCTION("REGEXREPLACE(F3506,""\D"", """")"),"#VALUE!")</f>
        <v>#VALUE!</v>
      </c>
      <c r="J3505" s="6" t="s">
        <v>13850</v>
      </c>
    </row>
    <row r="3506" spans="1:10" ht="15.75" customHeight="1">
      <c r="A3506" s="1">
        <v>3505</v>
      </c>
      <c r="B3506" s="3">
        <v>3506</v>
      </c>
      <c r="C3506" s="3" t="s">
        <v>9345</v>
      </c>
      <c r="D3506" s="3" t="s">
        <v>9346</v>
      </c>
      <c r="E3506" s="3" t="s">
        <v>9347</v>
      </c>
      <c r="F3506" s="3" t="s">
        <v>182</v>
      </c>
      <c r="G3506" s="3">
        <v>5</v>
      </c>
      <c r="H3506" s="3" t="s">
        <v>424</v>
      </c>
      <c r="I3506" s="4" t="str">
        <f ca="1">IFERROR(__xludf.DUMMYFUNCTION("REGEXREPLACE(F3507,""\D"", """")"),"7")</f>
        <v>7</v>
      </c>
      <c r="J3506" s="6" t="s">
        <v>13863</v>
      </c>
    </row>
    <row r="3507" spans="1:10" ht="15.75" customHeight="1">
      <c r="A3507" s="1">
        <v>3506</v>
      </c>
      <c r="B3507" s="3">
        <v>3507</v>
      </c>
      <c r="C3507" s="3" t="s">
        <v>9348</v>
      </c>
      <c r="D3507" s="3" t="s">
        <v>9349</v>
      </c>
      <c r="E3507" s="3" t="s">
        <v>9350</v>
      </c>
      <c r="F3507" s="3" t="s">
        <v>5561</v>
      </c>
      <c r="G3507" s="3">
        <v>4</v>
      </c>
      <c r="H3507" s="3" t="s">
        <v>1717</v>
      </c>
      <c r="I3507" s="4" t="str">
        <f ca="1">IFERROR(__xludf.DUMMYFUNCTION("REGEXREPLACE(F3508,""\D"", """")"),"38")</f>
        <v>38</v>
      </c>
      <c r="J3507" s="6" t="s">
        <v>13925</v>
      </c>
    </row>
    <row r="3508" spans="1:10" ht="15.75" customHeight="1">
      <c r="A3508" s="1">
        <v>3507</v>
      </c>
      <c r="B3508" s="3">
        <v>3508</v>
      </c>
      <c r="C3508" s="3" t="s">
        <v>9351</v>
      </c>
      <c r="D3508" s="3" t="s">
        <v>9352</v>
      </c>
      <c r="E3508" s="3" t="s">
        <v>9353</v>
      </c>
      <c r="F3508" s="3" t="s">
        <v>113</v>
      </c>
      <c r="G3508" s="3">
        <v>11</v>
      </c>
      <c r="H3508" s="3" t="s">
        <v>86</v>
      </c>
      <c r="I3508" s="4" t="str">
        <f ca="1">IFERROR(__xludf.DUMMYFUNCTION("REGEXREPLACE(F3509,""\D"", """")"),"8")</f>
        <v>8</v>
      </c>
      <c r="J3508" s="6" t="s">
        <v>13860</v>
      </c>
    </row>
    <row r="3509" spans="1:10" ht="15.75" customHeight="1">
      <c r="A3509" s="1">
        <v>3508</v>
      </c>
      <c r="B3509" s="3">
        <v>3509</v>
      </c>
      <c r="C3509" s="3" t="s">
        <v>9354</v>
      </c>
      <c r="D3509" s="3" t="s">
        <v>9355</v>
      </c>
      <c r="E3509" s="3" t="s">
        <v>9356</v>
      </c>
      <c r="F3509" s="3" t="s">
        <v>85</v>
      </c>
      <c r="G3509" s="3">
        <v>1</v>
      </c>
      <c r="H3509" s="3" t="s">
        <v>24</v>
      </c>
      <c r="I3509" s="4" t="str">
        <f ca="1">IFERROR(__xludf.DUMMYFUNCTION("REGEXREPLACE(F3510,""\D"", """")"),"17")</f>
        <v>17</v>
      </c>
      <c r="J3509" s="6" t="s">
        <v>13857</v>
      </c>
    </row>
    <row r="3510" spans="1:10" ht="15.75" customHeight="1">
      <c r="A3510" s="1">
        <v>3509</v>
      </c>
      <c r="B3510" s="3">
        <v>3510</v>
      </c>
      <c r="C3510" s="3" t="s">
        <v>9357</v>
      </c>
      <c r="D3510" s="3" t="s">
        <v>9358</v>
      </c>
      <c r="E3510" s="3" t="s">
        <v>17</v>
      </c>
      <c r="F3510" s="3">
        <v>0</v>
      </c>
      <c r="I3510" s="4" t="str">
        <f ca="1">IFERROR(__xludf.DUMMYFUNCTION("REGEXREPLACE(F3511,""\D"", """")"),"#VALUE!")</f>
        <v>#VALUE!</v>
      </c>
      <c r="J3510" s="6" t="s">
        <v>13850</v>
      </c>
    </row>
    <row r="3511" spans="1:10" ht="15.75" customHeight="1">
      <c r="A3511" s="1">
        <v>3510</v>
      </c>
      <c r="B3511" s="3">
        <v>3511</v>
      </c>
      <c r="C3511" s="3" t="s">
        <v>9359</v>
      </c>
      <c r="D3511" s="3" t="s">
        <v>9360</v>
      </c>
      <c r="E3511" s="3" t="s">
        <v>9361</v>
      </c>
      <c r="F3511" s="3" t="s">
        <v>8</v>
      </c>
      <c r="G3511" s="3">
        <v>30</v>
      </c>
      <c r="H3511" s="3" t="s">
        <v>3548</v>
      </c>
      <c r="I3511" s="4" t="str">
        <f ca="1">IFERROR(__xludf.DUMMYFUNCTION("REGEXREPLACE(F3512,""\D"", """")"),"21")</f>
        <v>21</v>
      </c>
      <c r="J3511" s="6" t="s">
        <v>13848</v>
      </c>
    </row>
    <row r="3512" spans="1:10" ht="15.75" customHeight="1">
      <c r="A3512" s="1">
        <v>3511</v>
      </c>
      <c r="B3512" s="3">
        <v>3512</v>
      </c>
      <c r="C3512" s="3" t="s">
        <v>9362</v>
      </c>
      <c r="D3512" s="3" t="s">
        <v>9363</v>
      </c>
      <c r="E3512" s="3" t="s">
        <v>17</v>
      </c>
      <c r="F3512" s="3">
        <v>0</v>
      </c>
      <c r="I3512" s="4" t="str">
        <f ca="1">IFERROR(__xludf.DUMMYFUNCTION("REGEXREPLACE(F3513,""\D"", """")"),"#VALUE!")</f>
        <v>#VALUE!</v>
      </c>
      <c r="J3512" s="6" t="s">
        <v>13850</v>
      </c>
    </row>
    <row r="3513" spans="1:10" ht="15.75" customHeight="1">
      <c r="A3513" s="1">
        <v>3512</v>
      </c>
      <c r="B3513" s="3">
        <v>3513</v>
      </c>
      <c r="C3513" s="3" t="s">
        <v>9364</v>
      </c>
      <c r="D3513" s="3" t="s">
        <v>9365</v>
      </c>
      <c r="E3513" s="3" t="s">
        <v>17</v>
      </c>
      <c r="F3513" s="3">
        <v>0</v>
      </c>
      <c r="I3513" s="4" t="str">
        <f ca="1">IFERROR(__xludf.DUMMYFUNCTION("REGEXREPLACE(F3514,""\D"", """")"),"#VALUE!")</f>
        <v>#VALUE!</v>
      </c>
      <c r="J3513" s="6" t="s">
        <v>13850</v>
      </c>
    </row>
    <row r="3514" spans="1:10" ht="15.75" customHeight="1">
      <c r="A3514" s="1">
        <v>3513</v>
      </c>
      <c r="B3514" s="3">
        <v>3514</v>
      </c>
      <c r="C3514" s="3" t="s">
        <v>9366</v>
      </c>
      <c r="D3514" s="3" t="s">
        <v>9367</v>
      </c>
      <c r="E3514" s="3" t="s">
        <v>17</v>
      </c>
      <c r="F3514" s="3">
        <v>0</v>
      </c>
      <c r="I3514" s="4" t="str">
        <f ca="1">IFERROR(__xludf.DUMMYFUNCTION("REGEXREPLACE(F3515,""\D"", """")"),"#VALUE!")</f>
        <v>#VALUE!</v>
      </c>
      <c r="J3514" s="6" t="s">
        <v>13850</v>
      </c>
    </row>
    <row r="3515" spans="1:10" ht="15.75" customHeight="1">
      <c r="A3515" s="1">
        <v>3514</v>
      </c>
      <c r="B3515" s="3">
        <v>3515</v>
      </c>
      <c r="C3515" s="3" t="s">
        <v>9368</v>
      </c>
      <c r="D3515" s="3" t="s">
        <v>9369</v>
      </c>
      <c r="E3515" s="3" t="s">
        <v>17</v>
      </c>
      <c r="F3515" s="3">
        <v>0</v>
      </c>
      <c r="I3515" s="4" t="str">
        <f ca="1">IFERROR(__xludf.DUMMYFUNCTION("REGEXREPLACE(F3516,""\D"", """")"),"#VALUE!")</f>
        <v>#VALUE!</v>
      </c>
      <c r="J3515" s="6" t="s">
        <v>13850</v>
      </c>
    </row>
    <row r="3516" spans="1:10" ht="15.75" customHeight="1">
      <c r="A3516" s="1">
        <v>3515</v>
      </c>
      <c r="B3516" s="3">
        <v>3516</v>
      </c>
      <c r="C3516" s="3" t="s">
        <v>9370</v>
      </c>
      <c r="D3516" s="3" t="s">
        <v>9371</v>
      </c>
      <c r="E3516" s="3" t="s">
        <v>9372</v>
      </c>
      <c r="F3516" s="3">
        <v>0</v>
      </c>
      <c r="I3516" s="4" t="str">
        <f ca="1">IFERROR(__xludf.DUMMYFUNCTION("REGEXREPLACE(F3517,""\D"", """")"),"#VALUE!")</f>
        <v>#VALUE!</v>
      </c>
      <c r="J3516" s="6" t="s">
        <v>13850</v>
      </c>
    </row>
    <row r="3517" spans="1:10" ht="15.75" customHeight="1">
      <c r="A3517" s="1">
        <v>3516</v>
      </c>
      <c r="B3517" s="3">
        <v>3517</v>
      </c>
      <c r="C3517" s="3" t="s">
        <v>9373</v>
      </c>
      <c r="D3517" s="3" t="s">
        <v>9374</v>
      </c>
      <c r="E3517" s="3" t="s">
        <v>17</v>
      </c>
      <c r="F3517" s="3">
        <v>0</v>
      </c>
      <c r="I3517" s="4" t="str">
        <f ca="1">IFERROR(__xludf.DUMMYFUNCTION("REGEXREPLACE(F3518,""\D"", """")"),"#VALUE!")</f>
        <v>#VALUE!</v>
      </c>
      <c r="J3517" s="6" t="s">
        <v>13850</v>
      </c>
    </row>
    <row r="3518" spans="1:10" ht="15.75" customHeight="1">
      <c r="A3518" s="1">
        <v>3517</v>
      </c>
      <c r="B3518" s="3">
        <v>3518</v>
      </c>
      <c r="C3518" s="3" t="s">
        <v>9375</v>
      </c>
      <c r="D3518" s="3" t="s">
        <v>9376</v>
      </c>
      <c r="E3518" s="3" t="s">
        <v>17</v>
      </c>
      <c r="F3518" s="3">
        <v>0</v>
      </c>
      <c r="I3518" s="4" t="str">
        <f ca="1">IFERROR(__xludf.DUMMYFUNCTION("REGEXREPLACE(F3519,""\D"", """")"),"#VALUE!")</f>
        <v>#VALUE!</v>
      </c>
      <c r="J3518" s="6" t="s">
        <v>13850</v>
      </c>
    </row>
    <row r="3519" spans="1:10" ht="15.75" customHeight="1">
      <c r="A3519" s="1">
        <v>3518</v>
      </c>
      <c r="B3519" s="3">
        <v>3519</v>
      </c>
      <c r="C3519" s="3" t="s">
        <v>9377</v>
      </c>
      <c r="D3519" s="3" t="s">
        <v>9378</v>
      </c>
      <c r="E3519" s="3" t="s">
        <v>17</v>
      </c>
      <c r="F3519" s="3">
        <v>0</v>
      </c>
      <c r="I3519" s="4" t="str">
        <f ca="1">IFERROR(__xludf.DUMMYFUNCTION("REGEXREPLACE(F3520,""\D"", """")"),"#VALUE!")</f>
        <v>#VALUE!</v>
      </c>
      <c r="J3519" s="6" t="s">
        <v>13850</v>
      </c>
    </row>
    <row r="3520" spans="1:10" ht="15.75" customHeight="1">
      <c r="A3520" s="1">
        <v>3519</v>
      </c>
      <c r="B3520" s="3">
        <v>3520</v>
      </c>
      <c r="C3520" s="3" t="s">
        <v>9379</v>
      </c>
      <c r="D3520" s="3" t="s">
        <v>9380</v>
      </c>
      <c r="E3520" s="3" t="s">
        <v>9381</v>
      </c>
      <c r="F3520" s="3">
        <v>0</v>
      </c>
      <c r="I3520" s="4" t="str">
        <f ca="1">IFERROR(__xludf.DUMMYFUNCTION("REGEXREPLACE(F3521,""\D"", """")"),"#VALUE!")</f>
        <v>#VALUE!</v>
      </c>
      <c r="J3520" s="6" t="s">
        <v>13850</v>
      </c>
    </row>
    <row r="3521" spans="1:10" ht="15.75" customHeight="1">
      <c r="A3521" s="1">
        <v>3520</v>
      </c>
      <c r="B3521" s="3">
        <v>3521</v>
      </c>
      <c r="C3521" s="3" t="s">
        <v>9382</v>
      </c>
      <c r="D3521" s="3" t="s">
        <v>9383</v>
      </c>
      <c r="E3521" s="3" t="s">
        <v>17</v>
      </c>
      <c r="F3521" s="3">
        <v>0</v>
      </c>
      <c r="I3521" s="4" t="str">
        <f ca="1">IFERROR(__xludf.DUMMYFUNCTION("REGEXREPLACE(F3522,""\D"", """")"),"#VALUE!")</f>
        <v>#VALUE!</v>
      </c>
      <c r="J3521" s="6" t="s">
        <v>13850</v>
      </c>
    </row>
    <row r="3522" spans="1:10" ht="15.75" customHeight="1">
      <c r="A3522" s="1">
        <v>3521</v>
      </c>
      <c r="B3522" s="3">
        <v>3522</v>
      </c>
      <c r="C3522" s="3" t="s">
        <v>9384</v>
      </c>
      <c r="D3522" s="3" t="s">
        <v>9385</v>
      </c>
      <c r="E3522" s="3" t="s">
        <v>9386</v>
      </c>
      <c r="F3522" s="3" t="s">
        <v>51</v>
      </c>
      <c r="G3522" s="3">
        <v>16</v>
      </c>
      <c r="H3522" s="3" t="s">
        <v>9</v>
      </c>
      <c r="I3522" s="4" t="str">
        <f ca="1">IFERROR(__xludf.DUMMYFUNCTION("REGEXREPLACE(F3523,""\D"", """")"),"5")</f>
        <v>5</v>
      </c>
      <c r="J3522" s="6" t="s">
        <v>13854</v>
      </c>
    </row>
    <row r="3523" spans="1:10" ht="15.75" customHeight="1">
      <c r="A3523" s="1">
        <v>3522</v>
      </c>
      <c r="B3523" s="3">
        <v>3523</v>
      </c>
      <c r="C3523" s="3" t="s">
        <v>9387</v>
      </c>
      <c r="D3523" s="3" t="s">
        <v>9388</v>
      </c>
      <c r="E3523" s="3" t="s">
        <v>9389</v>
      </c>
      <c r="F3523" s="3" t="s">
        <v>51</v>
      </c>
      <c r="G3523" s="3">
        <v>5</v>
      </c>
      <c r="H3523" s="3" t="s">
        <v>194</v>
      </c>
      <c r="I3523" s="4" t="str">
        <f ca="1">IFERROR(__xludf.DUMMYFUNCTION("REGEXREPLACE(F3524,""\D"", """")"),"5")</f>
        <v>5</v>
      </c>
      <c r="J3523" s="6" t="s">
        <v>13854</v>
      </c>
    </row>
    <row r="3524" spans="1:10" ht="15.75" customHeight="1">
      <c r="A3524" s="1">
        <v>3523</v>
      </c>
      <c r="B3524" s="3">
        <v>3524</v>
      </c>
      <c r="C3524" s="3" t="s">
        <v>9390</v>
      </c>
      <c r="D3524" s="3" t="s">
        <v>9391</v>
      </c>
      <c r="E3524" s="3" t="s">
        <v>9392</v>
      </c>
      <c r="F3524" s="3" t="s">
        <v>131</v>
      </c>
      <c r="G3524" s="3">
        <v>3</v>
      </c>
      <c r="H3524" s="3" t="s">
        <v>347</v>
      </c>
      <c r="I3524" s="4" t="str">
        <f ca="1">IFERROR(__xludf.DUMMYFUNCTION("REGEXREPLACE(F3525,""\D"", """")"),"4")</f>
        <v>4</v>
      </c>
      <c r="J3524" s="6" t="s">
        <v>13861</v>
      </c>
    </row>
    <row r="3525" spans="1:10" ht="15.75" customHeight="1">
      <c r="A3525" s="1">
        <v>3524</v>
      </c>
      <c r="B3525" s="3">
        <v>3525</v>
      </c>
      <c r="C3525" s="3" t="s">
        <v>9393</v>
      </c>
      <c r="D3525" s="3" t="s">
        <v>9394</v>
      </c>
      <c r="E3525" s="3" t="s">
        <v>9395</v>
      </c>
      <c r="F3525" s="3">
        <v>0</v>
      </c>
      <c r="I3525" s="4" t="str">
        <f ca="1">IFERROR(__xludf.DUMMYFUNCTION("REGEXREPLACE(F3526,""\D"", """")"),"#VALUE!")</f>
        <v>#VALUE!</v>
      </c>
      <c r="J3525" s="6" t="s">
        <v>13850</v>
      </c>
    </row>
    <row r="3526" spans="1:10" ht="15.75" customHeight="1">
      <c r="A3526" s="1">
        <v>3525</v>
      </c>
      <c r="B3526" s="3">
        <v>3526</v>
      </c>
      <c r="C3526" s="3" t="s">
        <v>9396</v>
      </c>
      <c r="D3526" s="3" t="s">
        <v>9397</v>
      </c>
      <c r="E3526" s="3" t="s">
        <v>17</v>
      </c>
      <c r="F3526" s="3">
        <v>0</v>
      </c>
      <c r="I3526" s="4" t="str">
        <f ca="1">IFERROR(__xludf.DUMMYFUNCTION("REGEXREPLACE(F3527,""\D"", """")"),"#VALUE!")</f>
        <v>#VALUE!</v>
      </c>
      <c r="J3526" s="6" t="s">
        <v>13850</v>
      </c>
    </row>
    <row r="3527" spans="1:10" ht="15.75" customHeight="1">
      <c r="A3527" s="1">
        <v>3526</v>
      </c>
      <c r="B3527" s="3">
        <v>3527</v>
      </c>
      <c r="C3527" s="3" t="s">
        <v>9398</v>
      </c>
      <c r="D3527" s="3" t="s">
        <v>9399</v>
      </c>
      <c r="E3527" s="3" t="s">
        <v>17</v>
      </c>
      <c r="F3527" s="3">
        <v>0</v>
      </c>
      <c r="I3527" s="4" t="str">
        <f ca="1">IFERROR(__xludf.DUMMYFUNCTION("REGEXREPLACE(F3528,""\D"", """")"),"#VALUE!")</f>
        <v>#VALUE!</v>
      </c>
      <c r="J3527" s="6" t="s">
        <v>13850</v>
      </c>
    </row>
    <row r="3528" spans="1:10" ht="15.75" customHeight="1">
      <c r="A3528" s="1">
        <v>3527</v>
      </c>
      <c r="B3528" s="3">
        <v>3528</v>
      </c>
      <c r="C3528" s="3" t="s">
        <v>9400</v>
      </c>
      <c r="D3528" s="3" t="s">
        <v>9401</v>
      </c>
      <c r="E3528" s="3" t="s">
        <v>17</v>
      </c>
      <c r="F3528" s="3">
        <v>0</v>
      </c>
      <c r="I3528" s="4" t="str">
        <f ca="1">IFERROR(__xludf.DUMMYFUNCTION("REGEXREPLACE(F3529,""\D"", """")"),"#VALUE!")</f>
        <v>#VALUE!</v>
      </c>
      <c r="J3528" s="6" t="s">
        <v>13850</v>
      </c>
    </row>
    <row r="3529" spans="1:10" ht="15.75" customHeight="1">
      <c r="A3529" s="1">
        <v>3528</v>
      </c>
      <c r="B3529" s="3">
        <v>3529</v>
      </c>
      <c r="C3529" s="3" t="s">
        <v>9402</v>
      </c>
      <c r="D3529" s="3" t="s">
        <v>9403</v>
      </c>
      <c r="E3529" s="3" t="s">
        <v>17</v>
      </c>
      <c r="F3529" s="3">
        <v>0</v>
      </c>
      <c r="I3529" s="4" t="str">
        <f ca="1">IFERROR(__xludf.DUMMYFUNCTION("REGEXREPLACE(F3530,""\D"", """")"),"#VALUE!")</f>
        <v>#VALUE!</v>
      </c>
      <c r="J3529" s="6" t="s">
        <v>13850</v>
      </c>
    </row>
    <row r="3530" spans="1:10" ht="15.75" customHeight="1">
      <c r="A3530" s="1">
        <v>3529</v>
      </c>
      <c r="B3530" s="3">
        <v>3530</v>
      </c>
      <c r="C3530" s="3" t="s">
        <v>9404</v>
      </c>
      <c r="D3530" s="3" t="s">
        <v>9405</v>
      </c>
      <c r="E3530" s="3" t="s">
        <v>17</v>
      </c>
      <c r="F3530" s="3">
        <v>0</v>
      </c>
      <c r="I3530" s="4" t="str">
        <f ca="1">IFERROR(__xludf.DUMMYFUNCTION("REGEXREPLACE(F3531,""\D"", """")"),"#VALUE!")</f>
        <v>#VALUE!</v>
      </c>
      <c r="J3530" s="6" t="s">
        <v>13850</v>
      </c>
    </row>
    <row r="3531" spans="1:10" ht="15.75" customHeight="1">
      <c r="A3531" s="1">
        <v>3530</v>
      </c>
      <c r="B3531" s="3">
        <v>3531</v>
      </c>
      <c r="C3531" s="3" t="s">
        <v>9406</v>
      </c>
      <c r="D3531" s="3" t="s">
        <v>9407</v>
      </c>
      <c r="E3531" s="3" t="s">
        <v>9408</v>
      </c>
      <c r="F3531" s="3" t="s">
        <v>193</v>
      </c>
      <c r="G3531" s="3">
        <v>0</v>
      </c>
      <c r="H3531" s="3" t="s">
        <v>194</v>
      </c>
      <c r="I3531" s="4" t="str">
        <f ca="1">IFERROR(__xludf.DUMMYFUNCTION("REGEXREPLACE(F3532,""\D"", """")"),"10")</f>
        <v>10</v>
      </c>
      <c r="J3531" s="6" t="s">
        <v>13864</v>
      </c>
    </row>
    <row r="3532" spans="1:10" ht="15.75" customHeight="1">
      <c r="A3532" s="1">
        <v>3531</v>
      </c>
      <c r="B3532" s="3">
        <v>3532</v>
      </c>
      <c r="C3532" s="3" t="s">
        <v>9409</v>
      </c>
      <c r="D3532" s="3" t="s">
        <v>9410</v>
      </c>
      <c r="E3532" s="3" t="s">
        <v>9411</v>
      </c>
      <c r="F3532" s="3" t="s">
        <v>43</v>
      </c>
      <c r="G3532" s="3">
        <v>1</v>
      </c>
      <c r="H3532" s="3" t="s">
        <v>34</v>
      </c>
      <c r="I3532" s="4" t="str">
        <f ca="1">IFERROR(__xludf.DUMMYFUNCTION("REGEXREPLACE(F3533,""\D"", """")"),"22")</f>
        <v>22</v>
      </c>
      <c r="J3532" s="6" t="s">
        <v>13853</v>
      </c>
    </row>
    <row r="3533" spans="1:10" ht="15.75" customHeight="1">
      <c r="A3533" s="1">
        <v>3532</v>
      </c>
      <c r="B3533" s="3">
        <v>3533</v>
      </c>
      <c r="C3533" s="3" t="s">
        <v>9412</v>
      </c>
      <c r="D3533" s="3" t="s">
        <v>9413</v>
      </c>
      <c r="E3533" s="3" t="s">
        <v>9414</v>
      </c>
      <c r="F3533" s="3" t="s">
        <v>33</v>
      </c>
      <c r="G3533" s="3">
        <v>1</v>
      </c>
      <c r="H3533" s="3" t="s">
        <v>194</v>
      </c>
      <c r="I3533" s="4" t="str">
        <f ca="1">IFERROR(__xludf.DUMMYFUNCTION("REGEXREPLACE(F3534,""\D"", """")"),"9")</f>
        <v>9</v>
      </c>
      <c r="J3533" s="6" t="s">
        <v>13851</v>
      </c>
    </row>
    <row r="3534" spans="1:10" ht="15.75" customHeight="1">
      <c r="A3534" s="1">
        <v>3533</v>
      </c>
      <c r="B3534" s="3">
        <v>3534</v>
      </c>
      <c r="C3534" s="3" t="s">
        <v>9415</v>
      </c>
      <c r="D3534" s="3" t="s">
        <v>9416</v>
      </c>
      <c r="E3534" s="3" t="s">
        <v>8920</v>
      </c>
      <c r="F3534" s="3">
        <v>0</v>
      </c>
      <c r="I3534" s="4" t="str">
        <f ca="1">IFERROR(__xludf.DUMMYFUNCTION("REGEXREPLACE(F3535,""\D"", """")"),"#VALUE!")</f>
        <v>#VALUE!</v>
      </c>
      <c r="J3534" s="6" t="s">
        <v>13850</v>
      </c>
    </row>
    <row r="3535" spans="1:10" ht="15.75" customHeight="1">
      <c r="A3535" s="1">
        <v>3534</v>
      </c>
      <c r="B3535" s="3">
        <v>3535</v>
      </c>
      <c r="C3535" s="3" t="s">
        <v>9417</v>
      </c>
      <c r="D3535" s="3" t="s">
        <v>9418</v>
      </c>
      <c r="E3535" s="3" t="s">
        <v>3010</v>
      </c>
      <c r="F3535" s="3">
        <v>0</v>
      </c>
      <c r="I3535" s="4" t="str">
        <f ca="1">IFERROR(__xludf.DUMMYFUNCTION("REGEXREPLACE(F3536,""\D"", """")"),"#VALUE!")</f>
        <v>#VALUE!</v>
      </c>
      <c r="J3535" s="6" t="s">
        <v>13850</v>
      </c>
    </row>
    <row r="3536" spans="1:10" ht="15.75" customHeight="1">
      <c r="A3536" s="1">
        <v>3535</v>
      </c>
      <c r="B3536" s="3">
        <v>3536</v>
      </c>
      <c r="C3536" s="3" t="s">
        <v>9419</v>
      </c>
      <c r="D3536" s="3" t="s">
        <v>9420</v>
      </c>
      <c r="E3536" s="3" t="s">
        <v>17</v>
      </c>
      <c r="F3536" s="3">
        <v>0</v>
      </c>
      <c r="I3536" s="4" t="str">
        <f ca="1">IFERROR(__xludf.DUMMYFUNCTION("REGEXREPLACE(F3537,""\D"", """")"),"#VALUE!")</f>
        <v>#VALUE!</v>
      </c>
      <c r="J3536" s="6" t="s">
        <v>13850</v>
      </c>
    </row>
    <row r="3537" spans="1:10" ht="15.75" customHeight="1">
      <c r="A3537" s="1">
        <v>3536</v>
      </c>
      <c r="B3537" s="3">
        <v>3537</v>
      </c>
      <c r="C3537" s="3" t="s">
        <v>9421</v>
      </c>
      <c r="D3537" s="3" t="s">
        <v>9422</v>
      </c>
      <c r="E3537" s="3" t="s">
        <v>9423</v>
      </c>
      <c r="F3537" s="3">
        <v>0</v>
      </c>
      <c r="I3537" s="4" t="str">
        <f ca="1">IFERROR(__xludf.DUMMYFUNCTION("REGEXREPLACE(F3538,""\D"", """")"),"#VALUE!")</f>
        <v>#VALUE!</v>
      </c>
      <c r="J3537" s="6" t="s">
        <v>13850</v>
      </c>
    </row>
    <row r="3538" spans="1:10" ht="15.75" customHeight="1">
      <c r="A3538" s="1">
        <v>3537</v>
      </c>
      <c r="B3538" s="3">
        <v>3538</v>
      </c>
      <c r="C3538" s="3" t="s">
        <v>9424</v>
      </c>
      <c r="D3538" s="3" t="s">
        <v>9425</v>
      </c>
      <c r="E3538" s="3" t="s">
        <v>17</v>
      </c>
      <c r="F3538" s="3">
        <v>0</v>
      </c>
      <c r="I3538" s="4" t="str">
        <f ca="1">IFERROR(__xludf.DUMMYFUNCTION("REGEXREPLACE(F3539,""\D"", """")"),"#VALUE!")</f>
        <v>#VALUE!</v>
      </c>
      <c r="J3538" s="6" t="s">
        <v>13850</v>
      </c>
    </row>
    <row r="3539" spans="1:10" ht="15.75" customHeight="1">
      <c r="A3539" s="1">
        <v>3538</v>
      </c>
      <c r="B3539" s="3">
        <v>3539</v>
      </c>
      <c r="C3539" s="3" t="s">
        <v>9426</v>
      </c>
      <c r="D3539" s="3" t="s">
        <v>9427</v>
      </c>
      <c r="E3539" s="3" t="s">
        <v>17</v>
      </c>
      <c r="F3539" s="3">
        <v>0</v>
      </c>
      <c r="I3539" s="4" t="str">
        <f ca="1">IFERROR(__xludf.DUMMYFUNCTION("REGEXREPLACE(F3540,""\D"", """")"),"#VALUE!")</f>
        <v>#VALUE!</v>
      </c>
      <c r="J3539" s="6" t="s">
        <v>13850</v>
      </c>
    </row>
    <row r="3540" spans="1:10" ht="15.75" customHeight="1">
      <c r="A3540" s="1">
        <v>3539</v>
      </c>
      <c r="B3540" s="3">
        <v>3540</v>
      </c>
      <c r="C3540" s="3" t="s">
        <v>9428</v>
      </c>
      <c r="D3540" s="3" t="s">
        <v>9429</v>
      </c>
      <c r="E3540" s="3" t="s">
        <v>17</v>
      </c>
      <c r="F3540" s="3">
        <v>0</v>
      </c>
      <c r="I3540" s="4" t="str">
        <f ca="1">IFERROR(__xludf.DUMMYFUNCTION("REGEXREPLACE(F3541,""\D"", """")"),"#VALUE!")</f>
        <v>#VALUE!</v>
      </c>
      <c r="J3540" s="6" t="s">
        <v>13850</v>
      </c>
    </row>
    <row r="3541" spans="1:10" ht="15.75" customHeight="1">
      <c r="A3541" s="1">
        <v>3540</v>
      </c>
      <c r="B3541" s="3">
        <v>3541</v>
      </c>
      <c r="C3541" s="3" t="s">
        <v>9430</v>
      </c>
      <c r="D3541" s="3" t="s">
        <v>9431</v>
      </c>
      <c r="E3541" s="3" t="s">
        <v>9432</v>
      </c>
      <c r="F3541" s="3" t="s">
        <v>542</v>
      </c>
      <c r="G3541" s="3">
        <v>3</v>
      </c>
      <c r="H3541" s="3" t="s">
        <v>216</v>
      </c>
      <c r="I3541" s="4" t="str">
        <f ca="1">IFERROR(__xludf.DUMMYFUNCTION("REGEXREPLACE(F3542,""\D"", """")"),"24")</f>
        <v>24</v>
      </c>
      <c r="J3541" s="6" t="s">
        <v>13876</v>
      </c>
    </row>
    <row r="3542" spans="1:10" ht="15.75" customHeight="1">
      <c r="A3542" s="1">
        <v>3541</v>
      </c>
      <c r="B3542" s="3">
        <v>3542</v>
      </c>
      <c r="C3542" s="3" t="s">
        <v>9433</v>
      </c>
      <c r="D3542" s="3" t="s">
        <v>9434</v>
      </c>
      <c r="E3542" s="3" t="s">
        <v>17</v>
      </c>
      <c r="F3542" s="3">
        <v>0</v>
      </c>
      <c r="I3542" s="4" t="str">
        <f ca="1">IFERROR(__xludf.DUMMYFUNCTION("REGEXREPLACE(F3543,""\D"", """")"),"#VALUE!")</f>
        <v>#VALUE!</v>
      </c>
      <c r="J3542" s="6" t="s">
        <v>13850</v>
      </c>
    </row>
    <row r="3543" spans="1:10" ht="15.75" customHeight="1">
      <c r="A3543" s="1">
        <v>3542</v>
      </c>
      <c r="B3543" s="3">
        <v>3543</v>
      </c>
      <c r="C3543" s="3" t="s">
        <v>9435</v>
      </c>
      <c r="D3543" s="3" t="s">
        <v>9436</v>
      </c>
      <c r="E3543" s="3" t="s">
        <v>17</v>
      </c>
      <c r="F3543" s="3">
        <v>0</v>
      </c>
      <c r="I3543" s="4" t="str">
        <f ca="1">IFERROR(__xludf.DUMMYFUNCTION("REGEXREPLACE(F3544,""\D"", """")"),"#VALUE!")</f>
        <v>#VALUE!</v>
      </c>
      <c r="J3543" s="6" t="s">
        <v>13850</v>
      </c>
    </row>
    <row r="3544" spans="1:10" ht="15.75" customHeight="1">
      <c r="A3544" s="1">
        <v>3543</v>
      </c>
      <c r="B3544" s="3">
        <v>3544</v>
      </c>
      <c r="C3544" s="3" t="s">
        <v>9437</v>
      </c>
      <c r="D3544" s="3" t="s">
        <v>9438</v>
      </c>
      <c r="E3544" s="3" t="s">
        <v>9439</v>
      </c>
      <c r="F3544" s="3" t="s">
        <v>51</v>
      </c>
      <c r="G3544" s="3">
        <v>1</v>
      </c>
      <c r="H3544" s="3" t="s">
        <v>888</v>
      </c>
      <c r="I3544" s="4" t="str">
        <f ca="1">IFERROR(__xludf.DUMMYFUNCTION("REGEXREPLACE(F3545,""\D"", """")"),"5")</f>
        <v>5</v>
      </c>
      <c r="J3544" s="6" t="s">
        <v>13854</v>
      </c>
    </row>
    <row r="3545" spans="1:10" ht="15.75" customHeight="1">
      <c r="A3545" s="1">
        <v>3544</v>
      </c>
      <c r="B3545" s="3">
        <v>3545</v>
      </c>
      <c r="C3545" s="3" t="s">
        <v>9440</v>
      </c>
      <c r="D3545" s="3" t="s">
        <v>9441</v>
      </c>
      <c r="E3545" s="3" t="s">
        <v>17</v>
      </c>
      <c r="F3545" s="3">
        <v>0</v>
      </c>
      <c r="I3545" s="4" t="str">
        <f ca="1">IFERROR(__xludf.DUMMYFUNCTION("REGEXREPLACE(F3546,""\D"", """")"),"#VALUE!")</f>
        <v>#VALUE!</v>
      </c>
      <c r="J3545" s="6" t="s">
        <v>13850</v>
      </c>
    </row>
    <row r="3546" spans="1:10" ht="15.75" customHeight="1">
      <c r="A3546" s="1">
        <v>3545</v>
      </c>
      <c r="B3546" s="3">
        <v>3546</v>
      </c>
      <c r="C3546" s="3" t="s">
        <v>9442</v>
      </c>
      <c r="D3546" s="3" t="s">
        <v>9443</v>
      </c>
      <c r="E3546" s="3" t="s">
        <v>7876</v>
      </c>
      <c r="F3546" s="3">
        <v>0</v>
      </c>
      <c r="I3546" s="4" t="str">
        <f ca="1">IFERROR(__xludf.DUMMYFUNCTION("REGEXREPLACE(F3547,""\D"", """")"),"#VALUE!")</f>
        <v>#VALUE!</v>
      </c>
      <c r="J3546" s="6" t="s">
        <v>13850</v>
      </c>
    </row>
    <row r="3547" spans="1:10" ht="15.75" customHeight="1">
      <c r="A3547" s="1">
        <v>3546</v>
      </c>
      <c r="B3547" s="3">
        <v>3547</v>
      </c>
      <c r="C3547" s="3" t="s">
        <v>9444</v>
      </c>
      <c r="D3547" s="3" t="s">
        <v>9445</v>
      </c>
      <c r="E3547" s="3" t="s">
        <v>9446</v>
      </c>
      <c r="F3547" s="3">
        <v>0</v>
      </c>
      <c r="I3547" s="4" t="str">
        <f ca="1">IFERROR(__xludf.DUMMYFUNCTION("REGEXREPLACE(F3548,""\D"", """")"),"#VALUE!")</f>
        <v>#VALUE!</v>
      </c>
      <c r="J3547" s="6" t="s">
        <v>13850</v>
      </c>
    </row>
    <row r="3548" spans="1:10" ht="15.75" customHeight="1">
      <c r="A3548" s="1">
        <v>3547</v>
      </c>
      <c r="B3548" s="3">
        <v>3548</v>
      </c>
      <c r="C3548" s="3" t="s">
        <v>9447</v>
      </c>
      <c r="D3548" s="3" t="s">
        <v>9448</v>
      </c>
      <c r="E3548" s="3" t="s">
        <v>9449</v>
      </c>
      <c r="F3548" s="3" t="s">
        <v>254</v>
      </c>
      <c r="G3548" s="3">
        <v>43</v>
      </c>
      <c r="H3548" s="3" t="s">
        <v>1071</v>
      </c>
      <c r="I3548" s="4" t="str">
        <f ca="1">IFERROR(__xludf.DUMMYFUNCTION("REGEXREPLACE(F3549,""\D"", """")"),"31")</f>
        <v>31</v>
      </c>
      <c r="J3548" s="6" t="s">
        <v>13868</v>
      </c>
    </row>
    <row r="3549" spans="1:10" ht="15.75" customHeight="1">
      <c r="A3549" s="1">
        <v>3548</v>
      </c>
      <c r="B3549" s="3">
        <v>3549</v>
      </c>
      <c r="C3549" s="3" t="s">
        <v>9450</v>
      </c>
      <c r="D3549" s="3" t="s">
        <v>9451</v>
      </c>
      <c r="E3549" s="3" t="s">
        <v>9452</v>
      </c>
      <c r="F3549" s="3">
        <v>0</v>
      </c>
      <c r="I3549" s="4" t="str">
        <f ca="1">IFERROR(__xludf.DUMMYFUNCTION("REGEXREPLACE(F3550,""\D"", """")"),"#VALUE!")</f>
        <v>#VALUE!</v>
      </c>
      <c r="J3549" s="6" t="s">
        <v>13850</v>
      </c>
    </row>
    <row r="3550" spans="1:10" ht="15.75" customHeight="1">
      <c r="A3550" s="1">
        <v>3549</v>
      </c>
      <c r="B3550" s="3">
        <v>3550</v>
      </c>
      <c r="C3550" s="3" t="s">
        <v>9453</v>
      </c>
      <c r="D3550" s="3" t="s">
        <v>9454</v>
      </c>
      <c r="E3550" s="3" t="s">
        <v>17</v>
      </c>
      <c r="F3550" s="3">
        <v>0</v>
      </c>
      <c r="I3550" s="4" t="str">
        <f ca="1">IFERROR(__xludf.DUMMYFUNCTION("REGEXREPLACE(F3551,""\D"", """")"),"#VALUE!")</f>
        <v>#VALUE!</v>
      </c>
      <c r="J3550" s="6" t="s">
        <v>13850</v>
      </c>
    </row>
    <row r="3551" spans="1:10" ht="15.75" customHeight="1">
      <c r="A3551" s="1">
        <v>3550</v>
      </c>
      <c r="B3551" s="3">
        <v>3551</v>
      </c>
      <c r="C3551" s="3" t="s">
        <v>9455</v>
      </c>
      <c r="D3551" s="3" t="s">
        <v>9456</v>
      </c>
      <c r="E3551" s="3" t="s">
        <v>17</v>
      </c>
      <c r="F3551" s="3">
        <v>0</v>
      </c>
      <c r="I3551" s="4" t="str">
        <f ca="1">IFERROR(__xludf.DUMMYFUNCTION("REGEXREPLACE(F3552,""\D"", """")"),"#VALUE!")</f>
        <v>#VALUE!</v>
      </c>
      <c r="J3551" s="6" t="s">
        <v>13850</v>
      </c>
    </row>
    <row r="3552" spans="1:10" ht="15.75" customHeight="1">
      <c r="A3552" s="1">
        <v>3551</v>
      </c>
      <c r="B3552" s="3">
        <v>3552</v>
      </c>
      <c r="C3552" s="3" t="s">
        <v>9457</v>
      </c>
      <c r="D3552" s="3" t="s">
        <v>9458</v>
      </c>
      <c r="E3552" s="3" t="s">
        <v>9459</v>
      </c>
      <c r="F3552" s="3" t="s">
        <v>215</v>
      </c>
      <c r="G3552" s="3">
        <v>30</v>
      </c>
      <c r="H3552" s="3" t="s">
        <v>582</v>
      </c>
      <c r="I3552" s="4" t="str">
        <f ca="1">IFERROR(__xludf.DUMMYFUNCTION("REGEXREPLACE(F3553,""\D"", """")"),"14")</f>
        <v>14</v>
      </c>
      <c r="J3552" s="6" t="s">
        <v>13866</v>
      </c>
    </row>
    <row r="3553" spans="1:10" ht="15.75" customHeight="1">
      <c r="A3553" s="1">
        <v>3552</v>
      </c>
      <c r="B3553" s="3">
        <v>3553</v>
      </c>
      <c r="C3553" s="3" t="s">
        <v>9460</v>
      </c>
      <c r="D3553" s="3" t="s">
        <v>9461</v>
      </c>
      <c r="E3553" s="3" t="s">
        <v>17</v>
      </c>
      <c r="F3553" s="3">
        <v>0</v>
      </c>
      <c r="I3553" s="4" t="str">
        <f ca="1">IFERROR(__xludf.DUMMYFUNCTION("REGEXREPLACE(F3554,""\D"", """")"),"#VALUE!")</f>
        <v>#VALUE!</v>
      </c>
      <c r="J3553" s="6" t="s">
        <v>13850</v>
      </c>
    </row>
    <row r="3554" spans="1:10" ht="15.75" customHeight="1">
      <c r="A3554" s="1">
        <v>3553</v>
      </c>
      <c r="B3554" s="3">
        <v>3554</v>
      </c>
      <c r="C3554" s="3" t="s">
        <v>9462</v>
      </c>
      <c r="D3554" s="3" t="s">
        <v>9463</v>
      </c>
      <c r="E3554" s="3" t="s">
        <v>9464</v>
      </c>
      <c r="F3554" s="3" t="s">
        <v>9465</v>
      </c>
      <c r="G3554" s="3">
        <v>0</v>
      </c>
      <c r="H3554" s="3" t="s">
        <v>9466</v>
      </c>
      <c r="I3554" s="4" t="str">
        <f ca="1">IFERROR(__xludf.DUMMYFUNCTION("REGEXREPLACE(F3555,""\D"", """")"),"389")</f>
        <v>389</v>
      </c>
      <c r="J3554" s="6" t="s">
        <v>13941</v>
      </c>
    </row>
    <row r="3555" spans="1:10" ht="15.75" customHeight="1">
      <c r="A3555" s="1">
        <v>3554</v>
      </c>
      <c r="B3555" s="3">
        <v>3555</v>
      </c>
      <c r="C3555" s="3" t="s">
        <v>9467</v>
      </c>
      <c r="D3555" s="3" t="s">
        <v>9468</v>
      </c>
      <c r="E3555" s="3" t="s">
        <v>9469</v>
      </c>
      <c r="F3555" s="3" t="s">
        <v>5988</v>
      </c>
      <c r="G3555" s="3">
        <v>135</v>
      </c>
      <c r="H3555" s="3" t="s">
        <v>7806</v>
      </c>
      <c r="I3555" s="4" t="str">
        <f ca="1">IFERROR(__xludf.DUMMYFUNCTION("REGEXREPLACE(F3556,""\D"", """")"),"52")</f>
        <v>52</v>
      </c>
      <c r="J3555" s="6" t="s">
        <v>13926</v>
      </c>
    </row>
    <row r="3556" spans="1:10" ht="15.75" customHeight="1">
      <c r="A3556" s="1">
        <v>3555</v>
      </c>
      <c r="B3556" s="3">
        <v>3556</v>
      </c>
      <c r="C3556" s="3" t="s">
        <v>9470</v>
      </c>
      <c r="D3556" s="3" t="s">
        <v>9471</v>
      </c>
      <c r="E3556" s="3" t="s">
        <v>17</v>
      </c>
      <c r="F3556" s="3">
        <v>0</v>
      </c>
      <c r="I3556" s="4" t="str">
        <f ca="1">IFERROR(__xludf.DUMMYFUNCTION("REGEXREPLACE(F3557,""\D"", """")"),"#VALUE!")</f>
        <v>#VALUE!</v>
      </c>
      <c r="J3556" s="6" t="s">
        <v>13850</v>
      </c>
    </row>
    <row r="3557" spans="1:10" ht="15.75" customHeight="1">
      <c r="A3557" s="1">
        <v>3556</v>
      </c>
      <c r="B3557" s="3">
        <v>3557</v>
      </c>
      <c r="C3557" s="3" t="s">
        <v>9472</v>
      </c>
      <c r="D3557" s="3" t="s">
        <v>9473</v>
      </c>
      <c r="E3557" s="3" t="s">
        <v>1060</v>
      </c>
      <c r="F3557" s="3">
        <v>0</v>
      </c>
      <c r="I3557" s="4" t="str">
        <f ca="1">IFERROR(__xludf.DUMMYFUNCTION("REGEXREPLACE(F3558,""\D"", """")"),"#VALUE!")</f>
        <v>#VALUE!</v>
      </c>
      <c r="J3557" s="6" t="s">
        <v>13850</v>
      </c>
    </row>
    <row r="3558" spans="1:10" ht="15.75" customHeight="1">
      <c r="A3558" s="1">
        <v>3557</v>
      </c>
      <c r="B3558" s="3">
        <v>3558</v>
      </c>
      <c r="C3558" s="3" t="s">
        <v>9474</v>
      </c>
      <c r="D3558" s="3" t="s">
        <v>9475</v>
      </c>
      <c r="E3558" s="3" t="s">
        <v>17</v>
      </c>
      <c r="F3558" s="3">
        <v>0</v>
      </c>
      <c r="I3558" s="4" t="str">
        <f ca="1">IFERROR(__xludf.DUMMYFUNCTION("REGEXREPLACE(F3559,""\D"", """")"),"#VALUE!")</f>
        <v>#VALUE!</v>
      </c>
      <c r="J3558" s="6" t="s">
        <v>13850</v>
      </c>
    </row>
    <row r="3559" spans="1:10" ht="15.75" customHeight="1">
      <c r="A3559" s="1">
        <v>3558</v>
      </c>
      <c r="B3559" s="3">
        <v>3559</v>
      </c>
      <c r="C3559" s="3" t="s">
        <v>9476</v>
      </c>
      <c r="D3559" s="3" t="s">
        <v>9477</v>
      </c>
      <c r="E3559" s="3" t="s">
        <v>9478</v>
      </c>
      <c r="F3559" s="3">
        <v>0</v>
      </c>
      <c r="I3559" s="4" t="str">
        <f ca="1">IFERROR(__xludf.DUMMYFUNCTION("REGEXREPLACE(F3560,""\D"", """")"),"#VALUE!")</f>
        <v>#VALUE!</v>
      </c>
      <c r="J3559" s="6" t="s">
        <v>13850</v>
      </c>
    </row>
    <row r="3560" spans="1:10" ht="15.75" customHeight="1">
      <c r="A3560" s="1">
        <v>3559</v>
      </c>
      <c r="B3560" s="3">
        <v>3560</v>
      </c>
      <c r="C3560" s="3" t="s">
        <v>9479</v>
      </c>
      <c r="D3560" s="3" t="s">
        <v>9480</v>
      </c>
      <c r="E3560" s="3" t="s">
        <v>17</v>
      </c>
      <c r="F3560" s="3">
        <v>0</v>
      </c>
      <c r="I3560" s="4" t="str">
        <f ca="1">IFERROR(__xludf.DUMMYFUNCTION("REGEXREPLACE(F3561,""\D"", """")"),"#VALUE!")</f>
        <v>#VALUE!</v>
      </c>
      <c r="J3560" s="6" t="s">
        <v>13850</v>
      </c>
    </row>
    <row r="3561" spans="1:10" ht="15.75" customHeight="1">
      <c r="A3561" s="1">
        <v>3560</v>
      </c>
      <c r="B3561" s="3">
        <v>3561</v>
      </c>
      <c r="C3561" s="3" t="s">
        <v>9481</v>
      </c>
      <c r="D3561" s="3" t="s">
        <v>9482</v>
      </c>
      <c r="E3561" s="3" t="s">
        <v>17</v>
      </c>
      <c r="F3561" s="3">
        <v>0</v>
      </c>
      <c r="I3561" s="4" t="str">
        <f ca="1">IFERROR(__xludf.DUMMYFUNCTION("REGEXREPLACE(F3562,""\D"", """")"),"#VALUE!")</f>
        <v>#VALUE!</v>
      </c>
      <c r="J3561" s="6" t="s">
        <v>13850</v>
      </c>
    </row>
    <row r="3562" spans="1:10" ht="15.75" customHeight="1">
      <c r="A3562" s="1">
        <v>3561</v>
      </c>
      <c r="B3562" s="3">
        <v>3562</v>
      </c>
      <c r="C3562" s="3" t="s">
        <v>9483</v>
      </c>
      <c r="D3562" s="3" t="s">
        <v>9484</v>
      </c>
      <c r="E3562" s="3" t="s">
        <v>17</v>
      </c>
      <c r="F3562" s="3">
        <v>0</v>
      </c>
      <c r="I3562" s="4" t="str">
        <f ca="1">IFERROR(__xludf.DUMMYFUNCTION("REGEXREPLACE(F3563,""\D"", """")"),"#VALUE!")</f>
        <v>#VALUE!</v>
      </c>
      <c r="J3562" s="6" t="s">
        <v>13850</v>
      </c>
    </row>
    <row r="3563" spans="1:10" ht="15.75" customHeight="1">
      <c r="A3563" s="1">
        <v>3562</v>
      </c>
      <c r="B3563" s="3">
        <v>3563</v>
      </c>
      <c r="C3563" s="3" t="s">
        <v>9485</v>
      </c>
      <c r="D3563" s="3" t="s">
        <v>9486</v>
      </c>
      <c r="E3563" s="3" t="s">
        <v>9487</v>
      </c>
      <c r="F3563" s="3" t="s">
        <v>38</v>
      </c>
      <c r="G3563" s="3">
        <v>8</v>
      </c>
      <c r="H3563" s="3" t="s">
        <v>86</v>
      </c>
      <c r="I3563" s="4" t="str">
        <f ca="1">IFERROR(__xludf.DUMMYFUNCTION("REGEXREPLACE(F3564,""\D"", """")"),"11")</f>
        <v>11</v>
      </c>
      <c r="J3563" s="6" t="s">
        <v>13852</v>
      </c>
    </row>
    <row r="3564" spans="1:10" ht="15.75" customHeight="1">
      <c r="A3564" s="1">
        <v>3563</v>
      </c>
      <c r="B3564" s="3">
        <v>3564</v>
      </c>
      <c r="C3564" s="3" t="s">
        <v>9488</v>
      </c>
      <c r="D3564" s="3" t="s">
        <v>9489</v>
      </c>
      <c r="E3564" s="3" t="s">
        <v>9490</v>
      </c>
      <c r="F3564" s="3">
        <v>0</v>
      </c>
      <c r="I3564" s="4" t="str">
        <f ca="1">IFERROR(__xludf.DUMMYFUNCTION("REGEXREPLACE(F3565,""\D"", """")"),"#VALUE!")</f>
        <v>#VALUE!</v>
      </c>
      <c r="J3564" s="6" t="s">
        <v>13850</v>
      </c>
    </row>
    <row r="3565" spans="1:10" ht="15.75" customHeight="1">
      <c r="A3565" s="1">
        <v>3564</v>
      </c>
      <c r="B3565" s="3">
        <v>3565</v>
      </c>
      <c r="C3565" s="3" t="s">
        <v>9491</v>
      </c>
      <c r="D3565" s="3" t="s">
        <v>9492</v>
      </c>
      <c r="E3565" s="3" t="s">
        <v>17</v>
      </c>
      <c r="F3565" s="3">
        <v>0</v>
      </c>
      <c r="I3565" s="4" t="str">
        <f ca="1">IFERROR(__xludf.DUMMYFUNCTION("REGEXREPLACE(F3566,""\D"", """")"),"#VALUE!")</f>
        <v>#VALUE!</v>
      </c>
      <c r="J3565" s="6" t="s">
        <v>13850</v>
      </c>
    </row>
    <row r="3566" spans="1:10" ht="15.75" customHeight="1">
      <c r="A3566" s="1">
        <v>3565</v>
      </c>
      <c r="B3566" s="3">
        <v>3566</v>
      </c>
      <c r="C3566" s="3" t="s">
        <v>9493</v>
      </c>
      <c r="D3566" s="3" t="s">
        <v>9494</v>
      </c>
      <c r="E3566" s="3" t="s">
        <v>9495</v>
      </c>
      <c r="F3566" s="3" t="s">
        <v>2909</v>
      </c>
      <c r="G3566" s="3">
        <v>61</v>
      </c>
      <c r="H3566" s="3" t="s">
        <v>9496</v>
      </c>
      <c r="I3566" s="4" t="str">
        <f ca="1">IFERROR(__xludf.DUMMYFUNCTION("REGEXREPLACE(F3567,""\D"", """")"),"60")</f>
        <v>60</v>
      </c>
      <c r="J3566" s="6" t="s">
        <v>13904</v>
      </c>
    </row>
    <row r="3567" spans="1:10" ht="15.75" customHeight="1">
      <c r="A3567" s="1">
        <v>3566</v>
      </c>
      <c r="B3567" s="3">
        <v>3567</v>
      </c>
      <c r="C3567" s="3" t="s">
        <v>9497</v>
      </c>
      <c r="D3567" s="3" t="s">
        <v>9498</v>
      </c>
      <c r="E3567" s="3" t="s">
        <v>17</v>
      </c>
      <c r="F3567" s="3">
        <v>0</v>
      </c>
      <c r="I3567" s="4" t="str">
        <f ca="1">IFERROR(__xludf.DUMMYFUNCTION("REGEXREPLACE(F3568,""\D"", """")"),"#VALUE!")</f>
        <v>#VALUE!</v>
      </c>
      <c r="J3567" s="6" t="s">
        <v>13850</v>
      </c>
    </row>
    <row r="3568" spans="1:10" ht="15.75" customHeight="1">
      <c r="A3568" s="1">
        <v>3567</v>
      </c>
      <c r="B3568" s="3">
        <v>3568</v>
      </c>
      <c r="C3568" s="3" t="s">
        <v>9499</v>
      </c>
      <c r="D3568" s="3" t="s">
        <v>9500</v>
      </c>
      <c r="E3568" s="3" t="s">
        <v>17</v>
      </c>
      <c r="F3568" s="3">
        <v>0</v>
      </c>
      <c r="I3568" s="4" t="str">
        <f ca="1">IFERROR(__xludf.DUMMYFUNCTION("REGEXREPLACE(F3569,""\D"", """")"),"#VALUE!")</f>
        <v>#VALUE!</v>
      </c>
      <c r="J3568" s="6" t="s">
        <v>13850</v>
      </c>
    </row>
    <row r="3569" spans="1:10" ht="15.75" customHeight="1">
      <c r="A3569" s="1">
        <v>3568</v>
      </c>
      <c r="B3569" s="3">
        <v>3569</v>
      </c>
      <c r="C3569" s="3" t="s">
        <v>9501</v>
      </c>
      <c r="D3569" s="3" t="s">
        <v>9502</v>
      </c>
      <c r="E3569" s="3" t="s">
        <v>17</v>
      </c>
      <c r="F3569" s="3">
        <v>0</v>
      </c>
      <c r="I3569" s="4" t="str">
        <f ca="1">IFERROR(__xludf.DUMMYFUNCTION("REGEXREPLACE(F3570,""\D"", """")"),"#VALUE!")</f>
        <v>#VALUE!</v>
      </c>
      <c r="J3569" s="6" t="s">
        <v>13850</v>
      </c>
    </row>
    <row r="3570" spans="1:10" ht="15.75" customHeight="1">
      <c r="A3570" s="1">
        <v>3569</v>
      </c>
      <c r="B3570" s="3">
        <v>3570</v>
      </c>
      <c r="C3570" s="3" t="s">
        <v>9503</v>
      </c>
      <c r="D3570" s="3" t="s">
        <v>9504</v>
      </c>
      <c r="E3570" s="3" t="s">
        <v>17</v>
      </c>
      <c r="F3570" s="3">
        <v>0</v>
      </c>
      <c r="I3570" s="4" t="str">
        <f ca="1">IFERROR(__xludf.DUMMYFUNCTION("REGEXREPLACE(F3571,""\D"", """")"),"#VALUE!")</f>
        <v>#VALUE!</v>
      </c>
      <c r="J3570" s="6" t="s">
        <v>13850</v>
      </c>
    </row>
    <row r="3571" spans="1:10" ht="15.75" customHeight="1">
      <c r="A3571" s="1">
        <v>3570</v>
      </c>
      <c r="B3571" s="3">
        <v>3571</v>
      </c>
      <c r="C3571" s="3" t="s">
        <v>9505</v>
      </c>
      <c r="D3571" s="3" t="s">
        <v>9506</v>
      </c>
      <c r="E3571" s="3" t="s">
        <v>9507</v>
      </c>
      <c r="F3571" s="3" t="s">
        <v>215</v>
      </c>
      <c r="G3571" s="3">
        <v>6</v>
      </c>
      <c r="H3571" s="3" t="s">
        <v>665</v>
      </c>
      <c r="I3571" s="4" t="str">
        <f ca="1">IFERROR(__xludf.DUMMYFUNCTION("REGEXREPLACE(F3572,""\D"", """")"),"14")</f>
        <v>14</v>
      </c>
      <c r="J3571" s="6" t="s">
        <v>13866</v>
      </c>
    </row>
    <row r="3572" spans="1:10" ht="15.75" customHeight="1">
      <c r="A3572" s="1">
        <v>3571</v>
      </c>
      <c r="B3572" s="3">
        <v>3572</v>
      </c>
      <c r="C3572" s="3" t="s">
        <v>9508</v>
      </c>
      <c r="D3572" s="3" t="s">
        <v>9509</v>
      </c>
      <c r="E3572" s="3" t="s">
        <v>17</v>
      </c>
      <c r="F3572" s="3">
        <v>0</v>
      </c>
      <c r="I3572" s="4" t="str">
        <f ca="1">IFERROR(__xludf.DUMMYFUNCTION("REGEXREPLACE(F3573,""\D"", """")"),"#VALUE!")</f>
        <v>#VALUE!</v>
      </c>
      <c r="J3572" s="6" t="s">
        <v>13850</v>
      </c>
    </row>
    <row r="3573" spans="1:10" ht="15.75" customHeight="1">
      <c r="A3573" s="1">
        <v>3572</v>
      </c>
      <c r="B3573" s="3">
        <v>3573</v>
      </c>
      <c r="C3573" s="3" t="s">
        <v>9510</v>
      </c>
      <c r="D3573" s="3" t="s">
        <v>9511</v>
      </c>
      <c r="E3573" s="3" t="s">
        <v>9512</v>
      </c>
      <c r="F3573" s="3">
        <v>0</v>
      </c>
      <c r="I3573" s="4" t="str">
        <f ca="1">IFERROR(__xludf.DUMMYFUNCTION("REGEXREPLACE(F3574,""\D"", """")"),"#VALUE!")</f>
        <v>#VALUE!</v>
      </c>
      <c r="J3573" s="6" t="s">
        <v>13850</v>
      </c>
    </row>
    <row r="3574" spans="1:10" ht="15.75" customHeight="1">
      <c r="A3574" s="1">
        <v>3573</v>
      </c>
      <c r="B3574" s="3">
        <v>3574</v>
      </c>
      <c r="C3574" s="3" t="s">
        <v>9513</v>
      </c>
      <c r="D3574" s="3" t="s">
        <v>9514</v>
      </c>
      <c r="E3574" s="3" t="s">
        <v>9515</v>
      </c>
      <c r="F3574" s="3" t="s">
        <v>2554</v>
      </c>
      <c r="G3574" s="3">
        <v>10</v>
      </c>
      <c r="H3574" s="3" t="s">
        <v>1281</v>
      </c>
      <c r="I3574" s="4" t="str">
        <f ca="1">IFERROR(__xludf.DUMMYFUNCTION("REGEXREPLACE(F3575,""\D"", """")"),"26")</f>
        <v>26</v>
      </c>
      <c r="J3574" s="6" t="s">
        <v>13901</v>
      </c>
    </row>
    <row r="3575" spans="1:10" ht="15.75" customHeight="1">
      <c r="A3575" s="1">
        <v>3574</v>
      </c>
      <c r="B3575" s="3">
        <v>3575</v>
      </c>
      <c r="C3575" s="3" t="s">
        <v>9516</v>
      </c>
      <c r="D3575" s="3" t="s">
        <v>9517</v>
      </c>
      <c r="E3575" s="3" t="s">
        <v>17</v>
      </c>
      <c r="F3575" s="3">
        <v>0</v>
      </c>
      <c r="I3575" s="4" t="str">
        <f ca="1">IFERROR(__xludf.DUMMYFUNCTION("REGEXREPLACE(F3576,""\D"", """")"),"#VALUE!")</f>
        <v>#VALUE!</v>
      </c>
      <c r="J3575" s="6" t="s">
        <v>13850</v>
      </c>
    </row>
    <row r="3576" spans="1:10" ht="15.75" customHeight="1">
      <c r="A3576" s="1">
        <v>3575</v>
      </c>
      <c r="B3576" s="3">
        <v>3576</v>
      </c>
      <c r="C3576" s="3" t="s">
        <v>9518</v>
      </c>
      <c r="D3576" s="3" t="s">
        <v>9519</v>
      </c>
      <c r="E3576" s="3" t="s">
        <v>6601</v>
      </c>
      <c r="F3576" s="3">
        <v>0</v>
      </c>
      <c r="I3576" s="4" t="str">
        <f ca="1">IFERROR(__xludf.DUMMYFUNCTION("REGEXREPLACE(F3577,""\D"", """")"),"#VALUE!")</f>
        <v>#VALUE!</v>
      </c>
      <c r="J3576" s="6" t="s">
        <v>13850</v>
      </c>
    </row>
    <row r="3577" spans="1:10" ht="15.75" customHeight="1">
      <c r="A3577" s="1">
        <v>3576</v>
      </c>
      <c r="B3577" s="3">
        <v>3577</v>
      </c>
      <c r="C3577" s="3" t="s">
        <v>9520</v>
      </c>
      <c r="D3577" s="3" t="s">
        <v>9521</v>
      </c>
      <c r="E3577" s="3" t="s">
        <v>17</v>
      </c>
      <c r="F3577" s="3">
        <v>0</v>
      </c>
      <c r="I3577" s="4" t="str">
        <f ca="1">IFERROR(__xludf.DUMMYFUNCTION("REGEXREPLACE(F3578,""\D"", """")"),"#VALUE!")</f>
        <v>#VALUE!</v>
      </c>
      <c r="J3577" s="6" t="s">
        <v>13850</v>
      </c>
    </row>
    <row r="3578" spans="1:10" ht="15.75" customHeight="1">
      <c r="A3578" s="1">
        <v>3577</v>
      </c>
      <c r="B3578" s="3">
        <v>3578</v>
      </c>
      <c r="C3578" s="3" t="s">
        <v>9522</v>
      </c>
      <c r="D3578" s="3" t="s">
        <v>9523</v>
      </c>
      <c r="E3578" s="3" t="s">
        <v>17</v>
      </c>
      <c r="F3578" s="3">
        <v>0</v>
      </c>
      <c r="I3578" s="4" t="str">
        <f ca="1">IFERROR(__xludf.DUMMYFUNCTION("REGEXREPLACE(F3579,""\D"", """")"),"#VALUE!")</f>
        <v>#VALUE!</v>
      </c>
      <c r="J3578" s="6" t="s">
        <v>13850</v>
      </c>
    </row>
    <row r="3579" spans="1:10" ht="15.75" customHeight="1">
      <c r="A3579" s="1">
        <v>3578</v>
      </c>
      <c r="B3579" s="3">
        <v>3579</v>
      </c>
      <c r="C3579" s="3" t="s">
        <v>9524</v>
      </c>
      <c r="D3579" s="3" t="s">
        <v>9525</v>
      </c>
      <c r="E3579" s="3" t="s">
        <v>9526</v>
      </c>
      <c r="F3579" s="3" t="s">
        <v>610</v>
      </c>
      <c r="G3579" s="3">
        <v>3</v>
      </c>
      <c r="H3579" s="3" t="s">
        <v>255</v>
      </c>
      <c r="I3579" s="4" t="str">
        <f ca="1">IFERROR(__xludf.DUMMYFUNCTION("REGEXREPLACE(F3580,""\D"", """")"),"28")</f>
        <v>28</v>
      </c>
      <c r="J3579" s="6" t="s">
        <v>13878</v>
      </c>
    </row>
    <row r="3580" spans="1:10" ht="15.75" customHeight="1">
      <c r="A3580" s="1">
        <v>3579</v>
      </c>
      <c r="B3580" s="3">
        <v>3580</v>
      </c>
      <c r="C3580" s="3" t="s">
        <v>9527</v>
      </c>
      <c r="D3580" s="3" t="s">
        <v>9528</v>
      </c>
      <c r="E3580" s="3" t="s">
        <v>9529</v>
      </c>
      <c r="F3580" s="3" t="s">
        <v>4422</v>
      </c>
      <c r="G3580" s="3">
        <v>1</v>
      </c>
      <c r="H3580" s="3" t="s">
        <v>1717</v>
      </c>
      <c r="I3580" s="4" t="str">
        <f ca="1">IFERROR(__xludf.DUMMYFUNCTION("REGEXREPLACE(F3581,""\D"", """")"),"41")</f>
        <v>41</v>
      </c>
      <c r="J3580" s="6" t="s">
        <v>13921</v>
      </c>
    </row>
    <row r="3581" spans="1:10" ht="15.75" customHeight="1">
      <c r="A3581" s="1">
        <v>3580</v>
      </c>
      <c r="B3581" s="3">
        <v>3581</v>
      </c>
      <c r="C3581" s="3" t="s">
        <v>9530</v>
      </c>
      <c r="D3581" s="3" t="s">
        <v>9531</v>
      </c>
      <c r="E3581" s="3" t="s">
        <v>17</v>
      </c>
      <c r="F3581" s="3">
        <v>0</v>
      </c>
      <c r="I3581" s="4" t="str">
        <f ca="1">IFERROR(__xludf.DUMMYFUNCTION("REGEXREPLACE(F3582,""\D"", """")"),"#VALUE!")</f>
        <v>#VALUE!</v>
      </c>
      <c r="J3581" s="6" t="s">
        <v>13850</v>
      </c>
    </row>
    <row r="3582" spans="1:10" ht="15.75" customHeight="1">
      <c r="A3582" s="1">
        <v>3581</v>
      </c>
      <c r="B3582" s="3">
        <v>3582</v>
      </c>
      <c r="C3582" s="3" t="s">
        <v>9532</v>
      </c>
      <c r="D3582" s="3" t="s">
        <v>9533</v>
      </c>
      <c r="E3582" s="3" t="s">
        <v>9534</v>
      </c>
      <c r="F3582" s="3" t="s">
        <v>33</v>
      </c>
      <c r="G3582" s="3">
        <v>1</v>
      </c>
      <c r="H3582" s="3" t="s">
        <v>194</v>
      </c>
      <c r="I3582" s="4" t="str">
        <f ca="1">IFERROR(__xludf.DUMMYFUNCTION("REGEXREPLACE(F3583,""\D"", """")"),"9")</f>
        <v>9</v>
      </c>
      <c r="J3582" s="6" t="s">
        <v>13851</v>
      </c>
    </row>
    <row r="3583" spans="1:10" ht="15.75" customHeight="1">
      <c r="A3583" s="1">
        <v>3582</v>
      </c>
      <c r="B3583" s="3">
        <v>3583</v>
      </c>
      <c r="C3583" s="3" t="s">
        <v>9535</v>
      </c>
      <c r="D3583" s="3" t="s">
        <v>9536</v>
      </c>
      <c r="E3583" s="3" t="s">
        <v>9537</v>
      </c>
      <c r="F3583" s="3" t="s">
        <v>33</v>
      </c>
      <c r="G3583" s="3">
        <v>0</v>
      </c>
      <c r="H3583" s="3" t="s">
        <v>94</v>
      </c>
      <c r="I3583" s="4" t="str">
        <f ca="1">IFERROR(__xludf.DUMMYFUNCTION("REGEXREPLACE(F3584,""\D"", """")"),"9")</f>
        <v>9</v>
      </c>
      <c r="J3583" s="6" t="s">
        <v>13851</v>
      </c>
    </row>
    <row r="3584" spans="1:10" ht="15.75" customHeight="1">
      <c r="A3584" s="1">
        <v>3583</v>
      </c>
      <c r="B3584" s="3">
        <v>3584</v>
      </c>
      <c r="C3584" s="3" t="s">
        <v>9538</v>
      </c>
      <c r="D3584" s="3" t="s">
        <v>9539</v>
      </c>
      <c r="E3584" s="3" t="s">
        <v>9540</v>
      </c>
      <c r="F3584" s="3" t="s">
        <v>43</v>
      </c>
      <c r="G3584" s="3">
        <v>10</v>
      </c>
      <c r="H3584" s="3" t="s">
        <v>2576</v>
      </c>
      <c r="I3584" s="4" t="str">
        <f ca="1">IFERROR(__xludf.DUMMYFUNCTION("REGEXREPLACE(F3585,""\D"", """")"),"22")</f>
        <v>22</v>
      </c>
      <c r="J3584" s="6" t="s">
        <v>13853</v>
      </c>
    </row>
    <row r="3585" spans="1:10" ht="15.75" customHeight="1">
      <c r="A3585" s="1">
        <v>3584</v>
      </c>
      <c r="B3585" s="3">
        <v>3585</v>
      </c>
      <c r="C3585" s="3" t="s">
        <v>9541</v>
      </c>
      <c r="D3585" s="3" t="s">
        <v>9542</v>
      </c>
      <c r="E3585" s="3" t="s">
        <v>17</v>
      </c>
      <c r="F3585" s="3">
        <v>0</v>
      </c>
      <c r="I3585" s="4" t="str">
        <f ca="1">IFERROR(__xludf.DUMMYFUNCTION("REGEXREPLACE(F3586,""\D"", """")"),"#VALUE!")</f>
        <v>#VALUE!</v>
      </c>
      <c r="J3585" s="6" t="s">
        <v>13850</v>
      </c>
    </row>
    <row r="3586" spans="1:10" ht="15.75" customHeight="1">
      <c r="A3586" s="1">
        <v>3585</v>
      </c>
      <c r="B3586" s="3">
        <v>3586</v>
      </c>
      <c r="C3586" s="3" t="s">
        <v>9543</v>
      </c>
      <c r="D3586" s="3" t="s">
        <v>9544</v>
      </c>
      <c r="E3586" s="3" t="s">
        <v>9545</v>
      </c>
      <c r="F3586" s="3" t="s">
        <v>215</v>
      </c>
      <c r="G3586" s="3">
        <v>2</v>
      </c>
      <c r="H3586" s="3" t="s">
        <v>266</v>
      </c>
      <c r="I3586" s="4" t="str">
        <f ca="1">IFERROR(__xludf.DUMMYFUNCTION("REGEXREPLACE(F3587,""\D"", """")"),"14")</f>
        <v>14</v>
      </c>
      <c r="J3586" s="6" t="s">
        <v>13866</v>
      </c>
    </row>
    <row r="3587" spans="1:10" ht="15.75" customHeight="1">
      <c r="A3587" s="1">
        <v>3586</v>
      </c>
      <c r="B3587" s="3">
        <v>3587</v>
      </c>
      <c r="C3587" s="3" t="s">
        <v>9546</v>
      </c>
      <c r="D3587" s="3" t="s">
        <v>9547</v>
      </c>
      <c r="E3587" s="3" t="s">
        <v>17</v>
      </c>
      <c r="F3587" s="3">
        <v>0</v>
      </c>
      <c r="I3587" s="4" t="str">
        <f ca="1">IFERROR(__xludf.DUMMYFUNCTION("REGEXREPLACE(F3588,""\D"", """")"),"#VALUE!")</f>
        <v>#VALUE!</v>
      </c>
      <c r="J3587" s="6" t="s">
        <v>13850</v>
      </c>
    </row>
    <row r="3588" spans="1:10" ht="15.75" customHeight="1">
      <c r="A3588" s="1">
        <v>3587</v>
      </c>
      <c r="B3588" s="3">
        <v>3588</v>
      </c>
      <c r="C3588" s="3" t="s">
        <v>9548</v>
      </c>
      <c r="D3588" s="3" t="s">
        <v>9549</v>
      </c>
      <c r="E3588" s="3" t="s">
        <v>17</v>
      </c>
      <c r="F3588" s="3">
        <v>0</v>
      </c>
      <c r="I3588" s="4" t="str">
        <f ca="1">IFERROR(__xludf.DUMMYFUNCTION("REGEXREPLACE(F3589,""\D"", """")"),"#VALUE!")</f>
        <v>#VALUE!</v>
      </c>
      <c r="J3588" s="6" t="s">
        <v>13850</v>
      </c>
    </row>
    <row r="3589" spans="1:10" ht="15.75" customHeight="1">
      <c r="A3589" s="1">
        <v>3588</v>
      </c>
      <c r="B3589" s="3">
        <v>3589</v>
      </c>
      <c r="C3589" s="3" t="s">
        <v>9550</v>
      </c>
      <c r="D3589" s="3" t="s">
        <v>9551</v>
      </c>
      <c r="E3589" s="3" t="s">
        <v>9552</v>
      </c>
      <c r="F3589" s="3">
        <v>0</v>
      </c>
      <c r="I3589" s="4" t="str">
        <f ca="1">IFERROR(__xludf.DUMMYFUNCTION("REGEXREPLACE(F3590,""\D"", """")"),"#VALUE!")</f>
        <v>#VALUE!</v>
      </c>
      <c r="J3589" s="6" t="s">
        <v>13850</v>
      </c>
    </row>
    <row r="3590" spans="1:10" ht="15.75" customHeight="1">
      <c r="A3590" s="1">
        <v>3589</v>
      </c>
      <c r="B3590" s="3">
        <v>3590</v>
      </c>
      <c r="C3590" s="3" t="s">
        <v>9553</v>
      </c>
      <c r="D3590" s="3" t="s">
        <v>9554</v>
      </c>
      <c r="E3590" s="3" t="s">
        <v>17</v>
      </c>
      <c r="F3590" s="3">
        <v>0</v>
      </c>
      <c r="I3590" s="4" t="str">
        <f ca="1">IFERROR(__xludf.DUMMYFUNCTION("REGEXREPLACE(F3591,""\D"", """")"),"#VALUE!")</f>
        <v>#VALUE!</v>
      </c>
      <c r="J3590" s="6" t="s">
        <v>13850</v>
      </c>
    </row>
    <row r="3591" spans="1:10" ht="15.75" customHeight="1">
      <c r="A3591" s="1">
        <v>3590</v>
      </c>
      <c r="B3591" s="3">
        <v>3591</v>
      </c>
      <c r="C3591" s="3" t="s">
        <v>9555</v>
      </c>
      <c r="D3591" s="3" t="s">
        <v>9556</v>
      </c>
      <c r="E3591" s="3" t="s">
        <v>9557</v>
      </c>
      <c r="F3591" s="3" t="s">
        <v>3774</v>
      </c>
      <c r="G3591" s="3">
        <v>0</v>
      </c>
      <c r="H3591" s="3" t="s">
        <v>2576</v>
      </c>
      <c r="I3591" s="4" t="str">
        <f ca="1">IFERROR(__xludf.DUMMYFUNCTION("REGEXREPLACE(F3592,""\D"", """")"),"32")</f>
        <v>32</v>
      </c>
      <c r="J3591" s="6" t="s">
        <v>13915</v>
      </c>
    </row>
    <row r="3592" spans="1:10" ht="15.75" customHeight="1">
      <c r="A3592" s="1">
        <v>3591</v>
      </c>
      <c r="B3592" s="3">
        <v>3592</v>
      </c>
      <c r="C3592" s="3" t="s">
        <v>9558</v>
      </c>
      <c r="D3592" s="3" t="s">
        <v>9559</v>
      </c>
      <c r="E3592" s="3" t="s">
        <v>9560</v>
      </c>
      <c r="F3592" s="3">
        <v>0</v>
      </c>
      <c r="I3592" s="4" t="str">
        <f ca="1">IFERROR(__xludf.DUMMYFUNCTION("REGEXREPLACE(F3593,""\D"", """")"),"#VALUE!")</f>
        <v>#VALUE!</v>
      </c>
      <c r="J3592" s="6" t="s">
        <v>13850</v>
      </c>
    </row>
    <row r="3593" spans="1:10" ht="15.75" customHeight="1">
      <c r="A3593" s="1">
        <v>3592</v>
      </c>
      <c r="B3593" s="3">
        <v>3593</v>
      </c>
      <c r="C3593" s="3" t="s">
        <v>9561</v>
      </c>
      <c r="D3593" s="3" t="s">
        <v>9562</v>
      </c>
      <c r="E3593" s="3" t="s">
        <v>9563</v>
      </c>
      <c r="F3593" s="3" t="s">
        <v>38</v>
      </c>
      <c r="G3593" s="3">
        <v>0</v>
      </c>
      <c r="H3593" s="3" t="s">
        <v>311</v>
      </c>
      <c r="I3593" s="4" t="str">
        <f ca="1">IFERROR(__xludf.DUMMYFUNCTION("REGEXREPLACE(F3594,""\D"", """")"),"11")</f>
        <v>11</v>
      </c>
      <c r="J3593" s="6" t="s">
        <v>13852</v>
      </c>
    </row>
    <row r="3594" spans="1:10" ht="15.75" customHeight="1">
      <c r="A3594" s="1">
        <v>3593</v>
      </c>
      <c r="B3594" s="3">
        <v>3594</v>
      </c>
      <c r="C3594" s="3" t="s">
        <v>9564</v>
      </c>
      <c r="D3594" s="3" t="s">
        <v>9565</v>
      </c>
      <c r="E3594" s="3" t="s">
        <v>17</v>
      </c>
      <c r="F3594" s="3">
        <v>0</v>
      </c>
      <c r="I3594" s="4" t="str">
        <f ca="1">IFERROR(__xludf.DUMMYFUNCTION("REGEXREPLACE(F3595,""\D"", """")"),"#VALUE!")</f>
        <v>#VALUE!</v>
      </c>
      <c r="J3594" s="6" t="s">
        <v>13850</v>
      </c>
    </row>
    <row r="3595" spans="1:10" ht="15.75" customHeight="1">
      <c r="A3595" s="1">
        <v>3594</v>
      </c>
      <c r="B3595" s="3">
        <v>3595</v>
      </c>
      <c r="C3595" s="3" t="s">
        <v>9566</v>
      </c>
      <c r="D3595" s="3" t="s">
        <v>9567</v>
      </c>
      <c r="E3595" s="3" t="s">
        <v>17</v>
      </c>
      <c r="F3595" s="3">
        <v>0</v>
      </c>
      <c r="I3595" s="4" t="str">
        <f ca="1">IFERROR(__xludf.DUMMYFUNCTION("REGEXREPLACE(F3596,""\D"", """")"),"#VALUE!")</f>
        <v>#VALUE!</v>
      </c>
      <c r="J3595" s="6" t="s">
        <v>13850</v>
      </c>
    </row>
    <row r="3596" spans="1:10" ht="15.75" customHeight="1">
      <c r="A3596" s="1">
        <v>3595</v>
      </c>
      <c r="B3596" s="3">
        <v>3596</v>
      </c>
      <c r="C3596" s="3" t="s">
        <v>9568</v>
      </c>
      <c r="D3596" s="3" t="s">
        <v>9569</v>
      </c>
      <c r="E3596" s="3" t="s">
        <v>519</v>
      </c>
      <c r="F3596" s="3">
        <v>0</v>
      </c>
      <c r="I3596" s="4" t="str">
        <f ca="1">IFERROR(__xludf.DUMMYFUNCTION("REGEXREPLACE(F3597,""\D"", """")"),"#VALUE!")</f>
        <v>#VALUE!</v>
      </c>
      <c r="J3596" s="6" t="s">
        <v>13850</v>
      </c>
    </row>
    <row r="3597" spans="1:10" ht="15.75" customHeight="1">
      <c r="A3597" s="1">
        <v>3596</v>
      </c>
      <c r="B3597" s="3">
        <v>3597</v>
      </c>
      <c r="C3597" s="3" t="s">
        <v>9570</v>
      </c>
      <c r="D3597" s="3" t="s">
        <v>9571</v>
      </c>
      <c r="E3597" s="3" t="s">
        <v>9572</v>
      </c>
      <c r="F3597" s="3">
        <v>0</v>
      </c>
      <c r="I3597" s="4" t="str">
        <f ca="1">IFERROR(__xludf.DUMMYFUNCTION("REGEXREPLACE(F3598,""\D"", """")"),"#VALUE!")</f>
        <v>#VALUE!</v>
      </c>
      <c r="J3597" s="6" t="s">
        <v>13850</v>
      </c>
    </row>
    <row r="3598" spans="1:10" ht="15.75" customHeight="1">
      <c r="A3598" s="1">
        <v>3597</v>
      </c>
      <c r="B3598" s="3">
        <v>3598</v>
      </c>
      <c r="C3598" s="3" t="s">
        <v>9573</v>
      </c>
      <c r="D3598" s="3" t="s">
        <v>9574</v>
      </c>
      <c r="E3598" s="3" t="s">
        <v>17</v>
      </c>
      <c r="F3598" s="3">
        <v>0</v>
      </c>
      <c r="I3598" s="4" t="str">
        <f ca="1">IFERROR(__xludf.DUMMYFUNCTION("REGEXREPLACE(F3599,""\D"", """")"),"#VALUE!")</f>
        <v>#VALUE!</v>
      </c>
      <c r="J3598" s="6" t="s">
        <v>13850</v>
      </c>
    </row>
    <row r="3599" spans="1:10" ht="15.75" customHeight="1">
      <c r="A3599" s="1">
        <v>3598</v>
      </c>
      <c r="B3599" s="3">
        <v>3599</v>
      </c>
      <c r="C3599" s="3" t="s">
        <v>9575</v>
      </c>
      <c r="D3599" s="3" t="s">
        <v>9576</v>
      </c>
      <c r="E3599" s="3" t="s">
        <v>9577</v>
      </c>
      <c r="F3599" s="3">
        <v>0</v>
      </c>
      <c r="I3599" s="4" t="str">
        <f ca="1">IFERROR(__xludf.DUMMYFUNCTION("REGEXREPLACE(F3600,""\D"", """")"),"#VALUE!")</f>
        <v>#VALUE!</v>
      </c>
      <c r="J3599" s="6" t="s">
        <v>13850</v>
      </c>
    </row>
    <row r="3600" spans="1:10" ht="15.75" customHeight="1">
      <c r="A3600" s="1">
        <v>3599</v>
      </c>
      <c r="B3600" s="3">
        <v>3600</v>
      </c>
      <c r="C3600" s="3" t="s">
        <v>9578</v>
      </c>
      <c r="D3600" s="3" t="s">
        <v>9579</v>
      </c>
      <c r="E3600" s="3" t="s">
        <v>17</v>
      </c>
      <c r="F3600" s="3">
        <v>0</v>
      </c>
      <c r="I3600" s="4" t="str">
        <f ca="1">IFERROR(__xludf.DUMMYFUNCTION("REGEXREPLACE(F3601,""\D"", """")"),"#VALUE!")</f>
        <v>#VALUE!</v>
      </c>
      <c r="J3600" s="6" t="s">
        <v>13850</v>
      </c>
    </row>
    <row r="3601" spans="1:10" ht="15.75" customHeight="1">
      <c r="A3601" s="1">
        <v>3600</v>
      </c>
      <c r="B3601" s="3">
        <v>3601</v>
      </c>
      <c r="C3601" s="3" t="s">
        <v>9580</v>
      </c>
      <c r="D3601" s="3" t="s">
        <v>9581</v>
      </c>
      <c r="E3601" s="3" t="s">
        <v>17</v>
      </c>
      <c r="F3601" s="3">
        <v>0</v>
      </c>
      <c r="I3601" s="4" t="str">
        <f ca="1">IFERROR(__xludf.DUMMYFUNCTION("REGEXREPLACE(F3602,""\D"", """")"),"#VALUE!")</f>
        <v>#VALUE!</v>
      </c>
      <c r="J3601" s="6" t="s">
        <v>13850</v>
      </c>
    </row>
    <row r="3602" spans="1:10" ht="15.75" customHeight="1">
      <c r="A3602" s="1">
        <v>3601</v>
      </c>
      <c r="B3602" s="3">
        <v>3602</v>
      </c>
      <c r="C3602" s="3" t="s">
        <v>9582</v>
      </c>
      <c r="D3602" s="3" t="s">
        <v>9583</v>
      </c>
      <c r="E3602" s="3" t="s">
        <v>9584</v>
      </c>
      <c r="F3602" s="3" t="s">
        <v>205</v>
      </c>
      <c r="G3602" s="3">
        <v>0</v>
      </c>
      <c r="H3602" s="3" t="s">
        <v>86</v>
      </c>
      <c r="I3602" s="4" t="str">
        <f ca="1">IFERROR(__xludf.DUMMYFUNCTION("REGEXREPLACE(F3603,""\D"", """")"),"19")</f>
        <v>19</v>
      </c>
      <c r="J3602" s="6" t="s">
        <v>13865</v>
      </c>
    </row>
    <row r="3603" spans="1:10" ht="15.75" customHeight="1">
      <c r="A3603" s="1">
        <v>3602</v>
      </c>
      <c r="B3603" s="3">
        <v>3603</v>
      </c>
      <c r="C3603" s="3" t="s">
        <v>9585</v>
      </c>
      <c r="D3603" s="3" t="s">
        <v>9586</v>
      </c>
      <c r="E3603" s="3" t="s">
        <v>9587</v>
      </c>
      <c r="F3603" s="3">
        <v>0</v>
      </c>
      <c r="I3603" s="4" t="str">
        <f ca="1">IFERROR(__xludf.DUMMYFUNCTION("REGEXREPLACE(F3604,""\D"", """")"),"#VALUE!")</f>
        <v>#VALUE!</v>
      </c>
      <c r="J3603" s="6" t="s">
        <v>13850</v>
      </c>
    </row>
    <row r="3604" spans="1:10" ht="15.75" customHeight="1">
      <c r="A3604" s="1">
        <v>3603</v>
      </c>
      <c r="B3604" s="3">
        <v>3604</v>
      </c>
      <c r="C3604" s="3" t="s">
        <v>9588</v>
      </c>
      <c r="D3604" s="3" t="s">
        <v>9589</v>
      </c>
      <c r="E3604" s="3" t="s">
        <v>6332</v>
      </c>
      <c r="F3604" s="3">
        <v>0</v>
      </c>
      <c r="I3604" s="4" t="str">
        <f ca="1">IFERROR(__xludf.DUMMYFUNCTION("REGEXREPLACE(F3605,""\D"", """")"),"#VALUE!")</f>
        <v>#VALUE!</v>
      </c>
      <c r="J3604" s="6" t="s">
        <v>13850</v>
      </c>
    </row>
    <row r="3605" spans="1:10" ht="15.75" customHeight="1">
      <c r="A3605" s="1">
        <v>3604</v>
      </c>
      <c r="B3605" s="3">
        <v>3605</v>
      </c>
      <c r="C3605" s="3" t="s">
        <v>9590</v>
      </c>
      <c r="D3605" s="3" t="s">
        <v>9591</v>
      </c>
      <c r="E3605" s="3" t="s">
        <v>9592</v>
      </c>
      <c r="F3605" s="3" t="s">
        <v>75</v>
      </c>
      <c r="G3605" s="3">
        <v>49</v>
      </c>
      <c r="H3605" s="3" t="s">
        <v>7791</v>
      </c>
      <c r="I3605" s="4" t="str">
        <f ca="1">IFERROR(__xludf.DUMMYFUNCTION("REGEXREPLACE(F3606,""\D"", """")"),"15")</f>
        <v>15</v>
      </c>
      <c r="J3605" s="6" t="s">
        <v>13856</v>
      </c>
    </row>
    <row r="3606" spans="1:10" ht="15.75" customHeight="1">
      <c r="A3606" s="1">
        <v>3605</v>
      </c>
      <c r="B3606" s="3">
        <v>3606</v>
      </c>
      <c r="C3606" s="3" t="s">
        <v>9593</v>
      </c>
      <c r="D3606" s="3" t="s">
        <v>9594</v>
      </c>
      <c r="E3606" s="3" t="s">
        <v>9595</v>
      </c>
      <c r="F3606" s="3" t="s">
        <v>51</v>
      </c>
      <c r="G3606" s="3">
        <v>1</v>
      </c>
      <c r="H3606" s="3" t="s">
        <v>888</v>
      </c>
      <c r="I3606" s="4" t="str">
        <f ca="1">IFERROR(__xludf.DUMMYFUNCTION("REGEXREPLACE(F3607,""\D"", """")"),"5")</f>
        <v>5</v>
      </c>
      <c r="J3606" s="6" t="s">
        <v>13854</v>
      </c>
    </row>
    <row r="3607" spans="1:10" ht="15.75" customHeight="1">
      <c r="A3607" s="1">
        <v>3606</v>
      </c>
      <c r="B3607" s="3">
        <v>3607</v>
      </c>
      <c r="C3607" s="3" t="s">
        <v>9596</v>
      </c>
      <c r="D3607" s="3" t="s">
        <v>9597</v>
      </c>
      <c r="E3607" s="3" t="s">
        <v>9598</v>
      </c>
      <c r="F3607" s="3">
        <v>0</v>
      </c>
      <c r="I3607" s="4" t="str">
        <f ca="1">IFERROR(__xludf.DUMMYFUNCTION("REGEXREPLACE(F3608,""\D"", """")"),"#VALUE!")</f>
        <v>#VALUE!</v>
      </c>
      <c r="J3607" s="6" t="s">
        <v>13850</v>
      </c>
    </row>
    <row r="3608" spans="1:10" ht="15.75" customHeight="1">
      <c r="A3608" s="1">
        <v>3607</v>
      </c>
      <c r="B3608" s="3">
        <v>3608</v>
      </c>
      <c r="C3608" s="3" t="s">
        <v>9599</v>
      </c>
      <c r="D3608" s="3" t="s">
        <v>9600</v>
      </c>
      <c r="E3608" s="3" t="s">
        <v>9601</v>
      </c>
      <c r="F3608" s="3" t="s">
        <v>33</v>
      </c>
      <c r="G3608" s="3">
        <v>2</v>
      </c>
      <c r="H3608" s="3" t="s">
        <v>311</v>
      </c>
      <c r="I3608" s="4" t="str">
        <f ca="1">IFERROR(__xludf.DUMMYFUNCTION("REGEXREPLACE(F3609,""\D"", """")"),"9")</f>
        <v>9</v>
      </c>
      <c r="J3608" s="6" t="s">
        <v>13851</v>
      </c>
    </row>
    <row r="3609" spans="1:10" ht="15.75" customHeight="1">
      <c r="A3609" s="1">
        <v>3608</v>
      </c>
      <c r="B3609" s="3">
        <v>3609</v>
      </c>
      <c r="C3609" s="3" t="s">
        <v>9602</v>
      </c>
      <c r="D3609" s="3" t="s">
        <v>9603</v>
      </c>
      <c r="E3609" s="3" t="s">
        <v>9604</v>
      </c>
      <c r="F3609" s="3">
        <v>0</v>
      </c>
      <c r="I3609" s="4" t="str">
        <f ca="1">IFERROR(__xludf.DUMMYFUNCTION("REGEXREPLACE(F3610,""\D"", """")"),"#VALUE!")</f>
        <v>#VALUE!</v>
      </c>
      <c r="J3609" s="6" t="s">
        <v>13850</v>
      </c>
    </row>
    <row r="3610" spans="1:10" ht="15.75" customHeight="1">
      <c r="A3610" s="1">
        <v>3609</v>
      </c>
      <c r="B3610" s="3">
        <v>3610</v>
      </c>
      <c r="C3610" s="3" t="s">
        <v>9605</v>
      </c>
      <c r="D3610" s="3" t="s">
        <v>9606</v>
      </c>
      <c r="E3610" s="3" t="s">
        <v>9607</v>
      </c>
      <c r="F3610" s="3" t="s">
        <v>33</v>
      </c>
      <c r="G3610" s="3">
        <v>15</v>
      </c>
      <c r="H3610" s="3" t="s">
        <v>57</v>
      </c>
      <c r="I3610" s="4" t="str">
        <f ca="1">IFERROR(__xludf.DUMMYFUNCTION("REGEXREPLACE(F3611,""\D"", """")"),"9")</f>
        <v>9</v>
      </c>
      <c r="J3610" s="6" t="s">
        <v>13851</v>
      </c>
    </row>
    <row r="3611" spans="1:10" ht="15.75" customHeight="1">
      <c r="A3611" s="1">
        <v>3610</v>
      </c>
      <c r="B3611" s="3">
        <v>3611</v>
      </c>
      <c r="C3611" s="3" t="s">
        <v>9608</v>
      </c>
      <c r="D3611" s="3" t="s">
        <v>9609</v>
      </c>
      <c r="E3611" s="3" t="s">
        <v>17</v>
      </c>
      <c r="F3611" s="3">
        <v>0</v>
      </c>
      <c r="I3611" s="4" t="str">
        <f ca="1">IFERROR(__xludf.DUMMYFUNCTION("REGEXREPLACE(F3612,""\D"", """")"),"#VALUE!")</f>
        <v>#VALUE!</v>
      </c>
      <c r="J3611" s="6" t="s">
        <v>13850</v>
      </c>
    </row>
    <row r="3612" spans="1:10" ht="15.75" customHeight="1">
      <c r="A3612" s="1">
        <v>3611</v>
      </c>
      <c r="B3612" s="3">
        <v>3612</v>
      </c>
      <c r="C3612" s="3" t="s">
        <v>9610</v>
      </c>
      <c r="D3612" s="3" t="s">
        <v>9611</v>
      </c>
      <c r="E3612" s="3" t="s">
        <v>9612</v>
      </c>
      <c r="F3612" s="3" t="s">
        <v>177</v>
      </c>
      <c r="G3612" s="3">
        <v>0</v>
      </c>
      <c r="H3612" s="3" t="s">
        <v>2611</v>
      </c>
      <c r="I3612" s="4" t="str">
        <f ca="1">IFERROR(__xludf.DUMMYFUNCTION("REGEXREPLACE(F3613,""\D"", """")"),"2")</f>
        <v>2</v>
      </c>
      <c r="J3612" s="6" t="s">
        <v>13862</v>
      </c>
    </row>
    <row r="3613" spans="1:10" ht="15.75" customHeight="1">
      <c r="A3613" s="1">
        <v>3612</v>
      </c>
      <c r="B3613" s="3">
        <v>3613</v>
      </c>
      <c r="C3613" s="3" t="s">
        <v>9613</v>
      </c>
      <c r="D3613" s="3" t="s">
        <v>9614</v>
      </c>
      <c r="E3613" s="3" t="s">
        <v>9615</v>
      </c>
      <c r="F3613" s="3">
        <v>0</v>
      </c>
      <c r="I3613" s="4" t="str">
        <f ca="1">IFERROR(__xludf.DUMMYFUNCTION("REGEXREPLACE(F3614,""\D"", """")"),"#VALUE!")</f>
        <v>#VALUE!</v>
      </c>
      <c r="J3613" s="6" t="s">
        <v>13850</v>
      </c>
    </row>
    <row r="3614" spans="1:10" ht="15.75" customHeight="1">
      <c r="A3614" s="1">
        <v>3613</v>
      </c>
      <c r="B3614" s="3">
        <v>3614</v>
      </c>
      <c r="C3614" s="3" t="s">
        <v>9616</v>
      </c>
      <c r="D3614" s="3" t="s">
        <v>9617</v>
      </c>
      <c r="E3614" s="3" t="s">
        <v>9618</v>
      </c>
      <c r="F3614" s="3">
        <v>0</v>
      </c>
      <c r="I3614" s="4" t="str">
        <f ca="1">IFERROR(__xludf.DUMMYFUNCTION("REGEXREPLACE(F3615,""\D"", """")"),"#VALUE!")</f>
        <v>#VALUE!</v>
      </c>
      <c r="J3614" s="6" t="s">
        <v>13850</v>
      </c>
    </row>
    <row r="3615" spans="1:10" ht="15.75" customHeight="1">
      <c r="A3615" s="1">
        <v>3614</v>
      </c>
      <c r="B3615" s="3">
        <v>3615</v>
      </c>
      <c r="C3615" s="3" t="s">
        <v>9619</v>
      </c>
      <c r="D3615" s="3" t="s">
        <v>9620</v>
      </c>
      <c r="E3615" s="3" t="s">
        <v>9621</v>
      </c>
      <c r="F3615" s="3" t="s">
        <v>33</v>
      </c>
      <c r="G3615" s="3">
        <v>0</v>
      </c>
      <c r="H3615" s="3" t="s">
        <v>94</v>
      </c>
      <c r="I3615" s="4" t="str">
        <f ca="1">IFERROR(__xludf.DUMMYFUNCTION("REGEXREPLACE(F3616,""\D"", """")"),"9")</f>
        <v>9</v>
      </c>
      <c r="J3615" s="6" t="s">
        <v>13851</v>
      </c>
    </row>
    <row r="3616" spans="1:10" ht="15.75" customHeight="1">
      <c r="A3616" s="1">
        <v>3615</v>
      </c>
      <c r="B3616" s="3">
        <v>3616</v>
      </c>
      <c r="C3616" s="3" t="s">
        <v>9622</v>
      </c>
      <c r="D3616" s="3" t="s">
        <v>9623</v>
      </c>
      <c r="E3616" s="3" t="s">
        <v>7572</v>
      </c>
      <c r="F3616" s="3">
        <v>0</v>
      </c>
      <c r="I3616" s="4" t="str">
        <f ca="1">IFERROR(__xludf.DUMMYFUNCTION("REGEXREPLACE(F3617,""\D"", """")"),"#VALUE!")</f>
        <v>#VALUE!</v>
      </c>
      <c r="J3616" s="6" t="s">
        <v>13850</v>
      </c>
    </row>
    <row r="3617" spans="1:10" ht="15.75" customHeight="1">
      <c r="A3617" s="1">
        <v>3616</v>
      </c>
      <c r="B3617" s="3">
        <v>3617</v>
      </c>
      <c r="C3617" s="3" t="s">
        <v>9624</v>
      </c>
      <c r="D3617" s="3" t="s">
        <v>9625</v>
      </c>
      <c r="E3617" s="3" t="s">
        <v>17</v>
      </c>
      <c r="F3617" s="3">
        <v>0</v>
      </c>
      <c r="I3617" s="4" t="str">
        <f ca="1">IFERROR(__xludf.DUMMYFUNCTION("REGEXREPLACE(F3618,""\D"", """")"),"#VALUE!")</f>
        <v>#VALUE!</v>
      </c>
      <c r="J3617" s="6" t="s">
        <v>13850</v>
      </c>
    </row>
    <row r="3618" spans="1:10" ht="15.75" customHeight="1">
      <c r="A3618" s="1">
        <v>3617</v>
      </c>
      <c r="B3618" s="3">
        <v>3618</v>
      </c>
      <c r="C3618" s="3" t="s">
        <v>9626</v>
      </c>
      <c r="D3618" s="3" t="s">
        <v>9627</v>
      </c>
      <c r="E3618" s="3" t="s">
        <v>17</v>
      </c>
      <c r="F3618" s="3">
        <v>0</v>
      </c>
      <c r="I3618" s="4" t="str">
        <f ca="1">IFERROR(__xludf.DUMMYFUNCTION("REGEXREPLACE(F3619,""\D"", """")"),"#VALUE!")</f>
        <v>#VALUE!</v>
      </c>
      <c r="J3618" s="6" t="s">
        <v>13850</v>
      </c>
    </row>
    <row r="3619" spans="1:10" ht="15.75" customHeight="1">
      <c r="A3619" s="1">
        <v>3618</v>
      </c>
      <c r="B3619" s="3">
        <v>3619</v>
      </c>
      <c r="C3619" s="3" t="s">
        <v>9628</v>
      </c>
      <c r="D3619" s="3" t="s">
        <v>9629</v>
      </c>
      <c r="E3619" s="3" t="s">
        <v>17</v>
      </c>
      <c r="F3619" s="3">
        <v>0</v>
      </c>
      <c r="I3619" s="4" t="str">
        <f ca="1">IFERROR(__xludf.DUMMYFUNCTION("REGEXREPLACE(F3620,""\D"", """")"),"#VALUE!")</f>
        <v>#VALUE!</v>
      </c>
      <c r="J3619" s="6" t="s">
        <v>13850</v>
      </c>
    </row>
    <row r="3620" spans="1:10" ht="15.75" customHeight="1">
      <c r="A3620" s="1">
        <v>3619</v>
      </c>
      <c r="B3620" s="3">
        <v>3620</v>
      </c>
      <c r="C3620" s="3" t="s">
        <v>9630</v>
      </c>
      <c r="D3620" s="3" t="s">
        <v>9631</v>
      </c>
      <c r="E3620" s="3" t="s">
        <v>9632</v>
      </c>
      <c r="F3620" s="3" t="s">
        <v>9633</v>
      </c>
      <c r="G3620" s="3">
        <v>67</v>
      </c>
      <c r="H3620" s="3" t="s">
        <v>9634</v>
      </c>
      <c r="I3620" s="4" t="str">
        <f ca="1">IFERROR(__xludf.DUMMYFUNCTION("REGEXREPLACE(F3621,""\D"", """")"),"107")</f>
        <v>107</v>
      </c>
      <c r="J3620" s="6" t="s">
        <v>13942</v>
      </c>
    </row>
    <row r="3621" spans="1:10" ht="15.75" customHeight="1">
      <c r="A3621" s="1">
        <v>3620</v>
      </c>
      <c r="B3621" s="3">
        <v>3621</v>
      </c>
      <c r="C3621" s="3" t="s">
        <v>9635</v>
      </c>
      <c r="D3621" s="3" t="s">
        <v>9636</v>
      </c>
      <c r="E3621" s="3" t="s">
        <v>17</v>
      </c>
      <c r="F3621" s="3">
        <v>0</v>
      </c>
      <c r="I3621" s="4" t="str">
        <f ca="1">IFERROR(__xludf.DUMMYFUNCTION("REGEXREPLACE(F3622,""\D"", """")"),"#VALUE!")</f>
        <v>#VALUE!</v>
      </c>
      <c r="J3621" s="6" t="s">
        <v>13850</v>
      </c>
    </row>
    <row r="3622" spans="1:10" ht="15.75" customHeight="1">
      <c r="A3622" s="1">
        <v>3621</v>
      </c>
      <c r="B3622" s="3">
        <v>3622</v>
      </c>
      <c r="C3622" s="3" t="s">
        <v>9637</v>
      </c>
      <c r="D3622" s="3" t="s">
        <v>9638</v>
      </c>
      <c r="E3622" s="3" t="s">
        <v>9639</v>
      </c>
      <c r="F3622" s="3" t="s">
        <v>85</v>
      </c>
      <c r="G3622" s="3">
        <v>21</v>
      </c>
      <c r="H3622" s="3" t="s">
        <v>717</v>
      </c>
      <c r="I3622" s="4" t="str">
        <f ca="1">IFERROR(__xludf.DUMMYFUNCTION("REGEXREPLACE(F3623,""\D"", """")"),"17")</f>
        <v>17</v>
      </c>
      <c r="J3622" s="6" t="s">
        <v>13857</v>
      </c>
    </row>
    <row r="3623" spans="1:10" ht="15.75" customHeight="1">
      <c r="A3623" s="1">
        <v>3622</v>
      </c>
      <c r="B3623" s="3">
        <v>3623</v>
      </c>
      <c r="C3623" s="3" t="s">
        <v>9640</v>
      </c>
      <c r="D3623" s="3" t="s">
        <v>9641</v>
      </c>
      <c r="E3623" s="3" t="s">
        <v>9642</v>
      </c>
      <c r="F3623" s="3" t="s">
        <v>2851</v>
      </c>
      <c r="G3623" s="3">
        <v>216</v>
      </c>
      <c r="H3623" s="3" t="s">
        <v>9643</v>
      </c>
      <c r="I3623" s="4" t="str">
        <f ca="1">IFERROR(__xludf.DUMMYFUNCTION("REGEXREPLACE(F3624,""\D"", """")"),"147")</f>
        <v>147</v>
      </c>
      <c r="J3623" s="6" t="s">
        <v>13903</v>
      </c>
    </row>
    <row r="3624" spans="1:10" ht="15.75" customHeight="1">
      <c r="A3624" s="1">
        <v>3623</v>
      </c>
      <c r="B3624" s="3">
        <v>3624</v>
      </c>
      <c r="C3624" s="3" t="s">
        <v>9644</v>
      </c>
      <c r="D3624" s="3" t="s">
        <v>9645</v>
      </c>
      <c r="E3624" s="3" t="s">
        <v>17</v>
      </c>
      <c r="F3624" s="3">
        <v>0</v>
      </c>
      <c r="I3624" s="4" t="str">
        <f ca="1">IFERROR(__xludf.DUMMYFUNCTION("REGEXREPLACE(F3625,""\D"", """")"),"#VALUE!")</f>
        <v>#VALUE!</v>
      </c>
      <c r="J3624" s="6" t="s">
        <v>13850</v>
      </c>
    </row>
    <row r="3625" spans="1:10" ht="15.75" customHeight="1">
      <c r="A3625" s="1">
        <v>3624</v>
      </c>
      <c r="B3625" s="3">
        <v>3625</v>
      </c>
      <c r="C3625" s="3" t="s">
        <v>9646</v>
      </c>
      <c r="D3625" s="3" t="s">
        <v>9647</v>
      </c>
      <c r="E3625" s="3" t="s">
        <v>17</v>
      </c>
      <c r="F3625" s="3">
        <v>0</v>
      </c>
      <c r="I3625" s="4" t="str">
        <f ca="1">IFERROR(__xludf.DUMMYFUNCTION("REGEXREPLACE(F3626,""\D"", """")"),"#VALUE!")</f>
        <v>#VALUE!</v>
      </c>
      <c r="J3625" s="6" t="s">
        <v>13850</v>
      </c>
    </row>
    <row r="3626" spans="1:10" ht="15.75" customHeight="1">
      <c r="A3626" s="1">
        <v>3625</v>
      </c>
      <c r="B3626" s="3">
        <v>3626</v>
      </c>
      <c r="C3626" s="3" t="s">
        <v>9648</v>
      </c>
      <c r="D3626" s="3" t="s">
        <v>9649</v>
      </c>
      <c r="E3626" s="3" t="s">
        <v>9650</v>
      </c>
      <c r="F3626" s="3">
        <v>0</v>
      </c>
      <c r="I3626" s="4" t="str">
        <f ca="1">IFERROR(__xludf.DUMMYFUNCTION("REGEXREPLACE(F3627,""\D"", """")"),"#VALUE!")</f>
        <v>#VALUE!</v>
      </c>
      <c r="J3626" s="6" t="s">
        <v>13850</v>
      </c>
    </row>
    <row r="3627" spans="1:10" ht="15.75" customHeight="1">
      <c r="A3627" s="1">
        <v>3626</v>
      </c>
      <c r="B3627" s="3">
        <v>3627</v>
      </c>
      <c r="C3627" s="3" t="s">
        <v>9651</v>
      </c>
      <c r="D3627" s="3" t="s">
        <v>9652</v>
      </c>
      <c r="E3627" s="3" t="s">
        <v>17</v>
      </c>
      <c r="F3627" s="3">
        <v>0</v>
      </c>
      <c r="I3627" s="4" t="str">
        <f ca="1">IFERROR(__xludf.DUMMYFUNCTION("REGEXREPLACE(F3628,""\D"", """")"),"#VALUE!")</f>
        <v>#VALUE!</v>
      </c>
      <c r="J3627" s="6" t="s">
        <v>13850</v>
      </c>
    </row>
    <row r="3628" spans="1:10" ht="15.75" customHeight="1">
      <c r="A3628" s="1">
        <v>3627</v>
      </c>
      <c r="B3628" s="3">
        <v>3628</v>
      </c>
      <c r="C3628" s="3" t="s">
        <v>9653</v>
      </c>
      <c r="D3628" s="3" t="s">
        <v>9654</v>
      </c>
      <c r="E3628" s="3" t="s">
        <v>17</v>
      </c>
      <c r="F3628" s="3">
        <v>0</v>
      </c>
      <c r="I3628" s="4" t="str">
        <f ca="1">IFERROR(__xludf.DUMMYFUNCTION("REGEXREPLACE(F3629,""\D"", """")"),"#VALUE!")</f>
        <v>#VALUE!</v>
      </c>
      <c r="J3628" s="6" t="s">
        <v>13850</v>
      </c>
    </row>
    <row r="3629" spans="1:10" ht="15.75" customHeight="1">
      <c r="A3629" s="1">
        <v>3628</v>
      </c>
      <c r="B3629" s="3">
        <v>3629</v>
      </c>
      <c r="C3629" s="3" t="s">
        <v>9655</v>
      </c>
      <c r="D3629" s="3" t="s">
        <v>9656</v>
      </c>
      <c r="E3629" s="3" t="s">
        <v>9657</v>
      </c>
      <c r="F3629" s="3" t="s">
        <v>254</v>
      </c>
      <c r="G3629" s="3">
        <v>0</v>
      </c>
      <c r="H3629" s="3" t="s">
        <v>255</v>
      </c>
      <c r="I3629" s="4" t="str">
        <f ca="1">IFERROR(__xludf.DUMMYFUNCTION("REGEXREPLACE(F3630,""\D"", """")"),"31")</f>
        <v>31</v>
      </c>
      <c r="J3629" s="6" t="s">
        <v>13868</v>
      </c>
    </row>
    <row r="3630" spans="1:10" ht="15.75" customHeight="1">
      <c r="A3630" s="1">
        <v>3629</v>
      </c>
      <c r="B3630" s="3">
        <v>3630</v>
      </c>
      <c r="C3630" s="3" t="s">
        <v>9658</v>
      </c>
      <c r="D3630" s="3" t="s">
        <v>9659</v>
      </c>
      <c r="E3630" s="3" t="s">
        <v>9660</v>
      </c>
      <c r="F3630" s="3" t="s">
        <v>13</v>
      </c>
      <c r="G3630" s="3">
        <v>8</v>
      </c>
      <c r="H3630" s="3" t="s">
        <v>9</v>
      </c>
      <c r="I3630" s="4" t="str">
        <f ca="1">IFERROR(__xludf.DUMMYFUNCTION("REGEXREPLACE(F3631,""\D"", """")"),"13")</f>
        <v>13</v>
      </c>
      <c r="J3630" s="6" t="s">
        <v>13849</v>
      </c>
    </row>
    <row r="3631" spans="1:10" ht="15.75" customHeight="1">
      <c r="A3631" s="1">
        <v>3630</v>
      </c>
      <c r="B3631" s="3">
        <v>3631</v>
      </c>
      <c r="C3631" s="3" t="s">
        <v>9661</v>
      </c>
      <c r="D3631" s="3" t="s">
        <v>9662</v>
      </c>
      <c r="E3631" s="3" t="s">
        <v>17</v>
      </c>
      <c r="F3631" s="3">
        <v>0</v>
      </c>
      <c r="I3631" s="4" t="str">
        <f ca="1">IFERROR(__xludf.DUMMYFUNCTION("REGEXREPLACE(F3632,""\D"", """")"),"#VALUE!")</f>
        <v>#VALUE!</v>
      </c>
      <c r="J3631" s="6" t="s">
        <v>13850</v>
      </c>
    </row>
    <row r="3632" spans="1:10" ht="15.75" customHeight="1">
      <c r="A3632" s="1">
        <v>3631</v>
      </c>
      <c r="B3632" s="3">
        <v>3632</v>
      </c>
      <c r="C3632" s="3" t="s">
        <v>9663</v>
      </c>
      <c r="D3632" s="3" t="s">
        <v>9664</v>
      </c>
      <c r="E3632" s="3" t="s">
        <v>17</v>
      </c>
      <c r="F3632" s="3">
        <v>0</v>
      </c>
      <c r="I3632" s="4" t="str">
        <f ca="1">IFERROR(__xludf.DUMMYFUNCTION("REGEXREPLACE(F3633,""\D"", """")"),"#VALUE!")</f>
        <v>#VALUE!</v>
      </c>
      <c r="J3632" s="6" t="s">
        <v>13850</v>
      </c>
    </row>
    <row r="3633" spans="1:10" ht="15.75" customHeight="1">
      <c r="A3633" s="1">
        <v>3632</v>
      </c>
      <c r="B3633" s="3">
        <v>3633</v>
      </c>
      <c r="C3633" s="3" t="s">
        <v>9665</v>
      </c>
      <c r="D3633" s="3" t="s">
        <v>9666</v>
      </c>
      <c r="E3633" s="3" t="s">
        <v>9667</v>
      </c>
      <c r="F3633" s="3" t="s">
        <v>38</v>
      </c>
      <c r="G3633" s="3">
        <v>4</v>
      </c>
      <c r="H3633" s="3" t="s">
        <v>76</v>
      </c>
      <c r="I3633" s="4" t="str">
        <f ca="1">IFERROR(__xludf.DUMMYFUNCTION("REGEXREPLACE(F3634,""\D"", """")"),"11")</f>
        <v>11</v>
      </c>
      <c r="J3633" s="6" t="s">
        <v>13852</v>
      </c>
    </row>
    <row r="3634" spans="1:10" ht="15.75" customHeight="1">
      <c r="A3634" s="1">
        <v>3633</v>
      </c>
      <c r="B3634" s="3">
        <v>3634</v>
      </c>
      <c r="C3634" s="3" t="s">
        <v>9668</v>
      </c>
      <c r="D3634" s="3" t="s">
        <v>9669</v>
      </c>
      <c r="E3634" s="3" t="s">
        <v>9670</v>
      </c>
      <c r="F3634" s="3" t="s">
        <v>33</v>
      </c>
      <c r="G3634" s="3">
        <v>0</v>
      </c>
      <c r="H3634" s="3" t="s">
        <v>94</v>
      </c>
      <c r="I3634" s="4" t="str">
        <f ca="1">IFERROR(__xludf.DUMMYFUNCTION("REGEXREPLACE(F3635,""\D"", """")"),"9")</f>
        <v>9</v>
      </c>
      <c r="J3634" s="6" t="s">
        <v>13851</v>
      </c>
    </row>
    <row r="3635" spans="1:10" ht="15.75" customHeight="1">
      <c r="A3635" s="1">
        <v>3634</v>
      </c>
      <c r="B3635" s="3">
        <v>3635</v>
      </c>
      <c r="C3635" s="3" t="s">
        <v>9671</v>
      </c>
      <c r="D3635" s="3" t="s">
        <v>9672</v>
      </c>
      <c r="E3635" s="3" t="s">
        <v>17</v>
      </c>
      <c r="F3635" s="3">
        <v>0</v>
      </c>
      <c r="I3635" s="4" t="str">
        <f ca="1">IFERROR(__xludf.DUMMYFUNCTION("REGEXREPLACE(F3636,""\D"", """")"),"#VALUE!")</f>
        <v>#VALUE!</v>
      </c>
      <c r="J3635" s="6" t="s">
        <v>13850</v>
      </c>
    </row>
    <row r="3636" spans="1:10" ht="15.75" customHeight="1">
      <c r="A3636" s="1">
        <v>3635</v>
      </c>
      <c r="B3636" s="3">
        <v>3636</v>
      </c>
      <c r="C3636" s="3" t="s">
        <v>9673</v>
      </c>
      <c r="D3636" s="3" t="s">
        <v>9674</v>
      </c>
      <c r="E3636" s="3" t="s">
        <v>17</v>
      </c>
      <c r="F3636" s="3">
        <v>0</v>
      </c>
      <c r="I3636" s="4" t="str">
        <f ca="1">IFERROR(__xludf.DUMMYFUNCTION("REGEXREPLACE(F3637,""\D"", """")"),"#VALUE!")</f>
        <v>#VALUE!</v>
      </c>
      <c r="J3636" s="6" t="s">
        <v>13850</v>
      </c>
    </row>
    <row r="3637" spans="1:10" ht="15.75" customHeight="1">
      <c r="A3637" s="1">
        <v>3636</v>
      </c>
      <c r="B3637" s="3">
        <v>3637</v>
      </c>
      <c r="C3637" s="3" t="s">
        <v>9675</v>
      </c>
      <c r="D3637" s="3" t="s">
        <v>9676</v>
      </c>
      <c r="E3637" s="3" t="s">
        <v>9677</v>
      </c>
      <c r="F3637" s="3" t="s">
        <v>131</v>
      </c>
      <c r="G3637" s="3">
        <v>0</v>
      </c>
      <c r="H3637" s="3" t="s">
        <v>1176</v>
      </c>
      <c r="I3637" s="4" t="str">
        <f ca="1">IFERROR(__xludf.DUMMYFUNCTION("REGEXREPLACE(F3638,""\D"", """")"),"4")</f>
        <v>4</v>
      </c>
      <c r="J3637" s="6" t="s">
        <v>13861</v>
      </c>
    </row>
    <row r="3638" spans="1:10" ht="15.75" customHeight="1">
      <c r="A3638" s="1">
        <v>3637</v>
      </c>
      <c r="B3638" s="3">
        <v>3638</v>
      </c>
      <c r="C3638" s="3" t="s">
        <v>9678</v>
      </c>
      <c r="D3638" s="3" t="s">
        <v>9679</v>
      </c>
      <c r="E3638" s="3" t="s">
        <v>9680</v>
      </c>
      <c r="F3638" s="3" t="s">
        <v>43</v>
      </c>
      <c r="G3638" s="3">
        <v>14</v>
      </c>
      <c r="H3638" s="3" t="s">
        <v>1281</v>
      </c>
      <c r="I3638" s="4" t="str">
        <f ca="1">IFERROR(__xludf.DUMMYFUNCTION("REGEXREPLACE(F3639,""\D"", """")"),"22")</f>
        <v>22</v>
      </c>
      <c r="J3638" s="6" t="s">
        <v>13853</v>
      </c>
    </row>
    <row r="3639" spans="1:10" ht="15.75" customHeight="1">
      <c r="A3639" s="1">
        <v>3638</v>
      </c>
      <c r="B3639" s="3">
        <v>3639</v>
      </c>
      <c r="C3639" s="3" t="s">
        <v>9681</v>
      </c>
      <c r="D3639" s="3" t="s">
        <v>9682</v>
      </c>
      <c r="E3639" s="3" t="s">
        <v>17</v>
      </c>
      <c r="F3639" s="3">
        <v>0</v>
      </c>
      <c r="I3639" s="4" t="str">
        <f ca="1">IFERROR(__xludf.DUMMYFUNCTION("REGEXREPLACE(F3640,""\D"", """")"),"#VALUE!")</f>
        <v>#VALUE!</v>
      </c>
      <c r="J3639" s="6" t="s">
        <v>13850</v>
      </c>
    </row>
    <row r="3640" spans="1:10" ht="15.75" customHeight="1">
      <c r="A3640" s="1">
        <v>3639</v>
      </c>
      <c r="B3640" s="3">
        <v>3640</v>
      </c>
      <c r="C3640" s="3" t="s">
        <v>9683</v>
      </c>
      <c r="D3640" s="3" t="s">
        <v>9684</v>
      </c>
      <c r="E3640" s="3" t="s">
        <v>9685</v>
      </c>
      <c r="F3640" s="3">
        <v>0</v>
      </c>
      <c r="I3640" s="4" t="str">
        <f ca="1">IFERROR(__xludf.DUMMYFUNCTION("REGEXREPLACE(F3641,""\D"", """")"),"#VALUE!")</f>
        <v>#VALUE!</v>
      </c>
      <c r="J3640" s="6" t="s">
        <v>13850</v>
      </c>
    </row>
    <row r="3641" spans="1:10" ht="15.75" customHeight="1">
      <c r="A3641" s="1">
        <v>3640</v>
      </c>
      <c r="B3641" s="3">
        <v>3641</v>
      </c>
      <c r="C3641" s="3" t="s">
        <v>9686</v>
      </c>
      <c r="D3641" s="3" t="s">
        <v>9687</v>
      </c>
      <c r="E3641" s="3" t="s">
        <v>9688</v>
      </c>
      <c r="F3641" s="3" t="s">
        <v>492</v>
      </c>
      <c r="G3641" s="3">
        <v>41</v>
      </c>
      <c r="H3641" s="3" t="s">
        <v>2051</v>
      </c>
      <c r="I3641" s="4" t="str">
        <f ca="1">IFERROR(__xludf.DUMMYFUNCTION("REGEXREPLACE(F3642,""\D"", """")"),"30")</f>
        <v>30</v>
      </c>
      <c r="J3641" s="6" t="s">
        <v>13875</v>
      </c>
    </row>
    <row r="3642" spans="1:10" ht="15.75" customHeight="1">
      <c r="A3642" s="1">
        <v>3641</v>
      </c>
      <c r="B3642" s="3">
        <v>3642</v>
      </c>
      <c r="C3642" s="3" t="s">
        <v>9689</v>
      </c>
      <c r="D3642" s="3" t="s">
        <v>9690</v>
      </c>
      <c r="E3642" s="3" t="s">
        <v>9691</v>
      </c>
      <c r="F3642" s="3" t="s">
        <v>215</v>
      </c>
      <c r="G3642" s="3">
        <v>8</v>
      </c>
      <c r="H3642" s="3" t="s">
        <v>566</v>
      </c>
      <c r="I3642" s="4" t="str">
        <f ca="1">IFERROR(__xludf.DUMMYFUNCTION("REGEXREPLACE(F3643,""\D"", """")"),"14")</f>
        <v>14</v>
      </c>
      <c r="J3642" s="6" t="s">
        <v>13866</v>
      </c>
    </row>
    <row r="3643" spans="1:10" ht="15.75" customHeight="1">
      <c r="A3643" s="1">
        <v>3642</v>
      </c>
      <c r="B3643" s="3">
        <v>3643</v>
      </c>
      <c r="C3643" s="3" t="s">
        <v>9692</v>
      </c>
      <c r="D3643" s="3" t="s">
        <v>9693</v>
      </c>
      <c r="E3643" s="3" t="s">
        <v>9694</v>
      </c>
      <c r="F3643" s="3" t="s">
        <v>3046</v>
      </c>
      <c r="G3643" s="3">
        <v>113</v>
      </c>
      <c r="H3643" s="3" t="s">
        <v>9206</v>
      </c>
      <c r="I3643" s="4" t="str">
        <f ca="1">IFERROR(__xludf.DUMMYFUNCTION("REGEXREPLACE(F3644,""\D"", """")"),"45")</f>
        <v>45</v>
      </c>
      <c r="J3643" s="6" t="s">
        <v>13906</v>
      </c>
    </row>
    <row r="3644" spans="1:10" ht="15.75" customHeight="1">
      <c r="A3644" s="1">
        <v>3643</v>
      </c>
      <c r="B3644" s="3">
        <v>3644</v>
      </c>
      <c r="C3644" s="3" t="s">
        <v>9695</v>
      </c>
      <c r="D3644" s="3" t="s">
        <v>9696</v>
      </c>
      <c r="E3644" s="3" t="s">
        <v>17</v>
      </c>
      <c r="F3644" s="3">
        <v>0</v>
      </c>
      <c r="I3644" s="4" t="str">
        <f ca="1">IFERROR(__xludf.DUMMYFUNCTION("REGEXREPLACE(F3645,""\D"", """")"),"#VALUE!")</f>
        <v>#VALUE!</v>
      </c>
      <c r="J3644" s="6" t="s">
        <v>13850</v>
      </c>
    </row>
    <row r="3645" spans="1:10" ht="15.75" customHeight="1">
      <c r="A3645" s="1">
        <v>3644</v>
      </c>
      <c r="B3645" s="3">
        <v>3645</v>
      </c>
      <c r="C3645" s="3" t="s">
        <v>9697</v>
      </c>
      <c r="D3645" s="3" t="s">
        <v>9698</v>
      </c>
      <c r="E3645" s="3" t="s">
        <v>9699</v>
      </c>
      <c r="F3645" s="3">
        <v>0</v>
      </c>
      <c r="I3645" s="4" t="str">
        <f ca="1">IFERROR(__xludf.DUMMYFUNCTION("REGEXREPLACE(F3646,""\D"", """")"),"#VALUE!")</f>
        <v>#VALUE!</v>
      </c>
      <c r="J3645" s="6" t="s">
        <v>13850</v>
      </c>
    </row>
    <row r="3646" spans="1:10" ht="15.75" customHeight="1">
      <c r="A3646" s="1">
        <v>3645</v>
      </c>
      <c r="B3646" s="3">
        <v>3646</v>
      </c>
      <c r="C3646" s="3" t="s">
        <v>9700</v>
      </c>
      <c r="D3646" s="3" t="s">
        <v>9701</v>
      </c>
      <c r="E3646" s="3" t="s">
        <v>9702</v>
      </c>
      <c r="F3646" s="3" t="s">
        <v>254</v>
      </c>
      <c r="G3646" s="3">
        <v>29</v>
      </c>
      <c r="H3646" s="3" t="s">
        <v>262</v>
      </c>
      <c r="I3646" s="4" t="str">
        <f ca="1">IFERROR(__xludf.DUMMYFUNCTION("REGEXREPLACE(F3647,""\D"", """")"),"31")</f>
        <v>31</v>
      </c>
      <c r="J3646" s="6" t="s">
        <v>13868</v>
      </c>
    </row>
    <row r="3647" spans="1:10" ht="15.75" customHeight="1">
      <c r="A3647" s="1">
        <v>3646</v>
      </c>
      <c r="B3647" s="3">
        <v>3647</v>
      </c>
      <c r="C3647" s="3" t="s">
        <v>9703</v>
      </c>
      <c r="D3647" s="3" t="s">
        <v>9704</v>
      </c>
      <c r="E3647" s="3" t="s">
        <v>9705</v>
      </c>
      <c r="F3647" s="3">
        <v>0</v>
      </c>
      <c r="I3647" s="4" t="str">
        <f ca="1">IFERROR(__xludf.DUMMYFUNCTION("REGEXREPLACE(F3648,""\D"", """")"),"#VALUE!")</f>
        <v>#VALUE!</v>
      </c>
      <c r="J3647" s="6" t="s">
        <v>13850</v>
      </c>
    </row>
    <row r="3648" spans="1:10" ht="15.75" customHeight="1">
      <c r="A3648" s="1">
        <v>3647</v>
      </c>
      <c r="B3648" s="3">
        <v>3648</v>
      </c>
      <c r="C3648" s="3" t="s">
        <v>9706</v>
      </c>
      <c r="D3648" s="3" t="s">
        <v>9707</v>
      </c>
      <c r="E3648" s="3" t="s">
        <v>17</v>
      </c>
      <c r="F3648" s="3">
        <v>0</v>
      </c>
      <c r="I3648" s="4" t="str">
        <f ca="1">IFERROR(__xludf.DUMMYFUNCTION("REGEXREPLACE(F3649,""\D"", """")"),"#VALUE!")</f>
        <v>#VALUE!</v>
      </c>
      <c r="J3648" s="6" t="s">
        <v>13850</v>
      </c>
    </row>
    <row r="3649" spans="1:10" ht="15.75" customHeight="1">
      <c r="A3649" s="1">
        <v>3648</v>
      </c>
      <c r="B3649" s="3">
        <v>3649</v>
      </c>
      <c r="C3649" s="3" t="s">
        <v>9708</v>
      </c>
      <c r="D3649" s="3" t="s">
        <v>9709</v>
      </c>
      <c r="E3649" s="3" t="s">
        <v>9710</v>
      </c>
      <c r="F3649" s="3" t="s">
        <v>33</v>
      </c>
      <c r="G3649" s="3">
        <v>2</v>
      </c>
      <c r="H3649" s="3" t="s">
        <v>311</v>
      </c>
      <c r="I3649" s="4" t="str">
        <f ca="1">IFERROR(__xludf.DUMMYFUNCTION("REGEXREPLACE(F3650,""\D"", """")"),"9")</f>
        <v>9</v>
      </c>
      <c r="J3649" s="6" t="s">
        <v>13851</v>
      </c>
    </row>
    <row r="3650" spans="1:10" ht="15.75" customHeight="1">
      <c r="A3650" s="1">
        <v>3649</v>
      </c>
      <c r="B3650" s="3">
        <v>3650</v>
      </c>
      <c r="C3650" s="3" t="s">
        <v>9711</v>
      </c>
      <c r="D3650" s="3" t="s">
        <v>9712</v>
      </c>
      <c r="E3650" s="3" t="s">
        <v>17</v>
      </c>
      <c r="F3650" s="3">
        <v>0</v>
      </c>
      <c r="I3650" s="4" t="str">
        <f ca="1">IFERROR(__xludf.DUMMYFUNCTION("REGEXREPLACE(F3651,""\D"", """")"),"#VALUE!")</f>
        <v>#VALUE!</v>
      </c>
      <c r="J3650" s="6" t="s">
        <v>13850</v>
      </c>
    </row>
    <row r="3651" spans="1:10" ht="15.75" customHeight="1">
      <c r="A3651" s="1">
        <v>3650</v>
      </c>
      <c r="B3651" s="3">
        <v>3651</v>
      </c>
      <c r="C3651" s="3" t="s">
        <v>9713</v>
      </c>
      <c r="D3651" s="3" t="s">
        <v>9714</v>
      </c>
      <c r="E3651" s="3" t="s">
        <v>9715</v>
      </c>
      <c r="F3651" s="3">
        <v>0</v>
      </c>
      <c r="I3651" s="4" t="str">
        <f ca="1">IFERROR(__xludf.DUMMYFUNCTION("REGEXREPLACE(F3652,""\D"", """")"),"#VALUE!")</f>
        <v>#VALUE!</v>
      </c>
      <c r="J3651" s="6" t="s">
        <v>13850</v>
      </c>
    </row>
    <row r="3652" spans="1:10" ht="15.75" customHeight="1">
      <c r="A3652" s="1">
        <v>3651</v>
      </c>
      <c r="B3652" s="3">
        <v>3652</v>
      </c>
      <c r="C3652" s="3" t="s">
        <v>9716</v>
      </c>
      <c r="D3652" s="3" t="s">
        <v>9717</v>
      </c>
      <c r="E3652" s="3" t="s">
        <v>17</v>
      </c>
      <c r="F3652" s="3">
        <v>0</v>
      </c>
      <c r="I3652" s="4" t="str">
        <f ca="1">IFERROR(__xludf.DUMMYFUNCTION("REGEXREPLACE(F3653,""\D"", """")"),"#VALUE!")</f>
        <v>#VALUE!</v>
      </c>
      <c r="J3652" s="6" t="s">
        <v>13850</v>
      </c>
    </row>
    <row r="3653" spans="1:10" ht="15.75" customHeight="1">
      <c r="A3653" s="1">
        <v>3652</v>
      </c>
      <c r="B3653" s="3">
        <v>3653</v>
      </c>
      <c r="C3653" s="3" t="s">
        <v>9718</v>
      </c>
      <c r="D3653" s="3" t="s">
        <v>9719</v>
      </c>
      <c r="E3653" s="3" t="s">
        <v>9720</v>
      </c>
      <c r="F3653" s="3" t="s">
        <v>610</v>
      </c>
      <c r="G3653" s="3">
        <v>0</v>
      </c>
      <c r="H3653" s="3" t="s">
        <v>452</v>
      </c>
      <c r="I3653" s="4" t="str">
        <f ca="1">IFERROR(__xludf.DUMMYFUNCTION("REGEXREPLACE(F3654,""\D"", """")"),"28")</f>
        <v>28</v>
      </c>
      <c r="J3653" s="6" t="s">
        <v>13878</v>
      </c>
    </row>
    <row r="3654" spans="1:10" ht="15.75" customHeight="1">
      <c r="A3654" s="1">
        <v>3653</v>
      </c>
      <c r="B3654" s="3">
        <v>3654</v>
      </c>
      <c r="C3654" s="3" t="s">
        <v>9721</v>
      </c>
      <c r="D3654" s="3" t="s">
        <v>9722</v>
      </c>
      <c r="E3654" s="3" t="s">
        <v>17</v>
      </c>
      <c r="F3654" s="3">
        <v>0</v>
      </c>
      <c r="I3654" s="4" t="str">
        <f ca="1">IFERROR(__xludf.DUMMYFUNCTION("REGEXREPLACE(F3655,""\D"", """")"),"#VALUE!")</f>
        <v>#VALUE!</v>
      </c>
      <c r="J3654" s="6" t="s">
        <v>13850</v>
      </c>
    </row>
    <row r="3655" spans="1:10" ht="15.75" customHeight="1">
      <c r="A3655" s="1">
        <v>3654</v>
      </c>
      <c r="B3655" s="3">
        <v>3655</v>
      </c>
      <c r="C3655" s="3" t="s">
        <v>9723</v>
      </c>
      <c r="D3655" s="3" t="s">
        <v>9724</v>
      </c>
      <c r="E3655" s="3" t="s">
        <v>17</v>
      </c>
      <c r="F3655" s="3">
        <v>0</v>
      </c>
      <c r="I3655" s="4" t="str">
        <f ca="1">IFERROR(__xludf.DUMMYFUNCTION("REGEXREPLACE(F3656,""\D"", """")"),"#VALUE!")</f>
        <v>#VALUE!</v>
      </c>
      <c r="J3655" s="6" t="s">
        <v>13850</v>
      </c>
    </row>
    <row r="3656" spans="1:10" ht="15.75" customHeight="1">
      <c r="A3656" s="1">
        <v>3655</v>
      </c>
      <c r="B3656" s="3">
        <v>3656</v>
      </c>
      <c r="C3656" s="3" t="s">
        <v>9725</v>
      </c>
      <c r="D3656" s="3" t="s">
        <v>9726</v>
      </c>
      <c r="E3656" s="3" t="s">
        <v>9727</v>
      </c>
      <c r="F3656" s="3" t="s">
        <v>220</v>
      </c>
      <c r="G3656" s="3">
        <v>0</v>
      </c>
      <c r="H3656" s="3" t="s">
        <v>24</v>
      </c>
      <c r="I3656" s="4" t="str">
        <f ca="1">IFERROR(__xludf.DUMMYFUNCTION("REGEXREPLACE(F3657,""\D"", """")"),"18")</f>
        <v>18</v>
      </c>
      <c r="J3656" s="6" t="s">
        <v>13867</v>
      </c>
    </row>
    <row r="3657" spans="1:10" ht="15.75" customHeight="1">
      <c r="A3657" s="1">
        <v>3656</v>
      </c>
      <c r="B3657" s="3">
        <v>3657</v>
      </c>
      <c r="C3657" s="3" t="s">
        <v>9728</v>
      </c>
      <c r="D3657" s="3" t="s">
        <v>9729</v>
      </c>
      <c r="E3657" s="3" t="s">
        <v>17</v>
      </c>
      <c r="F3657" s="3">
        <v>0</v>
      </c>
      <c r="I3657" s="4" t="str">
        <f ca="1">IFERROR(__xludf.DUMMYFUNCTION("REGEXREPLACE(F3658,""\D"", """")"),"#VALUE!")</f>
        <v>#VALUE!</v>
      </c>
      <c r="J3657" s="6" t="s">
        <v>13850</v>
      </c>
    </row>
    <row r="3658" spans="1:10" ht="15.75" customHeight="1">
      <c r="A3658" s="1">
        <v>3657</v>
      </c>
      <c r="B3658" s="3">
        <v>3658</v>
      </c>
      <c r="C3658" s="3" t="s">
        <v>9730</v>
      </c>
      <c r="D3658" s="3" t="s">
        <v>9731</v>
      </c>
      <c r="E3658" s="3" t="s">
        <v>9732</v>
      </c>
      <c r="F3658" s="3" t="s">
        <v>9733</v>
      </c>
      <c r="G3658" s="3">
        <v>76</v>
      </c>
      <c r="H3658" s="3" t="s">
        <v>3110</v>
      </c>
      <c r="I3658" s="4" t="str">
        <f ca="1">IFERROR(__xludf.DUMMYFUNCTION("REGEXREPLACE(F3659,""\D"", """")"),"94")</f>
        <v>94</v>
      </c>
      <c r="J3658" s="6" t="s">
        <v>13943</v>
      </c>
    </row>
    <row r="3659" spans="1:10" ht="15.75" customHeight="1">
      <c r="A3659" s="1">
        <v>3658</v>
      </c>
      <c r="B3659" s="3">
        <v>3659</v>
      </c>
      <c r="C3659" s="3" t="s">
        <v>9734</v>
      </c>
      <c r="D3659" s="3" t="s">
        <v>9735</v>
      </c>
      <c r="E3659" s="3" t="s">
        <v>17</v>
      </c>
      <c r="F3659" s="3">
        <v>0</v>
      </c>
      <c r="I3659" s="4" t="str">
        <f ca="1">IFERROR(__xludf.DUMMYFUNCTION("REGEXREPLACE(F3660,""\D"", """")"),"#VALUE!")</f>
        <v>#VALUE!</v>
      </c>
      <c r="J3659" s="6" t="s">
        <v>13850</v>
      </c>
    </row>
    <row r="3660" spans="1:10" ht="15.75" customHeight="1">
      <c r="A3660" s="1">
        <v>3659</v>
      </c>
      <c r="B3660" s="3">
        <v>3660</v>
      </c>
      <c r="C3660" s="3" t="s">
        <v>9736</v>
      </c>
      <c r="D3660" s="3" t="s">
        <v>9737</v>
      </c>
      <c r="E3660" s="3" t="s">
        <v>9738</v>
      </c>
      <c r="F3660" s="3">
        <v>0</v>
      </c>
      <c r="I3660" s="4" t="str">
        <f ca="1">IFERROR(__xludf.DUMMYFUNCTION("REGEXREPLACE(F3661,""\D"", """")"),"#VALUE!")</f>
        <v>#VALUE!</v>
      </c>
      <c r="J3660" s="6" t="s">
        <v>13850</v>
      </c>
    </row>
    <row r="3661" spans="1:10" ht="15.75" customHeight="1">
      <c r="A3661" s="1">
        <v>3660</v>
      </c>
      <c r="B3661" s="3">
        <v>3661</v>
      </c>
      <c r="C3661" s="3" t="s">
        <v>9739</v>
      </c>
      <c r="D3661" s="3" t="s">
        <v>9740</v>
      </c>
      <c r="E3661" s="3" t="s">
        <v>9741</v>
      </c>
      <c r="F3661" s="3" t="s">
        <v>749</v>
      </c>
      <c r="G3661" s="3">
        <v>0</v>
      </c>
      <c r="H3661" s="3" t="s">
        <v>39</v>
      </c>
      <c r="I3661" s="4" t="str">
        <f ca="1">IFERROR(__xludf.DUMMYFUNCTION("REGEXREPLACE(F3662,""\D"", """")"),"25")</f>
        <v>25</v>
      </c>
      <c r="J3661" s="6" t="s">
        <v>13884</v>
      </c>
    </row>
    <row r="3662" spans="1:10" ht="15.75" customHeight="1">
      <c r="A3662" s="1">
        <v>3661</v>
      </c>
      <c r="B3662" s="3">
        <v>3662</v>
      </c>
      <c r="C3662" s="3" t="s">
        <v>9742</v>
      </c>
      <c r="D3662" s="3" t="s">
        <v>9743</v>
      </c>
      <c r="E3662" s="3" t="s">
        <v>9744</v>
      </c>
      <c r="F3662" s="3" t="s">
        <v>787</v>
      </c>
      <c r="G3662" s="3">
        <v>8</v>
      </c>
      <c r="H3662" s="3" t="s">
        <v>452</v>
      </c>
      <c r="I3662" s="4" t="str">
        <f ca="1">IFERROR(__xludf.DUMMYFUNCTION("REGEXREPLACE(F3663,""\D"", """")"),"20")</f>
        <v>20</v>
      </c>
      <c r="J3662" s="6" t="s">
        <v>13887</v>
      </c>
    </row>
    <row r="3663" spans="1:10" ht="15.75" customHeight="1">
      <c r="A3663" s="1">
        <v>3662</v>
      </c>
      <c r="B3663" s="3">
        <v>3663</v>
      </c>
      <c r="C3663" s="3" t="s">
        <v>9745</v>
      </c>
      <c r="D3663" s="3" t="s">
        <v>9746</v>
      </c>
      <c r="E3663" s="3" t="s">
        <v>17</v>
      </c>
      <c r="F3663" s="3">
        <v>0</v>
      </c>
      <c r="I3663" s="4" t="str">
        <f ca="1">IFERROR(__xludf.DUMMYFUNCTION("REGEXREPLACE(F3664,""\D"", """")"),"#VALUE!")</f>
        <v>#VALUE!</v>
      </c>
      <c r="J3663" s="6" t="s">
        <v>13850</v>
      </c>
    </row>
    <row r="3664" spans="1:10" ht="15.75" customHeight="1">
      <c r="A3664" s="1">
        <v>3663</v>
      </c>
      <c r="B3664" s="3">
        <v>3664</v>
      </c>
      <c r="C3664" s="3" t="s">
        <v>9747</v>
      </c>
      <c r="D3664" s="3" t="s">
        <v>9748</v>
      </c>
      <c r="E3664" s="3" t="s">
        <v>17</v>
      </c>
      <c r="F3664" s="3">
        <v>0</v>
      </c>
      <c r="I3664" s="4" t="str">
        <f ca="1">IFERROR(__xludf.DUMMYFUNCTION("REGEXREPLACE(F3665,""\D"", """")"),"#VALUE!")</f>
        <v>#VALUE!</v>
      </c>
      <c r="J3664" s="6" t="s">
        <v>13850</v>
      </c>
    </row>
    <row r="3665" spans="1:10" ht="15.75" customHeight="1">
      <c r="A3665" s="1">
        <v>3664</v>
      </c>
      <c r="B3665" s="3">
        <v>3665</v>
      </c>
      <c r="C3665" s="3" t="s">
        <v>9749</v>
      </c>
      <c r="D3665" s="3" t="s">
        <v>9750</v>
      </c>
      <c r="E3665" s="3" t="s">
        <v>574</v>
      </c>
      <c r="F3665" s="3">
        <v>0</v>
      </c>
      <c r="I3665" s="4" t="str">
        <f ca="1">IFERROR(__xludf.DUMMYFUNCTION("REGEXREPLACE(F3666,""\D"", """")"),"#VALUE!")</f>
        <v>#VALUE!</v>
      </c>
      <c r="J3665" s="6" t="s">
        <v>13850</v>
      </c>
    </row>
    <row r="3666" spans="1:10" ht="15.75" customHeight="1">
      <c r="A3666" s="1">
        <v>3665</v>
      </c>
      <c r="B3666" s="3">
        <v>3666</v>
      </c>
      <c r="C3666" s="3" t="s">
        <v>9751</v>
      </c>
      <c r="D3666" s="3" t="s">
        <v>9752</v>
      </c>
      <c r="E3666" s="3" t="s">
        <v>9753</v>
      </c>
      <c r="F3666" s="3" t="s">
        <v>270</v>
      </c>
      <c r="G3666" s="3">
        <v>38</v>
      </c>
      <c r="H3666" s="3" t="s">
        <v>493</v>
      </c>
      <c r="I3666" s="4" t="str">
        <f ca="1">IFERROR(__xludf.DUMMYFUNCTION("REGEXREPLACE(F3667,""\D"", """")"),"16")</f>
        <v>16</v>
      </c>
      <c r="J3666" s="6" t="s">
        <v>13870</v>
      </c>
    </row>
    <row r="3667" spans="1:10" ht="15.75" customHeight="1">
      <c r="A3667" s="1">
        <v>3666</v>
      </c>
      <c r="B3667" s="3">
        <v>3667</v>
      </c>
      <c r="C3667" s="3" t="s">
        <v>9754</v>
      </c>
      <c r="D3667" s="3" t="s">
        <v>9755</v>
      </c>
      <c r="E3667" s="3" t="s">
        <v>9756</v>
      </c>
      <c r="F3667" s="3">
        <v>0</v>
      </c>
      <c r="I3667" s="4" t="str">
        <f ca="1">IFERROR(__xludf.DUMMYFUNCTION("REGEXREPLACE(F3668,""\D"", """")"),"#VALUE!")</f>
        <v>#VALUE!</v>
      </c>
      <c r="J3667" s="6" t="s">
        <v>13850</v>
      </c>
    </row>
    <row r="3668" spans="1:10" ht="15.75" customHeight="1">
      <c r="A3668" s="1">
        <v>3667</v>
      </c>
      <c r="B3668" s="3">
        <v>3668</v>
      </c>
      <c r="C3668" s="3" t="s">
        <v>9757</v>
      </c>
      <c r="D3668" s="3" t="s">
        <v>9758</v>
      </c>
      <c r="E3668" s="3" t="s">
        <v>17</v>
      </c>
      <c r="F3668" s="3">
        <v>0</v>
      </c>
      <c r="I3668" s="4" t="str">
        <f ca="1">IFERROR(__xludf.DUMMYFUNCTION("REGEXREPLACE(F3669,""\D"", """")"),"#VALUE!")</f>
        <v>#VALUE!</v>
      </c>
      <c r="J3668" s="6" t="s">
        <v>13850</v>
      </c>
    </row>
    <row r="3669" spans="1:10" ht="15.75" customHeight="1">
      <c r="A3669" s="1">
        <v>3668</v>
      </c>
      <c r="B3669" s="3">
        <v>3669</v>
      </c>
      <c r="C3669" s="3" t="s">
        <v>9759</v>
      </c>
      <c r="D3669" s="3" t="s">
        <v>9760</v>
      </c>
      <c r="E3669" s="3" t="s">
        <v>17</v>
      </c>
      <c r="F3669" s="3">
        <v>0</v>
      </c>
      <c r="I3669" s="4" t="str">
        <f ca="1">IFERROR(__xludf.DUMMYFUNCTION("REGEXREPLACE(F3670,""\D"", """")"),"#VALUE!")</f>
        <v>#VALUE!</v>
      </c>
      <c r="J3669" s="6" t="s">
        <v>13850</v>
      </c>
    </row>
    <row r="3670" spans="1:10" ht="15.75" customHeight="1">
      <c r="A3670" s="1">
        <v>3669</v>
      </c>
      <c r="B3670" s="3">
        <v>3670</v>
      </c>
      <c r="C3670" s="3" t="s">
        <v>9761</v>
      </c>
      <c r="D3670" s="3" t="s">
        <v>9762</v>
      </c>
      <c r="E3670" s="3" t="s">
        <v>2690</v>
      </c>
      <c r="F3670" s="3">
        <v>0</v>
      </c>
      <c r="I3670" s="4" t="str">
        <f ca="1">IFERROR(__xludf.DUMMYFUNCTION("REGEXREPLACE(F3671,""\D"", """")"),"#VALUE!")</f>
        <v>#VALUE!</v>
      </c>
      <c r="J3670" s="6" t="s">
        <v>13850</v>
      </c>
    </row>
    <row r="3671" spans="1:10" ht="15.75" customHeight="1">
      <c r="A3671" s="1">
        <v>3670</v>
      </c>
      <c r="B3671" s="3">
        <v>3671</v>
      </c>
      <c r="C3671" s="3" t="s">
        <v>9763</v>
      </c>
      <c r="D3671" s="3" t="s">
        <v>9764</v>
      </c>
      <c r="E3671" s="3" t="s">
        <v>2065</v>
      </c>
      <c r="F3671" s="3">
        <v>0</v>
      </c>
      <c r="I3671" s="4" t="str">
        <f ca="1">IFERROR(__xludf.DUMMYFUNCTION("REGEXREPLACE(F3672,""\D"", """")"),"#VALUE!")</f>
        <v>#VALUE!</v>
      </c>
      <c r="J3671" s="6" t="s">
        <v>13850</v>
      </c>
    </row>
    <row r="3672" spans="1:10" ht="15.75" customHeight="1">
      <c r="A3672" s="1">
        <v>3671</v>
      </c>
      <c r="B3672" s="3">
        <v>3672</v>
      </c>
      <c r="C3672" s="3" t="s">
        <v>9765</v>
      </c>
      <c r="D3672" s="3" t="s">
        <v>9766</v>
      </c>
      <c r="E3672" s="3" t="s">
        <v>9767</v>
      </c>
      <c r="F3672" s="3">
        <v>0</v>
      </c>
      <c r="I3672" s="4" t="str">
        <f ca="1">IFERROR(__xludf.DUMMYFUNCTION("REGEXREPLACE(F3673,""\D"", """")"),"#VALUE!")</f>
        <v>#VALUE!</v>
      </c>
      <c r="J3672" s="6" t="s">
        <v>13850</v>
      </c>
    </row>
    <row r="3673" spans="1:10" ht="15.75" customHeight="1">
      <c r="A3673" s="1">
        <v>3672</v>
      </c>
      <c r="B3673" s="3">
        <v>3673</v>
      </c>
      <c r="C3673" s="3" t="s">
        <v>9768</v>
      </c>
      <c r="D3673" s="3" t="s">
        <v>9769</v>
      </c>
      <c r="E3673" s="3" t="s">
        <v>9770</v>
      </c>
      <c r="F3673" s="3" t="s">
        <v>43</v>
      </c>
      <c r="G3673" s="3">
        <v>6</v>
      </c>
      <c r="H3673" s="3" t="s">
        <v>452</v>
      </c>
      <c r="I3673" s="4" t="str">
        <f ca="1">IFERROR(__xludf.DUMMYFUNCTION("REGEXREPLACE(F3674,""\D"", """")"),"22")</f>
        <v>22</v>
      </c>
      <c r="J3673" s="6" t="s">
        <v>13853</v>
      </c>
    </row>
    <row r="3674" spans="1:10" ht="15.75" customHeight="1">
      <c r="A3674" s="1">
        <v>3673</v>
      </c>
      <c r="B3674" s="3">
        <v>3674</v>
      </c>
      <c r="C3674" s="3" t="s">
        <v>9771</v>
      </c>
      <c r="D3674" s="3" t="s">
        <v>9772</v>
      </c>
      <c r="E3674" s="3" t="s">
        <v>6901</v>
      </c>
      <c r="F3674" s="3">
        <v>0</v>
      </c>
      <c r="I3674" s="4" t="str">
        <f ca="1">IFERROR(__xludf.DUMMYFUNCTION("REGEXREPLACE(F3675,""\D"", """")"),"#VALUE!")</f>
        <v>#VALUE!</v>
      </c>
      <c r="J3674" s="6" t="s">
        <v>13850</v>
      </c>
    </row>
    <row r="3675" spans="1:10" ht="15.75" customHeight="1">
      <c r="A3675" s="1">
        <v>3674</v>
      </c>
      <c r="B3675" s="3">
        <v>3675</v>
      </c>
      <c r="C3675" s="3" t="s">
        <v>9773</v>
      </c>
      <c r="D3675" s="3" t="s">
        <v>9774</v>
      </c>
      <c r="E3675" s="3" t="s">
        <v>17</v>
      </c>
      <c r="F3675" s="3">
        <v>0</v>
      </c>
      <c r="I3675" s="4" t="str">
        <f ca="1">IFERROR(__xludf.DUMMYFUNCTION("REGEXREPLACE(F3676,""\D"", """")"),"#VALUE!")</f>
        <v>#VALUE!</v>
      </c>
      <c r="J3675" s="6" t="s">
        <v>13850</v>
      </c>
    </row>
    <row r="3676" spans="1:10" ht="15.75" customHeight="1">
      <c r="A3676" s="1">
        <v>3675</v>
      </c>
      <c r="B3676" s="3">
        <v>3676</v>
      </c>
      <c r="C3676" s="3" t="s">
        <v>9775</v>
      </c>
      <c r="D3676" s="3" t="s">
        <v>9776</v>
      </c>
      <c r="E3676" s="3" t="s">
        <v>9777</v>
      </c>
      <c r="F3676" s="3">
        <v>0</v>
      </c>
      <c r="I3676" s="4" t="str">
        <f ca="1">IFERROR(__xludf.DUMMYFUNCTION("REGEXREPLACE(F3677,""\D"", """")"),"#VALUE!")</f>
        <v>#VALUE!</v>
      </c>
      <c r="J3676" s="6" t="s">
        <v>13850</v>
      </c>
    </row>
    <row r="3677" spans="1:10" ht="15.75" customHeight="1">
      <c r="A3677" s="1">
        <v>3676</v>
      </c>
      <c r="B3677" s="3">
        <v>3677</v>
      </c>
      <c r="C3677" s="3" t="s">
        <v>9778</v>
      </c>
      <c r="D3677" s="3" t="s">
        <v>9779</v>
      </c>
      <c r="E3677" s="3" t="s">
        <v>17</v>
      </c>
      <c r="F3677" s="3">
        <v>0</v>
      </c>
      <c r="I3677" s="4" t="str">
        <f ca="1">IFERROR(__xludf.DUMMYFUNCTION("REGEXREPLACE(F3678,""\D"", """")"),"#VALUE!")</f>
        <v>#VALUE!</v>
      </c>
      <c r="J3677" s="6" t="s">
        <v>13850</v>
      </c>
    </row>
    <row r="3678" spans="1:10" ht="15.75" customHeight="1">
      <c r="A3678" s="1">
        <v>3677</v>
      </c>
      <c r="B3678" s="3">
        <v>3678</v>
      </c>
      <c r="C3678" s="3" t="s">
        <v>9780</v>
      </c>
      <c r="D3678" s="3" t="s">
        <v>9781</v>
      </c>
      <c r="E3678" s="3" t="s">
        <v>9782</v>
      </c>
      <c r="F3678" s="3" t="s">
        <v>2554</v>
      </c>
      <c r="G3678" s="3">
        <v>22</v>
      </c>
      <c r="H3678" s="3" t="s">
        <v>1780</v>
      </c>
      <c r="I3678" s="4" t="str">
        <f ca="1">IFERROR(__xludf.DUMMYFUNCTION("REGEXREPLACE(F3679,""\D"", """")"),"26")</f>
        <v>26</v>
      </c>
      <c r="J3678" s="6" t="s">
        <v>13901</v>
      </c>
    </row>
    <row r="3679" spans="1:10" ht="15.75" customHeight="1">
      <c r="A3679" s="1">
        <v>3678</v>
      </c>
      <c r="B3679" s="3">
        <v>3679</v>
      </c>
      <c r="C3679" s="3" t="s">
        <v>9783</v>
      </c>
      <c r="D3679" s="3" t="s">
        <v>9784</v>
      </c>
      <c r="E3679" s="3" t="s">
        <v>9785</v>
      </c>
      <c r="F3679" s="3" t="s">
        <v>220</v>
      </c>
      <c r="G3679" s="3">
        <v>5</v>
      </c>
      <c r="H3679" s="3" t="s">
        <v>34</v>
      </c>
      <c r="I3679" s="4" t="str">
        <f ca="1">IFERROR(__xludf.DUMMYFUNCTION("REGEXREPLACE(F3680,""\D"", """")"),"18")</f>
        <v>18</v>
      </c>
      <c r="J3679" s="6" t="s">
        <v>13867</v>
      </c>
    </row>
    <row r="3680" spans="1:10" ht="15.75" customHeight="1">
      <c r="A3680" s="1">
        <v>3679</v>
      </c>
      <c r="B3680" s="3">
        <v>3680</v>
      </c>
      <c r="C3680" s="3" t="s">
        <v>9786</v>
      </c>
      <c r="D3680" s="3" t="s">
        <v>9787</v>
      </c>
      <c r="E3680" s="3" t="s">
        <v>9788</v>
      </c>
      <c r="F3680" s="3">
        <v>0</v>
      </c>
      <c r="I3680" s="4" t="str">
        <f ca="1">IFERROR(__xludf.DUMMYFUNCTION("REGEXREPLACE(F3681,""\D"", """")"),"#VALUE!")</f>
        <v>#VALUE!</v>
      </c>
      <c r="J3680" s="6" t="s">
        <v>13850</v>
      </c>
    </row>
    <row r="3681" spans="1:10" ht="15.75" customHeight="1">
      <c r="A3681" s="1">
        <v>3680</v>
      </c>
      <c r="B3681" s="3">
        <v>3681</v>
      </c>
      <c r="C3681" s="3" t="s">
        <v>9789</v>
      </c>
      <c r="D3681" s="3" t="s">
        <v>9790</v>
      </c>
      <c r="E3681" s="3" t="s">
        <v>9791</v>
      </c>
      <c r="F3681" s="3" t="s">
        <v>3046</v>
      </c>
      <c r="G3681" s="3">
        <v>94</v>
      </c>
      <c r="H3681" s="3" t="s">
        <v>9792</v>
      </c>
      <c r="I3681" s="4" t="str">
        <f ca="1">IFERROR(__xludf.DUMMYFUNCTION("REGEXREPLACE(F3682,""\D"", """")"),"45")</f>
        <v>45</v>
      </c>
      <c r="J3681" s="6" t="s">
        <v>13906</v>
      </c>
    </row>
    <row r="3682" spans="1:10" ht="15.75" customHeight="1">
      <c r="A3682" s="1">
        <v>3681</v>
      </c>
      <c r="B3682" s="3">
        <v>3682</v>
      </c>
      <c r="C3682" s="3" t="s">
        <v>9793</v>
      </c>
      <c r="D3682" s="3" t="s">
        <v>9794</v>
      </c>
      <c r="E3682" s="3" t="s">
        <v>9795</v>
      </c>
      <c r="F3682" s="3" t="s">
        <v>38</v>
      </c>
      <c r="G3682" s="3">
        <v>3</v>
      </c>
      <c r="H3682" s="3" t="s">
        <v>382</v>
      </c>
      <c r="I3682" s="4" t="str">
        <f ca="1">IFERROR(__xludf.DUMMYFUNCTION("REGEXREPLACE(F3683,""\D"", """")"),"11")</f>
        <v>11</v>
      </c>
      <c r="J3682" s="6" t="s">
        <v>13852</v>
      </c>
    </row>
    <row r="3683" spans="1:10" ht="15.75" customHeight="1">
      <c r="A3683" s="1">
        <v>3682</v>
      </c>
      <c r="B3683" s="3">
        <v>3683</v>
      </c>
      <c r="C3683" s="3" t="s">
        <v>9796</v>
      </c>
      <c r="D3683" s="3" t="s">
        <v>9797</v>
      </c>
      <c r="E3683" s="3" t="s">
        <v>9798</v>
      </c>
      <c r="F3683" s="3">
        <v>0</v>
      </c>
      <c r="I3683" s="4" t="str">
        <f ca="1">IFERROR(__xludf.DUMMYFUNCTION("REGEXREPLACE(F3684,""\D"", """")"),"#VALUE!")</f>
        <v>#VALUE!</v>
      </c>
      <c r="J3683" s="6" t="s">
        <v>13850</v>
      </c>
    </row>
    <row r="3684" spans="1:10" ht="15.75" customHeight="1">
      <c r="A3684" s="1">
        <v>3683</v>
      </c>
      <c r="B3684" s="3">
        <v>3684</v>
      </c>
      <c r="C3684" s="3" t="s">
        <v>9799</v>
      </c>
      <c r="D3684" s="3" t="s">
        <v>9800</v>
      </c>
      <c r="E3684" s="3" t="s">
        <v>9801</v>
      </c>
      <c r="F3684" s="3" t="s">
        <v>423</v>
      </c>
      <c r="G3684" s="3">
        <v>14</v>
      </c>
      <c r="H3684" s="3" t="s">
        <v>2547</v>
      </c>
      <c r="I3684" s="4" t="str">
        <f ca="1">IFERROR(__xludf.DUMMYFUNCTION("REGEXREPLACE(F3685,""\D"", """")"),"12")</f>
        <v>12</v>
      </c>
      <c r="J3684" s="6" t="s">
        <v>13874</v>
      </c>
    </row>
    <row r="3685" spans="1:10" ht="15.75" customHeight="1">
      <c r="A3685" s="1">
        <v>3684</v>
      </c>
      <c r="B3685" s="3">
        <v>3685</v>
      </c>
      <c r="C3685" s="3" t="s">
        <v>9802</v>
      </c>
      <c r="D3685" s="3" t="s">
        <v>9803</v>
      </c>
      <c r="E3685" s="3" t="s">
        <v>9804</v>
      </c>
      <c r="F3685" s="3" t="s">
        <v>93</v>
      </c>
      <c r="G3685" s="3">
        <v>2</v>
      </c>
      <c r="H3685" s="3" t="s">
        <v>535</v>
      </c>
      <c r="I3685" s="4" t="str">
        <f ca="1">IFERROR(__xludf.DUMMYFUNCTION("REGEXREPLACE(F3686,""\D"", """")"),"6")</f>
        <v>6</v>
      </c>
      <c r="J3685" s="6" t="s">
        <v>13858</v>
      </c>
    </row>
    <row r="3686" spans="1:10" ht="15.75" customHeight="1">
      <c r="A3686" s="1">
        <v>3685</v>
      </c>
      <c r="B3686" s="3">
        <v>3686</v>
      </c>
      <c r="C3686" s="3" t="s">
        <v>9805</v>
      </c>
      <c r="D3686" s="3" t="s">
        <v>9806</v>
      </c>
      <c r="E3686" s="3" t="s">
        <v>9807</v>
      </c>
      <c r="F3686" s="3" t="s">
        <v>492</v>
      </c>
      <c r="G3686" s="3">
        <v>0</v>
      </c>
      <c r="H3686" s="3" t="s">
        <v>271</v>
      </c>
      <c r="I3686" s="4" t="str">
        <f ca="1">IFERROR(__xludf.DUMMYFUNCTION("REGEXREPLACE(F3687,""\D"", """")"),"30")</f>
        <v>30</v>
      </c>
      <c r="J3686" s="6" t="s">
        <v>13875</v>
      </c>
    </row>
    <row r="3687" spans="1:10" ht="15.75" customHeight="1">
      <c r="A3687" s="1">
        <v>3686</v>
      </c>
      <c r="B3687" s="3">
        <v>3687</v>
      </c>
      <c r="C3687" s="3" t="s">
        <v>9808</v>
      </c>
      <c r="D3687" s="3" t="s">
        <v>9809</v>
      </c>
      <c r="E3687" s="3" t="s">
        <v>9810</v>
      </c>
      <c r="F3687" s="3" t="s">
        <v>182</v>
      </c>
      <c r="G3687" s="3">
        <v>10</v>
      </c>
      <c r="H3687" s="3" t="s">
        <v>934</v>
      </c>
      <c r="I3687" s="4" t="str">
        <f ca="1">IFERROR(__xludf.DUMMYFUNCTION("REGEXREPLACE(F3688,""\D"", """")"),"7")</f>
        <v>7</v>
      </c>
      <c r="J3687" s="6" t="s">
        <v>13863</v>
      </c>
    </row>
    <row r="3688" spans="1:10" ht="15.75" customHeight="1">
      <c r="A3688" s="1">
        <v>3687</v>
      </c>
      <c r="B3688" s="3">
        <v>3688</v>
      </c>
      <c r="C3688" s="3" t="s">
        <v>9811</v>
      </c>
      <c r="D3688" s="3" t="s">
        <v>9812</v>
      </c>
      <c r="E3688" s="3" t="s">
        <v>9813</v>
      </c>
      <c r="F3688" s="3" t="s">
        <v>1779</v>
      </c>
      <c r="G3688" s="3">
        <v>3</v>
      </c>
      <c r="H3688" s="3" t="s">
        <v>745</v>
      </c>
      <c r="I3688" s="4" t="str">
        <f ca="1">IFERROR(__xludf.DUMMYFUNCTION("REGEXREPLACE(F3689,""\D"", """")"),"34")</f>
        <v>34</v>
      </c>
      <c r="J3688" s="6" t="s">
        <v>13893</v>
      </c>
    </row>
    <row r="3689" spans="1:10" ht="15.75" customHeight="1">
      <c r="A3689" s="1">
        <v>3688</v>
      </c>
      <c r="B3689" s="3">
        <v>3689</v>
      </c>
      <c r="C3689" s="3" t="s">
        <v>9814</v>
      </c>
      <c r="D3689" s="3" t="s">
        <v>9815</v>
      </c>
      <c r="E3689" s="3" t="s">
        <v>17</v>
      </c>
      <c r="F3689" s="3">
        <v>0</v>
      </c>
      <c r="I3689" s="4" t="str">
        <f ca="1">IFERROR(__xludf.DUMMYFUNCTION("REGEXREPLACE(F3690,""\D"", """")"),"#VALUE!")</f>
        <v>#VALUE!</v>
      </c>
      <c r="J3689" s="6" t="s">
        <v>13850</v>
      </c>
    </row>
    <row r="3690" spans="1:10" ht="15.75" customHeight="1">
      <c r="A3690" s="1">
        <v>3689</v>
      </c>
      <c r="B3690" s="3">
        <v>3690</v>
      </c>
      <c r="C3690" s="3" t="s">
        <v>9816</v>
      </c>
      <c r="D3690" s="3" t="s">
        <v>9817</v>
      </c>
      <c r="E3690" s="3" t="s">
        <v>9818</v>
      </c>
      <c r="F3690" s="3" t="s">
        <v>51</v>
      </c>
      <c r="G3690" s="3">
        <v>6</v>
      </c>
      <c r="H3690" s="3" t="s">
        <v>311</v>
      </c>
      <c r="I3690" s="4" t="str">
        <f ca="1">IFERROR(__xludf.DUMMYFUNCTION("REGEXREPLACE(F3691,""\D"", """")"),"5")</f>
        <v>5</v>
      </c>
      <c r="J3690" s="6" t="s">
        <v>13854</v>
      </c>
    </row>
    <row r="3691" spans="1:10" ht="15.75" customHeight="1">
      <c r="A3691" s="1">
        <v>3690</v>
      </c>
      <c r="B3691" s="3">
        <v>3691</v>
      </c>
      <c r="C3691" s="3" t="s">
        <v>9819</v>
      </c>
      <c r="D3691" s="3" t="s">
        <v>9820</v>
      </c>
      <c r="E3691" s="3" t="s">
        <v>9821</v>
      </c>
      <c r="F3691" s="3">
        <v>0</v>
      </c>
      <c r="I3691" s="4" t="str">
        <f ca="1">IFERROR(__xludf.DUMMYFUNCTION("REGEXREPLACE(F3692,""\D"", """")"),"#VALUE!")</f>
        <v>#VALUE!</v>
      </c>
      <c r="J3691" s="6" t="s">
        <v>13850</v>
      </c>
    </row>
    <row r="3692" spans="1:10" ht="15.75" customHeight="1">
      <c r="A3692" s="1">
        <v>3691</v>
      </c>
      <c r="B3692" s="3">
        <v>3692</v>
      </c>
      <c r="C3692" s="3" t="s">
        <v>9822</v>
      </c>
      <c r="D3692" s="3" t="s">
        <v>9823</v>
      </c>
      <c r="E3692" s="3" t="s">
        <v>9824</v>
      </c>
      <c r="F3692" s="3">
        <v>0</v>
      </c>
      <c r="I3692" s="4" t="str">
        <f ca="1">IFERROR(__xludf.DUMMYFUNCTION("REGEXREPLACE(F3693,""\D"", """")"),"#VALUE!")</f>
        <v>#VALUE!</v>
      </c>
      <c r="J3692" s="6" t="s">
        <v>13850</v>
      </c>
    </row>
    <row r="3693" spans="1:10" ht="15.75" customHeight="1">
      <c r="A3693" s="1">
        <v>3692</v>
      </c>
      <c r="B3693" s="3">
        <v>3693</v>
      </c>
      <c r="C3693" s="3" t="s">
        <v>9825</v>
      </c>
      <c r="D3693" s="3" t="s">
        <v>9826</v>
      </c>
      <c r="E3693" s="3" t="s">
        <v>17</v>
      </c>
      <c r="F3693" s="3">
        <v>0</v>
      </c>
      <c r="I3693" s="4" t="str">
        <f ca="1">IFERROR(__xludf.DUMMYFUNCTION("REGEXREPLACE(F3694,""\D"", """")"),"#VALUE!")</f>
        <v>#VALUE!</v>
      </c>
      <c r="J3693" s="6" t="s">
        <v>13850</v>
      </c>
    </row>
    <row r="3694" spans="1:10" ht="15.75" customHeight="1">
      <c r="A3694" s="1">
        <v>3693</v>
      </c>
      <c r="B3694" s="3">
        <v>3694</v>
      </c>
      <c r="C3694" s="3" t="s">
        <v>9827</v>
      </c>
      <c r="D3694" s="3" t="s">
        <v>9828</v>
      </c>
      <c r="E3694" s="3" t="s">
        <v>9829</v>
      </c>
      <c r="F3694" s="3" t="s">
        <v>205</v>
      </c>
      <c r="G3694" s="3">
        <v>1</v>
      </c>
      <c r="H3694" s="3" t="s">
        <v>665</v>
      </c>
      <c r="I3694" s="4" t="str">
        <f ca="1">IFERROR(__xludf.DUMMYFUNCTION("REGEXREPLACE(F3695,""\D"", """")"),"19")</f>
        <v>19</v>
      </c>
      <c r="J3694" s="6" t="s">
        <v>13865</v>
      </c>
    </row>
    <row r="3695" spans="1:10" ht="15.75" customHeight="1">
      <c r="A3695" s="1">
        <v>3694</v>
      </c>
      <c r="B3695" s="3">
        <v>3695</v>
      </c>
      <c r="C3695" s="3" t="s">
        <v>9830</v>
      </c>
      <c r="D3695" s="3" t="s">
        <v>9831</v>
      </c>
      <c r="E3695" s="3" t="s">
        <v>9832</v>
      </c>
      <c r="F3695" s="3" t="s">
        <v>43</v>
      </c>
      <c r="G3695" s="3">
        <v>1</v>
      </c>
      <c r="H3695" s="3" t="s">
        <v>34</v>
      </c>
      <c r="I3695" s="4" t="str">
        <f ca="1">IFERROR(__xludf.DUMMYFUNCTION("REGEXREPLACE(F3696,""\D"", """")"),"22")</f>
        <v>22</v>
      </c>
      <c r="J3695" s="6" t="s">
        <v>13853</v>
      </c>
    </row>
    <row r="3696" spans="1:10" ht="15.75" customHeight="1">
      <c r="A3696" s="1">
        <v>3695</v>
      </c>
      <c r="B3696" s="3">
        <v>3696</v>
      </c>
      <c r="C3696" s="3" t="s">
        <v>9833</v>
      </c>
      <c r="D3696" s="3" t="s">
        <v>9834</v>
      </c>
      <c r="E3696" s="3" t="s">
        <v>17</v>
      </c>
      <c r="F3696" s="3">
        <v>0</v>
      </c>
      <c r="I3696" s="4" t="str">
        <f ca="1">IFERROR(__xludf.DUMMYFUNCTION("REGEXREPLACE(F3697,""\D"", """")"),"#VALUE!")</f>
        <v>#VALUE!</v>
      </c>
      <c r="J3696" s="6" t="s">
        <v>13850</v>
      </c>
    </row>
    <row r="3697" spans="1:10" ht="15.75" customHeight="1">
      <c r="A3697" s="1">
        <v>3696</v>
      </c>
      <c r="B3697" s="3">
        <v>3697</v>
      </c>
      <c r="C3697" s="3" t="s">
        <v>9835</v>
      </c>
      <c r="D3697" s="3" t="s">
        <v>9836</v>
      </c>
      <c r="E3697" s="3" t="s">
        <v>9837</v>
      </c>
      <c r="F3697" s="3" t="s">
        <v>2554</v>
      </c>
      <c r="G3697" s="3">
        <v>21</v>
      </c>
      <c r="H3697" s="3" t="s">
        <v>1913</v>
      </c>
      <c r="I3697" s="4" t="str">
        <f ca="1">IFERROR(__xludf.DUMMYFUNCTION("REGEXREPLACE(F3698,""\D"", """")"),"26")</f>
        <v>26</v>
      </c>
      <c r="J3697" s="6" t="s">
        <v>13901</v>
      </c>
    </row>
    <row r="3698" spans="1:10" ht="15.75" customHeight="1">
      <c r="A3698" s="1">
        <v>3697</v>
      </c>
      <c r="B3698" s="3">
        <v>3698</v>
      </c>
      <c r="C3698" s="3" t="s">
        <v>9838</v>
      </c>
      <c r="D3698" s="3" t="s">
        <v>9839</v>
      </c>
      <c r="E3698" s="3" t="s">
        <v>9840</v>
      </c>
      <c r="F3698" s="3" t="s">
        <v>8</v>
      </c>
      <c r="G3698" s="3">
        <v>0</v>
      </c>
      <c r="H3698" s="3" t="s">
        <v>9</v>
      </c>
      <c r="I3698" s="4" t="str">
        <f ca="1">IFERROR(__xludf.DUMMYFUNCTION("REGEXREPLACE(F3699,""\D"", """")"),"21")</f>
        <v>21</v>
      </c>
      <c r="J3698" s="6" t="s">
        <v>13848</v>
      </c>
    </row>
    <row r="3699" spans="1:10" ht="15.75" customHeight="1">
      <c r="A3699" s="1">
        <v>3698</v>
      </c>
      <c r="B3699" s="3">
        <v>3699</v>
      </c>
      <c r="C3699" s="3" t="s">
        <v>9841</v>
      </c>
      <c r="D3699" s="3" t="s">
        <v>9842</v>
      </c>
      <c r="E3699" s="3" t="s">
        <v>9843</v>
      </c>
      <c r="F3699" s="3" t="s">
        <v>270</v>
      </c>
      <c r="G3699" s="3">
        <v>13</v>
      </c>
      <c r="H3699" s="3" t="s">
        <v>1231</v>
      </c>
      <c r="I3699" s="4" t="str">
        <f ca="1">IFERROR(__xludf.DUMMYFUNCTION("REGEXREPLACE(F3700,""\D"", """")"),"16")</f>
        <v>16</v>
      </c>
      <c r="J3699" s="6" t="s">
        <v>13870</v>
      </c>
    </row>
    <row r="3700" spans="1:10" ht="15.75" customHeight="1">
      <c r="A3700" s="1">
        <v>3699</v>
      </c>
      <c r="B3700" s="3">
        <v>3700</v>
      </c>
      <c r="C3700" s="3" t="s">
        <v>9844</v>
      </c>
      <c r="D3700" s="3" t="s">
        <v>9845</v>
      </c>
      <c r="E3700" s="3" t="s">
        <v>9846</v>
      </c>
      <c r="F3700" s="3">
        <v>0</v>
      </c>
      <c r="I3700" s="4" t="str">
        <f ca="1">IFERROR(__xludf.DUMMYFUNCTION("REGEXREPLACE(F3701,""\D"", """")"),"#VALUE!")</f>
        <v>#VALUE!</v>
      </c>
      <c r="J3700" s="6" t="s">
        <v>13850</v>
      </c>
    </row>
    <row r="3701" spans="1:10" ht="15.75" customHeight="1">
      <c r="A3701" s="1">
        <v>3700</v>
      </c>
      <c r="B3701" s="3">
        <v>3701</v>
      </c>
      <c r="C3701" s="3" t="s">
        <v>9847</v>
      </c>
      <c r="D3701" s="3" t="s">
        <v>9848</v>
      </c>
      <c r="E3701" s="3" t="s">
        <v>6426</v>
      </c>
      <c r="F3701" s="3">
        <v>0</v>
      </c>
      <c r="I3701" s="4" t="str">
        <f ca="1">IFERROR(__xludf.DUMMYFUNCTION("REGEXREPLACE(F3702,""\D"", """")"),"#VALUE!")</f>
        <v>#VALUE!</v>
      </c>
      <c r="J3701" s="6" t="s">
        <v>13850</v>
      </c>
    </row>
    <row r="3702" spans="1:10" ht="15.75" customHeight="1">
      <c r="A3702" s="1">
        <v>3701</v>
      </c>
      <c r="B3702" s="3">
        <v>3702</v>
      </c>
      <c r="C3702" s="3" t="s">
        <v>9849</v>
      </c>
      <c r="D3702" s="3" t="s">
        <v>9850</v>
      </c>
      <c r="E3702" s="3" t="s">
        <v>9851</v>
      </c>
      <c r="F3702" s="3" t="s">
        <v>177</v>
      </c>
      <c r="G3702" s="3">
        <v>0</v>
      </c>
      <c r="H3702" s="3" t="s">
        <v>2611</v>
      </c>
      <c r="I3702" s="4" t="str">
        <f ca="1">IFERROR(__xludf.DUMMYFUNCTION("REGEXREPLACE(F3703,""\D"", """")"),"2")</f>
        <v>2</v>
      </c>
      <c r="J3702" s="6" t="s">
        <v>13862</v>
      </c>
    </row>
    <row r="3703" spans="1:10" ht="15.75" customHeight="1">
      <c r="A3703" s="1">
        <v>3702</v>
      </c>
      <c r="B3703" s="3">
        <v>3703</v>
      </c>
      <c r="C3703" s="3" t="s">
        <v>9852</v>
      </c>
      <c r="D3703" s="3" t="s">
        <v>9853</v>
      </c>
      <c r="E3703" s="3" t="s">
        <v>9854</v>
      </c>
      <c r="F3703" s="3" t="s">
        <v>38</v>
      </c>
      <c r="G3703" s="3">
        <v>5</v>
      </c>
      <c r="H3703" s="3" t="s">
        <v>266</v>
      </c>
      <c r="I3703" s="4" t="str">
        <f ca="1">IFERROR(__xludf.DUMMYFUNCTION("REGEXREPLACE(F3704,""\D"", """")"),"11")</f>
        <v>11</v>
      </c>
      <c r="J3703" s="6" t="s">
        <v>13852</v>
      </c>
    </row>
    <row r="3704" spans="1:10" ht="15.75" customHeight="1">
      <c r="A3704" s="1">
        <v>3703</v>
      </c>
      <c r="B3704" s="3">
        <v>3704</v>
      </c>
      <c r="C3704" s="3" t="s">
        <v>9855</v>
      </c>
      <c r="D3704" s="3" t="s">
        <v>9856</v>
      </c>
      <c r="E3704" s="3" t="s">
        <v>9857</v>
      </c>
      <c r="F3704" s="3" t="s">
        <v>542</v>
      </c>
      <c r="G3704" s="3">
        <v>0</v>
      </c>
      <c r="H3704" s="3" t="s">
        <v>57</v>
      </c>
      <c r="I3704" s="4" t="str">
        <f ca="1">IFERROR(__xludf.DUMMYFUNCTION("REGEXREPLACE(F3705,""\D"", """")"),"24")</f>
        <v>24</v>
      </c>
      <c r="J3704" s="6" t="s">
        <v>13876</v>
      </c>
    </row>
    <row r="3705" spans="1:10" ht="15.75" customHeight="1">
      <c r="A3705" s="1">
        <v>3704</v>
      </c>
      <c r="B3705" s="3">
        <v>3705</v>
      </c>
      <c r="C3705" s="3" t="s">
        <v>9858</v>
      </c>
      <c r="D3705" s="3" t="s">
        <v>9859</v>
      </c>
      <c r="E3705" s="3" t="s">
        <v>9860</v>
      </c>
      <c r="F3705" s="3" t="s">
        <v>749</v>
      </c>
      <c r="G3705" s="3">
        <v>0</v>
      </c>
      <c r="H3705" s="3" t="s">
        <v>39</v>
      </c>
      <c r="I3705" s="4" t="str">
        <f ca="1">IFERROR(__xludf.DUMMYFUNCTION("REGEXREPLACE(F3706,""\D"", """")"),"25")</f>
        <v>25</v>
      </c>
      <c r="J3705" s="6" t="s">
        <v>13884</v>
      </c>
    </row>
    <row r="3706" spans="1:10" ht="15.75" customHeight="1">
      <c r="A3706" s="1">
        <v>3705</v>
      </c>
      <c r="B3706" s="3">
        <v>3706</v>
      </c>
      <c r="C3706" s="3" t="s">
        <v>9861</v>
      </c>
      <c r="D3706" s="3" t="s">
        <v>9862</v>
      </c>
      <c r="E3706" s="3" t="s">
        <v>9863</v>
      </c>
      <c r="F3706" s="3">
        <v>0</v>
      </c>
      <c r="I3706" s="4" t="str">
        <f ca="1">IFERROR(__xludf.DUMMYFUNCTION("REGEXREPLACE(F3707,""\D"", """")"),"#VALUE!")</f>
        <v>#VALUE!</v>
      </c>
      <c r="J3706" s="6" t="s">
        <v>13850</v>
      </c>
    </row>
    <row r="3707" spans="1:10" ht="15.75" customHeight="1">
      <c r="A3707" s="1">
        <v>3706</v>
      </c>
      <c r="B3707" s="3">
        <v>3707</v>
      </c>
      <c r="C3707" s="3" t="s">
        <v>9864</v>
      </c>
      <c r="D3707" s="3" t="s">
        <v>9865</v>
      </c>
      <c r="E3707" s="3" t="s">
        <v>9866</v>
      </c>
      <c r="F3707" s="3" t="s">
        <v>220</v>
      </c>
      <c r="G3707" s="3">
        <v>3</v>
      </c>
      <c r="H3707" s="3" t="s">
        <v>9</v>
      </c>
      <c r="I3707" s="4" t="str">
        <f ca="1">IFERROR(__xludf.DUMMYFUNCTION("REGEXREPLACE(F3708,""\D"", """")"),"18")</f>
        <v>18</v>
      </c>
      <c r="J3707" s="6" t="s">
        <v>13867</v>
      </c>
    </row>
    <row r="3708" spans="1:10" ht="15.75" customHeight="1">
      <c r="A3708" s="1">
        <v>3707</v>
      </c>
      <c r="B3708" s="3">
        <v>3708</v>
      </c>
      <c r="C3708" s="3" t="s">
        <v>9867</v>
      </c>
      <c r="D3708" s="3" t="s">
        <v>9868</v>
      </c>
      <c r="E3708" s="3" t="s">
        <v>17</v>
      </c>
      <c r="F3708" s="3">
        <v>0</v>
      </c>
      <c r="I3708" s="4" t="str">
        <f ca="1">IFERROR(__xludf.DUMMYFUNCTION("REGEXREPLACE(F3709,""\D"", """")"),"#VALUE!")</f>
        <v>#VALUE!</v>
      </c>
      <c r="J3708" s="6" t="s">
        <v>13850</v>
      </c>
    </row>
    <row r="3709" spans="1:10" ht="15.75" customHeight="1">
      <c r="A3709" s="1">
        <v>3708</v>
      </c>
      <c r="B3709" s="3">
        <v>3709</v>
      </c>
      <c r="C3709" s="3" t="s">
        <v>9869</v>
      </c>
      <c r="D3709" s="3" t="s">
        <v>9870</v>
      </c>
      <c r="E3709" s="3" t="s">
        <v>17</v>
      </c>
      <c r="F3709" s="3">
        <v>0</v>
      </c>
      <c r="I3709" s="4" t="str">
        <f ca="1">IFERROR(__xludf.DUMMYFUNCTION("REGEXREPLACE(F3710,""\D"", """")"),"#VALUE!")</f>
        <v>#VALUE!</v>
      </c>
      <c r="J3709" s="6" t="s">
        <v>13850</v>
      </c>
    </row>
    <row r="3710" spans="1:10" ht="15.75" customHeight="1">
      <c r="A3710" s="1">
        <v>3709</v>
      </c>
      <c r="B3710" s="3">
        <v>3710</v>
      </c>
      <c r="C3710" s="3" t="s">
        <v>9871</v>
      </c>
      <c r="D3710" s="3" t="s">
        <v>9872</v>
      </c>
      <c r="E3710" s="3" t="s">
        <v>9873</v>
      </c>
      <c r="F3710" s="3" t="s">
        <v>205</v>
      </c>
      <c r="G3710" s="3">
        <v>4</v>
      </c>
      <c r="H3710" s="3" t="s">
        <v>34</v>
      </c>
      <c r="I3710" s="4" t="str">
        <f ca="1">IFERROR(__xludf.DUMMYFUNCTION("REGEXREPLACE(F3711,""\D"", """")"),"19")</f>
        <v>19</v>
      </c>
      <c r="J3710" s="6" t="s">
        <v>13865</v>
      </c>
    </row>
    <row r="3711" spans="1:10" ht="15.75" customHeight="1">
      <c r="A3711" s="1">
        <v>3710</v>
      </c>
      <c r="B3711" s="3">
        <v>3711</v>
      </c>
      <c r="C3711" s="3" t="s">
        <v>9874</v>
      </c>
      <c r="D3711" s="3" t="s">
        <v>9875</v>
      </c>
      <c r="E3711" s="3" t="s">
        <v>17</v>
      </c>
      <c r="F3711" s="3">
        <v>0</v>
      </c>
      <c r="I3711" s="4" t="str">
        <f ca="1">IFERROR(__xludf.DUMMYFUNCTION("REGEXREPLACE(F3712,""\D"", """")"),"#VALUE!")</f>
        <v>#VALUE!</v>
      </c>
      <c r="J3711" s="6" t="s">
        <v>13850</v>
      </c>
    </row>
    <row r="3712" spans="1:10" ht="15.75" customHeight="1">
      <c r="A3712" s="1">
        <v>3711</v>
      </c>
      <c r="B3712" s="3">
        <v>3712</v>
      </c>
      <c r="C3712" s="3" t="s">
        <v>9876</v>
      </c>
      <c r="D3712" s="3" t="s">
        <v>9877</v>
      </c>
      <c r="E3712" s="3" t="s">
        <v>17</v>
      </c>
      <c r="F3712" s="3">
        <v>0</v>
      </c>
      <c r="I3712" s="4" t="str">
        <f ca="1">IFERROR(__xludf.DUMMYFUNCTION("REGEXREPLACE(F3713,""\D"", """")"),"#VALUE!")</f>
        <v>#VALUE!</v>
      </c>
      <c r="J3712" s="6" t="s">
        <v>13850</v>
      </c>
    </row>
    <row r="3713" spans="1:10" ht="15.75" customHeight="1">
      <c r="A3713" s="1">
        <v>3712</v>
      </c>
      <c r="B3713" s="3">
        <v>3713</v>
      </c>
      <c r="C3713" s="3" t="s">
        <v>9878</v>
      </c>
      <c r="D3713" s="3" t="s">
        <v>9879</v>
      </c>
      <c r="E3713" s="3" t="s">
        <v>9880</v>
      </c>
      <c r="F3713" s="3">
        <v>0</v>
      </c>
      <c r="I3713" s="4" t="str">
        <f ca="1">IFERROR(__xludf.DUMMYFUNCTION("REGEXREPLACE(F3714,""\D"", """")"),"#VALUE!")</f>
        <v>#VALUE!</v>
      </c>
      <c r="J3713" s="6" t="s">
        <v>13850</v>
      </c>
    </row>
    <row r="3714" spans="1:10" ht="15.75" customHeight="1">
      <c r="A3714" s="1">
        <v>3713</v>
      </c>
      <c r="B3714" s="3">
        <v>3714</v>
      </c>
      <c r="C3714" s="3" t="s">
        <v>9881</v>
      </c>
      <c r="D3714" s="3" t="s">
        <v>9882</v>
      </c>
      <c r="E3714" s="3" t="s">
        <v>9883</v>
      </c>
      <c r="F3714" s="3">
        <v>0</v>
      </c>
      <c r="I3714" s="4" t="str">
        <f ca="1">IFERROR(__xludf.DUMMYFUNCTION("REGEXREPLACE(F3715,""\D"", """")"),"#VALUE!")</f>
        <v>#VALUE!</v>
      </c>
      <c r="J3714" s="6" t="s">
        <v>13850</v>
      </c>
    </row>
    <row r="3715" spans="1:10" ht="15.75" customHeight="1">
      <c r="A3715" s="1">
        <v>3714</v>
      </c>
      <c r="B3715" s="3">
        <v>3715</v>
      </c>
      <c r="C3715" s="3" t="s">
        <v>9884</v>
      </c>
      <c r="D3715" s="3" t="s">
        <v>9885</v>
      </c>
      <c r="E3715" s="3" t="s">
        <v>17</v>
      </c>
      <c r="F3715" s="3">
        <v>0</v>
      </c>
      <c r="I3715" s="4" t="str">
        <f ca="1">IFERROR(__xludf.DUMMYFUNCTION("REGEXREPLACE(F3716,""\D"", """")"),"#VALUE!")</f>
        <v>#VALUE!</v>
      </c>
      <c r="J3715" s="6" t="s">
        <v>13850</v>
      </c>
    </row>
    <row r="3716" spans="1:10" ht="15.75" customHeight="1">
      <c r="A3716" s="1">
        <v>3715</v>
      </c>
      <c r="B3716" s="3">
        <v>3716</v>
      </c>
      <c r="C3716" s="3" t="s">
        <v>9886</v>
      </c>
      <c r="D3716" s="3" t="s">
        <v>9887</v>
      </c>
      <c r="E3716" s="3" t="s">
        <v>17</v>
      </c>
      <c r="F3716" s="3">
        <v>0</v>
      </c>
      <c r="I3716" s="4" t="str">
        <f ca="1">IFERROR(__xludf.DUMMYFUNCTION("REGEXREPLACE(F3717,""\D"", """")"),"#VALUE!")</f>
        <v>#VALUE!</v>
      </c>
      <c r="J3716" s="6" t="s">
        <v>13850</v>
      </c>
    </row>
    <row r="3717" spans="1:10" ht="15.75" customHeight="1">
      <c r="A3717" s="1">
        <v>3716</v>
      </c>
      <c r="B3717" s="3">
        <v>3717</v>
      </c>
      <c r="C3717" s="3" t="s">
        <v>9888</v>
      </c>
      <c r="D3717" s="3" t="s">
        <v>9889</v>
      </c>
      <c r="E3717" s="3" t="s">
        <v>17</v>
      </c>
      <c r="F3717" s="3">
        <v>0</v>
      </c>
      <c r="I3717" s="4" t="str">
        <f ca="1">IFERROR(__xludf.DUMMYFUNCTION("REGEXREPLACE(F3718,""\D"", """")"),"#VALUE!")</f>
        <v>#VALUE!</v>
      </c>
      <c r="J3717" s="6" t="s">
        <v>13850</v>
      </c>
    </row>
    <row r="3718" spans="1:10" ht="15.75" customHeight="1">
      <c r="A3718" s="1">
        <v>3717</v>
      </c>
      <c r="B3718" s="3">
        <v>3718</v>
      </c>
      <c r="C3718" s="3" t="s">
        <v>9890</v>
      </c>
      <c r="D3718" s="3" t="s">
        <v>9891</v>
      </c>
      <c r="E3718" s="3" t="s">
        <v>9892</v>
      </c>
      <c r="F3718" s="3">
        <v>0</v>
      </c>
      <c r="I3718" s="4" t="str">
        <f ca="1">IFERROR(__xludf.DUMMYFUNCTION("REGEXREPLACE(F3719,""\D"", """")"),"#VALUE!")</f>
        <v>#VALUE!</v>
      </c>
      <c r="J3718" s="6" t="s">
        <v>13850</v>
      </c>
    </row>
    <row r="3719" spans="1:10" ht="15.75" customHeight="1">
      <c r="A3719" s="1">
        <v>3718</v>
      </c>
      <c r="B3719" s="3">
        <v>3719</v>
      </c>
      <c r="C3719" s="3" t="s">
        <v>9893</v>
      </c>
      <c r="D3719" s="3" t="s">
        <v>9894</v>
      </c>
      <c r="E3719" s="3" t="s">
        <v>17</v>
      </c>
      <c r="F3719" s="3">
        <v>0</v>
      </c>
      <c r="I3719" s="4" t="str">
        <f ca="1">IFERROR(__xludf.DUMMYFUNCTION("REGEXREPLACE(F3720,""\D"", """")"),"#VALUE!")</f>
        <v>#VALUE!</v>
      </c>
      <c r="J3719" s="6" t="s">
        <v>13850</v>
      </c>
    </row>
    <row r="3720" spans="1:10" ht="15.75" customHeight="1">
      <c r="A3720" s="1">
        <v>3719</v>
      </c>
      <c r="B3720" s="3">
        <v>3720</v>
      </c>
      <c r="C3720" s="3" t="s">
        <v>9895</v>
      </c>
      <c r="D3720" s="3" t="s">
        <v>9896</v>
      </c>
      <c r="E3720" s="3" t="s">
        <v>17</v>
      </c>
      <c r="F3720" s="3">
        <v>0</v>
      </c>
      <c r="I3720" s="4" t="str">
        <f ca="1">IFERROR(__xludf.DUMMYFUNCTION("REGEXREPLACE(F3721,""\D"", """")"),"#VALUE!")</f>
        <v>#VALUE!</v>
      </c>
      <c r="J3720" s="6" t="s">
        <v>13850</v>
      </c>
    </row>
    <row r="3721" spans="1:10" ht="15.75" customHeight="1">
      <c r="A3721" s="1">
        <v>3720</v>
      </c>
      <c r="B3721" s="3">
        <v>3721</v>
      </c>
      <c r="C3721" s="3" t="s">
        <v>9897</v>
      </c>
      <c r="D3721" s="3" t="s">
        <v>9898</v>
      </c>
      <c r="E3721" s="3" t="s">
        <v>9899</v>
      </c>
      <c r="F3721" s="3" t="s">
        <v>9900</v>
      </c>
      <c r="G3721" s="3">
        <v>1</v>
      </c>
      <c r="H3721" s="3" t="s">
        <v>9901</v>
      </c>
      <c r="I3721" s="4" t="str">
        <f ca="1">IFERROR(__xludf.DUMMYFUNCTION("REGEXREPLACE(F3722,""\D"", """")"),"176")</f>
        <v>176</v>
      </c>
      <c r="J3721" s="6" t="s">
        <v>13944</v>
      </c>
    </row>
    <row r="3722" spans="1:10" ht="15.75" customHeight="1">
      <c r="A3722" s="1">
        <v>3721</v>
      </c>
      <c r="B3722" s="3">
        <v>3722</v>
      </c>
      <c r="C3722" s="3" t="s">
        <v>9902</v>
      </c>
      <c r="D3722" s="3" t="s">
        <v>9903</v>
      </c>
      <c r="E3722" s="3" t="s">
        <v>9904</v>
      </c>
      <c r="F3722" s="3" t="s">
        <v>423</v>
      </c>
      <c r="G3722" s="3">
        <v>0</v>
      </c>
      <c r="H3722" s="3" t="s">
        <v>424</v>
      </c>
      <c r="I3722" s="4" t="str">
        <f ca="1">IFERROR(__xludf.DUMMYFUNCTION("REGEXREPLACE(F3723,""\D"", """")"),"12")</f>
        <v>12</v>
      </c>
      <c r="J3722" s="6" t="s">
        <v>13874</v>
      </c>
    </row>
    <row r="3723" spans="1:10" ht="15.75" customHeight="1">
      <c r="A3723" s="1">
        <v>3722</v>
      </c>
      <c r="B3723" s="3">
        <v>3723</v>
      </c>
      <c r="C3723" s="3" t="s">
        <v>9905</v>
      </c>
      <c r="D3723" s="3" t="s">
        <v>9906</v>
      </c>
      <c r="E3723" s="3" t="s">
        <v>17</v>
      </c>
      <c r="F3723" s="3">
        <v>0</v>
      </c>
      <c r="I3723" s="4" t="str">
        <f ca="1">IFERROR(__xludf.DUMMYFUNCTION("REGEXREPLACE(F3724,""\D"", """")"),"#VALUE!")</f>
        <v>#VALUE!</v>
      </c>
      <c r="J3723" s="6" t="s">
        <v>13850</v>
      </c>
    </row>
    <row r="3724" spans="1:10" ht="15.75" customHeight="1">
      <c r="A3724" s="1">
        <v>3723</v>
      </c>
      <c r="B3724" s="3">
        <v>3724</v>
      </c>
      <c r="C3724" s="3" t="s">
        <v>9907</v>
      </c>
      <c r="D3724" s="3" t="s">
        <v>9908</v>
      </c>
      <c r="E3724" s="3" t="s">
        <v>17</v>
      </c>
      <c r="F3724" s="3">
        <v>0</v>
      </c>
      <c r="I3724" s="4" t="str">
        <f ca="1">IFERROR(__xludf.DUMMYFUNCTION("REGEXREPLACE(F3725,""\D"", """")"),"#VALUE!")</f>
        <v>#VALUE!</v>
      </c>
      <c r="J3724" s="6" t="s">
        <v>13850</v>
      </c>
    </row>
    <row r="3725" spans="1:10" ht="15.75" customHeight="1">
      <c r="A3725" s="1">
        <v>3724</v>
      </c>
      <c r="B3725" s="3">
        <v>3725</v>
      </c>
      <c r="C3725" s="3" t="s">
        <v>9909</v>
      </c>
      <c r="D3725" s="3" t="s">
        <v>9910</v>
      </c>
      <c r="E3725" s="3" t="s">
        <v>17</v>
      </c>
      <c r="F3725" s="3">
        <v>0</v>
      </c>
      <c r="I3725" s="4" t="str">
        <f ca="1">IFERROR(__xludf.DUMMYFUNCTION("REGEXREPLACE(F3726,""\D"", """")"),"#VALUE!")</f>
        <v>#VALUE!</v>
      </c>
      <c r="J3725" s="6" t="s">
        <v>13850</v>
      </c>
    </row>
    <row r="3726" spans="1:10" ht="15.75" customHeight="1">
      <c r="A3726" s="1">
        <v>3725</v>
      </c>
      <c r="B3726" s="3">
        <v>3726</v>
      </c>
      <c r="C3726" s="3" t="s">
        <v>9911</v>
      </c>
      <c r="D3726" s="3" t="s">
        <v>9912</v>
      </c>
      <c r="E3726" s="3" t="s">
        <v>17</v>
      </c>
      <c r="F3726" s="3">
        <v>0</v>
      </c>
      <c r="I3726" s="4" t="str">
        <f ca="1">IFERROR(__xludf.DUMMYFUNCTION("REGEXREPLACE(F3727,""\D"", """")"),"#VALUE!")</f>
        <v>#VALUE!</v>
      </c>
      <c r="J3726" s="6" t="s">
        <v>13850</v>
      </c>
    </row>
    <row r="3727" spans="1:10" ht="15.75" customHeight="1">
      <c r="A3727" s="1">
        <v>3726</v>
      </c>
      <c r="B3727" s="3">
        <v>3727</v>
      </c>
      <c r="C3727" s="3" t="s">
        <v>9913</v>
      </c>
      <c r="D3727" s="3" t="s">
        <v>9914</v>
      </c>
      <c r="E3727" s="3" t="s">
        <v>17</v>
      </c>
      <c r="F3727" s="3">
        <v>0</v>
      </c>
      <c r="I3727" s="4" t="str">
        <f ca="1">IFERROR(__xludf.DUMMYFUNCTION("REGEXREPLACE(F3728,""\D"", """")"),"#VALUE!")</f>
        <v>#VALUE!</v>
      </c>
      <c r="J3727" s="6" t="s">
        <v>13850</v>
      </c>
    </row>
    <row r="3728" spans="1:10" ht="15.75" customHeight="1">
      <c r="A3728" s="1">
        <v>3727</v>
      </c>
      <c r="B3728" s="3">
        <v>3728</v>
      </c>
      <c r="C3728" s="3" t="s">
        <v>9915</v>
      </c>
      <c r="D3728" s="3" t="s">
        <v>9916</v>
      </c>
      <c r="E3728" s="3" t="s">
        <v>17</v>
      </c>
      <c r="F3728" s="3">
        <v>0</v>
      </c>
      <c r="I3728" s="4" t="str">
        <f ca="1">IFERROR(__xludf.DUMMYFUNCTION("REGEXREPLACE(F3729,""\D"", """")"),"#VALUE!")</f>
        <v>#VALUE!</v>
      </c>
      <c r="J3728" s="6" t="s">
        <v>13850</v>
      </c>
    </row>
    <row r="3729" spans="1:10" ht="15.75" customHeight="1">
      <c r="A3729" s="1">
        <v>3728</v>
      </c>
      <c r="B3729" s="3">
        <v>3729</v>
      </c>
      <c r="C3729" s="3" t="s">
        <v>9917</v>
      </c>
      <c r="D3729" s="3" t="s">
        <v>9918</v>
      </c>
      <c r="E3729" s="3" t="s">
        <v>17</v>
      </c>
      <c r="F3729" s="3">
        <v>0</v>
      </c>
      <c r="I3729" s="4" t="str">
        <f ca="1">IFERROR(__xludf.DUMMYFUNCTION("REGEXREPLACE(F3730,""\D"", """")"),"#VALUE!")</f>
        <v>#VALUE!</v>
      </c>
      <c r="J3729" s="6" t="s">
        <v>13850</v>
      </c>
    </row>
    <row r="3730" spans="1:10" ht="15.75" customHeight="1">
      <c r="A3730" s="1">
        <v>3729</v>
      </c>
      <c r="B3730" s="3">
        <v>3730</v>
      </c>
      <c r="C3730" s="3" t="s">
        <v>9919</v>
      </c>
      <c r="D3730" s="3" t="s">
        <v>9920</v>
      </c>
      <c r="E3730" s="3" t="s">
        <v>17</v>
      </c>
      <c r="F3730" s="3">
        <v>0</v>
      </c>
      <c r="I3730" s="4" t="str">
        <f ca="1">IFERROR(__xludf.DUMMYFUNCTION("REGEXREPLACE(F3731,""\D"", """")"),"#VALUE!")</f>
        <v>#VALUE!</v>
      </c>
      <c r="J3730" s="6" t="s">
        <v>13850</v>
      </c>
    </row>
    <row r="3731" spans="1:10" ht="15.75" customHeight="1">
      <c r="A3731" s="1">
        <v>3730</v>
      </c>
      <c r="B3731" s="3">
        <v>3731</v>
      </c>
      <c r="C3731" s="3" t="s">
        <v>9921</v>
      </c>
      <c r="D3731" s="3" t="s">
        <v>9922</v>
      </c>
      <c r="E3731" s="3" t="s">
        <v>9923</v>
      </c>
      <c r="F3731" s="3">
        <v>0</v>
      </c>
      <c r="I3731" s="4" t="str">
        <f ca="1">IFERROR(__xludf.DUMMYFUNCTION("REGEXREPLACE(F3732,""\D"", """")"),"#VALUE!")</f>
        <v>#VALUE!</v>
      </c>
      <c r="J3731" s="6" t="s">
        <v>13850</v>
      </c>
    </row>
    <row r="3732" spans="1:10" ht="15.75" customHeight="1">
      <c r="A3732" s="1">
        <v>3731</v>
      </c>
      <c r="B3732" s="3">
        <v>3732</v>
      </c>
      <c r="C3732" s="3" t="s">
        <v>9924</v>
      </c>
      <c r="D3732" s="3" t="s">
        <v>9925</v>
      </c>
      <c r="E3732" s="3" t="s">
        <v>17</v>
      </c>
      <c r="F3732" s="3">
        <v>0</v>
      </c>
      <c r="I3732" s="4" t="str">
        <f ca="1">IFERROR(__xludf.DUMMYFUNCTION("REGEXREPLACE(F3733,""\D"", """")"),"#VALUE!")</f>
        <v>#VALUE!</v>
      </c>
      <c r="J3732" s="6" t="s">
        <v>13850</v>
      </c>
    </row>
    <row r="3733" spans="1:10" ht="15.75" customHeight="1">
      <c r="A3733" s="1">
        <v>3732</v>
      </c>
      <c r="B3733" s="3">
        <v>3733</v>
      </c>
      <c r="C3733" s="3" t="s">
        <v>9926</v>
      </c>
      <c r="D3733" s="3" t="s">
        <v>9927</v>
      </c>
      <c r="E3733" s="3" t="s">
        <v>9928</v>
      </c>
      <c r="F3733" s="3" t="s">
        <v>193</v>
      </c>
      <c r="G3733" s="3">
        <v>14</v>
      </c>
      <c r="H3733" s="3" t="s">
        <v>57</v>
      </c>
      <c r="I3733" s="4" t="str">
        <f ca="1">IFERROR(__xludf.DUMMYFUNCTION("REGEXREPLACE(F3734,""\D"", """")"),"10")</f>
        <v>10</v>
      </c>
      <c r="J3733" s="6" t="s">
        <v>13864</v>
      </c>
    </row>
    <row r="3734" spans="1:10" ht="15.75" customHeight="1">
      <c r="A3734" s="1">
        <v>3733</v>
      </c>
      <c r="B3734" s="3">
        <v>3734</v>
      </c>
      <c r="C3734" s="3" t="s">
        <v>9929</v>
      </c>
      <c r="D3734" s="3" t="s">
        <v>9930</v>
      </c>
      <c r="E3734" s="3" t="s">
        <v>17</v>
      </c>
      <c r="F3734" s="3">
        <v>0</v>
      </c>
      <c r="I3734" s="4" t="str">
        <f ca="1">IFERROR(__xludf.DUMMYFUNCTION("REGEXREPLACE(F3735,""\D"", """")"),"#VALUE!")</f>
        <v>#VALUE!</v>
      </c>
      <c r="J3734" s="6" t="s">
        <v>13850</v>
      </c>
    </row>
    <row r="3735" spans="1:10" ht="15.75" customHeight="1">
      <c r="A3735" s="1">
        <v>3734</v>
      </c>
      <c r="B3735" s="3">
        <v>3735</v>
      </c>
      <c r="C3735" s="3" t="s">
        <v>9931</v>
      </c>
      <c r="D3735" s="3" t="s">
        <v>9932</v>
      </c>
      <c r="E3735" s="3" t="s">
        <v>17</v>
      </c>
      <c r="F3735" s="3">
        <v>0</v>
      </c>
      <c r="I3735" s="4" t="str">
        <f ca="1">IFERROR(__xludf.DUMMYFUNCTION("REGEXREPLACE(F3736,""\D"", """")"),"#VALUE!")</f>
        <v>#VALUE!</v>
      </c>
      <c r="J3735" s="6" t="s">
        <v>13850</v>
      </c>
    </row>
    <row r="3736" spans="1:10" ht="15.75" customHeight="1">
      <c r="A3736" s="1">
        <v>3735</v>
      </c>
      <c r="B3736" s="3">
        <v>3736</v>
      </c>
      <c r="C3736" s="3" t="s">
        <v>9933</v>
      </c>
      <c r="D3736" s="3" t="s">
        <v>9934</v>
      </c>
      <c r="E3736" s="3" t="s">
        <v>9935</v>
      </c>
      <c r="F3736" s="3" t="s">
        <v>85</v>
      </c>
      <c r="G3736" s="3">
        <v>20</v>
      </c>
      <c r="H3736" s="3" t="s">
        <v>745</v>
      </c>
      <c r="I3736" s="4" t="str">
        <f ca="1">IFERROR(__xludf.DUMMYFUNCTION("REGEXREPLACE(F3737,""\D"", """")"),"17")</f>
        <v>17</v>
      </c>
      <c r="J3736" s="6" t="s">
        <v>13857</v>
      </c>
    </row>
    <row r="3737" spans="1:10" ht="15.75" customHeight="1">
      <c r="A3737" s="1">
        <v>3736</v>
      </c>
      <c r="B3737" s="3">
        <v>3737</v>
      </c>
      <c r="C3737" s="3" t="s">
        <v>9936</v>
      </c>
      <c r="D3737" s="3" t="s">
        <v>9937</v>
      </c>
      <c r="E3737" s="3" t="s">
        <v>17</v>
      </c>
      <c r="F3737" s="3">
        <v>0</v>
      </c>
      <c r="I3737" s="4" t="str">
        <f ca="1">IFERROR(__xludf.DUMMYFUNCTION("REGEXREPLACE(F3738,""\D"", """")"),"#VALUE!")</f>
        <v>#VALUE!</v>
      </c>
      <c r="J3737" s="6" t="s">
        <v>13850</v>
      </c>
    </row>
    <row r="3738" spans="1:10" ht="15.75" customHeight="1">
      <c r="A3738" s="1">
        <v>3737</v>
      </c>
      <c r="B3738" s="3">
        <v>3738</v>
      </c>
      <c r="C3738" s="3" t="s">
        <v>9938</v>
      </c>
      <c r="D3738" s="3" t="s">
        <v>9939</v>
      </c>
      <c r="E3738" s="3" t="s">
        <v>9940</v>
      </c>
      <c r="F3738" s="3" t="s">
        <v>33</v>
      </c>
      <c r="G3738" s="3">
        <v>0</v>
      </c>
      <c r="H3738" s="3" t="s">
        <v>94</v>
      </c>
      <c r="I3738" s="4" t="str">
        <f ca="1">IFERROR(__xludf.DUMMYFUNCTION("REGEXREPLACE(F3739,""\D"", """")"),"9")</f>
        <v>9</v>
      </c>
      <c r="J3738" s="6" t="s">
        <v>13851</v>
      </c>
    </row>
    <row r="3739" spans="1:10" ht="15.75" customHeight="1">
      <c r="A3739" s="1">
        <v>3738</v>
      </c>
      <c r="B3739" s="3">
        <v>3739</v>
      </c>
      <c r="C3739" s="3" t="s">
        <v>9941</v>
      </c>
      <c r="D3739" s="3" t="s">
        <v>9942</v>
      </c>
      <c r="E3739" s="3" t="s">
        <v>9943</v>
      </c>
      <c r="F3739" s="3">
        <v>0</v>
      </c>
      <c r="I3739" s="4" t="str">
        <f ca="1">IFERROR(__xludf.DUMMYFUNCTION("REGEXREPLACE(F3740,""\D"", """")"),"#VALUE!")</f>
        <v>#VALUE!</v>
      </c>
      <c r="J3739" s="6" t="s">
        <v>13850</v>
      </c>
    </row>
    <row r="3740" spans="1:10" ht="15.75" customHeight="1">
      <c r="A3740" s="1">
        <v>3739</v>
      </c>
      <c r="B3740" s="3">
        <v>3740</v>
      </c>
      <c r="C3740" s="3" t="s">
        <v>9944</v>
      </c>
      <c r="D3740" s="3" t="s">
        <v>9945</v>
      </c>
      <c r="E3740" s="3" t="s">
        <v>9946</v>
      </c>
      <c r="F3740" s="3">
        <v>0</v>
      </c>
      <c r="I3740" s="4" t="str">
        <f ca="1">IFERROR(__xludf.DUMMYFUNCTION("REGEXREPLACE(F3741,""\D"", """")"),"#VALUE!")</f>
        <v>#VALUE!</v>
      </c>
      <c r="J3740" s="6" t="s">
        <v>13850</v>
      </c>
    </row>
    <row r="3741" spans="1:10" ht="15.75" customHeight="1">
      <c r="A3741" s="1">
        <v>3740</v>
      </c>
      <c r="B3741" s="3">
        <v>3741</v>
      </c>
      <c r="C3741" s="3" t="s">
        <v>9947</v>
      </c>
      <c r="D3741" s="3" t="s">
        <v>9948</v>
      </c>
      <c r="E3741" s="3" t="s">
        <v>9949</v>
      </c>
      <c r="F3741" s="3">
        <v>0</v>
      </c>
      <c r="I3741" s="4" t="str">
        <f ca="1">IFERROR(__xludf.DUMMYFUNCTION("REGEXREPLACE(F3742,""\D"", """")"),"#VALUE!")</f>
        <v>#VALUE!</v>
      </c>
      <c r="J3741" s="6" t="s">
        <v>13850</v>
      </c>
    </row>
    <row r="3742" spans="1:10" ht="15.75" customHeight="1">
      <c r="A3742" s="1">
        <v>3741</v>
      </c>
      <c r="B3742" s="3">
        <v>3742</v>
      </c>
      <c r="C3742" s="3" t="s">
        <v>9950</v>
      </c>
      <c r="D3742" s="3" t="s">
        <v>9951</v>
      </c>
      <c r="E3742" s="3" t="s">
        <v>17</v>
      </c>
      <c r="F3742" s="3">
        <v>0</v>
      </c>
      <c r="I3742" s="4" t="str">
        <f ca="1">IFERROR(__xludf.DUMMYFUNCTION("REGEXREPLACE(F3743,""\D"", """")"),"#VALUE!")</f>
        <v>#VALUE!</v>
      </c>
      <c r="J3742" s="6" t="s">
        <v>13850</v>
      </c>
    </row>
    <row r="3743" spans="1:10" ht="15.75" customHeight="1">
      <c r="A3743" s="1">
        <v>3742</v>
      </c>
      <c r="B3743" s="3">
        <v>3743</v>
      </c>
      <c r="C3743" s="3" t="s">
        <v>9952</v>
      </c>
      <c r="D3743" s="3" t="s">
        <v>9953</v>
      </c>
      <c r="E3743" s="3" t="s">
        <v>9954</v>
      </c>
      <c r="F3743" s="3" t="s">
        <v>787</v>
      </c>
      <c r="G3743" s="3">
        <v>150</v>
      </c>
      <c r="H3743" s="3" t="s">
        <v>3110</v>
      </c>
      <c r="I3743" s="4" t="str">
        <f ca="1">IFERROR(__xludf.DUMMYFUNCTION("REGEXREPLACE(F3744,""\D"", """")"),"20")</f>
        <v>20</v>
      </c>
      <c r="J3743" s="6" t="s">
        <v>13887</v>
      </c>
    </row>
    <row r="3744" spans="1:10" ht="15.75" customHeight="1">
      <c r="A3744" s="1">
        <v>3743</v>
      </c>
      <c r="B3744" s="3">
        <v>3744</v>
      </c>
      <c r="C3744" s="3" t="s">
        <v>9955</v>
      </c>
      <c r="D3744" s="3" t="s">
        <v>9956</v>
      </c>
      <c r="E3744" s="3" t="s">
        <v>17</v>
      </c>
      <c r="F3744" s="3">
        <v>0</v>
      </c>
      <c r="I3744" s="4" t="str">
        <f ca="1">IFERROR(__xludf.DUMMYFUNCTION("REGEXREPLACE(F3745,""\D"", """")"),"#VALUE!")</f>
        <v>#VALUE!</v>
      </c>
      <c r="J3744" s="6" t="s">
        <v>13850</v>
      </c>
    </row>
    <row r="3745" spans="1:10" ht="15.75" customHeight="1">
      <c r="A3745" s="1">
        <v>3744</v>
      </c>
      <c r="B3745" s="3">
        <v>3745</v>
      </c>
      <c r="C3745" s="3" t="s">
        <v>9957</v>
      </c>
      <c r="D3745" s="3" t="s">
        <v>9958</v>
      </c>
      <c r="E3745" s="3" t="s">
        <v>17</v>
      </c>
      <c r="F3745" s="3">
        <v>0</v>
      </c>
      <c r="I3745" s="4" t="str">
        <f ca="1">IFERROR(__xludf.DUMMYFUNCTION("REGEXREPLACE(F3746,""\D"", """")"),"#VALUE!")</f>
        <v>#VALUE!</v>
      </c>
      <c r="J3745" s="6" t="s">
        <v>13850</v>
      </c>
    </row>
    <row r="3746" spans="1:10" ht="15.75" customHeight="1">
      <c r="A3746" s="1">
        <v>3745</v>
      </c>
      <c r="B3746" s="3">
        <v>3746</v>
      </c>
      <c r="C3746" s="3" t="s">
        <v>9959</v>
      </c>
      <c r="D3746" s="3" t="s">
        <v>9960</v>
      </c>
      <c r="E3746" s="3" t="s">
        <v>9961</v>
      </c>
      <c r="F3746" s="3" t="s">
        <v>3983</v>
      </c>
      <c r="G3746" s="3">
        <v>16</v>
      </c>
      <c r="H3746" s="3" t="s">
        <v>5989</v>
      </c>
      <c r="I3746" s="4" t="str">
        <f ca="1">IFERROR(__xludf.DUMMYFUNCTION("REGEXREPLACE(F3747,""\D"", """")"),"54")</f>
        <v>54</v>
      </c>
      <c r="J3746" s="6" t="s">
        <v>13916</v>
      </c>
    </row>
    <row r="3747" spans="1:10" ht="15.75" customHeight="1">
      <c r="A3747" s="1">
        <v>3746</v>
      </c>
      <c r="B3747" s="3">
        <v>3747</v>
      </c>
      <c r="C3747" s="3" t="s">
        <v>9962</v>
      </c>
      <c r="D3747" s="3" t="s">
        <v>9963</v>
      </c>
      <c r="E3747" s="3" t="s">
        <v>9964</v>
      </c>
      <c r="F3747" s="3" t="s">
        <v>13</v>
      </c>
      <c r="G3747" s="3">
        <v>56</v>
      </c>
      <c r="H3747" s="3" t="s">
        <v>4562</v>
      </c>
      <c r="I3747" s="4" t="str">
        <f ca="1">IFERROR(__xludf.DUMMYFUNCTION("REGEXREPLACE(F3748,""\D"", """")"),"13")</f>
        <v>13</v>
      </c>
      <c r="J3747" s="6" t="s">
        <v>13849</v>
      </c>
    </row>
    <row r="3748" spans="1:10" ht="15.75" customHeight="1">
      <c r="A3748" s="1">
        <v>3747</v>
      </c>
      <c r="B3748" s="3">
        <v>3748</v>
      </c>
      <c r="C3748" s="3" t="s">
        <v>9965</v>
      </c>
      <c r="D3748" s="3" t="s">
        <v>9966</v>
      </c>
      <c r="E3748" s="3" t="s">
        <v>9967</v>
      </c>
      <c r="F3748" s="3" t="s">
        <v>9968</v>
      </c>
      <c r="G3748" s="3">
        <v>0</v>
      </c>
      <c r="H3748" s="3" t="s">
        <v>2840</v>
      </c>
      <c r="I3748" s="4" t="str">
        <f ca="1">IFERROR(__xludf.DUMMYFUNCTION("REGEXREPLACE(F3749,""\D"", """")"),"66")</f>
        <v>66</v>
      </c>
      <c r="J3748" s="6" t="s">
        <v>13945</v>
      </c>
    </row>
    <row r="3749" spans="1:10" ht="15.75" customHeight="1">
      <c r="A3749" s="1">
        <v>3748</v>
      </c>
      <c r="B3749" s="3">
        <v>3749</v>
      </c>
      <c r="C3749" s="3" t="s">
        <v>9969</v>
      </c>
      <c r="D3749" s="3" t="s">
        <v>9970</v>
      </c>
      <c r="E3749" s="3" t="s">
        <v>9971</v>
      </c>
      <c r="F3749" s="3" t="s">
        <v>8828</v>
      </c>
      <c r="G3749" s="3">
        <v>1</v>
      </c>
      <c r="H3749" s="3" t="s">
        <v>2555</v>
      </c>
      <c r="I3749" s="4" t="str">
        <f ca="1">IFERROR(__xludf.DUMMYFUNCTION("REGEXREPLACE(F3750,""\D"", """")"),"62")</f>
        <v>62</v>
      </c>
      <c r="J3749" s="6" t="s">
        <v>13938</v>
      </c>
    </row>
    <row r="3750" spans="1:10" ht="15.75" customHeight="1">
      <c r="A3750" s="1">
        <v>3749</v>
      </c>
      <c r="B3750" s="3">
        <v>3750</v>
      </c>
      <c r="C3750" s="3" t="s">
        <v>9972</v>
      </c>
      <c r="D3750" s="3" t="s">
        <v>9973</v>
      </c>
      <c r="E3750" s="3" t="s">
        <v>9974</v>
      </c>
      <c r="F3750" s="3" t="s">
        <v>131</v>
      </c>
      <c r="G3750" s="3">
        <v>4</v>
      </c>
      <c r="H3750" s="3" t="s">
        <v>535</v>
      </c>
      <c r="I3750" s="4" t="str">
        <f ca="1">IFERROR(__xludf.DUMMYFUNCTION("REGEXREPLACE(F3751,""\D"", """")"),"4")</f>
        <v>4</v>
      </c>
      <c r="J3750" s="6" t="s">
        <v>13861</v>
      </c>
    </row>
    <row r="3751" spans="1:10" ht="15.75" customHeight="1">
      <c r="A3751" s="1">
        <v>3750</v>
      </c>
      <c r="B3751" s="3">
        <v>3751</v>
      </c>
      <c r="C3751" s="3" t="s">
        <v>9975</v>
      </c>
      <c r="D3751" s="3" t="s">
        <v>9976</v>
      </c>
      <c r="E3751" s="3" t="s">
        <v>9977</v>
      </c>
      <c r="F3751" s="3" t="s">
        <v>254</v>
      </c>
      <c r="G3751" s="3">
        <v>0</v>
      </c>
      <c r="H3751" s="3" t="s">
        <v>255</v>
      </c>
      <c r="I3751" s="4" t="str">
        <f ca="1">IFERROR(__xludf.DUMMYFUNCTION("REGEXREPLACE(F3752,""\D"", """")"),"31")</f>
        <v>31</v>
      </c>
      <c r="J3751" s="6" t="s">
        <v>13868</v>
      </c>
    </row>
    <row r="3752" spans="1:10" ht="15.75" customHeight="1">
      <c r="A3752" s="1">
        <v>3751</v>
      </c>
      <c r="B3752" s="3">
        <v>3752</v>
      </c>
      <c r="C3752" s="3" t="s">
        <v>9978</v>
      </c>
      <c r="D3752" s="3" t="s">
        <v>9979</v>
      </c>
      <c r="E3752" s="3" t="s">
        <v>9980</v>
      </c>
      <c r="F3752" s="3">
        <v>0</v>
      </c>
      <c r="I3752" s="4" t="str">
        <f ca="1">IFERROR(__xludf.DUMMYFUNCTION("REGEXREPLACE(F3753,""\D"", """")"),"#VALUE!")</f>
        <v>#VALUE!</v>
      </c>
      <c r="J3752" s="6" t="s">
        <v>13850</v>
      </c>
    </row>
    <row r="3753" spans="1:10" ht="15.75" customHeight="1">
      <c r="A3753" s="1">
        <v>3752</v>
      </c>
      <c r="B3753" s="3">
        <v>3753</v>
      </c>
      <c r="C3753" s="3" t="s">
        <v>9981</v>
      </c>
      <c r="D3753" s="3" t="s">
        <v>9982</v>
      </c>
      <c r="E3753" s="3" t="s">
        <v>9983</v>
      </c>
      <c r="F3753" s="3" t="s">
        <v>7519</v>
      </c>
      <c r="G3753" s="3">
        <v>43</v>
      </c>
      <c r="H3753" s="3" t="s">
        <v>9984</v>
      </c>
      <c r="I3753" s="4" t="str">
        <f ca="1">IFERROR(__xludf.DUMMYFUNCTION("REGEXREPLACE(F3754,""\D"", """")"),"160")</f>
        <v>160</v>
      </c>
      <c r="J3753" s="6" t="s">
        <v>13931</v>
      </c>
    </row>
    <row r="3754" spans="1:10" ht="15.75" customHeight="1">
      <c r="A3754" s="1">
        <v>3753</v>
      </c>
      <c r="B3754" s="3">
        <v>3754</v>
      </c>
      <c r="C3754" s="3" t="s">
        <v>9985</v>
      </c>
      <c r="D3754" s="3" t="s">
        <v>9986</v>
      </c>
      <c r="E3754" s="3" t="s">
        <v>9987</v>
      </c>
      <c r="F3754" s="3" t="s">
        <v>193</v>
      </c>
      <c r="G3754" s="3">
        <v>4</v>
      </c>
      <c r="H3754" s="3" t="s">
        <v>382</v>
      </c>
      <c r="I3754" s="4" t="str">
        <f ca="1">IFERROR(__xludf.DUMMYFUNCTION("REGEXREPLACE(F3755,""\D"", """")"),"10")</f>
        <v>10</v>
      </c>
      <c r="J3754" s="6" t="s">
        <v>13864</v>
      </c>
    </row>
    <row r="3755" spans="1:10" ht="15.75" customHeight="1">
      <c r="A3755" s="1">
        <v>3754</v>
      </c>
      <c r="B3755" s="3">
        <v>3755</v>
      </c>
      <c r="C3755" s="3" t="s">
        <v>9988</v>
      </c>
      <c r="D3755" s="3" t="s">
        <v>9989</v>
      </c>
      <c r="E3755" s="3" t="s">
        <v>17</v>
      </c>
      <c r="F3755" s="3">
        <v>0</v>
      </c>
      <c r="I3755" s="4" t="str">
        <f ca="1">IFERROR(__xludf.DUMMYFUNCTION("REGEXREPLACE(F3756,""\D"", """")"),"#VALUE!")</f>
        <v>#VALUE!</v>
      </c>
      <c r="J3755" s="6" t="s">
        <v>13850</v>
      </c>
    </row>
    <row r="3756" spans="1:10" ht="15.75" customHeight="1">
      <c r="A3756" s="1">
        <v>3755</v>
      </c>
      <c r="B3756" s="3">
        <v>3756</v>
      </c>
      <c r="C3756" s="3" t="s">
        <v>9990</v>
      </c>
      <c r="D3756" s="3" t="s">
        <v>9991</v>
      </c>
      <c r="E3756" s="3" t="s">
        <v>9992</v>
      </c>
      <c r="F3756" s="3">
        <v>0</v>
      </c>
      <c r="I3756" s="4" t="str">
        <f ca="1">IFERROR(__xludf.DUMMYFUNCTION("REGEXREPLACE(F3757,""\D"", """")"),"#VALUE!")</f>
        <v>#VALUE!</v>
      </c>
      <c r="J3756" s="6" t="s">
        <v>13850</v>
      </c>
    </row>
    <row r="3757" spans="1:10" ht="15.75" customHeight="1">
      <c r="A3757" s="1">
        <v>3756</v>
      </c>
      <c r="B3757" s="3">
        <v>3757</v>
      </c>
      <c r="C3757" s="3" t="s">
        <v>9993</v>
      </c>
      <c r="D3757" s="3" t="s">
        <v>9994</v>
      </c>
      <c r="E3757" s="3" t="s">
        <v>17</v>
      </c>
      <c r="F3757" s="3">
        <v>0</v>
      </c>
      <c r="I3757" s="4" t="str">
        <f ca="1">IFERROR(__xludf.DUMMYFUNCTION("REGEXREPLACE(F3758,""\D"", """")"),"#VALUE!")</f>
        <v>#VALUE!</v>
      </c>
      <c r="J3757" s="6" t="s">
        <v>13850</v>
      </c>
    </row>
    <row r="3758" spans="1:10" ht="15.75" customHeight="1">
      <c r="A3758" s="1">
        <v>3757</v>
      </c>
      <c r="B3758" s="3">
        <v>3758</v>
      </c>
      <c r="C3758" s="3" t="s">
        <v>9995</v>
      </c>
      <c r="D3758" s="3" t="s">
        <v>9996</v>
      </c>
      <c r="E3758" s="3" t="s">
        <v>9997</v>
      </c>
      <c r="F3758" s="3">
        <v>0</v>
      </c>
      <c r="I3758" s="4" t="str">
        <f ca="1">IFERROR(__xludf.DUMMYFUNCTION("REGEXREPLACE(F3759,""\D"", """")"),"#VALUE!")</f>
        <v>#VALUE!</v>
      </c>
      <c r="J3758" s="6" t="s">
        <v>13850</v>
      </c>
    </row>
    <row r="3759" spans="1:10" ht="15.75" customHeight="1">
      <c r="A3759" s="1">
        <v>3758</v>
      </c>
      <c r="B3759" s="3">
        <v>3759</v>
      </c>
      <c r="C3759" s="3" t="s">
        <v>9998</v>
      </c>
      <c r="D3759" s="3" t="s">
        <v>9999</v>
      </c>
      <c r="E3759" s="3" t="s">
        <v>8631</v>
      </c>
      <c r="F3759" s="3">
        <v>0</v>
      </c>
      <c r="I3759" s="4" t="str">
        <f ca="1">IFERROR(__xludf.DUMMYFUNCTION("REGEXREPLACE(F3760,""\D"", """")"),"#VALUE!")</f>
        <v>#VALUE!</v>
      </c>
      <c r="J3759" s="6" t="s">
        <v>13850</v>
      </c>
    </row>
    <row r="3760" spans="1:10" ht="15.75" customHeight="1">
      <c r="A3760" s="1">
        <v>3759</v>
      </c>
      <c r="B3760" s="3">
        <v>3760</v>
      </c>
      <c r="C3760" s="3" t="s">
        <v>10000</v>
      </c>
      <c r="D3760" s="3" t="s">
        <v>10001</v>
      </c>
      <c r="E3760" s="3" t="s">
        <v>17</v>
      </c>
      <c r="F3760" s="3">
        <v>0</v>
      </c>
      <c r="I3760" s="4" t="str">
        <f ca="1">IFERROR(__xludf.DUMMYFUNCTION("REGEXREPLACE(F3761,""\D"", """")"),"#VALUE!")</f>
        <v>#VALUE!</v>
      </c>
      <c r="J3760" s="6" t="s">
        <v>13850</v>
      </c>
    </row>
    <row r="3761" spans="1:10" ht="15.75" customHeight="1">
      <c r="A3761" s="1">
        <v>3760</v>
      </c>
      <c r="B3761" s="3">
        <v>3761</v>
      </c>
      <c r="C3761" s="3" t="s">
        <v>10002</v>
      </c>
      <c r="D3761" s="3" t="s">
        <v>10003</v>
      </c>
      <c r="E3761" s="3" t="s">
        <v>10004</v>
      </c>
      <c r="F3761" s="3">
        <v>0</v>
      </c>
      <c r="I3761" s="4" t="str">
        <f ca="1">IFERROR(__xludf.DUMMYFUNCTION("REGEXREPLACE(F3762,""\D"", """")"),"#VALUE!")</f>
        <v>#VALUE!</v>
      </c>
      <c r="J3761" s="6" t="s">
        <v>13850</v>
      </c>
    </row>
    <row r="3762" spans="1:10" ht="15.75" customHeight="1">
      <c r="A3762" s="1">
        <v>3761</v>
      </c>
      <c r="B3762" s="3">
        <v>3762</v>
      </c>
      <c r="C3762" s="3" t="s">
        <v>10005</v>
      </c>
      <c r="D3762" s="3" t="s">
        <v>10006</v>
      </c>
      <c r="E3762" s="3" t="s">
        <v>3160</v>
      </c>
      <c r="F3762" s="3">
        <v>0</v>
      </c>
      <c r="I3762" s="4" t="str">
        <f ca="1">IFERROR(__xludf.DUMMYFUNCTION("REGEXREPLACE(F3763,""\D"", """")"),"#VALUE!")</f>
        <v>#VALUE!</v>
      </c>
      <c r="J3762" s="6" t="s">
        <v>13850</v>
      </c>
    </row>
    <row r="3763" spans="1:10" ht="15.75" customHeight="1">
      <c r="A3763" s="1">
        <v>3762</v>
      </c>
      <c r="B3763" s="3">
        <v>3763</v>
      </c>
      <c r="C3763" s="3" t="s">
        <v>10007</v>
      </c>
      <c r="D3763" s="3" t="s">
        <v>10008</v>
      </c>
      <c r="E3763" s="3" t="s">
        <v>17</v>
      </c>
      <c r="F3763" s="3">
        <v>0</v>
      </c>
      <c r="I3763" s="4" t="str">
        <f ca="1">IFERROR(__xludf.DUMMYFUNCTION("REGEXREPLACE(F3764,""\D"", """")"),"#VALUE!")</f>
        <v>#VALUE!</v>
      </c>
      <c r="J3763" s="6" t="s">
        <v>13850</v>
      </c>
    </row>
    <row r="3764" spans="1:10" ht="15.75" customHeight="1">
      <c r="A3764" s="1">
        <v>3763</v>
      </c>
      <c r="B3764" s="3">
        <v>3764</v>
      </c>
      <c r="C3764" s="3" t="s">
        <v>10009</v>
      </c>
      <c r="D3764" s="3" t="s">
        <v>10010</v>
      </c>
      <c r="E3764" s="3" t="s">
        <v>17</v>
      </c>
      <c r="F3764" s="3">
        <v>0</v>
      </c>
      <c r="I3764" s="4" t="str">
        <f ca="1">IFERROR(__xludf.DUMMYFUNCTION("REGEXREPLACE(F3765,""\D"", """")"),"#VALUE!")</f>
        <v>#VALUE!</v>
      </c>
      <c r="J3764" s="6" t="s">
        <v>13850</v>
      </c>
    </row>
    <row r="3765" spans="1:10" ht="15.75" customHeight="1">
      <c r="A3765" s="1">
        <v>3764</v>
      </c>
      <c r="B3765" s="3">
        <v>3765</v>
      </c>
      <c r="C3765" s="3" t="s">
        <v>10011</v>
      </c>
      <c r="D3765" s="3" t="s">
        <v>10012</v>
      </c>
      <c r="E3765" s="3" t="s">
        <v>17</v>
      </c>
      <c r="F3765" s="3">
        <v>0</v>
      </c>
      <c r="I3765" s="4" t="str">
        <f ca="1">IFERROR(__xludf.DUMMYFUNCTION("REGEXREPLACE(F3766,""\D"", """")"),"#VALUE!")</f>
        <v>#VALUE!</v>
      </c>
      <c r="J3765" s="6" t="s">
        <v>13850</v>
      </c>
    </row>
    <row r="3766" spans="1:10" ht="15.75" customHeight="1">
      <c r="A3766" s="1">
        <v>3765</v>
      </c>
      <c r="B3766" s="3">
        <v>3766</v>
      </c>
      <c r="C3766" s="3" t="s">
        <v>10013</v>
      </c>
      <c r="D3766" s="3" t="s">
        <v>10014</v>
      </c>
      <c r="E3766" s="3" t="s">
        <v>17</v>
      </c>
      <c r="F3766" s="3">
        <v>0</v>
      </c>
      <c r="I3766" s="4" t="str">
        <f ca="1">IFERROR(__xludf.DUMMYFUNCTION("REGEXREPLACE(F3767,""\D"", """")"),"#VALUE!")</f>
        <v>#VALUE!</v>
      </c>
      <c r="J3766" s="6" t="s">
        <v>13850</v>
      </c>
    </row>
    <row r="3767" spans="1:10" ht="15.75" customHeight="1">
      <c r="A3767" s="1">
        <v>3766</v>
      </c>
      <c r="B3767" s="3">
        <v>3767</v>
      </c>
      <c r="C3767" s="3" t="s">
        <v>10015</v>
      </c>
      <c r="D3767" s="3" t="s">
        <v>10016</v>
      </c>
      <c r="E3767" s="3" t="s">
        <v>17</v>
      </c>
      <c r="F3767" s="3">
        <v>0</v>
      </c>
      <c r="I3767" s="4" t="str">
        <f ca="1">IFERROR(__xludf.DUMMYFUNCTION("REGEXREPLACE(F3768,""\D"", """")"),"#VALUE!")</f>
        <v>#VALUE!</v>
      </c>
      <c r="J3767" s="6" t="s">
        <v>13850</v>
      </c>
    </row>
    <row r="3768" spans="1:10" ht="15.75" customHeight="1">
      <c r="A3768" s="1">
        <v>3767</v>
      </c>
      <c r="B3768" s="3">
        <v>3768</v>
      </c>
      <c r="C3768" s="3" t="s">
        <v>10017</v>
      </c>
      <c r="D3768" s="3" t="s">
        <v>10018</v>
      </c>
      <c r="E3768" s="3" t="s">
        <v>17</v>
      </c>
      <c r="F3768" s="3">
        <v>0</v>
      </c>
      <c r="I3768" s="4" t="str">
        <f ca="1">IFERROR(__xludf.DUMMYFUNCTION("REGEXREPLACE(F3769,""\D"", """")"),"#VALUE!")</f>
        <v>#VALUE!</v>
      </c>
      <c r="J3768" s="6" t="s">
        <v>13850</v>
      </c>
    </row>
    <row r="3769" spans="1:10" ht="15.75" customHeight="1">
      <c r="A3769" s="1">
        <v>3768</v>
      </c>
      <c r="B3769" s="3">
        <v>3769</v>
      </c>
      <c r="C3769" s="3" t="s">
        <v>10019</v>
      </c>
      <c r="D3769" s="3" t="s">
        <v>10020</v>
      </c>
      <c r="E3769" s="3" t="s">
        <v>17</v>
      </c>
      <c r="F3769" s="3">
        <v>0</v>
      </c>
      <c r="I3769" s="4" t="str">
        <f ca="1">IFERROR(__xludf.DUMMYFUNCTION("REGEXREPLACE(F3770,""\D"", """")"),"#VALUE!")</f>
        <v>#VALUE!</v>
      </c>
      <c r="J3769" s="6" t="s">
        <v>13850</v>
      </c>
    </row>
    <row r="3770" spans="1:10" ht="15.75" customHeight="1">
      <c r="A3770" s="1">
        <v>3769</v>
      </c>
      <c r="B3770" s="3">
        <v>3770</v>
      </c>
      <c r="C3770" s="3" t="s">
        <v>10021</v>
      </c>
      <c r="D3770" s="3" t="s">
        <v>10022</v>
      </c>
      <c r="E3770" s="3" t="s">
        <v>10023</v>
      </c>
      <c r="F3770" s="3" t="s">
        <v>51</v>
      </c>
      <c r="G3770" s="3">
        <v>6</v>
      </c>
      <c r="H3770" s="3" t="s">
        <v>311</v>
      </c>
      <c r="I3770" s="4" t="str">
        <f ca="1">IFERROR(__xludf.DUMMYFUNCTION("REGEXREPLACE(F3771,""\D"", """")"),"5")</f>
        <v>5</v>
      </c>
      <c r="J3770" s="6" t="s">
        <v>13854</v>
      </c>
    </row>
    <row r="3771" spans="1:10" ht="15.75" customHeight="1">
      <c r="A3771" s="1">
        <v>3770</v>
      </c>
      <c r="B3771" s="3">
        <v>3771</v>
      </c>
      <c r="C3771" s="3" t="s">
        <v>10024</v>
      </c>
      <c r="D3771" s="3" t="s">
        <v>10025</v>
      </c>
      <c r="E3771" s="3" t="s">
        <v>10026</v>
      </c>
      <c r="F3771" s="3">
        <v>0</v>
      </c>
      <c r="I3771" s="4" t="str">
        <f ca="1">IFERROR(__xludf.DUMMYFUNCTION("REGEXREPLACE(F3772,""\D"", """")"),"#VALUE!")</f>
        <v>#VALUE!</v>
      </c>
      <c r="J3771" s="6" t="s">
        <v>13850</v>
      </c>
    </row>
    <row r="3772" spans="1:10" ht="15.75" customHeight="1">
      <c r="A3772" s="1">
        <v>3771</v>
      </c>
      <c r="B3772" s="3">
        <v>3772</v>
      </c>
      <c r="C3772" s="3" t="s">
        <v>10027</v>
      </c>
      <c r="D3772" s="3" t="s">
        <v>10028</v>
      </c>
      <c r="E3772" s="3" t="s">
        <v>17</v>
      </c>
      <c r="F3772" s="3">
        <v>0</v>
      </c>
      <c r="I3772" s="4" t="str">
        <f ca="1">IFERROR(__xludf.DUMMYFUNCTION("REGEXREPLACE(F3773,""\D"", """")"),"#VALUE!")</f>
        <v>#VALUE!</v>
      </c>
      <c r="J3772" s="6" t="s">
        <v>13850</v>
      </c>
    </row>
    <row r="3773" spans="1:10" ht="15.75" customHeight="1">
      <c r="A3773" s="1">
        <v>3772</v>
      </c>
      <c r="B3773" s="3">
        <v>3773</v>
      </c>
      <c r="C3773" s="3" t="s">
        <v>10029</v>
      </c>
      <c r="D3773" s="3" t="s">
        <v>10030</v>
      </c>
      <c r="E3773" s="3" t="s">
        <v>17</v>
      </c>
      <c r="F3773" s="3">
        <v>0</v>
      </c>
      <c r="I3773" s="4" t="str">
        <f ca="1">IFERROR(__xludf.DUMMYFUNCTION("REGEXREPLACE(F3774,""\D"", """")"),"#VALUE!")</f>
        <v>#VALUE!</v>
      </c>
      <c r="J3773" s="6" t="s">
        <v>13850</v>
      </c>
    </row>
    <row r="3774" spans="1:10" ht="15.75" customHeight="1">
      <c r="A3774" s="1">
        <v>3773</v>
      </c>
      <c r="B3774" s="3">
        <v>3774</v>
      </c>
      <c r="C3774" s="3" t="s">
        <v>10031</v>
      </c>
      <c r="D3774" s="3" t="s">
        <v>10032</v>
      </c>
      <c r="E3774" s="3" t="s">
        <v>10033</v>
      </c>
      <c r="F3774" s="3">
        <v>0</v>
      </c>
      <c r="I3774" s="4" t="str">
        <f ca="1">IFERROR(__xludf.DUMMYFUNCTION("REGEXREPLACE(F3775,""\D"", """")"),"#VALUE!")</f>
        <v>#VALUE!</v>
      </c>
      <c r="J3774" s="6" t="s">
        <v>13850</v>
      </c>
    </row>
    <row r="3775" spans="1:10" ht="15.75" customHeight="1">
      <c r="A3775" s="1">
        <v>3774</v>
      </c>
      <c r="B3775" s="3">
        <v>3775</v>
      </c>
      <c r="C3775" s="3" t="s">
        <v>10034</v>
      </c>
      <c r="D3775" s="3" t="s">
        <v>10035</v>
      </c>
      <c r="E3775" s="3" t="s">
        <v>17</v>
      </c>
      <c r="F3775" s="3">
        <v>0</v>
      </c>
      <c r="I3775" s="4" t="str">
        <f ca="1">IFERROR(__xludf.DUMMYFUNCTION("REGEXREPLACE(F3776,""\D"", """")"),"#VALUE!")</f>
        <v>#VALUE!</v>
      </c>
      <c r="J3775" s="6" t="s">
        <v>13850</v>
      </c>
    </row>
    <row r="3776" spans="1:10" ht="15.75" customHeight="1">
      <c r="A3776" s="1">
        <v>3775</v>
      </c>
      <c r="B3776" s="3">
        <v>3776</v>
      </c>
      <c r="C3776" s="3" t="s">
        <v>10036</v>
      </c>
      <c r="D3776" s="3" t="s">
        <v>10037</v>
      </c>
      <c r="E3776" s="3" t="s">
        <v>17</v>
      </c>
      <c r="F3776" s="3">
        <v>0</v>
      </c>
      <c r="I3776" s="4" t="str">
        <f ca="1">IFERROR(__xludf.DUMMYFUNCTION("REGEXREPLACE(F3777,""\D"", """")"),"#VALUE!")</f>
        <v>#VALUE!</v>
      </c>
      <c r="J3776" s="6" t="s">
        <v>13850</v>
      </c>
    </row>
    <row r="3777" spans="1:10" ht="15.75" customHeight="1">
      <c r="A3777" s="1">
        <v>3776</v>
      </c>
      <c r="B3777" s="3">
        <v>3777</v>
      </c>
      <c r="C3777" s="3" t="s">
        <v>10038</v>
      </c>
      <c r="D3777" s="3" t="s">
        <v>10039</v>
      </c>
      <c r="E3777" s="3" t="s">
        <v>17</v>
      </c>
      <c r="F3777" s="3">
        <v>0</v>
      </c>
      <c r="I3777" s="4" t="str">
        <f ca="1">IFERROR(__xludf.DUMMYFUNCTION("REGEXREPLACE(F3778,""\D"", """")"),"#VALUE!")</f>
        <v>#VALUE!</v>
      </c>
      <c r="J3777" s="6" t="s">
        <v>13850</v>
      </c>
    </row>
    <row r="3778" spans="1:10" ht="15.75" customHeight="1">
      <c r="A3778" s="1">
        <v>3777</v>
      </c>
      <c r="B3778" s="3">
        <v>3778</v>
      </c>
      <c r="C3778" s="3" t="s">
        <v>10040</v>
      </c>
      <c r="D3778" s="3" t="s">
        <v>10041</v>
      </c>
      <c r="E3778" s="3" t="s">
        <v>10042</v>
      </c>
      <c r="F3778" s="3">
        <v>0</v>
      </c>
      <c r="I3778" s="4" t="str">
        <f ca="1">IFERROR(__xludf.DUMMYFUNCTION("REGEXREPLACE(F3779,""\D"", """")"),"#VALUE!")</f>
        <v>#VALUE!</v>
      </c>
      <c r="J3778" s="6" t="s">
        <v>13850</v>
      </c>
    </row>
    <row r="3779" spans="1:10" ht="15.75" customHeight="1">
      <c r="A3779" s="1">
        <v>3778</v>
      </c>
      <c r="B3779" s="3">
        <v>3779</v>
      </c>
      <c r="C3779" s="3" t="s">
        <v>10043</v>
      </c>
      <c r="D3779" s="3" t="s">
        <v>10044</v>
      </c>
      <c r="E3779" s="3" t="s">
        <v>10045</v>
      </c>
      <c r="F3779" s="3">
        <v>0</v>
      </c>
      <c r="I3779" s="4" t="str">
        <f ca="1">IFERROR(__xludf.DUMMYFUNCTION("REGEXREPLACE(F3780,""\D"", """")"),"#VALUE!")</f>
        <v>#VALUE!</v>
      </c>
      <c r="J3779" s="6" t="s">
        <v>13850</v>
      </c>
    </row>
    <row r="3780" spans="1:10" ht="15.75" customHeight="1">
      <c r="A3780" s="1">
        <v>3779</v>
      </c>
      <c r="B3780" s="3">
        <v>3780</v>
      </c>
      <c r="C3780" s="3" t="s">
        <v>10046</v>
      </c>
      <c r="D3780" s="3" t="s">
        <v>10047</v>
      </c>
      <c r="E3780" s="3" t="s">
        <v>17</v>
      </c>
      <c r="F3780" s="3">
        <v>0</v>
      </c>
      <c r="I3780" s="4" t="str">
        <f ca="1">IFERROR(__xludf.DUMMYFUNCTION("REGEXREPLACE(F3781,""\D"", """")"),"#VALUE!")</f>
        <v>#VALUE!</v>
      </c>
      <c r="J3780" s="6" t="s">
        <v>13850</v>
      </c>
    </row>
    <row r="3781" spans="1:10" ht="15.75" customHeight="1">
      <c r="A3781" s="1">
        <v>3780</v>
      </c>
      <c r="B3781" s="3">
        <v>3781</v>
      </c>
      <c r="C3781" s="3" t="s">
        <v>10048</v>
      </c>
      <c r="D3781" s="3" t="s">
        <v>10049</v>
      </c>
      <c r="E3781" s="3" t="s">
        <v>10050</v>
      </c>
      <c r="F3781" s="3" t="s">
        <v>542</v>
      </c>
      <c r="G3781" s="3">
        <v>7</v>
      </c>
      <c r="H3781" s="3" t="s">
        <v>255</v>
      </c>
      <c r="I3781" s="4" t="str">
        <f ca="1">IFERROR(__xludf.DUMMYFUNCTION("REGEXREPLACE(F3782,""\D"", """")"),"24")</f>
        <v>24</v>
      </c>
      <c r="J3781" s="6" t="s">
        <v>13876</v>
      </c>
    </row>
    <row r="3782" spans="1:10" ht="15.75" customHeight="1">
      <c r="A3782" s="1">
        <v>3781</v>
      </c>
      <c r="B3782" s="3">
        <v>3782</v>
      </c>
      <c r="C3782" s="3" t="s">
        <v>10051</v>
      </c>
      <c r="D3782" s="3" t="s">
        <v>10052</v>
      </c>
      <c r="E3782" s="3" t="s">
        <v>10053</v>
      </c>
      <c r="F3782" s="3">
        <v>0</v>
      </c>
      <c r="I3782" s="4" t="str">
        <f ca="1">IFERROR(__xludf.DUMMYFUNCTION("REGEXREPLACE(F3783,""\D"", """")"),"#VALUE!")</f>
        <v>#VALUE!</v>
      </c>
      <c r="J3782" s="6" t="s">
        <v>13850</v>
      </c>
    </row>
    <row r="3783" spans="1:10" ht="15.75" customHeight="1">
      <c r="A3783" s="1">
        <v>3782</v>
      </c>
      <c r="B3783" s="3">
        <v>3783</v>
      </c>
      <c r="C3783" s="3" t="s">
        <v>10054</v>
      </c>
      <c r="D3783" s="3" t="s">
        <v>10055</v>
      </c>
      <c r="E3783" s="3" t="s">
        <v>10056</v>
      </c>
      <c r="F3783" s="3">
        <v>0</v>
      </c>
      <c r="I3783" s="4" t="str">
        <f ca="1">IFERROR(__xludf.DUMMYFUNCTION("REGEXREPLACE(F3784,""\D"", """")"),"#VALUE!")</f>
        <v>#VALUE!</v>
      </c>
      <c r="J3783" s="6" t="s">
        <v>13850</v>
      </c>
    </row>
    <row r="3784" spans="1:10" ht="15.75" customHeight="1">
      <c r="A3784" s="1">
        <v>3783</v>
      </c>
      <c r="B3784" s="3">
        <v>3784</v>
      </c>
      <c r="C3784" s="3" t="s">
        <v>10057</v>
      </c>
      <c r="D3784" s="3" t="s">
        <v>10058</v>
      </c>
      <c r="E3784" s="3" t="s">
        <v>10059</v>
      </c>
      <c r="F3784" s="3">
        <v>0</v>
      </c>
      <c r="I3784" s="4" t="str">
        <f ca="1">IFERROR(__xludf.DUMMYFUNCTION("REGEXREPLACE(F3785,""\D"", """")"),"#VALUE!")</f>
        <v>#VALUE!</v>
      </c>
      <c r="J3784" s="6" t="s">
        <v>13850</v>
      </c>
    </row>
    <row r="3785" spans="1:10" ht="15.75" customHeight="1">
      <c r="A3785" s="1">
        <v>3784</v>
      </c>
      <c r="B3785" s="3">
        <v>3785</v>
      </c>
      <c r="C3785" s="3" t="s">
        <v>10060</v>
      </c>
      <c r="D3785" s="3" t="s">
        <v>10061</v>
      </c>
      <c r="E3785" s="3" t="s">
        <v>10062</v>
      </c>
      <c r="F3785" s="3" t="s">
        <v>33</v>
      </c>
      <c r="G3785" s="3">
        <v>2</v>
      </c>
      <c r="H3785" s="3" t="s">
        <v>311</v>
      </c>
      <c r="I3785" s="4" t="str">
        <f ca="1">IFERROR(__xludf.DUMMYFUNCTION("REGEXREPLACE(F3786,""\D"", """")"),"9")</f>
        <v>9</v>
      </c>
      <c r="J3785" s="6" t="s">
        <v>13851</v>
      </c>
    </row>
    <row r="3786" spans="1:10" ht="15.75" customHeight="1">
      <c r="A3786" s="7"/>
      <c r="B3786" s="2" t="s">
        <v>0</v>
      </c>
      <c r="C3786" s="2" t="s">
        <v>1</v>
      </c>
      <c r="D3786" s="2" t="s">
        <v>2</v>
      </c>
      <c r="E3786" s="2" t="s">
        <v>3</v>
      </c>
      <c r="F3786" s="2" t="s">
        <v>4</v>
      </c>
      <c r="G3786" s="2"/>
      <c r="H3786" s="2"/>
      <c r="I3786" s="2"/>
    </row>
  </sheetData>
  <sortState xmlns:xlrd2="http://schemas.microsoft.com/office/spreadsheetml/2017/richdata2" ref="A1:K3786">
    <sortCondition ref="A3768:A3786"/>
  </sortState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787"/>
  <sheetViews>
    <sheetView tabSelected="1" workbookViewId="0">
      <selection sqref="A1:XFD1"/>
    </sheetView>
  </sheetViews>
  <sheetFormatPr defaultColWidth="14.453125" defaultRowHeight="15" customHeight="1"/>
  <cols>
    <col min="1" max="12" width="8.7265625" customWidth="1"/>
    <col min="13" max="13" width="8.7265625" style="9" customWidth="1"/>
  </cols>
  <sheetData>
    <row r="1" spans="1:13" ht="14.5">
      <c r="B1" s="1" t="s">
        <v>0</v>
      </c>
      <c r="C1" s="1" t="s">
        <v>1</v>
      </c>
      <c r="D1" s="1" t="s">
        <v>10063</v>
      </c>
      <c r="E1" s="1" t="s">
        <v>10064</v>
      </c>
      <c r="F1" s="1" t="s">
        <v>10065</v>
      </c>
      <c r="G1" s="1" t="s">
        <v>10066</v>
      </c>
      <c r="H1" s="1" t="s">
        <v>10067</v>
      </c>
      <c r="I1" s="1" t="s">
        <v>10068</v>
      </c>
      <c r="J1" s="1" t="s">
        <v>10069</v>
      </c>
      <c r="K1" s="1" t="s">
        <v>10070</v>
      </c>
      <c r="L1" s="1" t="s">
        <v>10071</v>
      </c>
    </row>
    <row r="2" spans="1:13" ht="14.5">
      <c r="A2" s="1">
        <v>53</v>
      </c>
      <c r="B2" s="3">
        <v>54</v>
      </c>
      <c r="C2" s="3" t="s">
        <v>174</v>
      </c>
      <c r="D2" s="3">
        <v>0.24938064361760981</v>
      </c>
      <c r="E2" s="3">
        <v>5.3565004998983583E-2</v>
      </c>
      <c r="F2" s="3">
        <v>0.71084337349397586</v>
      </c>
      <c r="G2" s="3">
        <v>0.19277108433734941</v>
      </c>
      <c r="H2" s="3">
        <v>0.15662650602409639</v>
      </c>
      <c r="I2" s="3">
        <v>0.36144578313253012</v>
      </c>
      <c r="J2" s="3">
        <v>8.0178626599812328E-2</v>
      </c>
      <c r="K2" s="3">
        <v>9275.0000000000127</v>
      </c>
      <c r="L2" s="3" t="s">
        <v>10125</v>
      </c>
      <c r="M2" s="10" t="str">
        <f ca="1">IFERROR(__xludf.DUMMYFUNCTION("REGEXREPLACE(F55,""\D"", """")"),"2")</f>
        <v>2</v>
      </c>
    </row>
    <row r="3" spans="1:13" ht="14.5">
      <c r="A3" s="1">
        <v>411</v>
      </c>
      <c r="B3" s="3">
        <v>412</v>
      </c>
      <c r="C3" s="3" t="s">
        <v>1173</v>
      </c>
      <c r="D3" s="3">
        <v>0.19988741352586939</v>
      </c>
      <c r="E3" s="3">
        <v>0.26701364597578059</v>
      </c>
      <c r="F3" s="3">
        <v>0.61849710982658956</v>
      </c>
      <c r="G3" s="3">
        <v>6.358381502890173E-2</v>
      </c>
      <c r="H3" s="3">
        <v>0.12716763005780349</v>
      </c>
      <c r="I3" s="3">
        <v>0.23699421965317921</v>
      </c>
      <c r="J3" s="3">
        <v>3.3371860498257258E-2</v>
      </c>
      <c r="K3" s="3">
        <v>19810.700000000019</v>
      </c>
      <c r="L3" s="3" t="s">
        <v>10483</v>
      </c>
      <c r="M3" s="10" t="str">
        <f ca="1">IFERROR(__xludf.DUMMYFUNCTION("REGEXREPLACE(F413,""\D"", """")"),"2")</f>
        <v>2</v>
      </c>
    </row>
    <row r="4" spans="1:13" ht="14.5">
      <c r="A4" s="1">
        <v>865</v>
      </c>
      <c r="B4" s="3">
        <v>866</v>
      </c>
      <c r="C4" s="3" t="s">
        <v>2404</v>
      </c>
      <c r="D4" s="3">
        <v>0.14694953787817039</v>
      </c>
      <c r="E4" s="3">
        <v>0.1832323513089629</v>
      </c>
      <c r="F4" s="3">
        <v>0.62083333333333335</v>
      </c>
      <c r="G4" s="3">
        <v>0.1125</v>
      </c>
      <c r="H4" s="3">
        <v>0.1583333333333333</v>
      </c>
      <c r="I4" s="3">
        <v>0.29166666666666669</v>
      </c>
      <c r="J4" s="3">
        <v>3.7726989159190712E-2</v>
      </c>
      <c r="K4" s="3">
        <v>27116.2</v>
      </c>
      <c r="L4" s="3" t="s">
        <v>10937</v>
      </c>
      <c r="M4" s="10" t="str">
        <f ca="1">IFERROR(__xludf.DUMMYFUNCTION("REGEXREPLACE(F867,""\D"", """")"),"2")</f>
        <v>2</v>
      </c>
    </row>
    <row r="5" spans="1:13" ht="14.5">
      <c r="A5" s="1">
        <v>938</v>
      </c>
      <c r="B5" s="3">
        <v>939</v>
      </c>
      <c r="C5" s="3" t="s">
        <v>2608</v>
      </c>
      <c r="D5" s="3">
        <v>0.16667802737601159</v>
      </c>
      <c r="E5" s="3">
        <v>0.20224515536812049</v>
      </c>
      <c r="F5" s="3">
        <v>0.61420345489443373</v>
      </c>
      <c r="G5" s="3">
        <v>9.5969289827255277E-2</v>
      </c>
      <c r="H5" s="3">
        <v>0.13819577735124761</v>
      </c>
      <c r="I5" s="3">
        <v>0.26487523992322459</v>
      </c>
      <c r="J5" s="3">
        <v>3.7636419365792539E-2</v>
      </c>
      <c r="K5" s="3">
        <v>56381.499999999432</v>
      </c>
      <c r="L5" s="3" t="s">
        <v>11010</v>
      </c>
      <c r="M5" s="10" t="str">
        <f ca="1">IFERROR(__xludf.DUMMYFUNCTION("REGEXREPLACE(F940,""\D"", """")"),"2")</f>
        <v>2</v>
      </c>
    </row>
    <row r="6" spans="1:13" ht="14.5">
      <c r="A6" s="1">
        <v>1131</v>
      </c>
      <c r="B6" s="3">
        <v>1132</v>
      </c>
      <c r="C6" s="3" t="s">
        <v>3133</v>
      </c>
      <c r="D6" s="3">
        <v>0.1268089119008316</v>
      </c>
      <c r="E6" s="3">
        <v>0.1149529456374465</v>
      </c>
      <c r="F6" s="3">
        <v>0.64406779661016944</v>
      </c>
      <c r="G6" s="3">
        <v>0.16949152542372881</v>
      </c>
      <c r="H6" s="3">
        <v>0.17796610169491531</v>
      </c>
      <c r="I6" s="3">
        <v>0.38135593220338981</v>
      </c>
      <c r="J6" s="3">
        <v>4.3504975992413139E-2</v>
      </c>
      <c r="K6" s="3">
        <v>56240.799999999508</v>
      </c>
      <c r="L6" s="3" t="s">
        <v>11203</v>
      </c>
      <c r="M6" s="10" t="str">
        <f ca="1">IFERROR(__xludf.DUMMYFUNCTION("REGEXREPLACE(F1133,""\D"", """")"),"2")</f>
        <v>2</v>
      </c>
    </row>
    <row r="7" spans="1:13" ht="14.5">
      <c r="A7" s="1">
        <v>1580</v>
      </c>
      <c r="B7" s="3">
        <v>1581</v>
      </c>
      <c r="C7" s="3" t="s">
        <v>4356</v>
      </c>
      <c r="D7" s="3">
        <v>0.1693540406125574</v>
      </c>
      <c r="E7" s="3">
        <v>0.20937803767822949</v>
      </c>
      <c r="F7" s="3">
        <v>0.66086956521739126</v>
      </c>
      <c r="G7" s="3">
        <v>0.108695652173913</v>
      </c>
      <c r="H7" s="3">
        <v>0.14347826086956519</v>
      </c>
      <c r="I7" s="3">
        <v>0.28260869565217389</v>
      </c>
      <c r="J7" s="3">
        <v>4.0482544123997821E-2</v>
      </c>
      <c r="K7" s="3">
        <v>25564.79999999997</v>
      </c>
      <c r="L7" s="3" t="s">
        <v>11652</v>
      </c>
      <c r="M7" s="10" t="str">
        <f ca="1">IFERROR(__xludf.DUMMYFUNCTION("REGEXREPLACE(F1582,""\D"", """")"),"2")</f>
        <v>2</v>
      </c>
    </row>
    <row r="8" spans="1:13" ht="14.5">
      <c r="A8" s="1">
        <v>1639</v>
      </c>
      <c r="B8" s="3">
        <v>1640</v>
      </c>
      <c r="C8" s="3" t="s">
        <v>4524</v>
      </c>
      <c r="D8" s="3">
        <v>0.16433019402611179</v>
      </c>
      <c r="E8" s="3">
        <v>0.2210787103957243</v>
      </c>
      <c r="F8" s="3">
        <v>0.64835164835164838</v>
      </c>
      <c r="G8" s="3">
        <v>0.1062271062271062</v>
      </c>
      <c r="H8" s="3">
        <v>0.12820512820512819</v>
      </c>
      <c r="I8" s="3">
        <v>0.27106227106227099</v>
      </c>
      <c r="J8" s="3">
        <v>3.6839663155635208E-2</v>
      </c>
      <c r="K8" s="3">
        <v>29646.099999999929</v>
      </c>
      <c r="L8" s="3" t="s">
        <v>11711</v>
      </c>
      <c r="M8" s="10" t="str">
        <f ca="1">IFERROR(__xludf.DUMMYFUNCTION("REGEXREPLACE(F1641,""\D"", """")"),"2")</f>
        <v>2</v>
      </c>
    </row>
    <row r="9" spans="1:13" ht="14.5">
      <c r="A9" s="1">
        <v>1780</v>
      </c>
      <c r="B9" s="3">
        <v>1781</v>
      </c>
      <c r="C9" s="3" t="s">
        <v>4881</v>
      </c>
      <c r="D9" s="3">
        <v>0.18430032092057791</v>
      </c>
      <c r="E9" s="3">
        <v>0.19085899761376449</v>
      </c>
      <c r="F9" s="3">
        <v>0.62447257383966248</v>
      </c>
      <c r="G9" s="3">
        <v>0.1012658227848101</v>
      </c>
      <c r="H9" s="3">
        <v>9.7046413502109699E-2</v>
      </c>
      <c r="I9" s="3">
        <v>0.25738396624472581</v>
      </c>
      <c r="J9" s="3">
        <v>3.4439649101814171E-2</v>
      </c>
      <c r="K9" s="3">
        <v>26926.69999999999</v>
      </c>
      <c r="L9" s="3" t="s">
        <v>11852</v>
      </c>
      <c r="M9" s="10" t="str">
        <f ca="1">IFERROR(__xludf.DUMMYFUNCTION("REGEXREPLACE(F1782,""\D"", """")"),"2")</f>
        <v>2</v>
      </c>
    </row>
    <row r="10" spans="1:13" ht="14.5">
      <c r="A10" s="1">
        <v>1959</v>
      </c>
      <c r="B10" s="3">
        <v>1960</v>
      </c>
      <c r="C10" s="3" t="s">
        <v>5344</v>
      </c>
      <c r="D10" s="3">
        <v>0.11504917641126459</v>
      </c>
      <c r="E10" s="3">
        <v>0.22661642411875799</v>
      </c>
      <c r="F10" s="3">
        <v>0.61823361823361822</v>
      </c>
      <c r="G10" s="3">
        <v>9.686609686609686E-2</v>
      </c>
      <c r="H10" s="3">
        <v>9.686609686609686E-2</v>
      </c>
      <c r="I10" s="3">
        <v>0.24216524216524221</v>
      </c>
      <c r="J10" s="3">
        <v>2.1401202999849201E-2</v>
      </c>
      <c r="K10" s="3">
        <v>38821.499999999767</v>
      </c>
      <c r="L10" s="3" t="s">
        <v>12031</v>
      </c>
      <c r="M10" s="10" t="str">
        <f ca="1">IFERROR(__xludf.DUMMYFUNCTION("REGEXREPLACE(F1961,""\D"", """")"),"2")</f>
        <v>2</v>
      </c>
    </row>
    <row r="11" spans="1:13" ht="14.5">
      <c r="A11" s="1">
        <v>2113</v>
      </c>
      <c r="B11" s="3">
        <v>2114</v>
      </c>
      <c r="C11" s="3" t="s">
        <v>5743</v>
      </c>
      <c r="D11" s="3">
        <v>0.17813883884316531</v>
      </c>
      <c r="E11" s="3">
        <v>0.23738934140356549</v>
      </c>
      <c r="F11" s="3">
        <v>0.62019230769230771</v>
      </c>
      <c r="G11" s="3">
        <v>8.1730769230769232E-2</v>
      </c>
      <c r="H11" s="3">
        <v>0.125</v>
      </c>
      <c r="I11" s="3">
        <v>0.26201923076923078</v>
      </c>
      <c r="J11" s="3">
        <v>3.5035262127734439E-2</v>
      </c>
      <c r="K11" s="3">
        <v>46082.599999999627</v>
      </c>
      <c r="L11" s="3" t="s">
        <v>12185</v>
      </c>
      <c r="M11" s="10" t="str">
        <f ca="1">IFERROR(__xludf.DUMMYFUNCTION("REGEXREPLACE(F2115,""\D"", """")"),"2")</f>
        <v>2</v>
      </c>
    </row>
    <row r="12" spans="1:13" ht="14.5">
      <c r="A12" s="1">
        <v>2650</v>
      </c>
      <c r="B12" s="3">
        <v>2651</v>
      </c>
      <c r="C12" s="3" t="s">
        <v>7126</v>
      </c>
      <c r="D12" s="3">
        <v>0.15369962277663829</v>
      </c>
      <c r="E12" s="3">
        <v>0.218514587649138</v>
      </c>
      <c r="F12" s="3">
        <v>0.61748633879781423</v>
      </c>
      <c r="G12" s="3">
        <v>9.8360655737704916E-2</v>
      </c>
      <c r="H12" s="3">
        <v>0.13114754098360659</v>
      </c>
      <c r="I12" s="3">
        <v>0.26593806921675772</v>
      </c>
      <c r="J12" s="3">
        <v>3.4236473572964887E-2</v>
      </c>
      <c r="K12" s="3">
        <v>61576.999999999563</v>
      </c>
      <c r="L12" s="3" t="s">
        <v>12722</v>
      </c>
      <c r="M12" s="10" t="str">
        <f ca="1">IFERROR(__xludf.DUMMYFUNCTION("REGEXREPLACE(F2652,""\D"", """")"),"2")</f>
        <v>2</v>
      </c>
    </row>
    <row r="13" spans="1:13" ht="14.5">
      <c r="A13" s="1">
        <v>2876</v>
      </c>
      <c r="B13" s="3">
        <v>2877</v>
      </c>
      <c r="C13" s="3" t="s">
        <v>7711</v>
      </c>
      <c r="D13" s="3">
        <v>0.13173783172539111</v>
      </c>
      <c r="E13" s="3">
        <v>0.14568649253702531</v>
      </c>
      <c r="F13" s="3">
        <v>0.64444444444444449</v>
      </c>
      <c r="G13" s="3">
        <v>8.8888888888888892E-2</v>
      </c>
      <c r="H13" s="3">
        <v>0.1851851851851852</v>
      </c>
      <c r="I13" s="3">
        <v>0.31851851851851848</v>
      </c>
      <c r="J13" s="3">
        <v>3.1395369930221587E-2</v>
      </c>
      <c r="K13" s="3">
        <v>15279.00000000002</v>
      </c>
      <c r="L13" s="3" t="s">
        <v>12945</v>
      </c>
      <c r="M13" s="10" t="str">
        <f ca="1">IFERROR(__xludf.DUMMYFUNCTION("REGEXREPLACE(F2878,""\D"", """")"),"2")</f>
        <v>2</v>
      </c>
    </row>
    <row r="14" spans="1:13" ht="14.5">
      <c r="A14" s="1">
        <v>2955</v>
      </c>
      <c r="B14" s="3">
        <v>2956</v>
      </c>
      <c r="C14" s="3" t="s">
        <v>7915</v>
      </c>
      <c r="D14" s="3">
        <v>0.15411489547129159</v>
      </c>
      <c r="E14" s="3">
        <v>0.2106946127240247</v>
      </c>
      <c r="F14" s="3">
        <v>0.60136286201022149</v>
      </c>
      <c r="G14" s="3">
        <v>0.1039182282793867</v>
      </c>
      <c r="H14" s="3">
        <v>0.12095400340715499</v>
      </c>
      <c r="I14" s="3">
        <v>0.25724020442930151</v>
      </c>
      <c r="J14" s="3">
        <v>3.389617801018386E-2</v>
      </c>
      <c r="K14" s="3">
        <v>66472.09999999954</v>
      </c>
      <c r="L14" s="3" t="s">
        <v>13024</v>
      </c>
      <c r="M14" s="10" t="str">
        <f ca="1">IFERROR(__xludf.DUMMYFUNCTION("REGEXREPLACE(F2957,""\D"", """")"),"2")</f>
        <v>2</v>
      </c>
    </row>
    <row r="15" spans="1:13" ht="14.5">
      <c r="A15" s="1">
        <v>3149</v>
      </c>
      <c r="B15" s="3">
        <v>3150</v>
      </c>
      <c r="C15" s="3" t="s">
        <v>8429</v>
      </c>
      <c r="D15" s="3">
        <v>0.18955317777625949</v>
      </c>
      <c r="E15" s="3">
        <v>0.2461101592973767</v>
      </c>
      <c r="F15" s="3">
        <v>0.65040650406504064</v>
      </c>
      <c r="G15" s="3">
        <v>7.8590785907859076E-2</v>
      </c>
      <c r="H15" s="3">
        <v>0.1002710027100271</v>
      </c>
      <c r="I15" s="3">
        <v>0.2249322493224932</v>
      </c>
      <c r="J15" s="3">
        <v>3.2299878997815661E-2</v>
      </c>
      <c r="K15" s="3">
        <v>40511.099999999722</v>
      </c>
      <c r="L15" s="3" t="s">
        <v>13218</v>
      </c>
      <c r="M15" s="10" t="str">
        <f ca="1">IFERROR(__xludf.DUMMYFUNCTION("REGEXREPLACE(F3151,""\D"", """")"),"2")</f>
        <v>2</v>
      </c>
    </row>
    <row r="16" spans="1:13" ht="14.5">
      <c r="A16" s="1">
        <v>3611</v>
      </c>
      <c r="B16" s="3">
        <v>3612</v>
      </c>
      <c r="C16" s="3" t="s">
        <v>9610</v>
      </c>
      <c r="D16" s="3">
        <v>0.1100852428700744</v>
      </c>
      <c r="E16" s="3">
        <v>0.19555032267935221</v>
      </c>
      <c r="F16" s="3">
        <v>0.63043478260869568</v>
      </c>
      <c r="G16" s="3">
        <v>0.108695652173913</v>
      </c>
      <c r="H16" s="3">
        <v>0.14492753623188409</v>
      </c>
      <c r="I16" s="3">
        <v>0.27536231884057971</v>
      </c>
      <c r="J16" s="3">
        <v>2.5641994310868339E-2</v>
      </c>
      <c r="K16" s="3">
        <v>15312.80000000003</v>
      </c>
      <c r="L16" s="3" t="s">
        <v>13678</v>
      </c>
      <c r="M16" s="10" t="str">
        <f ca="1">IFERROR(__xludf.DUMMYFUNCTION("REGEXREPLACE(F3613,""\D"", """")"),"2")</f>
        <v>2</v>
      </c>
    </row>
    <row r="17" spans="1:13" ht="14.5">
      <c r="A17" s="1">
        <v>3701</v>
      </c>
      <c r="B17" s="3">
        <v>3702</v>
      </c>
      <c r="C17" s="3" t="s">
        <v>9849</v>
      </c>
      <c r="D17" s="3">
        <v>0.13707516842767731</v>
      </c>
      <c r="E17" s="3">
        <v>0.40110917171797589</v>
      </c>
      <c r="F17" s="3">
        <v>0.63568773234200748</v>
      </c>
      <c r="G17" s="3">
        <v>0</v>
      </c>
      <c r="H17" s="3">
        <v>0.15241635687732341</v>
      </c>
      <c r="I17" s="3">
        <v>0.1895910780669145</v>
      </c>
      <c r="J17" s="3">
        <v>1.7379699915991621E-2</v>
      </c>
      <c r="K17" s="3">
        <v>54073.999999999432</v>
      </c>
      <c r="L17" s="3" t="s">
        <v>13765</v>
      </c>
      <c r="M17" s="10" t="str">
        <f ca="1">IFERROR(__xludf.DUMMYFUNCTION("REGEXREPLACE(F3703,""\D"", """")"),"2")</f>
        <v>2</v>
      </c>
    </row>
    <row r="18" spans="1:13" ht="14.5">
      <c r="A18" s="1">
        <v>109</v>
      </c>
      <c r="B18" s="3">
        <v>110</v>
      </c>
      <c r="C18" s="3" t="s">
        <v>343</v>
      </c>
      <c r="D18" s="3">
        <v>0.1660463358454895</v>
      </c>
      <c r="E18" s="3">
        <v>0.14195361549800289</v>
      </c>
      <c r="F18" s="3">
        <v>0.62430939226519333</v>
      </c>
      <c r="G18" s="3">
        <v>9.9447513812154692E-2</v>
      </c>
      <c r="H18" s="3">
        <v>0.14917127071823211</v>
      </c>
      <c r="I18" s="3">
        <v>0.31491712707182318</v>
      </c>
      <c r="J18" s="3">
        <v>3.8174036783557672E-2</v>
      </c>
      <c r="K18" s="3">
        <v>20153.899999999991</v>
      </c>
      <c r="L18" s="3" t="s">
        <v>10181</v>
      </c>
      <c r="M18" s="10" t="str">
        <f ca="1">IFERROR(__xludf.DUMMYFUNCTION("REGEXREPLACE(F111,""\D"", """")"),"3")</f>
        <v>3</v>
      </c>
    </row>
    <row r="19" spans="1:13" ht="14.5">
      <c r="A19" s="1">
        <v>179</v>
      </c>
      <c r="B19" s="3">
        <v>180</v>
      </c>
      <c r="C19" s="3" t="s">
        <v>532</v>
      </c>
      <c r="D19" s="3">
        <v>0.17434972770725199</v>
      </c>
      <c r="E19" s="3">
        <v>0.1885706932212757</v>
      </c>
      <c r="F19" s="3">
        <v>0.61127596439169141</v>
      </c>
      <c r="G19" s="3">
        <v>9.4955489614243327E-2</v>
      </c>
      <c r="H19" s="3">
        <v>0.12759643916913949</v>
      </c>
      <c r="I19" s="3">
        <v>0.26706231454005941</v>
      </c>
      <c r="J19" s="3">
        <v>3.7095705754386067E-2</v>
      </c>
      <c r="K19" s="3">
        <v>37381.799999999777</v>
      </c>
      <c r="L19" s="3" t="s">
        <v>10251</v>
      </c>
      <c r="M19" s="10" t="str">
        <f ca="1">IFERROR(__xludf.DUMMYFUNCTION("REGEXREPLACE(F181,""\D"", """")"),"3")</f>
        <v>3</v>
      </c>
    </row>
    <row r="20" spans="1:13" ht="14.5">
      <c r="A20" s="1">
        <v>438</v>
      </c>
      <c r="B20" s="3">
        <v>439</v>
      </c>
      <c r="C20" s="3" t="s">
        <v>1249</v>
      </c>
      <c r="D20" s="3">
        <v>0.23466141405229199</v>
      </c>
      <c r="E20" s="3">
        <v>0.24027414544546261</v>
      </c>
      <c r="F20" s="3">
        <v>0.6275071633237822</v>
      </c>
      <c r="G20" s="3">
        <v>0.1060171919770774</v>
      </c>
      <c r="H20" s="3">
        <v>0.1318051575931232</v>
      </c>
      <c r="I20" s="3">
        <v>0.26361031518624639</v>
      </c>
      <c r="J20" s="3">
        <v>5.3807782115609451E-2</v>
      </c>
      <c r="K20" s="3">
        <v>37898.199999999793</v>
      </c>
      <c r="L20" s="3" t="s">
        <v>10510</v>
      </c>
      <c r="M20" s="10" t="str">
        <f ca="1">IFERROR(__xludf.DUMMYFUNCTION("REGEXREPLACE(F440,""\D"", """")"),"3")</f>
        <v>3</v>
      </c>
    </row>
    <row r="21" spans="1:13" ht="15.75" customHeight="1">
      <c r="A21" s="1">
        <v>511</v>
      </c>
      <c r="B21" s="3">
        <v>512</v>
      </c>
      <c r="C21" s="3" t="s">
        <v>1438</v>
      </c>
      <c r="D21" s="3">
        <v>0.19876964159724589</v>
      </c>
      <c r="E21" s="3">
        <v>0.1836363049921593</v>
      </c>
      <c r="F21" s="3">
        <v>0.65925925925925921</v>
      </c>
      <c r="G21" s="3">
        <v>0.1185185185185185</v>
      </c>
      <c r="H21" s="3">
        <v>0.14814814814814811</v>
      </c>
      <c r="I21" s="3">
        <v>0.31111111111111112</v>
      </c>
      <c r="J21" s="3">
        <v>4.9074147214162617E-2</v>
      </c>
      <c r="K21" s="3">
        <v>15371.100000000029</v>
      </c>
      <c r="L21" s="3" t="s">
        <v>10583</v>
      </c>
      <c r="M21" s="10" t="str">
        <f ca="1">IFERROR(__xludf.DUMMYFUNCTION("REGEXREPLACE(F513,""\D"", """")"),"3")</f>
        <v>3</v>
      </c>
    </row>
    <row r="22" spans="1:13" ht="15.75" customHeight="1">
      <c r="A22" s="1">
        <v>579</v>
      </c>
      <c r="B22" s="3">
        <v>580</v>
      </c>
      <c r="C22" s="3" t="s">
        <v>1622</v>
      </c>
      <c r="D22" s="3">
        <v>0.1675650621811697</v>
      </c>
      <c r="E22" s="3">
        <v>0.23593414323387171</v>
      </c>
      <c r="F22" s="3">
        <v>0.57777777777777772</v>
      </c>
      <c r="G22" s="3">
        <v>0.11555555555555561</v>
      </c>
      <c r="H22" s="3">
        <v>0.12</v>
      </c>
      <c r="I22" s="3">
        <v>0.30666666666666659</v>
      </c>
      <c r="J22" s="3">
        <v>3.7575717732901477E-2</v>
      </c>
      <c r="K22" s="3">
        <v>25555.099999999991</v>
      </c>
      <c r="L22" s="3" t="s">
        <v>10651</v>
      </c>
      <c r="M22" s="10" t="str">
        <f ca="1">IFERROR(__xludf.DUMMYFUNCTION("REGEXREPLACE(F581,""\D"", """")"),"3")</f>
        <v>3</v>
      </c>
    </row>
    <row r="23" spans="1:13" ht="15.75" customHeight="1">
      <c r="A23" s="1">
        <v>783</v>
      </c>
      <c r="B23" s="3">
        <v>784</v>
      </c>
      <c r="C23" s="3" t="s">
        <v>2177</v>
      </c>
      <c r="D23" s="3">
        <v>0.12001187791957441</v>
      </c>
      <c r="E23" s="3">
        <v>0.22317956969997529</v>
      </c>
      <c r="F23" s="3">
        <v>0.65536723163841804</v>
      </c>
      <c r="G23" s="3">
        <v>0.15254237288135589</v>
      </c>
      <c r="H23" s="3">
        <v>9.6045197740112997E-2</v>
      </c>
      <c r="I23" s="3">
        <v>0.29378531073446329</v>
      </c>
      <c r="J23" s="3">
        <v>2.7378977292006751E-2</v>
      </c>
      <c r="K23" s="3">
        <v>19099.700000000019</v>
      </c>
      <c r="L23" s="3" t="s">
        <v>10855</v>
      </c>
      <c r="M23" s="10" t="str">
        <f ca="1">IFERROR(__xludf.DUMMYFUNCTION("REGEXREPLACE(F785,""\D"", """")"),"3")</f>
        <v>3</v>
      </c>
    </row>
    <row r="24" spans="1:13" ht="15.75" customHeight="1">
      <c r="A24" s="1">
        <v>808</v>
      </c>
      <c r="B24" s="3">
        <v>809</v>
      </c>
      <c r="C24" s="3" t="s">
        <v>2247</v>
      </c>
      <c r="D24" s="3">
        <v>0.18134374895690139</v>
      </c>
      <c r="E24" s="3">
        <v>0.1204091086948163</v>
      </c>
      <c r="F24" s="3">
        <v>0.671875</v>
      </c>
      <c r="G24" s="3">
        <v>0.3125</v>
      </c>
      <c r="H24" s="3">
        <v>1.5625E-2</v>
      </c>
      <c r="I24" s="3">
        <v>0.34375</v>
      </c>
      <c r="J24" s="3">
        <v>3.6105361631764282E-2</v>
      </c>
      <c r="K24" s="3">
        <v>7403.3000000000011</v>
      </c>
      <c r="L24" s="3" t="s">
        <v>10880</v>
      </c>
      <c r="M24" s="10" t="str">
        <f ca="1">IFERROR(__xludf.DUMMYFUNCTION("REGEXREPLACE(F810,""\D"", """")"),"3")</f>
        <v>3</v>
      </c>
    </row>
    <row r="25" spans="1:13" ht="15.75" customHeight="1">
      <c r="A25" s="1">
        <v>829</v>
      </c>
      <c r="B25" s="3">
        <v>830</v>
      </c>
      <c r="C25" s="3" t="s">
        <v>2310</v>
      </c>
      <c r="D25" s="3">
        <v>0.20489259100683721</v>
      </c>
      <c r="E25" s="3">
        <v>0.25966557708953641</v>
      </c>
      <c r="F25" s="3">
        <v>0.64864864864864868</v>
      </c>
      <c r="G25" s="3">
        <v>8.4459459459459457E-2</v>
      </c>
      <c r="H25" s="3">
        <v>0.1013513513513514</v>
      </c>
      <c r="I25" s="3">
        <v>0.23986486486486491</v>
      </c>
      <c r="J25" s="3">
        <v>3.6049065423105868E-2</v>
      </c>
      <c r="K25" s="3">
        <v>30698.5999999999</v>
      </c>
      <c r="L25" s="3" t="s">
        <v>10901</v>
      </c>
      <c r="M25" s="10" t="str">
        <f ca="1">IFERROR(__xludf.DUMMYFUNCTION("REGEXREPLACE(F831,""\D"", """")"),"3")</f>
        <v>3</v>
      </c>
    </row>
    <row r="26" spans="1:13" ht="15.75" customHeight="1">
      <c r="A26" s="1">
        <v>844</v>
      </c>
      <c r="B26" s="3">
        <v>845</v>
      </c>
      <c r="C26" s="3" t="s">
        <v>2349</v>
      </c>
      <c r="D26" s="3">
        <v>0.15116518857404571</v>
      </c>
      <c r="E26" s="3">
        <v>0.29629625678139693</v>
      </c>
      <c r="F26" s="3">
        <v>0.632996632996633</v>
      </c>
      <c r="G26" s="3">
        <v>0.12457912457912459</v>
      </c>
      <c r="H26" s="3">
        <v>8.0808080808080815E-2</v>
      </c>
      <c r="I26" s="3">
        <v>0.24579124579124581</v>
      </c>
      <c r="J26" s="3">
        <v>2.911805179371527E-2</v>
      </c>
      <c r="K26" s="3">
        <v>32035.29999999989</v>
      </c>
      <c r="L26" s="3" t="s">
        <v>10916</v>
      </c>
      <c r="M26" s="10" t="str">
        <f ca="1">IFERROR(__xludf.DUMMYFUNCTION("REGEXREPLACE(F846,""\D"", """")"),"3")</f>
        <v>3</v>
      </c>
    </row>
    <row r="27" spans="1:13" ht="15.75" customHeight="1">
      <c r="A27" s="1">
        <v>1004</v>
      </c>
      <c r="B27" s="3">
        <v>1005</v>
      </c>
      <c r="C27" s="3" t="s">
        <v>2788</v>
      </c>
      <c r="D27" s="3">
        <v>0.15047941023364769</v>
      </c>
      <c r="E27" s="3">
        <v>0.2435074768666472</v>
      </c>
      <c r="F27" s="3">
        <v>0.64028776978417268</v>
      </c>
      <c r="G27" s="3">
        <v>9.5923261390887291E-2</v>
      </c>
      <c r="H27" s="3">
        <v>0.12470023980815351</v>
      </c>
      <c r="I27" s="3">
        <v>0.25899280575539568</v>
      </c>
      <c r="J27" s="3">
        <v>3.2018527807781048E-2</v>
      </c>
      <c r="K27" s="3">
        <v>45002.099999999642</v>
      </c>
      <c r="L27" s="3" t="s">
        <v>11076</v>
      </c>
      <c r="M27" s="10" t="str">
        <f ca="1">IFERROR(__xludf.DUMMYFUNCTION("REGEXREPLACE(F1006,""\D"", """")"),"3")</f>
        <v>3</v>
      </c>
    </row>
    <row r="28" spans="1:13" ht="15.75" customHeight="1">
      <c r="A28" s="1">
        <v>1033</v>
      </c>
      <c r="B28" s="3">
        <v>1034</v>
      </c>
      <c r="C28" s="3" t="s">
        <v>2864</v>
      </c>
      <c r="D28" s="3">
        <v>0.15314366949201549</v>
      </c>
      <c r="E28" s="3">
        <v>0.32443702576894989</v>
      </c>
      <c r="F28" s="3">
        <v>0.64516129032258063</v>
      </c>
      <c r="G28" s="3">
        <v>0.1048387096774194</v>
      </c>
      <c r="H28" s="3">
        <v>9.1397849462365593E-2</v>
      </c>
      <c r="I28" s="3">
        <v>0.23118279569892469</v>
      </c>
      <c r="J28" s="3">
        <v>2.888732081494232E-2</v>
      </c>
      <c r="K28" s="3">
        <v>40938.499999999753</v>
      </c>
      <c r="L28" s="3" t="s">
        <v>11105</v>
      </c>
      <c r="M28" s="10" t="str">
        <f ca="1">IFERROR(__xludf.DUMMYFUNCTION("REGEXREPLACE(F1035,""\D"", """")"),"3")</f>
        <v>3</v>
      </c>
    </row>
    <row r="29" spans="1:13" ht="15.75" customHeight="1">
      <c r="A29" s="1">
        <v>1144</v>
      </c>
      <c r="B29" s="3">
        <v>1145</v>
      </c>
      <c r="C29" s="3" t="s">
        <v>3171</v>
      </c>
      <c r="D29" s="3">
        <v>0.1501053213313959</v>
      </c>
      <c r="E29" s="3">
        <v>0.28947595803379961</v>
      </c>
      <c r="F29" s="3">
        <v>0.63745019920318724</v>
      </c>
      <c r="G29" s="3">
        <v>0.10358565737051791</v>
      </c>
      <c r="H29" s="3">
        <v>0.151394422310757</v>
      </c>
      <c r="I29" s="3">
        <v>0.27091633466135462</v>
      </c>
      <c r="J29" s="3">
        <v>3.6127274606952378E-2</v>
      </c>
      <c r="K29" s="3">
        <v>28569.59999999998</v>
      </c>
      <c r="L29" s="3" t="s">
        <v>11216</v>
      </c>
      <c r="M29" s="10" t="str">
        <f ca="1">IFERROR(__xludf.DUMMYFUNCTION("REGEXREPLACE(F1146,""\D"", """")"),"3")</f>
        <v>3</v>
      </c>
    </row>
    <row r="30" spans="1:13" ht="15.75" customHeight="1">
      <c r="A30" s="1">
        <v>1171</v>
      </c>
      <c r="B30" s="3">
        <v>1172</v>
      </c>
      <c r="C30" s="3" t="s">
        <v>3243</v>
      </c>
      <c r="D30" s="3">
        <v>0.19242794479635941</v>
      </c>
      <c r="E30" s="3">
        <v>0.252784800989104</v>
      </c>
      <c r="F30" s="3">
        <v>0.614065180102916</v>
      </c>
      <c r="G30" s="3">
        <v>8.0617495711835338E-2</v>
      </c>
      <c r="H30" s="3">
        <v>0.1080617495711835</v>
      </c>
      <c r="I30" s="3">
        <v>0.23327615780445971</v>
      </c>
      <c r="J30" s="3">
        <v>3.5121455891124351E-2</v>
      </c>
      <c r="K30" s="3">
        <v>65570.099999999584</v>
      </c>
      <c r="L30" s="3" t="s">
        <v>11243</v>
      </c>
      <c r="M30" s="10" t="str">
        <f ca="1">IFERROR(__xludf.DUMMYFUNCTION("REGEXREPLACE(F1173,""\D"", """")"),"3")</f>
        <v>3</v>
      </c>
    </row>
    <row r="31" spans="1:13" ht="15.75" customHeight="1">
      <c r="A31" s="1">
        <v>1525</v>
      </c>
      <c r="B31" s="3">
        <v>1526</v>
      </c>
      <c r="C31" s="3" t="s">
        <v>4204</v>
      </c>
      <c r="D31" s="3">
        <v>0.18739629461449209</v>
      </c>
      <c r="E31" s="3">
        <v>0.2006794973376122</v>
      </c>
      <c r="F31" s="3">
        <v>0.65546218487394958</v>
      </c>
      <c r="G31" s="3">
        <v>9.2436974789915971E-2</v>
      </c>
      <c r="H31" s="3">
        <v>0.1218487394957983</v>
      </c>
      <c r="I31" s="3">
        <v>0.25840336134453779</v>
      </c>
      <c r="J31" s="3">
        <v>3.8806515350351352E-2</v>
      </c>
      <c r="K31" s="3">
        <v>51086.199999999517</v>
      </c>
      <c r="L31" s="3" t="s">
        <v>11597</v>
      </c>
      <c r="M31" s="10" t="str">
        <f ca="1">IFERROR(__xludf.DUMMYFUNCTION("REGEXREPLACE(F1527,""\D"", """")"),"3")</f>
        <v>3</v>
      </c>
    </row>
    <row r="32" spans="1:13" ht="15.75" customHeight="1">
      <c r="A32" s="1">
        <v>1536</v>
      </c>
      <c r="B32" s="3">
        <v>1537</v>
      </c>
      <c r="C32" s="3" t="s">
        <v>4235</v>
      </c>
      <c r="D32" s="3">
        <v>0.19646802217404799</v>
      </c>
      <c r="E32" s="3">
        <v>0.16864640707687981</v>
      </c>
      <c r="F32" s="3">
        <v>0.59581881533101044</v>
      </c>
      <c r="G32" s="3">
        <v>0.10452961672473871</v>
      </c>
      <c r="H32" s="3">
        <v>0.16027874564459929</v>
      </c>
      <c r="I32" s="3">
        <v>0.30662020905923337</v>
      </c>
      <c r="J32" s="3">
        <v>4.9176195839888331E-2</v>
      </c>
      <c r="K32" s="3">
        <v>33119.999999999869</v>
      </c>
      <c r="L32" s="3" t="s">
        <v>11608</v>
      </c>
      <c r="M32" s="10" t="str">
        <f ca="1">IFERROR(__xludf.DUMMYFUNCTION("REGEXREPLACE(F1538,""\D"", """")"),"3")</f>
        <v>3</v>
      </c>
    </row>
    <row r="33" spans="1:13" ht="15.75" customHeight="1">
      <c r="A33" s="1">
        <v>1712</v>
      </c>
      <c r="B33" s="3">
        <v>1713</v>
      </c>
      <c r="C33" s="3" t="s">
        <v>4709</v>
      </c>
      <c r="D33" s="3">
        <v>0.16335588813949101</v>
      </c>
      <c r="E33" s="3">
        <v>0.22535238382325681</v>
      </c>
      <c r="F33" s="3">
        <v>0.6</v>
      </c>
      <c r="G33" s="3">
        <v>0.10153846153846149</v>
      </c>
      <c r="H33" s="3">
        <v>0.12</v>
      </c>
      <c r="I33" s="3">
        <v>0.26769230769230767</v>
      </c>
      <c r="J33" s="3">
        <v>3.4778445335739261E-2</v>
      </c>
      <c r="K33" s="3">
        <v>35963.49999999984</v>
      </c>
      <c r="L33" s="3" t="s">
        <v>11784</v>
      </c>
      <c r="M33" s="10" t="str">
        <f ca="1">IFERROR(__xludf.DUMMYFUNCTION("REGEXREPLACE(F1714,""\D"", """")"),"3")</f>
        <v>3</v>
      </c>
    </row>
    <row r="34" spans="1:13" ht="15.75" customHeight="1">
      <c r="A34" s="1">
        <v>1736</v>
      </c>
      <c r="B34" s="3">
        <v>1737</v>
      </c>
      <c r="C34" s="3" t="s">
        <v>4766</v>
      </c>
      <c r="D34" s="3">
        <v>0.1511243311415954</v>
      </c>
      <c r="E34" s="3">
        <v>0.2125367872351337</v>
      </c>
      <c r="F34" s="3">
        <v>0.63403781979977758</v>
      </c>
      <c r="G34" s="3">
        <v>0.1134593993325918</v>
      </c>
      <c r="H34" s="3">
        <v>0.1056729699666296</v>
      </c>
      <c r="I34" s="3">
        <v>0.26473859844271408</v>
      </c>
      <c r="J34" s="3">
        <v>3.2665576025490098E-2</v>
      </c>
      <c r="K34" s="3">
        <v>100598.2000000002</v>
      </c>
      <c r="L34" s="3" t="s">
        <v>11808</v>
      </c>
      <c r="M34" s="10" t="str">
        <f ca="1">IFERROR(__xludf.DUMMYFUNCTION("REGEXREPLACE(F1738,""\D"", """")"),"3")</f>
        <v>3</v>
      </c>
    </row>
    <row r="35" spans="1:13" ht="15.75" customHeight="1">
      <c r="A35" s="1">
        <v>1763</v>
      </c>
      <c r="B35" s="3">
        <v>1764</v>
      </c>
      <c r="C35" s="3" t="s">
        <v>4836</v>
      </c>
      <c r="D35" s="3">
        <v>0.18920779730796949</v>
      </c>
      <c r="E35" s="3">
        <v>0.26277548284398672</v>
      </c>
      <c r="F35" s="3">
        <v>0.58404558404558404</v>
      </c>
      <c r="G35" s="3">
        <v>8.2621082621082614E-2</v>
      </c>
      <c r="H35" s="3">
        <v>0.113960113960114</v>
      </c>
      <c r="I35" s="3">
        <v>0.24501424501424501</v>
      </c>
      <c r="J35" s="3">
        <v>3.5370327399185011E-2</v>
      </c>
      <c r="K35" s="3">
        <v>38000.999999999804</v>
      </c>
      <c r="L35" s="3" t="s">
        <v>11835</v>
      </c>
      <c r="M35" s="10" t="str">
        <f ca="1">IFERROR(__xludf.DUMMYFUNCTION("REGEXREPLACE(F1765,""\D"", """")"),"3")</f>
        <v>3</v>
      </c>
    </row>
    <row r="36" spans="1:13" ht="15.75" customHeight="1">
      <c r="A36" s="1">
        <v>1912</v>
      </c>
      <c r="B36" s="3">
        <v>1913</v>
      </c>
      <c r="C36" s="3" t="s">
        <v>5220</v>
      </c>
      <c r="D36" s="3">
        <v>0.1519779711654265</v>
      </c>
      <c r="E36" s="3">
        <v>0.25961030999979118</v>
      </c>
      <c r="F36" s="3">
        <v>0.59276018099547512</v>
      </c>
      <c r="G36" s="3">
        <v>0.1063348416289593</v>
      </c>
      <c r="H36" s="3">
        <v>0.1233031674208145</v>
      </c>
      <c r="I36" s="3">
        <v>0.25452488687782798</v>
      </c>
      <c r="J36" s="3">
        <v>3.437825634975511E-2</v>
      </c>
      <c r="K36" s="3">
        <v>99169.100000000049</v>
      </c>
      <c r="L36" s="3" t="s">
        <v>11984</v>
      </c>
      <c r="M36" s="10" t="str">
        <f ca="1">IFERROR(__xludf.DUMMYFUNCTION("REGEXREPLACE(F1914,""\D"", """")"),"3")</f>
        <v>3</v>
      </c>
    </row>
    <row r="37" spans="1:13" ht="15.75" customHeight="1">
      <c r="A37" s="1">
        <v>2117</v>
      </c>
      <c r="B37" s="3">
        <v>2118</v>
      </c>
      <c r="C37" s="3" t="s">
        <v>5753</v>
      </c>
      <c r="D37" s="3">
        <v>0.161403966852085</v>
      </c>
      <c r="E37" s="3">
        <v>0.27570168076974472</v>
      </c>
      <c r="F37" s="3">
        <v>0.58412698412698416</v>
      </c>
      <c r="G37" s="3">
        <v>8.5714285714285715E-2</v>
      </c>
      <c r="H37" s="3">
        <v>9.841269841269841E-2</v>
      </c>
      <c r="I37" s="3">
        <v>0.23492063492063489</v>
      </c>
      <c r="J37" s="3">
        <v>2.825416344842073E-2</v>
      </c>
      <c r="K37" s="3">
        <v>35474.79999999985</v>
      </c>
      <c r="L37" s="3" t="s">
        <v>12189</v>
      </c>
      <c r="M37" s="10" t="str">
        <f ca="1">IFERROR(__xludf.DUMMYFUNCTION("REGEXREPLACE(F2119,""\D"", """")"),"3")</f>
        <v>3</v>
      </c>
    </row>
    <row r="38" spans="1:13" ht="15.75" customHeight="1">
      <c r="A38" s="1">
        <v>2199</v>
      </c>
      <c r="B38" s="3">
        <v>2200</v>
      </c>
      <c r="C38" s="3" t="s">
        <v>5956</v>
      </c>
      <c r="D38" s="3">
        <v>0.2065529838609764</v>
      </c>
      <c r="E38" s="3">
        <v>0.1868378364305294</v>
      </c>
      <c r="F38" s="3">
        <v>0.63132530120481922</v>
      </c>
      <c r="G38" s="3">
        <v>0.10602409638554219</v>
      </c>
      <c r="H38" s="3">
        <v>0.13012048192771081</v>
      </c>
      <c r="I38" s="3">
        <v>0.28433734939759042</v>
      </c>
      <c r="J38" s="3">
        <v>4.728620705444235E-2</v>
      </c>
      <c r="K38" s="3">
        <v>44851.499999999643</v>
      </c>
      <c r="L38" s="3" t="s">
        <v>12271</v>
      </c>
      <c r="M38" s="10" t="str">
        <f ca="1">IFERROR(__xludf.DUMMYFUNCTION("REGEXREPLACE(F2201,""\D"", """")"),"3")</f>
        <v>3</v>
      </c>
    </row>
    <row r="39" spans="1:13" ht="15.75" customHeight="1">
      <c r="A39" s="1">
        <v>2247</v>
      </c>
      <c r="B39" s="3">
        <v>2248</v>
      </c>
      <c r="C39" s="3" t="s">
        <v>6079</v>
      </c>
      <c r="D39" s="3">
        <v>0.13775324240110559</v>
      </c>
      <c r="E39" s="3">
        <v>0.36531647826357938</v>
      </c>
      <c r="F39" s="3">
        <v>0.57318224740321055</v>
      </c>
      <c r="G39" s="3">
        <v>7.9320113314447591E-2</v>
      </c>
      <c r="H39" s="3">
        <v>7.4598677998111429E-2</v>
      </c>
      <c r="I39" s="3">
        <v>0.20679886685552409</v>
      </c>
      <c r="J39" s="3">
        <v>2.082408852751394E-2</v>
      </c>
      <c r="K39" s="3">
        <v>114215.8000000007</v>
      </c>
      <c r="L39" s="3" t="s">
        <v>12319</v>
      </c>
      <c r="M39" s="10" t="str">
        <f ca="1">IFERROR(__xludf.DUMMYFUNCTION("REGEXREPLACE(F2249,""\D"", """")"),"3")</f>
        <v>3</v>
      </c>
    </row>
    <row r="40" spans="1:13" ht="15.75" customHeight="1">
      <c r="A40" s="1">
        <v>2348</v>
      </c>
      <c r="B40" s="3">
        <v>2349</v>
      </c>
      <c r="C40" s="3" t="s">
        <v>6336</v>
      </c>
      <c r="D40" s="3">
        <v>0.17206184235439631</v>
      </c>
      <c r="E40" s="3">
        <v>0.2370211035340915</v>
      </c>
      <c r="F40" s="3">
        <v>0.58316221765913756</v>
      </c>
      <c r="G40" s="3">
        <v>0.1170431211498973</v>
      </c>
      <c r="H40" s="3">
        <v>9.856262833675565E-2</v>
      </c>
      <c r="I40" s="3">
        <v>0.25051334702258732</v>
      </c>
      <c r="J40" s="3">
        <v>3.6061262611526271E-2</v>
      </c>
      <c r="K40" s="3">
        <v>55058.199999999473</v>
      </c>
      <c r="L40" s="3" t="s">
        <v>12420</v>
      </c>
      <c r="M40" s="10" t="str">
        <f ca="1">IFERROR(__xludf.DUMMYFUNCTION("REGEXREPLACE(F2350,""\D"", """")"),"3")</f>
        <v>3</v>
      </c>
    </row>
    <row r="41" spans="1:13" ht="15.75" customHeight="1">
      <c r="A41" s="1">
        <v>2431</v>
      </c>
      <c r="B41" s="3">
        <v>2432</v>
      </c>
      <c r="C41" s="3" t="s">
        <v>6542</v>
      </c>
      <c r="D41" s="3">
        <v>0.14672800529666061</v>
      </c>
      <c r="E41" s="3">
        <v>0.1894745372710725</v>
      </c>
      <c r="F41" s="3">
        <v>0.63731656184486374</v>
      </c>
      <c r="G41" s="3">
        <v>0.10482180293501051</v>
      </c>
      <c r="H41" s="3">
        <v>0.1278825995807128</v>
      </c>
      <c r="I41" s="3">
        <v>0.26415094339622641</v>
      </c>
      <c r="J41" s="3">
        <v>3.3211904488883573E-2</v>
      </c>
      <c r="K41" s="3">
        <v>51020.499999999513</v>
      </c>
      <c r="L41" s="3" t="s">
        <v>12503</v>
      </c>
      <c r="M41" s="10" t="str">
        <f ca="1">IFERROR(__xludf.DUMMYFUNCTION("REGEXREPLACE(F2433,""\D"", """")"),"3")</f>
        <v>3</v>
      </c>
    </row>
    <row r="42" spans="1:13" ht="15.75" customHeight="1">
      <c r="A42" s="1">
        <v>2475</v>
      </c>
      <c r="B42" s="3">
        <v>2476</v>
      </c>
      <c r="C42" s="3" t="s">
        <v>6658</v>
      </c>
      <c r="D42" s="3">
        <v>0.16288390944299211</v>
      </c>
      <c r="E42" s="3">
        <v>0.2072691583293198</v>
      </c>
      <c r="F42" s="3">
        <v>0.63582966226138027</v>
      </c>
      <c r="G42" s="3">
        <v>0.1174743024963289</v>
      </c>
      <c r="H42" s="3">
        <v>0.1174743024963289</v>
      </c>
      <c r="I42" s="3">
        <v>0.28634361233480182</v>
      </c>
      <c r="J42" s="3">
        <v>3.7670458237014988E-2</v>
      </c>
      <c r="K42" s="3">
        <v>76448.69999999975</v>
      </c>
      <c r="L42" s="3" t="s">
        <v>12547</v>
      </c>
      <c r="M42" s="10" t="str">
        <f ca="1">IFERROR(__xludf.DUMMYFUNCTION("REGEXREPLACE(F2477,""\D"", """")"),"3")</f>
        <v>3</v>
      </c>
    </row>
    <row r="43" spans="1:13" ht="15.75" customHeight="1">
      <c r="A43" s="1">
        <v>2496</v>
      </c>
      <c r="B43" s="3">
        <v>2497</v>
      </c>
      <c r="C43" s="3" t="s">
        <v>6716</v>
      </c>
      <c r="D43" s="3">
        <v>0.15725897690113741</v>
      </c>
      <c r="E43" s="3">
        <v>0.3692622904070933</v>
      </c>
      <c r="F43" s="3">
        <v>0.62931034482758619</v>
      </c>
      <c r="G43" s="3">
        <v>6.8965517241379309E-2</v>
      </c>
      <c r="H43" s="3">
        <v>8.9080459770114945E-2</v>
      </c>
      <c r="I43" s="3">
        <v>0.2155172413793103</v>
      </c>
      <c r="J43" s="3">
        <v>2.3428980181406569E-2</v>
      </c>
      <c r="K43" s="3">
        <v>37744.699999999793</v>
      </c>
      <c r="L43" s="3" t="s">
        <v>12568</v>
      </c>
      <c r="M43" s="10" t="str">
        <f ca="1">IFERROR(__xludf.DUMMYFUNCTION("REGEXREPLACE(F2498,""\D"", """")"),"3")</f>
        <v>3</v>
      </c>
    </row>
    <row r="44" spans="1:13" ht="15.75" customHeight="1">
      <c r="A44" s="1">
        <v>2612</v>
      </c>
      <c r="B44" s="3">
        <v>2613</v>
      </c>
      <c r="C44" s="3" t="s">
        <v>7026</v>
      </c>
      <c r="D44" s="3">
        <v>0.2117745326314219</v>
      </c>
      <c r="E44" s="3">
        <v>0.13611517119626379</v>
      </c>
      <c r="F44" s="3">
        <v>0.63461538461538458</v>
      </c>
      <c r="G44" s="3">
        <v>0.1730769230769231</v>
      </c>
      <c r="H44" s="3">
        <v>0.125</v>
      </c>
      <c r="I44" s="3">
        <v>0.33653846153846162</v>
      </c>
      <c r="J44" s="3">
        <v>5.7423291340905278E-2</v>
      </c>
      <c r="K44" s="3">
        <v>11879.300000000019</v>
      </c>
      <c r="L44" s="3" t="s">
        <v>12684</v>
      </c>
      <c r="M44" s="10" t="str">
        <f ca="1">IFERROR(__xludf.DUMMYFUNCTION("REGEXREPLACE(F2614,""\D"", """")"),"3")</f>
        <v>3</v>
      </c>
    </row>
    <row r="45" spans="1:13" ht="15.75" customHeight="1">
      <c r="A45" s="1">
        <v>2643</v>
      </c>
      <c r="B45" s="3">
        <v>2644</v>
      </c>
      <c r="C45" s="3" t="s">
        <v>7106</v>
      </c>
      <c r="D45" s="3">
        <v>0.18575526601653991</v>
      </c>
      <c r="E45" s="3">
        <v>0.22134342915771871</v>
      </c>
      <c r="F45" s="3">
        <v>0.65145228215767637</v>
      </c>
      <c r="G45" s="3">
        <v>8.7136929460580909E-2</v>
      </c>
      <c r="H45" s="3">
        <v>0.14107883817427391</v>
      </c>
      <c r="I45" s="3">
        <v>0.26141078838174281</v>
      </c>
      <c r="J45" s="3">
        <v>3.934320639119173E-2</v>
      </c>
      <c r="K45" s="3">
        <v>25885.099999999969</v>
      </c>
      <c r="L45" s="3" t="s">
        <v>12715</v>
      </c>
      <c r="M45" s="10" t="str">
        <f ca="1">IFERROR(__xludf.DUMMYFUNCTION("REGEXREPLACE(F2645,""\D"", """")"),"3")</f>
        <v>3</v>
      </c>
    </row>
    <row r="46" spans="1:13" ht="15.75" customHeight="1">
      <c r="A46" s="1">
        <v>2777</v>
      </c>
      <c r="B46" s="3">
        <v>2778</v>
      </c>
      <c r="C46" s="3" t="s">
        <v>7464</v>
      </c>
      <c r="D46" s="3">
        <v>0.1925656523399418</v>
      </c>
      <c r="E46" s="3">
        <v>0.30938460569401133</v>
      </c>
      <c r="F46" s="3">
        <v>0.55660377358490565</v>
      </c>
      <c r="G46" s="3">
        <v>7.5471698113207544E-2</v>
      </c>
      <c r="H46" s="3">
        <v>0.14339622641509431</v>
      </c>
      <c r="I46" s="3">
        <v>0.25283018867924528</v>
      </c>
      <c r="J46" s="3">
        <v>3.9501893452041838E-2</v>
      </c>
      <c r="K46" s="3">
        <v>58919.199999999502</v>
      </c>
      <c r="L46" s="3" t="s">
        <v>12849</v>
      </c>
      <c r="M46" s="10" t="str">
        <f ca="1">IFERROR(__xludf.DUMMYFUNCTION("REGEXREPLACE(F2779,""\D"", """")"),"3")</f>
        <v>3</v>
      </c>
    </row>
    <row r="47" spans="1:13" ht="15.75" customHeight="1">
      <c r="A47" s="1">
        <v>2854</v>
      </c>
      <c r="B47" s="3">
        <v>2855</v>
      </c>
      <c r="C47" s="3" t="s">
        <v>7656</v>
      </c>
      <c r="D47" s="3">
        <v>0.1987614318540154</v>
      </c>
      <c r="E47" s="3">
        <v>0.24676682901753411</v>
      </c>
      <c r="F47" s="3">
        <v>0.62582056892778992</v>
      </c>
      <c r="G47" s="3">
        <v>8.3150984682713341E-2</v>
      </c>
      <c r="H47" s="3">
        <v>0.12253829321663021</v>
      </c>
      <c r="I47" s="3">
        <v>0.24070021881838069</v>
      </c>
      <c r="J47" s="3">
        <v>3.9121117254996632E-2</v>
      </c>
      <c r="K47" s="3">
        <v>49721.499999999563</v>
      </c>
      <c r="L47" s="3" t="s">
        <v>12923</v>
      </c>
      <c r="M47" s="10" t="str">
        <f ca="1">IFERROR(__xludf.DUMMYFUNCTION("REGEXREPLACE(F2856,""\D"", """")"),"3")</f>
        <v>3</v>
      </c>
    </row>
    <row r="48" spans="1:13" ht="15.75" customHeight="1">
      <c r="A48" s="1">
        <v>2992</v>
      </c>
      <c r="B48" s="3">
        <v>2993</v>
      </c>
      <c r="C48" s="3" t="s">
        <v>8015</v>
      </c>
      <c r="D48" s="3">
        <v>5.9857905405501233E-2</v>
      </c>
      <c r="E48" s="3">
        <v>0.2353627626125073</v>
      </c>
      <c r="F48" s="3">
        <v>0.7407407407407407</v>
      </c>
      <c r="G48" s="3">
        <v>0.25</v>
      </c>
      <c r="H48" s="3">
        <v>0.25</v>
      </c>
      <c r="I48" s="3">
        <v>0.5092592592592593</v>
      </c>
      <c r="J48" s="3">
        <v>2.918004591596824E-2</v>
      </c>
      <c r="K48" s="3">
        <v>13748.900000000031</v>
      </c>
      <c r="L48" s="3" t="s">
        <v>13061</v>
      </c>
      <c r="M48" s="10" t="str">
        <f ca="1">IFERROR(__xludf.DUMMYFUNCTION("REGEXREPLACE(F2994,""\D"", """")"),"3")</f>
        <v>3</v>
      </c>
    </row>
    <row r="49" spans="1:13" ht="15.75" customHeight="1">
      <c r="A49" s="1">
        <v>3090</v>
      </c>
      <c r="B49" s="3">
        <v>3091</v>
      </c>
      <c r="C49" s="3" t="s">
        <v>8275</v>
      </c>
      <c r="D49" s="3">
        <v>0.145960243530176</v>
      </c>
      <c r="E49" s="3">
        <v>0.19221653084820309</v>
      </c>
      <c r="F49" s="3">
        <v>0.60750853242320824</v>
      </c>
      <c r="G49" s="3">
        <v>0.12969283276450511</v>
      </c>
      <c r="H49" s="3">
        <v>0.1399317406143345</v>
      </c>
      <c r="I49" s="3">
        <v>0.31058020477815701</v>
      </c>
      <c r="J49" s="3">
        <v>3.8143836087842477E-2</v>
      </c>
      <c r="K49" s="3">
        <v>33966.699999999903</v>
      </c>
      <c r="L49" s="3" t="s">
        <v>13159</v>
      </c>
      <c r="M49" s="10" t="str">
        <f ca="1">IFERROR(__xludf.DUMMYFUNCTION("REGEXREPLACE(F3092,""\D"", """")"),"3")</f>
        <v>3</v>
      </c>
    </row>
    <row r="50" spans="1:13" ht="15.75" customHeight="1">
      <c r="A50" s="1">
        <v>3092</v>
      </c>
      <c r="B50" s="3">
        <v>3093</v>
      </c>
      <c r="C50" s="3" t="s">
        <v>8280</v>
      </c>
      <c r="D50" s="3">
        <v>0.15441614473835941</v>
      </c>
      <c r="E50" s="3">
        <v>0.31602822323827601</v>
      </c>
      <c r="F50" s="3">
        <v>0.63430420711974111</v>
      </c>
      <c r="G50" s="3">
        <v>7.4433656957928807E-2</v>
      </c>
      <c r="H50" s="3">
        <v>9.7087378640776698E-2</v>
      </c>
      <c r="I50" s="3">
        <v>0.21035598705501621</v>
      </c>
      <c r="J50" s="3">
        <v>2.491992402544866E-2</v>
      </c>
      <c r="K50" s="3">
        <v>32983.099999999868</v>
      </c>
      <c r="L50" s="3" t="s">
        <v>13161</v>
      </c>
      <c r="M50" s="10" t="str">
        <f ca="1">IFERROR(__xludf.DUMMYFUNCTION("REGEXREPLACE(F3094,""\D"", """")"),"3")</f>
        <v>3</v>
      </c>
    </row>
    <row r="51" spans="1:13" ht="15.75" customHeight="1">
      <c r="A51" s="1">
        <v>3132</v>
      </c>
      <c r="B51" s="3">
        <v>3133</v>
      </c>
      <c r="C51" s="3" t="s">
        <v>8385</v>
      </c>
      <c r="D51" s="3">
        <v>0.17391938665201279</v>
      </c>
      <c r="E51" s="3">
        <v>0.30026609567042539</v>
      </c>
      <c r="F51" s="3">
        <v>0.65306122448979587</v>
      </c>
      <c r="G51" s="3">
        <v>0.108843537414966</v>
      </c>
      <c r="H51" s="3">
        <v>0.1020408163265306</v>
      </c>
      <c r="I51" s="3">
        <v>0.2312925170068027</v>
      </c>
      <c r="J51" s="3">
        <v>3.5101040210104732E-2</v>
      </c>
      <c r="K51" s="3">
        <v>31908.899999999929</v>
      </c>
      <c r="L51" s="3" t="s">
        <v>13201</v>
      </c>
      <c r="M51" s="10" t="str">
        <f ca="1">IFERROR(__xludf.DUMMYFUNCTION("REGEXREPLACE(F3134,""\D"", """")"),"3")</f>
        <v>3</v>
      </c>
    </row>
    <row r="52" spans="1:13" ht="15.75" customHeight="1">
      <c r="A52" s="1">
        <v>3285</v>
      </c>
      <c r="B52" s="3">
        <v>3286</v>
      </c>
      <c r="C52" s="3" t="s">
        <v>8780</v>
      </c>
      <c r="D52" s="3">
        <v>0.2058219107753391</v>
      </c>
      <c r="E52" s="3">
        <v>0.2151606037041533</v>
      </c>
      <c r="F52" s="3">
        <v>0.66438356164383561</v>
      </c>
      <c r="G52" s="3">
        <v>0.12671232876712329</v>
      </c>
      <c r="H52" s="3">
        <v>0.13356164383561639</v>
      </c>
      <c r="I52" s="3">
        <v>0.28424657534246578</v>
      </c>
      <c r="J52" s="3">
        <v>5.1851219653762798E-2</v>
      </c>
      <c r="K52" s="3">
        <v>32303.8999999999</v>
      </c>
      <c r="L52" s="3" t="s">
        <v>13354</v>
      </c>
      <c r="M52" s="10" t="str">
        <f ca="1">IFERROR(__xludf.DUMMYFUNCTION("REGEXREPLACE(F3287,""\D"", """")"),"3")</f>
        <v>3</v>
      </c>
    </row>
    <row r="53" spans="1:13" ht="15.75" customHeight="1">
      <c r="A53" s="1">
        <v>3381</v>
      </c>
      <c r="B53" s="3">
        <v>3382</v>
      </c>
      <c r="C53" s="3" t="s">
        <v>9030</v>
      </c>
      <c r="D53" s="3">
        <v>0.28201424064325309</v>
      </c>
      <c r="E53" s="3">
        <v>0.57912106433073784</v>
      </c>
      <c r="F53" s="3">
        <v>0.62121212121212122</v>
      </c>
      <c r="G53" s="3">
        <v>4.5454545454545463E-2</v>
      </c>
      <c r="H53" s="3">
        <v>6.0606060606060608E-2</v>
      </c>
      <c r="I53" s="3">
        <v>0.16666666666666671</v>
      </c>
      <c r="J53" s="3">
        <v>2.2991030526438049E-2</v>
      </c>
      <c r="K53" s="3">
        <v>15173.000000000029</v>
      </c>
      <c r="L53" s="3" t="s">
        <v>13449</v>
      </c>
      <c r="M53" s="10" t="str">
        <f ca="1">IFERROR(__xludf.DUMMYFUNCTION("REGEXREPLACE(F3383,""\D"", """")"),"3")</f>
        <v>3</v>
      </c>
    </row>
    <row r="54" spans="1:13" ht="15.75" customHeight="1">
      <c r="A54" s="1">
        <v>3458</v>
      </c>
      <c r="B54" s="3">
        <v>3459</v>
      </c>
      <c r="C54" s="3" t="s">
        <v>9227</v>
      </c>
      <c r="D54" s="3">
        <v>0.20010209136348411</v>
      </c>
      <c r="E54" s="3">
        <v>0.43779879328829191</v>
      </c>
      <c r="F54" s="3">
        <v>0.63736263736263732</v>
      </c>
      <c r="G54" s="3">
        <v>8.4249084249084255E-2</v>
      </c>
      <c r="H54" s="3">
        <v>5.4945054945054937E-2</v>
      </c>
      <c r="I54" s="3">
        <v>0.18681318681318679</v>
      </c>
      <c r="J54" s="3">
        <v>2.5336119393546519E-2</v>
      </c>
      <c r="K54" s="3">
        <v>29845.399999999929</v>
      </c>
      <c r="L54" s="3" t="s">
        <v>13526</v>
      </c>
      <c r="M54" s="10" t="str">
        <f ca="1">IFERROR(__xludf.DUMMYFUNCTION("REGEXREPLACE(F3460,""\D"", """")"),"3")</f>
        <v>3</v>
      </c>
    </row>
    <row r="55" spans="1:13" ht="15.75" customHeight="1">
      <c r="A55" s="1">
        <v>35</v>
      </c>
      <c r="B55" s="3">
        <v>36</v>
      </c>
      <c r="C55" s="3" t="s">
        <v>128</v>
      </c>
      <c r="D55" s="3">
        <v>0.19137630658468541</v>
      </c>
      <c r="E55" s="3">
        <v>0.36835910629691049</v>
      </c>
      <c r="F55" s="3">
        <v>0.63325183374083127</v>
      </c>
      <c r="G55" s="3">
        <v>8.3129584352078234E-2</v>
      </c>
      <c r="H55" s="3">
        <v>0.117359413202934</v>
      </c>
      <c r="I55" s="3">
        <v>0.22738386308068459</v>
      </c>
      <c r="J55" s="3">
        <v>3.6671687859887288E-2</v>
      </c>
      <c r="K55" s="3">
        <v>43137.899999999659</v>
      </c>
      <c r="L55" s="3" t="s">
        <v>10107</v>
      </c>
      <c r="M55" s="10" t="str">
        <f ca="1">IFERROR(__xludf.DUMMYFUNCTION("REGEXREPLACE(F37,""\D"", """")"),"4")</f>
        <v>4</v>
      </c>
    </row>
    <row r="56" spans="1:13" ht="15.75" customHeight="1">
      <c r="A56" s="1">
        <v>176</v>
      </c>
      <c r="B56" s="3">
        <v>177</v>
      </c>
      <c r="C56" s="3" t="s">
        <v>524</v>
      </c>
      <c r="D56" s="3">
        <v>0.190150731026798</v>
      </c>
      <c r="E56" s="3">
        <v>0.16766231255609559</v>
      </c>
      <c r="F56" s="3">
        <v>0.63963963963963966</v>
      </c>
      <c r="G56" s="3">
        <v>0.1216216216216216</v>
      </c>
      <c r="H56" s="3">
        <v>0.15090090090090089</v>
      </c>
      <c r="I56" s="3">
        <v>0.30180180180180177</v>
      </c>
      <c r="J56" s="3">
        <v>5.0489844256362021E-2</v>
      </c>
      <c r="K56" s="3">
        <v>49926.499999999571</v>
      </c>
      <c r="L56" s="3" t="s">
        <v>10248</v>
      </c>
      <c r="M56" s="10" t="str">
        <f ca="1">IFERROR(__xludf.DUMMYFUNCTION("REGEXREPLACE(F178,""\D"", """")"),"4")</f>
        <v>4</v>
      </c>
    </row>
    <row r="57" spans="1:13" ht="15.75" customHeight="1">
      <c r="A57" s="1">
        <v>213</v>
      </c>
      <c r="B57" s="3">
        <v>214</v>
      </c>
      <c r="C57" s="3" t="s">
        <v>633</v>
      </c>
      <c r="D57" s="3">
        <v>0.17784314627429271</v>
      </c>
      <c r="E57" s="3">
        <v>0.18960476990542541</v>
      </c>
      <c r="F57" s="3">
        <v>0.62087912087912089</v>
      </c>
      <c r="G57" s="3">
        <v>0.1318681318681319</v>
      </c>
      <c r="H57" s="3">
        <v>0.1318681318681319</v>
      </c>
      <c r="I57" s="3">
        <v>0.2967032967032967</v>
      </c>
      <c r="J57" s="3">
        <v>4.4540879142753877E-2</v>
      </c>
      <c r="K57" s="3">
        <v>20762.40000000002</v>
      </c>
      <c r="L57" s="3" t="s">
        <v>10285</v>
      </c>
      <c r="M57" s="10" t="str">
        <f ca="1">IFERROR(__xludf.DUMMYFUNCTION("REGEXREPLACE(F215,""\D"", """")"),"4")</f>
        <v>4</v>
      </c>
    </row>
    <row r="58" spans="1:13" ht="15.75" customHeight="1">
      <c r="A58" s="1">
        <v>291</v>
      </c>
      <c r="B58" s="3">
        <v>292</v>
      </c>
      <c r="C58" s="3" t="s">
        <v>857</v>
      </c>
      <c r="D58" s="3">
        <v>0.1235157688280645</v>
      </c>
      <c r="E58" s="3">
        <v>0.23372572679420739</v>
      </c>
      <c r="F58" s="3">
        <v>0.61355311355311359</v>
      </c>
      <c r="G58" s="3">
        <v>0.11355311355311359</v>
      </c>
      <c r="H58" s="3">
        <v>9.8901098901098897E-2</v>
      </c>
      <c r="I58" s="3">
        <v>0.26373626373626369</v>
      </c>
      <c r="J58" s="3">
        <v>2.5597634632297649E-2</v>
      </c>
      <c r="K58" s="3">
        <v>60444.699999999561</v>
      </c>
      <c r="L58" s="3" t="s">
        <v>10363</v>
      </c>
      <c r="M58" s="10" t="str">
        <f ca="1">IFERROR(__xludf.DUMMYFUNCTION("REGEXREPLACE(F293,""\D"", """")"),"4")</f>
        <v>4</v>
      </c>
    </row>
    <row r="59" spans="1:13" ht="15.75" customHeight="1">
      <c r="A59" s="1">
        <v>363</v>
      </c>
      <c r="B59" s="3">
        <v>364</v>
      </c>
      <c r="C59" s="3" t="s">
        <v>1043</v>
      </c>
      <c r="D59" s="3">
        <v>0.15786959518617799</v>
      </c>
      <c r="E59" s="3">
        <v>0.13713381569803529</v>
      </c>
      <c r="F59" s="3">
        <v>0.61993243243243246</v>
      </c>
      <c r="G59" s="3">
        <v>0.125</v>
      </c>
      <c r="H59" s="3">
        <v>0.1537162162162162</v>
      </c>
      <c r="I59" s="3">
        <v>0.33277027027027029</v>
      </c>
      <c r="J59" s="3">
        <v>4.3124376090428879E-2</v>
      </c>
      <c r="K59" s="3">
        <v>66676.999999999651</v>
      </c>
      <c r="L59" s="3" t="s">
        <v>10435</v>
      </c>
      <c r="M59" s="10" t="str">
        <f ca="1">IFERROR(__xludf.DUMMYFUNCTION("REGEXREPLACE(F365,""\D"", """")"),"4")</f>
        <v>4</v>
      </c>
    </row>
    <row r="60" spans="1:13" ht="15.75" customHeight="1">
      <c r="A60" s="1">
        <v>561</v>
      </c>
      <c r="B60" s="3">
        <v>562</v>
      </c>
      <c r="C60" s="3" t="s">
        <v>1573</v>
      </c>
      <c r="D60" s="3">
        <v>0.14106106185498171</v>
      </c>
      <c r="E60" s="3">
        <v>0.15450009585978039</v>
      </c>
      <c r="F60" s="3">
        <v>0.63291139240506333</v>
      </c>
      <c r="G60" s="3">
        <v>0.11708860759493669</v>
      </c>
      <c r="H60" s="3">
        <v>0.15822784810126581</v>
      </c>
      <c r="I60" s="3">
        <v>0.31645569620253172</v>
      </c>
      <c r="J60" s="3">
        <v>3.7313193959583421E-2</v>
      </c>
      <c r="K60" s="3">
        <v>35041.799999999828</v>
      </c>
      <c r="L60" s="3" t="s">
        <v>10633</v>
      </c>
      <c r="M60" s="10" t="str">
        <f ca="1">IFERROR(__xludf.DUMMYFUNCTION("REGEXREPLACE(F563,""\D"", """")"),"4")</f>
        <v>4</v>
      </c>
    </row>
    <row r="61" spans="1:13" ht="15.75" customHeight="1">
      <c r="A61" s="1">
        <v>562</v>
      </c>
      <c r="B61" s="3">
        <v>563</v>
      </c>
      <c r="C61" s="3" t="s">
        <v>1576</v>
      </c>
      <c r="D61" s="3">
        <v>0.2027166230616434</v>
      </c>
      <c r="E61" s="3">
        <v>0.37366563431801558</v>
      </c>
      <c r="F61" s="3">
        <v>0.6029411764705882</v>
      </c>
      <c r="G61" s="3">
        <v>6.6176470588235295E-2</v>
      </c>
      <c r="H61" s="3">
        <v>7.720588235294118E-2</v>
      </c>
      <c r="I61" s="3">
        <v>0.18382352941176469</v>
      </c>
      <c r="J61" s="3">
        <v>2.6818500949036352E-2</v>
      </c>
      <c r="K61" s="3">
        <v>28837.299999999941</v>
      </c>
      <c r="L61" s="3" t="s">
        <v>10634</v>
      </c>
      <c r="M61" s="10" t="str">
        <f ca="1">IFERROR(__xludf.DUMMYFUNCTION("REGEXREPLACE(F564,""\D"", """")"),"4")</f>
        <v>4</v>
      </c>
    </row>
    <row r="62" spans="1:13" ht="15.75" customHeight="1">
      <c r="A62" s="1">
        <v>606</v>
      </c>
      <c r="B62" s="3">
        <v>607</v>
      </c>
      <c r="C62" s="3" t="s">
        <v>1695</v>
      </c>
      <c r="D62" s="3">
        <v>0.159436339793876</v>
      </c>
      <c r="E62" s="3">
        <v>0.1844591912741988</v>
      </c>
      <c r="F62" s="3">
        <v>0.61631944444444442</v>
      </c>
      <c r="G62" s="3">
        <v>0.11805555555555559</v>
      </c>
      <c r="H62" s="3">
        <v>0.125</v>
      </c>
      <c r="I62" s="3">
        <v>0.2829861111111111</v>
      </c>
      <c r="J62" s="3">
        <v>3.8052649054402907E-2</v>
      </c>
      <c r="K62" s="3">
        <v>64638.999999999527</v>
      </c>
      <c r="L62" s="3" t="s">
        <v>10678</v>
      </c>
      <c r="M62" s="10" t="str">
        <f ca="1">IFERROR(__xludf.DUMMYFUNCTION("REGEXREPLACE(F608,""\D"", """")"),"4")</f>
        <v>4</v>
      </c>
    </row>
    <row r="63" spans="1:13" ht="15.75" customHeight="1">
      <c r="A63" s="1">
        <v>665</v>
      </c>
      <c r="B63" s="3">
        <v>666</v>
      </c>
      <c r="C63" s="3" t="s">
        <v>1851</v>
      </c>
      <c r="D63" s="3">
        <v>0.16728601052373149</v>
      </c>
      <c r="E63" s="3">
        <v>0.19048234969212169</v>
      </c>
      <c r="F63" s="3">
        <v>0.65355805243445697</v>
      </c>
      <c r="G63" s="3">
        <v>0.1086142322097378</v>
      </c>
      <c r="H63" s="3">
        <v>0.14419475655430711</v>
      </c>
      <c r="I63" s="3">
        <v>0.27902621722846438</v>
      </c>
      <c r="J63" s="3">
        <v>4.1107990457468963E-2</v>
      </c>
      <c r="K63" s="3">
        <v>59393.199999999502</v>
      </c>
      <c r="L63" s="3" t="s">
        <v>10737</v>
      </c>
      <c r="M63" s="10" t="str">
        <f ca="1">IFERROR(__xludf.DUMMYFUNCTION("REGEXREPLACE(F667,""\D"", """")"),"4")</f>
        <v>4</v>
      </c>
    </row>
    <row r="64" spans="1:13" ht="15.75" customHeight="1">
      <c r="A64" s="1">
        <v>682</v>
      </c>
      <c r="B64" s="3">
        <v>683</v>
      </c>
      <c r="C64" s="3" t="s">
        <v>1900</v>
      </c>
      <c r="D64" s="3">
        <v>0.13185852467529571</v>
      </c>
      <c r="E64" s="3">
        <v>0.19890894758943761</v>
      </c>
      <c r="F64" s="3">
        <v>0.67346938775510201</v>
      </c>
      <c r="G64" s="3">
        <v>9.7959183673469383E-2</v>
      </c>
      <c r="H64" s="3">
        <v>0.14285714285714279</v>
      </c>
      <c r="I64" s="3">
        <v>0.28163265306122448</v>
      </c>
      <c r="J64" s="3">
        <v>2.9871943862691479E-2</v>
      </c>
      <c r="K64" s="3">
        <v>26603.999999999971</v>
      </c>
      <c r="L64" s="3" t="s">
        <v>10754</v>
      </c>
      <c r="M64" s="10" t="str">
        <f ca="1">IFERROR(__xludf.DUMMYFUNCTION("REGEXREPLACE(F684,""\D"", """")"),"4")</f>
        <v>4</v>
      </c>
    </row>
    <row r="65" spans="1:13" ht="15.75" customHeight="1">
      <c r="A65" s="1">
        <v>700</v>
      </c>
      <c r="B65" s="3">
        <v>701</v>
      </c>
      <c r="C65" s="3" t="s">
        <v>1950</v>
      </c>
      <c r="D65" s="3">
        <v>0.12878670793817229</v>
      </c>
      <c r="E65" s="3">
        <v>0.29227300873200007</v>
      </c>
      <c r="F65" s="3">
        <v>0.61</v>
      </c>
      <c r="G65" s="3">
        <v>0.1066666666666667</v>
      </c>
      <c r="H65" s="3">
        <v>0.1166666666666667</v>
      </c>
      <c r="I65" s="3">
        <v>0.26333333333333331</v>
      </c>
      <c r="J65" s="3">
        <v>2.762930911637913E-2</v>
      </c>
      <c r="K65" s="3">
        <v>32810.599999999868</v>
      </c>
      <c r="L65" s="3" t="s">
        <v>10772</v>
      </c>
      <c r="M65" s="10" t="str">
        <f ca="1">IFERROR(__xludf.DUMMYFUNCTION("REGEXREPLACE(F702,""\D"", """")"),"4")</f>
        <v>4</v>
      </c>
    </row>
    <row r="66" spans="1:13" ht="15.75" customHeight="1">
      <c r="A66" s="1">
        <v>763</v>
      </c>
      <c r="B66" s="3">
        <v>764</v>
      </c>
      <c r="C66" s="3" t="s">
        <v>2120</v>
      </c>
      <c r="D66" s="3">
        <v>0.17870913578400971</v>
      </c>
      <c r="E66" s="3">
        <v>0.1405896481296825</v>
      </c>
      <c r="F66" s="3">
        <v>0.62085308056872035</v>
      </c>
      <c r="G66" s="3">
        <v>0.14928909952606631</v>
      </c>
      <c r="H66" s="3">
        <v>0.14928909952606631</v>
      </c>
      <c r="I66" s="3">
        <v>0.34123222748815168</v>
      </c>
      <c r="J66" s="3">
        <v>5.2416489038080383E-2</v>
      </c>
      <c r="K66" s="3">
        <v>47533.4999999996</v>
      </c>
      <c r="L66" s="3" t="s">
        <v>10835</v>
      </c>
      <c r="M66" s="10" t="str">
        <f ca="1">IFERROR(__xludf.DUMMYFUNCTION("REGEXREPLACE(F765,""\D"", """")"),"4")</f>
        <v>4</v>
      </c>
    </row>
    <row r="67" spans="1:13" ht="15.75" customHeight="1">
      <c r="A67" s="1">
        <v>782</v>
      </c>
      <c r="B67" s="3">
        <v>783</v>
      </c>
      <c r="C67" s="3" t="s">
        <v>2174</v>
      </c>
      <c r="D67" s="3">
        <v>0.1405625144075128</v>
      </c>
      <c r="E67" s="3">
        <v>9.6404102130687022E-2</v>
      </c>
      <c r="F67" s="3">
        <v>0.65346534653465349</v>
      </c>
      <c r="G67" s="3">
        <v>0.2277227722772277</v>
      </c>
      <c r="H67" s="3">
        <v>8.9108910891089105E-2</v>
      </c>
      <c r="I67" s="3">
        <v>0.35643564356435642</v>
      </c>
      <c r="J67" s="3">
        <v>3.6310480004473088E-2</v>
      </c>
      <c r="K67" s="3">
        <v>11415.90000000002</v>
      </c>
      <c r="L67" s="3" t="s">
        <v>10854</v>
      </c>
      <c r="M67" s="10" t="str">
        <f ca="1">IFERROR(__xludf.DUMMYFUNCTION("REGEXREPLACE(F784,""\D"", """")"),"4")</f>
        <v>4</v>
      </c>
    </row>
    <row r="68" spans="1:13" ht="15.75" customHeight="1">
      <c r="A68" s="1">
        <v>806</v>
      </c>
      <c r="B68" s="3">
        <v>807</v>
      </c>
      <c r="C68" s="3" t="s">
        <v>2241</v>
      </c>
      <c r="D68" s="3">
        <v>0.18852109586050439</v>
      </c>
      <c r="E68" s="3">
        <v>0.1939395651994523</v>
      </c>
      <c r="F68" s="3">
        <v>0.60845070422535208</v>
      </c>
      <c r="G68" s="3">
        <v>0.1042253521126761</v>
      </c>
      <c r="H68" s="3">
        <v>0.13239436619718309</v>
      </c>
      <c r="I68" s="3">
        <v>0.27605633802816898</v>
      </c>
      <c r="J68" s="3">
        <v>4.297301433976225E-2</v>
      </c>
      <c r="K68" s="3">
        <v>40749.899999999732</v>
      </c>
      <c r="L68" s="3" t="s">
        <v>10878</v>
      </c>
      <c r="M68" s="10" t="str">
        <f ca="1">IFERROR(__xludf.DUMMYFUNCTION("REGEXREPLACE(F808,""\D"", """")"),"4")</f>
        <v>4</v>
      </c>
    </row>
    <row r="69" spans="1:13" ht="15.75" customHeight="1">
      <c r="A69" s="1">
        <v>954</v>
      </c>
      <c r="B69" s="3">
        <v>955</v>
      </c>
      <c r="C69" s="3" t="s">
        <v>2654</v>
      </c>
      <c r="D69" s="3">
        <v>0.1374407728597947</v>
      </c>
      <c r="E69" s="3">
        <v>0.25792224892391269</v>
      </c>
      <c r="F69" s="3">
        <v>0.64139344262295084</v>
      </c>
      <c r="G69" s="3">
        <v>0.10450819672131149</v>
      </c>
      <c r="H69" s="3">
        <v>0.110655737704918</v>
      </c>
      <c r="I69" s="3">
        <v>0.25204918032786883</v>
      </c>
      <c r="J69" s="3">
        <v>2.8829427983976461E-2</v>
      </c>
      <c r="K69" s="3">
        <v>51482.099999999489</v>
      </c>
      <c r="L69" s="3" t="s">
        <v>11026</v>
      </c>
      <c r="M69" s="10" t="str">
        <f ca="1">IFERROR(__xludf.DUMMYFUNCTION("REGEXREPLACE(F956,""\D"", """")"),"4")</f>
        <v>4</v>
      </c>
    </row>
    <row r="70" spans="1:13" ht="15.75" customHeight="1">
      <c r="A70" s="1">
        <v>1063</v>
      </c>
      <c r="B70" s="3">
        <v>1064</v>
      </c>
      <c r="C70" s="3" t="s">
        <v>2943</v>
      </c>
      <c r="D70" s="3">
        <v>0.12671361171350989</v>
      </c>
      <c r="E70" s="3">
        <v>0.17536276478010149</v>
      </c>
      <c r="F70" s="3">
        <v>0.6073619631901841</v>
      </c>
      <c r="G70" s="3">
        <v>9.815950920245399E-2</v>
      </c>
      <c r="H70" s="3">
        <v>0.12883435582822089</v>
      </c>
      <c r="I70" s="3">
        <v>0.2822085889570552</v>
      </c>
      <c r="J70" s="3">
        <v>2.650255073922483E-2</v>
      </c>
      <c r="K70" s="3">
        <v>18401.000000000029</v>
      </c>
      <c r="L70" s="3" t="s">
        <v>11135</v>
      </c>
      <c r="M70" s="10" t="str">
        <f ca="1">IFERROR(__xludf.DUMMYFUNCTION("REGEXREPLACE(F1065,""\D"", """")"),"4")</f>
        <v>4</v>
      </c>
    </row>
    <row r="71" spans="1:13" ht="15.75" customHeight="1">
      <c r="A71" s="1">
        <v>1098</v>
      </c>
      <c r="B71" s="3">
        <v>1099</v>
      </c>
      <c r="C71" s="3" t="s">
        <v>3040</v>
      </c>
      <c r="D71" s="3">
        <v>0.1196419577669779</v>
      </c>
      <c r="E71" s="3">
        <v>0.23186007844961609</v>
      </c>
      <c r="F71" s="3">
        <v>0.64451827242524917</v>
      </c>
      <c r="G71" s="3">
        <v>0.13289036544850499</v>
      </c>
      <c r="H71" s="3">
        <v>0.1162790697674419</v>
      </c>
      <c r="I71" s="3">
        <v>0.26910299003322258</v>
      </c>
      <c r="J71" s="3">
        <v>2.8766295938061889E-2</v>
      </c>
      <c r="K71" s="3">
        <v>34566.499999999891</v>
      </c>
      <c r="L71" s="3" t="s">
        <v>11170</v>
      </c>
      <c r="M71" s="10" t="str">
        <f ca="1">IFERROR(__xludf.DUMMYFUNCTION("REGEXREPLACE(F1100,""\D"", """")"),"4")</f>
        <v>4</v>
      </c>
    </row>
    <row r="72" spans="1:13" ht="15.75" customHeight="1">
      <c r="A72" s="1">
        <v>1103</v>
      </c>
      <c r="B72" s="3">
        <v>1104</v>
      </c>
      <c r="C72" s="3" t="s">
        <v>3057</v>
      </c>
      <c r="D72" s="3">
        <v>0.15892373202790869</v>
      </c>
      <c r="E72" s="3">
        <v>0.24630503591073291</v>
      </c>
      <c r="F72" s="3">
        <v>0.63934426229508201</v>
      </c>
      <c r="G72" s="3">
        <v>9.6311475409836061E-2</v>
      </c>
      <c r="H72" s="3">
        <v>0.10655737704918029</v>
      </c>
      <c r="I72" s="3">
        <v>0.24590163934426229</v>
      </c>
      <c r="J72" s="3">
        <v>3.1341985802347337E-2</v>
      </c>
      <c r="K72" s="3">
        <v>52638.399999999463</v>
      </c>
      <c r="L72" s="3" t="s">
        <v>11175</v>
      </c>
      <c r="M72" s="10" t="str">
        <f ca="1">IFERROR(__xludf.DUMMYFUNCTION("REGEXREPLACE(F1105,""\D"", """")"),"4")</f>
        <v>4</v>
      </c>
    </row>
    <row r="73" spans="1:13" ht="15.75" customHeight="1">
      <c r="A73" s="1">
        <v>1141</v>
      </c>
      <c r="B73" s="3">
        <v>1142</v>
      </c>
      <c r="C73" s="3" t="s">
        <v>3161</v>
      </c>
      <c r="D73" s="3">
        <v>0.2483976326064265</v>
      </c>
      <c r="E73" s="3">
        <v>0.1407603894094209</v>
      </c>
      <c r="F73" s="3">
        <v>0.6333333333333333</v>
      </c>
      <c r="G73" s="3">
        <v>0.1111111111111111</v>
      </c>
      <c r="H73" s="3">
        <v>0.15555555555555561</v>
      </c>
      <c r="I73" s="3">
        <v>0.28888888888888892</v>
      </c>
      <c r="J73" s="3">
        <v>5.8405007327842609E-2</v>
      </c>
      <c r="K73" s="3">
        <v>10640.700000000021</v>
      </c>
      <c r="L73" s="3" t="s">
        <v>11213</v>
      </c>
      <c r="M73" s="10" t="str">
        <f ca="1">IFERROR(__xludf.DUMMYFUNCTION("REGEXREPLACE(F1143,""\D"", """")"),"4")</f>
        <v>4</v>
      </c>
    </row>
    <row r="74" spans="1:13" ht="15.75" customHeight="1">
      <c r="A74" s="1">
        <v>1148</v>
      </c>
      <c r="B74" s="3">
        <v>1149</v>
      </c>
      <c r="C74" s="3" t="s">
        <v>3182</v>
      </c>
      <c r="D74" s="3">
        <v>0.15734197621508769</v>
      </c>
      <c r="E74" s="3">
        <v>0.19227157648166851</v>
      </c>
      <c r="F74" s="3">
        <v>0.61970684039087953</v>
      </c>
      <c r="G74" s="3">
        <v>0.1026058631921824</v>
      </c>
      <c r="H74" s="3">
        <v>0.1473941368078176</v>
      </c>
      <c r="I74" s="3">
        <v>0.29071661237785018</v>
      </c>
      <c r="J74" s="3">
        <v>3.8400897922303348E-2</v>
      </c>
      <c r="K74" s="3">
        <v>135865.90000000229</v>
      </c>
      <c r="L74" s="3" t="s">
        <v>11220</v>
      </c>
      <c r="M74" s="10" t="str">
        <f ca="1">IFERROR(__xludf.DUMMYFUNCTION("REGEXREPLACE(F1150,""\D"", """")"),"4")</f>
        <v>4</v>
      </c>
    </row>
    <row r="75" spans="1:13" ht="15.75" customHeight="1">
      <c r="A75" s="1">
        <v>1220</v>
      </c>
      <c r="B75" s="3">
        <v>1221</v>
      </c>
      <c r="C75" s="3" t="s">
        <v>3378</v>
      </c>
      <c r="D75" s="3">
        <v>0.15676005243434329</v>
      </c>
      <c r="E75" s="3">
        <v>0.2287088431363139</v>
      </c>
      <c r="F75" s="3">
        <v>0.64819277108433737</v>
      </c>
      <c r="G75" s="3">
        <v>0.10120481927710839</v>
      </c>
      <c r="H75" s="3">
        <v>0.1156626506024096</v>
      </c>
      <c r="I75" s="3">
        <v>0.25783132530120478</v>
      </c>
      <c r="J75" s="3">
        <v>3.2949073272732277E-2</v>
      </c>
      <c r="K75" s="3">
        <v>46217.999999999643</v>
      </c>
      <c r="L75" s="3" t="s">
        <v>11292</v>
      </c>
      <c r="M75" s="10" t="str">
        <f ca="1">IFERROR(__xludf.DUMMYFUNCTION("REGEXREPLACE(F1222,""\D"", """")"),"4")</f>
        <v>4</v>
      </c>
    </row>
    <row r="76" spans="1:13" ht="15.75" customHeight="1">
      <c r="A76" s="1">
        <v>1261</v>
      </c>
      <c r="B76" s="3">
        <v>1262</v>
      </c>
      <c r="C76" s="3" t="s">
        <v>3489</v>
      </c>
      <c r="D76" s="3">
        <v>0.26066679097837098</v>
      </c>
      <c r="E76" s="3">
        <v>0.1393157989258548</v>
      </c>
      <c r="F76" s="3">
        <v>0.69491525423728817</v>
      </c>
      <c r="G76" s="3">
        <v>0.15254237288135589</v>
      </c>
      <c r="H76" s="3">
        <v>0.22033898305084751</v>
      </c>
      <c r="I76" s="3">
        <v>0.40677966101694918</v>
      </c>
      <c r="J76" s="3">
        <v>8.5708251462294965E-2</v>
      </c>
      <c r="K76" s="3">
        <v>7056.7</v>
      </c>
      <c r="L76" s="3" t="s">
        <v>11333</v>
      </c>
      <c r="M76" s="10" t="str">
        <f ca="1">IFERROR(__xludf.DUMMYFUNCTION("REGEXREPLACE(F1263,""\D"", """")"),"4")</f>
        <v>4</v>
      </c>
    </row>
    <row r="77" spans="1:13" ht="15.75" customHeight="1">
      <c r="A77" s="1">
        <v>1274</v>
      </c>
      <c r="B77" s="3">
        <v>1275</v>
      </c>
      <c r="C77" s="3" t="s">
        <v>3528</v>
      </c>
      <c r="D77" s="3">
        <v>0.14477365394663189</v>
      </c>
      <c r="E77" s="3">
        <v>0.2682647734135753</v>
      </c>
      <c r="F77" s="3">
        <v>0.61246612466124661</v>
      </c>
      <c r="G77" s="3">
        <v>0.10298102981029809</v>
      </c>
      <c r="H77" s="3">
        <v>0.10298102981029809</v>
      </c>
      <c r="I77" s="3">
        <v>0.24932249322493219</v>
      </c>
      <c r="J77" s="3">
        <v>2.877807094816227E-2</v>
      </c>
      <c r="K77" s="3">
        <v>41214.199999999728</v>
      </c>
      <c r="L77" s="3" t="s">
        <v>11346</v>
      </c>
      <c r="M77" s="10" t="str">
        <f ca="1">IFERROR(__xludf.DUMMYFUNCTION("REGEXREPLACE(F1276,""\D"", """")"),"4")</f>
        <v>4</v>
      </c>
    </row>
    <row r="78" spans="1:13" ht="15.75" customHeight="1">
      <c r="A78" s="1">
        <v>1339</v>
      </c>
      <c r="B78" s="3">
        <v>1340</v>
      </c>
      <c r="C78" s="3" t="s">
        <v>3705</v>
      </c>
      <c r="D78" s="3">
        <v>0.1589993213752243</v>
      </c>
      <c r="E78" s="3">
        <v>0.22619623877452899</v>
      </c>
      <c r="F78" s="3">
        <v>0.63534482758620692</v>
      </c>
      <c r="G78" s="3">
        <v>0.1137931034482759</v>
      </c>
      <c r="H78" s="3">
        <v>0.1189655172413793</v>
      </c>
      <c r="I78" s="3">
        <v>0.27844827586206888</v>
      </c>
      <c r="J78" s="3">
        <v>3.6656313497702181E-2</v>
      </c>
      <c r="K78" s="3">
        <v>128014.90000000159</v>
      </c>
      <c r="L78" s="3" t="s">
        <v>11411</v>
      </c>
      <c r="M78" s="10" t="str">
        <f ca="1">IFERROR(__xludf.DUMMYFUNCTION("REGEXREPLACE(F1341,""\D"", """")"),"4")</f>
        <v>4</v>
      </c>
    </row>
    <row r="79" spans="1:13" ht="15.75" customHeight="1">
      <c r="A79" s="1">
        <v>1374</v>
      </c>
      <c r="B79" s="3">
        <v>1375</v>
      </c>
      <c r="C79" s="3" t="s">
        <v>3806</v>
      </c>
      <c r="D79" s="3">
        <v>0.16289193195537219</v>
      </c>
      <c r="E79" s="3">
        <v>0.23887653399735209</v>
      </c>
      <c r="F79" s="3">
        <v>0.65209125475285168</v>
      </c>
      <c r="G79" s="3">
        <v>8.17490494296578E-2</v>
      </c>
      <c r="H79" s="3">
        <v>0.10266159695817489</v>
      </c>
      <c r="I79" s="3">
        <v>0.2509505703422053</v>
      </c>
      <c r="J79" s="3">
        <v>2.9048228592851361E-2</v>
      </c>
      <c r="K79" s="3">
        <v>56162.399999999412</v>
      </c>
      <c r="L79" s="3" t="s">
        <v>11446</v>
      </c>
      <c r="M79" s="10" t="str">
        <f ca="1">IFERROR(__xludf.DUMMYFUNCTION("REGEXREPLACE(F1376,""\D"", """")"),"4")</f>
        <v>4</v>
      </c>
    </row>
    <row r="80" spans="1:13" ht="15.75" customHeight="1">
      <c r="A80" s="1">
        <v>1426</v>
      </c>
      <c r="B80" s="3">
        <v>1427</v>
      </c>
      <c r="C80" s="3" t="s">
        <v>3937</v>
      </c>
      <c r="D80" s="3">
        <v>0.17362404566737</v>
      </c>
      <c r="E80" s="3">
        <v>0.23232809599598711</v>
      </c>
      <c r="F80" s="3">
        <v>0.62663185378590081</v>
      </c>
      <c r="G80" s="3">
        <v>0.1044386422976501</v>
      </c>
      <c r="H80" s="3">
        <v>0.12532637075718009</v>
      </c>
      <c r="I80" s="3">
        <v>0.25848563968668409</v>
      </c>
      <c r="J80" s="3">
        <v>3.8588303537213917E-2</v>
      </c>
      <c r="K80" s="3">
        <v>41643.29999999969</v>
      </c>
      <c r="L80" s="3" t="s">
        <v>11498</v>
      </c>
      <c r="M80" s="10" t="str">
        <f ca="1">IFERROR(__xludf.DUMMYFUNCTION("REGEXREPLACE(F1428,""\D"", """")"),"4")</f>
        <v>4</v>
      </c>
    </row>
    <row r="81" spans="1:13" ht="15.75" customHeight="1">
      <c r="A81" s="1">
        <v>1455</v>
      </c>
      <c r="B81" s="3">
        <v>1456</v>
      </c>
      <c r="C81" s="3" t="s">
        <v>4015</v>
      </c>
      <c r="D81" s="3">
        <v>0.18431293589854639</v>
      </c>
      <c r="E81" s="3">
        <v>0.28955169624967708</v>
      </c>
      <c r="F81" s="3">
        <v>0.61913696060037526</v>
      </c>
      <c r="G81" s="3">
        <v>9.5684803001876179E-2</v>
      </c>
      <c r="H81" s="3">
        <v>0.1050656660412758</v>
      </c>
      <c r="I81" s="3">
        <v>0.24390243902439021</v>
      </c>
      <c r="J81" s="3">
        <v>3.6047081821959197E-2</v>
      </c>
      <c r="K81" s="3">
        <v>58056.599999999438</v>
      </c>
      <c r="L81" s="3" t="s">
        <v>11527</v>
      </c>
      <c r="M81" s="10" t="str">
        <f ca="1">IFERROR(__xludf.DUMMYFUNCTION("REGEXREPLACE(F1457,""\D"", """")"),"4")</f>
        <v>4</v>
      </c>
    </row>
    <row r="82" spans="1:13" ht="15.75" customHeight="1">
      <c r="A82" s="1">
        <v>1511</v>
      </c>
      <c r="B82" s="3">
        <v>1512</v>
      </c>
      <c r="C82" s="3" t="s">
        <v>4167</v>
      </c>
      <c r="D82" s="3">
        <v>0.18746018813816731</v>
      </c>
      <c r="E82" s="3">
        <v>0.27181335743260859</v>
      </c>
      <c r="F82" s="3">
        <v>0.60869565217391308</v>
      </c>
      <c r="G82" s="3">
        <v>8.6956521739130432E-2</v>
      </c>
      <c r="H82" s="3">
        <v>0.10144927536231881</v>
      </c>
      <c r="I82" s="3">
        <v>0.2277432712215321</v>
      </c>
      <c r="J82" s="3">
        <v>3.4182782379062693E-2</v>
      </c>
      <c r="K82" s="3">
        <v>52162.699999999502</v>
      </c>
      <c r="L82" s="3" t="s">
        <v>11583</v>
      </c>
      <c r="M82" s="10" t="str">
        <f ca="1">IFERROR(__xludf.DUMMYFUNCTION("REGEXREPLACE(F1513,""\D"", """")"),"4")</f>
        <v>4</v>
      </c>
    </row>
    <row r="83" spans="1:13" ht="15.75" customHeight="1">
      <c r="A83" s="1">
        <v>1855</v>
      </c>
      <c r="B83" s="3">
        <v>1856</v>
      </c>
      <c r="C83" s="3" t="s">
        <v>5071</v>
      </c>
      <c r="D83" s="3">
        <v>0.14441473832552629</v>
      </c>
      <c r="E83" s="3">
        <v>0.1993412147427619</v>
      </c>
      <c r="F83" s="3">
        <v>0.63607085346215786</v>
      </c>
      <c r="G83" s="3">
        <v>0.1175523349436393</v>
      </c>
      <c r="H83" s="3">
        <v>0.10950080515297909</v>
      </c>
      <c r="I83" s="3">
        <v>0.26247987117552329</v>
      </c>
      <c r="J83" s="3">
        <v>3.2179984518331123E-2</v>
      </c>
      <c r="K83" s="3">
        <v>68180.199999999691</v>
      </c>
      <c r="L83" s="3" t="s">
        <v>11927</v>
      </c>
      <c r="M83" s="10" t="str">
        <f ca="1">IFERROR(__xludf.DUMMYFUNCTION("REGEXREPLACE(F1857,""\D"", """")"),"4")</f>
        <v>4</v>
      </c>
    </row>
    <row r="84" spans="1:13" ht="15.75" customHeight="1">
      <c r="A84" s="1">
        <v>1914</v>
      </c>
      <c r="B84" s="3">
        <v>1915</v>
      </c>
      <c r="C84" s="3" t="s">
        <v>5226</v>
      </c>
      <c r="D84" s="3">
        <v>0.17301240762904349</v>
      </c>
      <c r="E84" s="3">
        <v>0.30790604732525068</v>
      </c>
      <c r="F84" s="3">
        <v>0.59527326440177253</v>
      </c>
      <c r="G84" s="3">
        <v>8.8626292466765136E-2</v>
      </c>
      <c r="H84" s="3">
        <v>9.7488921713441659E-2</v>
      </c>
      <c r="I84" s="3">
        <v>0.22451994091580499</v>
      </c>
      <c r="J84" s="3">
        <v>3.1476458696785718E-2</v>
      </c>
      <c r="K84" s="3">
        <v>72315.899999999674</v>
      </c>
      <c r="L84" s="3" t="s">
        <v>11986</v>
      </c>
      <c r="M84" s="10" t="str">
        <f ca="1">IFERROR(__xludf.DUMMYFUNCTION("REGEXREPLACE(F1916,""\D"", """")"),"4")</f>
        <v>4</v>
      </c>
    </row>
    <row r="85" spans="1:13" ht="15.75" customHeight="1">
      <c r="A85" s="1">
        <v>1952</v>
      </c>
      <c r="B85" s="3">
        <v>1953</v>
      </c>
      <c r="C85" s="3" t="s">
        <v>5325</v>
      </c>
      <c r="D85" s="3">
        <v>0.17472073999355239</v>
      </c>
      <c r="E85" s="3">
        <v>0.15540588111172349</v>
      </c>
      <c r="F85" s="3">
        <v>0.62201834862385319</v>
      </c>
      <c r="G85" s="3">
        <v>0.1137614678899083</v>
      </c>
      <c r="H85" s="3">
        <v>0.14128440366972481</v>
      </c>
      <c r="I85" s="3">
        <v>0.29357798165137622</v>
      </c>
      <c r="J85" s="3">
        <v>4.3521605182630277E-2</v>
      </c>
      <c r="K85" s="3">
        <v>60994.699999999517</v>
      </c>
      <c r="L85" s="3" t="s">
        <v>12024</v>
      </c>
      <c r="M85" s="10" t="str">
        <f ca="1">IFERROR(__xludf.DUMMYFUNCTION("REGEXREPLACE(F1954,""\D"", """")"),"4")</f>
        <v>4</v>
      </c>
    </row>
    <row r="86" spans="1:13" ht="15.75" customHeight="1">
      <c r="A86" s="1">
        <v>2135</v>
      </c>
      <c r="B86" s="3">
        <v>2136</v>
      </c>
      <c r="C86" s="3" t="s">
        <v>5797</v>
      </c>
      <c r="D86" s="3">
        <v>0.14179879376095131</v>
      </c>
      <c r="E86" s="3">
        <v>0.31275664324760583</v>
      </c>
      <c r="F86" s="3">
        <v>0.62133891213389125</v>
      </c>
      <c r="G86" s="3">
        <v>0.104602510460251</v>
      </c>
      <c r="H86" s="3">
        <v>9.6234309623430964E-2</v>
      </c>
      <c r="I86" s="3">
        <v>0.23430962343096229</v>
      </c>
      <c r="J86" s="3">
        <v>2.766750716658201E-2</v>
      </c>
      <c r="K86" s="3">
        <v>53254.299999999494</v>
      </c>
      <c r="L86" s="3" t="s">
        <v>12207</v>
      </c>
      <c r="M86" s="10" t="str">
        <f ca="1">IFERROR(__xludf.DUMMYFUNCTION("REGEXREPLACE(F2137,""\D"", """")"),"4")</f>
        <v>4</v>
      </c>
    </row>
    <row r="87" spans="1:13" ht="15.75" customHeight="1">
      <c r="A87" s="1">
        <v>2207</v>
      </c>
      <c r="B87" s="3">
        <v>2208</v>
      </c>
      <c r="C87" s="3" t="s">
        <v>5979</v>
      </c>
      <c r="D87" s="3">
        <v>0.13218907723563089</v>
      </c>
      <c r="E87" s="3">
        <v>0.28594404795082923</v>
      </c>
      <c r="F87" s="3">
        <v>0.62328767123287676</v>
      </c>
      <c r="G87" s="3">
        <v>9.2465753424657529E-2</v>
      </c>
      <c r="H87" s="3">
        <v>7.5342465753424653E-2</v>
      </c>
      <c r="I87" s="3">
        <v>0.2363013698630137</v>
      </c>
      <c r="J87" s="3">
        <v>2.082138356068626E-2</v>
      </c>
      <c r="K87" s="3">
        <v>33274.399999999907</v>
      </c>
      <c r="L87" s="3" t="s">
        <v>12279</v>
      </c>
      <c r="M87" s="10" t="str">
        <f ca="1">IFERROR(__xludf.DUMMYFUNCTION("REGEXREPLACE(F2209,""\D"", """")"),"4")</f>
        <v>4</v>
      </c>
    </row>
    <row r="88" spans="1:13" ht="15.75" customHeight="1">
      <c r="A88" s="1">
        <v>2240</v>
      </c>
      <c r="B88" s="3">
        <v>2241</v>
      </c>
      <c r="C88" s="3" t="s">
        <v>6062</v>
      </c>
      <c r="D88" s="3">
        <v>0.17847321517046061</v>
      </c>
      <c r="E88" s="3">
        <v>0.30755454461258719</v>
      </c>
      <c r="F88" s="3">
        <v>0.61801242236024845</v>
      </c>
      <c r="G88" s="3">
        <v>9.3167701863354033E-2</v>
      </c>
      <c r="H88" s="3">
        <v>6.8322981366459631E-2</v>
      </c>
      <c r="I88" s="3">
        <v>0.2142857142857143</v>
      </c>
      <c r="J88" s="3">
        <v>2.7016772417496188E-2</v>
      </c>
      <c r="K88" s="3">
        <v>33855.49999999984</v>
      </c>
      <c r="L88" s="3" t="s">
        <v>12312</v>
      </c>
      <c r="M88" s="10" t="str">
        <f ca="1">IFERROR(__xludf.DUMMYFUNCTION("REGEXREPLACE(F2242,""\D"", """")"),"4")</f>
        <v>4</v>
      </c>
    </row>
    <row r="89" spans="1:13" ht="15.75" customHeight="1">
      <c r="A89" s="1">
        <v>2318</v>
      </c>
      <c r="B89" s="3">
        <v>2319</v>
      </c>
      <c r="C89" s="3" t="s">
        <v>6255</v>
      </c>
      <c r="D89" s="3">
        <v>0.1862880015836044</v>
      </c>
      <c r="E89" s="3">
        <v>0.18998306948217181</v>
      </c>
      <c r="F89" s="3">
        <v>0.59874608150470221</v>
      </c>
      <c r="G89" s="3">
        <v>0.11912225705329151</v>
      </c>
      <c r="H89" s="3">
        <v>0.10344827586206901</v>
      </c>
      <c r="I89" s="3">
        <v>0.26959247648902818</v>
      </c>
      <c r="J89" s="3">
        <v>3.9863157235808147E-2</v>
      </c>
      <c r="K89" s="3">
        <v>36416.499999999811</v>
      </c>
      <c r="L89" s="3" t="s">
        <v>12390</v>
      </c>
      <c r="M89" s="10" t="str">
        <f ca="1">IFERROR(__xludf.DUMMYFUNCTION("REGEXREPLACE(F2320,""\D"", """")"),"4")</f>
        <v>4</v>
      </c>
    </row>
    <row r="90" spans="1:13" ht="15.75" customHeight="1">
      <c r="A90" s="1">
        <v>2369</v>
      </c>
      <c r="B90" s="3">
        <v>2370</v>
      </c>
      <c r="C90" s="3" t="s">
        <v>6385</v>
      </c>
      <c r="D90" s="3">
        <v>0.27028046460423599</v>
      </c>
      <c r="E90" s="3">
        <v>0.26262446866522787</v>
      </c>
      <c r="F90" s="3">
        <v>0.59420289855072461</v>
      </c>
      <c r="G90" s="3">
        <v>7.2463768115942032E-2</v>
      </c>
      <c r="H90" s="3">
        <v>0.13043478260869559</v>
      </c>
      <c r="I90" s="3">
        <v>0.24637681159420291</v>
      </c>
      <c r="J90" s="3">
        <v>4.1935008990994019E-2</v>
      </c>
      <c r="K90" s="3">
        <v>7724.4000000000033</v>
      </c>
      <c r="L90" s="3" t="s">
        <v>12441</v>
      </c>
      <c r="M90" s="10" t="str">
        <f ca="1">IFERROR(__xludf.DUMMYFUNCTION("REGEXREPLACE(F2371,""\D"", """")"),"4")</f>
        <v>4</v>
      </c>
    </row>
    <row r="91" spans="1:13" ht="15.75" customHeight="1">
      <c r="A91" s="1">
        <v>2399</v>
      </c>
      <c r="B91" s="3">
        <v>2400</v>
      </c>
      <c r="C91" s="3" t="s">
        <v>6460</v>
      </c>
      <c r="D91" s="3">
        <v>0.18632336132601299</v>
      </c>
      <c r="E91" s="3">
        <v>0.22579455374971941</v>
      </c>
      <c r="F91" s="3">
        <v>0.62190812720848054</v>
      </c>
      <c r="G91" s="3">
        <v>8.8339222614840993E-2</v>
      </c>
      <c r="H91" s="3">
        <v>0.1166077738515901</v>
      </c>
      <c r="I91" s="3">
        <v>0.24734982332155481</v>
      </c>
      <c r="J91" s="3">
        <v>3.6132045975768301E-2</v>
      </c>
      <c r="K91" s="3">
        <v>31009.199999999932</v>
      </c>
      <c r="L91" s="3" t="s">
        <v>12471</v>
      </c>
      <c r="M91" s="10" t="str">
        <f ca="1">IFERROR(__xludf.DUMMYFUNCTION("REGEXREPLACE(F2401,""\D"", """")"),"4")</f>
        <v>4</v>
      </c>
    </row>
    <row r="92" spans="1:13" ht="15.75" customHeight="1">
      <c r="A92" s="1">
        <v>2410</v>
      </c>
      <c r="B92" s="3">
        <v>2411</v>
      </c>
      <c r="C92" s="3" t="s">
        <v>6490</v>
      </c>
      <c r="D92" s="3">
        <v>0.17248356883782059</v>
      </c>
      <c r="E92" s="3">
        <v>0.1466750344061761</v>
      </c>
      <c r="F92" s="3">
        <v>0.63636363636363635</v>
      </c>
      <c r="G92" s="3">
        <v>0.1497326203208556</v>
      </c>
      <c r="H92" s="3">
        <v>0.1550802139037433</v>
      </c>
      <c r="I92" s="3">
        <v>0.33689839572192509</v>
      </c>
      <c r="J92" s="3">
        <v>5.0511051796046882E-2</v>
      </c>
      <c r="K92" s="3">
        <v>21846.500000000018</v>
      </c>
      <c r="L92" s="3" t="s">
        <v>12482</v>
      </c>
      <c r="M92" s="10" t="str">
        <f ca="1">IFERROR(__xludf.DUMMYFUNCTION("REGEXREPLACE(F2412,""\D"", """")"),"4")</f>
        <v>4</v>
      </c>
    </row>
    <row r="93" spans="1:13" ht="15.75" customHeight="1">
      <c r="A93" s="1">
        <v>2544</v>
      </c>
      <c r="B93" s="3">
        <v>2545</v>
      </c>
      <c r="C93" s="3" t="s">
        <v>6843</v>
      </c>
      <c r="D93" s="3">
        <v>0.1696656091879411</v>
      </c>
      <c r="E93" s="3">
        <v>0.36703741845948978</v>
      </c>
      <c r="F93" s="3">
        <v>0.62425447316103377</v>
      </c>
      <c r="G93" s="3">
        <v>6.9582504970178927E-2</v>
      </c>
      <c r="H93" s="3">
        <v>8.1510934393638171E-2</v>
      </c>
      <c r="I93" s="3">
        <v>0.19284294234592439</v>
      </c>
      <c r="J93" s="3">
        <v>2.4611752406989731E-2</v>
      </c>
      <c r="K93" s="3">
        <v>53131.69999999948</v>
      </c>
      <c r="L93" s="3" t="s">
        <v>12616</v>
      </c>
      <c r="M93" s="10" t="str">
        <f ca="1">IFERROR(__xludf.DUMMYFUNCTION("REGEXREPLACE(F2546,""\D"", """")"),"4")</f>
        <v>4</v>
      </c>
    </row>
    <row r="94" spans="1:13" ht="15.75" customHeight="1">
      <c r="A94" s="1">
        <v>2549</v>
      </c>
      <c r="B94" s="3">
        <v>2550</v>
      </c>
      <c r="C94" s="3" t="s">
        <v>6857</v>
      </c>
      <c r="D94" s="3">
        <v>0.20682509652809189</v>
      </c>
      <c r="E94" s="3">
        <v>0.23983984266048461</v>
      </c>
      <c r="F94" s="3">
        <v>0.62253521126760558</v>
      </c>
      <c r="G94" s="3">
        <v>0.1211267605633803</v>
      </c>
      <c r="H94" s="3">
        <v>0.1014084507042254</v>
      </c>
      <c r="I94" s="3">
        <v>0.25633802816901408</v>
      </c>
      <c r="J94" s="3">
        <v>4.4362791709633712E-2</v>
      </c>
      <c r="K94" s="3">
        <v>38899.699999999793</v>
      </c>
      <c r="L94" s="3" t="s">
        <v>12621</v>
      </c>
      <c r="M94" s="10" t="str">
        <f ca="1">IFERROR(__xludf.DUMMYFUNCTION("REGEXREPLACE(F2551,""\D"", """")"),"4")</f>
        <v>4</v>
      </c>
    </row>
    <row r="95" spans="1:13" ht="15.75" customHeight="1">
      <c r="A95" s="1">
        <v>2604</v>
      </c>
      <c r="B95" s="3">
        <v>2605</v>
      </c>
      <c r="C95" s="3" t="s">
        <v>7003</v>
      </c>
      <c r="D95" s="3">
        <v>0.1838817256562966</v>
      </c>
      <c r="E95" s="3">
        <v>0.1570431974383722</v>
      </c>
      <c r="F95" s="3">
        <v>0.61794019933554822</v>
      </c>
      <c r="G95" s="3">
        <v>0.1229235880398671</v>
      </c>
      <c r="H95" s="3">
        <v>0.12956810631229229</v>
      </c>
      <c r="I95" s="3">
        <v>0.29900332225913617</v>
      </c>
      <c r="J95" s="3">
        <v>4.4918374704761538E-2</v>
      </c>
      <c r="K95" s="3">
        <v>33897.099999999882</v>
      </c>
      <c r="L95" s="3" t="s">
        <v>12676</v>
      </c>
      <c r="M95" s="10" t="str">
        <f ca="1">IFERROR(__xludf.DUMMYFUNCTION("REGEXREPLACE(F2606,""\D"", """")"),"4")</f>
        <v>4</v>
      </c>
    </row>
    <row r="96" spans="1:13" ht="15.75" customHeight="1">
      <c r="A96" s="1">
        <v>2637</v>
      </c>
      <c r="B96" s="3">
        <v>2638</v>
      </c>
      <c r="C96" s="3" t="s">
        <v>7090</v>
      </c>
      <c r="D96" s="3">
        <v>0.14527418954322541</v>
      </c>
      <c r="E96" s="3">
        <v>0.14394083704514621</v>
      </c>
      <c r="F96" s="3">
        <v>0.62407132243684993</v>
      </c>
      <c r="G96" s="3">
        <v>0.13224368499257061</v>
      </c>
      <c r="H96" s="3">
        <v>0.15898959881129271</v>
      </c>
      <c r="I96" s="3">
        <v>0.33283803863298661</v>
      </c>
      <c r="J96" s="3">
        <v>4.1614826084279188E-2</v>
      </c>
      <c r="K96" s="3">
        <v>77289.099999999744</v>
      </c>
      <c r="L96" s="3" t="s">
        <v>12709</v>
      </c>
      <c r="M96" s="10" t="str">
        <f ca="1">IFERROR(__xludf.DUMMYFUNCTION("REGEXREPLACE(F2639,""\D"", """")"),"4")</f>
        <v>4</v>
      </c>
    </row>
    <row r="97" spans="1:13" ht="15.75" customHeight="1">
      <c r="A97" s="1">
        <v>2758</v>
      </c>
      <c r="B97" s="3">
        <v>2759</v>
      </c>
      <c r="C97" s="3" t="s">
        <v>7416</v>
      </c>
      <c r="D97" s="3">
        <v>0.16187524709922529</v>
      </c>
      <c r="E97" s="3">
        <v>0.21677301519305289</v>
      </c>
      <c r="F97" s="3">
        <v>0.62762762762762758</v>
      </c>
      <c r="G97" s="3">
        <v>0.12912912912912911</v>
      </c>
      <c r="H97" s="3">
        <v>9.6096096096096095E-2</v>
      </c>
      <c r="I97" s="3">
        <v>0.27327327327327328</v>
      </c>
      <c r="J97" s="3">
        <v>3.4856732046117687E-2</v>
      </c>
      <c r="K97" s="3">
        <v>36866.899999999783</v>
      </c>
      <c r="L97" s="3" t="s">
        <v>12830</v>
      </c>
      <c r="M97" s="10" t="str">
        <f ca="1">IFERROR(__xludf.DUMMYFUNCTION("REGEXREPLACE(F2760,""\D"", """")"),"4")</f>
        <v>4</v>
      </c>
    </row>
    <row r="98" spans="1:13" ht="15.75" customHeight="1">
      <c r="A98" s="1">
        <v>2778</v>
      </c>
      <c r="B98" s="3">
        <v>2779</v>
      </c>
      <c r="C98" s="3" t="s">
        <v>7467</v>
      </c>
      <c r="D98" s="3">
        <v>0.1890318099236582</v>
      </c>
      <c r="E98" s="3">
        <v>0.17369790250551981</v>
      </c>
      <c r="F98" s="3">
        <v>0.63464140730717189</v>
      </c>
      <c r="G98" s="3">
        <v>0.12584573748308531</v>
      </c>
      <c r="H98" s="3">
        <v>0.13125845737483091</v>
      </c>
      <c r="I98" s="3">
        <v>0.30581867388362649</v>
      </c>
      <c r="J98" s="3">
        <v>4.7975247836461267E-2</v>
      </c>
      <c r="K98" s="3">
        <v>82407.399999999878</v>
      </c>
      <c r="L98" s="3" t="s">
        <v>12850</v>
      </c>
      <c r="M98" s="10" t="str">
        <f ca="1">IFERROR(__xludf.DUMMYFUNCTION("REGEXREPLACE(F2780,""\D"", """")"),"4")</f>
        <v>4</v>
      </c>
    </row>
    <row r="99" spans="1:13" ht="15.75" customHeight="1">
      <c r="A99" s="1">
        <v>2801</v>
      </c>
      <c r="B99" s="3">
        <v>2802</v>
      </c>
      <c r="C99" s="3" t="s">
        <v>7529</v>
      </c>
      <c r="D99" s="3">
        <v>0.21627410057642629</v>
      </c>
      <c r="E99" s="3">
        <v>0.1697183177433344</v>
      </c>
      <c r="F99" s="3">
        <v>0.67500000000000004</v>
      </c>
      <c r="G99" s="3">
        <v>0.125</v>
      </c>
      <c r="H99" s="3">
        <v>0.125</v>
      </c>
      <c r="I99" s="3">
        <v>0.3</v>
      </c>
      <c r="J99" s="3">
        <v>4.7133419969677313E-2</v>
      </c>
      <c r="K99" s="3">
        <v>8597.1000000000113</v>
      </c>
      <c r="L99" s="3" t="s">
        <v>12873</v>
      </c>
      <c r="M99" s="10" t="str">
        <f ca="1">IFERROR(__xludf.DUMMYFUNCTION("REGEXREPLACE(F2803,""\D"", """")"),"4")</f>
        <v>4</v>
      </c>
    </row>
    <row r="100" spans="1:13" ht="15.75" customHeight="1">
      <c r="A100" s="1">
        <v>2974</v>
      </c>
      <c r="B100" s="3">
        <v>2975</v>
      </c>
      <c r="C100" s="3" t="s">
        <v>7964</v>
      </c>
      <c r="D100" s="3">
        <v>0.16193456608045559</v>
      </c>
      <c r="E100" s="3">
        <v>0.198762754406897</v>
      </c>
      <c r="F100" s="3">
        <v>0.6404255319148936</v>
      </c>
      <c r="G100" s="3">
        <v>0.11276595744680851</v>
      </c>
      <c r="H100" s="3">
        <v>0.12978723404255321</v>
      </c>
      <c r="I100" s="3">
        <v>0.27872340425531922</v>
      </c>
      <c r="J100" s="3">
        <v>3.8329837499674932E-2</v>
      </c>
      <c r="K100" s="3">
        <v>53299.099999999511</v>
      </c>
      <c r="L100" s="3" t="s">
        <v>13043</v>
      </c>
      <c r="M100" s="10" t="str">
        <f ca="1">IFERROR(__xludf.DUMMYFUNCTION("REGEXREPLACE(F2976,""\D"", """")"),"4")</f>
        <v>4</v>
      </c>
    </row>
    <row r="101" spans="1:13" ht="15.75" customHeight="1">
      <c r="A101" s="1">
        <v>3029</v>
      </c>
      <c r="B101" s="3">
        <v>3030</v>
      </c>
      <c r="C101" s="3" t="s">
        <v>8117</v>
      </c>
      <c r="D101" s="3">
        <v>0.1854695883674784</v>
      </c>
      <c r="E101" s="3">
        <v>0.17367241219939111</v>
      </c>
      <c r="F101" s="3">
        <v>0.62457337883959041</v>
      </c>
      <c r="G101" s="3">
        <v>9.556313993174062E-2</v>
      </c>
      <c r="H101" s="3">
        <v>0.13310580204778161</v>
      </c>
      <c r="I101" s="3">
        <v>0.29351535836177473</v>
      </c>
      <c r="J101" s="3">
        <v>4.0269831197904421E-2</v>
      </c>
      <c r="K101" s="3">
        <v>33666.399999999892</v>
      </c>
      <c r="L101" s="3" t="s">
        <v>13098</v>
      </c>
      <c r="M101" s="10" t="str">
        <f ca="1">IFERROR(__xludf.DUMMYFUNCTION("REGEXREPLACE(F3031,""\D"", """")"),"4")</f>
        <v>4</v>
      </c>
    </row>
    <row r="102" spans="1:13" ht="15.75" customHeight="1">
      <c r="A102" s="1">
        <v>3102</v>
      </c>
      <c r="B102" s="3">
        <v>3103</v>
      </c>
      <c r="C102" s="3" t="s">
        <v>8305</v>
      </c>
      <c r="D102" s="3">
        <v>0.1114964658173922</v>
      </c>
      <c r="E102" s="3">
        <v>0.31518121565866403</v>
      </c>
      <c r="F102" s="3">
        <v>0.63114754098360659</v>
      </c>
      <c r="G102" s="3">
        <v>0.1038251366120219</v>
      </c>
      <c r="H102" s="3">
        <v>8.4699453551912565E-2</v>
      </c>
      <c r="I102" s="3">
        <v>0.22677595628415301</v>
      </c>
      <c r="J102" s="3">
        <v>2.0106006623106919E-2</v>
      </c>
      <c r="K102" s="3">
        <v>39757.399999999732</v>
      </c>
      <c r="L102" s="3" t="s">
        <v>13171</v>
      </c>
      <c r="M102" s="10" t="str">
        <f ca="1">IFERROR(__xludf.DUMMYFUNCTION("REGEXREPLACE(F3104,""\D"", """")"),"4")</f>
        <v>4</v>
      </c>
    </row>
    <row r="103" spans="1:13" ht="15.75" customHeight="1">
      <c r="A103" s="1">
        <v>3105</v>
      </c>
      <c r="B103" s="3">
        <v>3106</v>
      </c>
      <c r="C103" s="3" t="s">
        <v>8314</v>
      </c>
      <c r="D103" s="3">
        <v>0.12732981927167769</v>
      </c>
      <c r="E103" s="3">
        <v>0.25298752001642622</v>
      </c>
      <c r="F103" s="3">
        <v>0.65934065934065933</v>
      </c>
      <c r="G103" s="3">
        <v>0.1025641025641026</v>
      </c>
      <c r="H103" s="3">
        <v>0.1318681318681319</v>
      </c>
      <c r="I103" s="3">
        <v>0.25641025641025639</v>
      </c>
      <c r="J103" s="3">
        <v>2.8448782387291292E-2</v>
      </c>
      <c r="K103" s="3">
        <v>28760.199999999939</v>
      </c>
      <c r="L103" s="3" t="s">
        <v>13174</v>
      </c>
      <c r="M103" s="10" t="str">
        <f ca="1">IFERROR(__xludf.DUMMYFUNCTION("REGEXREPLACE(F3107,""\D"", """")"),"4")</f>
        <v>4</v>
      </c>
    </row>
    <row r="104" spans="1:13" ht="15.75" customHeight="1">
      <c r="A104" s="1">
        <v>3214</v>
      </c>
      <c r="B104" s="3">
        <v>3215</v>
      </c>
      <c r="C104" s="3" t="s">
        <v>8594</v>
      </c>
      <c r="D104" s="3">
        <v>0.13895389547568271</v>
      </c>
      <c r="E104" s="3">
        <v>0.2245169819326904</v>
      </c>
      <c r="F104" s="3">
        <v>0.64343163538873993</v>
      </c>
      <c r="G104" s="3">
        <v>0.1045576407506702</v>
      </c>
      <c r="H104" s="3">
        <v>0.13404825737265419</v>
      </c>
      <c r="I104" s="3">
        <v>0.28150134048257369</v>
      </c>
      <c r="J104" s="3">
        <v>3.198064305250306E-2</v>
      </c>
      <c r="K104" s="3">
        <v>40847.799999999726</v>
      </c>
      <c r="L104" s="3" t="s">
        <v>13283</v>
      </c>
      <c r="M104" s="10" t="str">
        <f ca="1">IFERROR(__xludf.DUMMYFUNCTION("REGEXREPLACE(F3216,""\D"", """")"),"4")</f>
        <v>4</v>
      </c>
    </row>
    <row r="105" spans="1:13" ht="15.75" customHeight="1">
      <c r="A105" s="1">
        <v>3282</v>
      </c>
      <c r="B105" s="3">
        <v>3283</v>
      </c>
      <c r="C105" s="3" t="s">
        <v>8773</v>
      </c>
      <c r="D105" s="3">
        <v>0.1739516880533426</v>
      </c>
      <c r="E105" s="3">
        <v>0.23132461473537549</v>
      </c>
      <c r="F105" s="3">
        <v>0.58080808080808077</v>
      </c>
      <c r="G105" s="3">
        <v>0.15151515151515149</v>
      </c>
      <c r="H105" s="3">
        <v>7.575757575757576E-2</v>
      </c>
      <c r="I105" s="3">
        <v>0.2424242424242424</v>
      </c>
      <c r="J105" s="3">
        <v>3.5334750553699223E-2</v>
      </c>
      <c r="K105" s="3">
        <v>22238</v>
      </c>
      <c r="L105" s="3" t="s">
        <v>13351</v>
      </c>
      <c r="M105" s="10" t="str">
        <f ca="1">IFERROR(__xludf.DUMMYFUNCTION("REGEXREPLACE(F3284,""\D"", """")"),"4")</f>
        <v>4</v>
      </c>
    </row>
    <row r="106" spans="1:13" ht="15.75" customHeight="1">
      <c r="A106" s="1">
        <v>3287</v>
      </c>
      <c r="B106" s="3">
        <v>3288</v>
      </c>
      <c r="C106" s="3" t="s">
        <v>8785</v>
      </c>
      <c r="D106" s="3">
        <v>0.1337085951888112</v>
      </c>
      <c r="E106" s="3">
        <v>0.1063980781762066</v>
      </c>
      <c r="F106" s="3">
        <v>0.64800000000000002</v>
      </c>
      <c r="G106" s="3">
        <v>0.152</v>
      </c>
      <c r="H106" s="3">
        <v>0.14399999999999999</v>
      </c>
      <c r="I106" s="3">
        <v>0.33600000000000002</v>
      </c>
      <c r="J106" s="3">
        <v>3.7104088210564351E-2</v>
      </c>
      <c r="K106" s="3">
        <v>14534.30000000003</v>
      </c>
      <c r="L106" s="3" t="s">
        <v>13356</v>
      </c>
      <c r="M106" s="10" t="str">
        <f ca="1">IFERROR(__xludf.DUMMYFUNCTION("REGEXREPLACE(F3289,""\D"", """")"),"4")</f>
        <v>4</v>
      </c>
    </row>
    <row r="107" spans="1:13" ht="15.75" customHeight="1">
      <c r="A107" s="1">
        <v>3397</v>
      </c>
      <c r="B107" s="3">
        <v>3398</v>
      </c>
      <c r="C107" s="3" t="s">
        <v>9074</v>
      </c>
      <c r="D107" s="3">
        <v>0.15561291971755109</v>
      </c>
      <c r="E107" s="3">
        <v>0.24774731762429689</v>
      </c>
      <c r="F107" s="3">
        <v>0.57213930348258701</v>
      </c>
      <c r="G107" s="3">
        <v>0.1044776119402985</v>
      </c>
      <c r="H107" s="3">
        <v>0.11940298507462691</v>
      </c>
      <c r="I107" s="3">
        <v>0.27363184079601988</v>
      </c>
      <c r="J107" s="3">
        <v>3.275837210148623E-2</v>
      </c>
      <c r="K107" s="3">
        <v>23071.5</v>
      </c>
      <c r="L107" s="3" t="s">
        <v>13465</v>
      </c>
      <c r="M107" s="10" t="str">
        <f ca="1">IFERROR(__xludf.DUMMYFUNCTION("REGEXREPLACE(F3399,""\D"", """")"),"4")</f>
        <v>4</v>
      </c>
    </row>
    <row r="108" spans="1:13" ht="15.75" customHeight="1">
      <c r="A108" s="1">
        <v>3459</v>
      </c>
      <c r="B108" s="3">
        <v>3460</v>
      </c>
      <c r="C108" s="3" t="s">
        <v>9230</v>
      </c>
      <c r="D108" s="3">
        <v>0.16339626126718829</v>
      </c>
      <c r="E108" s="3">
        <v>0.24918985744136929</v>
      </c>
      <c r="F108" s="3">
        <v>0.6181229773462783</v>
      </c>
      <c r="G108" s="3">
        <v>9.7087378640776698E-2</v>
      </c>
      <c r="H108" s="3">
        <v>8.7378640776699032E-2</v>
      </c>
      <c r="I108" s="3">
        <v>0.2362459546925566</v>
      </c>
      <c r="J108" s="3">
        <v>2.865308306541128E-2</v>
      </c>
      <c r="K108" s="3">
        <v>34125.899999999849</v>
      </c>
      <c r="L108" s="3" t="s">
        <v>13527</v>
      </c>
      <c r="M108" s="10" t="str">
        <f ca="1">IFERROR(__xludf.DUMMYFUNCTION("REGEXREPLACE(F3461,""\D"", """")"),"4")</f>
        <v>4</v>
      </c>
    </row>
    <row r="109" spans="1:13" ht="15.75" customHeight="1">
      <c r="A109" s="1">
        <v>3490</v>
      </c>
      <c r="B109" s="3">
        <v>3491</v>
      </c>
      <c r="C109" s="3" t="s">
        <v>9308</v>
      </c>
      <c r="D109" s="3">
        <v>0.1162119141066472</v>
      </c>
      <c r="E109" s="3">
        <v>0.13904845337370211</v>
      </c>
      <c r="F109" s="3">
        <v>0.65079365079365081</v>
      </c>
      <c r="G109" s="3">
        <v>0.13492063492063491</v>
      </c>
      <c r="H109" s="3">
        <v>0.15873015873015869</v>
      </c>
      <c r="I109" s="3">
        <v>0.30952380952380948</v>
      </c>
      <c r="J109" s="3">
        <v>3.1862435405304423E-2</v>
      </c>
      <c r="K109" s="3">
        <v>14311.100000000029</v>
      </c>
      <c r="L109" s="3" t="s">
        <v>13558</v>
      </c>
      <c r="M109" s="10" t="str">
        <f ca="1">IFERROR(__xludf.DUMMYFUNCTION("REGEXREPLACE(F3492,""\D"", """")"),"4")</f>
        <v>4</v>
      </c>
    </row>
    <row r="110" spans="1:13" ht="15.75" customHeight="1">
      <c r="A110" s="1">
        <v>3523</v>
      </c>
      <c r="B110" s="3">
        <v>3524</v>
      </c>
      <c r="C110" s="3" t="s">
        <v>9390</v>
      </c>
      <c r="D110" s="3">
        <v>0.15964555328157159</v>
      </c>
      <c r="E110" s="3">
        <v>0.20457432622541599</v>
      </c>
      <c r="F110" s="3">
        <v>0.63503649635036497</v>
      </c>
      <c r="G110" s="3">
        <v>9.3065693430656932E-2</v>
      </c>
      <c r="H110" s="3">
        <v>0.1204379562043796</v>
      </c>
      <c r="I110" s="3">
        <v>0.27189781021897808</v>
      </c>
      <c r="J110" s="3">
        <v>3.3086683171146901E-2</v>
      </c>
      <c r="K110" s="3">
        <v>60362.099999999482</v>
      </c>
      <c r="L110" s="3" t="s">
        <v>13591</v>
      </c>
      <c r="M110" s="10" t="str">
        <f ca="1">IFERROR(__xludf.DUMMYFUNCTION("REGEXREPLACE(F3525,""\D"", """")"),"4")</f>
        <v>4</v>
      </c>
    </row>
    <row r="111" spans="1:13" ht="15.75" customHeight="1">
      <c r="A111" s="1">
        <v>3636</v>
      </c>
      <c r="B111" s="3">
        <v>3637</v>
      </c>
      <c r="C111" s="3" t="s">
        <v>9675</v>
      </c>
      <c r="D111" s="3">
        <v>0.18965344232444761</v>
      </c>
      <c r="E111" s="3">
        <v>0.17552626702173851</v>
      </c>
      <c r="F111" s="3">
        <v>0.6</v>
      </c>
      <c r="G111" s="3">
        <v>0.12790697674418611</v>
      </c>
      <c r="H111" s="3">
        <v>0.1162790697674419</v>
      </c>
      <c r="I111" s="3">
        <v>0.3</v>
      </c>
      <c r="J111" s="3">
        <v>4.5168782950706032E-2</v>
      </c>
      <c r="K111" s="3">
        <v>48395.699999999597</v>
      </c>
      <c r="L111" s="3" t="s">
        <v>13703</v>
      </c>
      <c r="M111" s="10" t="str">
        <f ca="1">IFERROR(__xludf.DUMMYFUNCTION("REGEXREPLACE(F3638,""\D"", """")"),"4")</f>
        <v>4</v>
      </c>
    </row>
    <row r="112" spans="1:13" ht="15.75" customHeight="1">
      <c r="A112" s="1">
        <v>3749</v>
      </c>
      <c r="B112" s="3">
        <v>3750</v>
      </c>
      <c r="C112" s="3" t="s">
        <v>9972</v>
      </c>
      <c r="D112" s="3">
        <v>0.1585962130005962</v>
      </c>
      <c r="E112" s="3">
        <v>0.2189931599853818</v>
      </c>
      <c r="F112" s="3">
        <v>0.58207343412527002</v>
      </c>
      <c r="G112" s="3">
        <v>0.1133909287257019</v>
      </c>
      <c r="H112" s="3">
        <v>0.1187904967602592</v>
      </c>
      <c r="I112" s="3">
        <v>0.2710583153347732</v>
      </c>
      <c r="J112" s="3">
        <v>3.6383580415906447E-2</v>
      </c>
      <c r="K112" s="3">
        <v>104629.7000000002</v>
      </c>
      <c r="L112" s="3" t="s">
        <v>13812</v>
      </c>
      <c r="M112" s="10" t="str">
        <f ca="1">IFERROR(__xludf.DUMMYFUNCTION("REGEXREPLACE(F3751,""\D"", """")"),"4")</f>
        <v>4</v>
      </c>
    </row>
    <row r="113" spans="1:13" ht="15.75" customHeight="1">
      <c r="A113" s="1">
        <v>11</v>
      </c>
      <c r="B113" s="3">
        <v>12</v>
      </c>
      <c r="C113" s="3" t="s">
        <v>48</v>
      </c>
      <c r="D113" s="3">
        <v>0.123845215067296</v>
      </c>
      <c r="E113" s="3">
        <v>0.31131015079103541</v>
      </c>
      <c r="F113" s="3">
        <v>0.6064516129032258</v>
      </c>
      <c r="G113" s="3">
        <v>0.1010752688172043</v>
      </c>
      <c r="H113" s="3">
        <v>8.6021505376344093E-2</v>
      </c>
      <c r="I113" s="3">
        <v>0.2236559139784946</v>
      </c>
      <c r="J113" s="3">
        <v>2.2387665621902891E-2</v>
      </c>
      <c r="K113" s="3">
        <v>51080.499999999527</v>
      </c>
      <c r="L113" s="3" t="s">
        <v>10083</v>
      </c>
      <c r="M113" s="10" t="str">
        <f ca="1">IFERROR(__xludf.DUMMYFUNCTION("REGEXREPLACE(F13,""\D"", """")"),"5")</f>
        <v>5</v>
      </c>
    </row>
    <row r="114" spans="1:13" ht="15.75" customHeight="1">
      <c r="A114" s="1">
        <v>199</v>
      </c>
      <c r="B114" s="3">
        <v>200</v>
      </c>
      <c r="C114" s="3" t="s">
        <v>591</v>
      </c>
      <c r="D114" s="3">
        <v>0.16127508596999829</v>
      </c>
      <c r="E114" s="3">
        <v>9.7914052542446367E-2</v>
      </c>
      <c r="F114" s="3">
        <v>0.70769230769230773</v>
      </c>
      <c r="G114" s="3">
        <v>0.2153846153846154</v>
      </c>
      <c r="H114" s="3">
        <v>0.1230769230769231</v>
      </c>
      <c r="I114" s="3">
        <v>0.33846153846153848</v>
      </c>
      <c r="J114" s="3">
        <v>4.6342048248983289E-2</v>
      </c>
      <c r="K114" s="3">
        <v>7436.1000000000022</v>
      </c>
      <c r="L114" s="3" t="s">
        <v>10271</v>
      </c>
      <c r="M114" s="10" t="str">
        <f ca="1">IFERROR(__xludf.DUMMYFUNCTION("REGEXREPLACE(F201,""\D"", """")"),"5")</f>
        <v>5</v>
      </c>
    </row>
    <row r="115" spans="1:13" ht="15.75" customHeight="1">
      <c r="A115" s="1">
        <v>284</v>
      </c>
      <c r="B115" s="3">
        <v>285</v>
      </c>
      <c r="C115" s="3" t="s">
        <v>836</v>
      </c>
      <c r="D115" s="3">
        <v>0.15476998650219251</v>
      </c>
      <c r="E115" s="3">
        <v>0.34769738466575079</v>
      </c>
      <c r="F115" s="3">
        <v>0.57661927330173779</v>
      </c>
      <c r="G115" s="3">
        <v>9.9526066350710901E-2</v>
      </c>
      <c r="H115" s="3">
        <v>8.8467614533965247E-2</v>
      </c>
      <c r="I115" s="3">
        <v>0.21958925750394939</v>
      </c>
      <c r="J115" s="3">
        <v>2.8393164024293399E-2</v>
      </c>
      <c r="K115" s="3">
        <v>69361.399999999616</v>
      </c>
      <c r="L115" s="3" t="s">
        <v>10356</v>
      </c>
      <c r="M115" s="10" t="str">
        <f ca="1">IFERROR(__xludf.DUMMYFUNCTION("REGEXREPLACE(F286,""\D"", """")"),"5")</f>
        <v>5</v>
      </c>
    </row>
    <row r="116" spans="1:13" ht="15.75" customHeight="1">
      <c r="A116" s="1">
        <v>298</v>
      </c>
      <c r="B116" s="3">
        <v>299</v>
      </c>
      <c r="C116" s="3" t="s">
        <v>876</v>
      </c>
      <c r="D116" s="3">
        <v>0.1546335291618843</v>
      </c>
      <c r="E116" s="3">
        <v>0.17071620757822939</v>
      </c>
      <c r="F116" s="3">
        <v>0.59159663865546219</v>
      </c>
      <c r="G116" s="3">
        <v>0.107563025210084</v>
      </c>
      <c r="H116" s="3">
        <v>0.13445378151260501</v>
      </c>
      <c r="I116" s="3">
        <v>0.30084033613445382</v>
      </c>
      <c r="J116" s="3">
        <v>3.6556919533466917E-2</v>
      </c>
      <c r="K116" s="3">
        <v>68589.0999999997</v>
      </c>
      <c r="L116" s="3" t="s">
        <v>10370</v>
      </c>
      <c r="M116" s="10" t="str">
        <f ca="1">IFERROR(__xludf.DUMMYFUNCTION("REGEXREPLACE(F300,""\D"", """")"),"5")</f>
        <v>5</v>
      </c>
    </row>
    <row r="117" spans="1:13" ht="15.75" customHeight="1">
      <c r="A117" s="1">
        <v>301</v>
      </c>
      <c r="B117" s="3">
        <v>302</v>
      </c>
      <c r="C117" s="3" t="s">
        <v>885</v>
      </c>
      <c r="D117" s="3">
        <v>0.1585252733939328</v>
      </c>
      <c r="E117" s="3">
        <v>0.14271777752452491</v>
      </c>
      <c r="F117" s="3">
        <v>0.63377192982456143</v>
      </c>
      <c r="G117" s="3">
        <v>0.10087719298245609</v>
      </c>
      <c r="H117" s="3">
        <v>0.14035087719298239</v>
      </c>
      <c r="I117" s="3">
        <v>0.28728070175438603</v>
      </c>
      <c r="J117" s="3">
        <v>3.688498234324622E-2</v>
      </c>
      <c r="K117" s="3">
        <v>50362.799999999537</v>
      </c>
      <c r="L117" s="3" t="s">
        <v>10373</v>
      </c>
      <c r="M117" s="10" t="str">
        <f ca="1">IFERROR(__xludf.DUMMYFUNCTION("REGEXREPLACE(F303,""\D"", """")"),"5")</f>
        <v>5</v>
      </c>
    </row>
    <row r="118" spans="1:13" ht="15.75" customHeight="1">
      <c r="A118" s="1">
        <v>378</v>
      </c>
      <c r="B118" s="3">
        <v>379</v>
      </c>
      <c r="C118" s="3" t="s">
        <v>1087</v>
      </c>
      <c r="D118" s="3">
        <v>0.14046691132849951</v>
      </c>
      <c r="E118" s="3">
        <v>0.20064544552180039</v>
      </c>
      <c r="F118" s="3">
        <v>0.62059620596205967</v>
      </c>
      <c r="G118" s="3">
        <v>0.10298102981029809</v>
      </c>
      <c r="H118" s="3">
        <v>0.13821138211382111</v>
      </c>
      <c r="I118" s="3">
        <v>0.28455284552845528</v>
      </c>
      <c r="J118" s="3">
        <v>3.2582506458863153E-2</v>
      </c>
      <c r="K118" s="3">
        <v>41299.099999999722</v>
      </c>
      <c r="L118" s="3" t="s">
        <v>10450</v>
      </c>
      <c r="M118" s="10" t="str">
        <f ca="1">IFERROR(__xludf.DUMMYFUNCTION("REGEXREPLACE(F380,""\D"", """")"),"5")</f>
        <v>5</v>
      </c>
    </row>
    <row r="119" spans="1:13" ht="15.75" customHeight="1">
      <c r="A119" s="1">
        <v>419</v>
      </c>
      <c r="B119" s="3">
        <v>420</v>
      </c>
      <c r="C119" s="3" t="s">
        <v>1195</v>
      </c>
      <c r="D119" s="3">
        <v>0.1641959666794077</v>
      </c>
      <c r="E119" s="3">
        <v>0.20164286209922749</v>
      </c>
      <c r="F119" s="3">
        <v>0.5831842576028623</v>
      </c>
      <c r="G119" s="3">
        <v>0.1144901610017889</v>
      </c>
      <c r="H119" s="3">
        <v>0.1073345259391771</v>
      </c>
      <c r="I119" s="3">
        <v>0.28085867620751342</v>
      </c>
      <c r="J119" s="3">
        <v>3.5651734720026938E-2</v>
      </c>
      <c r="K119" s="3">
        <v>61564.599999999511</v>
      </c>
      <c r="L119" s="3" t="s">
        <v>10491</v>
      </c>
      <c r="M119" s="10" t="str">
        <f ca="1">IFERROR(__xludf.DUMMYFUNCTION("REGEXREPLACE(F421,""\D"", """")"),"5")</f>
        <v>5</v>
      </c>
    </row>
    <row r="120" spans="1:13" ht="15.75" customHeight="1">
      <c r="A120" s="1">
        <v>446</v>
      </c>
      <c r="B120" s="3">
        <v>447</v>
      </c>
      <c r="C120" s="3" t="s">
        <v>1269</v>
      </c>
      <c r="D120" s="3">
        <v>0.23437922213461251</v>
      </c>
      <c r="E120" s="3">
        <v>0.15727978146901719</v>
      </c>
      <c r="F120" s="3">
        <v>0.61386138613861385</v>
      </c>
      <c r="G120" s="3">
        <v>0.1089108910891089</v>
      </c>
      <c r="H120" s="3">
        <v>0.1386138613861386</v>
      </c>
      <c r="I120" s="3">
        <v>0.33663366336633671</v>
      </c>
      <c r="J120" s="3">
        <v>5.1678433122592751E-2</v>
      </c>
      <c r="K120" s="3">
        <v>11474.700000000021</v>
      </c>
      <c r="L120" s="3" t="s">
        <v>10518</v>
      </c>
      <c r="M120" s="10" t="str">
        <f ca="1">IFERROR(__xludf.DUMMYFUNCTION("REGEXREPLACE(F448,""\D"", """")"),"5")</f>
        <v>5</v>
      </c>
    </row>
    <row r="121" spans="1:13" ht="15.75" customHeight="1">
      <c r="A121" s="1">
        <v>479</v>
      </c>
      <c r="B121" s="3">
        <v>480</v>
      </c>
      <c r="C121" s="3" t="s">
        <v>1358</v>
      </c>
      <c r="D121" s="3">
        <v>0.18596043032699061</v>
      </c>
      <c r="E121" s="3">
        <v>0.30040547332074591</v>
      </c>
      <c r="F121" s="3">
        <v>0.60689655172413792</v>
      </c>
      <c r="G121" s="3">
        <v>6.8965517241379309E-2</v>
      </c>
      <c r="H121" s="3">
        <v>8.2758620689655171E-2</v>
      </c>
      <c r="I121" s="3">
        <v>0.22068965517241379</v>
      </c>
      <c r="J121" s="3">
        <v>2.4353022300423601E-2</v>
      </c>
      <c r="K121" s="3">
        <v>15377.600000000029</v>
      </c>
      <c r="L121" s="3" t="s">
        <v>10551</v>
      </c>
      <c r="M121" s="10" t="str">
        <f ca="1">IFERROR(__xludf.DUMMYFUNCTION("REGEXREPLACE(F481,""\D"", """")"),"5")</f>
        <v>5</v>
      </c>
    </row>
    <row r="122" spans="1:13" ht="15.75" customHeight="1">
      <c r="A122" s="1">
        <v>507</v>
      </c>
      <c r="B122" s="3">
        <v>508</v>
      </c>
      <c r="C122" s="3" t="s">
        <v>1429</v>
      </c>
      <c r="D122" s="3">
        <v>0.13532611575795181</v>
      </c>
      <c r="E122" s="3">
        <v>0.30011467170028427</v>
      </c>
      <c r="F122" s="3">
        <v>0.67948717948717952</v>
      </c>
      <c r="G122" s="3">
        <v>0.1153846153846154</v>
      </c>
      <c r="H122" s="3">
        <v>0.12820512820512819</v>
      </c>
      <c r="I122" s="3">
        <v>0.25641025641025639</v>
      </c>
      <c r="J122" s="3">
        <v>3.0730712264220701E-2</v>
      </c>
      <c r="K122" s="3">
        <v>16993.800000000021</v>
      </c>
      <c r="L122" s="3" t="s">
        <v>10579</v>
      </c>
      <c r="M122" s="10" t="str">
        <f ca="1">IFERROR(__xludf.DUMMYFUNCTION("REGEXREPLACE(F509,""\D"", """")"),"5")</f>
        <v>5</v>
      </c>
    </row>
    <row r="123" spans="1:13" ht="15.75" customHeight="1">
      <c r="A123" s="1">
        <v>573</v>
      </c>
      <c r="B123" s="3">
        <v>574</v>
      </c>
      <c r="C123" s="3" t="s">
        <v>1606</v>
      </c>
      <c r="D123" s="3">
        <v>0.17251875762012159</v>
      </c>
      <c r="E123" s="3">
        <v>0.22462833569747989</v>
      </c>
      <c r="F123" s="3">
        <v>0.64444444444444449</v>
      </c>
      <c r="G123" s="3">
        <v>0.1061728395061728</v>
      </c>
      <c r="H123" s="3">
        <v>0.13580246913580249</v>
      </c>
      <c r="I123" s="3">
        <v>0.27654320987654318</v>
      </c>
      <c r="J123" s="3">
        <v>4.0383359819198369E-2</v>
      </c>
      <c r="K123" s="3">
        <v>44859.999999999658</v>
      </c>
      <c r="L123" s="3" t="s">
        <v>10645</v>
      </c>
      <c r="M123" s="10" t="str">
        <f ca="1">IFERROR(__xludf.DUMMYFUNCTION("REGEXREPLACE(F575,""\D"", """")"),"5")</f>
        <v>5</v>
      </c>
    </row>
    <row r="124" spans="1:13" ht="15.75" customHeight="1">
      <c r="A124" s="1">
        <v>671</v>
      </c>
      <c r="B124" s="3">
        <v>672</v>
      </c>
      <c r="C124" s="3" t="s">
        <v>1869</v>
      </c>
      <c r="D124" s="3">
        <v>0.1612721838381499</v>
      </c>
      <c r="E124" s="3">
        <v>0.22506863295306401</v>
      </c>
      <c r="F124" s="3">
        <v>0.6280788177339901</v>
      </c>
      <c r="G124" s="3">
        <v>8.6206896551724144E-2</v>
      </c>
      <c r="H124" s="3">
        <v>0.1182266009852217</v>
      </c>
      <c r="I124" s="3">
        <v>0.23645320197044331</v>
      </c>
      <c r="J124" s="3">
        <v>3.1584779462991062E-2</v>
      </c>
      <c r="K124" s="3">
        <v>43349.799999999661</v>
      </c>
      <c r="L124" s="3" t="s">
        <v>10743</v>
      </c>
      <c r="M124" s="10" t="str">
        <f ca="1">IFERROR(__xludf.DUMMYFUNCTION("REGEXREPLACE(F673,""\D"", """")"),"5")</f>
        <v>5</v>
      </c>
    </row>
    <row r="125" spans="1:13" ht="15.75" customHeight="1">
      <c r="A125" s="1">
        <v>714</v>
      </c>
      <c r="B125" s="3">
        <v>715</v>
      </c>
      <c r="C125" s="3" t="s">
        <v>1987</v>
      </c>
      <c r="D125" s="3">
        <v>0.1596165172708412</v>
      </c>
      <c r="E125" s="3">
        <v>7.3024343913435458E-2</v>
      </c>
      <c r="F125" s="3">
        <v>0.65269461077844315</v>
      </c>
      <c r="G125" s="3">
        <v>0.1676646706586826</v>
      </c>
      <c r="H125" s="3">
        <v>0.20958083832335331</v>
      </c>
      <c r="I125" s="3">
        <v>0.41317365269461082</v>
      </c>
      <c r="J125" s="3">
        <v>5.7827101157055513E-2</v>
      </c>
      <c r="K125" s="3">
        <v>19118.900000000009</v>
      </c>
      <c r="L125" s="3" t="s">
        <v>10786</v>
      </c>
      <c r="M125" s="10" t="str">
        <f ca="1">IFERROR(__xludf.DUMMYFUNCTION("REGEXREPLACE(F716,""\D"", """")"),"5")</f>
        <v>5</v>
      </c>
    </row>
    <row r="126" spans="1:13" ht="15.75" customHeight="1">
      <c r="A126" s="1">
        <v>719</v>
      </c>
      <c r="B126" s="3">
        <v>720</v>
      </c>
      <c r="C126" s="3" t="s">
        <v>2000</v>
      </c>
      <c r="D126" s="3">
        <v>0.1699929110729809</v>
      </c>
      <c r="E126" s="3">
        <v>0.21660387800404859</v>
      </c>
      <c r="F126" s="3">
        <v>0.58725761772853191</v>
      </c>
      <c r="G126" s="3">
        <v>8.8642659279778394E-2</v>
      </c>
      <c r="H126" s="3">
        <v>0.1163434903047091</v>
      </c>
      <c r="I126" s="3">
        <v>0.26315789473684209</v>
      </c>
      <c r="J126" s="3">
        <v>3.3333959464153753E-2</v>
      </c>
      <c r="K126" s="3">
        <v>40502.899999999718</v>
      </c>
      <c r="L126" s="3" t="s">
        <v>10791</v>
      </c>
      <c r="M126" s="10" t="str">
        <f ca="1">IFERROR(__xludf.DUMMYFUNCTION("REGEXREPLACE(F721,""\D"", """")"),"5")</f>
        <v>5</v>
      </c>
    </row>
    <row r="127" spans="1:13" ht="15.75" customHeight="1">
      <c r="A127" s="1">
        <v>759</v>
      </c>
      <c r="B127" s="3">
        <v>760</v>
      </c>
      <c r="C127" s="3" t="s">
        <v>2109</v>
      </c>
      <c r="D127" s="3">
        <v>0.16898633078540479</v>
      </c>
      <c r="E127" s="3">
        <v>0.13570054095403311</v>
      </c>
      <c r="F127" s="3">
        <v>0.60073260073260071</v>
      </c>
      <c r="G127" s="3">
        <v>0.1025641025641026</v>
      </c>
      <c r="H127" s="3">
        <v>0.1062271062271062</v>
      </c>
      <c r="I127" s="3">
        <v>0.2967032967032967</v>
      </c>
      <c r="J127" s="3">
        <v>3.3638522587272457E-2</v>
      </c>
      <c r="K127" s="3">
        <v>31884.499999999909</v>
      </c>
      <c r="L127" s="3" t="s">
        <v>10831</v>
      </c>
      <c r="M127" s="10" t="str">
        <f ca="1">IFERROR(__xludf.DUMMYFUNCTION("REGEXREPLACE(F761,""\D"", """")"),"5")</f>
        <v>5</v>
      </c>
    </row>
    <row r="128" spans="1:13" ht="15.75" customHeight="1">
      <c r="A128" s="1">
        <v>812</v>
      </c>
      <c r="B128" s="3">
        <v>813</v>
      </c>
      <c r="C128" s="3" t="s">
        <v>2258</v>
      </c>
      <c r="D128" s="3">
        <v>0.21084636373362919</v>
      </c>
      <c r="E128" s="3">
        <v>0.1892034336792644</v>
      </c>
      <c r="F128" s="3">
        <v>0.65800865800865804</v>
      </c>
      <c r="G128" s="3">
        <v>0.12554112554112551</v>
      </c>
      <c r="H128" s="3">
        <v>9.5238095238095233E-2</v>
      </c>
      <c r="I128" s="3">
        <v>0.26406926406926412</v>
      </c>
      <c r="J128" s="3">
        <v>4.3784086157022388E-2</v>
      </c>
      <c r="K128" s="3">
        <v>23859.999999999971</v>
      </c>
      <c r="L128" s="3" t="s">
        <v>10884</v>
      </c>
      <c r="M128" s="10" t="str">
        <f ca="1">IFERROR(__xludf.DUMMYFUNCTION("REGEXREPLACE(F814,""\D"", """")"),"5")</f>
        <v>5</v>
      </c>
    </row>
    <row r="129" spans="1:13" ht="15.75" customHeight="1">
      <c r="A129" s="1">
        <v>818</v>
      </c>
      <c r="B129" s="3">
        <v>819</v>
      </c>
      <c r="C129" s="3" t="s">
        <v>2278</v>
      </c>
      <c r="D129" s="3">
        <v>0.14601755473731201</v>
      </c>
      <c r="E129" s="3">
        <v>0.1013808602004225</v>
      </c>
      <c r="F129" s="3">
        <v>0.625</v>
      </c>
      <c r="G129" s="3">
        <v>0.1</v>
      </c>
      <c r="H129" s="3">
        <v>0.16875000000000001</v>
      </c>
      <c r="I129" s="3">
        <v>0.33750000000000002</v>
      </c>
      <c r="J129" s="3">
        <v>3.5673767587480733E-2</v>
      </c>
      <c r="K129" s="3">
        <v>17825.500000000018</v>
      </c>
      <c r="L129" s="3" t="s">
        <v>10890</v>
      </c>
      <c r="M129" s="10" t="str">
        <f ca="1">IFERROR(__xludf.DUMMYFUNCTION("REGEXREPLACE(F820,""\D"", """")"),"5")</f>
        <v>5</v>
      </c>
    </row>
    <row r="130" spans="1:13" ht="15.75" customHeight="1">
      <c r="A130" s="1">
        <v>823</v>
      </c>
      <c r="B130" s="3">
        <v>824</v>
      </c>
      <c r="C130" s="3" t="s">
        <v>2294</v>
      </c>
      <c r="D130" s="3">
        <v>0.19644929390317181</v>
      </c>
      <c r="E130" s="3">
        <v>0.2212343074550305</v>
      </c>
      <c r="F130" s="3">
        <v>0.62666666666666671</v>
      </c>
      <c r="G130" s="3">
        <v>8.3809523809523806E-2</v>
      </c>
      <c r="H130" s="3">
        <v>0.1180952380952381</v>
      </c>
      <c r="I130" s="3">
        <v>0.24952380952380951</v>
      </c>
      <c r="J130" s="3">
        <v>3.8209925754810012E-2</v>
      </c>
      <c r="K130" s="3">
        <v>59326.099999999482</v>
      </c>
      <c r="L130" s="3" t="s">
        <v>10895</v>
      </c>
      <c r="M130" s="10" t="str">
        <f ca="1">IFERROR(__xludf.DUMMYFUNCTION("REGEXREPLACE(F825,""\D"", """")"),"5")</f>
        <v>5</v>
      </c>
    </row>
    <row r="131" spans="1:13" ht="15.75" customHeight="1">
      <c r="A131" s="1">
        <v>899</v>
      </c>
      <c r="B131" s="3">
        <v>900</v>
      </c>
      <c r="C131" s="3" t="s">
        <v>2497</v>
      </c>
      <c r="D131" s="3">
        <v>0.19497476978744871</v>
      </c>
      <c r="E131" s="3">
        <v>0.2147944669335303</v>
      </c>
      <c r="F131" s="3">
        <v>0.63930348258706471</v>
      </c>
      <c r="G131" s="3">
        <v>9.7014925373134331E-2</v>
      </c>
      <c r="H131" s="3">
        <v>0.12437810945273629</v>
      </c>
      <c r="I131" s="3">
        <v>0.26865671641791039</v>
      </c>
      <c r="J131" s="3">
        <v>4.1622974971357883E-2</v>
      </c>
      <c r="K131" s="3">
        <v>43776.099999999671</v>
      </c>
      <c r="L131" s="3" t="s">
        <v>10971</v>
      </c>
      <c r="M131" s="10" t="str">
        <f ca="1">IFERROR(__xludf.DUMMYFUNCTION("REGEXREPLACE(F901,""\D"", """")"),"5")</f>
        <v>5</v>
      </c>
    </row>
    <row r="132" spans="1:13" ht="15.75" customHeight="1">
      <c r="A132" s="1">
        <v>906</v>
      </c>
      <c r="B132" s="3">
        <v>907</v>
      </c>
      <c r="C132" s="3" t="s">
        <v>2514</v>
      </c>
      <c r="D132" s="3">
        <v>0.13272594071042931</v>
      </c>
      <c r="E132" s="3">
        <v>0.232486456745955</v>
      </c>
      <c r="F132" s="3">
        <v>0.64116094986807393</v>
      </c>
      <c r="G132" s="3">
        <v>9.7625329815303433E-2</v>
      </c>
      <c r="H132" s="3">
        <v>0.1108179419525066</v>
      </c>
      <c r="I132" s="3">
        <v>0.25857519788918198</v>
      </c>
      <c r="J132" s="3">
        <v>2.6695303103010781E-2</v>
      </c>
      <c r="K132" s="3">
        <v>40478.599999999708</v>
      </c>
      <c r="L132" s="3" t="s">
        <v>10978</v>
      </c>
      <c r="M132" s="10" t="str">
        <f ca="1">IFERROR(__xludf.DUMMYFUNCTION("REGEXREPLACE(F908,""\D"", """")"),"5")</f>
        <v>5</v>
      </c>
    </row>
    <row r="133" spans="1:13" ht="15.75" customHeight="1">
      <c r="A133" s="1">
        <v>912</v>
      </c>
      <c r="B133" s="3">
        <v>913</v>
      </c>
      <c r="C133" s="3" t="s">
        <v>2530</v>
      </c>
      <c r="D133" s="3">
        <v>0.1654652860369614</v>
      </c>
      <c r="E133" s="3">
        <v>0.2815443752351941</v>
      </c>
      <c r="F133" s="3">
        <v>0.61917808219178083</v>
      </c>
      <c r="G133" s="3">
        <v>9.3150684931506855E-2</v>
      </c>
      <c r="H133" s="3">
        <v>7.6712328767123292E-2</v>
      </c>
      <c r="I133" s="3">
        <v>0.22739726027397261</v>
      </c>
      <c r="J133" s="3">
        <v>2.6740127443789539E-2</v>
      </c>
      <c r="K133" s="3">
        <v>39356.699999999742</v>
      </c>
      <c r="L133" s="3" t="s">
        <v>10984</v>
      </c>
      <c r="M133" s="10" t="str">
        <f ca="1">IFERROR(__xludf.DUMMYFUNCTION("REGEXREPLACE(F914,""\D"", """")"),"5")</f>
        <v>5</v>
      </c>
    </row>
    <row r="134" spans="1:13" ht="15.75" customHeight="1">
      <c r="A134" s="1">
        <v>922</v>
      </c>
      <c r="B134" s="3">
        <v>923</v>
      </c>
      <c r="C134" s="3" t="s">
        <v>2562</v>
      </c>
      <c r="D134" s="3">
        <v>0.19546792019029499</v>
      </c>
      <c r="E134" s="3">
        <v>0.18363753528077559</v>
      </c>
      <c r="F134" s="3">
        <v>0.6953125</v>
      </c>
      <c r="G134" s="3">
        <v>0.2109375</v>
      </c>
      <c r="H134" s="3">
        <v>8.59375E-2</v>
      </c>
      <c r="I134" s="3">
        <v>0.3203125</v>
      </c>
      <c r="J134" s="3">
        <v>4.874315545662098E-2</v>
      </c>
      <c r="K134" s="3">
        <v>14261.900000000031</v>
      </c>
      <c r="L134" s="3" t="s">
        <v>10994</v>
      </c>
      <c r="M134" s="10" t="str">
        <f ca="1">IFERROR(__xludf.DUMMYFUNCTION("REGEXREPLACE(F924,""\D"", """")"),"5")</f>
        <v>5</v>
      </c>
    </row>
    <row r="135" spans="1:13" ht="15.75" customHeight="1">
      <c r="A135" s="1">
        <v>947</v>
      </c>
      <c r="B135" s="3">
        <v>948</v>
      </c>
      <c r="C135" s="3" t="s">
        <v>2634</v>
      </c>
      <c r="D135" s="3">
        <v>0.16406146213872111</v>
      </c>
      <c r="E135" s="3">
        <v>0.21265000897242001</v>
      </c>
      <c r="F135" s="3">
        <v>0.62426035502958577</v>
      </c>
      <c r="G135" s="3">
        <v>0.1005917159763314</v>
      </c>
      <c r="H135" s="3">
        <v>0.12721893491124259</v>
      </c>
      <c r="I135" s="3">
        <v>0.26035502958579881</v>
      </c>
      <c r="J135" s="3">
        <v>3.5901244391131883E-2</v>
      </c>
      <c r="K135" s="3">
        <v>36858.999999999782</v>
      </c>
      <c r="L135" s="3" t="s">
        <v>11019</v>
      </c>
      <c r="M135" s="10" t="str">
        <f ca="1">IFERROR(__xludf.DUMMYFUNCTION("REGEXREPLACE(F949,""\D"", """")"),"5")</f>
        <v>5</v>
      </c>
    </row>
    <row r="136" spans="1:13" ht="15.75" customHeight="1">
      <c r="A136" s="1">
        <v>950</v>
      </c>
      <c r="B136" s="3">
        <v>951</v>
      </c>
      <c r="C136" s="3" t="s">
        <v>2642</v>
      </c>
      <c r="D136" s="3">
        <v>0.1859414331599204</v>
      </c>
      <c r="E136" s="3">
        <v>0.25795065051791422</v>
      </c>
      <c r="F136" s="3">
        <v>0.62093023255813951</v>
      </c>
      <c r="G136" s="3">
        <v>0.12325581395348841</v>
      </c>
      <c r="H136" s="3">
        <v>0.10465116279069769</v>
      </c>
      <c r="I136" s="3">
        <v>0.28372093023255812</v>
      </c>
      <c r="J136" s="3">
        <v>4.1146845523239113E-2</v>
      </c>
      <c r="K136" s="3">
        <v>48910.399999999601</v>
      </c>
      <c r="L136" s="3" t="s">
        <v>11022</v>
      </c>
      <c r="M136" s="10" t="str">
        <f ca="1">IFERROR(__xludf.DUMMYFUNCTION("REGEXREPLACE(F952,""\D"", """")"),"5")</f>
        <v>5</v>
      </c>
    </row>
    <row r="137" spans="1:13" ht="15.75" customHeight="1">
      <c r="A137" s="1">
        <v>970</v>
      </c>
      <c r="B137" s="3">
        <v>971</v>
      </c>
      <c r="C137" s="3" t="s">
        <v>2699</v>
      </c>
      <c r="D137" s="3">
        <v>0.1653898015509522</v>
      </c>
      <c r="E137" s="3">
        <v>0.22720191180947771</v>
      </c>
      <c r="F137" s="3">
        <v>0.60978835978835977</v>
      </c>
      <c r="G137" s="3">
        <v>0.1058201058201058</v>
      </c>
      <c r="H137" s="3">
        <v>0.126984126984127</v>
      </c>
      <c r="I137" s="3">
        <v>0.27910052910052913</v>
      </c>
      <c r="J137" s="3">
        <v>3.7805475522965579E-2</v>
      </c>
      <c r="K137" s="3">
        <v>82826.399999999936</v>
      </c>
      <c r="L137" s="3" t="s">
        <v>11042</v>
      </c>
      <c r="M137" s="10" t="str">
        <f ca="1">IFERROR(__xludf.DUMMYFUNCTION("REGEXREPLACE(F972,""\D"", """")"),"5")</f>
        <v>5</v>
      </c>
    </row>
    <row r="138" spans="1:13" ht="15.75" customHeight="1">
      <c r="A138" s="1">
        <v>1008</v>
      </c>
      <c r="B138" s="3">
        <v>1009</v>
      </c>
      <c r="C138" s="3" t="s">
        <v>2800</v>
      </c>
      <c r="D138" s="3">
        <v>0.13394924987744419</v>
      </c>
      <c r="E138" s="3">
        <v>0.1170719105810048</v>
      </c>
      <c r="F138" s="3">
        <v>0.62055335968379444</v>
      </c>
      <c r="G138" s="3">
        <v>0.11067193675889329</v>
      </c>
      <c r="H138" s="3">
        <v>0.158102766798419</v>
      </c>
      <c r="I138" s="3">
        <v>0.32411067193675891</v>
      </c>
      <c r="J138" s="3">
        <v>3.4139102873180047E-2</v>
      </c>
      <c r="K138" s="3">
        <v>28338.59999999998</v>
      </c>
      <c r="L138" s="3" t="s">
        <v>11080</v>
      </c>
      <c r="M138" s="10" t="str">
        <f ca="1">IFERROR(__xludf.DUMMYFUNCTION("REGEXREPLACE(F1010,""\D"", """")"),"5")</f>
        <v>5</v>
      </c>
    </row>
    <row r="139" spans="1:13" ht="15.75" customHeight="1">
      <c r="A139" s="1">
        <v>1031</v>
      </c>
      <c r="B139" s="3">
        <v>1032</v>
      </c>
      <c r="C139" s="3" t="s">
        <v>2859</v>
      </c>
      <c r="D139" s="3">
        <v>0.2073942613425318</v>
      </c>
      <c r="E139" s="3">
        <v>0.28045939066460901</v>
      </c>
      <c r="F139" s="3">
        <v>0.62758620689655176</v>
      </c>
      <c r="G139" s="3">
        <v>0.15172413793103451</v>
      </c>
      <c r="H139" s="3">
        <v>8.2758620689655171E-2</v>
      </c>
      <c r="I139" s="3">
        <v>0.27586206896551718</v>
      </c>
      <c r="J139" s="3">
        <v>4.3003967563101958E-2</v>
      </c>
      <c r="K139" s="3">
        <v>15545.600000000029</v>
      </c>
      <c r="L139" s="3" t="s">
        <v>11103</v>
      </c>
      <c r="M139" s="10" t="str">
        <f ca="1">IFERROR(__xludf.DUMMYFUNCTION("REGEXREPLACE(F1033,""\D"", """")"),"5")</f>
        <v>5</v>
      </c>
    </row>
    <row r="140" spans="1:13" ht="15.75" customHeight="1">
      <c r="A140" s="1">
        <v>1058</v>
      </c>
      <c r="B140" s="3">
        <v>1059</v>
      </c>
      <c r="C140" s="3" t="s">
        <v>2932</v>
      </c>
      <c r="D140" s="3">
        <v>0.19420682446817941</v>
      </c>
      <c r="E140" s="3">
        <v>0.24459534745862599</v>
      </c>
      <c r="F140" s="3">
        <v>0.61465721040189125</v>
      </c>
      <c r="G140" s="3">
        <v>0.1040189125295508</v>
      </c>
      <c r="H140" s="3">
        <v>0.12293144208037821</v>
      </c>
      <c r="I140" s="3">
        <v>0.26713947990543729</v>
      </c>
      <c r="J140" s="3">
        <v>4.2764349531596642E-2</v>
      </c>
      <c r="K140" s="3">
        <v>46185.29999999961</v>
      </c>
      <c r="L140" s="3" t="s">
        <v>11130</v>
      </c>
      <c r="M140" s="10" t="str">
        <f ca="1">IFERROR(__xludf.DUMMYFUNCTION("REGEXREPLACE(F1060,""\D"", """")"),"5")</f>
        <v>5</v>
      </c>
    </row>
    <row r="141" spans="1:13" ht="15.75" customHeight="1">
      <c r="A141" s="1">
        <v>1187</v>
      </c>
      <c r="B141" s="3">
        <v>1188</v>
      </c>
      <c r="C141" s="3" t="s">
        <v>3289</v>
      </c>
      <c r="D141" s="3">
        <v>0.152978723007063</v>
      </c>
      <c r="E141" s="3">
        <v>0.24867132525875049</v>
      </c>
      <c r="F141" s="3">
        <v>0.60219780219780217</v>
      </c>
      <c r="G141" s="3">
        <v>9.4505494505494503E-2</v>
      </c>
      <c r="H141" s="3">
        <v>8.7912087912087919E-2</v>
      </c>
      <c r="I141" s="3">
        <v>0.24835164835164841</v>
      </c>
      <c r="J141" s="3">
        <v>2.6967631334588231E-2</v>
      </c>
      <c r="K141" s="3">
        <v>49020.899999999558</v>
      </c>
      <c r="L141" s="3" t="s">
        <v>11259</v>
      </c>
      <c r="M141" s="10" t="str">
        <f ca="1">IFERROR(__xludf.DUMMYFUNCTION("REGEXREPLACE(F1189,""\D"", """")"),"5")</f>
        <v>5</v>
      </c>
    </row>
    <row r="142" spans="1:13" ht="15.75" customHeight="1">
      <c r="A142" s="1">
        <v>1206</v>
      </c>
      <c r="B142" s="3">
        <v>1207</v>
      </c>
      <c r="C142" s="3" t="s">
        <v>3340</v>
      </c>
      <c r="D142" s="3">
        <v>0.15674418306416341</v>
      </c>
      <c r="E142" s="3">
        <v>0.20122058618189739</v>
      </c>
      <c r="F142" s="3">
        <v>0.62880324543610544</v>
      </c>
      <c r="G142" s="3">
        <v>9.5334685598377281E-2</v>
      </c>
      <c r="H142" s="3">
        <v>0.13995943204868161</v>
      </c>
      <c r="I142" s="3">
        <v>0.27586206896551718</v>
      </c>
      <c r="J142" s="3">
        <v>3.5464557038754681E-2</v>
      </c>
      <c r="K142" s="3">
        <v>55292.799999999472</v>
      </c>
      <c r="L142" s="3" t="s">
        <v>11278</v>
      </c>
      <c r="M142" s="10" t="str">
        <f ca="1">IFERROR(__xludf.DUMMYFUNCTION("REGEXREPLACE(F1208,""\D"", """")"),"5")</f>
        <v>5</v>
      </c>
    </row>
    <row r="143" spans="1:13" ht="15.75" customHeight="1">
      <c r="A143" s="1">
        <v>1338</v>
      </c>
      <c r="B143" s="3">
        <v>1339</v>
      </c>
      <c r="C143" s="3" t="s">
        <v>3702</v>
      </c>
      <c r="D143" s="3">
        <v>0.20191903761698909</v>
      </c>
      <c r="E143" s="3">
        <v>0.22380103119514361</v>
      </c>
      <c r="F143" s="3">
        <v>0.63670411985018727</v>
      </c>
      <c r="G143" s="3">
        <v>8.6142322097378279E-2</v>
      </c>
      <c r="H143" s="3">
        <v>0.1086142322097378</v>
      </c>
      <c r="I143" s="3">
        <v>0.23970037453183521</v>
      </c>
      <c r="J143" s="3">
        <v>3.7066317127588462E-2</v>
      </c>
      <c r="K143" s="3">
        <v>29931.499999999942</v>
      </c>
      <c r="L143" s="3" t="s">
        <v>11410</v>
      </c>
      <c r="M143" s="10" t="str">
        <f ca="1">IFERROR(__xludf.DUMMYFUNCTION("REGEXREPLACE(F1340,""\D"", """")"),"5")</f>
        <v>5</v>
      </c>
    </row>
    <row r="144" spans="1:13" ht="15.75" customHeight="1">
      <c r="A144" s="1">
        <v>1391</v>
      </c>
      <c r="B144" s="3">
        <v>1392</v>
      </c>
      <c r="C144" s="3" t="s">
        <v>3851</v>
      </c>
      <c r="D144" s="3">
        <v>0.15108677926681749</v>
      </c>
      <c r="E144" s="3">
        <v>0.2443742605914121</v>
      </c>
      <c r="F144" s="3">
        <v>0.65013774104683197</v>
      </c>
      <c r="G144" s="3">
        <v>9.6418732782369149E-2</v>
      </c>
      <c r="H144" s="3">
        <v>0.11570247933884301</v>
      </c>
      <c r="I144" s="3">
        <v>0.25206611570247928</v>
      </c>
      <c r="J144" s="3">
        <v>3.1393730561984141E-2</v>
      </c>
      <c r="K144" s="3">
        <v>78577.699999999939</v>
      </c>
      <c r="L144" s="3" t="s">
        <v>11463</v>
      </c>
      <c r="M144" s="10" t="str">
        <f ca="1">IFERROR(__xludf.DUMMYFUNCTION("REGEXREPLACE(F1393,""\D"", """")"),"5")</f>
        <v>5</v>
      </c>
    </row>
    <row r="145" spans="1:13" ht="15.75" customHeight="1">
      <c r="A145" s="1">
        <v>1403</v>
      </c>
      <c r="B145" s="3">
        <v>1404</v>
      </c>
      <c r="C145" s="3" t="s">
        <v>3882</v>
      </c>
      <c r="D145" s="3">
        <v>0.17883447131303881</v>
      </c>
      <c r="E145" s="3">
        <v>0.32373658726565913</v>
      </c>
      <c r="F145" s="3">
        <v>0.61599999999999999</v>
      </c>
      <c r="G145" s="3">
        <v>7.1999999999999995E-2</v>
      </c>
      <c r="H145" s="3">
        <v>9.1999999999999998E-2</v>
      </c>
      <c r="I145" s="3">
        <v>0.216</v>
      </c>
      <c r="J145" s="3">
        <v>2.7139474292812701E-2</v>
      </c>
      <c r="K145" s="3">
        <v>27999.299999999981</v>
      </c>
      <c r="L145" s="3" t="s">
        <v>11475</v>
      </c>
      <c r="M145" s="10" t="str">
        <f ca="1">IFERROR(__xludf.DUMMYFUNCTION("REGEXREPLACE(F1405,""\D"", """")"),"5")</f>
        <v>5</v>
      </c>
    </row>
    <row r="146" spans="1:13" ht="15.75" customHeight="1">
      <c r="A146" s="1">
        <v>1488</v>
      </c>
      <c r="B146" s="3">
        <v>1489</v>
      </c>
      <c r="C146" s="3" t="s">
        <v>4105</v>
      </c>
      <c r="D146" s="3">
        <v>0.150226695243768</v>
      </c>
      <c r="E146" s="3">
        <v>0.20491928485308089</v>
      </c>
      <c r="F146" s="3">
        <v>0.61283185840707965</v>
      </c>
      <c r="G146" s="3">
        <v>0.11061946902654871</v>
      </c>
      <c r="H146" s="3">
        <v>0.13716814159292029</v>
      </c>
      <c r="I146" s="3">
        <v>0.2831858407079646</v>
      </c>
      <c r="J146" s="3">
        <v>3.6195991898164123E-2</v>
      </c>
      <c r="K146" s="3">
        <v>50364.799999999552</v>
      </c>
      <c r="L146" s="3" t="s">
        <v>11560</v>
      </c>
      <c r="M146" s="10" t="str">
        <f ca="1">IFERROR(__xludf.DUMMYFUNCTION("REGEXREPLACE(F1490,""\D"", """")"),"5")</f>
        <v>5</v>
      </c>
    </row>
    <row r="147" spans="1:13" ht="15.75" customHeight="1">
      <c r="A147" s="1">
        <v>1529</v>
      </c>
      <c r="B147" s="3">
        <v>1530</v>
      </c>
      <c r="C147" s="3" t="s">
        <v>4213</v>
      </c>
      <c r="D147" s="3">
        <v>0.19717288571380329</v>
      </c>
      <c r="E147" s="3">
        <v>0.26553415666591312</v>
      </c>
      <c r="F147" s="3">
        <v>0.64912280701754388</v>
      </c>
      <c r="G147" s="3">
        <v>8.771929824561403E-2</v>
      </c>
      <c r="H147" s="3">
        <v>9.1228070175438603E-2</v>
      </c>
      <c r="I147" s="3">
        <v>0.256140350877193</v>
      </c>
      <c r="J147" s="3">
        <v>3.3352848805375257E-2</v>
      </c>
      <c r="K147" s="3">
        <v>30714.399999999921</v>
      </c>
      <c r="L147" s="3" t="s">
        <v>11601</v>
      </c>
      <c r="M147" s="10" t="str">
        <f ca="1">IFERROR(__xludf.DUMMYFUNCTION("REGEXREPLACE(F1531,""\D"", """")"),"5")</f>
        <v>5</v>
      </c>
    </row>
    <row r="148" spans="1:13" ht="15.75" customHeight="1">
      <c r="A148" s="1">
        <v>1600</v>
      </c>
      <c r="B148" s="3">
        <v>1601</v>
      </c>
      <c r="C148" s="3" t="s">
        <v>4416</v>
      </c>
      <c r="D148" s="3">
        <v>0.16810270134582139</v>
      </c>
      <c r="E148" s="3">
        <v>0.34773806474053232</v>
      </c>
      <c r="F148" s="3">
        <v>0.5587044534412956</v>
      </c>
      <c r="G148" s="3">
        <v>0.10931174089068831</v>
      </c>
      <c r="H148" s="3">
        <v>7.28744939271255E-2</v>
      </c>
      <c r="I148" s="3">
        <v>0.2105263157894737</v>
      </c>
      <c r="J148" s="3">
        <v>2.8291183302660811E-2</v>
      </c>
      <c r="K148" s="3">
        <v>28163.3</v>
      </c>
      <c r="L148" s="3" t="s">
        <v>11672</v>
      </c>
      <c r="M148" s="10" t="str">
        <f ca="1">IFERROR(__xludf.DUMMYFUNCTION("REGEXREPLACE(F1602,""\D"", """")"),"5")</f>
        <v>5</v>
      </c>
    </row>
    <row r="149" spans="1:13" ht="15.75" customHeight="1">
      <c r="A149" s="1">
        <v>1620</v>
      </c>
      <c r="B149" s="3">
        <v>1621</v>
      </c>
      <c r="C149" s="3" t="s">
        <v>4473</v>
      </c>
      <c r="D149" s="3">
        <v>0.17219679792388451</v>
      </c>
      <c r="E149" s="3">
        <v>0.2100054395026893</v>
      </c>
      <c r="F149" s="3">
        <v>0.60355029585798814</v>
      </c>
      <c r="G149" s="3">
        <v>8.2840236686390539E-2</v>
      </c>
      <c r="H149" s="3">
        <v>0.1331360946745562</v>
      </c>
      <c r="I149" s="3">
        <v>0.26627218934911251</v>
      </c>
      <c r="J149" s="3">
        <v>3.5002618405721907E-2</v>
      </c>
      <c r="K149" s="3">
        <v>37436.399999999798</v>
      </c>
      <c r="L149" s="3" t="s">
        <v>11692</v>
      </c>
      <c r="M149" s="10" t="str">
        <f ca="1">IFERROR(__xludf.DUMMYFUNCTION("REGEXREPLACE(F1622,""\D"", """")"),"5")</f>
        <v>5</v>
      </c>
    </row>
    <row r="150" spans="1:13" ht="15.75" customHeight="1">
      <c r="A150" s="1">
        <v>1666</v>
      </c>
      <c r="B150" s="3">
        <v>1667</v>
      </c>
      <c r="C150" s="3" t="s">
        <v>4593</v>
      </c>
      <c r="D150" s="3">
        <v>0.18306169772347031</v>
      </c>
      <c r="E150" s="3">
        <v>0.20088204821337879</v>
      </c>
      <c r="F150" s="3">
        <v>0.63709677419354838</v>
      </c>
      <c r="G150" s="3">
        <v>0.1149193548387097</v>
      </c>
      <c r="H150" s="3">
        <v>0.1370967741935484</v>
      </c>
      <c r="I150" s="3">
        <v>0.29032258064516131</v>
      </c>
      <c r="J150" s="3">
        <v>4.5055636363357153E-2</v>
      </c>
      <c r="K150" s="3">
        <v>55398.599999999467</v>
      </c>
      <c r="L150" s="3" t="s">
        <v>11738</v>
      </c>
      <c r="M150" s="10" t="str">
        <f ca="1">IFERROR(__xludf.DUMMYFUNCTION("REGEXREPLACE(F1668,""\D"", """")"),"5")</f>
        <v>5</v>
      </c>
    </row>
    <row r="151" spans="1:13" ht="15.75" customHeight="1">
      <c r="A151" s="1">
        <v>1691</v>
      </c>
      <c r="B151" s="3">
        <v>1692</v>
      </c>
      <c r="C151" s="3" t="s">
        <v>4655</v>
      </c>
      <c r="D151" s="3">
        <v>0.1858838961079835</v>
      </c>
      <c r="E151" s="3">
        <v>0.1175180888967358</v>
      </c>
      <c r="F151" s="3">
        <v>0.65384615384615385</v>
      </c>
      <c r="G151" s="3">
        <v>0.11336032388663971</v>
      </c>
      <c r="H151" s="3">
        <v>0.19230769230769229</v>
      </c>
      <c r="I151" s="3">
        <v>0.32995951417004049</v>
      </c>
      <c r="J151" s="3">
        <v>5.3733917202174457E-2</v>
      </c>
      <c r="K151" s="3">
        <v>55049.599999999482</v>
      </c>
      <c r="L151" s="3" t="s">
        <v>11763</v>
      </c>
      <c r="M151" s="10" t="str">
        <f ca="1">IFERROR(__xludf.DUMMYFUNCTION("REGEXREPLACE(F1693,""\D"", """")"),"5")</f>
        <v>5</v>
      </c>
    </row>
    <row r="152" spans="1:13" ht="15.75" customHeight="1">
      <c r="A152" s="1">
        <v>1901</v>
      </c>
      <c r="B152" s="3">
        <v>1902</v>
      </c>
      <c r="C152" s="3" t="s">
        <v>5191</v>
      </c>
      <c r="D152" s="3">
        <v>0.1022823908708914</v>
      </c>
      <c r="E152" s="3">
        <v>0.26310302831255472</v>
      </c>
      <c r="F152" s="3">
        <v>0.6387096774193548</v>
      </c>
      <c r="G152" s="3">
        <v>0.1032258064516129</v>
      </c>
      <c r="H152" s="3">
        <v>7.7419354838709681E-2</v>
      </c>
      <c r="I152" s="3">
        <v>0.23870967741935481</v>
      </c>
      <c r="J152" s="3">
        <v>1.6480902821175598E-2</v>
      </c>
      <c r="K152" s="3">
        <v>17049.800000000028</v>
      </c>
      <c r="L152" s="3" t="s">
        <v>11973</v>
      </c>
      <c r="M152" s="10" t="str">
        <f ca="1">IFERROR(__xludf.DUMMYFUNCTION("REGEXREPLACE(F1903,""\D"", """")"),"5")</f>
        <v>5</v>
      </c>
    </row>
    <row r="153" spans="1:13" ht="15.75" customHeight="1">
      <c r="A153" s="1">
        <v>1932</v>
      </c>
      <c r="B153" s="3">
        <v>1933</v>
      </c>
      <c r="C153" s="3" t="s">
        <v>5271</v>
      </c>
      <c r="D153" s="3">
        <v>0.17411629706980999</v>
      </c>
      <c r="E153" s="3">
        <v>0.23065654988773429</v>
      </c>
      <c r="F153" s="3">
        <v>0.60642570281124497</v>
      </c>
      <c r="G153" s="3">
        <v>8.8353413654618476E-2</v>
      </c>
      <c r="H153" s="3">
        <v>0.11044176706827311</v>
      </c>
      <c r="I153" s="3">
        <v>0.24899598393574299</v>
      </c>
      <c r="J153" s="3">
        <v>3.350806670155293E-2</v>
      </c>
      <c r="K153" s="3">
        <v>53860.099999999467</v>
      </c>
      <c r="L153" s="3" t="s">
        <v>12004</v>
      </c>
      <c r="M153" s="10" t="str">
        <f ca="1">IFERROR(__xludf.DUMMYFUNCTION("REGEXREPLACE(F1934,""\D"", """")"),"5")</f>
        <v>5</v>
      </c>
    </row>
    <row r="154" spans="1:13" ht="15.75" customHeight="1">
      <c r="A154" s="1">
        <v>1933</v>
      </c>
      <c r="B154" s="3">
        <v>1934</v>
      </c>
      <c r="C154" s="3" t="s">
        <v>5274</v>
      </c>
      <c r="D154" s="3">
        <v>0.1457980871581338</v>
      </c>
      <c r="E154" s="3">
        <v>0.17911302001381491</v>
      </c>
      <c r="F154" s="3">
        <v>0.62931034482758619</v>
      </c>
      <c r="G154" s="3">
        <v>8.6206896551724144E-2</v>
      </c>
      <c r="H154" s="3">
        <v>0.12931034482758619</v>
      </c>
      <c r="I154" s="3">
        <v>0.26724137931034481</v>
      </c>
      <c r="J154" s="3">
        <v>2.7501161580960751E-2</v>
      </c>
      <c r="K154" s="3">
        <v>12539.100000000029</v>
      </c>
      <c r="L154" s="3" t="s">
        <v>12005</v>
      </c>
      <c r="M154" s="10" t="str">
        <f ca="1">IFERROR(__xludf.DUMMYFUNCTION("REGEXREPLACE(F1935,""\D"", """")"),"5")</f>
        <v>5</v>
      </c>
    </row>
    <row r="155" spans="1:13" ht="15.75" customHeight="1">
      <c r="A155" s="1">
        <v>1967</v>
      </c>
      <c r="B155" s="3">
        <v>1968</v>
      </c>
      <c r="C155" s="3" t="s">
        <v>5365</v>
      </c>
      <c r="D155" s="3">
        <v>8.5826251109336393E-2</v>
      </c>
      <c r="E155" s="3">
        <v>0.54175336853696399</v>
      </c>
      <c r="F155" s="3">
        <v>0.71856287425149701</v>
      </c>
      <c r="G155" s="3">
        <v>0.1377245508982036</v>
      </c>
      <c r="H155" s="3">
        <v>7.7844311377245512E-2</v>
      </c>
      <c r="I155" s="3">
        <v>0.21556886227544911</v>
      </c>
      <c r="J155" s="3">
        <v>1.6532589662586181E-2</v>
      </c>
      <c r="K155" s="3">
        <v>17239.50000000004</v>
      </c>
      <c r="L155" s="3" t="s">
        <v>12039</v>
      </c>
      <c r="M155" s="10" t="str">
        <f ca="1">IFERROR(__xludf.DUMMYFUNCTION("REGEXREPLACE(F1969,""\D"", """")"),"5")</f>
        <v>5</v>
      </c>
    </row>
    <row r="156" spans="1:13" ht="15.75" customHeight="1">
      <c r="A156" s="1">
        <v>1974</v>
      </c>
      <c r="B156" s="3">
        <v>1975</v>
      </c>
      <c r="C156" s="3" t="s">
        <v>5383</v>
      </c>
      <c r="D156" s="3">
        <v>0.14062164575764111</v>
      </c>
      <c r="E156" s="3">
        <v>0.24007730566153199</v>
      </c>
      <c r="F156" s="3">
        <v>0.61256544502617805</v>
      </c>
      <c r="G156" s="3">
        <v>0.1020942408376963</v>
      </c>
      <c r="H156" s="3">
        <v>9.6858638743455502E-2</v>
      </c>
      <c r="I156" s="3">
        <v>0.24083769633507851</v>
      </c>
      <c r="J156" s="3">
        <v>2.6982329094768151E-2</v>
      </c>
      <c r="K156" s="3">
        <v>41762.699999999713</v>
      </c>
      <c r="L156" s="3" t="s">
        <v>12046</v>
      </c>
      <c r="M156" s="10" t="str">
        <f ca="1">IFERROR(__xludf.DUMMYFUNCTION("REGEXREPLACE(F1976,""\D"", """")"),"5")</f>
        <v>5</v>
      </c>
    </row>
    <row r="157" spans="1:13" ht="15.75" customHeight="1">
      <c r="A157" s="1">
        <v>2060</v>
      </c>
      <c r="B157" s="3">
        <v>2061</v>
      </c>
      <c r="C157" s="3" t="s">
        <v>5610</v>
      </c>
      <c r="D157" s="3">
        <v>0.16659940600937889</v>
      </c>
      <c r="E157" s="3">
        <v>0.2133421583236737</v>
      </c>
      <c r="F157" s="3">
        <v>0.61351819757365689</v>
      </c>
      <c r="G157" s="3">
        <v>0.1126516464471404</v>
      </c>
      <c r="H157" s="3">
        <v>0.1265164644714038</v>
      </c>
      <c r="I157" s="3">
        <v>0.28076256499133451</v>
      </c>
      <c r="J157" s="3">
        <v>3.9062508856646222E-2</v>
      </c>
      <c r="K157" s="3">
        <v>64715.999999999527</v>
      </c>
      <c r="L157" s="3" t="s">
        <v>12132</v>
      </c>
      <c r="M157" s="10" t="str">
        <f ca="1">IFERROR(__xludf.DUMMYFUNCTION("REGEXREPLACE(F2062,""\D"", """")"),"5")</f>
        <v>5</v>
      </c>
    </row>
    <row r="158" spans="1:13" ht="15.75" customHeight="1">
      <c r="A158" s="1">
        <v>2092</v>
      </c>
      <c r="B158" s="3">
        <v>2093</v>
      </c>
      <c r="C158" s="3" t="s">
        <v>5689</v>
      </c>
      <c r="D158" s="3">
        <v>0.17620117884592029</v>
      </c>
      <c r="E158" s="3">
        <v>0.25057046824594098</v>
      </c>
      <c r="F158" s="3">
        <v>0.63313609467455623</v>
      </c>
      <c r="G158" s="3">
        <v>9.4674556213017749E-2</v>
      </c>
      <c r="H158" s="3">
        <v>0.1242603550295858</v>
      </c>
      <c r="I158" s="3">
        <v>0.24852071005917159</v>
      </c>
      <c r="J158" s="3">
        <v>3.5520429322788843E-2</v>
      </c>
      <c r="K158" s="3">
        <v>19058.20000000003</v>
      </c>
      <c r="L158" s="3" t="s">
        <v>12164</v>
      </c>
      <c r="M158" s="10" t="str">
        <f ca="1">IFERROR(__xludf.DUMMYFUNCTION("REGEXREPLACE(F2094,""\D"", """")"),"5")</f>
        <v>5</v>
      </c>
    </row>
    <row r="159" spans="1:13" ht="15.75" customHeight="1">
      <c r="A159" s="1">
        <v>2181</v>
      </c>
      <c r="B159" s="3">
        <v>2182</v>
      </c>
      <c r="C159" s="3" t="s">
        <v>5909</v>
      </c>
      <c r="D159" s="3">
        <v>0.1706522303933557</v>
      </c>
      <c r="E159" s="3">
        <v>0.2430817209238855</v>
      </c>
      <c r="F159" s="3">
        <v>0.61403508771929827</v>
      </c>
      <c r="G159" s="3">
        <v>9.2105263157894732E-2</v>
      </c>
      <c r="H159" s="3">
        <v>0.1184210526315789</v>
      </c>
      <c r="I159" s="3">
        <v>0.25438596491228072</v>
      </c>
      <c r="J159" s="3">
        <v>3.3704109339172353E-2</v>
      </c>
      <c r="K159" s="3">
        <v>25616.499999999982</v>
      </c>
      <c r="L159" s="3" t="s">
        <v>12253</v>
      </c>
      <c r="M159" s="10" t="str">
        <f ca="1">IFERROR(__xludf.DUMMYFUNCTION("REGEXREPLACE(F2183,""\D"", """")"),"5")</f>
        <v>5</v>
      </c>
    </row>
    <row r="160" spans="1:13" ht="15.75" customHeight="1">
      <c r="A160" s="1">
        <v>2242</v>
      </c>
      <c r="B160" s="3">
        <v>2243</v>
      </c>
      <c r="C160" s="3" t="s">
        <v>6068</v>
      </c>
      <c r="D160" s="3">
        <v>0.19045703478470569</v>
      </c>
      <c r="E160" s="3">
        <v>0.2145884021256857</v>
      </c>
      <c r="F160" s="3">
        <v>0.60307017543859653</v>
      </c>
      <c r="G160" s="3">
        <v>0.10526315789473679</v>
      </c>
      <c r="H160" s="3">
        <v>0.12938596491228069</v>
      </c>
      <c r="I160" s="3">
        <v>0.26973684210526322</v>
      </c>
      <c r="J160" s="3">
        <v>4.3418034766348687E-2</v>
      </c>
      <c r="K160" s="3">
        <v>51557.09999999954</v>
      </c>
      <c r="L160" s="3" t="s">
        <v>12314</v>
      </c>
      <c r="M160" s="10" t="str">
        <f ca="1">IFERROR(__xludf.DUMMYFUNCTION("REGEXREPLACE(F2244,""\D"", """")"),"5")</f>
        <v>5</v>
      </c>
    </row>
    <row r="161" spans="1:13" ht="15.75" customHeight="1">
      <c r="A161" s="1">
        <v>2254</v>
      </c>
      <c r="B161" s="3">
        <v>2255</v>
      </c>
      <c r="C161" s="3" t="s">
        <v>6097</v>
      </c>
      <c r="D161" s="3">
        <v>0.167363838180207</v>
      </c>
      <c r="E161" s="3">
        <v>0.21800981555292909</v>
      </c>
      <c r="F161" s="3">
        <v>0.66830466830466828</v>
      </c>
      <c r="G161" s="3">
        <v>0.10565110565110571</v>
      </c>
      <c r="H161" s="3">
        <v>0.1081081081081081</v>
      </c>
      <c r="I161" s="3">
        <v>0.24570024570024571</v>
      </c>
      <c r="J161" s="3">
        <v>3.4699551957526512E-2</v>
      </c>
      <c r="K161" s="3">
        <v>44689.499999999658</v>
      </c>
      <c r="L161" s="3" t="s">
        <v>12326</v>
      </c>
      <c r="M161" s="10" t="str">
        <f ca="1">IFERROR(__xludf.DUMMYFUNCTION("REGEXREPLACE(F2256,""\D"", """")"),"5")</f>
        <v>5</v>
      </c>
    </row>
    <row r="162" spans="1:13" ht="15.75" customHeight="1">
      <c r="A162" s="1">
        <v>2258</v>
      </c>
      <c r="B162" s="3">
        <v>2259</v>
      </c>
      <c r="C162" s="3" t="s">
        <v>6107</v>
      </c>
      <c r="D162" s="3">
        <v>0.2442489379144096</v>
      </c>
      <c r="E162" s="3">
        <v>0.183312048051855</v>
      </c>
      <c r="F162" s="3">
        <v>0.61672473867595823</v>
      </c>
      <c r="G162" s="3">
        <v>0.10452961672473871</v>
      </c>
      <c r="H162" s="3">
        <v>0.17073170731707321</v>
      </c>
      <c r="I162" s="3">
        <v>0.31707317073170732</v>
      </c>
      <c r="J162" s="3">
        <v>6.3125261959460693E-2</v>
      </c>
      <c r="K162" s="3">
        <v>33152.499999999869</v>
      </c>
      <c r="L162" s="3" t="s">
        <v>12330</v>
      </c>
      <c r="M162" s="10" t="str">
        <f ca="1">IFERROR(__xludf.DUMMYFUNCTION("REGEXREPLACE(F2260,""\D"", """")"),"5")</f>
        <v>5</v>
      </c>
    </row>
    <row r="163" spans="1:13" ht="15.75" customHeight="1">
      <c r="A163" s="1">
        <v>2381</v>
      </c>
      <c r="B163" s="3">
        <v>2382</v>
      </c>
      <c r="C163" s="3" t="s">
        <v>6414</v>
      </c>
      <c r="D163" s="3">
        <v>0.17270577952835001</v>
      </c>
      <c r="E163" s="3">
        <v>0.16846406220550361</v>
      </c>
      <c r="F163" s="3">
        <v>0.63957597173144876</v>
      </c>
      <c r="G163" s="3">
        <v>0.11307420494699651</v>
      </c>
      <c r="H163" s="3">
        <v>0.12720848056537101</v>
      </c>
      <c r="I163" s="3">
        <v>0.28975265017667851</v>
      </c>
      <c r="J163" s="3">
        <v>3.9900469173940273E-2</v>
      </c>
      <c r="K163" s="3">
        <v>31801.99999999992</v>
      </c>
      <c r="L163" s="3" t="s">
        <v>12453</v>
      </c>
      <c r="M163" s="10" t="str">
        <f ca="1">IFERROR(__xludf.DUMMYFUNCTION("REGEXREPLACE(F2383,""\D"", """")"),"5")</f>
        <v>5</v>
      </c>
    </row>
    <row r="164" spans="1:13" ht="15.75" customHeight="1">
      <c r="A164" s="1">
        <v>2460</v>
      </c>
      <c r="B164" s="3">
        <v>2461</v>
      </c>
      <c r="C164" s="3" t="s">
        <v>6621</v>
      </c>
      <c r="D164" s="3">
        <v>0.2068137410665</v>
      </c>
      <c r="E164" s="3">
        <v>0.37891547070282228</v>
      </c>
      <c r="F164" s="3">
        <v>0.5568513119533528</v>
      </c>
      <c r="G164" s="3">
        <v>8.8921282798833823E-2</v>
      </c>
      <c r="H164" s="3">
        <v>9.0379008746355682E-2</v>
      </c>
      <c r="I164" s="3">
        <v>0.21720116618075799</v>
      </c>
      <c r="J164" s="3">
        <v>3.6250049059113901E-2</v>
      </c>
      <c r="K164" s="3">
        <v>76558.699999999648</v>
      </c>
      <c r="L164" s="3" t="s">
        <v>12532</v>
      </c>
      <c r="M164" s="10" t="str">
        <f ca="1">IFERROR(__xludf.DUMMYFUNCTION("REGEXREPLACE(F2462,""\D"", """")"),"5")</f>
        <v>5</v>
      </c>
    </row>
    <row r="165" spans="1:13" ht="15.75" customHeight="1">
      <c r="A165" s="1">
        <v>2492</v>
      </c>
      <c r="B165" s="3">
        <v>2493</v>
      </c>
      <c r="C165" s="3" t="s">
        <v>6705</v>
      </c>
      <c r="D165" s="3">
        <v>0.1800610060725652</v>
      </c>
      <c r="E165" s="3">
        <v>0.1852519083284733</v>
      </c>
      <c r="F165" s="3">
        <v>0.59786476868327398</v>
      </c>
      <c r="G165" s="3">
        <v>0.103202846975089</v>
      </c>
      <c r="H165" s="3">
        <v>0.103202846975089</v>
      </c>
      <c r="I165" s="3">
        <v>0.27402135231316732</v>
      </c>
      <c r="J165" s="3">
        <v>3.5461996488719102E-2</v>
      </c>
      <c r="K165" s="3">
        <v>32135.19999999991</v>
      </c>
      <c r="L165" s="3" t="s">
        <v>12564</v>
      </c>
      <c r="M165" s="10" t="str">
        <f ca="1">IFERROR(__xludf.DUMMYFUNCTION("REGEXREPLACE(F2494,""\D"", """")"),"5")</f>
        <v>5</v>
      </c>
    </row>
    <row r="166" spans="1:13" ht="15.75" customHeight="1">
      <c r="A166" s="1">
        <v>2497</v>
      </c>
      <c r="B166" s="3">
        <v>2498</v>
      </c>
      <c r="C166" s="3" t="s">
        <v>6719</v>
      </c>
      <c r="D166" s="3">
        <v>0.22965850797262319</v>
      </c>
      <c r="E166" s="3">
        <v>0.10425865797507709</v>
      </c>
      <c r="F166" s="3">
        <v>0.62546816479400746</v>
      </c>
      <c r="G166" s="3">
        <v>0.16104868913857681</v>
      </c>
      <c r="H166" s="3">
        <v>0.15543071161048691</v>
      </c>
      <c r="I166" s="3">
        <v>0.35018726591760302</v>
      </c>
      <c r="J166" s="3">
        <v>7.174786612636927E-2</v>
      </c>
      <c r="K166" s="3">
        <v>63170.399999999507</v>
      </c>
      <c r="L166" s="3" t="s">
        <v>12569</v>
      </c>
      <c r="M166" s="10" t="str">
        <f ca="1">IFERROR(__xludf.DUMMYFUNCTION("REGEXREPLACE(F2499,""\D"", """")"),"5")</f>
        <v>5</v>
      </c>
    </row>
    <row r="167" spans="1:13" ht="15.75" customHeight="1">
      <c r="A167" s="1">
        <v>2535</v>
      </c>
      <c r="B167" s="3">
        <v>2536</v>
      </c>
      <c r="C167" s="3" t="s">
        <v>6821</v>
      </c>
      <c r="D167" s="3">
        <v>0.1520426041613227</v>
      </c>
      <c r="E167" s="3">
        <v>0.25822114917500749</v>
      </c>
      <c r="F167" s="3">
        <v>0.62931034482758619</v>
      </c>
      <c r="G167" s="3">
        <v>9.4827586206896547E-2</v>
      </c>
      <c r="H167" s="3">
        <v>0.1206896551724138</v>
      </c>
      <c r="I167" s="3">
        <v>0.26293103448275862</v>
      </c>
      <c r="J167" s="3">
        <v>3.0840834925379489E-2</v>
      </c>
      <c r="K167" s="3">
        <v>25737.999999999989</v>
      </c>
      <c r="L167" s="3" t="s">
        <v>12607</v>
      </c>
      <c r="M167" s="10" t="str">
        <f ca="1">IFERROR(__xludf.DUMMYFUNCTION("REGEXREPLACE(F2537,""\D"", """")"),"5")</f>
        <v>5</v>
      </c>
    </row>
    <row r="168" spans="1:13" ht="15.75" customHeight="1">
      <c r="A168" s="1">
        <v>2594</v>
      </c>
      <c r="B168" s="3">
        <v>2595</v>
      </c>
      <c r="C168" s="3" t="s">
        <v>6979</v>
      </c>
      <c r="D168" s="3">
        <v>0.17101247836878719</v>
      </c>
      <c r="E168" s="3">
        <v>0.23707353271621609</v>
      </c>
      <c r="F168" s="3">
        <v>0.62698412698412698</v>
      </c>
      <c r="G168" s="3">
        <v>7.6719576719576715E-2</v>
      </c>
      <c r="H168" s="3">
        <v>0.119047619047619</v>
      </c>
      <c r="I168" s="3">
        <v>0.24603174603174599</v>
      </c>
      <c r="J168" s="3">
        <v>3.1653107129919908E-2</v>
      </c>
      <c r="K168" s="3">
        <v>41205.999999999709</v>
      </c>
      <c r="L168" s="3" t="s">
        <v>12666</v>
      </c>
      <c r="M168" s="10" t="str">
        <f ca="1">IFERROR(__xludf.DUMMYFUNCTION("REGEXREPLACE(F2596,""\D"", """")"),"5")</f>
        <v>5</v>
      </c>
    </row>
    <row r="169" spans="1:13" ht="15.75" customHeight="1">
      <c r="A169" s="1">
        <v>2683</v>
      </c>
      <c r="B169" s="3">
        <v>2684</v>
      </c>
      <c r="C169" s="3" t="s">
        <v>7209</v>
      </c>
      <c r="D169" s="3">
        <v>0.1587140049297264</v>
      </c>
      <c r="E169" s="3">
        <v>0.2174063995166188</v>
      </c>
      <c r="F169" s="3">
        <v>0.64838255977496484</v>
      </c>
      <c r="G169" s="3">
        <v>0.1139240506329114</v>
      </c>
      <c r="H169" s="3">
        <v>0.119549929676512</v>
      </c>
      <c r="I169" s="3">
        <v>0.27426160337552741</v>
      </c>
      <c r="J169" s="3">
        <v>3.6485215684024672E-2</v>
      </c>
      <c r="K169" s="3">
        <v>77175.499999999753</v>
      </c>
      <c r="L169" s="3" t="s">
        <v>12755</v>
      </c>
      <c r="M169" s="10" t="str">
        <f ca="1">IFERROR(__xludf.DUMMYFUNCTION("REGEXREPLACE(F2685,""\D"", """")"),"5")</f>
        <v>5</v>
      </c>
    </row>
    <row r="170" spans="1:13" ht="15.75" customHeight="1">
      <c r="A170" s="1">
        <v>2689</v>
      </c>
      <c r="B170" s="3">
        <v>2690</v>
      </c>
      <c r="C170" s="3" t="s">
        <v>7226</v>
      </c>
      <c r="D170" s="3">
        <v>0.17299521642749191</v>
      </c>
      <c r="E170" s="3">
        <v>0.13060385506983591</v>
      </c>
      <c r="F170" s="3">
        <v>0.62441314553990612</v>
      </c>
      <c r="G170" s="3">
        <v>0.1126760563380282</v>
      </c>
      <c r="H170" s="3">
        <v>0.15023474178403759</v>
      </c>
      <c r="I170" s="3">
        <v>0.323943661971831</v>
      </c>
      <c r="J170" s="3">
        <v>4.3029005814684183E-2</v>
      </c>
      <c r="K170" s="3">
        <v>24132.19999999999</v>
      </c>
      <c r="L170" s="3" t="s">
        <v>12761</v>
      </c>
      <c r="M170" s="10" t="str">
        <f ca="1">IFERROR(__xludf.DUMMYFUNCTION("REGEXREPLACE(F2691,""\D"", """")"),"5")</f>
        <v>5</v>
      </c>
    </row>
    <row r="171" spans="1:13" ht="15.75" customHeight="1">
      <c r="A171" s="1">
        <v>2741</v>
      </c>
      <c r="B171" s="3">
        <v>2742</v>
      </c>
      <c r="C171" s="3" t="s">
        <v>7371</v>
      </c>
      <c r="D171" s="3">
        <v>0.11129473313028621</v>
      </c>
      <c r="E171" s="3">
        <v>0.2339113074127839</v>
      </c>
      <c r="F171" s="3">
        <v>0.57999999999999996</v>
      </c>
      <c r="G171" s="3">
        <v>0.1066666666666667</v>
      </c>
      <c r="H171" s="3">
        <v>0.1333333333333333</v>
      </c>
      <c r="I171" s="3">
        <v>0.3</v>
      </c>
      <c r="J171" s="3">
        <v>2.4662833823518901E-2</v>
      </c>
      <c r="K171" s="3">
        <v>16735.800000000021</v>
      </c>
      <c r="L171" s="3" t="s">
        <v>12813</v>
      </c>
      <c r="M171" s="10" t="str">
        <f ca="1">IFERROR(__xludf.DUMMYFUNCTION("REGEXREPLACE(F2743,""\D"", """")"),"5")</f>
        <v>5</v>
      </c>
    </row>
    <row r="172" spans="1:13" ht="15.75" customHeight="1">
      <c r="A172" s="1">
        <v>2769</v>
      </c>
      <c r="B172" s="3">
        <v>2770</v>
      </c>
      <c r="C172" s="3" t="s">
        <v>7440</v>
      </c>
      <c r="D172" s="3">
        <v>0.1935429953180216</v>
      </c>
      <c r="E172" s="3">
        <v>0.25363504478226012</v>
      </c>
      <c r="F172" s="3">
        <v>0.61599999999999999</v>
      </c>
      <c r="G172" s="3">
        <v>0.08</v>
      </c>
      <c r="H172" s="3">
        <v>0.1253333333333333</v>
      </c>
      <c r="I172" s="3">
        <v>0.25866666666666671</v>
      </c>
      <c r="J172" s="3">
        <v>3.758599877923461E-2</v>
      </c>
      <c r="K172" s="3">
        <v>41699.199999999728</v>
      </c>
      <c r="L172" s="3" t="s">
        <v>12841</v>
      </c>
      <c r="M172" s="10" t="str">
        <f ca="1">IFERROR(__xludf.DUMMYFUNCTION("REGEXREPLACE(F2771,""\D"", """")"),"5")</f>
        <v>5</v>
      </c>
    </row>
    <row r="173" spans="1:13" ht="15.75" customHeight="1">
      <c r="A173" s="1">
        <v>2779</v>
      </c>
      <c r="B173" s="3">
        <v>2780</v>
      </c>
      <c r="C173" s="3" t="s">
        <v>7470</v>
      </c>
      <c r="D173" s="3">
        <v>0.20000621102909119</v>
      </c>
      <c r="E173" s="3">
        <v>0.28070351689994361</v>
      </c>
      <c r="F173" s="3">
        <v>0.60465116279069764</v>
      </c>
      <c r="G173" s="3">
        <v>8.5271317829457363E-2</v>
      </c>
      <c r="H173" s="3">
        <v>0.1124031007751938</v>
      </c>
      <c r="I173" s="3">
        <v>0.23255813953488369</v>
      </c>
      <c r="J173" s="3">
        <v>3.7144135634719973E-2</v>
      </c>
      <c r="K173" s="3">
        <v>28821.699999999972</v>
      </c>
      <c r="L173" s="3" t="s">
        <v>12851</v>
      </c>
      <c r="M173" s="10" t="str">
        <f ca="1">IFERROR(__xludf.DUMMYFUNCTION("REGEXREPLACE(F2781,""\D"", """")"),"5")</f>
        <v>5</v>
      </c>
    </row>
    <row r="174" spans="1:13" ht="15.75" customHeight="1">
      <c r="A174" s="1">
        <v>2791</v>
      </c>
      <c r="B174" s="3">
        <v>2792</v>
      </c>
      <c r="C174" s="3" t="s">
        <v>7501</v>
      </c>
      <c r="D174" s="3">
        <v>0.1537571016707146</v>
      </c>
      <c r="E174" s="3">
        <v>0.244365705925847</v>
      </c>
      <c r="F174" s="3">
        <v>0.58303886925795056</v>
      </c>
      <c r="G174" s="3">
        <v>0.11307420494699651</v>
      </c>
      <c r="H174" s="3">
        <v>0.1166077738515901</v>
      </c>
      <c r="I174" s="3">
        <v>0.27208480565371018</v>
      </c>
      <c r="J174" s="3">
        <v>3.3924872455030182E-2</v>
      </c>
      <c r="K174" s="3">
        <v>32223.699999999921</v>
      </c>
      <c r="L174" s="3" t="s">
        <v>12863</v>
      </c>
      <c r="M174" s="10" t="str">
        <f ca="1">IFERROR(__xludf.DUMMYFUNCTION("REGEXREPLACE(F2793,""\D"", """")"),"5")</f>
        <v>5</v>
      </c>
    </row>
    <row r="175" spans="1:13" ht="15.75" customHeight="1">
      <c r="A175" s="1">
        <v>2990</v>
      </c>
      <c r="B175" s="3">
        <v>2991</v>
      </c>
      <c r="C175" s="3" t="s">
        <v>8009</v>
      </c>
      <c r="D175" s="3">
        <v>0.19134350333162339</v>
      </c>
      <c r="E175" s="3">
        <v>0.27609147544694268</v>
      </c>
      <c r="F175" s="3">
        <v>0.62958280657395704</v>
      </c>
      <c r="G175" s="3">
        <v>8.7231352718078387E-2</v>
      </c>
      <c r="H175" s="3">
        <v>0.1087231352718078</v>
      </c>
      <c r="I175" s="3">
        <v>0.24020227560050569</v>
      </c>
      <c r="J175" s="3">
        <v>3.6670087577199972E-2</v>
      </c>
      <c r="K175" s="3">
        <v>86845.800000000047</v>
      </c>
      <c r="L175" s="3" t="s">
        <v>13059</v>
      </c>
      <c r="M175" s="10" t="str">
        <f ca="1">IFERROR(__xludf.DUMMYFUNCTION("REGEXREPLACE(F2992,""\D"", """")"),"5")</f>
        <v>5</v>
      </c>
    </row>
    <row r="176" spans="1:13" ht="15.75" customHeight="1">
      <c r="A176" s="1">
        <v>3053</v>
      </c>
      <c r="B176" s="3">
        <v>3054</v>
      </c>
      <c r="C176" s="3" t="s">
        <v>8179</v>
      </c>
      <c r="D176" s="3">
        <v>0.14848273503516271</v>
      </c>
      <c r="E176" s="3">
        <v>0.25325341545447377</v>
      </c>
      <c r="F176" s="3">
        <v>0.59422283356258598</v>
      </c>
      <c r="G176" s="3">
        <v>0.11416781292984871</v>
      </c>
      <c r="H176" s="3">
        <v>0.11416781292984871</v>
      </c>
      <c r="I176" s="3">
        <v>0.2627235213204952</v>
      </c>
      <c r="J176" s="3">
        <v>3.338660397120459E-2</v>
      </c>
      <c r="K176" s="3">
        <v>81705.399999999834</v>
      </c>
      <c r="L176" s="3" t="s">
        <v>13122</v>
      </c>
      <c r="M176" s="10" t="str">
        <f ca="1">IFERROR(__xludf.DUMMYFUNCTION("REGEXREPLACE(F3055,""\D"", """")"),"5")</f>
        <v>5</v>
      </c>
    </row>
    <row r="177" spans="1:13" ht="15.75" customHeight="1">
      <c r="A177" s="1">
        <v>3111</v>
      </c>
      <c r="B177" s="3">
        <v>3112</v>
      </c>
      <c r="C177" s="3" t="s">
        <v>8332</v>
      </c>
      <c r="D177" s="3">
        <v>0.14358400205579641</v>
      </c>
      <c r="E177" s="3">
        <v>0.25062463527373391</v>
      </c>
      <c r="F177" s="3">
        <v>0.6292134831460674</v>
      </c>
      <c r="G177" s="3">
        <v>0.1348314606741573</v>
      </c>
      <c r="H177" s="3">
        <v>6.741573033707865E-2</v>
      </c>
      <c r="I177" s="3">
        <v>0.2640449438202247</v>
      </c>
      <c r="J177" s="3">
        <v>2.5592260826477899E-2</v>
      </c>
      <c r="K177" s="3">
        <v>19373.000000000011</v>
      </c>
      <c r="L177" s="3" t="s">
        <v>13180</v>
      </c>
      <c r="M177" s="10" t="str">
        <f ca="1">IFERROR(__xludf.DUMMYFUNCTION("REGEXREPLACE(F3113,""\D"", """")"),"5")</f>
        <v>5</v>
      </c>
    </row>
    <row r="178" spans="1:13" ht="15.75" customHeight="1">
      <c r="A178" s="1">
        <v>3167</v>
      </c>
      <c r="B178" s="3">
        <v>3168</v>
      </c>
      <c r="C178" s="3" t="s">
        <v>8473</v>
      </c>
      <c r="D178" s="3">
        <v>0.1453154488439867</v>
      </c>
      <c r="E178" s="3">
        <v>0.34418004497952531</v>
      </c>
      <c r="F178" s="3">
        <v>0.56686046511627908</v>
      </c>
      <c r="G178" s="3">
        <v>9.3023255813953487E-2</v>
      </c>
      <c r="H178" s="3">
        <v>9.6899224806201556E-2</v>
      </c>
      <c r="I178" s="3">
        <v>0.2257751937984496</v>
      </c>
      <c r="J178" s="3">
        <v>2.7213861539239961E-2</v>
      </c>
      <c r="K178" s="3">
        <v>112871.50000000039</v>
      </c>
      <c r="L178" s="3" t="s">
        <v>13236</v>
      </c>
      <c r="M178" s="10" t="str">
        <f ca="1">IFERROR(__xludf.DUMMYFUNCTION("REGEXREPLACE(F3169,""\D"", """")"),"5")</f>
        <v>5</v>
      </c>
    </row>
    <row r="179" spans="1:13" ht="15.75" customHeight="1">
      <c r="A179" s="1">
        <v>3171</v>
      </c>
      <c r="B179" s="3">
        <v>3172</v>
      </c>
      <c r="C179" s="3" t="s">
        <v>8483</v>
      </c>
      <c r="D179" s="3">
        <v>0.19409762808046069</v>
      </c>
      <c r="E179" s="3">
        <v>0.20818556689215459</v>
      </c>
      <c r="F179" s="3">
        <v>0.61935483870967745</v>
      </c>
      <c r="G179" s="3">
        <v>0.1</v>
      </c>
      <c r="H179" s="3">
        <v>0.14838709677419351</v>
      </c>
      <c r="I179" s="3">
        <v>0.29677419354838708</v>
      </c>
      <c r="J179" s="3">
        <v>4.5764291501084312E-2</v>
      </c>
      <c r="K179" s="3">
        <v>34910.699999999837</v>
      </c>
      <c r="L179" s="3" t="s">
        <v>13240</v>
      </c>
      <c r="M179" s="10" t="str">
        <f ca="1">IFERROR(__xludf.DUMMYFUNCTION("REGEXREPLACE(F3173,""\D"", """")"),"5")</f>
        <v>5</v>
      </c>
    </row>
    <row r="180" spans="1:13" ht="15.75" customHeight="1">
      <c r="A180" s="1">
        <v>3292</v>
      </c>
      <c r="B180" s="3">
        <v>3293</v>
      </c>
      <c r="C180" s="3" t="s">
        <v>8799</v>
      </c>
      <c r="D180" s="3">
        <v>0.1335619223312236</v>
      </c>
      <c r="E180" s="3">
        <v>0.27261319355080621</v>
      </c>
      <c r="F180" s="3">
        <v>0.60879120879120874</v>
      </c>
      <c r="G180" s="3">
        <v>0.1065934065934066</v>
      </c>
      <c r="H180" s="3">
        <v>0.10549450549450549</v>
      </c>
      <c r="I180" s="3">
        <v>0.25164835164835159</v>
      </c>
      <c r="J180" s="3">
        <v>2.794449140791665E-2</v>
      </c>
      <c r="K180" s="3">
        <v>100846.5000000002</v>
      </c>
      <c r="L180" s="3" t="s">
        <v>13361</v>
      </c>
      <c r="M180" s="10" t="str">
        <f ca="1">IFERROR(__xludf.DUMMYFUNCTION("REGEXREPLACE(F3294,""\D"", """")"),"5")</f>
        <v>5</v>
      </c>
    </row>
    <row r="181" spans="1:13" ht="15.75" customHeight="1">
      <c r="A181" s="1">
        <v>3309</v>
      </c>
      <c r="B181" s="3">
        <v>3310</v>
      </c>
      <c r="C181" s="3" t="s">
        <v>8846</v>
      </c>
      <c r="D181" s="3">
        <v>0.2223498463469879</v>
      </c>
      <c r="E181" s="3">
        <v>0.52813676915863172</v>
      </c>
      <c r="F181" s="3">
        <v>0.62121212121212122</v>
      </c>
      <c r="G181" s="3">
        <v>3.787878787878788E-2</v>
      </c>
      <c r="H181" s="3">
        <v>6.8181818181818177E-2</v>
      </c>
      <c r="I181" s="3">
        <v>0.17424242424242431</v>
      </c>
      <c r="J181" s="3">
        <v>1.7825473518305979E-2</v>
      </c>
      <c r="K181" s="3">
        <v>14915.80000000003</v>
      </c>
      <c r="L181" s="3" t="s">
        <v>13378</v>
      </c>
      <c r="M181" s="10" t="str">
        <f ca="1">IFERROR(__xludf.DUMMYFUNCTION("REGEXREPLACE(F3311,""\D"", """")"),"5")</f>
        <v>5</v>
      </c>
    </row>
    <row r="182" spans="1:13" ht="15.75" customHeight="1">
      <c r="A182" s="1">
        <v>3435</v>
      </c>
      <c r="B182" s="3">
        <v>3436</v>
      </c>
      <c r="C182" s="3" t="s">
        <v>9166</v>
      </c>
      <c r="D182" s="3">
        <v>0.22815540104986451</v>
      </c>
      <c r="E182" s="3">
        <v>0.23762447340308171</v>
      </c>
      <c r="F182" s="3">
        <v>0.6035242290748899</v>
      </c>
      <c r="G182" s="3">
        <v>0.1013215859030837</v>
      </c>
      <c r="H182" s="3">
        <v>0.11013215859030839</v>
      </c>
      <c r="I182" s="3">
        <v>0.26431718061674009</v>
      </c>
      <c r="J182" s="3">
        <v>4.5548835091519517E-2</v>
      </c>
      <c r="K182" s="3">
        <v>26025.40000000002</v>
      </c>
      <c r="L182" s="3" t="s">
        <v>13503</v>
      </c>
      <c r="M182" s="10" t="str">
        <f ca="1">IFERROR(__xludf.DUMMYFUNCTION("REGEXREPLACE(F3437,""\D"", """")"),"5")</f>
        <v>5</v>
      </c>
    </row>
    <row r="183" spans="1:13" ht="15.75" customHeight="1">
      <c r="A183" s="1">
        <v>3472</v>
      </c>
      <c r="B183" s="3">
        <v>3473</v>
      </c>
      <c r="C183" s="3" t="s">
        <v>9260</v>
      </c>
      <c r="D183" s="3">
        <v>0.1731198587172364</v>
      </c>
      <c r="E183" s="3">
        <v>0.37057731796896259</v>
      </c>
      <c r="F183" s="3">
        <v>0.57817109144542778</v>
      </c>
      <c r="G183" s="3">
        <v>8.1120943952802366E-2</v>
      </c>
      <c r="H183" s="3">
        <v>9.1445427728613568E-2</v>
      </c>
      <c r="I183" s="3">
        <v>0.20796460176991149</v>
      </c>
      <c r="J183" s="3">
        <v>2.9126054275980889E-2</v>
      </c>
      <c r="K183" s="3">
        <v>73957.299999999828</v>
      </c>
      <c r="L183" s="3" t="s">
        <v>13540</v>
      </c>
      <c r="M183" s="10" t="str">
        <f ca="1">IFERROR(__xludf.DUMMYFUNCTION("REGEXREPLACE(F3474,""\D"", """")"),"5")</f>
        <v>5</v>
      </c>
    </row>
    <row r="184" spans="1:13" ht="15.75" customHeight="1">
      <c r="A184" s="1">
        <v>3521</v>
      </c>
      <c r="B184" s="3">
        <v>3522</v>
      </c>
      <c r="C184" s="3" t="s">
        <v>9384</v>
      </c>
      <c r="D184" s="3">
        <v>0.22443747023291261</v>
      </c>
      <c r="E184" s="3">
        <v>0.19214139491345469</v>
      </c>
      <c r="F184" s="3">
        <v>0.59368836291913218</v>
      </c>
      <c r="G184" s="3">
        <v>0.1242603550295858</v>
      </c>
      <c r="H184" s="3">
        <v>0.1203155818540434</v>
      </c>
      <c r="I184" s="3">
        <v>0.29388560157790927</v>
      </c>
      <c r="J184" s="3">
        <v>5.3793331427887989E-2</v>
      </c>
      <c r="K184" s="3">
        <v>58499.399999999499</v>
      </c>
      <c r="L184" s="3" t="s">
        <v>13589</v>
      </c>
      <c r="M184" s="10" t="str">
        <f ca="1">IFERROR(__xludf.DUMMYFUNCTION("REGEXREPLACE(F3523,""\D"", """")"),"5")</f>
        <v>5</v>
      </c>
    </row>
    <row r="185" spans="1:13" ht="15.75" customHeight="1">
      <c r="A185" s="1">
        <v>3522</v>
      </c>
      <c r="B185" s="3">
        <v>3523</v>
      </c>
      <c r="C185" s="3" t="s">
        <v>9387</v>
      </c>
      <c r="D185" s="3">
        <v>0.16762529823511199</v>
      </c>
      <c r="E185" s="3">
        <v>0.22252220148606849</v>
      </c>
      <c r="F185" s="3">
        <v>0.63779527559055116</v>
      </c>
      <c r="G185" s="3">
        <v>9.9737532808398949E-2</v>
      </c>
      <c r="H185" s="3">
        <v>0.1364829396325459</v>
      </c>
      <c r="I185" s="3">
        <v>0.27821522309711288</v>
      </c>
      <c r="J185" s="3">
        <v>3.803900120913023E-2</v>
      </c>
      <c r="K185" s="3">
        <v>42315.899999999732</v>
      </c>
      <c r="L185" s="3" t="s">
        <v>13590</v>
      </c>
      <c r="M185" s="10" t="str">
        <f ca="1">IFERROR(__xludf.DUMMYFUNCTION("REGEXREPLACE(F3524,""\D"", """")"),"5")</f>
        <v>5</v>
      </c>
    </row>
    <row r="186" spans="1:13" ht="15.75" customHeight="1">
      <c r="A186" s="1">
        <v>3543</v>
      </c>
      <c r="B186" s="3">
        <v>3544</v>
      </c>
      <c r="C186" s="3" t="s">
        <v>9437</v>
      </c>
      <c r="D186" s="3">
        <v>0.24587600132507231</v>
      </c>
      <c r="E186" s="3">
        <v>0.27834462247831088</v>
      </c>
      <c r="F186" s="3">
        <v>0.5488372093023256</v>
      </c>
      <c r="G186" s="3">
        <v>0.10232558139534879</v>
      </c>
      <c r="H186" s="3">
        <v>0.10232558139534879</v>
      </c>
      <c r="I186" s="3">
        <v>0.23720930232558141</v>
      </c>
      <c r="J186" s="3">
        <v>4.7253706350599382E-2</v>
      </c>
      <c r="K186" s="3">
        <v>25406.7</v>
      </c>
      <c r="L186" s="3" t="s">
        <v>13611</v>
      </c>
      <c r="M186" s="10" t="str">
        <f ca="1">IFERROR(__xludf.DUMMYFUNCTION("REGEXREPLACE(F3545,""\D"", """")"),"5")</f>
        <v>5</v>
      </c>
    </row>
    <row r="187" spans="1:13" ht="15.75" customHeight="1">
      <c r="A187" s="1">
        <v>3605</v>
      </c>
      <c r="B187" s="3">
        <v>3606</v>
      </c>
      <c r="C187" s="3" t="s">
        <v>9593</v>
      </c>
      <c r="D187" s="3">
        <v>0.1560683829244407</v>
      </c>
      <c r="E187" s="3">
        <v>0.19561883845930911</v>
      </c>
      <c r="F187" s="3">
        <v>0.66101694915254239</v>
      </c>
      <c r="G187" s="3">
        <v>0.1440677966101695</v>
      </c>
      <c r="H187" s="3">
        <v>9.3220338983050849E-2</v>
      </c>
      <c r="I187" s="3">
        <v>0.27966101694915252</v>
      </c>
      <c r="J187" s="3">
        <v>3.2805720088128362E-2</v>
      </c>
      <c r="K187" s="3">
        <v>13313.100000000029</v>
      </c>
      <c r="L187" s="3" t="s">
        <v>13672</v>
      </c>
      <c r="M187" s="10" t="str">
        <f ca="1">IFERROR(__xludf.DUMMYFUNCTION("REGEXREPLACE(F3607,""\D"", """")"),"5")</f>
        <v>5</v>
      </c>
    </row>
    <row r="188" spans="1:13" ht="15.75" customHeight="1">
      <c r="A188" s="1">
        <v>3689</v>
      </c>
      <c r="B188" s="3">
        <v>3690</v>
      </c>
      <c r="C188" s="3" t="s">
        <v>9816</v>
      </c>
      <c r="D188" s="3">
        <v>0.21914117372655609</v>
      </c>
      <c r="E188" s="3">
        <v>0.13460017366179811</v>
      </c>
      <c r="F188" s="3">
        <v>0.60396039603960394</v>
      </c>
      <c r="G188" s="3">
        <v>9.9009900990099015E-2</v>
      </c>
      <c r="H188" s="3">
        <v>0.12871287128712869</v>
      </c>
      <c r="I188" s="3">
        <v>0.30693069306930693</v>
      </c>
      <c r="J188" s="3">
        <v>4.7664114026890213E-2</v>
      </c>
      <c r="K188" s="3">
        <v>33198.199999999873</v>
      </c>
      <c r="L188" s="3" t="s">
        <v>13753</v>
      </c>
      <c r="M188" s="10" t="str">
        <f ca="1">IFERROR(__xludf.DUMMYFUNCTION("REGEXREPLACE(F3691,""\D"", """")"),"5")</f>
        <v>5</v>
      </c>
    </row>
    <row r="189" spans="1:13" ht="15.75" customHeight="1">
      <c r="A189" s="1">
        <v>3769</v>
      </c>
      <c r="B189" s="3">
        <v>3770</v>
      </c>
      <c r="C189" s="3" t="s">
        <v>10021</v>
      </c>
      <c r="D189" s="3">
        <v>0.17962766970639091</v>
      </c>
      <c r="E189" s="3">
        <v>0.27219613320522501</v>
      </c>
      <c r="F189" s="3">
        <v>0.59290780141843968</v>
      </c>
      <c r="G189" s="3">
        <v>7.3758865248226946E-2</v>
      </c>
      <c r="H189" s="3">
        <v>0.1191489361702128</v>
      </c>
      <c r="I189" s="3">
        <v>0.23404255319148939</v>
      </c>
      <c r="J189" s="3">
        <v>3.324081497525961E-2</v>
      </c>
      <c r="K189" s="3">
        <v>80838.69999999975</v>
      </c>
      <c r="L189" s="3" t="s">
        <v>13832</v>
      </c>
      <c r="M189" s="10" t="str">
        <f ca="1">IFERROR(__xludf.DUMMYFUNCTION("REGEXREPLACE(F3771,""\D"", """")"),"5")</f>
        <v>5</v>
      </c>
    </row>
    <row r="190" spans="1:13" ht="15.75" customHeight="1">
      <c r="A190" s="1">
        <v>23</v>
      </c>
      <c r="B190" s="3">
        <v>24</v>
      </c>
      <c r="C190" s="3" t="s">
        <v>90</v>
      </c>
      <c r="D190" s="3">
        <v>0.20344784914070341</v>
      </c>
      <c r="E190" s="3">
        <v>6.1500430242600407E-2</v>
      </c>
      <c r="F190" s="3">
        <v>0.73239436619718312</v>
      </c>
      <c r="G190" s="3">
        <v>0.323943661971831</v>
      </c>
      <c r="H190" s="3">
        <v>0.12676056338028169</v>
      </c>
      <c r="I190" s="3">
        <v>0.49295774647887319</v>
      </c>
      <c r="J190" s="3">
        <v>7.1677952567622244E-2</v>
      </c>
      <c r="K190" s="3">
        <v>8451.9000000000033</v>
      </c>
      <c r="L190" s="3" t="s">
        <v>10095</v>
      </c>
      <c r="M190" s="10" t="str">
        <f ca="1">IFERROR(__xludf.DUMMYFUNCTION("REGEXREPLACE(F25,""\D"", """")"),"6")</f>
        <v>6</v>
      </c>
    </row>
    <row r="191" spans="1:13" ht="15.75" customHeight="1">
      <c r="A191" s="1">
        <v>40</v>
      </c>
      <c r="B191" s="3">
        <v>41</v>
      </c>
      <c r="C191" s="3" t="s">
        <v>142</v>
      </c>
      <c r="D191" s="3">
        <v>0.20474177117511849</v>
      </c>
      <c r="E191" s="3">
        <v>9.7520542153325424E-2</v>
      </c>
      <c r="F191" s="3">
        <v>0.676056338028169</v>
      </c>
      <c r="G191" s="3">
        <v>0.15492957746478869</v>
      </c>
      <c r="H191" s="3">
        <v>0.1126760563380282</v>
      </c>
      <c r="I191" s="3">
        <v>0.323943661971831</v>
      </c>
      <c r="J191" s="3">
        <v>5.0558307352810118E-2</v>
      </c>
      <c r="K191" s="3">
        <v>15954.90000000002</v>
      </c>
      <c r="L191" s="3" t="s">
        <v>10112</v>
      </c>
      <c r="M191" s="10" t="str">
        <f ca="1">IFERROR(__xludf.DUMMYFUNCTION("REGEXREPLACE(F42,""\D"", """")"),"6")</f>
        <v>6</v>
      </c>
    </row>
    <row r="192" spans="1:13" ht="15.75" customHeight="1">
      <c r="A192" s="1">
        <v>95</v>
      </c>
      <c r="B192" s="3">
        <v>96</v>
      </c>
      <c r="C192" s="3" t="s">
        <v>305</v>
      </c>
      <c r="D192" s="3">
        <v>0.15881582713707909</v>
      </c>
      <c r="E192" s="3">
        <v>0.15143577485544019</v>
      </c>
      <c r="F192" s="3">
        <v>0.6058394160583942</v>
      </c>
      <c r="G192" s="3">
        <v>0.14111922141119221</v>
      </c>
      <c r="H192" s="3">
        <v>0.14476885644768861</v>
      </c>
      <c r="I192" s="3">
        <v>0.31751824817518248</v>
      </c>
      <c r="J192" s="3">
        <v>4.4960621841967897E-2</v>
      </c>
      <c r="K192" s="3">
        <v>93841.499999999913</v>
      </c>
      <c r="L192" s="3" t="s">
        <v>10167</v>
      </c>
      <c r="M192" s="10" t="str">
        <f ca="1">IFERROR(__xludf.DUMMYFUNCTION("REGEXREPLACE(F97,""\D"", """")"),"6")</f>
        <v>6</v>
      </c>
    </row>
    <row r="193" spans="1:13" ht="15.75" customHeight="1">
      <c r="A193" s="1">
        <v>112</v>
      </c>
      <c r="B193" s="3">
        <v>113</v>
      </c>
      <c r="C193" s="3" t="s">
        <v>352</v>
      </c>
      <c r="D193" s="3">
        <v>0.1615906898684768</v>
      </c>
      <c r="E193" s="3">
        <v>0.32648559916764569</v>
      </c>
      <c r="F193" s="3">
        <v>0.65277777777777779</v>
      </c>
      <c r="G193" s="3">
        <v>6.9444444444444448E-2</v>
      </c>
      <c r="H193" s="3">
        <v>9.7222222222222224E-2</v>
      </c>
      <c r="I193" s="3">
        <v>0.19444444444444439</v>
      </c>
      <c r="J193" s="3">
        <v>1.9974518445053831E-2</v>
      </c>
      <c r="K193" s="3">
        <v>8326.8000000000065</v>
      </c>
      <c r="L193" s="3" t="s">
        <v>10184</v>
      </c>
      <c r="M193" s="10" t="str">
        <f ca="1">IFERROR(__xludf.DUMMYFUNCTION("REGEXREPLACE(F114,""\D"", """")"),"6")</f>
        <v>6</v>
      </c>
    </row>
    <row r="194" spans="1:13" ht="15.75" customHeight="1">
      <c r="A194" s="1">
        <v>217</v>
      </c>
      <c r="B194" s="3">
        <v>218</v>
      </c>
      <c r="C194" s="3" t="s">
        <v>644</v>
      </c>
      <c r="D194" s="3">
        <v>0.1658657433053618</v>
      </c>
      <c r="E194" s="3">
        <v>0.16590835857526051</v>
      </c>
      <c r="F194" s="3">
        <v>0.62</v>
      </c>
      <c r="G194" s="3">
        <v>9.6666666666666665E-2</v>
      </c>
      <c r="H194" s="3">
        <v>0.13666666666666669</v>
      </c>
      <c r="I194" s="3">
        <v>0.27666666666666673</v>
      </c>
      <c r="J194" s="3">
        <v>3.6770585668338733E-2</v>
      </c>
      <c r="K194" s="3">
        <v>33448.299999999879</v>
      </c>
      <c r="L194" s="3" t="s">
        <v>10289</v>
      </c>
      <c r="M194" s="10" t="str">
        <f ca="1">IFERROR(__xludf.DUMMYFUNCTION("REGEXREPLACE(F219,""\D"", """")"),"6")</f>
        <v>6</v>
      </c>
    </row>
    <row r="195" spans="1:13" ht="15.75" customHeight="1">
      <c r="A195" s="1">
        <v>226</v>
      </c>
      <c r="B195" s="3">
        <v>227</v>
      </c>
      <c r="C195" s="3" t="s">
        <v>671</v>
      </c>
      <c r="D195" s="3">
        <v>0.1970620837365929</v>
      </c>
      <c r="E195" s="3">
        <v>0.27360065485438451</v>
      </c>
      <c r="F195" s="3">
        <v>0.61722488038277512</v>
      </c>
      <c r="G195" s="3">
        <v>9.0909090909090912E-2</v>
      </c>
      <c r="H195" s="3">
        <v>0.1244019138755981</v>
      </c>
      <c r="I195" s="3">
        <v>0.24401913875598091</v>
      </c>
      <c r="J195" s="3">
        <v>3.9500694626733987E-2</v>
      </c>
      <c r="K195" s="3">
        <v>23651.900000000009</v>
      </c>
      <c r="L195" s="3" t="s">
        <v>10298</v>
      </c>
      <c r="M195" s="10" t="str">
        <f ca="1">IFERROR(__xludf.DUMMYFUNCTION("REGEXREPLACE(F228,""\D"", """")"),"6")</f>
        <v>6</v>
      </c>
    </row>
    <row r="196" spans="1:13" ht="15.75" customHeight="1">
      <c r="A196" s="1">
        <v>273</v>
      </c>
      <c r="B196" s="3">
        <v>274</v>
      </c>
      <c r="C196" s="3" t="s">
        <v>802</v>
      </c>
      <c r="D196" s="3">
        <v>0.1413265857593268</v>
      </c>
      <c r="E196" s="3">
        <v>0.10690427068437371</v>
      </c>
      <c r="F196" s="3">
        <v>0.65909090909090906</v>
      </c>
      <c r="G196" s="3">
        <v>0.125</v>
      </c>
      <c r="H196" s="3">
        <v>0.15909090909090909</v>
      </c>
      <c r="I196" s="3">
        <v>0.30681818181818182</v>
      </c>
      <c r="J196" s="3">
        <v>3.5968220167389542E-2</v>
      </c>
      <c r="K196" s="3">
        <v>10173.400000000011</v>
      </c>
      <c r="L196" s="3" t="s">
        <v>10345</v>
      </c>
      <c r="M196" s="10" t="str">
        <f ca="1">IFERROR(__xludf.DUMMYFUNCTION("REGEXREPLACE(F275,""\D"", """")"),"6")</f>
        <v>6</v>
      </c>
    </row>
    <row r="197" spans="1:13" ht="15.75" customHeight="1">
      <c r="A197" s="1">
        <v>338</v>
      </c>
      <c r="B197" s="3">
        <v>339</v>
      </c>
      <c r="C197" s="3" t="s">
        <v>977</v>
      </c>
      <c r="D197" s="3">
        <v>0.23359817568478261</v>
      </c>
      <c r="E197" s="3">
        <v>0.3011209221393743</v>
      </c>
      <c r="F197" s="3">
        <v>0.66666666666666663</v>
      </c>
      <c r="G197" s="3">
        <v>9.4871794871794868E-2</v>
      </c>
      <c r="H197" s="3">
        <v>0.11025641025641029</v>
      </c>
      <c r="I197" s="3">
        <v>0.241025641025641</v>
      </c>
      <c r="J197" s="3">
        <v>4.6217374800651627E-2</v>
      </c>
      <c r="K197" s="3">
        <v>40807.199999999713</v>
      </c>
      <c r="L197" s="3" t="s">
        <v>10410</v>
      </c>
      <c r="M197" s="10" t="str">
        <f ca="1">IFERROR(__xludf.DUMMYFUNCTION("REGEXREPLACE(F340,""\D"", """")"),"6")</f>
        <v>6</v>
      </c>
    </row>
    <row r="198" spans="1:13" ht="15.75" customHeight="1">
      <c r="A198" s="1">
        <v>357</v>
      </c>
      <c r="B198" s="3">
        <v>358</v>
      </c>
      <c r="C198" s="3" t="s">
        <v>1027</v>
      </c>
      <c r="D198" s="3">
        <v>0.19736540568277189</v>
      </c>
      <c r="E198" s="3">
        <v>0.1201451266583147</v>
      </c>
      <c r="F198" s="3">
        <v>0.6344827586206897</v>
      </c>
      <c r="G198" s="3">
        <v>0.13793103448275859</v>
      </c>
      <c r="H198" s="3">
        <v>0.14482758620689659</v>
      </c>
      <c r="I198" s="3">
        <v>0.33793103448275857</v>
      </c>
      <c r="J198" s="3">
        <v>5.2594740773060811E-2</v>
      </c>
      <c r="K198" s="3">
        <v>16685.80000000001</v>
      </c>
      <c r="L198" s="3" t="s">
        <v>10429</v>
      </c>
      <c r="M198" s="10" t="str">
        <f ca="1">IFERROR(__xludf.DUMMYFUNCTION("REGEXREPLACE(F359,""\D"", """")"),"6")</f>
        <v>6</v>
      </c>
    </row>
    <row r="199" spans="1:13" ht="15.75" customHeight="1">
      <c r="A199" s="1">
        <v>517</v>
      </c>
      <c r="B199" s="3">
        <v>518</v>
      </c>
      <c r="C199" s="3" t="s">
        <v>1456</v>
      </c>
      <c r="D199" s="3">
        <v>0.2127781335955827</v>
      </c>
      <c r="E199" s="3">
        <v>0.24041123942537659</v>
      </c>
      <c r="F199" s="3">
        <v>0.6675191815856778</v>
      </c>
      <c r="G199" s="3">
        <v>9.9744245524296671E-2</v>
      </c>
      <c r="H199" s="3">
        <v>0.1099744245524297</v>
      </c>
      <c r="I199" s="3">
        <v>0.25319693094629159</v>
      </c>
      <c r="J199" s="3">
        <v>4.3146613687297587E-2</v>
      </c>
      <c r="K199" s="3">
        <v>40826.399999999703</v>
      </c>
      <c r="L199" s="3" t="s">
        <v>10589</v>
      </c>
      <c r="M199" s="10" t="str">
        <f ca="1">IFERROR(__xludf.DUMMYFUNCTION("REGEXREPLACE(F519,""\D"", """")"),"6")</f>
        <v>6</v>
      </c>
    </row>
    <row r="200" spans="1:13" ht="15.75" customHeight="1">
      <c r="A200" s="1">
        <v>632</v>
      </c>
      <c r="B200" s="3">
        <v>633</v>
      </c>
      <c r="C200" s="3" t="s">
        <v>1762</v>
      </c>
      <c r="D200" s="3">
        <v>0.1500319047435299</v>
      </c>
      <c r="E200" s="3">
        <v>0.258447166409002</v>
      </c>
      <c r="F200" s="3">
        <v>0.6</v>
      </c>
      <c r="G200" s="3">
        <v>8.3076923076923076E-2</v>
      </c>
      <c r="H200" s="3">
        <v>0.12615384615384609</v>
      </c>
      <c r="I200" s="3">
        <v>0.25230769230769229</v>
      </c>
      <c r="J200" s="3">
        <v>2.9619821658483338E-2</v>
      </c>
      <c r="K200" s="3">
        <v>37128.499999999804</v>
      </c>
      <c r="L200" s="3" t="s">
        <v>10704</v>
      </c>
      <c r="M200" s="10" t="str">
        <f ca="1">IFERROR(__xludf.DUMMYFUNCTION("REGEXREPLACE(F634,""\D"", """")"),"6")</f>
        <v>6</v>
      </c>
    </row>
    <row r="201" spans="1:13" ht="15.75" customHeight="1">
      <c r="A201" s="1">
        <v>670</v>
      </c>
      <c r="B201" s="3">
        <v>671</v>
      </c>
      <c r="C201" s="3" t="s">
        <v>1866</v>
      </c>
      <c r="D201" s="3">
        <v>0.14413398965894261</v>
      </c>
      <c r="E201" s="3">
        <v>0.16715162918561749</v>
      </c>
      <c r="F201" s="3">
        <v>0.65254237288135597</v>
      </c>
      <c r="G201" s="3">
        <v>0.10169491525423729</v>
      </c>
      <c r="H201" s="3">
        <v>0.14689265536723159</v>
      </c>
      <c r="I201" s="3">
        <v>0.29378531073446329</v>
      </c>
      <c r="J201" s="3">
        <v>3.4242651087435787E-2</v>
      </c>
      <c r="K201" s="3">
        <v>38677.599999999751</v>
      </c>
      <c r="L201" s="3" t="s">
        <v>10742</v>
      </c>
      <c r="M201" s="10" t="str">
        <f ca="1">IFERROR(__xludf.DUMMYFUNCTION("REGEXREPLACE(F672,""\D"", """")"),"6")</f>
        <v>6</v>
      </c>
    </row>
    <row r="202" spans="1:13" ht="15.75" customHeight="1">
      <c r="A202" s="1">
        <v>788</v>
      </c>
      <c r="B202" s="3">
        <v>789</v>
      </c>
      <c r="C202" s="3" t="s">
        <v>2191</v>
      </c>
      <c r="D202" s="3">
        <v>0.2271715714223487</v>
      </c>
      <c r="E202" s="3">
        <v>0.22889268384035649</v>
      </c>
      <c r="F202" s="3">
        <v>0.62769230769230766</v>
      </c>
      <c r="G202" s="3">
        <v>8.9230769230769225E-2</v>
      </c>
      <c r="H202" s="3">
        <v>0.13230769230769229</v>
      </c>
      <c r="I202" s="3">
        <v>0.25230769230769229</v>
      </c>
      <c r="J202" s="3">
        <v>4.76822948797316E-2</v>
      </c>
      <c r="K202" s="3">
        <v>35554.399999999827</v>
      </c>
      <c r="L202" s="3" t="s">
        <v>10860</v>
      </c>
      <c r="M202" s="10" t="str">
        <f ca="1">IFERROR(__xludf.DUMMYFUNCTION("REGEXREPLACE(F790,""\D"", """")"),"6")</f>
        <v>6</v>
      </c>
    </row>
    <row r="203" spans="1:13" ht="15.75" customHeight="1">
      <c r="A203" s="1">
        <v>794</v>
      </c>
      <c r="B203" s="3">
        <v>795</v>
      </c>
      <c r="C203" s="3" t="s">
        <v>2209</v>
      </c>
      <c r="D203" s="3">
        <v>0.1215281813381241</v>
      </c>
      <c r="E203" s="3">
        <v>0.31541671602385452</v>
      </c>
      <c r="F203" s="3">
        <v>0.63492063492063489</v>
      </c>
      <c r="G203" s="3">
        <v>8.4656084656084651E-2</v>
      </c>
      <c r="H203" s="3">
        <v>0.11375661375661381</v>
      </c>
      <c r="I203" s="3">
        <v>0.22222222222222221</v>
      </c>
      <c r="J203" s="3">
        <v>2.304376493426763E-2</v>
      </c>
      <c r="K203" s="3">
        <v>40712.299999999719</v>
      </c>
      <c r="L203" s="3" t="s">
        <v>10866</v>
      </c>
      <c r="M203" s="10" t="str">
        <f ca="1">IFERROR(__xludf.DUMMYFUNCTION("REGEXREPLACE(F796,""\D"", """")"),"6")</f>
        <v>6</v>
      </c>
    </row>
    <row r="204" spans="1:13" ht="15.75" customHeight="1">
      <c r="A204" s="1">
        <v>859</v>
      </c>
      <c r="B204" s="3">
        <v>860</v>
      </c>
      <c r="C204" s="3" t="s">
        <v>2389</v>
      </c>
      <c r="D204" s="3">
        <v>0.15938045487904531</v>
      </c>
      <c r="E204" s="3">
        <v>0.28195652965123869</v>
      </c>
      <c r="F204" s="3">
        <v>0.64473684210526316</v>
      </c>
      <c r="G204" s="3">
        <v>0.1019736842105263</v>
      </c>
      <c r="H204" s="3">
        <v>0.1184210526315789</v>
      </c>
      <c r="I204" s="3">
        <v>0.27302631578947367</v>
      </c>
      <c r="J204" s="3">
        <v>3.3680700493131349E-2</v>
      </c>
      <c r="K204" s="3">
        <v>33161.499999999891</v>
      </c>
      <c r="L204" s="3" t="s">
        <v>10931</v>
      </c>
      <c r="M204" s="10" t="str">
        <f ca="1">IFERROR(__xludf.DUMMYFUNCTION("REGEXREPLACE(F861,""\D"", """")"),"6")</f>
        <v>6</v>
      </c>
    </row>
    <row r="205" spans="1:13" ht="15.75" customHeight="1">
      <c r="A205" s="1">
        <v>913</v>
      </c>
      <c r="B205" s="3">
        <v>914</v>
      </c>
      <c r="C205" s="3" t="s">
        <v>2533</v>
      </c>
      <c r="D205" s="3">
        <v>0.19301070217378441</v>
      </c>
      <c r="E205" s="3">
        <v>0.19312019595826821</v>
      </c>
      <c r="F205" s="3">
        <v>0.602112676056338</v>
      </c>
      <c r="G205" s="3">
        <v>0.13732394366197179</v>
      </c>
      <c r="H205" s="3">
        <v>8.8028169014084501E-2</v>
      </c>
      <c r="I205" s="3">
        <v>0.28169014084507038</v>
      </c>
      <c r="J205" s="3">
        <v>4.0816997134202067E-2</v>
      </c>
      <c r="K205" s="3">
        <v>32213.099999999929</v>
      </c>
      <c r="L205" s="3" t="s">
        <v>10985</v>
      </c>
      <c r="M205" s="10" t="str">
        <f ca="1">IFERROR(__xludf.DUMMYFUNCTION("REGEXREPLACE(F915,""\D"", """")"),"6")</f>
        <v>6</v>
      </c>
    </row>
    <row r="206" spans="1:13" ht="15.75" customHeight="1">
      <c r="A206" s="1">
        <v>949</v>
      </c>
      <c r="B206" s="3">
        <v>950</v>
      </c>
      <c r="C206" s="3" t="s">
        <v>2639</v>
      </c>
      <c r="D206" s="3">
        <v>0.17680606764515819</v>
      </c>
      <c r="E206" s="3">
        <v>0.26438256955067008</v>
      </c>
      <c r="F206" s="3">
        <v>0.60801393728222997</v>
      </c>
      <c r="G206" s="3">
        <v>8.7108013937282236E-2</v>
      </c>
      <c r="H206" s="3">
        <v>9.9303135888501745E-2</v>
      </c>
      <c r="I206" s="3">
        <v>0.24041811846689901</v>
      </c>
      <c r="J206" s="3">
        <v>3.2065686129236437E-2</v>
      </c>
      <c r="K206" s="3">
        <v>62889.899999999507</v>
      </c>
      <c r="L206" s="3" t="s">
        <v>11021</v>
      </c>
      <c r="M206" s="10" t="str">
        <f ca="1">IFERROR(__xludf.DUMMYFUNCTION("REGEXREPLACE(F951,""\D"", """")"),"6")</f>
        <v>6</v>
      </c>
    </row>
    <row r="207" spans="1:13" ht="15.75" customHeight="1">
      <c r="A207" s="1">
        <v>969</v>
      </c>
      <c r="B207" s="3">
        <v>970</v>
      </c>
      <c r="C207" s="3" t="s">
        <v>2696</v>
      </c>
      <c r="D207" s="3">
        <v>0.16996023769495031</v>
      </c>
      <c r="E207" s="3">
        <v>0.37540482210734788</v>
      </c>
      <c r="F207" s="3">
        <v>0.58648648648648649</v>
      </c>
      <c r="G207" s="3">
        <v>9.7297297297297303E-2</v>
      </c>
      <c r="H207" s="3">
        <v>6.4864864864864868E-2</v>
      </c>
      <c r="I207" s="3">
        <v>0.2</v>
      </c>
      <c r="J207" s="3">
        <v>2.589728475873625E-2</v>
      </c>
      <c r="K207" s="3">
        <v>41259.899999999732</v>
      </c>
      <c r="L207" s="3" t="s">
        <v>11041</v>
      </c>
      <c r="M207" s="10" t="str">
        <f ca="1">IFERROR(__xludf.DUMMYFUNCTION("REGEXREPLACE(F971,""\D"", """")"),"6")</f>
        <v>6</v>
      </c>
    </row>
    <row r="208" spans="1:13" ht="15.75" customHeight="1">
      <c r="A208" s="1">
        <v>1029</v>
      </c>
      <c r="B208" s="3">
        <v>1030</v>
      </c>
      <c r="C208" s="3" t="s">
        <v>2854</v>
      </c>
      <c r="D208" s="3">
        <v>0.14120871209347921</v>
      </c>
      <c r="E208" s="3">
        <v>0.24404722920144939</v>
      </c>
      <c r="F208" s="3">
        <v>0.60392156862745094</v>
      </c>
      <c r="G208" s="3">
        <v>9.0196078431372548E-2</v>
      </c>
      <c r="H208" s="3">
        <v>0.1372549019607843</v>
      </c>
      <c r="I208" s="3">
        <v>0.25490196078431371</v>
      </c>
      <c r="J208" s="3">
        <v>3.007346183792417E-2</v>
      </c>
      <c r="K208" s="3">
        <v>27654.299999999959</v>
      </c>
      <c r="L208" s="3" t="s">
        <v>11101</v>
      </c>
      <c r="M208" s="10" t="str">
        <f ca="1">IFERROR(__xludf.DUMMYFUNCTION("REGEXREPLACE(F1031,""\D"", """")"),"6")</f>
        <v>6</v>
      </c>
    </row>
    <row r="209" spans="1:13" ht="15.75" customHeight="1">
      <c r="A209" s="1">
        <v>1184</v>
      </c>
      <c r="B209" s="3">
        <v>1185</v>
      </c>
      <c r="C209" s="3" t="s">
        <v>3280</v>
      </c>
      <c r="D209" s="3">
        <v>0.1145614859146947</v>
      </c>
      <c r="E209" s="3">
        <v>0.27363237893895498</v>
      </c>
      <c r="F209" s="3">
        <v>0.66287878787878785</v>
      </c>
      <c r="G209" s="3">
        <v>0.1136363636363636</v>
      </c>
      <c r="H209" s="3">
        <v>0.10227272727272731</v>
      </c>
      <c r="I209" s="3">
        <v>0.28030303030303028</v>
      </c>
      <c r="J209" s="3">
        <v>2.356876367454093E-2</v>
      </c>
      <c r="K209" s="3">
        <v>28181.099999999969</v>
      </c>
      <c r="L209" s="3" t="s">
        <v>11256</v>
      </c>
      <c r="M209" s="10" t="str">
        <f ca="1">IFERROR(__xludf.DUMMYFUNCTION("REGEXREPLACE(F1186,""\D"", """")"),"6")</f>
        <v>6</v>
      </c>
    </row>
    <row r="210" spans="1:13" ht="15.75" customHeight="1">
      <c r="A210" s="1">
        <v>1203</v>
      </c>
      <c r="B210" s="3">
        <v>1204</v>
      </c>
      <c r="C210" s="3" t="s">
        <v>3333</v>
      </c>
      <c r="D210" s="3">
        <v>0.1883002427217719</v>
      </c>
      <c r="E210" s="3">
        <v>0.1333420484362384</v>
      </c>
      <c r="F210" s="3">
        <v>0.61092150170648463</v>
      </c>
      <c r="G210" s="3">
        <v>0.1160409556313993</v>
      </c>
      <c r="H210" s="3">
        <v>0.13310580204778161</v>
      </c>
      <c r="I210" s="3">
        <v>0.31058020477815701</v>
      </c>
      <c r="J210" s="3">
        <v>4.5221371983137443E-2</v>
      </c>
      <c r="K210" s="3">
        <v>33420.099999999897</v>
      </c>
      <c r="L210" s="3" t="s">
        <v>11275</v>
      </c>
      <c r="M210" s="10" t="str">
        <f ca="1">IFERROR(__xludf.DUMMYFUNCTION("REGEXREPLACE(F1205,""\D"", """")"),"6")</f>
        <v>6</v>
      </c>
    </row>
    <row r="211" spans="1:13" ht="15.75" customHeight="1">
      <c r="A211" s="1">
        <v>1313</v>
      </c>
      <c r="B211" s="3">
        <v>1314</v>
      </c>
      <c r="C211" s="3" t="s">
        <v>3636</v>
      </c>
      <c r="D211" s="3">
        <v>0.1866916346042197</v>
      </c>
      <c r="E211" s="3">
        <v>0.1934680595357243</v>
      </c>
      <c r="F211" s="3">
        <v>0.60597014925373138</v>
      </c>
      <c r="G211" s="3">
        <v>0.1164179104477612</v>
      </c>
      <c r="H211" s="3">
        <v>0.14626865671641789</v>
      </c>
      <c r="I211" s="3">
        <v>0.28656716417910449</v>
      </c>
      <c r="J211" s="3">
        <v>4.7371668821347163E-2</v>
      </c>
      <c r="K211" s="3">
        <v>37124.799999999799</v>
      </c>
      <c r="L211" s="3" t="s">
        <v>11385</v>
      </c>
      <c r="M211" s="10" t="str">
        <f ca="1">IFERROR(__xludf.DUMMYFUNCTION("REGEXREPLACE(F1315,""\D"", """")"),"6")</f>
        <v>6</v>
      </c>
    </row>
    <row r="212" spans="1:13" ht="15.75" customHeight="1">
      <c r="A212" s="1">
        <v>1336</v>
      </c>
      <c r="B212" s="3">
        <v>1337</v>
      </c>
      <c r="C212" s="3" t="s">
        <v>3696</v>
      </c>
      <c r="D212" s="3">
        <v>0.16567875982188859</v>
      </c>
      <c r="E212" s="3">
        <v>0.3007043437900821</v>
      </c>
      <c r="F212" s="3">
        <v>0.63888888888888884</v>
      </c>
      <c r="G212" s="3">
        <v>9.7222222222222224E-2</v>
      </c>
      <c r="H212" s="3">
        <v>9.7222222222222224E-2</v>
      </c>
      <c r="I212" s="3">
        <v>0.2361111111111111</v>
      </c>
      <c r="J212" s="3">
        <v>2.9043825257254501E-2</v>
      </c>
      <c r="K212" s="3">
        <v>15529.30000000003</v>
      </c>
      <c r="L212" s="3" t="s">
        <v>11408</v>
      </c>
      <c r="M212" s="10" t="str">
        <f ca="1">IFERROR(__xludf.DUMMYFUNCTION("REGEXREPLACE(F1338,""\D"", """")"),"6")</f>
        <v>6</v>
      </c>
    </row>
    <row r="213" spans="1:13" ht="15.75" customHeight="1">
      <c r="A213" s="1">
        <v>1395</v>
      </c>
      <c r="B213" s="3">
        <v>1396</v>
      </c>
      <c r="C213" s="3" t="s">
        <v>3862</v>
      </c>
      <c r="D213" s="3">
        <v>0.20452397837131989</v>
      </c>
      <c r="E213" s="3">
        <v>0.29322101330092609</v>
      </c>
      <c r="F213" s="3">
        <v>0.61379310344827587</v>
      </c>
      <c r="G213" s="3">
        <v>8.9655172413793102E-2</v>
      </c>
      <c r="H213" s="3">
        <v>0.1206896551724138</v>
      </c>
      <c r="I213" s="3">
        <v>0.25862068965517238</v>
      </c>
      <c r="J213" s="3">
        <v>4.0763306572908109E-2</v>
      </c>
      <c r="K213" s="3">
        <v>31843.099999999889</v>
      </c>
      <c r="L213" s="3" t="s">
        <v>11467</v>
      </c>
      <c r="M213" s="10" t="str">
        <f ca="1">IFERROR(__xludf.DUMMYFUNCTION("REGEXREPLACE(F1397,""\D"", """")"),"6")</f>
        <v>6</v>
      </c>
    </row>
    <row r="214" spans="1:13" ht="15.75" customHeight="1">
      <c r="A214" s="1">
        <v>1398</v>
      </c>
      <c r="B214" s="3">
        <v>1399</v>
      </c>
      <c r="C214" s="3" t="s">
        <v>3870</v>
      </c>
      <c r="D214" s="3">
        <v>0.16371741119493691</v>
      </c>
      <c r="E214" s="3">
        <v>0.42960351253102541</v>
      </c>
      <c r="F214" s="3">
        <v>0.61299852289512557</v>
      </c>
      <c r="G214" s="3">
        <v>6.4992614475627764E-2</v>
      </c>
      <c r="H214" s="3">
        <v>6.7946824224519947E-2</v>
      </c>
      <c r="I214" s="3">
        <v>0.1713441654357459</v>
      </c>
      <c r="J214" s="3">
        <v>2.1044329349534142E-2</v>
      </c>
      <c r="K214" s="3">
        <v>72352.799999999799</v>
      </c>
      <c r="L214" s="3" t="s">
        <v>11470</v>
      </c>
      <c r="M214" s="10" t="str">
        <f ca="1">IFERROR(__xludf.DUMMYFUNCTION("REGEXREPLACE(F1400,""\D"", """")"),"6")</f>
        <v>6</v>
      </c>
    </row>
    <row r="215" spans="1:13" ht="15.75" customHeight="1">
      <c r="A215" s="1">
        <v>1515</v>
      </c>
      <c r="B215" s="3">
        <v>1516</v>
      </c>
      <c r="C215" s="3" t="s">
        <v>4177</v>
      </c>
      <c r="D215" s="3">
        <v>0.19606714659718669</v>
      </c>
      <c r="E215" s="3">
        <v>0.23098261295298581</v>
      </c>
      <c r="F215" s="3">
        <v>0.6223776223776224</v>
      </c>
      <c r="G215" s="3">
        <v>8.7412587412587409E-2</v>
      </c>
      <c r="H215" s="3">
        <v>0.1083916083916084</v>
      </c>
      <c r="I215" s="3">
        <v>0.24825174825174831</v>
      </c>
      <c r="J215" s="3">
        <v>3.6361075427243227E-2</v>
      </c>
      <c r="K215" s="3">
        <v>31544.499999999909</v>
      </c>
      <c r="L215" s="3" t="s">
        <v>11587</v>
      </c>
      <c r="M215" s="10" t="str">
        <f ca="1">IFERROR(__xludf.DUMMYFUNCTION("REGEXREPLACE(F1517,""\D"", """")"),"6")</f>
        <v>6</v>
      </c>
    </row>
    <row r="216" spans="1:13" ht="15.75" customHeight="1">
      <c r="A216" s="1">
        <v>1537</v>
      </c>
      <c r="B216" s="3">
        <v>1538</v>
      </c>
      <c r="C216" s="3" t="s">
        <v>4238</v>
      </c>
      <c r="D216" s="3">
        <v>0.13280355009964351</v>
      </c>
      <c r="E216" s="3">
        <v>0.1859788790057873</v>
      </c>
      <c r="F216" s="3">
        <v>0.62075471698113205</v>
      </c>
      <c r="G216" s="3">
        <v>0.12452830188679249</v>
      </c>
      <c r="H216" s="3">
        <v>0.15471698113207549</v>
      </c>
      <c r="I216" s="3">
        <v>0.31886792452830193</v>
      </c>
      <c r="J216" s="3">
        <v>3.6263814339886243E-2</v>
      </c>
      <c r="K216" s="3">
        <v>60328.89999999947</v>
      </c>
      <c r="L216" s="3" t="s">
        <v>11609</v>
      </c>
      <c r="M216" s="10" t="str">
        <f ca="1">IFERROR(__xludf.DUMMYFUNCTION("REGEXREPLACE(F1539,""\D"", """")"),"6")</f>
        <v>6</v>
      </c>
    </row>
    <row r="217" spans="1:13" ht="15.75" customHeight="1">
      <c r="A217" s="1">
        <v>1612</v>
      </c>
      <c r="B217" s="3">
        <v>1613</v>
      </c>
      <c r="C217" s="3" t="s">
        <v>4453</v>
      </c>
      <c r="D217" s="3">
        <v>0.18009231261826869</v>
      </c>
      <c r="E217" s="3">
        <v>0.13930675716747859</v>
      </c>
      <c r="F217" s="3">
        <v>0.56719022687609078</v>
      </c>
      <c r="G217" s="3">
        <v>0.13961605584642231</v>
      </c>
      <c r="H217" s="3">
        <v>0.13961605584642231</v>
      </c>
      <c r="I217" s="3">
        <v>0.31413612565445032</v>
      </c>
      <c r="J217" s="3">
        <v>4.9562726578612881E-2</v>
      </c>
      <c r="K217" s="3">
        <v>66287.99999999952</v>
      </c>
      <c r="L217" s="3" t="s">
        <v>11684</v>
      </c>
      <c r="M217" s="10" t="str">
        <f ca="1">IFERROR(__xludf.DUMMYFUNCTION("REGEXREPLACE(F1614,""\D"", """")"),"6")</f>
        <v>6</v>
      </c>
    </row>
    <row r="218" spans="1:13" ht="15.75" customHeight="1">
      <c r="A218" s="1">
        <v>1812</v>
      </c>
      <c r="B218" s="3">
        <v>1813</v>
      </c>
      <c r="C218" s="3" t="s">
        <v>4960</v>
      </c>
      <c r="D218" s="3">
        <v>0.19104408467910691</v>
      </c>
      <c r="E218" s="3">
        <v>0.23136084391586259</v>
      </c>
      <c r="F218" s="3">
        <v>0.61095890410958908</v>
      </c>
      <c r="G218" s="3">
        <v>9.5890410958904104E-2</v>
      </c>
      <c r="H218" s="3">
        <v>0.12602739726027401</v>
      </c>
      <c r="I218" s="3">
        <v>0.26027397260273971</v>
      </c>
      <c r="J218" s="3">
        <v>4.0698616974254899E-2</v>
      </c>
      <c r="K218" s="3">
        <v>39380.999999999738</v>
      </c>
      <c r="L218" s="3" t="s">
        <v>11884</v>
      </c>
      <c r="M218" s="10" t="str">
        <f ca="1">IFERROR(__xludf.DUMMYFUNCTION("REGEXREPLACE(F1814,""\D"", """")"),"6")</f>
        <v>6</v>
      </c>
    </row>
    <row r="219" spans="1:13" ht="15.75" customHeight="1">
      <c r="A219" s="1">
        <v>1864</v>
      </c>
      <c r="B219" s="3">
        <v>1865</v>
      </c>
      <c r="C219" s="3" t="s">
        <v>5096</v>
      </c>
      <c r="D219" s="3">
        <v>0.18989815125498941</v>
      </c>
      <c r="E219" s="3">
        <v>0.18106872407886079</v>
      </c>
      <c r="F219" s="3">
        <v>0.60941176470588232</v>
      </c>
      <c r="G219" s="3">
        <v>0.1105882352941177</v>
      </c>
      <c r="H219" s="3">
        <v>0.14588235294117649</v>
      </c>
      <c r="I219" s="3">
        <v>0.30588235294117649</v>
      </c>
      <c r="J219" s="3">
        <v>4.715001284754175E-2</v>
      </c>
      <c r="K219" s="3">
        <v>48406.999999999607</v>
      </c>
      <c r="L219" s="3" t="s">
        <v>11936</v>
      </c>
      <c r="M219" s="10" t="str">
        <f ca="1">IFERROR(__xludf.DUMMYFUNCTION("REGEXREPLACE(F1866,""\D"", """")"),"6")</f>
        <v>6</v>
      </c>
    </row>
    <row r="220" spans="1:13" ht="15.75" customHeight="1">
      <c r="A220" s="1">
        <v>1882</v>
      </c>
      <c r="B220" s="3">
        <v>1883</v>
      </c>
      <c r="C220" s="3" t="s">
        <v>5145</v>
      </c>
      <c r="D220" s="3">
        <v>0.17458893719257751</v>
      </c>
      <c r="E220" s="3">
        <v>0.25823683470644582</v>
      </c>
      <c r="F220" s="3">
        <v>0.59459459459459463</v>
      </c>
      <c r="G220" s="3">
        <v>0.1203931203931204</v>
      </c>
      <c r="H220" s="3">
        <v>9.8280098280098274E-2</v>
      </c>
      <c r="I220" s="3">
        <v>0.28255528255528262</v>
      </c>
      <c r="J220" s="3">
        <v>3.6895408241308228E-2</v>
      </c>
      <c r="K220" s="3">
        <v>46555.699999999641</v>
      </c>
      <c r="L220" s="3" t="s">
        <v>11954</v>
      </c>
      <c r="M220" s="10" t="str">
        <f ca="1">IFERROR(__xludf.DUMMYFUNCTION("REGEXREPLACE(F1884,""\D"", """")"),"6")</f>
        <v>6</v>
      </c>
    </row>
    <row r="221" spans="1:13" ht="15.75" customHeight="1">
      <c r="A221" s="1">
        <v>1975</v>
      </c>
      <c r="B221" s="3">
        <v>1976</v>
      </c>
      <c r="C221" s="3" t="s">
        <v>5386</v>
      </c>
      <c r="D221" s="3">
        <v>0.22267351980429839</v>
      </c>
      <c r="E221" s="3">
        <v>0.24074198729162269</v>
      </c>
      <c r="F221" s="3">
        <v>0.54696132596685088</v>
      </c>
      <c r="G221" s="3">
        <v>8.8397790055248615E-2</v>
      </c>
      <c r="H221" s="3">
        <v>0.1049723756906077</v>
      </c>
      <c r="I221" s="3">
        <v>0.2541436464088398</v>
      </c>
      <c r="J221" s="3">
        <v>3.9558600701587017E-2</v>
      </c>
      <c r="K221" s="3">
        <v>19989.700000000019</v>
      </c>
      <c r="L221" s="3" t="s">
        <v>12047</v>
      </c>
      <c r="M221" s="10" t="str">
        <f ca="1">IFERROR(__xludf.DUMMYFUNCTION("REGEXREPLACE(F1977,""\D"", """")"),"6")</f>
        <v>6</v>
      </c>
    </row>
    <row r="222" spans="1:13" ht="15.75" customHeight="1">
      <c r="A222" s="1">
        <v>1986</v>
      </c>
      <c r="B222" s="3">
        <v>1987</v>
      </c>
      <c r="C222" s="3" t="s">
        <v>5412</v>
      </c>
      <c r="D222" s="3">
        <v>0.15212908491096569</v>
      </c>
      <c r="E222" s="3">
        <v>0.23361792886104041</v>
      </c>
      <c r="F222" s="3">
        <v>0.6203473945409429</v>
      </c>
      <c r="G222" s="3">
        <v>8.9330024813895778E-2</v>
      </c>
      <c r="H222" s="3">
        <v>0.1166253101736973</v>
      </c>
      <c r="I222" s="3">
        <v>0.23325062034739449</v>
      </c>
      <c r="J222" s="3">
        <v>3.0105130391662949E-2</v>
      </c>
      <c r="K222" s="3">
        <v>43517.199999999662</v>
      </c>
      <c r="L222" s="3" t="s">
        <v>12058</v>
      </c>
      <c r="M222" s="10" t="str">
        <f ca="1">IFERROR(__xludf.DUMMYFUNCTION("REGEXREPLACE(F1988,""\D"", """")"),"6")</f>
        <v>6</v>
      </c>
    </row>
    <row r="223" spans="1:13" ht="15.75" customHeight="1">
      <c r="A223" s="1">
        <v>2080</v>
      </c>
      <c r="B223" s="3">
        <v>2081</v>
      </c>
      <c r="C223" s="3" t="s">
        <v>5659</v>
      </c>
      <c r="D223" s="3">
        <v>0.1486932546747847</v>
      </c>
      <c r="E223" s="3">
        <v>0.26933587138757642</v>
      </c>
      <c r="F223" s="3">
        <v>0.56850961538461542</v>
      </c>
      <c r="G223" s="3">
        <v>9.1346153846153841E-2</v>
      </c>
      <c r="H223" s="3">
        <v>9.6153846153846159E-2</v>
      </c>
      <c r="I223" s="3">
        <v>0.23076923076923081</v>
      </c>
      <c r="J223" s="3">
        <v>2.7387761903313681E-2</v>
      </c>
      <c r="K223" s="3">
        <v>92737.20000000023</v>
      </c>
      <c r="L223" s="3" t="s">
        <v>12152</v>
      </c>
      <c r="M223" s="10" t="str">
        <f ca="1">IFERROR(__xludf.DUMMYFUNCTION("REGEXREPLACE(F2082,""\D"", """")"),"6")</f>
        <v>6</v>
      </c>
    </row>
    <row r="224" spans="1:13" ht="15.75" customHeight="1">
      <c r="A224" s="1">
        <v>2154</v>
      </c>
      <c r="B224" s="3">
        <v>2155</v>
      </c>
      <c r="C224" s="3" t="s">
        <v>5839</v>
      </c>
      <c r="D224" s="3">
        <v>0.21103916696068289</v>
      </c>
      <c r="E224" s="3">
        <v>0.33464622846955888</v>
      </c>
      <c r="F224" s="3">
        <v>0.6328125</v>
      </c>
      <c r="G224" s="3">
        <v>8.203125E-2</v>
      </c>
      <c r="H224" s="3">
        <v>8.984375E-2</v>
      </c>
      <c r="I224" s="3">
        <v>0.2109375</v>
      </c>
      <c r="J224" s="3">
        <v>3.3920507615769473E-2</v>
      </c>
      <c r="K224" s="3">
        <v>27991.399999999969</v>
      </c>
      <c r="L224" s="3" t="s">
        <v>12226</v>
      </c>
      <c r="M224" s="10" t="str">
        <f ca="1">IFERROR(__xludf.DUMMYFUNCTION("REGEXREPLACE(F2156,""\D"", """")"),"6")</f>
        <v>6</v>
      </c>
    </row>
    <row r="225" spans="1:13" ht="15.75" customHeight="1">
      <c r="A225" s="1">
        <v>2173</v>
      </c>
      <c r="B225" s="3">
        <v>2174</v>
      </c>
      <c r="C225" s="3" t="s">
        <v>5889</v>
      </c>
      <c r="D225" s="3">
        <v>0.1712754986528548</v>
      </c>
      <c r="E225" s="3">
        <v>0.3359914200052882</v>
      </c>
      <c r="F225" s="3">
        <v>0.65445026178010468</v>
      </c>
      <c r="G225" s="3">
        <v>8.3769633507853408E-2</v>
      </c>
      <c r="H225" s="3">
        <v>9.4240837696335081E-2</v>
      </c>
      <c r="I225" s="3">
        <v>0.2356020942408377</v>
      </c>
      <c r="J225" s="3">
        <v>2.7930337895533289E-2</v>
      </c>
      <c r="K225" s="3">
        <v>21007.400000000009</v>
      </c>
      <c r="L225" s="3" t="s">
        <v>12245</v>
      </c>
      <c r="M225" s="10" t="str">
        <f ca="1">IFERROR(__xludf.DUMMYFUNCTION("REGEXREPLACE(F2175,""\D"", """")"),"6")</f>
        <v>6</v>
      </c>
    </row>
    <row r="226" spans="1:13" ht="15.75" customHeight="1">
      <c r="A226" s="1">
        <v>2203</v>
      </c>
      <c r="B226" s="3">
        <v>2204</v>
      </c>
      <c r="C226" s="3" t="s">
        <v>5967</v>
      </c>
      <c r="D226" s="3">
        <v>0.1855827240878995</v>
      </c>
      <c r="E226" s="3">
        <v>0.21168587996377711</v>
      </c>
      <c r="F226" s="3">
        <v>0.6144708423326134</v>
      </c>
      <c r="G226" s="3">
        <v>0.101511879049676</v>
      </c>
      <c r="H226" s="3">
        <v>0.1101511879049676</v>
      </c>
      <c r="I226" s="3">
        <v>0.25701943844492442</v>
      </c>
      <c r="J226" s="3">
        <v>3.8731167065042128E-2</v>
      </c>
      <c r="K226" s="3">
        <v>102703.5000000001</v>
      </c>
      <c r="L226" s="3" t="s">
        <v>12275</v>
      </c>
      <c r="M226" s="10" t="str">
        <f ca="1">IFERROR(__xludf.DUMMYFUNCTION("REGEXREPLACE(F2205,""\D"", """")"),"6")</f>
        <v>6</v>
      </c>
    </row>
    <row r="227" spans="1:13" ht="15.75" customHeight="1">
      <c r="A227" s="1">
        <v>2239</v>
      </c>
      <c r="B227" s="3">
        <v>2240</v>
      </c>
      <c r="C227" s="3" t="s">
        <v>6059</v>
      </c>
      <c r="D227" s="3">
        <v>0.2202371346972247</v>
      </c>
      <c r="E227" s="3">
        <v>0.25087680452381622</v>
      </c>
      <c r="F227" s="3">
        <v>0.60280373831775702</v>
      </c>
      <c r="G227" s="3">
        <v>8.8785046728971959E-2</v>
      </c>
      <c r="H227" s="3">
        <v>0.14485981308411211</v>
      </c>
      <c r="I227" s="3">
        <v>0.26168224299065418</v>
      </c>
      <c r="J227" s="3">
        <v>4.746098678283546E-2</v>
      </c>
      <c r="K227" s="3">
        <v>23444.899999999969</v>
      </c>
      <c r="L227" s="3" t="s">
        <v>12311</v>
      </c>
      <c r="M227" s="10" t="str">
        <f ca="1">IFERROR(__xludf.DUMMYFUNCTION("REGEXREPLACE(F2241,""\D"", """")"),"6")</f>
        <v>6</v>
      </c>
    </row>
    <row r="228" spans="1:13" ht="15.75" customHeight="1">
      <c r="A228" s="1">
        <v>2260</v>
      </c>
      <c r="B228" s="3">
        <v>2261</v>
      </c>
      <c r="C228" s="3" t="s">
        <v>6112</v>
      </c>
      <c r="D228" s="3">
        <v>0.1731646983349239</v>
      </c>
      <c r="E228" s="3">
        <v>0.25338089788113638</v>
      </c>
      <c r="F228" s="3">
        <v>0.6244343891402715</v>
      </c>
      <c r="G228" s="3">
        <v>0.1153846153846154</v>
      </c>
      <c r="H228" s="3">
        <v>0.10859728506787331</v>
      </c>
      <c r="I228" s="3">
        <v>0.25113122171945701</v>
      </c>
      <c r="J228" s="3">
        <v>3.7765570616866487E-2</v>
      </c>
      <c r="K228" s="3">
        <v>49735.099999999577</v>
      </c>
      <c r="L228" s="3" t="s">
        <v>12332</v>
      </c>
      <c r="M228" s="10" t="str">
        <f ca="1">IFERROR(__xludf.DUMMYFUNCTION("REGEXREPLACE(F2262,""\D"", """")"),"6")</f>
        <v>6</v>
      </c>
    </row>
    <row r="229" spans="1:13" ht="15.75" customHeight="1">
      <c r="A229" s="1">
        <v>2377</v>
      </c>
      <c r="B229" s="3">
        <v>2378</v>
      </c>
      <c r="C229" s="3" t="s">
        <v>6404</v>
      </c>
      <c r="D229" s="3">
        <v>0.18049186284463811</v>
      </c>
      <c r="E229" s="3">
        <v>0.36585079504260798</v>
      </c>
      <c r="F229" s="3">
        <v>0.56137339055793989</v>
      </c>
      <c r="G229" s="3">
        <v>8.4978540772532182E-2</v>
      </c>
      <c r="H229" s="3">
        <v>7.9828326180257508E-2</v>
      </c>
      <c r="I229" s="3">
        <v>0.2060085836909871</v>
      </c>
      <c r="J229" s="3">
        <v>2.9300753447551051E-2</v>
      </c>
      <c r="K229" s="3">
        <v>130214.5000000015</v>
      </c>
      <c r="L229" s="3" t="s">
        <v>12449</v>
      </c>
      <c r="M229" s="10" t="str">
        <f ca="1">IFERROR(__xludf.DUMMYFUNCTION("REGEXREPLACE(F2379,""\D"", """")"),"6")</f>
        <v>6</v>
      </c>
    </row>
    <row r="230" spans="1:13" ht="15.75" customHeight="1">
      <c r="A230" s="1">
        <v>2404</v>
      </c>
      <c r="B230" s="3">
        <v>2405</v>
      </c>
      <c r="C230" s="3" t="s">
        <v>6474</v>
      </c>
      <c r="D230" s="3">
        <v>0.1803607151984272</v>
      </c>
      <c r="E230" s="3">
        <v>0.23167500933735019</v>
      </c>
      <c r="F230" s="3">
        <v>0.58715596330275233</v>
      </c>
      <c r="G230" s="3">
        <v>7.3394495412844041E-2</v>
      </c>
      <c r="H230" s="3">
        <v>0.1422018348623853</v>
      </c>
      <c r="I230" s="3">
        <v>0.25229357798165142</v>
      </c>
      <c r="J230" s="3">
        <v>3.5053094292736411E-2</v>
      </c>
      <c r="K230" s="3">
        <v>24945.999999999989</v>
      </c>
      <c r="L230" s="3" t="s">
        <v>12476</v>
      </c>
      <c r="M230" s="10" t="str">
        <f ca="1">IFERROR(__xludf.DUMMYFUNCTION("REGEXREPLACE(F2406,""\D"", """")"),"6")</f>
        <v>6</v>
      </c>
    </row>
    <row r="231" spans="1:13" ht="15.75" customHeight="1">
      <c r="A231" s="1">
        <v>2406</v>
      </c>
      <c r="B231" s="3">
        <v>2407</v>
      </c>
      <c r="C231" s="3" t="s">
        <v>6480</v>
      </c>
      <c r="D231" s="3">
        <v>0.162846813562532</v>
      </c>
      <c r="E231" s="3">
        <v>0.28464792112997778</v>
      </c>
      <c r="F231" s="3">
        <v>0.63314711359404097</v>
      </c>
      <c r="G231" s="3">
        <v>9.3109869646182494E-2</v>
      </c>
      <c r="H231" s="3">
        <v>0.111731843575419</v>
      </c>
      <c r="I231" s="3">
        <v>0.2495344506517691</v>
      </c>
      <c r="J231" s="3">
        <v>3.2442269503516363E-2</v>
      </c>
      <c r="K231" s="3">
        <v>58002.19999999943</v>
      </c>
      <c r="L231" s="3" t="s">
        <v>12478</v>
      </c>
      <c r="M231" s="10" t="str">
        <f ca="1">IFERROR(__xludf.DUMMYFUNCTION("REGEXREPLACE(F2408,""\D"", """")"),"6")</f>
        <v>6</v>
      </c>
    </row>
    <row r="232" spans="1:13" ht="15.75" customHeight="1">
      <c r="A232" s="1">
        <v>2512</v>
      </c>
      <c r="B232" s="3">
        <v>2513</v>
      </c>
      <c r="C232" s="3" t="s">
        <v>6758</v>
      </c>
      <c r="D232" s="3">
        <v>0.22116985131583561</v>
      </c>
      <c r="E232" s="3">
        <v>0.25173816576128588</v>
      </c>
      <c r="F232" s="3">
        <v>0.64810126582278482</v>
      </c>
      <c r="G232" s="3">
        <v>8.3544303797468356E-2</v>
      </c>
      <c r="H232" s="3">
        <v>0.1164556962025316</v>
      </c>
      <c r="I232" s="3">
        <v>0.24556962025316459</v>
      </c>
      <c r="J232" s="3">
        <v>4.2257880980781509E-2</v>
      </c>
      <c r="K232" s="3">
        <v>41937.799999999697</v>
      </c>
      <c r="L232" s="3" t="s">
        <v>12584</v>
      </c>
      <c r="M232" s="10" t="str">
        <f ca="1">IFERROR(__xludf.DUMMYFUNCTION("REGEXREPLACE(F2514,""\D"", """")"),"6")</f>
        <v>6</v>
      </c>
    </row>
    <row r="233" spans="1:13" ht="15.75" customHeight="1">
      <c r="A233" s="1">
        <v>2532</v>
      </c>
      <c r="B233" s="3">
        <v>2533</v>
      </c>
      <c r="C233" s="3" t="s">
        <v>6813</v>
      </c>
      <c r="D233" s="3">
        <v>0.19970465612604349</v>
      </c>
      <c r="E233" s="3">
        <v>0.2066344185953487</v>
      </c>
      <c r="F233" s="3">
        <v>0.62087912087912089</v>
      </c>
      <c r="G233" s="3">
        <v>0.1043956043956044</v>
      </c>
      <c r="H233" s="3">
        <v>0.1648351648351648</v>
      </c>
      <c r="I233" s="3">
        <v>0.30769230769230771</v>
      </c>
      <c r="J233" s="3">
        <v>4.9681952225606972E-2</v>
      </c>
      <c r="K233" s="3">
        <v>21149.200000000012</v>
      </c>
      <c r="L233" s="3" t="s">
        <v>12604</v>
      </c>
      <c r="M233" s="10" t="str">
        <f ca="1">IFERROR(__xludf.DUMMYFUNCTION("REGEXREPLACE(F2534,""\D"", """")"),"6")</f>
        <v>6</v>
      </c>
    </row>
    <row r="234" spans="1:13" ht="15.75" customHeight="1">
      <c r="A234" s="1">
        <v>2568</v>
      </c>
      <c r="B234" s="3">
        <v>2569</v>
      </c>
      <c r="C234" s="3" t="s">
        <v>6908</v>
      </c>
      <c r="D234" s="3">
        <v>0.1422698714646938</v>
      </c>
      <c r="E234" s="3">
        <v>0.22120105946176269</v>
      </c>
      <c r="F234" s="3">
        <v>0.65384615384615385</v>
      </c>
      <c r="G234" s="3">
        <v>0.1153846153846154</v>
      </c>
      <c r="H234" s="3">
        <v>0.15384615384615391</v>
      </c>
      <c r="I234" s="3">
        <v>0.28846153846153838</v>
      </c>
      <c r="J234" s="3">
        <v>3.4530464898311887E-2</v>
      </c>
      <c r="K234" s="3">
        <v>11651.40000000002</v>
      </c>
      <c r="L234" s="3" t="s">
        <v>12640</v>
      </c>
      <c r="M234" s="10" t="str">
        <f ca="1">IFERROR(__xludf.DUMMYFUNCTION("REGEXREPLACE(F2570,""\D"", """")"),"6")</f>
        <v>6</v>
      </c>
    </row>
    <row r="235" spans="1:13" ht="15.75" customHeight="1">
      <c r="A235" s="1">
        <v>2614</v>
      </c>
      <c r="B235" s="3">
        <v>2615</v>
      </c>
      <c r="C235" s="3" t="s">
        <v>7031</v>
      </c>
      <c r="D235" s="3">
        <v>0.1727485428321516</v>
      </c>
      <c r="E235" s="3">
        <v>0.1449923563850693</v>
      </c>
      <c r="F235" s="3">
        <v>0.5736434108527132</v>
      </c>
      <c r="G235" s="3">
        <v>0.124031007751938</v>
      </c>
      <c r="H235" s="3">
        <v>0.13565891472868219</v>
      </c>
      <c r="I235" s="3">
        <v>0.32170542635658922</v>
      </c>
      <c r="J235" s="3">
        <v>4.3194239212106911E-2</v>
      </c>
      <c r="K235" s="3">
        <v>29383.19999999995</v>
      </c>
      <c r="L235" s="3" t="s">
        <v>12686</v>
      </c>
      <c r="M235" s="10" t="str">
        <f ca="1">IFERROR(__xludf.DUMMYFUNCTION("REGEXREPLACE(F2616,""\D"", """")"),"6")</f>
        <v>6</v>
      </c>
    </row>
    <row r="236" spans="1:13" ht="15.75" customHeight="1">
      <c r="A236" s="1">
        <v>2628</v>
      </c>
      <c r="B236" s="3">
        <v>2629</v>
      </c>
      <c r="C236" s="3" t="s">
        <v>7069</v>
      </c>
      <c r="D236" s="3">
        <v>0.1344906851240911</v>
      </c>
      <c r="E236" s="3">
        <v>0.2279422615170173</v>
      </c>
      <c r="F236" s="3">
        <v>0.63716814159292035</v>
      </c>
      <c r="G236" s="3">
        <v>0.1238938053097345</v>
      </c>
      <c r="H236" s="3">
        <v>0.1061946902654867</v>
      </c>
      <c r="I236" s="3">
        <v>0.23893805309734509</v>
      </c>
      <c r="J236" s="3">
        <v>2.7745798044529851E-2</v>
      </c>
      <c r="K236" s="3">
        <v>12369.900000000031</v>
      </c>
      <c r="L236" s="3" t="s">
        <v>12700</v>
      </c>
      <c r="M236" s="10" t="str">
        <f ca="1">IFERROR(__xludf.DUMMYFUNCTION("REGEXREPLACE(F2630,""\D"", """")"),"6")</f>
        <v>6</v>
      </c>
    </row>
    <row r="237" spans="1:13" ht="15.75" customHeight="1">
      <c r="A237" s="1">
        <v>2704</v>
      </c>
      <c r="B237" s="3">
        <v>2705</v>
      </c>
      <c r="C237" s="3" t="s">
        <v>7269</v>
      </c>
      <c r="D237" s="3">
        <v>0.16318237565242119</v>
      </c>
      <c r="E237" s="3">
        <v>0.2471506721674335</v>
      </c>
      <c r="F237" s="3">
        <v>0.61795774647887325</v>
      </c>
      <c r="G237" s="3">
        <v>0.11619718309859151</v>
      </c>
      <c r="H237" s="3">
        <v>0.12676056338028169</v>
      </c>
      <c r="I237" s="3">
        <v>0.27816901408450712</v>
      </c>
      <c r="J237" s="3">
        <v>3.8899873409705438E-2</v>
      </c>
      <c r="K237" s="3">
        <v>64136.899999999499</v>
      </c>
      <c r="L237" s="3" t="s">
        <v>12776</v>
      </c>
      <c r="M237" s="10" t="str">
        <f ca="1">IFERROR(__xludf.DUMMYFUNCTION("REGEXREPLACE(F2706,""\D"", """")"),"6")</f>
        <v>6</v>
      </c>
    </row>
    <row r="238" spans="1:13" ht="15.75" customHeight="1">
      <c r="A238" s="1">
        <v>2890</v>
      </c>
      <c r="B238" s="3">
        <v>2891</v>
      </c>
      <c r="C238" s="3" t="s">
        <v>7746</v>
      </c>
      <c r="D238" s="3">
        <v>0.14466066261330371</v>
      </c>
      <c r="E238" s="3">
        <v>0.23514894028997249</v>
      </c>
      <c r="F238" s="3">
        <v>0.55051813471502586</v>
      </c>
      <c r="G238" s="3">
        <v>0.1139896373056995</v>
      </c>
      <c r="H238" s="3">
        <v>0.1101036269430052</v>
      </c>
      <c r="I238" s="3">
        <v>0.26813471502590669</v>
      </c>
      <c r="J238" s="3">
        <v>3.1935059907097239E-2</v>
      </c>
      <c r="K238" s="3">
        <v>87419.999999999854</v>
      </c>
      <c r="L238" s="3" t="s">
        <v>12959</v>
      </c>
      <c r="M238" s="10" t="str">
        <f ca="1">IFERROR(__xludf.DUMMYFUNCTION("REGEXREPLACE(F2892,""\D"", """")"),"6")</f>
        <v>6</v>
      </c>
    </row>
    <row r="239" spans="1:13" ht="15.75" customHeight="1">
      <c r="A239" s="1">
        <v>3055</v>
      </c>
      <c r="B239" s="3">
        <v>3056</v>
      </c>
      <c r="C239" s="3" t="s">
        <v>8185</v>
      </c>
      <c r="D239" s="3">
        <v>0.20320136662001051</v>
      </c>
      <c r="E239" s="3">
        <v>0.20196042621683499</v>
      </c>
      <c r="F239" s="3">
        <v>0.61375661375661372</v>
      </c>
      <c r="G239" s="3">
        <v>8.9947089947089942E-2</v>
      </c>
      <c r="H239" s="3">
        <v>0.1058201058201058</v>
      </c>
      <c r="I239" s="3">
        <v>0.25925925925925919</v>
      </c>
      <c r="J239" s="3">
        <v>3.674137833505664E-2</v>
      </c>
      <c r="K239" s="3">
        <v>21537.100000000009</v>
      </c>
      <c r="L239" s="3" t="s">
        <v>13124</v>
      </c>
      <c r="M239" s="10" t="str">
        <f ca="1">IFERROR(__xludf.DUMMYFUNCTION("REGEXREPLACE(F3057,""\D"", """")"),"6")</f>
        <v>6</v>
      </c>
    </row>
    <row r="240" spans="1:13" ht="15.75" customHeight="1">
      <c r="A240" s="1">
        <v>3093</v>
      </c>
      <c r="B240" s="3">
        <v>3094</v>
      </c>
      <c r="C240" s="3" t="s">
        <v>8283</v>
      </c>
      <c r="D240" s="3">
        <v>0.1463607812401993</v>
      </c>
      <c r="E240" s="3">
        <v>0.17964576523367951</v>
      </c>
      <c r="F240" s="3">
        <v>0.620817843866171</v>
      </c>
      <c r="G240" s="3">
        <v>0.11059479553903349</v>
      </c>
      <c r="H240" s="3">
        <v>0.14219330855018589</v>
      </c>
      <c r="I240" s="3">
        <v>0.29832713754646839</v>
      </c>
      <c r="J240" s="3">
        <v>3.6378265231302172E-2</v>
      </c>
      <c r="K240" s="3">
        <v>118409.7000000011</v>
      </c>
      <c r="L240" s="3" t="s">
        <v>13162</v>
      </c>
      <c r="M240" s="10" t="str">
        <f ca="1">IFERROR(__xludf.DUMMYFUNCTION("REGEXREPLACE(F3095,""\D"", """")"),"6")</f>
        <v>6</v>
      </c>
    </row>
    <row r="241" spans="1:13" ht="15.75" customHeight="1">
      <c r="A241" s="1">
        <v>3160</v>
      </c>
      <c r="B241" s="3">
        <v>3161</v>
      </c>
      <c r="C241" s="3" t="s">
        <v>8454</v>
      </c>
      <c r="D241" s="3">
        <v>0.12749321862318089</v>
      </c>
      <c r="E241" s="3">
        <v>0.18036286211969529</v>
      </c>
      <c r="F241" s="3">
        <v>0.61250000000000004</v>
      </c>
      <c r="G241" s="3">
        <v>0.1</v>
      </c>
      <c r="H241" s="3">
        <v>0.21249999999999999</v>
      </c>
      <c r="I241" s="3">
        <v>0.36249999999999999</v>
      </c>
      <c r="J241" s="3">
        <v>3.3018152317522212E-2</v>
      </c>
      <c r="K241" s="3">
        <v>9042.5000000000091</v>
      </c>
      <c r="L241" s="3" t="s">
        <v>13229</v>
      </c>
      <c r="M241" s="10" t="str">
        <f ca="1">IFERROR(__xludf.DUMMYFUNCTION("REGEXREPLACE(F3162,""\D"", """")"),"6")</f>
        <v>6</v>
      </c>
    </row>
    <row r="242" spans="1:13" ht="15.75" customHeight="1">
      <c r="A242" s="1">
        <v>3191</v>
      </c>
      <c r="B242" s="3">
        <v>3192</v>
      </c>
      <c r="C242" s="3" t="s">
        <v>8535</v>
      </c>
      <c r="D242" s="3">
        <v>0.1876202115408141</v>
      </c>
      <c r="E242" s="3">
        <v>0.18167362216393809</v>
      </c>
      <c r="F242" s="3">
        <v>0.61215932914046123</v>
      </c>
      <c r="G242" s="3">
        <v>0.1341719077568134</v>
      </c>
      <c r="H242" s="3">
        <v>0.11949685534591201</v>
      </c>
      <c r="I242" s="3">
        <v>0.30607966457023061</v>
      </c>
      <c r="J242" s="3">
        <v>4.6557692301365292E-2</v>
      </c>
      <c r="K242" s="3">
        <v>54885.799999999479</v>
      </c>
      <c r="L242" s="3" t="s">
        <v>13260</v>
      </c>
      <c r="M242" s="10" t="str">
        <f ca="1">IFERROR(__xludf.DUMMYFUNCTION("REGEXREPLACE(F3193,""\D"", """")"),"6")</f>
        <v>6</v>
      </c>
    </row>
    <row r="243" spans="1:13" ht="15.75" customHeight="1">
      <c r="A243" s="1">
        <v>3363</v>
      </c>
      <c r="B243" s="3">
        <v>3364</v>
      </c>
      <c r="C243" s="3" t="s">
        <v>8984</v>
      </c>
      <c r="D243" s="3">
        <v>0.17046935902951221</v>
      </c>
      <c r="E243" s="3">
        <v>0.25510447111101447</v>
      </c>
      <c r="F243" s="3">
        <v>0.64761904761904765</v>
      </c>
      <c r="G243" s="3">
        <v>0.08</v>
      </c>
      <c r="H243" s="3">
        <v>0.1066666666666667</v>
      </c>
      <c r="I243" s="3">
        <v>0.2419047619047619</v>
      </c>
      <c r="J243" s="3">
        <v>3.06930648261515E-2</v>
      </c>
      <c r="K243" s="3">
        <v>56199.899999999398</v>
      </c>
      <c r="L243" s="3" t="s">
        <v>13431</v>
      </c>
      <c r="M243" s="10" t="str">
        <f ca="1">IFERROR(__xludf.DUMMYFUNCTION("REGEXREPLACE(F3365,""\D"", """")"),"6")</f>
        <v>6</v>
      </c>
    </row>
    <row r="244" spans="1:13" ht="15.75" customHeight="1">
      <c r="A244" s="1">
        <v>3375</v>
      </c>
      <c r="B244" s="3">
        <v>3376</v>
      </c>
      <c r="C244" s="3" t="s">
        <v>9013</v>
      </c>
      <c r="D244" s="3">
        <v>0.14128548563218629</v>
      </c>
      <c r="E244" s="3">
        <v>0.30594437742116698</v>
      </c>
      <c r="F244" s="3">
        <v>0.60691823899371067</v>
      </c>
      <c r="G244" s="3">
        <v>9.4339622641509441E-2</v>
      </c>
      <c r="H244" s="3">
        <v>0.11949685534591201</v>
      </c>
      <c r="I244" s="3">
        <v>0.2452830188679245</v>
      </c>
      <c r="J244" s="3">
        <v>2.8867936954294252E-2</v>
      </c>
      <c r="K244" s="3">
        <v>35839.599999999853</v>
      </c>
      <c r="L244" s="3" t="s">
        <v>13443</v>
      </c>
      <c r="M244" s="10" t="str">
        <f ca="1">IFERROR(__xludf.DUMMYFUNCTION("REGEXREPLACE(F3377,""\D"", """")"),"6")</f>
        <v>6</v>
      </c>
    </row>
    <row r="245" spans="1:13" ht="15.75" customHeight="1">
      <c r="A245" s="1">
        <v>3380</v>
      </c>
      <c r="B245" s="3">
        <v>3381</v>
      </c>
      <c r="C245" s="3" t="s">
        <v>9027</v>
      </c>
      <c r="D245" s="3">
        <v>0.193401820294449</v>
      </c>
      <c r="E245" s="3">
        <v>0.28198398480480807</v>
      </c>
      <c r="F245" s="3">
        <v>0.54845814977973573</v>
      </c>
      <c r="G245" s="3">
        <v>0.105726872246696</v>
      </c>
      <c r="H245" s="3">
        <v>0.105726872246696</v>
      </c>
      <c r="I245" s="3">
        <v>0.24008810572687231</v>
      </c>
      <c r="J245" s="3">
        <v>3.9779801479281722E-2</v>
      </c>
      <c r="K245" s="3">
        <v>52316.899999999543</v>
      </c>
      <c r="L245" s="3" t="s">
        <v>13448</v>
      </c>
      <c r="M245" s="10" t="str">
        <f ca="1">IFERROR(__xludf.DUMMYFUNCTION("REGEXREPLACE(F3382,""\D"", """")"),"6")</f>
        <v>6</v>
      </c>
    </row>
    <row r="246" spans="1:13" ht="15.75" customHeight="1">
      <c r="A246" s="1">
        <v>3384</v>
      </c>
      <c r="B246" s="3">
        <v>3385</v>
      </c>
      <c r="C246" s="3" t="s">
        <v>9038</v>
      </c>
      <c r="D246" s="3">
        <v>0.1564687252189734</v>
      </c>
      <c r="E246" s="3">
        <v>0.14173187443558241</v>
      </c>
      <c r="F246" s="3">
        <v>0.66216216216216217</v>
      </c>
      <c r="G246" s="3">
        <v>0.1621621621621622</v>
      </c>
      <c r="H246" s="3">
        <v>0.1216216216216216</v>
      </c>
      <c r="I246" s="3">
        <v>0.32432432432432429</v>
      </c>
      <c r="J246" s="3">
        <v>3.8752589385365022E-2</v>
      </c>
      <c r="K246" s="3">
        <v>8463.1000000000076</v>
      </c>
      <c r="L246" s="3" t="s">
        <v>13452</v>
      </c>
      <c r="M246" s="10" t="str">
        <f ca="1">IFERROR(__xludf.DUMMYFUNCTION("REGEXREPLACE(F3386,""\D"", """")"),"6")</f>
        <v>6</v>
      </c>
    </row>
    <row r="247" spans="1:13" ht="15.75" customHeight="1">
      <c r="A247" s="1">
        <v>3484</v>
      </c>
      <c r="B247" s="3">
        <v>3485</v>
      </c>
      <c r="C247" s="3" t="s">
        <v>9291</v>
      </c>
      <c r="D247" s="3">
        <v>0.15770325209795821</v>
      </c>
      <c r="E247" s="3">
        <v>0.30232111460227251</v>
      </c>
      <c r="F247" s="3">
        <v>0.58569667077681875</v>
      </c>
      <c r="G247" s="3">
        <v>9.7410604192355116E-2</v>
      </c>
      <c r="H247" s="3">
        <v>0.1035758323057953</v>
      </c>
      <c r="I247" s="3">
        <v>0.2355117139334155</v>
      </c>
      <c r="J247" s="3">
        <v>3.1167907557305578E-2</v>
      </c>
      <c r="K247" s="3">
        <v>88770.600000000093</v>
      </c>
      <c r="L247" s="3" t="s">
        <v>13552</v>
      </c>
      <c r="M247" s="10" t="str">
        <f ca="1">IFERROR(__xludf.DUMMYFUNCTION("REGEXREPLACE(F3486,""\D"", """")"),"6")</f>
        <v>6</v>
      </c>
    </row>
    <row r="248" spans="1:13" ht="15.75" customHeight="1">
      <c r="A248" s="1">
        <v>3684</v>
      </c>
      <c r="B248" s="3">
        <v>3685</v>
      </c>
      <c r="C248" s="3" t="s">
        <v>9802</v>
      </c>
      <c r="D248" s="3">
        <v>0.14916991865826171</v>
      </c>
      <c r="E248" s="3">
        <v>0.19784876253113651</v>
      </c>
      <c r="F248" s="3">
        <v>0.6058700209643606</v>
      </c>
      <c r="G248" s="3">
        <v>0.1132075471698113</v>
      </c>
      <c r="H248" s="3">
        <v>0.14675052410901471</v>
      </c>
      <c r="I248" s="3">
        <v>0.28511530398322849</v>
      </c>
      <c r="J248" s="3">
        <v>3.7692097407490098E-2</v>
      </c>
      <c r="K248" s="3">
        <v>54651.999999999483</v>
      </c>
      <c r="L248" s="3" t="s">
        <v>13748</v>
      </c>
      <c r="M248" s="10" t="str">
        <f ca="1">IFERROR(__xludf.DUMMYFUNCTION("REGEXREPLACE(F3686,""\D"", """")"),"6")</f>
        <v>6</v>
      </c>
    </row>
    <row r="249" spans="1:13" ht="15.75" customHeight="1">
      <c r="A249" s="1">
        <v>54</v>
      </c>
      <c r="B249" s="3">
        <v>55</v>
      </c>
      <c r="C249" s="3" t="s">
        <v>179</v>
      </c>
      <c r="D249" s="3">
        <v>0.1365263519008228</v>
      </c>
      <c r="E249" s="3">
        <v>0.26242075231028528</v>
      </c>
      <c r="F249" s="3">
        <v>0.61125319693094626</v>
      </c>
      <c r="G249" s="3">
        <v>8.4398976982097182E-2</v>
      </c>
      <c r="H249" s="3">
        <v>0.12531969309462909</v>
      </c>
      <c r="I249" s="3">
        <v>0.25575447570332482</v>
      </c>
      <c r="J249" s="3">
        <v>2.7259496637149491E-2</v>
      </c>
      <c r="K249" s="3">
        <v>42770.799999999683</v>
      </c>
      <c r="L249" s="3" t="s">
        <v>10126</v>
      </c>
      <c r="M249" s="10" t="str">
        <f ca="1">IFERROR(__xludf.DUMMYFUNCTION("REGEXREPLACE(F56,""\D"", """")"),"7")</f>
        <v>7</v>
      </c>
    </row>
    <row r="250" spans="1:13" ht="15.75" customHeight="1">
      <c r="A250" s="1">
        <v>123</v>
      </c>
      <c r="B250" s="3">
        <v>124</v>
      </c>
      <c r="C250" s="3" t="s">
        <v>383</v>
      </c>
      <c r="D250" s="3">
        <v>0.21650552336075049</v>
      </c>
      <c r="E250" s="3">
        <v>0.13229901768923111</v>
      </c>
      <c r="F250" s="3">
        <v>0.62352941176470589</v>
      </c>
      <c r="G250" s="3">
        <v>0.1176470588235294</v>
      </c>
      <c r="H250" s="3">
        <v>0.14117647058823529</v>
      </c>
      <c r="I250" s="3">
        <v>0.32941176470588229</v>
      </c>
      <c r="J250" s="3">
        <v>4.9380405311763298E-2</v>
      </c>
      <c r="K250" s="3">
        <v>9743.7000000000153</v>
      </c>
      <c r="L250" s="3" t="s">
        <v>10195</v>
      </c>
      <c r="M250" s="10" t="str">
        <f ca="1">IFERROR(__xludf.DUMMYFUNCTION("REGEXREPLACE(F125,""\D"", """")"),"7")</f>
        <v>7</v>
      </c>
    </row>
    <row r="251" spans="1:13" ht="15.75" customHeight="1">
      <c r="A251" s="1">
        <v>141</v>
      </c>
      <c r="B251" s="3">
        <v>142</v>
      </c>
      <c r="C251" s="3" t="s">
        <v>435</v>
      </c>
      <c r="D251" s="3">
        <v>0.123960478319702</v>
      </c>
      <c r="E251" s="3">
        <v>0.17143065782592001</v>
      </c>
      <c r="F251" s="3">
        <v>0.65</v>
      </c>
      <c r="G251" s="3">
        <v>0.13</v>
      </c>
      <c r="H251" s="3">
        <v>0.18</v>
      </c>
      <c r="I251" s="3">
        <v>0.39</v>
      </c>
      <c r="J251" s="3">
        <v>3.4995408572400293E-2</v>
      </c>
      <c r="K251" s="3">
        <v>11370.40000000002</v>
      </c>
      <c r="L251" s="3" t="s">
        <v>10213</v>
      </c>
      <c r="M251" s="10" t="str">
        <f ca="1">IFERROR(__xludf.DUMMYFUNCTION("REGEXREPLACE(F143,""\D"", """")"),"7")</f>
        <v>7</v>
      </c>
    </row>
    <row r="252" spans="1:13" ht="15.75" customHeight="1">
      <c r="A252" s="1">
        <v>216</v>
      </c>
      <c r="B252" s="3">
        <v>217</v>
      </c>
      <c r="C252" s="3" t="s">
        <v>641</v>
      </c>
      <c r="D252" s="3">
        <v>0.21394642212102111</v>
      </c>
      <c r="E252" s="3">
        <v>0.40408893285408609</v>
      </c>
      <c r="F252" s="3">
        <v>0.6223776223776224</v>
      </c>
      <c r="G252" s="3">
        <v>6.9930069930069935E-2</v>
      </c>
      <c r="H252" s="3">
        <v>8.3916083916083919E-2</v>
      </c>
      <c r="I252" s="3">
        <v>0.1888111888111888</v>
      </c>
      <c r="J252" s="3">
        <v>2.8421402268892511E-2</v>
      </c>
      <c r="K252" s="3">
        <v>15659.70000000003</v>
      </c>
      <c r="L252" s="3" t="s">
        <v>10288</v>
      </c>
      <c r="M252" s="10" t="str">
        <f ca="1">IFERROR(__xludf.DUMMYFUNCTION("REGEXREPLACE(F218,""\D"", """")"),"7")</f>
        <v>7</v>
      </c>
    </row>
    <row r="253" spans="1:13" ht="15.75" customHeight="1">
      <c r="A253" s="1">
        <v>258</v>
      </c>
      <c r="B253" s="3">
        <v>259</v>
      </c>
      <c r="C253" s="3" t="s">
        <v>760</v>
      </c>
      <c r="D253" s="3">
        <v>0.41344982288260362</v>
      </c>
      <c r="E253" s="3">
        <v>0.84505319983428795</v>
      </c>
      <c r="F253" s="3">
        <v>0.75</v>
      </c>
      <c r="G253" s="3">
        <v>2.6315789473684209E-2</v>
      </c>
      <c r="H253" s="3">
        <v>3.9473684210526307E-2</v>
      </c>
      <c r="I253" s="3">
        <v>9.2105263157894732E-2</v>
      </c>
      <c r="J253" s="3">
        <v>1.16670026313622E-2</v>
      </c>
      <c r="K253" s="3">
        <v>6864.2000000000098</v>
      </c>
      <c r="L253" s="3" t="s">
        <v>10330</v>
      </c>
      <c r="M253" s="10" t="str">
        <f ca="1">IFERROR(__xludf.DUMMYFUNCTION("REGEXREPLACE(F260,""\D"", """")"),"7")</f>
        <v>7</v>
      </c>
    </row>
    <row r="254" spans="1:13" ht="15.75" customHeight="1">
      <c r="A254" s="1">
        <v>277</v>
      </c>
      <c r="B254" s="3">
        <v>278</v>
      </c>
      <c r="C254" s="3" t="s">
        <v>812</v>
      </c>
      <c r="D254" s="3">
        <v>0.1367789931923864</v>
      </c>
      <c r="E254" s="3">
        <v>0.29220205491418638</v>
      </c>
      <c r="F254" s="3">
        <v>0.5822454308093995</v>
      </c>
      <c r="G254" s="3">
        <v>0.1201044386422977</v>
      </c>
      <c r="H254" s="3">
        <v>8.3550913838120106E-2</v>
      </c>
      <c r="I254" s="3">
        <v>0.26631853785900778</v>
      </c>
      <c r="J254" s="3">
        <v>2.6541998907355591E-2</v>
      </c>
      <c r="K254" s="3">
        <v>43160.399999999703</v>
      </c>
      <c r="L254" s="3" t="s">
        <v>10349</v>
      </c>
      <c r="M254" s="10" t="str">
        <f ca="1">IFERROR(__xludf.DUMMYFUNCTION("REGEXREPLACE(F279,""\D"", """")"),"7")</f>
        <v>7</v>
      </c>
    </row>
    <row r="255" spans="1:13" ht="15.75" customHeight="1">
      <c r="A255" s="1">
        <v>349</v>
      </c>
      <c r="B255" s="3">
        <v>350</v>
      </c>
      <c r="C255" s="3" t="s">
        <v>1004</v>
      </c>
      <c r="D255" s="3">
        <v>0.1400043303515241</v>
      </c>
      <c r="E255" s="3">
        <v>0.19250074931350561</v>
      </c>
      <c r="F255" s="3">
        <v>0.62401574803149606</v>
      </c>
      <c r="G255" s="3">
        <v>0.1082677165354331</v>
      </c>
      <c r="H255" s="3">
        <v>0.13188976377952749</v>
      </c>
      <c r="I255" s="3">
        <v>0.28937007874015752</v>
      </c>
      <c r="J255" s="3">
        <v>3.2781066816670118E-2</v>
      </c>
      <c r="K255" s="3">
        <v>54977.599999999453</v>
      </c>
      <c r="L255" s="3" t="s">
        <v>10421</v>
      </c>
      <c r="M255" s="10" t="str">
        <f ca="1">IFERROR(__xludf.DUMMYFUNCTION("REGEXREPLACE(F351,""\D"", """")"),"7")</f>
        <v>7</v>
      </c>
    </row>
    <row r="256" spans="1:13" ht="15.75" customHeight="1">
      <c r="A256" s="1">
        <v>351</v>
      </c>
      <c r="B256" s="3">
        <v>352</v>
      </c>
      <c r="C256" s="3" t="s">
        <v>1010</v>
      </c>
      <c r="D256" s="3">
        <v>0.16902284078880961</v>
      </c>
      <c r="E256" s="3">
        <v>0.15602031161446539</v>
      </c>
      <c r="F256" s="3">
        <v>0.6407322654462243</v>
      </c>
      <c r="G256" s="3">
        <v>0.1167048054919908</v>
      </c>
      <c r="H256" s="3">
        <v>0.14645308924485129</v>
      </c>
      <c r="I256" s="3">
        <v>0.2997711670480549</v>
      </c>
      <c r="J256" s="3">
        <v>4.3256849459499452E-2</v>
      </c>
      <c r="K256" s="3">
        <v>48090.999999999607</v>
      </c>
      <c r="L256" s="3" t="s">
        <v>10423</v>
      </c>
      <c r="M256" s="10" t="str">
        <f ca="1">IFERROR(__xludf.DUMMYFUNCTION("REGEXREPLACE(F353,""\D"", """")"),"7")</f>
        <v>7</v>
      </c>
    </row>
    <row r="257" spans="1:13" ht="15.75" customHeight="1">
      <c r="A257" s="1">
        <v>354</v>
      </c>
      <c r="B257" s="3">
        <v>355</v>
      </c>
      <c r="C257" s="3" t="s">
        <v>1019</v>
      </c>
      <c r="D257" s="3">
        <v>0.18460113510940629</v>
      </c>
      <c r="E257" s="3">
        <v>0.2190733281024653</v>
      </c>
      <c r="F257" s="3">
        <v>0.57268722466960353</v>
      </c>
      <c r="G257" s="3">
        <v>8.8105726872246701E-2</v>
      </c>
      <c r="H257" s="3">
        <v>0.13215859030836999</v>
      </c>
      <c r="I257" s="3">
        <v>0.26431718061674009</v>
      </c>
      <c r="J257" s="3">
        <v>3.7825582526016137E-2</v>
      </c>
      <c r="K257" s="3">
        <v>26172.69999999999</v>
      </c>
      <c r="L257" s="3" t="s">
        <v>10426</v>
      </c>
      <c r="M257" s="10" t="str">
        <f ca="1">IFERROR(__xludf.DUMMYFUNCTION("REGEXREPLACE(F356,""\D"", """")"),"7")</f>
        <v>7</v>
      </c>
    </row>
    <row r="258" spans="1:13" ht="15.75" customHeight="1">
      <c r="A258" s="1">
        <v>559</v>
      </c>
      <c r="B258" s="3">
        <v>560</v>
      </c>
      <c r="C258" s="3" t="s">
        <v>1567</v>
      </c>
      <c r="D258" s="3">
        <v>0.18594666232472629</v>
      </c>
      <c r="E258" s="3">
        <v>0.25060098887224691</v>
      </c>
      <c r="F258" s="3">
        <v>0.60471204188481675</v>
      </c>
      <c r="G258" s="3">
        <v>9.947643979057591E-2</v>
      </c>
      <c r="H258" s="3">
        <v>0.13089005235602089</v>
      </c>
      <c r="I258" s="3">
        <v>0.26439790575916228</v>
      </c>
      <c r="J258" s="3">
        <v>4.1232500807450362E-2</v>
      </c>
      <c r="K258" s="3">
        <v>42396.399999999718</v>
      </c>
      <c r="L258" s="3" t="s">
        <v>10631</v>
      </c>
      <c r="M258" s="10" t="str">
        <f ca="1">IFERROR(__xludf.DUMMYFUNCTION("REGEXREPLACE(F561,""\D"", """")"),"7")</f>
        <v>7</v>
      </c>
    </row>
    <row r="259" spans="1:13" ht="15.75" customHeight="1">
      <c r="A259" s="1">
        <v>586</v>
      </c>
      <c r="B259" s="3">
        <v>587</v>
      </c>
      <c r="C259" s="3" t="s">
        <v>1642</v>
      </c>
      <c r="D259" s="3">
        <v>0.24399894433561059</v>
      </c>
      <c r="E259" s="3">
        <v>0.18956935894852281</v>
      </c>
      <c r="F259" s="3">
        <v>0.61648745519713266</v>
      </c>
      <c r="G259" s="3">
        <v>7.1684587813620068E-2</v>
      </c>
      <c r="H259" s="3">
        <v>0.17921146953405021</v>
      </c>
      <c r="I259" s="3">
        <v>0.30107526881720431</v>
      </c>
      <c r="J259" s="3">
        <v>5.3854391906353008E-2</v>
      </c>
      <c r="K259" s="3">
        <v>31255.799999999908</v>
      </c>
      <c r="L259" s="3" t="s">
        <v>10658</v>
      </c>
      <c r="M259" s="10" t="str">
        <f ca="1">IFERROR(__xludf.DUMMYFUNCTION("REGEXREPLACE(F588,""\D"", """")"),"7")</f>
        <v>7</v>
      </c>
    </row>
    <row r="260" spans="1:13" ht="15.75" customHeight="1">
      <c r="A260" s="1">
        <v>648</v>
      </c>
      <c r="B260" s="3">
        <v>649</v>
      </c>
      <c r="C260" s="3" t="s">
        <v>1807</v>
      </c>
      <c r="D260" s="3">
        <v>0.14426054464298499</v>
      </c>
      <c r="E260" s="3">
        <v>0.36021319492789872</v>
      </c>
      <c r="F260" s="3">
        <v>0.61802575107296143</v>
      </c>
      <c r="G260" s="3">
        <v>0.1030042918454936</v>
      </c>
      <c r="H260" s="3">
        <v>9.8712446351931327E-2</v>
      </c>
      <c r="I260" s="3">
        <v>0.23175965665236051</v>
      </c>
      <c r="J260" s="3">
        <v>2.7429345203817009E-2</v>
      </c>
      <c r="K260" s="3">
        <v>26176.699999999979</v>
      </c>
      <c r="L260" s="3" t="s">
        <v>10720</v>
      </c>
      <c r="M260" s="10" t="str">
        <f ca="1">IFERROR(__xludf.DUMMYFUNCTION("REGEXREPLACE(F650,""\D"", """")"),"7")</f>
        <v>7</v>
      </c>
    </row>
    <row r="261" spans="1:13" ht="15.75" customHeight="1">
      <c r="A261" s="1">
        <v>667</v>
      </c>
      <c r="B261" s="3">
        <v>668</v>
      </c>
      <c r="C261" s="3" t="s">
        <v>1857</v>
      </c>
      <c r="D261" s="3">
        <v>0.19800841650650619</v>
      </c>
      <c r="E261" s="3">
        <v>0.27106333295115542</v>
      </c>
      <c r="F261" s="3">
        <v>0.54195011337868482</v>
      </c>
      <c r="G261" s="3">
        <v>9.0702947845804988E-2</v>
      </c>
      <c r="H261" s="3">
        <v>0.14285714285714279</v>
      </c>
      <c r="I261" s="3">
        <v>0.27210884353741499</v>
      </c>
      <c r="J261" s="3">
        <v>4.4054218232736107E-2</v>
      </c>
      <c r="K261" s="3">
        <v>49896.999999999593</v>
      </c>
      <c r="L261" s="3" t="s">
        <v>10739</v>
      </c>
      <c r="M261" s="10" t="str">
        <f ca="1">IFERROR(__xludf.DUMMYFUNCTION("REGEXREPLACE(F669,""\D"", """")"),"7")</f>
        <v>7</v>
      </c>
    </row>
    <row r="262" spans="1:13" ht="15.75" customHeight="1">
      <c r="A262" s="1">
        <v>695</v>
      </c>
      <c r="B262" s="3">
        <v>696</v>
      </c>
      <c r="C262" s="3" t="s">
        <v>1936</v>
      </c>
      <c r="D262" s="3">
        <v>0.19563633195427341</v>
      </c>
      <c r="E262" s="3">
        <v>0.29113168902561881</v>
      </c>
      <c r="F262" s="3">
        <v>0.61960784313725492</v>
      </c>
      <c r="G262" s="3">
        <v>7.4509803921568626E-2</v>
      </c>
      <c r="H262" s="3">
        <v>0.10980392156862739</v>
      </c>
      <c r="I262" s="3">
        <v>0.25098039215686269</v>
      </c>
      <c r="J262" s="3">
        <v>3.345044400285109E-2</v>
      </c>
      <c r="K262" s="3">
        <v>27410.59999999998</v>
      </c>
      <c r="L262" s="3" t="s">
        <v>10767</v>
      </c>
      <c r="M262" s="10" t="str">
        <f ca="1">IFERROR(__xludf.DUMMYFUNCTION("REGEXREPLACE(F697,""\D"", """")"),"7")</f>
        <v>7</v>
      </c>
    </row>
    <row r="263" spans="1:13" ht="15.75" customHeight="1">
      <c r="A263" s="1">
        <v>735</v>
      </c>
      <c r="B263" s="3">
        <v>736</v>
      </c>
      <c r="C263" s="3" t="s">
        <v>2044</v>
      </c>
      <c r="D263" s="3">
        <v>0.20909542944698781</v>
      </c>
      <c r="E263" s="3">
        <v>0.1574483044299286</v>
      </c>
      <c r="F263" s="3">
        <v>0.61023622047244097</v>
      </c>
      <c r="G263" s="3">
        <v>8.6614173228346455E-2</v>
      </c>
      <c r="H263" s="3">
        <v>0.1417322834645669</v>
      </c>
      <c r="I263" s="3">
        <v>0.27952755905511811</v>
      </c>
      <c r="J263" s="3">
        <v>4.4380135121695308E-2</v>
      </c>
      <c r="K263" s="3">
        <v>28835.599999999969</v>
      </c>
      <c r="L263" s="3" t="s">
        <v>10807</v>
      </c>
      <c r="M263" s="10" t="str">
        <f ca="1">IFERROR(__xludf.DUMMYFUNCTION("REGEXREPLACE(F737,""\D"", """")"),"7")</f>
        <v>7</v>
      </c>
    </row>
    <row r="264" spans="1:13" ht="15.75" customHeight="1">
      <c r="A264" s="1">
        <v>771</v>
      </c>
      <c r="B264" s="3">
        <v>772</v>
      </c>
      <c r="C264" s="3" t="s">
        <v>2144</v>
      </c>
      <c r="D264" s="3">
        <v>0.14150722430186929</v>
      </c>
      <c r="E264" s="3">
        <v>0.2484539720686782</v>
      </c>
      <c r="F264" s="3">
        <v>0.60310421286031046</v>
      </c>
      <c r="G264" s="3">
        <v>9.9778270509977826E-2</v>
      </c>
      <c r="H264" s="3">
        <v>0.11973392461197339</v>
      </c>
      <c r="I264" s="3">
        <v>0.25720620842572062</v>
      </c>
      <c r="J264" s="3">
        <v>3.0138838302747859E-2</v>
      </c>
      <c r="K264" s="3">
        <v>51240.199999999531</v>
      </c>
      <c r="L264" s="3" t="s">
        <v>10843</v>
      </c>
      <c r="M264" s="10" t="str">
        <f ca="1">IFERROR(__xludf.DUMMYFUNCTION("REGEXREPLACE(F773,""\D"", """")"),"7")</f>
        <v>7</v>
      </c>
    </row>
    <row r="265" spans="1:13" ht="15.75" customHeight="1">
      <c r="A265" s="1">
        <v>813</v>
      </c>
      <c r="B265" s="3">
        <v>814</v>
      </c>
      <c r="C265" s="3" t="s">
        <v>2261</v>
      </c>
      <c r="D265" s="3">
        <v>0.1694864968251695</v>
      </c>
      <c r="E265" s="3">
        <v>0.12431906267086409</v>
      </c>
      <c r="F265" s="3">
        <v>0.6619718309859155</v>
      </c>
      <c r="G265" s="3">
        <v>0.14084507042253519</v>
      </c>
      <c r="H265" s="3">
        <v>8.4507042253521125E-2</v>
      </c>
      <c r="I265" s="3">
        <v>0.30985915492957739</v>
      </c>
      <c r="J265" s="3">
        <v>3.3996569460435298E-2</v>
      </c>
      <c r="K265" s="3">
        <v>15046.000000000029</v>
      </c>
      <c r="L265" s="3" t="s">
        <v>10885</v>
      </c>
      <c r="M265" s="10" t="str">
        <f ca="1">IFERROR(__xludf.DUMMYFUNCTION("REGEXREPLACE(F815,""\D"", """")"),"7")</f>
        <v>7</v>
      </c>
    </row>
    <row r="266" spans="1:13" ht="15.75" customHeight="1">
      <c r="A266" s="1">
        <v>828</v>
      </c>
      <c r="B266" s="3">
        <v>829</v>
      </c>
      <c r="C266" s="3" t="s">
        <v>2307</v>
      </c>
      <c r="D266" s="3">
        <v>0.17329794514760469</v>
      </c>
      <c r="E266" s="3">
        <v>0.17644291756959879</v>
      </c>
      <c r="F266" s="3">
        <v>0.63424947145877375</v>
      </c>
      <c r="G266" s="3">
        <v>0.1088794926004228</v>
      </c>
      <c r="H266" s="3">
        <v>0.13847780126849901</v>
      </c>
      <c r="I266" s="3">
        <v>0.28858350951374212</v>
      </c>
      <c r="J266" s="3">
        <v>4.2116046779468862E-2</v>
      </c>
      <c r="K266" s="3">
        <v>106027.4000000002</v>
      </c>
      <c r="L266" s="3" t="s">
        <v>10900</v>
      </c>
      <c r="M266" s="10" t="str">
        <f ca="1">IFERROR(__xludf.DUMMYFUNCTION("REGEXREPLACE(F830,""\D"", """")"),"7")</f>
        <v>7</v>
      </c>
    </row>
    <row r="267" spans="1:13" ht="15.75" customHeight="1">
      <c r="A267" s="1">
        <v>841</v>
      </c>
      <c r="B267" s="3">
        <v>842</v>
      </c>
      <c r="C267" s="3" t="s">
        <v>2342</v>
      </c>
      <c r="D267" s="3">
        <v>0.24419270036514051</v>
      </c>
      <c r="E267" s="3">
        <v>0.1574487818744929</v>
      </c>
      <c r="F267" s="3">
        <v>0.64257028112449799</v>
      </c>
      <c r="G267" s="3">
        <v>0.108433734939759</v>
      </c>
      <c r="H267" s="3">
        <v>0.17670682730923701</v>
      </c>
      <c r="I267" s="3">
        <v>0.30522088353413662</v>
      </c>
      <c r="J267" s="3">
        <v>6.5117229880472138E-2</v>
      </c>
      <c r="K267" s="3">
        <v>27015.69999999995</v>
      </c>
      <c r="L267" s="3" t="s">
        <v>10913</v>
      </c>
      <c r="M267" s="10" t="str">
        <f ca="1">IFERROR(__xludf.DUMMYFUNCTION("REGEXREPLACE(F843,""\D"", """")"),"7")</f>
        <v>7</v>
      </c>
    </row>
    <row r="268" spans="1:13" ht="15.75" customHeight="1">
      <c r="A268" s="1">
        <v>925</v>
      </c>
      <c r="B268" s="3">
        <v>926</v>
      </c>
      <c r="C268" s="3" t="s">
        <v>2570</v>
      </c>
      <c r="D268" s="3">
        <v>0.17775390875371069</v>
      </c>
      <c r="E268" s="3">
        <v>0.2404746827812155</v>
      </c>
      <c r="F268" s="3">
        <v>0.55345911949685533</v>
      </c>
      <c r="G268" s="3">
        <v>0.13207547169811321</v>
      </c>
      <c r="H268" s="3">
        <v>9.4339622641509441E-2</v>
      </c>
      <c r="I268" s="3">
        <v>0.26415094339622641</v>
      </c>
      <c r="J268" s="3">
        <v>3.6825613380287933E-2</v>
      </c>
      <c r="K268" s="3">
        <v>17994.700000000012</v>
      </c>
      <c r="L268" s="3" t="s">
        <v>10997</v>
      </c>
      <c r="M268" s="10" t="str">
        <f ca="1">IFERROR(__xludf.DUMMYFUNCTION("REGEXREPLACE(F927,""\D"", """")"),"7")</f>
        <v>7</v>
      </c>
    </row>
    <row r="269" spans="1:13" ht="15.75" customHeight="1">
      <c r="A269" s="1">
        <v>1077</v>
      </c>
      <c r="B269" s="3">
        <v>1078</v>
      </c>
      <c r="C269" s="3" t="s">
        <v>2982</v>
      </c>
      <c r="D269" s="3">
        <v>0.35029632381296771</v>
      </c>
      <c r="E269" s="3">
        <v>0.1054830593057752</v>
      </c>
      <c r="F269" s="3">
        <v>0.64</v>
      </c>
      <c r="G269" s="3">
        <v>0.16</v>
      </c>
      <c r="H269" s="3">
        <v>0.1866666666666667</v>
      </c>
      <c r="I269" s="3">
        <v>0.42666666666666669</v>
      </c>
      <c r="J269" s="3">
        <v>0.1110407881138832</v>
      </c>
      <c r="K269" s="3">
        <v>8621.1000000000095</v>
      </c>
      <c r="L269" s="3" t="s">
        <v>11149</v>
      </c>
      <c r="M269" s="10" t="str">
        <f ca="1">IFERROR(__xludf.DUMMYFUNCTION("REGEXREPLACE(F1079,""\D"", """")"),"7")</f>
        <v>7</v>
      </c>
    </row>
    <row r="270" spans="1:13" ht="15.75" customHeight="1">
      <c r="A270" s="1">
        <v>1089</v>
      </c>
      <c r="B270" s="3">
        <v>1090</v>
      </c>
      <c r="C270" s="3" t="s">
        <v>3017</v>
      </c>
      <c r="D270" s="3">
        <v>0.1673786710614881</v>
      </c>
      <c r="E270" s="3">
        <v>0.29377982522717788</v>
      </c>
      <c r="F270" s="3">
        <v>0.66086956521739126</v>
      </c>
      <c r="G270" s="3">
        <v>0.1043478260869565</v>
      </c>
      <c r="H270" s="3">
        <v>0.11304347826086961</v>
      </c>
      <c r="I270" s="3">
        <v>0.2391304347826087</v>
      </c>
      <c r="J270" s="3">
        <v>3.4455708284423313E-2</v>
      </c>
      <c r="K270" s="3">
        <v>25789.999999999989</v>
      </c>
      <c r="L270" s="3" t="s">
        <v>11161</v>
      </c>
      <c r="M270" s="10" t="str">
        <f ca="1">IFERROR(__xludf.DUMMYFUNCTION("REGEXREPLACE(F1091,""\D"", """")"),"7")</f>
        <v>7</v>
      </c>
    </row>
    <row r="271" spans="1:13" ht="15.75" customHeight="1">
      <c r="A271" s="1">
        <v>1094</v>
      </c>
      <c r="B271" s="3">
        <v>1095</v>
      </c>
      <c r="C271" s="3" t="s">
        <v>3030</v>
      </c>
      <c r="D271" s="3">
        <v>0.17490651914924329</v>
      </c>
      <c r="E271" s="3">
        <v>0.14806332114030599</v>
      </c>
      <c r="F271" s="3">
        <v>0.63725490196078427</v>
      </c>
      <c r="G271" s="3">
        <v>0.1013071895424837</v>
      </c>
      <c r="H271" s="3">
        <v>0.18300653594771241</v>
      </c>
      <c r="I271" s="3">
        <v>0.33006535947712418</v>
      </c>
      <c r="J271" s="3">
        <v>4.6140751880514468E-2</v>
      </c>
      <c r="K271" s="3">
        <v>34524.599999999853</v>
      </c>
      <c r="L271" s="3" t="s">
        <v>11166</v>
      </c>
      <c r="M271" s="10" t="str">
        <f ca="1">IFERROR(__xludf.DUMMYFUNCTION("REGEXREPLACE(F1096,""\D"", """")"),"7")</f>
        <v>7</v>
      </c>
    </row>
    <row r="272" spans="1:13" ht="15.75" customHeight="1">
      <c r="A272" s="1">
        <v>1165</v>
      </c>
      <c r="B272" s="3">
        <v>1166</v>
      </c>
      <c r="C272" s="3" t="s">
        <v>3227</v>
      </c>
      <c r="D272" s="3">
        <v>0.1622914362560253</v>
      </c>
      <c r="E272" s="3">
        <v>0.21614438263819499</v>
      </c>
      <c r="F272" s="3">
        <v>0.62031640299750213</v>
      </c>
      <c r="G272" s="3">
        <v>8.4096586178184843E-2</v>
      </c>
      <c r="H272" s="3">
        <v>0.1215653621981682</v>
      </c>
      <c r="I272" s="3">
        <v>0.25395503746877601</v>
      </c>
      <c r="J272" s="3">
        <v>3.2572090451791068E-2</v>
      </c>
      <c r="K272" s="3">
        <v>132605.40000000189</v>
      </c>
      <c r="L272" s="3" t="s">
        <v>11237</v>
      </c>
      <c r="M272" s="10" t="str">
        <f ca="1">IFERROR(__xludf.DUMMYFUNCTION("REGEXREPLACE(F1167,""\D"", """")"),"7")</f>
        <v>7</v>
      </c>
    </row>
    <row r="273" spans="1:13" ht="15.75" customHeight="1">
      <c r="A273" s="1">
        <v>1176</v>
      </c>
      <c r="B273" s="3">
        <v>1177</v>
      </c>
      <c r="C273" s="3" t="s">
        <v>3258</v>
      </c>
      <c r="D273" s="3">
        <v>0.13345693285431931</v>
      </c>
      <c r="E273" s="3">
        <v>0.33745350157164999</v>
      </c>
      <c r="F273" s="3">
        <v>0.58104738154613467</v>
      </c>
      <c r="G273" s="3">
        <v>0.1022443890274314</v>
      </c>
      <c r="H273" s="3">
        <v>8.7281795511221949E-2</v>
      </c>
      <c r="I273" s="3">
        <v>0.22443890274314221</v>
      </c>
      <c r="J273" s="3">
        <v>2.4327276364021839E-2</v>
      </c>
      <c r="K273" s="3">
        <v>44391.699999999677</v>
      </c>
      <c r="L273" s="3" t="s">
        <v>11248</v>
      </c>
      <c r="M273" s="10" t="str">
        <f ca="1">IFERROR(__xludf.DUMMYFUNCTION("REGEXREPLACE(F1178,""\D"", """")"),"7")</f>
        <v>7</v>
      </c>
    </row>
    <row r="274" spans="1:13" ht="15.75" customHeight="1">
      <c r="A274" s="1">
        <v>1186</v>
      </c>
      <c r="B274" s="3">
        <v>1187</v>
      </c>
      <c r="C274" s="3" t="s">
        <v>3286</v>
      </c>
      <c r="D274" s="3">
        <v>0.16862367336526529</v>
      </c>
      <c r="E274" s="3">
        <v>0.35950591465803222</v>
      </c>
      <c r="F274" s="3">
        <v>0.6073752711496746</v>
      </c>
      <c r="G274" s="3">
        <v>7.5921908893709325E-2</v>
      </c>
      <c r="H274" s="3">
        <v>8.0260303687635579E-2</v>
      </c>
      <c r="I274" s="3">
        <v>0.19739696312364419</v>
      </c>
      <c r="J274" s="3">
        <v>2.5279851833504761E-2</v>
      </c>
      <c r="K274" s="3">
        <v>50356.999999999563</v>
      </c>
      <c r="L274" s="3" t="s">
        <v>11258</v>
      </c>
      <c r="M274" s="10" t="str">
        <f ca="1">IFERROR(__xludf.DUMMYFUNCTION("REGEXREPLACE(F1188,""\D"", """")"),"7")</f>
        <v>7</v>
      </c>
    </row>
    <row r="275" spans="1:13" ht="15.75" customHeight="1">
      <c r="A275" s="1">
        <v>1200</v>
      </c>
      <c r="B275" s="3">
        <v>1201</v>
      </c>
      <c r="C275" s="3" t="s">
        <v>3324</v>
      </c>
      <c r="D275" s="3">
        <v>0.15837395608565849</v>
      </c>
      <c r="E275" s="3">
        <v>0.26334320203079709</v>
      </c>
      <c r="F275" s="3">
        <v>0.60624999999999996</v>
      </c>
      <c r="G275" s="3">
        <v>8.9583333333333334E-2</v>
      </c>
      <c r="H275" s="3">
        <v>0.1145833333333333</v>
      </c>
      <c r="I275" s="3">
        <v>0.24374999999999999</v>
      </c>
      <c r="J275" s="3">
        <v>3.1261704342794537E-2</v>
      </c>
      <c r="K275" s="3">
        <v>53103.399999999507</v>
      </c>
      <c r="L275" s="3" t="s">
        <v>11272</v>
      </c>
      <c r="M275" s="10" t="str">
        <f ca="1">IFERROR(__xludf.DUMMYFUNCTION("REGEXREPLACE(F1202,""\D"", """")"),"7")</f>
        <v>7</v>
      </c>
    </row>
    <row r="276" spans="1:13" ht="15.75" customHeight="1">
      <c r="A276" s="1">
        <v>1201</v>
      </c>
      <c r="B276" s="3">
        <v>1202</v>
      </c>
      <c r="C276" s="3" t="s">
        <v>3327</v>
      </c>
      <c r="D276" s="3">
        <v>0.1265210005804305</v>
      </c>
      <c r="E276" s="3">
        <v>0.1264159316741526</v>
      </c>
      <c r="F276" s="3">
        <v>0.62913907284768211</v>
      </c>
      <c r="G276" s="3">
        <v>0.14238410596026491</v>
      </c>
      <c r="H276" s="3">
        <v>0.1490066225165563</v>
      </c>
      <c r="I276" s="3">
        <v>0.33443708609271522</v>
      </c>
      <c r="J276" s="3">
        <v>3.5905907988961101E-2</v>
      </c>
      <c r="K276" s="3">
        <v>34987.199999999873</v>
      </c>
      <c r="L276" s="3" t="s">
        <v>11273</v>
      </c>
      <c r="M276" s="10" t="str">
        <f ca="1">IFERROR(__xludf.DUMMYFUNCTION("REGEXREPLACE(F1203,""\D"", """")"),"7")</f>
        <v>7</v>
      </c>
    </row>
    <row r="277" spans="1:13" ht="15.75" customHeight="1">
      <c r="A277" s="1">
        <v>1258</v>
      </c>
      <c r="B277" s="3">
        <v>1259</v>
      </c>
      <c r="C277" s="3" t="s">
        <v>3479</v>
      </c>
      <c r="D277" s="3">
        <v>0.1814686770813061</v>
      </c>
      <c r="E277" s="3">
        <v>0.2128210865129935</v>
      </c>
      <c r="F277" s="3">
        <v>0.62285714285714289</v>
      </c>
      <c r="G277" s="3">
        <v>9.7142857142857142E-2</v>
      </c>
      <c r="H277" s="3">
        <v>9.7142857142857142E-2</v>
      </c>
      <c r="I277" s="3">
        <v>0.26857142857142863</v>
      </c>
      <c r="J277" s="3">
        <v>3.3854119932112681E-2</v>
      </c>
      <c r="K277" s="3">
        <v>40334.699999999757</v>
      </c>
      <c r="L277" s="3" t="s">
        <v>11330</v>
      </c>
      <c r="M277" s="10" t="str">
        <f ca="1">IFERROR(__xludf.DUMMYFUNCTION("REGEXREPLACE(F1260,""\D"", """")"),"7")</f>
        <v>7</v>
      </c>
    </row>
    <row r="278" spans="1:13" ht="15.75" customHeight="1">
      <c r="A278" s="1">
        <v>1267</v>
      </c>
      <c r="B278" s="3">
        <v>1268</v>
      </c>
      <c r="C278" s="3" t="s">
        <v>3506</v>
      </c>
      <c r="D278" s="3">
        <v>0.14972998606703369</v>
      </c>
      <c r="E278" s="3">
        <v>0.1584784454176543</v>
      </c>
      <c r="F278" s="3">
        <v>0.57637997432605903</v>
      </c>
      <c r="G278" s="3">
        <v>0.1283697047496791</v>
      </c>
      <c r="H278" s="3">
        <v>0.13735558408215659</v>
      </c>
      <c r="I278" s="3">
        <v>0.29396662387676509</v>
      </c>
      <c r="J278" s="3">
        <v>3.930865232009461E-2</v>
      </c>
      <c r="K278" s="3">
        <v>88828.499999999884</v>
      </c>
      <c r="L278" s="3" t="s">
        <v>11339</v>
      </c>
      <c r="M278" s="10" t="str">
        <f ca="1">IFERROR(__xludf.DUMMYFUNCTION("REGEXREPLACE(F1269,""\D"", """")"),"7")</f>
        <v>7</v>
      </c>
    </row>
    <row r="279" spans="1:13" ht="15.75" customHeight="1">
      <c r="A279" s="1">
        <v>1278</v>
      </c>
      <c r="B279" s="3">
        <v>1279</v>
      </c>
      <c r="C279" s="3" t="s">
        <v>3539</v>
      </c>
      <c r="D279" s="3">
        <v>0.16515812141864089</v>
      </c>
      <c r="E279" s="3">
        <v>0.12771595715547909</v>
      </c>
      <c r="F279" s="3">
        <v>0.66666666666666663</v>
      </c>
      <c r="G279" s="3">
        <v>0.16091954022988511</v>
      </c>
      <c r="H279" s="3">
        <v>0.1149425287356322</v>
      </c>
      <c r="I279" s="3">
        <v>0.33333333333333331</v>
      </c>
      <c r="J279" s="3">
        <v>4.0220975395879342E-2</v>
      </c>
      <c r="K279" s="3">
        <v>10029.000000000009</v>
      </c>
      <c r="L279" s="3" t="s">
        <v>11350</v>
      </c>
      <c r="M279" s="10" t="str">
        <f ca="1">IFERROR(__xludf.DUMMYFUNCTION("REGEXREPLACE(F1280,""\D"", """")"),"7")</f>
        <v>7</v>
      </c>
    </row>
    <row r="280" spans="1:13" ht="15.75" customHeight="1">
      <c r="A280" s="1">
        <v>1288</v>
      </c>
      <c r="B280" s="3">
        <v>1289</v>
      </c>
      <c r="C280" s="3" t="s">
        <v>3566</v>
      </c>
      <c r="D280" s="3">
        <v>0.1922496187932366</v>
      </c>
      <c r="E280" s="3">
        <v>0.29441641910847183</v>
      </c>
      <c r="F280" s="3">
        <v>0.63117870722433456</v>
      </c>
      <c r="G280" s="3">
        <v>8.7452471482889732E-2</v>
      </c>
      <c r="H280" s="3">
        <v>0.1140684410646388</v>
      </c>
      <c r="I280" s="3">
        <v>0.24334600760456271</v>
      </c>
      <c r="J280" s="3">
        <v>3.650559498743236E-2</v>
      </c>
      <c r="K280" s="3">
        <v>29131.299999999941</v>
      </c>
      <c r="L280" s="3" t="s">
        <v>11360</v>
      </c>
      <c r="M280" s="10" t="str">
        <f ca="1">IFERROR(__xludf.DUMMYFUNCTION("REGEXREPLACE(F1290,""\D"", """")"),"7")</f>
        <v>7</v>
      </c>
    </row>
    <row r="281" spans="1:13" ht="15.75" customHeight="1">
      <c r="A281" s="1">
        <v>1337</v>
      </c>
      <c r="B281" s="3">
        <v>1338</v>
      </c>
      <c r="C281" s="3" t="s">
        <v>3699</v>
      </c>
      <c r="D281" s="3">
        <v>0.17140426948938489</v>
      </c>
      <c r="E281" s="3">
        <v>0.24085153179221919</v>
      </c>
      <c r="F281" s="3">
        <v>0.63500000000000001</v>
      </c>
      <c r="G281" s="3">
        <v>9.3333333333333338E-2</v>
      </c>
      <c r="H281" s="3">
        <v>0.12</v>
      </c>
      <c r="I281" s="3">
        <v>0.2466666666666667</v>
      </c>
      <c r="J281" s="3">
        <v>3.5578586224447588E-2</v>
      </c>
      <c r="K281" s="3">
        <v>66549.299999999581</v>
      </c>
      <c r="L281" s="3" t="s">
        <v>11409</v>
      </c>
      <c r="M281" s="10" t="str">
        <f ca="1">IFERROR(__xludf.DUMMYFUNCTION("REGEXREPLACE(F1339,""\D"", """")"),"7")</f>
        <v>7</v>
      </c>
    </row>
    <row r="282" spans="1:13" ht="15.75" customHeight="1">
      <c r="A282" s="1">
        <v>1545</v>
      </c>
      <c r="B282" s="3">
        <v>1546</v>
      </c>
      <c r="C282" s="3" t="s">
        <v>4260</v>
      </c>
      <c r="D282" s="3">
        <v>0.14217377954866231</v>
      </c>
      <c r="E282" s="3">
        <v>0.2275102448407515</v>
      </c>
      <c r="F282" s="3">
        <v>0.62916666666666665</v>
      </c>
      <c r="G282" s="3">
        <v>9.166666666666666E-2</v>
      </c>
      <c r="H282" s="3">
        <v>0.12916666666666671</v>
      </c>
      <c r="I282" s="3">
        <v>0.26666666666666672</v>
      </c>
      <c r="J282" s="3">
        <v>2.945478110092135E-2</v>
      </c>
      <c r="K282" s="3">
        <v>26750.499999999982</v>
      </c>
      <c r="L282" s="3" t="s">
        <v>11617</v>
      </c>
      <c r="M282" s="10" t="str">
        <f ca="1">IFERROR(__xludf.DUMMYFUNCTION("REGEXREPLACE(F1547,""\D"", """")"),"7")</f>
        <v>7</v>
      </c>
    </row>
    <row r="283" spans="1:13" ht="15.75" customHeight="1">
      <c r="A283" s="1">
        <v>1655</v>
      </c>
      <c r="B283" s="3">
        <v>1656</v>
      </c>
      <c r="C283" s="3" t="s">
        <v>4563</v>
      </c>
      <c r="D283" s="3">
        <v>0.1889011362287589</v>
      </c>
      <c r="E283" s="3">
        <v>0.2100250973979291</v>
      </c>
      <c r="F283" s="3">
        <v>0.63076923076923075</v>
      </c>
      <c r="G283" s="3">
        <v>9.2307692307692313E-2</v>
      </c>
      <c r="H283" s="3">
        <v>0.11384615384615381</v>
      </c>
      <c r="I283" s="3">
        <v>0.25538461538461538</v>
      </c>
      <c r="J283" s="3">
        <v>3.7223399970046811E-2</v>
      </c>
      <c r="K283" s="3">
        <v>35005.899999999827</v>
      </c>
      <c r="L283" s="3" t="s">
        <v>11727</v>
      </c>
      <c r="M283" s="10" t="str">
        <f ca="1">IFERROR(__xludf.DUMMYFUNCTION("REGEXREPLACE(F1657,""\D"", """")"),"7")</f>
        <v>7</v>
      </c>
    </row>
    <row r="284" spans="1:13" ht="15.75" customHeight="1">
      <c r="A284" s="1">
        <v>1739</v>
      </c>
      <c r="B284" s="3">
        <v>1740</v>
      </c>
      <c r="C284" s="3" t="s">
        <v>4774</v>
      </c>
      <c r="D284" s="3">
        <v>0.2036509840328751</v>
      </c>
      <c r="E284" s="3">
        <v>0.1619129464312293</v>
      </c>
      <c r="F284" s="3">
        <v>0.5684754521963824</v>
      </c>
      <c r="G284" s="3">
        <v>8.2687338501291993E-2</v>
      </c>
      <c r="H284" s="3">
        <v>0.15245478036175711</v>
      </c>
      <c r="I284" s="3">
        <v>0.30490956072351422</v>
      </c>
      <c r="J284" s="3">
        <v>4.4644399338795847E-2</v>
      </c>
      <c r="K284" s="3">
        <v>43942.499999999687</v>
      </c>
      <c r="L284" s="3" t="s">
        <v>11811</v>
      </c>
      <c r="M284" s="10" t="str">
        <f ca="1">IFERROR(__xludf.DUMMYFUNCTION("REGEXREPLACE(F1741,""\D"", """")"),"7")</f>
        <v>7</v>
      </c>
    </row>
    <row r="285" spans="1:13" ht="15.75" customHeight="1">
      <c r="A285" s="1">
        <v>1800</v>
      </c>
      <c r="B285" s="3">
        <v>1801</v>
      </c>
      <c r="C285" s="3" t="s">
        <v>4930</v>
      </c>
      <c r="D285" s="3">
        <v>0.13871323036833769</v>
      </c>
      <c r="E285" s="3">
        <v>0.28849895496914568</v>
      </c>
      <c r="F285" s="3">
        <v>0.61973684210526314</v>
      </c>
      <c r="G285" s="3">
        <v>9.6052631578947362E-2</v>
      </c>
      <c r="H285" s="3">
        <v>9.7368421052631576E-2</v>
      </c>
      <c r="I285" s="3">
        <v>0.23552631578947369</v>
      </c>
      <c r="J285" s="3">
        <v>2.6338577887233709E-2</v>
      </c>
      <c r="K285" s="3">
        <v>83033.699999999983</v>
      </c>
      <c r="L285" s="3" t="s">
        <v>11872</v>
      </c>
      <c r="M285" s="10" t="str">
        <f ca="1">IFERROR(__xludf.DUMMYFUNCTION("REGEXREPLACE(F1802,""\D"", """")"),"7")</f>
        <v>7</v>
      </c>
    </row>
    <row r="286" spans="1:13" ht="15.75" customHeight="1">
      <c r="A286" s="1">
        <v>1825</v>
      </c>
      <c r="B286" s="3">
        <v>1826</v>
      </c>
      <c r="C286" s="3" t="s">
        <v>4993</v>
      </c>
      <c r="D286" s="3">
        <v>0.18981972384436141</v>
      </c>
      <c r="E286" s="3">
        <v>0.23576609548039351</v>
      </c>
      <c r="F286" s="3">
        <v>0.63861386138613863</v>
      </c>
      <c r="G286" s="3">
        <v>0.10148514851485151</v>
      </c>
      <c r="H286" s="3">
        <v>0.10643564356435641</v>
      </c>
      <c r="I286" s="3">
        <v>0.25495049504950501</v>
      </c>
      <c r="J286" s="3">
        <v>3.8218362129129463E-2</v>
      </c>
      <c r="K286" s="3">
        <v>42742.099999999657</v>
      </c>
      <c r="L286" s="3" t="s">
        <v>11897</v>
      </c>
      <c r="M286" s="10" t="str">
        <f ca="1">IFERROR(__xludf.DUMMYFUNCTION("REGEXREPLACE(F1827,""\D"", """")"),"7")</f>
        <v>7</v>
      </c>
    </row>
    <row r="287" spans="1:13" ht="15.75" customHeight="1">
      <c r="A287" s="1">
        <v>1851</v>
      </c>
      <c r="B287" s="3">
        <v>1852</v>
      </c>
      <c r="C287" s="3" t="s">
        <v>5062</v>
      </c>
      <c r="D287" s="3">
        <v>0.15448497934831629</v>
      </c>
      <c r="E287" s="3">
        <v>0.1958777211006652</v>
      </c>
      <c r="F287" s="3">
        <v>0.64943457189014542</v>
      </c>
      <c r="G287" s="3">
        <v>0.1050080775444265</v>
      </c>
      <c r="H287" s="3">
        <v>0.1421647819063005</v>
      </c>
      <c r="I287" s="3">
        <v>0.27948303715670442</v>
      </c>
      <c r="J287" s="3">
        <v>3.7148128561294763E-2</v>
      </c>
      <c r="K287" s="3">
        <v>67833.399999999601</v>
      </c>
      <c r="L287" s="3" t="s">
        <v>11923</v>
      </c>
      <c r="M287" s="10" t="str">
        <f ca="1">IFERROR(__xludf.DUMMYFUNCTION("REGEXREPLACE(F1853,""\D"", """")"),"7")</f>
        <v>7</v>
      </c>
    </row>
    <row r="288" spans="1:13" ht="15.75" customHeight="1">
      <c r="A288" s="1">
        <v>1948</v>
      </c>
      <c r="B288" s="3">
        <v>1949</v>
      </c>
      <c r="C288" s="3" t="s">
        <v>5314</v>
      </c>
      <c r="D288" s="3">
        <v>0.19584647577282779</v>
      </c>
      <c r="E288" s="3">
        <v>0.2372372745818189</v>
      </c>
      <c r="F288" s="3">
        <v>0.64019851116625315</v>
      </c>
      <c r="G288" s="3">
        <v>9.9255583126550875E-2</v>
      </c>
      <c r="H288" s="3">
        <v>0.1042183622828784</v>
      </c>
      <c r="I288" s="3">
        <v>0.25062034739454092</v>
      </c>
      <c r="J288" s="3">
        <v>3.8547796676201222E-2</v>
      </c>
      <c r="K288" s="3">
        <v>42517.899999999659</v>
      </c>
      <c r="L288" s="3" t="s">
        <v>12020</v>
      </c>
      <c r="M288" s="10" t="str">
        <f ca="1">IFERROR(__xludf.DUMMYFUNCTION("REGEXREPLACE(F1950,""\D"", """")"),"7")</f>
        <v>7</v>
      </c>
    </row>
    <row r="289" spans="1:13" ht="15.75" customHeight="1">
      <c r="A289" s="1">
        <v>2002</v>
      </c>
      <c r="B289" s="3">
        <v>2003</v>
      </c>
      <c r="C289" s="3" t="s">
        <v>5455</v>
      </c>
      <c r="D289" s="3">
        <v>0.15174949980332211</v>
      </c>
      <c r="E289" s="3">
        <v>0.19754244342385391</v>
      </c>
      <c r="F289" s="3">
        <v>0.6485623003194888</v>
      </c>
      <c r="G289" s="3">
        <v>0.1166134185303514</v>
      </c>
      <c r="H289" s="3">
        <v>0.12619808306709271</v>
      </c>
      <c r="I289" s="3">
        <v>0.28913738019169333</v>
      </c>
      <c r="J289" s="3">
        <v>3.6219772647938533E-2</v>
      </c>
      <c r="K289" s="3">
        <v>69082.999999999651</v>
      </c>
      <c r="L289" s="3" t="s">
        <v>12074</v>
      </c>
      <c r="M289" s="10" t="str">
        <f ca="1">IFERROR(__xludf.DUMMYFUNCTION("REGEXREPLACE(F2004,""\D"", """")"),"7")</f>
        <v>7</v>
      </c>
    </row>
    <row r="290" spans="1:13" ht="15.75" customHeight="1">
      <c r="A290" s="1">
        <v>2018</v>
      </c>
      <c r="B290" s="3">
        <v>2019</v>
      </c>
      <c r="C290" s="3" t="s">
        <v>5499</v>
      </c>
      <c r="D290" s="3">
        <v>0.15389630269920851</v>
      </c>
      <c r="E290" s="3">
        <v>0.19723570220050429</v>
      </c>
      <c r="F290" s="3">
        <v>0.62831858407079644</v>
      </c>
      <c r="G290" s="3">
        <v>9.7345132743362831E-2</v>
      </c>
      <c r="H290" s="3">
        <v>0.13274336283185839</v>
      </c>
      <c r="I290" s="3">
        <v>0.29203539823008851</v>
      </c>
      <c r="J290" s="3">
        <v>3.3868949932216827E-2</v>
      </c>
      <c r="K290" s="3">
        <v>36581.599999999788</v>
      </c>
      <c r="L290" s="3" t="s">
        <v>12090</v>
      </c>
      <c r="M290" s="10" t="str">
        <f ca="1">IFERROR(__xludf.DUMMYFUNCTION("REGEXREPLACE(F2020,""\D"", """")"),"7")</f>
        <v>7</v>
      </c>
    </row>
    <row r="291" spans="1:13" ht="15.75" customHeight="1">
      <c r="A291" s="1">
        <v>2156</v>
      </c>
      <c r="B291" s="3">
        <v>2157</v>
      </c>
      <c r="C291" s="3" t="s">
        <v>5845</v>
      </c>
      <c r="D291" s="3">
        <v>0.20044304375930699</v>
      </c>
      <c r="E291" s="3">
        <v>0.26456153879440258</v>
      </c>
      <c r="F291" s="3">
        <v>0.58745874587458746</v>
      </c>
      <c r="G291" s="3">
        <v>7.590759075907591E-2</v>
      </c>
      <c r="H291" s="3">
        <v>0.1056105610561056</v>
      </c>
      <c r="I291" s="3">
        <v>0.23102310231023099</v>
      </c>
      <c r="J291" s="3">
        <v>3.4197879706790953E-2</v>
      </c>
      <c r="K291" s="3">
        <v>33729.099999999897</v>
      </c>
      <c r="L291" s="3" t="s">
        <v>12228</v>
      </c>
      <c r="M291" s="10" t="str">
        <f ca="1">IFERROR(__xludf.DUMMYFUNCTION("REGEXREPLACE(F2158,""\D"", """")"),"7")</f>
        <v>7</v>
      </c>
    </row>
    <row r="292" spans="1:13" ht="15.75" customHeight="1">
      <c r="A292" s="1">
        <v>2197</v>
      </c>
      <c r="B292" s="3">
        <v>2198</v>
      </c>
      <c r="C292" s="3" t="s">
        <v>5950</v>
      </c>
      <c r="D292" s="3">
        <v>0.1680282414723025</v>
      </c>
      <c r="E292" s="3">
        <v>0.2178995483375778</v>
      </c>
      <c r="F292" s="3">
        <v>0.63238512035010941</v>
      </c>
      <c r="G292" s="3">
        <v>0.12472647702407</v>
      </c>
      <c r="H292" s="3">
        <v>0.11159737417943109</v>
      </c>
      <c r="I292" s="3">
        <v>0.28665207877461713</v>
      </c>
      <c r="J292" s="3">
        <v>3.8729300524828113E-2</v>
      </c>
      <c r="K292" s="3">
        <v>51582.099999999533</v>
      </c>
      <c r="L292" s="3" t="s">
        <v>12269</v>
      </c>
      <c r="M292" s="10" t="str">
        <f ca="1">IFERROR(__xludf.DUMMYFUNCTION("REGEXREPLACE(F2199,""\D"", """")"),"7")</f>
        <v>7</v>
      </c>
    </row>
    <row r="293" spans="1:13" ht="15.75" customHeight="1">
      <c r="A293" s="1">
        <v>2345</v>
      </c>
      <c r="B293" s="3">
        <v>2346</v>
      </c>
      <c r="C293" s="3" t="s">
        <v>6327</v>
      </c>
      <c r="D293" s="3">
        <v>0.15190635549326559</v>
      </c>
      <c r="E293" s="3">
        <v>0.23403322861683881</v>
      </c>
      <c r="F293" s="3">
        <v>0.6216666666666667</v>
      </c>
      <c r="G293" s="3">
        <v>0.09</v>
      </c>
      <c r="H293" s="3">
        <v>0.1216666666666667</v>
      </c>
      <c r="I293" s="3">
        <v>0.25</v>
      </c>
      <c r="J293" s="3">
        <v>3.118873047474429E-2</v>
      </c>
      <c r="K293" s="3">
        <v>65633.799999999581</v>
      </c>
      <c r="L293" s="3" t="s">
        <v>12417</v>
      </c>
      <c r="M293" s="10" t="str">
        <f ca="1">IFERROR(__xludf.DUMMYFUNCTION("REGEXREPLACE(F2347,""\D"", """")"),"7")</f>
        <v>7</v>
      </c>
    </row>
    <row r="294" spans="1:13" ht="15.75" customHeight="1">
      <c r="A294" s="1">
        <v>2365</v>
      </c>
      <c r="B294" s="3">
        <v>2366</v>
      </c>
      <c r="C294" s="3" t="s">
        <v>6375</v>
      </c>
      <c r="D294" s="3">
        <v>0.18095196754727949</v>
      </c>
      <c r="E294" s="3">
        <v>0.29845716326048849</v>
      </c>
      <c r="F294" s="3">
        <v>0.56381381381381379</v>
      </c>
      <c r="G294" s="3">
        <v>8.1831831831831833E-2</v>
      </c>
      <c r="H294" s="3">
        <v>0.10735735735735739</v>
      </c>
      <c r="I294" s="3">
        <v>0.24399399399399399</v>
      </c>
      <c r="J294" s="3">
        <v>3.3632594171507317E-2</v>
      </c>
      <c r="K294" s="3">
        <v>148086.8000000029</v>
      </c>
      <c r="L294" s="3" t="s">
        <v>12437</v>
      </c>
      <c r="M294" s="10" t="str">
        <f ca="1">IFERROR(__xludf.DUMMYFUNCTION("REGEXREPLACE(F2367,""\D"", """")"),"7")</f>
        <v>7</v>
      </c>
    </row>
    <row r="295" spans="1:13" ht="15.75" customHeight="1">
      <c r="A295" s="1">
        <v>2389</v>
      </c>
      <c r="B295" s="3">
        <v>2390</v>
      </c>
      <c r="C295" s="3" t="s">
        <v>6435</v>
      </c>
      <c r="D295" s="3">
        <v>0.15091065691525651</v>
      </c>
      <c r="E295" s="3">
        <v>0.2336203897454952</v>
      </c>
      <c r="F295" s="3">
        <v>0.58595194085027724</v>
      </c>
      <c r="G295" s="3">
        <v>0.13493530499075779</v>
      </c>
      <c r="H295" s="3">
        <v>0.11645101663585949</v>
      </c>
      <c r="I295" s="3">
        <v>0.28650646950092418</v>
      </c>
      <c r="J295" s="3">
        <v>3.7154303464774871E-2</v>
      </c>
      <c r="K295" s="3">
        <v>62191.499999999491</v>
      </c>
      <c r="L295" s="3" t="s">
        <v>12461</v>
      </c>
      <c r="M295" s="10" t="str">
        <f ca="1">IFERROR(__xludf.DUMMYFUNCTION("REGEXREPLACE(F2391,""\D"", """")"),"7")</f>
        <v>7</v>
      </c>
    </row>
    <row r="296" spans="1:13" ht="15.75" customHeight="1">
      <c r="A296" s="1">
        <v>2480</v>
      </c>
      <c r="B296" s="3">
        <v>2481</v>
      </c>
      <c r="C296" s="3" t="s">
        <v>6671</v>
      </c>
      <c r="D296" s="3">
        <v>0.16839709088747021</v>
      </c>
      <c r="E296" s="3">
        <v>0.26278178562391491</v>
      </c>
      <c r="F296" s="3">
        <v>0.62441314553990612</v>
      </c>
      <c r="G296" s="3">
        <v>0.1173708920187793</v>
      </c>
      <c r="H296" s="3">
        <v>7.0422535211267609E-2</v>
      </c>
      <c r="I296" s="3">
        <v>0.2300469483568075</v>
      </c>
      <c r="J296" s="3">
        <v>2.8708020634960928E-2</v>
      </c>
      <c r="K296" s="3">
        <v>23517.499999999989</v>
      </c>
      <c r="L296" s="3" t="s">
        <v>12552</v>
      </c>
      <c r="M296" s="10" t="str">
        <f ca="1">IFERROR(__xludf.DUMMYFUNCTION("REGEXREPLACE(F2482,""\D"", """")"),"7")</f>
        <v>7</v>
      </c>
    </row>
    <row r="297" spans="1:13" ht="15.75" customHeight="1">
      <c r="A297" s="1">
        <v>2589</v>
      </c>
      <c r="B297" s="3">
        <v>2590</v>
      </c>
      <c r="C297" s="3" t="s">
        <v>6966</v>
      </c>
      <c r="D297" s="3">
        <v>0.17696491418919411</v>
      </c>
      <c r="E297" s="3">
        <v>0.32238599441358912</v>
      </c>
      <c r="F297" s="3">
        <v>0.58136792452830188</v>
      </c>
      <c r="G297" s="3">
        <v>9.9056603773584911E-2</v>
      </c>
      <c r="H297" s="3">
        <v>9.5518867924528308E-2</v>
      </c>
      <c r="I297" s="3">
        <v>0.22877358490566041</v>
      </c>
      <c r="J297" s="3">
        <v>3.386862682549064E-2</v>
      </c>
      <c r="K297" s="3">
        <v>96657.000000000029</v>
      </c>
      <c r="L297" s="3" t="s">
        <v>12661</v>
      </c>
      <c r="M297" s="10" t="str">
        <f ca="1">IFERROR(__xludf.DUMMYFUNCTION("REGEXREPLACE(F2591,""\D"", """")"),"7")</f>
        <v>7</v>
      </c>
    </row>
    <row r="298" spans="1:13" ht="15.75" customHeight="1">
      <c r="A298" s="1">
        <v>2706</v>
      </c>
      <c r="B298" s="3">
        <v>2707</v>
      </c>
      <c r="C298" s="3" t="s">
        <v>7274</v>
      </c>
      <c r="D298" s="3">
        <v>0.15855010164680081</v>
      </c>
      <c r="E298" s="3">
        <v>0.35016296539740238</v>
      </c>
      <c r="F298" s="3">
        <v>0.63480392156862742</v>
      </c>
      <c r="G298" s="3">
        <v>8.5784313725490197E-2</v>
      </c>
      <c r="H298" s="3">
        <v>0.11029411764705881</v>
      </c>
      <c r="I298" s="3">
        <v>0.22303921568627449</v>
      </c>
      <c r="J298" s="3">
        <v>2.9850970963700488E-2</v>
      </c>
      <c r="K298" s="3">
        <v>43266.499999999658</v>
      </c>
      <c r="L298" s="3" t="s">
        <v>12778</v>
      </c>
      <c r="M298" s="10" t="str">
        <f ca="1">IFERROR(__xludf.DUMMYFUNCTION("REGEXREPLACE(F2708,""\D"", """")"),"7")</f>
        <v>7</v>
      </c>
    </row>
    <row r="299" spans="1:13" ht="15.75" customHeight="1">
      <c r="A299" s="1">
        <v>2971</v>
      </c>
      <c r="B299" s="3">
        <v>2972</v>
      </c>
      <c r="C299" s="3" t="s">
        <v>7956</v>
      </c>
      <c r="D299" s="3">
        <v>0.22723635492902289</v>
      </c>
      <c r="E299" s="3">
        <v>0.13447416420854619</v>
      </c>
      <c r="F299" s="3">
        <v>0.63350785340314131</v>
      </c>
      <c r="G299" s="3">
        <v>0.1256544502617801</v>
      </c>
      <c r="H299" s="3">
        <v>0.13089005235602089</v>
      </c>
      <c r="I299" s="3">
        <v>0.29319371727748689</v>
      </c>
      <c r="J299" s="3">
        <v>5.5370724851602993E-2</v>
      </c>
      <c r="K299" s="3">
        <v>21852.80000000001</v>
      </c>
      <c r="L299" s="3" t="s">
        <v>13040</v>
      </c>
      <c r="M299" s="10" t="str">
        <f ca="1">IFERROR(__xludf.DUMMYFUNCTION("REGEXREPLACE(F2973,""\D"", """")"),"7")</f>
        <v>7</v>
      </c>
    </row>
    <row r="300" spans="1:13" ht="15.75" customHeight="1">
      <c r="A300" s="1">
        <v>2983</v>
      </c>
      <c r="B300" s="3">
        <v>2984</v>
      </c>
      <c r="C300" s="3" t="s">
        <v>7990</v>
      </c>
      <c r="D300" s="3">
        <v>0.19872182109445621</v>
      </c>
      <c r="E300" s="3">
        <v>0.23916482217371701</v>
      </c>
      <c r="F300" s="3">
        <v>0.62153846153846148</v>
      </c>
      <c r="G300" s="3">
        <v>8.615384615384615E-2</v>
      </c>
      <c r="H300" s="3">
        <v>0.10153846153846149</v>
      </c>
      <c r="I300" s="3">
        <v>0.24</v>
      </c>
      <c r="J300" s="3">
        <v>3.5529242603733059E-2</v>
      </c>
      <c r="K300" s="3">
        <v>34907.19999999983</v>
      </c>
      <c r="L300" s="3" t="s">
        <v>13052</v>
      </c>
      <c r="M300" s="10" t="str">
        <f ca="1">IFERROR(__xludf.DUMMYFUNCTION("REGEXREPLACE(F2985,""\D"", """")"),"7")</f>
        <v>7</v>
      </c>
    </row>
    <row r="301" spans="1:13" ht="15.75" customHeight="1">
      <c r="A301" s="1">
        <v>3021</v>
      </c>
      <c r="B301" s="3">
        <v>3022</v>
      </c>
      <c r="C301" s="3" t="s">
        <v>8093</v>
      </c>
      <c r="D301" s="3">
        <v>0.14738815038935571</v>
      </c>
      <c r="E301" s="3">
        <v>0.2383241479474176</v>
      </c>
      <c r="F301" s="3">
        <v>0.6171875</v>
      </c>
      <c r="G301" s="3">
        <v>0.1041666666666667</v>
      </c>
      <c r="H301" s="3">
        <v>9.6354166666666671E-2</v>
      </c>
      <c r="I301" s="3">
        <v>0.26041666666666669</v>
      </c>
      <c r="J301" s="3">
        <v>2.850995184806409E-2</v>
      </c>
      <c r="K301" s="3">
        <v>42364.299999999697</v>
      </c>
      <c r="L301" s="3" t="s">
        <v>13090</v>
      </c>
      <c r="M301" s="10" t="str">
        <f ca="1">IFERROR(__xludf.DUMMYFUNCTION("REGEXREPLACE(F3023,""\D"", """")"),"7")</f>
        <v>7</v>
      </c>
    </row>
    <row r="302" spans="1:13" ht="15.75" customHeight="1">
      <c r="A302" s="1">
        <v>3127</v>
      </c>
      <c r="B302" s="3">
        <v>3128</v>
      </c>
      <c r="C302" s="3" t="s">
        <v>8373</v>
      </c>
      <c r="D302" s="3">
        <v>0.15756753973185311</v>
      </c>
      <c r="E302" s="3">
        <v>0.38090700970661889</v>
      </c>
      <c r="F302" s="3">
        <v>0.62393162393162394</v>
      </c>
      <c r="G302" s="3">
        <v>7.1225071225071226E-2</v>
      </c>
      <c r="H302" s="3">
        <v>9.1168091168091173E-2</v>
      </c>
      <c r="I302" s="3">
        <v>0.1851851851851852</v>
      </c>
      <c r="J302" s="3">
        <v>2.4182204266059638E-2</v>
      </c>
      <c r="K302" s="3">
        <v>37342.699999999772</v>
      </c>
      <c r="L302" s="3" t="s">
        <v>13196</v>
      </c>
      <c r="M302" s="10" t="str">
        <f ca="1">IFERROR(__xludf.DUMMYFUNCTION("REGEXREPLACE(F3129,""\D"", """")"),"7")</f>
        <v>7</v>
      </c>
    </row>
    <row r="303" spans="1:13" ht="15.75" customHeight="1">
      <c r="A303" s="1">
        <v>3168</v>
      </c>
      <c r="B303" s="3">
        <v>3169</v>
      </c>
      <c r="C303" s="3" t="s">
        <v>8476</v>
      </c>
      <c r="D303" s="3">
        <v>0.1454862162953659</v>
      </c>
      <c r="E303" s="3">
        <v>0.17139811223998841</v>
      </c>
      <c r="F303" s="3">
        <v>0.63594470046082952</v>
      </c>
      <c r="G303" s="3">
        <v>0.108294930875576</v>
      </c>
      <c r="H303" s="3">
        <v>0.13594470046082949</v>
      </c>
      <c r="I303" s="3">
        <v>0.29608294930875578</v>
      </c>
      <c r="J303" s="3">
        <v>3.4899286994350513E-2</v>
      </c>
      <c r="K303" s="3">
        <v>95360.300000000178</v>
      </c>
      <c r="L303" s="3" t="s">
        <v>13237</v>
      </c>
      <c r="M303" s="10" t="str">
        <f ca="1">IFERROR(__xludf.DUMMYFUNCTION("REGEXREPLACE(F3170,""\D"", """")"),"7")</f>
        <v>7</v>
      </c>
    </row>
    <row r="304" spans="1:13" ht="15.75" customHeight="1">
      <c r="A304" s="1">
        <v>3248</v>
      </c>
      <c r="B304" s="3">
        <v>3249</v>
      </c>
      <c r="C304" s="3" t="s">
        <v>8684</v>
      </c>
      <c r="D304" s="3">
        <v>0.20341888726323989</v>
      </c>
      <c r="E304" s="3">
        <v>0.1626302277992856</v>
      </c>
      <c r="F304" s="3">
        <v>0.63636363636363635</v>
      </c>
      <c r="G304" s="3">
        <v>9.0909090909090912E-2</v>
      </c>
      <c r="H304" s="3">
        <v>0.12784090909090909</v>
      </c>
      <c r="I304" s="3">
        <v>0.27556818181818182</v>
      </c>
      <c r="J304" s="3">
        <v>4.244488332050033E-2</v>
      </c>
      <c r="K304" s="3">
        <v>38731.799999999763</v>
      </c>
      <c r="L304" s="3" t="s">
        <v>13317</v>
      </c>
      <c r="M304" s="10" t="str">
        <f ca="1">IFERROR(__xludf.DUMMYFUNCTION("REGEXREPLACE(F3250,""\D"", """")"),"7")</f>
        <v>7</v>
      </c>
    </row>
    <row r="305" spans="1:13" ht="15.75" customHeight="1">
      <c r="A305" s="1">
        <v>3256</v>
      </c>
      <c r="B305" s="3">
        <v>3257</v>
      </c>
      <c r="C305" s="3" t="s">
        <v>8706</v>
      </c>
      <c r="D305" s="3">
        <v>0.2175114971268737</v>
      </c>
      <c r="E305" s="3">
        <v>0.26338574931190162</v>
      </c>
      <c r="F305" s="3">
        <v>0.61618257261410792</v>
      </c>
      <c r="G305" s="3">
        <v>0.1016597510373444</v>
      </c>
      <c r="H305" s="3">
        <v>0.12863070539419089</v>
      </c>
      <c r="I305" s="3">
        <v>0.27178423236514521</v>
      </c>
      <c r="J305" s="3">
        <v>4.8630938789009169E-2</v>
      </c>
      <c r="K305" s="3">
        <v>52849.799999999494</v>
      </c>
      <c r="L305" s="3" t="s">
        <v>13325</v>
      </c>
      <c r="M305" s="10" t="str">
        <f ca="1">IFERROR(__xludf.DUMMYFUNCTION("REGEXREPLACE(F3258,""\D"", """")"),"7")</f>
        <v>7</v>
      </c>
    </row>
    <row r="306" spans="1:13" ht="15.75" customHeight="1">
      <c r="A306" s="1">
        <v>3263</v>
      </c>
      <c r="B306" s="3">
        <v>3264</v>
      </c>
      <c r="C306" s="3" t="s">
        <v>8723</v>
      </c>
      <c r="D306" s="3">
        <v>0.14271187378029779</v>
      </c>
      <c r="E306" s="3">
        <v>0.1733994899810907</v>
      </c>
      <c r="F306" s="3">
        <v>0.62148070907194997</v>
      </c>
      <c r="G306" s="3">
        <v>0.11678832116788319</v>
      </c>
      <c r="H306" s="3">
        <v>0.14389989572471321</v>
      </c>
      <c r="I306" s="3">
        <v>0.30552659019812312</v>
      </c>
      <c r="J306" s="3">
        <v>3.6639083787514827E-2</v>
      </c>
      <c r="K306" s="3">
        <v>108650.00000000031</v>
      </c>
      <c r="L306" s="3" t="s">
        <v>13332</v>
      </c>
      <c r="M306" s="10" t="str">
        <f ca="1">IFERROR(__xludf.DUMMYFUNCTION("REGEXREPLACE(F3265,""\D"", """")"),"7")</f>
        <v>7</v>
      </c>
    </row>
    <row r="307" spans="1:13" ht="15.75" customHeight="1">
      <c r="A307" s="1">
        <v>3311</v>
      </c>
      <c r="B307" s="3">
        <v>3312</v>
      </c>
      <c r="C307" s="3" t="s">
        <v>8851</v>
      </c>
      <c r="D307" s="3">
        <v>0.1542451199624684</v>
      </c>
      <c r="E307" s="3">
        <v>0.25949131947307719</v>
      </c>
      <c r="F307" s="3">
        <v>0.61882352941176466</v>
      </c>
      <c r="G307" s="3">
        <v>8.7058823529411758E-2</v>
      </c>
      <c r="H307" s="3">
        <v>0.1058823529411765</v>
      </c>
      <c r="I307" s="3">
        <v>0.23764705882352941</v>
      </c>
      <c r="J307" s="3">
        <v>2.866849985707404E-2</v>
      </c>
      <c r="K307" s="3">
        <v>46378.79999999961</v>
      </c>
      <c r="L307" s="3" t="s">
        <v>13380</v>
      </c>
      <c r="M307" s="10" t="str">
        <f ca="1">IFERROR(__xludf.DUMMYFUNCTION("REGEXREPLACE(F3313,""\D"", """")"),"7")</f>
        <v>7</v>
      </c>
    </row>
    <row r="308" spans="1:13" ht="15.75" customHeight="1">
      <c r="A308" s="1">
        <v>3331</v>
      </c>
      <c r="B308" s="3">
        <v>3332</v>
      </c>
      <c r="C308" s="3" t="s">
        <v>8901</v>
      </c>
      <c r="D308" s="3">
        <v>0.1418914246826635</v>
      </c>
      <c r="E308" s="3">
        <v>0.30745893288646609</v>
      </c>
      <c r="F308" s="3">
        <v>0.54899894625922019</v>
      </c>
      <c r="G308" s="3">
        <v>0.1001053740779768</v>
      </c>
      <c r="H308" s="3">
        <v>0.1116965226554268</v>
      </c>
      <c r="I308" s="3">
        <v>0.23814541622760799</v>
      </c>
      <c r="J308" s="3">
        <v>2.9625307489555618E-2</v>
      </c>
      <c r="K308" s="3">
        <v>110710.7</v>
      </c>
      <c r="L308" s="3" t="s">
        <v>13399</v>
      </c>
      <c r="M308" s="10" t="str">
        <f ca="1">IFERROR(__xludf.DUMMYFUNCTION("REGEXREPLACE(F3333,""\D"", """")"),"7")</f>
        <v>7</v>
      </c>
    </row>
    <row r="309" spans="1:13" ht="15.75" customHeight="1">
      <c r="A309" s="1">
        <v>3451</v>
      </c>
      <c r="B309" s="3">
        <v>3452</v>
      </c>
      <c r="C309" s="3" t="s">
        <v>9210</v>
      </c>
      <c r="D309" s="3">
        <v>0.1798807452953966</v>
      </c>
      <c r="E309" s="3">
        <v>0.2453677574761769</v>
      </c>
      <c r="F309" s="3">
        <v>0.64485981308411211</v>
      </c>
      <c r="G309" s="3">
        <v>8.4112149532710276E-2</v>
      </c>
      <c r="H309" s="3">
        <v>0.16822429906542061</v>
      </c>
      <c r="I309" s="3">
        <v>0.26168224299065418</v>
      </c>
      <c r="J309" s="3">
        <v>3.8645322132013993E-2</v>
      </c>
      <c r="K309" s="3">
        <v>11996.50000000002</v>
      </c>
      <c r="L309" s="3" t="s">
        <v>13519</v>
      </c>
      <c r="M309" s="10" t="str">
        <f ca="1">IFERROR(__xludf.DUMMYFUNCTION("REGEXREPLACE(F3453,""\D"", """")"),"7")</f>
        <v>7</v>
      </c>
    </row>
    <row r="310" spans="1:13" ht="15.75" customHeight="1">
      <c r="A310" s="1">
        <v>3505</v>
      </c>
      <c r="B310" s="3">
        <v>3506</v>
      </c>
      <c r="C310" s="3" t="s">
        <v>9345</v>
      </c>
      <c r="D310" s="3">
        <v>0.11739562131974191</v>
      </c>
      <c r="E310" s="3">
        <v>0.1381453890880906</v>
      </c>
      <c r="F310" s="3">
        <v>0.7109375</v>
      </c>
      <c r="G310" s="3">
        <v>0.1640625</v>
      </c>
      <c r="H310" s="3">
        <v>0.1953125</v>
      </c>
      <c r="I310" s="3">
        <v>0.359375</v>
      </c>
      <c r="J310" s="3">
        <v>4.0119611166298821E-2</v>
      </c>
      <c r="K310" s="3">
        <v>14670.300000000039</v>
      </c>
      <c r="L310" s="3" t="s">
        <v>13573</v>
      </c>
      <c r="M310" s="10" t="str">
        <f ca="1">IFERROR(__xludf.DUMMYFUNCTION("REGEXREPLACE(F3507,""\D"", """")"),"7")</f>
        <v>7</v>
      </c>
    </row>
    <row r="311" spans="1:13" ht="15.75" customHeight="1">
      <c r="A311" s="1">
        <v>3686</v>
      </c>
      <c r="B311" s="3">
        <v>3687</v>
      </c>
      <c r="C311" s="3" t="s">
        <v>9808</v>
      </c>
      <c r="D311" s="3">
        <v>0.1621322984714946</v>
      </c>
      <c r="E311" s="3">
        <v>0.34269373625892419</v>
      </c>
      <c r="F311" s="3">
        <v>0.59345794392523366</v>
      </c>
      <c r="G311" s="3">
        <v>8.8785046728971959E-2</v>
      </c>
      <c r="H311" s="3">
        <v>7.476635514018691E-2</v>
      </c>
      <c r="I311" s="3">
        <v>0.21962616822429909</v>
      </c>
      <c r="J311" s="3">
        <v>2.4278133445396081E-2</v>
      </c>
      <c r="K311" s="3">
        <v>23142.799999999999</v>
      </c>
      <c r="L311" s="3" t="s">
        <v>13750</v>
      </c>
      <c r="M311" s="10" t="str">
        <f ca="1">IFERROR(__xludf.DUMMYFUNCTION("REGEXREPLACE(F3688,""\D"", """")"),"7")</f>
        <v>7</v>
      </c>
    </row>
    <row r="312" spans="1:13" ht="15.75" customHeight="1">
      <c r="A312" s="1">
        <v>29</v>
      </c>
      <c r="B312" s="3">
        <v>30</v>
      </c>
      <c r="C312" s="3" t="s">
        <v>110</v>
      </c>
      <c r="D312" s="3">
        <v>0.1610248935938772</v>
      </c>
      <c r="E312" s="3">
        <v>0.43060123927495142</v>
      </c>
      <c r="F312" s="3">
        <v>0.56994328922495274</v>
      </c>
      <c r="G312" s="3">
        <v>7.3724007561436669E-2</v>
      </c>
      <c r="H312" s="3">
        <v>8.0340264650283558E-2</v>
      </c>
      <c r="I312" s="3">
        <v>0.1994328922495274</v>
      </c>
      <c r="J312" s="3">
        <v>2.4358226548540571E-2</v>
      </c>
      <c r="K312" s="3">
        <v>114570.1000000006</v>
      </c>
      <c r="L312" s="3" t="s">
        <v>10101</v>
      </c>
      <c r="M312" s="10" t="str">
        <f ca="1">IFERROR(__xludf.DUMMYFUNCTION("REGEXREPLACE(F31,""\D"", """")"),"8")</f>
        <v>8</v>
      </c>
    </row>
    <row r="313" spans="1:13" ht="15.75" customHeight="1">
      <c r="A313" s="1">
        <v>86</v>
      </c>
      <c r="B313" s="3">
        <v>87</v>
      </c>
      <c r="C313" s="3" t="s">
        <v>278</v>
      </c>
      <c r="D313" s="3">
        <v>0.15412703118284171</v>
      </c>
      <c r="E313" s="3">
        <v>0.1523331866589486</v>
      </c>
      <c r="F313" s="3">
        <v>0.6240822320117474</v>
      </c>
      <c r="G313" s="3">
        <v>0.12848751835535979</v>
      </c>
      <c r="H313" s="3">
        <v>0.157856093979442</v>
      </c>
      <c r="I313" s="3">
        <v>0.32158590308370039</v>
      </c>
      <c r="J313" s="3">
        <v>4.3611797403406719E-2</v>
      </c>
      <c r="K313" s="3">
        <v>151873.1000000037</v>
      </c>
      <c r="L313" s="3" t="s">
        <v>10158</v>
      </c>
      <c r="M313" s="10" t="str">
        <f ca="1">IFERROR(__xludf.DUMMYFUNCTION("REGEXREPLACE(F88,""\D"", """")"),"8")</f>
        <v>8</v>
      </c>
    </row>
    <row r="314" spans="1:13" ht="15.75" customHeight="1">
      <c r="A314" s="1">
        <v>96</v>
      </c>
      <c r="B314" s="3">
        <v>97</v>
      </c>
      <c r="C314" s="3" t="s">
        <v>308</v>
      </c>
      <c r="D314" s="3">
        <v>0.13788243864778291</v>
      </c>
      <c r="E314" s="3">
        <v>0.25618464002082109</v>
      </c>
      <c r="F314" s="3">
        <v>0.62857142857142856</v>
      </c>
      <c r="G314" s="3">
        <v>9.285714285714286E-2</v>
      </c>
      <c r="H314" s="3">
        <v>0.1095238095238095</v>
      </c>
      <c r="I314" s="3">
        <v>0.2476190476190476</v>
      </c>
      <c r="J314" s="3">
        <v>2.6953513999313072E-2</v>
      </c>
      <c r="K314" s="3">
        <v>45517.499999999643</v>
      </c>
      <c r="L314" s="3" t="s">
        <v>10168</v>
      </c>
      <c r="M314" s="10" t="str">
        <f ca="1">IFERROR(__xludf.DUMMYFUNCTION("REGEXREPLACE(F98,""\D"", """")"),"8")</f>
        <v>8</v>
      </c>
    </row>
    <row r="315" spans="1:13" ht="15.75" customHeight="1">
      <c r="A315" s="1">
        <v>135</v>
      </c>
      <c r="B315" s="3">
        <v>136</v>
      </c>
      <c r="C315" s="3" t="s">
        <v>417</v>
      </c>
      <c r="D315" s="3">
        <v>0.14799506692873951</v>
      </c>
      <c r="E315" s="3">
        <v>0.19635892845218081</v>
      </c>
      <c r="F315" s="3">
        <v>0.6091370558375635</v>
      </c>
      <c r="G315" s="3">
        <v>0.10152284263959389</v>
      </c>
      <c r="H315" s="3">
        <v>0.116751269035533</v>
      </c>
      <c r="I315" s="3">
        <v>0.27411167512690349</v>
      </c>
      <c r="J315" s="3">
        <v>3.026308700617069E-2</v>
      </c>
      <c r="K315" s="3">
        <v>22166.6</v>
      </c>
      <c r="L315" s="3" t="s">
        <v>10207</v>
      </c>
      <c r="M315" s="10" t="str">
        <f ca="1">IFERROR(__xludf.DUMMYFUNCTION("REGEXREPLACE(F137,""\D"", """")"),"8")</f>
        <v>8</v>
      </c>
    </row>
    <row r="316" spans="1:13" ht="15.75" customHeight="1">
      <c r="A316" s="1">
        <v>244</v>
      </c>
      <c r="B316" s="3">
        <v>245</v>
      </c>
      <c r="C316" s="3" t="s">
        <v>720</v>
      </c>
      <c r="D316" s="3">
        <v>0.14588527516032609</v>
      </c>
      <c r="E316" s="3">
        <v>0.20803907656802639</v>
      </c>
      <c r="F316" s="3">
        <v>0.63084112149532712</v>
      </c>
      <c r="G316" s="3">
        <v>8.6448598130841117E-2</v>
      </c>
      <c r="H316" s="3">
        <v>0.1331775700934579</v>
      </c>
      <c r="I316" s="3">
        <v>0.26635514018691592</v>
      </c>
      <c r="J316" s="3">
        <v>3.0530145773144439E-2</v>
      </c>
      <c r="K316" s="3">
        <v>45606.899999999609</v>
      </c>
      <c r="L316" s="3" t="s">
        <v>10316</v>
      </c>
      <c r="M316" s="10" t="str">
        <f ca="1">IFERROR(__xludf.DUMMYFUNCTION("REGEXREPLACE(F246,""\D"", """")"),"8")</f>
        <v>8</v>
      </c>
    </row>
    <row r="317" spans="1:13" ht="15.75" customHeight="1">
      <c r="A317" s="1">
        <v>311</v>
      </c>
      <c r="B317" s="3">
        <v>312</v>
      </c>
      <c r="C317" s="3" t="s">
        <v>909</v>
      </c>
      <c r="D317" s="3">
        <v>0.18442461711722041</v>
      </c>
      <c r="E317" s="3">
        <v>0.2120920381364329</v>
      </c>
      <c r="F317" s="3">
        <v>0.64084507042253525</v>
      </c>
      <c r="G317" s="3">
        <v>0.10563380281690141</v>
      </c>
      <c r="H317" s="3">
        <v>0.15258215962441321</v>
      </c>
      <c r="I317" s="3">
        <v>0.28169014084507038</v>
      </c>
      <c r="J317" s="3">
        <v>4.577058994450469E-2</v>
      </c>
      <c r="K317" s="3">
        <v>45929.399999999623</v>
      </c>
      <c r="L317" s="3" t="s">
        <v>10383</v>
      </c>
      <c r="M317" s="10" t="str">
        <f ca="1">IFERROR(__xludf.DUMMYFUNCTION("REGEXREPLACE(F313,""\D"", """")"),"8")</f>
        <v>8</v>
      </c>
    </row>
    <row r="318" spans="1:13" ht="15.75" customHeight="1">
      <c r="A318" s="1">
        <v>320</v>
      </c>
      <c r="B318" s="3">
        <v>321</v>
      </c>
      <c r="C318" s="3" t="s">
        <v>931</v>
      </c>
      <c r="D318" s="3">
        <v>0.1615710102437409</v>
      </c>
      <c r="E318" s="3">
        <v>0.14775859499777641</v>
      </c>
      <c r="F318" s="3">
        <v>0.6446629213483146</v>
      </c>
      <c r="G318" s="3">
        <v>0.12219101123595499</v>
      </c>
      <c r="H318" s="3">
        <v>0.1601123595505618</v>
      </c>
      <c r="I318" s="3">
        <v>0.3202247191011236</v>
      </c>
      <c r="J318" s="3">
        <v>4.4629227824431232E-2</v>
      </c>
      <c r="K318" s="3">
        <v>78850.79999999993</v>
      </c>
      <c r="L318" s="3" t="s">
        <v>10392</v>
      </c>
      <c r="M318" s="10" t="str">
        <f ca="1">IFERROR(__xludf.DUMMYFUNCTION("REGEXREPLACE(F322,""\D"", """")"),"8")</f>
        <v>8</v>
      </c>
    </row>
    <row r="319" spans="1:13" ht="15.75" customHeight="1">
      <c r="A319" s="1">
        <v>364</v>
      </c>
      <c r="B319" s="3">
        <v>365</v>
      </c>
      <c r="C319" s="3" t="s">
        <v>1046</v>
      </c>
      <c r="D319" s="3">
        <v>7.5808165758889004E-2</v>
      </c>
      <c r="E319" s="3">
        <v>0.17240570545474029</v>
      </c>
      <c r="F319" s="3">
        <v>0.62204724409448819</v>
      </c>
      <c r="G319" s="3">
        <v>0.18110236220472439</v>
      </c>
      <c r="H319" s="3">
        <v>9.4488188976377951E-2</v>
      </c>
      <c r="I319" s="3">
        <v>0.32283464566929132</v>
      </c>
      <c r="J319" s="3">
        <v>1.834242281004432E-2</v>
      </c>
      <c r="K319" s="3">
        <v>15552.600000000029</v>
      </c>
      <c r="L319" s="3" t="s">
        <v>10436</v>
      </c>
      <c r="M319" s="10" t="str">
        <f ca="1">IFERROR(__xludf.DUMMYFUNCTION("REGEXREPLACE(F366,""\D"", """")"),"8")</f>
        <v>8</v>
      </c>
    </row>
    <row r="320" spans="1:13" ht="15.75" customHeight="1">
      <c r="A320" s="1">
        <v>389</v>
      </c>
      <c r="B320" s="3">
        <v>390</v>
      </c>
      <c r="C320" s="3" t="s">
        <v>1114</v>
      </c>
      <c r="D320" s="3">
        <v>0.11245976534747459</v>
      </c>
      <c r="E320" s="3">
        <v>9.8744087938144071E-2</v>
      </c>
      <c r="F320" s="3">
        <v>0.65760869565217395</v>
      </c>
      <c r="G320" s="3">
        <v>0.16847826086956519</v>
      </c>
      <c r="H320" s="3">
        <v>0.17934782608695651</v>
      </c>
      <c r="I320" s="3">
        <v>0.3858695652173913</v>
      </c>
      <c r="J320" s="3">
        <v>3.7848886796635929E-2</v>
      </c>
      <c r="K320" s="3">
        <v>20644.30000000001</v>
      </c>
      <c r="L320" s="3" t="s">
        <v>10461</v>
      </c>
      <c r="M320" s="10" t="str">
        <f ca="1">IFERROR(__xludf.DUMMYFUNCTION("REGEXREPLACE(F391,""\D"", """")"),"8")</f>
        <v>8</v>
      </c>
    </row>
    <row r="321" spans="1:13" ht="15.75" customHeight="1">
      <c r="A321" s="1">
        <v>488</v>
      </c>
      <c r="B321" s="3">
        <v>489</v>
      </c>
      <c r="C321" s="3" t="s">
        <v>1380</v>
      </c>
      <c r="D321" s="3">
        <v>8.2476687838095697E-2</v>
      </c>
      <c r="E321" s="3">
        <v>0.27074109742898211</v>
      </c>
      <c r="F321" s="3">
        <v>0.6629213483146067</v>
      </c>
      <c r="G321" s="3">
        <v>0.1685393258426966</v>
      </c>
      <c r="H321" s="3">
        <v>0.1460674157303371</v>
      </c>
      <c r="I321" s="3">
        <v>0.33707865168539319</v>
      </c>
      <c r="J321" s="3">
        <v>2.378129943781301E-2</v>
      </c>
      <c r="K321" s="3">
        <v>10173.600000000009</v>
      </c>
      <c r="L321" s="3" t="s">
        <v>10560</v>
      </c>
      <c r="M321" s="10" t="str">
        <f ca="1">IFERROR(__xludf.DUMMYFUNCTION("REGEXREPLACE(F490,""\D"", """")"),"8")</f>
        <v>8</v>
      </c>
    </row>
    <row r="322" spans="1:13" ht="15.75" customHeight="1">
      <c r="A322" s="1">
        <v>653</v>
      </c>
      <c r="B322" s="3">
        <v>654</v>
      </c>
      <c r="C322" s="3" t="s">
        <v>1819</v>
      </c>
      <c r="D322" s="3">
        <v>0.18257054871822431</v>
      </c>
      <c r="E322" s="3">
        <v>0.15722659277500731</v>
      </c>
      <c r="F322" s="3">
        <v>0.61165048543689315</v>
      </c>
      <c r="G322" s="3">
        <v>0.1123439667128988</v>
      </c>
      <c r="H322" s="3">
        <v>0.14008321775312069</v>
      </c>
      <c r="I322" s="3">
        <v>0.28987517337031898</v>
      </c>
      <c r="J322" s="3">
        <v>4.5190985719531049E-2</v>
      </c>
      <c r="K322" s="3">
        <v>79517.699999999866</v>
      </c>
      <c r="L322" s="3" t="s">
        <v>10725</v>
      </c>
      <c r="M322" s="10" t="str">
        <f ca="1">IFERROR(__xludf.DUMMYFUNCTION("REGEXREPLACE(F655,""\D"", """")"),"8")</f>
        <v>8</v>
      </c>
    </row>
    <row r="323" spans="1:13" ht="15.75" customHeight="1">
      <c r="A323" s="1">
        <v>707</v>
      </c>
      <c r="B323" s="3">
        <v>708</v>
      </c>
      <c r="C323" s="3" t="s">
        <v>1970</v>
      </c>
      <c r="D323" s="3">
        <v>0.16536848853820729</v>
      </c>
      <c r="E323" s="3">
        <v>0.1705103195025037</v>
      </c>
      <c r="F323" s="3">
        <v>0.65686274509803921</v>
      </c>
      <c r="G323" s="3">
        <v>9.4771241830065356E-2</v>
      </c>
      <c r="H323" s="3">
        <v>0.1535947712418301</v>
      </c>
      <c r="I323" s="3">
        <v>0.28431372549019612</v>
      </c>
      <c r="J323" s="3">
        <v>3.8611239049160133E-2</v>
      </c>
      <c r="K323" s="3">
        <v>33498.599999999868</v>
      </c>
      <c r="L323" s="3" t="s">
        <v>10779</v>
      </c>
      <c r="M323" s="10" t="str">
        <f ca="1">IFERROR(__xludf.DUMMYFUNCTION("REGEXREPLACE(F709,""\D"", """")"),"8")</f>
        <v>8</v>
      </c>
    </row>
    <row r="324" spans="1:13" ht="15.75" customHeight="1">
      <c r="A324" s="1">
        <v>723</v>
      </c>
      <c r="B324" s="3">
        <v>724</v>
      </c>
      <c r="C324" s="3" t="s">
        <v>2011</v>
      </c>
      <c r="D324" s="3">
        <v>0.14933591908959989</v>
      </c>
      <c r="E324" s="3">
        <v>0.22030953170560599</v>
      </c>
      <c r="F324" s="3">
        <v>0.64646464646464652</v>
      </c>
      <c r="G324" s="3">
        <v>9.5959595959595953E-2</v>
      </c>
      <c r="H324" s="3">
        <v>0.1111111111111111</v>
      </c>
      <c r="I324" s="3">
        <v>0.25252525252525249</v>
      </c>
      <c r="J324" s="3">
        <v>2.8836298084447529E-2</v>
      </c>
      <c r="K324" s="3">
        <v>22541.300000000021</v>
      </c>
      <c r="L324" s="3" t="s">
        <v>10795</v>
      </c>
      <c r="M324" s="10" t="str">
        <f ca="1">IFERROR(__xludf.DUMMYFUNCTION("REGEXREPLACE(F725,""\D"", """")"),"8")</f>
        <v>8</v>
      </c>
    </row>
    <row r="325" spans="1:13" ht="15.75" customHeight="1">
      <c r="A325" s="1">
        <v>800</v>
      </c>
      <c r="B325" s="3">
        <v>801</v>
      </c>
      <c r="C325" s="3" t="s">
        <v>2225</v>
      </c>
      <c r="D325" s="3">
        <v>0.1788651118346615</v>
      </c>
      <c r="E325" s="3">
        <v>0.1016186434707394</v>
      </c>
      <c r="F325" s="3">
        <v>0.55140186915887845</v>
      </c>
      <c r="G325" s="3">
        <v>6.5420560747663545E-2</v>
      </c>
      <c r="H325" s="3">
        <v>0.21495327102803741</v>
      </c>
      <c r="I325" s="3">
        <v>0.3644859813084112</v>
      </c>
      <c r="J325" s="3">
        <v>3.8951173370790397E-2</v>
      </c>
      <c r="K325" s="3">
        <v>12254.400000000031</v>
      </c>
      <c r="L325" s="3" t="s">
        <v>10872</v>
      </c>
      <c r="M325" s="10" t="str">
        <f ca="1">IFERROR(__xludf.DUMMYFUNCTION("REGEXREPLACE(F802,""\D"", """")"),"8")</f>
        <v>8</v>
      </c>
    </row>
    <row r="326" spans="1:13" ht="15.75" customHeight="1">
      <c r="A326" s="1">
        <v>826</v>
      </c>
      <c r="B326" s="3">
        <v>827</v>
      </c>
      <c r="C326" s="3" t="s">
        <v>2301</v>
      </c>
      <c r="D326" s="3">
        <v>0.14770585627097069</v>
      </c>
      <c r="E326" s="3">
        <v>0.2177659078141555</v>
      </c>
      <c r="F326" s="3">
        <v>0.63993453355155483</v>
      </c>
      <c r="G326" s="3">
        <v>0.10474631751227501</v>
      </c>
      <c r="H326" s="3">
        <v>0.1243862520458265</v>
      </c>
      <c r="I326" s="3">
        <v>0.28150572831423898</v>
      </c>
      <c r="J326" s="3">
        <v>3.3117704627138631E-2</v>
      </c>
      <c r="K326" s="3">
        <v>67007.599999999627</v>
      </c>
      <c r="L326" s="3" t="s">
        <v>10898</v>
      </c>
      <c r="M326" s="10" t="str">
        <f ca="1">IFERROR(__xludf.DUMMYFUNCTION("REGEXREPLACE(F828,""\D"", """")"),"8")</f>
        <v>8</v>
      </c>
    </row>
    <row r="327" spans="1:13" ht="15.75" customHeight="1">
      <c r="A327" s="1">
        <v>852</v>
      </c>
      <c r="B327" s="3">
        <v>853</v>
      </c>
      <c r="C327" s="3" t="s">
        <v>2370</v>
      </c>
      <c r="D327" s="3">
        <v>0.1900353487554714</v>
      </c>
      <c r="E327" s="3">
        <v>0.28079680998503492</v>
      </c>
      <c r="F327" s="3">
        <v>0.59649122807017541</v>
      </c>
      <c r="G327" s="3">
        <v>0.1169590643274854</v>
      </c>
      <c r="H327" s="3">
        <v>0.1169590643274854</v>
      </c>
      <c r="I327" s="3">
        <v>0.26900584795321641</v>
      </c>
      <c r="J327" s="3">
        <v>4.1607868600149131E-2</v>
      </c>
      <c r="K327" s="3">
        <v>19322.300000000021</v>
      </c>
      <c r="L327" s="3" t="s">
        <v>10924</v>
      </c>
      <c r="M327" s="10" t="str">
        <f ca="1">IFERROR(__xludf.DUMMYFUNCTION("REGEXREPLACE(F854,""\D"", """")"),"8")</f>
        <v>8</v>
      </c>
    </row>
    <row r="328" spans="1:13" ht="15.75" customHeight="1">
      <c r="A328" s="1">
        <v>875</v>
      </c>
      <c r="B328" s="3">
        <v>876</v>
      </c>
      <c r="C328" s="3" t="s">
        <v>2430</v>
      </c>
      <c r="D328" s="3">
        <v>0.18113053002028451</v>
      </c>
      <c r="E328" s="3">
        <v>0.1318264597396962</v>
      </c>
      <c r="F328" s="3">
        <v>0.64640883977900554</v>
      </c>
      <c r="G328" s="3">
        <v>0.1243093922651934</v>
      </c>
      <c r="H328" s="3">
        <v>0.14640883977900551</v>
      </c>
      <c r="I328" s="3">
        <v>0.30110497237569062</v>
      </c>
      <c r="J328" s="3">
        <v>4.7678029413592192E-2</v>
      </c>
      <c r="K328" s="3">
        <v>41033.799999999741</v>
      </c>
      <c r="L328" s="3" t="s">
        <v>10947</v>
      </c>
      <c r="M328" s="10" t="str">
        <f ca="1">IFERROR(__xludf.DUMMYFUNCTION("REGEXREPLACE(F877,""\D"", """")"),"8")</f>
        <v>8</v>
      </c>
    </row>
    <row r="329" spans="1:13" ht="15.75" customHeight="1">
      <c r="A329" s="1">
        <v>885</v>
      </c>
      <c r="B329" s="3">
        <v>886</v>
      </c>
      <c r="C329" s="3" t="s">
        <v>2458</v>
      </c>
      <c r="D329" s="3">
        <v>0.17143591923034501</v>
      </c>
      <c r="E329" s="3">
        <v>0.36621401818032417</v>
      </c>
      <c r="F329" s="3">
        <v>0.62857142857142856</v>
      </c>
      <c r="G329" s="3">
        <v>0.1071428571428571</v>
      </c>
      <c r="H329" s="3">
        <v>7.1428571428571425E-2</v>
      </c>
      <c r="I329" s="3">
        <v>0.2142857142857143</v>
      </c>
      <c r="J329" s="3">
        <v>2.6701419250827911E-2</v>
      </c>
      <c r="K329" s="3">
        <v>15456.500000000029</v>
      </c>
      <c r="L329" s="3" t="s">
        <v>10957</v>
      </c>
      <c r="M329" s="10" t="str">
        <f ca="1">IFERROR(__xludf.DUMMYFUNCTION("REGEXREPLACE(F887,""\D"", """")"),"8")</f>
        <v>8</v>
      </c>
    </row>
    <row r="330" spans="1:13" ht="15.75" customHeight="1">
      <c r="A330" s="1">
        <v>890</v>
      </c>
      <c r="B330" s="3">
        <v>891</v>
      </c>
      <c r="C330" s="3" t="s">
        <v>2473</v>
      </c>
      <c r="D330" s="3">
        <v>0.32627124287255438</v>
      </c>
      <c r="E330" s="3">
        <v>0.18708357630597189</v>
      </c>
      <c r="F330" s="3">
        <v>0.61764705882352944</v>
      </c>
      <c r="G330" s="3">
        <v>0.1372549019607843</v>
      </c>
      <c r="H330" s="3">
        <v>0.1470588235294118</v>
      </c>
      <c r="I330" s="3">
        <v>0.30392156862745101</v>
      </c>
      <c r="J330" s="3">
        <v>8.5114500842090962E-2</v>
      </c>
      <c r="K330" s="3">
        <v>11671.200000000021</v>
      </c>
      <c r="L330" s="3" t="s">
        <v>10962</v>
      </c>
      <c r="M330" s="10" t="str">
        <f ca="1">IFERROR(__xludf.DUMMYFUNCTION("REGEXREPLACE(F892,""\D"", """")"),"8")</f>
        <v>8</v>
      </c>
    </row>
    <row r="331" spans="1:13" ht="15.75" customHeight="1">
      <c r="A331" s="1">
        <v>908</v>
      </c>
      <c r="B331" s="3">
        <v>909</v>
      </c>
      <c r="C331" s="3" t="s">
        <v>2520</v>
      </c>
      <c r="D331" s="3">
        <v>0.15089926490783981</v>
      </c>
      <c r="E331" s="3">
        <v>0.18034400752464769</v>
      </c>
      <c r="F331" s="3">
        <v>0.63689320388349513</v>
      </c>
      <c r="G331" s="3">
        <v>9.9029126213592236E-2</v>
      </c>
      <c r="H331" s="3">
        <v>0.14174757281553399</v>
      </c>
      <c r="I331" s="3">
        <v>0.27766990291262128</v>
      </c>
      <c r="J331" s="3">
        <v>3.5058597558382802E-2</v>
      </c>
      <c r="K331" s="3">
        <v>56312.099999999453</v>
      </c>
      <c r="L331" s="3" t="s">
        <v>10980</v>
      </c>
      <c r="M331" s="10" t="str">
        <f ca="1">IFERROR(__xludf.DUMMYFUNCTION("REGEXREPLACE(F910,""\D"", """")"),"8")</f>
        <v>8</v>
      </c>
    </row>
    <row r="332" spans="1:13" ht="15.75" customHeight="1">
      <c r="A332" s="1">
        <v>959</v>
      </c>
      <c r="B332" s="3">
        <v>960</v>
      </c>
      <c r="C332" s="3" t="s">
        <v>2668</v>
      </c>
      <c r="D332" s="3">
        <v>0.18997062423047059</v>
      </c>
      <c r="E332" s="3">
        <v>0.19335186423874909</v>
      </c>
      <c r="F332" s="3">
        <v>0.6489795918367347</v>
      </c>
      <c r="G332" s="3">
        <v>9.3877551020408165E-2</v>
      </c>
      <c r="H332" s="3">
        <v>0.1142857142857143</v>
      </c>
      <c r="I332" s="3">
        <v>0.26530612244897961</v>
      </c>
      <c r="J332" s="3">
        <v>3.7324231412307687E-2</v>
      </c>
      <c r="K332" s="3">
        <v>26589.79999999997</v>
      </c>
      <c r="L332" s="3" t="s">
        <v>11031</v>
      </c>
      <c r="M332" s="10" t="str">
        <f ca="1">IFERROR(__xludf.DUMMYFUNCTION("REGEXREPLACE(F961,""\D"", """")"),"8")</f>
        <v>8</v>
      </c>
    </row>
    <row r="333" spans="1:13" ht="15.75" customHeight="1">
      <c r="A333" s="1">
        <v>986</v>
      </c>
      <c r="B333" s="3">
        <v>987</v>
      </c>
      <c r="C333" s="3" t="s">
        <v>2742</v>
      </c>
      <c r="D333" s="3">
        <v>0.16629769445850859</v>
      </c>
      <c r="E333" s="3">
        <v>0.1696997933946498</v>
      </c>
      <c r="F333" s="3">
        <v>0.62013729977116705</v>
      </c>
      <c r="G333" s="3">
        <v>0.1041189931350114</v>
      </c>
      <c r="H333" s="3">
        <v>0.13958810068649891</v>
      </c>
      <c r="I333" s="3">
        <v>0.29176201372997712</v>
      </c>
      <c r="J333" s="3">
        <v>3.9643593926928317E-2</v>
      </c>
      <c r="K333" s="3">
        <v>98093.800000000294</v>
      </c>
      <c r="L333" s="3" t="s">
        <v>11058</v>
      </c>
      <c r="M333" s="10" t="str">
        <f ca="1">IFERROR(__xludf.DUMMYFUNCTION("REGEXREPLACE(F988,""\D"", """")"),"8")</f>
        <v>8</v>
      </c>
    </row>
    <row r="334" spans="1:13" ht="15.75" customHeight="1">
      <c r="A334" s="1">
        <v>991</v>
      </c>
      <c r="B334" s="3">
        <v>992</v>
      </c>
      <c r="C334" s="3" t="s">
        <v>2757</v>
      </c>
      <c r="D334" s="3">
        <v>0.17286008034752859</v>
      </c>
      <c r="E334" s="3">
        <v>0.23853589952850829</v>
      </c>
      <c r="F334" s="3">
        <v>0.62992125984251968</v>
      </c>
      <c r="G334" s="3">
        <v>0.1076115485564304</v>
      </c>
      <c r="H334" s="3">
        <v>9.711286089238845E-2</v>
      </c>
      <c r="I334" s="3">
        <v>0.24934383202099741</v>
      </c>
      <c r="J334" s="3">
        <v>3.4145650333605178E-2</v>
      </c>
      <c r="K334" s="3">
        <v>41134.999999999724</v>
      </c>
      <c r="L334" s="3" t="s">
        <v>11063</v>
      </c>
      <c r="M334" s="10" t="str">
        <f ca="1">IFERROR(__xludf.DUMMYFUNCTION("REGEXREPLACE(F993,""\D"", """")"),"8")</f>
        <v>8</v>
      </c>
    </row>
    <row r="335" spans="1:13" ht="15.75" customHeight="1">
      <c r="A335" s="1">
        <v>1067</v>
      </c>
      <c r="B335" s="3">
        <v>1068</v>
      </c>
      <c r="C335" s="3" t="s">
        <v>2954</v>
      </c>
      <c r="D335" s="3">
        <v>0.16774374717558871</v>
      </c>
      <c r="E335" s="3">
        <v>0.25349232860876131</v>
      </c>
      <c r="F335" s="3">
        <v>0.63097199341021415</v>
      </c>
      <c r="G335" s="3">
        <v>9.8846787479406922E-2</v>
      </c>
      <c r="H335" s="3">
        <v>0.1186161449752883</v>
      </c>
      <c r="I335" s="3">
        <v>0.25370675453047781</v>
      </c>
      <c r="J335" s="3">
        <v>3.563206812229347E-2</v>
      </c>
      <c r="K335" s="3">
        <v>66943.099999999598</v>
      </c>
      <c r="L335" s="3" t="s">
        <v>11139</v>
      </c>
      <c r="M335" s="10" t="str">
        <f ca="1">IFERROR(__xludf.DUMMYFUNCTION("REGEXREPLACE(F1069,""\D"", """")"),"8")</f>
        <v>8</v>
      </c>
    </row>
    <row r="336" spans="1:13" ht="15.75" customHeight="1">
      <c r="A336" s="1">
        <v>1130</v>
      </c>
      <c r="B336" s="3">
        <v>1131</v>
      </c>
      <c r="C336" s="3" t="s">
        <v>3130</v>
      </c>
      <c r="D336" s="3">
        <v>0.1525353718123616</v>
      </c>
      <c r="E336" s="3">
        <v>0.16557765850619549</v>
      </c>
      <c r="F336" s="3">
        <v>0.63513513513513509</v>
      </c>
      <c r="G336" s="3">
        <v>0.1036036036036036</v>
      </c>
      <c r="H336" s="3">
        <v>0.14414414414414409</v>
      </c>
      <c r="I336" s="3">
        <v>0.30180180180180177</v>
      </c>
      <c r="J336" s="3">
        <v>3.5580978684995407E-2</v>
      </c>
      <c r="K336" s="3">
        <v>25338.30000000001</v>
      </c>
      <c r="L336" s="3" t="s">
        <v>11202</v>
      </c>
      <c r="M336" s="10" t="str">
        <f ca="1">IFERROR(__xludf.DUMMYFUNCTION("REGEXREPLACE(F1132,""\D"", """")"),"8")</f>
        <v>8</v>
      </c>
    </row>
    <row r="337" spans="1:13" ht="15.75" customHeight="1">
      <c r="A337" s="1">
        <v>1153</v>
      </c>
      <c r="B337" s="3">
        <v>1154</v>
      </c>
      <c r="C337" s="3" t="s">
        <v>3196</v>
      </c>
      <c r="D337" s="3">
        <v>0.16541425508640811</v>
      </c>
      <c r="E337" s="3">
        <v>0.18414698752613171</v>
      </c>
      <c r="F337" s="3">
        <v>0.64336917562724016</v>
      </c>
      <c r="G337" s="3">
        <v>8.9605734767025089E-2</v>
      </c>
      <c r="H337" s="3">
        <v>0.1075268817204301</v>
      </c>
      <c r="I337" s="3">
        <v>0.25089605734767018</v>
      </c>
      <c r="J337" s="3">
        <v>3.1707649553776793E-2</v>
      </c>
      <c r="K337" s="3">
        <v>61781.899999999543</v>
      </c>
      <c r="L337" s="3" t="s">
        <v>11225</v>
      </c>
      <c r="M337" s="10" t="str">
        <f ca="1">IFERROR(__xludf.DUMMYFUNCTION("REGEXREPLACE(F1155,""\D"", """")"),"8")</f>
        <v>8</v>
      </c>
    </row>
    <row r="338" spans="1:13" ht="15.75" customHeight="1">
      <c r="A338" s="1">
        <v>1170</v>
      </c>
      <c r="B338" s="3">
        <v>1171</v>
      </c>
      <c r="C338" s="3" t="s">
        <v>3240</v>
      </c>
      <c r="D338" s="3">
        <v>0.16875771441816181</v>
      </c>
      <c r="E338" s="3">
        <v>0.19955249260670499</v>
      </c>
      <c r="F338" s="3">
        <v>0.60633116883116878</v>
      </c>
      <c r="G338" s="3">
        <v>0.1087662337662338</v>
      </c>
      <c r="H338" s="3">
        <v>0.12905844155844159</v>
      </c>
      <c r="I338" s="3">
        <v>0.26623376623376621</v>
      </c>
      <c r="J338" s="3">
        <v>3.9655592705128417E-2</v>
      </c>
      <c r="K338" s="3">
        <v>142542.5000000023</v>
      </c>
      <c r="L338" s="3" t="s">
        <v>11242</v>
      </c>
      <c r="M338" s="10" t="str">
        <f ca="1">IFERROR(__xludf.DUMMYFUNCTION("REGEXREPLACE(F1172,""\D"", """")"),"8")</f>
        <v>8</v>
      </c>
    </row>
    <row r="339" spans="1:13" ht="15.75" customHeight="1">
      <c r="A339" s="1">
        <v>1175</v>
      </c>
      <c r="B339" s="3">
        <v>1176</v>
      </c>
      <c r="C339" s="3" t="s">
        <v>3255</v>
      </c>
      <c r="D339" s="3">
        <v>0.1783899488477019</v>
      </c>
      <c r="E339" s="3">
        <v>0.44703832511963337</v>
      </c>
      <c r="F339" s="3">
        <v>0.53507340946166393</v>
      </c>
      <c r="G339" s="3">
        <v>7.8303425774877644E-2</v>
      </c>
      <c r="H339" s="3">
        <v>9.461663947797716E-2</v>
      </c>
      <c r="I339" s="3">
        <v>0.2039151712887439</v>
      </c>
      <c r="J339" s="3">
        <v>2.99409333722335E-2</v>
      </c>
      <c r="K339" s="3">
        <v>68602.099999999555</v>
      </c>
      <c r="L339" s="3" t="s">
        <v>11247</v>
      </c>
      <c r="M339" s="10" t="str">
        <f ca="1">IFERROR(__xludf.DUMMYFUNCTION("REGEXREPLACE(F1177,""\D"", """")"),"8")</f>
        <v>8</v>
      </c>
    </row>
    <row r="340" spans="1:13" ht="15.75" customHeight="1">
      <c r="A340" s="1">
        <v>1195</v>
      </c>
      <c r="B340" s="3">
        <v>1196</v>
      </c>
      <c r="C340" s="3" t="s">
        <v>3311</v>
      </c>
      <c r="D340" s="3">
        <v>0.13943093483521909</v>
      </c>
      <c r="E340" s="3">
        <v>0.14974646218688409</v>
      </c>
      <c r="F340" s="3">
        <v>0.60204081632653061</v>
      </c>
      <c r="G340" s="3">
        <v>0.1683673469387755</v>
      </c>
      <c r="H340" s="3">
        <v>0.1224489795918367</v>
      </c>
      <c r="I340" s="3">
        <v>0.32142857142857151</v>
      </c>
      <c r="J340" s="3">
        <v>3.8326069731135247E-2</v>
      </c>
      <c r="K340" s="3">
        <v>22612.3</v>
      </c>
      <c r="L340" s="3" t="s">
        <v>11267</v>
      </c>
      <c r="M340" s="10" t="str">
        <f ca="1">IFERROR(__xludf.DUMMYFUNCTION("REGEXREPLACE(F1197,""\D"", """")"),"8")</f>
        <v>8</v>
      </c>
    </row>
    <row r="341" spans="1:13" ht="15.75" customHeight="1">
      <c r="A341" s="1">
        <v>1340</v>
      </c>
      <c r="B341" s="3">
        <v>1341</v>
      </c>
      <c r="C341" s="3" t="s">
        <v>3708</v>
      </c>
      <c r="D341" s="3">
        <v>0.1685621125499368</v>
      </c>
      <c r="E341" s="3">
        <v>0.119656617627508</v>
      </c>
      <c r="F341" s="3">
        <v>0.62893081761006286</v>
      </c>
      <c r="G341" s="3">
        <v>0.12893081761006289</v>
      </c>
      <c r="H341" s="3">
        <v>0.16666666666666671</v>
      </c>
      <c r="I341" s="3">
        <v>0.31446540880503138</v>
      </c>
      <c r="J341" s="3">
        <v>4.8755885487570323E-2</v>
      </c>
      <c r="K341" s="3">
        <v>71009.299999999712</v>
      </c>
      <c r="L341" s="3" t="s">
        <v>11412</v>
      </c>
      <c r="M341" s="10" t="str">
        <f ca="1">IFERROR(__xludf.DUMMYFUNCTION("REGEXREPLACE(F1342,""\D"", """")"),"8")</f>
        <v>8</v>
      </c>
    </row>
    <row r="342" spans="1:13" ht="15.75" customHeight="1">
      <c r="A342" s="1">
        <v>1428</v>
      </c>
      <c r="B342" s="3">
        <v>1429</v>
      </c>
      <c r="C342" s="3" t="s">
        <v>3943</v>
      </c>
      <c r="D342" s="3">
        <v>0.1776904255579741</v>
      </c>
      <c r="E342" s="3">
        <v>0.27239577085280342</v>
      </c>
      <c r="F342" s="3">
        <v>0.60223048327137552</v>
      </c>
      <c r="G342" s="3">
        <v>0.1003717472118959</v>
      </c>
      <c r="H342" s="3">
        <v>0.1115241635687732</v>
      </c>
      <c r="I342" s="3">
        <v>0.24907063197026019</v>
      </c>
      <c r="J342" s="3">
        <v>3.5866104890739041E-2</v>
      </c>
      <c r="K342" s="3">
        <v>29798.19999999995</v>
      </c>
      <c r="L342" s="3" t="s">
        <v>11500</v>
      </c>
      <c r="M342" s="10" t="str">
        <f ca="1">IFERROR(__xludf.DUMMYFUNCTION("REGEXREPLACE(F1430,""\D"", """")"),"8")</f>
        <v>8</v>
      </c>
    </row>
    <row r="343" spans="1:13" ht="15.75" customHeight="1">
      <c r="A343" s="1">
        <v>1579</v>
      </c>
      <c r="B343" s="3">
        <v>1580</v>
      </c>
      <c r="C343" s="3" t="s">
        <v>4353</v>
      </c>
      <c r="D343" s="3">
        <v>0.13731417978556251</v>
      </c>
      <c r="E343" s="3">
        <v>0.19658876112623211</v>
      </c>
      <c r="F343" s="3">
        <v>0.62096774193548387</v>
      </c>
      <c r="G343" s="3">
        <v>0.1209677419354839</v>
      </c>
      <c r="H343" s="3">
        <v>0.1344086021505376</v>
      </c>
      <c r="I343" s="3">
        <v>0.29032258064516131</v>
      </c>
      <c r="J343" s="3">
        <v>3.4121557840720157E-2</v>
      </c>
      <c r="K343" s="3">
        <v>41941.099999999708</v>
      </c>
      <c r="L343" s="3" t="s">
        <v>11651</v>
      </c>
      <c r="M343" s="10" t="str">
        <f ca="1">IFERROR(__xludf.DUMMYFUNCTION("REGEXREPLACE(F1581,""\D"", """")"),"8")</f>
        <v>8</v>
      </c>
    </row>
    <row r="344" spans="1:13" ht="15.75" customHeight="1">
      <c r="A344" s="1">
        <v>1658</v>
      </c>
      <c r="B344" s="3">
        <v>1659</v>
      </c>
      <c r="C344" s="3" t="s">
        <v>4572</v>
      </c>
      <c r="D344" s="3">
        <v>0.14721991610054511</v>
      </c>
      <c r="E344" s="3">
        <v>0.18060053599679099</v>
      </c>
      <c r="F344" s="3">
        <v>0.61227336122733611</v>
      </c>
      <c r="G344" s="3">
        <v>0.1143654114365411</v>
      </c>
      <c r="H344" s="3">
        <v>0.1241283124128312</v>
      </c>
      <c r="I344" s="3">
        <v>0.28451882845188292</v>
      </c>
      <c r="J344" s="3">
        <v>3.457216004214092E-2</v>
      </c>
      <c r="K344" s="3">
        <v>77858.199999999808</v>
      </c>
      <c r="L344" s="3" t="s">
        <v>11730</v>
      </c>
      <c r="M344" s="10" t="str">
        <f ca="1">IFERROR(__xludf.DUMMYFUNCTION("REGEXREPLACE(F1660,""\D"", """")"),"8")</f>
        <v>8</v>
      </c>
    </row>
    <row r="345" spans="1:13" ht="15.75" customHeight="1">
      <c r="A345" s="1">
        <v>1669</v>
      </c>
      <c r="B345" s="3">
        <v>1670</v>
      </c>
      <c r="C345" s="3" t="s">
        <v>4600</v>
      </c>
      <c r="D345" s="3">
        <v>0.19951351585453739</v>
      </c>
      <c r="E345" s="3">
        <v>0.1567687723374088</v>
      </c>
      <c r="F345" s="3">
        <v>0.60995850622406644</v>
      </c>
      <c r="G345" s="3">
        <v>0.1141078838174274</v>
      </c>
      <c r="H345" s="3">
        <v>0.17634854771784231</v>
      </c>
      <c r="I345" s="3">
        <v>0.32780082987551867</v>
      </c>
      <c r="J345" s="3">
        <v>5.5490178055879268E-2</v>
      </c>
      <c r="K345" s="3">
        <v>55091.499999999491</v>
      </c>
      <c r="L345" s="3" t="s">
        <v>11741</v>
      </c>
      <c r="M345" s="10" t="str">
        <f ca="1">IFERROR(__xludf.DUMMYFUNCTION("REGEXREPLACE(F1671,""\D"", """")"),"8")</f>
        <v>8</v>
      </c>
    </row>
    <row r="346" spans="1:13" ht="15.75" customHeight="1">
      <c r="A346" s="1">
        <v>1692</v>
      </c>
      <c r="B346" s="3">
        <v>1693</v>
      </c>
      <c r="C346" s="3" t="s">
        <v>4658</v>
      </c>
      <c r="D346" s="3">
        <v>0.1441469355325472</v>
      </c>
      <c r="E346" s="3">
        <v>0.1680247060043073</v>
      </c>
      <c r="F346" s="3">
        <v>0.65413533834586468</v>
      </c>
      <c r="G346" s="3">
        <v>0.17293233082706769</v>
      </c>
      <c r="H346" s="3">
        <v>0.15789473684210531</v>
      </c>
      <c r="I346" s="3">
        <v>0.36090225563909772</v>
      </c>
      <c r="J346" s="3">
        <v>4.5313443467524042E-2</v>
      </c>
      <c r="K346" s="3">
        <v>15227.70000000003</v>
      </c>
      <c r="L346" s="3" t="s">
        <v>11764</v>
      </c>
      <c r="M346" s="10" t="str">
        <f ca="1">IFERROR(__xludf.DUMMYFUNCTION("REGEXREPLACE(F1694,""\D"", """")"),"8")</f>
        <v>8</v>
      </c>
    </row>
    <row r="347" spans="1:13" ht="15.75" customHeight="1">
      <c r="A347" s="1">
        <v>1796</v>
      </c>
      <c r="B347" s="3">
        <v>1797</v>
      </c>
      <c r="C347" s="3" t="s">
        <v>4919</v>
      </c>
      <c r="D347" s="3">
        <v>0.1569036106162299</v>
      </c>
      <c r="E347" s="3">
        <v>0.21999454934252841</v>
      </c>
      <c r="F347" s="3">
        <v>0.60599078341013823</v>
      </c>
      <c r="G347" s="3">
        <v>8.6405529953917051E-2</v>
      </c>
      <c r="H347" s="3">
        <v>0.1370967741935484</v>
      </c>
      <c r="I347" s="3">
        <v>0.26843317972350228</v>
      </c>
      <c r="J347" s="3">
        <v>3.3817175709239047E-2</v>
      </c>
      <c r="K347" s="3">
        <v>98171.000000000131</v>
      </c>
      <c r="L347" s="3" t="s">
        <v>11868</v>
      </c>
      <c r="M347" s="10" t="str">
        <f ca="1">IFERROR(__xludf.DUMMYFUNCTION("REGEXREPLACE(F1798,""\D"", """")"),"8")</f>
        <v>8</v>
      </c>
    </row>
    <row r="348" spans="1:13" ht="15.75" customHeight="1">
      <c r="A348" s="1">
        <v>1840</v>
      </c>
      <c r="B348" s="3">
        <v>1841</v>
      </c>
      <c r="C348" s="3" t="s">
        <v>5034</v>
      </c>
      <c r="D348" s="3">
        <v>0.15294311905236119</v>
      </c>
      <c r="E348" s="3">
        <v>0.1152164246530796</v>
      </c>
      <c r="F348" s="3">
        <v>0.61635220125786161</v>
      </c>
      <c r="G348" s="3">
        <v>0.1823899371069182</v>
      </c>
      <c r="H348" s="3">
        <v>0.15723270440251569</v>
      </c>
      <c r="I348" s="3">
        <v>0.37735849056603782</v>
      </c>
      <c r="J348" s="3">
        <v>4.9747838852985699E-2</v>
      </c>
      <c r="K348" s="3">
        <v>18531.200000000019</v>
      </c>
      <c r="L348" s="3" t="s">
        <v>11912</v>
      </c>
      <c r="M348" s="10" t="str">
        <f ca="1">IFERROR(__xludf.DUMMYFUNCTION("REGEXREPLACE(F1842,""\D"", """")"),"8")</f>
        <v>8</v>
      </c>
    </row>
    <row r="349" spans="1:13" ht="15.75" customHeight="1">
      <c r="A349" s="1">
        <v>1902</v>
      </c>
      <c r="B349" s="3">
        <v>1903</v>
      </c>
      <c r="C349" s="3" t="s">
        <v>5194</v>
      </c>
      <c r="D349" s="3">
        <v>0.16180244213177619</v>
      </c>
      <c r="E349" s="3">
        <v>0.28461377645640368</v>
      </c>
      <c r="F349" s="3">
        <v>0.60692212608158225</v>
      </c>
      <c r="G349" s="3">
        <v>9.270704573547589E-2</v>
      </c>
      <c r="H349" s="3">
        <v>8.034610630407911E-2</v>
      </c>
      <c r="I349" s="3">
        <v>0.238566131025958</v>
      </c>
      <c r="J349" s="3">
        <v>2.739455174342972E-2</v>
      </c>
      <c r="K349" s="3">
        <v>88085.600000000079</v>
      </c>
      <c r="L349" s="3" t="s">
        <v>11974</v>
      </c>
      <c r="M349" s="10" t="str">
        <f ca="1">IFERROR(__xludf.DUMMYFUNCTION("REGEXREPLACE(F1904,""\D"", """")"),"8")</f>
        <v>8</v>
      </c>
    </row>
    <row r="350" spans="1:13" ht="15.75" customHeight="1">
      <c r="A350" s="1">
        <v>1905</v>
      </c>
      <c r="B350" s="3">
        <v>1906</v>
      </c>
      <c r="C350" s="3" t="s">
        <v>5202</v>
      </c>
      <c r="D350" s="3">
        <v>0.17097930255171759</v>
      </c>
      <c r="E350" s="3">
        <v>0.28409275627850278</v>
      </c>
      <c r="F350" s="3">
        <v>0.63537906137184119</v>
      </c>
      <c r="G350" s="3">
        <v>0.1083032490974729</v>
      </c>
      <c r="H350" s="3">
        <v>9.0252707581227443E-2</v>
      </c>
      <c r="I350" s="3">
        <v>0.2418772563176895</v>
      </c>
      <c r="J350" s="3">
        <v>3.2172547620669727E-2</v>
      </c>
      <c r="K350" s="3">
        <v>30283.599999999951</v>
      </c>
      <c r="L350" s="3" t="s">
        <v>11977</v>
      </c>
      <c r="M350" s="10" t="str">
        <f ca="1">IFERROR(__xludf.DUMMYFUNCTION("REGEXREPLACE(F1907,""\D"", """")"),"8")</f>
        <v>8</v>
      </c>
    </row>
    <row r="351" spans="1:13" ht="15.75" customHeight="1">
      <c r="A351" s="1">
        <v>1946</v>
      </c>
      <c r="B351" s="3">
        <v>1947</v>
      </c>
      <c r="C351" s="3" t="s">
        <v>5308</v>
      </c>
      <c r="D351" s="3">
        <v>0.13005826238227869</v>
      </c>
      <c r="E351" s="3">
        <v>0.24420484371940851</v>
      </c>
      <c r="F351" s="3">
        <v>0.62058823529411766</v>
      </c>
      <c r="G351" s="3">
        <v>0.1176470588235294</v>
      </c>
      <c r="H351" s="3">
        <v>0.10882352941176469</v>
      </c>
      <c r="I351" s="3">
        <v>0.25294117647058822</v>
      </c>
      <c r="J351" s="3">
        <v>2.8454772213555021E-2</v>
      </c>
      <c r="K351" s="3">
        <v>37857.099999999802</v>
      </c>
      <c r="L351" s="3" t="s">
        <v>12018</v>
      </c>
      <c r="M351" s="10" t="str">
        <f ca="1">IFERROR(__xludf.DUMMYFUNCTION("REGEXREPLACE(F1948,""\D"", """")"),"8")</f>
        <v>8</v>
      </c>
    </row>
    <row r="352" spans="1:13" ht="15.75" customHeight="1">
      <c r="A352" s="1">
        <v>2001</v>
      </c>
      <c r="B352" s="3">
        <v>2002</v>
      </c>
      <c r="C352" s="3" t="s">
        <v>5452</v>
      </c>
      <c r="D352" s="3">
        <v>0.15400773971274331</v>
      </c>
      <c r="E352" s="3">
        <v>0.16225503658199561</v>
      </c>
      <c r="F352" s="3">
        <v>0.62089552238805967</v>
      </c>
      <c r="G352" s="3">
        <v>0.11044776119402989</v>
      </c>
      <c r="H352" s="3">
        <v>0.1164179104477612</v>
      </c>
      <c r="I352" s="3">
        <v>0.28358208955223879</v>
      </c>
      <c r="J352" s="3">
        <v>3.3751845925632767E-2</v>
      </c>
      <c r="K352" s="3">
        <v>38600.999999999804</v>
      </c>
      <c r="L352" s="3" t="s">
        <v>12073</v>
      </c>
      <c r="M352" s="10" t="str">
        <f ca="1">IFERROR(__xludf.DUMMYFUNCTION("REGEXREPLACE(F2003,""\D"", """")"),"8")</f>
        <v>8</v>
      </c>
    </row>
    <row r="353" spans="1:13" ht="15.75" customHeight="1">
      <c r="A353" s="1">
        <v>2069</v>
      </c>
      <c r="B353" s="3">
        <v>2070</v>
      </c>
      <c r="C353" s="3" t="s">
        <v>5633</v>
      </c>
      <c r="D353" s="3">
        <v>0.16668314375574661</v>
      </c>
      <c r="E353" s="3">
        <v>0.49160693418853307</v>
      </c>
      <c r="F353" s="3">
        <v>0.58216783216783219</v>
      </c>
      <c r="G353" s="3">
        <v>6.9930069930069935E-2</v>
      </c>
      <c r="H353" s="3">
        <v>7.167832167832168E-2</v>
      </c>
      <c r="I353" s="3">
        <v>0.1818181818181818</v>
      </c>
      <c r="J353" s="3">
        <v>2.2748743919784001E-2</v>
      </c>
      <c r="K353" s="3">
        <v>60476.999999999483</v>
      </c>
      <c r="L353" s="3" t="s">
        <v>12141</v>
      </c>
      <c r="M353" s="10" t="str">
        <f ca="1">IFERROR(__xludf.DUMMYFUNCTION("REGEXREPLACE(F2071,""\D"", """")"),"8")</f>
        <v>8</v>
      </c>
    </row>
    <row r="354" spans="1:13" ht="15.75" customHeight="1">
      <c r="A354" s="1">
        <v>2106</v>
      </c>
      <c r="B354" s="3">
        <v>2107</v>
      </c>
      <c r="C354" s="3" t="s">
        <v>5727</v>
      </c>
      <c r="D354" s="3">
        <v>0.17771321853183039</v>
      </c>
      <c r="E354" s="3">
        <v>0.20122591321058381</v>
      </c>
      <c r="F354" s="3">
        <v>0.64</v>
      </c>
      <c r="G354" s="3">
        <v>0.1054545454545455</v>
      </c>
      <c r="H354" s="3">
        <v>0.11636363636363641</v>
      </c>
      <c r="I354" s="3">
        <v>0.25090909090909091</v>
      </c>
      <c r="J354" s="3">
        <v>3.7703937520775888E-2</v>
      </c>
      <c r="K354" s="3">
        <v>30053.79999999993</v>
      </c>
      <c r="L354" s="3" t="s">
        <v>12178</v>
      </c>
      <c r="M354" s="10" t="str">
        <f ca="1">IFERROR(__xludf.DUMMYFUNCTION("REGEXREPLACE(F2108,""\D"", """")"),"8")</f>
        <v>8</v>
      </c>
    </row>
    <row r="355" spans="1:13" ht="15.75" customHeight="1">
      <c r="A355" s="1">
        <v>2118</v>
      </c>
      <c r="B355" s="3">
        <v>2119</v>
      </c>
      <c r="C355" s="3" t="s">
        <v>5756</v>
      </c>
      <c r="D355" s="3">
        <v>0.15727463868519859</v>
      </c>
      <c r="E355" s="3">
        <v>0.1981440772581573</v>
      </c>
      <c r="F355" s="3">
        <v>0.60795454545454541</v>
      </c>
      <c r="G355" s="3">
        <v>9.6590909090909088E-2</v>
      </c>
      <c r="H355" s="3">
        <v>0.1107954545454545</v>
      </c>
      <c r="I355" s="3">
        <v>0.2443181818181818</v>
      </c>
      <c r="J355" s="3">
        <v>3.137051399212977E-2</v>
      </c>
      <c r="K355" s="3">
        <v>40597.399999999783</v>
      </c>
      <c r="L355" s="3" t="s">
        <v>12190</v>
      </c>
      <c r="M355" s="10" t="str">
        <f ca="1">IFERROR(__xludf.DUMMYFUNCTION("REGEXREPLACE(F2120,""\D"", """")"),"8")</f>
        <v>8</v>
      </c>
    </row>
    <row r="356" spans="1:13" ht="15.75" customHeight="1">
      <c r="A356" s="1">
        <v>2189</v>
      </c>
      <c r="B356" s="3">
        <v>2190</v>
      </c>
      <c r="C356" s="3" t="s">
        <v>5927</v>
      </c>
      <c r="D356" s="3">
        <v>0.15013548641032229</v>
      </c>
      <c r="E356" s="3">
        <v>0.17632792806996311</v>
      </c>
      <c r="F356" s="3">
        <v>0.63258785942492013</v>
      </c>
      <c r="G356" s="3">
        <v>0.12460063897763581</v>
      </c>
      <c r="H356" s="3">
        <v>0.12460063897763581</v>
      </c>
      <c r="I356" s="3">
        <v>0.31309904153354629</v>
      </c>
      <c r="J356" s="3">
        <v>3.6234575684413933E-2</v>
      </c>
      <c r="K356" s="3">
        <v>35041.699999999852</v>
      </c>
      <c r="L356" s="3" t="s">
        <v>12261</v>
      </c>
      <c r="M356" s="10" t="str">
        <f ca="1">IFERROR(__xludf.DUMMYFUNCTION("REGEXREPLACE(F2191,""\D"", """")"),"8")</f>
        <v>8</v>
      </c>
    </row>
    <row r="357" spans="1:13" ht="15.75" customHeight="1">
      <c r="A357" s="1">
        <v>2225</v>
      </c>
      <c r="B357" s="3">
        <v>2226</v>
      </c>
      <c r="C357" s="3" t="s">
        <v>6025</v>
      </c>
      <c r="D357" s="3">
        <v>0.15389832263170691</v>
      </c>
      <c r="E357" s="3">
        <v>0.34723739546743643</v>
      </c>
      <c r="F357" s="3">
        <v>0.556949806949807</v>
      </c>
      <c r="G357" s="3">
        <v>8.6872586872586879E-2</v>
      </c>
      <c r="H357" s="3">
        <v>8.5907335907335902E-2</v>
      </c>
      <c r="I357" s="3">
        <v>0.21718146718146719</v>
      </c>
      <c r="J357" s="3">
        <v>2.6177410808737599E-2</v>
      </c>
      <c r="K357" s="3">
        <v>112763.7000000004</v>
      </c>
      <c r="L357" s="3" t="s">
        <v>12297</v>
      </c>
      <c r="M357" s="10" t="str">
        <f ca="1">IFERROR(__xludf.DUMMYFUNCTION("REGEXREPLACE(F2227,""\D"", """")"),"8")</f>
        <v>8</v>
      </c>
    </row>
    <row r="358" spans="1:13" ht="15.75" customHeight="1">
      <c r="A358" s="1">
        <v>2315</v>
      </c>
      <c r="B358" s="3">
        <v>2316</v>
      </c>
      <c r="C358" s="3" t="s">
        <v>6248</v>
      </c>
      <c r="D358" s="3">
        <v>0.15771716891578161</v>
      </c>
      <c r="E358" s="3">
        <v>0.34973869308488331</v>
      </c>
      <c r="F358" s="3">
        <v>0.60064935064935066</v>
      </c>
      <c r="G358" s="3">
        <v>8.603896103896104E-2</v>
      </c>
      <c r="H358" s="3">
        <v>0.1038961038961039</v>
      </c>
      <c r="I358" s="3">
        <v>0.21753246753246749</v>
      </c>
      <c r="J358" s="3">
        <v>2.9161354122645089E-2</v>
      </c>
      <c r="K358" s="3">
        <v>66330.199999999677</v>
      </c>
      <c r="L358" s="3" t="s">
        <v>12387</v>
      </c>
      <c r="M358" s="10" t="str">
        <f ca="1">IFERROR(__xludf.DUMMYFUNCTION("REGEXREPLACE(F2317,""\D"", """")"),"8")</f>
        <v>8</v>
      </c>
    </row>
    <row r="359" spans="1:13" ht="15.75" customHeight="1">
      <c r="A359" s="1">
        <v>2331</v>
      </c>
      <c r="B359" s="3">
        <v>2332</v>
      </c>
      <c r="C359" s="3" t="s">
        <v>6289</v>
      </c>
      <c r="D359" s="3">
        <v>0.1450683184036001</v>
      </c>
      <c r="E359" s="3">
        <v>0.2383858240522588</v>
      </c>
      <c r="F359" s="3">
        <v>0.6033755274261603</v>
      </c>
      <c r="G359" s="3">
        <v>8.4388185654008435E-2</v>
      </c>
      <c r="H359" s="3">
        <v>0.1476793248945148</v>
      </c>
      <c r="I359" s="3">
        <v>0.26160337552742619</v>
      </c>
      <c r="J359" s="3">
        <v>3.0963870516023041E-2</v>
      </c>
      <c r="K359" s="3">
        <v>26761.099999999991</v>
      </c>
      <c r="L359" s="3" t="s">
        <v>12403</v>
      </c>
      <c r="M359" s="10" t="str">
        <f ca="1">IFERROR(__xludf.DUMMYFUNCTION("REGEXREPLACE(F2333,""\D"", """")"),"8")</f>
        <v>8</v>
      </c>
    </row>
    <row r="360" spans="1:13" ht="15.75" customHeight="1">
      <c r="A360" s="1">
        <v>2509</v>
      </c>
      <c r="B360" s="3">
        <v>2510</v>
      </c>
      <c r="C360" s="3" t="s">
        <v>6750</v>
      </c>
      <c r="D360" s="3">
        <v>0.17133232377792409</v>
      </c>
      <c r="E360" s="3">
        <v>0.22073187275288839</v>
      </c>
      <c r="F360" s="3">
        <v>0.61267605633802813</v>
      </c>
      <c r="G360" s="3">
        <v>0.10563380281690141</v>
      </c>
      <c r="H360" s="3">
        <v>0.11971830985915489</v>
      </c>
      <c r="I360" s="3">
        <v>0.25704225352112681</v>
      </c>
      <c r="J360" s="3">
        <v>3.6989804614900167E-2</v>
      </c>
      <c r="K360" s="3">
        <v>31050.3999999999</v>
      </c>
      <c r="L360" s="3" t="s">
        <v>12581</v>
      </c>
      <c r="M360" s="10" t="str">
        <f ca="1">IFERROR(__xludf.DUMMYFUNCTION("REGEXREPLACE(F2511,""\D"", """")"),"8")</f>
        <v>8</v>
      </c>
    </row>
    <row r="361" spans="1:13" ht="15.75" customHeight="1">
      <c r="A361" s="1">
        <v>2518</v>
      </c>
      <c r="B361" s="3">
        <v>2519</v>
      </c>
      <c r="C361" s="3" t="s">
        <v>6775</v>
      </c>
      <c r="D361" s="3">
        <v>0.1431588439226934</v>
      </c>
      <c r="E361" s="3">
        <v>0.20651767356316711</v>
      </c>
      <c r="F361" s="3">
        <v>0.62341772151898733</v>
      </c>
      <c r="G361" s="3">
        <v>0.10759493670886081</v>
      </c>
      <c r="H361" s="3">
        <v>0.14556962025316461</v>
      </c>
      <c r="I361" s="3">
        <v>0.30696202531645572</v>
      </c>
      <c r="J361" s="3">
        <v>3.4722987815046409E-2</v>
      </c>
      <c r="K361" s="3">
        <v>36282.799999999857</v>
      </c>
      <c r="L361" s="3" t="s">
        <v>12590</v>
      </c>
      <c r="M361" s="10" t="str">
        <f ca="1">IFERROR(__xludf.DUMMYFUNCTION("REGEXREPLACE(F2520,""\D"", """")"),"8")</f>
        <v>8</v>
      </c>
    </row>
    <row r="362" spans="1:13" ht="15.75" customHeight="1">
      <c r="A362" s="1">
        <v>2546</v>
      </c>
      <c r="B362" s="3">
        <v>2547</v>
      </c>
      <c r="C362" s="3" t="s">
        <v>6849</v>
      </c>
      <c r="D362" s="3">
        <v>0.17178826491984139</v>
      </c>
      <c r="E362" s="3">
        <v>0.13397493652158721</v>
      </c>
      <c r="F362" s="3">
        <v>0.63394683026584864</v>
      </c>
      <c r="G362" s="3">
        <v>0.10838445807770961</v>
      </c>
      <c r="H362" s="3">
        <v>0.15337423312883439</v>
      </c>
      <c r="I362" s="3">
        <v>0.30061349693251532</v>
      </c>
      <c r="J362" s="3">
        <v>4.343628173666475E-2</v>
      </c>
      <c r="K362" s="3">
        <v>53746.699999999502</v>
      </c>
      <c r="L362" s="3" t="s">
        <v>12618</v>
      </c>
      <c r="M362" s="10" t="str">
        <f ca="1">IFERROR(__xludf.DUMMYFUNCTION("REGEXREPLACE(F2548,""\D"", """")"),"8")</f>
        <v>8</v>
      </c>
    </row>
    <row r="363" spans="1:13" ht="15.75" customHeight="1">
      <c r="A363" s="1">
        <v>2554</v>
      </c>
      <c r="B363" s="3">
        <v>2555</v>
      </c>
      <c r="C363" s="3" t="s">
        <v>6870</v>
      </c>
      <c r="D363" s="3">
        <v>0.1929414305948359</v>
      </c>
      <c r="E363" s="3">
        <v>0.26943615839482349</v>
      </c>
      <c r="F363" s="3">
        <v>0.63190184049079756</v>
      </c>
      <c r="G363" s="3">
        <v>7.9754601226993863E-2</v>
      </c>
      <c r="H363" s="3">
        <v>0.10020449897750509</v>
      </c>
      <c r="I363" s="3">
        <v>0.23312883435582821</v>
      </c>
      <c r="J363" s="3">
        <v>3.3470622427436557E-2</v>
      </c>
      <c r="K363" s="3">
        <v>52480.999999999498</v>
      </c>
      <c r="L363" s="3" t="s">
        <v>12626</v>
      </c>
      <c r="M363" s="10" t="str">
        <f ca="1">IFERROR(__xludf.DUMMYFUNCTION("REGEXREPLACE(F2556,""\D"", """")"),"8")</f>
        <v>8</v>
      </c>
    </row>
    <row r="364" spans="1:13" ht="15.75" customHeight="1">
      <c r="A364" s="1">
        <v>2619</v>
      </c>
      <c r="B364" s="3">
        <v>2620</v>
      </c>
      <c r="C364" s="3" t="s">
        <v>7045</v>
      </c>
      <c r="D364" s="3">
        <v>0.18041911191961671</v>
      </c>
      <c r="E364" s="3">
        <v>0.14951027283077481</v>
      </c>
      <c r="F364" s="3">
        <v>0.62222222222222223</v>
      </c>
      <c r="G364" s="3">
        <v>0.1222222222222222</v>
      </c>
      <c r="H364" s="3">
        <v>0.1822222222222222</v>
      </c>
      <c r="I364" s="3">
        <v>0.33777777777777779</v>
      </c>
      <c r="J364" s="3">
        <v>5.2759985447899851E-2</v>
      </c>
      <c r="K364" s="3">
        <v>50678.39999999955</v>
      </c>
      <c r="L364" s="3" t="s">
        <v>12691</v>
      </c>
      <c r="M364" s="10" t="str">
        <f ca="1">IFERROR(__xludf.DUMMYFUNCTION("REGEXREPLACE(F2621,""\D"", """")"),"8")</f>
        <v>8</v>
      </c>
    </row>
    <row r="365" spans="1:13" ht="15.75" customHeight="1">
      <c r="A365" s="1">
        <v>2636</v>
      </c>
      <c r="B365" s="3">
        <v>2637</v>
      </c>
      <c r="C365" s="3" t="s">
        <v>7087</v>
      </c>
      <c r="D365" s="3">
        <v>0.19815871988324521</v>
      </c>
      <c r="E365" s="3">
        <v>0.55934919247232906</v>
      </c>
      <c r="F365" s="3">
        <v>0.625</v>
      </c>
      <c r="G365" s="3">
        <v>6.6666666666666666E-2</v>
      </c>
      <c r="H365" s="3">
        <v>7.2222222222222215E-2</v>
      </c>
      <c r="I365" s="3">
        <v>0.16666666666666671</v>
      </c>
      <c r="J365" s="3">
        <v>2.5882125387084651E-2</v>
      </c>
      <c r="K365" s="3">
        <v>37676.699999999793</v>
      </c>
      <c r="L365" s="3" t="s">
        <v>12708</v>
      </c>
      <c r="M365" s="10" t="str">
        <f ca="1">IFERROR(__xludf.DUMMYFUNCTION("REGEXREPLACE(F2638,""\D"", """")"),"8")</f>
        <v>8</v>
      </c>
    </row>
    <row r="366" spans="1:13" ht="15.75" customHeight="1">
      <c r="A366" s="1">
        <v>2682</v>
      </c>
      <c r="B366" s="3">
        <v>2683</v>
      </c>
      <c r="C366" s="3" t="s">
        <v>7206</v>
      </c>
      <c r="D366" s="3">
        <v>0.1805050519598918</v>
      </c>
      <c r="E366" s="3">
        <v>0.25720845474021969</v>
      </c>
      <c r="F366" s="3">
        <v>0.63092269326683292</v>
      </c>
      <c r="G366" s="3">
        <v>9.4763092269326679E-2</v>
      </c>
      <c r="H366" s="3">
        <v>0.1221945137157107</v>
      </c>
      <c r="I366" s="3">
        <v>0.256857855361596</v>
      </c>
      <c r="J366" s="3">
        <v>3.7720107170481652E-2</v>
      </c>
      <c r="K366" s="3">
        <v>42256.499999999673</v>
      </c>
      <c r="L366" s="3" t="s">
        <v>12754</v>
      </c>
      <c r="M366" s="10" t="str">
        <f ca="1">IFERROR(__xludf.DUMMYFUNCTION("REGEXREPLACE(F2684,""\D"", """")"),"8")</f>
        <v>8</v>
      </c>
    </row>
    <row r="367" spans="1:13" ht="15.75" customHeight="1">
      <c r="A367" s="1">
        <v>2690</v>
      </c>
      <c r="B367" s="3">
        <v>2691</v>
      </c>
      <c r="C367" s="3" t="s">
        <v>7229</v>
      </c>
      <c r="D367" s="3">
        <v>0.15450251094012671</v>
      </c>
      <c r="E367" s="3">
        <v>0.25913801147267029</v>
      </c>
      <c r="F367" s="3">
        <v>0.63727454909819636</v>
      </c>
      <c r="G367" s="3">
        <v>8.2164328657314628E-2</v>
      </c>
      <c r="H367" s="3">
        <v>0.1182364729458918</v>
      </c>
      <c r="I367" s="3">
        <v>0.23847695390781559</v>
      </c>
      <c r="J367" s="3">
        <v>2.973745444269359E-2</v>
      </c>
      <c r="K367" s="3">
        <v>55016.999999999469</v>
      </c>
      <c r="L367" s="3" t="s">
        <v>12762</v>
      </c>
      <c r="M367" s="10" t="str">
        <f ca="1">IFERROR(__xludf.DUMMYFUNCTION("REGEXREPLACE(F2692,""\D"", """")"),"8")</f>
        <v>8</v>
      </c>
    </row>
    <row r="368" spans="1:13" ht="15.75" customHeight="1">
      <c r="A368" s="1">
        <v>2693</v>
      </c>
      <c r="B368" s="3">
        <v>2694</v>
      </c>
      <c r="C368" s="3" t="s">
        <v>7237</v>
      </c>
      <c r="D368" s="3">
        <v>0.14286819881631779</v>
      </c>
      <c r="E368" s="3">
        <v>0.25661553723460168</v>
      </c>
      <c r="F368" s="3">
        <v>0.61486486486486491</v>
      </c>
      <c r="G368" s="3">
        <v>9.2342342342342343E-2</v>
      </c>
      <c r="H368" s="3">
        <v>9.45945945945946E-2</v>
      </c>
      <c r="I368" s="3">
        <v>0.231981981981982</v>
      </c>
      <c r="J368" s="3">
        <v>2.5827047351225069E-2</v>
      </c>
      <c r="K368" s="3">
        <v>48448.399999999587</v>
      </c>
      <c r="L368" s="3" t="s">
        <v>12765</v>
      </c>
      <c r="M368" s="10" t="str">
        <f ca="1">IFERROR(__xludf.DUMMYFUNCTION("REGEXREPLACE(F2695,""\D"", """")"),"8")</f>
        <v>8</v>
      </c>
    </row>
    <row r="369" spans="1:13" ht="15.75" customHeight="1">
      <c r="A369" s="1">
        <v>2728</v>
      </c>
      <c r="B369" s="3">
        <v>2729</v>
      </c>
      <c r="C369" s="3" t="s">
        <v>7332</v>
      </c>
      <c r="D369" s="3">
        <v>0.15599167816436441</v>
      </c>
      <c r="E369" s="3">
        <v>0.21902959910760869</v>
      </c>
      <c r="F369" s="3">
        <v>0.61130742049469966</v>
      </c>
      <c r="G369" s="3">
        <v>0.11307420494699651</v>
      </c>
      <c r="H369" s="3">
        <v>0.1166077738515901</v>
      </c>
      <c r="I369" s="3">
        <v>0.26501766784452302</v>
      </c>
      <c r="J369" s="3">
        <v>3.441790803982174E-2</v>
      </c>
      <c r="K369" s="3">
        <v>31258.5999999999</v>
      </c>
      <c r="L369" s="3" t="s">
        <v>12800</v>
      </c>
      <c r="M369" s="10" t="str">
        <f ca="1">IFERROR(__xludf.DUMMYFUNCTION("REGEXREPLACE(F2730,""\D"", """")"),"8")</f>
        <v>8</v>
      </c>
    </row>
    <row r="370" spans="1:13" ht="15.75" customHeight="1">
      <c r="A370" s="1">
        <v>2787</v>
      </c>
      <c r="B370" s="3">
        <v>2788</v>
      </c>
      <c r="C370" s="3" t="s">
        <v>7491</v>
      </c>
      <c r="D370" s="3">
        <v>0.17729758047942151</v>
      </c>
      <c r="E370" s="3">
        <v>0.1805599265810667</v>
      </c>
      <c r="F370" s="3">
        <v>0.59836065573770492</v>
      </c>
      <c r="G370" s="3">
        <v>7.3770491803278687E-2</v>
      </c>
      <c r="H370" s="3">
        <v>0.1475409836065574</v>
      </c>
      <c r="I370" s="3">
        <v>0.27868852459016391</v>
      </c>
      <c r="J370" s="3">
        <v>3.349441172162624E-2</v>
      </c>
      <c r="K370" s="3">
        <v>14131.600000000029</v>
      </c>
      <c r="L370" s="3" t="s">
        <v>12859</v>
      </c>
      <c r="M370" s="10" t="str">
        <f ca="1">IFERROR(__xludf.DUMMYFUNCTION("REGEXREPLACE(F2789,""\D"", """")"),"8")</f>
        <v>8</v>
      </c>
    </row>
    <row r="371" spans="1:13" ht="15.75" customHeight="1">
      <c r="A371" s="1">
        <v>2934</v>
      </c>
      <c r="B371" s="3">
        <v>2935</v>
      </c>
      <c r="C371" s="3" t="s">
        <v>7859</v>
      </c>
      <c r="D371" s="3">
        <v>0.17552076463553071</v>
      </c>
      <c r="E371" s="3">
        <v>0.23865168376214979</v>
      </c>
      <c r="F371" s="3">
        <v>0.60854700854700849</v>
      </c>
      <c r="G371" s="3">
        <v>0.1111111111111111</v>
      </c>
      <c r="H371" s="3">
        <v>0.1076923076923077</v>
      </c>
      <c r="I371" s="3">
        <v>0.25470085470085468</v>
      </c>
      <c r="J371" s="3">
        <v>3.7626353853543529E-2</v>
      </c>
      <c r="K371" s="3">
        <v>64913.399999999558</v>
      </c>
      <c r="L371" s="3" t="s">
        <v>13003</v>
      </c>
      <c r="M371" s="10" t="str">
        <f ca="1">IFERROR(__xludf.DUMMYFUNCTION("REGEXREPLACE(F2936,""\D"", """")"),"8")</f>
        <v>8</v>
      </c>
    </row>
    <row r="372" spans="1:13" ht="15.75" customHeight="1">
      <c r="A372" s="1">
        <v>2943</v>
      </c>
      <c r="B372" s="3">
        <v>2944</v>
      </c>
      <c r="C372" s="3" t="s">
        <v>7886</v>
      </c>
      <c r="D372" s="3">
        <v>0.1862082185478704</v>
      </c>
      <c r="E372" s="3">
        <v>0.47731365931502728</v>
      </c>
      <c r="F372" s="3">
        <v>0.5663716814159292</v>
      </c>
      <c r="G372" s="3">
        <v>6.7846607669616518E-2</v>
      </c>
      <c r="H372" s="3">
        <v>6.7846607669616518E-2</v>
      </c>
      <c r="I372" s="3">
        <v>0.1769911504424779</v>
      </c>
      <c r="J372" s="3">
        <v>2.363376729128808E-2</v>
      </c>
      <c r="K372" s="3">
        <v>36595.399999999812</v>
      </c>
      <c r="L372" s="3" t="s">
        <v>13012</v>
      </c>
      <c r="M372" s="10" t="str">
        <f ca="1">IFERROR(__xludf.DUMMYFUNCTION("REGEXREPLACE(F2945,""\D"", """")"),"8")</f>
        <v>8</v>
      </c>
    </row>
    <row r="373" spans="1:13" ht="15.75" customHeight="1">
      <c r="A373" s="1">
        <v>2950</v>
      </c>
      <c r="B373" s="3">
        <v>2951</v>
      </c>
      <c r="C373" s="3" t="s">
        <v>7903</v>
      </c>
      <c r="D373" s="3">
        <v>0.134093632205464</v>
      </c>
      <c r="E373" s="3">
        <v>0.14250321968939919</v>
      </c>
      <c r="F373" s="3">
        <v>0.59493670886075944</v>
      </c>
      <c r="G373" s="3">
        <v>0.13924050632911389</v>
      </c>
      <c r="H373" s="3">
        <v>0.13291139240506331</v>
      </c>
      <c r="I373" s="3">
        <v>0.310126582278481</v>
      </c>
      <c r="J373" s="3">
        <v>3.5484190722777753E-2</v>
      </c>
      <c r="K373" s="3">
        <v>36576.99999999984</v>
      </c>
      <c r="L373" s="3" t="s">
        <v>13019</v>
      </c>
      <c r="M373" s="10" t="str">
        <f ca="1">IFERROR(__xludf.DUMMYFUNCTION("REGEXREPLACE(F2952,""\D"", """")"),"8")</f>
        <v>8</v>
      </c>
    </row>
    <row r="374" spans="1:13" ht="15.75" customHeight="1">
      <c r="A374" s="1">
        <v>3095</v>
      </c>
      <c r="B374" s="3">
        <v>3096</v>
      </c>
      <c r="C374" s="3" t="s">
        <v>8288</v>
      </c>
      <c r="D374" s="3">
        <v>0.20307899968141591</v>
      </c>
      <c r="E374" s="3">
        <v>0.20596710090045101</v>
      </c>
      <c r="F374" s="3">
        <v>0.624</v>
      </c>
      <c r="G374" s="3">
        <v>0.112</v>
      </c>
      <c r="H374" s="3">
        <v>0.11600000000000001</v>
      </c>
      <c r="I374" s="3">
        <v>0.27200000000000002</v>
      </c>
      <c r="J374" s="3">
        <v>4.4211726770179087E-2</v>
      </c>
      <c r="K374" s="3">
        <v>27781.699999999972</v>
      </c>
      <c r="L374" s="3" t="s">
        <v>13164</v>
      </c>
      <c r="M374" s="10" t="str">
        <f ca="1">IFERROR(__xludf.DUMMYFUNCTION("REGEXREPLACE(F3097,""\D"", """")"),"8")</f>
        <v>8</v>
      </c>
    </row>
    <row r="375" spans="1:13" ht="15.75" customHeight="1">
      <c r="A375" s="1">
        <v>3100</v>
      </c>
      <c r="B375" s="3">
        <v>3101</v>
      </c>
      <c r="C375" s="3" t="s">
        <v>8300</v>
      </c>
      <c r="D375" s="3">
        <v>0.1662377311846607</v>
      </c>
      <c r="E375" s="3">
        <v>0.18902565621294951</v>
      </c>
      <c r="F375" s="3">
        <v>0.62416107382550334</v>
      </c>
      <c r="G375" s="3">
        <v>0.1096196868008949</v>
      </c>
      <c r="H375" s="3">
        <v>0.12975391498881431</v>
      </c>
      <c r="I375" s="3">
        <v>0.28970917225950782</v>
      </c>
      <c r="J375" s="3">
        <v>3.9196810042379723E-2</v>
      </c>
      <c r="K375" s="3">
        <v>102074.60000000009</v>
      </c>
      <c r="L375" s="3" t="s">
        <v>13169</v>
      </c>
      <c r="M375" s="10" t="str">
        <f ca="1">IFERROR(__xludf.DUMMYFUNCTION("REGEXREPLACE(F3102,""\D"", """")"),"8")</f>
        <v>8</v>
      </c>
    </row>
    <row r="376" spans="1:13" ht="15.75" customHeight="1">
      <c r="A376" s="1">
        <v>3108</v>
      </c>
      <c r="B376" s="3">
        <v>3109</v>
      </c>
      <c r="C376" s="3" t="s">
        <v>8323</v>
      </c>
      <c r="D376" s="3">
        <v>0.15603672693041371</v>
      </c>
      <c r="E376" s="3">
        <v>0.28828719634865441</v>
      </c>
      <c r="F376" s="3">
        <v>0.61290322580645162</v>
      </c>
      <c r="G376" s="3">
        <v>0.1048387096774194</v>
      </c>
      <c r="H376" s="3">
        <v>0.1048387096774194</v>
      </c>
      <c r="I376" s="3">
        <v>0.24193548387096769</v>
      </c>
      <c r="J376" s="3">
        <v>2.9319898329702249E-2</v>
      </c>
      <c r="K376" s="3">
        <v>14566.000000000029</v>
      </c>
      <c r="L376" s="3" t="s">
        <v>13177</v>
      </c>
      <c r="M376" s="10" t="str">
        <f ca="1">IFERROR(__xludf.DUMMYFUNCTION("REGEXREPLACE(F3110,""\D"", """")"),"8")</f>
        <v>8</v>
      </c>
    </row>
    <row r="377" spans="1:13" ht="15.75" customHeight="1">
      <c r="A377" s="1">
        <v>3179</v>
      </c>
      <c r="B377" s="3">
        <v>3180</v>
      </c>
      <c r="C377" s="3" t="s">
        <v>8503</v>
      </c>
      <c r="D377" s="3">
        <v>0.13310357278434279</v>
      </c>
      <c r="E377" s="3">
        <v>0.25348127299982498</v>
      </c>
      <c r="F377" s="3">
        <v>0.63137254901960782</v>
      </c>
      <c r="G377" s="3">
        <v>0.1215686274509804</v>
      </c>
      <c r="H377" s="3">
        <v>0.10980392156862739</v>
      </c>
      <c r="I377" s="3">
        <v>0.25490196078431371</v>
      </c>
      <c r="J377" s="3">
        <v>2.9428689899422569E-2</v>
      </c>
      <c r="K377" s="3">
        <v>28883.200000000001</v>
      </c>
      <c r="L377" s="3" t="s">
        <v>13248</v>
      </c>
      <c r="M377" s="10" t="str">
        <f ca="1">IFERROR(__xludf.DUMMYFUNCTION("REGEXREPLACE(F3181,""\D"", """")"),"8")</f>
        <v>8</v>
      </c>
    </row>
    <row r="378" spans="1:13" ht="15.75" customHeight="1">
      <c r="A378" s="1">
        <v>3202</v>
      </c>
      <c r="B378" s="3">
        <v>3203</v>
      </c>
      <c r="C378" s="3" t="s">
        <v>8562</v>
      </c>
      <c r="D378" s="3">
        <v>0.1892391404412104</v>
      </c>
      <c r="E378" s="3">
        <v>0.21626346952491879</v>
      </c>
      <c r="F378" s="3">
        <v>0.6143790849673203</v>
      </c>
      <c r="G378" s="3">
        <v>0.13071895424836599</v>
      </c>
      <c r="H378" s="3">
        <v>9.8039215686274508E-2</v>
      </c>
      <c r="I378" s="3">
        <v>0.27777777777777779</v>
      </c>
      <c r="J378" s="3">
        <v>4.1305061978158003E-2</v>
      </c>
      <c r="K378" s="3">
        <v>35216.199999999873</v>
      </c>
      <c r="L378" s="3" t="s">
        <v>13271</v>
      </c>
      <c r="M378" s="10" t="str">
        <f ca="1">IFERROR(__xludf.DUMMYFUNCTION("REGEXREPLACE(F3204,""\D"", """")"),"8")</f>
        <v>8</v>
      </c>
    </row>
    <row r="379" spans="1:13" ht="15.75" customHeight="1">
      <c r="A379" s="1">
        <v>3206</v>
      </c>
      <c r="B379" s="3">
        <v>3207</v>
      </c>
      <c r="C379" s="3" t="s">
        <v>8574</v>
      </c>
      <c r="D379" s="3">
        <v>0.20037409416202681</v>
      </c>
      <c r="E379" s="3">
        <v>0.24327983487178881</v>
      </c>
      <c r="F379" s="3">
        <v>0.62995594713656389</v>
      </c>
      <c r="G379" s="3">
        <v>0.105726872246696</v>
      </c>
      <c r="H379" s="3">
        <v>8.8105726872246701E-2</v>
      </c>
      <c r="I379" s="3">
        <v>0.25550660792951541</v>
      </c>
      <c r="J379" s="3">
        <v>3.6305612735352558E-2</v>
      </c>
      <c r="K379" s="3">
        <v>25431.8</v>
      </c>
      <c r="L379" s="3" t="s">
        <v>13275</v>
      </c>
      <c r="M379" s="10" t="str">
        <f ca="1">IFERROR(__xludf.DUMMYFUNCTION("REGEXREPLACE(F3208,""\D"", """")"),"8")</f>
        <v>8</v>
      </c>
    </row>
    <row r="380" spans="1:13" ht="15.75" customHeight="1">
      <c r="A380" s="1">
        <v>3250</v>
      </c>
      <c r="B380" s="3">
        <v>3251</v>
      </c>
      <c r="C380" s="3" t="s">
        <v>8689</v>
      </c>
      <c r="D380" s="3">
        <v>0.13584174228368781</v>
      </c>
      <c r="E380" s="3">
        <v>0.19251985330084739</v>
      </c>
      <c r="F380" s="3">
        <v>0.65596330275229353</v>
      </c>
      <c r="G380" s="3">
        <v>0.1009174311926606</v>
      </c>
      <c r="H380" s="3">
        <v>0.1376146788990826</v>
      </c>
      <c r="I380" s="3">
        <v>0.29357798165137622</v>
      </c>
      <c r="J380" s="3">
        <v>3.0460783654946259E-2</v>
      </c>
      <c r="K380" s="3">
        <v>25425.700000000019</v>
      </c>
      <c r="L380" s="3" t="s">
        <v>13319</v>
      </c>
      <c r="M380" s="10" t="str">
        <f ca="1">IFERROR(__xludf.DUMMYFUNCTION("REGEXREPLACE(F3252,""\D"", """")"),"8")</f>
        <v>8</v>
      </c>
    </row>
    <row r="381" spans="1:13" ht="15.75" customHeight="1">
      <c r="A381" s="1">
        <v>3307</v>
      </c>
      <c r="B381" s="3">
        <v>3308</v>
      </c>
      <c r="C381" s="3" t="s">
        <v>8840</v>
      </c>
      <c r="D381" s="3">
        <v>0.1246264392737681</v>
      </c>
      <c r="E381" s="3">
        <v>0.32863386677213102</v>
      </c>
      <c r="F381" s="3">
        <v>0.56653992395437258</v>
      </c>
      <c r="G381" s="3">
        <v>9.0304182509505698E-2</v>
      </c>
      <c r="H381" s="3">
        <v>9.3155893536121678E-2</v>
      </c>
      <c r="I381" s="3">
        <v>0.22528517110266161</v>
      </c>
      <c r="J381" s="3">
        <v>2.2538447774158012E-2</v>
      </c>
      <c r="K381" s="3">
        <v>115197.70000000059</v>
      </c>
      <c r="L381" s="3" t="s">
        <v>13376</v>
      </c>
      <c r="M381" s="10" t="str">
        <f ca="1">IFERROR(__xludf.DUMMYFUNCTION("REGEXREPLACE(F3309,""\D"", """")"),"8")</f>
        <v>8</v>
      </c>
    </row>
    <row r="382" spans="1:13" ht="15.75" customHeight="1">
      <c r="A382" s="1">
        <v>3308</v>
      </c>
      <c r="B382" s="3">
        <v>3309</v>
      </c>
      <c r="C382" s="3" t="s">
        <v>8843</v>
      </c>
      <c r="D382" s="3">
        <v>0.21221443526861511</v>
      </c>
      <c r="E382" s="3">
        <v>0.24801721816554559</v>
      </c>
      <c r="F382" s="3">
        <v>0.60554371002132201</v>
      </c>
      <c r="G382" s="3">
        <v>0.1066098081023454</v>
      </c>
      <c r="H382" s="3">
        <v>0.1002132196162047</v>
      </c>
      <c r="I382" s="3">
        <v>0.22601279317697229</v>
      </c>
      <c r="J382" s="3">
        <v>4.2679055759497382E-2</v>
      </c>
      <c r="K382" s="3">
        <v>53162.19999999951</v>
      </c>
      <c r="L382" s="3" t="s">
        <v>13377</v>
      </c>
      <c r="M382" s="10" t="str">
        <f ca="1">IFERROR(__xludf.DUMMYFUNCTION("REGEXREPLACE(F3310,""\D"", """")"),"8")</f>
        <v>8</v>
      </c>
    </row>
    <row r="383" spans="1:13" ht="15.75" customHeight="1">
      <c r="A383" s="1">
        <v>3433</v>
      </c>
      <c r="B383" s="3">
        <v>3434</v>
      </c>
      <c r="C383" s="3" t="s">
        <v>9161</v>
      </c>
      <c r="D383" s="3">
        <v>0.18698566960189111</v>
      </c>
      <c r="E383" s="3">
        <v>0.39668927130572751</v>
      </c>
      <c r="F383" s="3">
        <v>0.63414634146341464</v>
      </c>
      <c r="G383" s="3">
        <v>7.926829268292683E-2</v>
      </c>
      <c r="H383" s="3">
        <v>9.7560975609756101E-2</v>
      </c>
      <c r="I383" s="3">
        <v>0.21951219512195119</v>
      </c>
      <c r="J383" s="3">
        <v>2.971318341145069E-2</v>
      </c>
      <c r="K383" s="3">
        <v>17817.700000000012</v>
      </c>
      <c r="L383" s="3" t="s">
        <v>13501</v>
      </c>
      <c r="M383" s="10" t="str">
        <f ca="1">IFERROR(__xludf.DUMMYFUNCTION("REGEXREPLACE(F3435,""\D"", """")"),"8")</f>
        <v>8</v>
      </c>
    </row>
    <row r="384" spans="1:13" ht="15.75" customHeight="1">
      <c r="A384" s="1">
        <v>3481</v>
      </c>
      <c r="B384" s="3">
        <v>3482</v>
      </c>
      <c r="C384" s="3" t="s">
        <v>9283</v>
      </c>
      <c r="D384" s="3">
        <v>0.20967456673097309</v>
      </c>
      <c r="E384" s="3">
        <v>0.17729571367721991</v>
      </c>
      <c r="F384" s="3">
        <v>0.66455696202531644</v>
      </c>
      <c r="G384" s="3">
        <v>0.1012658227848101</v>
      </c>
      <c r="H384" s="3">
        <v>0.15189873417721519</v>
      </c>
      <c r="I384" s="3">
        <v>0.29746835443037972</v>
      </c>
      <c r="J384" s="3">
        <v>4.8710647734783258E-2</v>
      </c>
      <c r="K384" s="3">
        <v>17487.900000000009</v>
      </c>
      <c r="L384" s="3" t="s">
        <v>13549</v>
      </c>
      <c r="M384" s="10" t="str">
        <f ca="1">IFERROR(__xludf.DUMMYFUNCTION("REGEXREPLACE(F3483,""\D"", """")"),"8")</f>
        <v>8</v>
      </c>
    </row>
    <row r="385" spans="1:13" ht="15.75" customHeight="1">
      <c r="A385" s="1">
        <v>3507</v>
      </c>
      <c r="B385" s="3">
        <v>3508</v>
      </c>
      <c r="C385" s="3" t="s">
        <v>9351</v>
      </c>
      <c r="D385" s="3">
        <v>0.1453837655959051</v>
      </c>
      <c r="E385" s="3">
        <v>0.21236990219288079</v>
      </c>
      <c r="F385" s="3">
        <v>0.62041884816753923</v>
      </c>
      <c r="G385" s="3">
        <v>0.14397905759162299</v>
      </c>
      <c r="H385" s="3">
        <v>0.13874345549738221</v>
      </c>
      <c r="I385" s="3">
        <v>0.3193717277486911</v>
      </c>
      <c r="J385" s="3">
        <v>4.0220021570639072E-2</v>
      </c>
      <c r="K385" s="3">
        <v>43654.199999999699</v>
      </c>
      <c r="L385" s="3" t="s">
        <v>13575</v>
      </c>
      <c r="M385" s="10" t="str">
        <f ca="1">IFERROR(__xludf.DUMMYFUNCTION("REGEXREPLACE(F3509,""\D"", """")"),"8")</f>
        <v>8</v>
      </c>
    </row>
    <row r="386" spans="1:13" ht="15.75" customHeight="1">
      <c r="A386" s="1">
        <v>7</v>
      </c>
      <c r="B386" s="3">
        <v>8</v>
      </c>
      <c r="C386" s="3" t="s">
        <v>30</v>
      </c>
      <c r="D386" s="3">
        <v>0.1458258272770061</v>
      </c>
      <c r="E386" s="3">
        <v>0.18032881254923749</v>
      </c>
      <c r="F386" s="3">
        <v>0.65875370919881304</v>
      </c>
      <c r="G386" s="3">
        <v>0.14243323442136499</v>
      </c>
      <c r="H386" s="3">
        <v>9.4955489614243327E-2</v>
      </c>
      <c r="I386" s="3">
        <v>0.29673590504451042</v>
      </c>
      <c r="J386" s="3">
        <v>3.2878088035946697E-2</v>
      </c>
      <c r="K386" s="3">
        <v>38364.099999999788</v>
      </c>
      <c r="L386" s="3" t="s">
        <v>10079</v>
      </c>
      <c r="M386" s="10" t="str">
        <f ca="1">IFERROR(__xludf.DUMMYFUNCTION("REGEXREPLACE(F9,""\D"", """")"),"9")</f>
        <v>9</v>
      </c>
    </row>
    <row r="387" spans="1:13" ht="15.75" customHeight="1">
      <c r="A387" s="1">
        <v>32</v>
      </c>
      <c r="B387" s="3">
        <v>33</v>
      </c>
      <c r="C387" s="3" t="s">
        <v>119</v>
      </c>
      <c r="D387" s="3">
        <v>0.18898587338591591</v>
      </c>
      <c r="E387" s="3">
        <v>0.26494966302767092</v>
      </c>
      <c r="F387" s="3">
        <v>0.63414634146341464</v>
      </c>
      <c r="G387" s="3">
        <v>0.12195121951219511</v>
      </c>
      <c r="H387" s="3">
        <v>8.7804878048780483E-2</v>
      </c>
      <c r="I387" s="3">
        <v>0.24390243902439021</v>
      </c>
      <c r="J387" s="3">
        <v>3.6744401296599727E-2</v>
      </c>
      <c r="K387" s="3">
        <v>22302.69999999999</v>
      </c>
      <c r="L387" s="3" t="s">
        <v>10104</v>
      </c>
      <c r="M387" s="10" t="str">
        <f ca="1">IFERROR(__xludf.DUMMYFUNCTION("REGEXREPLACE(F34,""\D"", """")"),"9")</f>
        <v>9</v>
      </c>
    </row>
    <row r="388" spans="1:13" ht="15.75" customHeight="1">
      <c r="A388" s="1">
        <v>49</v>
      </c>
      <c r="B388" s="3">
        <v>50</v>
      </c>
      <c r="C388" s="3" t="s">
        <v>164</v>
      </c>
      <c r="D388" s="3">
        <v>0.19657671623791079</v>
      </c>
      <c r="E388" s="3">
        <v>0.18285503556767249</v>
      </c>
      <c r="F388" s="3">
        <v>0.60164835164835162</v>
      </c>
      <c r="G388" s="3">
        <v>7.6923076923076927E-2</v>
      </c>
      <c r="H388" s="3">
        <v>0.14560439560439559</v>
      </c>
      <c r="I388" s="3">
        <v>0.26923076923076922</v>
      </c>
      <c r="J388" s="3">
        <v>4.0563534855031037E-2</v>
      </c>
      <c r="K388" s="3">
        <v>42111.599999999729</v>
      </c>
      <c r="L388" s="3" t="s">
        <v>10121</v>
      </c>
      <c r="M388" s="10" t="str">
        <f ca="1">IFERROR(__xludf.DUMMYFUNCTION("REGEXREPLACE(F51,""\D"", """")"),"9")</f>
        <v>9</v>
      </c>
    </row>
    <row r="389" spans="1:13" ht="15.75" customHeight="1">
      <c r="A389" s="1">
        <v>230</v>
      </c>
      <c r="B389" s="3">
        <v>231</v>
      </c>
      <c r="C389" s="3" t="s">
        <v>681</v>
      </c>
      <c r="D389" s="3">
        <v>0.1658854502305934</v>
      </c>
      <c r="E389" s="3">
        <v>0.20782221467272721</v>
      </c>
      <c r="F389" s="3">
        <v>0.6225806451612903</v>
      </c>
      <c r="G389" s="3">
        <v>0.1032258064516129</v>
      </c>
      <c r="H389" s="3">
        <v>0.1290322580645161</v>
      </c>
      <c r="I389" s="3">
        <v>0.3032258064516129</v>
      </c>
      <c r="J389" s="3">
        <v>3.6948083155654773E-2</v>
      </c>
      <c r="K389" s="3">
        <v>34620.599999999853</v>
      </c>
      <c r="L389" s="3" t="s">
        <v>10302</v>
      </c>
      <c r="M389" s="10" t="str">
        <f ca="1">IFERROR(__xludf.DUMMYFUNCTION("REGEXREPLACE(F232,""\D"", """")"),"9")</f>
        <v>9</v>
      </c>
    </row>
    <row r="390" spans="1:13" ht="15.75" customHeight="1">
      <c r="A390" s="1">
        <v>294</v>
      </c>
      <c r="B390" s="3">
        <v>295</v>
      </c>
      <c r="C390" s="3" t="s">
        <v>865</v>
      </c>
      <c r="D390" s="3">
        <v>0.16422646490653661</v>
      </c>
      <c r="E390" s="3">
        <v>0.19834501872060051</v>
      </c>
      <c r="F390" s="3">
        <v>0.63577586206896552</v>
      </c>
      <c r="G390" s="3">
        <v>9.9137931034482762E-2</v>
      </c>
      <c r="H390" s="3">
        <v>0.1336206896551724</v>
      </c>
      <c r="I390" s="3">
        <v>0.28017241379310343</v>
      </c>
      <c r="J390" s="3">
        <v>3.6942500812873598E-2</v>
      </c>
      <c r="K390" s="3">
        <v>50282.09999999954</v>
      </c>
      <c r="L390" s="3" t="s">
        <v>10366</v>
      </c>
      <c r="M390" s="10" t="str">
        <f ca="1">IFERROR(__xludf.DUMMYFUNCTION("REGEXREPLACE(F296,""\D"", """")"),"9")</f>
        <v>9</v>
      </c>
    </row>
    <row r="391" spans="1:13" ht="15.75" customHeight="1">
      <c r="A391" s="1">
        <v>300</v>
      </c>
      <c r="B391" s="3">
        <v>301</v>
      </c>
      <c r="C391" s="3" t="s">
        <v>882</v>
      </c>
      <c r="D391" s="3">
        <v>0.16049613989336911</v>
      </c>
      <c r="E391" s="3">
        <v>0.17597291042576571</v>
      </c>
      <c r="F391" s="3">
        <v>0.64646464646464652</v>
      </c>
      <c r="G391" s="3">
        <v>0.10606060606060611</v>
      </c>
      <c r="H391" s="3">
        <v>0.14646464646464649</v>
      </c>
      <c r="I391" s="3">
        <v>0.30303030303030298</v>
      </c>
      <c r="J391" s="3">
        <v>3.9018683098530543E-2</v>
      </c>
      <c r="K391" s="3">
        <v>42897.899999999659</v>
      </c>
      <c r="L391" s="3" t="s">
        <v>10372</v>
      </c>
      <c r="M391" s="10" t="str">
        <f ca="1">IFERROR(__xludf.DUMMYFUNCTION("REGEXREPLACE(F302,""\D"", """")"),"9")</f>
        <v>9</v>
      </c>
    </row>
    <row r="392" spans="1:13" ht="15.75" customHeight="1">
      <c r="A392" s="1">
        <v>366</v>
      </c>
      <c r="B392" s="3">
        <v>367</v>
      </c>
      <c r="C392" s="3" t="s">
        <v>1052</v>
      </c>
      <c r="D392" s="3">
        <v>0.15346439101283901</v>
      </c>
      <c r="E392" s="3">
        <v>0.23225906837005461</v>
      </c>
      <c r="F392" s="3">
        <v>0.62394603709949414</v>
      </c>
      <c r="G392" s="3">
        <v>8.7689713322091065E-2</v>
      </c>
      <c r="H392" s="3">
        <v>0.13153456998313659</v>
      </c>
      <c r="I392" s="3">
        <v>0.24957841483979759</v>
      </c>
      <c r="J392" s="3">
        <v>3.2393287808540519E-2</v>
      </c>
      <c r="K392" s="3">
        <v>64737.699999999531</v>
      </c>
      <c r="L392" s="3" t="s">
        <v>10438</v>
      </c>
      <c r="M392" s="10" t="str">
        <f ca="1">IFERROR(__xludf.DUMMYFUNCTION("REGEXREPLACE(F368,""\D"", """")"),"9")</f>
        <v>9</v>
      </c>
    </row>
    <row r="393" spans="1:13" ht="15.75" customHeight="1">
      <c r="A393" s="1">
        <v>443</v>
      </c>
      <c r="B393" s="3">
        <v>444</v>
      </c>
      <c r="C393" s="3" t="s">
        <v>1261</v>
      </c>
      <c r="D393" s="3">
        <v>0.18320023068161251</v>
      </c>
      <c r="E393" s="3">
        <v>0.18730306736905461</v>
      </c>
      <c r="F393" s="3">
        <v>0.60479041916167664</v>
      </c>
      <c r="G393" s="3">
        <v>8.3832335329341312E-2</v>
      </c>
      <c r="H393" s="3">
        <v>0.17065868263473061</v>
      </c>
      <c r="I393" s="3">
        <v>0.30538922155688619</v>
      </c>
      <c r="J393" s="3">
        <v>4.2649473135912642E-2</v>
      </c>
      <c r="K393" s="3">
        <v>37843.299999999777</v>
      </c>
      <c r="L393" s="3" t="s">
        <v>10515</v>
      </c>
      <c r="M393" s="10" t="str">
        <f ca="1">IFERROR(__xludf.DUMMYFUNCTION("REGEXREPLACE(F445,""\D"", """")"),"9")</f>
        <v>9</v>
      </c>
    </row>
    <row r="394" spans="1:13" ht="15.75" customHeight="1">
      <c r="A394" s="1">
        <v>468</v>
      </c>
      <c r="B394" s="3">
        <v>469</v>
      </c>
      <c r="C394" s="3" t="s">
        <v>1329</v>
      </c>
      <c r="D394" s="3">
        <v>0.19413461366727811</v>
      </c>
      <c r="E394" s="3">
        <v>0.13673924900178089</v>
      </c>
      <c r="F394" s="3">
        <v>0.67752442996742668</v>
      </c>
      <c r="G394" s="3">
        <v>0.14006514657980459</v>
      </c>
      <c r="H394" s="3">
        <v>0.15635179153094461</v>
      </c>
      <c r="I394" s="3">
        <v>0.3289902280130293</v>
      </c>
      <c r="J394" s="3">
        <v>5.6021538098573659E-2</v>
      </c>
      <c r="K394" s="3">
        <v>34676.199999999881</v>
      </c>
      <c r="L394" s="3" t="s">
        <v>10540</v>
      </c>
      <c r="M394" s="10" t="str">
        <f ca="1">IFERROR(__xludf.DUMMYFUNCTION("REGEXREPLACE(F470,""\D"", """")"),"9")</f>
        <v>9</v>
      </c>
    </row>
    <row r="395" spans="1:13" ht="15.75" customHeight="1">
      <c r="A395" s="1">
        <v>537</v>
      </c>
      <c r="B395" s="3">
        <v>538</v>
      </c>
      <c r="C395" s="3" t="s">
        <v>1511</v>
      </c>
      <c r="D395" s="3">
        <v>0.16934213067883361</v>
      </c>
      <c r="E395" s="3">
        <v>0.22709432684835171</v>
      </c>
      <c r="F395" s="3">
        <v>0.64500000000000002</v>
      </c>
      <c r="G395" s="3">
        <v>0.11</v>
      </c>
      <c r="H395" s="3">
        <v>0.12</v>
      </c>
      <c r="I395" s="3">
        <v>0.28499999999999998</v>
      </c>
      <c r="J395" s="3">
        <v>3.6739870143092782E-2</v>
      </c>
      <c r="K395" s="3">
        <v>21547.899999999991</v>
      </c>
      <c r="L395" s="3" t="s">
        <v>10609</v>
      </c>
      <c r="M395" s="10" t="str">
        <f ca="1">IFERROR(__xludf.DUMMYFUNCTION("REGEXREPLACE(F539,""\D"", """")"),"9")</f>
        <v>9</v>
      </c>
    </row>
    <row r="396" spans="1:13" ht="15.75" customHeight="1">
      <c r="A396" s="1">
        <v>593</v>
      </c>
      <c r="B396" s="3">
        <v>594</v>
      </c>
      <c r="C396" s="3" t="s">
        <v>1659</v>
      </c>
      <c r="D396" s="3">
        <v>0.13591637828231229</v>
      </c>
      <c r="E396" s="3">
        <v>0.12262188892786439</v>
      </c>
      <c r="F396" s="3">
        <v>0.66666666666666663</v>
      </c>
      <c r="G396" s="3">
        <v>0.14285714285714279</v>
      </c>
      <c r="H396" s="3">
        <v>0.19727891156462579</v>
      </c>
      <c r="I396" s="3">
        <v>0.35374149659863952</v>
      </c>
      <c r="J396" s="3">
        <v>4.3488437979938031E-2</v>
      </c>
      <c r="K396" s="3">
        <v>17499.70000000003</v>
      </c>
      <c r="L396" s="3" t="s">
        <v>10665</v>
      </c>
      <c r="M396" s="10" t="str">
        <f ca="1">IFERROR(__xludf.DUMMYFUNCTION("REGEXREPLACE(F595,""\D"", """")"),"9")</f>
        <v>9</v>
      </c>
    </row>
    <row r="397" spans="1:13" ht="15.75" customHeight="1">
      <c r="A397" s="1">
        <v>603</v>
      </c>
      <c r="B397" s="3">
        <v>604</v>
      </c>
      <c r="C397" s="3" t="s">
        <v>1687</v>
      </c>
      <c r="D397" s="3">
        <v>0.18635020696950191</v>
      </c>
      <c r="E397" s="3">
        <v>0.17289916560992361</v>
      </c>
      <c r="F397" s="3">
        <v>0.62679425837320579</v>
      </c>
      <c r="G397" s="3">
        <v>9.0909090909090912E-2</v>
      </c>
      <c r="H397" s="3">
        <v>0.1435406698564593</v>
      </c>
      <c r="I397" s="3">
        <v>0.28229665071770332</v>
      </c>
      <c r="J397" s="3">
        <v>4.0391641279328983E-2</v>
      </c>
      <c r="K397" s="3">
        <v>23525.899999999991</v>
      </c>
      <c r="L397" s="3" t="s">
        <v>10675</v>
      </c>
      <c r="M397" s="10" t="str">
        <f ca="1">IFERROR(__xludf.DUMMYFUNCTION("REGEXREPLACE(F605,""\D"", """")"),"9")</f>
        <v>9</v>
      </c>
    </row>
    <row r="398" spans="1:13" ht="15.75" customHeight="1">
      <c r="A398" s="1">
        <v>727</v>
      </c>
      <c r="B398" s="3">
        <v>728</v>
      </c>
      <c r="C398" s="3" t="s">
        <v>2023</v>
      </c>
      <c r="D398" s="3">
        <v>0.1406824611825308</v>
      </c>
      <c r="E398" s="3">
        <v>0.26968750091863702</v>
      </c>
      <c r="F398" s="3">
        <v>0.63063063063063063</v>
      </c>
      <c r="G398" s="3">
        <v>0.12012012012012011</v>
      </c>
      <c r="H398" s="3">
        <v>0.1081081081081081</v>
      </c>
      <c r="I398" s="3">
        <v>0.24924924924924921</v>
      </c>
      <c r="J398" s="3">
        <v>3.0988356608149619E-2</v>
      </c>
      <c r="K398" s="3">
        <v>36681.099999999817</v>
      </c>
      <c r="L398" s="3" t="s">
        <v>10799</v>
      </c>
      <c r="M398" s="10" t="str">
        <f ca="1">IFERROR(__xludf.DUMMYFUNCTION("REGEXREPLACE(F729,""\D"", """")"),"9")</f>
        <v>9</v>
      </c>
    </row>
    <row r="399" spans="1:13" ht="15.75" customHeight="1">
      <c r="A399" s="1">
        <v>755</v>
      </c>
      <c r="B399" s="3">
        <v>756</v>
      </c>
      <c r="C399" s="3" t="s">
        <v>2098</v>
      </c>
      <c r="D399" s="3">
        <v>0.1619821597869095</v>
      </c>
      <c r="E399" s="3">
        <v>0.1720491669507955</v>
      </c>
      <c r="F399" s="3">
        <v>0.65094339622641506</v>
      </c>
      <c r="G399" s="3">
        <v>7.0754716981132074E-2</v>
      </c>
      <c r="H399" s="3">
        <v>0.14622641509433959</v>
      </c>
      <c r="I399" s="3">
        <v>0.29716981132075471</v>
      </c>
      <c r="J399" s="3">
        <v>3.1368220225466911E-2</v>
      </c>
      <c r="K399" s="3">
        <v>23103.399999999991</v>
      </c>
      <c r="L399" s="3" t="s">
        <v>10827</v>
      </c>
      <c r="M399" s="10" t="str">
        <f ca="1">IFERROR(__xludf.DUMMYFUNCTION("REGEXREPLACE(F757,""\D"", """")"),"9")</f>
        <v>9</v>
      </c>
    </row>
    <row r="400" spans="1:13" ht="15.75" customHeight="1">
      <c r="A400" s="1">
        <v>758</v>
      </c>
      <c r="B400" s="3">
        <v>759</v>
      </c>
      <c r="C400" s="3" t="s">
        <v>2106</v>
      </c>
      <c r="D400" s="3">
        <v>0.2389749640857784</v>
      </c>
      <c r="E400" s="3">
        <v>0.23852524248882109</v>
      </c>
      <c r="F400" s="3">
        <v>0.58399999999999996</v>
      </c>
      <c r="G400" s="3">
        <v>0.112</v>
      </c>
      <c r="H400" s="3">
        <v>0.08</v>
      </c>
      <c r="I400" s="3">
        <v>0.25600000000000001</v>
      </c>
      <c r="J400" s="3">
        <v>4.0064304730809783E-2</v>
      </c>
      <c r="K400" s="3">
        <v>14351.900000000031</v>
      </c>
      <c r="L400" s="3" t="s">
        <v>10830</v>
      </c>
      <c r="M400" s="10" t="str">
        <f ca="1">IFERROR(__xludf.DUMMYFUNCTION("REGEXREPLACE(F760,""\D"", """")"),"9")</f>
        <v>9</v>
      </c>
    </row>
    <row r="401" spans="1:13" ht="15.75" customHeight="1">
      <c r="A401" s="1">
        <v>765</v>
      </c>
      <c r="B401" s="3">
        <v>766</v>
      </c>
      <c r="C401" s="3" t="s">
        <v>2126</v>
      </c>
      <c r="D401" s="3">
        <v>0.1924889106415936</v>
      </c>
      <c r="E401" s="3">
        <v>0.1495208412469789</v>
      </c>
      <c r="F401" s="3">
        <v>0.63247863247863245</v>
      </c>
      <c r="G401" s="3">
        <v>9.4017094017094016E-2</v>
      </c>
      <c r="H401" s="3">
        <v>0.188034188034188</v>
      </c>
      <c r="I401" s="3">
        <v>0.30769230769230771</v>
      </c>
      <c r="J401" s="3">
        <v>4.9102478284982827E-2</v>
      </c>
      <c r="K401" s="3">
        <v>26396.29999999997</v>
      </c>
      <c r="L401" s="3" t="s">
        <v>10837</v>
      </c>
      <c r="M401" s="10" t="str">
        <f ca="1">IFERROR(__xludf.DUMMYFUNCTION("REGEXREPLACE(F767,""\D"", """")"),"9")</f>
        <v>9</v>
      </c>
    </row>
    <row r="402" spans="1:13" ht="15.75" customHeight="1">
      <c r="A402" s="1">
        <v>814</v>
      </c>
      <c r="B402" s="3">
        <v>815</v>
      </c>
      <c r="C402" s="3" t="s">
        <v>2264</v>
      </c>
      <c r="D402" s="3">
        <v>0.17843876124423161</v>
      </c>
      <c r="E402" s="3">
        <v>0.1205532745432643</v>
      </c>
      <c r="F402" s="3">
        <v>0.63276836158192096</v>
      </c>
      <c r="G402" s="3">
        <v>0.15819209039548021</v>
      </c>
      <c r="H402" s="3">
        <v>0.16384180790960451</v>
      </c>
      <c r="I402" s="3">
        <v>0.38418079096045199</v>
      </c>
      <c r="J402" s="3">
        <v>5.528364713026928E-2</v>
      </c>
      <c r="K402" s="3">
        <v>20440.599999999999</v>
      </c>
      <c r="L402" s="3" t="s">
        <v>10886</v>
      </c>
      <c r="M402" s="10" t="str">
        <f ca="1">IFERROR(__xludf.DUMMYFUNCTION("REGEXREPLACE(F816,""\D"", """")"),"9")</f>
        <v>9</v>
      </c>
    </row>
    <row r="403" spans="1:13" ht="15.75" customHeight="1">
      <c r="A403" s="1">
        <v>855</v>
      </c>
      <c r="B403" s="3">
        <v>856</v>
      </c>
      <c r="C403" s="3" t="s">
        <v>2378</v>
      </c>
      <c r="D403" s="3">
        <v>0.15980323254516449</v>
      </c>
      <c r="E403" s="3">
        <v>0.19940747971056291</v>
      </c>
      <c r="F403" s="3">
        <v>0.60869565217391308</v>
      </c>
      <c r="G403" s="3">
        <v>0.13526570048309181</v>
      </c>
      <c r="H403" s="3">
        <v>0.13043478260869559</v>
      </c>
      <c r="I403" s="3">
        <v>0.28502415458937203</v>
      </c>
      <c r="J403" s="3">
        <v>4.0598195451921948E-2</v>
      </c>
      <c r="K403" s="3">
        <v>23942.30000000001</v>
      </c>
      <c r="L403" s="3" t="s">
        <v>10927</v>
      </c>
      <c r="M403" s="10" t="str">
        <f ca="1">IFERROR(__xludf.DUMMYFUNCTION("REGEXREPLACE(F857,""\D"", """")"),"9")</f>
        <v>9</v>
      </c>
    </row>
    <row r="404" spans="1:13" ht="15.75" customHeight="1">
      <c r="A404" s="1">
        <v>894</v>
      </c>
      <c r="B404" s="3">
        <v>895</v>
      </c>
      <c r="C404" s="3" t="s">
        <v>2486</v>
      </c>
      <c r="D404" s="3">
        <v>0.17498757421315209</v>
      </c>
      <c r="E404" s="3">
        <v>0.21205126295169319</v>
      </c>
      <c r="F404" s="3">
        <v>0.59763313609467461</v>
      </c>
      <c r="G404" s="3">
        <v>0.1005917159763314</v>
      </c>
      <c r="H404" s="3">
        <v>0.13017751479289941</v>
      </c>
      <c r="I404" s="3">
        <v>0.25443786982248517</v>
      </c>
      <c r="J404" s="3">
        <v>3.7403027161813977E-2</v>
      </c>
      <c r="K404" s="3">
        <v>18547.3</v>
      </c>
      <c r="L404" s="3" t="s">
        <v>10966</v>
      </c>
      <c r="M404" s="10" t="str">
        <f ca="1">IFERROR(__xludf.DUMMYFUNCTION("REGEXREPLACE(F896,""\D"", """")"),"9")</f>
        <v>9</v>
      </c>
    </row>
    <row r="405" spans="1:13" ht="15.75" customHeight="1">
      <c r="A405" s="1">
        <v>928</v>
      </c>
      <c r="B405" s="3">
        <v>929</v>
      </c>
      <c r="C405" s="3" t="s">
        <v>2579</v>
      </c>
      <c r="D405" s="3">
        <v>0.1690522715982444</v>
      </c>
      <c r="E405" s="3">
        <v>0.16333273966056411</v>
      </c>
      <c r="F405" s="3">
        <v>0.64543524416135878</v>
      </c>
      <c r="G405" s="3">
        <v>0.1019108280254777</v>
      </c>
      <c r="H405" s="3">
        <v>0.14861995753715501</v>
      </c>
      <c r="I405" s="3">
        <v>0.30997876857749468</v>
      </c>
      <c r="J405" s="3">
        <v>4.0744856038814503E-2</v>
      </c>
      <c r="K405" s="3">
        <v>52424.899999999507</v>
      </c>
      <c r="L405" s="3" t="s">
        <v>11000</v>
      </c>
      <c r="M405" s="10" t="str">
        <f ca="1">IFERROR(__xludf.DUMMYFUNCTION("REGEXREPLACE(F930,""\D"", """")"),"9")</f>
        <v>9</v>
      </c>
    </row>
    <row r="406" spans="1:13" ht="15.75" customHeight="1">
      <c r="A406" s="1">
        <v>931</v>
      </c>
      <c r="B406" s="3">
        <v>932</v>
      </c>
      <c r="C406" s="3" t="s">
        <v>2587</v>
      </c>
      <c r="D406" s="3">
        <v>0.1421387660274068</v>
      </c>
      <c r="E406" s="3">
        <v>0.35330043883487833</v>
      </c>
      <c r="F406" s="3">
        <v>0.59335038363171355</v>
      </c>
      <c r="G406" s="3">
        <v>7.9283887468030695E-2</v>
      </c>
      <c r="H406" s="3">
        <v>8.9514066496163683E-2</v>
      </c>
      <c r="I406" s="3">
        <v>0.22762148337595911</v>
      </c>
      <c r="J406" s="3">
        <v>2.2938409773382719E-2</v>
      </c>
      <c r="K406" s="3">
        <v>41741.099999999693</v>
      </c>
      <c r="L406" s="3" t="s">
        <v>11003</v>
      </c>
      <c r="M406" s="10" t="str">
        <f ca="1">IFERROR(__xludf.DUMMYFUNCTION("REGEXREPLACE(F933,""\D"", """")"),"9")</f>
        <v>9</v>
      </c>
    </row>
    <row r="407" spans="1:13" ht="15.75" customHeight="1">
      <c r="A407" s="1">
        <v>940</v>
      </c>
      <c r="B407" s="3">
        <v>941</v>
      </c>
      <c r="C407" s="3" t="s">
        <v>2614</v>
      </c>
      <c r="D407" s="3">
        <v>0.19362970169919841</v>
      </c>
      <c r="E407" s="3">
        <v>0.21141479164716129</v>
      </c>
      <c r="F407" s="3">
        <v>0.61956521739130432</v>
      </c>
      <c r="G407" s="3">
        <v>0.10652173913043481</v>
      </c>
      <c r="H407" s="3">
        <v>0.13695652173913039</v>
      </c>
      <c r="I407" s="3">
        <v>0.28260869565217389</v>
      </c>
      <c r="J407" s="3">
        <v>4.5744103367241093E-2</v>
      </c>
      <c r="K407" s="3">
        <v>52353.099999999511</v>
      </c>
      <c r="L407" s="3" t="s">
        <v>11012</v>
      </c>
      <c r="M407" s="10" t="str">
        <f ca="1">IFERROR(__xludf.DUMMYFUNCTION("REGEXREPLACE(F942,""\D"", """")"),"9")</f>
        <v>9</v>
      </c>
    </row>
    <row r="408" spans="1:13" ht="15.75" customHeight="1">
      <c r="A408" s="1">
        <v>1036</v>
      </c>
      <c r="B408" s="3">
        <v>1037</v>
      </c>
      <c r="C408" s="3" t="s">
        <v>2873</v>
      </c>
      <c r="D408" s="3">
        <v>0.2290295866467765</v>
      </c>
      <c r="E408" s="3">
        <v>0.1333357346057033</v>
      </c>
      <c r="F408" s="3">
        <v>0.6227544910179641</v>
      </c>
      <c r="G408" s="3">
        <v>0.1077844311377246</v>
      </c>
      <c r="H408" s="3">
        <v>0.1437125748502994</v>
      </c>
      <c r="I408" s="3">
        <v>0.29940119760479039</v>
      </c>
      <c r="J408" s="3">
        <v>5.3597149834683618E-2</v>
      </c>
      <c r="K408" s="3">
        <v>18975.60000000002</v>
      </c>
      <c r="L408" s="3" t="s">
        <v>11108</v>
      </c>
      <c r="M408" s="10" t="str">
        <f ca="1">IFERROR(__xludf.DUMMYFUNCTION("REGEXREPLACE(F1038,""\D"", """")"),"9")</f>
        <v>9</v>
      </c>
    </row>
    <row r="409" spans="1:13" ht="15.75" customHeight="1">
      <c r="A409" s="1">
        <v>1052</v>
      </c>
      <c r="B409" s="3">
        <v>1053</v>
      </c>
      <c r="C409" s="3" t="s">
        <v>2915</v>
      </c>
      <c r="D409" s="3">
        <v>0.18362910531287341</v>
      </c>
      <c r="E409" s="3">
        <v>0.19284484835846691</v>
      </c>
      <c r="F409" s="3">
        <v>0.61799999999999999</v>
      </c>
      <c r="G409" s="3">
        <v>0.12</v>
      </c>
      <c r="H409" s="3">
        <v>0.108</v>
      </c>
      <c r="I409" s="3">
        <v>0.28000000000000003</v>
      </c>
      <c r="J409" s="3">
        <v>4.0880737332652281E-2</v>
      </c>
      <c r="K409" s="3">
        <v>56361.29999999945</v>
      </c>
      <c r="L409" s="3" t="s">
        <v>11124</v>
      </c>
      <c r="M409" s="10" t="str">
        <f ca="1">IFERROR(__xludf.DUMMYFUNCTION("REGEXREPLACE(F1054,""\D"", """")"),"9")</f>
        <v>9</v>
      </c>
    </row>
    <row r="410" spans="1:13" ht="15.75" customHeight="1">
      <c r="A410" s="1">
        <v>1083</v>
      </c>
      <c r="B410" s="3">
        <v>1084</v>
      </c>
      <c r="C410" s="3" t="s">
        <v>2999</v>
      </c>
      <c r="D410" s="3">
        <v>0.20196374974012141</v>
      </c>
      <c r="E410" s="3">
        <v>0.73736445225341885</v>
      </c>
      <c r="F410" s="3">
        <v>0.5741935483870968</v>
      </c>
      <c r="G410" s="3">
        <v>5.3763440860215048E-2</v>
      </c>
      <c r="H410" s="3">
        <v>6.236559139784946E-2</v>
      </c>
      <c r="I410" s="3">
        <v>0.14193548387096769</v>
      </c>
      <c r="J410" s="3">
        <v>2.2098303671316429E-2</v>
      </c>
      <c r="K410" s="3">
        <v>47968.799999999581</v>
      </c>
      <c r="L410" s="3" t="s">
        <v>11155</v>
      </c>
      <c r="M410" s="10" t="str">
        <f ca="1">IFERROR(__xludf.DUMMYFUNCTION("REGEXREPLACE(F1085,""\D"", """")"),"9")</f>
        <v>9</v>
      </c>
    </row>
    <row r="411" spans="1:13" ht="15.75" customHeight="1">
      <c r="A411" s="1">
        <v>1127</v>
      </c>
      <c r="B411" s="3">
        <v>1128</v>
      </c>
      <c r="C411" s="3" t="s">
        <v>3122</v>
      </c>
      <c r="D411" s="3">
        <v>0.15549952577587289</v>
      </c>
      <c r="E411" s="3">
        <v>0.69145632101020937</v>
      </c>
      <c r="F411" s="3">
        <v>0.51746031746031751</v>
      </c>
      <c r="G411" s="3">
        <v>5.8201058201058198E-2</v>
      </c>
      <c r="H411" s="3">
        <v>4.3386243386243389E-2</v>
      </c>
      <c r="I411" s="3">
        <v>0.14074074074074069</v>
      </c>
      <c r="J411" s="3">
        <v>1.5218447369581939E-2</v>
      </c>
      <c r="K411" s="3">
        <v>102557.9</v>
      </c>
      <c r="L411" s="3" t="s">
        <v>11199</v>
      </c>
      <c r="M411" s="10" t="str">
        <f ca="1">IFERROR(__xludf.DUMMYFUNCTION("REGEXREPLACE(F1129,""\D"", """")"),"9")</f>
        <v>9</v>
      </c>
    </row>
    <row r="412" spans="1:13" ht="15.75" customHeight="1">
      <c r="A412" s="1">
        <v>1128</v>
      </c>
      <c r="B412" s="3">
        <v>1129</v>
      </c>
      <c r="C412" s="3" t="s">
        <v>3125</v>
      </c>
      <c r="D412" s="3">
        <v>0.1752022384996943</v>
      </c>
      <c r="E412" s="3">
        <v>0.20218025732821701</v>
      </c>
      <c r="F412" s="3">
        <v>0.61521739130434783</v>
      </c>
      <c r="G412" s="3">
        <v>8.478260869565217E-2</v>
      </c>
      <c r="H412" s="3">
        <v>0.1173913043478261</v>
      </c>
      <c r="I412" s="3">
        <v>0.2565217391304348</v>
      </c>
      <c r="J412" s="3">
        <v>3.4036399726269199E-2</v>
      </c>
      <c r="K412" s="3">
        <v>52525.799999999523</v>
      </c>
      <c r="L412" s="3" t="s">
        <v>11200</v>
      </c>
      <c r="M412" s="10" t="str">
        <f ca="1">IFERROR(__xludf.DUMMYFUNCTION("REGEXREPLACE(F1130,""\D"", """")"),"9")</f>
        <v>9</v>
      </c>
    </row>
    <row r="413" spans="1:13" ht="15.75" customHeight="1">
      <c r="A413" s="1">
        <v>1191</v>
      </c>
      <c r="B413" s="3">
        <v>1192</v>
      </c>
      <c r="C413" s="3" t="s">
        <v>3301</v>
      </c>
      <c r="D413" s="3">
        <v>0.16323443857659331</v>
      </c>
      <c r="E413" s="3">
        <v>0.39965367534842378</v>
      </c>
      <c r="F413" s="3">
        <v>0.52991452991452992</v>
      </c>
      <c r="G413" s="3">
        <v>9.1575091575091569E-2</v>
      </c>
      <c r="H413" s="3">
        <v>7.5702075702075697E-2</v>
      </c>
      <c r="I413" s="3">
        <v>0.20634920634920631</v>
      </c>
      <c r="J413" s="3">
        <v>2.666353761337904E-2</v>
      </c>
      <c r="K413" s="3">
        <v>91484.599999999802</v>
      </c>
      <c r="L413" s="3" t="s">
        <v>11263</v>
      </c>
      <c r="M413" s="10" t="str">
        <f ca="1">IFERROR(__xludf.DUMMYFUNCTION("REGEXREPLACE(F1193,""\D"", """")"),"9")</f>
        <v>9</v>
      </c>
    </row>
    <row r="414" spans="1:13" ht="15.75" customHeight="1">
      <c r="A414" s="1">
        <v>1209</v>
      </c>
      <c r="B414" s="3">
        <v>1210</v>
      </c>
      <c r="C414" s="3" t="s">
        <v>3348</v>
      </c>
      <c r="D414" s="3">
        <v>0.21686896643821379</v>
      </c>
      <c r="E414" s="3">
        <v>0.2358350255729473</v>
      </c>
      <c r="F414" s="3">
        <v>0.55744680851063833</v>
      </c>
      <c r="G414" s="3">
        <v>7.8723404255319152E-2</v>
      </c>
      <c r="H414" s="3">
        <v>0.1531914893617021</v>
      </c>
      <c r="I414" s="3">
        <v>0.2723404255319149</v>
      </c>
      <c r="J414" s="3">
        <v>4.6825385415962532E-2</v>
      </c>
      <c r="K414" s="3">
        <v>54738.299999999501</v>
      </c>
      <c r="L414" s="3" t="s">
        <v>11281</v>
      </c>
      <c r="M414" s="10" t="str">
        <f ca="1">IFERROR(__xludf.DUMMYFUNCTION("REGEXREPLACE(F1211,""\D"", """")"),"9")</f>
        <v>9</v>
      </c>
    </row>
    <row r="415" spans="1:13" ht="15.75" customHeight="1">
      <c r="A415" s="1">
        <v>1218</v>
      </c>
      <c r="B415" s="3">
        <v>1219</v>
      </c>
      <c r="C415" s="3" t="s">
        <v>3372</v>
      </c>
      <c r="D415" s="3">
        <v>0.1464821633412772</v>
      </c>
      <c r="E415" s="3">
        <v>0.32322035452968167</v>
      </c>
      <c r="F415" s="3">
        <v>0.69090909090909092</v>
      </c>
      <c r="G415" s="3">
        <v>6.363636363636363E-2</v>
      </c>
      <c r="H415" s="3">
        <v>0.1</v>
      </c>
      <c r="I415" s="3">
        <v>0.1818181818181818</v>
      </c>
      <c r="J415" s="3">
        <v>1.9674736144147241E-2</v>
      </c>
      <c r="K415" s="3">
        <v>12077.000000000029</v>
      </c>
      <c r="L415" s="3" t="s">
        <v>11290</v>
      </c>
      <c r="M415" s="10" t="str">
        <f ca="1">IFERROR(__xludf.DUMMYFUNCTION("REGEXREPLACE(F1220,""\D"", """")"),"9")</f>
        <v>9</v>
      </c>
    </row>
    <row r="416" spans="1:13" ht="15.75" customHeight="1">
      <c r="A416" s="1">
        <v>1273</v>
      </c>
      <c r="B416" s="3">
        <v>1274</v>
      </c>
      <c r="C416" s="3" t="s">
        <v>3525</v>
      </c>
      <c r="D416" s="3">
        <v>0.15948075416124671</v>
      </c>
      <c r="E416" s="3">
        <v>0.2334762940895099</v>
      </c>
      <c r="F416" s="3">
        <v>0.60389610389610393</v>
      </c>
      <c r="G416" s="3">
        <v>9.3073593073593072E-2</v>
      </c>
      <c r="H416" s="3">
        <v>0.11471861471861471</v>
      </c>
      <c r="I416" s="3">
        <v>0.24458874458874461</v>
      </c>
      <c r="J416" s="3">
        <v>3.2079061959559077E-2</v>
      </c>
      <c r="K416" s="3">
        <v>50722.999999999549</v>
      </c>
      <c r="L416" s="3" t="s">
        <v>11345</v>
      </c>
      <c r="M416" s="10" t="str">
        <f ca="1">IFERROR(__xludf.DUMMYFUNCTION("REGEXREPLACE(F1275,""\D"", """")"),"9")</f>
        <v>9</v>
      </c>
    </row>
    <row r="417" spans="1:13" ht="15.75" customHeight="1">
      <c r="A417" s="1">
        <v>1376</v>
      </c>
      <c r="B417" s="3">
        <v>1377</v>
      </c>
      <c r="C417" s="3" t="s">
        <v>3811</v>
      </c>
      <c r="D417" s="3">
        <v>0.18101853409468499</v>
      </c>
      <c r="E417" s="3">
        <v>0.28790127862544801</v>
      </c>
      <c r="F417" s="3">
        <v>0.59694989106753815</v>
      </c>
      <c r="G417" s="3">
        <v>8.4967320261437912E-2</v>
      </c>
      <c r="H417" s="3">
        <v>0.12200435729847491</v>
      </c>
      <c r="I417" s="3">
        <v>0.23529411764705879</v>
      </c>
      <c r="J417" s="3">
        <v>3.5931279286793447E-2</v>
      </c>
      <c r="K417" s="3">
        <v>50110.799999999581</v>
      </c>
      <c r="L417" s="3" t="s">
        <v>11448</v>
      </c>
      <c r="M417" s="10" t="str">
        <f ca="1">IFERROR(__xludf.DUMMYFUNCTION("REGEXREPLACE(F1378,""\D"", """")"),"9")</f>
        <v>9</v>
      </c>
    </row>
    <row r="418" spans="1:13" ht="15.75" customHeight="1">
      <c r="A418" s="1">
        <v>1431</v>
      </c>
      <c r="B418" s="3">
        <v>1432</v>
      </c>
      <c r="C418" s="3" t="s">
        <v>3952</v>
      </c>
      <c r="D418" s="3">
        <v>0.17607237067737561</v>
      </c>
      <c r="E418" s="3">
        <v>0.2426664211614597</v>
      </c>
      <c r="F418" s="3">
        <v>0.6428571428571429</v>
      </c>
      <c r="G418" s="3">
        <v>8.8235294117647065E-2</v>
      </c>
      <c r="H418" s="3">
        <v>0.119047619047619</v>
      </c>
      <c r="I418" s="3">
        <v>0.25630252100840328</v>
      </c>
      <c r="J418" s="3">
        <v>3.5515875716157518E-2</v>
      </c>
      <c r="K418" s="3">
        <v>77099.19999999991</v>
      </c>
      <c r="L418" s="3" t="s">
        <v>11503</v>
      </c>
      <c r="M418" s="10" t="str">
        <f ca="1">IFERROR(__xludf.DUMMYFUNCTION("REGEXREPLACE(F1433,""\D"", """")"),"9")</f>
        <v>9</v>
      </c>
    </row>
    <row r="419" spans="1:13" ht="15.75" customHeight="1">
      <c r="A419" s="1">
        <v>1492</v>
      </c>
      <c r="B419" s="3">
        <v>1493</v>
      </c>
      <c r="C419" s="3" t="s">
        <v>4115</v>
      </c>
      <c r="D419" s="3">
        <v>0.1686863140932395</v>
      </c>
      <c r="E419" s="3">
        <v>0.26469205896916692</v>
      </c>
      <c r="F419" s="3">
        <v>0.67391304347826086</v>
      </c>
      <c r="G419" s="3">
        <v>8.6956521739130432E-2</v>
      </c>
      <c r="H419" s="3">
        <v>0.1521739130434783</v>
      </c>
      <c r="I419" s="3">
        <v>0.2608695652173913</v>
      </c>
      <c r="J419" s="3">
        <v>2.886922701297253E-2</v>
      </c>
      <c r="K419" s="3">
        <v>5131.7</v>
      </c>
      <c r="L419" s="3" t="s">
        <v>11564</v>
      </c>
      <c r="M419" s="10" t="str">
        <f ca="1">IFERROR(__xludf.DUMMYFUNCTION("REGEXREPLACE(F1494,""\D"", """")"),"9")</f>
        <v>9</v>
      </c>
    </row>
    <row r="420" spans="1:13" ht="15.75" customHeight="1">
      <c r="A420" s="1">
        <v>1546</v>
      </c>
      <c r="B420" s="3">
        <v>1547</v>
      </c>
      <c r="C420" s="3" t="s">
        <v>4263</v>
      </c>
      <c r="D420" s="3">
        <v>0.19112362748618439</v>
      </c>
      <c r="E420" s="3">
        <v>0.20473562532139061</v>
      </c>
      <c r="F420" s="3">
        <v>0.59302325581395354</v>
      </c>
      <c r="G420" s="3">
        <v>0.11821705426356589</v>
      </c>
      <c r="H420" s="3">
        <v>0.1027131782945736</v>
      </c>
      <c r="I420" s="3">
        <v>0.27131782945736432</v>
      </c>
      <c r="J420" s="3">
        <v>4.1179525782070382E-2</v>
      </c>
      <c r="K420" s="3">
        <v>57588.099999999482</v>
      </c>
      <c r="L420" s="3" t="s">
        <v>11618</v>
      </c>
      <c r="M420" s="10" t="str">
        <f ca="1">IFERROR(__xludf.DUMMYFUNCTION("REGEXREPLACE(F1548,""\D"", """")"),"9")</f>
        <v>9</v>
      </c>
    </row>
    <row r="421" spans="1:13" ht="15.75" customHeight="1">
      <c r="A421" s="1">
        <v>1653</v>
      </c>
      <c r="B421" s="3">
        <v>1654</v>
      </c>
      <c r="C421" s="3" t="s">
        <v>4555</v>
      </c>
      <c r="D421" s="3">
        <v>0.13368266566119669</v>
      </c>
      <c r="E421" s="3">
        <v>0.22836812746317461</v>
      </c>
      <c r="F421" s="3">
        <v>0.6091370558375635</v>
      </c>
      <c r="G421" s="3">
        <v>0.1522842639593909</v>
      </c>
      <c r="H421" s="3">
        <v>0.10152284263959389</v>
      </c>
      <c r="I421" s="3">
        <v>0.26395939086294418</v>
      </c>
      <c r="J421" s="3">
        <v>3.1569650938382869E-2</v>
      </c>
      <c r="K421" s="3">
        <v>22047.700000000019</v>
      </c>
      <c r="L421" s="3" t="s">
        <v>11725</v>
      </c>
      <c r="M421" s="10" t="str">
        <f ca="1">IFERROR(__xludf.DUMMYFUNCTION("REGEXREPLACE(F1655,""\D"", """")"),"9")</f>
        <v>9</v>
      </c>
    </row>
    <row r="422" spans="1:13" ht="15.75" customHeight="1">
      <c r="A422" s="1">
        <v>1661</v>
      </c>
      <c r="B422" s="3">
        <v>1662</v>
      </c>
      <c r="C422" s="3" t="s">
        <v>4580</v>
      </c>
      <c r="D422" s="3">
        <v>0.17562245323509759</v>
      </c>
      <c r="E422" s="3">
        <v>0.17407670367234229</v>
      </c>
      <c r="F422" s="3">
        <v>0.62624584717607978</v>
      </c>
      <c r="G422" s="3">
        <v>0.14285714285714279</v>
      </c>
      <c r="H422" s="3">
        <v>0.12458471760797341</v>
      </c>
      <c r="I422" s="3">
        <v>0.30730897009966779</v>
      </c>
      <c r="J422" s="3">
        <v>4.6162785145094198E-2</v>
      </c>
      <c r="K422" s="3">
        <v>68257.899999999587</v>
      </c>
      <c r="L422" s="3" t="s">
        <v>11733</v>
      </c>
      <c r="M422" s="10" t="str">
        <f ca="1">IFERROR(__xludf.DUMMYFUNCTION("REGEXREPLACE(F1663,""\D"", """")"),"9")</f>
        <v>9</v>
      </c>
    </row>
    <row r="423" spans="1:13" ht="15.75" customHeight="1">
      <c r="A423" s="1">
        <v>1698</v>
      </c>
      <c r="B423" s="3">
        <v>1699</v>
      </c>
      <c r="C423" s="3" t="s">
        <v>4673</v>
      </c>
      <c r="D423" s="3">
        <v>0.1422775141958586</v>
      </c>
      <c r="E423" s="3">
        <v>0.21755487421367761</v>
      </c>
      <c r="F423" s="3">
        <v>0.64350453172205435</v>
      </c>
      <c r="G423" s="3">
        <v>8.7613293051359523E-2</v>
      </c>
      <c r="H423" s="3">
        <v>0.1238670694864048</v>
      </c>
      <c r="I423" s="3">
        <v>0.25377643504531722</v>
      </c>
      <c r="J423" s="3">
        <v>2.915673870997772E-2</v>
      </c>
      <c r="K423" s="3">
        <v>72300.699999999779</v>
      </c>
      <c r="L423" s="3" t="s">
        <v>11770</v>
      </c>
      <c r="M423" s="10" t="str">
        <f ca="1">IFERROR(__xludf.DUMMYFUNCTION("REGEXREPLACE(F1700,""\D"", """")"),"9")</f>
        <v>9</v>
      </c>
    </row>
    <row r="424" spans="1:13" ht="15.75" customHeight="1">
      <c r="A424" s="1">
        <v>1743</v>
      </c>
      <c r="B424" s="3">
        <v>1744</v>
      </c>
      <c r="C424" s="3" t="s">
        <v>4785</v>
      </c>
      <c r="D424" s="3">
        <v>0.13158502030996641</v>
      </c>
      <c r="E424" s="3">
        <v>0.2376961092928267</v>
      </c>
      <c r="F424" s="3">
        <v>0.60639606396063961</v>
      </c>
      <c r="G424" s="3">
        <v>9.7170971709717099E-2</v>
      </c>
      <c r="H424" s="3">
        <v>0.12300123001230009</v>
      </c>
      <c r="I424" s="3">
        <v>0.26445264452644529</v>
      </c>
      <c r="J424" s="3">
        <v>2.83803683286519E-2</v>
      </c>
      <c r="K424" s="3">
        <v>91958.100000000035</v>
      </c>
      <c r="L424" s="3" t="s">
        <v>11815</v>
      </c>
      <c r="M424" s="10" t="str">
        <f ca="1">IFERROR(__xludf.DUMMYFUNCTION("REGEXREPLACE(F1745,""\D"", """")"),"9")</f>
        <v>9</v>
      </c>
    </row>
    <row r="425" spans="1:13" ht="15.75" customHeight="1">
      <c r="A425" s="1">
        <v>1770</v>
      </c>
      <c r="B425" s="3">
        <v>1771</v>
      </c>
      <c r="C425" s="3" t="s">
        <v>4856</v>
      </c>
      <c r="D425" s="3">
        <v>0.2003734084806123</v>
      </c>
      <c r="E425" s="3">
        <v>0.35493291209527428</v>
      </c>
      <c r="F425" s="3">
        <v>0.61581920903954801</v>
      </c>
      <c r="G425" s="3">
        <v>7.909604519774012E-2</v>
      </c>
      <c r="H425" s="3">
        <v>9.2278719397363471E-2</v>
      </c>
      <c r="I425" s="3">
        <v>0.21468926553672321</v>
      </c>
      <c r="J425" s="3">
        <v>3.3213382836629779E-2</v>
      </c>
      <c r="K425" s="3">
        <v>57037.599999999482</v>
      </c>
      <c r="L425" s="3" t="s">
        <v>11842</v>
      </c>
      <c r="M425" s="10" t="str">
        <f ca="1">IFERROR(__xludf.DUMMYFUNCTION("REGEXREPLACE(F1772,""\D"", """")"),"9")</f>
        <v>9</v>
      </c>
    </row>
    <row r="426" spans="1:13" ht="15.75" customHeight="1">
      <c r="A426" s="1">
        <v>1838</v>
      </c>
      <c r="B426" s="3">
        <v>1839</v>
      </c>
      <c r="C426" s="3" t="s">
        <v>5029</v>
      </c>
      <c r="D426" s="3">
        <v>0.15173690776124449</v>
      </c>
      <c r="E426" s="3">
        <v>0.19032888893127409</v>
      </c>
      <c r="F426" s="3">
        <v>0.58498023715415015</v>
      </c>
      <c r="G426" s="3">
        <v>0.1067193675889328</v>
      </c>
      <c r="H426" s="3">
        <v>0.1067193675889328</v>
      </c>
      <c r="I426" s="3">
        <v>0.27272727272727271</v>
      </c>
      <c r="J426" s="3">
        <v>3.0808433854893891E-2</v>
      </c>
      <c r="K426" s="3">
        <v>28702.59999999998</v>
      </c>
      <c r="L426" s="3" t="s">
        <v>11910</v>
      </c>
      <c r="M426" s="10" t="str">
        <f ca="1">IFERROR(__xludf.DUMMYFUNCTION("REGEXREPLACE(F1840,""\D"", """")"),"9")</f>
        <v>9</v>
      </c>
    </row>
    <row r="427" spans="1:13" ht="15.75" customHeight="1">
      <c r="A427" s="1">
        <v>1857</v>
      </c>
      <c r="B427" s="3">
        <v>1858</v>
      </c>
      <c r="C427" s="3" t="s">
        <v>5077</v>
      </c>
      <c r="D427" s="3">
        <v>0.15506689673958951</v>
      </c>
      <c r="E427" s="3">
        <v>0.2397511886629472</v>
      </c>
      <c r="F427" s="3">
        <v>0.63048780487804879</v>
      </c>
      <c r="G427" s="3">
        <v>9.8780487804878053E-2</v>
      </c>
      <c r="H427" s="3">
        <v>0.1</v>
      </c>
      <c r="I427" s="3">
        <v>0.25609756097560982</v>
      </c>
      <c r="J427" s="3">
        <v>3.031989762101419E-2</v>
      </c>
      <c r="K427" s="3">
        <v>91241.000000000131</v>
      </c>
      <c r="L427" s="3" t="s">
        <v>11929</v>
      </c>
      <c r="M427" s="10" t="str">
        <f ca="1">IFERROR(__xludf.DUMMYFUNCTION("REGEXREPLACE(F1859,""\D"", """")"),"9")</f>
        <v>9</v>
      </c>
    </row>
    <row r="428" spans="1:13" ht="15.75" customHeight="1">
      <c r="A428" s="1">
        <v>1878</v>
      </c>
      <c r="B428" s="3">
        <v>1879</v>
      </c>
      <c r="C428" s="3" t="s">
        <v>5135</v>
      </c>
      <c r="D428" s="3">
        <v>0.16465377293783001</v>
      </c>
      <c r="E428" s="3">
        <v>0.15461697237621011</v>
      </c>
      <c r="F428" s="3">
        <v>0.61783439490445857</v>
      </c>
      <c r="G428" s="3">
        <v>0.1050955414012739</v>
      </c>
      <c r="H428" s="3">
        <v>0.15817409766454349</v>
      </c>
      <c r="I428" s="3">
        <v>0.30467091295116772</v>
      </c>
      <c r="J428" s="3">
        <v>4.2020511373060107E-2</v>
      </c>
      <c r="K428" s="3">
        <v>107900.60000000019</v>
      </c>
      <c r="L428" s="3" t="s">
        <v>11950</v>
      </c>
      <c r="M428" s="10" t="str">
        <f ca="1">IFERROR(__xludf.DUMMYFUNCTION("REGEXREPLACE(F1880,""\D"", """")"),"9")</f>
        <v>9</v>
      </c>
    </row>
    <row r="429" spans="1:13" ht="15.75" customHeight="1">
      <c r="A429" s="1">
        <v>1906</v>
      </c>
      <c r="B429" s="3">
        <v>1907</v>
      </c>
      <c r="C429" s="3" t="s">
        <v>5205</v>
      </c>
      <c r="D429" s="3">
        <v>0.1825641906568945</v>
      </c>
      <c r="E429" s="3">
        <v>0.1683407797492992</v>
      </c>
      <c r="F429" s="3">
        <v>0.61410788381742742</v>
      </c>
      <c r="G429" s="3">
        <v>0.1203319502074689</v>
      </c>
      <c r="H429" s="3">
        <v>0.1161825726141079</v>
      </c>
      <c r="I429" s="3">
        <v>0.30290456431535268</v>
      </c>
      <c r="J429" s="3">
        <v>4.1257784679805211E-2</v>
      </c>
      <c r="K429" s="3">
        <v>27631.4</v>
      </c>
      <c r="L429" s="3" t="s">
        <v>11978</v>
      </c>
      <c r="M429" s="10" t="str">
        <f ca="1">IFERROR(__xludf.DUMMYFUNCTION("REGEXREPLACE(F1908,""\D"", """")"),"9")</f>
        <v>9</v>
      </c>
    </row>
    <row r="430" spans="1:13" ht="15.75" customHeight="1">
      <c r="A430" s="1">
        <v>1968</v>
      </c>
      <c r="B430" s="3">
        <v>1969</v>
      </c>
      <c r="C430" s="3" t="s">
        <v>5368</v>
      </c>
      <c r="D430" s="3">
        <v>0.17827469483194869</v>
      </c>
      <c r="E430" s="3">
        <v>0.2428292086338649</v>
      </c>
      <c r="F430" s="3">
        <v>0.62574850299401197</v>
      </c>
      <c r="G430" s="3">
        <v>8.9820359281437126E-2</v>
      </c>
      <c r="H430" s="3">
        <v>0.1167664670658683</v>
      </c>
      <c r="I430" s="3">
        <v>0.25449101796407192</v>
      </c>
      <c r="J430" s="3">
        <v>3.5154050871998327E-2</v>
      </c>
      <c r="K430" s="3">
        <v>37269.899999999812</v>
      </c>
      <c r="L430" s="3" t="s">
        <v>12040</v>
      </c>
      <c r="M430" s="10" t="str">
        <f ca="1">IFERROR(__xludf.DUMMYFUNCTION("REGEXREPLACE(F1970,""\D"", """")"),"9")</f>
        <v>9</v>
      </c>
    </row>
    <row r="431" spans="1:13" ht="15.75" customHeight="1">
      <c r="A431" s="1">
        <v>1972</v>
      </c>
      <c r="B431" s="3">
        <v>1973</v>
      </c>
      <c r="C431" s="3" t="s">
        <v>5377</v>
      </c>
      <c r="D431" s="3">
        <v>0.1612198190001751</v>
      </c>
      <c r="E431" s="3">
        <v>0.28017868644947252</v>
      </c>
      <c r="F431" s="3">
        <v>0.58784893267651883</v>
      </c>
      <c r="G431" s="3">
        <v>0.1001642036124795</v>
      </c>
      <c r="H431" s="3">
        <v>0.10180623973727421</v>
      </c>
      <c r="I431" s="3">
        <v>0.2413793103448276</v>
      </c>
      <c r="J431" s="3">
        <v>3.1857801238650653E-2</v>
      </c>
      <c r="K431" s="3">
        <v>68862.199999999561</v>
      </c>
      <c r="L431" s="3" t="s">
        <v>12044</v>
      </c>
      <c r="M431" s="10" t="str">
        <f ca="1">IFERROR(__xludf.DUMMYFUNCTION("REGEXREPLACE(F1974,""\D"", """")"),"9")</f>
        <v>9</v>
      </c>
    </row>
    <row r="432" spans="1:13" ht="15.75" customHeight="1">
      <c r="A432" s="1">
        <v>1993</v>
      </c>
      <c r="B432" s="3">
        <v>1994</v>
      </c>
      <c r="C432" s="3" t="s">
        <v>5431</v>
      </c>
      <c r="D432" s="3">
        <v>0.14808449625601969</v>
      </c>
      <c r="E432" s="3">
        <v>0.26062780212088432</v>
      </c>
      <c r="F432" s="3">
        <v>0.62308478038815118</v>
      </c>
      <c r="G432" s="3">
        <v>8.8866189989785502E-2</v>
      </c>
      <c r="H432" s="3">
        <v>0.13381001021450459</v>
      </c>
      <c r="I432" s="3">
        <v>0.26353421859039838</v>
      </c>
      <c r="J432" s="3">
        <v>3.1999709777104333E-2</v>
      </c>
      <c r="K432" s="3">
        <v>110198.60000000019</v>
      </c>
      <c r="L432" s="3" t="s">
        <v>12065</v>
      </c>
      <c r="M432" s="10" t="str">
        <f ca="1">IFERROR(__xludf.DUMMYFUNCTION("REGEXREPLACE(F1995,""\D"", """")"),"9")</f>
        <v>9</v>
      </c>
    </row>
    <row r="433" spans="1:13" ht="15.75" customHeight="1">
      <c r="A433" s="1">
        <v>2051</v>
      </c>
      <c r="B433" s="3">
        <v>2052</v>
      </c>
      <c r="C433" s="3" t="s">
        <v>5587</v>
      </c>
      <c r="D433" s="3">
        <v>0.1074353214974812</v>
      </c>
      <c r="E433" s="3">
        <v>0.1812169309905107</v>
      </c>
      <c r="F433" s="3">
        <v>0.625</v>
      </c>
      <c r="G433" s="3">
        <v>0.125</v>
      </c>
      <c r="H433" s="3">
        <v>0.1388888888888889</v>
      </c>
      <c r="I433" s="3">
        <v>0.30208333333333331</v>
      </c>
      <c r="J433" s="3">
        <v>2.7415604350060831E-2</v>
      </c>
      <c r="K433" s="3">
        <v>31753.8999999999</v>
      </c>
      <c r="L433" s="3" t="s">
        <v>12123</v>
      </c>
      <c r="M433" s="10" t="str">
        <f ca="1">IFERROR(__xludf.DUMMYFUNCTION("REGEXREPLACE(F2053,""\D"", """")"),"9")</f>
        <v>9</v>
      </c>
    </row>
    <row r="434" spans="1:13" ht="15.75" customHeight="1">
      <c r="A434" s="1">
        <v>2131</v>
      </c>
      <c r="B434" s="3">
        <v>2132</v>
      </c>
      <c r="C434" s="3" t="s">
        <v>5786</v>
      </c>
      <c r="D434" s="3">
        <v>0.1892468897519014</v>
      </c>
      <c r="E434" s="3">
        <v>0.21579711989024661</v>
      </c>
      <c r="F434" s="3">
        <v>0.62835249042145591</v>
      </c>
      <c r="G434" s="3">
        <v>9.7701149425287362E-2</v>
      </c>
      <c r="H434" s="3">
        <v>0.1111111111111111</v>
      </c>
      <c r="I434" s="3">
        <v>0.25862068965517238</v>
      </c>
      <c r="J434" s="3">
        <v>3.849591311343592E-2</v>
      </c>
      <c r="K434" s="3">
        <v>57137.499999999432</v>
      </c>
      <c r="L434" s="3" t="s">
        <v>12203</v>
      </c>
      <c r="M434" s="10" t="str">
        <f ca="1">IFERROR(__xludf.DUMMYFUNCTION("REGEXREPLACE(F2133,""\D"", """")"),"9")</f>
        <v>9</v>
      </c>
    </row>
    <row r="435" spans="1:13" ht="15.75" customHeight="1">
      <c r="A435" s="1">
        <v>2238</v>
      </c>
      <c r="B435" s="3">
        <v>2239</v>
      </c>
      <c r="C435" s="3" t="s">
        <v>6056</v>
      </c>
      <c r="D435" s="3">
        <v>0.1064700924321038</v>
      </c>
      <c r="E435" s="3">
        <v>0.18620990567559381</v>
      </c>
      <c r="F435" s="3">
        <v>0.63698630136986301</v>
      </c>
      <c r="G435" s="3">
        <v>0.12328767123287671</v>
      </c>
      <c r="H435" s="3">
        <v>0.15068493150684931</v>
      </c>
      <c r="I435" s="3">
        <v>0.29452054794520549</v>
      </c>
      <c r="J435" s="3">
        <v>2.726588075686702E-2</v>
      </c>
      <c r="K435" s="3">
        <v>16778.500000000029</v>
      </c>
      <c r="L435" s="3" t="s">
        <v>12310</v>
      </c>
      <c r="M435" s="10" t="str">
        <f ca="1">IFERROR(__xludf.DUMMYFUNCTION("REGEXREPLACE(F2240,""\D"", """")"),"9")</f>
        <v>9</v>
      </c>
    </row>
    <row r="436" spans="1:13" ht="15.75" customHeight="1">
      <c r="A436" s="1">
        <v>2241</v>
      </c>
      <c r="B436" s="3">
        <v>2242</v>
      </c>
      <c r="C436" s="3" t="s">
        <v>6065</v>
      </c>
      <c r="D436" s="3">
        <v>0.1927892730820025</v>
      </c>
      <c r="E436" s="3">
        <v>0.2213520149247746</v>
      </c>
      <c r="F436" s="3">
        <v>0.60723514211886309</v>
      </c>
      <c r="G436" s="3">
        <v>0.1214470284237726</v>
      </c>
      <c r="H436" s="3">
        <v>0.10335917312661499</v>
      </c>
      <c r="I436" s="3">
        <v>0.26873385012919898</v>
      </c>
      <c r="J436" s="3">
        <v>4.1936242247969532E-2</v>
      </c>
      <c r="K436" s="3">
        <v>44254.69999999967</v>
      </c>
      <c r="L436" s="3" t="s">
        <v>12313</v>
      </c>
      <c r="M436" s="10" t="str">
        <f ca="1">IFERROR(__xludf.DUMMYFUNCTION("REGEXREPLACE(F2243,""\D"", """")"),"9")</f>
        <v>9</v>
      </c>
    </row>
    <row r="437" spans="1:13" ht="15.75" customHeight="1">
      <c r="A437" s="1">
        <v>2333</v>
      </c>
      <c r="B437" s="3">
        <v>2334</v>
      </c>
      <c r="C437" s="3" t="s">
        <v>6295</v>
      </c>
      <c r="D437" s="3">
        <v>0.1595930375045912</v>
      </c>
      <c r="E437" s="3">
        <v>0.25326962919626222</v>
      </c>
      <c r="F437" s="3">
        <v>0.61250000000000004</v>
      </c>
      <c r="G437" s="3">
        <v>8.7499999999999994E-2</v>
      </c>
      <c r="H437" s="3">
        <v>0.1229166666666667</v>
      </c>
      <c r="I437" s="3">
        <v>0.26250000000000001</v>
      </c>
      <c r="J437" s="3">
        <v>3.2310635988371153E-2</v>
      </c>
      <c r="K437" s="3">
        <v>54903.399999999478</v>
      </c>
      <c r="L437" s="3" t="s">
        <v>12405</v>
      </c>
      <c r="M437" s="10" t="str">
        <f ca="1">IFERROR(__xludf.DUMMYFUNCTION("REGEXREPLACE(F2335,""\D"", """")"),"9")</f>
        <v>9</v>
      </c>
    </row>
    <row r="438" spans="1:13" ht="15.75" customHeight="1">
      <c r="A438" s="1">
        <v>2521</v>
      </c>
      <c r="B438" s="3">
        <v>2522</v>
      </c>
      <c r="C438" s="3" t="s">
        <v>6784</v>
      </c>
      <c r="D438" s="3">
        <v>0.16103607082416979</v>
      </c>
      <c r="E438" s="3">
        <v>0.18032473942119079</v>
      </c>
      <c r="F438" s="3">
        <v>0.62135922330097082</v>
      </c>
      <c r="G438" s="3">
        <v>0.1067961165048544</v>
      </c>
      <c r="H438" s="3">
        <v>0.14563106796116501</v>
      </c>
      <c r="I438" s="3">
        <v>0.28640776699029119</v>
      </c>
      <c r="J438" s="3">
        <v>3.8233742477723313E-2</v>
      </c>
      <c r="K438" s="3">
        <v>23003.500000000011</v>
      </c>
      <c r="L438" s="3" t="s">
        <v>12593</v>
      </c>
      <c r="M438" s="10" t="str">
        <f ca="1">IFERROR(__xludf.DUMMYFUNCTION("REGEXREPLACE(F2523,""\D"", """")"),"9")</f>
        <v>9</v>
      </c>
    </row>
    <row r="439" spans="1:13" ht="15.75" customHeight="1">
      <c r="A439" s="1">
        <v>2639</v>
      </c>
      <c r="B439" s="3">
        <v>2640</v>
      </c>
      <c r="C439" s="3" t="s">
        <v>7096</v>
      </c>
      <c r="D439" s="3">
        <v>0.1784370855444482</v>
      </c>
      <c r="E439" s="3">
        <v>0.1779358502113696</v>
      </c>
      <c r="F439" s="3">
        <v>0.55857740585774063</v>
      </c>
      <c r="G439" s="3">
        <v>0.1066945606694561</v>
      </c>
      <c r="H439" s="3">
        <v>0.14644351464435151</v>
      </c>
      <c r="I439" s="3">
        <v>0.27824267782426781</v>
      </c>
      <c r="J439" s="3">
        <v>4.3700431997008189E-2</v>
      </c>
      <c r="K439" s="3">
        <v>55653.499999999483</v>
      </c>
      <c r="L439" s="3" t="s">
        <v>12711</v>
      </c>
      <c r="M439" s="10" t="str">
        <f ca="1">IFERROR(__xludf.DUMMYFUNCTION("REGEXREPLACE(F2641,""\D"", """")"),"9")</f>
        <v>9</v>
      </c>
    </row>
    <row r="440" spans="1:13" ht="15.75" customHeight="1">
      <c r="A440" s="1">
        <v>2699</v>
      </c>
      <c r="B440" s="3">
        <v>2700</v>
      </c>
      <c r="C440" s="3" t="s">
        <v>7257</v>
      </c>
      <c r="D440" s="3">
        <v>0.13740240335342219</v>
      </c>
      <c r="E440" s="3">
        <v>0.20011098518113241</v>
      </c>
      <c r="F440" s="3">
        <v>0.63565891472868219</v>
      </c>
      <c r="G440" s="3">
        <v>0.15503875968992251</v>
      </c>
      <c r="H440" s="3">
        <v>0.1472868217054264</v>
      </c>
      <c r="I440" s="3">
        <v>0.31782945736434109</v>
      </c>
      <c r="J440" s="3">
        <v>3.911194714360338E-2</v>
      </c>
      <c r="K440" s="3">
        <v>15397.90000000004</v>
      </c>
      <c r="L440" s="3" t="s">
        <v>12771</v>
      </c>
      <c r="M440" s="10" t="str">
        <f ca="1">IFERROR(__xludf.DUMMYFUNCTION("REGEXREPLACE(F2701,""\D"", """")"),"9")</f>
        <v>9</v>
      </c>
    </row>
    <row r="441" spans="1:13" ht="15.75" customHeight="1">
      <c r="A441" s="1">
        <v>2776</v>
      </c>
      <c r="B441" s="3">
        <v>2777</v>
      </c>
      <c r="C441" s="3" t="s">
        <v>7461</v>
      </c>
      <c r="D441" s="3">
        <v>0.17959825788118541</v>
      </c>
      <c r="E441" s="3">
        <v>0.19425534493348409</v>
      </c>
      <c r="F441" s="3">
        <v>0.62167689161554196</v>
      </c>
      <c r="G441" s="3">
        <v>0.1278118609406953</v>
      </c>
      <c r="H441" s="3">
        <v>0.1165644171779141</v>
      </c>
      <c r="I441" s="3">
        <v>0.28629856850715751</v>
      </c>
      <c r="J441" s="3">
        <v>4.3392905332312111E-2</v>
      </c>
      <c r="K441" s="3">
        <v>110817.4000000003</v>
      </c>
      <c r="L441" s="3" t="s">
        <v>12848</v>
      </c>
      <c r="M441" s="10" t="str">
        <f ca="1">IFERROR(__xludf.DUMMYFUNCTION("REGEXREPLACE(F2778,""\D"", """")"),"9")</f>
        <v>9</v>
      </c>
    </row>
    <row r="442" spans="1:13" ht="15.75" customHeight="1">
      <c r="A442" s="1">
        <v>2804</v>
      </c>
      <c r="B442" s="3">
        <v>2805</v>
      </c>
      <c r="C442" s="3" t="s">
        <v>7536</v>
      </c>
      <c r="D442" s="3">
        <v>0.21934972117926749</v>
      </c>
      <c r="E442" s="3">
        <v>0.1158609840233104</v>
      </c>
      <c r="F442" s="3">
        <v>0.67361111111111116</v>
      </c>
      <c r="G442" s="3">
        <v>0.16666666666666671</v>
      </c>
      <c r="H442" s="3">
        <v>0.15972222222222221</v>
      </c>
      <c r="I442" s="3">
        <v>0.375</v>
      </c>
      <c r="J442" s="3">
        <v>6.8306593190205933E-2</v>
      </c>
      <c r="K442" s="3">
        <v>16794.800000000021</v>
      </c>
      <c r="L442" s="3" t="s">
        <v>12876</v>
      </c>
      <c r="M442" s="10" t="str">
        <f ca="1">IFERROR(__xludf.DUMMYFUNCTION("REGEXREPLACE(F2806,""\D"", """")"),"9")</f>
        <v>9</v>
      </c>
    </row>
    <row r="443" spans="1:13" ht="15.75" customHeight="1">
      <c r="A443" s="1">
        <v>2911</v>
      </c>
      <c r="B443" s="3">
        <v>2912</v>
      </c>
      <c r="C443" s="3" t="s">
        <v>7797</v>
      </c>
      <c r="D443" s="3">
        <v>0.18022551337559931</v>
      </c>
      <c r="E443" s="3">
        <v>0.42572737580207098</v>
      </c>
      <c r="F443" s="3">
        <v>0.55491329479768781</v>
      </c>
      <c r="G443" s="3">
        <v>7.5144508670520235E-2</v>
      </c>
      <c r="H443" s="3">
        <v>9.8265895953757232E-2</v>
      </c>
      <c r="I443" s="3">
        <v>0.19075144508670519</v>
      </c>
      <c r="J443" s="3">
        <v>2.8099558864180269E-2</v>
      </c>
      <c r="K443" s="3">
        <v>19163.60000000002</v>
      </c>
      <c r="L443" s="3" t="s">
        <v>12980</v>
      </c>
      <c r="M443" s="10" t="str">
        <f ca="1">IFERROR(__xludf.DUMMYFUNCTION("REGEXREPLACE(F2913,""\D"", """")"),"9")</f>
        <v>9</v>
      </c>
    </row>
    <row r="444" spans="1:13" ht="15.75" customHeight="1">
      <c r="A444" s="1">
        <v>2936</v>
      </c>
      <c r="B444" s="3">
        <v>2937</v>
      </c>
      <c r="C444" s="3" t="s">
        <v>7866</v>
      </c>
      <c r="D444" s="3">
        <v>0.1673759886064547</v>
      </c>
      <c r="E444" s="3">
        <v>0.24319246558260649</v>
      </c>
      <c r="F444" s="3">
        <v>0.59137055837563457</v>
      </c>
      <c r="G444" s="3">
        <v>0.10152284263959389</v>
      </c>
      <c r="H444" s="3">
        <v>0.1192893401015228</v>
      </c>
      <c r="I444" s="3">
        <v>0.26142131979695432</v>
      </c>
      <c r="J444" s="3">
        <v>3.5755857983763843E-2</v>
      </c>
      <c r="K444" s="3">
        <v>44215.999999999687</v>
      </c>
      <c r="L444" s="3" t="s">
        <v>13005</v>
      </c>
      <c r="M444" s="10" t="str">
        <f ca="1">IFERROR(__xludf.DUMMYFUNCTION("REGEXREPLACE(F2938,""\D"", """")"),"9")</f>
        <v>9</v>
      </c>
    </row>
    <row r="445" spans="1:13" ht="15.75" customHeight="1">
      <c r="A445" s="1">
        <v>2978</v>
      </c>
      <c r="B445" s="3">
        <v>2979</v>
      </c>
      <c r="C445" s="3" t="s">
        <v>7974</v>
      </c>
      <c r="D445" s="3">
        <v>0.1811886332280081</v>
      </c>
      <c r="E445" s="3">
        <v>0.22505831339735519</v>
      </c>
      <c r="F445" s="3">
        <v>0.63900414937759331</v>
      </c>
      <c r="G445" s="3">
        <v>9.3360995850622408E-2</v>
      </c>
      <c r="H445" s="3">
        <v>0.11825726141078841</v>
      </c>
      <c r="I445" s="3">
        <v>0.24896265560165981</v>
      </c>
      <c r="J445" s="3">
        <v>3.7133951354142013E-2</v>
      </c>
      <c r="K445" s="3">
        <v>51855.899999999507</v>
      </c>
      <c r="L445" s="3" t="s">
        <v>13047</v>
      </c>
      <c r="M445" s="10" t="str">
        <f ca="1">IFERROR(__xludf.DUMMYFUNCTION("REGEXREPLACE(F2980,""\D"", """")"),"9")</f>
        <v>9</v>
      </c>
    </row>
    <row r="446" spans="1:13" ht="15.75" customHeight="1">
      <c r="A446" s="1">
        <v>3001</v>
      </c>
      <c r="B446" s="3">
        <v>3002</v>
      </c>
      <c r="C446" s="3" t="s">
        <v>8038</v>
      </c>
      <c r="D446" s="3">
        <v>0.1741623131825363</v>
      </c>
      <c r="E446" s="3">
        <v>0.1399739408995628</v>
      </c>
      <c r="F446" s="3">
        <v>0.60946745562130178</v>
      </c>
      <c r="G446" s="3">
        <v>0.21301775147928989</v>
      </c>
      <c r="H446" s="3">
        <v>0.1124260355029586</v>
      </c>
      <c r="I446" s="3">
        <v>0.34911242603550302</v>
      </c>
      <c r="J446" s="3">
        <v>5.1024643200271391E-2</v>
      </c>
      <c r="K446" s="3">
        <v>19699.10000000002</v>
      </c>
      <c r="L446" s="3" t="s">
        <v>13070</v>
      </c>
      <c r="M446" s="10" t="str">
        <f ca="1">IFERROR(__xludf.DUMMYFUNCTION("REGEXREPLACE(F3003,""\D"", """")"),"9")</f>
        <v>9</v>
      </c>
    </row>
    <row r="447" spans="1:13" ht="15.75" customHeight="1">
      <c r="A447" s="1">
        <v>3004</v>
      </c>
      <c r="B447" s="3">
        <v>3005</v>
      </c>
      <c r="C447" s="3" t="s">
        <v>8047</v>
      </c>
      <c r="D447" s="3">
        <v>0.1784156559085501</v>
      </c>
      <c r="E447" s="3">
        <v>0.2142674597697356</v>
      </c>
      <c r="F447" s="3">
        <v>0.62130177514792895</v>
      </c>
      <c r="G447" s="3">
        <v>0.1183431952662722</v>
      </c>
      <c r="H447" s="3">
        <v>0.1020710059171598</v>
      </c>
      <c r="I447" s="3">
        <v>0.26775147928994081</v>
      </c>
      <c r="J447" s="3">
        <v>3.8552225087281781E-2</v>
      </c>
      <c r="K447" s="3">
        <v>74229.299999999756</v>
      </c>
      <c r="L447" s="3" t="s">
        <v>13073</v>
      </c>
      <c r="M447" s="10" t="str">
        <f ca="1">IFERROR(__xludf.DUMMYFUNCTION("REGEXREPLACE(F3006,""\D"", """")"),"9")</f>
        <v>9</v>
      </c>
    </row>
    <row r="448" spans="1:13" ht="15.75" customHeight="1">
      <c r="A448" s="1">
        <v>3064</v>
      </c>
      <c r="B448" s="3">
        <v>3065</v>
      </c>
      <c r="C448" s="3" t="s">
        <v>8209</v>
      </c>
      <c r="D448" s="3">
        <v>0.16137110497825</v>
      </c>
      <c r="E448" s="3">
        <v>0.16003218900492841</v>
      </c>
      <c r="F448" s="3">
        <v>0.64961636828644498</v>
      </c>
      <c r="G448" s="3">
        <v>0.1048593350383632</v>
      </c>
      <c r="H448" s="3">
        <v>0.1227621483375959</v>
      </c>
      <c r="I448" s="3">
        <v>0.2813299232736573</v>
      </c>
      <c r="J448" s="3">
        <v>3.557486736818917E-2</v>
      </c>
      <c r="K448" s="3">
        <v>43058.599999999693</v>
      </c>
      <c r="L448" s="3" t="s">
        <v>13133</v>
      </c>
      <c r="M448" s="10" t="str">
        <f ca="1">IFERROR(__xludf.DUMMYFUNCTION("REGEXREPLACE(F3066,""\D"", """")"),"9")</f>
        <v>9</v>
      </c>
    </row>
    <row r="449" spans="1:13" ht="15.75" customHeight="1">
      <c r="A449" s="1">
        <v>3068</v>
      </c>
      <c r="B449" s="3">
        <v>3069</v>
      </c>
      <c r="C449" s="3" t="s">
        <v>8221</v>
      </c>
      <c r="D449" s="3">
        <v>0.15555771386817149</v>
      </c>
      <c r="E449" s="3">
        <v>0.1911407926346235</v>
      </c>
      <c r="F449" s="3">
        <v>0.60869565217391308</v>
      </c>
      <c r="G449" s="3">
        <v>0.11387163561076601</v>
      </c>
      <c r="H449" s="3">
        <v>0.13457556935817799</v>
      </c>
      <c r="I449" s="3">
        <v>0.2939958592132505</v>
      </c>
      <c r="J449" s="3">
        <v>3.7724832082737608E-2</v>
      </c>
      <c r="K449" s="3">
        <v>54799.899999999478</v>
      </c>
      <c r="L449" s="3" t="s">
        <v>13137</v>
      </c>
      <c r="M449" s="10" t="str">
        <f ca="1">IFERROR(__xludf.DUMMYFUNCTION("REGEXREPLACE(F3070,""\D"", """")"),"9")</f>
        <v>9</v>
      </c>
    </row>
    <row r="450" spans="1:13" ht="15.75" customHeight="1">
      <c r="A450" s="1">
        <v>3128</v>
      </c>
      <c r="B450" s="3">
        <v>3129</v>
      </c>
      <c r="C450" s="3" t="s">
        <v>8376</v>
      </c>
      <c r="D450" s="3">
        <v>0.1497800029090279</v>
      </c>
      <c r="E450" s="3">
        <v>0.27790554317439831</v>
      </c>
      <c r="F450" s="3">
        <v>0.6204663212435233</v>
      </c>
      <c r="G450" s="3">
        <v>9.7150259067357511E-2</v>
      </c>
      <c r="H450" s="3">
        <v>9.585492227979274E-2</v>
      </c>
      <c r="I450" s="3">
        <v>0.2253886010362694</v>
      </c>
      <c r="J450" s="3">
        <v>2.8385565014006249E-2</v>
      </c>
      <c r="K450" s="3">
        <v>85563.100000000035</v>
      </c>
      <c r="L450" s="3" t="s">
        <v>13197</v>
      </c>
      <c r="M450" s="10" t="str">
        <f ca="1">IFERROR(__xludf.DUMMYFUNCTION("REGEXREPLACE(F3130,""\D"", """")"),"9")</f>
        <v>9</v>
      </c>
    </row>
    <row r="451" spans="1:13" ht="15.75" customHeight="1">
      <c r="A451" s="1">
        <v>3342</v>
      </c>
      <c r="B451" s="3">
        <v>3343</v>
      </c>
      <c r="C451" s="3" t="s">
        <v>8930</v>
      </c>
      <c r="D451" s="3">
        <v>0.20214985092515669</v>
      </c>
      <c r="E451" s="3">
        <v>0.1197603615893803</v>
      </c>
      <c r="F451" s="3">
        <v>0.64084507042253525</v>
      </c>
      <c r="G451" s="3">
        <v>0.176056338028169</v>
      </c>
      <c r="H451" s="3">
        <v>0.15492957746478869</v>
      </c>
      <c r="I451" s="3">
        <v>0.37323943661971831</v>
      </c>
      <c r="J451" s="3">
        <v>6.3700528111576948E-2</v>
      </c>
      <c r="K451" s="3">
        <v>16844.500000000018</v>
      </c>
      <c r="L451" s="3" t="s">
        <v>13410</v>
      </c>
      <c r="M451" s="10" t="str">
        <f ca="1">IFERROR(__xludf.DUMMYFUNCTION("REGEXREPLACE(F3344,""\D"", """")"),"9")</f>
        <v>9</v>
      </c>
    </row>
    <row r="452" spans="1:13" ht="15.75" customHeight="1">
      <c r="A452" s="1">
        <v>3368</v>
      </c>
      <c r="B452" s="3">
        <v>3369</v>
      </c>
      <c r="C452" s="3" t="s">
        <v>8996</v>
      </c>
      <c r="D452" s="3">
        <v>0.16434490555068329</v>
      </c>
      <c r="E452" s="3">
        <v>0.2180456740860352</v>
      </c>
      <c r="F452" s="3">
        <v>0.58469387755102042</v>
      </c>
      <c r="G452" s="3">
        <v>9.285714285714286E-2</v>
      </c>
      <c r="H452" s="3">
        <v>0.1112244897959184</v>
      </c>
      <c r="I452" s="3">
        <v>0.2469387755102041</v>
      </c>
      <c r="J452" s="3">
        <v>3.2986384800916251E-2</v>
      </c>
      <c r="K452" s="3">
        <v>112255.9000000001</v>
      </c>
      <c r="L452" s="3" t="s">
        <v>13436</v>
      </c>
      <c r="M452" s="10" t="str">
        <f ca="1">IFERROR(__xludf.DUMMYFUNCTION("REGEXREPLACE(F3370,""\D"", """")"),"9")</f>
        <v>9</v>
      </c>
    </row>
    <row r="453" spans="1:13" ht="15.75" customHeight="1">
      <c r="A453" s="1">
        <v>3400</v>
      </c>
      <c r="B453" s="3">
        <v>3401</v>
      </c>
      <c r="C453" s="3" t="s">
        <v>9082</v>
      </c>
      <c r="D453" s="3">
        <v>0.22389763845982411</v>
      </c>
      <c r="E453" s="3">
        <v>0.14999968969593411</v>
      </c>
      <c r="F453" s="3">
        <v>0.62962962962962965</v>
      </c>
      <c r="G453" s="3">
        <v>0.1152263374485597</v>
      </c>
      <c r="H453" s="3">
        <v>0.12757201646090541</v>
      </c>
      <c r="I453" s="3">
        <v>0.30864197530864201</v>
      </c>
      <c r="J453" s="3">
        <v>5.1990342894742282E-2</v>
      </c>
      <c r="K453" s="3">
        <v>26785.199999999961</v>
      </c>
      <c r="L453" s="3" t="s">
        <v>13468</v>
      </c>
      <c r="M453" s="10" t="str">
        <f ca="1">IFERROR(__xludf.DUMMYFUNCTION("REGEXREPLACE(F3402,""\D"", """")"),"9")</f>
        <v>9</v>
      </c>
    </row>
    <row r="454" spans="1:13" ht="15.75" customHeight="1">
      <c r="A454" s="1">
        <v>3482</v>
      </c>
      <c r="B454" s="3">
        <v>3483</v>
      </c>
      <c r="C454" s="3" t="s">
        <v>9286</v>
      </c>
      <c r="D454" s="3">
        <v>0.1555548537925325</v>
      </c>
      <c r="E454" s="3">
        <v>0.21653534216064541</v>
      </c>
      <c r="F454" s="3">
        <v>0.61306532663316582</v>
      </c>
      <c r="G454" s="3">
        <v>0.15577889447236179</v>
      </c>
      <c r="H454" s="3">
        <v>0.1055276381909548</v>
      </c>
      <c r="I454" s="3">
        <v>0.28643216080402012</v>
      </c>
      <c r="J454" s="3">
        <v>3.7963479849789372E-2</v>
      </c>
      <c r="K454" s="3">
        <v>23215.500000000029</v>
      </c>
      <c r="L454" s="3" t="s">
        <v>13550</v>
      </c>
      <c r="M454" s="10" t="str">
        <f ca="1">IFERROR(__xludf.DUMMYFUNCTION("REGEXREPLACE(F3484,""\D"", """")"),"9")</f>
        <v>9</v>
      </c>
    </row>
    <row r="455" spans="1:13" ht="15.75" customHeight="1">
      <c r="A455" s="1">
        <v>3532</v>
      </c>
      <c r="B455" s="3">
        <v>3533</v>
      </c>
      <c r="C455" s="3" t="s">
        <v>9412</v>
      </c>
      <c r="D455" s="3">
        <v>0.1409994291595443</v>
      </c>
      <c r="E455" s="3">
        <v>0.1742440960343882</v>
      </c>
      <c r="F455" s="3">
        <v>0.62529274004683844</v>
      </c>
      <c r="G455" s="3">
        <v>0.16627634660421539</v>
      </c>
      <c r="H455" s="3">
        <v>0.1241217798594848</v>
      </c>
      <c r="I455" s="3">
        <v>0.33021077283372358</v>
      </c>
      <c r="J455" s="3">
        <v>3.9697953935512661E-2</v>
      </c>
      <c r="K455" s="3">
        <v>49832.499999999593</v>
      </c>
      <c r="L455" s="3" t="s">
        <v>13600</v>
      </c>
      <c r="M455" s="10" t="str">
        <f ca="1">IFERROR(__xludf.DUMMYFUNCTION("REGEXREPLACE(F3534,""\D"", """")"),"9")</f>
        <v>9</v>
      </c>
    </row>
    <row r="456" spans="1:13" ht="15.75" customHeight="1">
      <c r="A456" s="1">
        <v>3581</v>
      </c>
      <c r="B456" s="3">
        <v>3582</v>
      </c>
      <c r="C456" s="3" t="s">
        <v>9532</v>
      </c>
      <c r="D456" s="3">
        <v>0.14340299891738681</v>
      </c>
      <c r="E456" s="3">
        <v>0.1783304811005787</v>
      </c>
      <c r="F456" s="3">
        <v>0.62068965517241381</v>
      </c>
      <c r="G456" s="3">
        <v>0.13146551724137931</v>
      </c>
      <c r="H456" s="3">
        <v>0.10344827586206901</v>
      </c>
      <c r="I456" s="3">
        <v>0.27155172413793099</v>
      </c>
      <c r="J456" s="3">
        <v>3.2685268841320107E-2</v>
      </c>
      <c r="K456" s="3">
        <v>52479.199999999517</v>
      </c>
      <c r="L456" s="3" t="s">
        <v>13648</v>
      </c>
      <c r="M456" s="10" t="str">
        <f ca="1">IFERROR(__xludf.DUMMYFUNCTION("REGEXREPLACE(F3583,""\D"", """")"),"9")</f>
        <v>9</v>
      </c>
    </row>
    <row r="457" spans="1:13" ht="15.75" customHeight="1">
      <c r="A457" s="1">
        <v>3582</v>
      </c>
      <c r="B457" s="3">
        <v>3583</v>
      </c>
      <c r="C457" s="3" t="s">
        <v>9535</v>
      </c>
      <c r="D457" s="3">
        <v>0.1644812683132815</v>
      </c>
      <c r="E457" s="3">
        <v>0.19361759395118189</v>
      </c>
      <c r="F457" s="3">
        <v>0.56557377049180324</v>
      </c>
      <c r="G457" s="3">
        <v>0.1147540983606557</v>
      </c>
      <c r="H457" s="3">
        <v>0.11885245901639339</v>
      </c>
      <c r="I457" s="3">
        <v>0.29918032786885251</v>
      </c>
      <c r="J457" s="3">
        <v>3.6705676871220123E-2</v>
      </c>
      <c r="K457" s="3">
        <v>27956.699999999972</v>
      </c>
      <c r="L457" s="3" t="s">
        <v>13649</v>
      </c>
      <c r="M457" s="10" t="str">
        <f ca="1">IFERROR(__xludf.DUMMYFUNCTION("REGEXREPLACE(F3584,""\D"", """")"),"9")</f>
        <v>9</v>
      </c>
    </row>
    <row r="458" spans="1:13" ht="15.75" customHeight="1">
      <c r="A458" s="1">
        <v>3607</v>
      </c>
      <c r="B458" s="3">
        <v>3608</v>
      </c>
      <c r="C458" s="3" t="s">
        <v>9599</v>
      </c>
      <c r="D458" s="3">
        <v>0.27602447251068329</v>
      </c>
      <c r="E458" s="3">
        <v>0.2460171657460824</v>
      </c>
      <c r="F458" s="3">
        <v>0.65909090909090906</v>
      </c>
      <c r="G458" s="3">
        <v>6.8181818181818177E-2</v>
      </c>
      <c r="H458" s="3">
        <v>9.0909090909090912E-2</v>
      </c>
      <c r="I458" s="3">
        <v>0.25</v>
      </c>
      <c r="J458" s="3">
        <v>2.506492734992017E-2</v>
      </c>
      <c r="K458" s="3">
        <v>4748.4999999999982</v>
      </c>
      <c r="L458" s="3" t="s">
        <v>13674</v>
      </c>
      <c r="M458" s="10" t="str">
        <f ca="1">IFERROR(__xludf.DUMMYFUNCTION("REGEXREPLACE(F3609,""\D"", """")"),"9")</f>
        <v>9</v>
      </c>
    </row>
    <row r="459" spans="1:13" ht="15.75" customHeight="1">
      <c r="A459" s="1">
        <v>3609</v>
      </c>
      <c r="B459" s="3">
        <v>3610</v>
      </c>
      <c r="C459" s="3" t="s">
        <v>9605</v>
      </c>
      <c r="D459" s="3">
        <v>0.18541250482489541</v>
      </c>
      <c r="E459" s="3">
        <v>0.19229667728514249</v>
      </c>
      <c r="F459" s="3">
        <v>0.66326530612244894</v>
      </c>
      <c r="G459" s="3">
        <v>0.1224489795918367</v>
      </c>
      <c r="H459" s="3">
        <v>0.18367346938775511</v>
      </c>
      <c r="I459" s="3">
        <v>0.33673469387755101</v>
      </c>
      <c r="J459" s="3">
        <v>5.1030626397154437E-2</v>
      </c>
      <c r="K459" s="3">
        <v>11273.50000000002</v>
      </c>
      <c r="L459" s="3" t="s">
        <v>13676</v>
      </c>
      <c r="M459" s="10" t="str">
        <f ca="1">IFERROR(__xludf.DUMMYFUNCTION("REGEXREPLACE(F3611,""\D"", """")"),"9")</f>
        <v>9</v>
      </c>
    </row>
    <row r="460" spans="1:13" ht="15.75" customHeight="1">
      <c r="A460" s="1">
        <v>3614</v>
      </c>
      <c r="B460" s="3">
        <v>3615</v>
      </c>
      <c r="C460" s="3" t="s">
        <v>9619</v>
      </c>
      <c r="D460" s="3">
        <v>0.27509506314720378</v>
      </c>
      <c r="E460" s="3">
        <v>0.177404957809674</v>
      </c>
      <c r="F460" s="3">
        <v>0.65217391304347827</v>
      </c>
      <c r="G460" s="3">
        <v>0.18478260869565219</v>
      </c>
      <c r="H460" s="3">
        <v>0.108695652173913</v>
      </c>
      <c r="I460" s="3">
        <v>0.35869565217391303</v>
      </c>
      <c r="J460" s="3">
        <v>7.0497116598908699E-2</v>
      </c>
      <c r="K460" s="3">
        <v>10319.00000000002</v>
      </c>
      <c r="L460" s="3" t="s">
        <v>13681</v>
      </c>
      <c r="M460" s="10" t="str">
        <f ca="1">IFERROR(__xludf.DUMMYFUNCTION("REGEXREPLACE(F3616,""\D"", """")"),"9")</f>
        <v>9</v>
      </c>
    </row>
    <row r="461" spans="1:13" ht="15.75" customHeight="1">
      <c r="A461" s="1">
        <v>3633</v>
      </c>
      <c r="B461" s="3">
        <v>3634</v>
      </c>
      <c r="C461" s="3" t="s">
        <v>9668</v>
      </c>
      <c r="D461" s="3">
        <v>0.2011598203443212</v>
      </c>
      <c r="E461" s="3">
        <v>0.17098788717918301</v>
      </c>
      <c r="F461" s="3">
        <v>0.66346153846153844</v>
      </c>
      <c r="G461" s="3">
        <v>0.1057692307692308</v>
      </c>
      <c r="H461" s="3">
        <v>0.13461538461538461</v>
      </c>
      <c r="I461" s="3">
        <v>0.28846153846153838</v>
      </c>
      <c r="J461" s="3">
        <v>4.3026927906429327E-2</v>
      </c>
      <c r="K461" s="3">
        <v>11443.800000000019</v>
      </c>
      <c r="L461" s="3" t="s">
        <v>13700</v>
      </c>
      <c r="M461" s="10" t="str">
        <f ca="1">IFERROR(__xludf.DUMMYFUNCTION("REGEXREPLACE(F3635,""\D"", """")"),"9")</f>
        <v>9</v>
      </c>
    </row>
    <row r="462" spans="1:13" ht="15.75" customHeight="1">
      <c r="A462" s="1">
        <v>3648</v>
      </c>
      <c r="B462" s="3">
        <v>3649</v>
      </c>
      <c r="C462" s="3" t="s">
        <v>9708</v>
      </c>
      <c r="D462" s="3">
        <v>0.14751225711518651</v>
      </c>
      <c r="E462" s="3">
        <v>0.20829935990780049</v>
      </c>
      <c r="F462" s="3">
        <v>0.63163841807909604</v>
      </c>
      <c r="G462" s="3">
        <v>0.103954802259887</v>
      </c>
      <c r="H462" s="3">
        <v>0.13559322033898311</v>
      </c>
      <c r="I462" s="3">
        <v>0.26440677966101689</v>
      </c>
      <c r="J462" s="3">
        <v>3.4628782936638687E-2</v>
      </c>
      <c r="K462" s="3">
        <v>97332.000000000247</v>
      </c>
      <c r="L462" s="3" t="s">
        <v>13715</v>
      </c>
      <c r="M462" s="10" t="str">
        <f ca="1">IFERROR(__xludf.DUMMYFUNCTION("REGEXREPLACE(F3650,""\D"", """")"),"9")</f>
        <v>9</v>
      </c>
    </row>
    <row r="463" spans="1:13" ht="15.75" customHeight="1">
      <c r="A463" s="1">
        <v>3737</v>
      </c>
      <c r="B463" s="3">
        <v>3738</v>
      </c>
      <c r="C463" s="3" t="s">
        <v>9938</v>
      </c>
      <c r="D463" s="3">
        <v>0.23568216622354651</v>
      </c>
      <c r="E463" s="3">
        <v>0.1494584484060599</v>
      </c>
      <c r="F463" s="3">
        <v>0.67080745341614911</v>
      </c>
      <c r="G463" s="3">
        <v>0.18012422360248451</v>
      </c>
      <c r="H463" s="3">
        <v>0.12422360248447201</v>
      </c>
      <c r="I463" s="3">
        <v>0.34782608695652167</v>
      </c>
      <c r="J463" s="3">
        <v>6.6962643490891552E-2</v>
      </c>
      <c r="K463" s="3">
        <v>18820.500000000018</v>
      </c>
      <c r="L463" s="3" t="s">
        <v>13800</v>
      </c>
      <c r="M463" s="10" t="str">
        <f ca="1">IFERROR(__xludf.DUMMYFUNCTION("REGEXREPLACE(F3739,""\D"", """")"),"9")</f>
        <v>9</v>
      </c>
    </row>
    <row r="464" spans="1:13" ht="15.75" customHeight="1">
      <c r="A464" s="1">
        <v>3784</v>
      </c>
      <c r="B464" s="3">
        <v>3785</v>
      </c>
      <c r="C464" s="3" t="s">
        <v>10060</v>
      </c>
      <c r="D464" s="3">
        <v>0.16509103620164961</v>
      </c>
      <c r="E464" s="3">
        <v>0.18413410053438969</v>
      </c>
      <c r="F464" s="3">
        <v>0.61194029850746268</v>
      </c>
      <c r="G464" s="3">
        <v>0.1156716417910448</v>
      </c>
      <c r="H464" s="3">
        <v>0.1380597014925373</v>
      </c>
      <c r="I464" s="3">
        <v>0.29477611940298509</v>
      </c>
      <c r="J464" s="3">
        <v>4.0215490119342633E-2</v>
      </c>
      <c r="K464" s="3">
        <v>30443.799999999941</v>
      </c>
      <c r="L464" s="3" t="s">
        <v>13847</v>
      </c>
      <c r="M464" s="10" t="str">
        <f ca="1">IFERROR(__xludf.DUMMYFUNCTION("REGEXREPLACE(F3786,""\D"", """")"),"9")</f>
        <v>9</v>
      </c>
    </row>
    <row r="465" spans="1:13" ht="15.75" customHeight="1">
      <c r="A465" s="1">
        <v>58</v>
      </c>
      <c r="B465" s="3">
        <v>59</v>
      </c>
      <c r="C465" s="3" t="s">
        <v>190</v>
      </c>
      <c r="D465" s="3">
        <v>0.13570650097057521</v>
      </c>
      <c r="E465" s="3">
        <v>0.1562102223837977</v>
      </c>
      <c r="F465" s="3">
        <v>0.61403508771929827</v>
      </c>
      <c r="G465" s="3">
        <v>0.11228070175438599</v>
      </c>
      <c r="H465" s="3">
        <v>0.1228070175438596</v>
      </c>
      <c r="I465" s="3">
        <v>0.28771929824561399</v>
      </c>
      <c r="J465" s="3">
        <v>3.066920835602692E-2</v>
      </c>
      <c r="K465" s="3">
        <v>31555.399999999911</v>
      </c>
      <c r="L465" s="3" t="s">
        <v>10130</v>
      </c>
      <c r="M465" s="10" t="str">
        <f ca="1">IFERROR(__xludf.DUMMYFUNCTION("REGEXREPLACE(F60,""\D"", """")"),"10")</f>
        <v>10</v>
      </c>
    </row>
    <row r="466" spans="1:13" ht="15.75" customHeight="1">
      <c r="A466" s="1">
        <v>75</v>
      </c>
      <c r="B466" s="3">
        <v>76</v>
      </c>
      <c r="C466" s="3" t="s">
        <v>241</v>
      </c>
      <c r="D466" s="3">
        <v>0.16672797378420229</v>
      </c>
      <c r="E466" s="3">
        <v>0.213468586581401</v>
      </c>
      <c r="F466" s="3">
        <v>0.58469945355191255</v>
      </c>
      <c r="G466" s="3">
        <v>0.11657559198542811</v>
      </c>
      <c r="H466" s="3">
        <v>0.12568306010928959</v>
      </c>
      <c r="I466" s="3">
        <v>0.2896174863387978</v>
      </c>
      <c r="J466" s="3">
        <v>3.9611852838093889E-2</v>
      </c>
      <c r="K466" s="3">
        <v>62453.999999999563</v>
      </c>
      <c r="L466" s="3" t="s">
        <v>10147</v>
      </c>
      <c r="M466" s="10" t="str">
        <f ca="1">IFERROR(__xludf.DUMMYFUNCTION("REGEXREPLACE(F77,""\D"", """")"),"10")</f>
        <v>10</v>
      </c>
    </row>
    <row r="467" spans="1:13" ht="15.75" customHeight="1">
      <c r="A467" s="1">
        <v>102</v>
      </c>
      <c r="B467" s="3">
        <v>103</v>
      </c>
      <c r="C467" s="3" t="s">
        <v>324</v>
      </c>
      <c r="D467" s="3">
        <v>0.21107919319337701</v>
      </c>
      <c r="E467" s="3">
        <v>0.1990100201262707</v>
      </c>
      <c r="F467" s="3">
        <v>0.65686274509803921</v>
      </c>
      <c r="G467" s="3">
        <v>6.8627450980392163E-2</v>
      </c>
      <c r="H467" s="3">
        <v>9.8039215686274508E-2</v>
      </c>
      <c r="I467" s="3">
        <v>0.23529411764705879</v>
      </c>
      <c r="J467" s="3">
        <v>2.8750705819654832E-2</v>
      </c>
      <c r="K467" s="3">
        <v>11240.00000000002</v>
      </c>
      <c r="L467" s="3" t="s">
        <v>10174</v>
      </c>
      <c r="M467" s="10" t="str">
        <f ca="1">IFERROR(__xludf.DUMMYFUNCTION("REGEXREPLACE(F104,""\D"", """")"),"10")</f>
        <v>10</v>
      </c>
    </row>
    <row r="468" spans="1:13" ht="15.75" customHeight="1">
      <c r="A468" s="1">
        <v>124</v>
      </c>
      <c r="B468" s="3">
        <v>125</v>
      </c>
      <c r="C468" s="3" t="s">
        <v>386</v>
      </c>
      <c r="D468" s="3">
        <v>0.20730970633910509</v>
      </c>
      <c r="E468" s="3">
        <v>0.3874600282502329</v>
      </c>
      <c r="F468" s="3">
        <v>0.56830601092896171</v>
      </c>
      <c r="G468" s="3">
        <v>9.2896174863387984E-2</v>
      </c>
      <c r="H468" s="3">
        <v>8.1967213114754092E-2</v>
      </c>
      <c r="I468" s="3">
        <v>0.21311475409836059</v>
      </c>
      <c r="J468" s="3">
        <v>3.2996714884857059E-2</v>
      </c>
      <c r="K468" s="3">
        <v>19983.099999999991</v>
      </c>
      <c r="L468" s="3" t="s">
        <v>10196</v>
      </c>
      <c r="M468" s="10" t="str">
        <f ca="1">IFERROR(__xludf.DUMMYFUNCTION("REGEXREPLACE(F126,""\D"", """")"),"10")</f>
        <v>10</v>
      </c>
    </row>
    <row r="469" spans="1:13" ht="15.75" customHeight="1">
      <c r="A469" s="1">
        <v>129</v>
      </c>
      <c r="B469" s="3">
        <v>130</v>
      </c>
      <c r="C469" s="3" t="s">
        <v>400</v>
      </c>
      <c r="D469" s="3">
        <v>0.17440124626731471</v>
      </c>
      <c r="E469" s="3">
        <v>0.1055797165655573</v>
      </c>
      <c r="F469" s="3">
        <v>0.68041237113402064</v>
      </c>
      <c r="G469" s="3">
        <v>0.2061855670103093</v>
      </c>
      <c r="H469" s="3">
        <v>0.134020618556701</v>
      </c>
      <c r="I469" s="3">
        <v>0.38144329896907209</v>
      </c>
      <c r="J469" s="3">
        <v>5.3670127686328589E-2</v>
      </c>
      <c r="K469" s="3">
        <v>11141.300000000019</v>
      </c>
      <c r="L469" s="3" t="s">
        <v>10201</v>
      </c>
      <c r="M469" s="10" t="str">
        <f ca="1">IFERROR(__xludf.DUMMYFUNCTION("REGEXREPLACE(F131,""\D"", """")"),"10")</f>
        <v>10</v>
      </c>
    </row>
    <row r="470" spans="1:13" ht="15.75" customHeight="1">
      <c r="A470" s="1">
        <v>402</v>
      </c>
      <c r="B470" s="3">
        <v>403</v>
      </c>
      <c r="C470" s="3" t="s">
        <v>1150</v>
      </c>
      <c r="D470" s="3">
        <v>0.19280325862571479</v>
      </c>
      <c r="E470" s="3">
        <v>0.22965537076136419</v>
      </c>
      <c r="F470" s="3">
        <v>0.62176165803108807</v>
      </c>
      <c r="G470" s="3">
        <v>9.8445595854922283E-2</v>
      </c>
      <c r="H470" s="3">
        <v>7.7720207253886009E-2</v>
      </c>
      <c r="I470" s="3">
        <v>0.23834196891191711</v>
      </c>
      <c r="J470" s="3">
        <v>3.0981665668067999E-2</v>
      </c>
      <c r="K470" s="3">
        <v>20915.2</v>
      </c>
      <c r="L470" s="3" t="s">
        <v>10474</v>
      </c>
      <c r="M470" s="10" t="str">
        <f ca="1">IFERROR(__xludf.DUMMYFUNCTION("REGEXREPLACE(F404,""\D"", """")"),"10")</f>
        <v>10</v>
      </c>
    </row>
    <row r="471" spans="1:13" ht="15.75" customHeight="1">
      <c r="A471" s="1">
        <v>426</v>
      </c>
      <c r="B471" s="3">
        <v>427</v>
      </c>
      <c r="C471" s="3" t="s">
        <v>1213</v>
      </c>
      <c r="D471" s="3">
        <v>0.17186189266053239</v>
      </c>
      <c r="E471" s="3">
        <v>0.22103432042884441</v>
      </c>
      <c r="F471" s="3">
        <v>0.62698412698412698</v>
      </c>
      <c r="G471" s="3">
        <v>9.5238095238095233E-2</v>
      </c>
      <c r="H471" s="3">
        <v>0.125</v>
      </c>
      <c r="I471" s="3">
        <v>0.26587301587301593</v>
      </c>
      <c r="J471" s="3">
        <v>3.666749693248874E-2</v>
      </c>
      <c r="K471" s="3">
        <v>54723.499999999432</v>
      </c>
      <c r="L471" s="3" t="s">
        <v>10498</v>
      </c>
      <c r="M471" s="10" t="str">
        <f ca="1">IFERROR(__xludf.DUMMYFUNCTION("REGEXREPLACE(F428,""\D"", """")"),"10")</f>
        <v>10</v>
      </c>
    </row>
    <row r="472" spans="1:13" ht="15.75" customHeight="1">
      <c r="A472" s="1">
        <v>555</v>
      </c>
      <c r="B472" s="3">
        <v>556</v>
      </c>
      <c r="C472" s="3" t="s">
        <v>1556</v>
      </c>
      <c r="D472" s="3">
        <v>0.13478755600387629</v>
      </c>
      <c r="E472" s="3">
        <v>0.19196458008227171</v>
      </c>
      <c r="F472" s="3">
        <v>0.61877394636015326</v>
      </c>
      <c r="G472" s="3">
        <v>0.1053639846743295</v>
      </c>
      <c r="H472" s="3">
        <v>0.14367816091954019</v>
      </c>
      <c r="I472" s="3">
        <v>0.29310344827586199</v>
      </c>
      <c r="J472" s="3">
        <v>3.254194922415532E-2</v>
      </c>
      <c r="K472" s="3">
        <v>57955.999999999491</v>
      </c>
      <c r="L472" s="3" t="s">
        <v>10627</v>
      </c>
      <c r="M472" s="10" t="str">
        <f ca="1">IFERROR(__xludf.DUMMYFUNCTION("REGEXREPLACE(F557,""\D"", """")"),"10")</f>
        <v>10</v>
      </c>
    </row>
    <row r="473" spans="1:13" ht="15.75" customHeight="1">
      <c r="A473" s="1">
        <v>595</v>
      </c>
      <c r="B473" s="3">
        <v>596</v>
      </c>
      <c r="C473" s="3" t="s">
        <v>1665</v>
      </c>
      <c r="D473" s="3">
        <v>0.14822904568598341</v>
      </c>
      <c r="E473" s="3">
        <v>0.22017602593826269</v>
      </c>
      <c r="F473" s="3">
        <v>0.57569296375266521</v>
      </c>
      <c r="G473" s="3">
        <v>8.7420042643923238E-2</v>
      </c>
      <c r="H473" s="3">
        <v>0.13006396588486141</v>
      </c>
      <c r="I473" s="3">
        <v>0.26652452025586348</v>
      </c>
      <c r="J473" s="3">
        <v>3.0884619663288811E-2</v>
      </c>
      <c r="K473" s="3">
        <v>52314.999999999513</v>
      </c>
      <c r="L473" s="3" t="s">
        <v>10667</v>
      </c>
      <c r="M473" s="10" t="str">
        <f ca="1">IFERROR(__xludf.DUMMYFUNCTION("REGEXREPLACE(F597,""\D"", """")"),"10")</f>
        <v>10</v>
      </c>
    </row>
    <row r="474" spans="1:13" ht="15.75" customHeight="1">
      <c r="A474" s="1">
        <v>675</v>
      </c>
      <c r="B474" s="3">
        <v>676</v>
      </c>
      <c r="C474" s="3" t="s">
        <v>1879</v>
      </c>
      <c r="D474" s="3">
        <v>0.18506063482081839</v>
      </c>
      <c r="E474" s="3">
        <v>0.44136822722038221</v>
      </c>
      <c r="F474" s="3">
        <v>0.55223880597014929</v>
      </c>
      <c r="G474" s="3">
        <v>8.2089552238805971E-2</v>
      </c>
      <c r="H474" s="3">
        <v>6.7164179104477612E-2</v>
      </c>
      <c r="I474" s="3">
        <v>0.22388059701492541</v>
      </c>
      <c r="J474" s="3">
        <v>2.342918660294066E-2</v>
      </c>
      <c r="K474" s="3">
        <v>14944.500000000029</v>
      </c>
      <c r="L474" s="3" t="s">
        <v>10747</v>
      </c>
      <c r="M474" s="10" t="str">
        <f ca="1">IFERROR(__xludf.DUMMYFUNCTION("REGEXREPLACE(F677,""\D"", """")"),"10")</f>
        <v>10</v>
      </c>
    </row>
    <row r="475" spans="1:13" ht="15.75" customHeight="1">
      <c r="A475" s="1">
        <v>679</v>
      </c>
      <c r="B475" s="3">
        <v>680</v>
      </c>
      <c r="C475" s="3" t="s">
        <v>1892</v>
      </c>
      <c r="D475" s="3">
        <v>0.1741101679094986</v>
      </c>
      <c r="E475" s="3">
        <v>0.23290390272112521</v>
      </c>
      <c r="F475" s="3">
        <v>0.63200000000000001</v>
      </c>
      <c r="G475" s="3">
        <v>0.124</v>
      </c>
      <c r="H475" s="3">
        <v>0.14000000000000001</v>
      </c>
      <c r="I475" s="3">
        <v>0.3</v>
      </c>
      <c r="J475" s="3">
        <v>4.4202950011551362E-2</v>
      </c>
      <c r="K475" s="3">
        <v>28526.199999999979</v>
      </c>
      <c r="L475" s="3" t="s">
        <v>10751</v>
      </c>
      <c r="M475" s="10" t="str">
        <f ca="1">IFERROR(__xludf.DUMMYFUNCTION("REGEXREPLACE(F681,""\D"", """")"),"10")</f>
        <v>10</v>
      </c>
    </row>
    <row r="476" spans="1:13" ht="15.75" customHeight="1">
      <c r="A476" s="1">
        <v>767</v>
      </c>
      <c r="B476" s="3">
        <v>768</v>
      </c>
      <c r="C476" s="3" t="s">
        <v>2133</v>
      </c>
      <c r="D476" s="3">
        <v>0.16709538038956709</v>
      </c>
      <c r="E476" s="3">
        <v>0.90122693237589224</v>
      </c>
      <c r="F476" s="3">
        <v>0.72033898305084743</v>
      </c>
      <c r="G476" s="3">
        <v>6.7796610169491525E-2</v>
      </c>
      <c r="H476" s="3">
        <v>3.3898305084745763E-2</v>
      </c>
      <c r="I476" s="3">
        <v>0.1101694915254237</v>
      </c>
      <c r="J476" s="3">
        <v>1.2109487010864379E-2</v>
      </c>
      <c r="K476" s="3">
        <v>10695.30000000003</v>
      </c>
      <c r="L476" s="3" t="s">
        <v>10839</v>
      </c>
      <c r="M476" s="10" t="str">
        <f ca="1">IFERROR(__xludf.DUMMYFUNCTION("REGEXREPLACE(F769,""\D"", """")"),"10")</f>
        <v>10</v>
      </c>
    </row>
    <row r="477" spans="1:13" ht="15.75" customHeight="1">
      <c r="A477" s="1">
        <v>1177</v>
      </c>
      <c r="B477" s="3">
        <v>1178</v>
      </c>
      <c r="C477" s="3" t="s">
        <v>3261</v>
      </c>
      <c r="D477" s="3">
        <v>0.17591953925458831</v>
      </c>
      <c r="E477" s="3">
        <v>0.20327225243964439</v>
      </c>
      <c r="F477" s="3">
        <v>0.6424870466321243</v>
      </c>
      <c r="G477" s="3">
        <v>9.8445595854922283E-2</v>
      </c>
      <c r="H477" s="3">
        <v>0.1088082901554404</v>
      </c>
      <c r="I477" s="3">
        <v>0.25388601036269431</v>
      </c>
      <c r="J477" s="3">
        <v>3.3983266736856067E-2</v>
      </c>
      <c r="K477" s="3">
        <v>20848.099999999999</v>
      </c>
      <c r="L477" s="3" t="s">
        <v>11249</v>
      </c>
      <c r="M477" s="10" t="str">
        <f ca="1">IFERROR(__xludf.DUMMYFUNCTION("REGEXREPLACE(F1179,""\D"", """")"),"10")</f>
        <v>10</v>
      </c>
    </row>
    <row r="478" spans="1:13" ht="15.75" customHeight="1">
      <c r="A478" s="1">
        <v>1384</v>
      </c>
      <c r="B478" s="3">
        <v>1385</v>
      </c>
      <c r="C478" s="3" t="s">
        <v>3831</v>
      </c>
      <c r="D478" s="3">
        <v>0.16891108841691099</v>
      </c>
      <c r="E478" s="3">
        <v>0.23354251379525329</v>
      </c>
      <c r="F478" s="3">
        <v>0.63681592039800994</v>
      </c>
      <c r="G478" s="3">
        <v>0.1119402985074627</v>
      </c>
      <c r="H478" s="3">
        <v>0.11940298507462691</v>
      </c>
      <c r="I478" s="3">
        <v>0.27860696517412942</v>
      </c>
      <c r="J478" s="3">
        <v>3.799352622406689E-2</v>
      </c>
      <c r="K478" s="3">
        <v>43158.199999999662</v>
      </c>
      <c r="L478" s="3" t="s">
        <v>11456</v>
      </c>
      <c r="M478" s="10" t="str">
        <f ca="1">IFERROR(__xludf.DUMMYFUNCTION("REGEXREPLACE(F1386,""\D"", """")"),"10")</f>
        <v>10</v>
      </c>
    </row>
    <row r="479" spans="1:13" ht="15.75" customHeight="1">
      <c r="A479" s="1">
        <v>1400</v>
      </c>
      <c r="B479" s="3">
        <v>1401</v>
      </c>
      <c r="C479" s="3" t="s">
        <v>3875</v>
      </c>
      <c r="D479" s="3">
        <v>0.1471000942364056</v>
      </c>
      <c r="E479" s="3">
        <v>0.42089724746668372</v>
      </c>
      <c r="F479" s="3">
        <v>0.60647571606475714</v>
      </c>
      <c r="G479" s="3">
        <v>6.8493150684931503E-2</v>
      </c>
      <c r="H479" s="3">
        <v>7.0983810709838113E-2</v>
      </c>
      <c r="I479" s="3">
        <v>0.17185554171855541</v>
      </c>
      <c r="J479" s="3">
        <v>1.997787313422553E-2</v>
      </c>
      <c r="K479" s="3">
        <v>83537.500000000189</v>
      </c>
      <c r="L479" s="3" t="s">
        <v>11472</v>
      </c>
      <c r="M479" s="10" t="str">
        <f ca="1">IFERROR(__xludf.DUMMYFUNCTION("REGEXREPLACE(F1402,""\D"", """")"),"10")</f>
        <v>10</v>
      </c>
    </row>
    <row r="480" spans="1:13" ht="15.75" customHeight="1">
      <c r="A480" s="1">
        <v>1410</v>
      </c>
      <c r="B480" s="3">
        <v>1411</v>
      </c>
      <c r="C480" s="3" t="s">
        <v>3901</v>
      </c>
      <c r="D480" s="3">
        <v>0.26571965521705071</v>
      </c>
      <c r="E480" s="3">
        <v>0.19637877675582069</v>
      </c>
      <c r="F480" s="3">
        <v>0.64593301435406703</v>
      </c>
      <c r="G480" s="3">
        <v>5.7416267942583733E-2</v>
      </c>
      <c r="H480" s="3">
        <v>0.2105263157894737</v>
      </c>
      <c r="I480" s="3">
        <v>0.30622009569377989</v>
      </c>
      <c r="J480" s="3">
        <v>5.7461338976680612E-2</v>
      </c>
      <c r="K480" s="3">
        <v>23190.899999999991</v>
      </c>
      <c r="L480" s="3" t="s">
        <v>11482</v>
      </c>
      <c r="M480" s="10" t="str">
        <f ca="1">IFERROR(__xludf.DUMMYFUNCTION("REGEXREPLACE(F1412,""\D"", """")"),"10")</f>
        <v>10</v>
      </c>
    </row>
    <row r="481" spans="1:13" ht="15.75" customHeight="1">
      <c r="A481" s="1">
        <v>1429</v>
      </c>
      <c r="B481" s="3">
        <v>1430</v>
      </c>
      <c r="C481" s="3" t="s">
        <v>3946</v>
      </c>
      <c r="D481" s="3">
        <v>0.14734868861608039</v>
      </c>
      <c r="E481" s="3">
        <v>0.26279123385038672</v>
      </c>
      <c r="F481" s="3">
        <v>0.64199192462987886</v>
      </c>
      <c r="G481" s="3">
        <v>0.1022880215343203</v>
      </c>
      <c r="H481" s="3">
        <v>0.11305518169582771</v>
      </c>
      <c r="I481" s="3">
        <v>0.24764468371467019</v>
      </c>
      <c r="J481" s="3">
        <v>3.1182321244046681E-2</v>
      </c>
      <c r="K481" s="3">
        <v>81259.89999999998</v>
      </c>
      <c r="L481" s="3" t="s">
        <v>11501</v>
      </c>
      <c r="M481" s="10" t="str">
        <f ca="1">IFERROR(__xludf.DUMMYFUNCTION("REGEXREPLACE(F1431,""\D"", """")"),"10")</f>
        <v>10</v>
      </c>
    </row>
    <row r="482" spans="1:13" ht="15.75" customHeight="1">
      <c r="A482" s="1">
        <v>1459</v>
      </c>
      <c r="B482" s="3">
        <v>1460</v>
      </c>
      <c r="C482" s="3" t="s">
        <v>4026</v>
      </c>
      <c r="D482" s="3">
        <v>0.13427642126159731</v>
      </c>
      <c r="E482" s="3">
        <v>0.28821948614950721</v>
      </c>
      <c r="F482" s="3">
        <v>0.61214953271028039</v>
      </c>
      <c r="G482" s="3">
        <v>0.10046728971962619</v>
      </c>
      <c r="H482" s="3">
        <v>0.10280373831775701</v>
      </c>
      <c r="I482" s="3">
        <v>0.24532710280373829</v>
      </c>
      <c r="J482" s="3">
        <v>2.6459142690521228E-2</v>
      </c>
      <c r="K482" s="3">
        <v>48164.69999999959</v>
      </c>
      <c r="L482" s="3" t="s">
        <v>11531</v>
      </c>
      <c r="M482" s="10" t="str">
        <f ca="1">IFERROR(__xludf.DUMMYFUNCTION("REGEXREPLACE(F1461,""\D"", """")"),"10")</f>
        <v>10</v>
      </c>
    </row>
    <row r="483" spans="1:13" ht="15.75" customHeight="1">
      <c r="A483" s="1">
        <v>1483</v>
      </c>
      <c r="B483" s="3">
        <v>1484</v>
      </c>
      <c r="C483" s="3" t="s">
        <v>4090</v>
      </c>
      <c r="D483" s="3">
        <v>0.1686312786341935</v>
      </c>
      <c r="E483" s="3">
        <v>0.27342258320321361</v>
      </c>
      <c r="F483" s="3">
        <v>0.6276346604215457</v>
      </c>
      <c r="G483" s="3">
        <v>0.10070257611241221</v>
      </c>
      <c r="H483" s="3">
        <v>0.13114754098360659</v>
      </c>
      <c r="I483" s="3">
        <v>0.25292740046838408</v>
      </c>
      <c r="J483" s="3">
        <v>3.7785565454038161E-2</v>
      </c>
      <c r="K483" s="3">
        <v>47962.599999999591</v>
      </c>
      <c r="L483" s="3" t="s">
        <v>11555</v>
      </c>
      <c r="M483" s="10" t="str">
        <f ca="1">IFERROR(__xludf.DUMMYFUNCTION("REGEXREPLACE(F1485,""\D"", """")"),"10")</f>
        <v>10</v>
      </c>
    </row>
    <row r="484" spans="1:13" ht="15.75" customHeight="1">
      <c r="A484" s="1">
        <v>1494</v>
      </c>
      <c r="B484" s="3">
        <v>1495</v>
      </c>
      <c r="C484" s="3" t="s">
        <v>4120</v>
      </c>
      <c r="D484" s="3">
        <v>0.16243174122411341</v>
      </c>
      <c r="E484" s="3">
        <v>0.22803808824335689</v>
      </c>
      <c r="F484" s="3">
        <v>0.62236421725239621</v>
      </c>
      <c r="G484" s="3">
        <v>0.1079872204472843</v>
      </c>
      <c r="H484" s="3">
        <v>0.11948881789137381</v>
      </c>
      <c r="I484" s="3">
        <v>0.2594249201277955</v>
      </c>
      <c r="J484" s="3">
        <v>3.6643887970356531E-2</v>
      </c>
      <c r="K484" s="3">
        <v>178439.80000000499</v>
      </c>
      <c r="L484" s="3" t="s">
        <v>11566</v>
      </c>
      <c r="M484" s="10" t="str">
        <f ca="1">IFERROR(__xludf.DUMMYFUNCTION("REGEXREPLACE(F1496,""\D"", """")"),"10")</f>
        <v>10</v>
      </c>
    </row>
    <row r="485" spans="1:13" ht="15.75" customHeight="1">
      <c r="A485" s="1">
        <v>1501</v>
      </c>
      <c r="B485" s="3">
        <v>1502</v>
      </c>
      <c r="C485" s="3" t="s">
        <v>4139</v>
      </c>
      <c r="D485" s="3">
        <v>0.13379562571122461</v>
      </c>
      <c r="E485" s="3">
        <v>0.31932603282622818</v>
      </c>
      <c r="F485" s="3">
        <v>0.60220994475138123</v>
      </c>
      <c r="G485" s="3">
        <v>8.2872928176795577E-2</v>
      </c>
      <c r="H485" s="3">
        <v>8.8397790055248615E-2</v>
      </c>
      <c r="I485" s="3">
        <v>0.21546961325966851</v>
      </c>
      <c r="J485" s="3">
        <v>2.0803708183115631E-2</v>
      </c>
      <c r="K485" s="3">
        <v>21043.700000000012</v>
      </c>
      <c r="L485" s="3" t="s">
        <v>11573</v>
      </c>
      <c r="M485" s="10" t="str">
        <f ca="1">IFERROR(__xludf.DUMMYFUNCTION("REGEXREPLACE(F1503,""\D"", """")"),"10")</f>
        <v>10</v>
      </c>
    </row>
    <row r="486" spans="1:13" ht="15.75" customHeight="1">
      <c r="A486" s="1">
        <v>1587</v>
      </c>
      <c r="B486" s="3">
        <v>1588</v>
      </c>
      <c r="C486" s="3" t="s">
        <v>4376</v>
      </c>
      <c r="D486" s="3">
        <v>0.1569352684777725</v>
      </c>
      <c r="E486" s="3">
        <v>0.29475035818308282</v>
      </c>
      <c r="F486" s="3">
        <v>0.64179104477611937</v>
      </c>
      <c r="G486" s="3">
        <v>9.7014925373134331E-2</v>
      </c>
      <c r="H486" s="3">
        <v>7.8358208955223885E-2</v>
      </c>
      <c r="I486" s="3">
        <v>0.2388059701492537</v>
      </c>
      <c r="J486" s="3">
        <v>2.5770455732460801E-2</v>
      </c>
      <c r="K486" s="3">
        <v>29784.399999999951</v>
      </c>
      <c r="L486" s="3" t="s">
        <v>11659</v>
      </c>
      <c r="M486" s="10" t="str">
        <f ca="1">IFERROR(__xludf.DUMMYFUNCTION("REGEXREPLACE(F1589,""\D"", """")"),"10")</f>
        <v>10</v>
      </c>
    </row>
    <row r="487" spans="1:13" ht="15.75" customHeight="1">
      <c r="A487" s="1">
        <v>1742</v>
      </c>
      <c r="B487" s="3">
        <v>1743</v>
      </c>
      <c r="C487" s="3" t="s">
        <v>4782</v>
      </c>
      <c r="D487" s="3">
        <v>0.14223690059315799</v>
      </c>
      <c r="E487" s="3">
        <v>0.17258035599976079</v>
      </c>
      <c r="F487" s="3">
        <v>0.66055045871559637</v>
      </c>
      <c r="G487" s="3">
        <v>0.12614678899082571</v>
      </c>
      <c r="H487" s="3">
        <v>0.1330275229357798</v>
      </c>
      <c r="I487" s="3">
        <v>0.30045871559633031</v>
      </c>
      <c r="J487" s="3">
        <v>3.6066542255346043E-2</v>
      </c>
      <c r="K487" s="3">
        <v>49037.499999999593</v>
      </c>
      <c r="L487" s="3" t="s">
        <v>11814</v>
      </c>
      <c r="M487" s="10" t="str">
        <f ca="1">IFERROR(__xludf.DUMMYFUNCTION("REGEXREPLACE(F1744,""\D"", """")"),"10")</f>
        <v>10</v>
      </c>
    </row>
    <row r="488" spans="1:13" ht="15.75" customHeight="1">
      <c r="A488" s="1">
        <v>1781</v>
      </c>
      <c r="B488" s="3">
        <v>1782</v>
      </c>
      <c r="C488" s="3" t="s">
        <v>4884</v>
      </c>
      <c r="D488" s="3">
        <v>0.1531345152559335</v>
      </c>
      <c r="E488" s="3">
        <v>0.2366885146551542</v>
      </c>
      <c r="F488" s="3">
        <v>0.64071856287425155</v>
      </c>
      <c r="G488" s="3">
        <v>0.1137724550898204</v>
      </c>
      <c r="H488" s="3">
        <v>0.1077844311377246</v>
      </c>
      <c r="I488" s="3">
        <v>0.25748502994011968</v>
      </c>
      <c r="J488" s="3">
        <v>3.151540416561642E-2</v>
      </c>
      <c r="K488" s="3">
        <v>18751.00000000004</v>
      </c>
      <c r="L488" s="3" t="s">
        <v>11853</v>
      </c>
      <c r="M488" s="10" t="str">
        <f ca="1">IFERROR(__xludf.DUMMYFUNCTION("REGEXREPLACE(F1783,""\D"", """")"),"10")</f>
        <v>10</v>
      </c>
    </row>
    <row r="489" spans="1:13" ht="15.75" customHeight="1">
      <c r="A489" s="1">
        <v>1810</v>
      </c>
      <c r="B489" s="3">
        <v>1811</v>
      </c>
      <c r="C489" s="3" t="s">
        <v>4955</v>
      </c>
      <c r="D489" s="3">
        <v>0.11227467573746019</v>
      </c>
      <c r="E489" s="3">
        <v>0.24104685655547009</v>
      </c>
      <c r="F489" s="3">
        <v>0.61403508771929827</v>
      </c>
      <c r="G489" s="3">
        <v>7.8947368421052627E-2</v>
      </c>
      <c r="H489" s="3">
        <v>0.14473684210526319</v>
      </c>
      <c r="I489" s="3">
        <v>0.26754385964912281</v>
      </c>
      <c r="J489" s="3">
        <v>2.2889471041164081E-2</v>
      </c>
      <c r="K489" s="3">
        <v>25640.39999999998</v>
      </c>
      <c r="L489" s="3" t="s">
        <v>11882</v>
      </c>
      <c r="M489" s="10" t="str">
        <f ca="1">IFERROR(__xludf.DUMMYFUNCTION("REGEXREPLACE(F1812,""\D"", """")"),"10")</f>
        <v>10</v>
      </c>
    </row>
    <row r="490" spans="1:13" ht="15.75" customHeight="1">
      <c r="A490" s="1">
        <v>1826</v>
      </c>
      <c r="B490" s="3">
        <v>1827</v>
      </c>
      <c r="C490" s="3" t="s">
        <v>4996</v>
      </c>
      <c r="D490" s="3">
        <v>0.21402269649562691</v>
      </c>
      <c r="E490" s="3">
        <v>0.2226797735201938</v>
      </c>
      <c r="F490" s="3">
        <v>0.62456140350877198</v>
      </c>
      <c r="G490" s="3">
        <v>0.1210526315789474</v>
      </c>
      <c r="H490" s="3">
        <v>0.14736842105263159</v>
      </c>
      <c r="I490" s="3">
        <v>0.28947368421052633</v>
      </c>
      <c r="J490" s="3">
        <v>5.6266456274728503E-2</v>
      </c>
      <c r="K490" s="3">
        <v>64434.299999999552</v>
      </c>
      <c r="L490" s="3" t="s">
        <v>11898</v>
      </c>
      <c r="M490" s="10" t="str">
        <f ca="1">IFERROR(__xludf.DUMMYFUNCTION("REGEXREPLACE(F1828,""\D"", """")"),"10")</f>
        <v>10</v>
      </c>
    </row>
    <row r="491" spans="1:13" ht="15.75" customHeight="1">
      <c r="A491" s="1">
        <v>2050</v>
      </c>
      <c r="B491" s="3">
        <v>2051</v>
      </c>
      <c r="C491" s="3" t="s">
        <v>5584</v>
      </c>
      <c r="D491" s="3">
        <v>0.1532170868220035</v>
      </c>
      <c r="E491" s="3">
        <v>0.1912809554479081</v>
      </c>
      <c r="F491" s="3">
        <v>0.62937062937062938</v>
      </c>
      <c r="G491" s="3">
        <v>0.12587412587412589</v>
      </c>
      <c r="H491" s="3">
        <v>0.11888111888111889</v>
      </c>
      <c r="I491" s="3">
        <v>0.28671328671328672</v>
      </c>
      <c r="J491" s="3">
        <v>3.6155527267146992E-2</v>
      </c>
      <c r="K491" s="3">
        <v>31248.999999999909</v>
      </c>
      <c r="L491" s="3" t="s">
        <v>12122</v>
      </c>
      <c r="M491" s="10" t="str">
        <f ca="1">IFERROR(__xludf.DUMMYFUNCTION("REGEXREPLACE(F2052,""\D"", """")"),"10")</f>
        <v>10</v>
      </c>
    </row>
    <row r="492" spans="1:13" ht="15.75" customHeight="1">
      <c r="A492" s="1">
        <v>2059</v>
      </c>
      <c r="B492" s="3">
        <v>2060</v>
      </c>
      <c r="C492" s="3" t="s">
        <v>5607</v>
      </c>
      <c r="D492" s="3">
        <v>0.19854436229622421</v>
      </c>
      <c r="E492" s="3">
        <v>0.12939035308951141</v>
      </c>
      <c r="F492" s="3">
        <v>0.59514170040485825</v>
      </c>
      <c r="G492" s="3">
        <v>0.11336032388663971</v>
      </c>
      <c r="H492" s="3">
        <v>0.12550607287449389</v>
      </c>
      <c r="I492" s="3">
        <v>0.29554655870445351</v>
      </c>
      <c r="J492" s="3">
        <v>4.5343683290733537E-2</v>
      </c>
      <c r="K492" s="3">
        <v>28137.099999999991</v>
      </c>
      <c r="L492" s="3" t="s">
        <v>12131</v>
      </c>
      <c r="M492" s="10" t="str">
        <f ca="1">IFERROR(__xludf.DUMMYFUNCTION("REGEXREPLACE(F2061,""\D"", """")"),"10")</f>
        <v>10</v>
      </c>
    </row>
    <row r="493" spans="1:13" ht="15.75" customHeight="1">
      <c r="A493" s="1">
        <v>2179</v>
      </c>
      <c r="B493" s="3">
        <v>2180</v>
      </c>
      <c r="C493" s="3" t="s">
        <v>5904</v>
      </c>
      <c r="D493" s="3">
        <v>0.20369202478702919</v>
      </c>
      <c r="E493" s="3">
        <v>0.17134927877510259</v>
      </c>
      <c r="F493" s="3">
        <v>0.62040816326530612</v>
      </c>
      <c r="G493" s="3">
        <v>0.1183673469387755</v>
      </c>
      <c r="H493" s="3">
        <v>0.14285714285714279</v>
      </c>
      <c r="I493" s="3">
        <v>0.2857142857142857</v>
      </c>
      <c r="J493" s="3">
        <v>5.0954758157733752E-2</v>
      </c>
      <c r="K493" s="3">
        <v>27706.999999999989</v>
      </c>
      <c r="L493" s="3" t="s">
        <v>12251</v>
      </c>
      <c r="M493" s="10" t="str">
        <f ca="1">IFERROR(__xludf.DUMMYFUNCTION("REGEXREPLACE(F2181,""\D"", """")"),"10")</f>
        <v>10</v>
      </c>
    </row>
    <row r="494" spans="1:13" ht="15.75" customHeight="1">
      <c r="A494" s="1">
        <v>2229</v>
      </c>
      <c r="B494" s="3">
        <v>2230</v>
      </c>
      <c r="C494" s="3" t="s">
        <v>6035</v>
      </c>
      <c r="D494" s="3">
        <v>0.15198465433989791</v>
      </c>
      <c r="E494" s="3">
        <v>0.21712590134580281</v>
      </c>
      <c r="F494" s="3">
        <v>0.60855263157894735</v>
      </c>
      <c r="G494" s="3">
        <v>0.10526315789473679</v>
      </c>
      <c r="H494" s="3">
        <v>9.2105263157894732E-2</v>
      </c>
      <c r="I494" s="3">
        <v>0.25986842105263158</v>
      </c>
      <c r="J494" s="3">
        <v>2.859549653044775E-2</v>
      </c>
      <c r="K494" s="3">
        <v>33370.699999999859</v>
      </c>
      <c r="L494" s="3" t="s">
        <v>12301</v>
      </c>
      <c r="M494" s="10" t="str">
        <f ca="1">IFERROR(__xludf.DUMMYFUNCTION("REGEXREPLACE(F2231,""\D"", """")"),"10")</f>
        <v>10</v>
      </c>
    </row>
    <row r="495" spans="1:13" ht="15.75" customHeight="1">
      <c r="A495" s="1">
        <v>2306</v>
      </c>
      <c r="B495" s="3">
        <v>2307</v>
      </c>
      <c r="C495" s="3" t="s">
        <v>6225</v>
      </c>
      <c r="D495" s="3">
        <v>0.12866244536087759</v>
      </c>
      <c r="E495" s="3">
        <v>0.25536999817607992</v>
      </c>
      <c r="F495" s="3">
        <v>0.63103448275862073</v>
      </c>
      <c r="G495" s="3">
        <v>0.10344827586206901</v>
      </c>
      <c r="H495" s="3">
        <v>0.10689655172413789</v>
      </c>
      <c r="I495" s="3">
        <v>0.2413793103448276</v>
      </c>
      <c r="J495" s="3">
        <v>2.5889422503301712E-2</v>
      </c>
      <c r="K495" s="3">
        <v>30962.799999999919</v>
      </c>
      <c r="L495" s="3" t="s">
        <v>12378</v>
      </c>
      <c r="M495" s="10" t="str">
        <f ca="1">IFERROR(__xludf.DUMMYFUNCTION("REGEXREPLACE(F2308,""\D"", """")"),"10")</f>
        <v>10</v>
      </c>
    </row>
    <row r="496" spans="1:13" ht="15.75" customHeight="1">
      <c r="A496" s="1">
        <v>2419</v>
      </c>
      <c r="B496" s="3">
        <v>2420</v>
      </c>
      <c r="C496" s="3" t="s">
        <v>6510</v>
      </c>
      <c r="D496" s="3">
        <v>0.1693426282765271</v>
      </c>
      <c r="E496" s="3">
        <v>0.28257886197943949</v>
      </c>
      <c r="F496" s="3">
        <v>0.61514683153013905</v>
      </c>
      <c r="G496" s="3">
        <v>9.8918083462132919E-2</v>
      </c>
      <c r="H496" s="3">
        <v>9.2735703245749618E-2</v>
      </c>
      <c r="I496" s="3">
        <v>0.23338485316846991</v>
      </c>
      <c r="J496" s="3">
        <v>3.1735184634355797E-2</v>
      </c>
      <c r="K496" s="3">
        <v>73005.299999999726</v>
      </c>
      <c r="L496" s="3" t="s">
        <v>12491</v>
      </c>
      <c r="M496" s="10" t="str">
        <f ca="1">IFERROR(__xludf.DUMMYFUNCTION("REGEXREPLACE(F2421,""\D"", """")"),"10")</f>
        <v>10</v>
      </c>
    </row>
    <row r="497" spans="1:13" ht="15.75" customHeight="1">
      <c r="A497" s="1">
        <v>2572</v>
      </c>
      <c r="B497" s="3">
        <v>2573</v>
      </c>
      <c r="C497" s="3" t="s">
        <v>6920</v>
      </c>
      <c r="D497" s="3">
        <v>0.16243276369357409</v>
      </c>
      <c r="E497" s="3">
        <v>0.18747799515640781</v>
      </c>
      <c r="F497" s="3">
        <v>0.63789473684210529</v>
      </c>
      <c r="G497" s="3">
        <v>0.1221052631578947</v>
      </c>
      <c r="H497" s="3">
        <v>0.1368421052631579</v>
      </c>
      <c r="I497" s="3">
        <v>0.30315789473684213</v>
      </c>
      <c r="J497" s="3">
        <v>4.116896866677601E-2</v>
      </c>
      <c r="K497" s="3">
        <v>52974.399999999499</v>
      </c>
      <c r="L497" s="3" t="s">
        <v>12644</v>
      </c>
      <c r="M497" s="10" t="str">
        <f ca="1">IFERROR(__xludf.DUMMYFUNCTION("REGEXREPLACE(F2574,""\D"", """")"),"10")</f>
        <v>10</v>
      </c>
    </row>
    <row r="498" spans="1:13" ht="15.75" customHeight="1">
      <c r="A498" s="1">
        <v>2645</v>
      </c>
      <c r="B498" s="3">
        <v>2646</v>
      </c>
      <c r="C498" s="3" t="s">
        <v>7112</v>
      </c>
      <c r="D498" s="3">
        <v>0.22149348261577809</v>
      </c>
      <c r="E498" s="3">
        <v>0.49316690006311181</v>
      </c>
      <c r="F498" s="3">
        <v>0.60606060606060608</v>
      </c>
      <c r="G498" s="3">
        <v>0.1212121212121212</v>
      </c>
      <c r="H498" s="3">
        <v>0.13636363636363641</v>
      </c>
      <c r="I498" s="3">
        <v>0.2878787878787879</v>
      </c>
      <c r="J498" s="3">
        <v>4.8344601913194882E-2</v>
      </c>
      <c r="K498" s="3">
        <v>6912.1000000000067</v>
      </c>
      <c r="L498" s="3" t="s">
        <v>12717</v>
      </c>
      <c r="M498" s="10" t="str">
        <f ca="1">IFERROR(__xludf.DUMMYFUNCTION("REGEXREPLACE(F2647,""\D"", """")"),"10")</f>
        <v>10</v>
      </c>
    </row>
    <row r="499" spans="1:13" ht="15.75" customHeight="1">
      <c r="A499" s="1">
        <v>2739</v>
      </c>
      <c r="B499" s="3">
        <v>2740</v>
      </c>
      <c r="C499" s="3" t="s">
        <v>7366</v>
      </c>
      <c r="D499" s="3">
        <v>0.1311202920883838</v>
      </c>
      <c r="E499" s="3">
        <v>0.19671482530456039</v>
      </c>
      <c r="F499" s="3">
        <v>0.62831858407079644</v>
      </c>
      <c r="G499" s="3">
        <v>0.10324483775811211</v>
      </c>
      <c r="H499" s="3">
        <v>0.12831858407079649</v>
      </c>
      <c r="I499" s="3">
        <v>0.27581120943952803</v>
      </c>
      <c r="J499" s="3">
        <v>2.9710444981910521E-2</v>
      </c>
      <c r="K499" s="3">
        <v>75388.899999999834</v>
      </c>
      <c r="L499" s="3" t="s">
        <v>12811</v>
      </c>
      <c r="M499" s="10" t="str">
        <f ca="1">IFERROR(__xludf.DUMMYFUNCTION("REGEXREPLACE(F2741,""\D"", """")"),"10")</f>
        <v>10</v>
      </c>
    </row>
    <row r="500" spans="1:13" ht="15.75" customHeight="1">
      <c r="A500" s="1">
        <v>2752</v>
      </c>
      <c r="B500" s="3">
        <v>2753</v>
      </c>
      <c r="C500" s="3" t="s">
        <v>7399</v>
      </c>
      <c r="D500" s="3">
        <v>0.15110539906390441</v>
      </c>
      <c r="E500" s="3">
        <v>0.20206643288652321</v>
      </c>
      <c r="F500" s="3">
        <v>0.61274509803921573</v>
      </c>
      <c r="G500" s="3">
        <v>0.1053921568627451</v>
      </c>
      <c r="H500" s="3">
        <v>0.10784313725490199</v>
      </c>
      <c r="I500" s="3">
        <v>0.25490196078431371</v>
      </c>
      <c r="J500" s="3">
        <v>3.125105137427401E-2</v>
      </c>
      <c r="K500" s="3">
        <v>45772.499999999651</v>
      </c>
      <c r="L500" s="3" t="s">
        <v>12824</v>
      </c>
      <c r="M500" s="10" t="str">
        <f ca="1">IFERROR(__xludf.DUMMYFUNCTION("REGEXREPLACE(F2754,""\D"", """")"),"10")</f>
        <v>10</v>
      </c>
    </row>
    <row r="501" spans="1:13" ht="15.75" customHeight="1">
      <c r="A501" s="1">
        <v>2931</v>
      </c>
      <c r="B501" s="3">
        <v>2932</v>
      </c>
      <c r="C501" s="3" t="s">
        <v>7850</v>
      </c>
      <c r="D501" s="3">
        <v>0.12132693725637519</v>
      </c>
      <c r="E501" s="3">
        <v>0.20929235548861611</v>
      </c>
      <c r="F501" s="3">
        <v>0.6206521739130435</v>
      </c>
      <c r="G501" s="3">
        <v>0.12717391304347819</v>
      </c>
      <c r="H501" s="3">
        <v>0.1315217391304348</v>
      </c>
      <c r="I501" s="3">
        <v>0.29782608695652169</v>
      </c>
      <c r="J501" s="3">
        <v>3.1066674673655491E-2</v>
      </c>
      <c r="K501" s="3">
        <v>104067.7000000002</v>
      </c>
      <c r="L501" s="3" t="s">
        <v>13000</v>
      </c>
      <c r="M501" s="10" t="str">
        <f ca="1">IFERROR(__xludf.DUMMYFUNCTION("REGEXREPLACE(F2933,""\D"", """")"),"10")</f>
        <v>10</v>
      </c>
    </row>
    <row r="502" spans="1:13" ht="15.75" customHeight="1">
      <c r="A502" s="1">
        <v>3015</v>
      </c>
      <c r="B502" s="3">
        <v>3016</v>
      </c>
      <c r="C502" s="3" t="s">
        <v>8076</v>
      </c>
      <c r="D502" s="3">
        <v>0.15861662776349919</v>
      </c>
      <c r="E502" s="3">
        <v>0.28560198922094532</v>
      </c>
      <c r="F502" s="3">
        <v>0.57456828885400313</v>
      </c>
      <c r="G502" s="3">
        <v>0.1020408163265306</v>
      </c>
      <c r="H502" s="3">
        <v>0.1098901098901099</v>
      </c>
      <c r="I502" s="3">
        <v>0.25274725274725268</v>
      </c>
      <c r="J502" s="3">
        <v>3.2946347747126563E-2</v>
      </c>
      <c r="K502" s="3">
        <v>72571.399999999674</v>
      </c>
      <c r="L502" s="3" t="s">
        <v>13084</v>
      </c>
      <c r="M502" s="10" t="str">
        <f ca="1">IFERROR(__xludf.DUMMYFUNCTION("REGEXREPLACE(F3017,""\D"", """")"),"10")</f>
        <v>10</v>
      </c>
    </row>
    <row r="503" spans="1:13" ht="15.75" customHeight="1">
      <c r="A503" s="1">
        <v>3027</v>
      </c>
      <c r="B503" s="3">
        <v>3028</v>
      </c>
      <c r="C503" s="3" t="s">
        <v>8111</v>
      </c>
      <c r="D503" s="3">
        <v>0.13745839264867679</v>
      </c>
      <c r="E503" s="3">
        <v>0.32014437440973592</v>
      </c>
      <c r="F503" s="3">
        <v>0.60425531914893615</v>
      </c>
      <c r="G503" s="3">
        <v>8.9361702127659579E-2</v>
      </c>
      <c r="H503" s="3">
        <v>0.10212765957446809</v>
      </c>
      <c r="I503" s="3">
        <v>0.22127659574468081</v>
      </c>
      <c r="J503" s="3">
        <v>2.4676062096420169E-2</v>
      </c>
      <c r="K503" s="3">
        <v>26757.30000000001</v>
      </c>
      <c r="L503" s="3" t="s">
        <v>13096</v>
      </c>
      <c r="M503" s="10" t="str">
        <f ca="1">IFERROR(__xludf.DUMMYFUNCTION("REGEXREPLACE(F3029,""\D"", """")"),"10")</f>
        <v>10</v>
      </c>
    </row>
    <row r="504" spans="1:13" ht="15.75" customHeight="1">
      <c r="A504" s="1">
        <v>3080</v>
      </c>
      <c r="B504" s="3">
        <v>3081</v>
      </c>
      <c r="C504" s="3" t="s">
        <v>8250</v>
      </c>
      <c r="D504" s="3">
        <v>0.14994230974102871</v>
      </c>
      <c r="E504" s="3">
        <v>0.26606507886279679</v>
      </c>
      <c r="F504" s="3">
        <v>0.59027315123251167</v>
      </c>
      <c r="G504" s="3">
        <v>0.10526315789473679</v>
      </c>
      <c r="H504" s="3">
        <v>8.7275149900066629E-2</v>
      </c>
      <c r="I504" s="3">
        <v>0.2365089940039973</v>
      </c>
      <c r="J504" s="3">
        <v>2.8504403427538589E-2</v>
      </c>
      <c r="K504" s="3">
        <v>164240.20000000429</v>
      </c>
      <c r="L504" s="3" t="s">
        <v>13149</v>
      </c>
      <c r="M504" s="10" t="str">
        <f ca="1">IFERROR(__xludf.DUMMYFUNCTION("REGEXREPLACE(F3082,""\D"", """")"),"10")</f>
        <v>10</v>
      </c>
    </row>
    <row r="505" spans="1:13" ht="15.75" customHeight="1">
      <c r="A505" s="1">
        <v>3096</v>
      </c>
      <c r="B505" s="3">
        <v>3097</v>
      </c>
      <c r="C505" s="3" t="s">
        <v>8291</v>
      </c>
      <c r="D505" s="3">
        <v>0.17898250553867279</v>
      </c>
      <c r="E505" s="3">
        <v>0.25164929447130951</v>
      </c>
      <c r="F505" s="3">
        <v>0.60924369747899154</v>
      </c>
      <c r="G505" s="3">
        <v>0.1050420168067227</v>
      </c>
      <c r="H505" s="3">
        <v>7.9831932773109238E-2</v>
      </c>
      <c r="I505" s="3">
        <v>0.2310924369747899</v>
      </c>
      <c r="J505" s="3">
        <v>3.0779809737485501E-2</v>
      </c>
      <c r="K505" s="3">
        <v>26844.200000000019</v>
      </c>
      <c r="L505" s="3" t="s">
        <v>13165</v>
      </c>
      <c r="M505" s="10" t="str">
        <f ca="1">IFERROR(__xludf.DUMMYFUNCTION("REGEXREPLACE(F3098,""\D"", """")"),"10")</f>
        <v>10</v>
      </c>
    </row>
    <row r="506" spans="1:13" ht="15.75" customHeight="1">
      <c r="A506" s="1">
        <v>3157</v>
      </c>
      <c r="B506" s="3">
        <v>3158</v>
      </c>
      <c r="C506" s="3" t="s">
        <v>8447</v>
      </c>
      <c r="D506" s="3">
        <v>0.1696072822715736</v>
      </c>
      <c r="E506" s="3">
        <v>0.19297465314851561</v>
      </c>
      <c r="F506" s="3">
        <v>0.61708860759493667</v>
      </c>
      <c r="G506" s="3">
        <v>8.2278481012658222E-2</v>
      </c>
      <c r="H506" s="3">
        <v>0.14240506329113919</v>
      </c>
      <c r="I506" s="3">
        <v>0.26898734177215189</v>
      </c>
      <c r="J506" s="3">
        <v>3.5528237020020753E-2</v>
      </c>
      <c r="K506" s="3">
        <v>35825.599999999853</v>
      </c>
      <c r="L506" s="3" t="s">
        <v>13226</v>
      </c>
      <c r="M506" s="10" t="str">
        <f ca="1">IFERROR(__xludf.DUMMYFUNCTION("REGEXREPLACE(F3159,""\D"", """")"),"10")</f>
        <v>10</v>
      </c>
    </row>
    <row r="507" spans="1:13" ht="15.75" customHeight="1">
      <c r="A507" s="1">
        <v>3172</v>
      </c>
      <c r="B507" s="3">
        <v>3173</v>
      </c>
      <c r="C507" s="3" t="s">
        <v>8486</v>
      </c>
      <c r="D507" s="3">
        <v>0.16639027084770039</v>
      </c>
      <c r="E507" s="3">
        <v>0.1729306618712515</v>
      </c>
      <c r="F507" s="3">
        <v>0.63582089552238807</v>
      </c>
      <c r="G507" s="3">
        <v>0.14328358208955219</v>
      </c>
      <c r="H507" s="3">
        <v>0.1373134328358209</v>
      </c>
      <c r="I507" s="3">
        <v>0.32388059701492539</v>
      </c>
      <c r="J507" s="3">
        <v>4.6106144098486838E-2</v>
      </c>
      <c r="K507" s="3">
        <v>76769.499999999738</v>
      </c>
      <c r="L507" s="3" t="s">
        <v>13241</v>
      </c>
      <c r="M507" s="10" t="str">
        <f ca="1">IFERROR(__xludf.DUMMYFUNCTION("REGEXREPLACE(F3174,""\D"", """")"),"10")</f>
        <v>10</v>
      </c>
    </row>
    <row r="508" spans="1:13" ht="15.75" customHeight="1">
      <c r="A508" s="1">
        <v>3408</v>
      </c>
      <c r="B508" s="3">
        <v>3409</v>
      </c>
      <c r="C508" s="3" t="s">
        <v>9101</v>
      </c>
      <c r="D508" s="3">
        <v>0.15035935449275631</v>
      </c>
      <c r="E508" s="3">
        <v>0.1483127455526709</v>
      </c>
      <c r="F508" s="3">
        <v>0.53787878787878785</v>
      </c>
      <c r="G508" s="3">
        <v>0.1212121212121212</v>
      </c>
      <c r="H508" s="3">
        <v>9.8484848484848481E-2</v>
      </c>
      <c r="I508" s="3">
        <v>0.25757575757575762</v>
      </c>
      <c r="J508" s="3">
        <v>2.9858343273179769E-2</v>
      </c>
      <c r="K508" s="3">
        <v>15375.600000000029</v>
      </c>
      <c r="L508" s="3" t="s">
        <v>13476</v>
      </c>
      <c r="M508" s="10" t="str">
        <f ca="1">IFERROR(__xludf.DUMMYFUNCTION("REGEXREPLACE(F3410,""\D"", """")"),"10")</f>
        <v>10</v>
      </c>
    </row>
    <row r="509" spans="1:13" ht="15.75" customHeight="1">
      <c r="A509" s="1">
        <v>3530</v>
      </c>
      <c r="B509" s="3">
        <v>3531</v>
      </c>
      <c r="C509" s="3" t="s">
        <v>9406</v>
      </c>
      <c r="D509" s="3">
        <v>0.1622512803245266</v>
      </c>
      <c r="E509" s="3">
        <v>0.31482805871465602</v>
      </c>
      <c r="F509" s="3">
        <v>0.64084507042253525</v>
      </c>
      <c r="G509" s="3">
        <v>5.6338028169014093E-2</v>
      </c>
      <c r="H509" s="3">
        <v>9.8591549295774641E-2</v>
      </c>
      <c r="I509" s="3">
        <v>0.21830985915492959</v>
      </c>
      <c r="J509" s="3">
        <v>2.1199761093841162E-2</v>
      </c>
      <c r="K509" s="3">
        <v>15792.400000000031</v>
      </c>
      <c r="L509" s="3" t="s">
        <v>13598</v>
      </c>
      <c r="M509" s="10" t="str">
        <f ca="1">IFERROR(__xludf.DUMMYFUNCTION("REGEXREPLACE(F3532,""\D"", """")"),"10")</f>
        <v>10</v>
      </c>
    </row>
    <row r="510" spans="1:13" ht="15.75" customHeight="1">
      <c r="A510" s="1">
        <v>3732</v>
      </c>
      <c r="B510" s="3">
        <v>3733</v>
      </c>
      <c r="C510" s="3" t="s">
        <v>9926</v>
      </c>
      <c r="D510" s="3">
        <v>0.144418278992334</v>
      </c>
      <c r="E510" s="3">
        <v>0.2268011311018901</v>
      </c>
      <c r="F510" s="3">
        <v>0.61290322580645162</v>
      </c>
      <c r="G510" s="3">
        <v>0.1048387096774194</v>
      </c>
      <c r="H510" s="3">
        <v>8.8709677419354843E-2</v>
      </c>
      <c r="I510" s="3">
        <v>0.2661290322580645</v>
      </c>
      <c r="J510" s="3">
        <v>2.6289727249120948E-2</v>
      </c>
      <c r="K510" s="3">
        <v>27502.69999999999</v>
      </c>
      <c r="L510" s="3" t="s">
        <v>13796</v>
      </c>
      <c r="M510" s="10" t="str">
        <f ca="1">IFERROR(__xludf.DUMMYFUNCTION("REGEXREPLACE(F3734,""\D"", """")"),"10")</f>
        <v>10</v>
      </c>
    </row>
    <row r="511" spans="1:13" ht="15.75" customHeight="1">
      <c r="A511" s="1">
        <v>3753</v>
      </c>
      <c r="B511" s="3">
        <v>3754</v>
      </c>
      <c r="C511" s="3" t="s">
        <v>9985</v>
      </c>
      <c r="D511" s="3">
        <v>0.2045028093229343</v>
      </c>
      <c r="E511" s="3">
        <v>0.1742799279185992</v>
      </c>
      <c r="F511" s="3">
        <v>0.61432506887052341</v>
      </c>
      <c r="G511" s="3">
        <v>0.1294765840220386</v>
      </c>
      <c r="H511" s="3">
        <v>9.9173553719008267E-2</v>
      </c>
      <c r="I511" s="3">
        <v>0.27548209366391191</v>
      </c>
      <c r="J511" s="3">
        <v>4.4947460779619711E-2</v>
      </c>
      <c r="K511" s="3">
        <v>41701.099999999737</v>
      </c>
      <c r="L511" s="3" t="s">
        <v>13816</v>
      </c>
      <c r="M511" s="10" t="str">
        <f ca="1">IFERROR(__xludf.DUMMYFUNCTION("REGEXREPLACE(F3755,""\D"", """")"),"10")</f>
        <v>10</v>
      </c>
    </row>
    <row r="512" spans="1:13" ht="15.75" customHeight="1">
      <c r="A512" s="1">
        <v>8</v>
      </c>
      <c r="B512" s="3">
        <v>9</v>
      </c>
      <c r="C512" s="3" t="s">
        <v>35</v>
      </c>
      <c r="D512" s="3">
        <v>0.13132187018327471</v>
      </c>
      <c r="E512" s="3">
        <v>0.19148046894100129</v>
      </c>
      <c r="F512" s="3">
        <v>0.63131313131313127</v>
      </c>
      <c r="G512" s="3">
        <v>0.10606060606060611</v>
      </c>
      <c r="H512" s="3">
        <v>0.10353535353535349</v>
      </c>
      <c r="I512" s="3">
        <v>0.25757575757575762</v>
      </c>
      <c r="J512" s="3">
        <v>2.6650186990745929E-2</v>
      </c>
      <c r="K512" s="3">
        <v>43383.399999999681</v>
      </c>
      <c r="L512" s="3" t="s">
        <v>10080</v>
      </c>
      <c r="M512" s="10" t="str">
        <f ca="1">IFERROR(__xludf.DUMMYFUNCTION("REGEXREPLACE(F10,""\D"", """")"),"11")</f>
        <v>11</v>
      </c>
    </row>
    <row r="513" spans="1:13" ht="15.75" customHeight="1">
      <c r="A513" s="1">
        <v>51</v>
      </c>
      <c r="B513" s="3">
        <v>52</v>
      </c>
      <c r="C513" s="3" t="s">
        <v>169</v>
      </c>
      <c r="D513" s="3">
        <v>0.17141275283376159</v>
      </c>
      <c r="E513" s="3">
        <v>0.2121133249030373</v>
      </c>
      <c r="F513" s="3">
        <v>0.65269461077844315</v>
      </c>
      <c r="G513" s="3">
        <v>0.125748502994012</v>
      </c>
      <c r="H513" s="3">
        <v>0.1317365269461078</v>
      </c>
      <c r="I513" s="3">
        <v>0.28143712574850299</v>
      </c>
      <c r="J513" s="3">
        <v>4.1606248778958972E-2</v>
      </c>
      <c r="K513" s="3">
        <v>18745.30000000001</v>
      </c>
      <c r="L513" s="3" t="s">
        <v>10123</v>
      </c>
      <c r="M513" s="10" t="str">
        <f ca="1">IFERROR(__xludf.DUMMYFUNCTION("REGEXREPLACE(F53,""\D"", """")"),"11")</f>
        <v>11</v>
      </c>
    </row>
    <row r="514" spans="1:13" ht="15.75" customHeight="1">
      <c r="A514" s="1">
        <v>196</v>
      </c>
      <c r="B514" s="3">
        <v>197</v>
      </c>
      <c r="C514" s="3" t="s">
        <v>583</v>
      </c>
      <c r="D514" s="3">
        <v>0.25519599342208099</v>
      </c>
      <c r="E514" s="3">
        <v>0.17775999475915041</v>
      </c>
      <c r="F514" s="3">
        <v>0.60344827586206895</v>
      </c>
      <c r="G514" s="3">
        <v>0.17241379310344829</v>
      </c>
      <c r="H514" s="3">
        <v>6.8965517241379309E-2</v>
      </c>
      <c r="I514" s="3">
        <v>0.25862068965517238</v>
      </c>
      <c r="J514" s="3">
        <v>4.4575635721973511E-2</v>
      </c>
      <c r="K514" s="3">
        <v>6642.8000000000029</v>
      </c>
      <c r="L514" s="3" t="s">
        <v>10268</v>
      </c>
      <c r="M514" s="10" t="str">
        <f ca="1">IFERROR(__xludf.DUMMYFUNCTION("REGEXREPLACE(F198,""\D"", """")"),"11")</f>
        <v>11</v>
      </c>
    </row>
    <row r="515" spans="1:13" ht="15.75" customHeight="1">
      <c r="A515" s="1">
        <v>317</v>
      </c>
      <c r="B515" s="3">
        <v>318</v>
      </c>
      <c r="C515" s="3" t="s">
        <v>924</v>
      </c>
      <c r="D515" s="3">
        <v>0.16456762053928911</v>
      </c>
      <c r="E515" s="3">
        <v>0.36808858248104548</v>
      </c>
      <c r="F515" s="3">
        <v>0.63174603174603172</v>
      </c>
      <c r="G515" s="3">
        <v>7.9365079365079361E-2</v>
      </c>
      <c r="H515" s="3">
        <v>0.1238095238095238</v>
      </c>
      <c r="I515" s="3">
        <v>0.2253968253968254</v>
      </c>
      <c r="J515" s="3">
        <v>3.1397731212568183E-2</v>
      </c>
      <c r="K515" s="3">
        <v>33812.999999999862</v>
      </c>
      <c r="L515" s="3" t="s">
        <v>10389</v>
      </c>
      <c r="M515" s="10" t="str">
        <f ca="1">IFERROR(__xludf.DUMMYFUNCTION("REGEXREPLACE(F319,""\D"", """")"),"11")</f>
        <v>11</v>
      </c>
    </row>
    <row r="516" spans="1:13" ht="15.75" customHeight="1">
      <c r="A516" s="1">
        <v>437</v>
      </c>
      <c r="B516" s="3">
        <v>438</v>
      </c>
      <c r="C516" s="3" t="s">
        <v>1246</v>
      </c>
      <c r="D516" s="3">
        <v>0.10232535997629361</v>
      </c>
      <c r="E516" s="3">
        <v>0.2279633389568182</v>
      </c>
      <c r="F516" s="3">
        <v>0.59602649006622521</v>
      </c>
      <c r="G516" s="3">
        <v>8.6092715231788075E-2</v>
      </c>
      <c r="H516" s="3">
        <v>0.119205298013245</v>
      </c>
      <c r="I516" s="3">
        <v>0.27152317880794702</v>
      </c>
      <c r="J516" s="3">
        <v>1.8947827030208749E-2</v>
      </c>
      <c r="K516" s="3">
        <v>16781.90000000002</v>
      </c>
      <c r="L516" s="3" t="s">
        <v>10509</v>
      </c>
      <c r="M516" s="10" t="str">
        <f ca="1">IFERROR(__xludf.DUMMYFUNCTION("REGEXREPLACE(F439,""\D"", """")"),"11")</f>
        <v>11</v>
      </c>
    </row>
    <row r="517" spans="1:13" ht="15.75" customHeight="1">
      <c r="A517" s="1">
        <v>611</v>
      </c>
      <c r="B517" s="3">
        <v>612</v>
      </c>
      <c r="C517" s="3" t="s">
        <v>1708</v>
      </c>
      <c r="D517" s="3">
        <v>0.17815430752701539</v>
      </c>
      <c r="E517" s="3">
        <v>0.13774068660040539</v>
      </c>
      <c r="F517" s="3">
        <v>0.6217552533992583</v>
      </c>
      <c r="G517" s="3">
        <v>0.13226205191594559</v>
      </c>
      <c r="H517" s="3">
        <v>0.15451174289245981</v>
      </c>
      <c r="I517" s="3">
        <v>0.32880098887515452</v>
      </c>
      <c r="J517" s="3">
        <v>5.0413979266506377E-2</v>
      </c>
      <c r="K517" s="3">
        <v>90140.200000000201</v>
      </c>
      <c r="L517" s="3" t="s">
        <v>10683</v>
      </c>
      <c r="M517" s="10" t="str">
        <f ca="1">IFERROR(__xludf.DUMMYFUNCTION("REGEXREPLACE(F613,""\D"", """")"),"11")</f>
        <v>11</v>
      </c>
    </row>
    <row r="518" spans="1:13" ht="15.75" customHeight="1">
      <c r="A518" s="1">
        <v>729</v>
      </c>
      <c r="B518" s="3">
        <v>730</v>
      </c>
      <c r="C518" s="3" t="s">
        <v>2028</v>
      </c>
      <c r="D518" s="3">
        <v>0.17376649261308011</v>
      </c>
      <c r="E518" s="3">
        <v>0.19141081827124251</v>
      </c>
      <c r="F518" s="3">
        <v>0.6470588235294118</v>
      </c>
      <c r="G518" s="3">
        <v>0.1260504201680672</v>
      </c>
      <c r="H518" s="3">
        <v>0.13445378151260501</v>
      </c>
      <c r="I518" s="3">
        <v>0.27731092436974791</v>
      </c>
      <c r="J518" s="3">
        <v>4.347621986022468E-2</v>
      </c>
      <c r="K518" s="3">
        <v>26300.799999999981</v>
      </c>
      <c r="L518" s="3" t="s">
        <v>10801</v>
      </c>
      <c r="M518" s="10" t="str">
        <f ca="1">IFERROR(__xludf.DUMMYFUNCTION("REGEXREPLACE(F731,""\D"", """")"),"11")</f>
        <v>11</v>
      </c>
    </row>
    <row r="519" spans="1:13" ht="15.75" customHeight="1">
      <c r="A519" s="1">
        <v>731</v>
      </c>
      <c r="B519" s="3">
        <v>732</v>
      </c>
      <c r="C519" s="3" t="s">
        <v>2033</v>
      </c>
      <c r="D519" s="3">
        <v>0.20709993509042149</v>
      </c>
      <c r="E519" s="3">
        <v>0.15497975463240091</v>
      </c>
      <c r="F519" s="3">
        <v>0.60799999999999998</v>
      </c>
      <c r="G519" s="3">
        <v>0.11600000000000001</v>
      </c>
      <c r="H519" s="3">
        <v>0.12</v>
      </c>
      <c r="I519" s="3">
        <v>0.28399999999999997</v>
      </c>
      <c r="J519" s="3">
        <v>4.677428813797832E-2</v>
      </c>
      <c r="K519" s="3">
        <v>28409.999999999989</v>
      </c>
      <c r="L519" s="3" t="s">
        <v>10803</v>
      </c>
      <c r="M519" s="10" t="str">
        <f ca="1">IFERROR(__xludf.DUMMYFUNCTION("REGEXREPLACE(F733,""\D"", """")"),"11")</f>
        <v>11</v>
      </c>
    </row>
    <row r="520" spans="1:13" ht="15.75" customHeight="1">
      <c r="A520" s="1">
        <v>784</v>
      </c>
      <c r="B520" s="3">
        <v>785</v>
      </c>
      <c r="C520" s="3" t="s">
        <v>2180</v>
      </c>
      <c r="D520" s="3">
        <v>0.17542180591840731</v>
      </c>
      <c r="E520" s="3">
        <v>0.16624296067243449</v>
      </c>
      <c r="F520" s="3">
        <v>0.72413793103448276</v>
      </c>
      <c r="G520" s="3">
        <v>0.18965517241379309</v>
      </c>
      <c r="H520" s="3">
        <v>7.7586206896551727E-2</v>
      </c>
      <c r="I520" s="3">
        <v>0.27586206896551718</v>
      </c>
      <c r="J520" s="3">
        <v>3.8997101099158243E-2</v>
      </c>
      <c r="K520" s="3">
        <v>12420.70000000003</v>
      </c>
      <c r="L520" s="3" t="s">
        <v>10856</v>
      </c>
      <c r="M520" s="10" t="str">
        <f ca="1">IFERROR(__xludf.DUMMYFUNCTION("REGEXREPLACE(F786,""\D"", """")"),"11")</f>
        <v>11</v>
      </c>
    </row>
    <row r="521" spans="1:13" ht="15.75" customHeight="1">
      <c r="A521" s="1">
        <v>790</v>
      </c>
      <c r="B521" s="3">
        <v>791</v>
      </c>
      <c r="C521" s="3" t="s">
        <v>2196</v>
      </c>
      <c r="D521" s="3">
        <v>0.2062392780647514</v>
      </c>
      <c r="E521" s="3">
        <v>0.31436604728455919</v>
      </c>
      <c r="F521" s="3">
        <v>0.64502164502164505</v>
      </c>
      <c r="G521" s="3">
        <v>0.1082251082251082</v>
      </c>
      <c r="H521" s="3">
        <v>6.9264069264069264E-2</v>
      </c>
      <c r="I521" s="3">
        <v>0.23376623376623379</v>
      </c>
      <c r="J521" s="3">
        <v>3.348109628372118E-2</v>
      </c>
      <c r="K521" s="3">
        <v>25325.09999999998</v>
      </c>
      <c r="L521" s="3" t="s">
        <v>10862</v>
      </c>
      <c r="M521" s="10" t="str">
        <f ca="1">IFERROR(__xludf.DUMMYFUNCTION("REGEXREPLACE(F792,""\D"", """")"),"11")</f>
        <v>11</v>
      </c>
    </row>
    <row r="522" spans="1:13" ht="15.75" customHeight="1">
      <c r="A522" s="1">
        <v>833</v>
      </c>
      <c r="B522" s="3">
        <v>834</v>
      </c>
      <c r="C522" s="3" t="s">
        <v>2322</v>
      </c>
      <c r="D522" s="3">
        <v>0.17051925097395909</v>
      </c>
      <c r="E522" s="3">
        <v>0.25653091980983778</v>
      </c>
      <c r="F522" s="3">
        <v>0.64928909952606639</v>
      </c>
      <c r="G522" s="3">
        <v>9.4786729857819899E-2</v>
      </c>
      <c r="H522" s="3">
        <v>0.1232227488151659</v>
      </c>
      <c r="I522" s="3">
        <v>0.24644549763033169</v>
      </c>
      <c r="J522" s="3">
        <v>3.4778146110990442E-2</v>
      </c>
      <c r="K522" s="3">
        <v>23560.100000000009</v>
      </c>
      <c r="L522" s="3" t="s">
        <v>10905</v>
      </c>
      <c r="M522" s="10" t="str">
        <f ca="1">IFERROR(__xludf.DUMMYFUNCTION("REGEXREPLACE(F835,""\D"", """")"),"11")</f>
        <v>11</v>
      </c>
    </row>
    <row r="523" spans="1:13" ht="15.75" customHeight="1">
      <c r="A523" s="1">
        <v>848</v>
      </c>
      <c r="B523" s="3">
        <v>849</v>
      </c>
      <c r="C523" s="3" t="s">
        <v>2361</v>
      </c>
      <c r="D523" s="3">
        <v>0.20054896967731631</v>
      </c>
      <c r="E523" s="3">
        <v>0.26998321860876789</v>
      </c>
      <c r="F523" s="3">
        <v>0.59259259259259256</v>
      </c>
      <c r="G523" s="3">
        <v>0.1</v>
      </c>
      <c r="H523" s="3">
        <v>0.1148148148148148</v>
      </c>
      <c r="I523" s="3">
        <v>0.2407407407407407</v>
      </c>
      <c r="J523" s="3">
        <v>4.1044071312135867E-2</v>
      </c>
      <c r="K523" s="3">
        <v>30340.599999999929</v>
      </c>
      <c r="L523" s="3" t="s">
        <v>10920</v>
      </c>
      <c r="M523" s="10" t="str">
        <f ca="1">IFERROR(__xludf.DUMMYFUNCTION("REGEXREPLACE(F850,""\D"", """")"),"11")</f>
        <v>11</v>
      </c>
    </row>
    <row r="524" spans="1:13" ht="15.75" customHeight="1">
      <c r="A524" s="1">
        <v>862</v>
      </c>
      <c r="B524" s="3">
        <v>863</v>
      </c>
      <c r="C524" s="3" t="s">
        <v>2396</v>
      </c>
      <c r="D524" s="3">
        <v>0.16723295883579939</v>
      </c>
      <c r="E524" s="3">
        <v>0.24310914073099349</v>
      </c>
      <c r="F524" s="3">
        <v>0.64</v>
      </c>
      <c r="G524" s="3">
        <v>9.8666666666666666E-2</v>
      </c>
      <c r="H524" s="3">
        <v>0.112</v>
      </c>
      <c r="I524" s="3">
        <v>0.25066666666666659</v>
      </c>
      <c r="J524" s="3">
        <v>3.399823864167751E-2</v>
      </c>
      <c r="K524" s="3">
        <v>39888.599999999737</v>
      </c>
      <c r="L524" s="3" t="s">
        <v>10934</v>
      </c>
      <c r="M524" s="10" t="str">
        <f ca="1">IFERROR(__xludf.DUMMYFUNCTION("REGEXREPLACE(F864,""\D"", """")"),"11")</f>
        <v>11</v>
      </c>
    </row>
    <row r="525" spans="1:13" ht="15.75" customHeight="1">
      <c r="A525" s="1">
        <v>878</v>
      </c>
      <c r="B525" s="3">
        <v>879</v>
      </c>
      <c r="C525" s="3" t="s">
        <v>2438</v>
      </c>
      <c r="D525" s="3">
        <v>0.2458888684798482</v>
      </c>
      <c r="E525" s="3">
        <v>0.45815590415689061</v>
      </c>
      <c r="F525" s="3">
        <v>0.50902527075812276</v>
      </c>
      <c r="G525" s="3">
        <v>7.9422382671480149E-2</v>
      </c>
      <c r="H525" s="3">
        <v>8.3032490974729242E-2</v>
      </c>
      <c r="I525" s="3">
        <v>0.19855595667870041</v>
      </c>
      <c r="J525" s="3">
        <v>3.7400233454966757E-2</v>
      </c>
      <c r="K525" s="3">
        <v>30722.299999999948</v>
      </c>
      <c r="L525" s="3" t="s">
        <v>10950</v>
      </c>
      <c r="M525" s="10" t="str">
        <f ca="1">IFERROR(__xludf.DUMMYFUNCTION("REGEXREPLACE(F880,""\D"", """")"),"11")</f>
        <v>11</v>
      </c>
    </row>
    <row r="526" spans="1:13" ht="15.75" customHeight="1">
      <c r="A526" s="1">
        <v>934</v>
      </c>
      <c r="B526" s="3">
        <v>935</v>
      </c>
      <c r="C526" s="3" t="s">
        <v>2596</v>
      </c>
      <c r="D526" s="3">
        <v>0.19891616367520171</v>
      </c>
      <c r="E526" s="3">
        <v>0.18047150414881299</v>
      </c>
      <c r="F526" s="3">
        <v>0.6690647482014388</v>
      </c>
      <c r="G526" s="3">
        <v>0.1079136690647482</v>
      </c>
      <c r="H526" s="3">
        <v>0.15827338129496399</v>
      </c>
      <c r="I526" s="3">
        <v>0.31654676258992798</v>
      </c>
      <c r="J526" s="3">
        <v>4.8452577034100393E-2</v>
      </c>
      <c r="K526" s="3">
        <v>15911.100000000029</v>
      </c>
      <c r="L526" s="3" t="s">
        <v>11006</v>
      </c>
      <c r="M526" s="10" t="str">
        <f ca="1">IFERROR(__xludf.DUMMYFUNCTION("REGEXREPLACE(F936,""\D"", """")"),"11")</f>
        <v>11</v>
      </c>
    </row>
    <row r="527" spans="1:13" ht="15.75" customHeight="1">
      <c r="A527" s="1">
        <v>955</v>
      </c>
      <c r="B527" s="3">
        <v>956</v>
      </c>
      <c r="C527" s="3" t="s">
        <v>2657</v>
      </c>
      <c r="D527" s="3">
        <v>0.18403269056588481</v>
      </c>
      <c r="E527" s="3">
        <v>0.14603814832105569</v>
      </c>
      <c r="F527" s="3">
        <v>0.66129032258064513</v>
      </c>
      <c r="G527" s="3">
        <v>0.11612903225806449</v>
      </c>
      <c r="H527" s="3">
        <v>0.1741935483870968</v>
      </c>
      <c r="I527" s="3">
        <v>0.31290322580645158</v>
      </c>
      <c r="J527" s="3">
        <v>5.0846090759621189E-2</v>
      </c>
      <c r="K527" s="3">
        <v>34642.899999999849</v>
      </c>
      <c r="L527" s="3" t="s">
        <v>11027</v>
      </c>
      <c r="M527" s="10" t="str">
        <f ca="1">IFERROR(__xludf.DUMMYFUNCTION("REGEXREPLACE(F957,""\D"", """")"),"11")</f>
        <v>11</v>
      </c>
    </row>
    <row r="528" spans="1:13" ht="15.75" customHeight="1">
      <c r="A528" s="1">
        <v>1116</v>
      </c>
      <c r="B528" s="3">
        <v>1117</v>
      </c>
      <c r="C528" s="3" t="s">
        <v>3092</v>
      </c>
      <c r="D528" s="3">
        <v>0.16264044438544439</v>
      </c>
      <c r="E528" s="3">
        <v>0.15663767592739991</v>
      </c>
      <c r="F528" s="3">
        <v>0.61695906432748537</v>
      </c>
      <c r="G528" s="3">
        <v>0.1140350877192982</v>
      </c>
      <c r="H528" s="3">
        <v>0.13742690058479529</v>
      </c>
      <c r="I528" s="3">
        <v>0.28654970760233922</v>
      </c>
      <c r="J528" s="3">
        <v>3.9555387053425983E-2</v>
      </c>
      <c r="K528" s="3">
        <v>39252.499999999767</v>
      </c>
      <c r="L528" s="3" t="s">
        <v>11188</v>
      </c>
      <c r="M528" s="10" t="str">
        <f ca="1">IFERROR(__xludf.DUMMYFUNCTION("REGEXREPLACE(F1118,""\D"", """")"),"11")</f>
        <v>11</v>
      </c>
    </row>
    <row r="529" spans="1:13" ht="15.75" customHeight="1">
      <c r="A529" s="1">
        <v>1180</v>
      </c>
      <c r="B529" s="3">
        <v>1181</v>
      </c>
      <c r="C529" s="3" t="s">
        <v>3270</v>
      </c>
      <c r="D529" s="3">
        <v>0.14820916304097939</v>
      </c>
      <c r="E529" s="3">
        <v>0.2201316468989363</v>
      </c>
      <c r="F529" s="3">
        <v>0.61369193154034229</v>
      </c>
      <c r="G529" s="3">
        <v>0.1002444987775061</v>
      </c>
      <c r="H529" s="3">
        <v>0.1222493887530562</v>
      </c>
      <c r="I529" s="3">
        <v>0.27628361858190709</v>
      </c>
      <c r="J529" s="3">
        <v>3.1899261744696233E-2</v>
      </c>
      <c r="K529" s="3">
        <v>45064.199999999648</v>
      </c>
      <c r="L529" s="3" t="s">
        <v>11252</v>
      </c>
      <c r="M529" s="10" t="str">
        <f ca="1">IFERROR(__xludf.DUMMYFUNCTION("REGEXREPLACE(F1182,""\D"", """")"),"11")</f>
        <v>11</v>
      </c>
    </row>
    <row r="530" spans="1:13" ht="15.75" customHeight="1">
      <c r="A530" s="1">
        <v>1231</v>
      </c>
      <c r="B530" s="3">
        <v>1232</v>
      </c>
      <c r="C530" s="3" t="s">
        <v>3407</v>
      </c>
      <c r="D530" s="3">
        <v>0.1609824613743352</v>
      </c>
      <c r="E530" s="3">
        <v>0.14038346924408651</v>
      </c>
      <c r="F530" s="3">
        <v>0.6428571428571429</v>
      </c>
      <c r="G530" s="3">
        <v>0.17261904761904759</v>
      </c>
      <c r="H530" s="3">
        <v>0.13095238095238099</v>
      </c>
      <c r="I530" s="3">
        <v>0.3482142857142857</v>
      </c>
      <c r="J530" s="3">
        <v>4.7250383694517513E-2</v>
      </c>
      <c r="K530" s="3">
        <v>39163.599999999788</v>
      </c>
      <c r="L530" s="3" t="s">
        <v>11303</v>
      </c>
      <c r="M530" s="10" t="str">
        <f ca="1">IFERROR(__xludf.DUMMYFUNCTION("REGEXREPLACE(F1233,""\D"", """")"),"11")</f>
        <v>11</v>
      </c>
    </row>
    <row r="531" spans="1:13" ht="15.75" customHeight="1">
      <c r="A531" s="1">
        <v>1315</v>
      </c>
      <c r="B531" s="3">
        <v>1316</v>
      </c>
      <c r="C531" s="3" t="s">
        <v>3641</v>
      </c>
      <c r="D531" s="3">
        <v>0.1753409038873151</v>
      </c>
      <c r="E531" s="3">
        <v>0.1650380774618169</v>
      </c>
      <c r="F531" s="3">
        <v>0.6</v>
      </c>
      <c r="G531" s="3">
        <v>0.1444444444444444</v>
      </c>
      <c r="H531" s="3">
        <v>0.1222222222222222</v>
      </c>
      <c r="I531" s="3">
        <v>0.27777777777777779</v>
      </c>
      <c r="J531" s="3">
        <v>4.1765264149491783E-2</v>
      </c>
      <c r="K531" s="3">
        <v>10248.80000000001</v>
      </c>
      <c r="L531" s="3" t="s">
        <v>11387</v>
      </c>
      <c r="M531" s="10" t="str">
        <f ca="1">IFERROR(__xludf.DUMMYFUNCTION("REGEXREPLACE(F1317,""\D"", """")"),"11")</f>
        <v>11</v>
      </c>
    </row>
    <row r="532" spans="1:13" ht="15.75" customHeight="1">
      <c r="A532" s="1">
        <v>1427</v>
      </c>
      <c r="B532" s="3">
        <v>1428</v>
      </c>
      <c r="C532" s="3" t="s">
        <v>3940</v>
      </c>
      <c r="D532" s="3">
        <v>0.15569679003871409</v>
      </c>
      <c r="E532" s="3">
        <v>0.24751291363455799</v>
      </c>
      <c r="F532" s="3">
        <v>0.61481481481481481</v>
      </c>
      <c r="G532" s="3">
        <v>0.1012345679012346</v>
      </c>
      <c r="H532" s="3">
        <v>0.11604938271604941</v>
      </c>
      <c r="I532" s="3">
        <v>0.26913580246913582</v>
      </c>
      <c r="J532" s="3">
        <v>3.2763537062099481E-2</v>
      </c>
      <c r="K532" s="3">
        <v>44213.499999999658</v>
      </c>
      <c r="L532" s="3" t="s">
        <v>11499</v>
      </c>
      <c r="M532" s="10" t="str">
        <f ca="1">IFERROR(__xludf.DUMMYFUNCTION("REGEXREPLACE(F1429,""\D"", """")"),"11")</f>
        <v>11</v>
      </c>
    </row>
    <row r="533" spans="1:13" ht="15.75" customHeight="1">
      <c r="A533" s="1">
        <v>1454</v>
      </c>
      <c r="B533" s="3">
        <v>1455</v>
      </c>
      <c r="C533" s="3" t="s">
        <v>4012</v>
      </c>
      <c r="D533" s="3">
        <v>0.17205321147027339</v>
      </c>
      <c r="E533" s="3">
        <v>0.31187081637523922</v>
      </c>
      <c r="F533" s="3">
        <v>0.64794007490636707</v>
      </c>
      <c r="G533" s="3">
        <v>8.98876404494382E-2</v>
      </c>
      <c r="H533" s="3">
        <v>9.7378277153558054E-2</v>
      </c>
      <c r="I533" s="3">
        <v>0.20973782771535579</v>
      </c>
      <c r="J533" s="3">
        <v>3.042892390331578E-2</v>
      </c>
      <c r="K533" s="3">
        <v>28919.599999999969</v>
      </c>
      <c r="L533" s="3" t="s">
        <v>11526</v>
      </c>
      <c r="M533" s="10" t="str">
        <f ca="1">IFERROR(__xludf.DUMMYFUNCTION("REGEXREPLACE(F1456,""\D"", """")"),"11")</f>
        <v>11</v>
      </c>
    </row>
    <row r="534" spans="1:13" ht="15.75" customHeight="1">
      <c r="A534" s="1">
        <v>1505</v>
      </c>
      <c r="B534" s="3">
        <v>1506</v>
      </c>
      <c r="C534" s="3" t="s">
        <v>4150</v>
      </c>
      <c r="D534" s="3">
        <v>0.2108575954833489</v>
      </c>
      <c r="E534" s="3">
        <v>0.33022797290538852</v>
      </c>
      <c r="F534" s="3">
        <v>0.63480392156862742</v>
      </c>
      <c r="G534" s="3">
        <v>8.8235294117647065E-2</v>
      </c>
      <c r="H534" s="3">
        <v>0.11029411764705881</v>
      </c>
      <c r="I534" s="3">
        <v>0.2254901960784314</v>
      </c>
      <c r="J534" s="3">
        <v>4.0269678788721397E-2</v>
      </c>
      <c r="K534" s="3">
        <v>43709.699999999662</v>
      </c>
      <c r="L534" s="3" t="s">
        <v>11577</v>
      </c>
      <c r="M534" s="10" t="str">
        <f ca="1">IFERROR(__xludf.DUMMYFUNCTION("REGEXREPLACE(F1507,""\D"", """")"),"11")</f>
        <v>11</v>
      </c>
    </row>
    <row r="535" spans="1:13" ht="15.75" customHeight="1">
      <c r="A535" s="1">
        <v>1590</v>
      </c>
      <c r="B535" s="3">
        <v>1591</v>
      </c>
      <c r="C535" s="3" t="s">
        <v>4385</v>
      </c>
      <c r="D535" s="3">
        <v>0.1652332654980635</v>
      </c>
      <c r="E535" s="3">
        <v>0.25479350337065881</v>
      </c>
      <c r="F535" s="3">
        <v>0.63990267639902676</v>
      </c>
      <c r="G535" s="3">
        <v>8.5158150851581502E-2</v>
      </c>
      <c r="H535" s="3">
        <v>0.1021897810218978</v>
      </c>
      <c r="I535" s="3">
        <v>0.23844282238442821</v>
      </c>
      <c r="J535" s="3">
        <v>2.9761407005847468E-2</v>
      </c>
      <c r="K535" s="3">
        <v>44125.999999999651</v>
      </c>
      <c r="L535" s="3" t="s">
        <v>11662</v>
      </c>
      <c r="M535" s="10" t="str">
        <f ca="1">IFERROR(__xludf.DUMMYFUNCTION("REGEXREPLACE(F1592,""\D"", """")"),"11")</f>
        <v>11</v>
      </c>
    </row>
    <row r="536" spans="1:13" ht="15.75" customHeight="1">
      <c r="A536" s="1">
        <v>1603</v>
      </c>
      <c r="B536" s="3">
        <v>1604</v>
      </c>
      <c r="C536" s="3" t="s">
        <v>4425</v>
      </c>
      <c r="D536" s="3">
        <v>0.17383711447852879</v>
      </c>
      <c r="E536" s="3">
        <v>0.20665998107826161</v>
      </c>
      <c r="F536" s="3">
        <v>0.62173038229376254</v>
      </c>
      <c r="G536" s="3">
        <v>0.10663983903420519</v>
      </c>
      <c r="H536" s="3">
        <v>0.13078470824949701</v>
      </c>
      <c r="I536" s="3">
        <v>0.28772635814889341</v>
      </c>
      <c r="J536" s="3">
        <v>4.019566440124886E-2</v>
      </c>
      <c r="K536" s="3">
        <v>55184.699999999473</v>
      </c>
      <c r="L536" s="3" t="s">
        <v>11675</v>
      </c>
      <c r="M536" s="10" t="str">
        <f ca="1">IFERROR(__xludf.DUMMYFUNCTION("REGEXREPLACE(F1605,""\D"", """")"),"11")</f>
        <v>11</v>
      </c>
    </row>
    <row r="537" spans="1:13" ht="15.75" customHeight="1">
      <c r="A537" s="1">
        <v>1859</v>
      </c>
      <c r="B537" s="3">
        <v>1860</v>
      </c>
      <c r="C537" s="3" t="s">
        <v>5082</v>
      </c>
      <c r="D537" s="3">
        <v>0.139910354136528</v>
      </c>
      <c r="E537" s="3">
        <v>0.2834123534946083</v>
      </c>
      <c r="F537" s="3">
        <v>0.58352941176470585</v>
      </c>
      <c r="G537" s="3">
        <v>0.1011764705882353</v>
      </c>
      <c r="H537" s="3">
        <v>0.1105882352941177</v>
      </c>
      <c r="I537" s="3">
        <v>0.23764705882352941</v>
      </c>
      <c r="J537" s="3">
        <v>2.8740696901693601E-2</v>
      </c>
      <c r="K537" s="3">
        <v>47896.999999999622</v>
      </c>
      <c r="L537" s="3" t="s">
        <v>11931</v>
      </c>
      <c r="M537" s="10" t="str">
        <f ca="1">IFERROR(__xludf.DUMMYFUNCTION("REGEXREPLACE(F1861,""\D"", """")"),"11")</f>
        <v>11</v>
      </c>
    </row>
    <row r="538" spans="1:13" ht="15.75" customHeight="1">
      <c r="A538" s="1">
        <v>2100</v>
      </c>
      <c r="B538" s="3">
        <v>2101</v>
      </c>
      <c r="C538" s="3" t="s">
        <v>5710</v>
      </c>
      <c r="D538" s="3">
        <v>0.13675790159808129</v>
      </c>
      <c r="E538" s="3">
        <v>0.20082398639747931</v>
      </c>
      <c r="F538" s="3">
        <v>0.62085308056872035</v>
      </c>
      <c r="G538" s="3">
        <v>0.1184834123222749</v>
      </c>
      <c r="H538" s="3">
        <v>0.12796208530805689</v>
      </c>
      <c r="I538" s="3">
        <v>0.29383886255924169</v>
      </c>
      <c r="J538" s="3">
        <v>3.2065004750119627E-2</v>
      </c>
      <c r="K538" s="3">
        <v>23965.599999999991</v>
      </c>
      <c r="L538" s="3" t="s">
        <v>12172</v>
      </c>
      <c r="M538" s="10" t="str">
        <f ca="1">IFERROR(__xludf.DUMMYFUNCTION("REGEXREPLACE(F2102,""\D"", """")"),"11")</f>
        <v>11</v>
      </c>
    </row>
    <row r="539" spans="1:13" ht="15.75" customHeight="1">
      <c r="A539" s="1">
        <v>2165</v>
      </c>
      <c r="B539" s="3">
        <v>2166</v>
      </c>
      <c r="C539" s="3" t="s">
        <v>5868</v>
      </c>
      <c r="D539" s="3">
        <v>0.13941991008048471</v>
      </c>
      <c r="E539" s="3">
        <v>0.156700502081214</v>
      </c>
      <c r="F539" s="3">
        <v>0.6020671834625323</v>
      </c>
      <c r="G539" s="3">
        <v>0.1136950904392765</v>
      </c>
      <c r="H539" s="3">
        <v>0.1111111111111111</v>
      </c>
      <c r="I539" s="3">
        <v>0.2842377260981912</v>
      </c>
      <c r="J539" s="3">
        <v>3.0417261929806549E-2</v>
      </c>
      <c r="K539" s="3">
        <v>44041.499999999687</v>
      </c>
      <c r="L539" s="3" t="s">
        <v>12237</v>
      </c>
      <c r="M539" s="10" t="str">
        <f ca="1">IFERROR(__xludf.DUMMYFUNCTION("REGEXREPLACE(F2167,""\D"", """")"),"11")</f>
        <v>11</v>
      </c>
    </row>
    <row r="540" spans="1:13" ht="15.75" customHeight="1">
      <c r="A540" s="1">
        <v>2232</v>
      </c>
      <c r="B540" s="3">
        <v>2233</v>
      </c>
      <c r="C540" s="3" t="s">
        <v>6042</v>
      </c>
      <c r="D540" s="3">
        <v>0.15653436361115081</v>
      </c>
      <c r="E540" s="3">
        <v>0.28406279479688179</v>
      </c>
      <c r="F540" s="3">
        <v>0.63082437275985659</v>
      </c>
      <c r="G540" s="3">
        <v>9.3189964157706098E-2</v>
      </c>
      <c r="H540" s="3">
        <v>7.8853046594982074E-2</v>
      </c>
      <c r="I540" s="3">
        <v>0.23655913978494619</v>
      </c>
      <c r="J540" s="3">
        <v>2.5285444400583019E-2</v>
      </c>
      <c r="K540" s="3">
        <v>29790.799999999919</v>
      </c>
      <c r="L540" s="3" t="s">
        <v>12304</v>
      </c>
      <c r="M540" s="10" t="str">
        <f ca="1">IFERROR(__xludf.DUMMYFUNCTION("REGEXREPLACE(F2234,""\D"", """")"),"11")</f>
        <v>11</v>
      </c>
    </row>
    <row r="541" spans="1:13" ht="15.75" customHeight="1">
      <c r="A541" s="1">
        <v>2474</v>
      </c>
      <c r="B541" s="3">
        <v>2475</v>
      </c>
      <c r="C541" s="3" t="s">
        <v>6655</v>
      </c>
      <c r="D541" s="3">
        <v>0.20609891788967899</v>
      </c>
      <c r="E541" s="3">
        <v>0.22598350740121009</v>
      </c>
      <c r="F541" s="3">
        <v>0.59409594095940954</v>
      </c>
      <c r="G541" s="3">
        <v>8.4870848708487087E-2</v>
      </c>
      <c r="H541" s="3">
        <v>0.11439114391143911</v>
      </c>
      <c r="I541" s="3">
        <v>0.25092250922509218</v>
      </c>
      <c r="J541" s="3">
        <v>3.8658324147988782E-2</v>
      </c>
      <c r="K541" s="3">
        <v>30931.799999999948</v>
      </c>
      <c r="L541" s="3" t="s">
        <v>12546</v>
      </c>
      <c r="M541" s="10" t="str">
        <f ca="1">IFERROR(__xludf.DUMMYFUNCTION("REGEXREPLACE(F2476,""\D"", """")"),"11")</f>
        <v>11</v>
      </c>
    </row>
    <row r="542" spans="1:13" ht="15.75" customHeight="1">
      <c r="A542" s="1">
        <v>2522</v>
      </c>
      <c r="B542" s="3">
        <v>2523</v>
      </c>
      <c r="C542" s="3" t="s">
        <v>6787</v>
      </c>
      <c r="D542" s="3">
        <v>0.1429984515084147</v>
      </c>
      <c r="E542" s="3">
        <v>0.37308189831346311</v>
      </c>
      <c r="F542" s="3">
        <v>0.53551912568306015</v>
      </c>
      <c r="G542" s="3">
        <v>7.650273224043716E-2</v>
      </c>
      <c r="H542" s="3">
        <v>8.7431693989071038E-2</v>
      </c>
      <c r="I542" s="3">
        <v>0.22131147540983609</v>
      </c>
      <c r="J542" s="3">
        <v>2.2297452732310329E-2</v>
      </c>
      <c r="K542" s="3">
        <v>40990.49999999976</v>
      </c>
      <c r="L542" s="3" t="s">
        <v>12594</v>
      </c>
      <c r="M542" s="10" t="str">
        <f ca="1">IFERROR(__xludf.DUMMYFUNCTION("REGEXREPLACE(F2524,""\D"", """")"),"11")</f>
        <v>11</v>
      </c>
    </row>
    <row r="543" spans="1:13" ht="15.75" customHeight="1">
      <c r="A543" s="1">
        <v>2571</v>
      </c>
      <c r="B543" s="3">
        <v>2572</v>
      </c>
      <c r="C543" s="3" t="s">
        <v>6917</v>
      </c>
      <c r="D543" s="3">
        <v>0.15965261528496419</v>
      </c>
      <c r="E543" s="3">
        <v>0.184729092302064</v>
      </c>
      <c r="F543" s="3">
        <v>0.60869565217391308</v>
      </c>
      <c r="G543" s="3">
        <v>0.11387163561076601</v>
      </c>
      <c r="H543" s="3">
        <v>0.13664596273291929</v>
      </c>
      <c r="I543" s="3">
        <v>0.29813664596273293</v>
      </c>
      <c r="J543" s="3">
        <v>3.9022749078737193E-2</v>
      </c>
      <c r="K543" s="3">
        <v>54778.699999999488</v>
      </c>
      <c r="L543" s="3" t="s">
        <v>12643</v>
      </c>
      <c r="M543" s="10" t="str">
        <f ca="1">IFERROR(__xludf.DUMMYFUNCTION("REGEXREPLACE(F2573,""\D"", """")"),"11")</f>
        <v>11</v>
      </c>
    </row>
    <row r="544" spans="1:13" ht="15.75" customHeight="1">
      <c r="A544" s="1">
        <v>2582</v>
      </c>
      <c r="B544" s="3">
        <v>2583</v>
      </c>
      <c r="C544" s="3" t="s">
        <v>6947</v>
      </c>
      <c r="D544" s="3">
        <v>0.16524906425833341</v>
      </c>
      <c r="E544" s="3">
        <v>6.3226535096021025E-2</v>
      </c>
      <c r="F544" s="3">
        <v>0.66666666666666663</v>
      </c>
      <c r="G544" s="3">
        <v>0.2</v>
      </c>
      <c r="H544" s="3">
        <v>0.18333333333333329</v>
      </c>
      <c r="I544" s="3">
        <v>0.41666666666666669</v>
      </c>
      <c r="J544" s="3">
        <v>5.7824442325860037E-2</v>
      </c>
      <c r="K544" s="3">
        <v>6941.8000000000011</v>
      </c>
      <c r="L544" s="3" t="s">
        <v>12654</v>
      </c>
      <c r="M544" s="10" t="str">
        <f ca="1">IFERROR(__xludf.DUMMYFUNCTION("REGEXREPLACE(F2584,""\D"", """")"),"11")</f>
        <v>11</v>
      </c>
    </row>
    <row r="545" spans="1:13" ht="15.75" customHeight="1">
      <c r="A545" s="1">
        <v>2715</v>
      </c>
      <c r="B545" s="3">
        <v>2716</v>
      </c>
      <c r="C545" s="3" t="s">
        <v>7298</v>
      </c>
      <c r="D545" s="3">
        <v>0.15760163548920941</v>
      </c>
      <c r="E545" s="3">
        <v>0.23473315449984089</v>
      </c>
      <c r="F545" s="3">
        <v>0.56839622641509435</v>
      </c>
      <c r="G545" s="3">
        <v>9.4339622641509441E-2</v>
      </c>
      <c r="H545" s="3">
        <v>0.125</v>
      </c>
      <c r="I545" s="3">
        <v>0.25471698113207553</v>
      </c>
      <c r="J545" s="3">
        <v>3.3310789415146778E-2</v>
      </c>
      <c r="K545" s="3">
        <v>48811.19999999959</v>
      </c>
      <c r="L545" s="3" t="s">
        <v>12787</v>
      </c>
      <c r="M545" s="10" t="str">
        <f ca="1">IFERROR(__xludf.DUMMYFUNCTION("REGEXREPLACE(F2717,""\D"", """")"),"11")</f>
        <v>11</v>
      </c>
    </row>
    <row r="546" spans="1:13" ht="15.75" customHeight="1">
      <c r="A546" s="1">
        <v>2724</v>
      </c>
      <c r="B546" s="3">
        <v>2725</v>
      </c>
      <c r="C546" s="3" t="s">
        <v>7320</v>
      </c>
      <c r="D546" s="3">
        <v>0.1666196015376781</v>
      </c>
      <c r="E546" s="3">
        <v>0.19981949836808249</v>
      </c>
      <c r="F546" s="3">
        <v>0.61269841269841274</v>
      </c>
      <c r="G546" s="3">
        <v>8.5714285714285715E-2</v>
      </c>
      <c r="H546" s="3">
        <v>0.14285714285714279</v>
      </c>
      <c r="I546" s="3">
        <v>0.29523809523809519</v>
      </c>
      <c r="J546" s="3">
        <v>3.5664320705674268E-2</v>
      </c>
      <c r="K546" s="3">
        <v>35288.999999999833</v>
      </c>
      <c r="L546" s="3" t="s">
        <v>12796</v>
      </c>
      <c r="M546" s="10" t="str">
        <f ca="1">IFERROR(__xludf.DUMMYFUNCTION("REGEXREPLACE(F2726,""\D"", """")"),"11")</f>
        <v>11</v>
      </c>
    </row>
    <row r="547" spans="1:13" ht="15.75" customHeight="1">
      <c r="A547" s="1">
        <v>2732</v>
      </c>
      <c r="B547" s="3">
        <v>2733</v>
      </c>
      <c r="C547" s="3" t="s">
        <v>7345</v>
      </c>
      <c r="D547" s="3">
        <v>0.143708384848065</v>
      </c>
      <c r="E547" s="3">
        <v>0.1516910571413945</v>
      </c>
      <c r="F547" s="3">
        <v>0.6428571428571429</v>
      </c>
      <c r="G547" s="3">
        <v>0.16326530612244899</v>
      </c>
      <c r="H547" s="3">
        <v>0.1326530612244898</v>
      </c>
      <c r="I547" s="3">
        <v>0.33673469387755101</v>
      </c>
      <c r="J547" s="3">
        <v>3.8842302206479037E-2</v>
      </c>
      <c r="K547" s="3">
        <v>10897.90000000002</v>
      </c>
      <c r="L547" s="3" t="s">
        <v>12804</v>
      </c>
      <c r="M547" s="10" t="str">
        <f ca="1">IFERROR(__xludf.DUMMYFUNCTION("REGEXREPLACE(F2734,""\D"", """")"),"11")</f>
        <v>11</v>
      </c>
    </row>
    <row r="548" spans="1:13" ht="15.75" customHeight="1">
      <c r="A548" s="1">
        <v>2737</v>
      </c>
      <c r="B548" s="3">
        <v>2738</v>
      </c>
      <c r="C548" s="3" t="s">
        <v>7360</v>
      </c>
      <c r="D548" s="3">
        <v>0.15830860403572131</v>
      </c>
      <c r="E548" s="3">
        <v>0.29380164278801102</v>
      </c>
      <c r="F548" s="3">
        <v>0.64549180327868849</v>
      </c>
      <c r="G548" s="3">
        <v>0.1004098360655738</v>
      </c>
      <c r="H548" s="3">
        <v>9.8360655737704916E-2</v>
      </c>
      <c r="I548" s="3">
        <v>0.2254098360655738</v>
      </c>
      <c r="J548" s="3">
        <v>3.0597992139632421E-2</v>
      </c>
      <c r="K548" s="3">
        <v>53767.799999999501</v>
      </c>
      <c r="L548" s="3" t="s">
        <v>12809</v>
      </c>
      <c r="M548" s="10" t="str">
        <f ca="1">IFERROR(__xludf.DUMMYFUNCTION("REGEXREPLACE(F2739,""\D"", """")"),"11")</f>
        <v>11</v>
      </c>
    </row>
    <row r="549" spans="1:13" ht="15.75" customHeight="1">
      <c r="A549" s="1">
        <v>2764</v>
      </c>
      <c r="B549" s="3">
        <v>2765</v>
      </c>
      <c r="C549" s="3" t="s">
        <v>7429</v>
      </c>
      <c r="D549" s="3">
        <v>0.17336911614639919</v>
      </c>
      <c r="E549" s="3">
        <v>0.13621845229110141</v>
      </c>
      <c r="F549" s="3">
        <v>0.62704918032786883</v>
      </c>
      <c r="G549" s="3">
        <v>0.1147540983606557</v>
      </c>
      <c r="H549" s="3">
        <v>0.12704918032786891</v>
      </c>
      <c r="I549" s="3">
        <v>0.30327868852459022</v>
      </c>
      <c r="J549" s="3">
        <v>4.0089455258712769E-2</v>
      </c>
      <c r="K549" s="3">
        <v>27523.89999999998</v>
      </c>
      <c r="L549" s="3" t="s">
        <v>12836</v>
      </c>
      <c r="M549" s="10" t="str">
        <f ca="1">IFERROR(__xludf.DUMMYFUNCTION("REGEXREPLACE(F2766,""\D"", """")"),"11")</f>
        <v>11</v>
      </c>
    </row>
    <row r="550" spans="1:13" ht="15.75" customHeight="1">
      <c r="A550" s="1">
        <v>2928</v>
      </c>
      <c r="B550" s="3">
        <v>2929</v>
      </c>
      <c r="C550" s="3" t="s">
        <v>7842</v>
      </c>
      <c r="D550" s="3">
        <v>0.181858811591386</v>
      </c>
      <c r="E550" s="3">
        <v>0.26203316383784081</v>
      </c>
      <c r="F550" s="3">
        <v>0.63855421686746983</v>
      </c>
      <c r="G550" s="3">
        <v>8.7349397590361449E-2</v>
      </c>
      <c r="H550" s="3">
        <v>0.105421686746988</v>
      </c>
      <c r="I550" s="3">
        <v>0.25903614457831331</v>
      </c>
      <c r="J550" s="3">
        <v>3.3450494947542347E-2</v>
      </c>
      <c r="K550" s="3">
        <v>35082.39999999982</v>
      </c>
      <c r="L550" s="3" t="s">
        <v>12997</v>
      </c>
      <c r="M550" s="10" t="str">
        <f ca="1">IFERROR(__xludf.DUMMYFUNCTION("REGEXREPLACE(F2930,""\D"", """")"),"11")</f>
        <v>11</v>
      </c>
    </row>
    <row r="551" spans="1:13" ht="15.75" customHeight="1">
      <c r="A551" s="1">
        <v>2937</v>
      </c>
      <c r="B551" s="3">
        <v>2938</v>
      </c>
      <c r="C551" s="3" t="s">
        <v>7869</v>
      </c>
      <c r="D551" s="3">
        <v>0.19073325343749031</v>
      </c>
      <c r="E551" s="3">
        <v>0.13746327769561359</v>
      </c>
      <c r="F551" s="3">
        <v>0.67619047619047623</v>
      </c>
      <c r="G551" s="3">
        <v>0.1714285714285714</v>
      </c>
      <c r="H551" s="3">
        <v>0.1333333333333333</v>
      </c>
      <c r="I551" s="3">
        <v>0.31904761904761902</v>
      </c>
      <c r="J551" s="3">
        <v>5.5549512689719943E-2</v>
      </c>
      <c r="K551" s="3">
        <v>23727.700000000019</v>
      </c>
      <c r="L551" s="3" t="s">
        <v>13006</v>
      </c>
      <c r="M551" s="10" t="str">
        <f ca="1">IFERROR(__xludf.DUMMYFUNCTION("REGEXREPLACE(F2939,""\D"", """")"),"11")</f>
        <v>11</v>
      </c>
    </row>
    <row r="552" spans="1:13" ht="15.75" customHeight="1">
      <c r="A552" s="1">
        <v>3072</v>
      </c>
      <c r="B552" s="3">
        <v>3073</v>
      </c>
      <c r="C552" s="3" t="s">
        <v>8231</v>
      </c>
      <c r="D552" s="3">
        <v>0.1315809876600941</v>
      </c>
      <c r="E552" s="3">
        <v>0.25409882558825952</v>
      </c>
      <c r="F552" s="3">
        <v>0.65333333333333332</v>
      </c>
      <c r="G552" s="3">
        <v>0.1066666666666667</v>
      </c>
      <c r="H552" s="3">
        <v>0.128</v>
      </c>
      <c r="I552" s="3">
        <v>0.26400000000000001</v>
      </c>
      <c r="J552" s="3">
        <v>2.9873076364834019E-2</v>
      </c>
      <c r="K552" s="3">
        <v>40774.099999999708</v>
      </c>
      <c r="L552" s="3" t="s">
        <v>13141</v>
      </c>
      <c r="M552" s="10" t="str">
        <f ca="1">IFERROR(__xludf.DUMMYFUNCTION("REGEXREPLACE(F3074,""\D"", """")"),"11")</f>
        <v>11</v>
      </c>
    </row>
    <row r="553" spans="1:13" ht="15.75" customHeight="1">
      <c r="A553" s="1">
        <v>3326</v>
      </c>
      <c r="B553" s="3">
        <v>3327</v>
      </c>
      <c r="C553" s="3" t="s">
        <v>8888</v>
      </c>
      <c r="D553" s="3">
        <v>0.18262491116527779</v>
      </c>
      <c r="E553" s="3">
        <v>0.20762328874545671</v>
      </c>
      <c r="F553" s="3">
        <v>0.60852713178294571</v>
      </c>
      <c r="G553" s="3">
        <v>0.124031007751938</v>
      </c>
      <c r="H553" s="3">
        <v>0.124031007751938</v>
      </c>
      <c r="I553" s="3">
        <v>0.2868217054263566</v>
      </c>
      <c r="J553" s="3">
        <v>4.3552699577462752E-2</v>
      </c>
      <c r="K553" s="3">
        <v>28780.99999999996</v>
      </c>
      <c r="L553" s="3" t="s">
        <v>13394</v>
      </c>
      <c r="M553" s="10" t="str">
        <f ca="1">IFERROR(__xludf.DUMMYFUNCTION("REGEXREPLACE(F3328,""\D"", """")"),"11")</f>
        <v>11</v>
      </c>
    </row>
    <row r="554" spans="1:13" ht="15.75" customHeight="1">
      <c r="A554" s="1">
        <v>3332</v>
      </c>
      <c r="B554" s="3">
        <v>3333</v>
      </c>
      <c r="C554" s="3" t="s">
        <v>8904</v>
      </c>
      <c r="D554" s="3">
        <v>5.1057356713365802E-2</v>
      </c>
      <c r="E554" s="3">
        <v>0.26500196048646307</v>
      </c>
      <c r="F554" s="3">
        <v>0.62121212121212122</v>
      </c>
      <c r="G554" s="3">
        <v>0.16666666666666671</v>
      </c>
      <c r="H554" s="3">
        <v>0.1212121212121212</v>
      </c>
      <c r="I554" s="3">
        <v>0.31818181818181818</v>
      </c>
      <c r="J554" s="3">
        <v>1.260593618983036E-2</v>
      </c>
      <c r="K554" s="3">
        <v>7564.4000000000005</v>
      </c>
      <c r="L554" s="3" t="s">
        <v>13400</v>
      </c>
      <c r="M554" s="10" t="str">
        <f ca="1">IFERROR(__xludf.DUMMYFUNCTION("REGEXREPLACE(F3334,""\D"", """")"),"11")</f>
        <v>11</v>
      </c>
    </row>
    <row r="555" spans="1:13" ht="15.75" customHeight="1">
      <c r="A555" s="1">
        <v>3351</v>
      </c>
      <c r="B555" s="3">
        <v>3352</v>
      </c>
      <c r="C555" s="3" t="s">
        <v>8953</v>
      </c>
      <c r="D555" s="3">
        <v>0.20512753346063159</v>
      </c>
      <c r="E555" s="3">
        <v>0.21537127057412819</v>
      </c>
      <c r="F555" s="3">
        <v>0.61480075901328268</v>
      </c>
      <c r="G555" s="3">
        <v>8.5388994307400379E-2</v>
      </c>
      <c r="H555" s="3">
        <v>0.1157495256166983</v>
      </c>
      <c r="I555" s="3">
        <v>0.26565464895635671</v>
      </c>
      <c r="J555" s="3">
        <v>3.9845681851212109E-2</v>
      </c>
      <c r="K555" s="3">
        <v>57395.89999999947</v>
      </c>
      <c r="L555" s="3" t="s">
        <v>13419</v>
      </c>
      <c r="M555" s="10" t="str">
        <f ca="1">IFERROR(__xludf.DUMMYFUNCTION("REGEXREPLACE(F3353,""\D"", """")"),"11")</f>
        <v>11</v>
      </c>
    </row>
    <row r="556" spans="1:13" ht="15.75" customHeight="1">
      <c r="A556" s="1">
        <v>3371</v>
      </c>
      <c r="B556" s="3">
        <v>3372</v>
      </c>
      <c r="C556" s="3" t="s">
        <v>9003</v>
      </c>
      <c r="D556" s="3">
        <v>0.166178429922443</v>
      </c>
      <c r="E556" s="3">
        <v>0.1966498860930822</v>
      </c>
      <c r="F556" s="3">
        <v>0.63578947368421057</v>
      </c>
      <c r="G556" s="3">
        <v>0.12</v>
      </c>
      <c r="H556" s="3">
        <v>0.13052631578947371</v>
      </c>
      <c r="I556" s="3">
        <v>0.29473684210526307</v>
      </c>
      <c r="J556" s="3">
        <v>4.0741140480002339E-2</v>
      </c>
      <c r="K556" s="3">
        <v>53117.999999999498</v>
      </c>
      <c r="L556" s="3" t="s">
        <v>13439</v>
      </c>
      <c r="M556" s="10" t="str">
        <f ca="1">IFERROR(__xludf.DUMMYFUNCTION("REGEXREPLACE(F3373,""\D"", """")"),"11")</f>
        <v>11</v>
      </c>
    </row>
    <row r="557" spans="1:13" ht="15.75" customHeight="1">
      <c r="A557" s="1">
        <v>3463</v>
      </c>
      <c r="B557" s="3">
        <v>3464</v>
      </c>
      <c r="C557" s="3" t="s">
        <v>9240</v>
      </c>
      <c r="D557" s="3">
        <v>0.16625579794492351</v>
      </c>
      <c r="E557" s="3">
        <v>0.23145898659379191</v>
      </c>
      <c r="F557" s="3">
        <v>0.62080000000000002</v>
      </c>
      <c r="G557" s="3">
        <v>9.6799999999999997E-2</v>
      </c>
      <c r="H557" s="3">
        <v>0.11840000000000001</v>
      </c>
      <c r="I557" s="3">
        <v>0.25519999999999998</v>
      </c>
      <c r="J557" s="3">
        <v>3.5279455517285577E-2</v>
      </c>
      <c r="K557" s="3">
        <v>138310.50000000239</v>
      </c>
      <c r="L557" s="3" t="s">
        <v>13531</v>
      </c>
      <c r="M557" s="10" t="str">
        <f ca="1">IFERROR(__xludf.DUMMYFUNCTION("REGEXREPLACE(F3465,""\D"", """")"),"11")</f>
        <v>11</v>
      </c>
    </row>
    <row r="558" spans="1:13" ht="15.75" customHeight="1">
      <c r="A558" s="1">
        <v>3562</v>
      </c>
      <c r="B558" s="3">
        <v>3563</v>
      </c>
      <c r="C558" s="3" t="s">
        <v>9485</v>
      </c>
      <c r="D558" s="3">
        <v>0.13978303469644329</v>
      </c>
      <c r="E558" s="3">
        <v>0.33320585320876223</v>
      </c>
      <c r="F558" s="3">
        <v>0.593900481540931</v>
      </c>
      <c r="G558" s="3">
        <v>8.8282504012841087E-2</v>
      </c>
      <c r="H558" s="3">
        <v>0.1027287319422151</v>
      </c>
      <c r="I558" s="3">
        <v>0.2231139646869984</v>
      </c>
      <c r="J558" s="3">
        <v>2.603468820628475E-2</v>
      </c>
      <c r="K558" s="3">
        <v>68670.199999999691</v>
      </c>
      <c r="L558" s="3" t="s">
        <v>13630</v>
      </c>
      <c r="M558" s="10" t="str">
        <f ca="1">IFERROR(__xludf.DUMMYFUNCTION("REGEXREPLACE(F3564,""\D"", """")"),"11")</f>
        <v>11</v>
      </c>
    </row>
    <row r="559" spans="1:13" ht="15.75" customHeight="1">
      <c r="A559" s="1">
        <v>3592</v>
      </c>
      <c r="B559" s="3">
        <v>3593</v>
      </c>
      <c r="C559" s="3" t="s">
        <v>9561</v>
      </c>
      <c r="D559" s="3">
        <v>0.13340595523985571</v>
      </c>
      <c r="E559" s="3">
        <v>0.41506504532114002</v>
      </c>
      <c r="F559" s="3">
        <v>0.63076923076923075</v>
      </c>
      <c r="G559" s="3">
        <v>6.1538461538461542E-2</v>
      </c>
      <c r="H559" s="3">
        <v>8.461538461538462E-2</v>
      </c>
      <c r="I559" s="3">
        <v>0.2153846153846154</v>
      </c>
      <c r="J559" s="3">
        <v>1.62825753322948E-2</v>
      </c>
      <c r="K559" s="3">
        <v>14691.600000000029</v>
      </c>
      <c r="L559" s="3" t="s">
        <v>13659</v>
      </c>
      <c r="M559" s="10" t="str">
        <f ca="1">IFERROR(__xludf.DUMMYFUNCTION("REGEXREPLACE(F3594,""\D"", """")"),"11")</f>
        <v>11</v>
      </c>
    </row>
    <row r="560" spans="1:13" ht="15.75" customHeight="1">
      <c r="A560" s="1">
        <v>3632</v>
      </c>
      <c r="B560" s="3">
        <v>3633</v>
      </c>
      <c r="C560" s="3" t="s">
        <v>9665</v>
      </c>
      <c r="D560" s="3">
        <v>0.16269931106633359</v>
      </c>
      <c r="E560" s="3">
        <v>0.2117017024459184</v>
      </c>
      <c r="F560" s="3">
        <v>0.62637362637362637</v>
      </c>
      <c r="G560" s="3">
        <v>0.12087912087912089</v>
      </c>
      <c r="H560" s="3">
        <v>0.12912087912087911</v>
      </c>
      <c r="I560" s="3">
        <v>0.29395604395604402</v>
      </c>
      <c r="J560" s="3">
        <v>3.9557348960438422E-2</v>
      </c>
      <c r="K560" s="3">
        <v>40996.299999999726</v>
      </c>
      <c r="L560" s="3" t="s">
        <v>13699</v>
      </c>
      <c r="M560" s="10" t="str">
        <f ca="1">IFERROR(__xludf.DUMMYFUNCTION("REGEXREPLACE(F3634,""\D"", """")"),"11")</f>
        <v>11</v>
      </c>
    </row>
    <row r="561" spans="1:13" ht="15.75" customHeight="1">
      <c r="A561" s="1">
        <v>3681</v>
      </c>
      <c r="B561" s="3">
        <v>3682</v>
      </c>
      <c r="C561" s="3" t="s">
        <v>9793</v>
      </c>
      <c r="D561" s="3">
        <v>0.1584696284759651</v>
      </c>
      <c r="E561" s="3">
        <v>0.21366623469445589</v>
      </c>
      <c r="F561" s="3">
        <v>0.62555066079295152</v>
      </c>
      <c r="G561" s="3">
        <v>0.11894273127753301</v>
      </c>
      <c r="H561" s="3">
        <v>0.13656387665198241</v>
      </c>
      <c r="I561" s="3">
        <v>0.29515418502202639</v>
      </c>
      <c r="J561" s="3">
        <v>3.8683978441288097E-2</v>
      </c>
      <c r="K561" s="3">
        <v>24798.699999999979</v>
      </c>
      <c r="L561" s="3" t="s">
        <v>13745</v>
      </c>
      <c r="M561" s="10" t="str">
        <f ca="1">IFERROR(__xludf.DUMMYFUNCTION("REGEXREPLACE(F3683,""\D"", """")"),"11")</f>
        <v>11</v>
      </c>
    </row>
    <row r="562" spans="1:13" ht="15.75" customHeight="1">
      <c r="A562" s="1">
        <v>3702</v>
      </c>
      <c r="B562" s="3">
        <v>3703</v>
      </c>
      <c r="C562" s="3" t="s">
        <v>9852</v>
      </c>
      <c r="D562" s="3">
        <v>0.1390189800360937</v>
      </c>
      <c r="E562" s="3">
        <v>0.52260925781663559</v>
      </c>
      <c r="F562" s="3">
        <v>0.60050000000000003</v>
      </c>
      <c r="G562" s="3">
        <v>1.6500000000000001E-2</v>
      </c>
      <c r="H562" s="3">
        <v>0.1095</v>
      </c>
      <c r="I562" s="3">
        <v>0.154</v>
      </c>
      <c r="J562" s="3">
        <v>1.555382129077398E-2</v>
      </c>
      <c r="K562" s="3">
        <v>206602.900000008</v>
      </c>
      <c r="L562" s="3" t="s">
        <v>13766</v>
      </c>
      <c r="M562" s="10" t="str">
        <f ca="1">IFERROR(__xludf.DUMMYFUNCTION("REGEXREPLACE(F3704,""\D"", """")"),"11")</f>
        <v>11</v>
      </c>
    </row>
    <row r="563" spans="1:13" ht="15.75" customHeight="1">
      <c r="A563" s="1">
        <v>136</v>
      </c>
      <c r="B563" s="3">
        <v>137</v>
      </c>
      <c r="C563" s="3" t="s">
        <v>420</v>
      </c>
      <c r="D563" s="3">
        <v>0.12956905751537209</v>
      </c>
      <c r="E563" s="3">
        <v>0.1489094499278526</v>
      </c>
      <c r="F563" s="3">
        <v>0.59740259740259738</v>
      </c>
      <c r="G563" s="3">
        <v>0.1038961038961039</v>
      </c>
      <c r="H563" s="3">
        <v>0.1818181818181818</v>
      </c>
      <c r="I563" s="3">
        <v>0.29870129870129869</v>
      </c>
      <c r="J563" s="3">
        <v>3.136767018472416E-2</v>
      </c>
      <c r="K563" s="3">
        <v>8720.0000000000073</v>
      </c>
      <c r="L563" s="3" t="s">
        <v>10208</v>
      </c>
      <c r="M563" s="10" t="str">
        <f ca="1">IFERROR(__xludf.DUMMYFUNCTION("REGEXREPLACE(F138,""\D"", """")"),"12")</f>
        <v>12</v>
      </c>
    </row>
    <row r="564" spans="1:13" ht="15.75" customHeight="1">
      <c r="A564" s="1">
        <v>407</v>
      </c>
      <c r="B564" s="3">
        <v>408</v>
      </c>
      <c r="C564" s="3" t="s">
        <v>1163</v>
      </c>
      <c r="D564" s="3">
        <v>0.17701486879840811</v>
      </c>
      <c r="E564" s="3">
        <v>0.13810130697050291</v>
      </c>
      <c r="F564" s="3">
        <v>0.60752688172043012</v>
      </c>
      <c r="G564" s="3">
        <v>8.6021505376344093E-2</v>
      </c>
      <c r="H564" s="3">
        <v>0.17741935483870969</v>
      </c>
      <c r="I564" s="3">
        <v>0.32258064516129031</v>
      </c>
      <c r="J564" s="3">
        <v>4.147892140616926E-2</v>
      </c>
      <c r="K564" s="3">
        <v>20948.100000000009</v>
      </c>
      <c r="L564" s="3" t="s">
        <v>10479</v>
      </c>
      <c r="M564" s="10" t="str">
        <f ca="1">IFERROR(__xludf.DUMMYFUNCTION("REGEXREPLACE(F409,""\D"", """")"),"12")</f>
        <v>12</v>
      </c>
    </row>
    <row r="565" spans="1:13" ht="15.75" customHeight="1">
      <c r="A565" s="1">
        <v>433</v>
      </c>
      <c r="B565" s="3">
        <v>434</v>
      </c>
      <c r="C565" s="3" t="s">
        <v>1235</v>
      </c>
      <c r="D565" s="3">
        <v>0.1142957266812986</v>
      </c>
      <c r="E565" s="3">
        <v>0.29077763225254499</v>
      </c>
      <c r="F565" s="3">
        <v>0.68840579710144922</v>
      </c>
      <c r="G565" s="3">
        <v>0.13768115942028991</v>
      </c>
      <c r="H565" s="3">
        <v>7.2463768115942032E-2</v>
      </c>
      <c r="I565" s="3">
        <v>0.2391304347826087</v>
      </c>
      <c r="J565" s="3">
        <v>2.0834682658095151E-2</v>
      </c>
      <c r="K565" s="3">
        <v>14708.100000000029</v>
      </c>
      <c r="L565" s="3" t="s">
        <v>10505</v>
      </c>
      <c r="M565" s="10" t="str">
        <f ca="1">IFERROR(__xludf.DUMMYFUNCTION("REGEXREPLACE(F435,""\D"", """")"),"12")</f>
        <v>12</v>
      </c>
    </row>
    <row r="566" spans="1:13" ht="15.75" customHeight="1">
      <c r="A566" s="1">
        <v>459</v>
      </c>
      <c r="B566" s="3">
        <v>460</v>
      </c>
      <c r="C566" s="3" t="s">
        <v>1304</v>
      </c>
      <c r="D566" s="3">
        <v>0.2239725332031855</v>
      </c>
      <c r="E566" s="3">
        <v>0.39851189560024242</v>
      </c>
      <c r="F566" s="3">
        <v>0.59154929577464788</v>
      </c>
      <c r="G566" s="3">
        <v>7.746478873239436E-2</v>
      </c>
      <c r="H566" s="3">
        <v>5.6338028169014093E-2</v>
      </c>
      <c r="I566" s="3">
        <v>0.20422535211267609</v>
      </c>
      <c r="J566" s="3">
        <v>2.4969720704097881E-2</v>
      </c>
      <c r="K566" s="3">
        <v>16258.400000000031</v>
      </c>
      <c r="L566" s="3" t="s">
        <v>10531</v>
      </c>
      <c r="M566" s="10" t="str">
        <f ca="1">IFERROR(__xludf.DUMMYFUNCTION("REGEXREPLACE(F461,""\D"", """")"),"12")</f>
        <v>12</v>
      </c>
    </row>
    <row r="567" spans="1:13" ht="15.75" customHeight="1">
      <c r="A567" s="1">
        <v>470</v>
      </c>
      <c r="B567" s="3">
        <v>471</v>
      </c>
      <c r="C567" s="3" t="s">
        <v>1334</v>
      </c>
      <c r="D567" s="3">
        <v>0.1407450349020414</v>
      </c>
      <c r="E567" s="3">
        <v>0.21022526215677551</v>
      </c>
      <c r="F567" s="3">
        <v>0.60655737704918034</v>
      </c>
      <c r="G567" s="3">
        <v>0.1327868852459016</v>
      </c>
      <c r="H567" s="3">
        <v>9.0163934426229511E-2</v>
      </c>
      <c r="I567" s="3">
        <v>0.28360655737704921</v>
      </c>
      <c r="J567" s="3">
        <v>3.028265302737513E-2</v>
      </c>
      <c r="K567" s="3">
        <v>67669.699999999706</v>
      </c>
      <c r="L567" s="3" t="s">
        <v>10542</v>
      </c>
      <c r="M567" s="10" t="str">
        <f ca="1">IFERROR(__xludf.DUMMYFUNCTION("REGEXREPLACE(F472,""\D"", """")"),"12")</f>
        <v>12</v>
      </c>
    </row>
    <row r="568" spans="1:13" ht="15.75" customHeight="1">
      <c r="A568" s="1">
        <v>627</v>
      </c>
      <c r="B568" s="3">
        <v>628</v>
      </c>
      <c r="C568" s="3" t="s">
        <v>1749</v>
      </c>
      <c r="D568" s="3">
        <v>0.18027001693200789</v>
      </c>
      <c r="E568" s="3">
        <v>0.15160545497232869</v>
      </c>
      <c r="F568" s="3">
        <v>0.69189189189189193</v>
      </c>
      <c r="G568" s="3">
        <v>0.14594594594594601</v>
      </c>
      <c r="H568" s="3">
        <v>0.14864864864864871</v>
      </c>
      <c r="I568" s="3">
        <v>0.32972972972972969</v>
      </c>
      <c r="J568" s="3">
        <v>5.2009441929359537E-2</v>
      </c>
      <c r="K568" s="3">
        <v>40470.799999999726</v>
      </c>
      <c r="L568" s="3" t="s">
        <v>10699</v>
      </c>
      <c r="M568" s="10" t="str">
        <f ca="1">IFERROR(__xludf.DUMMYFUNCTION("REGEXREPLACE(F629,""\D"", """")"),"12")</f>
        <v>12</v>
      </c>
    </row>
    <row r="569" spans="1:13" ht="15.75" customHeight="1">
      <c r="A569" s="1">
        <v>652</v>
      </c>
      <c r="B569" s="3">
        <v>653</v>
      </c>
      <c r="C569" s="3" t="s">
        <v>1816</v>
      </c>
      <c r="D569" s="3">
        <v>0.25858216107444998</v>
      </c>
      <c r="E569" s="3">
        <v>0.22810406473195241</v>
      </c>
      <c r="F569" s="3">
        <v>0.6</v>
      </c>
      <c r="G569" s="3">
        <v>7.857142857142857E-2</v>
      </c>
      <c r="H569" s="3">
        <v>0.1142857142857143</v>
      </c>
      <c r="I569" s="3">
        <v>0.27857142857142858</v>
      </c>
      <c r="J569" s="3">
        <v>4.4089466833830152E-2</v>
      </c>
      <c r="K569" s="3">
        <v>15374.70000000003</v>
      </c>
      <c r="L569" s="3" t="s">
        <v>10724</v>
      </c>
      <c r="M569" s="10" t="str">
        <f ca="1">IFERROR(__xludf.DUMMYFUNCTION("REGEXREPLACE(F654,""\D"", """")"),"12")</f>
        <v>12</v>
      </c>
    </row>
    <row r="570" spans="1:13" ht="15.75" customHeight="1">
      <c r="A570" s="1">
        <v>762</v>
      </c>
      <c r="B570" s="3">
        <v>763</v>
      </c>
      <c r="C570" s="3" t="s">
        <v>2117</v>
      </c>
      <c r="D570" s="3">
        <v>0.14246544116176321</v>
      </c>
      <c r="E570" s="3">
        <v>0.44545957365166361</v>
      </c>
      <c r="F570" s="3">
        <v>0.62681159420289856</v>
      </c>
      <c r="G570" s="3">
        <v>7.6086956521739135E-2</v>
      </c>
      <c r="H570" s="3">
        <v>8.6956521739130432E-2</v>
      </c>
      <c r="I570" s="3">
        <v>0.1992753623188406</v>
      </c>
      <c r="J570" s="3">
        <v>2.1718757733928229E-2</v>
      </c>
      <c r="K570" s="3">
        <v>29049.399999999929</v>
      </c>
      <c r="L570" s="3" t="s">
        <v>10834</v>
      </c>
      <c r="M570" s="10" t="str">
        <f ca="1">IFERROR(__xludf.DUMMYFUNCTION("REGEXREPLACE(F764,""\D"", """")"),"12")</f>
        <v>12</v>
      </c>
    </row>
    <row r="571" spans="1:13" ht="15.75" customHeight="1">
      <c r="A571" s="1">
        <v>786</v>
      </c>
      <c r="B571" s="3">
        <v>787</v>
      </c>
      <c r="C571" s="3" t="s">
        <v>2185</v>
      </c>
      <c r="D571" s="3">
        <v>0.14736502312509919</v>
      </c>
      <c r="E571" s="3">
        <v>0.13351276890146091</v>
      </c>
      <c r="F571" s="3">
        <v>0.64800000000000002</v>
      </c>
      <c r="G571" s="3">
        <v>0.192</v>
      </c>
      <c r="H571" s="3">
        <v>8.7999999999999995E-2</v>
      </c>
      <c r="I571" s="3">
        <v>0.312</v>
      </c>
      <c r="J571" s="3">
        <v>3.5380357701581183E-2</v>
      </c>
      <c r="K571" s="3">
        <v>13996.000000000029</v>
      </c>
      <c r="L571" s="3" t="s">
        <v>10858</v>
      </c>
      <c r="M571" s="10" t="str">
        <f ca="1">IFERROR(__xludf.DUMMYFUNCTION("REGEXREPLACE(F788,""\D"", """")"),"12")</f>
        <v>12</v>
      </c>
    </row>
    <row r="572" spans="1:13" ht="15.75" customHeight="1">
      <c r="A572" s="1">
        <v>822</v>
      </c>
      <c r="B572" s="3">
        <v>823</v>
      </c>
      <c r="C572" s="3" t="s">
        <v>2291</v>
      </c>
      <c r="D572" s="3">
        <v>0.1446769561513182</v>
      </c>
      <c r="E572" s="3">
        <v>0.28018280563742681</v>
      </c>
      <c r="F572" s="3">
        <v>0.60538116591928248</v>
      </c>
      <c r="G572" s="3">
        <v>0.13004484304932731</v>
      </c>
      <c r="H572" s="3">
        <v>0.11659192825112109</v>
      </c>
      <c r="I572" s="3">
        <v>0.26457399103139012</v>
      </c>
      <c r="J572" s="3">
        <v>3.4016920375421637E-2</v>
      </c>
      <c r="K572" s="3">
        <v>25247.700000000012</v>
      </c>
      <c r="L572" s="3" t="s">
        <v>10894</v>
      </c>
      <c r="M572" s="10" t="str">
        <f ca="1">IFERROR(__xludf.DUMMYFUNCTION("REGEXREPLACE(F824,""\D"", """")"),"12")</f>
        <v>12</v>
      </c>
    </row>
    <row r="573" spans="1:13" ht="15.75" customHeight="1">
      <c r="A573" s="1">
        <v>871</v>
      </c>
      <c r="B573" s="3">
        <v>872</v>
      </c>
      <c r="C573" s="3" t="s">
        <v>2420</v>
      </c>
      <c r="D573" s="3">
        <v>0.2071734437616175</v>
      </c>
      <c r="E573" s="3">
        <v>0.18349196227089681</v>
      </c>
      <c r="F573" s="3">
        <v>0.62998405103668265</v>
      </c>
      <c r="G573" s="3">
        <v>0.113237639553429</v>
      </c>
      <c r="H573" s="3">
        <v>0.14035087719298239</v>
      </c>
      <c r="I573" s="3">
        <v>0.291866028708134</v>
      </c>
      <c r="J573" s="3">
        <v>5.1431850690656519E-2</v>
      </c>
      <c r="K573" s="3">
        <v>69086.399999999601</v>
      </c>
      <c r="L573" s="3" t="s">
        <v>10943</v>
      </c>
      <c r="M573" s="10" t="str">
        <f ca="1">IFERROR(__xludf.DUMMYFUNCTION("REGEXREPLACE(F873,""\D"", """")"),"12")</f>
        <v>12</v>
      </c>
    </row>
    <row r="574" spans="1:13" ht="15.75" customHeight="1">
      <c r="A574" s="1">
        <v>880</v>
      </c>
      <c r="B574" s="3">
        <v>881</v>
      </c>
      <c r="C574" s="3" t="s">
        <v>2443</v>
      </c>
      <c r="D574" s="3">
        <v>0.14319877155801461</v>
      </c>
      <c r="E574" s="3">
        <v>0.10152351019201571</v>
      </c>
      <c r="F574" s="3">
        <v>0.66455696202531644</v>
      </c>
      <c r="G574" s="3">
        <v>0.13291139240506331</v>
      </c>
      <c r="H574" s="3">
        <v>0.19620253164556961</v>
      </c>
      <c r="I574" s="3">
        <v>0.36075949367088611</v>
      </c>
      <c r="J574" s="3">
        <v>4.4043512142800043E-2</v>
      </c>
      <c r="K574" s="3">
        <v>17770.400000000009</v>
      </c>
      <c r="L574" s="3" t="s">
        <v>10952</v>
      </c>
      <c r="M574" s="10" t="str">
        <f ca="1">IFERROR(__xludf.DUMMYFUNCTION("REGEXREPLACE(F882,""\D"", """")"),"12")</f>
        <v>12</v>
      </c>
    </row>
    <row r="575" spans="1:13" ht="15.75" customHeight="1">
      <c r="A575" s="1">
        <v>981</v>
      </c>
      <c r="B575" s="3">
        <v>982</v>
      </c>
      <c r="C575" s="3" t="s">
        <v>2727</v>
      </c>
      <c r="D575" s="3">
        <v>0.16475845786844959</v>
      </c>
      <c r="E575" s="3">
        <v>0.21250337756501589</v>
      </c>
      <c r="F575" s="3">
        <v>0.63571428571428568</v>
      </c>
      <c r="G575" s="3">
        <v>0.1071428571428571</v>
      </c>
      <c r="H575" s="3">
        <v>0.1357142857142857</v>
      </c>
      <c r="I575" s="3">
        <v>0.27142857142857141</v>
      </c>
      <c r="J575" s="3">
        <v>3.67547005891843E-2</v>
      </c>
      <c r="K575" s="3">
        <v>15164.70000000003</v>
      </c>
      <c r="L575" s="3" t="s">
        <v>11053</v>
      </c>
      <c r="M575" s="10" t="str">
        <f ca="1">IFERROR(__xludf.DUMMYFUNCTION("REGEXREPLACE(F983,""\D"", """")"),"12")</f>
        <v>12</v>
      </c>
    </row>
    <row r="576" spans="1:13" ht="15.75" customHeight="1">
      <c r="A576" s="1">
        <v>1068</v>
      </c>
      <c r="B576" s="3">
        <v>1069</v>
      </c>
      <c r="C576" s="3" t="s">
        <v>2957</v>
      </c>
      <c r="D576" s="3">
        <v>0.15338109371491979</v>
      </c>
      <c r="E576" s="3">
        <v>0.18165826575478569</v>
      </c>
      <c r="F576" s="3">
        <v>0.61803278688524588</v>
      </c>
      <c r="G576" s="3">
        <v>9.5081967213114751E-2</v>
      </c>
      <c r="H576" s="3">
        <v>0.1295081967213115</v>
      </c>
      <c r="I576" s="3">
        <v>0.28360655737704921</v>
      </c>
      <c r="J576" s="3">
        <v>3.3443999142140662E-2</v>
      </c>
      <c r="K576" s="3">
        <v>67429.399999999645</v>
      </c>
      <c r="L576" s="3" t="s">
        <v>11140</v>
      </c>
      <c r="M576" s="10" t="str">
        <f ca="1">IFERROR(__xludf.DUMMYFUNCTION("REGEXREPLACE(F1070,""\D"", """")"),"12")</f>
        <v>12</v>
      </c>
    </row>
    <row r="577" spans="1:13" ht="15.75" customHeight="1">
      <c r="A577" s="1">
        <v>1076</v>
      </c>
      <c r="B577" s="3">
        <v>1077</v>
      </c>
      <c r="C577" s="3" t="s">
        <v>2979</v>
      </c>
      <c r="D577" s="3">
        <v>0.13073433105549009</v>
      </c>
      <c r="E577" s="3">
        <v>0.34031194293318889</v>
      </c>
      <c r="F577" s="3">
        <v>0.58191126279863481</v>
      </c>
      <c r="G577" s="3">
        <v>8.5324232081911269E-2</v>
      </c>
      <c r="H577" s="3">
        <v>8.0204778156996587E-2</v>
      </c>
      <c r="I577" s="3">
        <v>0.22013651877133111</v>
      </c>
      <c r="J577" s="3">
        <v>2.1003965649423549E-2</v>
      </c>
      <c r="K577" s="3">
        <v>65628.799999999508</v>
      </c>
      <c r="L577" s="3" t="s">
        <v>11148</v>
      </c>
      <c r="M577" s="10" t="str">
        <f ca="1">IFERROR(__xludf.DUMMYFUNCTION("REGEXREPLACE(F1078,""\D"", """")"),"12")</f>
        <v>12</v>
      </c>
    </row>
    <row r="578" spans="1:13" ht="15.75" customHeight="1">
      <c r="A578" s="1">
        <v>1136</v>
      </c>
      <c r="B578" s="3">
        <v>1137</v>
      </c>
      <c r="C578" s="3" t="s">
        <v>3148</v>
      </c>
      <c r="D578" s="3">
        <v>0.1853687999312226</v>
      </c>
      <c r="E578" s="3">
        <v>0.17496597399081479</v>
      </c>
      <c r="F578" s="3">
        <v>0.6</v>
      </c>
      <c r="G578" s="3">
        <v>0.10731707317073171</v>
      </c>
      <c r="H578" s="3">
        <v>9.7560975609756101E-2</v>
      </c>
      <c r="I578" s="3">
        <v>0.28780487804878052</v>
      </c>
      <c r="J578" s="3">
        <v>3.5516804795385097E-2</v>
      </c>
      <c r="K578" s="3">
        <v>23372.800000000021</v>
      </c>
      <c r="L578" s="3" t="s">
        <v>11208</v>
      </c>
      <c r="M578" s="10" t="str">
        <f ca="1">IFERROR(__xludf.DUMMYFUNCTION("REGEXREPLACE(F1138,""\D"", """")"),"12")</f>
        <v>12</v>
      </c>
    </row>
    <row r="579" spans="1:13" ht="15.75" customHeight="1">
      <c r="A579" s="1">
        <v>1237</v>
      </c>
      <c r="B579" s="3">
        <v>1238</v>
      </c>
      <c r="C579" s="3" t="s">
        <v>3423</v>
      </c>
      <c r="D579" s="3">
        <v>0.21533886630371721</v>
      </c>
      <c r="E579" s="3">
        <v>0.16497221522052069</v>
      </c>
      <c r="F579" s="3">
        <v>0.68125000000000002</v>
      </c>
      <c r="G579" s="3">
        <v>0.1</v>
      </c>
      <c r="H579" s="3">
        <v>0.14374999999999999</v>
      </c>
      <c r="I579" s="3">
        <v>0.3</v>
      </c>
      <c r="J579" s="3">
        <v>4.8263459472846111E-2</v>
      </c>
      <c r="K579" s="3">
        <v>17932.10000000002</v>
      </c>
      <c r="L579" s="3" t="s">
        <v>11309</v>
      </c>
      <c r="M579" s="10" t="str">
        <f ca="1">IFERROR(__xludf.DUMMYFUNCTION("REGEXREPLACE(F1239,""\D"", """")"),"12")</f>
        <v>12</v>
      </c>
    </row>
    <row r="580" spans="1:13" ht="15.75" customHeight="1">
      <c r="A580" s="1">
        <v>1293</v>
      </c>
      <c r="B580" s="3">
        <v>1294</v>
      </c>
      <c r="C580" s="3" t="s">
        <v>3580</v>
      </c>
      <c r="D580" s="3">
        <v>0.13514154362787251</v>
      </c>
      <c r="E580" s="3">
        <v>0.30829341409972888</v>
      </c>
      <c r="F580" s="3">
        <v>0.59383033419023135</v>
      </c>
      <c r="G580" s="3">
        <v>8.7403598971722368E-2</v>
      </c>
      <c r="H580" s="3">
        <v>0.1079691516709512</v>
      </c>
      <c r="I580" s="3">
        <v>0.2210796915167095</v>
      </c>
      <c r="J580" s="3">
        <v>2.5351071302718749E-2</v>
      </c>
      <c r="K580" s="3">
        <v>43447.899999999667</v>
      </c>
      <c r="L580" s="3" t="s">
        <v>11365</v>
      </c>
      <c r="M580" s="10" t="str">
        <f ca="1">IFERROR(__xludf.DUMMYFUNCTION("REGEXREPLACE(F1295,""\D"", """")"),"12")</f>
        <v>12</v>
      </c>
    </row>
    <row r="581" spans="1:13" ht="15.75" customHeight="1">
      <c r="A581" s="1">
        <v>1325</v>
      </c>
      <c r="B581" s="3">
        <v>1326</v>
      </c>
      <c r="C581" s="3" t="s">
        <v>3664</v>
      </c>
      <c r="D581" s="3">
        <v>0.19883565991211441</v>
      </c>
      <c r="E581" s="3">
        <v>0.13004338792512821</v>
      </c>
      <c r="F581" s="3">
        <v>0.68055555555555558</v>
      </c>
      <c r="G581" s="3">
        <v>0.15972222222222221</v>
      </c>
      <c r="H581" s="3">
        <v>0.1736111111111111</v>
      </c>
      <c r="I581" s="3">
        <v>0.38194444444444442</v>
      </c>
      <c r="J581" s="3">
        <v>6.3284448215787964E-2</v>
      </c>
      <c r="K581" s="3">
        <v>16885.700000000019</v>
      </c>
      <c r="L581" s="3" t="s">
        <v>11397</v>
      </c>
      <c r="M581" s="10" t="str">
        <f ca="1">IFERROR(__xludf.DUMMYFUNCTION("REGEXREPLACE(F1327,""\D"", """")"),"12")</f>
        <v>12</v>
      </c>
    </row>
    <row r="582" spans="1:13" ht="15.75" customHeight="1">
      <c r="A582" s="1">
        <v>1335</v>
      </c>
      <c r="B582" s="3">
        <v>1336</v>
      </c>
      <c r="C582" s="3" t="s">
        <v>3693</v>
      </c>
      <c r="D582" s="3">
        <v>0.14729295052474539</v>
      </c>
      <c r="E582" s="3">
        <v>0.25914152030585791</v>
      </c>
      <c r="F582" s="3">
        <v>0.63470319634703198</v>
      </c>
      <c r="G582" s="3">
        <v>0.11415525114155251</v>
      </c>
      <c r="H582" s="3">
        <v>0.1095890410958904</v>
      </c>
      <c r="I582" s="3">
        <v>0.25114155251141551</v>
      </c>
      <c r="J582" s="3">
        <v>3.2087445747144082E-2</v>
      </c>
      <c r="K582" s="3">
        <v>49007.899999999572</v>
      </c>
      <c r="L582" s="3" t="s">
        <v>11407</v>
      </c>
      <c r="M582" s="10" t="str">
        <f ca="1">IFERROR(__xludf.DUMMYFUNCTION("REGEXREPLACE(F1337,""\D"", """")"),"12")</f>
        <v>12</v>
      </c>
    </row>
    <row r="583" spans="1:13" ht="15.75" customHeight="1">
      <c r="A583" s="1">
        <v>1346</v>
      </c>
      <c r="B583" s="3">
        <v>1347</v>
      </c>
      <c r="C583" s="3" t="s">
        <v>3726</v>
      </c>
      <c r="D583" s="3">
        <v>0.18018698844420769</v>
      </c>
      <c r="E583" s="3">
        <v>0.2283388227544848</v>
      </c>
      <c r="F583" s="3">
        <v>0.58298755186721996</v>
      </c>
      <c r="G583" s="3">
        <v>9.7510373443983403E-2</v>
      </c>
      <c r="H583" s="3">
        <v>9.3360995850622408E-2</v>
      </c>
      <c r="I583" s="3">
        <v>0.25311203319502068</v>
      </c>
      <c r="J583" s="3">
        <v>3.337278051337228E-2</v>
      </c>
      <c r="K583" s="3">
        <v>53882.399999999463</v>
      </c>
      <c r="L583" s="3" t="s">
        <v>11418</v>
      </c>
      <c r="M583" s="10" t="str">
        <f ca="1">IFERROR(__xludf.DUMMYFUNCTION("REGEXREPLACE(F1348,""\D"", """")"),"12")</f>
        <v>12</v>
      </c>
    </row>
    <row r="584" spans="1:13" ht="15.75" customHeight="1">
      <c r="A584" s="1">
        <v>1386</v>
      </c>
      <c r="B584" s="3">
        <v>1387</v>
      </c>
      <c r="C584" s="3" t="s">
        <v>3836</v>
      </c>
      <c r="D584" s="3">
        <v>0.13068954877139091</v>
      </c>
      <c r="E584" s="3">
        <v>0.17409105280196191</v>
      </c>
      <c r="F584" s="3">
        <v>0.62130177514792895</v>
      </c>
      <c r="G584" s="3">
        <v>0.1124260355029586</v>
      </c>
      <c r="H584" s="3">
        <v>0.13017751479289941</v>
      </c>
      <c r="I584" s="3">
        <v>0.26627218934911251</v>
      </c>
      <c r="J584" s="3">
        <v>2.9672186002866838E-2</v>
      </c>
      <c r="K584" s="3">
        <v>18933.600000000009</v>
      </c>
      <c r="L584" s="3" t="s">
        <v>11458</v>
      </c>
      <c r="M584" s="10" t="str">
        <f ca="1">IFERROR(__xludf.DUMMYFUNCTION("REGEXREPLACE(F1388,""\D"", """")"),"12")</f>
        <v>12</v>
      </c>
    </row>
    <row r="585" spans="1:13" ht="15.75" customHeight="1">
      <c r="A585" s="1">
        <v>1575</v>
      </c>
      <c r="B585" s="3">
        <v>1576</v>
      </c>
      <c r="C585" s="3" t="s">
        <v>4342</v>
      </c>
      <c r="D585" s="3">
        <v>0.15169781564838231</v>
      </c>
      <c r="E585" s="3">
        <v>0.20907124357372719</v>
      </c>
      <c r="F585" s="3">
        <v>0.61440677966101698</v>
      </c>
      <c r="G585" s="3">
        <v>0.10169491525423729</v>
      </c>
      <c r="H585" s="3">
        <v>0.1271186440677966</v>
      </c>
      <c r="I585" s="3">
        <v>0.2711864406779661</v>
      </c>
      <c r="J585" s="3">
        <v>3.3697639114050763E-2</v>
      </c>
      <c r="K585" s="3">
        <v>52884.099999999511</v>
      </c>
      <c r="L585" s="3" t="s">
        <v>11647</v>
      </c>
      <c r="M585" s="10" t="str">
        <f ca="1">IFERROR(__xludf.DUMMYFUNCTION("REGEXREPLACE(F1577,""\D"", """")"),"12")</f>
        <v>12</v>
      </c>
    </row>
    <row r="586" spans="1:13" ht="15.75" customHeight="1">
      <c r="A586" s="1">
        <v>1594</v>
      </c>
      <c r="B586" s="3">
        <v>1595</v>
      </c>
      <c r="C586" s="3" t="s">
        <v>4398</v>
      </c>
      <c r="D586" s="3">
        <v>0.1770222700320167</v>
      </c>
      <c r="E586" s="3">
        <v>0.27962195057970929</v>
      </c>
      <c r="F586" s="3">
        <v>0.60837438423645318</v>
      </c>
      <c r="G586" s="3">
        <v>9.1133004926108374E-2</v>
      </c>
      <c r="H586" s="3">
        <v>9.6059113300492605E-2</v>
      </c>
      <c r="I586" s="3">
        <v>0.23152709359605911</v>
      </c>
      <c r="J586" s="3">
        <v>3.2536146026658448E-2</v>
      </c>
      <c r="K586" s="3">
        <v>89262.200000000114</v>
      </c>
      <c r="L586" s="3" t="s">
        <v>11666</v>
      </c>
      <c r="M586" s="10" t="str">
        <f ca="1">IFERROR(__xludf.DUMMYFUNCTION("REGEXREPLACE(F1596,""\D"", """")"),"12")</f>
        <v>12</v>
      </c>
    </row>
    <row r="587" spans="1:13" ht="15.75" customHeight="1">
      <c r="A587" s="1">
        <v>1606</v>
      </c>
      <c r="B587" s="3">
        <v>1607</v>
      </c>
      <c r="C587" s="3" t="s">
        <v>4433</v>
      </c>
      <c r="D587" s="3">
        <v>0.21621076591587349</v>
      </c>
      <c r="E587" s="3">
        <v>0.13043519679485291</v>
      </c>
      <c r="F587" s="3">
        <v>0.64925373134328357</v>
      </c>
      <c r="G587" s="3">
        <v>0.11940298507462691</v>
      </c>
      <c r="H587" s="3">
        <v>0.18283582089552239</v>
      </c>
      <c r="I587" s="3">
        <v>0.32835820895522388</v>
      </c>
      <c r="J587" s="3">
        <v>6.1823280800346457E-2</v>
      </c>
      <c r="K587" s="3">
        <v>31177.499999999931</v>
      </c>
      <c r="L587" s="3" t="s">
        <v>11678</v>
      </c>
      <c r="M587" s="10" t="str">
        <f ca="1">IFERROR(__xludf.DUMMYFUNCTION("REGEXREPLACE(F1608,""\D"", """")"),"12")</f>
        <v>12</v>
      </c>
    </row>
    <row r="588" spans="1:13" ht="15.75" customHeight="1">
      <c r="A588" s="1">
        <v>1635</v>
      </c>
      <c r="B588" s="3">
        <v>1636</v>
      </c>
      <c r="C588" s="3" t="s">
        <v>4513</v>
      </c>
      <c r="D588" s="3">
        <v>0.16979457392781669</v>
      </c>
      <c r="E588" s="3">
        <v>0.17586260642301091</v>
      </c>
      <c r="F588" s="3">
        <v>0.63496932515337423</v>
      </c>
      <c r="G588" s="3">
        <v>0.1073619631901841</v>
      </c>
      <c r="H588" s="3">
        <v>0.1226993865030675</v>
      </c>
      <c r="I588" s="3">
        <v>0.27607361963190191</v>
      </c>
      <c r="J588" s="3">
        <v>3.7656979459613923E-2</v>
      </c>
      <c r="K588" s="3">
        <v>36676.799999999828</v>
      </c>
      <c r="L588" s="3" t="s">
        <v>11707</v>
      </c>
      <c r="M588" s="10" t="str">
        <f ca="1">IFERROR(__xludf.DUMMYFUNCTION("REGEXREPLACE(F1637,""\D"", """")"),"12")</f>
        <v>12</v>
      </c>
    </row>
    <row r="589" spans="1:13" ht="15.75" customHeight="1">
      <c r="A589" s="1">
        <v>1665</v>
      </c>
      <c r="B589" s="3">
        <v>1666</v>
      </c>
      <c r="C589" s="3" t="s">
        <v>4590</v>
      </c>
      <c r="D589" s="3">
        <v>0.16223655801106471</v>
      </c>
      <c r="E589" s="3">
        <v>0.45761117896184772</v>
      </c>
      <c r="F589" s="3">
        <v>0.52646638054363382</v>
      </c>
      <c r="G589" s="3">
        <v>7.1530758226037203E-2</v>
      </c>
      <c r="H589" s="3">
        <v>8.2975679542203154E-2</v>
      </c>
      <c r="I589" s="3">
        <v>0.18311874105865519</v>
      </c>
      <c r="J589" s="3">
        <v>2.4358316430889489E-2</v>
      </c>
      <c r="K589" s="3">
        <v>77796.499999999724</v>
      </c>
      <c r="L589" s="3" t="s">
        <v>11737</v>
      </c>
      <c r="M589" s="10" t="str">
        <f ca="1">IFERROR(__xludf.DUMMYFUNCTION("REGEXREPLACE(F1667,""\D"", """")"),"12")</f>
        <v>12</v>
      </c>
    </row>
    <row r="590" spans="1:13" ht="15.75" customHeight="1">
      <c r="A590" s="1">
        <v>1686</v>
      </c>
      <c r="B590" s="3">
        <v>1687</v>
      </c>
      <c r="C590" s="3" t="s">
        <v>4641</v>
      </c>
      <c r="D590" s="3">
        <v>0.18267233791085671</v>
      </c>
      <c r="E590" s="3">
        <v>0.1966670222288246</v>
      </c>
      <c r="F590" s="3">
        <v>0.66126126126126128</v>
      </c>
      <c r="G590" s="3">
        <v>9.3693693693693694E-2</v>
      </c>
      <c r="H590" s="3">
        <v>0.1621621621621622</v>
      </c>
      <c r="I590" s="3">
        <v>0.2864864864864865</v>
      </c>
      <c r="J590" s="3">
        <v>4.427823520394826E-2</v>
      </c>
      <c r="K590" s="3">
        <v>63148.899999999558</v>
      </c>
      <c r="L590" s="3" t="s">
        <v>11758</v>
      </c>
      <c r="M590" s="10" t="str">
        <f ca="1">IFERROR(__xludf.DUMMYFUNCTION("REGEXREPLACE(F1688,""\D"", """")"),"12")</f>
        <v>12</v>
      </c>
    </row>
    <row r="591" spans="1:13" ht="15.75" customHeight="1">
      <c r="A591" s="1">
        <v>1687</v>
      </c>
      <c r="B591" s="3">
        <v>1688</v>
      </c>
      <c r="C591" s="3" t="s">
        <v>4644</v>
      </c>
      <c r="D591" s="3">
        <v>0.17355705212255429</v>
      </c>
      <c r="E591" s="3">
        <v>0.19442449052731831</v>
      </c>
      <c r="F591" s="3">
        <v>0.59174311926605505</v>
      </c>
      <c r="G591" s="3">
        <v>0.1123853211009174</v>
      </c>
      <c r="H591" s="3">
        <v>0.1100917431192661</v>
      </c>
      <c r="I591" s="3">
        <v>0.27522935779816521</v>
      </c>
      <c r="J591" s="3">
        <v>3.7587548416427287E-2</v>
      </c>
      <c r="K591" s="3">
        <v>50221.799999999574</v>
      </c>
      <c r="L591" s="3" t="s">
        <v>11759</v>
      </c>
      <c r="M591" s="10" t="str">
        <f ca="1">IFERROR(__xludf.DUMMYFUNCTION("REGEXREPLACE(F1689,""\D"", """")"),"12")</f>
        <v>12</v>
      </c>
    </row>
    <row r="592" spans="1:13" ht="15.75" customHeight="1">
      <c r="A592" s="1">
        <v>1767</v>
      </c>
      <c r="B592" s="3">
        <v>1768</v>
      </c>
      <c r="C592" s="3" t="s">
        <v>4848</v>
      </c>
      <c r="D592" s="3">
        <v>0.1759328632119487</v>
      </c>
      <c r="E592" s="3">
        <v>0.2055643696993818</v>
      </c>
      <c r="F592" s="3">
        <v>0.58611825192802058</v>
      </c>
      <c r="G592" s="3">
        <v>0.10025706940874041</v>
      </c>
      <c r="H592" s="3">
        <v>0.12082262210796919</v>
      </c>
      <c r="I592" s="3">
        <v>0.25706940874035988</v>
      </c>
      <c r="J592" s="3">
        <v>3.7578529719639889E-2</v>
      </c>
      <c r="K592" s="3">
        <v>43830.999999999687</v>
      </c>
      <c r="L592" s="3" t="s">
        <v>11839</v>
      </c>
      <c r="M592" s="10" t="str">
        <f ca="1">IFERROR(__xludf.DUMMYFUNCTION("REGEXREPLACE(F1769,""\D"", """")"),"12")</f>
        <v>12</v>
      </c>
    </row>
    <row r="593" spans="1:13" ht="15.75" customHeight="1">
      <c r="A593" s="1">
        <v>1885</v>
      </c>
      <c r="B593" s="3">
        <v>1886</v>
      </c>
      <c r="C593" s="3" t="s">
        <v>5154</v>
      </c>
      <c r="D593" s="3">
        <v>0.17820118730087359</v>
      </c>
      <c r="E593" s="3">
        <v>0.19446348634123331</v>
      </c>
      <c r="F593" s="3">
        <v>0.61925601750547044</v>
      </c>
      <c r="G593" s="3">
        <v>0.12253829321663021</v>
      </c>
      <c r="H593" s="3">
        <v>0.13129102844638951</v>
      </c>
      <c r="I593" s="3">
        <v>0.29321663019693661</v>
      </c>
      <c r="J593" s="3">
        <v>4.4259004442899791E-2</v>
      </c>
      <c r="K593" s="3">
        <v>52163.699999999539</v>
      </c>
      <c r="L593" s="3" t="s">
        <v>11957</v>
      </c>
      <c r="M593" s="10" t="str">
        <f ca="1">IFERROR(__xludf.DUMMYFUNCTION("REGEXREPLACE(F1887,""\D"", """")"),"12")</f>
        <v>12</v>
      </c>
    </row>
    <row r="594" spans="1:13" ht="15.75" customHeight="1">
      <c r="A594" s="1">
        <v>2011</v>
      </c>
      <c r="B594" s="3">
        <v>2012</v>
      </c>
      <c r="C594" s="3" t="s">
        <v>5478</v>
      </c>
      <c r="D594" s="3">
        <v>0.15771260047916461</v>
      </c>
      <c r="E594" s="3">
        <v>0.19615672424649561</v>
      </c>
      <c r="F594" s="3">
        <v>0.58906525573192237</v>
      </c>
      <c r="G594" s="3">
        <v>0.10229276895943561</v>
      </c>
      <c r="H594" s="3">
        <v>0.14285714285714279</v>
      </c>
      <c r="I594" s="3">
        <v>0.27336860670194002</v>
      </c>
      <c r="J594" s="3">
        <v>3.746262650671444E-2</v>
      </c>
      <c r="K594" s="3">
        <v>64917.399999999587</v>
      </c>
      <c r="L594" s="3" t="s">
        <v>12083</v>
      </c>
      <c r="M594" s="10" t="str">
        <f ca="1">IFERROR(__xludf.DUMMYFUNCTION("REGEXREPLACE(F2013,""\D"", """")"),"12")</f>
        <v>12</v>
      </c>
    </row>
    <row r="595" spans="1:13" ht="15.75" customHeight="1">
      <c r="A595" s="1">
        <v>2071</v>
      </c>
      <c r="B595" s="3">
        <v>2072</v>
      </c>
      <c r="C595" s="3" t="s">
        <v>5638</v>
      </c>
      <c r="D595" s="3">
        <v>0.15982510417961179</v>
      </c>
      <c r="E595" s="3">
        <v>0.21080341632957789</v>
      </c>
      <c r="F595" s="3">
        <v>0.61250000000000004</v>
      </c>
      <c r="G595" s="3">
        <v>0.1020833333333333</v>
      </c>
      <c r="H595" s="3">
        <v>9.166666666666666E-2</v>
      </c>
      <c r="I595" s="3">
        <v>0.26250000000000001</v>
      </c>
      <c r="J595" s="3">
        <v>3.0032758730046238E-2</v>
      </c>
      <c r="K595" s="3">
        <v>53157.599999999533</v>
      </c>
      <c r="L595" s="3" t="s">
        <v>12143</v>
      </c>
      <c r="M595" s="10" t="str">
        <f ca="1">IFERROR(__xludf.DUMMYFUNCTION("REGEXREPLACE(F2073,""\D"", """")"),"12")</f>
        <v>12</v>
      </c>
    </row>
    <row r="596" spans="1:13" ht="15.75" customHeight="1">
      <c r="A596" s="1">
        <v>2074</v>
      </c>
      <c r="B596" s="3">
        <v>2075</v>
      </c>
      <c r="C596" s="3" t="s">
        <v>5646</v>
      </c>
      <c r="D596" s="3">
        <v>0.1864083212389083</v>
      </c>
      <c r="E596" s="3">
        <v>0.46728250101594282</v>
      </c>
      <c r="F596" s="3">
        <v>0.61734693877551017</v>
      </c>
      <c r="G596" s="3">
        <v>6.3775510204081634E-2</v>
      </c>
      <c r="H596" s="3">
        <v>6.3775510204081634E-2</v>
      </c>
      <c r="I596" s="3">
        <v>0.1683673469387755</v>
      </c>
      <c r="J596" s="3">
        <v>2.2347441788112411E-2</v>
      </c>
      <c r="K596" s="3">
        <v>40706.299999999697</v>
      </c>
      <c r="L596" s="3" t="s">
        <v>12146</v>
      </c>
      <c r="M596" s="10" t="str">
        <f ca="1">IFERROR(__xludf.DUMMYFUNCTION("REGEXREPLACE(F2076,""\D"", """")"),"12")</f>
        <v>12</v>
      </c>
    </row>
    <row r="597" spans="1:13" ht="15.75" customHeight="1">
      <c r="A597" s="1">
        <v>2195</v>
      </c>
      <c r="B597" s="3">
        <v>2196</v>
      </c>
      <c r="C597" s="3" t="s">
        <v>5945</v>
      </c>
      <c r="D597" s="3">
        <v>0.177231037299211</v>
      </c>
      <c r="E597" s="3">
        <v>0.31338237827634952</v>
      </c>
      <c r="F597" s="3">
        <v>0.60446009389671362</v>
      </c>
      <c r="G597" s="3">
        <v>8.8028169014084501E-2</v>
      </c>
      <c r="H597" s="3">
        <v>0.1044600938967136</v>
      </c>
      <c r="I597" s="3">
        <v>0.22887323943661969</v>
      </c>
      <c r="J597" s="3">
        <v>3.3458915673190398E-2</v>
      </c>
      <c r="K597" s="3">
        <v>94681.300000000338</v>
      </c>
      <c r="L597" s="3" t="s">
        <v>12267</v>
      </c>
      <c r="M597" s="10" t="str">
        <f ca="1">IFERROR(__xludf.DUMMYFUNCTION("REGEXREPLACE(F2197,""\D"", """")"),"12")</f>
        <v>12</v>
      </c>
    </row>
    <row r="598" spans="1:13" ht="15.75" customHeight="1">
      <c r="A598" s="1">
        <v>2228</v>
      </c>
      <c r="B598" s="3">
        <v>2229</v>
      </c>
      <c r="C598" s="3" t="s">
        <v>6032</v>
      </c>
      <c r="D598" s="3">
        <v>0.13837848137962699</v>
      </c>
      <c r="E598" s="3">
        <v>0.16024112840896759</v>
      </c>
      <c r="F598" s="3">
        <v>0.5971428571428572</v>
      </c>
      <c r="G598" s="3">
        <v>0.1257142857142857</v>
      </c>
      <c r="H598" s="3">
        <v>0.1485714285714286</v>
      </c>
      <c r="I598" s="3">
        <v>0.32</v>
      </c>
      <c r="J598" s="3">
        <v>3.6883888727738033E-2</v>
      </c>
      <c r="K598" s="3">
        <v>40629.999999999753</v>
      </c>
      <c r="L598" s="3" t="s">
        <v>12300</v>
      </c>
      <c r="M598" s="10" t="str">
        <f ca="1">IFERROR(__xludf.DUMMYFUNCTION("REGEXREPLACE(F2230,""\D"", """")"),"12")</f>
        <v>12</v>
      </c>
    </row>
    <row r="599" spans="1:13" ht="15.75" customHeight="1">
      <c r="A599" s="1">
        <v>2632</v>
      </c>
      <c r="B599" s="3">
        <v>2633</v>
      </c>
      <c r="C599" s="3" t="s">
        <v>7078</v>
      </c>
      <c r="D599" s="3">
        <v>0.1412693778441633</v>
      </c>
      <c r="E599" s="3">
        <v>0.30402018922500151</v>
      </c>
      <c r="F599" s="3">
        <v>0.66788321167883213</v>
      </c>
      <c r="G599" s="3">
        <v>0.11678832116788319</v>
      </c>
      <c r="H599" s="3">
        <v>6.9343065693430656E-2</v>
      </c>
      <c r="I599" s="3">
        <v>0.2299270072992701</v>
      </c>
      <c r="J599" s="3">
        <v>2.4249539550347841E-2</v>
      </c>
      <c r="K599" s="3">
        <v>29586.199999999961</v>
      </c>
      <c r="L599" s="3" t="s">
        <v>12704</v>
      </c>
      <c r="M599" s="10" t="str">
        <f ca="1">IFERROR(__xludf.DUMMYFUNCTION("REGEXREPLACE(F2634,""\D"", """")"),"12")</f>
        <v>12</v>
      </c>
    </row>
    <row r="600" spans="1:13" ht="15.75" customHeight="1">
      <c r="A600" s="1">
        <v>2652</v>
      </c>
      <c r="B600" s="3">
        <v>2653</v>
      </c>
      <c r="C600" s="3" t="s">
        <v>7132</v>
      </c>
      <c r="D600" s="3">
        <v>0.13242331683903691</v>
      </c>
      <c r="E600" s="3">
        <v>0.2592237219420348</v>
      </c>
      <c r="F600" s="3">
        <v>0.61918194640338509</v>
      </c>
      <c r="G600" s="3">
        <v>9.0267983074753172E-2</v>
      </c>
      <c r="H600" s="3">
        <v>0.1156558533145275</v>
      </c>
      <c r="I600" s="3">
        <v>0.24400564174894221</v>
      </c>
      <c r="J600" s="3">
        <v>2.6606526846817219E-2</v>
      </c>
      <c r="K600" s="3">
        <v>78514.499999999942</v>
      </c>
      <c r="L600" s="3" t="s">
        <v>12724</v>
      </c>
      <c r="M600" s="10" t="str">
        <f ca="1">IFERROR(__xludf.DUMMYFUNCTION("REGEXREPLACE(F2654,""\D"", """")"),"12")</f>
        <v>12</v>
      </c>
    </row>
    <row r="601" spans="1:13" ht="15.75" customHeight="1">
      <c r="A601" s="1">
        <v>2668</v>
      </c>
      <c r="B601" s="3">
        <v>2669</v>
      </c>
      <c r="C601" s="3" t="s">
        <v>7172</v>
      </c>
      <c r="D601" s="3">
        <v>0.19337145070653119</v>
      </c>
      <c r="E601" s="3">
        <v>0.2096002678877186</v>
      </c>
      <c r="F601" s="3">
        <v>0.601123595505618</v>
      </c>
      <c r="G601" s="3">
        <v>0.1348314606741573</v>
      </c>
      <c r="H601" s="3">
        <v>9.5505617977528087E-2</v>
      </c>
      <c r="I601" s="3">
        <v>0.28651685393258419</v>
      </c>
      <c r="J601" s="3">
        <v>4.2563693720367488E-2</v>
      </c>
      <c r="K601" s="3">
        <v>39934.099999999773</v>
      </c>
      <c r="L601" s="3" t="s">
        <v>12740</v>
      </c>
      <c r="M601" s="10" t="str">
        <f ca="1">IFERROR(__xludf.DUMMYFUNCTION("REGEXREPLACE(F2670,""\D"", """")"),"12")</f>
        <v>12</v>
      </c>
    </row>
    <row r="602" spans="1:13" ht="15.75" customHeight="1">
      <c r="A602" s="1">
        <v>2759</v>
      </c>
      <c r="B602" s="3">
        <v>2760</v>
      </c>
      <c r="C602" s="3" t="s">
        <v>7419</v>
      </c>
      <c r="D602" s="3">
        <v>0.1897025490959566</v>
      </c>
      <c r="E602" s="3">
        <v>0.64775197889569025</v>
      </c>
      <c r="F602" s="3">
        <v>0.51271186440677963</v>
      </c>
      <c r="G602" s="3">
        <v>4.8728813559322043E-2</v>
      </c>
      <c r="H602" s="3">
        <v>4.2372881355932202E-2</v>
      </c>
      <c r="I602" s="3">
        <v>0.13983050847457629</v>
      </c>
      <c r="J602" s="3">
        <v>1.599474043501567E-2</v>
      </c>
      <c r="K602" s="3">
        <v>51471.399999999521</v>
      </c>
      <c r="L602" s="3" t="s">
        <v>12831</v>
      </c>
      <c r="M602" s="10" t="str">
        <f ca="1">IFERROR(__xludf.DUMMYFUNCTION("REGEXREPLACE(F2761,""\D"", """")"),"12")</f>
        <v>12</v>
      </c>
    </row>
    <row r="603" spans="1:13" ht="15.75" customHeight="1">
      <c r="A603" s="1">
        <v>2852</v>
      </c>
      <c r="B603" s="3">
        <v>2853</v>
      </c>
      <c r="C603" s="3" t="s">
        <v>7650</v>
      </c>
      <c r="D603" s="3">
        <v>0.21698673183515471</v>
      </c>
      <c r="E603" s="3">
        <v>0.21382564395442971</v>
      </c>
      <c r="F603" s="3">
        <v>0.61224489795918369</v>
      </c>
      <c r="G603" s="3">
        <v>0.22448979591836729</v>
      </c>
      <c r="H603" s="3">
        <v>6.1224489795918373E-2</v>
      </c>
      <c r="I603" s="3">
        <v>0.34693877551020408</v>
      </c>
      <c r="J603" s="3">
        <v>4.0876591184954743E-2</v>
      </c>
      <c r="K603" s="3">
        <v>5516.9</v>
      </c>
      <c r="L603" s="3" t="s">
        <v>12921</v>
      </c>
      <c r="M603" s="10" t="str">
        <f ca="1">IFERROR(__xludf.DUMMYFUNCTION("REGEXREPLACE(F2854,""\D"", """")"),"12")</f>
        <v>12</v>
      </c>
    </row>
    <row r="604" spans="1:13" ht="15.75" customHeight="1">
      <c r="A604" s="1">
        <v>2914</v>
      </c>
      <c r="B604" s="3">
        <v>2915</v>
      </c>
      <c r="C604" s="3" t="s">
        <v>7807</v>
      </c>
      <c r="D604" s="3">
        <v>0.21001335143345259</v>
      </c>
      <c r="E604" s="3">
        <v>0.22574152787412671</v>
      </c>
      <c r="F604" s="3">
        <v>0.63636363636363635</v>
      </c>
      <c r="G604" s="3">
        <v>9.6256684491978606E-2</v>
      </c>
      <c r="H604" s="3">
        <v>6.9518716577540107E-2</v>
      </c>
      <c r="I604" s="3">
        <v>0.27272727272727271</v>
      </c>
      <c r="J604" s="3">
        <v>3.129006812190923E-2</v>
      </c>
      <c r="K604" s="3">
        <v>20960.5</v>
      </c>
      <c r="L604" s="3" t="s">
        <v>12983</v>
      </c>
      <c r="M604" s="10" t="str">
        <f ca="1">IFERROR(__xludf.DUMMYFUNCTION("REGEXREPLACE(F2916,""\D"", """")"),"12")</f>
        <v>12</v>
      </c>
    </row>
    <row r="605" spans="1:13" ht="15.75" customHeight="1">
      <c r="A605" s="1">
        <v>2979</v>
      </c>
      <c r="B605" s="3">
        <v>2980</v>
      </c>
      <c r="C605" s="3" t="s">
        <v>7977</v>
      </c>
      <c r="D605" s="3">
        <v>0.18741258230665189</v>
      </c>
      <c r="E605" s="3">
        <v>0.23929698251419509</v>
      </c>
      <c r="F605" s="3">
        <v>0.64418604651162792</v>
      </c>
      <c r="G605" s="3">
        <v>9.0697674418604657E-2</v>
      </c>
      <c r="H605" s="3">
        <v>0.1093023255813954</v>
      </c>
      <c r="I605" s="3">
        <v>0.24186046511627909</v>
      </c>
      <c r="J605" s="3">
        <v>3.6187085583382891E-2</v>
      </c>
      <c r="K605" s="3">
        <v>45985.09999999962</v>
      </c>
      <c r="L605" s="3" t="s">
        <v>13048</v>
      </c>
      <c r="M605" s="10" t="str">
        <f ca="1">IFERROR(__xludf.DUMMYFUNCTION("REGEXREPLACE(F2981,""\D"", """")"),"12")</f>
        <v>12</v>
      </c>
    </row>
    <row r="606" spans="1:13" ht="15.75" customHeight="1">
      <c r="A606" s="1">
        <v>2995</v>
      </c>
      <c r="B606" s="3">
        <v>2996</v>
      </c>
      <c r="C606" s="3" t="s">
        <v>8023</v>
      </c>
      <c r="D606" s="3">
        <v>0.17338962485640841</v>
      </c>
      <c r="E606" s="3">
        <v>0.31679190989722728</v>
      </c>
      <c r="F606" s="3">
        <v>0.63192182410423448</v>
      </c>
      <c r="G606" s="3">
        <v>9.1205211726384364E-2</v>
      </c>
      <c r="H606" s="3">
        <v>0.10423452768729639</v>
      </c>
      <c r="I606" s="3">
        <v>0.2345276872964169</v>
      </c>
      <c r="J606" s="3">
        <v>3.2299841207392273E-2</v>
      </c>
      <c r="K606" s="3">
        <v>33924.39999999987</v>
      </c>
      <c r="L606" s="3" t="s">
        <v>13064</v>
      </c>
      <c r="M606" s="10" t="str">
        <f ca="1">IFERROR(__xludf.DUMMYFUNCTION("REGEXREPLACE(F2997,""\D"", """")"),"12")</f>
        <v>12</v>
      </c>
    </row>
    <row r="607" spans="1:13" ht="15.75" customHeight="1">
      <c r="A607" s="1">
        <v>3023</v>
      </c>
      <c r="B607" s="3">
        <v>3024</v>
      </c>
      <c r="C607" s="3" t="s">
        <v>8099</v>
      </c>
      <c r="D607" s="3">
        <v>0.1461919200859875</v>
      </c>
      <c r="E607" s="3">
        <v>0.22414718679454601</v>
      </c>
      <c r="F607" s="3">
        <v>0.67080745341614911</v>
      </c>
      <c r="G607" s="3">
        <v>9.3167701863354033E-2</v>
      </c>
      <c r="H607" s="3">
        <v>0.11801242236024841</v>
      </c>
      <c r="I607" s="3">
        <v>0.25465838509316768</v>
      </c>
      <c r="J607" s="3">
        <v>2.826440319249332E-2</v>
      </c>
      <c r="K607" s="3">
        <v>17753.000000000029</v>
      </c>
      <c r="L607" s="3" t="s">
        <v>13092</v>
      </c>
      <c r="M607" s="10" t="str">
        <f ca="1">IFERROR(__xludf.DUMMYFUNCTION("REGEXREPLACE(F3025,""\D"", """")"),"12")</f>
        <v>12</v>
      </c>
    </row>
    <row r="608" spans="1:13" ht="15.75" customHeight="1">
      <c r="A608" s="1">
        <v>3040</v>
      </c>
      <c r="B608" s="3">
        <v>3041</v>
      </c>
      <c r="C608" s="3" t="s">
        <v>8144</v>
      </c>
      <c r="D608" s="3">
        <v>0.1503965726791002</v>
      </c>
      <c r="E608" s="3">
        <v>0.24117637380178569</v>
      </c>
      <c r="F608" s="3">
        <v>0.58875739644970415</v>
      </c>
      <c r="G608" s="3">
        <v>8.5798816568047331E-2</v>
      </c>
      <c r="H608" s="3">
        <v>0.1124260355029586</v>
      </c>
      <c r="I608" s="3">
        <v>0.2337278106508876</v>
      </c>
      <c r="J608" s="3">
        <v>2.840179854629488E-2</v>
      </c>
      <c r="K608" s="3">
        <v>37071.399999999812</v>
      </c>
      <c r="L608" s="3" t="s">
        <v>13109</v>
      </c>
      <c r="M608" s="10" t="str">
        <f ca="1">IFERROR(__xludf.DUMMYFUNCTION("REGEXREPLACE(F3042,""\D"", """")"),"12")</f>
        <v>12</v>
      </c>
    </row>
    <row r="609" spans="1:13" ht="15.75" customHeight="1">
      <c r="A609" s="1">
        <v>3190</v>
      </c>
      <c r="B609" s="3">
        <v>3191</v>
      </c>
      <c r="C609" s="3" t="s">
        <v>8532</v>
      </c>
      <c r="D609" s="3">
        <v>0.17501091118094819</v>
      </c>
      <c r="E609" s="3">
        <v>0.1389622603742571</v>
      </c>
      <c r="F609" s="3">
        <v>0.64317180616740088</v>
      </c>
      <c r="G609" s="3">
        <v>0.105726872246696</v>
      </c>
      <c r="H609" s="3">
        <v>0.11453744493392071</v>
      </c>
      <c r="I609" s="3">
        <v>0.29074889867841408</v>
      </c>
      <c r="J609" s="3">
        <v>3.6512232445042377E-2</v>
      </c>
      <c r="K609" s="3">
        <v>25748.099999999991</v>
      </c>
      <c r="L609" s="3" t="s">
        <v>13259</v>
      </c>
      <c r="M609" s="10" t="str">
        <f ca="1">IFERROR(__xludf.DUMMYFUNCTION("REGEXREPLACE(F3192,""\D"", """")"),"12")</f>
        <v>12</v>
      </c>
    </row>
    <row r="610" spans="1:13" ht="15.75" customHeight="1">
      <c r="A610" s="1">
        <v>3209</v>
      </c>
      <c r="B610" s="3">
        <v>3210</v>
      </c>
      <c r="C610" s="3" t="s">
        <v>8582</v>
      </c>
      <c r="D610" s="3">
        <v>0.1710830716423892</v>
      </c>
      <c r="E610" s="3">
        <v>0.27474085476685001</v>
      </c>
      <c r="F610" s="3">
        <v>0.60457516339869277</v>
      </c>
      <c r="G610" s="3">
        <v>8.1699346405228759E-2</v>
      </c>
      <c r="H610" s="3">
        <v>0.1209150326797386</v>
      </c>
      <c r="I610" s="3">
        <v>0.23202614379084971</v>
      </c>
      <c r="J610" s="3">
        <v>3.2645564151652123E-2</v>
      </c>
      <c r="K610" s="3">
        <v>33680.199999999859</v>
      </c>
      <c r="L610" s="3" t="s">
        <v>13278</v>
      </c>
      <c r="M610" s="10" t="str">
        <f ca="1">IFERROR(__xludf.DUMMYFUNCTION("REGEXREPLACE(F3211,""\D"", """")"),"12")</f>
        <v>12</v>
      </c>
    </row>
    <row r="611" spans="1:13" ht="15.75" customHeight="1">
      <c r="A611" s="1">
        <v>3220</v>
      </c>
      <c r="B611" s="3">
        <v>3221</v>
      </c>
      <c r="C611" s="3" t="s">
        <v>8610</v>
      </c>
      <c r="D611" s="3">
        <v>0.15988874871853689</v>
      </c>
      <c r="E611" s="3">
        <v>0.2983121787592789</v>
      </c>
      <c r="F611" s="3">
        <v>0.62206896551724133</v>
      </c>
      <c r="G611" s="3">
        <v>8.4137931034482763E-2</v>
      </c>
      <c r="H611" s="3">
        <v>0.1089655172413793</v>
      </c>
      <c r="I611" s="3">
        <v>0.2220689655172414</v>
      </c>
      <c r="J611" s="3">
        <v>3.0084589361283099E-2</v>
      </c>
      <c r="K611" s="3">
        <v>79874.099999999889</v>
      </c>
      <c r="L611" s="3" t="s">
        <v>13289</v>
      </c>
      <c r="M611" s="10" t="str">
        <f ca="1">IFERROR(__xludf.DUMMYFUNCTION("REGEXREPLACE(F3222,""\D"", """")"),"12")</f>
        <v>12</v>
      </c>
    </row>
    <row r="612" spans="1:13" ht="15.75" customHeight="1">
      <c r="A612" s="1">
        <v>3275</v>
      </c>
      <c r="B612" s="3">
        <v>3276</v>
      </c>
      <c r="C612" s="3" t="s">
        <v>8754</v>
      </c>
      <c r="D612" s="3">
        <v>0.18876205821138539</v>
      </c>
      <c r="E612" s="3">
        <v>0.16880032891592009</v>
      </c>
      <c r="F612" s="3">
        <v>0.62642369020501143</v>
      </c>
      <c r="G612" s="3">
        <v>0.13211845102505701</v>
      </c>
      <c r="H612" s="3">
        <v>0.14350797266514809</v>
      </c>
      <c r="I612" s="3">
        <v>0.30979498861047838</v>
      </c>
      <c r="J612" s="3">
        <v>5.0977275024662969E-2</v>
      </c>
      <c r="K612" s="3">
        <v>49480.799999999559</v>
      </c>
      <c r="L612" s="3" t="s">
        <v>13344</v>
      </c>
      <c r="M612" s="10" t="str">
        <f ca="1">IFERROR(__xludf.DUMMYFUNCTION("REGEXREPLACE(F3277,""\D"", """")"),"12")</f>
        <v>12</v>
      </c>
    </row>
    <row r="613" spans="1:13" ht="15.75" customHeight="1">
      <c r="A613" s="1">
        <v>3279</v>
      </c>
      <c r="B613" s="3">
        <v>3280</v>
      </c>
      <c r="C613" s="3" t="s">
        <v>8765</v>
      </c>
      <c r="D613" s="3">
        <v>0.23996572912927031</v>
      </c>
      <c r="E613" s="3">
        <v>0.24059639761497309</v>
      </c>
      <c r="F613" s="3">
        <v>0.61637931034482762</v>
      </c>
      <c r="G613" s="3">
        <v>0.1163793103448276</v>
      </c>
      <c r="H613" s="3">
        <v>0.1336206896551724</v>
      </c>
      <c r="I613" s="3">
        <v>0.29310344827586199</v>
      </c>
      <c r="J613" s="3">
        <v>5.7293744437513353E-2</v>
      </c>
      <c r="K613" s="3">
        <v>25589.29999999997</v>
      </c>
      <c r="L613" s="3" t="s">
        <v>13348</v>
      </c>
      <c r="M613" s="10" t="str">
        <f ca="1">IFERROR(__xludf.DUMMYFUNCTION("REGEXREPLACE(F3281,""\D"", """")"),"12")</f>
        <v>12</v>
      </c>
    </row>
    <row r="614" spans="1:13" ht="15.75" customHeight="1">
      <c r="A614" s="1">
        <v>3683</v>
      </c>
      <c r="B614" s="3">
        <v>3684</v>
      </c>
      <c r="C614" s="3" t="s">
        <v>9799</v>
      </c>
      <c r="D614" s="3">
        <v>0.17456682394210299</v>
      </c>
      <c r="E614" s="3">
        <v>0.16969285162507219</v>
      </c>
      <c r="F614" s="3">
        <v>0.61128284389489951</v>
      </c>
      <c r="G614" s="3">
        <v>0.13833075734157649</v>
      </c>
      <c r="H614" s="3">
        <v>0.13833075734157649</v>
      </c>
      <c r="I614" s="3">
        <v>0.32457496136012359</v>
      </c>
      <c r="J614" s="3">
        <v>4.7984619271215598E-2</v>
      </c>
      <c r="K614" s="3">
        <v>149180.3000000029</v>
      </c>
      <c r="L614" s="3" t="s">
        <v>13747</v>
      </c>
      <c r="M614" s="10" t="str">
        <f ca="1">IFERROR(__xludf.DUMMYFUNCTION("REGEXREPLACE(F3685,""\D"", """")"),"12")</f>
        <v>12</v>
      </c>
    </row>
    <row r="615" spans="1:13" ht="15.75" customHeight="1">
      <c r="A615" s="1">
        <v>3721</v>
      </c>
      <c r="B615" s="3">
        <v>3722</v>
      </c>
      <c r="C615" s="3" t="s">
        <v>9902</v>
      </c>
      <c r="D615" s="3">
        <v>0.176796145980577</v>
      </c>
      <c r="E615" s="3">
        <v>0.46645845803521541</v>
      </c>
      <c r="F615" s="3">
        <v>0.54313099041533541</v>
      </c>
      <c r="G615" s="3">
        <v>7.6677316293929709E-2</v>
      </c>
      <c r="H615" s="3">
        <v>8.6261980830670923E-2</v>
      </c>
      <c r="I615" s="3">
        <v>0.1916932907348243</v>
      </c>
      <c r="J615" s="3">
        <v>2.7162829137135441E-2</v>
      </c>
      <c r="K615" s="3">
        <v>34356.09999999986</v>
      </c>
      <c r="L615" s="3" t="s">
        <v>13785</v>
      </c>
      <c r="M615" s="10" t="str">
        <f ca="1">IFERROR(__xludf.DUMMYFUNCTION("REGEXREPLACE(F3723,""\D"", """")"),"12")</f>
        <v>12</v>
      </c>
    </row>
    <row r="616" spans="1:13" ht="15.75" customHeight="1">
      <c r="A616" s="1">
        <v>1</v>
      </c>
      <c r="B616" s="3">
        <v>2</v>
      </c>
      <c r="C616" s="3" t="s">
        <v>10</v>
      </c>
      <c r="D616" s="3">
        <v>0.16371567478973009</v>
      </c>
      <c r="E616" s="3">
        <v>0.1657066528858625</v>
      </c>
      <c r="F616" s="3">
        <v>0.67025089605734767</v>
      </c>
      <c r="G616" s="3">
        <v>0.1111111111111111</v>
      </c>
      <c r="H616" s="3">
        <v>0.13261648745519711</v>
      </c>
      <c r="I616" s="3">
        <v>0.30824372759856628</v>
      </c>
      <c r="J616" s="3">
        <v>3.8288632176757258E-2</v>
      </c>
      <c r="K616" s="3">
        <v>30131.099999999929</v>
      </c>
      <c r="L616" s="3" t="s">
        <v>10073</v>
      </c>
      <c r="M616" s="10" t="str">
        <f ca="1">IFERROR(__xludf.DUMMYFUNCTION("REGEXREPLACE(F3,""\D"", """")"),"13")</f>
        <v>13</v>
      </c>
    </row>
    <row r="617" spans="1:13" ht="15.75" customHeight="1">
      <c r="A617" s="1">
        <v>4</v>
      </c>
      <c r="B617" s="3">
        <v>5</v>
      </c>
      <c r="C617" s="3" t="s">
        <v>21</v>
      </c>
      <c r="D617" s="3">
        <v>0.17910419255214821</v>
      </c>
      <c r="E617" s="3">
        <v>0.19977364781810081</v>
      </c>
      <c r="F617" s="3">
        <v>0.6280193236714976</v>
      </c>
      <c r="G617" s="3">
        <v>0.106280193236715</v>
      </c>
      <c r="H617" s="3">
        <v>0.14009661835748791</v>
      </c>
      <c r="I617" s="3">
        <v>0.28019323671497592</v>
      </c>
      <c r="J617" s="3">
        <v>4.1557412296798629E-2</v>
      </c>
      <c r="K617" s="3">
        <v>23359.200000000001</v>
      </c>
      <c r="L617" s="3" t="s">
        <v>10076</v>
      </c>
      <c r="M617" s="10" t="str">
        <f ca="1">IFERROR(__xludf.DUMMYFUNCTION("REGEXREPLACE(F6,""\D"", """")"),"13")</f>
        <v>13</v>
      </c>
    </row>
    <row r="618" spans="1:13" ht="15.75" customHeight="1">
      <c r="A618" s="1">
        <v>34</v>
      </c>
      <c r="B618" s="3">
        <v>35</v>
      </c>
      <c r="C618" s="3" t="s">
        <v>125</v>
      </c>
      <c r="D618" s="3">
        <v>0.16473205781839331</v>
      </c>
      <c r="E618" s="3">
        <v>0.2410889894571816</v>
      </c>
      <c r="F618" s="3">
        <v>0.59149722735674681</v>
      </c>
      <c r="G618" s="3">
        <v>0.1035120147874307</v>
      </c>
      <c r="H618" s="3">
        <v>0.12384473197781889</v>
      </c>
      <c r="I618" s="3">
        <v>0.26617375231053603</v>
      </c>
      <c r="J618" s="3">
        <v>3.6541897383927449E-2</v>
      </c>
      <c r="K618" s="3">
        <v>60419.399999999507</v>
      </c>
      <c r="L618" s="3" t="s">
        <v>10106</v>
      </c>
      <c r="M618" s="10" t="str">
        <f ca="1">IFERROR(__xludf.DUMMYFUNCTION("REGEXREPLACE(F36,""\D"", """")"),"13")</f>
        <v>13</v>
      </c>
    </row>
    <row r="619" spans="1:13" ht="15.75" customHeight="1">
      <c r="A619" s="1">
        <v>147</v>
      </c>
      <c r="B619" s="3">
        <v>148</v>
      </c>
      <c r="C619" s="3" t="s">
        <v>449</v>
      </c>
      <c r="D619" s="3">
        <v>0.2109860465470203</v>
      </c>
      <c r="E619" s="3">
        <v>0.24945759244758239</v>
      </c>
      <c r="F619" s="3">
        <v>0.6058394160583942</v>
      </c>
      <c r="G619" s="3">
        <v>9.4890510948905105E-2</v>
      </c>
      <c r="H619" s="3">
        <v>0.1240875912408759</v>
      </c>
      <c r="I619" s="3">
        <v>0.28467153284671531</v>
      </c>
      <c r="J619" s="3">
        <v>4.1756225460180901E-2</v>
      </c>
      <c r="K619" s="3">
        <v>15624.900000000031</v>
      </c>
      <c r="L619" s="3" t="s">
        <v>10219</v>
      </c>
      <c r="M619" s="10" t="str">
        <f ca="1">IFERROR(__xludf.DUMMYFUNCTION("REGEXREPLACE(F149,""\D"", """")"),"13")</f>
        <v>13</v>
      </c>
    </row>
    <row r="620" spans="1:13" ht="15.75" customHeight="1">
      <c r="A620" s="1">
        <v>254</v>
      </c>
      <c r="B620" s="3">
        <v>255</v>
      </c>
      <c r="C620" s="3" t="s">
        <v>750</v>
      </c>
      <c r="D620" s="3">
        <v>0.1713732531420987</v>
      </c>
      <c r="E620" s="3">
        <v>0.12726306756412209</v>
      </c>
      <c r="F620" s="3">
        <v>0.68548387096774188</v>
      </c>
      <c r="G620" s="3">
        <v>0.22580645161290319</v>
      </c>
      <c r="H620" s="3">
        <v>5.6451612903225798E-2</v>
      </c>
      <c r="I620" s="3">
        <v>0.33064516129032262</v>
      </c>
      <c r="J620" s="3">
        <v>3.668623130062907E-2</v>
      </c>
      <c r="K620" s="3">
        <v>13768.100000000029</v>
      </c>
      <c r="L620" s="3" t="s">
        <v>10326</v>
      </c>
      <c r="M620" s="10" t="str">
        <f ca="1">IFERROR(__xludf.DUMMYFUNCTION("REGEXREPLACE(F256,""\D"", """")"),"13")</f>
        <v>13</v>
      </c>
    </row>
    <row r="621" spans="1:13" ht="15.75" customHeight="1">
      <c r="A621" s="1">
        <v>270</v>
      </c>
      <c r="B621" s="3">
        <v>271</v>
      </c>
      <c r="C621" s="3" t="s">
        <v>794</v>
      </c>
      <c r="D621" s="3">
        <v>0.1504746373841635</v>
      </c>
      <c r="E621" s="3">
        <v>0.17962620091028961</v>
      </c>
      <c r="F621" s="3">
        <v>0.61788617886178865</v>
      </c>
      <c r="G621" s="3">
        <v>0.12195121951219511</v>
      </c>
      <c r="H621" s="3">
        <v>0.14634146341463411</v>
      </c>
      <c r="I621" s="3">
        <v>0.30081300813008133</v>
      </c>
      <c r="J621" s="3">
        <v>3.7217222372648878E-2</v>
      </c>
      <c r="K621" s="3">
        <v>13973.000000000029</v>
      </c>
      <c r="L621" s="3" t="s">
        <v>10342</v>
      </c>
      <c r="M621" s="10" t="str">
        <f ca="1">IFERROR(__xludf.DUMMYFUNCTION("REGEXREPLACE(F272,""\D"", """")"),"13")</f>
        <v>13</v>
      </c>
    </row>
    <row r="622" spans="1:13" ht="15.75" customHeight="1">
      <c r="A622" s="1">
        <v>281</v>
      </c>
      <c r="B622" s="3">
        <v>282</v>
      </c>
      <c r="C622" s="3" t="s">
        <v>824</v>
      </c>
      <c r="D622" s="3">
        <v>0.16898393254473071</v>
      </c>
      <c r="E622" s="3">
        <v>0.15110800383662229</v>
      </c>
      <c r="F622" s="3">
        <v>0.63564781675017901</v>
      </c>
      <c r="G622" s="3">
        <v>0.13314244810307799</v>
      </c>
      <c r="H622" s="3">
        <v>0.13528990694345019</v>
      </c>
      <c r="I622" s="3">
        <v>0.30994989262705802</v>
      </c>
      <c r="J622" s="3">
        <v>4.5075641285086981E-2</v>
      </c>
      <c r="K622" s="3">
        <v>155073.90000000369</v>
      </c>
      <c r="L622" s="3" t="s">
        <v>10353</v>
      </c>
      <c r="M622" s="10" t="str">
        <f ca="1">IFERROR(__xludf.DUMMYFUNCTION("REGEXREPLACE(F283,""\D"", """")"),"13")</f>
        <v>13</v>
      </c>
    </row>
    <row r="623" spans="1:13" ht="15.75" customHeight="1">
      <c r="A623" s="1">
        <v>350</v>
      </c>
      <c r="B623" s="3">
        <v>351</v>
      </c>
      <c r="C623" s="3" t="s">
        <v>1007</v>
      </c>
      <c r="D623" s="3">
        <v>0.15673268454622091</v>
      </c>
      <c r="E623" s="3">
        <v>0.23576493534860021</v>
      </c>
      <c r="F623" s="3">
        <v>0.61956521739130432</v>
      </c>
      <c r="G623" s="3">
        <v>0.125</v>
      </c>
      <c r="H623" s="3">
        <v>0.11956521739130439</v>
      </c>
      <c r="I623" s="3">
        <v>0.28804347826086962</v>
      </c>
      <c r="J623" s="3">
        <v>3.6187394585325057E-2</v>
      </c>
      <c r="K623" s="3">
        <v>20853.40000000002</v>
      </c>
      <c r="L623" s="3" t="s">
        <v>10422</v>
      </c>
      <c r="M623" s="10" t="str">
        <f ca="1">IFERROR(__xludf.DUMMYFUNCTION("REGEXREPLACE(F352,""\D"", """")"),"13")</f>
        <v>13</v>
      </c>
    </row>
    <row r="624" spans="1:13" ht="15.75" customHeight="1">
      <c r="A624" s="1">
        <v>432</v>
      </c>
      <c r="B624" s="3">
        <v>433</v>
      </c>
      <c r="C624" s="3" t="s">
        <v>1232</v>
      </c>
      <c r="D624" s="3">
        <v>0.18585103948515971</v>
      </c>
      <c r="E624" s="3">
        <v>0.14884787760476439</v>
      </c>
      <c r="F624" s="3">
        <v>0.6467065868263473</v>
      </c>
      <c r="G624" s="3">
        <v>0.1107784431137725</v>
      </c>
      <c r="H624" s="3">
        <v>0.1467065868263473</v>
      </c>
      <c r="I624" s="3">
        <v>0.31437125748502992</v>
      </c>
      <c r="J624" s="3">
        <v>4.6026320972590788E-2</v>
      </c>
      <c r="K624" s="3">
        <v>36820.699999999808</v>
      </c>
      <c r="L624" s="3" t="s">
        <v>10504</v>
      </c>
      <c r="M624" s="10" t="str">
        <f ca="1">IFERROR(__xludf.DUMMYFUNCTION("REGEXREPLACE(F434,""\D"", """")"),"13")</f>
        <v>13</v>
      </c>
    </row>
    <row r="625" spans="1:13" ht="15.75" customHeight="1">
      <c r="A625" s="1">
        <v>447</v>
      </c>
      <c r="B625" s="3">
        <v>448</v>
      </c>
      <c r="C625" s="3" t="s">
        <v>1272</v>
      </c>
      <c r="D625" s="3">
        <v>0.15762703162037139</v>
      </c>
      <c r="E625" s="3">
        <v>0.18051999094505419</v>
      </c>
      <c r="F625" s="3">
        <v>0.59907834101382484</v>
      </c>
      <c r="G625" s="3">
        <v>9.2165898617511524E-2</v>
      </c>
      <c r="H625" s="3">
        <v>0.1566820276497696</v>
      </c>
      <c r="I625" s="3">
        <v>0.29493087557603692</v>
      </c>
      <c r="J625" s="3">
        <v>3.6130351721480811E-2</v>
      </c>
      <c r="K625" s="3">
        <v>23619.9</v>
      </c>
      <c r="L625" s="3" t="s">
        <v>10519</v>
      </c>
      <c r="M625" s="10" t="str">
        <f ca="1">IFERROR(__xludf.DUMMYFUNCTION("REGEXREPLACE(F449,""\D"", """")"),"13")</f>
        <v>13</v>
      </c>
    </row>
    <row r="626" spans="1:13" ht="15.75" customHeight="1">
      <c r="A626" s="1">
        <v>545</v>
      </c>
      <c r="B626" s="3">
        <v>546</v>
      </c>
      <c r="C626" s="3" t="s">
        <v>1530</v>
      </c>
      <c r="D626" s="3">
        <v>0.23989571839495161</v>
      </c>
      <c r="E626" s="3">
        <v>0.31114414100061633</v>
      </c>
      <c r="F626" s="3">
        <v>0.64</v>
      </c>
      <c r="G626" s="3">
        <v>0.1066666666666667</v>
      </c>
      <c r="H626" s="3">
        <v>0.12</v>
      </c>
      <c r="I626" s="3">
        <v>0.30666666666666659</v>
      </c>
      <c r="J626" s="3">
        <v>4.5689635983271207E-2</v>
      </c>
      <c r="K626" s="3">
        <v>8421.9000000000069</v>
      </c>
      <c r="L626" s="3" t="s">
        <v>10617</v>
      </c>
      <c r="M626" s="10" t="str">
        <f ca="1">IFERROR(__xludf.DUMMYFUNCTION("REGEXREPLACE(F547,""\D"", """")"),"13")</f>
        <v>13</v>
      </c>
    </row>
    <row r="627" spans="1:13" ht="15.75" customHeight="1">
      <c r="A627" s="1">
        <v>645</v>
      </c>
      <c r="B627" s="3">
        <v>646</v>
      </c>
      <c r="C627" s="3" t="s">
        <v>1799</v>
      </c>
      <c r="D627" s="3">
        <v>0.16458027429839059</v>
      </c>
      <c r="E627" s="3">
        <v>0.20242373648644191</v>
      </c>
      <c r="F627" s="3">
        <v>0.62770562770562766</v>
      </c>
      <c r="G627" s="3">
        <v>0.12554112554112551</v>
      </c>
      <c r="H627" s="3">
        <v>0.12987012987012991</v>
      </c>
      <c r="I627" s="3">
        <v>0.27705627705627711</v>
      </c>
      <c r="J627" s="3">
        <v>4.0288676096834092E-2</v>
      </c>
      <c r="K627" s="3">
        <v>26038.80000000001</v>
      </c>
      <c r="L627" s="3" t="s">
        <v>10717</v>
      </c>
      <c r="M627" s="10" t="str">
        <f ca="1">IFERROR(__xludf.DUMMYFUNCTION("REGEXREPLACE(F647,""\D"", """")"),"13")</f>
        <v>13</v>
      </c>
    </row>
    <row r="628" spans="1:13" ht="15.75" customHeight="1">
      <c r="A628" s="1">
        <v>656</v>
      </c>
      <c r="B628" s="3">
        <v>657</v>
      </c>
      <c r="C628" s="3" t="s">
        <v>1827</v>
      </c>
      <c r="D628" s="3">
        <v>0.16917866105976781</v>
      </c>
      <c r="E628" s="3">
        <v>0.1305382933200972</v>
      </c>
      <c r="F628" s="3">
        <v>0.6391382405745063</v>
      </c>
      <c r="G628" s="3">
        <v>0.1310592459605027</v>
      </c>
      <c r="H628" s="3">
        <v>0.1741472172351885</v>
      </c>
      <c r="I628" s="3">
        <v>0.3231597845601436</v>
      </c>
      <c r="J628" s="3">
        <v>5.0342547757064648E-2</v>
      </c>
      <c r="K628" s="3">
        <v>61119.899999999558</v>
      </c>
      <c r="L628" s="3" t="s">
        <v>10728</v>
      </c>
      <c r="M628" s="10" t="str">
        <f ca="1">IFERROR(__xludf.DUMMYFUNCTION("REGEXREPLACE(F658,""\D"", """")"),"13")</f>
        <v>13</v>
      </c>
    </row>
    <row r="629" spans="1:13" ht="15.75" customHeight="1">
      <c r="A629" s="1">
        <v>770</v>
      </c>
      <c r="B629" s="3">
        <v>771</v>
      </c>
      <c r="C629" s="3" t="s">
        <v>2141</v>
      </c>
      <c r="D629" s="3">
        <v>0.1570459317534694</v>
      </c>
      <c r="E629" s="3">
        <v>0.25251182998552041</v>
      </c>
      <c r="F629" s="3">
        <v>0.62903225806451613</v>
      </c>
      <c r="G629" s="3">
        <v>8.8709677419354843E-2</v>
      </c>
      <c r="H629" s="3">
        <v>0.1209677419354839</v>
      </c>
      <c r="I629" s="3">
        <v>0.27016129032258063</v>
      </c>
      <c r="J629" s="3">
        <v>3.0922194707069351E-2</v>
      </c>
      <c r="K629" s="3">
        <v>27019.299999999959</v>
      </c>
      <c r="L629" s="3" t="s">
        <v>10842</v>
      </c>
      <c r="M629" s="10" t="str">
        <f ca="1">IFERROR(__xludf.DUMMYFUNCTION("REGEXREPLACE(F772,""\D"", """")"),"13")</f>
        <v>13</v>
      </c>
    </row>
    <row r="630" spans="1:13" ht="15.75" customHeight="1">
      <c r="A630" s="1">
        <v>778</v>
      </c>
      <c r="B630" s="3">
        <v>779</v>
      </c>
      <c r="C630" s="3" t="s">
        <v>2163</v>
      </c>
      <c r="D630" s="3">
        <v>0.19475255088421101</v>
      </c>
      <c r="E630" s="3">
        <v>0.16270321333008761</v>
      </c>
      <c r="F630" s="3">
        <v>0.65934065934065933</v>
      </c>
      <c r="G630" s="3">
        <v>0.18681318681318679</v>
      </c>
      <c r="H630" s="3">
        <v>6.5934065934065936E-2</v>
      </c>
      <c r="I630" s="3">
        <v>0.31868131868131871</v>
      </c>
      <c r="J630" s="3">
        <v>3.8463933292735182E-2</v>
      </c>
      <c r="K630" s="3">
        <v>10185.200000000021</v>
      </c>
      <c r="L630" s="3" t="s">
        <v>10850</v>
      </c>
      <c r="M630" s="10" t="str">
        <f ca="1">IFERROR(__xludf.DUMMYFUNCTION("REGEXREPLACE(F780,""\D"", """")"),"13")</f>
        <v>13</v>
      </c>
    </row>
    <row r="631" spans="1:13" ht="15.75" customHeight="1">
      <c r="A631" s="1">
        <v>785</v>
      </c>
      <c r="B631" s="3">
        <v>786</v>
      </c>
      <c r="C631" s="3" t="s">
        <v>2182</v>
      </c>
      <c r="D631" s="3">
        <v>0.17245574304606329</v>
      </c>
      <c r="E631" s="3">
        <v>0.2455538428033954</v>
      </c>
      <c r="F631" s="3">
        <v>0.66060606060606064</v>
      </c>
      <c r="G631" s="3">
        <v>0.1393939393939394</v>
      </c>
      <c r="H631" s="3">
        <v>8.4848484848484854E-2</v>
      </c>
      <c r="I631" s="3">
        <v>0.2484848484848485</v>
      </c>
      <c r="J631" s="3">
        <v>3.4922269787245941E-2</v>
      </c>
      <c r="K631" s="3">
        <v>17158.10000000002</v>
      </c>
      <c r="L631" s="3" t="s">
        <v>10857</v>
      </c>
      <c r="M631" s="10" t="str">
        <f ca="1">IFERROR(__xludf.DUMMYFUNCTION("REGEXREPLACE(F787,""\D"", """")"),"13")</f>
        <v>13</v>
      </c>
    </row>
    <row r="632" spans="1:13" ht="15.75" customHeight="1">
      <c r="A632" s="1">
        <v>804</v>
      </c>
      <c r="B632" s="3">
        <v>805</v>
      </c>
      <c r="C632" s="3" t="s">
        <v>2236</v>
      </c>
      <c r="D632" s="3">
        <v>0.18534454120112159</v>
      </c>
      <c r="E632" s="3">
        <v>0.14921228739571929</v>
      </c>
      <c r="F632" s="3">
        <v>0.63583815028901736</v>
      </c>
      <c r="G632" s="3">
        <v>0.1098265895953757</v>
      </c>
      <c r="H632" s="3">
        <v>0.13872832369942201</v>
      </c>
      <c r="I632" s="3">
        <v>0.32947976878612723</v>
      </c>
      <c r="J632" s="3">
        <v>4.3083271549103817E-2</v>
      </c>
      <c r="K632" s="3">
        <v>19973.600000000009</v>
      </c>
      <c r="L632" s="3" t="s">
        <v>10876</v>
      </c>
      <c r="M632" s="10" t="str">
        <f ca="1">IFERROR(__xludf.DUMMYFUNCTION("REGEXREPLACE(F806,""\D"", """")"),"13")</f>
        <v>13</v>
      </c>
    </row>
    <row r="633" spans="1:13" ht="15.75" customHeight="1">
      <c r="A633" s="1">
        <v>926</v>
      </c>
      <c r="B633" s="3">
        <v>927</v>
      </c>
      <c r="C633" s="3" t="s">
        <v>2573</v>
      </c>
      <c r="D633" s="3">
        <v>0.1467298756688184</v>
      </c>
      <c r="E633" s="3">
        <v>0.19453244097199829</v>
      </c>
      <c r="F633" s="3">
        <v>0.6470588235294118</v>
      </c>
      <c r="G633" s="3">
        <v>0.11029411764705881</v>
      </c>
      <c r="H633" s="3">
        <v>0.1452205882352941</v>
      </c>
      <c r="I633" s="3">
        <v>0.28125</v>
      </c>
      <c r="J633" s="3">
        <v>3.648268839057129E-2</v>
      </c>
      <c r="K633" s="3">
        <v>57174.899999999463</v>
      </c>
      <c r="L633" s="3" t="s">
        <v>10998</v>
      </c>
      <c r="M633" s="10" t="str">
        <f ca="1">IFERROR(__xludf.DUMMYFUNCTION("REGEXREPLACE(F928,""\D"", """")"),"13")</f>
        <v>13</v>
      </c>
    </row>
    <row r="634" spans="1:13" ht="15.75" customHeight="1">
      <c r="A634" s="1">
        <v>943</v>
      </c>
      <c r="B634" s="3">
        <v>944</v>
      </c>
      <c r="C634" s="3" t="s">
        <v>2623</v>
      </c>
      <c r="D634" s="3">
        <v>0.1628131396351922</v>
      </c>
      <c r="E634" s="3">
        <v>0.14490046172234369</v>
      </c>
      <c r="F634" s="3">
        <v>0.61413043478260865</v>
      </c>
      <c r="G634" s="3">
        <v>0.15760869565217389</v>
      </c>
      <c r="H634" s="3">
        <v>0.1141304347826087</v>
      </c>
      <c r="I634" s="3">
        <v>0.29891304347826092</v>
      </c>
      <c r="J634" s="3">
        <v>4.1513255838907331E-2</v>
      </c>
      <c r="K634" s="3">
        <v>21232.800000000028</v>
      </c>
      <c r="L634" s="3" t="s">
        <v>11015</v>
      </c>
      <c r="M634" s="10" t="str">
        <f ca="1">IFERROR(__xludf.DUMMYFUNCTION("REGEXREPLACE(F945,""\D"", """")"),"13")</f>
        <v>13</v>
      </c>
    </row>
    <row r="635" spans="1:13" ht="15.75" customHeight="1">
      <c r="A635" s="1">
        <v>956</v>
      </c>
      <c r="B635" s="3">
        <v>957</v>
      </c>
      <c r="C635" s="3" t="s">
        <v>2660</v>
      </c>
      <c r="D635" s="3">
        <v>0.169452182146688</v>
      </c>
      <c r="E635" s="3">
        <v>0.3409066236000512</v>
      </c>
      <c r="F635" s="3">
        <v>0.55214723926380371</v>
      </c>
      <c r="G635" s="3">
        <v>8.5889570552147243E-2</v>
      </c>
      <c r="H635" s="3">
        <v>0.1042944785276074</v>
      </c>
      <c r="I635" s="3">
        <v>0.22699386503067481</v>
      </c>
      <c r="J635" s="3">
        <v>3.0693941985890288E-2</v>
      </c>
      <c r="K635" s="3">
        <v>36432.299999999843</v>
      </c>
      <c r="L635" s="3" t="s">
        <v>11028</v>
      </c>
      <c r="M635" s="10" t="str">
        <f ca="1">IFERROR(__xludf.DUMMYFUNCTION("REGEXREPLACE(F958,""\D"", """")"),"13")</f>
        <v>13</v>
      </c>
    </row>
    <row r="636" spans="1:13" ht="15.75" customHeight="1">
      <c r="A636" s="1">
        <v>1081</v>
      </c>
      <c r="B636" s="3">
        <v>1082</v>
      </c>
      <c r="C636" s="3" t="s">
        <v>2993</v>
      </c>
      <c r="D636" s="3">
        <v>0.1154294207860754</v>
      </c>
      <c r="E636" s="3">
        <v>0.22179032914806859</v>
      </c>
      <c r="F636" s="3">
        <v>0.66237113402061853</v>
      </c>
      <c r="G636" s="3">
        <v>0.1005154639175258</v>
      </c>
      <c r="H636" s="3">
        <v>0.12886597938144331</v>
      </c>
      <c r="I636" s="3">
        <v>0.27577319587628868</v>
      </c>
      <c r="J636" s="3">
        <v>2.5534808244953331E-2</v>
      </c>
      <c r="K636" s="3">
        <v>41981.699999999713</v>
      </c>
      <c r="L636" s="3" t="s">
        <v>11153</v>
      </c>
      <c r="M636" s="10" t="str">
        <f ca="1">IFERROR(__xludf.DUMMYFUNCTION("REGEXREPLACE(F1083,""\D"", """")"),"13")</f>
        <v>13</v>
      </c>
    </row>
    <row r="637" spans="1:13" ht="15.75" customHeight="1">
      <c r="A637" s="1">
        <v>1095</v>
      </c>
      <c r="B637" s="3">
        <v>1096</v>
      </c>
      <c r="C637" s="3" t="s">
        <v>3033</v>
      </c>
      <c r="D637" s="3">
        <v>0.18641998820230521</v>
      </c>
      <c r="E637" s="3">
        <v>0.15141834771637039</v>
      </c>
      <c r="F637" s="3">
        <v>0.62548262548262545</v>
      </c>
      <c r="G637" s="3">
        <v>0.1081081081081081</v>
      </c>
      <c r="H637" s="3">
        <v>0.10424710424710421</v>
      </c>
      <c r="I637" s="3">
        <v>0.28185328185328179</v>
      </c>
      <c r="J637" s="3">
        <v>3.7684933687627507E-2</v>
      </c>
      <c r="K637" s="3">
        <v>29192.69999999999</v>
      </c>
      <c r="L637" s="3" t="s">
        <v>11167</v>
      </c>
      <c r="M637" s="10" t="str">
        <f ca="1">IFERROR(__xludf.DUMMYFUNCTION("REGEXREPLACE(F1097,""\D"", """")"),"13")</f>
        <v>13</v>
      </c>
    </row>
    <row r="638" spans="1:13" ht="15.75" customHeight="1">
      <c r="A638" s="1">
        <v>1126</v>
      </c>
      <c r="B638" s="3">
        <v>1127</v>
      </c>
      <c r="C638" s="3" t="s">
        <v>3119</v>
      </c>
      <c r="D638" s="3">
        <v>0.16010842759713209</v>
      </c>
      <c r="E638" s="3">
        <v>0.50791129700348148</v>
      </c>
      <c r="F638" s="3">
        <v>0.56557377049180324</v>
      </c>
      <c r="G638" s="3">
        <v>5.737704918032787E-2</v>
      </c>
      <c r="H638" s="3">
        <v>9.8360655737704916E-2</v>
      </c>
      <c r="I638" s="3">
        <v>0.21311475409836059</v>
      </c>
      <c r="J638" s="3">
        <v>2.051866999265535E-2</v>
      </c>
      <c r="K638" s="3">
        <v>13167.400000000031</v>
      </c>
      <c r="L638" s="3" t="s">
        <v>11198</v>
      </c>
      <c r="M638" s="10" t="str">
        <f ca="1">IFERROR(__xludf.DUMMYFUNCTION("REGEXREPLACE(F1128,""\D"", """")"),"13")</f>
        <v>13</v>
      </c>
    </row>
    <row r="639" spans="1:13" ht="15.75" customHeight="1">
      <c r="A639" s="1">
        <v>1327</v>
      </c>
      <c r="B639" s="3">
        <v>1328</v>
      </c>
      <c r="C639" s="3" t="s">
        <v>3670</v>
      </c>
      <c r="D639" s="3">
        <v>0.1627947988017725</v>
      </c>
      <c r="E639" s="3">
        <v>0.16177358039888501</v>
      </c>
      <c r="F639" s="3">
        <v>0.63677130044843044</v>
      </c>
      <c r="G639" s="3">
        <v>9.417040358744394E-2</v>
      </c>
      <c r="H639" s="3">
        <v>0.1434977578475336</v>
      </c>
      <c r="I639" s="3">
        <v>0.26905829596412562</v>
      </c>
      <c r="J639" s="3">
        <v>3.6995224892928592E-2</v>
      </c>
      <c r="K639" s="3">
        <v>49523.599999999562</v>
      </c>
      <c r="L639" s="3" t="s">
        <v>11399</v>
      </c>
      <c r="M639" s="10" t="str">
        <f ca="1">IFERROR(__xludf.DUMMYFUNCTION("REGEXREPLACE(F1329,""\D"", """")"),"13")</f>
        <v>13</v>
      </c>
    </row>
    <row r="640" spans="1:13" ht="15.75" customHeight="1">
      <c r="A640" s="1">
        <v>1343</v>
      </c>
      <c r="B640" s="3">
        <v>1344</v>
      </c>
      <c r="C640" s="3" t="s">
        <v>3717</v>
      </c>
      <c r="D640" s="3">
        <v>0.1498786431123976</v>
      </c>
      <c r="E640" s="3">
        <v>0.28340482659858163</v>
      </c>
      <c r="F640" s="3">
        <v>0.59126984126984128</v>
      </c>
      <c r="G640" s="3">
        <v>9.5238095238095233E-2</v>
      </c>
      <c r="H640" s="3">
        <v>7.9365079365079361E-2</v>
      </c>
      <c r="I640" s="3">
        <v>0.2341269841269841</v>
      </c>
      <c r="J640" s="3">
        <v>2.4421774468555629E-2</v>
      </c>
      <c r="K640" s="3">
        <v>29013.49999999996</v>
      </c>
      <c r="L640" s="3" t="s">
        <v>11415</v>
      </c>
      <c r="M640" s="10" t="str">
        <f ca="1">IFERROR(__xludf.DUMMYFUNCTION("REGEXREPLACE(F1345,""\D"", """")"),"13")</f>
        <v>13</v>
      </c>
    </row>
    <row r="641" spans="1:13" ht="15.75" customHeight="1">
      <c r="A641" s="1">
        <v>1432</v>
      </c>
      <c r="B641" s="3">
        <v>1433</v>
      </c>
      <c r="C641" s="3" t="s">
        <v>3955</v>
      </c>
      <c r="D641" s="3">
        <v>0.17094928732339101</v>
      </c>
      <c r="E641" s="3">
        <v>0.27183518108580662</v>
      </c>
      <c r="F641" s="3">
        <v>0.63857374392220423</v>
      </c>
      <c r="G641" s="3">
        <v>8.5899513776337116E-2</v>
      </c>
      <c r="H641" s="3">
        <v>0.106969205834684</v>
      </c>
      <c r="I641" s="3">
        <v>0.24311183144246351</v>
      </c>
      <c r="J641" s="3">
        <v>3.2071700610215109E-2</v>
      </c>
      <c r="K641" s="3">
        <v>65620.399999999674</v>
      </c>
      <c r="L641" s="3" t="s">
        <v>11504</v>
      </c>
      <c r="M641" s="10" t="str">
        <f ca="1">IFERROR(__xludf.DUMMYFUNCTION("REGEXREPLACE(F1434,""\D"", """")"),"13")</f>
        <v>13</v>
      </c>
    </row>
    <row r="642" spans="1:13" ht="15.75" customHeight="1">
      <c r="A642" s="1">
        <v>1437</v>
      </c>
      <c r="B642" s="3">
        <v>1438</v>
      </c>
      <c r="C642" s="3" t="s">
        <v>3968</v>
      </c>
      <c r="D642" s="3">
        <v>0.17123626120347729</v>
      </c>
      <c r="E642" s="3">
        <v>0.19711112817583029</v>
      </c>
      <c r="F642" s="3">
        <v>0.66666666666666663</v>
      </c>
      <c r="G642" s="3">
        <v>0.1096605744125326</v>
      </c>
      <c r="H642" s="3">
        <v>0.1436031331592689</v>
      </c>
      <c r="I642" s="3">
        <v>0.27154046997389042</v>
      </c>
      <c r="J642" s="3">
        <v>4.2615554632577927E-2</v>
      </c>
      <c r="K642" s="3">
        <v>132133.2000000012</v>
      </c>
      <c r="L642" s="3" t="s">
        <v>11509</v>
      </c>
      <c r="M642" s="10" t="str">
        <f ca="1">IFERROR(__xludf.DUMMYFUNCTION("REGEXREPLACE(F1439,""\D"", """")"),"13")</f>
        <v>13</v>
      </c>
    </row>
    <row r="643" spans="1:13" ht="15.75" customHeight="1">
      <c r="A643" s="1">
        <v>1610</v>
      </c>
      <c r="B643" s="3">
        <v>1611</v>
      </c>
      <c r="C643" s="3" t="s">
        <v>4447</v>
      </c>
      <c r="D643" s="3">
        <v>0.19200970659410541</v>
      </c>
      <c r="E643" s="3">
        <v>0.25535092772630569</v>
      </c>
      <c r="F643" s="3">
        <v>0.59409594095940954</v>
      </c>
      <c r="G643" s="3">
        <v>8.4870848708487087E-2</v>
      </c>
      <c r="H643" s="3">
        <v>0.1180811808118081</v>
      </c>
      <c r="I643" s="3">
        <v>0.26383763837638369</v>
      </c>
      <c r="J643" s="3">
        <v>3.7607334852088642E-2</v>
      </c>
      <c r="K643" s="3">
        <v>60234.999999999483</v>
      </c>
      <c r="L643" s="3" t="s">
        <v>11682</v>
      </c>
      <c r="M643" s="10" t="str">
        <f ca="1">IFERROR(__xludf.DUMMYFUNCTION("REGEXREPLACE(F1612,""\D"", """")"),"13")</f>
        <v>13</v>
      </c>
    </row>
    <row r="644" spans="1:13" ht="15.75" customHeight="1">
      <c r="A644" s="1">
        <v>1614</v>
      </c>
      <c r="B644" s="3">
        <v>1615</v>
      </c>
      <c r="C644" s="3" t="s">
        <v>4458</v>
      </c>
      <c r="D644" s="3">
        <v>0.14442801857947579</v>
      </c>
      <c r="E644" s="3">
        <v>0.21386507430058599</v>
      </c>
      <c r="F644" s="3">
        <v>0.578125</v>
      </c>
      <c r="G644" s="3">
        <v>0.1071428571428571</v>
      </c>
      <c r="H644" s="3">
        <v>0.1227678571428571</v>
      </c>
      <c r="I644" s="3">
        <v>0.25892857142857151</v>
      </c>
      <c r="J644" s="3">
        <v>3.2317045223584598E-2</v>
      </c>
      <c r="K644" s="3">
        <v>51166.499999999578</v>
      </c>
      <c r="L644" s="3" t="s">
        <v>11686</v>
      </c>
      <c r="M644" s="10" t="str">
        <f ca="1">IFERROR(__xludf.DUMMYFUNCTION("REGEXREPLACE(F1616,""\D"", """")"),"13")</f>
        <v>13</v>
      </c>
    </row>
    <row r="645" spans="1:13" ht="15.75" customHeight="1">
      <c r="A645" s="1">
        <v>1629</v>
      </c>
      <c r="B645" s="3">
        <v>1630</v>
      </c>
      <c r="C645" s="3" t="s">
        <v>4497</v>
      </c>
      <c r="D645" s="3">
        <v>0.1628608953430995</v>
      </c>
      <c r="E645" s="3">
        <v>0.14290989301697241</v>
      </c>
      <c r="F645" s="3">
        <v>0.64006259780907671</v>
      </c>
      <c r="G645" s="3">
        <v>0.1205007824726135</v>
      </c>
      <c r="H645" s="3">
        <v>0.16901408450704231</v>
      </c>
      <c r="I645" s="3">
        <v>0.32237871674491392</v>
      </c>
      <c r="J645" s="3">
        <v>4.5813963664899447E-2</v>
      </c>
      <c r="K645" s="3">
        <v>71787.799999999756</v>
      </c>
      <c r="L645" s="3" t="s">
        <v>11701</v>
      </c>
      <c r="M645" s="10" t="str">
        <f ca="1">IFERROR(__xludf.DUMMYFUNCTION("REGEXREPLACE(F1631,""\D"", """")"),"13")</f>
        <v>13</v>
      </c>
    </row>
    <row r="646" spans="1:13" ht="15.75" customHeight="1">
      <c r="A646" s="1">
        <v>1630</v>
      </c>
      <c r="B646" s="3">
        <v>1631</v>
      </c>
      <c r="C646" s="3" t="s">
        <v>4500</v>
      </c>
      <c r="D646" s="3">
        <v>0.16552566953648351</v>
      </c>
      <c r="E646" s="3">
        <v>0.14538618271040979</v>
      </c>
      <c r="F646" s="3">
        <v>0.6696428571428571</v>
      </c>
      <c r="G646" s="3">
        <v>0.2232142857142857</v>
      </c>
      <c r="H646" s="3">
        <v>0.125</v>
      </c>
      <c r="I646" s="3">
        <v>0.375</v>
      </c>
      <c r="J646" s="3">
        <v>5.1392181779648188E-2</v>
      </c>
      <c r="K646" s="3">
        <v>12952.900000000031</v>
      </c>
      <c r="L646" s="3" t="s">
        <v>11702</v>
      </c>
      <c r="M646" s="10" t="str">
        <f ca="1">IFERROR(__xludf.DUMMYFUNCTION("REGEXREPLACE(F1632,""\D"", """")"),"13")</f>
        <v>13</v>
      </c>
    </row>
    <row r="647" spans="1:13" ht="15.75" customHeight="1">
      <c r="A647" s="1">
        <v>1670</v>
      </c>
      <c r="B647" s="3">
        <v>1671</v>
      </c>
      <c r="C647" s="3" t="s">
        <v>4603</v>
      </c>
      <c r="D647" s="3">
        <v>0.21700779220714181</v>
      </c>
      <c r="E647" s="3">
        <v>0.2268881819152534</v>
      </c>
      <c r="F647" s="3">
        <v>0.6428571428571429</v>
      </c>
      <c r="G647" s="3">
        <v>0.1607142857142857</v>
      </c>
      <c r="H647" s="3">
        <v>8.9285714285714288E-2</v>
      </c>
      <c r="I647" s="3">
        <v>0.26785714285714279</v>
      </c>
      <c r="J647" s="3">
        <v>4.7148977514256701E-2</v>
      </c>
      <c r="K647" s="3">
        <v>12800.600000000029</v>
      </c>
      <c r="L647" s="3" t="s">
        <v>11742</v>
      </c>
      <c r="M647" s="10" t="str">
        <f ca="1">IFERROR(__xludf.DUMMYFUNCTION("REGEXREPLACE(F1672,""\D"", """")"),"13")</f>
        <v>13</v>
      </c>
    </row>
    <row r="648" spans="1:13" ht="15.75" customHeight="1">
      <c r="A648" s="1">
        <v>1728</v>
      </c>
      <c r="B648" s="3">
        <v>1729</v>
      </c>
      <c r="C648" s="3" t="s">
        <v>4746</v>
      </c>
      <c r="D648" s="3">
        <v>0.107609518714123</v>
      </c>
      <c r="E648" s="3">
        <v>0.27894827752738049</v>
      </c>
      <c r="F648" s="3">
        <v>0.63043478260869568</v>
      </c>
      <c r="G648" s="3">
        <v>0.1111111111111111</v>
      </c>
      <c r="H648" s="3">
        <v>9.420289855072464E-2</v>
      </c>
      <c r="I648" s="3">
        <v>0.25362318840579712</v>
      </c>
      <c r="J648" s="3">
        <v>2.1343036770441359E-2</v>
      </c>
      <c r="K648" s="3">
        <v>45147.39999999963</v>
      </c>
      <c r="L648" s="3" t="s">
        <v>11800</v>
      </c>
      <c r="M648" s="10" t="str">
        <f ca="1">IFERROR(__xludf.DUMMYFUNCTION("REGEXREPLACE(F1730,""\D"", """")"),"13")</f>
        <v>13</v>
      </c>
    </row>
    <row r="649" spans="1:13" ht="15.75" customHeight="1">
      <c r="A649" s="1">
        <v>1843</v>
      </c>
      <c r="B649" s="3">
        <v>1844</v>
      </c>
      <c r="C649" s="3" t="s">
        <v>5042</v>
      </c>
      <c r="D649" s="3">
        <v>0.1905446593905937</v>
      </c>
      <c r="E649" s="3">
        <v>0.1140281320518975</v>
      </c>
      <c r="F649" s="3">
        <v>0.60317460317460314</v>
      </c>
      <c r="G649" s="3">
        <v>0.1164021164021164</v>
      </c>
      <c r="H649" s="3">
        <v>0.1534391534391534</v>
      </c>
      <c r="I649" s="3">
        <v>0.31746031746031739</v>
      </c>
      <c r="J649" s="3">
        <v>4.8479122201073928E-2</v>
      </c>
      <c r="K649" s="3">
        <v>20893.89999999998</v>
      </c>
      <c r="L649" s="3" t="s">
        <v>11915</v>
      </c>
      <c r="M649" s="10" t="str">
        <f ca="1">IFERROR(__xludf.DUMMYFUNCTION("REGEXREPLACE(F1845,""\D"", """")"),"13")</f>
        <v>13</v>
      </c>
    </row>
    <row r="650" spans="1:13" ht="15.75" customHeight="1">
      <c r="A650" s="1">
        <v>1850</v>
      </c>
      <c r="B650" s="3">
        <v>1851</v>
      </c>
      <c r="C650" s="3" t="s">
        <v>5059</v>
      </c>
      <c r="D650" s="3">
        <v>0.164084318348272</v>
      </c>
      <c r="E650" s="3">
        <v>0.20052716026709921</v>
      </c>
      <c r="F650" s="3">
        <v>0.61838681699913267</v>
      </c>
      <c r="G650" s="3">
        <v>0.1118820468343452</v>
      </c>
      <c r="H650" s="3">
        <v>0.13269731136166521</v>
      </c>
      <c r="I650" s="3">
        <v>0.28967909800520381</v>
      </c>
      <c r="J650" s="3">
        <v>3.9640246796853983E-2</v>
      </c>
      <c r="K650" s="3">
        <v>130704.9000000017</v>
      </c>
      <c r="L650" s="3" t="s">
        <v>11922</v>
      </c>
      <c r="M650" s="10" t="str">
        <f ca="1">IFERROR(__xludf.DUMMYFUNCTION("REGEXREPLACE(F1852,""\D"", """")"),"13")</f>
        <v>13</v>
      </c>
    </row>
    <row r="651" spans="1:13" ht="15.75" customHeight="1">
      <c r="A651" s="1">
        <v>2099</v>
      </c>
      <c r="B651" s="3">
        <v>2100</v>
      </c>
      <c r="C651" s="3" t="s">
        <v>5707</v>
      </c>
      <c r="D651" s="3">
        <v>0.21360618229630271</v>
      </c>
      <c r="E651" s="3">
        <v>0.1833341908997666</v>
      </c>
      <c r="F651" s="3">
        <v>0.64314516129032262</v>
      </c>
      <c r="G651" s="3">
        <v>0.11693548387096769</v>
      </c>
      <c r="H651" s="3">
        <v>0.1028225806451613</v>
      </c>
      <c r="I651" s="3">
        <v>0.28629032258064518</v>
      </c>
      <c r="J651" s="3">
        <v>4.5745246872716833E-2</v>
      </c>
      <c r="K651" s="3">
        <v>55147.99999999944</v>
      </c>
      <c r="L651" s="3" t="s">
        <v>12171</v>
      </c>
      <c r="M651" s="10" t="str">
        <f ca="1">IFERROR(__xludf.DUMMYFUNCTION("REGEXREPLACE(F2101,""\D"", """")"),"13")</f>
        <v>13</v>
      </c>
    </row>
    <row r="652" spans="1:13" ht="15.75" customHeight="1">
      <c r="A652" s="1">
        <v>2182</v>
      </c>
      <c r="B652" s="3">
        <v>2183</v>
      </c>
      <c r="C652" s="3" t="s">
        <v>5912</v>
      </c>
      <c r="D652" s="3">
        <v>0.16003046030735529</v>
      </c>
      <c r="E652" s="3">
        <v>0.20272587229162839</v>
      </c>
      <c r="F652" s="3">
        <v>0.62980769230769229</v>
      </c>
      <c r="G652" s="3">
        <v>0.1057692307692308</v>
      </c>
      <c r="H652" s="3">
        <v>0.12980769230769229</v>
      </c>
      <c r="I652" s="3">
        <v>0.29326923076923078</v>
      </c>
      <c r="J652" s="3">
        <v>3.6872346877622052E-2</v>
      </c>
      <c r="K652" s="3">
        <v>69042.599999999686</v>
      </c>
      <c r="L652" s="3" t="s">
        <v>12254</v>
      </c>
      <c r="M652" s="10" t="str">
        <f ca="1">IFERROR(__xludf.DUMMYFUNCTION("REGEXREPLACE(F2184,""\D"", """")"),"13")</f>
        <v>13</v>
      </c>
    </row>
    <row r="653" spans="1:13" ht="15.75" customHeight="1">
      <c r="A653" s="1">
        <v>2190</v>
      </c>
      <c r="B653" s="3">
        <v>2191</v>
      </c>
      <c r="C653" s="3" t="s">
        <v>5930</v>
      </c>
      <c r="D653" s="3">
        <v>0.20356880789133541</v>
      </c>
      <c r="E653" s="3">
        <v>0.2245914105328542</v>
      </c>
      <c r="F653" s="3">
        <v>0.62365591397849462</v>
      </c>
      <c r="G653" s="3">
        <v>0.1039426523297491</v>
      </c>
      <c r="H653" s="3">
        <v>0.12544802867383509</v>
      </c>
      <c r="I653" s="3">
        <v>0.28315412186379929</v>
      </c>
      <c r="J653" s="3">
        <v>4.4642883661302667E-2</v>
      </c>
      <c r="K653" s="3">
        <v>31239.09999999994</v>
      </c>
      <c r="L653" s="3" t="s">
        <v>12262</v>
      </c>
      <c r="M653" s="10" t="str">
        <f ca="1">IFERROR(__xludf.DUMMYFUNCTION("REGEXREPLACE(F2192,""\D"", """")"),"13")</f>
        <v>13</v>
      </c>
    </row>
    <row r="654" spans="1:13" ht="15.75" customHeight="1">
      <c r="A654" s="1">
        <v>2210</v>
      </c>
      <c r="B654" s="3">
        <v>2211</v>
      </c>
      <c r="C654" s="3" t="s">
        <v>5990</v>
      </c>
      <c r="D654" s="3">
        <v>0.17499712704055059</v>
      </c>
      <c r="E654" s="3">
        <v>0.23386812770741089</v>
      </c>
      <c r="F654" s="3">
        <v>0.60535117056856191</v>
      </c>
      <c r="G654" s="3">
        <v>9.3645484949832769E-2</v>
      </c>
      <c r="H654" s="3">
        <v>0.13377926421404679</v>
      </c>
      <c r="I654" s="3">
        <v>0.27424749163879603</v>
      </c>
      <c r="J654" s="3">
        <v>3.7736817486649948E-2</v>
      </c>
      <c r="K654" s="3">
        <v>34209.399999999892</v>
      </c>
      <c r="L654" s="3" t="s">
        <v>12282</v>
      </c>
      <c r="M654" s="10" t="str">
        <f ca="1">IFERROR(__xludf.DUMMYFUNCTION("REGEXREPLACE(F2212,""\D"", """")"),"13")</f>
        <v>13</v>
      </c>
    </row>
    <row r="655" spans="1:13" ht="15.75" customHeight="1">
      <c r="A655" s="1">
        <v>2273</v>
      </c>
      <c r="B655" s="3">
        <v>2274</v>
      </c>
      <c r="C655" s="3" t="s">
        <v>6144</v>
      </c>
      <c r="D655" s="3">
        <v>0.1877549153201806</v>
      </c>
      <c r="E655" s="3">
        <v>0.1912446464384791</v>
      </c>
      <c r="F655" s="3">
        <v>0.6</v>
      </c>
      <c r="G655" s="3">
        <v>0.10980392156862739</v>
      </c>
      <c r="H655" s="3">
        <v>0.12941176470588239</v>
      </c>
      <c r="I655" s="3">
        <v>0.28627450980392161</v>
      </c>
      <c r="J655" s="3">
        <v>4.2917299462493383E-2</v>
      </c>
      <c r="K655" s="3">
        <v>29063.79999999997</v>
      </c>
      <c r="L655" s="3" t="s">
        <v>12345</v>
      </c>
      <c r="M655" s="10" t="str">
        <f ca="1">IFERROR(__xludf.DUMMYFUNCTION("REGEXREPLACE(F2275,""\D"", """")"),"13")</f>
        <v>13</v>
      </c>
    </row>
    <row r="656" spans="1:13" ht="15.75" customHeight="1">
      <c r="A656" s="1">
        <v>2420</v>
      </c>
      <c r="B656" s="3">
        <v>2421</v>
      </c>
      <c r="C656" s="3" t="s">
        <v>6513</v>
      </c>
      <c r="D656" s="3">
        <v>0.16523278619350201</v>
      </c>
      <c r="E656" s="3">
        <v>0.16517431440051319</v>
      </c>
      <c r="F656" s="3">
        <v>0.61697722567287783</v>
      </c>
      <c r="G656" s="3">
        <v>0.10973084886128361</v>
      </c>
      <c r="H656" s="3">
        <v>0.15113871635610759</v>
      </c>
      <c r="I656" s="3">
        <v>0.31469979296066253</v>
      </c>
      <c r="J656" s="3">
        <v>4.1720737777977378E-2</v>
      </c>
      <c r="K656" s="3">
        <v>54324.299999999494</v>
      </c>
      <c r="L656" s="3" t="s">
        <v>12492</v>
      </c>
      <c r="M656" s="10" t="str">
        <f ca="1">IFERROR(__xludf.DUMMYFUNCTION("REGEXREPLACE(F2422,""\D"", """")"),"13")</f>
        <v>13</v>
      </c>
    </row>
    <row r="657" spans="1:13" ht="15.75" customHeight="1">
      <c r="A657" s="1">
        <v>2425</v>
      </c>
      <c r="B657" s="3">
        <v>2426</v>
      </c>
      <c r="C657" s="3" t="s">
        <v>6527</v>
      </c>
      <c r="D657" s="3">
        <v>0.20575409953548521</v>
      </c>
      <c r="E657" s="3">
        <v>0.33517355448896757</v>
      </c>
      <c r="F657" s="3">
        <v>0.6142131979695431</v>
      </c>
      <c r="G657" s="3">
        <v>7.1065989847715741E-2</v>
      </c>
      <c r="H657" s="3">
        <v>8.6294416243654817E-2</v>
      </c>
      <c r="I657" s="3">
        <v>0.21827411167512689</v>
      </c>
      <c r="J657" s="3">
        <v>2.9247964514475769E-2</v>
      </c>
      <c r="K657" s="3">
        <v>21280.100000000009</v>
      </c>
      <c r="L657" s="3" t="s">
        <v>12497</v>
      </c>
      <c r="M657" s="10" t="str">
        <f ca="1">IFERROR(__xludf.DUMMYFUNCTION("REGEXREPLACE(F2427,""\D"", """")"),"13")</f>
        <v>13</v>
      </c>
    </row>
    <row r="658" spans="1:13" ht="15.75" customHeight="1">
      <c r="A658" s="1">
        <v>2473</v>
      </c>
      <c r="B658" s="3">
        <v>2474</v>
      </c>
      <c r="C658" s="3" t="s">
        <v>6652</v>
      </c>
      <c r="D658" s="3">
        <v>0.18768709945891759</v>
      </c>
      <c r="E658" s="3">
        <v>0.21142620547133001</v>
      </c>
      <c r="F658" s="3">
        <v>0.58411214953271029</v>
      </c>
      <c r="G658" s="3">
        <v>0.11331775700934579</v>
      </c>
      <c r="H658" s="3">
        <v>0.1179906542056075</v>
      </c>
      <c r="I658" s="3">
        <v>0.2780373831775701</v>
      </c>
      <c r="J658" s="3">
        <v>4.2853504287274302E-2</v>
      </c>
      <c r="K658" s="3">
        <v>97291.6</v>
      </c>
      <c r="L658" s="3" t="s">
        <v>12545</v>
      </c>
      <c r="M658" s="10" t="str">
        <f ca="1">IFERROR(__xludf.DUMMYFUNCTION("REGEXREPLACE(F2475,""\D"", """")"),"13")</f>
        <v>13</v>
      </c>
    </row>
    <row r="659" spans="1:13" ht="15.75" customHeight="1">
      <c r="A659" s="1">
        <v>2485</v>
      </c>
      <c r="B659" s="3">
        <v>2486</v>
      </c>
      <c r="C659" s="3" t="s">
        <v>6687</v>
      </c>
      <c r="D659" s="3">
        <v>0.14098772553404099</v>
      </c>
      <c r="E659" s="3">
        <v>0.23021796365667779</v>
      </c>
      <c r="F659" s="3">
        <v>0.60457516339869277</v>
      </c>
      <c r="G659" s="3">
        <v>9.4771241830065356E-2</v>
      </c>
      <c r="H659" s="3">
        <v>0.13398692810457519</v>
      </c>
      <c r="I659" s="3">
        <v>0.26143790849673199</v>
      </c>
      <c r="J659" s="3">
        <v>3.1237882391518292E-2</v>
      </c>
      <c r="K659" s="3">
        <v>67554.299999999668</v>
      </c>
      <c r="L659" s="3" t="s">
        <v>12557</v>
      </c>
      <c r="M659" s="10" t="str">
        <f ca="1">IFERROR(__xludf.DUMMYFUNCTION("REGEXREPLACE(F2487,""\D"", """")"),"13")</f>
        <v>13</v>
      </c>
    </row>
    <row r="660" spans="1:13" ht="15.75" customHeight="1">
      <c r="A660" s="1">
        <v>2551</v>
      </c>
      <c r="B660" s="3">
        <v>2552</v>
      </c>
      <c r="C660" s="3" t="s">
        <v>6862</v>
      </c>
      <c r="D660" s="3">
        <v>0.2229264561050974</v>
      </c>
      <c r="E660" s="3">
        <v>0.31669340269958851</v>
      </c>
      <c r="F660" s="3">
        <v>0.62084257206208426</v>
      </c>
      <c r="G660" s="3">
        <v>8.6474501108647447E-2</v>
      </c>
      <c r="H660" s="3">
        <v>7.5388026607538808E-2</v>
      </c>
      <c r="I660" s="3">
        <v>0.20842572062084261</v>
      </c>
      <c r="J660" s="3">
        <v>3.4622076068714917E-2</v>
      </c>
      <c r="K660" s="3">
        <v>47168.399999999579</v>
      </c>
      <c r="L660" s="3" t="s">
        <v>12623</v>
      </c>
      <c r="M660" s="10" t="str">
        <f ca="1">IFERROR(__xludf.DUMMYFUNCTION("REGEXREPLACE(F2553,""\D"", """")"),"13")</f>
        <v>13</v>
      </c>
    </row>
    <row r="661" spans="1:13" ht="15.75" customHeight="1">
      <c r="A661" s="1">
        <v>2748</v>
      </c>
      <c r="B661" s="3">
        <v>2749</v>
      </c>
      <c r="C661" s="3" t="s">
        <v>7388</v>
      </c>
      <c r="D661" s="3">
        <v>0.1851149835961256</v>
      </c>
      <c r="E661" s="3">
        <v>0.1300264299244992</v>
      </c>
      <c r="F661" s="3">
        <v>0.65</v>
      </c>
      <c r="G661" s="3">
        <v>0.16666666666666671</v>
      </c>
      <c r="H661" s="3">
        <v>8.3333333333333329E-2</v>
      </c>
      <c r="I661" s="3">
        <v>0.31666666666666671</v>
      </c>
      <c r="J661" s="3">
        <v>3.5564774731441401E-2</v>
      </c>
      <c r="K661" s="3">
        <v>6729.1000000000013</v>
      </c>
      <c r="L661" s="3" t="s">
        <v>12820</v>
      </c>
      <c r="M661" s="10" t="str">
        <f ca="1">IFERROR(__xludf.DUMMYFUNCTION("REGEXREPLACE(F2750,""\D"", """")"),"13")</f>
        <v>13</v>
      </c>
    </row>
    <row r="662" spans="1:13" ht="15.75" customHeight="1">
      <c r="A662" s="1">
        <v>3077</v>
      </c>
      <c r="B662" s="3">
        <v>3078</v>
      </c>
      <c r="C662" s="3" t="s">
        <v>8243</v>
      </c>
      <c r="D662" s="3">
        <v>0.20255241547292441</v>
      </c>
      <c r="E662" s="3">
        <v>0.26278196568477702</v>
      </c>
      <c r="F662" s="3">
        <v>0.57109004739336489</v>
      </c>
      <c r="G662" s="3">
        <v>8.7677725118483416E-2</v>
      </c>
      <c r="H662" s="3">
        <v>0.1161137440758294</v>
      </c>
      <c r="I662" s="3">
        <v>0.22748815165876779</v>
      </c>
      <c r="J662" s="3">
        <v>3.9675709435694539E-2</v>
      </c>
      <c r="K662" s="3">
        <v>47886.499999999607</v>
      </c>
      <c r="L662" s="3" t="s">
        <v>13146</v>
      </c>
      <c r="M662" s="10" t="str">
        <f ca="1">IFERROR(__xludf.DUMMYFUNCTION("REGEXREPLACE(F3079,""\D"", """")"),"13")</f>
        <v>13</v>
      </c>
    </row>
    <row r="663" spans="1:13" ht="15.75" customHeight="1">
      <c r="A663" s="1">
        <v>3114</v>
      </c>
      <c r="B663" s="3">
        <v>3115</v>
      </c>
      <c r="C663" s="3" t="s">
        <v>8340</v>
      </c>
      <c r="D663" s="3">
        <v>0.16676111825385659</v>
      </c>
      <c r="E663" s="3">
        <v>0.22549935583743469</v>
      </c>
      <c r="F663" s="3">
        <v>0.61282660332541572</v>
      </c>
      <c r="G663" s="3">
        <v>0.10213776722090261</v>
      </c>
      <c r="H663" s="3">
        <v>0.12351543942992869</v>
      </c>
      <c r="I663" s="3">
        <v>0.27790973871733959</v>
      </c>
      <c r="J663" s="3">
        <v>3.6464103647297727E-2</v>
      </c>
      <c r="K663" s="3">
        <v>46954.79999999961</v>
      </c>
      <c r="L663" s="3" t="s">
        <v>13183</v>
      </c>
      <c r="M663" s="10" t="str">
        <f ca="1">IFERROR(__xludf.DUMMYFUNCTION("REGEXREPLACE(F3116,""\D"", """")"),"13")</f>
        <v>13</v>
      </c>
    </row>
    <row r="664" spans="1:13" ht="15.75" customHeight="1">
      <c r="A664" s="1">
        <v>3281</v>
      </c>
      <c r="B664" s="3">
        <v>3282</v>
      </c>
      <c r="C664" s="3" t="s">
        <v>8770</v>
      </c>
      <c r="D664" s="3">
        <v>0.18091501783599959</v>
      </c>
      <c r="E664" s="3">
        <v>0.27561596774696873</v>
      </c>
      <c r="F664" s="3">
        <v>0.63855421686746983</v>
      </c>
      <c r="G664" s="3">
        <v>8.4337349397590355E-2</v>
      </c>
      <c r="H664" s="3">
        <v>0.13253012048192769</v>
      </c>
      <c r="I664" s="3">
        <v>0.25301204819277112</v>
      </c>
      <c r="J664" s="3">
        <v>3.2443464016469498E-2</v>
      </c>
      <c r="K664" s="3">
        <v>9231.5000000000146</v>
      </c>
      <c r="L664" s="3" t="s">
        <v>13350</v>
      </c>
      <c r="M664" s="10" t="str">
        <f ca="1">IFERROR(__xludf.DUMMYFUNCTION("REGEXREPLACE(F3283,""\D"", """")"),"13")</f>
        <v>13</v>
      </c>
    </row>
    <row r="665" spans="1:13" ht="15.75" customHeight="1">
      <c r="A665" s="1">
        <v>3393</v>
      </c>
      <c r="B665" s="3">
        <v>3394</v>
      </c>
      <c r="C665" s="3" t="s">
        <v>9063</v>
      </c>
      <c r="D665" s="3">
        <v>0.1714066421489005</v>
      </c>
      <c r="E665" s="3">
        <v>9.7607444210236191E-2</v>
      </c>
      <c r="F665" s="3">
        <v>0.67924528301886788</v>
      </c>
      <c r="G665" s="3">
        <v>0.13207547169811321</v>
      </c>
      <c r="H665" s="3">
        <v>0.18396226415094341</v>
      </c>
      <c r="I665" s="3">
        <v>0.33962264150943389</v>
      </c>
      <c r="J665" s="3">
        <v>5.1486950357658122E-2</v>
      </c>
      <c r="K665" s="3">
        <v>24230.299999999981</v>
      </c>
      <c r="L665" s="3" t="s">
        <v>13461</v>
      </c>
      <c r="M665" s="10" t="str">
        <f ca="1">IFERROR(__xludf.DUMMYFUNCTION("REGEXREPLACE(F3395,""\D"", """")"),"13")</f>
        <v>13</v>
      </c>
    </row>
    <row r="666" spans="1:13" ht="15.75" customHeight="1">
      <c r="A666" s="1">
        <v>3485</v>
      </c>
      <c r="B666" s="3">
        <v>3486</v>
      </c>
      <c r="C666" s="3" t="s">
        <v>9294</v>
      </c>
      <c r="D666" s="3">
        <v>0.16077568231341649</v>
      </c>
      <c r="E666" s="3">
        <v>0.22163584276913451</v>
      </c>
      <c r="F666" s="3">
        <v>0.60820895522388063</v>
      </c>
      <c r="G666" s="3">
        <v>0.1119402985074627</v>
      </c>
      <c r="H666" s="3">
        <v>0.1044776119402985</v>
      </c>
      <c r="I666" s="3">
        <v>0.26492537313432829</v>
      </c>
      <c r="J666" s="3">
        <v>3.3207814253568321E-2</v>
      </c>
      <c r="K666" s="3">
        <v>30358.499999999949</v>
      </c>
      <c r="L666" s="3" t="s">
        <v>13553</v>
      </c>
      <c r="M666" s="10" t="str">
        <f ca="1">IFERROR(__xludf.DUMMYFUNCTION("REGEXREPLACE(F3487,""\D"", """")"),"13")</f>
        <v>13</v>
      </c>
    </row>
    <row r="667" spans="1:13" ht="15.75" customHeight="1">
      <c r="A667" s="1">
        <v>3629</v>
      </c>
      <c r="B667" s="3">
        <v>3630</v>
      </c>
      <c r="C667" s="3" t="s">
        <v>9658</v>
      </c>
      <c r="D667" s="3">
        <v>0.20678929005013741</v>
      </c>
      <c r="E667" s="3">
        <v>0.2462685654907025</v>
      </c>
      <c r="F667" s="3">
        <v>0.63821138211382111</v>
      </c>
      <c r="G667" s="3">
        <v>9.3495934959349589E-2</v>
      </c>
      <c r="H667" s="3">
        <v>0.12195121951219511</v>
      </c>
      <c r="I667" s="3">
        <v>0.24796747967479671</v>
      </c>
      <c r="J667" s="3">
        <v>4.200870033936794E-2</v>
      </c>
      <c r="K667" s="3">
        <v>27530.999999999971</v>
      </c>
      <c r="L667" s="3" t="s">
        <v>13696</v>
      </c>
      <c r="M667" s="10" t="str">
        <f ca="1">IFERROR(__xludf.DUMMYFUNCTION("REGEXREPLACE(F3631,""\D"", """")"),"13")</f>
        <v>13</v>
      </c>
    </row>
    <row r="668" spans="1:13" ht="15.75" customHeight="1">
      <c r="A668" s="1">
        <v>3746</v>
      </c>
      <c r="B668" s="3">
        <v>3747</v>
      </c>
      <c r="C668" s="3" t="s">
        <v>9962</v>
      </c>
      <c r="D668" s="3">
        <v>0.1180302757565217</v>
      </c>
      <c r="E668" s="3">
        <v>0.22804859103242511</v>
      </c>
      <c r="F668" s="3">
        <v>0.64615384615384619</v>
      </c>
      <c r="G668" s="3">
        <v>0</v>
      </c>
      <c r="H668" s="3">
        <v>0.15384615384615391</v>
      </c>
      <c r="I668" s="3">
        <v>0.22051282051282051</v>
      </c>
      <c r="J668" s="3">
        <v>1.457491282602036E-2</v>
      </c>
      <c r="K668" s="3">
        <v>19447.999999999989</v>
      </c>
      <c r="L668" s="3" t="s">
        <v>13809</v>
      </c>
      <c r="M668" s="10" t="str">
        <f ca="1">IFERROR(__xludf.DUMMYFUNCTION("REGEXREPLACE(F3748,""\D"", """")"),"13")</f>
        <v>13</v>
      </c>
    </row>
    <row r="669" spans="1:13" ht="15.75" customHeight="1">
      <c r="A669" s="1">
        <v>65</v>
      </c>
      <c r="B669" s="3">
        <v>66</v>
      </c>
      <c r="C669" s="3" t="s">
        <v>212</v>
      </c>
      <c r="D669" s="3">
        <v>0.25593279971507271</v>
      </c>
      <c r="E669" s="3">
        <v>0.1598201989743416</v>
      </c>
      <c r="F669" s="3">
        <v>0.64197530864197527</v>
      </c>
      <c r="G669" s="3">
        <v>7.407407407407407E-2</v>
      </c>
      <c r="H669" s="3">
        <v>0.1728395061728395</v>
      </c>
      <c r="I669" s="3">
        <v>0.33333333333333331</v>
      </c>
      <c r="J669" s="3">
        <v>5.0159781598486372E-2</v>
      </c>
      <c r="K669" s="3">
        <v>9241.0000000000073</v>
      </c>
      <c r="L669" s="3" t="s">
        <v>10137</v>
      </c>
      <c r="M669" s="10" t="str">
        <f ca="1">IFERROR(__xludf.DUMMYFUNCTION("REGEXREPLACE(F67,""\D"", """")"),"14")</f>
        <v>14</v>
      </c>
    </row>
    <row r="670" spans="1:13" ht="15.75" customHeight="1">
      <c r="A670" s="1">
        <v>122</v>
      </c>
      <c r="B670" s="3">
        <v>123</v>
      </c>
      <c r="C670" s="3" t="s">
        <v>379</v>
      </c>
      <c r="D670" s="3">
        <v>0.1713364283367404</v>
      </c>
      <c r="E670" s="3">
        <v>0.20819908152617769</v>
      </c>
      <c r="F670" s="3">
        <v>0.6629213483146067</v>
      </c>
      <c r="G670" s="3">
        <v>0.1685393258426966</v>
      </c>
      <c r="H670" s="3">
        <v>0.11235955056179769</v>
      </c>
      <c r="I670" s="3">
        <v>0.29213483146067409</v>
      </c>
      <c r="J670" s="3">
        <v>4.2384210101658458E-2</v>
      </c>
      <c r="K670" s="3">
        <v>10126.600000000009</v>
      </c>
      <c r="L670" s="3" t="s">
        <v>10194</v>
      </c>
      <c r="M670" s="10" t="str">
        <f ca="1">IFERROR(__xludf.DUMMYFUNCTION("REGEXREPLACE(F124,""\D"", """")"),"14")</f>
        <v>14</v>
      </c>
    </row>
    <row r="671" spans="1:13" ht="15.75" customHeight="1">
      <c r="A671" s="1">
        <v>265</v>
      </c>
      <c r="B671" s="3">
        <v>266</v>
      </c>
      <c r="C671" s="3" t="s">
        <v>781</v>
      </c>
      <c r="D671" s="3">
        <v>0.29549143702824182</v>
      </c>
      <c r="E671" s="3">
        <v>4.422064408086844E-2</v>
      </c>
      <c r="F671" s="3">
        <v>0.72058823529411764</v>
      </c>
      <c r="G671" s="3">
        <v>0.13235294117647059</v>
      </c>
      <c r="H671" s="3">
        <v>0.39705882352941169</v>
      </c>
      <c r="I671" s="3">
        <v>0.52941176470588236</v>
      </c>
      <c r="J671" s="3">
        <v>0.1119315567094667</v>
      </c>
      <c r="K671" s="3">
        <v>7940.5000000000018</v>
      </c>
      <c r="L671" s="3" t="s">
        <v>10337</v>
      </c>
      <c r="M671" s="10" t="str">
        <f ca="1">IFERROR(__xludf.DUMMYFUNCTION("REGEXREPLACE(F267,""\D"", """")"),"14")</f>
        <v>14</v>
      </c>
    </row>
    <row r="672" spans="1:13" ht="15.75" customHeight="1">
      <c r="A672" s="1">
        <v>285</v>
      </c>
      <c r="B672" s="3">
        <v>286</v>
      </c>
      <c r="C672" s="3" t="s">
        <v>839</v>
      </c>
      <c r="D672" s="3">
        <v>0.17183550709523321</v>
      </c>
      <c r="E672" s="3">
        <v>0.13591943780632221</v>
      </c>
      <c r="F672" s="3">
        <v>0.63501483679525228</v>
      </c>
      <c r="G672" s="3">
        <v>0.1394658753709199</v>
      </c>
      <c r="H672" s="3">
        <v>0.14540059347181011</v>
      </c>
      <c r="I672" s="3">
        <v>0.36498516320474778</v>
      </c>
      <c r="J672" s="3">
        <v>4.7768468802562677E-2</v>
      </c>
      <c r="K672" s="3">
        <v>38211.199999999801</v>
      </c>
      <c r="L672" s="3" t="s">
        <v>10357</v>
      </c>
      <c r="M672" s="10" t="str">
        <f ca="1">IFERROR(__xludf.DUMMYFUNCTION("REGEXREPLACE(F287,""\D"", """")"),"14")</f>
        <v>14</v>
      </c>
    </row>
    <row r="673" spans="1:13" ht="15.75" customHeight="1">
      <c r="A673" s="1">
        <v>733</v>
      </c>
      <c r="B673" s="3">
        <v>734</v>
      </c>
      <c r="C673" s="3" t="s">
        <v>2039</v>
      </c>
      <c r="D673" s="3">
        <v>0.14532588280275069</v>
      </c>
      <c r="E673" s="3">
        <v>0.24262059553330831</v>
      </c>
      <c r="F673" s="3">
        <v>0.61379310344827587</v>
      </c>
      <c r="G673" s="3">
        <v>0.1</v>
      </c>
      <c r="H673" s="3">
        <v>0.1206896551724138</v>
      </c>
      <c r="I673" s="3">
        <v>0.28275862068965518</v>
      </c>
      <c r="J673" s="3">
        <v>3.0647185085359671E-2</v>
      </c>
      <c r="K673" s="3">
        <v>33044.799999999901</v>
      </c>
      <c r="L673" s="3" t="s">
        <v>10805</v>
      </c>
      <c r="M673" s="10" t="str">
        <f ca="1">IFERROR(__xludf.DUMMYFUNCTION("REGEXREPLACE(F735,""\D"", """")"),"14")</f>
        <v>14</v>
      </c>
    </row>
    <row r="674" spans="1:13" ht="15.75" customHeight="1">
      <c r="A674" s="1">
        <v>935</v>
      </c>
      <c r="B674" s="3">
        <v>936</v>
      </c>
      <c r="C674" s="3" t="s">
        <v>2599</v>
      </c>
      <c r="D674" s="3">
        <v>0.15745410047349029</v>
      </c>
      <c r="E674" s="3">
        <v>0.17068307711378181</v>
      </c>
      <c r="F674" s="3">
        <v>0.60994102780117943</v>
      </c>
      <c r="G674" s="3">
        <v>0.1112047177759056</v>
      </c>
      <c r="H674" s="3">
        <v>0.14321819713563599</v>
      </c>
      <c r="I674" s="3">
        <v>0.30497051390058971</v>
      </c>
      <c r="J674" s="3">
        <v>3.9419000357327337E-2</v>
      </c>
      <c r="K674" s="3">
        <v>133471.50000000201</v>
      </c>
      <c r="L674" s="3" t="s">
        <v>11007</v>
      </c>
      <c r="M674" s="10" t="str">
        <f ca="1">IFERROR(__xludf.DUMMYFUNCTION("REGEXREPLACE(F937,""\D"", """")"),"14")</f>
        <v>14</v>
      </c>
    </row>
    <row r="675" spans="1:13" ht="15.75" customHeight="1">
      <c r="A675" s="1">
        <v>1006</v>
      </c>
      <c r="B675" s="3">
        <v>1007</v>
      </c>
      <c r="C675" s="3" t="s">
        <v>2794</v>
      </c>
      <c r="D675" s="3">
        <v>0.24716698979319809</v>
      </c>
      <c r="E675" s="3">
        <v>0.2040872709194243</v>
      </c>
      <c r="F675" s="3">
        <v>0.6107784431137725</v>
      </c>
      <c r="G675" s="3">
        <v>9.580838323353294E-2</v>
      </c>
      <c r="H675" s="3">
        <v>0.125748502994012</v>
      </c>
      <c r="I675" s="3">
        <v>0.26347305389221559</v>
      </c>
      <c r="J675" s="3">
        <v>5.0434338360120387E-2</v>
      </c>
      <c r="K675" s="3">
        <v>19152.700000000019</v>
      </c>
      <c r="L675" s="3" t="s">
        <v>11078</v>
      </c>
      <c r="M675" s="10" t="str">
        <f ca="1">IFERROR(__xludf.DUMMYFUNCTION("REGEXREPLACE(F1008,""\D"", """")"),"14")</f>
        <v>14</v>
      </c>
    </row>
    <row r="676" spans="1:13" ht="15.75" customHeight="1">
      <c r="A676" s="1">
        <v>1043</v>
      </c>
      <c r="B676" s="3">
        <v>1044</v>
      </c>
      <c r="C676" s="3" t="s">
        <v>2891</v>
      </c>
      <c r="D676" s="3">
        <v>0.15020838137176459</v>
      </c>
      <c r="E676" s="3">
        <v>0.224442716670262</v>
      </c>
      <c r="F676" s="3">
        <v>0.60173160173160178</v>
      </c>
      <c r="G676" s="3">
        <v>9.9567099567099568E-2</v>
      </c>
      <c r="H676" s="3">
        <v>0.12554112554112551</v>
      </c>
      <c r="I676" s="3">
        <v>0.26190476190476192</v>
      </c>
      <c r="J676" s="3">
        <v>3.2778598077454348E-2</v>
      </c>
      <c r="K676" s="3">
        <v>51418.199999999531</v>
      </c>
      <c r="L676" s="3" t="s">
        <v>11115</v>
      </c>
      <c r="M676" s="10" t="str">
        <f ca="1">IFERROR(__xludf.DUMMYFUNCTION("REGEXREPLACE(F1045,""\D"", """")"),"14")</f>
        <v>14</v>
      </c>
    </row>
    <row r="677" spans="1:13" ht="15.75" customHeight="1">
      <c r="A677" s="1">
        <v>1073</v>
      </c>
      <c r="B677" s="3">
        <v>1074</v>
      </c>
      <c r="C677" s="3" t="s">
        <v>2971</v>
      </c>
      <c r="D677" s="3">
        <v>0.19099402195954829</v>
      </c>
      <c r="E677" s="3">
        <v>0.22247650838458791</v>
      </c>
      <c r="F677" s="3">
        <v>0.64203612479474548</v>
      </c>
      <c r="G677" s="3">
        <v>0.10673234811165851</v>
      </c>
      <c r="H677" s="3">
        <v>0.1346469622331691</v>
      </c>
      <c r="I677" s="3">
        <v>0.27750410509031198</v>
      </c>
      <c r="J677" s="3">
        <v>4.5027376538107268E-2</v>
      </c>
      <c r="K677" s="3">
        <v>65323.799999999639</v>
      </c>
      <c r="L677" s="3" t="s">
        <v>11145</v>
      </c>
      <c r="M677" s="10" t="str">
        <f ca="1">IFERROR(__xludf.DUMMYFUNCTION("REGEXREPLACE(F1075,""\D"", """")"),"14")</f>
        <v>14</v>
      </c>
    </row>
    <row r="678" spans="1:13" ht="15.75" customHeight="1">
      <c r="A678" s="1">
        <v>1356</v>
      </c>
      <c r="B678" s="3">
        <v>1357</v>
      </c>
      <c r="C678" s="3" t="s">
        <v>3757</v>
      </c>
      <c r="D678" s="3">
        <v>0.27767295597484293</v>
      </c>
      <c r="E678" s="3">
        <v>0.1769725410343769</v>
      </c>
      <c r="F678" s="3">
        <v>0.68421052631578949</v>
      </c>
      <c r="G678" s="3">
        <v>0.10526315789473679</v>
      </c>
      <c r="H678" s="3">
        <v>0.10526315789473679</v>
      </c>
      <c r="I678" s="3">
        <v>0.27631578947368418</v>
      </c>
      <c r="J678" s="3">
        <v>4.8364632237871699E-2</v>
      </c>
      <c r="K678" s="3">
        <v>8377.9000000000087</v>
      </c>
      <c r="L678" s="3" t="s">
        <v>11428</v>
      </c>
      <c r="M678" s="10" t="str">
        <f ca="1">IFERROR(__xludf.DUMMYFUNCTION("REGEXREPLACE(F1358,""\D"", """")"),"14")</f>
        <v>14</v>
      </c>
    </row>
    <row r="679" spans="1:13" ht="15.75" customHeight="1">
      <c r="A679" s="1">
        <v>1524</v>
      </c>
      <c r="B679" s="3">
        <v>1525</v>
      </c>
      <c r="C679" s="3" t="s">
        <v>4201</v>
      </c>
      <c r="D679" s="3">
        <v>0.15586799975994531</v>
      </c>
      <c r="E679" s="3">
        <v>0.1310962260828597</v>
      </c>
      <c r="F679" s="3">
        <v>0.625</v>
      </c>
      <c r="G679" s="3">
        <v>8.984375E-2</v>
      </c>
      <c r="H679" s="3">
        <v>0.171875</v>
      </c>
      <c r="I679" s="3">
        <v>0.296875</v>
      </c>
      <c r="J679" s="3">
        <v>3.729431916514428E-2</v>
      </c>
      <c r="K679" s="3">
        <v>28752.49999999996</v>
      </c>
      <c r="L679" s="3" t="s">
        <v>11596</v>
      </c>
      <c r="M679" s="10" t="str">
        <f ca="1">IFERROR(__xludf.DUMMYFUNCTION("REGEXREPLACE(F1526,""\D"", """")"),"14")</f>
        <v>14</v>
      </c>
    </row>
    <row r="680" spans="1:13" ht="15.75" customHeight="1">
      <c r="A680" s="1">
        <v>1562</v>
      </c>
      <c r="B680" s="3">
        <v>1563</v>
      </c>
      <c r="C680" s="3" t="s">
        <v>4308</v>
      </c>
      <c r="D680" s="3">
        <v>0.13006665829181099</v>
      </c>
      <c r="E680" s="3">
        <v>0.17809757791213621</v>
      </c>
      <c r="F680" s="3">
        <v>0.61016949152542377</v>
      </c>
      <c r="G680" s="3">
        <v>0.12146892655367229</v>
      </c>
      <c r="H680" s="3">
        <v>0.12994350282485881</v>
      </c>
      <c r="I680" s="3">
        <v>0.2824858757062147</v>
      </c>
      <c r="J680" s="3">
        <v>3.1783311405935072E-2</v>
      </c>
      <c r="K680" s="3">
        <v>41305.399999999783</v>
      </c>
      <c r="L680" s="3" t="s">
        <v>11634</v>
      </c>
      <c r="M680" s="10" t="str">
        <f ca="1">IFERROR(__xludf.DUMMYFUNCTION("REGEXREPLACE(F1564,""\D"", """")"),"14")</f>
        <v>14</v>
      </c>
    </row>
    <row r="681" spans="1:13" ht="15.75" customHeight="1">
      <c r="A681" s="1">
        <v>1592</v>
      </c>
      <c r="B681" s="3">
        <v>1593</v>
      </c>
      <c r="C681" s="3" t="s">
        <v>4392</v>
      </c>
      <c r="D681" s="3">
        <v>0.14760505316857681</v>
      </c>
      <c r="E681" s="3">
        <v>0.29262347318029402</v>
      </c>
      <c r="F681" s="3">
        <v>0.61776061776061775</v>
      </c>
      <c r="G681" s="3">
        <v>9.2664092664092659E-2</v>
      </c>
      <c r="H681" s="3">
        <v>0.111969111969112</v>
      </c>
      <c r="I681" s="3">
        <v>0.2316602316602317</v>
      </c>
      <c r="J681" s="3">
        <v>2.8571502960537142E-2</v>
      </c>
      <c r="K681" s="3">
        <v>28998.79999999997</v>
      </c>
      <c r="L681" s="3" t="s">
        <v>11664</v>
      </c>
      <c r="M681" s="10" t="str">
        <f ca="1">IFERROR(__xludf.DUMMYFUNCTION("REGEXREPLACE(F1594,""\D"", """")"),"14")</f>
        <v>14</v>
      </c>
    </row>
    <row r="682" spans="1:13" ht="15.75" customHeight="1">
      <c r="A682" s="1">
        <v>1657</v>
      </c>
      <c r="B682" s="3">
        <v>1658</v>
      </c>
      <c r="C682" s="3" t="s">
        <v>4569</v>
      </c>
      <c r="D682" s="3">
        <v>0.1443477625559719</v>
      </c>
      <c r="E682" s="3">
        <v>0.35892428467742488</v>
      </c>
      <c r="F682" s="3">
        <v>0.67582417582417587</v>
      </c>
      <c r="G682" s="3">
        <v>0.1098901098901099</v>
      </c>
      <c r="H682" s="3">
        <v>7.1428571428571425E-2</v>
      </c>
      <c r="I682" s="3">
        <v>0.2087912087912088</v>
      </c>
      <c r="J682" s="3">
        <v>2.352516225423033E-2</v>
      </c>
      <c r="K682" s="3">
        <v>19486.80000000001</v>
      </c>
      <c r="L682" s="3" t="s">
        <v>11729</v>
      </c>
      <c r="M682" s="10" t="str">
        <f ca="1">IFERROR(__xludf.DUMMYFUNCTION("REGEXREPLACE(F1659,""\D"", """")"),"14")</f>
        <v>14</v>
      </c>
    </row>
    <row r="683" spans="1:13" ht="15.75" customHeight="1">
      <c r="A683" s="1">
        <v>1947</v>
      </c>
      <c r="B683" s="3">
        <v>1948</v>
      </c>
      <c r="C683" s="3" t="s">
        <v>5311</v>
      </c>
      <c r="D683" s="3">
        <v>0.15964385069435949</v>
      </c>
      <c r="E683" s="3">
        <v>0.3815426416784759</v>
      </c>
      <c r="F683" s="3">
        <v>0.62527716186252769</v>
      </c>
      <c r="G683" s="3">
        <v>7.9822616407982258E-2</v>
      </c>
      <c r="H683" s="3">
        <v>9.7560975609756101E-2</v>
      </c>
      <c r="I683" s="3">
        <v>0.20177383592017739</v>
      </c>
      <c r="J683" s="3">
        <v>2.7235225382642749E-2</v>
      </c>
      <c r="K683" s="3">
        <v>49364.999999999593</v>
      </c>
      <c r="L683" s="3" t="s">
        <v>12019</v>
      </c>
      <c r="M683" s="10" t="str">
        <f ca="1">IFERROR(__xludf.DUMMYFUNCTION("REGEXREPLACE(F1949,""\D"", """")"),"14")</f>
        <v>14</v>
      </c>
    </row>
    <row r="684" spans="1:13" ht="15.75" customHeight="1">
      <c r="A684" s="1">
        <v>2034</v>
      </c>
      <c r="B684" s="3">
        <v>2035</v>
      </c>
      <c r="C684" s="3" t="s">
        <v>5541</v>
      </c>
      <c r="D684" s="3">
        <v>0.17283420598502</v>
      </c>
      <c r="E684" s="3">
        <v>0.22179282431040531</v>
      </c>
      <c r="F684" s="3">
        <v>0.64175824175824181</v>
      </c>
      <c r="G684" s="3">
        <v>9.2307692307692313E-2</v>
      </c>
      <c r="H684" s="3">
        <v>8.7912087912087919E-2</v>
      </c>
      <c r="I684" s="3">
        <v>0.26593406593406588</v>
      </c>
      <c r="J684" s="3">
        <v>3.009260006184462E-2</v>
      </c>
      <c r="K684" s="3">
        <v>49479.399999999572</v>
      </c>
      <c r="L684" s="3" t="s">
        <v>12106</v>
      </c>
      <c r="M684" s="10" t="str">
        <f ca="1">IFERROR(__xludf.DUMMYFUNCTION("REGEXREPLACE(F2036,""\D"", """")"),"14")</f>
        <v>14</v>
      </c>
    </row>
    <row r="685" spans="1:13" ht="15.75" customHeight="1">
      <c r="A685" s="1">
        <v>2170</v>
      </c>
      <c r="B685" s="3">
        <v>2171</v>
      </c>
      <c r="C685" s="3" t="s">
        <v>5881</v>
      </c>
      <c r="D685" s="3">
        <v>0.14059410040368761</v>
      </c>
      <c r="E685" s="3">
        <v>0.13559756365032249</v>
      </c>
      <c r="F685" s="3">
        <v>0.67080745341614911</v>
      </c>
      <c r="G685" s="3">
        <v>0.13043478260869559</v>
      </c>
      <c r="H685" s="3">
        <v>0.16149068322981369</v>
      </c>
      <c r="I685" s="3">
        <v>0.32298136645962727</v>
      </c>
      <c r="J685" s="3">
        <v>3.8760890361974942E-2</v>
      </c>
      <c r="K685" s="3">
        <v>18582.200000000019</v>
      </c>
      <c r="L685" s="3" t="s">
        <v>12242</v>
      </c>
      <c r="M685" s="10" t="str">
        <f ca="1">IFERROR(__xludf.DUMMYFUNCTION("REGEXREPLACE(F2172,""\D"", """")"),"14")</f>
        <v>14</v>
      </c>
    </row>
    <row r="686" spans="1:13" ht="15.75" customHeight="1">
      <c r="A686" s="1">
        <v>2320</v>
      </c>
      <c r="B686" s="3">
        <v>2321</v>
      </c>
      <c r="C686" s="3" t="s">
        <v>6261</v>
      </c>
      <c r="D686" s="3">
        <v>0.20860581228613789</v>
      </c>
      <c r="E686" s="3">
        <v>0.2352867591504737</v>
      </c>
      <c r="F686" s="3">
        <v>0.5718849840255591</v>
      </c>
      <c r="G686" s="3">
        <v>7.0287539936102233E-2</v>
      </c>
      <c r="H686" s="3">
        <v>0.12779552715654949</v>
      </c>
      <c r="I686" s="3">
        <v>0.2460063897763578</v>
      </c>
      <c r="J686" s="3">
        <v>3.8185245157254993E-2</v>
      </c>
      <c r="K686" s="3">
        <v>35496.099999999838</v>
      </c>
      <c r="L686" s="3" t="s">
        <v>12392</v>
      </c>
      <c r="M686" s="10" t="str">
        <f ca="1">IFERROR(__xludf.DUMMYFUNCTION("REGEXREPLACE(F2322,""\D"", """")"),"14")</f>
        <v>14</v>
      </c>
    </row>
    <row r="687" spans="1:13" ht="15.75" customHeight="1">
      <c r="A687" s="1">
        <v>2379</v>
      </c>
      <c r="B687" s="3">
        <v>2380</v>
      </c>
      <c r="C687" s="3" t="s">
        <v>6409</v>
      </c>
      <c r="D687" s="3">
        <v>0.15443337365228341</v>
      </c>
      <c r="E687" s="3">
        <v>0.16069690434683251</v>
      </c>
      <c r="F687" s="3">
        <v>0.65263157894736845</v>
      </c>
      <c r="G687" s="3">
        <v>0.12631578947368419</v>
      </c>
      <c r="H687" s="3">
        <v>0.1368421052631579</v>
      </c>
      <c r="I687" s="3">
        <v>0.31842105263157888</v>
      </c>
      <c r="J687" s="3">
        <v>3.9634934153322678E-2</v>
      </c>
      <c r="K687" s="3">
        <v>42323.399999999747</v>
      </c>
      <c r="L687" s="3" t="s">
        <v>12451</v>
      </c>
      <c r="M687" s="10" t="str">
        <f ca="1">IFERROR(__xludf.DUMMYFUNCTION("REGEXREPLACE(F2381,""\D"", """")"),"14")</f>
        <v>14</v>
      </c>
    </row>
    <row r="688" spans="1:13" ht="15.75" customHeight="1">
      <c r="A688" s="1">
        <v>2507</v>
      </c>
      <c r="B688" s="3">
        <v>2508</v>
      </c>
      <c r="C688" s="3" t="s">
        <v>6745</v>
      </c>
      <c r="D688" s="3">
        <v>0.14823165150788459</v>
      </c>
      <c r="E688" s="3">
        <v>0.26390587248913272</v>
      </c>
      <c r="F688" s="3">
        <v>0.64516129032258063</v>
      </c>
      <c r="G688" s="3">
        <v>0.108294930875576</v>
      </c>
      <c r="H688" s="3">
        <v>0.1105990783410138</v>
      </c>
      <c r="I688" s="3">
        <v>0.25115207373271892</v>
      </c>
      <c r="J688" s="3">
        <v>3.1562011443174012E-2</v>
      </c>
      <c r="K688" s="3">
        <v>47286.4999999996</v>
      </c>
      <c r="L688" s="3" t="s">
        <v>12579</v>
      </c>
      <c r="M688" s="10" t="str">
        <f ca="1">IFERROR(__xludf.DUMMYFUNCTION("REGEXREPLACE(F2509,""\D"", """")"),"14")</f>
        <v>14</v>
      </c>
    </row>
    <row r="689" spans="1:13" ht="15.75" customHeight="1">
      <c r="A689" s="1">
        <v>2611</v>
      </c>
      <c r="B689" s="3">
        <v>2612</v>
      </c>
      <c r="C689" s="3" t="s">
        <v>7023</v>
      </c>
      <c r="D689" s="3">
        <v>0.21986935775581179</v>
      </c>
      <c r="E689" s="3">
        <v>0.3625047219637873</v>
      </c>
      <c r="F689" s="3">
        <v>0.62037037037037035</v>
      </c>
      <c r="G689" s="3">
        <v>0.14814814814814811</v>
      </c>
      <c r="H689" s="3">
        <v>0.1018518518518518</v>
      </c>
      <c r="I689" s="3">
        <v>0.25925925925925919</v>
      </c>
      <c r="J689" s="3">
        <v>4.8857887458265331E-2</v>
      </c>
      <c r="K689" s="3">
        <v>12221.500000000029</v>
      </c>
      <c r="L689" s="3" t="s">
        <v>12683</v>
      </c>
      <c r="M689" s="10" t="str">
        <f ca="1">IFERROR(__xludf.DUMMYFUNCTION("REGEXREPLACE(F2613,""\D"", """")"),"14")</f>
        <v>14</v>
      </c>
    </row>
    <row r="690" spans="1:13" ht="15.75" customHeight="1">
      <c r="A690" s="1">
        <v>2679</v>
      </c>
      <c r="B690" s="3">
        <v>2680</v>
      </c>
      <c r="C690" s="3" t="s">
        <v>7198</v>
      </c>
      <c r="D690" s="3">
        <v>0.15234868389425599</v>
      </c>
      <c r="E690" s="3">
        <v>0.41574519728458892</v>
      </c>
      <c r="F690" s="3">
        <v>0.61904761904761907</v>
      </c>
      <c r="G690" s="3">
        <v>0.14285714285714279</v>
      </c>
      <c r="H690" s="3">
        <v>9.5238095238095233E-2</v>
      </c>
      <c r="I690" s="3">
        <v>0.26190476190476192</v>
      </c>
      <c r="J690" s="3">
        <v>2.5566767985314352E-2</v>
      </c>
      <c r="K690" s="3">
        <v>4839.2999999999984</v>
      </c>
      <c r="L690" s="3" t="s">
        <v>12751</v>
      </c>
      <c r="M690" s="10" t="str">
        <f ca="1">IFERROR(__xludf.DUMMYFUNCTION("REGEXREPLACE(F2681,""\D"", """")"),"14")</f>
        <v>14</v>
      </c>
    </row>
    <row r="691" spans="1:13" ht="15.75" customHeight="1">
      <c r="A691" s="1">
        <v>2687</v>
      </c>
      <c r="B691" s="3">
        <v>2688</v>
      </c>
      <c r="C691" s="3" t="s">
        <v>7219</v>
      </c>
      <c r="D691" s="3">
        <v>0.14601140815865529</v>
      </c>
      <c r="E691" s="3">
        <v>0.29679108338286342</v>
      </c>
      <c r="F691" s="3">
        <v>0.65986394557823125</v>
      </c>
      <c r="G691" s="3">
        <v>8.1632653061224483E-2</v>
      </c>
      <c r="H691" s="3">
        <v>3.4013605442176867E-2</v>
      </c>
      <c r="I691" s="3">
        <v>0.2040816326530612</v>
      </c>
      <c r="J691" s="3">
        <v>1.31590853941277E-2</v>
      </c>
      <c r="K691" s="3">
        <v>14794.800000000019</v>
      </c>
      <c r="L691" s="3" t="s">
        <v>12759</v>
      </c>
      <c r="M691" s="10" t="str">
        <f ca="1">IFERROR(__xludf.DUMMYFUNCTION("REGEXREPLACE(F2689,""\D"", """")"),"14")</f>
        <v>14</v>
      </c>
    </row>
    <row r="692" spans="1:13" ht="15.75" customHeight="1">
      <c r="A692" s="1">
        <v>2744</v>
      </c>
      <c r="B692" s="3">
        <v>2745</v>
      </c>
      <c r="C692" s="3" t="s">
        <v>7379</v>
      </c>
      <c r="D692" s="3">
        <v>0.197470809001276</v>
      </c>
      <c r="E692" s="3">
        <v>0.18610150941310391</v>
      </c>
      <c r="F692" s="3">
        <v>0.60799999999999998</v>
      </c>
      <c r="G692" s="3">
        <v>0.108</v>
      </c>
      <c r="H692" s="3">
        <v>0.152</v>
      </c>
      <c r="I692" s="3">
        <v>0.28799999999999998</v>
      </c>
      <c r="J692" s="3">
        <v>4.8664462237302239E-2</v>
      </c>
      <c r="K692" s="3">
        <v>28701.999999999971</v>
      </c>
      <c r="L692" s="3" t="s">
        <v>12816</v>
      </c>
      <c r="M692" s="10" t="str">
        <f ca="1">IFERROR(__xludf.DUMMYFUNCTION("REGEXREPLACE(F2746,""\D"", """")"),"14")</f>
        <v>14</v>
      </c>
    </row>
    <row r="693" spans="1:13" ht="15.75" customHeight="1">
      <c r="A693" s="1">
        <v>2773</v>
      </c>
      <c r="B693" s="3">
        <v>2774</v>
      </c>
      <c r="C693" s="3" t="s">
        <v>7452</v>
      </c>
      <c r="D693" s="3">
        <v>0.19689109294823931</v>
      </c>
      <c r="E693" s="3">
        <v>0.27324315428325602</v>
      </c>
      <c r="F693" s="3">
        <v>0.63896103896103895</v>
      </c>
      <c r="G693" s="3">
        <v>0.1038961038961039</v>
      </c>
      <c r="H693" s="3">
        <v>0.1246753246753247</v>
      </c>
      <c r="I693" s="3">
        <v>0.27532467532467531</v>
      </c>
      <c r="J693" s="3">
        <v>4.3530337871556107E-2</v>
      </c>
      <c r="K693" s="3">
        <v>42341.699999999713</v>
      </c>
      <c r="L693" s="3" t="s">
        <v>12845</v>
      </c>
      <c r="M693" s="10" t="str">
        <f ca="1">IFERROR(__xludf.DUMMYFUNCTION("REGEXREPLACE(F2775,""\D"", """")"),"14")</f>
        <v>14</v>
      </c>
    </row>
    <row r="694" spans="1:13" ht="15.75" customHeight="1">
      <c r="A694" s="1">
        <v>2878</v>
      </c>
      <c r="B694" s="3">
        <v>2879</v>
      </c>
      <c r="C694" s="3" t="s">
        <v>7716</v>
      </c>
      <c r="D694" s="3">
        <v>0.21886110621211169</v>
      </c>
      <c r="E694" s="3">
        <v>0.27666524034172102</v>
      </c>
      <c r="F694" s="3">
        <v>0.65317919075144504</v>
      </c>
      <c r="G694" s="3">
        <v>0.1445086705202312</v>
      </c>
      <c r="H694" s="3">
        <v>9.2485549132947972E-2</v>
      </c>
      <c r="I694" s="3">
        <v>0.27167630057803471</v>
      </c>
      <c r="J694" s="3">
        <v>4.746157379290869E-2</v>
      </c>
      <c r="K694" s="3">
        <v>19096.800000000021</v>
      </c>
      <c r="L694" s="3" t="s">
        <v>12947</v>
      </c>
      <c r="M694" s="10" t="str">
        <f ca="1">IFERROR(__xludf.DUMMYFUNCTION("REGEXREPLACE(F2880,""\D"", """")"),"14")</f>
        <v>14</v>
      </c>
    </row>
    <row r="695" spans="1:13" ht="15.75" customHeight="1">
      <c r="A695" s="1">
        <v>2996</v>
      </c>
      <c r="B695" s="3">
        <v>2997</v>
      </c>
      <c r="C695" s="3" t="s">
        <v>8026</v>
      </c>
      <c r="D695" s="3">
        <v>0.1500101361877588</v>
      </c>
      <c r="E695" s="3">
        <v>0.24003669686853321</v>
      </c>
      <c r="F695" s="3">
        <v>0.56886227544910184</v>
      </c>
      <c r="G695" s="3">
        <v>0.1077844311377246</v>
      </c>
      <c r="H695" s="3">
        <v>0.1077844311377246</v>
      </c>
      <c r="I695" s="3">
        <v>0.26347305389221559</v>
      </c>
      <c r="J695" s="3">
        <v>2.9960304102228941E-2</v>
      </c>
      <c r="K695" s="3">
        <v>19142.90000000002</v>
      </c>
      <c r="L695" s="3" t="s">
        <v>13065</v>
      </c>
      <c r="M695" s="10" t="str">
        <f ca="1">IFERROR(__xludf.DUMMYFUNCTION("REGEXREPLACE(F2998,""\D"", """")"),"14")</f>
        <v>14</v>
      </c>
    </row>
    <row r="696" spans="1:13" ht="15.75" customHeight="1">
      <c r="A696" s="1">
        <v>3117</v>
      </c>
      <c r="B696" s="3">
        <v>3118</v>
      </c>
      <c r="C696" s="3" t="s">
        <v>8347</v>
      </c>
      <c r="D696" s="3">
        <v>0.16253239748015799</v>
      </c>
      <c r="E696" s="3">
        <v>0.13002569848996129</v>
      </c>
      <c r="F696" s="3">
        <v>0.59544159544159547</v>
      </c>
      <c r="G696" s="3">
        <v>0.11680911680911681</v>
      </c>
      <c r="H696" s="3">
        <v>0.1623931623931624</v>
      </c>
      <c r="I696" s="3">
        <v>0.32763532763532771</v>
      </c>
      <c r="J696" s="3">
        <v>4.3630804014202607E-2</v>
      </c>
      <c r="K696" s="3">
        <v>40070.399999999761</v>
      </c>
      <c r="L696" s="3" t="s">
        <v>13186</v>
      </c>
      <c r="M696" s="10" t="str">
        <f ca="1">IFERROR(__xludf.DUMMYFUNCTION("REGEXREPLACE(F3119,""\D"", """")"),"14")</f>
        <v>14</v>
      </c>
    </row>
    <row r="697" spans="1:13" ht="15.75" customHeight="1">
      <c r="A697" s="1">
        <v>3186</v>
      </c>
      <c r="B697" s="3">
        <v>3187</v>
      </c>
      <c r="C697" s="3" t="s">
        <v>8521</v>
      </c>
      <c r="D697" s="3">
        <v>0.17434868835733119</v>
      </c>
      <c r="E697" s="3">
        <v>0.45132547830845238</v>
      </c>
      <c r="F697" s="3">
        <v>0.58333333333333337</v>
      </c>
      <c r="G697" s="3">
        <v>5.4878048780487812E-2</v>
      </c>
      <c r="H697" s="3">
        <v>7.3170731707317069E-2</v>
      </c>
      <c r="I697" s="3">
        <v>0.18089430894308939</v>
      </c>
      <c r="J697" s="3">
        <v>2.1146913467353281E-2</v>
      </c>
      <c r="K697" s="3">
        <v>51756.699999999488</v>
      </c>
      <c r="L697" s="3" t="s">
        <v>13255</v>
      </c>
      <c r="M697" s="10" t="str">
        <f ca="1">IFERROR(__xludf.DUMMYFUNCTION("REGEXREPLACE(F3188,""\D"", """")"),"14")</f>
        <v>14</v>
      </c>
    </row>
    <row r="698" spans="1:13" ht="15.75" customHeight="1">
      <c r="A698" s="1">
        <v>3187</v>
      </c>
      <c r="B698" s="3">
        <v>3188</v>
      </c>
      <c r="C698" s="3" t="s">
        <v>8524</v>
      </c>
      <c r="D698" s="3">
        <v>0.18347223169482441</v>
      </c>
      <c r="E698" s="3">
        <v>0.53225597941176339</v>
      </c>
      <c r="F698" s="3">
        <v>0.52468007312614262</v>
      </c>
      <c r="G698" s="3">
        <v>6.5813528336380253E-2</v>
      </c>
      <c r="H698" s="3">
        <v>5.1188299817184653E-2</v>
      </c>
      <c r="I698" s="3">
        <v>0.16453382084095061</v>
      </c>
      <c r="J698" s="3">
        <v>2.0367311188126552E-2</v>
      </c>
      <c r="K698" s="3">
        <v>60636.299999999494</v>
      </c>
      <c r="L698" s="3" t="s">
        <v>13256</v>
      </c>
      <c r="M698" s="10" t="str">
        <f ca="1">IFERROR(__xludf.DUMMYFUNCTION("REGEXREPLACE(F3189,""\D"", """")"),"14")</f>
        <v>14</v>
      </c>
    </row>
    <row r="699" spans="1:13" ht="15.75" customHeight="1">
      <c r="A699" s="1">
        <v>3216</v>
      </c>
      <c r="B699" s="3">
        <v>3217</v>
      </c>
      <c r="C699" s="3" t="s">
        <v>8599</v>
      </c>
      <c r="D699" s="3">
        <v>0.16358936428775331</v>
      </c>
      <c r="E699" s="3">
        <v>0.19163650791297351</v>
      </c>
      <c r="F699" s="3">
        <v>0.65517241379310343</v>
      </c>
      <c r="G699" s="3">
        <v>0.1157635467980296</v>
      </c>
      <c r="H699" s="3">
        <v>0.12561576354679799</v>
      </c>
      <c r="I699" s="3">
        <v>0.29556650246305421</v>
      </c>
      <c r="J699" s="3">
        <v>3.8453287515272862E-2</v>
      </c>
      <c r="K699" s="3">
        <v>44322.099999999642</v>
      </c>
      <c r="L699" s="3" t="s">
        <v>13285</v>
      </c>
      <c r="M699" s="10" t="str">
        <f ca="1">IFERROR(__xludf.DUMMYFUNCTION("REGEXREPLACE(F3218,""\D"", """")"),"14")</f>
        <v>14</v>
      </c>
    </row>
    <row r="700" spans="1:13" ht="15.75" customHeight="1">
      <c r="A700" s="1">
        <v>3232</v>
      </c>
      <c r="B700" s="3">
        <v>3233</v>
      </c>
      <c r="C700" s="3" t="s">
        <v>8641</v>
      </c>
      <c r="D700" s="3">
        <v>0.16292975684997771</v>
      </c>
      <c r="E700" s="3">
        <v>0.51946727242311197</v>
      </c>
      <c r="F700" s="3">
        <v>0.55132450331125826</v>
      </c>
      <c r="G700" s="3">
        <v>6.4569536423841056E-2</v>
      </c>
      <c r="H700" s="3">
        <v>6.1258278145695358E-2</v>
      </c>
      <c r="I700" s="3">
        <v>0.17218543046357621</v>
      </c>
      <c r="J700" s="3">
        <v>1.9688023661457062E-2</v>
      </c>
      <c r="K700" s="3">
        <v>67647.999999999491</v>
      </c>
      <c r="L700" s="3" t="s">
        <v>13301</v>
      </c>
      <c r="M700" s="10" t="str">
        <f ca="1">IFERROR(__xludf.DUMMYFUNCTION("REGEXREPLACE(F3234,""\D"", """")"),"14")</f>
        <v>14</v>
      </c>
    </row>
    <row r="701" spans="1:13" ht="15.75" customHeight="1">
      <c r="A701" s="1">
        <v>3243</v>
      </c>
      <c r="B701" s="3">
        <v>3244</v>
      </c>
      <c r="C701" s="3" t="s">
        <v>8671</v>
      </c>
      <c r="D701" s="3">
        <v>0.1588094518548252</v>
      </c>
      <c r="E701" s="3">
        <v>0.1915199695270059</v>
      </c>
      <c r="F701" s="3">
        <v>0.62702702702702706</v>
      </c>
      <c r="G701" s="3">
        <v>0.1054054054054054</v>
      </c>
      <c r="H701" s="3">
        <v>0.13783783783783779</v>
      </c>
      <c r="I701" s="3">
        <v>0.27567567567567569</v>
      </c>
      <c r="J701" s="3">
        <v>3.7229498228085273E-2</v>
      </c>
      <c r="K701" s="3">
        <v>41769.199999999742</v>
      </c>
      <c r="L701" s="3" t="s">
        <v>13312</v>
      </c>
      <c r="M701" s="10" t="str">
        <f ca="1">IFERROR(__xludf.DUMMYFUNCTION("REGEXREPLACE(F3245,""\D"", """")"),"14")</f>
        <v>14</v>
      </c>
    </row>
    <row r="702" spans="1:13" ht="15.75" customHeight="1">
      <c r="A702" s="1">
        <v>3289</v>
      </c>
      <c r="B702" s="3">
        <v>3290</v>
      </c>
      <c r="C702" s="3" t="s">
        <v>8791</v>
      </c>
      <c r="D702" s="3">
        <v>0.21402542477059469</v>
      </c>
      <c r="E702" s="3">
        <v>0.16122312536687949</v>
      </c>
      <c r="F702" s="3">
        <v>0.65714285714285714</v>
      </c>
      <c r="G702" s="3">
        <v>0.1</v>
      </c>
      <c r="H702" s="3">
        <v>0.2857142857142857</v>
      </c>
      <c r="I702" s="3">
        <v>0.38571428571428568</v>
      </c>
      <c r="J702" s="3">
        <v>6.2577747747059903E-2</v>
      </c>
      <c r="K702" s="3">
        <v>8211.1000000000076</v>
      </c>
      <c r="L702" s="3" t="s">
        <v>13358</v>
      </c>
      <c r="M702" s="10" t="str">
        <f ca="1">IFERROR(__xludf.DUMMYFUNCTION("REGEXREPLACE(F3291,""\D"", """")"),"14")</f>
        <v>14</v>
      </c>
    </row>
    <row r="703" spans="1:13" ht="15.75" customHeight="1">
      <c r="A703" s="1">
        <v>3304</v>
      </c>
      <c r="B703" s="3">
        <v>3305</v>
      </c>
      <c r="C703" s="3" t="s">
        <v>8833</v>
      </c>
      <c r="D703" s="3">
        <v>0.15336634426282439</v>
      </c>
      <c r="E703" s="3">
        <v>0.31231897028229111</v>
      </c>
      <c r="F703" s="3">
        <v>0.65021459227467815</v>
      </c>
      <c r="G703" s="3">
        <v>7.9399141630901282E-2</v>
      </c>
      <c r="H703" s="3">
        <v>0.10515021459227469</v>
      </c>
      <c r="I703" s="3">
        <v>0.22103004291845491</v>
      </c>
      <c r="J703" s="3">
        <v>2.719825370198305E-2</v>
      </c>
      <c r="K703" s="3">
        <v>50735.09999999954</v>
      </c>
      <c r="L703" s="3" t="s">
        <v>13373</v>
      </c>
      <c r="M703" s="10" t="str">
        <f ca="1">IFERROR(__xludf.DUMMYFUNCTION("REGEXREPLACE(F3306,""\D"", """")"),"14")</f>
        <v>14</v>
      </c>
    </row>
    <row r="704" spans="1:13" ht="15.75" customHeight="1">
      <c r="A704" s="1">
        <v>3395</v>
      </c>
      <c r="B704" s="3">
        <v>3396</v>
      </c>
      <c r="C704" s="3" t="s">
        <v>9069</v>
      </c>
      <c r="D704" s="3">
        <v>0.1216611515734374</v>
      </c>
      <c r="E704" s="3">
        <v>0.39197533802352658</v>
      </c>
      <c r="F704" s="3">
        <v>0.45851528384279477</v>
      </c>
      <c r="G704" s="3">
        <v>0.1135371179039301</v>
      </c>
      <c r="H704" s="3">
        <v>3.4934497816593878E-2</v>
      </c>
      <c r="I704" s="3">
        <v>0.18340611353711789</v>
      </c>
      <c r="J704" s="3">
        <v>1.5181354049389219E-2</v>
      </c>
      <c r="K704" s="3">
        <v>26873.300000000028</v>
      </c>
      <c r="L704" s="3" t="s">
        <v>13463</v>
      </c>
      <c r="M704" s="10" t="str">
        <f ca="1">IFERROR(__xludf.DUMMYFUNCTION("REGEXREPLACE(F3397,""\D"", """")"),"14")</f>
        <v>14</v>
      </c>
    </row>
    <row r="705" spans="1:13" ht="15.75" customHeight="1">
      <c r="A705" s="1">
        <v>3551</v>
      </c>
      <c r="B705" s="3">
        <v>3552</v>
      </c>
      <c r="C705" s="3" t="s">
        <v>9457</v>
      </c>
      <c r="D705" s="3">
        <v>0.1621645749938736</v>
      </c>
      <c r="E705" s="3">
        <v>0.21573171258198129</v>
      </c>
      <c r="F705" s="3">
        <v>0.6203890006706908</v>
      </c>
      <c r="G705" s="3">
        <v>9.6579476861166996E-2</v>
      </c>
      <c r="H705" s="3">
        <v>0.11602951039570759</v>
      </c>
      <c r="I705" s="3">
        <v>0.25888665325285037</v>
      </c>
      <c r="J705" s="3">
        <v>3.4072787700798877E-2</v>
      </c>
      <c r="K705" s="3">
        <v>162754.50000000439</v>
      </c>
      <c r="L705" s="3" t="s">
        <v>13619</v>
      </c>
      <c r="M705" s="10" t="str">
        <f ca="1">IFERROR(__xludf.DUMMYFUNCTION("REGEXREPLACE(F3553,""\D"", """")"),"14")</f>
        <v>14</v>
      </c>
    </row>
    <row r="706" spans="1:13" ht="15.75" customHeight="1">
      <c r="A706" s="1">
        <v>3570</v>
      </c>
      <c r="B706" s="3">
        <v>3571</v>
      </c>
      <c r="C706" s="3" t="s">
        <v>9505</v>
      </c>
      <c r="D706" s="3">
        <v>0.1889142224555421</v>
      </c>
      <c r="E706" s="3">
        <v>0.24063343051752489</v>
      </c>
      <c r="F706" s="3">
        <v>0.61290322580645162</v>
      </c>
      <c r="G706" s="3">
        <v>9.6774193548387094E-2</v>
      </c>
      <c r="H706" s="3">
        <v>0.1116625310173697</v>
      </c>
      <c r="I706" s="3">
        <v>0.23076923076923081</v>
      </c>
      <c r="J706" s="3">
        <v>3.8056398156110532E-2</v>
      </c>
      <c r="K706" s="3">
        <v>44839.099999999649</v>
      </c>
      <c r="L706" s="3" t="s">
        <v>13637</v>
      </c>
      <c r="M706" s="10" t="str">
        <f ca="1">IFERROR(__xludf.DUMMYFUNCTION("REGEXREPLACE(F3572,""\D"", """")"),"14")</f>
        <v>14</v>
      </c>
    </row>
    <row r="707" spans="1:13" ht="15.75" customHeight="1">
      <c r="A707" s="1">
        <v>3585</v>
      </c>
      <c r="B707" s="3">
        <v>3586</v>
      </c>
      <c r="C707" s="3" t="s">
        <v>9543</v>
      </c>
      <c r="D707" s="3">
        <v>0.18581037861304331</v>
      </c>
      <c r="E707" s="3">
        <v>0.27433993929992412</v>
      </c>
      <c r="F707" s="3">
        <v>0.60830324909747291</v>
      </c>
      <c r="G707" s="3">
        <v>0.1083032490974729</v>
      </c>
      <c r="H707" s="3">
        <v>0.1173285198555957</v>
      </c>
      <c r="I707" s="3">
        <v>0.26173285198555962</v>
      </c>
      <c r="J707" s="3">
        <v>4.1038956532576748E-2</v>
      </c>
      <c r="K707" s="3">
        <v>62703.099999999533</v>
      </c>
      <c r="L707" s="3" t="s">
        <v>13652</v>
      </c>
      <c r="M707" s="10" t="str">
        <f ca="1">IFERROR(__xludf.DUMMYFUNCTION("REGEXREPLACE(F3587,""\D"", """")"),"14")</f>
        <v>14</v>
      </c>
    </row>
    <row r="708" spans="1:13" ht="15.75" customHeight="1">
      <c r="A708" s="1">
        <v>3641</v>
      </c>
      <c r="B708" s="3">
        <v>3642</v>
      </c>
      <c r="C708" s="3" t="s">
        <v>9689</v>
      </c>
      <c r="D708" s="3">
        <v>8.7223668184632716E-2</v>
      </c>
      <c r="E708" s="3">
        <v>0.1836006582861324</v>
      </c>
      <c r="F708" s="3">
        <v>0.65957446808510634</v>
      </c>
      <c r="G708" s="3">
        <v>0.15957446808510639</v>
      </c>
      <c r="H708" s="3">
        <v>0.19148936170212769</v>
      </c>
      <c r="I708" s="3">
        <v>0.35106382978723399</v>
      </c>
      <c r="J708" s="3">
        <v>2.851951657008971E-2</v>
      </c>
      <c r="K708" s="3">
        <v>10923.800000000019</v>
      </c>
      <c r="L708" s="3" t="s">
        <v>13708</v>
      </c>
      <c r="M708" s="10" t="str">
        <f ca="1">IFERROR(__xludf.DUMMYFUNCTION("REGEXREPLACE(F3643,""\D"", """")"),"14")</f>
        <v>14</v>
      </c>
    </row>
    <row r="709" spans="1:13" ht="15.75" customHeight="1">
      <c r="A709" s="1">
        <v>18</v>
      </c>
      <c r="B709" s="3">
        <v>19</v>
      </c>
      <c r="C709" s="3" t="s">
        <v>72</v>
      </c>
      <c r="D709" s="3">
        <v>0.20778918134027061</v>
      </c>
      <c r="E709" s="3">
        <v>0.27033722025752988</v>
      </c>
      <c r="F709" s="3">
        <v>0.64406779661016944</v>
      </c>
      <c r="G709" s="3">
        <v>0.10169491525423729</v>
      </c>
      <c r="H709" s="3">
        <v>0.1186440677966102</v>
      </c>
      <c r="I709" s="3">
        <v>0.25423728813559321</v>
      </c>
      <c r="J709" s="3">
        <v>4.2585883778921418E-2</v>
      </c>
      <c r="K709" s="3">
        <v>19391.600000000009</v>
      </c>
      <c r="L709" s="3" t="s">
        <v>10090</v>
      </c>
      <c r="M709" s="10" t="str">
        <f ca="1">IFERROR(__xludf.DUMMYFUNCTION("REGEXREPLACE(F20,""\D"", """")"),"15")</f>
        <v>15</v>
      </c>
    </row>
    <row r="710" spans="1:13" ht="15.75" customHeight="1">
      <c r="A710" s="1">
        <v>25</v>
      </c>
      <c r="B710" s="3">
        <v>26</v>
      </c>
      <c r="C710" s="3" t="s">
        <v>97</v>
      </c>
      <c r="D710" s="3">
        <v>0.22809778781305709</v>
      </c>
      <c r="E710" s="3">
        <v>0.296295604732359</v>
      </c>
      <c r="F710" s="3">
        <v>0.703125</v>
      </c>
      <c r="G710" s="3">
        <v>0.1640625</v>
      </c>
      <c r="H710" s="3">
        <v>6.25E-2</v>
      </c>
      <c r="I710" s="3">
        <v>0.28125</v>
      </c>
      <c r="J710" s="3">
        <v>4.2608852992297309E-2</v>
      </c>
      <c r="K710" s="3">
        <v>13536.500000000029</v>
      </c>
      <c r="L710" s="3" t="s">
        <v>10097</v>
      </c>
      <c r="M710" s="10" t="str">
        <f ca="1">IFERROR(__xludf.DUMMYFUNCTION("REGEXREPLACE(F27,""\D"", """")"),"15")</f>
        <v>15</v>
      </c>
    </row>
    <row r="711" spans="1:13" ht="15.75" customHeight="1">
      <c r="A711" s="1">
        <v>82</v>
      </c>
      <c r="B711" s="3">
        <v>83</v>
      </c>
      <c r="C711" s="3" t="s">
        <v>263</v>
      </c>
      <c r="D711" s="3">
        <v>0.15015612945493231</v>
      </c>
      <c r="E711" s="3">
        <v>0.3067475204308876</v>
      </c>
      <c r="F711" s="3">
        <v>0.56661991584852733</v>
      </c>
      <c r="G711" s="3">
        <v>0.1065918653576438</v>
      </c>
      <c r="H711" s="3">
        <v>0.1023842917251052</v>
      </c>
      <c r="I711" s="3">
        <v>0.241234221598878</v>
      </c>
      <c r="J711" s="3">
        <v>3.082177503370338E-2</v>
      </c>
      <c r="K711" s="3">
        <v>79541.799999999814</v>
      </c>
      <c r="L711" s="3" t="s">
        <v>10154</v>
      </c>
      <c r="M711" s="10" t="str">
        <f ca="1">IFERROR(__xludf.DUMMYFUNCTION("REGEXREPLACE(F84,""\D"", """")"),"15")</f>
        <v>15</v>
      </c>
    </row>
    <row r="712" spans="1:13" ht="15.75" customHeight="1">
      <c r="A712" s="1">
        <v>169</v>
      </c>
      <c r="B712" s="3">
        <v>170</v>
      </c>
      <c r="C712" s="3" t="s">
        <v>506</v>
      </c>
      <c r="D712" s="3">
        <v>0.2248390042770749</v>
      </c>
      <c r="E712" s="3">
        <v>9.190414342244016E-2</v>
      </c>
      <c r="F712" s="3">
        <v>0.66874999999999996</v>
      </c>
      <c r="G712" s="3">
        <v>0.19375000000000001</v>
      </c>
      <c r="H712" s="3">
        <v>0.15625</v>
      </c>
      <c r="I712" s="3">
        <v>0.375</v>
      </c>
      <c r="J712" s="3">
        <v>7.5198158243788213E-2</v>
      </c>
      <c r="K712" s="3">
        <v>18915.300000000028</v>
      </c>
      <c r="L712" s="3" t="s">
        <v>10241</v>
      </c>
      <c r="M712" s="10" t="str">
        <f ca="1">IFERROR(__xludf.DUMMYFUNCTION("REGEXREPLACE(F171,""\D"", """")"),"15")</f>
        <v>15</v>
      </c>
    </row>
    <row r="713" spans="1:13" ht="15.75" customHeight="1">
      <c r="A713" s="1">
        <v>430</v>
      </c>
      <c r="B713" s="3">
        <v>431</v>
      </c>
      <c r="C713" s="3" t="s">
        <v>1225</v>
      </c>
      <c r="D713" s="3">
        <v>0.16984684250430929</v>
      </c>
      <c r="E713" s="3">
        <v>0.13379995573692441</v>
      </c>
      <c r="F713" s="3">
        <v>0.63652802893309224</v>
      </c>
      <c r="G713" s="3">
        <v>0.1301989150090416</v>
      </c>
      <c r="H713" s="3">
        <v>0.16094032549728751</v>
      </c>
      <c r="I713" s="3">
        <v>0.3345388788426763</v>
      </c>
      <c r="J713" s="3">
        <v>4.8435285332734987E-2</v>
      </c>
      <c r="K713" s="3">
        <v>62410.099999999533</v>
      </c>
      <c r="L713" s="3" t="s">
        <v>10502</v>
      </c>
      <c r="M713" s="10" t="str">
        <f ca="1">IFERROR(__xludf.DUMMYFUNCTION("REGEXREPLACE(F432,""\D"", """")"),"15")</f>
        <v>15</v>
      </c>
    </row>
    <row r="714" spans="1:13" ht="15.75" customHeight="1">
      <c r="A714" s="1">
        <v>491</v>
      </c>
      <c r="B714" s="3">
        <v>492</v>
      </c>
      <c r="C714" s="3" t="s">
        <v>1388</v>
      </c>
      <c r="D714" s="3">
        <v>0.15135784311636871</v>
      </c>
      <c r="E714" s="3">
        <v>0.1680916817473718</v>
      </c>
      <c r="F714" s="3">
        <v>0.62059620596205967</v>
      </c>
      <c r="G714" s="3">
        <v>0.1111111111111111</v>
      </c>
      <c r="H714" s="3">
        <v>0.13279132791327911</v>
      </c>
      <c r="I714" s="3">
        <v>0.29268292682926828</v>
      </c>
      <c r="J714" s="3">
        <v>3.5756874572869433E-2</v>
      </c>
      <c r="K714" s="3">
        <v>40435.099999999729</v>
      </c>
      <c r="L714" s="3" t="s">
        <v>10563</v>
      </c>
      <c r="M714" s="10" t="str">
        <f ca="1">IFERROR(__xludf.DUMMYFUNCTION("REGEXREPLACE(F493,""\D"", """")"),"15")</f>
        <v>15</v>
      </c>
    </row>
    <row r="715" spans="1:13" ht="15.75" customHeight="1">
      <c r="A715" s="1">
        <v>620</v>
      </c>
      <c r="B715" s="3">
        <v>621</v>
      </c>
      <c r="C715" s="3" t="s">
        <v>1731</v>
      </c>
      <c r="D715" s="3">
        <v>0.1564771308876427</v>
      </c>
      <c r="E715" s="3">
        <v>0.22362169489493269</v>
      </c>
      <c r="F715" s="3">
        <v>0.64418938307030127</v>
      </c>
      <c r="G715" s="3">
        <v>0.1047345767575323</v>
      </c>
      <c r="H715" s="3">
        <v>0.13916786226685801</v>
      </c>
      <c r="I715" s="3">
        <v>0.27833572453371591</v>
      </c>
      <c r="J715" s="3">
        <v>3.7242451842597668E-2</v>
      </c>
      <c r="K715" s="3">
        <v>75255.099999999802</v>
      </c>
      <c r="L715" s="3" t="s">
        <v>10692</v>
      </c>
      <c r="M715" s="10" t="str">
        <f ca="1">IFERROR(__xludf.DUMMYFUNCTION("REGEXREPLACE(F622,""\D"", """")"),"15")</f>
        <v>15</v>
      </c>
    </row>
    <row r="716" spans="1:13" ht="15.75" customHeight="1">
      <c r="A716" s="1">
        <v>752</v>
      </c>
      <c r="B716" s="3">
        <v>753</v>
      </c>
      <c r="C716" s="3" t="s">
        <v>2090</v>
      </c>
      <c r="D716" s="3">
        <v>0.2074229332343171</v>
      </c>
      <c r="E716" s="3">
        <v>0.12125721375452191</v>
      </c>
      <c r="F716" s="3">
        <v>0.64516129032258063</v>
      </c>
      <c r="G716" s="3">
        <v>6.4516129032258063E-2</v>
      </c>
      <c r="H716" s="3">
        <v>0.20967741935483869</v>
      </c>
      <c r="I716" s="3">
        <v>0.32258064516129031</v>
      </c>
      <c r="J716" s="3">
        <v>4.5015999520626973E-2</v>
      </c>
      <c r="K716" s="3">
        <v>13554.30000000003</v>
      </c>
      <c r="L716" s="3" t="s">
        <v>10824</v>
      </c>
      <c r="M716" s="10" t="str">
        <f ca="1">IFERROR(__xludf.DUMMYFUNCTION("REGEXREPLACE(F754,""\D"", """")"),"15")</f>
        <v>15</v>
      </c>
    </row>
    <row r="717" spans="1:13" ht="15.75" customHeight="1">
      <c r="A717" s="1">
        <v>779</v>
      </c>
      <c r="B717" s="3">
        <v>780</v>
      </c>
      <c r="C717" s="3" t="s">
        <v>2166</v>
      </c>
      <c r="D717" s="3">
        <v>0.21291697400123569</v>
      </c>
      <c r="E717" s="3">
        <v>0.1224382640127262</v>
      </c>
      <c r="F717" s="3">
        <v>0.66423357664233573</v>
      </c>
      <c r="G717" s="3">
        <v>0.218978102189781</v>
      </c>
      <c r="H717" s="3">
        <v>8.7591240875912413E-2</v>
      </c>
      <c r="I717" s="3">
        <v>0.35036496350364971</v>
      </c>
      <c r="J717" s="3">
        <v>5.4868177223699313E-2</v>
      </c>
      <c r="K717" s="3">
        <v>15468.400000000031</v>
      </c>
      <c r="L717" s="3" t="s">
        <v>10851</v>
      </c>
      <c r="M717" s="10" t="str">
        <f ca="1">IFERROR(__xludf.DUMMYFUNCTION("REGEXREPLACE(F781,""\D"", """")"),"15")</f>
        <v>15</v>
      </c>
    </row>
    <row r="718" spans="1:13" ht="15.75" customHeight="1">
      <c r="A718" s="1">
        <v>858</v>
      </c>
      <c r="B718" s="3">
        <v>859</v>
      </c>
      <c r="C718" s="3" t="s">
        <v>2386</v>
      </c>
      <c r="D718" s="3">
        <v>0.16026387345210041</v>
      </c>
      <c r="E718" s="3">
        <v>0.17791380374108889</v>
      </c>
      <c r="F718" s="3">
        <v>0.61588541666666663</v>
      </c>
      <c r="G718" s="3">
        <v>0.12760416666666671</v>
      </c>
      <c r="H718" s="3">
        <v>0.14973958333333329</v>
      </c>
      <c r="I718" s="3">
        <v>0.29947916666666669</v>
      </c>
      <c r="J718" s="3">
        <v>4.3808648974885983E-2</v>
      </c>
      <c r="K718" s="3">
        <v>88478.799999999843</v>
      </c>
      <c r="L718" s="3" t="s">
        <v>10930</v>
      </c>
      <c r="M718" s="10" t="str">
        <f ca="1">IFERROR(__xludf.DUMMYFUNCTION("REGEXREPLACE(F860,""\D"", """")"),"15")</f>
        <v>15</v>
      </c>
    </row>
    <row r="719" spans="1:13" ht="15.75" customHeight="1">
      <c r="A719" s="1">
        <v>917</v>
      </c>
      <c r="B719" s="3">
        <v>918</v>
      </c>
      <c r="C719" s="3" t="s">
        <v>2544</v>
      </c>
      <c r="D719" s="3">
        <v>0.1790707443216526</v>
      </c>
      <c r="E719" s="3">
        <v>0.32993903654184931</v>
      </c>
      <c r="F719" s="3">
        <v>0.63698630136986301</v>
      </c>
      <c r="G719" s="3">
        <v>0.1164383561643836</v>
      </c>
      <c r="H719" s="3">
        <v>6.8493150684931503E-2</v>
      </c>
      <c r="I719" s="3">
        <v>0.24657534246575341</v>
      </c>
      <c r="J719" s="3">
        <v>2.8860450079367109E-2</v>
      </c>
      <c r="K719" s="3">
        <v>16512.200000000019</v>
      </c>
      <c r="L719" s="3" t="s">
        <v>10989</v>
      </c>
      <c r="M719" s="10" t="str">
        <f ca="1">IFERROR(__xludf.DUMMYFUNCTION("REGEXREPLACE(F919,""\D"", """")"),"15")</f>
        <v>15</v>
      </c>
    </row>
    <row r="720" spans="1:13" ht="15.75" customHeight="1">
      <c r="A720" s="1">
        <v>979</v>
      </c>
      <c r="B720" s="3">
        <v>980</v>
      </c>
      <c r="C720" s="3" t="s">
        <v>2721</v>
      </c>
      <c r="D720" s="3">
        <v>0.15966102443036809</v>
      </c>
      <c r="E720" s="3">
        <v>0.47364151229157692</v>
      </c>
      <c r="F720" s="3">
        <v>0.53014553014553012</v>
      </c>
      <c r="G720" s="3">
        <v>7.6923076923076927E-2</v>
      </c>
      <c r="H720" s="3">
        <v>7.068607068607069E-2</v>
      </c>
      <c r="I720" s="3">
        <v>0.19126819126819131</v>
      </c>
      <c r="J720" s="3">
        <v>2.258973282633708E-2</v>
      </c>
      <c r="K720" s="3">
        <v>53641.899999999499</v>
      </c>
      <c r="L720" s="3" t="s">
        <v>11051</v>
      </c>
      <c r="M720" s="10" t="str">
        <f ca="1">IFERROR(__xludf.DUMMYFUNCTION("REGEXREPLACE(F981,""\D"", """")"),"15")</f>
        <v>15</v>
      </c>
    </row>
    <row r="721" spans="1:13" ht="15.75" customHeight="1">
      <c r="A721" s="1">
        <v>1023</v>
      </c>
      <c r="B721" s="3">
        <v>1024</v>
      </c>
      <c r="C721" s="3" t="s">
        <v>2837</v>
      </c>
      <c r="D721" s="3">
        <v>0.16087043610965271</v>
      </c>
      <c r="E721" s="3">
        <v>0.16414765775195761</v>
      </c>
      <c r="F721" s="3">
        <v>0.63221476510067109</v>
      </c>
      <c r="G721" s="3">
        <v>0.1140939597315436</v>
      </c>
      <c r="H721" s="3">
        <v>0.13825503355704699</v>
      </c>
      <c r="I721" s="3">
        <v>0.29798657718120808</v>
      </c>
      <c r="J721" s="3">
        <v>3.9884043620491152E-2</v>
      </c>
      <c r="K721" s="3">
        <v>82652.499999999956</v>
      </c>
      <c r="L721" s="3" t="s">
        <v>11095</v>
      </c>
      <c r="M721" s="10" t="str">
        <f ca="1">IFERROR(__xludf.DUMMYFUNCTION("REGEXREPLACE(F1025,""\D"", """")"),"15")</f>
        <v>15</v>
      </c>
    </row>
    <row r="722" spans="1:13" ht="15.75" customHeight="1">
      <c r="A722" s="1">
        <v>1075</v>
      </c>
      <c r="B722" s="3">
        <v>1076</v>
      </c>
      <c r="C722" s="3" t="s">
        <v>2976</v>
      </c>
      <c r="D722" s="3">
        <v>0.22535508760640391</v>
      </c>
      <c r="E722" s="3">
        <v>0.14884517425513211</v>
      </c>
      <c r="F722" s="3">
        <v>0.6685393258426966</v>
      </c>
      <c r="G722" s="3">
        <v>0.1685393258426966</v>
      </c>
      <c r="H722" s="3">
        <v>0.1404494382022472</v>
      </c>
      <c r="I722" s="3">
        <v>0.33146067415730329</v>
      </c>
      <c r="J722" s="3">
        <v>6.6470295594743434E-2</v>
      </c>
      <c r="K722" s="3">
        <v>20702.30000000001</v>
      </c>
      <c r="L722" s="3" t="s">
        <v>11147</v>
      </c>
      <c r="M722" s="10" t="str">
        <f ca="1">IFERROR(__xludf.DUMMYFUNCTION("REGEXREPLACE(F1077,""\D"", """")"),"15")</f>
        <v>15</v>
      </c>
    </row>
    <row r="723" spans="1:13" ht="15.75" customHeight="1">
      <c r="A723" s="1">
        <v>1110</v>
      </c>
      <c r="B723" s="3">
        <v>1111</v>
      </c>
      <c r="C723" s="3" t="s">
        <v>3077</v>
      </c>
      <c r="D723" s="3">
        <v>0.13202849625978949</v>
      </c>
      <c r="E723" s="3">
        <v>0.35096095095362312</v>
      </c>
      <c r="F723" s="3">
        <v>0.59317585301837272</v>
      </c>
      <c r="G723" s="3">
        <v>9.4488188976377951E-2</v>
      </c>
      <c r="H723" s="3">
        <v>8.1364829396325458E-2</v>
      </c>
      <c r="I723" s="3">
        <v>0.22572178477690291</v>
      </c>
      <c r="J723" s="3">
        <v>2.2206154140190559E-2</v>
      </c>
      <c r="K723" s="3">
        <v>41578.5999999997</v>
      </c>
      <c r="L723" s="3" t="s">
        <v>11182</v>
      </c>
      <c r="M723" s="10" t="str">
        <f ca="1">IFERROR(__xludf.DUMMYFUNCTION("REGEXREPLACE(F1112,""\D"", """")"),"15")</f>
        <v>15</v>
      </c>
    </row>
    <row r="724" spans="1:13" ht="15.75" customHeight="1">
      <c r="A724" s="1">
        <v>1286</v>
      </c>
      <c r="B724" s="3">
        <v>1287</v>
      </c>
      <c r="C724" s="3" t="s">
        <v>3560</v>
      </c>
      <c r="D724" s="3">
        <v>0.15590464923960509</v>
      </c>
      <c r="E724" s="3">
        <v>0.21956352199822021</v>
      </c>
      <c r="F724" s="3">
        <v>0.64689265536723162</v>
      </c>
      <c r="G724" s="3">
        <v>0.1242937853107345</v>
      </c>
      <c r="H724" s="3">
        <v>9.8870056497175146E-2</v>
      </c>
      <c r="I724" s="3">
        <v>0.29096045197740111</v>
      </c>
      <c r="J724" s="3">
        <v>3.3456165771149432E-2</v>
      </c>
      <c r="K724" s="3">
        <v>38939.599999999788</v>
      </c>
      <c r="L724" s="3" t="s">
        <v>11358</v>
      </c>
      <c r="M724" s="10" t="str">
        <f ca="1">IFERROR(__xludf.DUMMYFUNCTION("REGEXREPLACE(F1288,""\D"", """")"),"15")</f>
        <v>15</v>
      </c>
    </row>
    <row r="725" spans="1:13" ht="15.75" customHeight="1">
      <c r="A725" s="1">
        <v>1311</v>
      </c>
      <c r="B725" s="3">
        <v>1312</v>
      </c>
      <c r="C725" s="3" t="s">
        <v>3631</v>
      </c>
      <c r="D725" s="3">
        <v>0.17532280895112759</v>
      </c>
      <c r="E725" s="3">
        <v>7.6312382419833319E-2</v>
      </c>
      <c r="F725" s="3">
        <v>0.70149253731343286</v>
      </c>
      <c r="G725" s="3">
        <v>0.1492537313432836</v>
      </c>
      <c r="H725" s="3">
        <v>0.1492537313432836</v>
      </c>
      <c r="I725" s="3">
        <v>0.35820895522388058</v>
      </c>
      <c r="J725" s="3">
        <v>4.6155771747169602E-2</v>
      </c>
      <c r="K725" s="3">
        <v>7317.5000000000036</v>
      </c>
      <c r="L725" s="3" t="s">
        <v>11383</v>
      </c>
      <c r="M725" s="10" t="str">
        <f ca="1">IFERROR(__xludf.DUMMYFUNCTION("REGEXREPLACE(F1313,""\D"", """")"),"15")</f>
        <v>15</v>
      </c>
    </row>
    <row r="726" spans="1:13" ht="15.75" customHeight="1">
      <c r="A726" s="1">
        <v>1788</v>
      </c>
      <c r="B726" s="3">
        <v>1789</v>
      </c>
      <c r="C726" s="3" t="s">
        <v>4901</v>
      </c>
      <c r="D726" s="3">
        <v>0.15531350408693659</v>
      </c>
      <c r="E726" s="3">
        <v>0.24888975208484951</v>
      </c>
      <c r="F726" s="3">
        <v>0.62962962962962965</v>
      </c>
      <c r="G726" s="3">
        <v>0.1005291005291005</v>
      </c>
      <c r="H726" s="3">
        <v>0.1111111111111111</v>
      </c>
      <c r="I726" s="3">
        <v>0.25529100529100529</v>
      </c>
      <c r="J726" s="3">
        <v>3.2299896111187623E-2</v>
      </c>
      <c r="K726" s="3">
        <v>83423.199999999968</v>
      </c>
      <c r="L726" s="3" t="s">
        <v>11860</v>
      </c>
      <c r="M726" s="10" t="str">
        <f ca="1">IFERROR(__xludf.DUMMYFUNCTION("REGEXREPLACE(F1790,""\D"", """")"),"15")</f>
        <v>15</v>
      </c>
    </row>
    <row r="727" spans="1:13" ht="15.75" customHeight="1">
      <c r="A727" s="1">
        <v>1860</v>
      </c>
      <c r="B727" s="3">
        <v>1861</v>
      </c>
      <c r="C727" s="3" t="s">
        <v>5085</v>
      </c>
      <c r="D727" s="3">
        <v>0.13883806833377979</v>
      </c>
      <c r="E727" s="3">
        <v>0.2234728867778798</v>
      </c>
      <c r="F727" s="3">
        <v>0.58463541666666663</v>
      </c>
      <c r="G727" s="3">
        <v>0.1145833333333333</v>
      </c>
      <c r="H727" s="3">
        <v>0.1236979166666667</v>
      </c>
      <c r="I727" s="3">
        <v>0.27994791666666669</v>
      </c>
      <c r="J727" s="3">
        <v>3.2609742782189047E-2</v>
      </c>
      <c r="K727" s="3">
        <v>86688.800000000061</v>
      </c>
      <c r="L727" s="3" t="s">
        <v>11932</v>
      </c>
      <c r="M727" s="10" t="str">
        <f ca="1">IFERROR(__xludf.DUMMYFUNCTION("REGEXREPLACE(F1862,""\D"", """")"),"15")</f>
        <v>15</v>
      </c>
    </row>
    <row r="728" spans="1:13" ht="15.75" customHeight="1">
      <c r="A728" s="1">
        <v>2267</v>
      </c>
      <c r="B728" s="3">
        <v>2268</v>
      </c>
      <c r="C728" s="3" t="s">
        <v>6129</v>
      </c>
      <c r="D728" s="3">
        <v>0.16610037025309249</v>
      </c>
      <c r="E728" s="3">
        <v>0.314885285920529</v>
      </c>
      <c r="F728" s="3">
        <v>0.58152173913043481</v>
      </c>
      <c r="G728" s="3">
        <v>0.125</v>
      </c>
      <c r="H728" s="3">
        <v>5.9782608695652183E-2</v>
      </c>
      <c r="I728" s="3">
        <v>0.24456521739130441</v>
      </c>
      <c r="J728" s="3">
        <v>2.6821005233099271E-2</v>
      </c>
      <c r="K728" s="3">
        <v>20903</v>
      </c>
      <c r="L728" s="3" t="s">
        <v>12339</v>
      </c>
      <c r="M728" s="10" t="str">
        <f ca="1">IFERROR(__xludf.DUMMYFUNCTION("REGEXREPLACE(F2269,""\D"", """")"),"15")</f>
        <v>15</v>
      </c>
    </row>
    <row r="729" spans="1:13" ht="15.75" customHeight="1">
      <c r="A729" s="1">
        <v>2451</v>
      </c>
      <c r="B729" s="3">
        <v>2452</v>
      </c>
      <c r="C729" s="3" t="s">
        <v>6596</v>
      </c>
      <c r="D729" s="3">
        <v>0.16735671404168281</v>
      </c>
      <c r="E729" s="3">
        <v>0.25775304094909918</v>
      </c>
      <c r="F729" s="3">
        <v>0.58396946564885499</v>
      </c>
      <c r="G729" s="3">
        <v>9.1603053435114504E-2</v>
      </c>
      <c r="H729" s="3">
        <v>0.1183206106870229</v>
      </c>
      <c r="I729" s="3">
        <v>0.27480916030534353</v>
      </c>
      <c r="J729" s="3">
        <v>3.3200979469297419E-2</v>
      </c>
      <c r="K729" s="3">
        <v>29581.899999999969</v>
      </c>
      <c r="L729" s="3" t="s">
        <v>12523</v>
      </c>
      <c r="M729" s="10" t="str">
        <f ca="1">IFERROR(__xludf.DUMMYFUNCTION("REGEXREPLACE(F2453,""\D"", """")"),"15")</f>
        <v>15</v>
      </c>
    </row>
    <row r="730" spans="1:13" ht="15.75" customHeight="1">
      <c r="A730" s="1">
        <v>2458</v>
      </c>
      <c r="B730" s="3">
        <v>2459</v>
      </c>
      <c r="C730" s="3" t="s">
        <v>6615</v>
      </c>
      <c r="D730" s="3">
        <v>0.15202133271175369</v>
      </c>
      <c r="E730" s="3">
        <v>0.33558832557807439</v>
      </c>
      <c r="F730" s="3">
        <v>0.60606060606060608</v>
      </c>
      <c r="G730" s="3">
        <v>9.5571095571095568E-2</v>
      </c>
      <c r="H730" s="3">
        <v>9.5571095571095568E-2</v>
      </c>
      <c r="I730" s="3">
        <v>0.2237762237762238</v>
      </c>
      <c r="J730" s="3">
        <v>2.8096285005686481E-2</v>
      </c>
      <c r="K730" s="3">
        <v>47764.799999999617</v>
      </c>
      <c r="L730" s="3" t="s">
        <v>12530</v>
      </c>
      <c r="M730" s="10" t="str">
        <f ca="1">IFERROR(__xludf.DUMMYFUNCTION("REGEXREPLACE(F2460,""\D"", """")"),"15")</f>
        <v>15</v>
      </c>
    </row>
    <row r="731" spans="1:13" ht="15.75" customHeight="1">
      <c r="A731" s="1">
        <v>2533</v>
      </c>
      <c r="B731" s="3">
        <v>2534</v>
      </c>
      <c r="C731" s="3" t="s">
        <v>6816</v>
      </c>
      <c r="D731" s="3">
        <v>0.2398747383766954</v>
      </c>
      <c r="E731" s="3">
        <v>0.45664917478733358</v>
      </c>
      <c r="F731" s="3">
        <v>0.60538116591928248</v>
      </c>
      <c r="G731" s="3">
        <v>9.417040358744394E-2</v>
      </c>
      <c r="H731" s="3">
        <v>8.520179372197309E-2</v>
      </c>
      <c r="I731" s="3">
        <v>0.20627802690582961</v>
      </c>
      <c r="J731" s="3">
        <v>3.9981824691231911E-2</v>
      </c>
      <c r="K731" s="3">
        <v>23629.49999999996</v>
      </c>
      <c r="L731" s="3" t="s">
        <v>12605</v>
      </c>
      <c r="M731" s="10" t="str">
        <f ca="1">IFERROR(__xludf.DUMMYFUNCTION("REGEXREPLACE(F2535,""\D"", """")"),"15")</f>
        <v>15</v>
      </c>
    </row>
    <row r="732" spans="1:13" ht="15.75" customHeight="1">
      <c r="A732" s="1">
        <v>2583</v>
      </c>
      <c r="B732" s="3">
        <v>2584</v>
      </c>
      <c r="C732" s="3" t="s">
        <v>6950</v>
      </c>
      <c r="D732" s="3">
        <v>0.1166652853637543</v>
      </c>
      <c r="E732" s="3">
        <v>9.8418758495572911E-2</v>
      </c>
      <c r="F732" s="3">
        <v>0.63636363636363635</v>
      </c>
      <c r="G732" s="3">
        <v>0.15151515151515149</v>
      </c>
      <c r="H732" s="3">
        <v>0.1212121212121212</v>
      </c>
      <c r="I732" s="3">
        <v>0.31060606060606061</v>
      </c>
      <c r="J732" s="3">
        <v>2.9476258788964271E-2</v>
      </c>
      <c r="K732" s="3">
        <v>15217.30000000003</v>
      </c>
      <c r="L732" s="3" t="s">
        <v>12655</v>
      </c>
      <c r="M732" s="10" t="str">
        <f ca="1">IFERROR(__xludf.DUMMYFUNCTION("REGEXREPLACE(F2585,""\D"", """")"),"15")</f>
        <v>15</v>
      </c>
    </row>
    <row r="733" spans="1:13" ht="15.75" customHeight="1">
      <c r="A733" s="1">
        <v>2598</v>
      </c>
      <c r="B733" s="3">
        <v>2599</v>
      </c>
      <c r="C733" s="3" t="s">
        <v>6988</v>
      </c>
      <c r="D733" s="3">
        <v>0.25084554429971789</v>
      </c>
      <c r="E733" s="3">
        <v>0.3396295130368539</v>
      </c>
      <c r="F733" s="3">
        <v>0.58677685950413228</v>
      </c>
      <c r="G733" s="3">
        <v>8.2644628099173556E-2</v>
      </c>
      <c r="H733" s="3">
        <v>9.0909090909090912E-2</v>
      </c>
      <c r="I733" s="3">
        <v>0.256198347107438</v>
      </c>
      <c r="J733" s="3">
        <v>3.7546921890880033E-2</v>
      </c>
      <c r="K733" s="3">
        <v>13362.400000000031</v>
      </c>
      <c r="L733" s="3" t="s">
        <v>12670</v>
      </c>
      <c r="M733" s="10" t="str">
        <f ca="1">IFERROR(__xludf.DUMMYFUNCTION("REGEXREPLACE(F2600,""\D"", """")"),"15")</f>
        <v>15</v>
      </c>
    </row>
    <row r="734" spans="1:13" ht="15.75" customHeight="1">
      <c r="A734" s="1">
        <v>2608</v>
      </c>
      <c r="B734" s="3">
        <v>2609</v>
      </c>
      <c r="C734" s="3" t="s">
        <v>7014</v>
      </c>
      <c r="D734" s="3">
        <v>0.17757239173104999</v>
      </c>
      <c r="E734" s="3">
        <v>0.1536215658644226</v>
      </c>
      <c r="F734" s="3">
        <v>0.62439024390243902</v>
      </c>
      <c r="G734" s="3">
        <v>0.1097560975609756</v>
      </c>
      <c r="H734" s="3">
        <v>0.13414634146341459</v>
      </c>
      <c r="I734" s="3">
        <v>0.28536585365853662</v>
      </c>
      <c r="J734" s="3">
        <v>4.2026145149975963E-2</v>
      </c>
      <c r="K734" s="3">
        <v>45350.099999999657</v>
      </c>
      <c r="L734" s="3" t="s">
        <v>12680</v>
      </c>
      <c r="M734" s="10" t="str">
        <f ca="1">IFERROR(__xludf.DUMMYFUNCTION("REGEXREPLACE(F2610,""\D"", """")"),"15")</f>
        <v>15</v>
      </c>
    </row>
    <row r="735" spans="1:13" ht="15.75" customHeight="1">
      <c r="A735" s="1">
        <v>2609</v>
      </c>
      <c r="B735" s="3">
        <v>2610</v>
      </c>
      <c r="C735" s="3" t="s">
        <v>7017</v>
      </c>
      <c r="D735" s="3">
        <v>0.19549430677178781</v>
      </c>
      <c r="E735" s="3">
        <v>0.18908288626167</v>
      </c>
      <c r="F735" s="3">
        <v>0.57220708446866486</v>
      </c>
      <c r="G735" s="3">
        <v>0.14713896457765671</v>
      </c>
      <c r="H735" s="3">
        <v>8.9918256130790186E-2</v>
      </c>
      <c r="I735" s="3">
        <v>0.28065395095367851</v>
      </c>
      <c r="J735" s="3">
        <v>4.374818432969739E-2</v>
      </c>
      <c r="K735" s="3">
        <v>42203.599999999737</v>
      </c>
      <c r="L735" s="3" t="s">
        <v>12681</v>
      </c>
      <c r="M735" s="10" t="str">
        <f ca="1">IFERROR(__xludf.DUMMYFUNCTION("REGEXREPLACE(F2611,""\D"", """")"),"15")</f>
        <v>15</v>
      </c>
    </row>
    <row r="736" spans="1:13" ht="15.75" customHeight="1">
      <c r="A736" s="1">
        <v>2697</v>
      </c>
      <c r="B736" s="3">
        <v>2698</v>
      </c>
      <c r="C736" s="3" t="s">
        <v>7251</v>
      </c>
      <c r="D736" s="3">
        <v>0.21903190466158201</v>
      </c>
      <c r="E736" s="3">
        <v>0.18808436502341311</v>
      </c>
      <c r="F736" s="3">
        <v>0.65686274509803921</v>
      </c>
      <c r="G736" s="3">
        <v>0.1127450980392157</v>
      </c>
      <c r="H736" s="3">
        <v>0.1470588235294118</v>
      </c>
      <c r="I736" s="3">
        <v>0.28921568627450978</v>
      </c>
      <c r="J736" s="3">
        <v>5.3773930368908027E-2</v>
      </c>
      <c r="K736" s="3">
        <v>23244</v>
      </c>
      <c r="L736" s="3" t="s">
        <v>12769</v>
      </c>
      <c r="M736" s="10" t="str">
        <f ca="1">IFERROR(__xludf.DUMMYFUNCTION("REGEXREPLACE(F2699,""\D"", """")"),"15")</f>
        <v>15</v>
      </c>
    </row>
    <row r="737" spans="1:13" ht="15.75" customHeight="1">
      <c r="A737" s="1">
        <v>2714</v>
      </c>
      <c r="B737" s="3">
        <v>2715</v>
      </c>
      <c r="C737" s="3" t="s">
        <v>7295</v>
      </c>
      <c r="D737" s="3">
        <v>0.17180086377302209</v>
      </c>
      <c r="E737" s="3">
        <v>0.28640726813778039</v>
      </c>
      <c r="F737" s="3">
        <v>0.57976973684210531</v>
      </c>
      <c r="G737" s="3">
        <v>0.1110197368421053</v>
      </c>
      <c r="H737" s="3">
        <v>9.375E-2</v>
      </c>
      <c r="I737" s="3">
        <v>0.25328947368421051</v>
      </c>
      <c r="J737" s="3">
        <v>3.4705149477100468E-2</v>
      </c>
      <c r="K737" s="3">
        <v>134724.20000000199</v>
      </c>
      <c r="L737" s="3" t="s">
        <v>12786</v>
      </c>
      <c r="M737" s="10" t="str">
        <f ca="1">IFERROR(__xludf.DUMMYFUNCTION("REGEXREPLACE(F2716,""\D"", """")"),"15")</f>
        <v>15</v>
      </c>
    </row>
    <row r="738" spans="1:13" ht="15.75" customHeight="1">
      <c r="A738" s="1">
        <v>2809</v>
      </c>
      <c r="B738" s="3">
        <v>2810</v>
      </c>
      <c r="C738" s="3" t="s">
        <v>7547</v>
      </c>
      <c r="D738" s="3">
        <v>0.15130600065583999</v>
      </c>
      <c r="E738" s="3">
        <v>0.29624051658326223</v>
      </c>
      <c r="F738" s="3">
        <v>0.59482758620689657</v>
      </c>
      <c r="G738" s="3">
        <v>6.8965517241379309E-2</v>
      </c>
      <c r="H738" s="3">
        <v>0.15517241379310351</v>
      </c>
      <c r="I738" s="3">
        <v>0.29310344827586199</v>
      </c>
      <c r="J738" s="3">
        <v>2.8297435238398849E-2</v>
      </c>
      <c r="K738" s="3">
        <v>13230.100000000029</v>
      </c>
      <c r="L738" s="3" t="s">
        <v>12881</v>
      </c>
      <c r="M738" s="10" t="str">
        <f ca="1">IFERROR(__xludf.DUMMYFUNCTION("REGEXREPLACE(F2811,""\D"", """")"),"15")</f>
        <v>15</v>
      </c>
    </row>
    <row r="739" spans="1:13" ht="15.75" customHeight="1">
      <c r="A739" s="1">
        <v>2861</v>
      </c>
      <c r="B739" s="3">
        <v>2862</v>
      </c>
      <c r="C739" s="3" t="s">
        <v>7672</v>
      </c>
      <c r="D739" s="3">
        <v>0.16248417844513341</v>
      </c>
      <c r="E739" s="3">
        <v>0.24370540929444459</v>
      </c>
      <c r="F739" s="3">
        <v>0.63978494623655913</v>
      </c>
      <c r="G739" s="3">
        <v>0.10215053763440859</v>
      </c>
      <c r="H739" s="3">
        <v>0.12724014336917561</v>
      </c>
      <c r="I739" s="3">
        <v>0.27598566308243733</v>
      </c>
      <c r="J739" s="3">
        <v>3.6329819716247221E-2</v>
      </c>
      <c r="K739" s="3">
        <v>61212.199999999553</v>
      </c>
      <c r="L739" s="3" t="s">
        <v>12930</v>
      </c>
      <c r="M739" s="10" t="str">
        <f ca="1">IFERROR(__xludf.DUMMYFUNCTION("REGEXREPLACE(F2863,""\D"", """")"),"15")</f>
        <v>15</v>
      </c>
    </row>
    <row r="740" spans="1:13" ht="15.75" customHeight="1">
      <c r="A740" s="1">
        <v>2925</v>
      </c>
      <c r="B740" s="3">
        <v>2926</v>
      </c>
      <c r="C740" s="3" t="s">
        <v>7833</v>
      </c>
      <c r="D740" s="3">
        <v>0.19300328370572239</v>
      </c>
      <c r="E740" s="3">
        <v>0.20823929646618169</v>
      </c>
      <c r="F740" s="3">
        <v>0.60859188544152742</v>
      </c>
      <c r="G740" s="3">
        <v>9.3078758949880672E-2</v>
      </c>
      <c r="H740" s="3">
        <v>0.12410501193317421</v>
      </c>
      <c r="I740" s="3">
        <v>0.28162291169451081</v>
      </c>
      <c r="J740" s="3">
        <v>4.0349898171531187E-2</v>
      </c>
      <c r="K740" s="3">
        <v>46295.299999999632</v>
      </c>
      <c r="L740" s="3" t="s">
        <v>12994</v>
      </c>
      <c r="M740" s="10" t="str">
        <f ca="1">IFERROR(__xludf.DUMMYFUNCTION("REGEXREPLACE(F2927,""\D"", """")"),"15")</f>
        <v>15</v>
      </c>
    </row>
    <row r="741" spans="1:13" ht="15.75" customHeight="1">
      <c r="A741" s="1">
        <v>3024</v>
      </c>
      <c r="B741" s="3">
        <v>3025</v>
      </c>
      <c r="C741" s="3" t="s">
        <v>8102</v>
      </c>
      <c r="D741" s="3">
        <v>0.147244377835618</v>
      </c>
      <c r="E741" s="3">
        <v>0.2345367648602667</v>
      </c>
      <c r="F741" s="3">
        <v>0.62248322147651003</v>
      </c>
      <c r="G741" s="3">
        <v>0.1057046979865772</v>
      </c>
      <c r="H741" s="3">
        <v>0.13758389261744969</v>
      </c>
      <c r="I741" s="3">
        <v>0.26006711409395972</v>
      </c>
      <c r="J741" s="3">
        <v>3.491403838560108E-2</v>
      </c>
      <c r="K741" s="3">
        <v>66372.299999999595</v>
      </c>
      <c r="L741" s="3" t="s">
        <v>13093</v>
      </c>
      <c r="M741" s="10" t="str">
        <f ca="1">IFERROR(__xludf.DUMMYFUNCTION("REGEXREPLACE(F3026,""\D"", """")"),"15")</f>
        <v>15</v>
      </c>
    </row>
    <row r="742" spans="1:13" ht="15.75" customHeight="1">
      <c r="A742" s="1">
        <v>3046</v>
      </c>
      <c r="B742" s="3">
        <v>3047</v>
      </c>
      <c r="C742" s="3" t="s">
        <v>8160</v>
      </c>
      <c r="D742" s="3">
        <v>0.1630078746349935</v>
      </c>
      <c r="E742" s="3">
        <v>0.14645235846519611</v>
      </c>
      <c r="F742" s="3">
        <v>0.63582089552238807</v>
      </c>
      <c r="G742" s="3">
        <v>0.1164179104477612</v>
      </c>
      <c r="H742" s="3">
        <v>0.15223880597014919</v>
      </c>
      <c r="I742" s="3">
        <v>0.31940298507462689</v>
      </c>
      <c r="J742" s="3">
        <v>4.2220799331589932E-2</v>
      </c>
      <c r="K742" s="3">
        <v>37238.799999999792</v>
      </c>
      <c r="L742" s="3" t="s">
        <v>13115</v>
      </c>
      <c r="M742" s="10" t="str">
        <f ca="1">IFERROR(__xludf.DUMMYFUNCTION("REGEXREPLACE(F3048,""\D"", """")"),"15")</f>
        <v>15</v>
      </c>
    </row>
    <row r="743" spans="1:13" ht="15.75" customHeight="1">
      <c r="A743" s="1">
        <v>3194</v>
      </c>
      <c r="B743" s="3">
        <v>3195</v>
      </c>
      <c r="C743" s="3" t="s">
        <v>8542</v>
      </c>
      <c r="D743" s="3">
        <v>0.13414511269876889</v>
      </c>
      <c r="E743" s="3">
        <v>0.30875902270490913</v>
      </c>
      <c r="F743" s="3">
        <v>0.62100456621004563</v>
      </c>
      <c r="G743" s="3">
        <v>9.1324200913242004E-2</v>
      </c>
      <c r="H743" s="3">
        <v>0.1004566210045662</v>
      </c>
      <c r="I743" s="3">
        <v>0.21461187214611871</v>
      </c>
      <c r="J743" s="3">
        <v>2.4874027819898989E-2</v>
      </c>
      <c r="K743" s="3">
        <v>47856.299999999603</v>
      </c>
      <c r="L743" s="3" t="s">
        <v>13263</v>
      </c>
      <c r="M743" s="10" t="str">
        <f ca="1">IFERROR(__xludf.DUMMYFUNCTION("REGEXREPLACE(F3196,""\D"", """")"),"15")</f>
        <v>15</v>
      </c>
    </row>
    <row r="744" spans="1:13" ht="15.75" customHeight="1">
      <c r="A744" s="1">
        <v>3265</v>
      </c>
      <c r="B744" s="3">
        <v>3266</v>
      </c>
      <c r="C744" s="3" t="s">
        <v>8729</v>
      </c>
      <c r="D744" s="3">
        <v>0.15615509676582431</v>
      </c>
      <c r="E744" s="3">
        <v>0.27886392014107891</v>
      </c>
      <c r="F744" s="3">
        <v>0.61538461538461542</v>
      </c>
      <c r="G744" s="3">
        <v>9.1168091168091173E-2</v>
      </c>
      <c r="H744" s="3">
        <v>0.1111111111111111</v>
      </c>
      <c r="I744" s="3">
        <v>0.2393162393162393</v>
      </c>
      <c r="J744" s="3">
        <v>3.0274410836017809E-2</v>
      </c>
      <c r="K744" s="3">
        <v>38823.999999999789</v>
      </c>
      <c r="L744" s="3" t="s">
        <v>13334</v>
      </c>
      <c r="M744" s="10" t="str">
        <f ca="1">IFERROR(__xludf.DUMMYFUNCTION("REGEXREPLACE(F3267,""\D"", """")"),"15")</f>
        <v>15</v>
      </c>
    </row>
    <row r="745" spans="1:13" ht="15.75" customHeight="1">
      <c r="A745" s="1">
        <v>3376</v>
      </c>
      <c r="B745" s="3">
        <v>3377</v>
      </c>
      <c r="C745" s="3" t="s">
        <v>9016</v>
      </c>
      <c r="D745" s="3">
        <v>0.1581549022781529</v>
      </c>
      <c r="E745" s="3">
        <v>0.329100959624196</v>
      </c>
      <c r="F745" s="3">
        <v>0.56756756756756754</v>
      </c>
      <c r="G745" s="3">
        <v>0.11351351351351351</v>
      </c>
      <c r="H745" s="3">
        <v>7.0270270270270274E-2</v>
      </c>
      <c r="I745" s="3">
        <v>0.23243243243243239</v>
      </c>
      <c r="J745" s="3">
        <v>2.6094791974024801E-2</v>
      </c>
      <c r="K745" s="3">
        <v>20317.5</v>
      </c>
      <c r="L745" s="3" t="s">
        <v>13444</v>
      </c>
      <c r="M745" s="10" t="str">
        <f ca="1">IFERROR(__xludf.DUMMYFUNCTION("REGEXREPLACE(F3378,""\D"", """")"),"15")</f>
        <v>15</v>
      </c>
    </row>
    <row r="746" spans="1:13" ht="15.75" customHeight="1">
      <c r="A746" s="1">
        <v>3604</v>
      </c>
      <c r="B746" s="3">
        <v>3605</v>
      </c>
      <c r="C746" s="3" t="s">
        <v>9590</v>
      </c>
      <c r="D746" s="3">
        <v>0.20082278659392619</v>
      </c>
      <c r="E746" s="3">
        <v>0.14578012834176249</v>
      </c>
      <c r="F746" s="3">
        <v>0.63354037267080743</v>
      </c>
      <c r="G746" s="3">
        <v>0.18633540372670809</v>
      </c>
      <c r="H746" s="3">
        <v>8.6956521739130432E-2</v>
      </c>
      <c r="I746" s="3">
        <v>0.31677018633540371</v>
      </c>
      <c r="J746" s="3">
        <v>4.8093645028255493E-2</v>
      </c>
      <c r="K746" s="3">
        <v>18460.80000000001</v>
      </c>
      <c r="L746" s="3" t="s">
        <v>13671</v>
      </c>
      <c r="M746" s="10" t="str">
        <f ca="1">IFERROR(__xludf.DUMMYFUNCTION("REGEXREPLACE(F3606,""\D"", """")"),"15")</f>
        <v>15</v>
      </c>
    </row>
    <row r="747" spans="1:13" ht="15.75" customHeight="1">
      <c r="A747" s="1">
        <v>83</v>
      </c>
      <c r="B747" s="3">
        <v>84</v>
      </c>
      <c r="C747" s="3" t="s">
        <v>267</v>
      </c>
      <c r="D747" s="3">
        <v>0.11795577944782019</v>
      </c>
      <c r="E747" s="3">
        <v>0.18203487962255099</v>
      </c>
      <c r="F747" s="3">
        <v>0.6262626262626263</v>
      </c>
      <c r="G747" s="3">
        <v>0.1262626262626263</v>
      </c>
      <c r="H747" s="3">
        <v>0.1237373737373737</v>
      </c>
      <c r="I747" s="3">
        <v>0.29292929292929287</v>
      </c>
      <c r="J747" s="3">
        <v>2.8758378613108999E-2</v>
      </c>
      <c r="K747" s="3">
        <v>44293.499999999673</v>
      </c>
      <c r="L747" s="3" t="s">
        <v>10155</v>
      </c>
      <c r="M747" s="10" t="str">
        <f ca="1">IFERROR(__xludf.DUMMYFUNCTION("REGEXREPLACE(F85,""\D"", """")"),"16")</f>
        <v>16</v>
      </c>
    </row>
    <row r="748" spans="1:13" ht="15.75" customHeight="1">
      <c r="A748" s="1">
        <v>87</v>
      </c>
      <c r="B748" s="3">
        <v>88</v>
      </c>
      <c r="C748" s="3" t="s">
        <v>282</v>
      </c>
      <c r="D748" s="3">
        <v>0.13860938015755439</v>
      </c>
      <c r="E748" s="3">
        <v>0.33404265735070132</v>
      </c>
      <c r="F748" s="3">
        <v>0.63636363636363635</v>
      </c>
      <c r="G748" s="3">
        <v>9.7107438016528921E-2</v>
      </c>
      <c r="H748" s="3">
        <v>8.6776859504132234E-2</v>
      </c>
      <c r="I748" s="3">
        <v>0.2210743801652893</v>
      </c>
      <c r="J748" s="3">
        <v>2.4672800629523019E-2</v>
      </c>
      <c r="K748" s="3">
        <v>52811.899999999507</v>
      </c>
      <c r="L748" s="3" t="s">
        <v>10159</v>
      </c>
      <c r="M748" s="10" t="str">
        <f ca="1">IFERROR(__xludf.DUMMYFUNCTION("REGEXREPLACE(F89,""\D"", """")"),"16")</f>
        <v>16</v>
      </c>
    </row>
    <row r="749" spans="1:13" ht="15.75" customHeight="1">
      <c r="A749" s="1">
        <v>223</v>
      </c>
      <c r="B749" s="3">
        <v>224</v>
      </c>
      <c r="C749" s="3" t="s">
        <v>662</v>
      </c>
      <c r="D749" s="3">
        <v>0.1973935139204637</v>
      </c>
      <c r="E749" s="3">
        <v>0.24061024370295159</v>
      </c>
      <c r="F749" s="3">
        <v>0.62204724409448819</v>
      </c>
      <c r="G749" s="3">
        <v>0.1181102362204724</v>
      </c>
      <c r="H749" s="3">
        <v>0.18110236220472439</v>
      </c>
      <c r="I749" s="3">
        <v>0.33070866141732291</v>
      </c>
      <c r="J749" s="3">
        <v>5.3930126245565341E-2</v>
      </c>
      <c r="K749" s="3">
        <v>14996.900000000031</v>
      </c>
      <c r="L749" s="3" t="s">
        <v>10295</v>
      </c>
      <c r="M749" s="10" t="str">
        <f ca="1">IFERROR(__xludf.DUMMYFUNCTION("REGEXREPLACE(F225,""\D"", """")"),"16")</f>
        <v>16</v>
      </c>
    </row>
    <row r="750" spans="1:13" ht="15.75" customHeight="1">
      <c r="A750" s="1">
        <v>322</v>
      </c>
      <c r="B750" s="3">
        <v>323</v>
      </c>
      <c r="C750" s="3" t="s">
        <v>938</v>
      </c>
      <c r="D750" s="3">
        <v>0.18407196058243541</v>
      </c>
      <c r="E750" s="3">
        <v>0.21972623228782559</v>
      </c>
      <c r="F750" s="3">
        <v>0.62926829268292683</v>
      </c>
      <c r="G750" s="3">
        <v>0.124390243902439</v>
      </c>
      <c r="H750" s="3">
        <v>0.1195121951219512</v>
      </c>
      <c r="I750" s="3">
        <v>0.28536585365853662</v>
      </c>
      <c r="J750" s="3">
        <v>4.37758843235245E-2</v>
      </c>
      <c r="K750" s="3">
        <v>45764.999999999629</v>
      </c>
      <c r="L750" s="3" t="s">
        <v>10394</v>
      </c>
      <c r="M750" s="10" t="str">
        <f ca="1">IFERROR(__xludf.DUMMYFUNCTION("REGEXREPLACE(F324,""\D"", """")"),"16")</f>
        <v>16</v>
      </c>
    </row>
    <row r="751" spans="1:13" ht="15.75" customHeight="1">
      <c r="A751" s="1">
        <v>365</v>
      </c>
      <c r="B751" s="3">
        <v>366</v>
      </c>
      <c r="C751" s="3" t="s">
        <v>1049</v>
      </c>
      <c r="D751" s="3">
        <v>0.1781330566624077</v>
      </c>
      <c r="E751" s="3">
        <v>0.37298371551598491</v>
      </c>
      <c r="F751" s="3">
        <v>0.55000000000000004</v>
      </c>
      <c r="G751" s="3">
        <v>9.375E-2</v>
      </c>
      <c r="H751" s="3">
        <v>0.1</v>
      </c>
      <c r="I751" s="3">
        <v>0.23749999999999999</v>
      </c>
      <c r="J751" s="3">
        <v>3.1436461401409488E-2</v>
      </c>
      <c r="K751" s="3">
        <v>18264.800000000021</v>
      </c>
      <c r="L751" s="3" t="s">
        <v>10437</v>
      </c>
      <c r="M751" s="10" t="str">
        <f ca="1">IFERROR(__xludf.DUMMYFUNCTION("REGEXREPLACE(F367,""\D"", """")"),"16")</f>
        <v>16</v>
      </c>
    </row>
    <row r="752" spans="1:13" ht="15.75" customHeight="1">
      <c r="A752" s="1">
        <v>381</v>
      </c>
      <c r="B752" s="3">
        <v>382</v>
      </c>
      <c r="C752" s="3" t="s">
        <v>1094</v>
      </c>
      <c r="D752" s="3">
        <v>0.23250727333641491</v>
      </c>
      <c r="E752" s="3">
        <v>0.1548259946732517</v>
      </c>
      <c r="F752" s="3">
        <v>0.62152777777777779</v>
      </c>
      <c r="G752" s="3">
        <v>0.11805555555555559</v>
      </c>
      <c r="H752" s="3">
        <v>0.15625</v>
      </c>
      <c r="I752" s="3">
        <v>0.30555555555555558</v>
      </c>
      <c r="J752" s="3">
        <v>6.1200606090332718E-2</v>
      </c>
      <c r="K752" s="3">
        <v>32836.999999999884</v>
      </c>
      <c r="L752" s="3" t="s">
        <v>10453</v>
      </c>
      <c r="M752" s="10" t="str">
        <f ca="1">IFERROR(__xludf.DUMMYFUNCTION("REGEXREPLACE(F383,""\D"", """")"),"16")</f>
        <v>16</v>
      </c>
    </row>
    <row r="753" spans="1:13" ht="15.75" customHeight="1">
      <c r="A753" s="1">
        <v>404</v>
      </c>
      <c r="B753" s="3">
        <v>405</v>
      </c>
      <c r="C753" s="3" t="s">
        <v>1155</v>
      </c>
      <c r="D753" s="3">
        <v>0.1649826333202738</v>
      </c>
      <c r="E753" s="3">
        <v>0.15627079985784251</v>
      </c>
      <c r="F753" s="3">
        <v>0.6560509554140127</v>
      </c>
      <c r="G753" s="3">
        <v>0.1019108280254777</v>
      </c>
      <c r="H753" s="3">
        <v>0.12738853503184711</v>
      </c>
      <c r="I753" s="3">
        <v>0.29936305732484081</v>
      </c>
      <c r="J753" s="3">
        <v>3.4892121255285423E-2</v>
      </c>
      <c r="K753" s="3">
        <v>16891.100000000031</v>
      </c>
      <c r="L753" s="3" t="s">
        <v>10476</v>
      </c>
      <c r="M753" s="10" t="str">
        <f ca="1">IFERROR(__xludf.DUMMYFUNCTION("REGEXREPLACE(F406,""\D"", """")"),"16")</f>
        <v>16</v>
      </c>
    </row>
    <row r="754" spans="1:13" ht="15.75" customHeight="1">
      <c r="A754" s="1">
        <v>486</v>
      </c>
      <c r="B754" s="3">
        <v>487</v>
      </c>
      <c r="C754" s="3" t="s">
        <v>1374</v>
      </c>
      <c r="D754" s="3">
        <v>0.22353069685757809</v>
      </c>
      <c r="E754" s="3">
        <v>0.1881029283305399</v>
      </c>
      <c r="F754" s="3">
        <v>0.62385321100917435</v>
      </c>
      <c r="G754" s="3">
        <v>0.1100917431192661</v>
      </c>
      <c r="H754" s="3">
        <v>0.15596330275229359</v>
      </c>
      <c r="I754" s="3">
        <v>0.30275229357798172</v>
      </c>
      <c r="J754" s="3">
        <v>5.3481164503768178E-2</v>
      </c>
      <c r="K754" s="3">
        <v>12016.70000000003</v>
      </c>
      <c r="L754" s="3" t="s">
        <v>10558</v>
      </c>
      <c r="M754" s="10" t="str">
        <f ca="1">IFERROR(__xludf.DUMMYFUNCTION("REGEXREPLACE(F488,""\D"", """")"),"16")</f>
        <v>16</v>
      </c>
    </row>
    <row r="755" spans="1:13" ht="15.75" customHeight="1">
      <c r="A755" s="1">
        <v>490</v>
      </c>
      <c r="B755" s="3">
        <v>491</v>
      </c>
      <c r="C755" s="3" t="s">
        <v>1385</v>
      </c>
      <c r="D755" s="3">
        <v>0.14219787605406711</v>
      </c>
      <c r="E755" s="3">
        <v>0.24174789830338189</v>
      </c>
      <c r="F755" s="3">
        <v>0.64945652173913049</v>
      </c>
      <c r="G755" s="3">
        <v>0.1168478260869565</v>
      </c>
      <c r="H755" s="3">
        <v>0.13858695652173911</v>
      </c>
      <c r="I755" s="3">
        <v>0.26630434782608697</v>
      </c>
      <c r="J755" s="3">
        <v>3.5249687894201853E-2</v>
      </c>
      <c r="K755" s="3">
        <v>39843.999999999731</v>
      </c>
      <c r="L755" s="3" t="s">
        <v>10562</v>
      </c>
      <c r="M755" s="10" t="str">
        <f ca="1">IFERROR(__xludf.DUMMYFUNCTION("REGEXREPLACE(F492,""\D"", """")"),"16")</f>
        <v>16</v>
      </c>
    </row>
    <row r="756" spans="1:13" ht="15.75" customHeight="1">
      <c r="A756" s="1">
        <v>493</v>
      </c>
      <c r="B756" s="3">
        <v>494</v>
      </c>
      <c r="C756" s="3" t="s">
        <v>1393</v>
      </c>
      <c r="D756" s="3">
        <v>0.20787530133943441</v>
      </c>
      <c r="E756" s="3">
        <v>0.35612830502907561</v>
      </c>
      <c r="F756" s="3">
        <v>0.5957446808510638</v>
      </c>
      <c r="G756" s="3">
        <v>7.6595744680851063E-2</v>
      </c>
      <c r="H756" s="3">
        <v>8.085106382978724E-2</v>
      </c>
      <c r="I756" s="3">
        <v>0.20425531914893619</v>
      </c>
      <c r="J756" s="3">
        <v>3.0163525259906988E-2</v>
      </c>
      <c r="K756" s="3">
        <v>24826.799999999941</v>
      </c>
      <c r="L756" s="3" t="s">
        <v>10565</v>
      </c>
      <c r="M756" s="10" t="str">
        <f ca="1">IFERROR(__xludf.DUMMYFUNCTION("REGEXREPLACE(F495,""\D"", """")"),"16")</f>
        <v>16</v>
      </c>
    </row>
    <row r="757" spans="1:13" ht="15.75" customHeight="1">
      <c r="A757" s="1">
        <v>584</v>
      </c>
      <c r="B757" s="3">
        <v>585</v>
      </c>
      <c r="C757" s="3" t="s">
        <v>1635</v>
      </c>
      <c r="D757" s="3">
        <v>0.21179280307510329</v>
      </c>
      <c r="E757" s="3">
        <v>0.2048702678618306</v>
      </c>
      <c r="F757" s="3">
        <v>0.57635467980295563</v>
      </c>
      <c r="G757" s="3">
        <v>9.8522167487684734E-2</v>
      </c>
      <c r="H757" s="3">
        <v>0.13793103448275859</v>
      </c>
      <c r="I757" s="3">
        <v>0.28078817733990152</v>
      </c>
      <c r="J757" s="3">
        <v>4.6768318858252611E-2</v>
      </c>
      <c r="K757" s="3">
        <v>23417.700000000012</v>
      </c>
      <c r="L757" s="3" t="s">
        <v>10656</v>
      </c>
      <c r="M757" s="10" t="str">
        <f ca="1">IFERROR(__xludf.DUMMYFUNCTION("REGEXREPLACE(F586,""\D"", """")"),"16")</f>
        <v>16</v>
      </c>
    </row>
    <row r="758" spans="1:13" ht="15.75" customHeight="1">
      <c r="A758" s="1">
        <v>732</v>
      </c>
      <c r="B758" s="3">
        <v>733</v>
      </c>
      <c r="C758" s="3" t="s">
        <v>2036</v>
      </c>
      <c r="D758" s="3">
        <v>0.1619284861162047</v>
      </c>
      <c r="E758" s="3">
        <v>0.25107653872450952</v>
      </c>
      <c r="F758" s="3">
        <v>0.625</v>
      </c>
      <c r="G758" s="3">
        <v>8.7890625E-2</v>
      </c>
      <c r="H758" s="3">
        <v>0.119140625</v>
      </c>
      <c r="I758" s="3">
        <v>0.251953125</v>
      </c>
      <c r="J758" s="3">
        <v>3.2375042332060462E-2</v>
      </c>
      <c r="K758" s="3">
        <v>54620.699999999451</v>
      </c>
      <c r="L758" s="3" t="s">
        <v>10804</v>
      </c>
      <c r="M758" s="10" t="str">
        <f ca="1">IFERROR(__xludf.DUMMYFUNCTION("REGEXREPLACE(F734,""\D"", """")"),"16")</f>
        <v>16</v>
      </c>
    </row>
    <row r="759" spans="1:13" ht="15.75" customHeight="1">
      <c r="A759" s="1">
        <v>846</v>
      </c>
      <c r="B759" s="3">
        <v>847</v>
      </c>
      <c r="C759" s="3" t="s">
        <v>2355</v>
      </c>
      <c r="D759" s="3">
        <v>0.1771615451866593</v>
      </c>
      <c r="E759" s="3">
        <v>0.26714917924096232</v>
      </c>
      <c r="F759" s="3">
        <v>0.63186813186813184</v>
      </c>
      <c r="G759" s="3">
        <v>0.12087912087912089</v>
      </c>
      <c r="H759" s="3">
        <v>0.1043956043956044</v>
      </c>
      <c r="I759" s="3">
        <v>0.24725274725274729</v>
      </c>
      <c r="J759" s="3">
        <v>3.7285008401757393E-2</v>
      </c>
      <c r="K759" s="3">
        <v>20264.30000000001</v>
      </c>
      <c r="L759" s="3" t="s">
        <v>10918</v>
      </c>
      <c r="M759" s="10" t="str">
        <f ca="1">IFERROR(__xludf.DUMMYFUNCTION("REGEXREPLACE(F848,""\D"", """")"),"16")</f>
        <v>16</v>
      </c>
    </row>
    <row r="760" spans="1:13" ht="15.75" customHeight="1">
      <c r="A760" s="1">
        <v>973</v>
      </c>
      <c r="B760" s="3">
        <v>974</v>
      </c>
      <c r="C760" s="3" t="s">
        <v>2708</v>
      </c>
      <c r="D760" s="3">
        <v>0.1576255622688025</v>
      </c>
      <c r="E760" s="3">
        <v>0.2026687868427782</v>
      </c>
      <c r="F760" s="3">
        <v>0.63600000000000001</v>
      </c>
      <c r="G760" s="3">
        <v>0.128</v>
      </c>
      <c r="H760" s="3">
        <v>0.11600000000000001</v>
      </c>
      <c r="I760" s="3">
        <v>0.27200000000000002</v>
      </c>
      <c r="J760" s="3">
        <v>3.6843403784802817E-2</v>
      </c>
      <c r="K760" s="3">
        <v>27647.19999999995</v>
      </c>
      <c r="L760" s="3" t="s">
        <v>11045</v>
      </c>
      <c r="M760" s="10" t="str">
        <f ca="1">IFERROR(__xludf.DUMMYFUNCTION("REGEXREPLACE(F975,""\D"", """")"),"16")</f>
        <v>16</v>
      </c>
    </row>
    <row r="761" spans="1:13" ht="15.75" customHeight="1">
      <c r="A761" s="1">
        <v>980</v>
      </c>
      <c r="B761" s="3">
        <v>981</v>
      </c>
      <c r="C761" s="3" t="s">
        <v>2724</v>
      </c>
      <c r="D761" s="3">
        <v>0.15068616993059769</v>
      </c>
      <c r="E761" s="3">
        <v>0.1440103534369378</v>
      </c>
      <c r="F761" s="3">
        <v>0.64959254947613509</v>
      </c>
      <c r="G761" s="3">
        <v>0.13387660069848659</v>
      </c>
      <c r="H761" s="3">
        <v>0.1688009313154831</v>
      </c>
      <c r="I761" s="3">
        <v>0.33410942956926659</v>
      </c>
      <c r="J761" s="3">
        <v>4.4857369549382818E-2</v>
      </c>
      <c r="K761" s="3">
        <v>95157.200000000215</v>
      </c>
      <c r="L761" s="3" t="s">
        <v>11052</v>
      </c>
      <c r="M761" s="10" t="str">
        <f ca="1">IFERROR(__xludf.DUMMYFUNCTION("REGEXREPLACE(F982,""\D"", """")"),"16")</f>
        <v>16</v>
      </c>
    </row>
    <row r="762" spans="1:13" ht="15.75" customHeight="1">
      <c r="A762" s="1">
        <v>985</v>
      </c>
      <c r="B762" s="3">
        <v>986</v>
      </c>
      <c r="C762" s="3" t="s">
        <v>2739</v>
      </c>
      <c r="D762" s="3">
        <v>0.19653828353853969</v>
      </c>
      <c r="E762" s="3">
        <v>0.1854959365084505</v>
      </c>
      <c r="F762" s="3">
        <v>0.60382916053019142</v>
      </c>
      <c r="G762" s="3">
        <v>0.13696612665684829</v>
      </c>
      <c r="H762" s="3">
        <v>0.14285714285714279</v>
      </c>
      <c r="I762" s="3">
        <v>0.31222385861561119</v>
      </c>
      <c r="J762" s="3">
        <v>5.4316329654214887E-2</v>
      </c>
      <c r="K762" s="3">
        <v>77886.0999999997</v>
      </c>
      <c r="L762" s="3" t="s">
        <v>11057</v>
      </c>
      <c r="M762" s="10" t="str">
        <f ca="1">IFERROR(__xludf.DUMMYFUNCTION("REGEXREPLACE(F987,""\D"", """")"),"16")</f>
        <v>16</v>
      </c>
    </row>
    <row r="763" spans="1:13" ht="15.75" customHeight="1">
      <c r="A763" s="1">
        <v>1054</v>
      </c>
      <c r="B763" s="3">
        <v>1055</v>
      </c>
      <c r="C763" s="3" t="s">
        <v>2921</v>
      </c>
      <c r="D763" s="3">
        <v>0.18408464001471361</v>
      </c>
      <c r="E763" s="3">
        <v>0.1135334426272001</v>
      </c>
      <c r="F763" s="3">
        <v>0.67679558011049723</v>
      </c>
      <c r="G763" s="3">
        <v>0.1270718232044199</v>
      </c>
      <c r="H763" s="3">
        <v>0.18232044198895031</v>
      </c>
      <c r="I763" s="3">
        <v>0.33149171270718231</v>
      </c>
      <c r="J763" s="3">
        <v>5.4725986581661723E-2</v>
      </c>
      <c r="K763" s="3">
        <v>40591.799999999726</v>
      </c>
      <c r="L763" s="3" t="s">
        <v>11126</v>
      </c>
      <c r="M763" s="10" t="str">
        <f ca="1">IFERROR(__xludf.DUMMYFUNCTION("REGEXREPLACE(F1056,""\D"", """")"),"16")</f>
        <v>16</v>
      </c>
    </row>
    <row r="764" spans="1:13" ht="15.75" customHeight="1">
      <c r="A764" s="1">
        <v>1259</v>
      </c>
      <c r="B764" s="3">
        <v>1260</v>
      </c>
      <c r="C764" s="3" t="s">
        <v>3482</v>
      </c>
      <c r="D764" s="3">
        <v>0.15917177343080269</v>
      </c>
      <c r="E764" s="3">
        <v>0.24350730953758701</v>
      </c>
      <c r="F764" s="3">
        <v>0.65041782729805009</v>
      </c>
      <c r="G764" s="3">
        <v>9.7493036211699163E-2</v>
      </c>
      <c r="H764" s="3">
        <v>0.1183844011142061</v>
      </c>
      <c r="I764" s="3">
        <v>0.26462395543175488</v>
      </c>
      <c r="J764" s="3">
        <v>3.3648391707364451E-2</v>
      </c>
      <c r="K764" s="3">
        <v>78621.699999999924</v>
      </c>
      <c r="L764" s="3" t="s">
        <v>11331</v>
      </c>
      <c r="M764" s="10" t="str">
        <f ca="1">IFERROR(__xludf.DUMMYFUNCTION("REGEXREPLACE(F1261,""\D"", """")"),"16")</f>
        <v>16</v>
      </c>
    </row>
    <row r="765" spans="1:13" ht="15.75" customHeight="1">
      <c r="A765" s="1">
        <v>1290</v>
      </c>
      <c r="B765" s="3">
        <v>1291</v>
      </c>
      <c r="C765" s="3" t="s">
        <v>3572</v>
      </c>
      <c r="D765" s="3">
        <v>0.16566184711592999</v>
      </c>
      <c r="E765" s="3">
        <v>0.17426457200574141</v>
      </c>
      <c r="F765" s="3">
        <v>0.60579710144927534</v>
      </c>
      <c r="G765" s="3">
        <v>9.2753623188405798E-2</v>
      </c>
      <c r="H765" s="3">
        <v>0.1333333333333333</v>
      </c>
      <c r="I765" s="3">
        <v>0.28695652173913039</v>
      </c>
      <c r="J765" s="3">
        <v>3.5680321354784737E-2</v>
      </c>
      <c r="K765" s="3">
        <v>39388.399999999769</v>
      </c>
      <c r="L765" s="3" t="s">
        <v>11362</v>
      </c>
      <c r="M765" s="10" t="str">
        <f ca="1">IFERROR(__xludf.DUMMYFUNCTION("REGEXREPLACE(F1292,""\D"", """")"),"16")</f>
        <v>16</v>
      </c>
    </row>
    <row r="766" spans="1:13" ht="15.75" customHeight="1">
      <c r="A766" s="1">
        <v>1330</v>
      </c>
      <c r="B766" s="3">
        <v>1331</v>
      </c>
      <c r="C766" s="3" t="s">
        <v>3679</v>
      </c>
      <c r="D766" s="3">
        <v>0.22431671814726009</v>
      </c>
      <c r="E766" s="3">
        <v>0.22701256896454691</v>
      </c>
      <c r="F766" s="3">
        <v>0.65586034912718205</v>
      </c>
      <c r="G766" s="3">
        <v>0.10473815461346631</v>
      </c>
      <c r="H766" s="3">
        <v>0.114713216957606</v>
      </c>
      <c r="I766" s="3">
        <v>0.26932668329177062</v>
      </c>
      <c r="J766" s="3">
        <v>4.773478793083509E-2</v>
      </c>
      <c r="K766" s="3">
        <v>41939.49999999968</v>
      </c>
      <c r="L766" s="3" t="s">
        <v>11402</v>
      </c>
      <c r="M766" s="10" t="str">
        <f ca="1">IFERROR(__xludf.DUMMYFUNCTION("REGEXREPLACE(F1332,""\D"", """")"),"16")</f>
        <v>16</v>
      </c>
    </row>
    <row r="767" spans="1:13" ht="15.75" customHeight="1">
      <c r="A767" s="1">
        <v>1553</v>
      </c>
      <c r="B767" s="3">
        <v>1554</v>
      </c>
      <c r="C767" s="3" t="s">
        <v>4283</v>
      </c>
      <c r="D767" s="3">
        <v>0.1620130859905945</v>
      </c>
      <c r="E767" s="3">
        <v>0.47003931372606</v>
      </c>
      <c r="F767" s="3">
        <v>0.61685823754789271</v>
      </c>
      <c r="G767" s="3">
        <v>8.8122605363984668E-2</v>
      </c>
      <c r="H767" s="3">
        <v>6.1302681992337162E-2</v>
      </c>
      <c r="I767" s="3">
        <v>0.17624521072796931</v>
      </c>
      <c r="J767" s="3">
        <v>2.2161041992767281E-2</v>
      </c>
      <c r="K767" s="3">
        <v>27577.79999999997</v>
      </c>
      <c r="L767" s="3" t="s">
        <v>11625</v>
      </c>
      <c r="M767" s="10" t="str">
        <f ca="1">IFERROR(__xludf.DUMMYFUNCTION("REGEXREPLACE(F1555,""\D"", """")"),"16")</f>
        <v>16</v>
      </c>
    </row>
    <row r="768" spans="1:13" ht="15.75" customHeight="1">
      <c r="A768" s="1">
        <v>1566</v>
      </c>
      <c r="B768" s="3">
        <v>1567</v>
      </c>
      <c r="C768" s="3" t="s">
        <v>4319</v>
      </c>
      <c r="D768" s="3">
        <v>0.1296861587994767</v>
      </c>
      <c r="E768" s="3">
        <v>0.2069392973514608</v>
      </c>
      <c r="F768" s="3">
        <v>0.65814696485623003</v>
      </c>
      <c r="G768" s="3">
        <v>0.11501597444089461</v>
      </c>
      <c r="H768" s="3">
        <v>0.13418530351437699</v>
      </c>
      <c r="I768" s="3">
        <v>0.30990415335463262</v>
      </c>
      <c r="J768" s="3">
        <v>3.120279714825756E-2</v>
      </c>
      <c r="K768" s="3">
        <v>34538.199999999859</v>
      </c>
      <c r="L768" s="3" t="s">
        <v>11638</v>
      </c>
      <c r="M768" s="10" t="str">
        <f ca="1">IFERROR(__xludf.DUMMYFUNCTION("REGEXREPLACE(F1568,""\D"", """")"),"16")</f>
        <v>16</v>
      </c>
    </row>
    <row r="769" spans="1:13" ht="15.75" customHeight="1">
      <c r="A769" s="1">
        <v>1674</v>
      </c>
      <c r="B769" s="3">
        <v>1675</v>
      </c>
      <c r="C769" s="3" t="s">
        <v>4613</v>
      </c>
      <c r="D769" s="3">
        <v>0.1618991226095077</v>
      </c>
      <c r="E769" s="3">
        <v>0.2006845311074392</v>
      </c>
      <c r="F769" s="3">
        <v>0.61445783132530118</v>
      </c>
      <c r="G769" s="3">
        <v>0.108433734939759</v>
      </c>
      <c r="H769" s="3">
        <v>0.12198795180722891</v>
      </c>
      <c r="I769" s="3">
        <v>0.28765060240963858</v>
      </c>
      <c r="J769" s="3">
        <v>3.6629663852647633E-2</v>
      </c>
      <c r="K769" s="3">
        <v>75751.899999999703</v>
      </c>
      <c r="L769" s="3" t="s">
        <v>11746</v>
      </c>
      <c r="M769" s="10" t="str">
        <f ca="1">IFERROR(__xludf.DUMMYFUNCTION("REGEXREPLACE(F1676,""\D"", """")"),"16")</f>
        <v>16</v>
      </c>
    </row>
    <row r="770" spans="1:13" ht="15.75" customHeight="1">
      <c r="A770" s="1">
        <v>1690</v>
      </c>
      <c r="B770" s="3">
        <v>1691</v>
      </c>
      <c r="C770" s="3" t="s">
        <v>4652</v>
      </c>
      <c r="D770" s="3">
        <v>0.26647441632634478</v>
      </c>
      <c r="E770" s="3">
        <v>0.8746011814908814</v>
      </c>
      <c r="F770" s="3">
        <v>0.6330275229357798</v>
      </c>
      <c r="G770" s="3">
        <v>5.5045871559633031E-2</v>
      </c>
      <c r="H770" s="3">
        <v>2.7522935779816519E-2</v>
      </c>
      <c r="I770" s="3">
        <v>0.11926605504587159</v>
      </c>
      <c r="J770" s="3">
        <v>1.389527998169246E-2</v>
      </c>
      <c r="K770" s="3">
        <v>11150.90000000002</v>
      </c>
      <c r="L770" s="3" t="s">
        <v>11762</v>
      </c>
      <c r="M770" s="10" t="str">
        <f ca="1">IFERROR(__xludf.DUMMYFUNCTION("REGEXREPLACE(F1692,""\D"", """")"),"16")</f>
        <v>16</v>
      </c>
    </row>
    <row r="771" spans="1:13" ht="15.75" customHeight="1">
      <c r="A771" s="1">
        <v>1750</v>
      </c>
      <c r="B771" s="3">
        <v>1751</v>
      </c>
      <c r="C771" s="3" t="s">
        <v>4802</v>
      </c>
      <c r="D771" s="3">
        <v>0.15437352681368141</v>
      </c>
      <c r="E771" s="3">
        <v>0.2890772411550005</v>
      </c>
      <c r="F771" s="3">
        <v>0.6348448687350835</v>
      </c>
      <c r="G771" s="3">
        <v>0.1073985680190931</v>
      </c>
      <c r="H771" s="3">
        <v>0.1050119331742243</v>
      </c>
      <c r="I771" s="3">
        <v>0.25775656324582341</v>
      </c>
      <c r="J771" s="3">
        <v>3.1824592834208777E-2</v>
      </c>
      <c r="K771" s="3">
        <v>47094.79999999961</v>
      </c>
      <c r="L771" s="3" t="s">
        <v>11822</v>
      </c>
      <c r="M771" s="10" t="str">
        <f ca="1">IFERROR(__xludf.DUMMYFUNCTION("REGEXREPLACE(F1752,""\D"", """")"),"16")</f>
        <v>16</v>
      </c>
    </row>
    <row r="772" spans="1:13" ht="15.75" customHeight="1">
      <c r="A772" s="1">
        <v>1973</v>
      </c>
      <c r="B772" s="3">
        <v>1974</v>
      </c>
      <c r="C772" s="3" t="s">
        <v>5380</v>
      </c>
      <c r="D772" s="3">
        <v>0.1306019579729969</v>
      </c>
      <c r="E772" s="3">
        <v>0.21421894464469299</v>
      </c>
      <c r="F772" s="3">
        <v>0.65714285714285714</v>
      </c>
      <c r="G772" s="3">
        <v>0.15714285714285711</v>
      </c>
      <c r="H772" s="3">
        <v>0.14285714285714279</v>
      </c>
      <c r="I772" s="3">
        <v>0.33571428571428569</v>
      </c>
      <c r="J772" s="3">
        <v>3.7009729577001979E-2</v>
      </c>
      <c r="K772" s="3">
        <v>15415.70000000003</v>
      </c>
      <c r="L772" s="3" t="s">
        <v>12045</v>
      </c>
      <c r="M772" s="10" t="str">
        <f ca="1">IFERROR(__xludf.DUMMYFUNCTION("REGEXREPLACE(F1975,""\D"", """")"),"16")</f>
        <v>16</v>
      </c>
    </row>
    <row r="773" spans="1:13" ht="15.75" customHeight="1">
      <c r="A773" s="1">
        <v>2233</v>
      </c>
      <c r="B773" s="3">
        <v>2234</v>
      </c>
      <c r="C773" s="3" t="s">
        <v>6045</v>
      </c>
      <c r="D773" s="3">
        <v>0.1212084485690685</v>
      </c>
      <c r="E773" s="3">
        <v>0.15814450684382009</v>
      </c>
      <c r="F773" s="3">
        <v>0.64806866952789699</v>
      </c>
      <c r="G773" s="3">
        <v>0.15021459227467809</v>
      </c>
      <c r="H773" s="3">
        <v>0.15021459227467809</v>
      </c>
      <c r="I773" s="3">
        <v>0.33047210300429192</v>
      </c>
      <c r="J773" s="3">
        <v>3.5251299781612067E-2</v>
      </c>
      <c r="K773" s="3">
        <v>26542.400000000001</v>
      </c>
      <c r="L773" s="3" t="s">
        <v>12305</v>
      </c>
      <c r="M773" s="10" t="str">
        <f ca="1">IFERROR(__xludf.DUMMYFUNCTION("REGEXREPLACE(F2235,""\D"", """")"),"16")</f>
        <v>16</v>
      </c>
    </row>
    <row r="774" spans="1:13" ht="15.75" customHeight="1">
      <c r="A774" s="1">
        <v>2332</v>
      </c>
      <c r="B774" s="3">
        <v>2333</v>
      </c>
      <c r="C774" s="3" t="s">
        <v>6292</v>
      </c>
      <c r="D774" s="3">
        <v>0.25566230546689839</v>
      </c>
      <c r="E774" s="3">
        <v>0.2545105226462539</v>
      </c>
      <c r="F774" s="3">
        <v>0.625</v>
      </c>
      <c r="G774" s="3">
        <v>0.15340909090909091</v>
      </c>
      <c r="H774" s="3">
        <v>7.3863636363636367E-2</v>
      </c>
      <c r="I774" s="3">
        <v>0.26136363636363641</v>
      </c>
      <c r="J774" s="3">
        <v>5.1222653951837727E-2</v>
      </c>
      <c r="K774" s="3">
        <v>19874.000000000018</v>
      </c>
      <c r="L774" s="3" t="s">
        <v>12404</v>
      </c>
      <c r="M774" s="10" t="str">
        <f ca="1">IFERROR(__xludf.DUMMYFUNCTION("REGEXREPLACE(F2334,""\D"", """")"),"16")</f>
        <v>16</v>
      </c>
    </row>
    <row r="775" spans="1:13" ht="15.75" customHeight="1">
      <c r="A775" s="1">
        <v>2796</v>
      </c>
      <c r="B775" s="3">
        <v>2797</v>
      </c>
      <c r="C775" s="3" t="s">
        <v>7513</v>
      </c>
      <c r="D775" s="3">
        <v>0.13614612597818129</v>
      </c>
      <c r="E775" s="3">
        <v>0.17931850520407899</v>
      </c>
      <c r="F775" s="3">
        <v>0.52049180327868849</v>
      </c>
      <c r="G775" s="3">
        <v>0.1147540983606557</v>
      </c>
      <c r="H775" s="3">
        <v>8.1967213114754092E-2</v>
      </c>
      <c r="I775" s="3">
        <v>0.27459016393442631</v>
      </c>
      <c r="J775" s="3">
        <v>2.4976753977335911E-2</v>
      </c>
      <c r="K775" s="3">
        <v>27251.199999999972</v>
      </c>
      <c r="L775" s="3" t="s">
        <v>12868</v>
      </c>
      <c r="M775" s="10" t="str">
        <f ca="1">IFERROR(__xludf.DUMMYFUNCTION("REGEXREPLACE(F2798,""\D"", """")"),"16")</f>
        <v>16</v>
      </c>
    </row>
    <row r="776" spans="1:13" ht="15.75" customHeight="1">
      <c r="A776" s="1">
        <v>2889</v>
      </c>
      <c r="B776" s="3">
        <v>2890</v>
      </c>
      <c r="C776" s="3" t="s">
        <v>7743</v>
      </c>
      <c r="D776" s="3">
        <v>0.21097224196222319</v>
      </c>
      <c r="E776" s="3">
        <v>0.13406383733275509</v>
      </c>
      <c r="F776" s="3">
        <v>0.66081871345029242</v>
      </c>
      <c r="G776" s="3">
        <v>0.17543859649122809</v>
      </c>
      <c r="H776" s="3">
        <v>0.14619883040935669</v>
      </c>
      <c r="I776" s="3">
        <v>0.33918128654970758</v>
      </c>
      <c r="J776" s="3">
        <v>6.4829630292541088E-2</v>
      </c>
      <c r="K776" s="3">
        <v>19178.200000000019</v>
      </c>
      <c r="L776" s="3" t="s">
        <v>12958</v>
      </c>
      <c r="M776" s="10" t="str">
        <f ca="1">IFERROR(__xludf.DUMMYFUNCTION("REGEXREPLACE(F2891,""\D"", """")"),"16")</f>
        <v>16</v>
      </c>
    </row>
    <row r="777" spans="1:13" ht="15.75" customHeight="1">
      <c r="A777" s="1">
        <v>2962</v>
      </c>
      <c r="B777" s="3">
        <v>2963</v>
      </c>
      <c r="C777" s="3" t="s">
        <v>7931</v>
      </c>
      <c r="D777" s="3">
        <v>0.1468290937394571</v>
      </c>
      <c r="E777" s="3">
        <v>0.14419510034035901</v>
      </c>
      <c r="F777" s="3">
        <v>0.62311557788944727</v>
      </c>
      <c r="G777" s="3">
        <v>0.178391959798995</v>
      </c>
      <c r="H777" s="3">
        <v>0.135678391959799</v>
      </c>
      <c r="I777" s="3">
        <v>0.33919597989949751</v>
      </c>
      <c r="J777" s="3">
        <v>4.4782436645023453E-2</v>
      </c>
      <c r="K777" s="3">
        <v>46172.399999999638</v>
      </c>
      <c r="L777" s="3" t="s">
        <v>13031</v>
      </c>
      <c r="M777" s="10" t="str">
        <f ca="1">IFERROR(__xludf.DUMMYFUNCTION("REGEXREPLACE(F2964,""\D"", """")"),"16")</f>
        <v>16</v>
      </c>
    </row>
    <row r="778" spans="1:13" ht="15.75" customHeight="1">
      <c r="A778" s="1">
        <v>3056</v>
      </c>
      <c r="B778" s="3">
        <v>3057</v>
      </c>
      <c r="C778" s="3" t="s">
        <v>8188</v>
      </c>
      <c r="D778" s="3">
        <v>0.176386002280292</v>
      </c>
      <c r="E778" s="3">
        <v>0.19462191586340011</v>
      </c>
      <c r="F778" s="3">
        <v>0.62326869806094187</v>
      </c>
      <c r="G778" s="3">
        <v>9.6952908587257622E-2</v>
      </c>
      <c r="H778" s="3">
        <v>0.1066481994459834</v>
      </c>
      <c r="I778" s="3">
        <v>0.26038781163434899</v>
      </c>
      <c r="J778" s="3">
        <v>3.5232902122143077E-2</v>
      </c>
      <c r="K778" s="3">
        <v>80850.499999999869</v>
      </c>
      <c r="L778" s="3" t="s">
        <v>13125</v>
      </c>
      <c r="M778" s="10" t="str">
        <f ca="1">IFERROR(__xludf.DUMMYFUNCTION("REGEXREPLACE(F3058,""\D"", """")"),"16")</f>
        <v>16</v>
      </c>
    </row>
    <row r="779" spans="1:13" ht="15.75" customHeight="1">
      <c r="A779" s="1">
        <v>3086</v>
      </c>
      <c r="B779" s="3">
        <v>3087</v>
      </c>
      <c r="C779" s="3" t="s">
        <v>8264</v>
      </c>
      <c r="D779" s="3">
        <v>0.20826166730546011</v>
      </c>
      <c r="E779" s="3">
        <v>0.20195492530150869</v>
      </c>
      <c r="F779" s="3">
        <v>0.63427561837455826</v>
      </c>
      <c r="G779" s="3">
        <v>8.6572438162544174E-2</v>
      </c>
      <c r="H779" s="3">
        <v>0.11837455830388691</v>
      </c>
      <c r="I779" s="3">
        <v>0.26148409893992941</v>
      </c>
      <c r="J779" s="3">
        <v>4.1290382705544817E-2</v>
      </c>
      <c r="K779" s="3">
        <v>61303.599999999482</v>
      </c>
      <c r="L779" s="3" t="s">
        <v>13155</v>
      </c>
      <c r="M779" s="10" t="str">
        <f ca="1">IFERROR(__xludf.DUMMYFUNCTION("REGEXREPLACE(F3088,""\D"", """")"),"16")</f>
        <v>16</v>
      </c>
    </row>
    <row r="780" spans="1:13" ht="15.75" customHeight="1">
      <c r="A780" s="1">
        <v>3258</v>
      </c>
      <c r="B780" s="3">
        <v>3259</v>
      </c>
      <c r="C780" s="3" t="s">
        <v>8711</v>
      </c>
      <c r="D780" s="3">
        <v>0.13182364981846251</v>
      </c>
      <c r="E780" s="3">
        <v>0.220547103229976</v>
      </c>
      <c r="F780" s="3">
        <v>0.60113154172560113</v>
      </c>
      <c r="G780" s="3">
        <v>0.10608203677510609</v>
      </c>
      <c r="H780" s="3">
        <v>0.12164073550212159</v>
      </c>
      <c r="I780" s="3">
        <v>0.26449787835926453</v>
      </c>
      <c r="J780" s="3">
        <v>2.9482315643249369E-2</v>
      </c>
      <c r="K780" s="3">
        <v>79944.999999999913</v>
      </c>
      <c r="L780" s="3" t="s">
        <v>13327</v>
      </c>
      <c r="M780" s="10" t="str">
        <f ca="1">IFERROR(__xludf.DUMMYFUNCTION("REGEXREPLACE(F3260,""\D"", """")"),"16")</f>
        <v>16</v>
      </c>
    </row>
    <row r="781" spans="1:13" ht="15.75" customHeight="1">
      <c r="A781" s="1">
        <v>3293</v>
      </c>
      <c r="B781" s="3">
        <v>3294</v>
      </c>
      <c r="C781" s="3" t="s">
        <v>8802</v>
      </c>
      <c r="D781" s="3">
        <v>0.16344846781099931</v>
      </c>
      <c r="E781" s="3">
        <v>0.31080523713532282</v>
      </c>
      <c r="F781" s="3">
        <v>0.6199376947040498</v>
      </c>
      <c r="G781" s="3">
        <v>8.566978193146417E-2</v>
      </c>
      <c r="H781" s="3">
        <v>8.3333333333333329E-2</v>
      </c>
      <c r="I781" s="3">
        <v>0.2180685358255452</v>
      </c>
      <c r="J781" s="3">
        <v>2.7265866129682109E-2</v>
      </c>
      <c r="K781" s="3">
        <v>138281.20000000269</v>
      </c>
      <c r="L781" s="3" t="s">
        <v>13362</v>
      </c>
      <c r="M781" s="10" t="str">
        <f ca="1">IFERROR(__xludf.DUMMYFUNCTION("REGEXREPLACE(F3295,""\D"", """")"),"16")</f>
        <v>16</v>
      </c>
    </row>
    <row r="782" spans="1:13" ht="15.75" customHeight="1">
      <c r="A782" s="1">
        <v>3398</v>
      </c>
      <c r="B782" s="3">
        <v>3399</v>
      </c>
      <c r="C782" s="3" t="s">
        <v>9077</v>
      </c>
      <c r="D782" s="3">
        <v>0.156065135249012</v>
      </c>
      <c r="E782" s="3">
        <v>0.22837485241461691</v>
      </c>
      <c r="F782" s="3">
        <v>0.62322274881516593</v>
      </c>
      <c r="G782" s="3">
        <v>9.004739336492891E-2</v>
      </c>
      <c r="H782" s="3">
        <v>0.12559241706161139</v>
      </c>
      <c r="I782" s="3">
        <v>0.27014218009478669</v>
      </c>
      <c r="J782" s="3">
        <v>3.2298286607850397E-2</v>
      </c>
      <c r="K782" s="3">
        <v>48565.599999999613</v>
      </c>
      <c r="L782" s="3" t="s">
        <v>13466</v>
      </c>
      <c r="M782" s="10" t="str">
        <f ca="1">IFERROR(__xludf.DUMMYFUNCTION("REGEXREPLACE(F3400,""\D"", """")"),"16")</f>
        <v>16</v>
      </c>
    </row>
    <row r="783" spans="1:13" ht="15.75" customHeight="1">
      <c r="A783" s="1">
        <v>3665</v>
      </c>
      <c r="B783" s="3">
        <v>3666</v>
      </c>
      <c r="C783" s="3" t="s">
        <v>9751</v>
      </c>
      <c r="D783" s="3">
        <v>0.14177740195819721</v>
      </c>
      <c r="E783" s="3">
        <v>0.1541362518534273</v>
      </c>
      <c r="F783" s="3">
        <v>0.68503937007874016</v>
      </c>
      <c r="G783" s="3">
        <v>0.14960629921259841</v>
      </c>
      <c r="H783" s="3">
        <v>0.1456692913385827</v>
      </c>
      <c r="I783" s="3">
        <v>0.3346456692913386</v>
      </c>
      <c r="J783" s="3">
        <v>4.0599637589247922E-2</v>
      </c>
      <c r="K783" s="3">
        <v>27763.199999999979</v>
      </c>
      <c r="L783" s="3" t="s">
        <v>13731</v>
      </c>
      <c r="M783" s="10" t="str">
        <f ca="1">IFERROR(__xludf.DUMMYFUNCTION("REGEXREPLACE(F3667,""\D"", """")"),"16")</f>
        <v>16</v>
      </c>
    </row>
    <row r="784" spans="1:13" ht="15.75" customHeight="1">
      <c r="A784" s="1">
        <v>3698</v>
      </c>
      <c r="B784" s="3">
        <v>3699</v>
      </c>
      <c r="C784" s="3" t="s">
        <v>9841</v>
      </c>
      <c r="D784" s="3">
        <v>0.1182998143209251</v>
      </c>
      <c r="E784" s="3">
        <v>0.2429784183971391</v>
      </c>
      <c r="F784" s="3">
        <v>0.66047297297297303</v>
      </c>
      <c r="G784" s="3">
        <v>0.1072635135135135</v>
      </c>
      <c r="H784" s="3">
        <v>0.1233108108108108</v>
      </c>
      <c r="I784" s="3">
        <v>0.25</v>
      </c>
      <c r="J784" s="3">
        <v>2.6964447454249439E-2</v>
      </c>
      <c r="K784" s="3">
        <v>128643.3000000016</v>
      </c>
      <c r="L784" s="3" t="s">
        <v>13762</v>
      </c>
      <c r="M784" s="10" t="str">
        <f ca="1">IFERROR(__xludf.DUMMYFUNCTION("REGEXREPLACE(F3700,""\D"", """")"),"16")</f>
        <v>16</v>
      </c>
    </row>
    <row r="785" spans="1:13" ht="15.75" customHeight="1">
      <c r="A785" s="1">
        <v>21</v>
      </c>
      <c r="B785" s="3">
        <v>22</v>
      </c>
      <c r="C785" s="3" t="s">
        <v>82</v>
      </c>
      <c r="D785" s="3">
        <v>0.1690851964278178</v>
      </c>
      <c r="E785" s="3">
        <v>0.15707013031996339</v>
      </c>
      <c r="F785" s="3">
        <v>0.61538461538461542</v>
      </c>
      <c r="G785" s="3">
        <v>0.23076923076923081</v>
      </c>
      <c r="H785" s="3">
        <v>7.6923076923076927E-2</v>
      </c>
      <c r="I785" s="3">
        <v>0.33333333333333331</v>
      </c>
      <c r="J785" s="3">
        <v>3.9560395552668097E-2</v>
      </c>
      <c r="K785" s="3">
        <v>9105.0000000000073</v>
      </c>
      <c r="L785" s="3" t="s">
        <v>10093</v>
      </c>
      <c r="M785" s="10" t="str">
        <f ca="1">IFERROR(__xludf.DUMMYFUNCTION("REGEXREPLACE(F23,""\D"", """")"),"17")</f>
        <v>17</v>
      </c>
    </row>
    <row r="786" spans="1:13" ht="15.75" customHeight="1">
      <c r="A786" s="1">
        <v>369</v>
      </c>
      <c r="B786" s="3">
        <v>370</v>
      </c>
      <c r="C786" s="3" t="s">
        <v>1061</v>
      </c>
      <c r="D786" s="3">
        <v>0.1649025352980808</v>
      </c>
      <c r="E786" s="3">
        <v>0.52777484811023634</v>
      </c>
      <c r="F786" s="3">
        <v>0.47607052896725438</v>
      </c>
      <c r="G786" s="3">
        <v>6.2972292191435769E-2</v>
      </c>
      <c r="H786" s="3">
        <v>7.0528967254408062E-2</v>
      </c>
      <c r="I786" s="3">
        <v>0.17380352644836269</v>
      </c>
      <c r="J786" s="3">
        <v>2.0758783475213299E-2</v>
      </c>
      <c r="K786" s="3">
        <v>44048.599999999693</v>
      </c>
      <c r="L786" s="3" t="s">
        <v>10441</v>
      </c>
      <c r="M786" s="10" t="str">
        <f ca="1">IFERROR(__xludf.DUMMYFUNCTION("REGEXREPLACE(F371,""\D"", """")"),"17")</f>
        <v>17</v>
      </c>
    </row>
    <row r="787" spans="1:13" ht="15.75" customHeight="1">
      <c r="A787" s="1">
        <v>372</v>
      </c>
      <c r="B787" s="3">
        <v>373</v>
      </c>
      <c r="C787" s="3" t="s">
        <v>1068</v>
      </c>
      <c r="D787" s="3">
        <v>0.1664190189663588</v>
      </c>
      <c r="E787" s="3">
        <v>0.19660298816053531</v>
      </c>
      <c r="F787" s="3">
        <v>0.65258215962441313</v>
      </c>
      <c r="G787" s="3">
        <v>0.10563380281690141</v>
      </c>
      <c r="H787" s="3">
        <v>9.154929577464789E-2</v>
      </c>
      <c r="I787" s="3">
        <v>0.26525821596244131</v>
      </c>
      <c r="J787" s="3">
        <v>3.169923906620975E-2</v>
      </c>
      <c r="K787" s="3">
        <v>46580.399999999623</v>
      </c>
      <c r="L787" s="3" t="s">
        <v>10444</v>
      </c>
      <c r="M787" s="10" t="str">
        <f ca="1">IFERROR(__xludf.DUMMYFUNCTION("REGEXREPLACE(F374,""\D"", """")"),"17")</f>
        <v>17</v>
      </c>
    </row>
    <row r="788" spans="1:13" ht="15.75" customHeight="1">
      <c r="A788" s="1">
        <v>466</v>
      </c>
      <c r="B788" s="3">
        <v>467</v>
      </c>
      <c r="C788" s="3" t="s">
        <v>1324</v>
      </c>
      <c r="D788" s="3">
        <v>0.14611389807972239</v>
      </c>
      <c r="E788" s="3">
        <v>0.1837888267292255</v>
      </c>
      <c r="F788" s="3">
        <v>0.60956175298804782</v>
      </c>
      <c r="G788" s="3">
        <v>0.11155378486055779</v>
      </c>
      <c r="H788" s="3">
        <v>0.12948207171314741</v>
      </c>
      <c r="I788" s="3">
        <v>0.29880478087649398</v>
      </c>
      <c r="J788" s="3">
        <v>3.4401673867988189E-2</v>
      </c>
      <c r="K788" s="3">
        <v>57499.699999999488</v>
      </c>
      <c r="L788" s="3" t="s">
        <v>10538</v>
      </c>
      <c r="M788" s="10" t="str">
        <f ca="1">IFERROR(__xludf.DUMMYFUNCTION("REGEXREPLACE(F468,""\D"", """")"),"17")</f>
        <v>17</v>
      </c>
    </row>
    <row r="789" spans="1:13" ht="15.75" customHeight="1">
      <c r="A789" s="1">
        <v>567</v>
      </c>
      <c r="B789" s="3">
        <v>568</v>
      </c>
      <c r="C789" s="3" t="s">
        <v>1590</v>
      </c>
      <c r="D789" s="3">
        <v>0.18795563796400169</v>
      </c>
      <c r="E789" s="3">
        <v>0.27705373544476569</v>
      </c>
      <c r="F789" s="3">
        <v>0.63749999999999996</v>
      </c>
      <c r="G789" s="3">
        <v>3.125E-2</v>
      </c>
      <c r="H789" s="3">
        <v>0.15</v>
      </c>
      <c r="I789" s="3">
        <v>0.22500000000000001</v>
      </c>
      <c r="J789" s="3">
        <v>2.6450885578609619E-2</v>
      </c>
      <c r="K789" s="3">
        <v>17156.700000000019</v>
      </c>
      <c r="L789" s="3" t="s">
        <v>10639</v>
      </c>
      <c r="M789" s="10" t="str">
        <f ca="1">IFERROR(__xludf.DUMMYFUNCTION("REGEXREPLACE(F569,""\D"", """")"),"17")</f>
        <v>17</v>
      </c>
    </row>
    <row r="790" spans="1:13" ht="15.75" customHeight="1">
      <c r="A790" s="1">
        <v>585</v>
      </c>
      <c r="B790" s="3">
        <v>586</v>
      </c>
      <c r="C790" s="3" t="s">
        <v>1638</v>
      </c>
      <c r="D790" s="3">
        <v>0.15301024361986279</v>
      </c>
      <c r="E790" s="3">
        <v>0.18143850511215051</v>
      </c>
      <c r="F790" s="3">
        <v>0.61052631578947369</v>
      </c>
      <c r="G790" s="3">
        <v>9.4736842105263161E-2</v>
      </c>
      <c r="H790" s="3">
        <v>0.12631578947368419</v>
      </c>
      <c r="I790" s="3">
        <v>0.28245614035087718</v>
      </c>
      <c r="J790" s="3">
        <v>3.2828885561433423E-2</v>
      </c>
      <c r="K790" s="3">
        <v>62968.099999999577</v>
      </c>
      <c r="L790" s="3" t="s">
        <v>10657</v>
      </c>
      <c r="M790" s="10" t="str">
        <f ca="1">IFERROR(__xludf.DUMMYFUNCTION("REGEXREPLACE(F587,""\D"", """")"),"17")</f>
        <v>17</v>
      </c>
    </row>
    <row r="791" spans="1:13" ht="15.75" customHeight="1">
      <c r="A791" s="1">
        <v>807</v>
      </c>
      <c r="B791" s="3">
        <v>808</v>
      </c>
      <c r="C791" s="3" t="s">
        <v>2244</v>
      </c>
      <c r="D791" s="3">
        <v>0.1894011790042954</v>
      </c>
      <c r="E791" s="3">
        <v>0.15044626162789301</v>
      </c>
      <c r="F791" s="3">
        <v>0.68367346938775508</v>
      </c>
      <c r="G791" s="3">
        <v>0.17346938775510201</v>
      </c>
      <c r="H791" s="3">
        <v>0.15306122448979589</v>
      </c>
      <c r="I791" s="3">
        <v>0.35714285714285721</v>
      </c>
      <c r="J791" s="3">
        <v>5.7474738712493478E-2</v>
      </c>
      <c r="K791" s="3">
        <v>11179.40000000002</v>
      </c>
      <c r="L791" s="3" t="s">
        <v>10879</v>
      </c>
      <c r="M791" s="10" t="str">
        <f ca="1">IFERROR(__xludf.DUMMYFUNCTION("REGEXREPLACE(F809,""\D"", """")"),"17")</f>
        <v>17</v>
      </c>
    </row>
    <row r="792" spans="1:13" ht="15.75" customHeight="1">
      <c r="A792" s="1">
        <v>900</v>
      </c>
      <c r="B792" s="3">
        <v>901</v>
      </c>
      <c r="C792" s="3" t="s">
        <v>2500</v>
      </c>
      <c r="D792" s="3">
        <v>0.16326861858950159</v>
      </c>
      <c r="E792" s="3">
        <v>0.1959640124412402</v>
      </c>
      <c r="F792" s="3">
        <v>0.59639233370913192</v>
      </c>
      <c r="G792" s="3">
        <v>0.1172491544532131</v>
      </c>
      <c r="H792" s="3">
        <v>0.13866967305524239</v>
      </c>
      <c r="I792" s="3">
        <v>0.2874859075535513</v>
      </c>
      <c r="J792" s="3">
        <v>4.119073710784385E-2</v>
      </c>
      <c r="K792" s="3">
        <v>102119.0000000001</v>
      </c>
      <c r="L792" s="3" t="s">
        <v>10972</v>
      </c>
      <c r="M792" s="10" t="str">
        <f ca="1">IFERROR(__xludf.DUMMYFUNCTION("REGEXREPLACE(F902,""\D"", """")"),"17")</f>
        <v>17</v>
      </c>
    </row>
    <row r="793" spans="1:13" ht="15.75" customHeight="1">
      <c r="A793" s="1">
        <v>946</v>
      </c>
      <c r="B793" s="3">
        <v>947</v>
      </c>
      <c r="C793" s="3" t="s">
        <v>2631</v>
      </c>
      <c r="D793" s="3">
        <v>0.23682680162859179</v>
      </c>
      <c r="E793" s="3">
        <v>0.1639925254903063</v>
      </c>
      <c r="F793" s="3">
        <v>0.63905325443786987</v>
      </c>
      <c r="G793" s="3">
        <v>0.1005917159763314</v>
      </c>
      <c r="H793" s="3">
        <v>0.13017751479289941</v>
      </c>
      <c r="I793" s="3">
        <v>0.28402366863905332</v>
      </c>
      <c r="J793" s="3">
        <v>5.0620961709942833E-2</v>
      </c>
      <c r="K793" s="3">
        <v>19108.000000000018</v>
      </c>
      <c r="L793" s="3" t="s">
        <v>11018</v>
      </c>
      <c r="M793" s="10" t="str">
        <f ca="1">IFERROR(__xludf.DUMMYFUNCTION("REGEXREPLACE(F948,""\D"", """")"),"17")</f>
        <v>17</v>
      </c>
    </row>
    <row r="794" spans="1:13" ht="15.75" customHeight="1">
      <c r="A794" s="1">
        <v>1394</v>
      </c>
      <c r="B794" s="3">
        <v>1395</v>
      </c>
      <c r="C794" s="3" t="s">
        <v>3859</v>
      </c>
      <c r="D794" s="3">
        <v>0.16706219917624759</v>
      </c>
      <c r="E794" s="3">
        <v>0.2498957508686161</v>
      </c>
      <c r="F794" s="3">
        <v>0.61658031088082899</v>
      </c>
      <c r="G794" s="3">
        <v>9.585492227979274E-2</v>
      </c>
      <c r="H794" s="3">
        <v>0.1191709844559585</v>
      </c>
      <c r="I794" s="3">
        <v>0.26683937823834197</v>
      </c>
      <c r="J794" s="3">
        <v>3.4611429397120953E-2</v>
      </c>
      <c r="K794" s="3">
        <v>43324.299999999697</v>
      </c>
      <c r="L794" s="3" t="s">
        <v>11466</v>
      </c>
      <c r="M794" s="10" t="str">
        <f ca="1">IFERROR(__xludf.DUMMYFUNCTION("REGEXREPLACE(F1396,""\D"", """")"),"17")</f>
        <v>17</v>
      </c>
    </row>
    <row r="795" spans="1:13" ht="15.75" customHeight="1">
      <c r="A795" s="1">
        <v>1453</v>
      </c>
      <c r="B795" s="3">
        <v>1454</v>
      </c>
      <c r="C795" s="3" t="s">
        <v>4009</v>
      </c>
      <c r="D795" s="3">
        <v>0.15312579757165129</v>
      </c>
      <c r="E795" s="3">
        <v>0.2266655300159581</v>
      </c>
      <c r="F795" s="3">
        <v>0.62292609351432882</v>
      </c>
      <c r="G795" s="3">
        <v>9.2006033182503777E-2</v>
      </c>
      <c r="H795" s="3">
        <v>0.12518853695324281</v>
      </c>
      <c r="I795" s="3">
        <v>0.25791855203619912</v>
      </c>
      <c r="J795" s="3">
        <v>3.2325534330995893E-2</v>
      </c>
      <c r="K795" s="3">
        <v>73884.099999999758</v>
      </c>
      <c r="L795" s="3" t="s">
        <v>11525</v>
      </c>
      <c r="M795" s="10" t="str">
        <f ca="1">IFERROR(__xludf.DUMMYFUNCTION("REGEXREPLACE(F1455,""\D"", """")"),"17")</f>
        <v>17</v>
      </c>
    </row>
    <row r="796" spans="1:13" ht="15.75" customHeight="1">
      <c r="A796" s="1">
        <v>1466</v>
      </c>
      <c r="B796" s="3">
        <v>1467</v>
      </c>
      <c r="C796" s="3" t="s">
        <v>4044</v>
      </c>
      <c r="D796" s="3">
        <v>0.1673685381669264</v>
      </c>
      <c r="E796" s="3">
        <v>0.2089439879149996</v>
      </c>
      <c r="F796" s="3">
        <v>0.59038901601830662</v>
      </c>
      <c r="G796" s="3">
        <v>0.1075514874141876</v>
      </c>
      <c r="H796" s="3">
        <v>0.13501144164759729</v>
      </c>
      <c r="I796" s="3">
        <v>0.28604118993135008</v>
      </c>
      <c r="J796" s="3">
        <v>3.9394658597375433E-2</v>
      </c>
      <c r="K796" s="3">
        <v>50142.999999999593</v>
      </c>
      <c r="L796" s="3" t="s">
        <v>11538</v>
      </c>
      <c r="M796" s="10" t="str">
        <f ca="1">IFERROR(__xludf.DUMMYFUNCTION("REGEXREPLACE(F1468,""\D"", """")"),"17")</f>
        <v>17</v>
      </c>
    </row>
    <row r="797" spans="1:13" ht="15.75" customHeight="1">
      <c r="A797" s="1">
        <v>1605</v>
      </c>
      <c r="B797" s="3">
        <v>1606</v>
      </c>
      <c r="C797" s="3" t="s">
        <v>4430</v>
      </c>
      <c r="D797" s="3">
        <v>0.16998236242664341</v>
      </c>
      <c r="E797" s="3">
        <v>0.2234777464132128</v>
      </c>
      <c r="F797" s="3">
        <v>0.62850971922246224</v>
      </c>
      <c r="G797" s="3">
        <v>0.11231101511879051</v>
      </c>
      <c r="H797" s="3">
        <v>0.1144708423326134</v>
      </c>
      <c r="I797" s="3">
        <v>0.26997840172786169</v>
      </c>
      <c r="J797" s="3">
        <v>3.7611510232326707E-2</v>
      </c>
      <c r="K797" s="3">
        <v>52390.799999999559</v>
      </c>
      <c r="L797" s="3" t="s">
        <v>11677</v>
      </c>
      <c r="M797" s="10" t="str">
        <f ca="1">IFERROR(__xludf.DUMMYFUNCTION("REGEXREPLACE(F1607,""\D"", """")"),"17")</f>
        <v>17</v>
      </c>
    </row>
    <row r="798" spans="1:13" ht="15.75" customHeight="1">
      <c r="A798" s="1">
        <v>1746</v>
      </c>
      <c r="B798" s="3">
        <v>1747</v>
      </c>
      <c r="C798" s="3" t="s">
        <v>4792</v>
      </c>
      <c r="D798" s="3">
        <v>0.1681673037039309</v>
      </c>
      <c r="E798" s="3">
        <v>0.13349970463810551</v>
      </c>
      <c r="F798" s="3">
        <v>0.65762711864406775</v>
      </c>
      <c r="G798" s="3">
        <v>0.1389830508474576</v>
      </c>
      <c r="H798" s="3">
        <v>0.15254237288135589</v>
      </c>
      <c r="I798" s="3">
        <v>0.3254237288135593</v>
      </c>
      <c r="J798" s="3">
        <v>4.7669698220304771E-2</v>
      </c>
      <c r="K798" s="3">
        <v>33263.099999999889</v>
      </c>
      <c r="L798" s="3" t="s">
        <v>11818</v>
      </c>
      <c r="M798" s="10" t="str">
        <f ca="1">IFERROR(__xludf.DUMMYFUNCTION("REGEXREPLACE(F1748,""\D"", """")"),"17")</f>
        <v>17</v>
      </c>
    </row>
    <row r="799" spans="1:13" ht="15.75" customHeight="1">
      <c r="A799" s="1">
        <v>1785</v>
      </c>
      <c r="B799" s="3">
        <v>1786</v>
      </c>
      <c r="C799" s="3" t="s">
        <v>4894</v>
      </c>
      <c r="D799" s="3">
        <v>0.15918509954460941</v>
      </c>
      <c r="E799" s="3">
        <v>0.26030166165529312</v>
      </c>
      <c r="F799" s="3">
        <v>0.61002785515320335</v>
      </c>
      <c r="G799" s="3">
        <v>8.6350974930362118E-2</v>
      </c>
      <c r="H799" s="3">
        <v>0.11281337047353759</v>
      </c>
      <c r="I799" s="3">
        <v>0.2325905292479109</v>
      </c>
      <c r="J799" s="3">
        <v>3.0890751284413018E-2</v>
      </c>
      <c r="K799" s="3">
        <v>79644.399999999907</v>
      </c>
      <c r="L799" s="3" t="s">
        <v>11857</v>
      </c>
      <c r="M799" s="10" t="str">
        <f ca="1">IFERROR(__xludf.DUMMYFUNCTION("REGEXREPLACE(F1787,""\D"", """")"),"17")</f>
        <v>17</v>
      </c>
    </row>
    <row r="800" spans="1:13" ht="15.75" customHeight="1">
      <c r="A800" s="1">
        <v>1835</v>
      </c>
      <c r="B800" s="3">
        <v>1836</v>
      </c>
      <c r="C800" s="3" t="s">
        <v>5019</v>
      </c>
      <c r="D800" s="3">
        <v>0.1736625442822062</v>
      </c>
      <c r="E800" s="3">
        <v>0.2199177923569671</v>
      </c>
      <c r="F800" s="3">
        <v>0.63538461538461544</v>
      </c>
      <c r="G800" s="3">
        <v>9.6923076923076917E-2</v>
      </c>
      <c r="H800" s="3">
        <v>0.1292307692307692</v>
      </c>
      <c r="I800" s="3">
        <v>0.26769230769230767</v>
      </c>
      <c r="J800" s="3">
        <v>3.8233255521113077E-2</v>
      </c>
      <c r="K800" s="3">
        <v>73051.999999999651</v>
      </c>
      <c r="L800" s="3" t="s">
        <v>11907</v>
      </c>
      <c r="M800" s="10" t="str">
        <f ca="1">IFERROR(__xludf.DUMMYFUNCTION("REGEXREPLACE(F1837,""\D"", """")"),"17")</f>
        <v>17</v>
      </c>
    </row>
    <row r="801" spans="1:13" ht="15.75" customHeight="1">
      <c r="A801" s="1">
        <v>1981</v>
      </c>
      <c r="B801" s="3">
        <v>1982</v>
      </c>
      <c r="C801" s="3" t="s">
        <v>5401</v>
      </c>
      <c r="D801" s="3">
        <v>0.20066103916881781</v>
      </c>
      <c r="E801" s="3">
        <v>0.82024743791276955</v>
      </c>
      <c r="F801" s="3">
        <v>0.63775510204081631</v>
      </c>
      <c r="G801" s="3">
        <v>2.551020408163265E-2</v>
      </c>
      <c r="H801" s="3">
        <v>6.1224489795918373E-2</v>
      </c>
      <c r="I801" s="3">
        <v>0.1275510204081633</v>
      </c>
      <c r="J801" s="3">
        <v>1.361787336542598E-2</v>
      </c>
      <c r="K801" s="3">
        <v>19908.000000000011</v>
      </c>
      <c r="L801" s="3" t="s">
        <v>12053</v>
      </c>
      <c r="M801" s="10" t="str">
        <f ca="1">IFERROR(__xludf.DUMMYFUNCTION("REGEXREPLACE(F1983,""\D"", """")"),"17")</f>
        <v>17</v>
      </c>
    </row>
    <row r="802" spans="1:13" ht="15.75" customHeight="1">
      <c r="A802" s="1">
        <v>1992</v>
      </c>
      <c r="B802" s="3">
        <v>1993</v>
      </c>
      <c r="C802" s="3" t="s">
        <v>5428</v>
      </c>
      <c r="D802" s="3">
        <v>0.1341022959317599</v>
      </c>
      <c r="E802" s="3">
        <v>0.2177052848762725</v>
      </c>
      <c r="F802" s="3">
        <v>0.59268929503916445</v>
      </c>
      <c r="G802" s="3">
        <v>0.1096605744125326</v>
      </c>
      <c r="H802" s="3">
        <v>0.11488250652741511</v>
      </c>
      <c r="I802" s="3">
        <v>0.27937336814621411</v>
      </c>
      <c r="J802" s="3">
        <v>2.9206439210671779E-2</v>
      </c>
      <c r="K802" s="3">
        <v>43295.899999999689</v>
      </c>
      <c r="L802" s="3" t="s">
        <v>12064</v>
      </c>
      <c r="M802" s="10" t="str">
        <f ca="1">IFERROR(__xludf.DUMMYFUNCTION("REGEXREPLACE(F1994,""\D"", """")"),"17")</f>
        <v>17</v>
      </c>
    </row>
    <row r="803" spans="1:13" ht="15.75" customHeight="1">
      <c r="A803" s="1">
        <v>2095</v>
      </c>
      <c r="B803" s="3">
        <v>2096</v>
      </c>
      <c r="C803" s="3" t="s">
        <v>5698</v>
      </c>
      <c r="D803" s="3">
        <v>0.1408293440918251</v>
      </c>
      <c r="E803" s="3">
        <v>0.1904344109676806</v>
      </c>
      <c r="F803" s="3">
        <v>0.60839160839160844</v>
      </c>
      <c r="G803" s="3">
        <v>8.7412587412587409E-2</v>
      </c>
      <c r="H803" s="3">
        <v>0.1153846153846154</v>
      </c>
      <c r="I803" s="3">
        <v>0.25524475524475532</v>
      </c>
      <c r="J803" s="3">
        <v>2.7021099870525211E-2</v>
      </c>
      <c r="K803" s="3">
        <v>32333.099999999911</v>
      </c>
      <c r="L803" s="3" t="s">
        <v>12167</v>
      </c>
      <c r="M803" s="10" t="str">
        <f ca="1">IFERROR(__xludf.DUMMYFUNCTION("REGEXREPLACE(F2097,""\D"", """")"),"17")</f>
        <v>17</v>
      </c>
    </row>
    <row r="804" spans="1:13" ht="15.75" customHeight="1">
      <c r="A804" s="1">
        <v>2159</v>
      </c>
      <c r="B804" s="3">
        <v>2160</v>
      </c>
      <c r="C804" s="3" t="s">
        <v>5854</v>
      </c>
      <c r="D804" s="3">
        <v>0.33265446197668341</v>
      </c>
      <c r="E804" s="3">
        <v>0.28230688015453248</v>
      </c>
      <c r="F804" s="3">
        <v>0.60344827586206895</v>
      </c>
      <c r="G804" s="3">
        <v>0.15517241379310351</v>
      </c>
      <c r="H804" s="3">
        <v>0.1206896551724138</v>
      </c>
      <c r="I804" s="3">
        <v>0.27586206896551718</v>
      </c>
      <c r="J804" s="3">
        <v>7.6581876447837566E-2</v>
      </c>
      <c r="K804" s="3">
        <v>6328.4000000000033</v>
      </c>
      <c r="L804" s="3" t="s">
        <v>12231</v>
      </c>
      <c r="M804" s="10" t="str">
        <f ca="1">IFERROR(__xludf.DUMMYFUNCTION("REGEXREPLACE(F2161,""\D"", """")"),"17")</f>
        <v>17</v>
      </c>
    </row>
    <row r="805" spans="1:13" ht="15.75" customHeight="1">
      <c r="A805" s="1">
        <v>2198</v>
      </c>
      <c r="B805" s="3">
        <v>2199</v>
      </c>
      <c r="C805" s="3" t="s">
        <v>5953</v>
      </c>
      <c r="D805" s="3">
        <v>0.1583515784211349</v>
      </c>
      <c r="E805" s="3">
        <v>0.1960780751938796</v>
      </c>
      <c r="F805" s="3">
        <v>0.60199004975124382</v>
      </c>
      <c r="G805" s="3">
        <v>0.12935323383084579</v>
      </c>
      <c r="H805" s="3">
        <v>0.1492537313432836</v>
      </c>
      <c r="I805" s="3">
        <v>0.31343283582089548</v>
      </c>
      <c r="J805" s="3">
        <v>4.2143447937391047E-2</v>
      </c>
      <c r="K805" s="3">
        <v>23288.6</v>
      </c>
      <c r="L805" s="3" t="s">
        <v>12270</v>
      </c>
      <c r="M805" s="10" t="str">
        <f ca="1">IFERROR(__xludf.DUMMYFUNCTION("REGEXREPLACE(F2200,""\D"", """")"),"17")</f>
        <v>17</v>
      </c>
    </row>
    <row r="806" spans="1:13" ht="15.75" customHeight="1">
      <c r="A806" s="1">
        <v>2566</v>
      </c>
      <c r="B806" s="3">
        <v>2567</v>
      </c>
      <c r="C806" s="3" t="s">
        <v>6902</v>
      </c>
      <c r="D806" s="3">
        <v>0.11847391731953109</v>
      </c>
      <c r="E806" s="3">
        <v>0.1156744971925204</v>
      </c>
      <c r="F806" s="3">
        <v>0.66063348416289591</v>
      </c>
      <c r="G806" s="3">
        <v>0.1131221719457014</v>
      </c>
      <c r="H806" s="3">
        <v>0.1809954751131222</v>
      </c>
      <c r="I806" s="3">
        <v>0.33031674208144801</v>
      </c>
      <c r="J806" s="3">
        <v>3.254447985852154E-2</v>
      </c>
      <c r="K806" s="3">
        <v>24276.499999999971</v>
      </c>
      <c r="L806" s="3" t="s">
        <v>12638</v>
      </c>
      <c r="M806" s="10" t="str">
        <f ca="1">IFERROR(__xludf.DUMMYFUNCTION("REGEXREPLACE(F2568,""\D"", """")"),"17")</f>
        <v>17</v>
      </c>
    </row>
    <row r="807" spans="1:13" ht="15.75" customHeight="1">
      <c r="A807" s="1">
        <v>2577</v>
      </c>
      <c r="B807" s="3">
        <v>2578</v>
      </c>
      <c r="C807" s="3" t="s">
        <v>6934</v>
      </c>
      <c r="D807" s="3">
        <v>0.22764909184498849</v>
      </c>
      <c r="E807" s="3">
        <v>0.58958857018804034</v>
      </c>
      <c r="F807" s="3">
        <v>0.61842105263157898</v>
      </c>
      <c r="G807" s="3">
        <v>7.8947368421052627E-2</v>
      </c>
      <c r="H807" s="3">
        <v>7.8947368421052627E-2</v>
      </c>
      <c r="I807" s="3">
        <v>0.15789473684210531</v>
      </c>
      <c r="J807" s="3">
        <v>2.6915319074943479E-2</v>
      </c>
      <c r="K807" s="3">
        <v>7908.7000000000116</v>
      </c>
      <c r="L807" s="3" t="s">
        <v>12649</v>
      </c>
      <c r="M807" s="10" t="str">
        <f ca="1">IFERROR(__xludf.DUMMYFUNCTION("REGEXREPLACE(F2579,""\D"", """")"),"17")</f>
        <v>17</v>
      </c>
    </row>
    <row r="808" spans="1:13" ht="15.75" customHeight="1">
      <c r="A808" s="1">
        <v>2932</v>
      </c>
      <c r="B808" s="3">
        <v>2933</v>
      </c>
      <c r="C808" s="3" t="s">
        <v>7853</v>
      </c>
      <c r="D808" s="3">
        <v>0.17151389086611241</v>
      </c>
      <c r="E808" s="3">
        <v>0.20764741207505119</v>
      </c>
      <c r="F808" s="3">
        <v>0.62219451371571077</v>
      </c>
      <c r="G808" s="3">
        <v>0.100997506234414</v>
      </c>
      <c r="H808" s="3">
        <v>0.1221945137157107</v>
      </c>
      <c r="I808" s="3">
        <v>0.27556109725685779</v>
      </c>
      <c r="J808" s="3">
        <v>3.7579917642999311E-2</v>
      </c>
      <c r="K808" s="3">
        <v>89269.400000000023</v>
      </c>
      <c r="L808" s="3" t="s">
        <v>13001</v>
      </c>
      <c r="M808" s="10" t="str">
        <f ca="1">IFERROR(__xludf.DUMMYFUNCTION("REGEXREPLACE(F2934,""\D"", """")"),"17")</f>
        <v>17</v>
      </c>
    </row>
    <row r="809" spans="1:13" ht="15.75" customHeight="1">
      <c r="A809" s="1">
        <v>3071</v>
      </c>
      <c r="B809" s="3">
        <v>3072</v>
      </c>
      <c r="C809" s="3" t="s">
        <v>8228</v>
      </c>
      <c r="D809" s="3">
        <v>0.14851240212998601</v>
      </c>
      <c r="E809" s="3">
        <v>0.217744991251444</v>
      </c>
      <c r="F809" s="3">
        <v>0.61945636623748213</v>
      </c>
      <c r="G809" s="3">
        <v>0.1072961373390558</v>
      </c>
      <c r="H809" s="3">
        <v>0.12875536480686689</v>
      </c>
      <c r="I809" s="3">
        <v>0.26895565092989993</v>
      </c>
      <c r="J809" s="3">
        <v>3.4388641663418061E-2</v>
      </c>
      <c r="K809" s="3">
        <v>80092.199999999895</v>
      </c>
      <c r="L809" s="3" t="s">
        <v>13140</v>
      </c>
      <c r="M809" s="10" t="str">
        <f ca="1">IFERROR(__xludf.DUMMYFUNCTION("REGEXREPLACE(F3073,""\D"", """")"),"17")</f>
        <v>17</v>
      </c>
    </row>
    <row r="810" spans="1:13" ht="15.75" customHeight="1">
      <c r="A810" s="1">
        <v>3164</v>
      </c>
      <c r="B810" s="3">
        <v>3165</v>
      </c>
      <c r="C810" s="3" t="s">
        <v>8465</v>
      </c>
      <c r="D810" s="3">
        <v>0.16611196984400711</v>
      </c>
      <c r="E810" s="3">
        <v>0.27983488483188051</v>
      </c>
      <c r="F810" s="3">
        <v>0.62391681109185437</v>
      </c>
      <c r="G810" s="3">
        <v>8.6655112651646451E-2</v>
      </c>
      <c r="H810" s="3">
        <v>0.1005199306759099</v>
      </c>
      <c r="I810" s="3">
        <v>0.2391681109185442</v>
      </c>
      <c r="J810" s="3">
        <v>3.0243723743777519E-2</v>
      </c>
      <c r="K810" s="3">
        <v>61607.399999999558</v>
      </c>
      <c r="L810" s="3" t="s">
        <v>13233</v>
      </c>
      <c r="M810" s="10" t="str">
        <f ca="1">IFERROR(__xludf.DUMMYFUNCTION("REGEXREPLACE(F3166,""\D"", """")"),"17")</f>
        <v>17</v>
      </c>
    </row>
    <row r="811" spans="1:13" ht="15.75" customHeight="1">
      <c r="A811" s="1">
        <v>3387</v>
      </c>
      <c r="B811" s="3">
        <v>3388</v>
      </c>
      <c r="C811" s="3" t="s">
        <v>9047</v>
      </c>
      <c r="D811" s="3">
        <v>0.21298193236570431</v>
      </c>
      <c r="E811" s="3">
        <v>0.32057267658438687</v>
      </c>
      <c r="F811" s="3">
        <v>0.63031914893617025</v>
      </c>
      <c r="G811" s="3">
        <v>6.9148936170212769E-2</v>
      </c>
      <c r="H811" s="3">
        <v>9.0425531914893623E-2</v>
      </c>
      <c r="I811" s="3">
        <v>0.21542553191489361</v>
      </c>
      <c r="J811" s="3">
        <v>3.2172458983165612E-2</v>
      </c>
      <c r="K811" s="3">
        <v>41980.499999999687</v>
      </c>
      <c r="L811" s="3" t="s">
        <v>13455</v>
      </c>
      <c r="M811" s="10" t="str">
        <f ca="1">IFERROR(__xludf.DUMMYFUNCTION("REGEXREPLACE(F3389,""\D"", """")"),"17")</f>
        <v>17</v>
      </c>
    </row>
    <row r="812" spans="1:13" ht="15.75" customHeight="1">
      <c r="A812" s="1">
        <v>3419</v>
      </c>
      <c r="B812" s="3">
        <v>3420</v>
      </c>
      <c r="C812" s="3" t="s">
        <v>9126</v>
      </c>
      <c r="D812" s="3">
        <v>0.39049590307829529</v>
      </c>
      <c r="E812" s="3">
        <v>8.0563110550916917E-2</v>
      </c>
      <c r="F812" s="3">
        <v>0.64102564102564108</v>
      </c>
      <c r="G812" s="3">
        <v>0.23076923076923081</v>
      </c>
      <c r="H812" s="3">
        <v>0.17948717948717949</v>
      </c>
      <c r="I812" s="3">
        <v>0.46153846153846162</v>
      </c>
      <c r="J812" s="3">
        <v>0.13864784120968141</v>
      </c>
      <c r="K812" s="3">
        <v>4577.7999999999984</v>
      </c>
      <c r="L812" s="3" t="s">
        <v>13487</v>
      </c>
      <c r="M812" s="10" t="str">
        <f ca="1">IFERROR(__xludf.DUMMYFUNCTION("REGEXREPLACE(F3421,""\D"", """")"),"17")</f>
        <v>17</v>
      </c>
    </row>
    <row r="813" spans="1:13" ht="15.75" customHeight="1">
      <c r="A813" s="1">
        <v>3508</v>
      </c>
      <c r="B813" s="3">
        <v>3509</v>
      </c>
      <c r="C813" s="3" t="s">
        <v>9354</v>
      </c>
      <c r="D813" s="3">
        <v>0.17543370055751381</v>
      </c>
      <c r="E813" s="3">
        <v>0.18213892800005119</v>
      </c>
      <c r="F813" s="3">
        <v>0.62732919254658381</v>
      </c>
      <c r="G813" s="3">
        <v>0.13043478260869559</v>
      </c>
      <c r="H813" s="3">
        <v>0.13043478260869559</v>
      </c>
      <c r="I813" s="3">
        <v>0.3105590062111801</v>
      </c>
      <c r="J813" s="3">
        <v>4.3107196302950047E-2</v>
      </c>
      <c r="K813" s="3">
        <v>17915.300000000021</v>
      </c>
      <c r="L813" s="3" t="s">
        <v>13576</v>
      </c>
      <c r="M813" s="10" t="str">
        <f ca="1">IFERROR(__xludf.DUMMYFUNCTION("REGEXREPLACE(F3510,""\D"", """")"),"17")</f>
        <v>17</v>
      </c>
    </row>
    <row r="814" spans="1:13" ht="15.75" customHeight="1">
      <c r="A814" s="1">
        <v>3621</v>
      </c>
      <c r="B814" s="3">
        <v>3622</v>
      </c>
      <c r="C814" s="3" t="s">
        <v>9637</v>
      </c>
      <c r="D814" s="3">
        <v>0.21161511664284721</v>
      </c>
      <c r="E814" s="3">
        <v>0.1741628280501446</v>
      </c>
      <c r="F814" s="3">
        <v>0.63670411985018727</v>
      </c>
      <c r="G814" s="3">
        <v>0.1292134831460674</v>
      </c>
      <c r="H814" s="3">
        <v>0.1161048689138577</v>
      </c>
      <c r="I814" s="3">
        <v>0.28651685393258419</v>
      </c>
      <c r="J814" s="3">
        <v>5.0864394118929707E-2</v>
      </c>
      <c r="K814" s="3">
        <v>61483.399999999507</v>
      </c>
      <c r="L814" s="3" t="s">
        <v>13688</v>
      </c>
      <c r="M814" s="10" t="str">
        <f ca="1">IFERROR(__xludf.DUMMYFUNCTION("REGEXREPLACE(F3623,""\D"", """")"),"17")</f>
        <v>17</v>
      </c>
    </row>
    <row r="815" spans="1:13" ht="15.75" customHeight="1">
      <c r="A815" s="1">
        <v>3735</v>
      </c>
      <c r="B815" s="3">
        <v>3736</v>
      </c>
      <c r="C815" s="3" t="s">
        <v>9933</v>
      </c>
      <c r="D815" s="3">
        <v>0.20590736359485851</v>
      </c>
      <c r="E815" s="3">
        <v>0.17567924198190871</v>
      </c>
      <c r="F815" s="3">
        <v>0.65375854214123008</v>
      </c>
      <c r="G815" s="3">
        <v>0.13211845102505701</v>
      </c>
      <c r="H815" s="3">
        <v>0.12528473804100229</v>
      </c>
      <c r="I815" s="3">
        <v>0.29157175398633262</v>
      </c>
      <c r="J815" s="3">
        <v>5.1850893826354959E-2</v>
      </c>
      <c r="K815" s="3">
        <v>50668.099999999577</v>
      </c>
      <c r="L815" s="3" t="s">
        <v>13798</v>
      </c>
      <c r="M815" s="10" t="str">
        <f ca="1">IFERROR(__xludf.DUMMYFUNCTION("REGEXREPLACE(F3737,""\D"", """")"),"17")</f>
        <v>17</v>
      </c>
    </row>
    <row r="816" spans="1:13" ht="15.75" customHeight="1">
      <c r="A816" s="1">
        <v>66</v>
      </c>
      <c r="B816" s="3">
        <v>67</v>
      </c>
      <c r="C816" s="3" t="s">
        <v>217</v>
      </c>
      <c r="D816" s="3">
        <v>0.18103865997788529</v>
      </c>
      <c r="E816" s="3">
        <v>0.1748520725478914</v>
      </c>
      <c r="F816" s="3">
        <v>0.63276836158192096</v>
      </c>
      <c r="G816" s="3">
        <v>0.10734463276836161</v>
      </c>
      <c r="H816" s="3">
        <v>0.13559322033898311</v>
      </c>
      <c r="I816" s="3">
        <v>0.28813559322033899</v>
      </c>
      <c r="J816" s="3">
        <v>4.1113367073172161E-2</v>
      </c>
      <c r="K816" s="3">
        <v>20544.7</v>
      </c>
      <c r="L816" s="3" t="s">
        <v>10138</v>
      </c>
      <c r="M816" s="10" t="str">
        <f ca="1">IFERROR(__xludf.DUMMYFUNCTION("REGEXREPLACE(F68,""\D"", """")"),"18")</f>
        <v>18</v>
      </c>
    </row>
    <row r="817" spans="1:13" ht="15.75" customHeight="1">
      <c r="A817" s="1">
        <v>84</v>
      </c>
      <c r="B817" s="3">
        <v>85</v>
      </c>
      <c r="C817" s="3" t="s">
        <v>272</v>
      </c>
      <c r="D817" s="3">
        <v>0.1848347341734968</v>
      </c>
      <c r="E817" s="3">
        <v>0.29933919885185961</v>
      </c>
      <c r="F817" s="3">
        <v>0.66840731070496084</v>
      </c>
      <c r="G817" s="3">
        <v>0.10704960835509141</v>
      </c>
      <c r="H817" s="3">
        <v>0.1096605744125326</v>
      </c>
      <c r="I817" s="3">
        <v>0.24543080939947781</v>
      </c>
      <c r="J817" s="3">
        <v>3.8798211066577333E-2</v>
      </c>
      <c r="K817" s="3">
        <v>40964.099999999693</v>
      </c>
      <c r="L817" s="3" t="s">
        <v>10156</v>
      </c>
      <c r="M817" s="10" t="str">
        <f ca="1">IFERROR(__xludf.DUMMYFUNCTION("REGEXREPLACE(F86,""\D"", """")"),"18")</f>
        <v>18</v>
      </c>
    </row>
    <row r="818" spans="1:13" ht="15.75" customHeight="1">
      <c r="A818" s="1">
        <v>191</v>
      </c>
      <c r="B818" s="3">
        <v>192</v>
      </c>
      <c r="C818" s="3" t="s">
        <v>567</v>
      </c>
      <c r="D818" s="3">
        <v>0.13588586976153119</v>
      </c>
      <c r="E818" s="3">
        <v>0.14800541899542261</v>
      </c>
      <c r="F818" s="3">
        <v>0.74444444444444446</v>
      </c>
      <c r="G818" s="3">
        <v>0.17777777777777781</v>
      </c>
      <c r="H818" s="3">
        <v>0.1222222222222222</v>
      </c>
      <c r="I818" s="3">
        <v>0.32222222222222219</v>
      </c>
      <c r="J818" s="3">
        <v>3.6407588781966163E-2</v>
      </c>
      <c r="K818" s="3">
        <v>9323.2000000000153</v>
      </c>
      <c r="L818" s="3" t="s">
        <v>10263</v>
      </c>
      <c r="M818" s="10" t="str">
        <f ca="1">IFERROR(__xludf.DUMMYFUNCTION("REGEXREPLACE(F193,""\D"", """")"),"18")</f>
        <v>18</v>
      </c>
    </row>
    <row r="819" spans="1:13" ht="15.75" customHeight="1">
      <c r="A819" s="1">
        <v>367</v>
      </c>
      <c r="B819" s="3">
        <v>368</v>
      </c>
      <c r="C819" s="3" t="s">
        <v>1055</v>
      </c>
      <c r="D819" s="3">
        <v>0.15166239344268201</v>
      </c>
      <c r="E819" s="3">
        <v>0.27450479582418458</v>
      </c>
      <c r="F819" s="3">
        <v>0.63609467455621305</v>
      </c>
      <c r="G819" s="3">
        <v>0.1124260355029586</v>
      </c>
      <c r="H819" s="3">
        <v>0.106508875739645</v>
      </c>
      <c r="I819" s="3">
        <v>0.26331360946745558</v>
      </c>
      <c r="J819" s="3">
        <v>3.2029431869128482E-2</v>
      </c>
      <c r="K819" s="3">
        <v>36932.399999999798</v>
      </c>
      <c r="L819" s="3" t="s">
        <v>10439</v>
      </c>
      <c r="M819" s="10" t="str">
        <f ca="1">IFERROR(__xludf.DUMMYFUNCTION("REGEXREPLACE(F369,""\D"", """")"),"18")</f>
        <v>18</v>
      </c>
    </row>
    <row r="820" spans="1:13" ht="15.75" customHeight="1">
      <c r="A820" s="1">
        <v>431</v>
      </c>
      <c r="B820" s="3">
        <v>432</v>
      </c>
      <c r="C820" s="3" t="s">
        <v>1228</v>
      </c>
      <c r="D820" s="3">
        <v>0.14927061764152599</v>
      </c>
      <c r="E820" s="3">
        <v>0.20494525209589551</v>
      </c>
      <c r="F820" s="3">
        <v>0.63087248322147649</v>
      </c>
      <c r="G820" s="3">
        <v>0.1073825503355705</v>
      </c>
      <c r="H820" s="3">
        <v>0.1241610738255034</v>
      </c>
      <c r="I820" s="3">
        <v>0.28523489932885898</v>
      </c>
      <c r="J820" s="3">
        <v>3.3204603941592817E-2</v>
      </c>
      <c r="K820" s="3">
        <v>32977.099999999882</v>
      </c>
      <c r="L820" s="3" t="s">
        <v>10503</v>
      </c>
      <c r="M820" s="10" t="str">
        <f ca="1">IFERROR(__xludf.DUMMYFUNCTION("REGEXREPLACE(F433,""\D"", """")"),"18")</f>
        <v>18</v>
      </c>
    </row>
    <row r="821" spans="1:13" ht="15.75" customHeight="1">
      <c r="A821" s="1">
        <v>512</v>
      </c>
      <c r="B821" s="3">
        <v>513</v>
      </c>
      <c r="C821" s="3" t="s">
        <v>1441</v>
      </c>
      <c r="D821" s="3">
        <v>0.20099697154082599</v>
      </c>
      <c r="E821" s="3">
        <v>0.28036418282271308</v>
      </c>
      <c r="F821" s="3">
        <v>0.59756097560975607</v>
      </c>
      <c r="G821" s="3">
        <v>9.7560975609756101E-2</v>
      </c>
      <c r="H821" s="3">
        <v>0.12195121951219511</v>
      </c>
      <c r="I821" s="3">
        <v>0.26016260162601629</v>
      </c>
      <c r="J821" s="3">
        <v>4.1750897964137182E-2</v>
      </c>
      <c r="K821" s="3">
        <v>27824.299999999948</v>
      </c>
      <c r="L821" s="3" t="s">
        <v>10584</v>
      </c>
      <c r="M821" s="10" t="str">
        <f ca="1">IFERROR(__xludf.DUMMYFUNCTION("REGEXREPLACE(F514,""\D"", """")"),"18")</f>
        <v>18</v>
      </c>
    </row>
    <row r="822" spans="1:13" ht="15.75" customHeight="1">
      <c r="A822" s="1">
        <v>533</v>
      </c>
      <c r="B822" s="3">
        <v>534</v>
      </c>
      <c r="C822" s="3" t="s">
        <v>1501</v>
      </c>
      <c r="D822" s="3">
        <v>0.17839043601210411</v>
      </c>
      <c r="E822" s="3">
        <v>0.16489500859873071</v>
      </c>
      <c r="F822" s="3">
        <v>0.63720316622691298</v>
      </c>
      <c r="G822" s="3">
        <v>0.12664907651715041</v>
      </c>
      <c r="H822" s="3">
        <v>0.15039577836411611</v>
      </c>
      <c r="I822" s="3">
        <v>0.31266490765171512</v>
      </c>
      <c r="J822" s="3">
        <v>4.8676478029481343E-2</v>
      </c>
      <c r="K822" s="3">
        <v>84140.499999999913</v>
      </c>
      <c r="L822" s="3" t="s">
        <v>10605</v>
      </c>
      <c r="M822" s="10" t="str">
        <f ca="1">IFERROR(__xludf.DUMMYFUNCTION("REGEXREPLACE(F535,""\D"", """")"),"18")</f>
        <v>18</v>
      </c>
    </row>
    <row r="823" spans="1:13" ht="15.75" customHeight="1">
      <c r="A823" s="1">
        <v>581</v>
      </c>
      <c r="B823" s="3">
        <v>582</v>
      </c>
      <c r="C823" s="3" t="s">
        <v>1627</v>
      </c>
      <c r="D823" s="3">
        <v>0.16935996287914931</v>
      </c>
      <c r="E823" s="3">
        <v>0.21838978195128159</v>
      </c>
      <c r="F823" s="3">
        <v>0.61440677966101698</v>
      </c>
      <c r="G823" s="3">
        <v>0.1059322033898305</v>
      </c>
      <c r="H823" s="3">
        <v>0.1271186440677966</v>
      </c>
      <c r="I823" s="3">
        <v>0.2690677966101695</v>
      </c>
      <c r="J823" s="3">
        <v>3.8867428431239297E-2</v>
      </c>
      <c r="K823" s="3">
        <v>105258.3000000004</v>
      </c>
      <c r="L823" s="3" t="s">
        <v>10653</v>
      </c>
      <c r="M823" s="10" t="str">
        <f ca="1">IFERROR(__xludf.DUMMYFUNCTION("REGEXREPLACE(F583,""\D"", """")"),"18")</f>
        <v>18</v>
      </c>
    </row>
    <row r="824" spans="1:13" ht="15.75" customHeight="1">
      <c r="A824" s="1">
        <v>660</v>
      </c>
      <c r="B824" s="3">
        <v>661</v>
      </c>
      <c r="C824" s="3" t="s">
        <v>1838</v>
      </c>
      <c r="D824" s="3">
        <v>0.18879384283081899</v>
      </c>
      <c r="E824" s="3">
        <v>0.1772117277825164</v>
      </c>
      <c r="F824" s="3">
        <v>0.61960784313725492</v>
      </c>
      <c r="G824" s="3">
        <v>0.1254901960784314</v>
      </c>
      <c r="H824" s="3">
        <v>9.4117647058823528E-2</v>
      </c>
      <c r="I824" s="3">
        <v>0.2627450980392157</v>
      </c>
      <c r="J824" s="3">
        <v>3.9159193736430987E-2</v>
      </c>
      <c r="K824" s="3">
        <v>27827.79999999997</v>
      </c>
      <c r="L824" s="3" t="s">
        <v>10732</v>
      </c>
      <c r="M824" s="10" t="str">
        <f ca="1">IFERROR(__xludf.DUMMYFUNCTION("REGEXREPLACE(F662,""\D"", """")"),"18")</f>
        <v>18</v>
      </c>
    </row>
    <row r="825" spans="1:13" ht="15.75" customHeight="1">
      <c r="A825" s="1">
        <v>693</v>
      </c>
      <c r="B825" s="3">
        <v>694</v>
      </c>
      <c r="C825" s="3" t="s">
        <v>1930</v>
      </c>
      <c r="D825" s="3">
        <v>0.14520634342211439</v>
      </c>
      <c r="E825" s="3">
        <v>0.36631922907384812</v>
      </c>
      <c r="F825" s="3">
        <v>0.57634408602150533</v>
      </c>
      <c r="G825" s="3">
        <v>9.0322580645161285E-2</v>
      </c>
      <c r="H825" s="3">
        <v>8.1720430107526887E-2</v>
      </c>
      <c r="I825" s="3">
        <v>0.23225806451612899</v>
      </c>
      <c r="J825" s="3">
        <v>2.4086449733950629E-2</v>
      </c>
      <c r="K825" s="3">
        <v>50535.199999999517</v>
      </c>
      <c r="L825" s="3" t="s">
        <v>10765</v>
      </c>
      <c r="M825" s="10" t="str">
        <f ca="1">IFERROR(__xludf.DUMMYFUNCTION("REGEXREPLACE(F695,""\D"", """")"),"18")</f>
        <v>18</v>
      </c>
    </row>
    <row r="826" spans="1:13" ht="15.75" customHeight="1">
      <c r="A826" s="1">
        <v>1082</v>
      </c>
      <c r="B826" s="3">
        <v>1083</v>
      </c>
      <c r="C826" s="3" t="s">
        <v>2996</v>
      </c>
      <c r="D826" s="3">
        <v>0.16828526187599449</v>
      </c>
      <c r="E826" s="3">
        <v>0.52525779224599423</v>
      </c>
      <c r="F826" s="3">
        <v>0.54838709677419351</v>
      </c>
      <c r="G826" s="3">
        <v>7.5268817204301078E-2</v>
      </c>
      <c r="H826" s="3">
        <v>6.4516129032258063E-2</v>
      </c>
      <c r="I826" s="3">
        <v>0.17204301075268821</v>
      </c>
      <c r="J826" s="3">
        <v>2.0780114641302309E-2</v>
      </c>
      <c r="K826" s="3">
        <v>20467.400000000009</v>
      </c>
      <c r="L826" s="3" t="s">
        <v>11154</v>
      </c>
      <c r="M826" s="10" t="str">
        <f ca="1">IFERROR(__xludf.DUMMYFUNCTION("REGEXREPLACE(F1084,""\D"", """")"),"18")</f>
        <v>18</v>
      </c>
    </row>
    <row r="827" spans="1:13" ht="15.75" customHeight="1">
      <c r="A827" s="1">
        <v>1199</v>
      </c>
      <c r="B827" s="3">
        <v>1200</v>
      </c>
      <c r="C827" s="3" t="s">
        <v>3321</v>
      </c>
      <c r="D827" s="3">
        <v>0.15387310728162659</v>
      </c>
      <c r="E827" s="3">
        <v>8.9265182321313863E-2</v>
      </c>
      <c r="F827" s="3">
        <v>0.63076923076923075</v>
      </c>
      <c r="G827" s="3">
        <v>0.1230769230769231</v>
      </c>
      <c r="H827" s="3">
        <v>0.16538461538461541</v>
      </c>
      <c r="I827" s="3">
        <v>0.3403846153846154</v>
      </c>
      <c r="J827" s="3">
        <v>4.3166157898434053E-2</v>
      </c>
      <c r="K827" s="3">
        <v>59486.999999999491</v>
      </c>
      <c r="L827" s="3" t="s">
        <v>11271</v>
      </c>
      <c r="M827" s="10" t="str">
        <f ca="1">IFERROR(__xludf.DUMMYFUNCTION("REGEXREPLACE(F1201,""\D"", """")"),"18")</f>
        <v>18</v>
      </c>
    </row>
    <row r="828" spans="1:13" ht="15.75" customHeight="1">
      <c r="A828" s="1">
        <v>1464</v>
      </c>
      <c r="B828" s="3">
        <v>1465</v>
      </c>
      <c r="C828" s="3" t="s">
        <v>4039</v>
      </c>
      <c r="D828" s="3">
        <v>0.11664449255723509</v>
      </c>
      <c r="E828" s="3">
        <v>8.1939063214551813E-2</v>
      </c>
      <c r="F828" s="3">
        <v>0.74285714285714288</v>
      </c>
      <c r="G828" s="3">
        <v>0.1238095238095238</v>
      </c>
      <c r="H828" s="3">
        <v>0.21904761904761899</v>
      </c>
      <c r="I828" s="3">
        <v>0.3619047619047619</v>
      </c>
      <c r="J828" s="3">
        <v>3.5539050094225838E-2</v>
      </c>
      <c r="K828" s="3">
        <v>12433.400000000031</v>
      </c>
      <c r="L828" s="3" t="s">
        <v>11536</v>
      </c>
      <c r="M828" s="10" t="str">
        <f ca="1">IFERROR(__xludf.DUMMYFUNCTION("REGEXREPLACE(F1466,""\D"", """")"),"18")</f>
        <v>18</v>
      </c>
    </row>
    <row r="829" spans="1:13" ht="15.75" customHeight="1">
      <c r="A829" s="1">
        <v>1558</v>
      </c>
      <c r="B829" s="3">
        <v>1559</v>
      </c>
      <c r="C829" s="3" t="s">
        <v>4296</v>
      </c>
      <c r="D829" s="3">
        <v>0.16449607322652829</v>
      </c>
      <c r="E829" s="3">
        <v>0.27092738060119947</v>
      </c>
      <c r="F829" s="3">
        <v>0.6205357142857143</v>
      </c>
      <c r="G829" s="3">
        <v>9.8214285714285712E-2</v>
      </c>
      <c r="H829" s="3">
        <v>0.1071428571428571</v>
      </c>
      <c r="I829" s="3">
        <v>0.2455357142857143</v>
      </c>
      <c r="J829" s="3">
        <v>3.2781978398274847E-2</v>
      </c>
      <c r="K829" s="3">
        <v>48018.399999999587</v>
      </c>
      <c r="L829" s="3" t="s">
        <v>11630</v>
      </c>
      <c r="M829" s="10" t="str">
        <f ca="1">IFERROR(__xludf.DUMMYFUNCTION("REGEXREPLACE(F1560,""\D"", """")"),"18")</f>
        <v>18</v>
      </c>
    </row>
    <row r="830" spans="1:13" ht="15.75" customHeight="1">
      <c r="A830" s="1">
        <v>1591</v>
      </c>
      <c r="B830" s="3">
        <v>1592</v>
      </c>
      <c r="C830" s="3" t="s">
        <v>4388</v>
      </c>
      <c r="D830" s="3">
        <v>0.1598185351858285</v>
      </c>
      <c r="E830" s="3">
        <v>0.28629907663130078</v>
      </c>
      <c r="F830" s="3">
        <v>0.65817409766454349</v>
      </c>
      <c r="G830" s="3">
        <v>8.0679405520169847E-2</v>
      </c>
      <c r="H830" s="3">
        <v>9.7664543524416142E-2</v>
      </c>
      <c r="I830" s="3">
        <v>0.2208067940552017</v>
      </c>
      <c r="J830" s="3">
        <v>2.7470540642261079E-2</v>
      </c>
      <c r="K830" s="3">
        <v>48965.199999999553</v>
      </c>
      <c r="L830" s="3" t="s">
        <v>11663</v>
      </c>
      <c r="M830" s="10" t="str">
        <f ca="1">IFERROR(__xludf.DUMMYFUNCTION("REGEXREPLACE(F1593,""\D"", """")"),"18")</f>
        <v>18</v>
      </c>
    </row>
    <row r="831" spans="1:13" ht="15.75" customHeight="1">
      <c r="A831" s="1">
        <v>1689</v>
      </c>
      <c r="B831" s="3">
        <v>1690</v>
      </c>
      <c r="C831" s="3" t="s">
        <v>4649</v>
      </c>
      <c r="D831" s="3">
        <v>0.21703438013274209</v>
      </c>
      <c r="E831" s="3">
        <v>0.168852733072829</v>
      </c>
      <c r="F831" s="3">
        <v>0.61578947368421055</v>
      </c>
      <c r="G831" s="3">
        <v>0.11228070175438599</v>
      </c>
      <c r="H831" s="3">
        <v>0.13859649122807019</v>
      </c>
      <c r="I831" s="3">
        <v>0.30175438596491228</v>
      </c>
      <c r="J831" s="3">
        <v>5.3220512385490089E-2</v>
      </c>
      <c r="K831" s="3">
        <v>63427.699999999582</v>
      </c>
      <c r="L831" s="3" t="s">
        <v>11761</v>
      </c>
      <c r="M831" s="10" t="str">
        <f ca="1">IFERROR(__xludf.DUMMYFUNCTION("REGEXREPLACE(F1691,""\D"", """")"),"18")</f>
        <v>18</v>
      </c>
    </row>
    <row r="832" spans="1:13" ht="15.75" customHeight="1">
      <c r="A832" s="1">
        <v>1966</v>
      </c>
      <c r="B832" s="3">
        <v>1967</v>
      </c>
      <c r="C832" s="3" t="s">
        <v>5362</v>
      </c>
      <c r="D832" s="3">
        <v>0.20146580517595949</v>
      </c>
      <c r="E832" s="3">
        <v>0.736784970894661</v>
      </c>
      <c r="F832" s="3">
        <v>0.75714285714285712</v>
      </c>
      <c r="G832" s="3">
        <v>0.1142857142857143</v>
      </c>
      <c r="H832" s="3">
        <v>4.2857142857142858E-2</v>
      </c>
      <c r="I832" s="3">
        <v>0.15714285714285711</v>
      </c>
      <c r="J832" s="3">
        <v>2.5527101765668581E-2</v>
      </c>
      <c r="K832" s="3">
        <v>13573.700000000041</v>
      </c>
      <c r="L832" s="3" t="s">
        <v>12038</v>
      </c>
      <c r="M832" s="10" t="str">
        <f ca="1">IFERROR(__xludf.DUMMYFUNCTION("REGEXREPLACE(F1968,""\D"", """")"),"18")</f>
        <v>18</v>
      </c>
    </row>
    <row r="833" spans="1:13" ht="15.75" customHeight="1">
      <c r="A833" s="1">
        <v>1994</v>
      </c>
      <c r="B833" s="3">
        <v>1995</v>
      </c>
      <c r="C833" s="3" t="s">
        <v>5434</v>
      </c>
      <c r="D833" s="3">
        <v>0.12921291962691561</v>
      </c>
      <c r="E833" s="3">
        <v>0.26089905987373962</v>
      </c>
      <c r="F833" s="3">
        <v>0.60744985673352436</v>
      </c>
      <c r="G833" s="3">
        <v>0.1031518624641834</v>
      </c>
      <c r="H833" s="3">
        <v>0.1174785100286533</v>
      </c>
      <c r="I833" s="3">
        <v>0.25358166189111753</v>
      </c>
      <c r="J833" s="3">
        <v>2.797957231343497E-2</v>
      </c>
      <c r="K833" s="3">
        <v>77744.499999999913</v>
      </c>
      <c r="L833" s="3" t="s">
        <v>12066</v>
      </c>
      <c r="M833" s="10" t="str">
        <f ca="1">IFERROR(__xludf.DUMMYFUNCTION("REGEXREPLACE(F1996,""\D"", """")"),"18")</f>
        <v>18</v>
      </c>
    </row>
    <row r="834" spans="1:13" ht="15.75" customHeight="1">
      <c r="A834" s="1">
        <v>2125</v>
      </c>
      <c r="B834" s="3">
        <v>2126</v>
      </c>
      <c r="C834" s="3" t="s">
        <v>5772</v>
      </c>
      <c r="D834" s="3">
        <v>0.14413923037886081</v>
      </c>
      <c r="E834" s="3">
        <v>0.23159564658430479</v>
      </c>
      <c r="F834" s="3">
        <v>0.58872901678657075</v>
      </c>
      <c r="G834" s="3">
        <v>0.1043165467625899</v>
      </c>
      <c r="H834" s="3">
        <v>0.1223021582733813</v>
      </c>
      <c r="I834" s="3">
        <v>0.26618705035971219</v>
      </c>
      <c r="J834" s="3">
        <v>3.2132455040592998E-2</v>
      </c>
      <c r="K834" s="3">
        <v>92868.100000000282</v>
      </c>
      <c r="L834" s="3" t="s">
        <v>12197</v>
      </c>
      <c r="M834" s="10" t="str">
        <f ca="1">IFERROR(__xludf.DUMMYFUNCTION("REGEXREPLACE(F2127,""\D"", """")"),"18")</f>
        <v>18</v>
      </c>
    </row>
    <row r="835" spans="1:13" ht="15.75" customHeight="1">
      <c r="A835" s="1">
        <v>2400</v>
      </c>
      <c r="B835" s="3">
        <v>2401</v>
      </c>
      <c r="C835" s="3" t="s">
        <v>6463</v>
      </c>
      <c r="D835" s="3">
        <v>0.19320089253264211</v>
      </c>
      <c r="E835" s="3">
        <v>0.27607166284271317</v>
      </c>
      <c r="F835" s="3">
        <v>0.64116094986807393</v>
      </c>
      <c r="G835" s="3">
        <v>7.3878627968337732E-2</v>
      </c>
      <c r="H835" s="3">
        <v>0.1160949868073879</v>
      </c>
      <c r="I835" s="3">
        <v>0.2401055408970976</v>
      </c>
      <c r="J835" s="3">
        <v>3.4635452575766459E-2</v>
      </c>
      <c r="K835" s="3">
        <v>40659.299999999697</v>
      </c>
      <c r="L835" s="3" t="s">
        <v>12472</v>
      </c>
      <c r="M835" s="10" t="str">
        <f ca="1">IFERROR(__xludf.DUMMYFUNCTION("REGEXREPLACE(F2402,""\D"", """")"),"18")</f>
        <v>18</v>
      </c>
    </row>
    <row r="836" spans="1:13" ht="15.75" customHeight="1">
      <c r="A836" s="1">
        <v>2573</v>
      </c>
      <c r="B836" s="3">
        <v>2574</v>
      </c>
      <c r="C836" s="3" t="s">
        <v>6923</v>
      </c>
      <c r="D836" s="3">
        <v>0.14016874575923771</v>
      </c>
      <c r="E836" s="3">
        <v>8.5801642225781724E-2</v>
      </c>
      <c r="F836" s="3">
        <v>0.63461538461538458</v>
      </c>
      <c r="G836" s="3">
        <v>0.16666666666666671</v>
      </c>
      <c r="H836" s="3">
        <v>0.15384615384615391</v>
      </c>
      <c r="I836" s="3">
        <v>0.36538461538461542</v>
      </c>
      <c r="J836" s="3">
        <v>4.2932976270327813E-2</v>
      </c>
      <c r="K836" s="3">
        <v>18010.400000000009</v>
      </c>
      <c r="L836" s="3" t="s">
        <v>12645</v>
      </c>
      <c r="M836" s="10" t="str">
        <f ca="1">IFERROR(__xludf.DUMMYFUNCTION("REGEXREPLACE(F2575,""\D"", """")"),"18")</f>
        <v>18</v>
      </c>
    </row>
    <row r="837" spans="1:13" ht="15.75" customHeight="1">
      <c r="A837" s="1">
        <v>2799</v>
      </c>
      <c r="B837" s="3">
        <v>2800</v>
      </c>
      <c r="C837" s="3" t="s">
        <v>7524</v>
      </c>
      <c r="D837" s="3">
        <v>0.120910699880274</v>
      </c>
      <c r="E837" s="3">
        <v>0.12727181512565211</v>
      </c>
      <c r="F837" s="3">
        <v>0.64253393665158376</v>
      </c>
      <c r="G837" s="3">
        <v>0.1221719457013575</v>
      </c>
      <c r="H837" s="3">
        <v>0.16289592760180999</v>
      </c>
      <c r="I837" s="3">
        <v>0.33031674208144801</v>
      </c>
      <c r="J837" s="3">
        <v>3.2799118404738002E-2</v>
      </c>
      <c r="K837" s="3">
        <v>24253.899999999969</v>
      </c>
      <c r="L837" s="3" t="s">
        <v>12871</v>
      </c>
      <c r="M837" s="10" t="str">
        <f ca="1">IFERROR(__xludf.DUMMYFUNCTION("REGEXREPLACE(F2801,""\D"", """")"),"18")</f>
        <v>18</v>
      </c>
    </row>
    <row r="838" spans="1:13" ht="15.75" customHeight="1">
      <c r="A838" s="1">
        <v>2802</v>
      </c>
      <c r="B838" s="3">
        <v>2803</v>
      </c>
      <c r="C838" s="3" t="s">
        <v>7532</v>
      </c>
      <c r="D838" s="3">
        <v>0.1300942143883311</v>
      </c>
      <c r="E838" s="3">
        <v>9.5884700153151869E-2</v>
      </c>
      <c r="F838" s="3">
        <v>0.64102564102564108</v>
      </c>
      <c r="G838" s="3">
        <v>0.16666666666666671</v>
      </c>
      <c r="H838" s="3">
        <v>0.1602564102564103</v>
      </c>
      <c r="I838" s="3">
        <v>0.37179487179487181</v>
      </c>
      <c r="J838" s="3">
        <v>4.0738910842030733E-2</v>
      </c>
      <c r="K838" s="3">
        <v>17899.000000000011</v>
      </c>
      <c r="L838" s="3" t="s">
        <v>12874</v>
      </c>
      <c r="M838" s="10" t="str">
        <f ca="1">IFERROR(__xludf.DUMMYFUNCTION("REGEXREPLACE(F2804,""\D"", """")"),"18")</f>
        <v>18</v>
      </c>
    </row>
    <row r="839" spans="1:13" ht="15.75" customHeight="1">
      <c r="A839" s="1">
        <v>2850</v>
      </c>
      <c r="B839" s="3">
        <v>2851</v>
      </c>
      <c r="C839" s="3" t="s">
        <v>7645</v>
      </c>
      <c r="D839" s="3">
        <v>0.1083473997396768</v>
      </c>
      <c r="E839" s="3">
        <v>0.28785341863899783</v>
      </c>
      <c r="F839" s="3">
        <v>0.66666666666666663</v>
      </c>
      <c r="G839" s="3">
        <v>0.17543859649122809</v>
      </c>
      <c r="H839" s="3">
        <v>8.771929824561403E-2</v>
      </c>
      <c r="I839" s="3">
        <v>0.2807017543859649</v>
      </c>
      <c r="J839" s="3">
        <v>2.1919044322570521E-2</v>
      </c>
      <c r="K839" s="3">
        <v>6261.7999999999993</v>
      </c>
      <c r="L839" s="3" t="s">
        <v>12919</v>
      </c>
      <c r="M839" s="10" t="str">
        <f ca="1">IFERROR(__xludf.DUMMYFUNCTION("REGEXREPLACE(F2852,""\D"", """")"),"18")</f>
        <v>18</v>
      </c>
    </row>
    <row r="840" spans="1:13" ht="15.75" customHeight="1">
      <c r="A840" s="1">
        <v>2857</v>
      </c>
      <c r="B840" s="3">
        <v>2858</v>
      </c>
      <c r="C840" s="3" t="s">
        <v>7663</v>
      </c>
      <c r="D840" s="3">
        <v>0.1543635164262426</v>
      </c>
      <c r="E840" s="3">
        <v>0.25033118054605258</v>
      </c>
      <c r="F840" s="3">
        <v>0.65348837209302324</v>
      </c>
      <c r="G840" s="3">
        <v>0.1</v>
      </c>
      <c r="H840" s="3">
        <v>9.5348837209302331E-2</v>
      </c>
      <c r="I840" s="3">
        <v>0.2441860465116279</v>
      </c>
      <c r="J840" s="3">
        <v>2.9180930819655049E-2</v>
      </c>
      <c r="K840" s="3">
        <v>46981.9999999996</v>
      </c>
      <c r="L840" s="3" t="s">
        <v>12926</v>
      </c>
      <c r="M840" s="10" t="str">
        <f ca="1">IFERROR(__xludf.DUMMYFUNCTION("REGEXREPLACE(F2859,""\D"", """")"),"18")</f>
        <v>18</v>
      </c>
    </row>
    <row r="841" spans="1:13" ht="15.75" customHeight="1">
      <c r="A841" s="1">
        <v>3050</v>
      </c>
      <c r="B841" s="3">
        <v>3051</v>
      </c>
      <c r="C841" s="3" t="s">
        <v>8170</v>
      </c>
      <c r="D841" s="3">
        <v>0.1639718895220969</v>
      </c>
      <c r="E841" s="3">
        <v>0.23800379168291719</v>
      </c>
      <c r="F841" s="3">
        <v>0.58620689655172409</v>
      </c>
      <c r="G841" s="3">
        <v>9.7178683385579931E-2</v>
      </c>
      <c r="H841" s="3">
        <v>0.11912225705329151</v>
      </c>
      <c r="I841" s="3">
        <v>0.25391849529780558</v>
      </c>
      <c r="J841" s="3">
        <v>3.396721808858983E-2</v>
      </c>
      <c r="K841" s="3">
        <v>35752.299999999828</v>
      </c>
      <c r="L841" s="3" t="s">
        <v>13119</v>
      </c>
      <c r="M841" s="10" t="str">
        <f ca="1">IFERROR(__xludf.DUMMYFUNCTION("REGEXREPLACE(F3052,""\D"", """")"),"18")</f>
        <v>18</v>
      </c>
    </row>
    <row r="842" spans="1:13" ht="15.75" customHeight="1">
      <c r="A842" s="1">
        <v>3133</v>
      </c>
      <c r="B842" s="3">
        <v>3134</v>
      </c>
      <c r="C842" s="3" t="s">
        <v>8388</v>
      </c>
      <c r="D842" s="3">
        <v>0.17324548747945279</v>
      </c>
      <c r="E842" s="3">
        <v>0.2877533626920481</v>
      </c>
      <c r="F842" s="3">
        <v>0.59390862944162437</v>
      </c>
      <c r="G842" s="3">
        <v>9.3908629441624369E-2</v>
      </c>
      <c r="H842" s="3">
        <v>9.8984771573604066E-2</v>
      </c>
      <c r="I842" s="3">
        <v>0.2233502538071066</v>
      </c>
      <c r="J842" s="3">
        <v>3.2218294348397097E-2</v>
      </c>
      <c r="K842" s="3">
        <v>44366.699999999641</v>
      </c>
      <c r="L842" s="3" t="s">
        <v>13202</v>
      </c>
      <c r="M842" s="10" t="str">
        <f ca="1">IFERROR(__xludf.DUMMYFUNCTION("REGEXREPLACE(F3135,""\D"", """")"),"18")</f>
        <v>18</v>
      </c>
    </row>
    <row r="843" spans="1:13" ht="15.75" customHeight="1">
      <c r="A843" s="1">
        <v>3407</v>
      </c>
      <c r="B843" s="3">
        <v>3408</v>
      </c>
      <c r="C843" s="3" t="s">
        <v>9098</v>
      </c>
      <c r="D843" s="3">
        <v>0.20994291657057021</v>
      </c>
      <c r="E843" s="3">
        <v>0.13830485624281791</v>
      </c>
      <c r="F843" s="3">
        <v>0.62841530054644812</v>
      </c>
      <c r="G843" s="3">
        <v>0.1693989071038251</v>
      </c>
      <c r="H843" s="3">
        <v>0.13661202185792351</v>
      </c>
      <c r="I843" s="3">
        <v>0.32240437158469948</v>
      </c>
      <c r="J843" s="3">
        <v>6.1234831840667553E-2</v>
      </c>
      <c r="K843" s="3">
        <v>20558.000000000018</v>
      </c>
      <c r="L843" s="3" t="s">
        <v>13475</v>
      </c>
      <c r="M843" s="10" t="str">
        <f ca="1">IFERROR(__xludf.DUMMYFUNCTION("REGEXREPLACE(F3409,""\D"", """")"),"18")</f>
        <v>18</v>
      </c>
    </row>
    <row r="844" spans="1:13" ht="15.75" customHeight="1">
      <c r="A844" s="1">
        <v>3655</v>
      </c>
      <c r="B844" s="3">
        <v>3656</v>
      </c>
      <c r="C844" s="3" t="s">
        <v>9725</v>
      </c>
      <c r="D844" s="3">
        <v>0.1538585871636953</v>
      </c>
      <c r="E844" s="3">
        <v>0.2291261786508299</v>
      </c>
      <c r="F844" s="3">
        <v>0.63589743589743586</v>
      </c>
      <c r="G844" s="3">
        <v>0.1076923076923077</v>
      </c>
      <c r="H844" s="3">
        <v>9.2307692307692313E-2</v>
      </c>
      <c r="I844" s="3">
        <v>0.26153846153846161</v>
      </c>
      <c r="J844" s="3">
        <v>2.9642686061865001E-2</v>
      </c>
      <c r="K844" s="3">
        <v>43024.999999999702</v>
      </c>
      <c r="L844" s="3" t="s">
        <v>13722</v>
      </c>
      <c r="M844" s="10" t="str">
        <f ca="1">IFERROR(__xludf.DUMMYFUNCTION("REGEXREPLACE(F3657,""\D"", """")"),"18")</f>
        <v>18</v>
      </c>
    </row>
    <row r="845" spans="1:13" ht="15.75" customHeight="1">
      <c r="A845" s="1">
        <v>3678</v>
      </c>
      <c r="B845" s="3">
        <v>3679</v>
      </c>
      <c r="C845" s="3" t="s">
        <v>9783</v>
      </c>
      <c r="D845" s="3">
        <v>0.21677663280551221</v>
      </c>
      <c r="E845" s="3">
        <v>0.13229878833936329</v>
      </c>
      <c r="F845" s="3">
        <v>0.66081871345029242</v>
      </c>
      <c r="G845" s="3">
        <v>0.17543859649122809</v>
      </c>
      <c r="H845" s="3">
        <v>0.14035087719298239</v>
      </c>
      <c r="I845" s="3">
        <v>0.33333333333333331</v>
      </c>
      <c r="J845" s="3">
        <v>6.5145545030317775E-2</v>
      </c>
      <c r="K845" s="3">
        <v>19062.10000000002</v>
      </c>
      <c r="L845" s="3" t="s">
        <v>13742</v>
      </c>
      <c r="M845" s="10" t="str">
        <f ca="1">IFERROR(__xludf.DUMMYFUNCTION("REGEXREPLACE(F3680,""\D"", """")"),"18")</f>
        <v>18</v>
      </c>
    </row>
    <row r="846" spans="1:13" ht="15.75" customHeight="1">
      <c r="A846" s="1">
        <v>3706</v>
      </c>
      <c r="B846" s="3">
        <v>3707</v>
      </c>
      <c r="C846" s="3" t="s">
        <v>9864</v>
      </c>
      <c r="D846" s="3">
        <v>0.28402663033973607</v>
      </c>
      <c r="E846" s="3">
        <v>0.20169935486636689</v>
      </c>
      <c r="F846" s="3">
        <v>0.61165048543689315</v>
      </c>
      <c r="G846" s="3">
        <v>5.8252427184466021E-2</v>
      </c>
      <c r="H846" s="3">
        <v>0.20388349514563109</v>
      </c>
      <c r="I846" s="3">
        <v>0.30097087378640769</v>
      </c>
      <c r="J846" s="3">
        <v>5.6892202546711998E-2</v>
      </c>
      <c r="K846" s="3">
        <v>11470.60000000002</v>
      </c>
      <c r="L846" s="3" t="s">
        <v>13770</v>
      </c>
      <c r="M846" s="10" t="str">
        <f ca="1">IFERROR(__xludf.DUMMYFUNCTION("REGEXREPLACE(F3708,""\D"", """")"),"18")</f>
        <v>18</v>
      </c>
    </row>
    <row r="847" spans="1:13" ht="15.75" customHeight="1">
      <c r="A847" s="1">
        <v>62</v>
      </c>
      <c r="B847" s="3">
        <v>63</v>
      </c>
      <c r="C847" s="3" t="s">
        <v>202</v>
      </c>
      <c r="D847" s="3">
        <v>0.14484792160564491</v>
      </c>
      <c r="E847" s="3">
        <v>7.9677409688500969E-2</v>
      </c>
      <c r="F847" s="3">
        <v>0.67</v>
      </c>
      <c r="G847" s="3">
        <v>0.16</v>
      </c>
      <c r="H847" s="3">
        <v>0.14000000000000001</v>
      </c>
      <c r="I847" s="3">
        <v>0.36</v>
      </c>
      <c r="J847" s="3">
        <v>4.0003272254710842E-2</v>
      </c>
      <c r="K847" s="3">
        <v>11010.200000000021</v>
      </c>
      <c r="L847" s="3" t="s">
        <v>10134</v>
      </c>
      <c r="M847" s="10" t="str">
        <f ca="1">IFERROR(__xludf.DUMMYFUNCTION("REGEXREPLACE(F64,""\D"", """")"),"19")</f>
        <v>19</v>
      </c>
    </row>
    <row r="848" spans="1:13" ht="15.75" customHeight="1">
      <c r="A848" s="1">
        <v>180</v>
      </c>
      <c r="B848" s="3">
        <v>181</v>
      </c>
      <c r="C848" s="3" t="s">
        <v>536</v>
      </c>
      <c r="D848" s="3">
        <v>0.12516636581314089</v>
      </c>
      <c r="E848" s="3">
        <v>0.23178761508573709</v>
      </c>
      <c r="F848" s="3">
        <v>0.62331838565022424</v>
      </c>
      <c r="G848" s="3">
        <v>0.11659192825112109</v>
      </c>
      <c r="H848" s="3">
        <v>9.8654708520179366E-2</v>
      </c>
      <c r="I848" s="3">
        <v>0.27802690582959638</v>
      </c>
      <c r="J848" s="3">
        <v>2.5383847730972291E-2</v>
      </c>
      <c r="K848" s="3">
        <v>25322.69999999999</v>
      </c>
      <c r="L848" s="3" t="s">
        <v>10252</v>
      </c>
      <c r="M848" s="10" t="str">
        <f ca="1">IFERROR(__xludf.DUMMYFUNCTION("REGEXREPLACE(F182,""\D"", """")"),"19")</f>
        <v>19</v>
      </c>
    </row>
    <row r="849" spans="1:13" ht="15.75" customHeight="1">
      <c r="A849" s="1">
        <v>210</v>
      </c>
      <c r="B849" s="3">
        <v>211</v>
      </c>
      <c r="C849" s="3" t="s">
        <v>625</v>
      </c>
      <c r="D849" s="3">
        <v>0.15587032682049129</v>
      </c>
      <c r="E849" s="3">
        <v>0.28375689631681328</v>
      </c>
      <c r="F849" s="3">
        <v>0.6705882352941176</v>
      </c>
      <c r="G849" s="3">
        <v>0.1647058823529412</v>
      </c>
      <c r="H849" s="3">
        <v>7.0588235294117646E-2</v>
      </c>
      <c r="I849" s="3">
        <v>0.2470588235294118</v>
      </c>
      <c r="J849" s="3">
        <v>2.9164602942363099E-2</v>
      </c>
      <c r="K849" s="3">
        <v>9057.7000000000116</v>
      </c>
      <c r="L849" s="3" t="s">
        <v>10282</v>
      </c>
      <c r="M849" s="10" t="str">
        <f ca="1">IFERROR(__xludf.DUMMYFUNCTION("REGEXREPLACE(F212,""\D"", """")"),"19")</f>
        <v>19</v>
      </c>
    </row>
    <row r="850" spans="1:13" ht="15.75" customHeight="1">
      <c r="A850" s="1">
        <v>242</v>
      </c>
      <c r="B850" s="3">
        <v>243</v>
      </c>
      <c r="C850" s="3" t="s">
        <v>714</v>
      </c>
      <c r="D850" s="3">
        <v>0.14914294203118331</v>
      </c>
      <c r="E850" s="3">
        <v>0.199073051604574</v>
      </c>
      <c r="F850" s="3">
        <v>0.61538461538461542</v>
      </c>
      <c r="G850" s="3">
        <v>0.15384615384615391</v>
      </c>
      <c r="H850" s="3">
        <v>0.1153846153846154</v>
      </c>
      <c r="I850" s="3">
        <v>0.30128205128205132</v>
      </c>
      <c r="J850" s="3">
        <v>3.7406691778912447E-2</v>
      </c>
      <c r="K850" s="3">
        <v>17680.700000000019</v>
      </c>
      <c r="L850" s="3" t="s">
        <v>10314</v>
      </c>
      <c r="M850" s="10" t="str">
        <f ca="1">IFERROR(__xludf.DUMMYFUNCTION("REGEXREPLACE(F244,""\D"", """")"),"19")</f>
        <v>19</v>
      </c>
    </row>
    <row r="851" spans="1:13" ht="15.75" customHeight="1">
      <c r="A851" s="1">
        <v>334</v>
      </c>
      <c r="B851" s="3">
        <v>335</v>
      </c>
      <c r="C851" s="3" t="s">
        <v>967</v>
      </c>
      <c r="D851" s="3">
        <v>0.16066224019873801</v>
      </c>
      <c r="E851" s="3">
        <v>0.28960368554615601</v>
      </c>
      <c r="F851" s="3">
        <v>0.61422413793103448</v>
      </c>
      <c r="G851" s="3">
        <v>7.9741379310344834E-2</v>
      </c>
      <c r="H851" s="3">
        <v>9.6982758620689655E-2</v>
      </c>
      <c r="I851" s="3">
        <v>0.22629310344827591</v>
      </c>
      <c r="J851" s="3">
        <v>2.7335556536306461E-2</v>
      </c>
      <c r="K851" s="3">
        <v>49892.399999999558</v>
      </c>
      <c r="L851" s="3" t="s">
        <v>10406</v>
      </c>
      <c r="M851" s="10" t="str">
        <f ca="1">IFERROR(__xludf.DUMMYFUNCTION("REGEXREPLACE(F336,""\D"", """")"),"19")</f>
        <v>19</v>
      </c>
    </row>
    <row r="852" spans="1:13" ht="15.75" customHeight="1">
      <c r="A852" s="1">
        <v>427</v>
      </c>
      <c r="B852" s="3">
        <v>428</v>
      </c>
      <c r="C852" s="3" t="s">
        <v>1216</v>
      </c>
      <c r="D852" s="3">
        <v>0.18144804787032931</v>
      </c>
      <c r="E852" s="3">
        <v>0.1834536657075789</v>
      </c>
      <c r="F852" s="3">
        <v>0.56907216494845358</v>
      </c>
      <c r="G852" s="3">
        <v>0.1175257731958763</v>
      </c>
      <c r="H852" s="3">
        <v>0.12989690721649491</v>
      </c>
      <c r="I852" s="3">
        <v>0.30927835051546387</v>
      </c>
      <c r="J852" s="3">
        <v>4.3920265923648817E-2</v>
      </c>
      <c r="K852" s="3">
        <v>56175.29999999945</v>
      </c>
      <c r="L852" s="3" t="s">
        <v>10499</v>
      </c>
      <c r="M852" s="10" t="str">
        <f ca="1">IFERROR(__xludf.DUMMYFUNCTION("REGEXREPLACE(F429,""\D"", """")"),"19")</f>
        <v>19</v>
      </c>
    </row>
    <row r="853" spans="1:13" ht="15.75" customHeight="1">
      <c r="A853" s="1">
        <v>834</v>
      </c>
      <c r="B853" s="3">
        <v>835</v>
      </c>
      <c r="C853" s="3" t="s">
        <v>2325</v>
      </c>
      <c r="D853" s="3">
        <v>0.1613764647811293</v>
      </c>
      <c r="E853" s="3">
        <v>0.19275442259482281</v>
      </c>
      <c r="F853" s="3">
        <v>0.6450511945392492</v>
      </c>
      <c r="G853" s="3">
        <v>0.1001137656427759</v>
      </c>
      <c r="H853" s="3">
        <v>0.13083048919226389</v>
      </c>
      <c r="I853" s="3">
        <v>0.28668941979522178</v>
      </c>
      <c r="J853" s="3">
        <v>3.6503248672154237E-2</v>
      </c>
      <c r="K853" s="3">
        <v>94769.90000000014</v>
      </c>
      <c r="L853" s="3" t="s">
        <v>10906</v>
      </c>
      <c r="M853" s="10" t="str">
        <f ca="1">IFERROR(__xludf.DUMMYFUNCTION("REGEXREPLACE(F836,""\D"", """")"),"19")</f>
        <v>19</v>
      </c>
    </row>
    <row r="854" spans="1:13" ht="15.75" customHeight="1">
      <c r="A854" s="1">
        <v>1072</v>
      </c>
      <c r="B854" s="3">
        <v>1073</v>
      </c>
      <c r="C854" s="3" t="s">
        <v>2968</v>
      </c>
      <c r="D854" s="3">
        <v>0.15384780722254021</v>
      </c>
      <c r="E854" s="3">
        <v>0.19034234465636621</v>
      </c>
      <c r="F854" s="3">
        <v>0.63941299790356398</v>
      </c>
      <c r="G854" s="3">
        <v>0.1069182389937107</v>
      </c>
      <c r="H854" s="3">
        <v>0.14046121593291411</v>
      </c>
      <c r="I854" s="3">
        <v>0.2809224318658281</v>
      </c>
      <c r="J854" s="3">
        <v>3.6920776743999913E-2</v>
      </c>
      <c r="K854" s="3">
        <v>52743.69999999951</v>
      </c>
      <c r="L854" s="3" t="s">
        <v>11144</v>
      </c>
      <c r="M854" s="10" t="str">
        <f ca="1">IFERROR(__xludf.DUMMYFUNCTION("REGEXREPLACE(F1074,""\D"", """")"),"19")</f>
        <v>19</v>
      </c>
    </row>
    <row r="855" spans="1:13" ht="15.75" customHeight="1">
      <c r="A855" s="1">
        <v>1300</v>
      </c>
      <c r="B855" s="3">
        <v>1301</v>
      </c>
      <c r="C855" s="3" t="s">
        <v>3603</v>
      </c>
      <c r="D855" s="3">
        <v>0.17856089004232389</v>
      </c>
      <c r="E855" s="3">
        <v>0.21818594390820539</v>
      </c>
      <c r="F855" s="3">
        <v>0.5630026809651475</v>
      </c>
      <c r="G855" s="3">
        <v>0.1045576407506702</v>
      </c>
      <c r="H855" s="3">
        <v>0.13672922252010719</v>
      </c>
      <c r="I855" s="3">
        <v>0.2975871313672922</v>
      </c>
      <c r="J855" s="3">
        <v>4.1522025292806922E-2</v>
      </c>
      <c r="K855" s="3">
        <v>43390.899999999703</v>
      </c>
      <c r="L855" s="3" t="s">
        <v>11372</v>
      </c>
      <c r="M855" s="10" t="str">
        <f ca="1">IFERROR(__xludf.DUMMYFUNCTION("REGEXREPLACE(F1302,""\D"", """")"),"19")</f>
        <v>19</v>
      </c>
    </row>
    <row r="856" spans="1:13" ht="15.75" customHeight="1">
      <c r="A856" s="1">
        <v>1695</v>
      </c>
      <c r="B856" s="3">
        <v>1696</v>
      </c>
      <c r="C856" s="3" t="s">
        <v>4666</v>
      </c>
      <c r="D856" s="3">
        <v>0.16566136559552341</v>
      </c>
      <c r="E856" s="3">
        <v>0.54290188662982819</v>
      </c>
      <c r="F856" s="3">
        <v>0.52404643449419563</v>
      </c>
      <c r="G856" s="3">
        <v>6.3018242122719739E-2</v>
      </c>
      <c r="H856" s="3">
        <v>6.633499170812604E-2</v>
      </c>
      <c r="I856" s="3">
        <v>0.17744610281923709</v>
      </c>
      <c r="J856" s="3">
        <v>2.060513422625531E-2</v>
      </c>
      <c r="K856" s="3">
        <v>66827.799999999595</v>
      </c>
      <c r="L856" s="3" t="s">
        <v>11767</v>
      </c>
      <c r="M856" s="10" t="str">
        <f ca="1">IFERROR(__xludf.DUMMYFUNCTION("REGEXREPLACE(F1697,""\D"", """")"),"19")</f>
        <v>19</v>
      </c>
    </row>
    <row r="857" spans="1:13" ht="15.75" customHeight="1">
      <c r="A857" s="1">
        <v>1817</v>
      </c>
      <c r="B857" s="3">
        <v>1818</v>
      </c>
      <c r="C857" s="3" t="s">
        <v>4972</v>
      </c>
      <c r="D857" s="3">
        <v>0.15489486326367791</v>
      </c>
      <c r="E857" s="3">
        <v>0.3055971494006941</v>
      </c>
      <c r="F857" s="3">
        <v>0.52554744525547448</v>
      </c>
      <c r="G857" s="3">
        <v>8.0291970802919707E-2</v>
      </c>
      <c r="H857" s="3">
        <v>0.1094890510948905</v>
      </c>
      <c r="I857" s="3">
        <v>0.26277372262773718</v>
      </c>
      <c r="J857" s="3">
        <v>2.5979865410468119E-2</v>
      </c>
      <c r="K857" s="3">
        <v>15018.20000000003</v>
      </c>
      <c r="L857" s="3" t="s">
        <v>11889</v>
      </c>
      <c r="M857" s="10" t="str">
        <f ca="1">IFERROR(__xludf.DUMMYFUNCTION("REGEXREPLACE(F1819,""\D"", """")"),"19")</f>
        <v>19</v>
      </c>
    </row>
    <row r="858" spans="1:13" ht="15.75" customHeight="1">
      <c r="A858" s="1">
        <v>2177</v>
      </c>
      <c r="B858" s="3">
        <v>2178</v>
      </c>
      <c r="C858" s="3" t="s">
        <v>5899</v>
      </c>
      <c r="D858" s="3">
        <v>0.15919317609771791</v>
      </c>
      <c r="E858" s="3">
        <v>0.22627496547741699</v>
      </c>
      <c r="F858" s="3">
        <v>0.65476190476190477</v>
      </c>
      <c r="G858" s="3">
        <v>9.5238095238095233E-2</v>
      </c>
      <c r="H858" s="3">
        <v>0.11375661375661381</v>
      </c>
      <c r="I858" s="3">
        <v>0.25264550264550267</v>
      </c>
      <c r="J858" s="3">
        <v>3.2609477475917262E-2</v>
      </c>
      <c r="K858" s="3">
        <v>80642.60000000002</v>
      </c>
      <c r="L858" s="3" t="s">
        <v>12249</v>
      </c>
      <c r="M858" s="10" t="str">
        <f ca="1">IFERROR(__xludf.DUMMYFUNCTION("REGEXREPLACE(F2179,""\D"", """")"),"19")</f>
        <v>19</v>
      </c>
    </row>
    <row r="859" spans="1:13" ht="15.75" customHeight="1">
      <c r="A859" s="1">
        <v>2191</v>
      </c>
      <c r="B859" s="3">
        <v>2192</v>
      </c>
      <c r="C859" s="3" t="s">
        <v>5933</v>
      </c>
      <c r="D859" s="3">
        <v>0.1697301382729185</v>
      </c>
      <c r="E859" s="3">
        <v>0.29003748035166338</v>
      </c>
      <c r="F859" s="3">
        <v>0.5537720706260032</v>
      </c>
      <c r="G859" s="3">
        <v>6.5810593900481537E-2</v>
      </c>
      <c r="H859" s="3">
        <v>8.5072231139646876E-2</v>
      </c>
      <c r="I859" s="3">
        <v>0.21508828250401291</v>
      </c>
      <c r="J859" s="3">
        <v>2.4697119932631979E-2</v>
      </c>
      <c r="K859" s="3">
        <v>70927.099999999657</v>
      </c>
      <c r="L859" s="3" t="s">
        <v>12263</v>
      </c>
      <c r="M859" s="10" t="str">
        <f ca="1">IFERROR(__xludf.DUMMYFUNCTION("REGEXREPLACE(F2193,""\D"", """")"),"19")</f>
        <v>19</v>
      </c>
    </row>
    <row r="860" spans="1:13" ht="15.75" customHeight="1">
      <c r="A860" s="1">
        <v>2278</v>
      </c>
      <c r="B860" s="3">
        <v>2279</v>
      </c>
      <c r="C860" s="3" t="s">
        <v>6157</v>
      </c>
      <c r="D860" s="3">
        <v>0.15013989823098031</v>
      </c>
      <c r="E860" s="3">
        <v>0.2359113637662251</v>
      </c>
      <c r="F860" s="3">
        <v>0.60869565217391308</v>
      </c>
      <c r="G860" s="3">
        <v>0.12422360248447201</v>
      </c>
      <c r="H860" s="3">
        <v>0.11801242236024841</v>
      </c>
      <c r="I860" s="3">
        <v>0.26708074534161491</v>
      </c>
      <c r="J860" s="3">
        <v>3.4002032588320741E-2</v>
      </c>
      <c r="K860" s="3">
        <v>17997.500000000029</v>
      </c>
      <c r="L860" s="3" t="s">
        <v>12350</v>
      </c>
      <c r="M860" s="10" t="str">
        <f ca="1">IFERROR(__xludf.DUMMYFUNCTION("REGEXREPLACE(F2280,""\D"", """")"),"19")</f>
        <v>19</v>
      </c>
    </row>
    <row r="861" spans="1:13" ht="15.75" customHeight="1">
      <c r="A861" s="1">
        <v>2387</v>
      </c>
      <c r="B861" s="3">
        <v>2388</v>
      </c>
      <c r="C861" s="3" t="s">
        <v>6429</v>
      </c>
      <c r="D861" s="3">
        <v>0.18306400544048879</v>
      </c>
      <c r="E861" s="3">
        <v>0.4095888589489482</v>
      </c>
      <c r="F861" s="3">
        <v>0.61065573770491799</v>
      </c>
      <c r="G861" s="3">
        <v>7.3770491803278687E-2</v>
      </c>
      <c r="H861" s="3">
        <v>8.6065573770491802E-2</v>
      </c>
      <c r="I861" s="3">
        <v>0.1926229508196721</v>
      </c>
      <c r="J861" s="3">
        <v>2.813474932106224E-2</v>
      </c>
      <c r="K861" s="3">
        <v>51426.299999999508</v>
      </c>
      <c r="L861" s="3" t="s">
        <v>12459</v>
      </c>
      <c r="M861" s="10" t="str">
        <f ca="1">IFERROR(__xludf.DUMMYFUNCTION("REGEXREPLACE(F2389,""\D"", """")"),"19")</f>
        <v>19</v>
      </c>
    </row>
    <row r="862" spans="1:13" ht="15.75" customHeight="1">
      <c r="A862" s="1">
        <v>2432</v>
      </c>
      <c r="B862" s="3">
        <v>2433</v>
      </c>
      <c r="C862" s="3" t="s">
        <v>6545</v>
      </c>
      <c r="D862" s="3">
        <v>0.14941980955496159</v>
      </c>
      <c r="E862" s="3">
        <v>0.21439131525642199</v>
      </c>
      <c r="F862" s="3">
        <v>0.66331658291457285</v>
      </c>
      <c r="G862" s="3">
        <v>0.10804020100502509</v>
      </c>
      <c r="H862" s="3">
        <v>0.135678391959799</v>
      </c>
      <c r="I862" s="3">
        <v>0.28894472361809043</v>
      </c>
      <c r="J862" s="3">
        <v>3.5257414605293178E-2</v>
      </c>
      <c r="K862" s="3">
        <v>42550.5999999997</v>
      </c>
      <c r="L862" s="3" t="s">
        <v>12504</v>
      </c>
      <c r="M862" s="10" t="str">
        <f ca="1">IFERROR(__xludf.DUMMYFUNCTION("REGEXREPLACE(F2434,""\D"", """")"),"19")</f>
        <v>19</v>
      </c>
    </row>
    <row r="863" spans="1:13" ht="15.75" customHeight="1">
      <c r="A863" s="1">
        <v>2513</v>
      </c>
      <c r="B863" s="3">
        <v>2514</v>
      </c>
      <c r="C863" s="3" t="s">
        <v>6761</v>
      </c>
      <c r="D863" s="3">
        <v>0.153606071898236</v>
      </c>
      <c r="E863" s="3">
        <v>0.1597324046899169</v>
      </c>
      <c r="F863" s="3">
        <v>0.59793814432989689</v>
      </c>
      <c r="G863" s="3">
        <v>8.9347079037800689E-2</v>
      </c>
      <c r="H863" s="3">
        <v>0.1237113402061856</v>
      </c>
      <c r="I863" s="3">
        <v>0.28865979381443302</v>
      </c>
      <c r="J863" s="3">
        <v>3.097676696443339E-2</v>
      </c>
      <c r="K863" s="3">
        <v>31991.499999999902</v>
      </c>
      <c r="L863" s="3" t="s">
        <v>12585</v>
      </c>
      <c r="M863" s="10" t="str">
        <f ca="1">IFERROR(__xludf.DUMMYFUNCTION("REGEXREPLACE(F2515,""\D"", """")"),"19")</f>
        <v>19</v>
      </c>
    </row>
    <row r="864" spans="1:13" ht="15.75" customHeight="1">
      <c r="A864" s="1">
        <v>2553</v>
      </c>
      <c r="B864" s="3">
        <v>2554</v>
      </c>
      <c r="C864" s="3" t="s">
        <v>6867</v>
      </c>
      <c r="D864" s="3">
        <v>0.1795974285673011</v>
      </c>
      <c r="E864" s="3">
        <v>0.26394872210630071</v>
      </c>
      <c r="F864" s="3">
        <v>0.6174496644295302</v>
      </c>
      <c r="G864" s="3">
        <v>9.3959731543624164E-2</v>
      </c>
      <c r="H864" s="3">
        <v>0.1140939597315436</v>
      </c>
      <c r="I864" s="3">
        <v>0.25503355704697989</v>
      </c>
      <c r="J864" s="3">
        <v>3.616079321216667E-2</v>
      </c>
      <c r="K864" s="3">
        <v>49873.499999999563</v>
      </c>
      <c r="L864" s="3" t="s">
        <v>12625</v>
      </c>
      <c r="M864" s="10" t="str">
        <f ca="1">IFERROR(__xludf.DUMMYFUNCTION("REGEXREPLACE(F2555,""\D"", """")"),"19")</f>
        <v>19</v>
      </c>
    </row>
    <row r="865" spans="1:13" ht="15.75" customHeight="1">
      <c r="A865" s="1">
        <v>2624</v>
      </c>
      <c r="B865" s="3">
        <v>2625</v>
      </c>
      <c r="C865" s="3" t="s">
        <v>7058</v>
      </c>
      <c r="D865" s="3">
        <v>0.18302358403440019</v>
      </c>
      <c r="E865" s="3">
        <v>0.18537132313264029</v>
      </c>
      <c r="F865" s="3">
        <v>0.61420982735723773</v>
      </c>
      <c r="G865" s="3">
        <v>8.0345285524568391E-2</v>
      </c>
      <c r="H865" s="3">
        <v>0.16268260292164671</v>
      </c>
      <c r="I865" s="3">
        <v>0.27357237715803451</v>
      </c>
      <c r="J865" s="3">
        <v>4.1834479712355717E-2</v>
      </c>
      <c r="K865" s="3">
        <v>171769.60000000481</v>
      </c>
      <c r="L865" s="3" t="s">
        <v>12696</v>
      </c>
      <c r="M865" s="10" t="str">
        <f ca="1">IFERROR(__xludf.DUMMYFUNCTION("REGEXREPLACE(F2626,""\D"", """")"),"19")</f>
        <v>19</v>
      </c>
    </row>
    <row r="866" spans="1:13" ht="15.75" customHeight="1">
      <c r="A866" s="1">
        <v>2667</v>
      </c>
      <c r="B866" s="3">
        <v>2668</v>
      </c>
      <c r="C866" s="3" t="s">
        <v>7169</v>
      </c>
      <c r="D866" s="3">
        <v>0.1212744908207007</v>
      </c>
      <c r="E866" s="3">
        <v>0.2880161323250468</v>
      </c>
      <c r="F866" s="3">
        <v>0.61502347417840375</v>
      </c>
      <c r="G866" s="3">
        <v>0.1173708920187793</v>
      </c>
      <c r="H866" s="3">
        <v>0.1314553990610329</v>
      </c>
      <c r="I866" s="3">
        <v>0.28169014084507038</v>
      </c>
      <c r="J866" s="3">
        <v>2.8716542444866992E-2</v>
      </c>
      <c r="K866" s="3">
        <v>24022.799999999959</v>
      </c>
      <c r="L866" s="3" t="s">
        <v>12739</v>
      </c>
      <c r="M866" s="10" t="str">
        <f ca="1">IFERROR(__xludf.DUMMYFUNCTION("REGEXREPLACE(F2669,""\D"", """")"),"19")</f>
        <v>19</v>
      </c>
    </row>
    <row r="867" spans="1:13" ht="15.75" customHeight="1">
      <c r="A867" s="1">
        <v>2976</v>
      </c>
      <c r="B867" s="3">
        <v>2977</v>
      </c>
      <c r="C867" s="3" t="s">
        <v>7969</v>
      </c>
      <c r="D867" s="3">
        <v>0.17525639308385629</v>
      </c>
      <c r="E867" s="3">
        <v>0.15730811897466701</v>
      </c>
      <c r="F867" s="3">
        <v>0.60344827586206895</v>
      </c>
      <c r="G867" s="3">
        <v>0.1310344827586207</v>
      </c>
      <c r="H867" s="3">
        <v>0.14482758620689659</v>
      </c>
      <c r="I867" s="3">
        <v>0.31724137931034491</v>
      </c>
      <c r="J867" s="3">
        <v>4.6864957538345423E-2</v>
      </c>
      <c r="K867" s="3">
        <v>32705.499999999902</v>
      </c>
      <c r="L867" s="3" t="s">
        <v>13045</v>
      </c>
      <c r="M867" s="10" t="str">
        <f ca="1">IFERROR(__xludf.DUMMYFUNCTION("REGEXREPLACE(F2978,""\D"", """")"),"19")</f>
        <v>19</v>
      </c>
    </row>
    <row r="868" spans="1:13" ht="15.75" customHeight="1">
      <c r="A868" s="1">
        <v>3020</v>
      </c>
      <c r="B868" s="3">
        <v>3021</v>
      </c>
      <c r="C868" s="3" t="s">
        <v>8089</v>
      </c>
      <c r="D868" s="3">
        <v>0.13316030144201649</v>
      </c>
      <c r="E868" s="3">
        <v>0.2592684202865273</v>
      </c>
      <c r="F868" s="3">
        <v>0.62642045454545459</v>
      </c>
      <c r="G868" s="3">
        <v>9.375E-2</v>
      </c>
      <c r="H868" s="3">
        <v>0.1122159090909091</v>
      </c>
      <c r="I868" s="3">
        <v>0.25</v>
      </c>
      <c r="J868" s="3">
        <v>2.6837118585300811E-2</v>
      </c>
      <c r="K868" s="3">
        <v>77998.799999999814</v>
      </c>
      <c r="L868" s="3" t="s">
        <v>13089</v>
      </c>
      <c r="M868" s="10" t="str">
        <f ca="1">IFERROR(__xludf.DUMMYFUNCTION("REGEXREPLACE(F3022,""\D"", """")"),"19")</f>
        <v>19</v>
      </c>
    </row>
    <row r="869" spans="1:13" ht="15.75" customHeight="1">
      <c r="A869" s="1">
        <v>3601</v>
      </c>
      <c r="B869" s="3">
        <v>3602</v>
      </c>
      <c r="C869" s="3" t="s">
        <v>9582</v>
      </c>
      <c r="D869" s="3">
        <v>0.18919073118515831</v>
      </c>
      <c r="E869" s="3">
        <v>0.25851124517254848</v>
      </c>
      <c r="F869" s="3">
        <v>0.56885593220338981</v>
      </c>
      <c r="G869" s="3">
        <v>9.639830508474577E-2</v>
      </c>
      <c r="H869" s="3">
        <v>0.1186440677966102</v>
      </c>
      <c r="I869" s="3">
        <v>0.25423728813559321</v>
      </c>
      <c r="J869" s="3">
        <v>3.9977961259749492E-2</v>
      </c>
      <c r="K869" s="3">
        <v>105401.2000000003</v>
      </c>
      <c r="L869" s="3" t="s">
        <v>13668</v>
      </c>
      <c r="M869" s="10" t="str">
        <f ca="1">IFERROR(__xludf.DUMMYFUNCTION("REGEXREPLACE(F3603,""\D"", """")"),"19")</f>
        <v>19</v>
      </c>
    </row>
    <row r="870" spans="1:13" ht="15.75" customHeight="1">
      <c r="A870" s="1">
        <v>3693</v>
      </c>
      <c r="B870" s="3">
        <v>3694</v>
      </c>
      <c r="C870" s="3" t="s">
        <v>9827</v>
      </c>
      <c r="D870" s="3">
        <v>0.17645557929725461</v>
      </c>
      <c r="E870" s="3">
        <v>0.1940173258399748</v>
      </c>
      <c r="F870" s="3">
        <v>0.58333333333333337</v>
      </c>
      <c r="G870" s="3">
        <v>0.05</v>
      </c>
      <c r="H870" s="3">
        <v>0.16666666666666671</v>
      </c>
      <c r="I870" s="3">
        <v>0.23333333333333331</v>
      </c>
      <c r="J870" s="3">
        <v>2.604085017546556E-2</v>
      </c>
      <c r="K870" s="3">
        <v>6586.5000000000036</v>
      </c>
      <c r="L870" s="3" t="s">
        <v>13757</v>
      </c>
      <c r="M870" s="10" t="str">
        <f ca="1">IFERROR(__xludf.DUMMYFUNCTION("REGEXREPLACE(F3695,""\D"", """")"),"19")</f>
        <v>19</v>
      </c>
    </row>
    <row r="871" spans="1:13" ht="15.75" customHeight="1">
      <c r="A871" s="1">
        <v>3709</v>
      </c>
      <c r="B871" s="3">
        <v>3710</v>
      </c>
      <c r="C871" s="3" t="s">
        <v>9871</v>
      </c>
      <c r="D871" s="3">
        <v>0.1247782230363744</v>
      </c>
      <c r="E871" s="3">
        <v>0.29097167098317261</v>
      </c>
      <c r="F871" s="3">
        <v>0.59375</v>
      </c>
      <c r="G871" s="3">
        <v>4.7181372549019607E-2</v>
      </c>
      <c r="H871" s="3">
        <v>0.1393995098039216</v>
      </c>
      <c r="I871" s="3">
        <v>0.21354166666666671</v>
      </c>
      <c r="J871" s="3">
        <v>2.1311701442172679E-2</v>
      </c>
      <c r="K871" s="3">
        <v>354871.99999999627</v>
      </c>
      <c r="L871" s="3" t="s">
        <v>13773</v>
      </c>
      <c r="M871" s="10" t="str">
        <f ca="1">IFERROR(__xludf.DUMMYFUNCTION("REGEXREPLACE(F3711,""\D"", """")"),"19")</f>
        <v>19</v>
      </c>
    </row>
    <row r="872" spans="1:13" ht="15.75" customHeight="1">
      <c r="A872" s="1">
        <v>266</v>
      </c>
      <c r="B872" s="3">
        <v>267</v>
      </c>
      <c r="C872" s="3" t="s">
        <v>784</v>
      </c>
      <c r="D872" s="3">
        <v>0.11460320358619761</v>
      </c>
      <c r="E872" s="3">
        <v>0.2726762380499273</v>
      </c>
      <c r="F872" s="3">
        <v>0.7142857142857143</v>
      </c>
      <c r="G872" s="3">
        <v>0.1607142857142857</v>
      </c>
      <c r="H872" s="3">
        <v>7.1428571428571425E-2</v>
      </c>
      <c r="I872" s="3">
        <v>0.26785714285714279</v>
      </c>
      <c r="J872" s="3">
        <v>1.9246538212772151E-2</v>
      </c>
      <c r="K872" s="3">
        <v>6033.800000000002</v>
      </c>
      <c r="L872" s="3" t="s">
        <v>10338</v>
      </c>
      <c r="M872" s="10" t="str">
        <f ca="1">IFERROR(__xludf.DUMMYFUNCTION("REGEXREPLACE(F268,""\D"", """")"),"20")</f>
        <v>20</v>
      </c>
    </row>
    <row r="873" spans="1:13" ht="15.75" customHeight="1">
      <c r="A873" s="1">
        <v>375</v>
      </c>
      <c r="B873" s="3">
        <v>376</v>
      </c>
      <c r="C873" s="3" t="s">
        <v>1078</v>
      </c>
      <c r="D873" s="3">
        <v>0.12696365095745901</v>
      </c>
      <c r="E873" s="3">
        <v>0.13592423486923569</v>
      </c>
      <c r="F873" s="3">
        <v>0.6333333333333333</v>
      </c>
      <c r="G873" s="3">
        <v>0.1333333333333333</v>
      </c>
      <c r="H873" s="3">
        <v>0.2</v>
      </c>
      <c r="I873" s="3">
        <v>0.3888888888888889</v>
      </c>
      <c r="J873" s="3">
        <v>3.8118228031953541E-2</v>
      </c>
      <c r="K873" s="3">
        <v>10475.100000000009</v>
      </c>
      <c r="L873" s="3" t="s">
        <v>10447</v>
      </c>
      <c r="M873" s="10" t="str">
        <f ca="1">IFERROR(__xludf.DUMMYFUNCTION("REGEXREPLACE(F377,""\D"", """")"),"20")</f>
        <v>20</v>
      </c>
    </row>
    <row r="874" spans="1:13" ht="15.75" customHeight="1">
      <c r="A874" s="1">
        <v>577</v>
      </c>
      <c r="B874" s="3">
        <v>578</v>
      </c>
      <c r="C874" s="3" t="s">
        <v>1617</v>
      </c>
      <c r="D874" s="3">
        <v>0.15168770218010369</v>
      </c>
      <c r="E874" s="3">
        <v>0.1070778367070724</v>
      </c>
      <c r="F874" s="3">
        <v>0.63157894736842102</v>
      </c>
      <c r="G874" s="3">
        <v>0.16959064327485379</v>
      </c>
      <c r="H874" s="3">
        <v>0.16959064327485379</v>
      </c>
      <c r="I874" s="3">
        <v>0.36842105263157893</v>
      </c>
      <c r="J874" s="3">
        <v>4.9610544640304448E-2</v>
      </c>
      <c r="K874" s="3">
        <v>19820.900000000001</v>
      </c>
      <c r="L874" s="3" t="s">
        <v>10649</v>
      </c>
      <c r="M874" s="10" t="str">
        <f ca="1">IFERROR(__xludf.DUMMYFUNCTION("REGEXREPLACE(F579,""\D"", """")"),"20")</f>
        <v>20</v>
      </c>
    </row>
    <row r="875" spans="1:13" ht="15.75" customHeight="1">
      <c r="A875" s="1">
        <v>705</v>
      </c>
      <c r="B875" s="3">
        <v>706</v>
      </c>
      <c r="C875" s="3" t="s">
        <v>1965</v>
      </c>
      <c r="D875" s="3">
        <v>0.18145987732567789</v>
      </c>
      <c r="E875" s="3">
        <v>0.12577433472349289</v>
      </c>
      <c r="F875" s="3">
        <v>0.64566929133858264</v>
      </c>
      <c r="G875" s="3">
        <v>0.1417322834645669</v>
      </c>
      <c r="H875" s="3">
        <v>0.18110236220472439</v>
      </c>
      <c r="I875" s="3">
        <v>0.33858267716535428</v>
      </c>
      <c r="J875" s="3">
        <v>5.4902930277321529E-2</v>
      </c>
      <c r="K875" s="3">
        <v>14965.500000000029</v>
      </c>
      <c r="L875" s="3" t="s">
        <v>10777</v>
      </c>
      <c r="M875" s="10" t="str">
        <f ca="1">IFERROR(__xludf.DUMMYFUNCTION("REGEXREPLACE(F707,""\D"", """")"),"20")</f>
        <v>20</v>
      </c>
    </row>
    <row r="876" spans="1:13" ht="15.75" customHeight="1">
      <c r="A876" s="1">
        <v>961</v>
      </c>
      <c r="B876" s="3">
        <v>962</v>
      </c>
      <c r="C876" s="3" t="s">
        <v>2674</v>
      </c>
      <c r="D876" s="3">
        <v>0.16274688349620819</v>
      </c>
      <c r="E876" s="3">
        <v>0.20024779295288811</v>
      </c>
      <c r="F876" s="3">
        <v>0.61261261261261257</v>
      </c>
      <c r="G876" s="3">
        <v>8.1081081081081086E-2</v>
      </c>
      <c r="H876" s="3">
        <v>0.13513513513513509</v>
      </c>
      <c r="I876" s="3">
        <v>0.27927927927927931</v>
      </c>
      <c r="J876" s="3">
        <v>3.0295637756899502E-2</v>
      </c>
      <c r="K876" s="3">
        <v>12310.70000000003</v>
      </c>
      <c r="L876" s="3" t="s">
        <v>11033</v>
      </c>
      <c r="M876" s="10" t="str">
        <f ca="1">IFERROR(__xludf.DUMMYFUNCTION("REGEXREPLACE(F963,""\D"", """")"),"20")</f>
        <v>20</v>
      </c>
    </row>
    <row r="877" spans="1:13" ht="15.75" customHeight="1">
      <c r="A877" s="1">
        <v>1139</v>
      </c>
      <c r="B877" s="3">
        <v>1140</v>
      </c>
      <c r="C877" s="3" t="s">
        <v>3155</v>
      </c>
      <c r="D877" s="3">
        <v>0.13105532727045141</v>
      </c>
      <c r="E877" s="3">
        <v>0.35750023387892488</v>
      </c>
      <c r="F877" s="3">
        <v>0.55072463768115942</v>
      </c>
      <c r="G877" s="3">
        <v>8.0745341614906832E-2</v>
      </c>
      <c r="H877" s="3">
        <v>9.5238095238095233E-2</v>
      </c>
      <c r="I877" s="3">
        <v>0.22567287784679091</v>
      </c>
      <c r="J877" s="3">
        <v>2.2254226421387559E-2</v>
      </c>
      <c r="K877" s="3">
        <v>54751.199999999502</v>
      </c>
      <c r="L877" s="3" t="s">
        <v>11211</v>
      </c>
      <c r="M877" s="10" t="str">
        <f ca="1">IFERROR(__xludf.DUMMYFUNCTION("REGEXREPLACE(F1141,""\D"", """")"),"20")</f>
        <v>20</v>
      </c>
    </row>
    <row r="878" spans="1:13" ht="15.75" customHeight="1">
      <c r="A878" s="1">
        <v>1307</v>
      </c>
      <c r="B878" s="3">
        <v>1308</v>
      </c>
      <c r="C878" s="3" t="s">
        <v>3621</v>
      </c>
      <c r="D878" s="3">
        <v>0.1455413752057837</v>
      </c>
      <c r="E878" s="3">
        <v>0.2057669649456243</v>
      </c>
      <c r="F878" s="3">
        <v>0.64075067024128685</v>
      </c>
      <c r="G878" s="3">
        <v>0.1018766756032172</v>
      </c>
      <c r="H878" s="3">
        <v>0.12332439678284179</v>
      </c>
      <c r="I878" s="3">
        <v>0.25737265415549598</v>
      </c>
      <c r="J878" s="3">
        <v>3.1641370213856053E-2</v>
      </c>
      <c r="K878" s="3">
        <v>41188.299999999712</v>
      </c>
      <c r="L878" s="3" t="s">
        <v>11379</v>
      </c>
      <c r="M878" s="10" t="str">
        <f ca="1">IFERROR(__xludf.DUMMYFUNCTION("REGEXREPLACE(F1309,""\D"", """")"),"20")</f>
        <v>20</v>
      </c>
    </row>
    <row r="879" spans="1:13" ht="15.75" customHeight="1">
      <c r="A879" s="1">
        <v>1508</v>
      </c>
      <c r="B879" s="3">
        <v>1509</v>
      </c>
      <c r="C879" s="3" t="s">
        <v>4158</v>
      </c>
      <c r="D879" s="3">
        <v>0.17334322293206039</v>
      </c>
      <c r="E879" s="3">
        <v>0.19115892605239859</v>
      </c>
      <c r="F879" s="3">
        <v>0.62784090909090906</v>
      </c>
      <c r="G879" s="3">
        <v>0.1136363636363636</v>
      </c>
      <c r="H879" s="3">
        <v>0.13352272727272729</v>
      </c>
      <c r="I879" s="3">
        <v>0.30397727272727271</v>
      </c>
      <c r="J879" s="3">
        <v>4.1491490068600527E-2</v>
      </c>
      <c r="K879" s="3">
        <v>39593.89999999974</v>
      </c>
      <c r="L879" s="3" t="s">
        <v>11580</v>
      </c>
      <c r="M879" s="10" t="str">
        <f ca="1">IFERROR(__xludf.DUMMYFUNCTION("REGEXREPLACE(F1510,""\D"", """")"),"20")</f>
        <v>20</v>
      </c>
    </row>
    <row r="880" spans="1:13" ht="15.75" customHeight="1">
      <c r="A880" s="1">
        <v>1883</v>
      </c>
      <c r="B880" s="3">
        <v>1884</v>
      </c>
      <c r="C880" s="3" t="s">
        <v>5148</v>
      </c>
      <c r="D880" s="3">
        <v>0.1513265213473528</v>
      </c>
      <c r="E880" s="3">
        <v>0.20234746762107689</v>
      </c>
      <c r="F880" s="3">
        <v>0.64339152119700749</v>
      </c>
      <c r="G880" s="3">
        <v>0.12718204488778051</v>
      </c>
      <c r="H880" s="3">
        <v>0.13466334164588531</v>
      </c>
      <c r="I880" s="3">
        <v>0.29426433915211969</v>
      </c>
      <c r="J880" s="3">
        <v>3.8703871367371578E-2</v>
      </c>
      <c r="K880" s="3">
        <v>43557.999999999643</v>
      </c>
      <c r="L880" s="3" t="s">
        <v>11955</v>
      </c>
      <c r="M880" s="10" t="str">
        <f ca="1">IFERROR(__xludf.DUMMYFUNCTION("REGEXREPLACE(F1885,""\D"", """")"),"20")</f>
        <v>20</v>
      </c>
    </row>
    <row r="881" spans="1:13" ht="15.75" customHeight="1">
      <c r="A881" s="1">
        <v>1913</v>
      </c>
      <c r="B881" s="3">
        <v>1914</v>
      </c>
      <c r="C881" s="3" t="s">
        <v>5223</v>
      </c>
      <c r="D881" s="3">
        <v>0.14969015835055821</v>
      </c>
      <c r="E881" s="3">
        <v>0.35006139390458091</v>
      </c>
      <c r="F881" s="3">
        <v>0.62686567164179108</v>
      </c>
      <c r="G881" s="3">
        <v>7.4626865671641784E-2</v>
      </c>
      <c r="H881" s="3">
        <v>8.45771144278607E-2</v>
      </c>
      <c r="I881" s="3">
        <v>0.21393034825870649</v>
      </c>
      <c r="J881" s="3">
        <v>2.164614004795223E-2</v>
      </c>
      <c r="K881" s="3">
        <v>21666.900000000009</v>
      </c>
      <c r="L881" s="3" t="s">
        <v>11985</v>
      </c>
      <c r="M881" s="10" t="str">
        <f ca="1">IFERROR(__xludf.DUMMYFUNCTION("REGEXREPLACE(F1915,""\D"", """")"),"20")</f>
        <v>20</v>
      </c>
    </row>
    <row r="882" spans="1:13" ht="15.75" customHeight="1">
      <c r="A882" s="1">
        <v>2213</v>
      </c>
      <c r="B882" s="3">
        <v>2214</v>
      </c>
      <c r="C882" s="3" t="s">
        <v>5997</v>
      </c>
      <c r="D882" s="3">
        <v>0.15259075765262339</v>
      </c>
      <c r="E882" s="3">
        <v>0.21784083197737009</v>
      </c>
      <c r="F882" s="3">
        <v>0.60854700854700849</v>
      </c>
      <c r="G882" s="3">
        <v>0.1111111111111111</v>
      </c>
      <c r="H882" s="3">
        <v>0.12136752136752139</v>
      </c>
      <c r="I882" s="3">
        <v>0.27350427350427348</v>
      </c>
      <c r="J882" s="3">
        <v>3.4785014681974862E-2</v>
      </c>
      <c r="K882" s="3">
        <v>66834.099999999584</v>
      </c>
      <c r="L882" s="3" t="s">
        <v>12285</v>
      </c>
      <c r="M882" s="10" t="str">
        <f ca="1">IFERROR(__xludf.DUMMYFUNCTION("REGEXREPLACE(F2215,""\D"", """")"),"20")</f>
        <v>20</v>
      </c>
    </row>
    <row r="883" spans="1:13" ht="15.75" customHeight="1">
      <c r="A883" s="1">
        <v>2249</v>
      </c>
      <c r="B883" s="3">
        <v>2250</v>
      </c>
      <c r="C883" s="3" t="s">
        <v>6085</v>
      </c>
      <c r="D883" s="3">
        <v>0.15781309300975779</v>
      </c>
      <c r="E883" s="3">
        <v>0.36119707358207132</v>
      </c>
      <c r="F883" s="3">
        <v>0.62591687041564792</v>
      </c>
      <c r="G883" s="3">
        <v>6.3569682151589244E-2</v>
      </c>
      <c r="H883" s="3">
        <v>7.3349633251833746E-2</v>
      </c>
      <c r="I883" s="3">
        <v>0.19070904645476769</v>
      </c>
      <c r="J883" s="3">
        <v>2.043461760866196E-2</v>
      </c>
      <c r="K883" s="3">
        <v>43035.599999999671</v>
      </c>
      <c r="L883" s="3" t="s">
        <v>12321</v>
      </c>
      <c r="M883" s="10" t="str">
        <f ca="1">IFERROR(__xludf.DUMMYFUNCTION("REGEXREPLACE(F2251,""\D"", """")"),"20")</f>
        <v>20</v>
      </c>
    </row>
    <row r="884" spans="1:13" ht="15.75" customHeight="1">
      <c r="A884" s="1">
        <v>2310</v>
      </c>
      <c r="B884" s="3">
        <v>2311</v>
      </c>
      <c r="C884" s="3" t="s">
        <v>6234</v>
      </c>
      <c r="D884" s="3">
        <v>0.16214266737113439</v>
      </c>
      <c r="E884" s="3">
        <v>0.2107214770014133</v>
      </c>
      <c r="F884" s="3">
        <v>0.626890756302521</v>
      </c>
      <c r="G884" s="3">
        <v>9.2436974789915971E-2</v>
      </c>
      <c r="H884" s="3">
        <v>0.1126050420168067</v>
      </c>
      <c r="I884" s="3">
        <v>0.26722689075630252</v>
      </c>
      <c r="J884" s="3">
        <v>3.2393836489067671E-2</v>
      </c>
      <c r="K884" s="3">
        <v>64523.499999999563</v>
      </c>
      <c r="L884" s="3" t="s">
        <v>12382</v>
      </c>
      <c r="M884" s="10" t="str">
        <f ca="1">IFERROR(__xludf.DUMMYFUNCTION("REGEXREPLACE(F2312,""\D"", """")"),"20")</f>
        <v>20</v>
      </c>
    </row>
    <row r="885" spans="1:13" ht="15.75" customHeight="1">
      <c r="A885" s="1">
        <v>2430</v>
      </c>
      <c r="B885" s="3">
        <v>2431</v>
      </c>
      <c r="C885" s="3" t="s">
        <v>6539</v>
      </c>
      <c r="D885" s="3">
        <v>0.16462879944642331</v>
      </c>
      <c r="E885" s="3">
        <v>0.34147667666682607</v>
      </c>
      <c r="F885" s="3">
        <v>0.68561872909698995</v>
      </c>
      <c r="G885" s="3">
        <v>8.3612040133779264E-2</v>
      </c>
      <c r="H885" s="3">
        <v>0.117056856187291</v>
      </c>
      <c r="I885" s="3">
        <v>0.22742474916387961</v>
      </c>
      <c r="J885" s="3">
        <v>3.1190245685055771E-2</v>
      </c>
      <c r="K885" s="3">
        <v>33014.999999999891</v>
      </c>
      <c r="L885" s="3" t="s">
        <v>12502</v>
      </c>
      <c r="M885" s="10" t="str">
        <f ca="1">IFERROR(__xludf.DUMMYFUNCTION("REGEXREPLACE(F2432,""\D"", """")"),"20")</f>
        <v>20</v>
      </c>
    </row>
    <row r="886" spans="1:13" ht="15.75" customHeight="1">
      <c r="A886" s="1">
        <v>2454</v>
      </c>
      <c r="B886" s="3">
        <v>2455</v>
      </c>
      <c r="C886" s="3" t="s">
        <v>6604</v>
      </c>
      <c r="D886" s="3">
        <v>0.20892822366146591</v>
      </c>
      <c r="E886" s="3">
        <v>0.21402114911801079</v>
      </c>
      <c r="F886" s="3">
        <v>0.62790697674418605</v>
      </c>
      <c r="G886" s="3">
        <v>0.1434108527131783</v>
      </c>
      <c r="H886" s="3">
        <v>0.124031007751938</v>
      </c>
      <c r="I886" s="3">
        <v>0.31395348837209303</v>
      </c>
      <c r="J886" s="3">
        <v>5.3787134281253347E-2</v>
      </c>
      <c r="K886" s="3">
        <v>29410.100000000009</v>
      </c>
      <c r="L886" s="3" t="s">
        <v>12526</v>
      </c>
      <c r="M886" s="10" t="str">
        <f ca="1">IFERROR(__xludf.DUMMYFUNCTION("REGEXREPLACE(F2456,""\D"", """")"),"20")</f>
        <v>20</v>
      </c>
    </row>
    <row r="887" spans="1:13" ht="15.75" customHeight="1">
      <c r="A887" s="1">
        <v>2500</v>
      </c>
      <c r="B887" s="3">
        <v>2501</v>
      </c>
      <c r="C887" s="3" t="s">
        <v>6726</v>
      </c>
      <c r="D887" s="3">
        <v>0.1627375910729951</v>
      </c>
      <c r="E887" s="3">
        <v>0.24607749035343399</v>
      </c>
      <c r="F887" s="3">
        <v>0.64473684210526316</v>
      </c>
      <c r="G887" s="3">
        <v>0.1184210526315789</v>
      </c>
      <c r="H887" s="3">
        <v>7.8947368421052627E-2</v>
      </c>
      <c r="I887" s="3">
        <v>0.28947368421052633</v>
      </c>
      <c r="J887" s="3">
        <v>2.5540264345210829E-2</v>
      </c>
      <c r="K887" s="3">
        <v>8348.5000000000091</v>
      </c>
      <c r="L887" s="3" t="s">
        <v>12572</v>
      </c>
      <c r="M887" s="10" t="str">
        <f ca="1">IFERROR(__xludf.DUMMYFUNCTION("REGEXREPLACE(F2502,""\D"", """")"),"20")</f>
        <v>20</v>
      </c>
    </row>
    <row r="888" spans="1:13" ht="15.75" customHeight="1">
      <c r="A888" s="1">
        <v>2625</v>
      </c>
      <c r="B888" s="3">
        <v>2626</v>
      </c>
      <c r="C888" s="3" t="s">
        <v>7061</v>
      </c>
      <c r="D888" s="3">
        <v>0.1557478621207346</v>
      </c>
      <c r="E888" s="3">
        <v>0.25537745517621652</v>
      </c>
      <c r="F888" s="3">
        <v>0.64161849710982655</v>
      </c>
      <c r="G888" s="3">
        <v>9.6820809248554907E-2</v>
      </c>
      <c r="H888" s="3">
        <v>0.13150289017341041</v>
      </c>
      <c r="I888" s="3">
        <v>0.23699421965317921</v>
      </c>
      <c r="J888" s="3">
        <v>3.4617873776455879E-2</v>
      </c>
      <c r="K888" s="3">
        <v>75374.199999999939</v>
      </c>
      <c r="L888" s="3" t="s">
        <v>12697</v>
      </c>
      <c r="M888" s="10" t="str">
        <f ca="1">IFERROR(__xludf.DUMMYFUNCTION("REGEXREPLACE(F2627,""\D"", """")"),"20")</f>
        <v>20</v>
      </c>
    </row>
    <row r="889" spans="1:13" ht="15.75" customHeight="1">
      <c r="A889" s="1">
        <v>2666</v>
      </c>
      <c r="B889" s="3">
        <v>2667</v>
      </c>
      <c r="C889" s="3" t="s">
        <v>7166</v>
      </c>
      <c r="D889" s="3">
        <v>0.1431217994608055</v>
      </c>
      <c r="E889" s="3">
        <v>0.28788890571576747</v>
      </c>
      <c r="F889" s="3">
        <v>0.61165048543689315</v>
      </c>
      <c r="G889" s="3">
        <v>9.5700416088765602E-2</v>
      </c>
      <c r="H889" s="3">
        <v>9.8474341192787793E-2</v>
      </c>
      <c r="I889" s="3">
        <v>0.23300970873786411</v>
      </c>
      <c r="J889" s="3">
        <v>2.7254922386726579E-2</v>
      </c>
      <c r="K889" s="3">
        <v>77903.799999999974</v>
      </c>
      <c r="L889" s="3" t="s">
        <v>12738</v>
      </c>
      <c r="M889" s="10" t="str">
        <f ca="1">IFERROR(__xludf.DUMMYFUNCTION("REGEXREPLACE(F2668,""\D"", """")"),"20")</f>
        <v>20</v>
      </c>
    </row>
    <row r="890" spans="1:13" ht="15.75" customHeight="1">
      <c r="A890" s="1">
        <v>2770</v>
      </c>
      <c r="B890" s="3">
        <v>2771</v>
      </c>
      <c r="C890" s="3" t="s">
        <v>7443</v>
      </c>
      <c r="D890" s="3">
        <v>0.1768323485537851</v>
      </c>
      <c r="E890" s="3">
        <v>0.1726356716338705</v>
      </c>
      <c r="F890" s="3">
        <v>0.63625304136253036</v>
      </c>
      <c r="G890" s="3">
        <v>0.1143552311435523</v>
      </c>
      <c r="H890" s="3">
        <v>0.1484184914841849</v>
      </c>
      <c r="I890" s="3">
        <v>0.2944038929440389</v>
      </c>
      <c r="J890" s="3">
        <v>4.5546782719345931E-2</v>
      </c>
      <c r="K890" s="3">
        <v>92147.299999999886</v>
      </c>
      <c r="L890" s="3" t="s">
        <v>12842</v>
      </c>
      <c r="M890" s="10" t="str">
        <f ca="1">IFERROR(__xludf.DUMMYFUNCTION("REGEXREPLACE(F2772,""\D"", """")"),"20")</f>
        <v>20</v>
      </c>
    </row>
    <row r="891" spans="1:13" ht="15.75" customHeight="1">
      <c r="A891" s="1">
        <v>2917</v>
      </c>
      <c r="B891" s="3">
        <v>2918</v>
      </c>
      <c r="C891" s="3" t="s">
        <v>7816</v>
      </c>
      <c r="D891" s="3">
        <v>0.18377547626691301</v>
      </c>
      <c r="E891" s="3">
        <v>0.20204894710757271</v>
      </c>
      <c r="F891" s="3">
        <v>0.61388550548112053</v>
      </c>
      <c r="G891" s="3">
        <v>0.1084043848964677</v>
      </c>
      <c r="H891" s="3">
        <v>0.123020706455542</v>
      </c>
      <c r="I891" s="3">
        <v>0.27405602923264311</v>
      </c>
      <c r="J891" s="3">
        <v>4.1888050880565943E-2</v>
      </c>
      <c r="K891" s="3">
        <v>91770.400000000052</v>
      </c>
      <c r="L891" s="3" t="s">
        <v>12986</v>
      </c>
      <c r="M891" s="10" t="str">
        <f ca="1">IFERROR(__xludf.DUMMYFUNCTION("REGEXREPLACE(F2919,""\D"", """")"),"20")</f>
        <v>20</v>
      </c>
    </row>
    <row r="892" spans="1:13" ht="15.75" customHeight="1">
      <c r="A892" s="1">
        <v>2985</v>
      </c>
      <c r="B892" s="3">
        <v>2986</v>
      </c>
      <c r="C892" s="3" t="s">
        <v>7996</v>
      </c>
      <c r="D892" s="3">
        <v>0.14676312923493839</v>
      </c>
      <c r="E892" s="3">
        <v>0.19076399353299051</v>
      </c>
      <c r="F892" s="3">
        <v>0.64687168610816548</v>
      </c>
      <c r="G892" s="3">
        <v>0.1230116648992577</v>
      </c>
      <c r="H892" s="3">
        <v>0.1357370095440085</v>
      </c>
      <c r="I892" s="3">
        <v>0.30328738069989403</v>
      </c>
      <c r="J892" s="3">
        <v>3.7554847225478263E-2</v>
      </c>
      <c r="K892" s="3">
        <v>104275.4000000003</v>
      </c>
      <c r="L892" s="3" t="s">
        <v>13054</v>
      </c>
      <c r="M892" s="10" t="str">
        <f ca="1">IFERROR(__xludf.DUMMYFUNCTION("REGEXREPLACE(F2987,""\D"", """")"),"20")</f>
        <v>20</v>
      </c>
    </row>
    <row r="893" spans="1:13" ht="15.75" customHeight="1">
      <c r="A893" s="1">
        <v>3182</v>
      </c>
      <c r="B893" s="3">
        <v>3183</v>
      </c>
      <c r="C893" s="3" t="s">
        <v>8511</v>
      </c>
      <c r="D893" s="3">
        <v>0.20872593890780319</v>
      </c>
      <c r="E893" s="3">
        <v>0.26365219795921191</v>
      </c>
      <c r="F893" s="3">
        <v>0.61261261261261257</v>
      </c>
      <c r="G893" s="3">
        <v>9.6096096096096095E-2</v>
      </c>
      <c r="H893" s="3">
        <v>0.12612612612612609</v>
      </c>
      <c r="I893" s="3">
        <v>0.26426426426426419</v>
      </c>
      <c r="J893" s="3">
        <v>4.4388415774322447E-2</v>
      </c>
      <c r="K893" s="3">
        <v>38869.999999999782</v>
      </c>
      <c r="L893" s="3" t="s">
        <v>13251</v>
      </c>
      <c r="M893" s="10" t="str">
        <f ca="1">IFERROR(__xludf.DUMMYFUNCTION("REGEXREPLACE(F3184,""\D"", """")"),"20")</f>
        <v>20</v>
      </c>
    </row>
    <row r="894" spans="1:13" ht="15.75" customHeight="1">
      <c r="A894" s="1">
        <v>3210</v>
      </c>
      <c r="B894" s="3">
        <v>3211</v>
      </c>
      <c r="C894" s="3" t="s">
        <v>8585</v>
      </c>
      <c r="D894" s="3">
        <v>0.1177658615098955</v>
      </c>
      <c r="E894" s="3">
        <v>0.14873940836848701</v>
      </c>
      <c r="F894" s="3">
        <v>0.62664473684210531</v>
      </c>
      <c r="G894" s="3">
        <v>0.12828947368421051</v>
      </c>
      <c r="H894" s="3">
        <v>0.125</v>
      </c>
      <c r="I894" s="3">
        <v>0.30427631578947367</v>
      </c>
      <c r="J894" s="3">
        <v>2.9357012844863931E-2</v>
      </c>
      <c r="K894" s="3">
        <v>69983.199999999604</v>
      </c>
      <c r="L894" s="3" t="s">
        <v>13279</v>
      </c>
      <c r="M894" s="10" t="str">
        <f ca="1">IFERROR(__xludf.DUMMYFUNCTION("REGEXREPLACE(F3212,""\D"", """")"),"20")</f>
        <v>20</v>
      </c>
    </row>
    <row r="895" spans="1:13" ht="15.75" customHeight="1">
      <c r="A895" s="1">
        <v>3661</v>
      </c>
      <c r="B895" s="3">
        <v>3662</v>
      </c>
      <c r="C895" s="3" t="s">
        <v>9742</v>
      </c>
      <c r="D895" s="3">
        <v>0.14478610640208281</v>
      </c>
      <c r="E895" s="3">
        <v>0.18351524756662349</v>
      </c>
      <c r="F895" s="3">
        <v>0.64912280701754388</v>
      </c>
      <c r="G895" s="3">
        <v>0.108187134502924</v>
      </c>
      <c r="H895" s="3">
        <v>0.13157894736842099</v>
      </c>
      <c r="I895" s="3">
        <v>0.27192982456140352</v>
      </c>
      <c r="J895" s="3">
        <v>3.3497158185991791E-2</v>
      </c>
      <c r="K895" s="3">
        <v>37999.699999999779</v>
      </c>
      <c r="L895" s="3" t="s">
        <v>13728</v>
      </c>
      <c r="M895" s="10" t="str">
        <f ca="1">IFERROR(__xludf.DUMMYFUNCTION("REGEXREPLACE(F3663,""\D"", """")"),"20")</f>
        <v>20</v>
      </c>
    </row>
    <row r="896" spans="1:13" ht="15.75" customHeight="1">
      <c r="A896" s="1">
        <v>3742</v>
      </c>
      <c r="B896" s="3">
        <v>3743</v>
      </c>
      <c r="C896" s="3" t="s">
        <v>9952</v>
      </c>
      <c r="D896" s="3">
        <v>0.1216329651482508</v>
      </c>
      <c r="E896" s="3">
        <v>0.22288561362515169</v>
      </c>
      <c r="F896" s="3">
        <v>0.67728531855955676</v>
      </c>
      <c r="G896" s="3">
        <v>0.12673130193905821</v>
      </c>
      <c r="H896" s="3">
        <v>0.12742382271468139</v>
      </c>
      <c r="I896" s="3">
        <v>0.26592797783933519</v>
      </c>
      <c r="J896" s="3">
        <v>3.0710662894823149E-2</v>
      </c>
      <c r="K896" s="3">
        <v>157078.70000000359</v>
      </c>
      <c r="L896" s="3" t="s">
        <v>13805</v>
      </c>
      <c r="M896" s="10" t="str">
        <f ca="1">IFERROR(__xludf.DUMMYFUNCTION("REGEXREPLACE(F3744,""\D"", """")"),"20")</f>
        <v>20</v>
      </c>
    </row>
    <row r="897" spans="1:13" ht="15.75" customHeight="1">
      <c r="A897" s="1">
        <v>0</v>
      </c>
      <c r="B897" s="3">
        <v>1</v>
      </c>
      <c r="C897" s="3" t="s">
        <v>5</v>
      </c>
      <c r="D897" s="3">
        <v>0.13396822505752359</v>
      </c>
      <c r="E897" s="3">
        <v>0.20685437370018961</v>
      </c>
      <c r="F897" s="3">
        <v>0.63636363636363635</v>
      </c>
      <c r="G897" s="3">
        <v>0.1048951048951049</v>
      </c>
      <c r="H897" s="3">
        <v>0.12587412587412589</v>
      </c>
      <c r="I897" s="3">
        <v>0.27972027972027969</v>
      </c>
      <c r="J897" s="3">
        <v>2.960360624068344E-2</v>
      </c>
      <c r="K897" s="3">
        <v>31520.299999999901</v>
      </c>
      <c r="L897" s="3" t="s">
        <v>10072</v>
      </c>
      <c r="M897" s="10" t="str">
        <f ca="1">IFERROR(__xludf.DUMMYFUNCTION("REGEXREPLACE(F2,""\D"", """")"),"21")</f>
        <v>21</v>
      </c>
    </row>
    <row r="898" spans="1:13" ht="15.75" customHeight="1">
      <c r="A898" s="1">
        <v>114</v>
      </c>
      <c r="B898" s="3">
        <v>115</v>
      </c>
      <c r="C898" s="3" t="s">
        <v>357</v>
      </c>
      <c r="D898" s="3">
        <v>0.26749189505533999</v>
      </c>
      <c r="E898" s="3">
        <v>7.2348734886843485E-2</v>
      </c>
      <c r="F898" s="3">
        <v>0.67592592592592593</v>
      </c>
      <c r="G898" s="3">
        <v>0.1759259259259259</v>
      </c>
      <c r="H898" s="3">
        <v>0.19444444444444439</v>
      </c>
      <c r="I898" s="3">
        <v>0.39814814814814808</v>
      </c>
      <c r="J898" s="3">
        <v>9.4024706980927852E-2</v>
      </c>
      <c r="K898" s="3">
        <v>12463.800000000019</v>
      </c>
      <c r="L898" s="3" t="s">
        <v>10186</v>
      </c>
      <c r="M898" s="10" t="str">
        <f ca="1">IFERROR(__xludf.DUMMYFUNCTION("REGEXREPLACE(F116,""\D"", """")"),"21")</f>
        <v>21</v>
      </c>
    </row>
    <row r="899" spans="1:13" ht="15.75" customHeight="1">
      <c r="A899" s="1">
        <v>262</v>
      </c>
      <c r="B899" s="3">
        <v>263</v>
      </c>
      <c r="C899" s="3" t="s">
        <v>772</v>
      </c>
      <c r="D899" s="3">
        <v>0.22796000587189491</v>
      </c>
      <c r="E899" s="3">
        <v>0.54541290072032034</v>
      </c>
      <c r="F899" s="3">
        <v>0.63636363636363635</v>
      </c>
      <c r="G899" s="3">
        <v>7.2727272727272724E-2</v>
      </c>
      <c r="H899" s="3">
        <v>9.0909090909090912E-2</v>
      </c>
      <c r="I899" s="3">
        <v>0.1818181818181818</v>
      </c>
      <c r="J899" s="3">
        <v>2.4577131985331631E-2</v>
      </c>
      <c r="K899" s="3">
        <v>5960.8000000000011</v>
      </c>
      <c r="L899" s="3" t="s">
        <v>10334</v>
      </c>
      <c r="M899" s="10" t="str">
        <f ca="1">IFERROR(__xludf.DUMMYFUNCTION("REGEXREPLACE(F264,""\D"", """")"),"21")</f>
        <v>21</v>
      </c>
    </row>
    <row r="900" spans="1:13" ht="15.75" customHeight="1">
      <c r="A900" s="1">
        <v>271</v>
      </c>
      <c r="B900" s="3">
        <v>272</v>
      </c>
      <c r="C900" s="3" t="s">
        <v>797</v>
      </c>
      <c r="D900" s="3">
        <v>0.1031004610790129</v>
      </c>
      <c r="E900" s="3">
        <v>0.2134418842088526</v>
      </c>
      <c r="F900" s="3">
        <v>0.72499999999999998</v>
      </c>
      <c r="G900" s="3">
        <v>7.4999999999999997E-2</v>
      </c>
      <c r="H900" s="3">
        <v>0.16250000000000001</v>
      </c>
      <c r="I900" s="3">
        <v>0.27500000000000002</v>
      </c>
      <c r="J900" s="3">
        <v>1.9537686453381671E-2</v>
      </c>
      <c r="K900" s="3">
        <v>8274.5000000000091</v>
      </c>
      <c r="L900" s="3" t="s">
        <v>10343</v>
      </c>
      <c r="M900" s="10" t="str">
        <f ca="1">IFERROR(__xludf.DUMMYFUNCTION("REGEXREPLACE(F273,""\D"", """")"),"21")</f>
        <v>21</v>
      </c>
    </row>
    <row r="901" spans="1:13" ht="15.75" customHeight="1">
      <c r="A901" s="1">
        <v>386</v>
      </c>
      <c r="B901" s="3">
        <v>387</v>
      </c>
      <c r="C901" s="3" t="s">
        <v>1106</v>
      </c>
      <c r="D901" s="3">
        <v>0.20358726122791049</v>
      </c>
      <c r="E901" s="3">
        <v>0.1681168433654231</v>
      </c>
      <c r="F901" s="3">
        <v>0.65593561368209252</v>
      </c>
      <c r="G901" s="3">
        <v>0.11871227364185109</v>
      </c>
      <c r="H901" s="3">
        <v>0.14486921529175051</v>
      </c>
      <c r="I901" s="3">
        <v>0.3118712273641851</v>
      </c>
      <c r="J901" s="3">
        <v>5.2407112177568042E-2</v>
      </c>
      <c r="K901" s="3">
        <v>56234.199999999437</v>
      </c>
      <c r="L901" s="3" t="s">
        <v>10458</v>
      </c>
      <c r="M901" s="10" t="str">
        <f ca="1">IFERROR(__xludf.DUMMYFUNCTION("REGEXREPLACE(F388,""\D"", """")"),"21")</f>
        <v>21</v>
      </c>
    </row>
    <row r="902" spans="1:13" ht="15.75" customHeight="1">
      <c r="A902" s="1">
        <v>463</v>
      </c>
      <c r="B902" s="3">
        <v>464</v>
      </c>
      <c r="C902" s="3" t="s">
        <v>1316</v>
      </c>
      <c r="D902" s="3">
        <v>0.20726967727000811</v>
      </c>
      <c r="E902" s="3">
        <v>0.48295404824749322</v>
      </c>
      <c r="F902" s="3">
        <v>0.54402515723270439</v>
      </c>
      <c r="G902" s="3">
        <v>5.9748427672955982E-2</v>
      </c>
      <c r="H902" s="3">
        <v>0.1006289308176101</v>
      </c>
      <c r="I902" s="3">
        <v>0.17924528301886791</v>
      </c>
      <c r="J902" s="3">
        <v>3.0694605005366801E-2</v>
      </c>
      <c r="K902" s="3">
        <v>35146.299999999857</v>
      </c>
      <c r="L902" s="3" t="s">
        <v>10535</v>
      </c>
      <c r="M902" s="10" t="str">
        <f ca="1">IFERROR(__xludf.DUMMYFUNCTION("REGEXREPLACE(F465,""\D"", """")"),"21")</f>
        <v>21</v>
      </c>
    </row>
    <row r="903" spans="1:13" ht="15.75" customHeight="1">
      <c r="A903" s="1">
        <v>465</v>
      </c>
      <c r="B903" s="3">
        <v>466</v>
      </c>
      <c r="C903" s="3" t="s">
        <v>1321</v>
      </c>
      <c r="D903" s="3">
        <v>0.1730482715653566</v>
      </c>
      <c r="E903" s="3">
        <v>0.16836569627919221</v>
      </c>
      <c r="F903" s="3">
        <v>0.59682539682539681</v>
      </c>
      <c r="G903" s="3">
        <v>0.126984126984127</v>
      </c>
      <c r="H903" s="3">
        <v>0.126984126984127</v>
      </c>
      <c r="I903" s="3">
        <v>0.27936507936507943</v>
      </c>
      <c r="J903" s="3">
        <v>4.2610112930757442E-2</v>
      </c>
      <c r="K903" s="3">
        <v>35812.099999999868</v>
      </c>
      <c r="L903" s="3" t="s">
        <v>10537</v>
      </c>
      <c r="M903" s="10" t="str">
        <f ca="1">IFERROR(__xludf.DUMMYFUNCTION("REGEXREPLACE(F467,""\D"", """")"),"21")</f>
        <v>21</v>
      </c>
    </row>
    <row r="904" spans="1:13" ht="15.75" customHeight="1">
      <c r="A904" s="1">
        <v>518</v>
      </c>
      <c r="B904" s="3">
        <v>519</v>
      </c>
      <c r="C904" s="3" t="s">
        <v>1459</v>
      </c>
      <c r="D904" s="3">
        <v>0.18346244280550431</v>
      </c>
      <c r="E904" s="3">
        <v>0.17744844507776589</v>
      </c>
      <c r="F904" s="3">
        <v>0.62356792144026185</v>
      </c>
      <c r="G904" s="3">
        <v>0.11620294599018</v>
      </c>
      <c r="H904" s="3">
        <v>0.15057283142389519</v>
      </c>
      <c r="I904" s="3">
        <v>0.31260229132569561</v>
      </c>
      <c r="J904" s="3">
        <v>4.7801188075581418E-2</v>
      </c>
      <c r="K904" s="3">
        <v>67669.39999999963</v>
      </c>
      <c r="L904" s="3" t="s">
        <v>10590</v>
      </c>
      <c r="M904" s="10" t="str">
        <f ca="1">IFERROR(__xludf.DUMMYFUNCTION("REGEXREPLACE(F520,""\D"", """")"),"21")</f>
        <v>21</v>
      </c>
    </row>
    <row r="905" spans="1:13" ht="15.75" customHeight="1">
      <c r="A905" s="1">
        <v>1155</v>
      </c>
      <c r="B905" s="3">
        <v>1156</v>
      </c>
      <c r="C905" s="3" t="s">
        <v>3201</v>
      </c>
      <c r="D905" s="3">
        <v>0.1288045099006323</v>
      </c>
      <c r="E905" s="3">
        <v>0.2401718497174222</v>
      </c>
      <c r="F905" s="3">
        <v>0.6312997347480106</v>
      </c>
      <c r="G905" s="3">
        <v>0.1114058355437666</v>
      </c>
      <c r="H905" s="3">
        <v>0.1206896551724138</v>
      </c>
      <c r="I905" s="3">
        <v>0.26127320954907163</v>
      </c>
      <c r="J905" s="3">
        <v>2.9442963535898332E-2</v>
      </c>
      <c r="K905" s="3">
        <v>82830.899999999921</v>
      </c>
      <c r="L905" s="3" t="s">
        <v>11227</v>
      </c>
      <c r="M905" s="10" t="str">
        <f ca="1">IFERROR(__xludf.DUMMYFUNCTION("REGEXREPLACE(F1157,""\D"", """")"),"21")</f>
        <v>21</v>
      </c>
    </row>
    <row r="906" spans="1:13" ht="15.75" customHeight="1">
      <c r="A906" s="1">
        <v>1471</v>
      </c>
      <c r="B906" s="3">
        <v>1472</v>
      </c>
      <c r="C906" s="3" t="s">
        <v>4058</v>
      </c>
      <c r="D906" s="3">
        <v>0.17741030865128499</v>
      </c>
      <c r="E906" s="3">
        <v>0.2152221048632651</v>
      </c>
      <c r="F906" s="3">
        <v>0.61216730038022815</v>
      </c>
      <c r="G906" s="3">
        <v>0.1102661596958175</v>
      </c>
      <c r="H906" s="3">
        <v>9.125475285171103E-2</v>
      </c>
      <c r="I906" s="3">
        <v>0.25475285171102657</v>
      </c>
      <c r="J906" s="3">
        <v>3.3811447596470298E-2</v>
      </c>
      <c r="K906" s="3">
        <v>28891.599999999951</v>
      </c>
      <c r="L906" s="3" t="s">
        <v>11543</v>
      </c>
      <c r="M906" s="10" t="str">
        <f ca="1">IFERROR(__xludf.DUMMYFUNCTION("REGEXREPLACE(F1473,""\D"", """")"),"21")</f>
        <v>21</v>
      </c>
    </row>
    <row r="907" spans="1:13" ht="15.75" customHeight="1">
      <c r="A907" s="1">
        <v>1726</v>
      </c>
      <c r="B907" s="3">
        <v>1727</v>
      </c>
      <c r="C907" s="3" t="s">
        <v>4741</v>
      </c>
      <c r="D907" s="3">
        <v>0.15738563786341209</v>
      </c>
      <c r="E907" s="3">
        <v>0.18829345017365029</v>
      </c>
      <c r="F907" s="3">
        <v>0.6063829787234043</v>
      </c>
      <c r="G907" s="3">
        <v>0.11968085106382979</v>
      </c>
      <c r="H907" s="3">
        <v>0.1276595744680851</v>
      </c>
      <c r="I907" s="3">
        <v>0.30851063829787229</v>
      </c>
      <c r="J907" s="3">
        <v>3.7877366496808708E-2</v>
      </c>
      <c r="K907" s="3">
        <v>42320.099999999693</v>
      </c>
      <c r="L907" s="3" t="s">
        <v>11798</v>
      </c>
      <c r="M907" s="10" t="str">
        <f ca="1">IFERROR(__xludf.DUMMYFUNCTION("REGEXREPLACE(F1728,""\D"", """")"),"21")</f>
        <v>21</v>
      </c>
    </row>
    <row r="908" spans="1:13" ht="15.75" customHeight="1">
      <c r="A908" s="1">
        <v>1762</v>
      </c>
      <c r="B908" s="3">
        <v>1763</v>
      </c>
      <c r="C908" s="3" t="s">
        <v>4833</v>
      </c>
      <c r="D908" s="3">
        <v>9.4793208908545049E-2</v>
      </c>
      <c r="E908" s="3">
        <v>0.51112334920249713</v>
      </c>
      <c r="F908" s="3">
        <v>0.72093023255813948</v>
      </c>
      <c r="G908" s="3">
        <v>9.3023255813953487E-2</v>
      </c>
      <c r="H908" s="3">
        <v>0.1162790697674419</v>
      </c>
      <c r="I908" s="3">
        <v>0.23255813953488369</v>
      </c>
      <c r="J908" s="3">
        <v>1.337909543990593E-2</v>
      </c>
      <c r="K908" s="3">
        <v>4520.9999999999991</v>
      </c>
      <c r="L908" s="3" t="s">
        <v>11834</v>
      </c>
      <c r="M908" s="10" t="str">
        <f ca="1">IFERROR(__xludf.DUMMYFUNCTION("REGEXREPLACE(F1764,""\D"", """")"),"21")</f>
        <v>21</v>
      </c>
    </row>
    <row r="909" spans="1:13" ht="15.75" customHeight="1">
      <c r="A909" s="1">
        <v>1818</v>
      </c>
      <c r="B909" s="3">
        <v>1819</v>
      </c>
      <c r="C909" s="3" t="s">
        <v>4975</v>
      </c>
      <c r="D909" s="3">
        <v>0.17174456725494591</v>
      </c>
      <c r="E909" s="3">
        <v>0.25450897646520232</v>
      </c>
      <c r="F909" s="3">
        <v>0.6164229471316085</v>
      </c>
      <c r="G909" s="3">
        <v>9.5613048368953887E-2</v>
      </c>
      <c r="H909" s="3">
        <v>0.1057367829021372</v>
      </c>
      <c r="I909" s="3">
        <v>0.2463442069741282</v>
      </c>
      <c r="J909" s="3">
        <v>3.4033077968867398E-2</v>
      </c>
      <c r="K909" s="3">
        <v>96889.70000000023</v>
      </c>
      <c r="L909" s="3" t="s">
        <v>11890</v>
      </c>
      <c r="M909" s="10" t="str">
        <f ca="1">IFERROR(__xludf.DUMMYFUNCTION("REGEXREPLACE(F1820,""\D"", """")"),"21")</f>
        <v>21</v>
      </c>
    </row>
    <row r="910" spans="1:13" ht="15.75" customHeight="1">
      <c r="A910" s="1">
        <v>2646</v>
      </c>
      <c r="B910" s="3">
        <v>2647</v>
      </c>
      <c r="C910" s="3" t="s">
        <v>7115</v>
      </c>
      <c r="D910" s="3">
        <v>0.1365304075341586</v>
      </c>
      <c r="E910" s="3">
        <v>0.1124799016332818</v>
      </c>
      <c r="F910" s="3">
        <v>0.61403508771929827</v>
      </c>
      <c r="G910" s="3">
        <v>0.14327485380116961</v>
      </c>
      <c r="H910" s="3">
        <v>0.13742690058479529</v>
      </c>
      <c r="I910" s="3">
        <v>0.32456140350877188</v>
      </c>
      <c r="J910" s="3">
        <v>3.7391880583289711E-2</v>
      </c>
      <c r="K910" s="3">
        <v>38753.699999999793</v>
      </c>
      <c r="L910" s="3" t="s">
        <v>12718</v>
      </c>
      <c r="M910" s="10" t="str">
        <f ca="1">IFERROR(__xludf.DUMMYFUNCTION("REGEXREPLACE(F2648,""\D"", """")"),"21")</f>
        <v>21</v>
      </c>
    </row>
    <row r="911" spans="1:13" ht="15.75" customHeight="1">
      <c r="A911" s="1">
        <v>2774</v>
      </c>
      <c r="B911" s="3">
        <v>2775</v>
      </c>
      <c r="C911" s="3" t="s">
        <v>7455</v>
      </c>
      <c r="D911" s="3">
        <v>0.18051019816812669</v>
      </c>
      <c r="E911" s="3">
        <v>0.186813814905776</v>
      </c>
      <c r="F911" s="3">
        <v>0.59452736318407962</v>
      </c>
      <c r="G911" s="3">
        <v>0.12437810945273629</v>
      </c>
      <c r="H911" s="3">
        <v>0.11691542288557211</v>
      </c>
      <c r="I911" s="3">
        <v>0.26616915422885568</v>
      </c>
      <c r="J911" s="3">
        <v>4.2418995218933123E-2</v>
      </c>
      <c r="K911" s="3">
        <v>45866.799999999646</v>
      </c>
      <c r="L911" s="3" t="s">
        <v>12846</v>
      </c>
      <c r="M911" s="10" t="str">
        <f ca="1">IFERROR(__xludf.DUMMYFUNCTION("REGEXREPLACE(F2776,""\D"", """")"),"21")</f>
        <v>21</v>
      </c>
    </row>
    <row r="912" spans="1:13" ht="15.75" customHeight="1">
      <c r="A912" s="1">
        <v>2908</v>
      </c>
      <c r="B912" s="3">
        <v>2909</v>
      </c>
      <c r="C912" s="3" t="s">
        <v>7788</v>
      </c>
      <c r="D912" s="3">
        <v>0.16432175560526149</v>
      </c>
      <c r="E912" s="3">
        <v>0.2246073959130041</v>
      </c>
      <c r="F912" s="3">
        <v>0.61764705882352944</v>
      </c>
      <c r="G912" s="3">
        <v>8.8235294117647065E-2</v>
      </c>
      <c r="H912" s="3">
        <v>0.11873638344226579</v>
      </c>
      <c r="I912" s="3">
        <v>0.25925925925925919</v>
      </c>
      <c r="J912" s="3">
        <v>3.3235953541126982E-2</v>
      </c>
      <c r="K912" s="3">
        <v>100076.2000000003</v>
      </c>
      <c r="L912" s="3" t="s">
        <v>12977</v>
      </c>
      <c r="M912" s="10" t="str">
        <f ca="1">IFERROR(__xludf.DUMMYFUNCTION("REGEXREPLACE(F2910,""\D"", """")"),"21")</f>
        <v>21</v>
      </c>
    </row>
    <row r="913" spans="1:13" ht="15.75" customHeight="1">
      <c r="A913" s="1">
        <v>3003</v>
      </c>
      <c r="B913" s="3">
        <v>3004</v>
      </c>
      <c r="C913" s="3" t="s">
        <v>8044</v>
      </c>
      <c r="D913" s="3">
        <v>0.17193886018479199</v>
      </c>
      <c r="E913" s="3">
        <v>0.28523136460856707</v>
      </c>
      <c r="F913" s="3">
        <v>0.60606060606060608</v>
      </c>
      <c r="G913" s="3">
        <v>9.9173553719008267E-2</v>
      </c>
      <c r="H913" s="3">
        <v>0.1129476584022039</v>
      </c>
      <c r="I913" s="3">
        <v>0.24517906336088149</v>
      </c>
      <c r="J913" s="3">
        <v>3.51636616229489E-2</v>
      </c>
      <c r="K913" s="3">
        <v>41091.899999999747</v>
      </c>
      <c r="L913" s="3" t="s">
        <v>13072</v>
      </c>
      <c r="M913" s="10" t="str">
        <f ca="1">IFERROR(__xludf.DUMMYFUNCTION("REGEXREPLACE(F3005,""\D"", """")"),"21")</f>
        <v>21</v>
      </c>
    </row>
    <row r="914" spans="1:13" ht="15.75" customHeight="1">
      <c r="A914" s="1">
        <v>3349</v>
      </c>
      <c r="B914" s="3">
        <v>3350</v>
      </c>
      <c r="C914" s="3" t="s">
        <v>8947</v>
      </c>
      <c r="D914" s="3">
        <v>0.16946540381847869</v>
      </c>
      <c r="E914" s="3">
        <v>0.33096860132477429</v>
      </c>
      <c r="F914" s="3">
        <v>0.57164869029275811</v>
      </c>
      <c r="G914" s="3">
        <v>8.4745762711864403E-2</v>
      </c>
      <c r="H914" s="3">
        <v>8.7827426810477657E-2</v>
      </c>
      <c r="I914" s="3">
        <v>0.2110939907550077</v>
      </c>
      <c r="J914" s="3">
        <v>2.851410656914477E-2</v>
      </c>
      <c r="K914" s="3">
        <v>70873.699999999779</v>
      </c>
      <c r="L914" s="3" t="s">
        <v>13417</v>
      </c>
      <c r="M914" s="10" t="str">
        <f ca="1">IFERROR(__xludf.DUMMYFUNCTION("REGEXREPLACE(F3351,""\D"", """")"),"21")</f>
        <v>21</v>
      </c>
    </row>
    <row r="915" spans="1:13" ht="15.75" customHeight="1">
      <c r="A915" s="1">
        <v>3510</v>
      </c>
      <c r="B915" s="3">
        <v>3511</v>
      </c>
      <c r="C915" s="3" t="s">
        <v>9359</v>
      </c>
      <c r="D915" s="3">
        <v>0.18641828324908971</v>
      </c>
      <c r="E915" s="3">
        <v>0.21795069478470791</v>
      </c>
      <c r="F915" s="3">
        <v>0.63953488372093026</v>
      </c>
      <c r="G915" s="3">
        <v>0.12209302325581391</v>
      </c>
      <c r="H915" s="3">
        <v>0.1308139534883721</v>
      </c>
      <c r="I915" s="3">
        <v>0.27616279069767441</v>
      </c>
      <c r="J915" s="3">
        <v>4.5796264593038233E-2</v>
      </c>
      <c r="K915" s="3">
        <v>40420.199999999793</v>
      </c>
      <c r="L915" s="3" t="s">
        <v>13578</v>
      </c>
      <c r="M915" s="10" t="str">
        <f ca="1">IFERROR(__xludf.DUMMYFUNCTION("REGEXREPLACE(F3512,""\D"", """")"),"21")</f>
        <v>21</v>
      </c>
    </row>
    <row r="916" spans="1:13" ht="15.75" customHeight="1">
      <c r="A916" s="1">
        <v>3697</v>
      </c>
      <c r="B916" s="3">
        <v>3698</v>
      </c>
      <c r="C916" s="3" t="s">
        <v>9838</v>
      </c>
      <c r="D916" s="3">
        <v>0.37784017618775501</v>
      </c>
      <c r="E916" s="3">
        <v>0.169294383261959</v>
      </c>
      <c r="F916" s="3">
        <v>0.66666666666666663</v>
      </c>
      <c r="G916" s="3">
        <v>8.8888888888888892E-2</v>
      </c>
      <c r="H916" s="3">
        <v>0.24444444444444441</v>
      </c>
      <c r="I916" s="3">
        <v>0.42222222222222222</v>
      </c>
      <c r="J916" s="3">
        <v>8.878298370638027E-2</v>
      </c>
      <c r="K916" s="3">
        <v>5366.4</v>
      </c>
      <c r="L916" s="3" t="s">
        <v>13761</v>
      </c>
      <c r="M916" s="10" t="str">
        <f ca="1">IFERROR(__xludf.DUMMYFUNCTION("REGEXREPLACE(F3699,""\D"", """")"),"21")</f>
        <v>21</v>
      </c>
    </row>
    <row r="917" spans="1:13" ht="15.75" customHeight="1">
      <c r="A917" s="1">
        <v>9</v>
      </c>
      <c r="B917" s="3">
        <v>10</v>
      </c>
      <c r="C917" s="3" t="s">
        <v>40</v>
      </c>
      <c r="D917" s="3">
        <v>0.19589474355984529</v>
      </c>
      <c r="E917" s="3">
        <v>0.19959287756622099</v>
      </c>
      <c r="F917" s="3">
        <v>0.65392354124748486</v>
      </c>
      <c r="G917" s="3">
        <v>0.13883299798792759</v>
      </c>
      <c r="H917" s="3">
        <v>9.8591549295774641E-2</v>
      </c>
      <c r="I917" s="3">
        <v>0.29376257545271628</v>
      </c>
      <c r="J917" s="3">
        <v>4.489413331091574E-2</v>
      </c>
      <c r="K917" s="3">
        <v>55637.299999999472</v>
      </c>
      <c r="L917" s="3" t="s">
        <v>10081</v>
      </c>
      <c r="M917" s="10" t="str">
        <f ca="1">IFERROR(__xludf.DUMMYFUNCTION("REGEXREPLACE(F11,""\D"", """")"),"22")</f>
        <v>22</v>
      </c>
    </row>
    <row r="918" spans="1:13" ht="15.75" customHeight="1">
      <c r="A918" s="1">
        <v>190</v>
      </c>
      <c r="B918" s="3">
        <v>191</v>
      </c>
      <c r="C918" s="3" t="s">
        <v>563</v>
      </c>
      <c r="D918" s="3">
        <v>0.1674738589883914</v>
      </c>
      <c r="E918" s="3">
        <v>0.13413170744005459</v>
      </c>
      <c r="F918" s="3">
        <v>0.68211920529801329</v>
      </c>
      <c r="G918" s="3">
        <v>0.17218543046357621</v>
      </c>
      <c r="H918" s="3">
        <v>0.17880794701986749</v>
      </c>
      <c r="I918" s="3">
        <v>0.35761589403973509</v>
      </c>
      <c r="J918" s="3">
        <v>5.6520098946123372E-2</v>
      </c>
      <c r="K918" s="3">
        <v>16880.70000000003</v>
      </c>
      <c r="L918" s="3" t="s">
        <v>10262</v>
      </c>
      <c r="M918" s="10" t="str">
        <f ca="1">IFERROR(__xludf.DUMMYFUNCTION("REGEXREPLACE(F192,""\D"", """")"),"22")</f>
        <v>22</v>
      </c>
    </row>
    <row r="919" spans="1:13" ht="15.75" customHeight="1">
      <c r="A919" s="1">
        <v>201</v>
      </c>
      <c r="B919" s="3">
        <v>202</v>
      </c>
      <c r="C919" s="3" t="s">
        <v>596</v>
      </c>
      <c r="D919" s="3">
        <v>0.21411747642760201</v>
      </c>
      <c r="E919" s="3">
        <v>0.16917173806593899</v>
      </c>
      <c r="F919" s="3">
        <v>0.64500000000000002</v>
      </c>
      <c r="G919" s="3">
        <v>0.14499999999999999</v>
      </c>
      <c r="H919" s="3">
        <v>0.105</v>
      </c>
      <c r="I919" s="3">
        <v>0.28000000000000003</v>
      </c>
      <c r="J919" s="3">
        <v>5.0186707233366247E-2</v>
      </c>
      <c r="K919" s="3">
        <v>21554.999999999989</v>
      </c>
      <c r="L919" s="3" t="s">
        <v>10273</v>
      </c>
      <c r="M919" s="10" t="str">
        <f ca="1">IFERROR(__xludf.DUMMYFUNCTION("REGEXREPLACE(F203,""\D"", """")"),"22")</f>
        <v>22</v>
      </c>
    </row>
    <row r="920" spans="1:13" ht="15.75" customHeight="1">
      <c r="A920" s="1">
        <v>524</v>
      </c>
      <c r="B920" s="3">
        <v>525</v>
      </c>
      <c r="C920" s="3" t="s">
        <v>1476</v>
      </c>
      <c r="D920" s="3">
        <v>0.23927060765445449</v>
      </c>
      <c r="E920" s="3">
        <v>0.13162423229190459</v>
      </c>
      <c r="F920" s="3">
        <v>0.67487684729064035</v>
      </c>
      <c r="G920" s="3">
        <v>0.1231527093596059</v>
      </c>
      <c r="H920" s="3">
        <v>0.17980295566502461</v>
      </c>
      <c r="I920" s="3">
        <v>0.33990147783251229</v>
      </c>
      <c r="J920" s="3">
        <v>6.9662282022762048E-2</v>
      </c>
      <c r="K920" s="3">
        <v>44468.399999999667</v>
      </c>
      <c r="L920" s="3" t="s">
        <v>10596</v>
      </c>
      <c r="M920" s="10" t="str">
        <f ca="1">IFERROR(__xludf.DUMMYFUNCTION("REGEXREPLACE(F526,""\D"", """")"),"22")</f>
        <v>22</v>
      </c>
    </row>
    <row r="921" spans="1:13" ht="15.75" customHeight="1">
      <c r="A921" s="1">
        <v>787</v>
      </c>
      <c r="B921" s="3">
        <v>788</v>
      </c>
      <c r="C921" s="3" t="s">
        <v>2188</v>
      </c>
      <c r="D921" s="3">
        <v>0.14723901838344081</v>
      </c>
      <c r="E921" s="3">
        <v>0.26624878788146972</v>
      </c>
      <c r="F921" s="3">
        <v>0.66204986149584488</v>
      </c>
      <c r="G921" s="3">
        <v>9.9722991689750698E-2</v>
      </c>
      <c r="H921" s="3">
        <v>0.1163434903047091</v>
      </c>
      <c r="I921" s="3">
        <v>0.25484764542936289</v>
      </c>
      <c r="J921" s="3">
        <v>3.066881587223973E-2</v>
      </c>
      <c r="K921" s="3">
        <v>38697.399999999783</v>
      </c>
      <c r="L921" s="3" t="s">
        <v>10859</v>
      </c>
      <c r="M921" s="10" t="str">
        <f ca="1">IFERROR(__xludf.DUMMYFUNCTION("REGEXREPLACE(F789,""\D"", """")"),"22")</f>
        <v>22</v>
      </c>
    </row>
    <row r="922" spans="1:13" ht="15.75" customHeight="1">
      <c r="A922" s="1">
        <v>1173</v>
      </c>
      <c r="B922" s="3">
        <v>1174</v>
      </c>
      <c r="C922" s="3" t="s">
        <v>3249</v>
      </c>
      <c r="D922" s="3">
        <v>0.16659875836757779</v>
      </c>
      <c r="E922" s="3">
        <v>0.22566549320399129</v>
      </c>
      <c r="F922" s="3">
        <v>0.70125786163522008</v>
      </c>
      <c r="G922" s="3">
        <v>0.11949685534591201</v>
      </c>
      <c r="H922" s="3">
        <v>0.13522012578616349</v>
      </c>
      <c r="I922" s="3">
        <v>0.30188679245283018</v>
      </c>
      <c r="J922" s="3">
        <v>4.1077496160710408E-2</v>
      </c>
      <c r="K922" s="3">
        <v>35401.599999999838</v>
      </c>
      <c r="L922" s="3" t="s">
        <v>11245</v>
      </c>
      <c r="M922" s="10" t="str">
        <f ca="1">IFERROR(__xludf.DUMMYFUNCTION("REGEXREPLACE(F1175,""\D"", """")"),"22")</f>
        <v>22</v>
      </c>
    </row>
    <row r="923" spans="1:13" ht="15.75" customHeight="1">
      <c r="A923" s="1">
        <v>1353</v>
      </c>
      <c r="B923" s="3">
        <v>1354</v>
      </c>
      <c r="C923" s="3" t="s">
        <v>3746</v>
      </c>
      <c r="D923" s="3">
        <v>0.15070725078952529</v>
      </c>
      <c r="E923" s="3">
        <v>0.18553226561993749</v>
      </c>
      <c r="F923" s="3">
        <v>0.62008733624454149</v>
      </c>
      <c r="G923" s="3">
        <v>0.1091703056768559</v>
      </c>
      <c r="H923" s="3">
        <v>0.13537117903930129</v>
      </c>
      <c r="I923" s="3">
        <v>0.29112081513828242</v>
      </c>
      <c r="J923" s="3">
        <v>3.6107367929165843E-2</v>
      </c>
      <c r="K923" s="3">
        <v>76535.699999999895</v>
      </c>
      <c r="L923" s="3" t="s">
        <v>11425</v>
      </c>
      <c r="M923" s="10" t="str">
        <f ca="1">IFERROR(__xludf.DUMMYFUNCTION("REGEXREPLACE(F1355,""\D"", """")"),"22")</f>
        <v>22</v>
      </c>
    </row>
    <row r="924" spans="1:13" ht="15.75" customHeight="1">
      <c r="A924" s="1">
        <v>1904</v>
      </c>
      <c r="B924" s="3">
        <v>1905</v>
      </c>
      <c r="C924" s="3" t="s">
        <v>5199</v>
      </c>
      <c r="D924" s="3">
        <v>0.14436082249001189</v>
      </c>
      <c r="E924" s="3">
        <v>0.24896534732430239</v>
      </c>
      <c r="F924" s="3">
        <v>0.59834368530020698</v>
      </c>
      <c r="G924" s="3">
        <v>9.9378881987577633E-2</v>
      </c>
      <c r="H924" s="3">
        <v>9.5238095238095233E-2</v>
      </c>
      <c r="I924" s="3">
        <v>0.2318840579710145</v>
      </c>
      <c r="J924" s="3">
        <v>2.7284869722788489E-2</v>
      </c>
      <c r="K924" s="3">
        <v>51891.69999999951</v>
      </c>
      <c r="L924" s="3" t="s">
        <v>11976</v>
      </c>
      <c r="M924" s="10" t="str">
        <f ca="1">IFERROR(__xludf.DUMMYFUNCTION("REGEXREPLACE(F1906,""\D"", """")"),"22")</f>
        <v>22</v>
      </c>
    </row>
    <row r="925" spans="1:13" ht="15.75" customHeight="1">
      <c r="A925" s="1">
        <v>1941</v>
      </c>
      <c r="B925" s="3">
        <v>1942</v>
      </c>
      <c r="C925" s="3" t="s">
        <v>5295</v>
      </c>
      <c r="D925" s="3">
        <v>0.14660040015567649</v>
      </c>
      <c r="E925" s="3">
        <v>0.21763897292883741</v>
      </c>
      <c r="F925" s="3">
        <v>0.61877394636015326</v>
      </c>
      <c r="G925" s="3">
        <v>9.3869731800766285E-2</v>
      </c>
      <c r="H925" s="3">
        <v>0.10919540229885059</v>
      </c>
      <c r="I925" s="3">
        <v>0.25095785440613028</v>
      </c>
      <c r="J925" s="3">
        <v>2.8954867919449741E-2</v>
      </c>
      <c r="K925" s="3">
        <v>58309.399999999412</v>
      </c>
      <c r="L925" s="3" t="s">
        <v>12013</v>
      </c>
      <c r="M925" s="10" t="str">
        <f ca="1">IFERROR(__xludf.DUMMYFUNCTION("REGEXREPLACE(F1943,""\D"", """")"),"22")</f>
        <v>22</v>
      </c>
    </row>
    <row r="926" spans="1:13" ht="15.75" customHeight="1">
      <c r="A926" s="1">
        <v>2343</v>
      </c>
      <c r="B926" s="3">
        <v>2344</v>
      </c>
      <c r="C926" s="3" t="s">
        <v>6322</v>
      </c>
      <c r="D926" s="3">
        <v>0.2483418851827153</v>
      </c>
      <c r="E926" s="3">
        <v>0.3692734175981085</v>
      </c>
      <c r="F926" s="3">
        <v>0.67567567567567566</v>
      </c>
      <c r="G926" s="3">
        <v>0.1081081081081081</v>
      </c>
      <c r="H926" s="3">
        <v>9.45945945945946E-2</v>
      </c>
      <c r="I926" s="3">
        <v>0.25675675675675669</v>
      </c>
      <c r="J926" s="3">
        <v>4.0830615891851059E-2</v>
      </c>
      <c r="K926" s="3">
        <v>8199.0000000000036</v>
      </c>
      <c r="L926" s="3" t="s">
        <v>12415</v>
      </c>
      <c r="M926" s="10" t="str">
        <f ca="1">IFERROR(__xludf.DUMMYFUNCTION("REGEXREPLACE(F2345,""\D"", """")"),"22")</f>
        <v>22</v>
      </c>
    </row>
    <row r="927" spans="1:13" ht="15.75" customHeight="1">
      <c r="A927" s="1">
        <v>2349</v>
      </c>
      <c r="B927" s="3">
        <v>2350</v>
      </c>
      <c r="C927" s="3" t="s">
        <v>6339</v>
      </c>
      <c r="D927" s="3">
        <v>0.16285323873685559</v>
      </c>
      <c r="E927" s="3">
        <v>0.23141892452149129</v>
      </c>
      <c r="F927" s="3">
        <v>0.63795620437956202</v>
      </c>
      <c r="G927" s="3">
        <v>8.6131386861313872E-2</v>
      </c>
      <c r="H927" s="3">
        <v>0.14744525547445261</v>
      </c>
      <c r="I927" s="3">
        <v>0.26423357664233582</v>
      </c>
      <c r="J927" s="3">
        <v>3.625160948899625E-2</v>
      </c>
      <c r="K927" s="3">
        <v>76483.099999999744</v>
      </c>
      <c r="L927" s="3" t="s">
        <v>12421</v>
      </c>
      <c r="M927" s="10" t="str">
        <f ca="1">IFERROR(__xludf.DUMMYFUNCTION("REGEXREPLACE(F2351,""\D"", """")"),"22")</f>
        <v>22</v>
      </c>
    </row>
    <row r="928" spans="1:13" ht="15.75" customHeight="1">
      <c r="A928" s="1">
        <v>2469</v>
      </c>
      <c r="B928" s="3">
        <v>2470</v>
      </c>
      <c r="C928" s="3" t="s">
        <v>6643</v>
      </c>
      <c r="D928" s="3">
        <v>0.18710538838010499</v>
      </c>
      <c r="E928" s="3">
        <v>0.1612251796275552</v>
      </c>
      <c r="F928" s="3">
        <v>0.67455621301775148</v>
      </c>
      <c r="G928" s="3">
        <v>0.1449704142011834</v>
      </c>
      <c r="H928" s="3">
        <v>0.15088757396449701</v>
      </c>
      <c r="I928" s="3">
        <v>0.30473372781065089</v>
      </c>
      <c r="J928" s="3">
        <v>5.4101560601910667E-2</v>
      </c>
      <c r="K928" s="3">
        <v>39535.39999999979</v>
      </c>
      <c r="L928" s="3" t="s">
        <v>12541</v>
      </c>
      <c r="M928" s="10" t="str">
        <f ca="1">IFERROR(__xludf.DUMMYFUNCTION("REGEXREPLACE(F2471,""\D"", """")"),"22")</f>
        <v>22</v>
      </c>
    </row>
    <row r="929" spans="1:13" ht="15.75" customHeight="1">
      <c r="A929" s="1">
        <v>2649</v>
      </c>
      <c r="B929" s="3">
        <v>2650</v>
      </c>
      <c r="C929" s="3" t="s">
        <v>7123</v>
      </c>
      <c r="D929" s="3">
        <v>0.15023658264650111</v>
      </c>
      <c r="E929" s="3">
        <v>0.27784912869969969</v>
      </c>
      <c r="F929" s="3">
        <v>0.60480349344978168</v>
      </c>
      <c r="G929" s="3">
        <v>0.10043668122270739</v>
      </c>
      <c r="H929" s="3">
        <v>8.5152838427947602E-2</v>
      </c>
      <c r="I929" s="3">
        <v>0.23362445414847161</v>
      </c>
      <c r="J929" s="3">
        <v>2.691405365578663E-2</v>
      </c>
      <c r="K929" s="3">
        <v>49073.899999999543</v>
      </c>
      <c r="L929" s="3" t="s">
        <v>12721</v>
      </c>
      <c r="M929" s="10" t="str">
        <f ca="1">IFERROR(__xludf.DUMMYFUNCTION("REGEXREPLACE(F2651,""\D"", """")"),"22")</f>
        <v>22</v>
      </c>
    </row>
    <row r="930" spans="1:13" ht="15.75" customHeight="1">
      <c r="A930" s="1">
        <v>2935</v>
      </c>
      <c r="B930" s="3">
        <v>2936</v>
      </c>
      <c r="C930" s="3" t="s">
        <v>7862</v>
      </c>
      <c r="D930" s="3">
        <v>0.140058277379526</v>
      </c>
      <c r="E930" s="3">
        <v>0.25494951676171818</v>
      </c>
      <c r="F930" s="3">
        <v>0.61744022503516172</v>
      </c>
      <c r="G930" s="3">
        <v>9.0014064697609003E-2</v>
      </c>
      <c r="H930" s="3">
        <v>0.10689170182841071</v>
      </c>
      <c r="I930" s="3">
        <v>0.24050632911392411</v>
      </c>
      <c r="J930" s="3">
        <v>2.6971238600508141E-2</v>
      </c>
      <c r="K930" s="3">
        <v>79383.499999999913</v>
      </c>
      <c r="L930" s="3" t="s">
        <v>13004</v>
      </c>
      <c r="M930" s="10" t="str">
        <f ca="1">IFERROR(__xludf.DUMMYFUNCTION("REGEXREPLACE(F2937,""\D"", """")"),"22")</f>
        <v>22</v>
      </c>
    </row>
    <row r="931" spans="1:13" ht="15.75" customHeight="1">
      <c r="A931" s="1">
        <v>3234</v>
      </c>
      <c r="B931" s="3">
        <v>3235</v>
      </c>
      <c r="C931" s="3" t="s">
        <v>8647</v>
      </c>
      <c r="D931" s="3">
        <v>0.1151896235502429</v>
      </c>
      <c r="E931" s="3">
        <v>0.1197124117947133</v>
      </c>
      <c r="F931" s="3">
        <v>0.69827586206896552</v>
      </c>
      <c r="G931" s="3">
        <v>0.14655172413793099</v>
      </c>
      <c r="H931" s="3">
        <v>0.18103448275862069</v>
      </c>
      <c r="I931" s="3">
        <v>0.36206896551724138</v>
      </c>
      <c r="J931" s="3">
        <v>3.5311358672992142E-2</v>
      </c>
      <c r="K931" s="3">
        <v>13336.100000000029</v>
      </c>
      <c r="L931" s="3" t="s">
        <v>13303</v>
      </c>
      <c r="M931" s="10" t="str">
        <f ca="1">IFERROR(__xludf.DUMMYFUNCTION("REGEXREPLACE(F3236,""\D"", """")"),"22")</f>
        <v>22</v>
      </c>
    </row>
    <row r="932" spans="1:13" ht="15.75" customHeight="1">
      <c r="A932" s="1">
        <v>3253</v>
      </c>
      <c r="B932" s="3">
        <v>3254</v>
      </c>
      <c r="C932" s="3" t="s">
        <v>8697</v>
      </c>
      <c r="D932" s="3">
        <v>0.1454455882417264</v>
      </c>
      <c r="E932" s="3">
        <v>0.2272035796023833</v>
      </c>
      <c r="F932" s="3">
        <v>0.61977715877437323</v>
      </c>
      <c r="G932" s="3">
        <v>0.1030640668523677</v>
      </c>
      <c r="H932" s="3">
        <v>0.1142061281337047</v>
      </c>
      <c r="I932" s="3">
        <v>0.24930362116991639</v>
      </c>
      <c r="J932" s="3">
        <v>3.1041441612166529E-2</v>
      </c>
      <c r="K932" s="3">
        <v>79991.699999999924</v>
      </c>
      <c r="L932" s="3" t="s">
        <v>13322</v>
      </c>
      <c r="M932" s="10" t="str">
        <f ca="1">IFERROR(__xludf.DUMMYFUNCTION("REGEXREPLACE(F3255,""\D"", """")"),"22")</f>
        <v>22</v>
      </c>
    </row>
    <row r="933" spans="1:13" ht="15.75" customHeight="1">
      <c r="A933" s="1">
        <v>3432</v>
      </c>
      <c r="B933" s="3">
        <v>3433</v>
      </c>
      <c r="C933" s="3" t="s">
        <v>9158</v>
      </c>
      <c r="D933" s="3">
        <v>0.18266515481016479</v>
      </c>
      <c r="E933" s="3">
        <v>0.16970374756970949</v>
      </c>
      <c r="F933" s="3">
        <v>0.62821948488241885</v>
      </c>
      <c r="G933" s="3">
        <v>0.11086226203807389</v>
      </c>
      <c r="H933" s="3">
        <v>0.13885778275475921</v>
      </c>
      <c r="I933" s="3">
        <v>0.29115341545352741</v>
      </c>
      <c r="J933" s="3">
        <v>4.4831478454142357E-2</v>
      </c>
      <c r="K933" s="3">
        <v>99653.50000000016</v>
      </c>
      <c r="L933" s="3" t="s">
        <v>13500</v>
      </c>
      <c r="M933" s="10" t="str">
        <f ca="1">IFERROR(__xludf.DUMMYFUNCTION("REGEXREPLACE(F3434,""\D"", """")"),"22")</f>
        <v>22</v>
      </c>
    </row>
    <row r="934" spans="1:13" ht="15.75" customHeight="1">
      <c r="A934" s="1">
        <v>3531</v>
      </c>
      <c r="B934" s="3">
        <v>3532</v>
      </c>
      <c r="C934" s="3" t="s">
        <v>9409</v>
      </c>
      <c r="D934" s="3">
        <v>0.14283195860226591</v>
      </c>
      <c r="E934" s="3">
        <v>0.19006357573237731</v>
      </c>
      <c r="F934" s="3">
        <v>0.70297029702970293</v>
      </c>
      <c r="G934" s="3">
        <v>0.21782178217821779</v>
      </c>
      <c r="H934" s="3">
        <v>0.17821782178217821</v>
      </c>
      <c r="I934" s="3">
        <v>0.39603960396039611</v>
      </c>
      <c r="J934" s="3">
        <v>5.3490824461053119E-2</v>
      </c>
      <c r="K934" s="3">
        <v>11670.700000000021</v>
      </c>
      <c r="L934" s="3" t="s">
        <v>13599</v>
      </c>
      <c r="M934" s="10" t="str">
        <f ca="1">IFERROR(__xludf.DUMMYFUNCTION("REGEXREPLACE(F3533,""\D"", """")"),"22")</f>
        <v>22</v>
      </c>
    </row>
    <row r="935" spans="1:13" ht="15.75" customHeight="1">
      <c r="A935" s="1">
        <v>3583</v>
      </c>
      <c r="B935" s="3">
        <v>3584</v>
      </c>
      <c r="C935" s="3" t="s">
        <v>9538</v>
      </c>
      <c r="D935" s="3">
        <v>0.1602272580263146</v>
      </c>
      <c r="E935" s="3">
        <v>0.27210788672640462</v>
      </c>
      <c r="F935" s="3">
        <v>0.65838509316770188</v>
      </c>
      <c r="G935" s="3">
        <v>9.7308488612836433E-2</v>
      </c>
      <c r="H935" s="3">
        <v>9.5238095238095233E-2</v>
      </c>
      <c r="I935" s="3">
        <v>0.22981366459627331</v>
      </c>
      <c r="J935" s="3">
        <v>2.9953005085147501E-2</v>
      </c>
      <c r="K935" s="3">
        <v>52433.799999999501</v>
      </c>
      <c r="L935" s="3" t="s">
        <v>13650</v>
      </c>
      <c r="M935" s="10" t="str">
        <f ca="1">IFERROR(__xludf.DUMMYFUNCTION("REGEXREPLACE(F3585,""\D"", """")"),"22")</f>
        <v>22</v>
      </c>
    </row>
    <row r="936" spans="1:13" ht="15.75" customHeight="1">
      <c r="A936" s="1">
        <v>3637</v>
      </c>
      <c r="B936" s="3">
        <v>3638</v>
      </c>
      <c r="C936" s="3" t="s">
        <v>9678</v>
      </c>
      <c r="D936" s="3">
        <v>0.14574547256612719</v>
      </c>
      <c r="E936" s="3">
        <v>9.3542956344797493E-2</v>
      </c>
      <c r="F936" s="3">
        <v>0.63212435233160624</v>
      </c>
      <c r="G936" s="3">
        <v>0.1450777202072539</v>
      </c>
      <c r="H936" s="3">
        <v>0.15544041450777199</v>
      </c>
      <c r="I936" s="3">
        <v>0.36269430051813473</v>
      </c>
      <c r="J936" s="3">
        <v>4.2071806692575243E-2</v>
      </c>
      <c r="K936" s="3">
        <v>22521.400000000009</v>
      </c>
      <c r="L936" s="3" t="s">
        <v>13704</v>
      </c>
      <c r="M936" s="10" t="str">
        <f ca="1">IFERROR(__xludf.DUMMYFUNCTION("REGEXREPLACE(F3639,""\D"", """")"),"22")</f>
        <v>22</v>
      </c>
    </row>
    <row r="937" spans="1:13" ht="15.75" customHeight="1">
      <c r="A937" s="1">
        <v>3672</v>
      </c>
      <c r="B937" s="3">
        <v>3673</v>
      </c>
      <c r="C937" s="3" t="s">
        <v>9768</v>
      </c>
      <c r="D937" s="3">
        <v>0.11939786122247099</v>
      </c>
      <c r="E937" s="3">
        <v>0.13186965624172811</v>
      </c>
      <c r="F937" s="3">
        <v>0.6470588235294118</v>
      </c>
      <c r="G937" s="3">
        <v>0.12669683257918549</v>
      </c>
      <c r="H937" s="3">
        <v>0.17194570135746609</v>
      </c>
      <c r="I937" s="3">
        <v>0.34389140271493213</v>
      </c>
      <c r="J937" s="3">
        <v>3.3949961318445562E-2</v>
      </c>
      <c r="K937" s="3">
        <v>24355.999999999971</v>
      </c>
      <c r="L937" s="3" t="s">
        <v>12871</v>
      </c>
      <c r="M937" s="10" t="str">
        <f ca="1">IFERROR(__xludf.DUMMYFUNCTION("REGEXREPLACE(F3674,""\D"", """")"),"22")</f>
        <v>22</v>
      </c>
    </row>
    <row r="938" spans="1:13" ht="15.75" customHeight="1">
      <c r="A938" s="1">
        <v>3694</v>
      </c>
      <c r="B938" s="3">
        <v>3695</v>
      </c>
      <c r="C938" s="3" t="s">
        <v>9830</v>
      </c>
      <c r="D938" s="3">
        <v>0.140662400892161</v>
      </c>
      <c r="E938" s="3">
        <v>9.1212049089973463E-2</v>
      </c>
      <c r="F938" s="3">
        <v>0.61855670103092786</v>
      </c>
      <c r="G938" s="3">
        <v>0.1134020618556701</v>
      </c>
      <c r="H938" s="3">
        <v>0.19587628865979381</v>
      </c>
      <c r="I938" s="3">
        <v>0.36082474226804118</v>
      </c>
      <c r="J938" s="3">
        <v>3.8289951648090181E-2</v>
      </c>
      <c r="K938" s="3">
        <v>11299.200000000021</v>
      </c>
      <c r="L938" s="3" t="s">
        <v>13758</v>
      </c>
      <c r="M938" s="10" t="str">
        <f ca="1">IFERROR(__xludf.DUMMYFUNCTION("REGEXREPLACE(F3696,""\D"", """")"),"22")</f>
        <v>22</v>
      </c>
    </row>
    <row r="939" spans="1:13" ht="15.75" customHeight="1">
      <c r="A939" s="1">
        <v>12</v>
      </c>
      <c r="B939" s="3">
        <v>13</v>
      </c>
      <c r="C939" s="3" t="s">
        <v>53</v>
      </c>
      <c r="D939" s="3">
        <v>0.23362019605322079</v>
      </c>
      <c r="E939" s="3">
        <v>0.17899011396587361</v>
      </c>
      <c r="F939" s="3">
        <v>0.68041237113402064</v>
      </c>
      <c r="G939" s="3">
        <v>9.2783505154639179E-2</v>
      </c>
      <c r="H939" s="3">
        <v>8.7628865979381437E-2</v>
      </c>
      <c r="I939" s="3">
        <v>0.27319587628865982</v>
      </c>
      <c r="J939" s="3">
        <v>3.8765616795242402E-2</v>
      </c>
      <c r="K939" s="3">
        <v>20594.400000000001</v>
      </c>
      <c r="L939" s="3" t="s">
        <v>10084</v>
      </c>
      <c r="M939" s="10" t="str">
        <f ca="1">IFERROR(__xludf.DUMMYFUNCTION("REGEXREPLACE(F14,""\D"", """")"),"23")</f>
        <v>23</v>
      </c>
    </row>
    <row r="940" spans="1:13" ht="15.75" customHeight="1">
      <c r="A940" s="1">
        <v>126</v>
      </c>
      <c r="B940" s="3">
        <v>127</v>
      </c>
      <c r="C940" s="3" t="s">
        <v>392</v>
      </c>
      <c r="D940" s="3">
        <v>0.18235296875379789</v>
      </c>
      <c r="E940" s="3">
        <v>5.0693495617304858E-2</v>
      </c>
      <c r="F940" s="3">
        <v>0.703125</v>
      </c>
      <c r="G940" s="3">
        <v>0.109375</v>
      </c>
      <c r="H940" s="3">
        <v>0.21875</v>
      </c>
      <c r="I940" s="3">
        <v>0.4375</v>
      </c>
      <c r="J940" s="3">
        <v>4.9041067937199201E-2</v>
      </c>
      <c r="K940" s="3">
        <v>7464.2000000000025</v>
      </c>
      <c r="L940" s="3" t="s">
        <v>10198</v>
      </c>
      <c r="M940" s="10" t="str">
        <f ca="1">IFERROR(__xludf.DUMMYFUNCTION("REGEXREPLACE(F128,""\D"", """")"),"23")</f>
        <v>23</v>
      </c>
    </row>
    <row r="941" spans="1:13" ht="15.75" customHeight="1">
      <c r="A941" s="1">
        <v>689</v>
      </c>
      <c r="B941" s="3">
        <v>690</v>
      </c>
      <c r="C941" s="3" t="s">
        <v>1920</v>
      </c>
      <c r="D941" s="3">
        <v>0.17710416167394119</v>
      </c>
      <c r="E941" s="3">
        <v>0.32061720244183789</v>
      </c>
      <c r="F941" s="3">
        <v>0.63274336283185839</v>
      </c>
      <c r="G941" s="3">
        <v>9.2920353982300891E-2</v>
      </c>
      <c r="H941" s="3">
        <v>0.11061946902654871</v>
      </c>
      <c r="I941" s="3">
        <v>0.23008849557522121</v>
      </c>
      <c r="J941" s="3">
        <v>3.383283197322827E-2</v>
      </c>
      <c r="K941" s="3">
        <v>24118.49999999996</v>
      </c>
      <c r="L941" s="3" t="s">
        <v>10761</v>
      </c>
      <c r="M941" s="10" t="str">
        <f ca="1">IFERROR(__xludf.DUMMYFUNCTION("REGEXREPLACE(F691,""\D"", """")"),"23")</f>
        <v>23</v>
      </c>
    </row>
    <row r="942" spans="1:13" ht="15.75" customHeight="1">
      <c r="A942" s="1">
        <v>1152</v>
      </c>
      <c r="B942" s="3">
        <v>1153</v>
      </c>
      <c r="C942" s="3" t="s">
        <v>3193</v>
      </c>
      <c r="D942" s="3">
        <v>0.18280612031060881</v>
      </c>
      <c r="E942" s="3">
        <v>0.2279799941381927</v>
      </c>
      <c r="F942" s="3">
        <v>0.65074626865671636</v>
      </c>
      <c r="G942" s="3">
        <v>9.2537313432835819E-2</v>
      </c>
      <c r="H942" s="3">
        <v>9.8507462686567168E-2</v>
      </c>
      <c r="I942" s="3">
        <v>0.25671641791044769</v>
      </c>
      <c r="J942" s="3">
        <v>3.3425755433292417E-2</v>
      </c>
      <c r="K942" s="3">
        <v>37790.599999999788</v>
      </c>
      <c r="L942" s="3" t="s">
        <v>11224</v>
      </c>
      <c r="M942" s="10" t="str">
        <f ca="1">IFERROR(__xludf.DUMMYFUNCTION("REGEXREPLACE(F1154,""\D"", """")"),"23")</f>
        <v>23</v>
      </c>
    </row>
    <row r="943" spans="1:13" ht="15.75" customHeight="1">
      <c r="A943" s="1">
        <v>1294</v>
      </c>
      <c r="B943" s="3">
        <v>1295</v>
      </c>
      <c r="C943" s="3" t="s">
        <v>3583</v>
      </c>
      <c r="D943" s="3">
        <v>0.1368622389938792</v>
      </c>
      <c r="E943" s="3">
        <v>0.2459285747445783</v>
      </c>
      <c r="F943" s="3">
        <v>0.64194915254237284</v>
      </c>
      <c r="G943" s="3">
        <v>9.7457627118644072E-2</v>
      </c>
      <c r="H943" s="3">
        <v>0.125</v>
      </c>
      <c r="I943" s="3">
        <v>0.25847457627118642</v>
      </c>
      <c r="J943" s="3">
        <v>2.9493340252610249E-2</v>
      </c>
      <c r="K943" s="3">
        <v>50978.299999999523</v>
      </c>
      <c r="L943" s="3" t="s">
        <v>11366</v>
      </c>
      <c r="M943" s="10" t="str">
        <f ca="1">IFERROR(__xludf.DUMMYFUNCTION("REGEXREPLACE(F1296,""\D"", """")"),"23")</f>
        <v>23</v>
      </c>
    </row>
    <row r="944" spans="1:13" ht="15.75" customHeight="1">
      <c r="A944" s="1">
        <v>1306</v>
      </c>
      <c r="B944" s="3">
        <v>1307</v>
      </c>
      <c r="C944" s="3" t="s">
        <v>3618</v>
      </c>
      <c r="D944" s="3">
        <v>0.18201371564928129</v>
      </c>
      <c r="E944" s="3">
        <v>0.14892036530994099</v>
      </c>
      <c r="F944" s="3">
        <v>0.64559819413092556</v>
      </c>
      <c r="G944" s="3">
        <v>0.11286681715575619</v>
      </c>
      <c r="H944" s="3">
        <v>0.12866817155756211</v>
      </c>
      <c r="I944" s="3">
        <v>0.30474040632054178</v>
      </c>
      <c r="J944" s="3">
        <v>4.2850862983890382E-2</v>
      </c>
      <c r="K944" s="3">
        <v>48629.499999999593</v>
      </c>
      <c r="L944" s="3" t="s">
        <v>11378</v>
      </c>
      <c r="M944" s="10" t="str">
        <f ca="1">IFERROR(__xludf.DUMMYFUNCTION("REGEXREPLACE(F1308,""\D"", """")"),"23")</f>
        <v>23</v>
      </c>
    </row>
    <row r="945" spans="1:13" ht="15.75" customHeight="1">
      <c r="A945" s="1">
        <v>1377</v>
      </c>
      <c r="B945" s="3">
        <v>1378</v>
      </c>
      <c r="C945" s="3" t="s">
        <v>3814</v>
      </c>
      <c r="D945" s="3">
        <v>0.15946986344965519</v>
      </c>
      <c r="E945" s="3">
        <v>0.228286776740666</v>
      </c>
      <c r="F945" s="3">
        <v>0.64857142857142858</v>
      </c>
      <c r="G945" s="3">
        <v>9.7142857142857142E-2</v>
      </c>
      <c r="H945" s="3">
        <v>0.12</v>
      </c>
      <c r="I945" s="3">
        <v>0.25857142857142862</v>
      </c>
      <c r="J945" s="3">
        <v>3.387226613996569E-2</v>
      </c>
      <c r="K945" s="3">
        <v>76752.59999999986</v>
      </c>
      <c r="L945" s="3" t="s">
        <v>11449</v>
      </c>
      <c r="M945" s="10" t="str">
        <f ca="1">IFERROR(__xludf.DUMMYFUNCTION("REGEXREPLACE(F1379,""\D"", """")"),"23")</f>
        <v>23</v>
      </c>
    </row>
    <row r="946" spans="1:13" ht="15.75" customHeight="1">
      <c r="A946" s="1">
        <v>1517</v>
      </c>
      <c r="B946" s="3">
        <v>1518</v>
      </c>
      <c r="C946" s="3" t="s">
        <v>4184</v>
      </c>
      <c r="D946" s="3">
        <v>0.12923999920059051</v>
      </c>
      <c r="E946" s="3">
        <v>0.32597515199852412</v>
      </c>
      <c r="F946" s="3">
        <v>0.58947368421052626</v>
      </c>
      <c r="G946" s="3">
        <v>9.4736842105263161E-2</v>
      </c>
      <c r="H946" s="3">
        <v>0.11228070175438599</v>
      </c>
      <c r="I946" s="3">
        <v>0.22456140350877191</v>
      </c>
      <c r="J946" s="3">
        <v>2.5470323546783209E-2</v>
      </c>
      <c r="K946" s="3">
        <v>31771.099999999929</v>
      </c>
      <c r="L946" s="3" t="s">
        <v>11589</v>
      </c>
      <c r="M946" s="10" t="str">
        <f ca="1">IFERROR(__xludf.DUMMYFUNCTION("REGEXREPLACE(F1519,""\D"", """")"),"23")</f>
        <v>23</v>
      </c>
    </row>
    <row r="947" spans="1:13" ht="15.75" customHeight="1">
      <c r="A947" s="1">
        <v>1533</v>
      </c>
      <c r="B947" s="3">
        <v>1534</v>
      </c>
      <c r="C947" s="3" t="s">
        <v>4224</v>
      </c>
      <c r="D947" s="3">
        <v>0.16115965805842419</v>
      </c>
      <c r="E947" s="3">
        <v>0.36107690978782148</v>
      </c>
      <c r="F947" s="3">
        <v>0.60391566265060237</v>
      </c>
      <c r="G947" s="3">
        <v>8.5843373493975902E-2</v>
      </c>
      <c r="H947" s="3">
        <v>9.036144578313253E-2</v>
      </c>
      <c r="I947" s="3">
        <v>0.20632530120481929</v>
      </c>
      <c r="J947" s="3">
        <v>2.7718058530050611E-2</v>
      </c>
      <c r="K947" s="3">
        <v>71275.099999999744</v>
      </c>
      <c r="L947" s="3" t="s">
        <v>11605</v>
      </c>
      <c r="M947" s="10" t="str">
        <f ca="1">IFERROR(__xludf.DUMMYFUNCTION("REGEXREPLACE(F1535,""\D"", """")"),"23")</f>
        <v>23</v>
      </c>
    </row>
    <row r="948" spans="1:13" ht="15.75" customHeight="1">
      <c r="A948" s="1">
        <v>1640</v>
      </c>
      <c r="B948" s="3">
        <v>1641</v>
      </c>
      <c r="C948" s="3" t="s">
        <v>4527</v>
      </c>
      <c r="D948" s="3">
        <v>0.17958529204901341</v>
      </c>
      <c r="E948" s="3">
        <v>0.1696602861269291</v>
      </c>
      <c r="F948" s="3">
        <v>0.62838569880823403</v>
      </c>
      <c r="G948" s="3">
        <v>9.9674972914409535E-2</v>
      </c>
      <c r="H948" s="3">
        <v>0.13759479956663059</v>
      </c>
      <c r="I948" s="3">
        <v>0.27518959913326108</v>
      </c>
      <c r="J948" s="3">
        <v>4.1613495390857132E-2</v>
      </c>
      <c r="K948" s="3">
        <v>103867.0000000001</v>
      </c>
      <c r="L948" s="3" t="s">
        <v>11712</v>
      </c>
      <c r="M948" s="10" t="str">
        <f ca="1">IFERROR(__xludf.DUMMYFUNCTION("REGEXREPLACE(F1642,""\D"", """")"),"23")</f>
        <v>23</v>
      </c>
    </row>
    <row r="949" spans="1:13" ht="15.75" customHeight="1">
      <c r="A949" s="1">
        <v>1731</v>
      </c>
      <c r="B949" s="3">
        <v>1732</v>
      </c>
      <c r="C949" s="3" t="s">
        <v>4754</v>
      </c>
      <c r="D949" s="3">
        <v>0.1845773631443397</v>
      </c>
      <c r="E949" s="3">
        <v>0.16803604506373249</v>
      </c>
      <c r="F949" s="3">
        <v>0.63477088948787064</v>
      </c>
      <c r="G949" s="3">
        <v>0.1051212938005391</v>
      </c>
      <c r="H949" s="3">
        <v>0.1185983827493261</v>
      </c>
      <c r="I949" s="3">
        <v>0.29245283018867918</v>
      </c>
      <c r="J949" s="3">
        <v>4.0591087653195933E-2</v>
      </c>
      <c r="K949" s="3">
        <v>83282.899999999892</v>
      </c>
      <c r="L949" s="3" t="s">
        <v>11803</v>
      </c>
      <c r="M949" s="10" t="str">
        <f ca="1">IFERROR(__xludf.DUMMYFUNCTION("REGEXREPLACE(F1733,""\D"", """")"),"23")</f>
        <v>23</v>
      </c>
    </row>
    <row r="950" spans="1:13" ht="15.75" customHeight="1">
      <c r="A950" s="1">
        <v>1990</v>
      </c>
      <c r="B950" s="3">
        <v>1991</v>
      </c>
      <c r="C950" s="3" t="s">
        <v>5422</v>
      </c>
      <c r="D950" s="3">
        <v>0.1902697625393947</v>
      </c>
      <c r="E950" s="3">
        <v>0.1108432962118843</v>
      </c>
      <c r="F950" s="3">
        <v>0.620253164556962</v>
      </c>
      <c r="G950" s="3">
        <v>0.15189873417721519</v>
      </c>
      <c r="H950" s="3">
        <v>0.1569620253164557</v>
      </c>
      <c r="I950" s="3">
        <v>0.33417721518987342</v>
      </c>
      <c r="J950" s="3">
        <v>5.7707068895773109E-2</v>
      </c>
      <c r="K950" s="3">
        <v>46554.099999999657</v>
      </c>
      <c r="L950" s="3" t="s">
        <v>12062</v>
      </c>
      <c r="M950" s="10" t="str">
        <f ca="1">IFERROR(__xludf.DUMMYFUNCTION("REGEXREPLACE(F1992,""\D"", """")"),"23")</f>
        <v>23</v>
      </c>
    </row>
    <row r="951" spans="1:13" ht="15.75" customHeight="1">
      <c r="A951" s="1">
        <v>2015</v>
      </c>
      <c r="B951" s="3">
        <v>2016</v>
      </c>
      <c r="C951" s="3" t="s">
        <v>5490</v>
      </c>
      <c r="D951" s="3">
        <v>0.13999977292810931</v>
      </c>
      <c r="E951" s="3">
        <v>0.2265865317587073</v>
      </c>
      <c r="F951" s="3">
        <v>0.66666666666666663</v>
      </c>
      <c r="G951" s="3">
        <v>0.1101928374655647</v>
      </c>
      <c r="H951" s="3">
        <v>0.1212121212121212</v>
      </c>
      <c r="I951" s="3">
        <v>0.28374655647382918</v>
      </c>
      <c r="J951" s="3">
        <v>3.1384620308698249E-2</v>
      </c>
      <c r="K951" s="3">
        <v>38993.599999999737</v>
      </c>
      <c r="L951" s="3" t="s">
        <v>12087</v>
      </c>
      <c r="M951" s="10" t="str">
        <f ca="1">IFERROR(__xludf.DUMMYFUNCTION("REGEXREPLACE(F2017,""\D"", """")"),"23")</f>
        <v>23</v>
      </c>
    </row>
    <row r="952" spans="1:13" ht="15.75" customHeight="1">
      <c r="A952" s="1">
        <v>2028</v>
      </c>
      <c r="B952" s="3">
        <v>2029</v>
      </c>
      <c r="C952" s="3" t="s">
        <v>5525</v>
      </c>
      <c r="D952" s="3">
        <v>0.20986462084149549</v>
      </c>
      <c r="E952" s="3">
        <v>0.19647262704713001</v>
      </c>
      <c r="F952" s="3">
        <v>0.64130434782608692</v>
      </c>
      <c r="G952" s="3">
        <v>0.1141304347826087</v>
      </c>
      <c r="H952" s="3">
        <v>0.14402173913043481</v>
      </c>
      <c r="I952" s="3">
        <v>0.29619565217391303</v>
      </c>
      <c r="J952" s="3">
        <v>5.2424008681232218E-2</v>
      </c>
      <c r="K952" s="3">
        <v>39925.899999999747</v>
      </c>
      <c r="L952" s="3" t="s">
        <v>12100</v>
      </c>
      <c r="M952" s="10" t="str">
        <f ca="1">IFERROR(__xludf.DUMMYFUNCTION("REGEXREPLACE(F2030,""\D"", """")"),"23")</f>
        <v>23</v>
      </c>
    </row>
    <row r="953" spans="1:13" ht="15.75" customHeight="1">
      <c r="A953" s="1">
        <v>2103</v>
      </c>
      <c r="B953" s="3">
        <v>2104</v>
      </c>
      <c r="C953" s="3" t="s">
        <v>5718</v>
      </c>
      <c r="D953" s="3">
        <v>0.1730941753856208</v>
      </c>
      <c r="E953" s="3">
        <v>0.18395586168178349</v>
      </c>
      <c r="F953" s="3">
        <v>0.61896243291592123</v>
      </c>
      <c r="G953" s="3">
        <v>9.838998211091235E-2</v>
      </c>
      <c r="H953" s="3">
        <v>0.1234347048300537</v>
      </c>
      <c r="I953" s="3">
        <v>0.27549194991055448</v>
      </c>
      <c r="J953" s="3">
        <v>3.7384135054808428E-2</v>
      </c>
      <c r="K953" s="3">
        <v>61717.599999999533</v>
      </c>
      <c r="L953" s="3" t="s">
        <v>12175</v>
      </c>
      <c r="M953" s="10" t="str">
        <f ca="1">IFERROR(__xludf.DUMMYFUNCTION("REGEXREPLACE(F2105,""\D"", """")"),"23")</f>
        <v>23</v>
      </c>
    </row>
    <row r="954" spans="1:13" ht="15.75" customHeight="1">
      <c r="A954" s="1">
        <v>2659</v>
      </c>
      <c r="B954" s="3">
        <v>2660</v>
      </c>
      <c r="C954" s="3" t="s">
        <v>7149</v>
      </c>
      <c r="D954" s="3">
        <v>0.16885991762474781</v>
      </c>
      <c r="E954" s="3">
        <v>0.22660906321641461</v>
      </c>
      <c r="F954" s="3">
        <v>0.6432584269662921</v>
      </c>
      <c r="G954" s="3">
        <v>9.8314606741573038E-2</v>
      </c>
      <c r="H954" s="3">
        <v>0.1179775280898876</v>
      </c>
      <c r="I954" s="3">
        <v>0.26685393258426959</v>
      </c>
      <c r="J954" s="3">
        <v>3.5156037192711917E-2</v>
      </c>
      <c r="K954" s="3">
        <v>38455.399999999747</v>
      </c>
      <c r="L954" s="3" t="s">
        <v>12731</v>
      </c>
      <c r="M954" s="10" t="str">
        <f ca="1">IFERROR(__xludf.DUMMYFUNCTION("REGEXREPLACE(F2661,""\D"", """")"),"23")</f>
        <v>23</v>
      </c>
    </row>
    <row r="955" spans="1:13" ht="15.75" customHeight="1">
      <c r="A955" s="1">
        <v>2695</v>
      </c>
      <c r="B955" s="3">
        <v>2696</v>
      </c>
      <c r="C955" s="3" t="s">
        <v>7245</v>
      </c>
      <c r="D955" s="3">
        <v>0.19427218714640709</v>
      </c>
      <c r="E955" s="3">
        <v>0.33289291373807472</v>
      </c>
      <c r="F955" s="3">
        <v>0.6737967914438503</v>
      </c>
      <c r="G955" s="3">
        <v>0.1016042780748663</v>
      </c>
      <c r="H955" s="3">
        <v>0.1016042780748663</v>
      </c>
      <c r="I955" s="3">
        <v>0.24598930481283421</v>
      </c>
      <c r="J955" s="3">
        <v>3.6677386568096937E-2</v>
      </c>
      <c r="K955" s="3">
        <v>20076.3</v>
      </c>
      <c r="L955" s="3" t="s">
        <v>12767</v>
      </c>
      <c r="M955" s="10" t="str">
        <f ca="1">IFERROR(__xludf.DUMMYFUNCTION("REGEXREPLACE(F2697,""\D"", """")"),"23")</f>
        <v>23</v>
      </c>
    </row>
    <row r="956" spans="1:13" ht="15.75" customHeight="1">
      <c r="A956" s="1">
        <v>2849</v>
      </c>
      <c r="B956" s="3">
        <v>2850</v>
      </c>
      <c r="C956" s="3" t="s">
        <v>7642</v>
      </c>
      <c r="D956" s="3">
        <v>0.1458612639794703</v>
      </c>
      <c r="E956" s="3">
        <v>0.26627696271784751</v>
      </c>
      <c r="F956" s="3">
        <v>0.63184079601990051</v>
      </c>
      <c r="G956" s="3">
        <v>0.1069651741293532</v>
      </c>
      <c r="H956" s="3">
        <v>0.11442786069651741</v>
      </c>
      <c r="I956" s="3">
        <v>0.2462686567164179</v>
      </c>
      <c r="J956" s="3">
        <v>3.1341092905403732E-2</v>
      </c>
      <c r="K956" s="3">
        <v>44680.299999999683</v>
      </c>
      <c r="L956" s="3" t="s">
        <v>12918</v>
      </c>
      <c r="M956" s="10" t="str">
        <f ca="1">IFERROR(__xludf.DUMMYFUNCTION("REGEXREPLACE(F2851,""\D"", """")"),"23")</f>
        <v>23</v>
      </c>
    </row>
    <row r="957" spans="1:13" ht="15.75" customHeight="1">
      <c r="A957" s="1">
        <v>3188</v>
      </c>
      <c r="B957" s="3">
        <v>3189</v>
      </c>
      <c r="C957" s="3" t="s">
        <v>8527</v>
      </c>
      <c r="D957" s="3">
        <v>0.15576764815421451</v>
      </c>
      <c r="E957" s="3">
        <v>0.18575285268696021</v>
      </c>
      <c r="F957" s="3">
        <v>0.64429530201342278</v>
      </c>
      <c r="G957" s="3">
        <v>0.1006711409395973</v>
      </c>
      <c r="H957" s="3">
        <v>0.1208053691275168</v>
      </c>
      <c r="I957" s="3">
        <v>0.27404921700223711</v>
      </c>
      <c r="J957" s="3">
        <v>3.3926276254852707E-2</v>
      </c>
      <c r="K957" s="3">
        <v>98017.200000000405</v>
      </c>
      <c r="L957" s="3" t="s">
        <v>13257</v>
      </c>
      <c r="M957" s="10" t="str">
        <f ca="1">IFERROR(__xludf.DUMMYFUNCTION("REGEXREPLACE(F3190,""\D"", """")"),"23")</f>
        <v>23</v>
      </c>
    </row>
    <row r="958" spans="1:13" ht="15.75" customHeight="1">
      <c r="A958" s="1">
        <v>181</v>
      </c>
      <c r="B958" s="3">
        <v>182</v>
      </c>
      <c r="C958" s="3" t="s">
        <v>539</v>
      </c>
      <c r="D958" s="3">
        <v>0.2240966446834379</v>
      </c>
      <c r="E958" s="3">
        <v>0.13552912654887769</v>
      </c>
      <c r="F958" s="3">
        <v>0.69318181818181823</v>
      </c>
      <c r="G958" s="3">
        <v>0.23863636363636359</v>
      </c>
      <c r="H958" s="3">
        <v>4.5454545454545463E-2</v>
      </c>
      <c r="I958" s="3">
        <v>0.29545454545454553</v>
      </c>
      <c r="J958" s="3">
        <v>4.3935841801769099E-2</v>
      </c>
      <c r="K958" s="3">
        <v>9701.0000000000164</v>
      </c>
      <c r="L958" s="3" t="s">
        <v>10253</v>
      </c>
      <c r="M958" s="10" t="str">
        <f ca="1">IFERROR(__xludf.DUMMYFUNCTION("REGEXREPLACE(F183,""\D"", """")"),"24")</f>
        <v>24</v>
      </c>
    </row>
    <row r="959" spans="1:13" ht="15.75" customHeight="1">
      <c r="A959" s="1">
        <v>194</v>
      </c>
      <c r="B959" s="3">
        <v>195</v>
      </c>
      <c r="C959" s="3" t="s">
        <v>575</v>
      </c>
      <c r="D959" s="3">
        <v>0.2063494388555743</v>
      </c>
      <c r="E959" s="3">
        <v>0.17454337474690851</v>
      </c>
      <c r="F959" s="3">
        <v>0.66949152542372881</v>
      </c>
      <c r="G959" s="3">
        <v>0.22033898305084751</v>
      </c>
      <c r="H959" s="3">
        <v>9.3220338983050849E-2</v>
      </c>
      <c r="I959" s="3">
        <v>0.3559322033898305</v>
      </c>
      <c r="J959" s="3">
        <v>5.4437143493040671E-2</v>
      </c>
      <c r="K959" s="3">
        <v>13268.70000000003</v>
      </c>
      <c r="L959" s="3" t="s">
        <v>10266</v>
      </c>
      <c r="M959" s="10" t="str">
        <f ca="1">IFERROR(__xludf.DUMMYFUNCTION("REGEXREPLACE(F196,""\D"", """")"),"24")</f>
        <v>24</v>
      </c>
    </row>
    <row r="960" spans="1:13" ht="15.75" customHeight="1">
      <c r="A960" s="1">
        <v>514</v>
      </c>
      <c r="B960" s="3">
        <v>515</v>
      </c>
      <c r="C960" s="3" t="s">
        <v>1446</v>
      </c>
      <c r="D960" s="3">
        <v>0.13862642328824029</v>
      </c>
      <c r="E960" s="3">
        <v>0.17059634666640769</v>
      </c>
      <c r="F960" s="3">
        <v>0.61522198731501054</v>
      </c>
      <c r="G960" s="3">
        <v>0.11205073995771669</v>
      </c>
      <c r="H960" s="3">
        <v>0.14164904862579281</v>
      </c>
      <c r="I960" s="3">
        <v>0.30866807610993657</v>
      </c>
      <c r="J960" s="3">
        <v>3.4214881222525077E-2</v>
      </c>
      <c r="K960" s="3">
        <v>52179.999999999542</v>
      </c>
      <c r="L960" s="3" t="s">
        <v>10586</v>
      </c>
      <c r="M960" s="10" t="str">
        <f ca="1">IFERROR(__xludf.DUMMYFUNCTION("REGEXREPLACE(F516,""\D"", """")"),"24")</f>
        <v>24</v>
      </c>
    </row>
    <row r="961" spans="1:13" ht="15.75" customHeight="1">
      <c r="A961" s="1">
        <v>766</v>
      </c>
      <c r="B961" s="3">
        <v>767</v>
      </c>
      <c r="C961" s="3" t="s">
        <v>2129</v>
      </c>
      <c r="D961" s="3">
        <v>0.20196822454697941</v>
      </c>
      <c r="E961" s="3">
        <v>0.18903885908594659</v>
      </c>
      <c r="F961" s="3">
        <v>0.59630606860158308</v>
      </c>
      <c r="G961" s="3">
        <v>0.12137203166226911</v>
      </c>
      <c r="H961" s="3">
        <v>0.15039577836411611</v>
      </c>
      <c r="I961" s="3">
        <v>0.31926121372031657</v>
      </c>
      <c r="J961" s="3">
        <v>5.3293912223326793E-2</v>
      </c>
      <c r="K961" s="3">
        <v>44650.599999999693</v>
      </c>
      <c r="L961" s="3" t="s">
        <v>10838</v>
      </c>
      <c r="M961" s="10" t="str">
        <f ca="1">IFERROR(__xludf.DUMMYFUNCTION("REGEXREPLACE(F768,""\D"", """")"),"24")</f>
        <v>24</v>
      </c>
    </row>
    <row r="962" spans="1:13" ht="15.75" customHeight="1">
      <c r="A962" s="1">
        <v>921</v>
      </c>
      <c r="B962" s="3">
        <v>922</v>
      </c>
      <c r="C962" s="3" t="s">
        <v>2559</v>
      </c>
      <c r="D962" s="3">
        <v>0.1960193656955036</v>
      </c>
      <c r="E962" s="3">
        <v>0.18054303727529961</v>
      </c>
      <c r="F962" s="3">
        <v>0.61971830985915488</v>
      </c>
      <c r="G962" s="3">
        <v>7.746478873239436E-2</v>
      </c>
      <c r="H962" s="3">
        <v>0.14084507042253519</v>
      </c>
      <c r="I962" s="3">
        <v>0.29577464788732388</v>
      </c>
      <c r="J962" s="3">
        <v>3.757920987829038E-2</v>
      </c>
      <c r="K962" s="3">
        <v>15973.400000000031</v>
      </c>
      <c r="L962" s="3" t="s">
        <v>10993</v>
      </c>
      <c r="M962" s="10" t="str">
        <f ca="1">IFERROR(__xludf.DUMMYFUNCTION("REGEXREPLACE(F923,""\D"", """")"),"24")</f>
        <v>24</v>
      </c>
    </row>
    <row r="963" spans="1:13" ht="15.75" customHeight="1">
      <c r="A963" s="1">
        <v>1460</v>
      </c>
      <c r="B963" s="3">
        <v>1461</v>
      </c>
      <c r="C963" s="3" t="s">
        <v>4029</v>
      </c>
      <c r="D963" s="3">
        <v>0.19642575577293389</v>
      </c>
      <c r="E963" s="3">
        <v>0.24261946350306909</v>
      </c>
      <c r="F963" s="3">
        <v>0.60922330097087374</v>
      </c>
      <c r="G963" s="3">
        <v>0.1019417475728155</v>
      </c>
      <c r="H963" s="3">
        <v>8.4951456310679616E-2</v>
      </c>
      <c r="I963" s="3">
        <v>0.24271844660194181</v>
      </c>
      <c r="J963" s="3">
        <v>3.5293177866917783E-2</v>
      </c>
      <c r="K963" s="3">
        <v>46111.199999999633</v>
      </c>
      <c r="L963" s="3" t="s">
        <v>11532</v>
      </c>
      <c r="M963" s="10" t="str">
        <f ca="1">IFERROR(__xludf.DUMMYFUNCTION("REGEXREPLACE(F1462,""\D"", """")"),"24")</f>
        <v>24</v>
      </c>
    </row>
    <row r="964" spans="1:13" ht="15.75" customHeight="1">
      <c r="A964" s="1">
        <v>1462</v>
      </c>
      <c r="B964" s="3">
        <v>1463</v>
      </c>
      <c r="C964" s="3" t="s">
        <v>4034</v>
      </c>
      <c r="D964" s="3">
        <v>0.18694494284972471</v>
      </c>
      <c r="E964" s="3">
        <v>0.45708562845486411</v>
      </c>
      <c r="F964" s="3">
        <v>0.5957446808510638</v>
      </c>
      <c r="G964" s="3">
        <v>8.5106382978723402E-2</v>
      </c>
      <c r="H964" s="3">
        <v>0.1063829787234043</v>
      </c>
      <c r="I964" s="3">
        <v>0.21276595744680851</v>
      </c>
      <c r="J964" s="3">
        <v>2.3920352397986171E-2</v>
      </c>
      <c r="K964" s="3">
        <v>5102.6000000000013</v>
      </c>
      <c r="L964" s="3" t="s">
        <v>11534</v>
      </c>
      <c r="M964" s="10" t="str">
        <f ca="1">IFERROR(__xludf.DUMMYFUNCTION("REGEXREPLACE(F1464,""\D"", """")"),"24")</f>
        <v>24</v>
      </c>
    </row>
    <row r="965" spans="1:13" ht="15.75" customHeight="1">
      <c r="A965" s="1">
        <v>1991</v>
      </c>
      <c r="B965" s="3">
        <v>1992</v>
      </c>
      <c r="C965" s="3" t="s">
        <v>5425</v>
      </c>
      <c r="D965" s="3">
        <v>0.14058623153905961</v>
      </c>
      <c r="E965" s="3">
        <v>0.29824771283647278</v>
      </c>
      <c r="F965" s="3">
        <v>0.6324110671936759</v>
      </c>
      <c r="G965" s="3">
        <v>8.3003952569169967E-2</v>
      </c>
      <c r="H965" s="3">
        <v>9.6837944664031617E-2</v>
      </c>
      <c r="I965" s="3">
        <v>0.22924901185770749</v>
      </c>
      <c r="J965" s="3">
        <v>2.4462338135135601E-2</v>
      </c>
      <c r="K965" s="3">
        <v>55295.999999999447</v>
      </c>
      <c r="L965" s="3" t="s">
        <v>12063</v>
      </c>
      <c r="M965" s="10" t="str">
        <f ca="1">IFERROR(__xludf.DUMMYFUNCTION("REGEXREPLACE(F1993,""\D"", """")"),"24")</f>
        <v>24</v>
      </c>
    </row>
    <row r="966" spans="1:13" ht="15.75" customHeight="1">
      <c r="A966" s="1">
        <v>2068</v>
      </c>
      <c r="B966" s="3">
        <v>2069</v>
      </c>
      <c r="C966" s="3" t="s">
        <v>5630</v>
      </c>
      <c r="D966" s="3">
        <v>0.1662607718154363</v>
      </c>
      <c r="E966" s="3">
        <v>0.21154983454642451</v>
      </c>
      <c r="F966" s="3">
        <v>0.63550420168067223</v>
      </c>
      <c r="G966" s="3">
        <v>8.7184873949579828E-2</v>
      </c>
      <c r="H966" s="3">
        <v>0.13025210084033609</v>
      </c>
      <c r="I966" s="3">
        <v>0.2699579831932773</v>
      </c>
      <c r="J966" s="3">
        <v>3.509336939154474E-2</v>
      </c>
      <c r="K966" s="3">
        <v>103959.00000000031</v>
      </c>
      <c r="L966" s="3" t="s">
        <v>12140</v>
      </c>
      <c r="M966" s="10" t="str">
        <f ca="1">IFERROR(__xludf.DUMMYFUNCTION("REGEXREPLACE(F2070,""\D"", """")"),"24")</f>
        <v>24</v>
      </c>
    </row>
    <row r="967" spans="1:13" ht="15.75" customHeight="1">
      <c r="A967" s="1">
        <v>2255</v>
      </c>
      <c r="B967" s="3">
        <v>2256</v>
      </c>
      <c r="C967" s="3" t="s">
        <v>6100</v>
      </c>
      <c r="D967" s="3">
        <v>0.1385376976685404</v>
      </c>
      <c r="E967" s="3">
        <v>0.28612392813008458</v>
      </c>
      <c r="F967" s="3">
        <v>0.6297968397291196</v>
      </c>
      <c r="G967" s="3">
        <v>9.7065462753950338E-2</v>
      </c>
      <c r="H967" s="3">
        <v>9.480812641083522E-2</v>
      </c>
      <c r="I967" s="3">
        <v>0.23476297968397289</v>
      </c>
      <c r="J967" s="3">
        <v>2.5733181253130111E-2</v>
      </c>
      <c r="K967" s="3">
        <v>48300.399999999558</v>
      </c>
      <c r="L967" s="3" t="s">
        <v>12327</v>
      </c>
      <c r="M967" s="10" t="str">
        <f ca="1">IFERROR(__xludf.DUMMYFUNCTION("REGEXREPLACE(F2257,""\D"", """")"),"24")</f>
        <v>24</v>
      </c>
    </row>
    <row r="968" spans="1:13" ht="15.75" customHeight="1">
      <c r="A968" s="1">
        <v>2696</v>
      </c>
      <c r="B968" s="3">
        <v>2697</v>
      </c>
      <c r="C968" s="3" t="s">
        <v>7248</v>
      </c>
      <c r="D968" s="3">
        <v>0.1420697061472064</v>
      </c>
      <c r="E968" s="3">
        <v>3.5037551284421563E-2</v>
      </c>
      <c r="F968" s="3">
        <v>0.74193548387096775</v>
      </c>
      <c r="G968" s="3">
        <v>0.1290322580645161</v>
      </c>
      <c r="H968" s="3">
        <v>0.22580645161290319</v>
      </c>
      <c r="I968" s="3">
        <v>0.40322580645161288</v>
      </c>
      <c r="J968" s="3">
        <v>4.2825075811754647E-2</v>
      </c>
      <c r="K968" s="3">
        <v>7175.7000000000007</v>
      </c>
      <c r="L968" s="3" t="s">
        <v>12768</v>
      </c>
      <c r="M968" s="10" t="str">
        <f ca="1">IFERROR(__xludf.DUMMYFUNCTION("REGEXREPLACE(F2698,""\D"", """")"),"24")</f>
        <v>24</v>
      </c>
    </row>
    <row r="969" spans="1:13" ht="15.75" customHeight="1">
      <c r="A969" s="1">
        <v>2771</v>
      </c>
      <c r="B969" s="3">
        <v>2772</v>
      </c>
      <c r="C969" s="3" t="s">
        <v>7446</v>
      </c>
      <c r="D969" s="3">
        <v>0.39508068125742518</v>
      </c>
      <c r="E969" s="3">
        <v>0.4499742275670392</v>
      </c>
      <c r="F969" s="3">
        <v>0.54411764705882348</v>
      </c>
      <c r="G969" s="3">
        <v>7.3529411764705885E-2</v>
      </c>
      <c r="H969" s="3">
        <v>8.8235294117647065E-2</v>
      </c>
      <c r="I969" s="3">
        <v>0.20588235294117649</v>
      </c>
      <c r="J969" s="3">
        <v>4.6190253751990637E-2</v>
      </c>
      <c r="K969" s="3">
        <v>7987.6000000000022</v>
      </c>
      <c r="L969" s="3" t="s">
        <v>12843</v>
      </c>
      <c r="M969" s="10" t="str">
        <f ca="1">IFERROR(__xludf.DUMMYFUNCTION("REGEXREPLACE(F2773,""\D"", """")"),"24")</f>
        <v>24</v>
      </c>
    </row>
    <row r="970" spans="1:13" ht="15.75" customHeight="1">
      <c r="A970" s="1">
        <v>2999</v>
      </c>
      <c r="B970" s="3">
        <v>3000</v>
      </c>
      <c r="C970" s="3" t="s">
        <v>8033</v>
      </c>
      <c r="D970" s="3">
        <v>0.13379917647218581</v>
      </c>
      <c r="E970" s="3">
        <v>0.14302931659548071</v>
      </c>
      <c r="F970" s="3">
        <v>0.62745098039215685</v>
      </c>
      <c r="G970" s="3">
        <v>0.1372549019607843</v>
      </c>
      <c r="H970" s="3">
        <v>0.1241830065359477</v>
      </c>
      <c r="I970" s="3">
        <v>0.29411764705882348</v>
      </c>
      <c r="J970" s="3">
        <v>3.2798894326775317E-2</v>
      </c>
      <c r="K970" s="3">
        <v>18324.20000000003</v>
      </c>
      <c r="L970" s="3" t="s">
        <v>13068</v>
      </c>
      <c r="M970" s="10" t="str">
        <f ca="1">IFERROR(__xludf.DUMMYFUNCTION("REGEXREPLACE(F3001,""\D"", """")"),"24")</f>
        <v>24</v>
      </c>
    </row>
    <row r="971" spans="1:13" ht="15.75" customHeight="1">
      <c r="A971" s="1">
        <v>3540</v>
      </c>
      <c r="B971" s="3">
        <v>3541</v>
      </c>
      <c r="C971" s="3" t="s">
        <v>9430</v>
      </c>
      <c r="D971" s="3">
        <v>0.13532086292612</v>
      </c>
      <c r="E971" s="3">
        <v>0.27973059990542781</v>
      </c>
      <c r="F971" s="3">
        <v>0.58692185007974484</v>
      </c>
      <c r="G971" s="3">
        <v>9.7288676236044661E-2</v>
      </c>
      <c r="H971" s="3">
        <v>0.1116427432216906</v>
      </c>
      <c r="I971" s="3">
        <v>0.25199362041467299</v>
      </c>
      <c r="J971" s="3">
        <v>2.7650583236966109E-2</v>
      </c>
      <c r="K971" s="3">
        <v>72638.499999999651</v>
      </c>
      <c r="L971" s="3" t="s">
        <v>13608</v>
      </c>
      <c r="M971" s="10" t="str">
        <f ca="1">IFERROR(__xludf.DUMMYFUNCTION("REGEXREPLACE(F3542,""\D"", """")"),"24")</f>
        <v>24</v>
      </c>
    </row>
    <row r="972" spans="1:13" ht="15.75" customHeight="1">
      <c r="A972" s="1">
        <v>3703</v>
      </c>
      <c r="B972" s="3">
        <v>3704</v>
      </c>
      <c r="C972" s="3" t="s">
        <v>9855</v>
      </c>
      <c r="D972" s="3">
        <v>0.25942424575305822</v>
      </c>
      <c r="E972" s="3">
        <v>0.1538918615117835</v>
      </c>
      <c r="F972" s="3">
        <v>0.6428571428571429</v>
      </c>
      <c r="G972" s="3">
        <v>0.18571428571428569</v>
      </c>
      <c r="H972" s="3">
        <v>0.1142857142857143</v>
      </c>
      <c r="I972" s="3">
        <v>0.38571428571428568</v>
      </c>
      <c r="J972" s="3">
        <v>6.6375220481926039E-2</v>
      </c>
      <c r="K972" s="3">
        <v>8021.1000000000058</v>
      </c>
      <c r="L972" s="3" t="s">
        <v>13767</v>
      </c>
      <c r="M972" s="10" t="str">
        <f ca="1">IFERROR(__xludf.DUMMYFUNCTION("REGEXREPLACE(F3705,""\D"", """")"),"24")</f>
        <v>24</v>
      </c>
    </row>
    <row r="973" spans="1:13" ht="15.75" customHeight="1">
      <c r="A973" s="1">
        <v>3780</v>
      </c>
      <c r="B973" s="3">
        <v>3781</v>
      </c>
      <c r="C973" s="3" t="s">
        <v>10048</v>
      </c>
      <c r="D973" s="3">
        <v>0.14018890377615151</v>
      </c>
      <c r="E973" s="3">
        <v>9.6250458313302367E-2</v>
      </c>
      <c r="F973" s="3">
        <v>0.676056338028169</v>
      </c>
      <c r="G973" s="3">
        <v>0.16901408450704231</v>
      </c>
      <c r="H973" s="3">
        <v>0.15492957746478869</v>
      </c>
      <c r="I973" s="3">
        <v>0.36619718309859162</v>
      </c>
      <c r="J973" s="3">
        <v>4.0951855793074483E-2</v>
      </c>
      <c r="K973" s="3">
        <v>8167.5000000000073</v>
      </c>
      <c r="L973" s="3" t="s">
        <v>13843</v>
      </c>
      <c r="M973" s="10" t="str">
        <f ca="1">IFERROR(__xludf.DUMMYFUNCTION("REGEXREPLACE(F3782,""\D"", """")"),"24")</f>
        <v>24</v>
      </c>
    </row>
    <row r="974" spans="1:13" ht="15.75" customHeight="1">
      <c r="A974" s="1">
        <v>253</v>
      </c>
      <c r="B974" s="3">
        <v>254</v>
      </c>
      <c r="C974" s="3" t="s">
        <v>746</v>
      </c>
      <c r="D974" s="3">
        <v>0.15294936858747879</v>
      </c>
      <c r="E974" s="3">
        <v>9.7735368107088855E-2</v>
      </c>
      <c r="F974" s="3">
        <v>0.67307692307692313</v>
      </c>
      <c r="G974" s="3">
        <v>0.1875</v>
      </c>
      <c r="H974" s="3">
        <v>0.1057692307692308</v>
      </c>
      <c r="I974" s="3">
        <v>0.32211538461538458</v>
      </c>
      <c r="J974" s="3">
        <v>4.1173647780303982E-2</v>
      </c>
      <c r="K974" s="3">
        <v>23272.899999999991</v>
      </c>
      <c r="L974" s="3" t="s">
        <v>10325</v>
      </c>
      <c r="M974" s="10" t="str">
        <f ca="1">IFERROR(__xludf.DUMMYFUNCTION("REGEXREPLACE(F255,""\D"", """")"),"25")</f>
        <v>25</v>
      </c>
    </row>
    <row r="975" spans="1:13" ht="15.75" customHeight="1">
      <c r="A975" s="1">
        <v>361</v>
      </c>
      <c r="B975" s="3">
        <v>362</v>
      </c>
      <c r="C975" s="3" t="s">
        <v>1038</v>
      </c>
      <c r="D975" s="3">
        <v>0.17253185050911471</v>
      </c>
      <c r="E975" s="3">
        <v>0.21529472907572789</v>
      </c>
      <c r="F975" s="3">
        <v>0.62674094707520889</v>
      </c>
      <c r="G975" s="3">
        <v>0.12813370473537611</v>
      </c>
      <c r="H975" s="3">
        <v>0.10584958217270191</v>
      </c>
      <c r="I975" s="3">
        <v>0.28690807799442902</v>
      </c>
      <c r="J975" s="3">
        <v>3.8984060668848443E-2</v>
      </c>
      <c r="K975" s="3">
        <v>40448.499999999731</v>
      </c>
      <c r="L975" s="3" t="s">
        <v>10433</v>
      </c>
      <c r="M975" s="10" t="str">
        <f ca="1">IFERROR(__xludf.DUMMYFUNCTION("REGEXREPLACE(F363,""\D"", """")"),"25")</f>
        <v>25</v>
      </c>
    </row>
    <row r="976" spans="1:13" ht="15.75" customHeight="1">
      <c r="A976" s="1">
        <v>704</v>
      </c>
      <c r="B976" s="3">
        <v>705</v>
      </c>
      <c r="C976" s="3" t="s">
        <v>1962</v>
      </c>
      <c r="D976" s="3">
        <v>0.1667630369621757</v>
      </c>
      <c r="E976" s="3">
        <v>0.17483732638375421</v>
      </c>
      <c r="F976" s="3">
        <v>0.61954261954261958</v>
      </c>
      <c r="G976" s="3">
        <v>0.10602910602910599</v>
      </c>
      <c r="H976" s="3">
        <v>0.13513513513513509</v>
      </c>
      <c r="I976" s="3">
        <v>0.2785862785862786</v>
      </c>
      <c r="J976" s="3">
        <v>3.9073376844561657E-2</v>
      </c>
      <c r="K976" s="3">
        <v>53519.499999999483</v>
      </c>
      <c r="L976" s="3" t="s">
        <v>10776</v>
      </c>
      <c r="M976" s="10" t="str">
        <f ca="1">IFERROR(__xludf.DUMMYFUNCTION("REGEXREPLACE(F706,""\D"", """")"),"25")</f>
        <v>25</v>
      </c>
    </row>
    <row r="977" spans="1:13" ht="15.75" customHeight="1">
      <c r="A977" s="1">
        <v>918</v>
      </c>
      <c r="B977" s="3">
        <v>919</v>
      </c>
      <c r="C977" s="3" t="s">
        <v>2548</v>
      </c>
      <c r="D977" s="3">
        <v>0.1817899122602441</v>
      </c>
      <c r="E977" s="3">
        <v>0.26788743880289589</v>
      </c>
      <c r="F977" s="3">
        <v>0.67391304347826086</v>
      </c>
      <c r="G977" s="3">
        <v>9.5652173913043481E-2</v>
      </c>
      <c r="H977" s="3">
        <v>7.8260869565217397E-2</v>
      </c>
      <c r="I977" s="3">
        <v>0.22173913043478261</v>
      </c>
      <c r="J977" s="3">
        <v>2.927706138633725E-2</v>
      </c>
      <c r="K977" s="3">
        <v>24705.79999999997</v>
      </c>
      <c r="L977" s="3" t="s">
        <v>10990</v>
      </c>
      <c r="M977" s="10" t="str">
        <f ca="1">IFERROR(__xludf.DUMMYFUNCTION("REGEXREPLACE(F920,""\D"", """")"),"25")</f>
        <v>25</v>
      </c>
    </row>
    <row r="978" spans="1:13" ht="15.75" customHeight="1">
      <c r="A978" s="1">
        <v>1053</v>
      </c>
      <c r="B978" s="3">
        <v>1054</v>
      </c>
      <c r="C978" s="3" t="s">
        <v>2918</v>
      </c>
      <c r="D978" s="3">
        <v>0.1324615604625497</v>
      </c>
      <c r="E978" s="3">
        <v>0.37814243542835069</v>
      </c>
      <c r="F978" s="3">
        <v>0.61142857142857143</v>
      </c>
      <c r="G978" s="3">
        <v>7.7142857142857138E-2</v>
      </c>
      <c r="H978" s="3">
        <v>8.5714285714285715E-2</v>
      </c>
      <c r="I978" s="3">
        <v>0.21142857142857141</v>
      </c>
      <c r="J978" s="3">
        <v>2.0474535734215121E-2</v>
      </c>
      <c r="K978" s="3">
        <v>38911.899999999783</v>
      </c>
      <c r="L978" s="3" t="s">
        <v>11125</v>
      </c>
      <c r="M978" s="10" t="str">
        <f ca="1">IFERROR(__xludf.DUMMYFUNCTION("REGEXREPLACE(F1055,""\D"", """")"),"25")</f>
        <v>25</v>
      </c>
    </row>
    <row r="979" spans="1:13" ht="15.75" customHeight="1">
      <c r="A979" s="1">
        <v>1359</v>
      </c>
      <c r="B979" s="3">
        <v>1360</v>
      </c>
      <c r="C979" s="3" t="s">
        <v>3765</v>
      </c>
      <c r="D979" s="3">
        <v>0.13525325579587619</v>
      </c>
      <c r="E979" s="3">
        <v>9.3609354932174441E-2</v>
      </c>
      <c r="F979" s="3">
        <v>0.68821292775665399</v>
      </c>
      <c r="G979" s="3">
        <v>0.15209125475285171</v>
      </c>
      <c r="H979" s="3">
        <v>0.17870722433460079</v>
      </c>
      <c r="I979" s="3">
        <v>0.38022813688212931</v>
      </c>
      <c r="J979" s="3">
        <v>4.3471370697697631E-2</v>
      </c>
      <c r="K979" s="3">
        <v>29410.099999999929</v>
      </c>
      <c r="L979" s="3" t="s">
        <v>11431</v>
      </c>
      <c r="M979" s="10" t="str">
        <f ca="1">IFERROR(__xludf.DUMMYFUNCTION("REGEXREPLACE(F1361,""\D"", """")"),"25")</f>
        <v>25</v>
      </c>
    </row>
    <row r="980" spans="1:13" ht="15.75" customHeight="1">
      <c r="A980" s="1">
        <v>2520</v>
      </c>
      <c r="B980" s="3">
        <v>2521</v>
      </c>
      <c r="C980" s="3" t="s">
        <v>6781</v>
      </c>
      <c r="D980" s="3">
        <v>0.1841695180260961</v>
      </c>
      <c r="E980" s="3">
        <v>0.17422192637968081</v>
      </c>
      <c r="F980" s="3">
        <v>0.64015645371577579</v>
      </c>
      <c r="G980" s="3">
        <v>0.1238591916558018</v>
      </c>
      <c r="H980" s="3">
        <v>0.14602346805736641</v>
      </c>
      <c r="I980" s="3">
        <v>0.29074315514993482</v>
      </c>
      <c r="J980" s="3">
        <v>4.8959952642219952E-2</v>
      </c>
      <c r="K980" s="3">
        <v>86968.199999999866</v>
      </c>
      <c r="L980" s="3" t="s">
        <v>12592</v>
      </c>
      <c r="M980" s="10" t="str">
        <f ca="1">IFERROR(__xludf.DUMMYFUNCTION("REGEXREPLACE(F2522,""\D"", """")"),"25")</f>
        <v>25</v>
      </c>
    </row>
    <row r="981" spans="1:13" ht="15.75" customHeight="1">
      <c r="A981" s="1">
        <v>2559</v>
      </c>
      <c r="B981" s="3">
        <v>2560</v>
      </c>
      <c r="C981" s="3" t="s">
        <v>6883</v>
      </c>
      <c r="D981" s="3">
        <v>0.18849573719929999</v>
      </c>
      <c r="E981" s="3">
        <v>0.31553028241213588</v>
      </c>
      <c r="F981" s="3">
        <v>0.67015706806282727</v>
      </c>
      <c r="G981" s="3">
        <v>7.8534031413612565E-2</v>
      </c>
      <c r="H981" s="3">
        <v>6.8062827225130892E-2</v>
      </c>
      <c r="I981" s="3">
        <v>0.21465968586387429</v>
      </c>
      <c r="J981" s="3">
        <v>2.467427099107912E-2</v>
      </c>
      <c r="K981" s="3">
        <v>19312.8</v>
      </c>
      <c r="L981" s="3" t="s">
        <v>12631</v>
      </c>
      <c r="M981" s="10" t="str">
        <f ca="1">IFERROR(__xludf.DUMMYFUNCTION("REGEXREPLACE(F2561,""\D"", """")"),"25")</f>
        <v>25</v>
      </c>
    </row>
    <row r="982" spans="1:13" ht="15.75" customHeight="1">
      <c r="A982" s="1">
        <v>2575</v>
      </c>
      <c r="B982" s="3">
        <v>2576</v>
      </c>
      <c r="C982" s="3" t="s">
        <v>6929</v>
      </c>
      <c r="D982" s="3">
        <v>0.28098835710484438</v>
      </c>
      <c r="E982" s="3">
        <v>0.38511244775910308</v>
      </c>
      <c r="F982" s="3">
        <v>0.62686567164179108</v>
      </c>
      <c r="G982" s="3">
        <v>0.22388059701492541</v>
      </c>
      <c r="H982" s="3">
        <v>0</v>
      </c>
      <c r="I982" s="3">
        <v>0.2537313432835821</v>
      </c>
      <c r="J982" s="3">
        <v>4.3656484012749172E-2</v>
      </c>
      <c r="K982" s="3">
        <v>7287.2999999999993</v>
      </c>
      <c r="L982" s="3" t="s">
        <v>12647</v>
      </c>
      <c r="M982" s="10" t="str">
        <f ca="1">IFERROR(__xludf.DUMMYFUNCTION("REGEXREPLACE(F2577,""\D"", """")"),"25")</f>
        <v>25</v>
      </c>
    </row>
    <row r="983" spans="1:13" ht="15.75" customHeight="1">
      <c r="A983" s="1">
        <v>2723</v>
      </c>
      <c r="B983" s="3">
        <v>2724</v>
      </c>
      <c r="C983" s="3" t="s">
        <v>7317</v>
      </c>
      <c r="D983" s="3">
        <v>0.17131705019810151</v>
      </c>
      <c r="E983" s="3">
        <v>0.1394425615783626</v>
      </c>
      <c r="F983" s="3">
        <v>0.65142857142857147</v>
      </c>
      <c r="G983" s="3">
        <v>0.13142857142857139</v>
      </c>
      <c r="H983" s="3">
        <v>0.14285714285714279</v>
      </c>
      <c r="I983" s="3">
        <v>0.29142857142857143</v>
      </c>
      <c r="J983" s="3">
        <v>4.462206457631783E-2</v>
      </c>
      <c r="K983" s="3">
        <v>20350.40000000002</v>
      </c>
      <c r="L983" s="3" t="s">
        <v>12795</v>
      </c>
      <c r="M983" s="10" t="str">
        <f ca="1">IFERROR(__xludf.DUMMYFUNCTION("REGEXREPLACE(F2725,""\D"", """")"),"25")</f>
        <v>25</v>
      </c>
    </row>
    <row r="984" spans="1:13" ht="15.75" customHeight="1">
      <c r="A984" s="1">
        <v>2988</v>
      </c>
      <c r="B984" s="3">
        <v>2989</v>
      </c>
      <c r="C984" s="3" t="s">
        <v>8004</v>
      </c>
      <c r="D984" s="3">
        <v>0.19802164809496969</v>
      </c>
      <c r="E984" s="3">
        <v>0.1672147896589975</v>
      </c>
      <c r="F984" s="3">
        <v>0.5460750853242321</v>
      </c>
      <c r="G984" s="3">
        <v>0.1194539249146758</v>
      </c>
      <c r="H984" s="3">
        <v>9.556313993174062E-2</v>
      </c>
      <c r="I984" s="3">
        <v>0.28668941979522178</v>
      </c>
      <c r="J984" s="3">
        <v>4.0580846169748858E-2</v>
      </c>
      <c r="K984" s="3">
        <v>33076.299999999901</v>
      </c>
      <c r="L984" s="3" t="s">
        <v>13057</v>
      </c>
      <c r="M984" s="10" t="str">
        <f ca="1">IFERROR(__xludf.DUMMYFUNCTION("REGEXREPLACE(F2990,""\D"", """")"),"25")</f>
        <v>25</v>
      </c>
    </row>
    <row r="985" spans="1:13" ht="15.75" customHeight="1">
      <c r="A985" s="1">
        <v>3503</v>
      </c>
      <c r="B985" s="3">
        <v>3504</v>
      </c>
      <c r="C985" s="3" t="s">
        <v>9340</v>
      </c>
      <c r="D985" s="3">
        <v>0.1241056052978676</v>
      </c>
      <c r="E985" s="3">
        <v>0.12618851125155231</v>
      </c>
      <c r="F985" s="3">
        <v>0.69803921568627447</v>
      </c>
      <c r="G985" s="3">
        <v>0.14509803921568629</v>
      </c>
      <c r="H985" s="3">
        <v>0.1647058823529412</v>
      </c>
      <c r="I985" s="3">
        <v>0.34509803921568633</v>
      </c>
      <c r="J985" s="3">
        <v>3.7285919077155207E-2</v>
      </c>
      <c r="K985" s="3">
        <v>27678.999999999971</v>
      </c>
      <c r="L985" s="3" t="s">
        <v>13571</v>
      </c>
      <c r="M985" s="10" t="str">
        <f ca="1">IFERROR(__xludf.DUMMYFUNCTION("REGEXREPLACE(F3505,""\D"", """")"),"25")</f>
        <v>25</v>
      </c>
    </row>
    <row r="986" spans="1:13" ht="15.75" customHeight="1">
      <c r="A986" s="1">
        <v>3660</v>
      </c>
      <c r="B986" s="3">
        <v>3661</v>
      </c>
      <c r="C986" s="3" t="s">
        <v>9739</v>
      </c>
      <c r="D986" s="3">
        <v>0.19804032822704259</v>
      </c>
      <c r="E986" s="3">
        <v>0.1729979003437363</v>
      </c>
      <c r="F986" s="3">
        <v>0.5423728813559322</v>
      </c>
      <c r="G986" s="3">
        <v>0.1186440677966102</v>
      </c>
      <c r="H986" s="3">
        <v>9.4915254237288138E-2</v>
      </c>
      <c r="I986" s="3">
        <v>0.28474576271186441</v>
      </c>
      <c r="J986" s="3">
        <v>4.03067995231806E-2</v>
      </c>
      <c r="K986" s="3">
        <v>33370.699999999903</v>
      </c>
      <c r="L986" s="3" t="s">
        <v>13727</v>
      </c>
      <c r="M986" s="10" t="str">
        <f ca="1">IFERROR(__xludf.DUMMYFUNCTION("REGEXREPLACE(F3662,""\D"", """")"),"25")</f>
        <v>25</v>
      </c>
    </row>
    <row r="987" spans="1:13" ht="15.75" customHeight="1">
      <c r="A987" s="1">
        <v>3704</v>
      </c>
      <c r="B987" s="3">
        <v>3705</v>
      </c>
      <c r="C987" s="3" t="s">
        <v>9858</v>
      </c>
      <c r="D987" s="3">
        <v>0.2003186009233999</v>
      </c>
      <c r="E987" s="3">
        <v>0.44204368011268269</v>
      </c>
      <c r="F987" s="3">
        <v>0.5752212389380531</v>
      </c>
      <c r="G987" s="3">
        <v>6.4896755162241887E-2</v>
      </c>
      <c r="H987" s="3">
        <v>0.10324483775811211</v>
      </c>
      <c r="I987" s="3">
        <v>0.1887905604719764</v>
      </c>
      <c r="J987" s="3">
        <v>3.1430374638294928E-2</v>
      </c>
      <c r="K987" s="3">
        <v>38782.399999999827</v>
      </c>
      <c r="L987" s="3" t="s">
        <v>13768</v>
      </c>
      <c r="M987" s="10" t="str">
        <f ca="1">IFERROR(__xludf.DUMMYFUNCTION("REGEXREPLACE(F3706,""\D"", """")"),"25")</f>
        <v>25</v>
      </c>
    </row>
    <row r="988" spans="1:13" ht="15.75" customHeight="1">
      <c r="A988" s="1">
        <v>919</v>
      </c>
      <c r="B988" s="3">
        <v>920</v>
      </c>
      <c r="C988" s="3" t="s">
        <v>2551</v>
      </c>
      <c r="D988" s="3">
        <v>0.168840689604738</v>
      </c>
      <c r="E988" s="3">
        <v>0.19702560779625841</v>
      </c>
      <c r="F988" s="3">
        <v>0.62872928176795584</v>
      </c>
      <c r="G988" s="3">
        <v>0.1082872928176796</v>
      </c>
      <c r="H988" s="3">
        <v>0.1392265193370166</v>
      </c>
      <c r="I988" s="3">
        <v>0.29060773480662982</v>
      </c>
      <c r="J988" s="3">
        <v>4.1012313549139347E-2</v>
      </c>
      <c r="K988" s="3">
        <v>101878.6000000003</v>
      </c>
      <c r="L988" s="3" t="s">
        <v>10991</v>
      </c>
      <c r="M988" s="10" t="str">
        <f ca="1">IFERROR(__xludf.DUMMYFUNCTION("REGEXREPLACE(F921,""\D"", """")"),"26")</f>
        <v>26</v>
      </c>
    </row>
    <row r="989" spans="1:13" ht="15.75" customHeight="1">
      <c r="A989" s="1">
        <v>1071</v>
      </c>
      <c r="B989" s="3">
        <v>1072</v>
      </c>
      <c r="C989" s="3" t="s">
        <v>2965</v>
      </c>
      <c r="D989" s="3">
        <v>0.2225793540174783</v>
      </c>
      <c r="E989" s="3">
        <v>0.23135131848316479</v>
      </c>
      <c r="F989" s="3">
        <v>0.65551839464882944</v>
      </c>
      <c r="G989" s="3">
        <v>0.1070234113712375</v>
      </c>
      <c r="H989" s="3">
        <v>0.14381270903010029</v>
      </c>
      <c r="I989" s="3">
        <v>0.30769230769230771</v>
      </c>
      <c r="J989" s="3">
        <v>5.3399684716848812E-2</v>
      </c>
      <c r="K989" s="3">
        <v>33405.799999999872</v>
      </c>
      <c r="L989" s="3" t="s">
        <v>11143</v>
      </c>
      <c r="M989" s="10" t="str">
        <f ca="1">IFERROR(__xludf.DUMMYFUNCTION("REGEXREPLACE(F1073,""\D"", """")"),"26")</f>
        <v>26</v>
      </c>
    </row>
    <row r="990" spans="1:13" ht="15.75" customHeight="1">
      <c r="A990" s="1">
        <v>1611</v>
      </c>
      <c r="B990" s="3">
        <v>1612</v>
      </c>
      <c r="C990" s="3" t="s">
        <v>4450</v>
      </c>
      <c r="D990" s="3">
        <v>0.15851537538502911</v>
      </c>
      <c r="E990" s="3">
        <v>0.29736327165130888</v>
      </c>
      <c r="F990" s="3">
        <v>0.63993948562783665</v>
      </c>
      <c r="G990" s="3">
        <v>8.169440242057488E-2</v>
      </c>
      <c r="H990" s="3">
        <v>9.3797276853252648E-2</v>
      </c>
      <c r="I990" s="3">
        <v>0.23751891074130099</v>
      </c>
      <c r="J990" s="3">
        <v>2.710629090004512E-2</v>
      </c>
      <c r="K990" s="3">
        <v>69789.299999999814</v>
      </c>
      <c r="L990" s="3" t="s">
        <v>11683</v>
      </c>
      <c r="M990" s="10" t="str">
        <f ca="1">IFERROR(__xludf.DUMMYFUNCTION("REGEXREPLACE(F1613,""\D"", """")"),"26")</f>
        <v>26</v>
      </c>
    </row>
    <row r="991" spans="1:13" ht="15.75" customHeight="1">
      <c r="A991" s="1">
        <v>2042</v>
      </c>
      <c r="B991" s="3">
        <v>2043</v>
      </c>
      <c r="C991" s="3" t="s">
        <v>5564</v>
      </c>
      <c r="D991" s="3">
        <v>0.20798727645845269</v>
      </c>
      <c r="E991" s="3">
        <v>0.1391395573066426</v>
      </c>
      <c r="F991" s="3">
        <v>0.57635467980295563</v>
      </c>
      <c r="G991" s="3">
        <v>0.1231527093596059</v>
      </c>
      <c r="H991" s="3">
        <v>0.13793103448275859</v>
      </c>
      <c r="I991" s="3">
        <v>0.32019704433497542</v>
      </c>
      <c r="J991" s="3">
        <v>5.1725932825443792E-2</v>
      </c>
      <c r="K991" s="3">
        <v>23214.6</v>
      </c>
      <c r="L991" s="3" t="s">
        <v>12114</v>
      </c>
      <c r="M991" s="10" t="str">
        <f ca="1">IFERROR(__xludf.DUMMYFUNCTION("REGEXREPLACE(F2044,""\D"", """")"),"26")</f>
        <v>26</v>
      </c>
    </row>
    <row r="992" spans="1:13" ht="15.75" customHeight="1">
      <c r="A992" s="1">
        <v>2269</v>
      </c>
      <c r="B992" s="3">
        <v>2270</v>
      </c>
      <c r="C992" s="3" t="s">
        <v>6134</v>
      </c>
      <c r="D992" s="3">
        <v>0.12955134874576121</v>
      </c>
      <c r="E992" s="3">
        <v>0.15647523201006491</v>
      </c>
      <c r="F992" s="3">
        <v>0.49206349206349198</v>
      </c>
      <c r="G992" s="3">
        <v>4.7619047619047623E-2</v>
      </c>
      <c r="H992" s="3">
        <v>0.22222222222222221</v>
      </c>
      <c r="I992" s="3">
        <v>0.2857142857142857</v>
      </c>
      <c r="J992" s="3">
        <v>2.3298079222470149E-2</v>
      </c>
      <c r="K992" s="3">
        <v>7194.600000000004</v>
      </c>
      <c r="L992" s="3" t="s">
        <v>12341</v>
      </c>
      <c r="M992" s="10" t="str">
        <f ca="1">IFERROR(__xludf.DUMMYFUNCTION("REGEXREPLACE(F2271,""\D"", """")"),"26")</f>
        <v>26</v>
      </c>
    </row>
    <row r="993" spans="1:13" ht="15.75" customHeight="1">
      <c r="A993" s="1">
        <v>2450</v>
      </c>
      <c r="B993" s="3">
        <v>2451</v>
      </c>
      <c r="C993" s="3" t="s">
        <v>6593</v>
      </c>
      <c r="D993" s="3">
        <v>0.15521911245036801</v>
      </c>
      <c r="E993" s="3">
        <v>0.12690685981295011</v>
      </c>
      <c r="F993" s="3">
        <v>0.65011820330969272</v>
      </c>
      <c r="G993" s="3">
        <v>0.1276595744680851</v>
      </c>
      <c r="H993" s="3">
        <v>0.14657210401891249</v>
      </c>
      <c r="I993" s="3">
        <v>0.31442080378250592</v>
      </c>
      <c r="J993" s="3">
        <v>4.1597021815437202E-2</v>
      </c>
      <c r="K993" s="3">
        <v>47418.599999999613</v>
      </c>
      <c r="L993" s="3" t="s">
        <v>12522</v>
      </c>
      <c r="M993" s="10" t="str">
        <f ca="1">IFERROR(__xludf.DUMMYFUNCTION("REGEXREPLACE(F2452,""\D"", """")"),"26")</f>
        <v>26</v>
      </c>
    </row>
    <row r="994" spans="1:13" ht="15.75" customHeight="1">
      <c r="A994" s="1">
        <v>2782</v>
      </c>
      <c r="B994" s="3">
        <v>2783</v>
      </c>
      <c r="C994" s="3" t="s">
        <v>7477</v>
      </c>
      <c r="D994" s="3">
        <v>0.2041479641236012</v>
      </c>
      <c r="E994" s="3">
        <v>0.16302850741988911</v>
      </c>
      <c r="F994" s="3">
        <v>0.60849056603773588</v>
      </c>
      <c r="G994" s="3">
        <v>0.13993710691823899</v>
      </c>
      <c r="H994" s="3">
        <v>0.13050314465408799</v>
      </c>
      <c r="I994" s="3">
        <v>0.30660377358490559</v>
      </c>
      <c r="J994" s="3">
        <v>5.4420787732398973E-2</v>
      </c>
      <c r="K994" s="3">
        <v>73254.399999999587</v>
      </c>
      <c r="L994" s="3" t="s">
        <v>12854</v>
      </c>
      <c r="M994" s="10" t="str">
        <f ca="1">IFERROR(__xludf.DUMMYFUNCTION("REGEXREPLACE(F2784,""\D"", """")"),"26")</f>
        <v>26</v>
      </c>
    </row>
    <row r="995" spans="1:13" ht="15.75" customHeight="1">
      <c r="A995" s="1">
        <v>2836</v>
      </c>
      <c r="B995" s="3">
        <v>2837</v>
      </c>
      <c r="C995" s="3" t="s">
        <v>7612</v>
      </c>
      <c r="D995" s="3">
        <v>0.21536948026423891</v>
      </c>
      <c r="E995" s="3">
        <v>0.1791659538487059</v>
      </c>
      <c r="F995" s="3">
        <v>0.63157894736842102</v>
      </c>
      <c r="G995" s="3">
        <v>0.13157894736842099</v>
      </c>
      <c r="H995" s="3">
        <v>2.6315789473684209E-2</v>
      </c>
      <c r="I995" s="3">
        <v>0.28947368421052633</v>
      </c>
      <c r="J995" s="3">
        <v>1.756214185622329E-2</v>
      </c>
      <c r="K995" s="3">
        <v>4223.4999999999982</v>
      </c>
      <c r="L995" s="3" t="s">
        <v>12907</v>
      </c>
      <c r="M995" s="10" t="str">
        <f ca="1">IFERROR(__xludf.DUMMYFUNCTION("REGEXREPLACE(F2838,""\D"", """")"),"26")</f>
        <v>26</v>
      </c>
    </row>
    <row r="996" spans="1:13" ht="15.75" customHeight="1">
      <c r="A996" s="1">
        <v>3008</v>
      </c>
      <c r="B996" s="3">
        <v>3009</v>
      </c>
      <c r="C996" s="3" t="s">
        <v>8058</v>
      </c>
      <c r="D996" s="3">
        <v>0.20677764004416649</v>
      </c>
      <c r="E996" s="3">
        <v>0.2333334709194694</v>
      </c>
      <c r="F996" s="3">
        <v>0.62</v>
      </c>
      <c r="G996" s="3">
        <v>0.1085714285714286</v>
      </c>
      <c r="H996" s="3">
        <v>0.13142857142857139</v>
      </c>
      <c r="I996" s="3">
        <v>0.27714285714285708</v>
      </c>
      <c r="J996" s="3">
        <v>4.793359920477986E-2</v>
      </c>
      <c r="K996" s="3">
        <v>39244.299999999763</v>
      </c>
      <c r="L996" s="3" t="s">
        <v>13077</v>
      </c>
      <c r="M996" s="10" t="str">
        <f ca="1">IFERROR(__xludf.DUMMYFUNCTION("REGEXREPLACE(F3010,""\D"", """")"),"26")</f>
        <v>26</v>
      </c>
    </row>
    <row r="997" spans="1:13" ht="15.75" customHeight="1">
      <c r="A997" s="1">
        <v>3119</v>
      </c>
      <c r="B997" s="3">
        <v>3120</v>
      </c>
      <c r="C997" s="3" t="s">
        <v>8353</v>
      </c>
      <c r="D997" s="3">
        <v>0.17319631031566349</v>
      </c>
      <c r="E997" s="3">
        <v>0.25311608928042789</v>
      </c>
      <c r="F997" s="3">
        <v>0.60753532182103609</v>
      </c>
      <c r="G997" s="3">
        <v>0.1043956043956044</v>
      </c>
      <c r="H997" s="3">
        <v>0.1012558869701727</v>
      </c>
      <c r="I997" s="3">
        <v>0.2480376766091052</v>
      </c>
      <c r="J997" s="3">
        <v>3.5257331433883987E-2</v>
      </c>
      <c r="K997" s="3">
        <v>143955.80000000249</v>
      </c>
      <c r="L997" s="3" t="s">
        <v>13188</v>
      </c>
      <c r="M997" s="10" t="str">
        <f ca="1">IFERROR(__xludf.DUMMYFUNCTION("REGEXREPLACE(F3121,""\D"", """")"),"26")</f>
        <v>26</v>
      </c>
    </row>
    <row r="998" spans="1:13" ht="15.75" customHeight="1">
      <c r="A998" s="1">
        <v>3573</v>
      </c>
      <c r="B998" s="3">
        <v>3574</v>
      </c>
      <c r="C998" s="3" t="s">
        <v>9513</v>
      </c>
      <c r="D998" s="3">
        <v>0.2116169137117862</v>
      </c>
      <c r="E998" s="3">
        <v>0.33243373485633732</v>
      </c>
      <c r="F998" s="3">
        <v>0.64795918367346939</v>
      </c>
      <c r="G998" s="3">
        <v>7.3979591836734693E-2</v>
      </c>
      <c r="H998" s="3">
        <v>0.1071428571428571</v>
      </c>
      <c r="I998" s="3">
        <v>0.2397959183673469</v>
      </c>
      <c r="J998" s="3">
        <v>3.6374771000647302E-2</v>
      </c>
      <c r="K998" s="3">
        <v>41919.199999999721</v>
      </c>
      <c r="L998" s="3" t="s">
        <v>13640</v>
      </c>
      <c r="M998" s="10" t="str">
        <f ca="1">IFERROR(__xludf.DUMMYFUNCTION("REGEXREPLACE(F3575,""\D"", """")"),"26")</f>
        <v>26</v>
      </c>
    </row>
    <row r="999" spans="1:13" ht="15.75" customHeight="1">
      <c r="A999" s="1">
        <v>3677</v>
      </c>
      <c r="B999" s="3">
        <v>3678</v>
      </c>
      <c r="C999" s="3" t="s">
        <v>9780</v>
      </c>
      <c r="D999" s="3">
        <v>0.18283363787607779</v>
      </c>
      <c r="E999" s="3">
        <v>0.30550771136066329</v>
      </c>
      <c r="F999" s="3">
        <v>0.63350785340314131</v>
      </c>
      <c r="G999" s="3">
        <v>7.8534031413612565E-2</v>
      </c>
      <c r="H999" s="3">
        <v>0.11780104712041881</v>
      </c>
      <c r="I999" s="3">
        <v>0.25392670157068059</v>
      </c>
      <c r="J999" s="3">
        <v>3.4048464139941483E-2</v>
      </c>
      <c r="K999" s="3">
        <v>41375.299999999741</v>
      </c>
      <c r="L999" s="3" t="s">
        <v>13741</v>
      </c>
      <c r="M999" s="10" t="str">
        <f ca="1">IFERROR(__xludf.DUMMYFUNCTION("REGEXREPLACE(F3679,""\D"", """")"),"26")</f>
        <v>26</v>
      </c>
    </row>
    <row r="1000" spans="1:13" ht="15.75" customHeight="1">
      <c r="A1000" s="1">
        <v>3696</v>
      </c>
      <c r="B1000" s="3">
        <v>3697</v>
      </c>
      <c r="C1000" s="3" t="s">
        <v>9835</v>
      </c>
      <c r="D1000" s="3">
        <v>7.8371609575426562E-2</v>
      </c>
      <c r="E1000" s="3">
        <v>3.8837518975054122E-2</v>
      </c>
      <c r="F1000" s="3">
        <v>0.67241379310344829</v>
      </c>
      <c r="G1000" s="3">
        <v>0.22413793103448279</v>
      </c>
      <c r="H1000" s="3">
        <v>0.17241379310344829</v>
      </c>
      <c r="I1000" s="3">
        <v>0.48275862068965519</v>
      </c>
      <c r="J1000" s="3">
        <v>2.8046926818787041E-2</v>
      </c>
      <c r="K1000" s="3">
        <v>6894.4000000000024</v>
      </c>
      <c r="L1000" s="3" t="s">
        <v>13760</v>
      </c>
      <c r="M1000" s="10" t="str">
        <f ca="1">IFERROR(__xludf.DUMMYFUNCTION("REGEXREPLACE(F3698,""\D"", """")"),"26")</f>
        <v>26</v>
      </c>
    </row>
    <row r="1001" spans="1:13" ht="15.75" customHeight="1">
      <c r="A1001" s="1">
        <v>260</v>
      </c>
      <c r="B1001" s="3">
        <v>261</v>
      </c>
      <c r="C1001" s="3" t="s">
        <v>765</v>
      </c>
      <c r="D1001" s="3">
        <v>0.16267227130393239</v>
      </c>
      <c r="E1001" s="3">
        <v>0.1076287593457419</v>
      </c>
      <c r="F1001" s="3">
        <v>0.69841269841269837</v>
      </c>
      <c r="G1001" s="3">
        <v>0.126984126984127</v>
      </c>
      <c r="H1001" s="3">
        <v>0.14285714285714279</v>
      </c>
      <c r="I1001" s="3">
        <v>0.36507936507936511</v>
      </c>
      <c r="J1001" s="3">
        <v>3.7322572248665482E-2</v>
      </c>
      <c r="K1001" s="3">
        <v>7219.7000000000025</v>
      </c>
      <c r="L1001" s="3" t="s">
        <v>10332</v>
      </c>
      <c r="M1001" s="10" t="str">
        <f ca="1">IFERROR(__xludf.DUMMYFUNCTION("REGEXREPLACE(F262,""\D"", """")"),"27")</f>
        <v>27</v>
      </c>
    </row>
    <row r="1002" spans="1:13" ht="15.75" customHeight="1">
      <c r="A1002" s="1">
        <v>449</v>
      </c>
      <c r="B1002" s="3">
        <v>450</v>
      </c>
      <c r="C1002" s="3" t="s">
        <v>1278</v>
      </c>
      <c r="D1002" s="3">
        <v>0.1847437783361062</v>
      </c>
      <c r="E1002" s="3">
        <v>0.1594492102672681</v>
      </c>
      <c r="F1002" s="3">
        <v>0.63398692810457513</v>
      </c>
      <c r="G1002" s="3">
        <v>9.1503267973856203E-2</v>
      </c>
      <c r="H1002" s="3">
        <v>0.1699346405228758</v>
      </c>
      <c r="I1002" s="3">
        <v>0.30283224400871461</v>
      </c>
      <c r="J1002" s="3">
        <v>4.514328167574197E-2</v>
      </c>
      <c r="K1002" s="3">
        <v>51614.899999999529</v>
      </c>
      <c r="L1002" s="3" t="s">
        <v>10521</v>
      </c>
      <c r="M1002" s="10" t="str">
        <f ca="1">IFERROR(__xludf.DUMMYFUNCTION("REGEXREPLACE(F451,""\D"", """")"),"27")</f>
        <v>27</v>
      </c>
    </row>
    <row r="1003" spans="1:13" ht="15.75" customHeight="1">
      <c r="A1003" s="1">
        <v>495</v>
      </c>
      <c r="B1003" s="3">
        <v>496</v>
      </c>
      <c r="C1003" s="3" t="s">
        <v>1398</v>
      </c>
      <c r="D1003" s="3">
        <v>0.14633386941421739</v>
      </c>
      <c r="E1003" s="3">
        <v>0.16811299440400551</v>
      </c>
      <c r="F1003" s="3">
        <v>0.72043010752688175</v>
      </c>
      <c r="G1003" s="3">
        <v>0.1236559139784946</v>
      </c>
      <c r="H1003" s="3">
        <v>0.16129032258064521</v>
      </c>
      <c r="I1003" s="3">
        <v>0.29032258064516131</v>
      </c>
      <c r="J1003" s="3">
        <v>3.9451756748661561E-2</v>
      </c>
      <c r="K1003" s="3">
        <v>21511.60000000002</v>
      </c>
      <c r="L1003" s="3" t="s">
        <v>10567</v>
      </c>
      <c r="M1003" s="10" t="str">
        <f ca="1">IFERROR(__xludf.DUMMYFUNCTION("REGEXREPLACE(F497,""\D"", """")"),"27")</f>
        <v>27</v>
      </c>
    </row>
    <row r="1004" spans="1:13" ht="15.75" customHeight="1">
      <c r="A1004" s="1">
        <v>737</v>
      </c>
      <c r="B1004" s="3">
        <v>738</v>
      </c>
      <c r="C1004" s="3" t="s">
        <v>2052</v>
      </c>
      <c r="D1004" s="3">
        <v>0.18313379642441391</v>
      </c>
      <c r="E1004" s="3">
        <v>0.2056170426263487</v>
      </c>
      <c r="F1004" s="3">
        <v>0.67924528301886788</v>
      </c>
      <c r="G1004" s="3">
        <v>0.1367924528301887</v>
      </c>
      <c r="H1004" s="3">
        <v>9.9056603773584911E-2</v>
      </c>
      <c r="I1004" s="3">
        <v>0.25943396226415089</v>
      </c>
      <c r="J1004" s="3">
        <v>4.0473700882888958E-2</v>
      </c>
      <c r="K1004" s="3">
        <v>22482.89999999998</v>
      </c>
      <c r="L1004" s="3" t="s">
        <v>10809</v>
      </c>
      <c r="M1004" s="10" t="str">
        <f ca="1">IFERROR(__xludf.DUMMYFUNCTION("REGEXREPLACE(F739,""\D"", """")"),"27")</f>
        <v>27</v>
      </c>
    </row>
    <row r="1005" spans="1:13" ht="15.75" customHeight="1">
      <c r="A1005" s="1">
        <v>751</v>
      </c>
      <c r="B1005" s="3">
        <v>752</v>
      </c>
      <c r="C1005" s="3" t="s">
        <v>2087</v>
      </c>
      <c r="D1005" s="3">
        <v>0.18668380476829019</v>
      </c>
      <c r="E1005" s="3">
        <v>0.2037621875968427</v>
      </c>
      <c r="F1005" s="3">
        <v>0.6460674157303371</v>
      </c>
      <c r="G1005" s="3">
        <v>0.151685393258427</v>
      </c>
      <c r="H1005" s="3">
        <v>0.1460674157303371</v>
      </c>
      <c r="I1005" s="3">
        <v>0.3146067415730337</v>
      </c>
      <c r="J1005" s="3">
        <v>5.3200838158275851E-2</v>
      </c>
      <c r="K1005" s="3">
        <v>20268.200000000019</v>
      </c>
      <c r="L1005" s="3" t="s">
        <v>10823</v>
      </c>
      <c r="M1005" s="10" t="str">
        <f ca="1">IFERROR(__xludf.DUMMYFUNCTION("REGEXREPLACE(F753,""\D"", """")"),"27")</f>
        <v>27</v>
      </c>
    </row>
    <row r="1006" spans="1:13" ht="15.75" customHeight="1">
      <c r="A1006" s="1">
        <v>866</v>
      </c>
      <c r="B1006" s="3">
        <v>867</v>
      </c>
      <c r="C1006" s="3" t="s">
        <v>2407</v>
      </c>
      <c r="D1006" s="3">
        <v>0.1453307441008152</v>
      </c>
      <c r="E1006" s="3">
        <v>0.1663732987851739</v>
      </c>
      <c r="F1006" s="3">
        <v>0.63200000000000001</v>
      </c>
      <c r="G1006" s="3">
        <v>0.1056</v>
      </c>
      <c r="H1006" s="3">
        <v>0.1376</v>
      </c>
      <c r="I1006" s="3">
        <v>0.2928</v>
      </c>
      <c r="J1006" s="3">
        <v>3.4473336458048523E-2</v>
      </c>
      <c r="K1006" s="3">
        <v>70182.899999999659</v>
      </c>
      <c r="L1006" s="3" t="s">
        <v>10938</v>
      </c>
      <c r="M1006" s="10" t="str">
        <f ca="1">IFERROR(__xludf.DUMMYFUNCTION("REGEXREPLACE(F868,""\D"", """")"),"27")</f>
        <v>27</v>
      </c>
    </row>
    <row r="1007" spans="1:13" ht="15.75" customHeight="1">
      <c r="A1007" s="1">
        <v>1832</v>
      </c>
      <c r="B1007" s="3">
        <v>1833</v>
      </c>
      <c r="C1007" s="3" t="s">
        <v>5012</v>
      </c>
      <c r="D1007" s="3">
        <v>0.16895153054781459</v>
      </c>
      <c r="E1007" s="3">
        <v>0.1216778406494942</v>
      </c>
      <c r="F1007" s="3">
        <v>0.62608695652173918</v>
      </c>
      <c r="G1007" s="3">
        <v>0.12869565217391299</v>
      </c>
      <c r="H1007" s="3">
        <v>0.16173913043478261</v>
      </c>
      <c r="I1007" s="3">
        <v>0.35478260869565209</v>
      </c>
      <c r="J1007" s="3">
        <v>4.8037255475245191E-2</v>
      </c>
      <c r="K1007" s="3">
        <v>65347.299999999639</v>
      </c>
      <c r="L1007" s="3" t="s">
        <v>11904</v>
      </c>
      <c r="M1007" s="10" t="str">
        <f ca="1">IFERROR(__xludf.DUMMYFUNCTION("REGEXREPLACE(F1834,""\D"", """")"),"27")</f>
        <v>27</v>
      </c>
    </row>
    <row r="1008" spans="1:13" ht="15.75" customHeight="1">
      <c r="A1008" s="1">
        <v>2422</v>
      </c>
      <c r="B1008" s="3">
        <v>2423</v>
      </c>
      <c r="C1008" s="3" t="s">
        <v>6519</v>
      </c>
      <c r="D1008" s="3">
        <v>0.1371050740814716</v>
      </c>
      <c r="E1008" s="3">
        <v>0.18337515481912289</v>
      </c>
      <c r="F1008" s="3">
        <v>0.67006802721088432</v>
      </c>
      <c r="G1008" s="3">
        <v>0.13945578231292521</v>
      </c>
      <c r="H1008" s="3">
        <v>0.1326530612244898</v>
      </c>
      <c r="I1008" s="3">
        <v>0.30952380952380948</v>
      </c>
      <c r="J1008" s="3">
        <v>3.6195732987946677E-2</v>
      </c>
      <c r="K1008" s="3">
        <v>33656.599999999897</v>
      </c>
      <c r="L1008" s="3" t="s">
        <v>12494</v>
      </c>
      <c r="M1008" s="10" t="str">
        <f ca="1">IFERROR(__xludf.DUMMYFUNCTION("REGEXREPLACE(F2424,""\D"", """")"),"27")</f>
        <v>27</v>
      </c>
    </row>
    <row r="1009" spans="1:13" ht="15.75" customHeight="1">
      <c r="A1009" s="1">
        <v>2912</v>
      </c>
      <c r="B1009" s="3">
        <v>2913</v>
      </c>
      <c r="C1009" s="3" t="s">
        <v>7800</v>
      </c>
      <c r="D1009" s="3">
        <v>0.16710050225527581</v>
      </c>
      <c r="E1009" s="3">
        <v>0.23081910066176781</v>
      </c>
      <c r="F1009" s="3">
        <v>0.60979228486646886</v>
      </c>
      <c r="G1009" s="3">
        <v>0.1394658753709199</v>
      </c>
      <c r="H1009" s="3">
        <v>8.4569732937685466E-2</v>
      </c>
      <c r="I1009" s="3">
        <v>0.25667655786350152</v>
      </c>
      <c r="J1009" s="3">
        <v>3.5819709263180927E-2</v>
      </c>
      <c r="K1009" s="3">
        <v>74284.299999999828</v>
      </c>
      <c r="L1009" s="3" t="s">
        <v>12981</v>
      </c>
      <c r="M1009" s="10" t="str">
        <f ca="1">IFERROR(__xludf.DUMMYFUNCTION("REGEXREPLACE(F2914,""\D"", """")"),"27")</f>
        <v>27</v>
      </c>
    </row>
    <row r="1010" spans="1:13" ht="15.75" customHeight="1">
      <c r="A1010" s="1">
        <v>205</v>
      </c>
      <c r="B1010" s="3">
        <v>206</v>
      </c>
      <c r="C1010" s="3" t="s">
        <v>607</v>
      </c>
      <c r="D1010" s="3">
        <v>0.1564214884393344</v>
      </c>
      <c r="E1010" s="3">
        <v>0.26394986052414882</v>
      </c>
      <c r="F1010" s="3">
        <v>0.64583333333333337</v>
      </c>
      <c r="G1010" s="3">
        <v>0.125</v>
      </c>
      <c r="H1010" s="3">
        <v>9.7222222222222224E-2</v>
      </c>
      <c r="I1010" s="3">
        <v>0.27777777777777779</v>
      </c>
      <c r="J1010" s="3">
        <v>3.1658972920869659E-2</v>
      </c>
      <c r="K1010" s="3">
        <v>15721.70000000003</v>
      </c>
      <c r="L1010" s="3" t="s">
        <v>10277</v>
      </c>
      <c r="M1010" s="10" t="str">
        <f ca="1">IFERROR(__xludf.DUMMYFUNCTION("REGEXREPLACE(F207,""\D"", """")"),"28")</f>
        <v>28</v>
      </c>
    </row>
    <row r="1011" spans="1:13" ht="15.75" customHeight="1">
      <c r="A1011" s="1">
        <v>391</v>
      </c>
      <c r="B1011" s="3">
        <v>392</v>
      </c>
      <c r="C1011" s="3" t="s">
        <v>1119</v>
      </c>
      <c r="D1011" s="3">
        <v>0.10162170340014939</v>
      </c>
      <c r="E1011" s="3">
        <v>0.31703615659994788</v>
      </c>
      <c r="F1011" s="3">
        <v>0.6347305389221557</v>
      </c>
      <c r="G1011" s="3">
        <v>0.1377245508982036</v>
      </c>
      <c r="H1011" s="3">
        <v>9.580838323353294E-2</v>
      </c>
      <c r="I1011" s="3">
        <v>0.23952095808383231</v>
      </c>
      <c r="J1011" s="3">
        <v>2.1810955059694648E-2</v>
      </c>
      <c r="K1011" s="3">
        <v>18713.800000000021</v>
      </c>
      <c r="L1011" s="3" t="s">
        <v>10463</v>
      </c>
      <c r="M1011" s="10" t="str">
        <f ca="1">IFERROR(__xludf.DUMMYFUNCTION("REGEXREPLACE(F393,""\D"", """")"),"28")</f>
        <v>28</v>
      </c>
    </row>
    <row r="1012" spans="1:13" ht="15.75" customHeight="1">
      <c r="A1012" s="1">
        <v>664</v>
      </c>
      <c r="B1012" s="3">
        <v>665</v>
      </c>
      <c r="C1012" s="3" t="s">
        <v>1848</v>
      </c>
      <c r="D1012" s="3">
        <v>0.1177367887446739</v>
      </c>
      <c r="E1012" s="3">
        <v>0.17235519536271929</v>
      </c>
      <c r="F1012" s="3">
        <v>0.67924528301886788</v>
      </c>
      <c r="G1012" s="3">
        <v>0.11949685534591201</v>
      </c>
      <c r="H1012" s="3">
        <v>0.1823899371069182</v>
      </c>
      <c r="I1012" s="3">
        <v>0.32075471698113212</v>
      </c>
      <c r="J1012" s="3">
        <v>3.2938528993048471E-2</v>
      </c>
      <c r="K1012" s="3">
        <v>17546.000000000018</v>
      </c>
      <c r="L1012" s="3" t="s">
        <v>10736</v>
      </c>
      <c r="M1012" s="10" t="str">
        <f ca="1">IFERROR(__xludf.DUMMYFUNCTION("REGEXREPLACE(F666,""\D"", """")"),"28")</f>
        <v>28</v>
      </c>
    </row>
    <row r="1013" spans="1:13" ht="15.75" customHeight="1">
      <c r="A1013" s="1">
        <v>696</v>
      </c>
      <c r="B1013" s="3">
        <v>697</v>
      </c>
      <c r="C1013" s="3" t="s">
        <v>1939</v>
      </c>
      <c r="D1013" s="3">
        <v>0.15769741363531051</v>
      </c>
      <c r="E1013" s="3">
        <v>0.2756413666326934</v>
      </c>
      <c r="F1013" s="3">
        <v>0.61956521739130432</v>
      </c>
      <c r="G1013" s="3">
        <v>9.7826086956521743E-2</v>
      </c>
      <c r="H1013" s="3">
        <v>5.0724637681159417E-2</v>
      </c>
      <c r="I1013" s="3">
        <v>0.2210144927536232</v>
      </c>
      <c r="J1013" s="3">
        <v>2.1079156226337669E-2</v>
      </c>
      <c r="K1013" s="3">
        <v>29623.899999999911</v>
      </c>
      <c r="L1013" s="3" t="s">
        <v>10768</v>
      </c>
      <c r="M1013" s="10" t="str">
        <f ca="1">IFERROR(__xludf.DUMMYFUNCTION("REGEXREPLACE(F698,""\D"", """")"),"28")</f>
        <v>28</v>
      </c>
    </row>
    <row r="1014" spans="1:13" ht="15.75" customHeight="1">
      <c r="A1014" s="1">
        <v>856</v>
      </c>
      <c r="B1014" s="3">
        <v>857</v>
      </c>
      <c r="C1014" s="3" t="s">
        <v>2381</v>
      </c>
      <c r="D1014" s="3">
        <v>0.1666423556359953</v>
      </c>
      <c r="E1014" s="3">
        <v>0.22168554042879249</v>
      </c>
      <c r="F1014" s="3">
        <v>0.625</v>
      </c>
      <c r="G1014" s="3">
        <v>0.1050724637681159</v>
      </c>
      <c r="H1014" s="3">
        <v>0.1105072463768116</v>
      </c>
      <c r="I1014" s="3">
        <v>0.26811594202898548</v>
      </c>
      <c r="J1014" s="3">
        <v>3.5131172774992593E-2</v>
      </c>
      <c r="K1014" s="3">
        <v>61313.099999999533</v>
      </c>
      <c r="L1014" s="3" t="s">
        <v>10928</v>
      </c>
      <c r="M1014" s="10" t="str">
        <f ca="1">IFERROR(__xludf.DUMMYFUNCTION("REGEXREPLACE(F858,""\D"", """")"),"28")</f>
        <v>28</v>
      </c>
    </row>
    <row r="1015" spans="1:13" ht="15.75" customHeight="1">
      <c r="A1015" s="1">
        <v>990</v>
      </c>
      <c r="B1015" s="3">
        <v>991</v>
      </c>
      <c r="C1015" s="3" t="s">
        <v>2753</v>
      </c>
      <c r="D1015" s="3">
        <v>0.1780736120099414</v>
      </c>
      <c r="E1015" s="3">
        <v>0.1345647465951019</v>
      </c>
      <c r="F1015" s="3">
        <v>0.64392324093816633</v>
      </c>
      <c r="G1015" s="3">
        <v>0.15778251599147119</v>
      </c>
      <c r="H1015" s="3">
        <v>0.13859275053304901</v>
      </c>
      <c r="I1015" s="3">
        <v>0.3347547974413646</v>
      </c>
      <c r="J1015" s="3">
        <v>5.1796857178766247E-2</v>
      </c>
      <c r="K1015" s="3">
        <v>52807.399999999507</v>
      </c>
      <c r="L1015" s="3" t="s">
        <v>11062</v>
      </c>
      <c r="M1015" s="10" t="str">
        <f ca="1">IFERROR(__xludf.DUMMYFUNCTION("REGEXREPLACE(F992,""\D"", """")"),"28")</f>
        <v>28</v>
      </c>
    </row>
    <row r="1016" spans="1:13" ht="15.75" customHeight="1">
      <c r="A1016" s="1">
        <v>1091</v>
      </c>
      <c r="B1016" s="3">
        <v>1092</v>
      </c>
      <c r="C1016" s="3" t="s">
        <v>3023</v>
      </c>
      <c r="D1016" s="3">
        <v>0.11300567222784499</v>
      </c>
      <c r="E1016" s="3">
        <v>0.24420639979572711</v>
      </c>
      <c r="F1016" s="3">
        <v>0.63819095477386933</v>
      </c>
      <c r="G1016" s="3">
        <v>9.5477386934673364E-2</v>
      </c>
      <c r="H1016" s="3">
        <v>0.15577889447236179</v>
      </c>
      <c r="I1016" s="3">
        <v>0.2613065326633166</v>
      </c>
      <c r="J1016" s="3">
        <v>2.6173432121874091E-2</v>
      </c>
      <c r="K1016" s="3">
        <v>22262.80000000001</v>
      </c>
      <c r="L1016" s="3" t="s">
        <v>11163</v>
      </c>
      <c r="M1016" s="10" t="str">
        <f ca="1">IFERROR(__xludf.DUMMYFUNCTION("REGEXREPLACE(F1093,""\D"", """")"),"28")</f>
        <v>28</v>
      </c>
    </row>
    <row r="1017" spans="1:13" ht="15.75" customHeight="1">
      <c r="A1017" s="1">
        <v>1322</v>
      </c>
      <c r="B1017" s="3">
        <v>1323</v>
      </c>
      <c r="C1017" s="3" t="s">
        <v>3657</v>
      </c>
      <c r="D1017" s="3">
        <v>0.14343692880247061</v>
      </c>
      <c r="E1017" s="3">
        <v>0.27777323894920802</v>
      </c>
      <c r="F1017" s="3">
        <v>0.59562841530054644</v>
      </c>
      <c r="G1017" s="3">
        <v>0.13114754098360659</v>
      </c>
      <c r="H1017" s="3">
        <v>6.5573770491803282E-2</v>
      </c>
      <c r="I1017" s="3">
        <v>0.26229508196721307</v>
      </c>
      <c r="J1017" s="3">
        <v>2.488357041000926E-2</v>
      </c>
      <c r="K1017" s="3">
        <v>20850.599999999999</v>
      </c>
      <c r="L1017" s="3" t="s">
        <v>11394</v>
      </c>
      <c r="M1017" s="10" t="str">
        <f ca="1">IFERROR(__xludf.DUMMYFUNCTION("REGEXREPLACE(F1324,""\D"", """")"),"28")</f>
        <v>28</v>
      </c>
    </row>
    <row r="1018" spans="1:13" ht="15.75" customHeight="1">
      <c r="A1018" s="1">
        <v>1450</v>
      </c>
      <c r="B1018" s="3">
        <v>1451</v>
      </c>
      <c r="C1018" s="3" t="s">
        <v>4001</v>
      </c>
      <c r="D1018" s="3">
        <v>0.14887755362483629</v>
      </c>
      <c r="E1018" s="3">
        <v>0.23564091698114431</v>
      </c>
      <c r="F1018" s="3">
        <v>0.61221590909090906</v>
      </c>
      <c r="G1018" s="3">
        <v>9.375E-2</v>
      </c>
      <c r="H1018" s="3">
        <v>0.1122159090909091</v>
      </c>
      <c r="I1018" s="3">
        <v>0.2443181818181818</v>
      </c>
      <c r="J1018" s="3">
        <v>3.000477257900315E-2</v>
      </c>
      <c r="K1018" s="3">
        <v>78125.999999999825</v>
      </c>
      <c r="L1018" s="3" t="s">
        <v>11522</v>
      </c>
      <c r="M1018" s="10" t="str">
        <f ca="1">IFERROR(__xludf.DUMMYFUNCTION("REGEXREPLACE(F1452,""\D"", """")"),"28")</f>
        <v>28</v>
      </c>
    </row>
    <row r="1019" spans="1:13" ht="15.75" customHeight="1">
      <c r="A1019" s="1">
        <v>1710</v>
      </c>
      <c r="B1019" s="3">
        <v>1711</v>
      </c>
      <c r="C1019" s="3" t="s">
        <v>4703</v>
      </c>
      <c r="D1019" s="3">
        <v>0.15436729248350639</v>
      </c>
      <c r="E1019" s="3">
        <v>0.2302844412978233</v>
      </c>
      <c r="F1019" s="3">
        <v>0.58056872037914697</v>
      </c>
      <c r="G1019" s="3">
        <v>0.11374407582938389</v>
      </c>
      <c r="H1019" s="3">
        <v>0.1113744075829384</v>
      </c>
      <c r="I1019" s="3">
        <v>0.25118483412322268</v>
      </c>
      <c r="J1019" s="3">
        <v>3.3813105400765132E-2</v>
      </c>
      <c r="K1019" s="3">
        <v>47117.099999999598</v>
      </c>
      <c r="L1019" s="3" t="s">
        <v>11782</v>
      </c>
      <c r="M1019" s="10" t="str">
        <f ca="1">IFERROR(__xludf.DUMMYFUNCTION("REGEXREPLACE(F1712,""\D"", """")"),"28")</f>
        <v>28</v>
      </c>
    </row>
    <row r="1020" spans="1:13" ht="15.75" customHeight="1">
      <c r="A1020" s="1">
        <v>2027</v>
      </c>
      <c r="B1020" s="3">
        <v>2028</v>
      </c>
      <c r="C1020" s="3" t="s">
        <v>5522</v>
      </c>
      <c r="D1020" s="3">
        <v>0.15927435581594071</v>
      </c>
      <c r="E1020" s="3">
        <v>0.28231534924779123</v>
      </c>
      <c r="F1020" s="3">
        <v>0.65919282511210764</v>
      </c>
      <c r="G1020" s="3">
        <v>9.8654708520179366E-2</v>
      </c>
      <c r="H1020" s="3">
        <v>9.417040358744394E-2</v>
      </c>
      <c r="I1020" s="3">
        <v>0.2376681614349776</v>
      </c>
      <c r="J1020" s="3">
        <v>2.8753947195525001E-2</v>
      </c>
      <c r="K1020" s="3">
        <v>24266.89999999998</v>
      </c>
      <c r="L1020" s="3" t="s">
        <v>12099</v>
      </c>
      <c r="M1020" s="10" t="str">
        <f ca="1">IFERROR(__xludf.DUMMYFUNCTION("REGEXREPLACE(F2029,""\D"", """")"),"28")</f>
        <v>28</v>
      </c>
    </row>
    <row r="1021" spans="1:13" ht="15.75" customHeight="1">
      <c r="A1021" s="1">
        <v>2341</v>
      </c>
      <c r="B1021" s="3">
        <v>2342</v>
      </c>
      <c r="C1021" s="3" t="s">
        <v>6316</v>
      </c>
      <c r="D1021" s="3">
        <v>0.21591657102407191</v>
      </c>
      <c r="E1021" s="3">
        <v>0.19119663080354601</v>
      </c>
      <c r="F1021" s="3">
        <v>0.62831858407079644</v>
      </c>
      <c r="G1021" s="3">
        <v>0.1128318584070796</v>
      </c>
      <c r="H1021" s="3">
        <v>0.16371681415929201</v>
      </c>
      <c r="I1021" s="3">
        <v>0.30752212389380529</v>
      </c>
      <c r="J1021" s="3">
        <v>5.8054523120956478E-2</v>
      </c>
      <c r="K1021" s="3">
        <v>99741.20000000055</v>
      </c>
      <c r="L1021" s="3" t="s">
        <v>12413</v>
      </c>
      <c r="M1021" s="10" t="str">
        <f ca="1">IFERROR(__xludf.DUMMYFUNCTION("REGEXREPLACE(F2343,""\D"", """")"),"28")</f>
        <v>28</v>
      </c>
    </row>
    <row r="1022" spans="1:13" ht="15.75" customHeight="1">
      <c r="A1022" s="1">
        <v>2557</v>
      </c>
      <c r="B1022" s="3">
        <v>2558</v>
      </c>
      <c r="C1022" s="3" t="s">
        <v>6878</v>
      </c>
      <c r="D1022" s="3">
        <v>0.1571971633813892</v>
      </c>
      <c r="E1022" s="3">
        <v>0.2006217920807298</v>
      </c>
      <c r="F1022" s="3">
        <v>0.68361581920903958</v>
      </c>
      <c r="G1022" s="3">
        <v>0.12994350282485881</v>
      </c>
      <c r="H1022" s="3">
        <v>0.16949152542372881</v>
      </c>
      <c r="I1022" s="3">
        <v>0.32203389830508472</v>
      </c>
      <c r="J1022" s="3">
        <v>4.4567448070924033E-2</v>
      </c>
      <c r="K1022" s="3">
        <v>20467.70000000003</v>
      </c>
      <c r="L1022" s="3" t="s">
        <v>12629</v>
      </c>
      <c r="M1022" s="10" t="str">
        <f ca="1">IFERROR(__xludf.DUMMYFUNCTION("REGEXREPLACE(F2559,""\D"", """")"),"28")</f>
        <v>28</v>
      </c>
    </row>
    <row r="1023" spans="1:13" ht="15.75" customHeight="1">
      <c r="A1023" s="1">
        <v>2883</v>
      </c>
      <c r="B1023" s="3">
        <v>2884</v>
      </c>
      <c r="C1023" s="3" t="s">
        <v>7727</v>
      </c>
      <c r="D1023" s="3">
        <v>0.16911219489794549</v>
      </c>
      <c r="E1023" s="3">
        <v>0.40845161361382348</v>
      </c>
      <c r="F1023" s="3">
        <v>0.61774744027303752</v>
      </c>
      <c r="G1023" s="3">
        <v>8.5324232081911269E-2</v>
      </c>
      <c r="H1023" s="3">
        <v>7.5085324232081918E-2</v>
      </c>
      <c r="I1023" s="3">
        <v>0.20136518771331061</v>
      </c>
      <c r="J1023" s="3">
        <v>2.5436454639423449E-2</v>
      </c>
      <c r="K1023" s="3">
        <v>31257.899999999911</v>
      </c>
      <c r="L1023" s="3" t="s">
        <v>12952</v>
      </c>
      <c r="M1023" s="10" t="str">
        <f ca="1">IFERROR(__xludf.DUMMYFUNCTION("REGEXREPLACE(F2885,""\D"", """")"),"28")</f>
        <v>28</v>
      </c>
    </row>
    <row r="1024" spans="1:13" ht="15.75" customHeight="1">
      <c r="A1024" s="1">
        <v>2913</v>
      </c>
      <c r="B1024" s="3">
        <v>2914</v>
      </c>
      <c r="C1024" s="3" t="s">
        <v>7803</v>
      </c>
      <c r="D1024" s="3">
        <v>0.1998632944427956</v>
      </c>
      <c r="E1024" s="3">
        <v>0.2331074984440378</v>
      </c>
      <c r="F1024" s="3">
        <v>0.65433212996389889</v>
      </c>
      <c r="G1024" s="3">
        <v>9.7472924187725629E-2</v>
      </c>
      <c r="H1024" s="3">
        <v>0.138086642599278</v>
      </c>
      <c r="I1024" s="3">
        <v>0.26444043321299637</v>
      </c>
      <c r="J1024" s="3">
        <v>4.5977491345262869E-2</v>
      </c>
      <c r="K1024" s="3">
        <v>123337.5000000013</v>
      </c>
      <c r="L1024" s="3" t="s">
        <v>12982</v>
      </c>
      <c r="M1024" s="10" t="str">
        <f ca="1">IFERROR(__xludf.DUMMYFUNCTION("REGEXREPLACE(F2915,""\D"", """")"),"28")</f>
        <v>28</v>
      </c>
    </row>
    <row r="1025" spans="1:13" ht="15.75" customHeight="1">
      <c r="A1025" s="1">
        <v>3054</v>
      </c>
      <c r="B1025" s="3">
        <v>3055</v>
      </c>
      <c r="C1025" s="3" t="s">
        <v>8182</v>
      </c>
      <c r="D1025" s="3">
        <v>0.13070561487173329</v>
      </c>
      <c r="E1025" s="3">
        <v>0.20070032791517731</v>
      </c>
      <c r="F1025" s="3">
        <v>0.68333333333333335</v>
      </c>
      <c r="G1025" s="3">
        <v>0.1</v>
      </c>
      <c r="H1025" s="3">
        <v>0.1</v>
      </c>
      <c r="I1025" s="3">
        <v>0.26666666666666672</v>
      </c>
      <c r="J1025" s="3">
        <v>2.4673126666755741E-2</v>
      </c>
      <c r="K1025" s="3">
        <v>25948.89999999998</v>
      </c>
      <c r="L1025" s="3" t="s">
        <v>13123</v>
      </c>
      <c r="M1025" s="10" t="str">
        <f ca="1">IFERROR(__xludf.DUMMYFUNCTION("REGEXREPLACE(F3056,""\D"", """")"),"28")</f>
        <v>28</v>
      </c>
    </row>
    <row r="1026" spans="1:13" ht="15.75" customHeight="1">
      <c r="A1026" s="1">
        <v>3578</v>
      </c>
      <c r="B1026" s="3">
        <v>3579</v>
      </c>
      <c r="C1026" s="3" t="s">
        <v>9524</v>
      </c>
      <c r="D1026" s="3">
        <v>0.1922889772988966</v>
      </c>
      <c r="E1026" s="3">
        <v>0.19762845246262081</v>
      </c>
      <c r="F1026" s="3">
        <v>0.66115702479338845</v>
      </c>
      <c r="G1026" s="3">
        <v>6.6115702479338845E-2</v>
      </c>
      <c r="H1026" s="3">
        <v>0.1198347107438017</v>
      </c>
      <c r="I1026" s="3">
        <v>0.256198347107438</v>
      </c>
      <c r="J1026" s="3">
        <v>3.2479034680480218E-2</v>
      </c>
      <c r="K1026" s="3">
        <v>25744.599999999969</v>
      </c>
      <c r="L1026" s="3" t="s">
        <v>13645</v>
      </c>
      <c r="M1026" s="10" t="str">
        <f ca="1">IFERROR(__xludf.DUMMYFUNCTION("REGEXREPLACE(F3580,""\D"", """")"),"28")</f>
        <v>28</v>
      </c>
    </row>
    <row r="1027" spans="1:13" ht="15.75" customHeight="1">
      <c r="A1027" s="1">
        <v>3652</v>
      </c>
      <c r="B1027" s="3">
        <v>3653</v>
      </c>
      <c r="C1027" s="3" t="s">
        <v>9718</v>
      </c>
      <c r="D1027" s="3">
        <v>0.24568585621901029</v>
      </c>
      <c r="E1027" s="3">
        <v>0.37202196029058421</v>
      </c>
      <c r="F1027" s="3">
        <v>0.60897435897435892</v>
      </c>
      <c r="G1027" s="3">
        <v>8.3333333333333329E-2</v>
      </c>
      <c r="H1027" s="3">
        <v>7.0512820512820512E-2</v>
      </c>
      <c r="I1027" s="3">
        <v>0.22435897435897439</v>
      </c>
      <c r="J1027" s="3">
        <v>3.3088179548518178E-2</v>
      </c>
      <c r="K1027" s="3">
        <v>16765.60000000002</v>
      </c>
      <c r="L1027" s="3" t="s">
        <v>13719</v>
      </c>
      <c r="M1027" s="10" t="str">
        <f ca="1">IFERROR(__xludf.DUMMYFUNCTION("REGEXREPLACE(F3654,""\D"", """")"),"28")</f>
        <v>28</v>
      </c>
    </row>
    <row r="1028" spans="1:13" ht="15.75" customHeight="1">
      <c r="A1028" s="1">
        <v>558</v>
      </c>
      <c r="B1028" s="3">
        <v>559</v>
      </c>
      <c r="C1028" s="3" t="s">
        <v>1563</v>
      </c>
      <c r="D1028" s="3">
        <v>0.177124949742344</v>
      </c>
      <c r="E1028" s="3">
        <v>0.19476803086631261</v>
      </c>
      <c r="F1028" s="3">
        <v>0.6064516129032258</v>
      </c>
      <c r="G1028" s="3">
        <v>0.12473118279569891</v>
      </c>
      <c r="H1028" s="3">
        <v>0.12473118279569891</v>
      </c>
      <c r="I1028" s="3">
        <v>0.3032258064516129</v>
      </c>
      <c r="J1028" s="3">
        <v>4.3254379729473297E-2</v>
      </c>
      <c r="K1028" s="3">
        <v>52270.899999999529</v>
      </c>
      <c r="L1028" s="3" t="s">
        <v>10630</v>
      </c>
      <c r="M1028" s="10" t="str">
        <f ca="1">IFERROR(__xludf.DUMMYFUNCTION("REGEXREPLACE(F560,""\D"", """")"),"29")</f>
        <v>29</v>
      </c>
    </row>
    <row r="1029" spans="1:13" ht="15.75" customHeight="1">
      <c r="A1029" s="1">
        <v>936</v>
      </c>
      <c r="B1029" s="3">
        <v>937</v>
      </c>
      <c r="C1029" s="3" t="s">
        <v>2602</v>
      </c>
      <c r="D1029" s="3">
        <v>0.15273320912287841</v>
      </c>
      <c r="E1029" s="3">
        <v>0.20623780387845031</v>
      </c>
      <c r="F1029" s="3">
        <v>0.6789667896678967</v>
      </c>
      <c r="G1029" s="3">
        <v>0.14391143911439111</v>
      </c>
      <c r="H1029" s="3">
        <v>0.13653136531365309</v>
      </c>
      <c r="I1029" s="3">
        <v>0.3210332103321033</v>
      </c>
      <c r="J1029" s="3">
        <v>4.1507701915744349E-2</v>
      </c>
      <c r="K1029" s="3">
        <v>29881.699999999932</v>
      </c>
      <c r="L1029" s="3" t="s">
        <v>11008</v>
      </c>
      <c r="M1029" s="10" t="str">
        <f ca="1">IFERROR(__xludf.DUMMYFUNCTION("REGEXREPLACE(F938,""\D"", """")"),"29")</f>
        <v>29</v>
      </c>
    </row>
    <row r="1030" spans="1:13" ht="15.75" customHeight="1">
      <c r="A1030" s="1">
        <v>1120</v>
      </c>
      <c r="B1030" s="3">
        <v>1121</v>
      </c>
      <c r="C1030" s="3" t="s">
        <v>3103</v>
      </c>
      <c r="D1030" s="3">
        <v>0.16662596196973051</v>
      </c>
      <c r="E1030" s="3">
        <v>0.23444107576710141</v>
      </c>
      <c r="F1030" s="3">
        <v>0.65595463137996224</v>
      </c>
      <c r="G1030" s="3">
        <v>0.1030245746691871</v>
      </c>
      <c r="H1030" s="3">
        <v>0.1209829867674858</v>
      </c>
      <c r="I1030" s="3">
        <v>0.2608695652173913</v>
      </c>
      <c r="J1030" s="3">
        <v>3.6816699608593281E-2</v>
      </c>
      <c r="K1030" s="3">
        <v>117359.30000000091</v>
      </c>
      <c r="L1030" s="3" t="s">
        <v>11192</v>
      </c>
      <c r="M1030" s="10" t="str">
        <f ca="1">IFERROR(__xludf.DUMMYFUNCTION("REGEXREPLACE(F1122,""\D"", """")"),"29")</f>
        <v>29</v>
      </c>
    </row>
    <row r="1031" spans="1:13" ht="15.75" customHeight="1">
      <c r="A1031" s="1">
        <v>1619</v>
      </c>
      <c r="B1031" s="3">
        <v>1620</v>
      </c>
      <c r="C1031" s="3" t="s">
        <v>4470</v>
      </c>
      <c r="D1031" s="3">
        <v>0.1781790039100819</v>
      </c>
      <c r="E1031" s="3">
        <v>0.29087157742608488</v>
      </c>
      <c r="F1031" s="3">
        <v>0.62835249042145591</v>
      </c>
      <c r="G1031" s="3">
        <v>9.5785440613026823E-2</v>
      </c>
      <c r="H1031" s="3">
        <v>0.1111111111111111</v>
      </c>
      <c r="I1031" s="3">
        <v>0.2413793103448276</v>
      </c>
      <c r="J1031" s="3">
        <v>3.4963930883627398E-2</v>
      </c>
      <c r="K1031" s="3">
        <v>28044.799999999948</v>
      </c>
      <c r="L1031" s="3" t="s">
        <v>11691</v>
      </c>
      <c r="M1031" s="10" t="str">
        <f ca="1">IFERROR(__xludf.DUMMYFUNCTION("REGEXREPLACE(F1621,""\D"", """")"),"29")</f>
        <v>29</v>
      </c>
    </row>
    <row r="1032" spans="1:13" ht="15.75" customHeight="1">
      <c r="A1032" s="1">
        <v>2688</v>
      </c>
      <c r="B1032" s="3">
        <v>2689</v>
      </c>
      <c r="C1032" s="3" t="s">
        <v>7222</v>
      </c>
      <c r="D1032" s="3">
        <v>0.1720103876755347</v>
      </c>
      <c r="E1032" s="3">
        <v>0.1904571794529053</v>
      </c>
      <c r="F1032" s="3">
        <v>0.63726571113561192</v>
      </c>
      <c r="G1032" s="3">
        <v>0.1124586549062845</v>
      </c>
      <c r="H1032" s="3">
        <v>0.15876515986769571</v>
      </c>
      <c r="I1032" s="3">
        <v>0.30209481808158772</v>
      </c>
      <c r="J1032" s="3">
        <v>4.5479756532750472E-2</v>
      </c>
      <c r="K1032" s="3">
        <v>102514.10000000009</v>
      </c>
      <c r="L1032" s="3" t="s">
        <v>12760</v>
      </c>
      <c r="M1032" s="10" t="str">
        <f ca="1">IFERROR(__xludf.DUMMYFUNCTION("REGEXREPLACE(F2690,""\D"", """")"),"29")</f>
        <v>29</v>
      </c>
    </row>
    <row r="1033" spans="1:13" ht="15.75" customHeight="1">
      <c r="A1033" s="1">
        <v>163</v>
      </c>
      <c r="B1033" s="3">
        <v>164</v>
      </c>
      <c r="C1033" s="3" t="s">
        <v>489</v>
      </c>
      <c r="D1033" s="3">
        <v>0.1089116130395173</v>
      </c>
      <c r="E1033" s="3">
        <v>0.37534244505715519</v>
      </c>
      <c r="F1033" s="3">
        <v>0.64976958525345618</v>
      </c>
      <c r="G1033" s="3">
        <v>0.10138248847926271</v>
      </c>
      <c r="H1033" s="3">
        <v>7.8341013824884786E-2</v>
      </c>
      <c r="I1033" s="3">
        <v>0.20737327188940091</v>
      </c>
      <c r="J1033" s="3">
        <v>1.8054408638877511E-2</v>
      </c>
      <c r="K1033" s="3">
        <v>22489.299999999981</v>
      </c>
      <c r="L1033" s="3" t="s">
        <v>10235</v>
      </c>
      <c r="M1033" s="10" t="str">
        <f ca="1">IFERROR(__xludf.DUMMYFUNCTION("REGEXREPLACE(F165,""\D"", """")"),"30")</f>
        <v>30</v>
      </c>
    </row>
    <row r="1034" spans="1:13" ht="15.75" customHeight="1">
      <c r="A1034" s="1">
        <v>2437</v>
      </c>
      <c r="B1034" s="3">
        <v>2438</v>
      </c>
      <c r="C1034" s="3" t="s">
        <v>6558</v>
      </c>
      <c r="D1034" s="3">
        <v>0.14688538581926641</v>
      </c>
      <c r="E1034" s="3">
        <v>0.23365321346853199</v>
      </c>
      <c r="F1034" s="3">
        <v>0.67132867132867136</v>
      </c>
      <c r="G1034" s="3">
        <v>0.1048951048951049</v>
      </c>
      <c r="H1034" s="3">
        <v>0.12587412587412589</v>
      </c>
      <c r="I1034" s="3">
        <v>0.30069930069930068</v>
      </c>
      <c r="J1034" s="3">
        <v>3.1105047405574099E-2</v>
      </c>
      <c r="K1034" s="3">
        <v>16023.00000000004</v>
      </c>
      <c r="L1034" s="3" t="s">
        <v>12509</v>
      </c>
      <c r="M1034" s="10" t="str">
        <f ca="1">IFERROR(__xludf.DUMMYFUNCTION("REGEXREPLACE(F2439,""\D"", """")"),"30")</f>
        <v>30</v>
      </c>
    </row>
    <row r="1035" spans="1:13" ht="15.75" customHeight="1">
      <c r="A1035" s="1">
        <v>3475</v>
      </c>
      <c r="B1035" s="3">
        <v>3476</v>
      </c>
      <c r="C1035" s="3" t="s">
        <v>9268</v>
      </c>
      <c r="D1035" s="3">
        <v>0.12419295697162901</v>
      </c>
      <c r="E1035" s="3">
        <v>0.16721970003673381</v>
      </c>
      <c r="F1035" s="3">
        <v>0.66863905325443784</v>
      </c>
      <c r="G1035" s="3">
        <v>0.17159763313609469</v>
      </c>
      <c r="H1035" s="3">
        <v>8.8757396449704137E-2</v>
      </c>
      <c r="I1035" s="3">
        <v>0.30769230769230771</v>
      </c>
      <c r="J1035" s="3">
        <v>2.8877408223696131E-2</v>
      </c>
      <c r="K1035" s="3">
        <v>18743.600000000031</v>
      </c>
      <c r="L1035" s="3" t="s">
        <v>13543</v>
      </c>
      <c r="M1035" s="10" t="str">
        <f ca="1">IFERROR(__xludf.DUMMYFUNCTION("REGEXREPLACE(F3477,""\D"", """")"),"30")</f>
        <v>30</v>
      </c>
    </row>
    <row r="1036" spans="1:13" ht="15.75" customHeight="1">
      <c r="A1036" s="1">
        <v>3640</v>
      </c>
      <c r="B1036" s="3">
        <v>3641</v>
      </c>
      <c r="C1036" s="3" t="s">
        <v>9686</v>
      </c>
      <c r="D1036" s="3">
        <v>0.1670082292881174</v>
      </c>
      <c r="E1036" s="3">
        <v>0.27914205979909568</v>
      </c>
      <c r="F1036" s="3">
        <v>0.66666666666666663</v>
      </c>
      <c r="G1036" s="3">
        <v>0.1084656084656085</v>
      </c>
      <c r="H1036" s="3">
        <v>0.1005291005291005</v>
      </c>
      <c r="I1036" s="3">
        <v>0.24603174603174599</v>
      </c>
      <c r="J1036" s="3">
        <v>3.3718064731774168E-2</v>
      </c>
      <c r="K1036" s="3">
        <v>41195.099999999729</v>
      </c>
      <c r="L1036" s="3" t="s">
        <v>13707</v>
      </c>
      <c r="M1036" s="10" t="str">
        <f ca="1">IFERROR(__xludf.DUMMYFUNCTION("REGEXREPLACE(F3642,""\D"", """")"),"30")</f>
        <v>30</v>
      </c>
    </row>
    <row r="1037" spans="1:13" ht="15.75" customHeight="1">
      <c r="A1037" s="1">
        <v>3685</v>
      </c>
      <c r="B1037" s="3">
        <v>3686</v>
      </c>
      <c r="C1037" s="3" t="s">
        <v>9805</v>
      </c>
      <c r="D1037" s="3">
        <v>0.1543162446557505</v>
      </c>
      <c r="E1037" s="3">
        <v>0.19107061743076881</v>
      </c>
      <c r="F1037" s="3">
        <v>0.6342342342342342</v>
      </c>
      <c r="G1037" s="3">
        <v>0.1189189189189189</v>
      </c>
      <c r="H1037" s="3">
        <v>0.1279279279279279</v>
      </c>
      <c r="I1037" s="3">
        <v>0.29369369369369369</v>
      </c>
      <c r="J1037" s="3">
        <v>3.738498761409613E-2</v>
      </c>
      <c r="K1037" s="3">
        <v>61262.399999999478</v>
      </c>
      <c r="L1037" s="3" t="s">
        <v>13749</v>
      </c>
      <c r="M1037" s="10" t="str">
        <f ca="1">IFERROR(__xludf.DUMMYFUNCTION("REGEXREPLACE(F3687,""\D"", """")"),"30")</f>
        <v>30</v>
      </c>
    </row>
    <row r="1038" spans="1:13" ht="15.75" customHeight="1">
      <c r="A1038" s="1">
        <v>79</v>
      </c>
      <c r="B1038" s="3">
        <v>80</v>
      </c>
      <c r="C1038" s="3" t="s">
        <v>251</v>
      </c>
      <c r="D1038" s="3">
        <v>0.1551779043648103</v>
      </c>
      <c r="E1038" s="3">
        <v>0.27429314450558628</v>
      </c>
      <c r="F1038" s="3">
        <v>0.66843501326259946</v>
      </c>
      <c r="G1038" s="3">
        <v>9.8143236074270557E-2</v>
      </c>
      <c r="H1038" s="3">
        <v>9.2838196286472149E-2</v>
      </c>
      <c r="I1038" s="3">
        <v>0.2360742705570292</v>
      </c>
      <c r="J1038" s="3">
        <v>2.850857824627796E-2</v>
      </c>
      <c r="K1038" s="3">
        <v>40722.199999999713</v>
      </c>
      <c r="L1038" s="3" t="s">
        <v>10151</v>
      </c>
      <c r="M1038" s="10" t="str">
        <f ca="1">IFERROR(__xludf.DUMMYFUNCTION("REGEXREPLACE(F81,""\D"", """")"),"31")</f>
        <v>31</v>
      </c>
    </row>
    <row r="1039" spans="1:13" ht="15.75" customHeight="1">
      <c r="A1039" s="1">
        <v>331</v>
      </c>
      <c r="B1039" s="3">
        <v>332</v>
      </c>
      <c r="C1039" s="3" t="s">
        <v>960</v>
      </c>
      <c r="D1039" s="3">
        <v>0.1620681134213926</v>
      </c>
      <c r="E1039" s="3">
        <v>0.22251249235798731</v>
      </c>
      <c r="F1039" s="3">
        <v>0.69398907103825136</v>
      </c>
      <c r="G1039" s="3">
        <v>0.1475409836065574</v>
      </c>
      <c r="H1039" s="3">
        <v>7.650273224043716E-2</v>
      </c>
      <c r="I1039" s="3">
        <v>0.28415300546448091</v>
      </c>
      <c r="J1039" s="3">
        <v>3.2412203284320103E-2</v>
      </c>
      <c r="K1039" s="3">
        <v>20648.700000000019</v>
      </c>
      <c r="L1039" s="3" t="s">
        <v>10403</v>
      </c>
      <c r="M1039" s="10" t="str">
        <f ca="1">IFERROR(__xludf.DUMMYFUNCTION("REGEXREPLACE(F333,""\D"", """")"),"31")</f>
        <v>31</v>
      </c>
    </row>
    <row r="1040" spans="1:13" ht="15.75" customHeight="1">
      <c r="A1040" s="1">
        <v>516</v>
      </c>
      <c r="B1040" s="3">
        <v>517</v>
      </c>
      <c r="C1040" s="3" t="s">
        <v>1452</v>
      </c>
      <c r="D1040" s="3">
        <v>0.1352366971926614</v>
      </c>
      <c r="E1040" s="3">
        <v>0.28815331555293988</v>
      </c>
      <c r="F1040" s="3">
        <v>0.59925093632958804</v>
      </c>
      <c r="G1040" s="3">
        <v>8.6142322097378279E-2</v>
      </c>
      <c r="H1040" s="3">
        <v>8.4893882646691635E-2</v>
      </c>
      <c r="I1040" s="3">
        <v>0.23845193508114859</v>
      </c>
      <c r="J1040" s="3">
        <v>2.2658793176691849E-2</v>
      </c>
      <c r="K1040" s="3">
        <v>86998.300000000105</v>
      </c>
      <c r="L1040" s="3" t="s">
        <v>10588</v>
      </c>
      <c r="M1040" s="10" t="str">
        <f ca="1">IFERROR(__xludf.DUMMYFUNCTION("REGEXREPLACE(F518,""\D"", """")"),"31")</f>
        <v>31</v>
      </c>
    </row>
    <row r="1041" spans="1:13" ht="15.75" customHeight="1">
      <c r="A1041" s="1">
        <v>613</v>
      </c>
      <c r="B1041" s="3">
        <v>614</v>
      </c>
      <c r="C1041" s="3" t="s">
        <v>1714</v>
      </c>
      <c r="D1041" s="3">
        <v>0.2028746911096333</v>
      </c>
      <c r="E1041" s="3">
        <v>0.12492397602900381</v>
      </c>
      <c r="F1041" s="3">
        <v>0.66820276497695852</v>
      </c>
      <c r="G1041" s="3">
        <v>0.1290322580645161</v>
      </c>
      <c r="H1041" s="3">
        <v>0.1705069124423963</v>
      </c>
      <c r="I1041" s="3">
        <v>0.35483870967741937</v>
      </c>
      <c r="J1041" s="3">
        <v>5.7965399934189837E-2</v>
      </c>
      <c r="K1041" s="3">
        <v>24026.299999999981</v>
      </c>
      <c r="L1041" s="3" t="s">
        <v>10685</v>
      </c>
      <c r="M1041" s="10" t="str">
        <f ca="1">IFERROR(__xludf.DUMMYFUNCTION("REGEXREPLACE(F615,""\D"", """")"),"31")</f>
        <v>31</v>
      </c>
    </row>
    <row r="1042" spans="1:13" ht="15.75" customHeight="1">
      <c r="A1042" s="1">
        <v>1233</v>
      </c>
      <c r="B1042" s="3">
        <v>1234</v>
      </c>
      <c r="C1042" s="3" t="s">
        <v>3412</v>
      </c>
      <c r="D1042" s="3">
        <v>0.1466910061339963</v>
      </c>
      <c r="E1042" s="3">
        <v>0.267311666552703</v>
      </c>
      <c r="F1042" s="3">
        <v>0.61145703611457036</v>
      </c>
      <c r="G1042" s="3">
        <v>9.5890410958904104E-2</v>
      </c>
      <c r="H1042" s="3">
        <v>8.4682440846824414E-2</v>
      </c>
      <c r="I1042" s="3">
        <v>0.24906600249065999</v>
      </c>
      <c r="J1042" s="3">
        <v>2.5949526598357271E-2</v>
      </c>
      <c r="K1042" s="3">
        <v>87989.200000000026</v>
      </c>
      <c r="L1042" s="3" t="s">
        <v>11305</v>
      </c>
      <c r="M1042" s="10" t="str">
        <f ca="1">IFERROR(__xludf.DUMMYFUNCTION("REGEXREPLACE(F1235,""\D"", """")"),"31")</f>
        <v>31</v>
      </c>
    </row>
    <row r="1043" spans="1:13" ht="15.75" customHeight="1">
      <c r="A1043" s="1">
        <v>2541</v>
      </c>
      <c r="B1043" s="3">
        <v>2542</v>
      </c>
      <c r="C1043" s="3" t="s">
        <v>6836</v>
      </c>
      <c r="D1043" s="3">
        <v>0.20996308868391611</v>
      </c>
      <c r="E1043" s="3">
        <v>0.12984266620212639</v>
      </c>
      <c r="F1043" s="3">
        <v>0.64971751412429379</v>
      </c>
      <c r="G1043" s="3">
        <v>0.14689265536723159</v>
      </c>
      <c r="H1043" s="3">
        <v>0.14124293785310729</v>
      </c>
      <c r="I1043" s="3">
        <v>0.31073446327683618</v>
      </c>
      <c r="J1043" s="3">
        <v>5.7747345314009997E-2</v>
      </c>
      <c r="K1043" s="3">
        <v>19952.600000000009</v>
      </c>
      <c r="L1043" s="3" t="s">
        <v>12613</v>
      </c>
      <c r="M1043" s="10" t="str">
        <f ca="1">IFERROR(__xludf.DUMMYFUNCTION("REGEXREPLACE(F2543,""\D"", """")"),"31")</f>
        <v>31</v>
      </c>
    </row>
    <row r="1044" spans="1:13" ht="15.75" customHeight="1">
      <c r="A1044" s="1">
        <v>3493</v>
      </c>
      <c r="B1044" s="3">
        <v>3494</v>
      </c>
      <c r="C1044" s="3" t="s">
        <v>9316</v>
      </c>
      <c r="D1044" s="3">
        <v>0.16661877246836879</v>
      </c>
      <c r="E1044" s="3">
        <v>0.14208561387418889</v>
      </c>
      <c r="F1044" s="3">
        <v>0.70625000000000004</v>
      </c>
      <c r="G1044" s="3">
        <v>0.16250000000000001</v>
      </c>
      <c r="H1044" s="3">
        <v>0.15625</v>
      </c>
      <c r="I1044" s="3">
        <v>0.375</v>
      </c>
      <c r="J1044" s="3">
        <v>5.0834734785224343E-2</v>
      </c>
      <c r="K1044" s="3">
        <v>17517.60000000002</v>
      </c>
      <c r="L1044" s="3" t="s">
        <v>13561</v>
      </c>
      <c r="M1044" s="10" t="str">
        <f ca="1">IFERROR(__xludf.DUMMYFUNCTION("REGEXREPLACE(F3495,""\D"", """")"),"31")</f>
        <v>31</v>
      </c>
    </row>
    <row r="1045" spans="1:13" ht="15.75" customHeight="1">
      <c r="A1045" s="1">
        <v>3547</v>
      </c>
      <c r="B1045" s="3">
        <v>3548</v>
      </c>
      <c r="C1045" s="3" t="s">
        <v>9447</v>
      </c>
      <c r="D1045" s="3">
        <v>0.1289604480223924</v>
      </c>
      <c r="E1045" s="3">
        <v>0.22806432251599351</v>
      </c>
      <c r="F1045" s="3">
        <v>0.6512820512820513</v>
      </c>
      <c r="G1045" s="3">
        <v>0.1</v>
      </c>
      <c r="H1045" s="3">
        <v>0.1205128205128205</v>
      </c>
      <c r="I1045" s="3">
        <v>0.258974358974359</v>
      </c>
      <c r="J1045" s="3">
        <v>2.7474244163271089E-2</v>
      </c>
      <c r="K1045" s="3">
        <v>42337.899999999703</v>
      </c>
      <c r="L1045" s="3" t="s">
        <v>13615</v>
      </c>
      <c r="M1045" s="10" t="str">
        <f ca="1">IFERROR(__xludf.DUMMYFUNCTION("REGEXREPLACE(F3549,""\D"", """")"),"31")</f>
        <v>31</v>
      </c>
    </row>
    <row r="1046" spans="1:13" ht="15.75" customHeight="1">
      <c r="A1046" s="1">
        <v>3628</v>
      </c>
      <c r="B1046" s="3">
        <v>3629</v>
      </c>
      <c r="C1046" s="3" t="s">
        <v>9655</v>
      </c>
      <c r="D1046" s="3">
        <v>0.17655223036734211</v>
      </c>
      <c r="E1046" s="3">
        <v>0.2005449719195978</v>
      </c>
      <c r="F1046" s="3">
        <v>0.65391969407265771</v>
      </c>
      <c r="G1046" s="3">
        <v>0.1108986615678776</v>
      </c>
      <c r="H1046" s="3">
        <v>0.1108986615678776</v>
      </c>
      <c r="I1046" s="3">
        <v>0.26768642447418739</v>
      </c>
      <c r="J1046" s="3">
        <v>3.8291685574922477E-2</v>
      </c>
      <c r="K1046" s="3">
        <v>56087.299999999421</v>
      </c>
      <c r="L1046" s="3" t="s">
        <v>13695</v>
      </c>
      <c r="M1046" s="10" t="str">
        <f ca="1">IFERROR(__xludf.DUMMYFUNCTION("REGEXREPLACE(F3630,""\D"", """")"),"31")</f>
        <v>31</v>
      </c>
    </row>
    <row r="1047" spans="1:13" ht="15.75" customHeight="1">
      <c r="A1047" s="1">
        <v>3645</v>
      </c>
      <c r="B1047" s="3">
        <v>3646</v>
      </c>
      <c r="C1047" s="3" t="s">
        <v>9700</v>
      </c>
      <c r="D1047" s="3">
        <v>0.1974155259189212</v>
      </c>
      <c r="E1047" s="3">
        <v>0.30818856509015657</v>
      </c>
      <c r="F1047" s="3">
        <v>0.62527716186252769</v>
      </c>
      <c r="G1047" s="3">
        <v>7.9822616407982258E-2</v>
      </c>
      <c r="H1047" s="3">
        <v>0.1175166297117517</v>
      </c>
      <c r="I1047" s="3">
        <v>0.24390243902439021</v>
      </c>
      <c r="J1047" s="3">
        <v>3.7226787372128409E-2</v>
      </c>
      <c r="K1047" s="3">
        <v>48606.899999999601</v>
      </c>
      <c r="L1047" s="3" t="s">
        <v>13712</v>
      </c>
      <c r="M1047" s="10" t="str">
        <f ca="1">IFERROR(__xludf.DUMMYFUNCTION("REGEXREPLACE(F3647,""\D"", """")"),"31")</f>
        <v>31</v>
      </c>
    </row>
    <row r="1048" spans="1:13" ht="15.75" customHeight="1">
      <c r="A1048" s="1">
        <v>3750</v>
      </c>
      <c r="B1048" s="3">
        <v>3751</v>
      </c>
      <c r="C1048" s="3" t="s">
        <v>9975</v>
      </c>
      <c r="D1048" s="3">
        <v>0.2002690767361677</v>
      </c>
      <c r="E1048" s="3">
        <v>0.16544035606931931</v>
      </c>
      <c r="F1048" s="3">
        <v>0.60612691466083146</v>
      </c>
      <c r="G1048" s="3">
        <v>0.14660831509846831</v>
      </c>
      <c r="H1048" s="3">
        <v>0.11816192560175059</v>
      </c>
      <c r="I1048" s="3">
        <v>0.2975929978118162</v>
      </c>
      <c r="J1048" s="3">
        <v>5.1658329728204208E-2</v>
      </c>
      <c r="K1048" s="3">
        <v>53307.899999999529</v>
      </c>
      <c r="L1048" s="3" t="s">
        <v>13813</v>
      </c>
      <c r="M1048" s="10" t="str">
        <f ca="1">IFERROR(__xludf.DUMMYFUNCTION("REGEXREPLACE(F3752,""\D"", """")"),"31")</f>
        <v>31</v>
      </c>
    </row>
    <row r="1049" spans="1:13" ht="15.75" customHeight="1">
      <c r="A1049" s="1">
        <v>1361</v>
      </c>
      <c r="B1049" s="3">
        <v>1362</v>
      </c>
      <c r="C1049" s="3" t="s">
        <v>3771</v>
      </c>
      <c r="D1049" s="3">
        <v>0.13845791867069221</v>
      </c>
      <c r="E1049" s="3">
        <v>0.1018173800866521</v>
      </c>
      <c r="F1049" s="3">
        <v>0.72972972972972971</v>
      </c>
      <c r="G1049" s="3">
        <v>0.12612612612612609</v>
      </c>
      <c r="H1049" s="3">
        <v>0.1981981981981982</v>
      </c>
      <c r="I1049" s="3">
        <v>0.36936936936936943</v>
      </c>
      <c r="J1049" s="3">
        <v>4.0729761395303959E-2</v>
      </c>
      <c r="K1049" s="3">
        <v>12253.70000000003</v>
      </c>
      <c r="L1049" s="3" t="s">
        <v>11433</v>
      </c>
      <c r="M1049" s="10" t="str">
        <f ca="1">IFERROR(__xludf.DUMMYFUNCTION("REGEXREPLACE(F1363,""\D"", """")"),"32")</f>
        <v>32</v>
      </c>
    </row>
    <row r="1050" spans="1:13" ht="15.75" customHeight="1">
      <c r="A1050" s="1">
        <v>1469</v>
      </c>
      <c r="B1050" s="3">
        <v>1470</v>
      </c>
      <c r="C1050" s="3" t="s">
        <v>4053</v>
      </c>
      <c r="D1050" s="3">
        <v>0.17550303755597599</v>
      </c>
      <c r="E1050" s="3">
        <v>0.19242041641195509</v>
      </c>
      <c r="F1050" s="3">
        <v>0.65749656121045397</v>
      </c>
      <c r="G1050" s="3">
        <v>0.13067400275103161</v>
      </c>
      <c r="H1050" s="3">
        <v>0.12517193947730401</v>
      </c>
      <c r="I1050" s="3">
        <v>0.29298486932599732</v>
      </c>
      <c r="J1050" s="3">
        <v>4.4309694755913433E-2</v>
      </c>
      <c r="K1050" s="3">
        <v>80792.399999999892</v>
      </c>
      <c r="L1050" s="3" t="s">
        <v>11541</v>
      </c>
      <c r="M1050" s="10" t="str">
        <f ca="1">IFERROR(__xludf.DUMMYFUNCTION("REGEXREPLACE(F1471,""\D"", """")"),"32")</f>
        <v>32</v>
      </c>
    </row>
    <row r="1051" spans="1:13" ht="15.75" customHeight="1">
      <c r="A1051" s="1">
        <v>2204</v>
      </c>
      <c r="B1051" s="3">
        <v>2205</v>
      </c>
      <c r="C1051" s="3" t="s">
        <v>5970</v>
      </c>
      <c r="D1051" s="3">
        <v>0.1626419354277126</v>
      </c>
      <c r="E1051" s="3">
        <v>0.2229015142223639</v>
      </c>
      <c r="F1051" s="3">
        <v>0.62028301886792447</v>
      </c>
      <c r="G1051" s="3">
        <v>0.10495283018867919</v>
      </c>
      <c r="H1051" s="3">
        <v>0.13443396226415091</v>
      </c>
      <c r="I1051" s="3">
        <v>0.26886792452830188</v>
      </c>
      <c r="J1051" s="3">
        <v>3.8176503464778987E-2</v>
      </c>
      <c r="K1051" s="3">
        <v>92853.300000000017</v>
      </c>
      <c r="L1051" s="3" t="s">
        <v>12276</v>
      </c>
      <c r="M1051" s="10" t="str">
        <f ca="1">IFERROR(__xludf.DUMMYFUNCTION("REGEXREPLACE(F2206,""\D"", """")"),"32")</f>
        <v>32</v>
      </c>
    </row>
    <row r="1052" spans="1:13" ht="15.75" customHeight="1">
      <c r="A1052" s="1">
        <v>2538</v>
      </c>
      <c r="B1052" s="3">
        <v>2539</v>
      </c>
      <c r="C1052" s="3" t="s">
        <v>6828</v>
      </c>
      <c r="D1052" s="3">
        <v>0.12750144556547091</v>
      </c>
      <c r="E1052" s="3">
        <v>0.23617690345167411</v>
      </c>
      <c r="F1052" s="3">
        <v>0.66086298258894771</v>
      </c>
      <c r="G1052" s="3">
        <v>0.12944738834216499</v>
      </c>
      <c r="H1052" s="3">
        <v>0.12566237698713101</v>
      </c>
      <c r="I1052" s="3">
        <v>0.26570779712339138</v>
      </c>
      <c r="J1052" s="3">
        <v>3.2291097153679192E-2</v>
      </c>
      <c r="K1052" s="3">
        <v>144540.9000000025</v>
      </c>
      <c r="L1052" s="3" t="s">
        <v>12610</v>
      </c>
      <c r="M1052" s="10" t="str">
        <f ca="1">IFERROR(__xludf.DUMMYFUNCTION("REGEXREPLACE(F2540,""\D"", """")"),"32")</f>
        <v>32</v>
      </c>
    </row>
    <row r="1053" spans="1:13" ht="15.75" customHeight="1">
      <c r="A1053" s="1">
        <v>2691</v>
      </c>
      <c r="B1053" s="3">
        <v>2692</v>
      </c>
      <c r="C1053" s="3" t="s">
        <v>7232</v>
      </c>
      <c r="D1053" s="3">
        <v>0.15400579515831561</v>
      </c>
      <c r="E1053" s="3">
        <v>0.21108466649015201</v>
      </c>
      <c r="F1053" s="3">
        <v>0.63116679718089275</v>
      </c>
      <c r="G1053" s="3">
        <v>9.0054815974941263E-2</v>
      </c>
      <c r="H1053" s="3">
        <v>0.12607674236491781</v>
      </c>
      <c r="I1053" s="3">
        <v>0.26311667971808927</v>
      </c>
      <c r="J1053" s="3">
        <v>3.2578707880832461E-2</v>
      </c>
      <c r="K1053" s="3">
        <v>139422.3000000027</v>
      </c>
      <c r="L1053" s="3" t="s">
        <v>12763</v>
      </c>
      <c r="M1053" s="10" t="str">
        <f ca="1">IFERROR(__xludf.DUMMYFUNCTION("REGEXREPLACE(F2693,""\D"", """")"),"32")</f>
        <v>32</v>
      </c>
    </row>
    <row r="1054" spans="1:13" ht="15.75" customHeight="1">
      <c r="A1054" s="1">
        <v>3590</v>
      </c>
      <c r="B1054" s="3">
        <v>3591</v>
      </c>
      <c r="C1054" s="3" t="s">
        <v>9555</v>
      </c>
      <c r="D1054" s="3">
        <v>0.17088052889755151</v>
      </c>
      <c r="E1054" s="3">
        <v>6.7939127715912845E-2</v>
      </c>
      <c r="F1054" s="3">
        <v>0.70731707317073167</v>
      </c>
      <c r="G1054" s="3">
        <v>0.29268292682926828</v>
      </c>
      <c r="H1054" s="3">
        <v>9.7560975609756101E-2</v>
      </c>
      <c r="I1054" s="3">
        <v>0.46341463414634149</v>
      </c>
      <c r="J1054" s="3">
        <v>4.5463682725623372E-2</v>
      </c>
      <c r="K1054" s="3">
        <v>4806.4999999999982</v>
      </c>
      <c r="L1054" s="3" t="s">
        <v>13657</v>
      </c>
      <c r="M1054" s="10" t="str">
        <f ca="1">IFERROR(__xludf.DUMMYFUNCTION("REGEXREPLACE(F3592,""\D"", """")"),"32")</f>
        <v>32</v>
      </c>
    </row>
    <row r="1055" spans="1:13" ht="15.75" customHeight="1">
      <c r="A1055" s="1">
        <v>496</v>
      </c>
      <c r="B1055" s="3">
        <v>497</v>
      </c>
      <c r="C1055" s="3" t="s">
        <v>1401</v>
      </c>
      <c r="D1055" s="3">
        <v>0.16985361043293329</v>
      </c>
      <c r="E1055" s="3">
        <v>0.16482189435136069</v>
      </c>
      <c r="F1055" s="3">
        <v>0.65458422174840081</v>
      </c>
      <c r="G1055" s="3">
        <v>0.14285714285714279</v>
      </c>
      <c r="H1055" s="3">
        <v>0.13219616204690829</v>
      </c>
      <c r="I1055" s="3">
        <v>0.31343283582089548</v>
      </c>
      <c r="J1055" s="3">
        <v>4.5836267306467879E-2</v>
      </c>
      <c r="K1055" s="3">
        <v>51204.999999999483</v>
      </c>
      <c r="L1055" s="3" t="s">
        <v>10568</v>
      </c>
      <c r="M1055" s="10" t="str">
        <f ca="1">IFERROR(__xludf.DUMMYFUNCTION("REGEXREPLACE(F498,""\D"", """")"),"33")</f>
        <v>33</v>
      </c>
    </row>
    <row r="1056" spans="1:13" ht="15.75" customHeight="1">
      <c r="A1056" s="1">
        <v>1760</v>
      </c>
      <c r="B1056" s="3">
        <v>1761</v>
      </c>
      <c r="C1056" s="3" t="s">
        <v>4828</v>
      </c>
      <c r="D1056" s="3">
        <v>0.160944589044105</v>
      </c>
      <c r="E1056" s="3">
        <v>0.2434396010421177</v>
      </c>
      <c r="F1056" s="3">
        <v>0.60721062618595822</v>
      </c>
      <c r="G1056" s="3">
        <v>0.1005692599620493</v>
      </c>
      <c r="H1056" s="3">
        <v>0.1176470588235294</v>
      </c>
      <c r="I1056" s="3">
        <v>0.24667931688804551</v>
      </c>
      <c r="J1056" s="3">
        <v>3.4236952546622478E-2</v>
      </c>
      <c r="K1056" s="3">
        <v>60286.299999999523</v>
      </c>
      <c r="L1056" s="3" t="s">
        <v>11832</v>
      </c>
      <c r="M1056" s="10" t="str">
        <f ca="1">IFERROR(__xludf.DUMMYFUNCTION("REGEXREPLACE(F1762,""\D"", """")"),"33")</f>
        <v>33</v>
      </c>
    </row>
    <row r="1057" spans="1:13" ht="15.75" customHeight="1">
      <c r="A1057" s="1">
        <v>3104</v>
      </c>
      <c r="B1057" s="3">
        <v>3105</v>
      </c>
      <c r="C1057" s="3" t="s">
        <v>8311</v>
      </c>
      <c r="D1057" s="3">
        <v>0.18285965529494189</v>
      </c>
      <c r="E1057" s="3">
        <v>0.225690294973139</v>
      </c>
      <c r="F1057" s="3">
        <v>0.69827586206896552</v>
      </c>
      <c r="G1057" s="3">
        <v>6.0344827586206899E-2</v>
      </c>
      <c r="H1057" s="3">
        <v>0.14655172413793099</v>
      </c>
      <c r="I1057" s="3">
        <v>0.27586206896551718</v>
      </c>
      <c r="J1057" s="3">
        <v>3.0953479537423941E-2</v>
      </c>
      <c r="K1057" s="3">
        <v>12075.000000000029</v>
      </c>
      <c r="L1057" s="3" t="s">
        <v>13173</v>
      </c>
      <c r="M1057" s="10" t="str">
        <f ca="1">IFERROR(__xludf.DUMMYFUNCTION("REGEXREPLACE(F3106,""\D"", """")"),"33")</f>
        <v>33</v>
      </c>
    </row>
    <row r="1058" spans="1:13" ht="15.75" customHeight="1">
      <c r="A1058" s="1">
        <v>637</v>
      </c>
      <c r="B1058" s="3">
        <v>638</v>
      </c>
      <c r="C1058" s="3" t="s">
        <v>1776</v>
      </c>
      <c r="D1058" s="3">
        <v>0.13499491954352361</v>
      </c>
      <c r="E1058" s="3">
        <v>0.1757040794880381</v>
      </c>
      <c r="F1058" s="3">
        <v>0.66346153846153844</v>
      </c>
      <c r="G1058" s="3">
        <v>6.7307692307692304E-2</v>
      </c>
      <c r="H1058" s="3">
        <v>0.14423076923076919</v>
      </c>
      <c r="I1058" s="3">
        <v>0.26923076923076922</v>
      </c>
      <c r="J1058" s="3">
        <v>2.347330001145076E-2</v>
      </c>
      <c r="K1058" s="3">
        <v>11286.200000000021</v>
      </c>
      <c r="L1058" s="3" t="s">
        <v>10709</v>
      </c>
      <c r="M1058" s="10" t="str">
        <f ca="1">IFERROR(__xludf.DUMMYFUNCTION("REGEXREPLACE(F639,""\D"", """")"),"34")</f>
        <v>34</v>
      </c>
    </row>
    <row r="1059" spans="1:13" ht="15.75" customHeight="1">
      <c r="A1059" s="1">
        <v>815</v>
      </c>
      <c r="B1059" s="3">
        <v>816</v>
      </c>
      <c r="C1059" s="3" t="s">
        <v>2267</v>
      </c>
      <c r="D1059" s="3">
        <v>0.14252730323117019</v>
      </c>
      <c r="E1059" s="3">
        <v>0.19950483972132169</v>
      </c>
      <c r="F1059" s="3">
        <v>0.65071770334928225</v>
      </c>
      <c r="G1059" s="3">
        <v>8.1339712918660281E-2</v>
      </c>
      <c r="H1059" s="3">
        <v>0.15789473684210531</v>
      </c>
      <c r="I1059" s="3">
        <v>0.30143540669856461</v>
      </c>
      <c r="J1059" s="3">
        <v>3.0755191640758048E-2</v>
      </c>
      <c r="K1059" s="3">
        <v>23182.699999999979</v>
      </c>
      <c r="L1059" s="3" t="s">
        <v>10887</v>
      </c>
      <c r="M1059" s="10" t="str">
        <f ca="1">IFERROR(__xludf.DUMMYFUNCTION("REGEXREPLACE(F817,""\D"", """")"),"34")</f>
        <v>34</v>
      </c>
    </row>
    <row r="1060" spans="1:13" ht="15.75" customHeight="1">
      <c r="A1060" s="1">
        <v>2829</v>
      </c>
      <c r="B1060" s="3">
        <v>2830</v>
      </c>
      <c r="C1060" s="3" t="s">
        <v>7595</v>
      </c>
      <c r="D1060" s="3">
        <v>0.34202162247336548</v>
      </c>
      <c r="E1060" s="3">
        <v>5.6105052286263973E-2</v>
      </c>
      <c r="F1060" s="3">
        <v>0.67441860465116277</v>
      </c>
      <c r="G1060" s="3">
        <v>0.186046511627907</v>
      </c>
      <c r="H1060" s="3">
        <v>0.1162790697674419</v>
      </c>
      <c r="I1060" s="3">
        <v>0.34883720930232559</v>
      </c>
      <c r="J1060" s="3">
        <v>8.0343820540416194E-2</v>
      </c>
      <c r="K1060" s="3">
        <v>4917.5</v>
      </c>
      <c r="L1060" s="3" t="s">
        <v>12901</v>
      </c>
      <c r="M1060" s="10" t="str">
        <f ca="1">IFERROR(__xludf.DUMMYFUNCTION("REGEXREPLACE(F2831,""\D"", """")"),"34")</f>
        <v>34</v>
      </c>
    </row>
    <row r="1061" spans="1:13" ht="15.75" customHeight="1">
      <c r="A1061" s="1">
        <v>3487</v>
      </c>
      <c r="B1061" s="3">
        <v>3488</v>
      </c>
      <c r="C1061" s="3" t="s">
        <v>9300</v>
      </c>
      <c r="D1061" s="3">
        <v>0.13305317786786</v>
      </c>
      <c r="E1061" s="3">
        <v>0.14632016068477041</v>
      </c>
      <c r="F1061" s="3">
        <v>0.65730337078651691</v>
      </c>
      <c r="G1061" s="3">
        <v>0.1264044943820225</v>
      </c>
      <c r="H1061" s="3">
        <v>0.1432584269662921</v>
      </c>
      <c r="I1061" s="3">
        <v>0.3258426966292135</v>
      </c>
      <c r="J1061" s="3">
        <v>3.4920646901266443E-2</v>
      </c>
      <c r="K1061" s="3">
        <v>40177.199999999742</v>
      </c>
      <c r="L1061" s="3" t="s">
        <v>13555</v>
      </c>
      <c r="M1061" s="10" t="str">
        <f ca="1">IFERROR(__xludf.DUMMYFUNCTION("REGEXREPLACE(F3489,""\D"", """")"),"34")</f>
        <v>34</v>
      </c>
    </row>
    <row r="1062" spans="1:13" ht="15.75" customHeight="1">
      <c r="A1062" s="1">
        <v>3687</v>
      </c>
      <c r="B1062" s="3">
        <v>3688</v>
      </c>
      <c r="C1062" s="3" t="s">
        <v>9811</v>
      </c>
      <c r="D1062" s="3">
        <v>0.13171323947305019</v>
      </c>
      <c r="E1062" s="3">
        <v>0.31241132316251269</v>
      </c>
      <c r="F1062" s="3">
        <v>0.64268960125097729</v>
      </c>
      <c r="G1062" s="3">
        <v>5.8639562157935893E-2</v>
      </c>
      <c r="H1062" s="3">
        <v>0.11415168100078189</v>
      </c>
      <c r="I1062" s="3">
        <v>0.199374511336982</v>
      </c>
      <c r="J1062" s="3">
        <v>2.1700192636037671E-2</v>
      </c>
      <c r="K1062" s="3">
        <v>132644.70000000269</v>
      </c>
      <c r="L1062" s="3" t="s">
        <v>13751</v>
      </c>
      <c r="M1062" s="10" t="str">
        <f ca="1">IFERROR(__xludf.DUMMYFUNCTION("REGEXREPLACE(F3689,""\D"", """")"),"34")</f>
        <v>34</v>
      </c>
    </row>
    <row r="1063" spans="1:13" ht="15.75" customHeight="1">
      <c r="A1063" s="1">
        <v>686</v>
      </c>
      <c r="B1063" s="3">
        <v>687</v>
      </c>
      <c r="C1063" s="3" t="s">
        <v>1909</v>
      </c>
      <c r="D1063" s="3">
        <v>0.17968873406404801</v>
      </c>
      <c r="E1063" s="3">
        <v>0.32100563723469838</v>
      </c>
      <c r="F1063" s="3">
        <v>0.62189054726368154</v>
      </c>
      <c r="G1063" s="3">
        <v>7.9601990049751242E-2</v>
      </c>
      <c r="H1063" s="3">
        <v>7.9601990049751242E-2</v>
      </c>
      <c r="I1063" s="3">
        <v>0.2338308457711443</v>
      </c>
      <c r="J1063" s="3">
        <v>2.6020449729054949E-2</v>
      </c>
      <c r="K1063" s="3">
        <v>21662.899999999991</v>
      </c>
      <c r="L1063" s="3" t="s">
        <v>10758</v>
      </c>
      <c r="M1063" s="10" t="str">
        <f ca="1">IFERROR(__xludf.DUMMYFUNCTION("REGEXREPLACE(F688,""\D"", """")"),"35")</f>
        <v>35</v>
      </c>
    </row>
    <row r="1064" spans="1:13" ht="15.75" customHeight="1">
      <c r="A1064" s="1">
        <v>819</v>
      </c>
      <c r="B1064" s="3">
        <v>820</v>
      </c>
      <c r="C1064" s="3" t="s">
        <v>2281</v>
      </c>
      <c r="D1064" s="3">
        <v>0.14509824451224371</v>
      </c>
      <c r="E1064" s="3">
        <v>0.13908047192868761</v>
      </c>
      <c r="F1064" s="3">
        <v>0.66304347826086951</v>
      </c>
      <c r="G1064" s="3">
        <v>0.10326086956521741</v>
      </c>
      <c r="H1064" s="3">
        <v>0.17934782608695651</v>
      </c>
      <c r="I1064" s="3">
        <v>0.29891304347826092</v>
      </c>
      <c r="J1064" s="3">
        <v>3.7507164578229668E-2</v>
      </c>
      <c r="K1064" s="3">
        <v>20361.599999999999</v>
      </c>
      <c r="L1064" s="3" t="s">
        <v>10891</v>
      </c>
      <c r="M1064" s="10" t="str">
        <f ca="1">IFERROR(__xludf.DUMMYFUNCTION("REGEXREPLACE(F821,""\D"", """")"),"35")</f>
        <v>35</v>
      </c>
    </row>
    <row r="1065" spans="1:13" ht="15.75" customHeight="1">
      <c r="A1065" s="1">
        <v>1560</v>
      </c>
      <c r="B1065" s="3">
        <v>1561</v>
      </c>
      <c r="C1065" s="3" t="s">
        <v>4302</v>
      </c>
      <c r="D1065" s="3">
        <v>0.19138064276287531</v>
      </c>
      <c r="E1065" s="3">
        <v>0.11968283751498671</v>
      </c>
      <c r="F1065" s="3">
        <v>0.6797752808988764</v>
      </c>
      <c r="G1065" s="3">
        <v>0.151685393258427</v>
      </c>
      <c r="H1065" s="3">
        <v>0.1910112359550562</v>
      </c>
      <c r="I1065" s="3">
        <v>0.3707865168539326</v>
      </c>
      <c r="J1065" s="3">
        <v>6.2772858667725806E-2</v>
      </c>
      <c r="K1065" s="3">
        <v>20301.700000000019</v>
      </c>
      <c r="L1065" s="3" t="s">
        <v>11632</v>
      </c>
      <c r="M1065" s="10" t="str">
        <f ca="1">IFERROR(__xludf.DUMMYFUNCTION("REGEXREPLACE(F1562,""\D"", """")"),"35")</f>
        <v>35</v>
      </c>
    </row>
    <row r="1066" spans="1:13" ht="15.75" customHeight="1">
      <c r="A1066" s="1">
        <v>1871</v>
      </c>
      <c r="B1066" s="3">
        <v>1872</v>
      </c>
      <c r="C1066" s="3" t="s">
        <v>5115</v>
      </c>
      <c r="D1066" s="3">
        <v>0.17008024944603781</v>
      </c>
      <c r="E1066" s="3">
        <v>0.17508054424095529</v>
      </c>
      <c r="F1066" s="3">
        <v>0.63465783664459163</v>
      </c>
      <c r="G1066" s="3">
        <v>0.10264900662251659</v>
      </c>
      <c r="H1066" s="3">
        <v>0.13686534216335541</v>
      </c>
      <c r="I1066" s="3">
        <v>0.2969094922737307</v>
      </c>
      <c r="J1066" s="3">
        <v>3.9875103419530669E-2</v>
      </c>
      <c r="K1066" s="3">
        <v>101789.50000000031</v>
      </c>
      <c r="L1066" s="3" t="s">
        <v>11943</v>
      </c>
      <c r="M1066" s="10" t="str">
        <f ca="1">IFERROR(__xludf.DUMMYFUNCTION("REGEXREPLACE(F1873,""\D"", """")"),"35")</f>
        <v>35</v>
      </c>
    </row>
    <row r="1067" spans="1:13" ht="15.75" customHeight="1">
      <c r="A1067" s="1">
        <v>2751</v>
      </c>
      <c r="B1067" s="3">
        <v>2752</v>
      </c>
      <c r="C1067" s="3" t="s">
        <v>7396</v>
      </c>
      <c r="D1067" s="3">
        <v>0.12547466416858619</v>
      </c>
      <c r="E1067" s="3">
        <v>0.12581969252149089</v>
      </c>
      <c r="F1067" s="3">
        <v>0.70196078431372544</v>
      </c>
      <c r="G1067" s="3">
        <v>0.14509803921568629</v>
      </c>
      <c r="H1067" s="3">
        <v>0.16078431372549021</v>
      </c>
      <c r="I1067" s="3">
        <v>0.34509803921568633</v>
      </c>
      <c r="J1067" s="3">
        <v>3.723158171432743E-2</v>
      </c>
      <c r="K1067" s="3">
        <v>27531.899999999969</v>
      </c>
      <c r="L1067" s="3" t="s">
        <v>12823</v>
      </c>
      <c r="M1067" s="10" t="str">
        <f ca="1">IFERROR(__xludf.DUMMYFUNCTION("REGEXREPLACE(F2753,""\D"", """")"),"35")</f>
        <v>35</v>
      </c>
    </row>
    <row r="1068" spans="1:13" ht="15.75" customHeight="1">
      <c r="A1068" s="1">
        <v>81</v>
      </c>
      <c r="B1068" s="3">
        <v>82</v>
      </c>
      <c r="C1068" s="3" t="s">
        <v>258</v>
      </c>
      <c r="D1068" s="3">
        <v>0.16331289053046849</v>
      </c>
      <c r="E1068" s="3">
        <v>0.27029924111673143</v>
      </c>
      <c r="F1068" s="3">
        <v>0.65270935960591137</v>
      </c>
      <c r="G1068" s="3">
        <v>0.10098522167487679</v>
      </c>
      <c r="H1068" s="3">
        <v>8.6206896551724144E-2</v>
      </c>
      <c r="I1068" s="3">
        <v>0.2413793103448276</v>
      </c>
      <c r="J1068" s="3">
        <v>2.9399755489851138E-2</v>
      </c>
      <c r="K1068" s="3">
        <v>43448.899999999667</v>
      </c>
      <c r="L1068" s="3" t="s">
        <v>10153</v>
      </c>
      <c r="M1068" s="10" t="str">
        <f ca="1">IFERROR(__xludf.DUMMYFUNCTION("REGEXREPLACE(F83,""\D"", """")"),"36")</f>
        <v>36</v>
      </c>
    </row>
    <row r="1069" spans="1:13" ht="15.75" customHeight="1">
      <c r="A1069" s="1">
        <v>1977</v>
      </c>
      <c r="B1069" s="3">
        <v>1978</v>
      </c>
      <c r="C1069" s="3" t="s">
        <v>5391</v>
      </c>
      <c r="D1069" s="3">
        <v>0.1289733167782999</v>
      </c>
      <c r="E1069" s="3">
        <v>0.2053028227582204</v>
      </c>
      <c r="F1069" s="3">
        <v>0.68956043956043955</v>
      </c>
      <c r="G1069" s="3">
        <v>7.9670329670329665E-2</v>
      </c>
      <c r="H1069" s="3">
        <v>0.12774725274725271</v>
      </c>
      <c r="I1069" s="3">
        <v>0.25824175824175832</v>
      </c>
      <c r="J1069" s="3">
        <v>2.570193925028838E-2</v>
      </c>
      <c r="K1069" s="3">
        <v>75118.300000000032</v>
      </c>
      <c r="L1069" s="3" t="s">
        <v>12049</v>
      </c>
      <c r="M1069" s="10" t="str">
        <f ca="1">IFERROR(__xludf.DUMMYFUNCTION("REGEXREPLACE(F1979,""\D"", """")"),"36")</f>
        <v>36</v>
      </c>
    </row>
    <row r="1070" spans="1:13" ht="15.75" customHeight="1">
      <c r="A1070" s="1">
        <v>2531</v>
      </c>
      <c r="B1070" s="3">
        <v>2532</v>
      </c>
      <c r="C1070" s="3" t="s">
        <v>6809</v>
      </c>
      <c r="D1070" s="3">
        <v>0.1095049688554635</v>
      </c>
      <c r="E1070" s="3">
        <v>0.1723641925815064</v>
      </c>
      <c r="F1070" s="3">
        <v>0.69784172661870503</v>
      </c>
      <c r="G1070" s="3">
        <v>0.12949640287769781</v>
      </c>
      <c r="H1070" s="3">
        <v>0.1151079136690648</v>
      </c>
      <c r="I1070" s="3">
        <v>0.2805755395683453</v>
      </c>
      <c r="J1070" s="3">
        <v>2.4748316376496091E-2</v>
      </c>
      <c r="K1070" s="3">
        <v>15170.60000000002</v>
      </c>
      <c r="L1070" s="3" t="s">
        <v>12603</v>
      </c>
      <c r="M1070" s="10" t="str">
        <f ca="1">IFERROR(__xludf.DUMMYFUNCTION("REGEXREPLACE(F2533,""\D"", """")"),"36")</f>
        <v>36</v>
      </c>
    </row>
    <row r="1071" spans="1:13" ht="15.75" customHeight="1">
      <c r="A1071" s="1">
        <v>3401</v>
      </c>
      <c r="B1071" s="3">
        <v>3402</v>
      </c>
      <c r="C1071" s="3" t="s">
        <v>9085</v>
      </c>
      <c r="D1071" s="3">
        <v>0.14888930099199979</v>
      </c>
      <c r="E1071" s="3">
        <v>0.12662414840576361</v>
      </c>
      <c r="F1071" s="3">
        <v>0.61654135338345861</v>
      </c>
      <c r="G1071" s="3">
        <v>0.13909774436090219</v>
      </c>
      <c r="H1071" s="3">
        <v>0.13157894736842099</v>
      </c>
      <c r="I1071" s="3">
        <v>0.33082706766917291</v>
      </c>
      <c r="J1071" s="3">
        <v>3.8958940070426371E-2</v>
      </c>
      <c r="K1071" s="3">
        <v>30764.19999999995</v>
      </c>
      <c r="L1071" s="3" t="s">
        <v>13469</v>
      </c>
      <c r="M1071" s="10" t="str">
        <f ca="1">IFERROR(__xludf.DUMMYFUNCTION("REGEXREPLACE(F3403,""\D"", """")"),"36")</f>
        <v>36</v>
      </c>
    </row>
    <row r="1072" spans="1:13" ht="15.75" customHeight="1">
      <c r="A1072" s="1">
        <v>252</v>
      </c>
      <c r="B1072" s="3">
        <v>253</v>
      </c>
      <c r="C1072" s="3" t="s">
        <v>741</v>
      </c>
      <c r="D1072" s="3">
        <v>0.1355415921374897</v>
      </c>
      <c r="E1072" s="3">
        <v>0.1282842132225569</v>
      </c>
      <c r="F1072" s="3">
        <v>0.67200000000000004</v>
      </c>
      <c r="G1072" s="3">
        <v>0.192</v>
      </c>
      <c r="H1072" s="3">
        <v>0.11600000000000001</v>
      </c>
      <c r="I1072" s="3">
        <v>0.34799999999999998</v>
      </c>
      <c r="J1072" s="3">
        <v>3.9008089120783712E-2</v>
      </c>
      <c r="K1072" s="3">
        <v>27925.499999999971</v>
      </c>
      <c r="L1072" s="3" t="s">
        <v>10324</v>
      </c>
      <c r="M1072" s="10" t="str">
        <f ca="1">IFERROR(__xludf.DUMMYFUNCTION("REGEXREPLACE(F254,""\D"", """")"),"37")</f>
        <v>37</v>
      </c>
    </row>
    <row r="1073" spans="1:13" ht="15.75" customHeight="1">
      <c r="A1073" s="1">
        <v>1342</v>
      </c>
      <c r="B1073" s="3">
        <v>1343</v>
      </c>
      <c r="C1073" s="3" t="s">
        <v>3714</v>
      </c>
      <c r="D1073" s="3">
        <v>0.15206361343200869</v>
      </c>
      <c r="E1073" s="3">
        <v>0.15371996385367351</v>
      </c>
      <c r="F1073" s="3">
        <v>0.67084282460136679</v>
      </c>
      <c r="G1073" s="3">
        <v>0.14920273348519361</v>
      </c>
      <c r="H1073" s="3">
        <v>0.1343963553530752</v>
      </c>
      <c r="I1073" s="3">
        <v>0.33257403189066059</v>
      </c>
      <c r="J1073" s="3">
        <v>4.2663286802064188E-2</v>
      </c>
      <c r="K1073" s="3">
        <v>97850.300000000178</v>
      </c>
      <c r="L1073" s="3" t="s">
        <v>11414</v>
      </c>
      <c r="M1073" s="10" t="str">
        <f ca="1">IFERROR(__xludf.DUMMYFUNCTION("REGEXREPLACE(F1344,""\D"", """")"),"37")</f>
        <v>37</v>
      </c>
    </row>
    <row r="1074" spans="1:13" ht="15.75" customHeight="1">
      <c r="A1074" s="1">
        <v>1390</v>
      </c>
      <c r="B1074" s="3">
        <v>1391</v>
      </c>
      <c r="C1074" s="3" t="s">
        <v>3847</v>
      </c>
      <c r="D1074" s="3">
        <v>0.1527299301164306</v>
      </c>
      <c r="E1074" s="3">
        <v>0.22549081898252729</v>
      </c>
      <c r="F1074" s="3">
        <v>0.65122265122265122</v>
      </c>
      <c r="G1074" s="3">
        <v>0.1055341055341055</v>
      </c>
      <c r="H1074" s="3">
        <v>0.13256113256113261</v>
      </c>
      <c r="I1074" s="3">
        <v>0.2857142857142857</v>
      </c>
      <c r="J1074" s="3">
        <v>3.5652314804167827E-2</v>
      </c>
      <c r="K1074" s="3">
        <v>85533.800000000207</v>
      </c>
      <c r="L1074" s="3" t="s">
        <v>11462</v>
      </c>
      <c r="M1074" s="10" t="str">
        <f ca="1">IFERROR(__xludf.DUMMYFUNCTION("REGEXREPLACE(F1392,""\D"", """")"),"37")</f>
        <v>37</v>
      </c>
    </row>
    <row r="1075" spans="1:13" ht="15.75" customHeight="1">
      <c r="A1075" s="1">
        <v>3203</v>
      </c>
      <c r="B1075" s="3">
        <v>3204</v>
      </c>
      <c r="C1075" s="3" t="s">
        <v>8565</v>
      </c>
      <c r="D1075" s="3">
        <v>0.21470350821995571</v>
      </c>
      <c r="E1075" s="3">
        <v>0.32484053074649322</v>
      </c>
      <c r="F1075" s="3">
        <v>0.62985074626865667</v>
      </c>
      <c r="G1075" s="3">
        <v>8.6567164179104483E-2</v>
      </c>
      <c r="H1075" s="3">
        <v>7.4626865671641784E-2</v>
      </c>
      <c r="I1075" s="3">
        <v>0.20597014925373131</v>
      </c>
      <c r="J1075" s="3">
        <v>3.2715413528179367E-2</v>
      </c>
      <c r="K1075" s="3">
        <v>35415.799999999821</v>
      </c>
      <c r="L1075" s="3" t="s">
        <v>13272</v>
      </c>
      <c r="M1075" s="10" t="str">
        <f ca="1">IFERROR(__xludf.DUMMYFUNCTION("REGEXREPLACE(F3205,""\D"", """")"),"37")</f>
        <v>37</v>
      </c>
    </row>
    <row r="1076" spans="1:13" ht="15.75" customHeight="1">
      <c r="A1076" s="1">
        <v>2040</v>
      </c>
      <c r="B1076" s="3">
        <v>2041</v>
      </c>
      <c r="C1076" s="3" t="s">
        <v>5558</v>
      </c>
      <c r="D1076" s="3">
        <v>0.18091047026231141</v>
      </c>
      <c r="E1076" s="3">
        <v>0.2452683343049403</v>
      </c>
      <c r="F1076" s="3">
        <v>0.64726027397260277</v>
      </c>
      <c r="G1076" s="3">
        <v>9.5890410958904104E-2</v>
      </c>
      <c r="H1076" s="3">
        <v>0.13013698630136991</v>
      </c>
      <c r="I1076" s="3">
        <v>0.2773972602739726</v>
      </c>
      <c r="J1076" s="3">
        <v>3.8874012033085673E-2</v>
      </c>
      <c r="K1076" s="3">
        <v>31976.799999999901</v>
      </c>
      <c r="L1076" s="3" t="s">
        <v>12112</v>
      </c>
      <c r="M1076" s="10" t="str">
        <f ca="1">IFERROR(__xludf.DUMMYFUNCTION("REGEXREPLACE(F2042,""\D"", """")"),"38")</f>
        <v>38</v>
      </c>
    </row>
    <row r="1077" spans="1:13" ht="15.75" customHeight="1">
      <c r="A1077" s="1">
        <v>2123</v>
      </c>
      <c r="B1077" s="3">
        <v>2124</v>
      </c>
      <c r="C1077" s="3" t="s">
        <v>5767</v>
      </c>
      <c r="D1077" s="3">
        <v>0.16948808224669901</v>
      </c>
      <c r="E1077" s="3">
        <v>9.8822484318704579E-2</v>
      </c>
      <c r="F1077" s="3">
        <v>0.67808219178082196</v>
      </c>
      <c r="G1077" s="3">
        <v>0.19863013698630139</v>
      </c>
      <c r="H1077" s="3">
        <v>0.15068493150684931</v>
      </c>
      <c r="I1077" s="3">
        <v>0.37671232876712329</v>
      </c>
      <c r="J1077" s="3">
        <v>5.6044639102673453E-2</v>
      </c>
      <c r="K1077" s="3">
        <v>17136.600000000031</v>
      </c>
      <c r="L1077" s="3" t="s">
        <v>12195</v>
      </c>
      <c r="M1077" s="10" t="str">
        <f ca="1">IFERROR(__xludf.DUMMYFUNCTION("REGEXREPLACE(F2125,""\D"", """")"),"38")</f>
        <v>38</v>
      </c>
    </row>
    <row r="1078" spans="1:13" ht="15.75" customHeight="1">
      <c r="A1078" s="1">
        <v>3506</v>
      </c>
      <c r="B1078" s="3">
        <v>3507</v>
      </c>
      <c r="C1078" s="3" t="s">
        <v>9348</v>
      </c>
      <c r="D1078" s="3">
        <v>0.171027985389031</v>
      </c>
      <c r="E1078" s="3">
        <v>0.13582387131056101</v>
      </c>
      <c r="F1078" s="3">
        <v>0.64264264264264259</v>
      </c>
      <c r="G1078" s="3">
        <v>0.1111111111111111</v>
      </c>
      <c r="H1078" s="3">
        <v>0.18318318318318319</v>
      </c>
      <c r="I1078" s="3">
        <v>0.37537537537537541</v>
      </c>
      <c r="J1078" s="3">
        <v>4.7428700633285907E-2</v>
      </c>
      <c r="K1078" s="3">
        <v>37873.999999999767</v>
      </c>
      <c r="L1078" s="3" t="s">
        <v>13574</v>
      </c>
      <c r="M1078" s="10" t="str">
        <f ca="1">IFERROR(__xludf.DUMMYFUNCTION("REGEXREPLACE(F3508,""\D"", """")"),"38")</f>
        <v>38</v>
      </c>
    </row>
    <row r="1079" spans="1:13" ht="15.75" customHeight="1">
      <c r="A1079" s="1">
        <v>881</v>
      </c>
      <c r="B1079" s="3">
        <v>882</v>
      </c>
      <c r="C1079" s="3" t="s">
        <v>2446</v>
      </c>
      <c r="D1079" s="3">
        <v>0.13369025552841921</v>
      </c>
      <c r="E1079" s="3">
        <v>0.1106200686401321</v>
      </c>
      <c r="F1079" s="3">
        <v>0.70256410256410251</v>
      </c>
      <c r="G1079" s="3">
        <v>0.14871794871794869</v>
      </c>
      <c r="H1079" s="3">
        <v>0.17435897435897441</v>
      </c>
      <c r="I1079" s="3">
        <v>0.32307692307692309</v>
      </c>
      <c r="J1079" s="3">
        <v>4.1545343772005E-2</v>
      </c>
      <c r="K1079" s="3">
        <v>21722.100000000009</v>
      </c>
      <c r="L1079" s="3" t="s">
        <v>10953</v>
      </c>
      <c r="M1079" s="10" t="str">
        <f ca="1">IFERROR(__xludf.DUMMYFUNCTION("REGEXREPLACE(F883,""\D"", """")"),"39")</f>
        <v>39</v>
      </c>
    </row>
    <row r="1080" spans="1:13" ht="15.75" customHeight="1">
      <c r="A1080" s="1">
        <v>1484</v>
      </c>
      <c r="B1080" s="3">
        <v>1485</v>
      </c>
      <c r="C1080" s="3" t="s">
        <v>4093</v>
      </c>
      <c r="D1080" s="3">
        <v>0.17993841271156369</v>
      </c>
      <c r="E1080" s="3">
        <v>0.17088044247651149</v>
      </c>
      <c r="F1080" s="3">
        <v>0.61513687600644118</v>
      </c>
      <c r="G1080" s="3">
        <v>0.1175523349436393</v>
      </c>
      <c r="H1080" s="3">
        <v>0.13365539452495981</v>
      </c>
      <c r="I1080" s="3">
        <v>0.30112721417069238</v>
      </c>
      <c r="J1080" s="3">
        <v>4.44034800285215E-2</v>
      </c>
      <c r="K1080" s="3">
        <v>71259.099999999526</v>
      </c>
      <c r="L1080" s="3" t="s">
        <v>11556</v>
      </c>
      <c r="M1080" s="10" t="str">
        <f ca="1">IFERROR(__xludf.DUMMYFUNCTION("REGEXREPLACE(F1486,""\D"", """")"),"39")</f>
        <v>39</v>
      </c>
    </row>
    <row r="1081" spans="1:13" ht="15.75" customHeight="1">
      <c r="A1081" s="1">
        <v>2462</v>
      </c>
      <c r="B1081" s="3">
        <v>2463</v>
      </c>
      <c r="C1081" s="3" t="s">
        <v>6626</v>
      </c>
      <c r="D1081" s="3">
        <v>0.16465975933247851</v>
      </c>
      <c r="E1081" s="3">
        <v>0.30404717647116392</v>
      </c>
      <c r="F1081" s="3">
        <v>0.66746987951807224</v>
      </c>
      <c r="G1081" s="3">
        <v>9.1566265060240959E-2</v>
      </c>
      <c r="H1081" s="3">
        <v>7.7108433734939766E-2</v>
      </c>
      <c r="I1081" s="3">
        <v>0.2168674698795181</v>
      </c>
      <c r="J1081" s="3">
        <v>2.6587184461908071E-2</v>
      </c>
      <c r="K1081" s="3">
        <v>43682.899999999659</v>
      </c>
      <c r="L1081" s="3" t="s">
        <v>12534</v>
      </c>
      <c r="M1081" s="10" t="str">
        <f ca="1">IFERROR(__xludf.DUMMYFUNCTION("REGEXREPLACE(F2464,""\D"", """")"),"39")</f>
        <v>39</v>
      </c>
    </row>
    <row r="1082" spans="1:13" ht="15.75" customHeight="1">
      <c r="A1082" s="1">
        <v>3386</v>
      </c>
      <c r="B1082" s="3">
        <v>3387</v>
      </c>
      <c r="C1082" s="3" t="s">
        <v>9044</v>
      </c>
      <c r="D1082" s="3">
        <v>0.1198998282048338</v>
      </c>
      <c r="E1082" s="3">
        <v>0.2229236143428012</v>
      </c>
      <c r="F1082" s="3">
        <v>0.63749999999999996</v>
      </c>
      <c r="G1082" s="3">
        <v>0.11375</v>
      </c>
      <c r="H1082" s="3">
        <v>0.12875</v>
      </c>
      <c r="I1082" s="3">
        <v>0.27250000000000002</v>
      </c>
      <c r="J1082" s="3">
        <v>2.8651778266413561E-2</v>
      </c>
      <c r="K1082" s="3">
        <v>93054.399999999951</v>
      </c>
      <c r="L1082" s="3" t="s">
        <v>13454</v>
      </c>
      <c r="M1082" s="10" t="str">
        <f ca="1">IFERROR(__xludf.DUMMYFUNCTION("REGEXREPLACE(F3388,""\D"", """")"),"39")</f>
        <v>39</v>
      </c>
    </row>
    <row r="1083" spans="1:13" ht="15.75" customHeight="1">
      <c r="A1083" s="1">
        <v>1534</v>
      </c>
      <c r="B1083" s="3">
        <v>1535</v>
      </c>
      <c r="C1083" s="3" t="s">
        <v>4227</v>
      </c>
      <c r="D1083" s="3">
        <v>0.16355351816361249</v>
      </c>
      <c r="E1083" s="3">
        <v>0.28112072954747841</v>
      </c>
      <c r="F1083" s="3">
        <v>0.66816143497757852</v>
      </c>
      <c r="G1083" s="3">
        <v>0.1143497757847534</v>
      </c>
      <c r="H1083" s="3">
        <v>8.9686098654708515E-2</v>
      </c>
      <c r="I1083" s="3">
        <v>0.2376681614349776</v>
      </c>
      <c r="J1083" s="3">
        <v>3.2198223677720648E-2</v>
      </c>
      <c r="K1083" s="3">
        <v>48240.19999999959</v>
      </c>
      <c r="L1083" s="3" t="s">
        <v>11606</v>
      </c>
      <c r="M1083" s="10" t="str">
        <f ca="1">IFERROR(__xludf.DUMMYFUNCTION("REGEXREPLACE(F1536,""\D"", """")"),"40")</f>
        <v>40</v>
      </c>
    </row>
    <row r="1084" spans="1:13" ht="15.75" customHeight="1">
      <c r="A1084" s="1">
        <v>1595</v>
      </c>
      <c r="B1084" s="3">
        <v>1596</v>
      </c>
      <c r="C1084" s="3" t="s">
        <v>4402</v>
      </c>
      <c r="D1084" s="3">
        <v>0.13633952095565019</v>
      </c>
      <c r="E1084" s="3">
        <v>0.21977043570859439</v>
      </c>
      <c r="F1084" s="3">
        <v>0.81578947368421051</v>
      </c>
      <c r="G1084" s="3">
        <v>8.771929824561403E-2</v>
      </c>
      <c r="H1084" s="3">
        <v>0.14912280701754391</v>
      </c>
      <c r="I1084" s="3">
        <v>0.24561403508771931</v>
      </c>
      <c r="J1084" s="3">
        <v>2.8167564640680241E-2</v>
      </c>
      <c r="K1084" s="3">
        <v>11214.300000000019</v>
      </c>
      <c r="L1084" s="3" t="s">
        <v>11667</v>
      </c>
      <c r="M1084" s="10" t="str">
        <f ca="1">IFERROR(__xludf.DUMMYFUNCTION("REGEXREPLACE(F1597,""\D"", """")"),"40")</f>
        <v>40</v>
      </c>
    </row>
    <row r="1085" spans="1:13" ht="15.75" customHeight="1">
      <c r="A1085" s="1">
        <v>2823</v>
      </c>
      <c r="B1085" s="3">
        <v>2824</v>
      </c>
      <c r="C1085" s="3" t="s">
        <v>7582</v>
      </c>
      <c r="D1085" s="3">
        <v>0.13551896328733201</v>
      </c>
      <c r="E1085" s="3">
        <v>0.1243208952415777</v>
      </c>
      <c r="F1085" s="3">
        <v>0.80487804878048785</v>
      </c>
      <c r="G1085" s="3">
        <v>0.21951219512195119</v>
      </c>
      <c r="H1085" s="3">
        <v>7.3170731707317069E-2</v>
      </c>
      <c r="I1085" s="3">
        <v>0.43902439024390238</v>
      </c>
      <c r="J1085" s="3">
        <v>2.615155574637365E-2</v>
      </c>
      <c r="K1085" s="3">
        <v>4433.8999999999978</v>
      </c>
      <c r="L1085" s="3" t="s">
        <v>12895</v>
      </c>
      <c r="M1085" s="10" t="str">
        <f ca="1">IFERROR(__xludf.DUMMYFUNCTION("REGEXREPLACE(F2825,""\D"", """")"),"40")</f>
        <v>40</v>
      </c>
    </row>
    <row r="1086" spans="1:13" ht="15.75" customHeight="1">
      <c r="A1086" s="1">
        <v>3196</v>
      </c>
      <c r="B1086" s="3">
        <v>3197</v>
      </c>
      <c r="C1086" s="3" t="s">
        <v>8548</v>
      </c>
      <c r="D1086" s="3">
        <v>0.21582313599225411</v>
      </c>
      <c r="E1086" s="3">
        <v>0.2299099250915696</v>
      </c>
      <c r="F1086" s="3">
        <v>0.63876146788990829</v>
      </c>
      <c r="G1086" s="3">
        <v>0.1077981651376147</v>
      </c>
      <c r="H1086" s="3">
        <v>0.13188073394495409</v>
      </c>
      <c r="I1086" s="3">
        <v>0.27637614678899081</v>
      </c>
      <c r="J1086" s="3">
        <v>5.0864359908136772E-2</v>
      </c>
      <c r="K1086" s="3">
        <v>98082</v>
      </c>
      <c r="L1086" s="3" t="s">
        <v>13265</v>
      </c>
      <c r="M1086" s="10" t="str">
        <f ca="1">IFERROR(__xludf.DUMMYFUNCTION("REGEXREPLACE(F3198,""\D"", """")"),"40")</f>
        <v>40</v>
      </c>
    </row>
    <row r="1087" spans="1:13" ht="15.75" customHeight="1">
      <c r="A1087" s="1">
        <v>3468</v>
      </c>
      <c r="B1087" s="3">
        <v>3469</v>
      </c>
      <c r="C1087" s="3" t="s">
        <v>9251</v>
      </c>
      <c r="D1087" s="3">
        <v>0.18466061518195509</v>
      </c>
      <c r="E1087" s="3">
        <v>0.22529832364460789</v>
      </c>
      <c r="F1087" s="3">
        <v>0.62572254335260113</v>
      </c>
      <c r="G1087" s="3">
        <v>7.3699421965317924E-2</v>
      </c>
      <c r="H1087" s="3">
        <v>0.1416184971098266</v>
      </c>
      <c r="I1087" s="3">
        <v>0.27890173410404617</v>
      </c>
      <c r="J1087" s="3">
        <v>3.7438843502250553E-2</v>
      </c>
      <c r="K1087" s="3">
        <v>77477.399999999805</v>
      </c>
      <c r="L1087" s="3" t="s">
        <v>13536</v>
      </c>
      <c r="M1087" s="10" t="str">
        <f ca="1">IFERROR(__xludf.DUMMYFUNCTION("REGEXREPLACE(F3470,""\D"", """")"),"40")</f>
        <v>40</v>
      </c>
    </row>
    <row r="1088" spans="1:13" ht="15.75" customHeight="1">
      <c r="A1088" s="1">
        <v>1601</v>
      </c>
      <c r="B1088" s="3">
        <v>1602</v>
      </c>
      <c r="C1088" s="3" t="s">
        <v>4419</v>
      </c>
      <c r="D1088" s="3">
        <v>0.1068337791428022</v>
      </c>
      <c r="E1088" s="3">
        <v>0.33691987922606997</v>
      </c>
      <c r="F1088" s="3">
        <v>0.6151079136690647</v>
      </c>
      <c r="G1088" s="3">
        <v>8.9928057553956831E-2</v>
      </c>
      <c r="H1088" s="3">
        <v>8.9928057553956831E-2</v>
      </c>
      <c r="I1088" s="3">
        <v>0.2266187050359712</v>
      </c>
      <c r="J1088" s="3">
        <v>1.8146149455962931E-2</v>
      </c>
      <c r="K1088" s="3">
        <v>31125.8999999999</v>
      </c>
      <c r="L1088" s="3" t="s">
        <v>11673</v>
      </c>
      <c r="M1088" s="10" t="str">
        <f ca="1">IFERROR(__xludf.DUMMYFUNCTION("REGEXREPLACE(F1603,""\D"", """")"),"41")</f>
        <v>41</v>
      </c>
    </row>
    <row r="1089" spans="1:13" ht="15.75" customHeight="1">
      <c r="A1089" s="1">
        <v>2785</v>
      </c>
      <c r="B1089" s="3">
        <v>2786</v>
      </c>
      <c r="C1089" s="3" t="s">
        <v>7485</v>
      </c>
      <c r="D1089" s="3">
        <v>0.113347929042399</v>
      </c>
      <c r="E1089" s="3">
        <v>0.16181500694316811</v>
      </c>
      <c r="F1089" s="3">
        <v>0.69047619047619047</v>
      </c>
      <c r="G1089" s="3">
        <v>0.119047619047619</v>
      </c>
      <c r="H1089" s="3">
        <v>0.119047619047619</v>
      </c>
      <c r="I1089" s="3">
        <v>0.30952380952380948</v>
      </c>
      <c r="J1089" s="3">
        <v>1.950222151976538E-2</v>
      </c>
      <c r="K1089" s="3">
        <v>4828.9999999999991</v>
      </c>
      <c r="L1089" s="3" t="s">
        <v>12857</v>
      </c>
      <c r="M1089" s="10" t="str">
        <f ca="1">IFERROR(__xludf.DUMMYFUNCTION("REGEXREPLACE(F2787,""\D"", """")"),"41")</f>
        <v>41</v>
      </c>
    </row>
    <row r="1090" spans="1:13" ht="15.75" customHeight="1">
      <c r="A1090" s="1">
        <v>3141</v>
      </c>
      <c r="B1090" s="3">
        <v>3142</v>
      </c>
      <c r="C1090" s="3" t="s">
        <v>8411</v>
      </c>
      <c r="D1090" s="3">
        <v>0.16800081132946601</v>
      </c>
      <c r="E1090" s="3">
        <v>0.20000394936069199</v>
      </c>
      <c r="F1090" s="3">
        <v>0.65318818040435456</v>
      </c>
      <c r="G1090" s="3">
        <v>0.11508553654743391</v>
      </c>
      <c r="H1090" s="3">
        <v>0.14152410575427679</v>
      </c>
      <c r="I1090" s="3">
        <v>0.28771384136858469</v>
      </c>
      <c r="J1090" s="3">
        <v>4.2246536652163248E-2</v>
      </c>
      <c r="K1090" s="3">
        <v>72256.099999999686</v>
      </c>
      <c r="L1090" s="3" t="s">
        <v>13210</v>
      </c>
      <c r="M1090" s="10" t="str">
        <f ca="1">IFERROR(__xludf.DUMMYFUNCTION("REGEXREPLACE(F3143,""\D"", """")"),"41")</f>
        <v>41</v>
      </c>
    </row>
    <row r="1091" spans="1:13" ht="15.75" customHeight="1">
      <c r="A1091" s="1">
        <v>3579</v>
      </c>
      <c r="B1091" s="3">
        <v>3580</v>
      </c>
      <c r="C1091" s="3" t="s">
        <v>9527</v>
      </c>
      <c r="D1091" s="3">
        <v>0.16429975973121541</v>
      </c>
      <c r="E1091" s="3">
        <v>0.13440069153415399</v>
      </c>
      <c r="F1091" s="3">
        <v>0.70491803278688525</v>
      </c>
      <c r="G1091" s="3">
        <v>0.1475409836065574</v>
      </c>
      <c r="H1091" s="3">
        <v>8.7431693989071038E-2</v>
      </c>
      <c r="I1091" s="3">
        <v>0.32240437158469948</v>
      </c>
      <c r="J1091" s="3">
        <v>3.5137773561322083E-2</v>
      </c>
      <c r="K1091" s="3">
        <v>20204.7</v>
      </c>
      <c r="L1091" s="3" t="s">
        <v>13646</v>
      </c>
      <c r="M1091" s="10" t="str">
        <f ca="1">IFERROR(__xludf.DUMMYFUNCTION("REGEXREPLACE(F3581,""\D"", """")"),"41")</f>
        <v>41</v>
      </c>
    </row>
    <row r="1092" spans="1:13" ht="15.75" customHeight="1">
      <c r="A1092" s="1">
        <v>238</v>
      </c>
      <c r="B1092" s="3">
        <v>239</v>
      </c>
      <c r="C1092" s="3" t="s">
        <v>701</v>
      </c>
      <c r="D1092" s="3">
        <v>0.210270379746409</v>
      </c>
      <c r="E1092" s="3">
        <v>0.33337443657183757</v>
      </c>
      <c r="F1092" s="3">
        <v>0.66666666666666663</v>
      </c>
      <c r="G1092" s="3">
        <v>7.1428571428571425E-2</v>
      </c>
      <c r="H1092" s="3">
        <v>0.13095238095238099</v>
      </c>
      <c r="I1092" s="3">
        <v>0.23809523809523811</v>
      </c>
      <c r="J1092" s="3">
        <v>3.4074450289754352E-2</v>
      </c>
      <c r="K1092" s="3">
        <v>9671.800000000012</v>
      </c>
      <c r="L1092" s="3" t="s">
        <v>10310</v>
      </c>
      <c r="M1092" s="10" t="str">
        <f ca="1">IFERROR(__xludf.DUMMYFUNCTION("REGEXREPLACE(F240,""\D"", """")"),"42")</f>
        <v>42</v>
      </c>
    </row>
    <row r="1093" spans="1:13" ht="15.75" customHeight="1">
      <c r="A1093" s="1">
        <v>884</v>
      </c>
      <c r="B1093" s="3">
        <v>885</v>
      </c>
      <c r="C1093" s="3" t="s">
        <v>2454</v>
      </c>
      <c r="D1093" s="3">
        <v>0.15991085055508611</v>
      </c>
      <c r="E1093" s="3">
        <v>0.20957946983019299</v>
      </c>
      <c r="F1093" s="3">
        <v>0.61965134706814584</v>
      </c>
      <c r="G1093" s="3">
        <v>0.1172741679873217</v>
      </c>
      <c r="H1093" s="3">
        <v>0.13153724247226631</v>
      </c>
      <c r="I1093" s="3">
        <v>0.29952456418383522</v>
      </c>
      <c r="J1093" s="3">
        <v>3.9103259799387911E-2</v>
      </c>
      <c r="K1093" s="3">
        <v>69674.399999999703</v>
      </c>
      <c r="L1093" s="3" t="s">
        <v>10956</v>
      </c>
      <c r="M1093" s="10" t="str">
        <f ca="1">IFERROR(__xludf.DUMMYFUNCTION("REGEXREPLACE(F886,""\D"", """")"),"42")</f>
        <v>42</v>
      </c>
    </row>
    <row r="1094" spans="1:13" ht="15.75" customHeight="1">
      <c r="A1094" s="1">
        <v>1699</v>
      </c>
      <c r="B1094" s="3">
        <v>1700</v>
      </c>
      <c r="C1094" s="3" t="s">
        <v>4676</v>
      </c>
      <c r="D1094" s="3">
        <v>0.20798717140412609</v>
      </c>
      <c r="E1094" s="3">
        <v>0.27104445217789991</v>
      </c>
      <c r="F1094" s="3">
        <v>0.64444444444444449</v>
      </c>
      <c r="G1094" s="3">
        <v>8.1481481481481488E-2</v>
      </c>
      <c r="H1094" s="3">
        <v>0.1185185185185185</v>
      </c>
      <c r="I1094" s="3">
        <v>0.25925925925925919</v>
      </c>
      <c r="J1094" s="3">
        <v>3.6800729446395133E-2</v>
      </c>
      <c r="K1094" s="3">
        <v>14831.20000000003</v>
      </c>
      <c r="L1094" s="3" t="s">
        <v>11771</v>
      </c>
      <c r="M1094" s="10" t="str">
        <f ca="1">IFERROR(__xludf.DUMMYFUNCTION("REGEXREPLACE(F1701,""\D"", """")"),"42")</f>
        <v>42</v>
      </c>
    </row>
    <row r="1095" spans="1:13" ht="15.75" customHeight="1">
      <c r="A1095" s="1">
        <v>2617</v>
      </c>
      <c r="B1095" s="3">
        <v>2618</v>
      </c>
      <c r="C1095" s="3" t="s">
        <v>7040</v>
      </c>
      <c r="D1095" s="3">
        <v>0.14733011740678029</v>
      </c>
      <c r="E1095" s="3">
        <v>0.19848190886024231</v>
      </c>
      <c r="F1095" s="3">
        <v>0.63662790697674421</v>
      </c>
      <c r="G1095" s="3">
        <v>0.125</v>
      </c>
      <c r="H1095" s="3">
        <v>0.1337209302325581</v>
      </c>
      <c r="I1095" s="3">
        <v>0.29651162790697683</v>
      </c>
      <c r="J1095" s="3">
        <v>3.7061634093589292E-2</v>
      </c>
      <c r="K1095" s="3">
        <v>39046.199999999793</v>
      </c>
      <c r="L1095" s="3" t="s">
        <v>12689</v>
      </c>
      <c r="M1095" s="10" t="str">
        <f ca="1">IFERROR(__xludf.DUMMYFUNCTION("REGEXREPLACE(F2619,""\D"", """")"),"42")</f>
        <v>42</v>
      </c>
    </row>
    <row r="1096" spans="1:13" ht="15.75" customHeight="1">
      <c r="A1096" s="1">
        <v>27</v>
      </c>
      <c r="B1096" s="3">
        <v>28</v>
      </c>
      <c r="C1096" s="3" t="s">
        <v>104</v>
      </c>
      <c r="D1096" s="3">
        <v>0.1953409545797698</v>
      </c>
      <c r="E1096" s="3">
        <v>5.8158579120302728E-2</v>
      </c>
      <c r="F1096" s="3">
        <v>0.77272727272727271</v>
      </c>
      <c r="G1096" s="3">
        <v>0.34090909090909088</v>
      </c>
      <c r="H1096" s="3">
        <v>2.2727272727272731E-2</v>
      </c>
      <c r="I1096" s="3">
        <v>0.38636363636363641</v>
      </c>
      <c r="J1096" s="3">
        <v>3.9656183614832613E-2</v>
      </c>
      <c r="K1096" s="3">
        <v>5175.9999999999991</v>
      </c>
      <c r="L1096" s="3" t="s">
        <v>10099</v>
      </c>
      <c r="M1096" s="10" t="str">
        <f ca="1">IFERROR(__xludf.DUMMYFUNCTION("REGEXREPLACE(F29,""\D"", """")"),"43")</f>
        <v>43</v>
      </c>
    </row>
    <row r="1097" spans="1:13" ht="15.75" customHeight="1">
      <c r="A1097" s="1">
        <v>274</v>
      </c>
      <c r="B1097" s="3">
        <v>275</v>
      </c>
      <c r="C1097" s="3" t="s">
        <v>805</v>
      </c>
      <c r="D1097" s="3">
        <v>0.17380600705348351</v>
      </c>
      <c r="E1097" s="3">
        <v>0.49144520429238903</v>
      </c>
      <c r="F1097" s="3">
        <v>0.78787878787878785</v>
      </c>
      <c r="G1097" s="3">
        <v>7.575757575757576E-2</v>
      </c>
      <c r="H1097" s="3">
        <v>9.0909090909090912E-2</v>
      </c>
      <c r="I1097" s="3">
        <v>0.1818181818181818</v>
      </c>
      <c r="J1097" s="3">
        <v>2.0978411867508769E-2</v>
      </c>
      <c r="K1097" s="3">
        <v>6599.3000000000065</v>
      </c>
      <c r="L1097" s="3" t="s">
        <v>10346</v>
      </c>
      <c r="M1097" s="10" t="str">
        <f ca="1">IFERROR(__xludf.DUMMYFUNCTION("REGEXREPLACE(F276,""\D"", """")"),"43")</f>
        <v>43</v>
      </c>
    </row>
    <row r="1098" spans="1:13" ht="15.75" customHeight="1">
      <c r="A1098" s="1">
        <v>2322</v>
      </c>
      <c r="B1098" s="3">
        <v>2323</v>
      </c>
      <c r="C1098" s="3" t="s">
        <v>6266</v>
      </c>
      <c r="D1098" s="3">
        <v>0.19097384561978159</v>
      </c>
      <c r="E1098" s="3">
        <v>0.21969321762266319</v>
      </c>
      <c r="F1098" s="3">
        <v>0.67292225201072386</v>
      </c>
      <c r="G1098" s="3">
        <v>0.1206434316353887</v>
      </c>
      <c r="H1098" s="3">
        <v>0.1126005361930295</v>
      </c>
      <c r="I1098" s="3">
        <v>0.27077747989276141</v>
      </c>
      <c r="J1098" s="3">
        <v>4.3225394766424077E-2</v>
      </c>
      <c r="K1098" s="3">
        <v>41216.399999999732</v>
      </c>
      <c r="L1098" s="3" t="s">
        <v>12394</v>
      </c>
      <c r="M1098" s="10" t="str">
        <f ca="1">IFERROR(__xludf.DUMMYFUNCTION("REGEXREPLACE(F2324,""\D"", """")"),"43")</f>
        <v>43</v>
      </c>
    </row>
    <row r="1099" spans="1:13" ht="15.75" customHeight="1">
      <c r="A1099" s="1">
        <v>3135</v>
      </c>
      <c r="B1099" s="3">
        <v>3136</v>
      </c>
      <c r="C1099" s="3" t="s">
        <v>8393</v>
      </c>
      <c r="D1099" s="3">
        <v>0.16620226091163759</v>
      </c>
      <c r="E1099" s="3">
        <v>0.23917690785813581</v>
      </c>
      <c r="F1099" s="3">
        <v>0.66304347826086951</v>
      </c>
      <c r="G1099" s="3">
        <v>0.1021739130434783</v>
      </c>
      <c r="H1099" s="3">
        <v>0.1315217391304348</v>
      </c>
      <c r="I1099" s="3">
        <v>0.26304347826086949</v>
      </c>
      <c r="J1099" s="3">
        <v>3.8102722991087981E-2</v>
      </c>
      <c r="K1099" s="3">
        <v>102563.7000000003</v>
      </c>
      <c r="L1099" s="3" t="s">
        <v>13204</v>
      </c>
      <c r="M1099" s="10" t="str">
        <f ca="1">IFERROR(__xludf.DUMMYFUNCTION("REGEXREPLACE(F3137,""\D"", """")"),"43")</f>
        <v>43</v>
      </c>
    </row>
    <row r="1100" spans="1:13" ht="15.75" customHeight="1">
      <c r="A1100" s="1">
        <v>3276</v>
      </c>
      <c r="B1100" s="3">
        <v>3277</v>
      </c>
      <c r="C1100" s="3" t="s">
        <v>8757</v>
      </c>
      <c r="D1100" s="3">
        <v>0.13866368808419779</v>
      </c>
      <c r="E1100" s="3">
        <v>0.14181893791415359</v>
      </c>
      <c r="F1100" s="3">
        <v>0.61977186311787069</v>
      </c>
      <c r="G1100" s="3">
        <v>0.13688212927756649</v>
      </c>
      <c r="H1100" s="3">
        <v>0.14448669201520911</v>
      </c>
      <c r="I1100" s="3">
        <v>0.32319391634980987</v>
      </c>
      <c r="J1100" s="3">
        <v>3.7777001696695893E-2</v>
      </c>
      <c r="K1100" s="3">
        <v>29941.99999999996</v>
      </c>
      <c r="L1100" s="3" t="s">
        <v>13345</v>
      </c>
      <c r="M1100" s="10" t="str">
        <f ca="1">IFERROR(__xludf.DUMMYFUNCTION("REGEXREPLACE(F3278,""\D"", """")"),"43")</f>
        <v>43</v>
      </c>
    </row>
    <row r="1101" spans="1:13" ht="15.75" customHeight="1">
      <c r="A1101" s="1">
        <v>195</v>
      </c>
      <c r="B1101" s="3">
        <v>196</v>
      </c>
      <c r="C1101" s="3" t="s">
        <v>578</v>
      </c>
      <c r="D1101" s="3">
        <v>0.1580375070178732</v>
      </c>
      <c r="E1101" s="3">
        <v>0.15431486436962691</v>
      </c>
      <c r="F1101" s="3">
        <v>0.72602739726027399</v>
      </c>
      <c r="G1101" s="3">
        <v>0.19178082191780821</v>
      </c>
      <c r="H1101" s="3">
        <v>9.5890410958904104E-2</v>
      </c>
      <c r="I1101" s="3">
        <v>0.30821917808219179</v>
      </c>
      <c r="J1101" s="3">
        <v>4.0111839110563749E-2</v>
      </c>
      <c r="K1101" s="3">
        <v>15483.700000000021</v>
      </c>
      <c r="L1101" s="3" t="s">
        <v>10267</v>
      </c>
      <c r="M1101" s="10" t="str">
        <f ca="1">IFERROR(__xludf.DUMMYFUNCTION("REGEXREPLACE(F197,""\D"", """")"),"44")</f>
        <v>44</v>
      </c>
    </row>
    <row r="1102" spans="1:13" ht="15.75" customHeight="1">
      <c r="A1102" s="1">
        <v>1121</v>
      </c>
      <c r="B1102" s="3">
        <v>1122</v>
      </c>
      <c r="C1102" s="3" t="s">
        <v>3107</v>
      </c>
      <c r="D1102" s="3">
        <v>0.15564690726852509</v>
      </c>
      <c r="E1102" s="3">
        <v>0.22182296778145061</v>
      </c>
      <c r="F1102" s="3">
        <v>0.63180428134556577</v>
      </c>
      <c r="G1102" s="3">
        <v>0.11314984709480121</v>
      </c>
      <c r="H1102" s="3">
        <v>0.1241590214067278</v>
      </c>
      <c r="I1102" s="3">
        <v>0.26422018348623849</v>
      </c>
      <c r="J1102" s="3">
        <v>3.6662180927939422E-2</v>
      </c>
      <c r="K1102" s="3">
        <v>185898.9000000057</v>
      </c>
      <c r="L1102" s="3" t="s">
        <v>11193</v>
      </c>
      <c r="M1102" s="10" t="str">
        <f ca="1">IFERROR(__xludf.DUMMYFUNCTION("REGEXREPLACE(F1123,""\D"", """")"),"44")</f>
        <v>44</v>
      </c>
    </row>
    <row r="1103" spans="1:13" ht="15.75" customHeight="1">
      <c r="A1103" s="1">
        <v>1099</v>
      </c>
      <c r="B1103" s="3">
        <v>1100</v>
      </c>
      <c r="C1103" s="3" t="s">
        <v>3043</v>
      </c>
      <c r="D1103" s="3">
        <v>0.14317205984587461</v>
      </c>
      <c r="E1103" s="3">
        <v>0.15196637551943651</v>
      </c>
      <c r="F1103" s="3">
        <v>0.66718266253869973</v>
      </c>
      <c r="G1103" s="3">
        <v>0.1207430340557276</v>
      </c>
      <c r="H1103" s="3">
        <v>0.16408668730650161</v>
      </c>
      <c r="I1103" s="3">
        <v>0.32043343653250772</v>
      </c>
      <c r="J1103" s="3">
        <v>3.9739131224393758E-2</v>
      </c>
      <c r="K1103" s="3">
        <v>69415.499999999796</v>
      </c>
      <c r="L1103" s="3" t="s">
        <v>11171</v>
      </c>
      <c r="M1103" s="10" t="str">
        <f ca="1">IFERROR(__xludf.DUMMYFUNCTION("REGEXREPLACE(F1101,""\D"", """")"),"45")</f>
        <v>45</v>
      </c>
    </row>
    <row r="1104" spans="1:13" ht="15.75" customHeight="1">
      <c r="A1104" s="1">
        <v>1280</v>
      </c>
      <c r="B1104" s="3">
        <v>1281</v>
      </c>
      <c r="C1104" s="3" t="s">
        <v>3545</v>
      </c>
      <c r="D1104" s="3">
        <v>0.177633076859117</v>
      </c>
      <c r="E1104" s="3">
        <v>0.1246599480859457</v>
      </c>
      <c r="F1104" s="3">
        <v>0.65806451612903227</v>
      </c>
      <c r="G1104" s="3">
        <v>0.1225806451612903</v>
      </c>
      <c r="H1104" s="3">
        <v>0.17096774193548389</v>
      </c>
      <c r="I1104" s="3">
        <v>0.36129032258064508</v>
      </c>
      <c r="J1104" s="3">
        <v>5.0018127406385247E-2</v>
      </c>
      <c r="K1104" s="3">
        <v>35205.399999999827</v>
      </c>
      <c r="L1104" s="3" t="s">
        <v>11352</v>
      </c>
      <c r="M1104" s="10" t="str">
        <f ca="1">IFERROR(__xludf.DUMMYFUNCTION("REGEXREPLACE(F1282,""\D"", """")"),"45")</f>
        <v>45</v>
      </c>
    </row>
    <row r="1105" spans="1:13" ht="15.75" customHeight="1">
      <c r="A1105" s="1">
        <v>3642</v>
      </c>
      <c r="B1105" s="3">
        <v>3643</v>
      </c>
      <c r="C1105" s="3" t="s">
        <v>9692</v>
      </c>
      <c r="D1105" s="3">
        <v>0.1396051259427103</v>
      </c>
      <c r="E1105" s="3">
        <v>0.20653817273837119</v>
      </c>
      <c r="F1105" s="3">
        <v>0.69971264367816088</v>
      </c>
      <c r="G1105" s="3">
        <v>0.14511494252873561</v>
      </c>
      <c r="H1105" s="3">
        <v>0.125</v>
      </c>
      <c r="I1105" s="3">
        <v>0.28304597701149431</v>
      </c>
      <c r="J1105" s="3">
        <v>3.7125825233404908E-2</v>
      </c>
      <c r="K1105" s="3">
        <v>75561.899999999659</v>
      </c>
      <c r="L1105" s="3" t="s">
        <v>13709</v>
      </c>
      <c r="M1105" s="10" t="str">
        <f ca="1">IFERROR(__xludf.DUMMYFUNCTION("REGEXREPLACE(F3644,""\D"", """")"),"45")</f>
        <v>45</v>
      </c>
    </row>
    <row r="1106" spans="1:13" ht="15.75" customHeight="1">
      <c r="A1106" s="1">
        <v>3680</v>
      </c>
      <c r="B1106" s="3">
        <v>3681</v>
      </c>
      <c r="C1106" s="3" t="s">
        <v>9789</v>
      </c>
      <c r="D1106" s="3">
        <v>0.13959832647968301</v>
      </c>
      <c r="E1106" s="3">
        <v>0.1856702400654035</v>
      </c>
      <c r="F1106" s="3">
        <v>0.6844396082698585</v>
      </c>
      <c r="G1106" s="3">
        <v>0.1349292709466812</v>
      </c>
      <c r="H1106" s="3">
        <v>0.13601741022850919</v>
      </c>
      <c r="I1106" s="3">
        <v>0.29488574537540813</v>
      </c>
      <c r="J1106" s="3">
        <v>3.7468414359162677E-2</v>
      </c>
      <c r="K1106" s="3">
        <v>101565.30000000029</v>
      </c>
      <c r="L1106" s="3" t="s">
        <v>13744</v>
      </c>
      <c r="M1106" s="10" t="str">
        <f ca="1">IFERROR(__xludf.DUMMYFUNCTION("REGEXREPLACE(F3682,""\D"", """")"),"45")</f>
        <v>45</v>
      </c>
    </row>
    <row r="1107" spans="1:13" ht="15.75" customHeight="1">
      <c r="A1107" s="1">
        <v>1087</v>
      </c>
      <c r="B1107" s="3">
        <v>1088</v>
      </c>
      <c r="C1107" s="3" t="s">
        <v>3011</v>
      </c>
      <c r="D1107" s="3">
        <v>9.2092988825383304E-2</v>
      </c>
      <c r="E1107" s="3">
        <v>0.20002537883245439</v>
      </c>
      <c r="F1107" s="3">
        <v>0.6470588235294118</v>
      </c>
      <c r="G1107" s="3">
        <v>0.18382352941176469</v>
      </c>
      <c r="H1107" s="3">
        <v>0.13970588235294121</v>
      </c>
      <c r="I1107" s="3">
        <v>0.38970588235294118</v>
      </c>
      <c r="J1107" s="3">
        <v>2.7964173097426819E-2</v>
      </c>
      <c r="K1107" s="3">
        <v>16002.300000000019</v>
      </c>
      <c r="L1107" s="3" t="s">
        <v>11159</v>
      </c>
      <c r="M1107" s="10" t="str">
        <f ca="1">IFERROR(__xludf.DUMMYFUNCTION("REGEXREPLACE(F1089,""\D"", """")"),"46")</f>
        <v>46</v>
      </c>
    </row>
    <row r="1108" spans="1:13" ht="15.75" customHeight="1">
      <c r="A1108" s="1">
        <v>2091</v>
      </c>
      <c r="B1108" s="3">
        <v>2092</v>
      </c>
      <c r="C1108" s="3" t="s">
        <v>5686</v>
      </c>
      <c r="D1108" s="3">
        <v>0.18403907391673391</v>
      </c>
      <c r="E1108" s="3">
        <v>0.23602458449079619</v>
      </c>
      <c r="F1108" s="3">
        <v>0.65390505359877493</v>
      </c>
      <c r="G1108" s="3">
        <v>7.3506891271056668E-2</v>
      </c>
      <c r="H1108" s="3">
        <v>9.9540581929555894E-2</v>
      </c>
      <c r="I1108" s="3">
        <v>0.2557427258805513</v>
      </c>
      <c r="J1108" s="3">
        <v>3.0814173464400189E-2</v>
      </c>
      <c r="K1108" s="3">
        <v>70955.399999999703</v>
      </c>
      <c r="L1108" s="3" t="s">
        <v>12163</v>
      </c>
      <c r="M1108" s="10" t="str">
        <f ca="1">IFERROR(__xludf.DUMMYFUNCTION("REGEXREPLACE(F2093,""\D"", """")"),"46")</f>
        <v>46</v>
      </c>
    </row>
    <row r="1109" spans="1:13" ht="15.75" customHeight="1">
      <c r="A1109" s="1">
        <v>996</v>
      </c>
      <c r="B1109" s="3">
        <v>997</v>
      </c>
      <c r="C1109" s="3" t="s">
        <v>2768</v>
      </c>
      <c r="D1109" s="3">
        <v>0.23792752740996059</v>
      </c>
      <c r="E1109" s="3">
        <v>0.37317837200533088</v>
      </c>
      <c r="F1109" s="3">
        <v>0.67384615384615387</v>
      </c>
      <c r="G1109" s="3">
        <v>7.0769230769230765E-2</v>
      </c>
      <c r="H1109" s="3">
        <v>7.6923076923076927E-2</v>
      </c>
      <c r="I1109" s="3">
        <v>0.20615384615384619</v>
      </c>
      <c r="J1109" s="3">
        <v>3.2983608816308567E-2</v>
      </c>
      <c r="K1109" s="3">
        <v>34258.899999999827</v>
      </c>
      <c r="L1109" s="3" t="s">
        <v>11068</v>
      </c>
      <c r="M1109" s="10" t="str">
        <f ca="1">IFERROR(__xludf.DUMMYFUNCTION("REGEXREPLACE(F998,""\D"", """")"),"47")</f>
        <v>47</v>
      </c>
    </row>
    <row r="1110" spans="1:13" ht="15.75" customHeight="1">
      <c r="A1110" s="1">
        <v>886</v>
      </c>
      <c r="B1110" s="3">
        <v>887</v>
      </c>
      <c r="C1110" s="3" t="s">
        <v>2461</v>
      </c>
      <c r="D1110" s="3">
        <v>0.17610875258898609</v>
      </c>
      <c r="E1110" s="3">
        <v>0.17511817596865489</v>
      </c>
      <c r="F1110" s="3">
        <v>0.69264069264069261</v>
      </c>
      <c r="G1110" s="3">
        <v>0.15584415584415581</v>
      </c>
      <c r="H1110" s="3">
        <v>0.1212121212121212</v>
      </c>
      <c r="I1110" s="3">
        <v>0.31168831168831168</v>
      </c>
      <c r="J1110" s="3">
        <v>4.6577631034478553E-2</v>
      </c>
      <c r="K1110" s="3">
        <v>25572.499999999989</v>
      </c>
      <c r="L1110" s="3" t="s">
        <v>10958</v>
      </c>
      <c r="M1110" s="10" t="str">
        <f ca="1">IFERROR(__xludf.DUMMYFUNCTION("REGEXREPLACE(F888,""\D"", """")"),"48")</f>
        <v>48</v>
      </c>
    </row>
    <row r="1111" spans="1:13" ht="15.75" customHeight="1">
      <c r="A1111" s="1">
        <v>892</v>
      </c>
      <c r="B1111" s="3">
        <v>893</v>
      </c>
      <c r="C1111" s="3" t="s">
        <v>2479</v>
      </c>
      <c r="D1111" s="3">
        <v>0.2368696353797142</v>
      </c>
      <c r="E1111" s="3">
        <v>0.64193534758504145</v>
      </c>
      <c r="F1111" s="3">
        <v>0.72023809523809523</v>
      </c>
      <c r="G1111" s="3">
        <v>6.5476190476190479E-2</v>
      </c>
      <c r="H1111" s="3">
        <v>6.5476190476190479E-2</v>
      </c>
      <c r="I1111" s="3">
        <v>0.16666666666666671</v>
      </c>
      <c r="J1111" s="3">
        <v>2.6736098410745531E-2</v>
      </c>
      <c r="K1111" s="3">
        <v>16766.300000000021</v>
      </c>
      <c r="L1111" s="3" t="s">
        <v>10964</v>
      </c>
      <c r="M1111" s="10" t="str">
        <f ca="1">IFERROR(__xludf.DUMMYFUNCTION("REGEXREPLACE(F894,""\D"", """")"),"48")</f>
        <v>48</v>
      </c>
    </row>
    <row r="1112" spans="1:13" ht="15.75" customHeight="1">
      <c r="A1112" s="1">
        <v>2382</v>
      </c>
      <c r="B1112" s="3">
        <v>2383</v>
      </c>
      <c r="C1112" s="3" t="s">
        <v>6417</v>
      </c>
      <c r="D1112" s="3">
        <v>0.2275031317753011</v>
      </c>
      <c r="E1112" s="3">
        <v>0.38740607233779922</v>
      </c>
      <c r="F1112" s="3">
        <v>0.69182389937106914</v>
      </c>
      <c r="G1112" s="3">
        <v>9.4339622641509441E-2</v>
      </c>
      <c r="H1112" s="3">
        <v>5.6603773584905662E-2</v>
      </c>
      <c r="I1112" s="3">
        <v>0.20754716981132079</v>
      </c>
      <c r="J1112" s="3">
        <v>2.9473171478568861E-2</v>
      </c>
      <c r="K1112" s="3">
        <v>16999.70000000003</v>
      </c>
      <c r="L1112" s="3" t="s">
        <v>12454</v>
      </c>
      <c r="M1112" s="10" t="str">
        <f ca="1">IFERROR(__xludf.DUMMYFUNCTION("REGEXREPLACE(F2384,""\D"", """")"),"48")</f>
        <v>48</v>
      </c>
    </row>
    <row r="1113" spans="1:13" ht="15.75" customHeight="1">
      <c r="A1113" s="1">
        <v>2725</v>
      </c>
      <c r="B1113" s="3">
        <v>2726</v>
      </c>
      <c r="C1113" s="3" t="s">
        <v>7323</v>
      </c>
      <c r="D1113" s="3">
        <v>0.17749569019886541</v>
      </c>
      <c r="E1113" s="3">
        <v>0.22291491933515559</v>
      </c>
      <c r="F1113" s="3">
        <v>0.67788461538461542</v>
      </c>
      <c r="G1113" s="3">
        <v>0.1057692307692308</v>
      </c>
      <c r="H1113" s="3">
        <v>0.1105769230769231</v>
      </c>
      <c r="I1113" s="3">
        <v>0.29807692307692307</v>
      </c>
      <c r="J1113" s="3">
        <v>3.6149240115480721E-2</v>
      </c>
      <c r="K1113" s="3">
        <v>23051.69999999999</v>
      </c>
      <c r="L1113" s="3" t="s">
        <v>12797</v>
      </c>
      <c r="M1113" s="10" t="str">
        <f ca="1">IFERROR(__xludf.DUMMYFUNCTION("REGEXREPLACE(F2727,""\D"", """")"),"48")</f>
        <v>48</v>
      </c>
    </row>
    <row r="1114" spans="1:13" ht="15.75" customHeight="1">
      <c r="A1114" s="1">
        <v>3255</v>
      </c>
      <c r="B1114" s="3">
        <v>3256</v>
      </c>
      <c r="C1114" s="3" t="s">
        <v>8702</v>
      </c>
      <c r="D1114" s="3">
        <v>0.1361667441621906</v>
      </c>
      <c r="E1114" s="3">
        <v>0.1932094590299247</v>
      </c>
      <c r="F1114" s="3">
        <v>0.69044006069802732</v>
      </c>
      <c r="G1114" s="3">
        <v>8.8012139605462822E-2</v>
      </c>
      <c r="H1114" s="3">
        <v>0.1213960546282246</v>
      </c>
      <c r="I1114" s="3">
        <v>0.28072837632776942</v>
      </c>
      <c r="J1114" s="3">
        <v>2.767129106819468E-2</v>
      </c>
      <c r="K1114" s="3">
        <v>68214.299999999552</v>
      </c>
      <c r="L1114" s="3" t="s">
        <v>13324</v>
      </c>
      <c r="M1114" s="10" t="str">
        <f ca="1">IFERROR(__xludf.DUMMYFUNCTION("REGEXREPLACE(F3257,""\D"", """")"),"49")</f>
        <v>49</v>
      </c>
    </row>
    <row r="1115" spans="1:13" ht="15.75" customHeight="1">
      <c r="A1115" s="1">
        <v>93</v>
      </c>
      <c r="B1115" s="3">
        <v>94</v>
      </c>
      <c r="C1115" s="3" t="s">
        <v>297</v>
      </c>
      <c r="D1115" s="3">
        <v>0.21009875368603839</v>
      </c>
      <c r="E1115" s="3">
        <v>8.5475700391191595E-2</v>
      </c>
      <c r="F1115" s="3">
        <v>0.78688524590163933</v>
      </c>
      <c r="G1115" s="3">
        <v>0.21311475409836059</v>
      </c>
      <c r="H1115" s="3">
        <v>0.13114754098360659</v>
      </c>
      <c r="I1115" s="3">
        <v>0.34426229508196721</v>
      </c>
      <c r="J1115" s="3">
        <v>6.1935094682305507E-2</v>
      </c>
      <c r="K1115" s="3">
        <v>7081.0000000000009</v>
      </c>
      <c r="L1115" s="3" t="s">
        <v>10165</v>
      </c>
      <c r="M1115" s="10" t="str">
        <f ca="1">IFERROR(__xludf.DUMMYFUNCTION("REGEXREPLACE(F95,""\D"", """")"),"50")</f>
        <v>50</v>
      </c>
    </row>
    <row r="1116" spans="1:13" ht="15.75" customHeight="1">
      <c r="A1116" s="1">
        <v>3067</v>
      </c>
      <c r="B1116" s="3">
        <v>3068</v>
      </c>
      <c r="C1116" s="3" t="s">
        <v>8217</v>
      </c>
      <c r="D1116" s="3">
        <v>0.12686957650770389</v>
      </c>
      <c r="E1116" s="3">
        <v>0.110110444413832</v>
      </c>
      <c r="F1116" s="3">
        <v>0.70083682008368198</v>
      </c>
      <c r="G1116" s="3">
        <v>0.17364016736401669</v>
      </c>
      <c r="H1116" s="3">
        <v>0.15481171548117151</v>
      </c>
      <c r="I1116" s="3">
        <v>0.35146443514644349</v>
      </c>
      <c r="J1116" s="3">
        <v>4.1026165165768722E-2</v>
      </c>
      <c r="K1116" s="3">
        <v>55845.099999999438</v>
      </c>
      <c r="L1116" s="3" t="s">
        <v>13136</v>
      </c>
      <c r="M1116" s="10" t="str">
        <f ca="1">IFERROR(__xludf.DUMMYFUNCTION("REGEXREPLACE(F3069,""\D"", """")"),"50")</f>
        <v>50</v>
      </c>
    </row>
    <row r="1117" spans="1:13" ht="15.75" customHeight="1">
      <c r="A1117" s="1">
        <v>1608</v>
      </c>
      <c r="B1117" s="3">
        <v>1609</v>
      </c>
      <c r="C1117" s="3" t="s">
        <v>4439</v>
      </c>
      <c r="D1117" s="3">
        <v>0.1818765583825464</v>
      </c>
      <c r="E1117" s="3">
        <v>0.14230501400410661</v>
      </c>
      <c r="F1117" s="3">
        <v>0.64271047227926081</v>
      </c>
      <c r="G1117" s="3">
        <v>0.15605749486652981</v>
      </c>
      <c r="H1117" s="3">
        <v>0.12731006160164271</v>
      </c>
      <c r="I1117" s="3">
        <v>0.33059548254620119</v>
      </c>
      <c r="J1117" s="3">
        <v>5.0380567302648983E-2</v>
      </c>
      <c r="K1117" s="3">
        <v>55676.499999999498</v>
      </c>
      <c r="L1117" s="3" t="s">
        <v>11680</v>
      </c>
      <c r="M1117" s="10" t="str">
        <f ca="1">IFERROR(__xludf.DUMMYFUNCTION("REGEXREPLACE(F1610,""\D"", """")"),"51")</f>
        <v>51</v>
      </c>
    </row>
    <row r="1118" spans="1:13" ht="15.75" customHeight="1">
      <c r="A1118" s="1">
        <v>2039</v>
      </c>
      <c r="B1118" s="3">
        <v>2040</v>
      </c>
      <c r="C1118" s="3" t="s">
        <v>5555</v>
      </c>
      <c r="D1118" s="3">
        <v>0.18228704002252591</v>
      </c>
      <c r="E1118" s="3">
        <v>0.14024603564370261</v>
      </c>
      <c r="F1118" s="3">
        <v>0.6348314606741573</v>
      </c>
      <c r="G1118" s="3">
        <v>0.1039325842696629</v>
      </c>
      <c r="H1118" s="3">
        <v>0.1362359550561798</v>
      </c>
      <c r="I1118" s="3">
        <v>0.2991573033707865</v>
      </c>
      <c r="J1118" s="3">
        <v>4.2765388866600057E-2</v>
      </c>
      <c r="K1118" s="3">
        <v>79953.39999999982</v>
      </c>
      <c r="L1118" s="3" t="s">
        <v>12111</v>
      </c>
      <c r="M1118" s="10" t="str">
        <f ca="1">IFERROR(__xludf.DUMMYFUNCTION("REGEXREPLACE(F2041,""\D"", """")"),"51")</f>
        <v>51</v>
      </c>
    </row>
    <row r="1119" spans="1:13" ht="15.75" customHeight="1">
      <c r="A1119" s="1">
        <v>2658</v>
      </c>
      <c r="B1119" s="3">
        <v>2659</v>
      </c>
      <c r="C1119" s="3" t="s">
        <v>7146</v>
      </c>
      <c r="D1119" s="3">
        <v>0.1708393453789864</v>
      </c>
      <c r="E1119" s="3">
        <v>8.1122479295369976E-2</v>
      </c>
      <c r="F1119" s="3">
        <v>0.71153846153846156</v>
      </c>
      <c r="G1119" s="3">
        <v>0.26923076923076922</v>
      </c>
      <c r="H1119" s="3">
        <v>7.6923076923076927E-2</v>
      </c>
      <c r="I1119" s="3">
        <v>0.40384615384615391</v>
      </c>
      <c r="J1119" s="3">
        <v>4.0228604112946723E-2</v>
      </c>
      <c r="K1119" s="3">
        <v>6186.3999999999978</v>
      </c>
      <c r="L1119" s="3" t="s">
        <v>12730</v>
      </c>
      <c r="M1119" s="10" t="str">
        <f ca="1">IFERROR(__xludf.DUMMYFUNCTION("REGEXREPLACE(F2660,""\D"", """")"),"51")</f>
        <v>51</v>
      </c>
    </row>
    <row r="1120" spans="1:13" ht="15.75" customHeight="1">
      <c r="A1120" s="1">
        <v>2209</v>
      </c>
      <c r="B1120" s="3">
        <v>2210</v>
      </c>
      <c r="C1120" s="3" t="s">
        <v>5985</v>
      </c>
      <c r="D1120" s="3">
        <v>0.1660870238979866</v>
      </c>
      <c r="E1120" s="3">
        <v>0.30824466777301401</v>
      </c>
      <c r="F1120" s="3">
        <v>0.59523809523809523</v>
      </c>
      <c r="G1120" s="3">
        <v>9.1478696741854632E-2</v>
      </c>
      <c r="H1120" s="3">
        <v>9.3984962406015032E-2</v>
      </c>
      <c r="I1120" s="3">
        <v>0.23684210526315791</v>
      </c>
      <c r="J1120" s="3">
        <v>3.023377681640884E-2</v>
      </c>
      <c r="K1120" s="3">
        <v>88245.900000000169</v>
      </c>
      <c r="L1120" s="3" t="s">
        <v>12281</v>
      </c>
      <c r="M1120" s="10" t="str">
        <f ca="1">IFERROR(__xludf.DUMMYFUNCTION("REGEXREPLACE(F2211,""\D"", """")"),"52")</f>
        <v>52</v>
      </c>
    </row>
    <row r="1121" spans="1:13" ht="15.75" customHeight="1">
      <c r="A1121" s="1">
        <v>3554</v>
      </c>
      <c r="B1121" s="3">
        <v>3555</v>
      </c>
      <c r="C1121" s="3" t="s">
        <v>9467</v>
      </c>
      <c r="D1121" s="3">
        <v>0.17061586819598279</v>
      </c>
      <c r="E1121" s="3">
        <v>0.26896717018642241</v>
      </c>
      <c r="F1121" s="3">
        <v>0.65319548872180455</v>
      </c>
      <c r="G1121" s="3">
        <v>9.9624060150375934E-2</v>
      </c>
      <c r="H1121" s="3">
        <v>0.1118421052631579</v>
      </c>
      <c r="I1121" s="3">
        <v>0.24342105263157901</v>
      </c>
      <c r="J1121" s="3">
        <v>3.5610857223962143E-2</v>
      </c>
      <c r="K1121" s="3">
        <v>117978.7000000009</v>
      </c>
      <c r="L1121" s="3" t="s">
        <v>13622</v>
      </c>
      <c r="M1121" s="10" t="str">
        <f ca="1">IFERROR(__xludf.DUMMYFUNCTION("REGEXREPLACE(F3556,""\D"", """")"),"52")</f>
        <v>52</v>
      </c>
    </row>
    <row r="1122" spans="1:13" ht="15.75" customHeight="1">
      <c r="A1122" s="1">
        <v>208</v>
      </c>
      <c r="B1122" s="3">
        <v>209</v>
      </c>
      <c r="C1122" s="3" t="s">
        <v>618</v>
      </c>
      <c r="D1122" s="3">
        <v>0.2389931959627678</v>
      </c>
      <c r="E1122" s="3">
        <v>9.4706049923223082E-2</v>
      </c>
      <c r="F1122" s="3">
        <v>0.83333333333333337</v>
      </c>
      <c r="G1122" s="3">
        <v>0.22222222222222221</v>
      </c>
      <c r="H1122" s="3">
        <v>0.14814814814814811</v>
      </c>
      <c r="I1122" s="3">
        <v>0.37037037037037029</v>
      </c>
      <c r="J1122" s="3">
        <v>7.6632160353853465E-2</v>
      </c>
      <c r="K1122" s="3">
        <v>6083.8000000000011</v>
      </c>
      <c r="L1122" s="3" t="s">
        <v>10280</v>
      </c>
      <c r="M1122" s="10" t="str">
        <f ca="1">IFERROR(__xludf.DUMMYFUNCTION("REGEXREPLACE(F210,""\D"", """")"),"53")</f>
        <v>53</v>
      </c>
    </row>
    <row r="1123" spans="1:13" ht="15.75" customHeight="1">
      <c r="A1123" s="1">
        <v>1355</v>
      </c>
      <c r="B1123" s="3">
        <v>1356</v>
      </c>
      <c r="C1123" s="3" t="s">
        <v>3754</v>
      </c>
      <c r="D1123" s="3">
        <v>0.1702310470166844</v>
      </c>
      <c r="E1123" s="3">
        <v>0.24190859089310071</v>
      </c>
      <c r="F1123" s="3">
        <v>0.63080684596577019</v>
      </c>
      <c r="G1123" s="3">
        <v>9.2909535452322736E-2</v>
      </c>
      <c r="H1123" s="3">
        <v>0.1100244498777506</v>
      </c>
      <c r="I1123" s="3">
        <v>0.27872860635696822</v>
      </c>
      <c r="J1123" s="3">
        <v>3.3337713589681843E-2</v>
      </c>
      <c r="K1123" s="3">
        <v>44426.799999999632</v>
      </c>
      <c r="L1123" s="3" t="s">
        <v>11427</v>
      </c>
      <c r="M1123" s="10" t="str">
        <f ca="1">IFERROR(__xludf.DUMMYFUNCTION("REGEXREPLACE(F1357,""\D"", """")"),"53")</f>
        <v>53</v>
      </c>
    </row>
    <row r="1124" spans="1:13" ht="15.75" customHeight="1">
      <c r="A1124" s="1">
        <v>1516</v>
      </c>
      <c r="B1124" s="3">
        <v>1517</v>
      </c>
      <c r="C1124" s="3" t="s">
        <v>4180</v>
      </c>
      <c r="D1124" s="3">
        <v>0.18965109747069919</v>
      </c>
      <c r="E1124" s="3">
        <v>0.23409342956865919</v>
      </c>
      <c r="F1124" s="3">
        <v>0.62585034013605445</v>
      </c>
      <c r="G1124" s="3">
        <v>9.9773242630385492E-2</v>
      </c>
      <c r="H1124" s="3">
        <v>0.13151927437641719</v>
      </c>
      <c r="I1124" s="3">
        <v>0.26077097505668928</v>
      </c>
      <c r="J1124" s="3">
        <v>4.2394379330828687E-2</v>
      </c>
      <c r="K1124" s="3">
        <v>49325.299999999603</v>
      </c>
      <c r="L1124" s="3" t="s">
        <v>11588</v>
      </c>
      <c r="M1124" s="10" t="str">
        <f ca="1">IFERROR(__xludf.DUMMYFUNCTION("REGEXREPLACE(F1518,""\D"", """")"),"53")</f>
        <v>53</v>
      </c>
    </row>
    <row r="1125" spans="1:13" ht="15.75" customHeight="1">
      <c r="A1125" s="1">
        <v>1766</v>
      </c>
      <c r="B1125" s="3">
        <v>1767</v>
      </c>
      <c r="C1125" s="3" t="s">
        <v>4844</v>
      </c>
      <c r="D1125" s="3">
        <v>0.20577629590773511</v>
      </c>
      <c r="E1125" s="3">
        <v>0.2425519148338261</v>
      </c>
      <c r="F1125" s="3">
        <v>0.63855421686746983</v>
      </c>
      <c r="G1125" s="3">
        <v>8.91566265060241E-2</v>
      </c>
      <c r="H1125" s="3">
        <v>7.9518072289156624E-2</v>
      </c>
      <c r="I1125" s="3">
        <v>0.236144578313253</v>
      </c>
      <c r="J1125" s="3">
        <v>3.3274227853546168E-2</v>
      </c>
      <c r="K1125" s="3">
        <v>44501.399999999667</v>
      </c>
      <c r="L1125" s="3" t="s">
        <v>11838</v>
      </c>
      <c r="M1125" s="10" t="str">
        <f ca="1">IFERROR(__xludf.DUMMYFUNCTION("REGEXREPLACE(F1768,""\D"", """")"),"53")</f>
        <v>53</v>
      </c>
    </row>
    <row r="1126" spans="1:13" ht="15.75" customHeight="1">
      <c r="A1126" s="1">
        <v>1442</v>
      </c>
      <c r="B1126" s="3">
        <v>1443</v>
      </c>
      <c r="C1126" s="3" t="s">
        <v>3980</v>
      </c>
      <c r="D1126" s="3">
        <v>0.14864195860261009</v>
      </c>
      <c r="E1126" s="3">
        <v>0.13004359333665419</v>
      </c>
      <c r="F1126" s="3">
        <v>0.64495114006514653</v>
      </c>
      <c r="G1126" s="3">
        <v>0.18892508143322481</v>
      </c>
      <c r="H1126" s="3">
        <v>0.1465798045602606</v>
      </c>
      <c r="I1126" s="3">
        <v>0.3745928338762215</v>
      </c>
      <c r="J1126" s="3">
        <v>4.8333411062122203E-2</v>
      </c>
      <c r="K1126" s="3">
        <v>35453.199999999837</v>
      </c>
      <c r="L1126" s="3" t="s">
        <v>11514</v>
      </c>
      <c r="M1126" s="10" t="str">
        <f ca="1">IFERROR(__xludf.DUMMYFUNCTION("REGEXREPLACE(F1444,""\D"", """")"),"54")</f>
        <v>54</v>
      </c>
    </row>
    <row r="1127" spans="1:13" ht="15.75" customHeight="1">
      <c r="A1127" s="1">
        <v>3745</v>
      </c>
      <c r="B1127" s="3">
        <v>3746</v>
      </c>
      <c r="C1127" s="3" t="s">
        <v>9959</v>
      </c>
      <c r="D1127" s="3">
        <v>0.2185897782892742</v>
      </c>
      <c r="E1127" s="3">
        <v>0.23757319522932699</v>
      </c>
      <c r="F1127" s="3">
        <v>0.67289719626168221</v>
      </c>
      <c r="G1127" s="3">
        <v>7.476635514018691E-2</v>
      </c>
      <c r="H1127" s="3">
        <v>0.23364485981308411</v>
      </c>
      <c r="I1127" s="3">
        <v>0.41121495327102803</v>
      </c>
      <c r="J1127" s="3">
        <v>5.2758425062281143E-2</v>
      </c>
      <c r="K1127" s="3">
        <v>11815.800000000019</v>
      </c>
      <c r="L1127" s="3" t="s">
        <v>13808</v>
      </c>
      <c r="M1127" s="10" t="str">
        <f ca="1">IFERROR(__xludf.DUMMYFUNCTION("REGEXREPLACE(F3747,""\D"", """")"),"54")</f>
        <v>54</v>
      </c>
    </row>
    <row r="1128" spans="1:13" ht="15.75" customHeight="1">
      <c r="A1128" s="1">
        <v>1581</v>
      </c>
      <c r="B1128" s="3">
        <v>1582</v>
      </c>
      <c r="C1128" s="3" t="s">
        <v>4359</v>
      </c>
      <c r="D1128" s="3">
        <v>0.13993562199296269</v>
      </c>
      <c r="E1128" s="3">
        <v>0.25606247276932598</v>
      </c>
      <c r="F1128" s="3">
        <v>0.67362270450751249</v>
      </c>
      <c r="G1128" s="3">
        <v>0.1076794657762938</v>
      </c>
      <c r="H1128" s="3">
        <v>0.1285475792988314</v>
      </c>
      <c r="I1128" s="3">
        <v>0.24791318864774631</v>
      </c>
      <c r="J1128" s="3">
        <v>3.2643763372469589E-2</v>
      </c>
      <c r="K1128" s="3">
        <v>138375.60000000169</v>
      </c>
      <c r="L1128" s="3" t="s">
        <v>11653</v>
      </c>
      <c r="M1128" s="10" t="str">
        <f ca="1">IFERROR(__xludf.DUMMYFUNCTION("REGEXREPLACE(F1583,""\D"", """")"),"55")</f>
        <v>55</v>
      </c>
    </row>
    <row r="1129" spans="1:13" ht="15.75" customHeight="1">
      <c r="A1129" s="1">
        <v>736</v>
      </c>
      <c r="B1129" s="3">
        <v>737</v>
      </c>
      <c r="C1129" s="3" t="s">
        <v>2047</v>
      </c>
      <c r="D1129" s="3">
        <v>0.1238572915139685</v>
      </c>
      <c r="E1129" s="3">
        <v>0.18466313852133259</v>
      </c>
      <c r="F1129" s="3">
        <v>0.64271844660194177</v>
      </c>
      <c r="G1129" s="3">
        <v>0.1067961165048544</v>
      </c>
      <c r="H1129" s="3">
        <v>0.1320388349514563</v>
      </c>
      <c r="I1129" s="3">
        <v>0.27766990291262128</v>
      </c>
      <c r="J1129" s="3">
        <v>2.8823849344375738E-2</v>
      </c>
      <c r="K1129" s="3">
        <v>56624.79999999945</v>
      </c>
      <c r="L1129" s="3" t="s">
        <v>10808</v>
      </c>
      <c r="M1129" s="10" t="str">
        <f ca="1">IFERROR(__xludf.DUMMYFUNCTION("REGEXREPLACE(F738,""\D"", """")"),"57")</f>
        <v>57</v>
      </c>
    </row>
    <row r="1130" spans="1:13" ht="15.75" customHeight="1">
      <c r="A1130" s="1">
        <v>283</v>
      </c>
      <c r="B1130" s="3">
        <v>284</v>
      </c>
      <c r="C1130" s="3" t="s">
        <v>831</v>
      </c>
      <c r="D1130" s="3">
        <v>0.13070614569842329</v>
      </c>
      <c r="E1130" s="3">
        <v>0.1109054028180379</v>
      </c>
      <c r="F1130" s="3">
        <v>0.68248175182481752</v>
      </c>
      <c r="G1130" s="3">
        <v>0.1970802919708029</v>
      </c>
      <c r="H1130" s="3">
        <v>7.6642335766423361E-2</v>
      </c>
      <c r="I1130" s="3">
        <v>0.33576642335766421</v>
      </c>
      <c r="J1130" s="3">
        <v>3.1167254854497731E-2</v>
      </c>
      <c r="K1130" s="3">
        <v>30284.999999999931</v>
      </c>
      <c r="L1130" s="3" t="s">
        <v>10355</v>
      </c>
      <c r="M1130" s="10" t="str">
        <f ca="1">IFERROR(__xludf.DUMMYFUNCTION("REGEXREPLACE(F285,""\D"", """")"),"58")</f>
        <v>58</v>
      </c>
    </row>
    <row r="1131" spans="1:13" ht="15.75" customHeight="1">
      <c r="A1131" s="1">
        <v>520</v>
      </c>
      <c r="B1131" s="3">
        <v>521</v>
      </c>
      <c r="C1131" s="3" t="s">
        <v>1465</v>
      </c>
      <c r="D1131" s="3">
        <v>0.24304500022490341</v>
      </c>
      <c r="E1131" s="3">
        <v>8.6938102338355319E-2</v>
      </c>
      <c r="F1131" s="3">
        <v>0.74576271186440679</v>
      </c>
      <c r="G1131" s="3">
        <v>0.20338983050847459</v>
      </c>
      <c r="H1131" s="3">
        <v>8.4745762711864403E-2</v>
      </c>
      <c r="I1131" s="3">
        <v>0.42372881355932202</v>
      </c>
      <c r="J1131" s="3">
        <v>5.3168631268841957E-2</v>
      </c>
      <c r="K1131" s="3">
        <v>6845.7000000000007</v>
      </c>
      <c r="L1131" s="3" t="s">
        <v>10592</v>
      </c>
      <c r="M1131" s="10" t="str">
        <f ca="1">IFERROR(__xludf.DUMMYFUNCTION("REGEXREPLACE(F522,""\D"", """")"),"58")</f>
        <v>58</v>
      </c>
    </row>
    <row r="1132" spans="1:13" ht="15.75" customHeight="1">
      <c r="A1132" s="1">
        <v>1540</v>
      </c>
      <c r="B1132" s="3">
        <v>1541</v>
      </c>
      <c r="C1132" s="3" t="s">
        <v>4245</v>
      </c>
      <c r="D1132" s="3">
        <v>0.18882535536030501</v>
      </c>
      <c r="E1132" s="3">
        <v>0.21136573669184511</v>
      </c>
      <c r="F1132" s="3">
        <v>0.63267326732673268</v>
      </c>
      <c r="G1132" s="3">
        <v>9.5049504950495051E-2</v>
      </c>
      <c r="H1132" s="3">
        <v>0.14455445544554449</v>
      </c>
      <c r="I1132" s="3">
        <v>0.29801980198019801</v>
      </c>
      <c r="J1132" s="3">
        <v>4.3870231502477673E-2</v>
      </c>
      <c r="K1132" s="3">
        <v>112133.4000000005</v>
      </c>
      <c r="L1132" s="3" t="s">
        <v>11612</v>
      </c>
      <c r="M1132" s="10" t="str">
        <f ca="1">IFERROR(__xludf.DUMMYFUNCTION("REGEXREPLACE(F1542,""\D"", """")"),"59")</f>
        <v>59</v>
      </c>
    </row>
    <row r="1133" spans="1:13" ht="15.75" customHeight="1">
      <c r="A1133" s="1">
        <v>1049</v>
      </c>
      <c r="B1133" s="3">
        <v>1050</v>
      </c>
      <c r="C1133" s="3" t="s">
        <v>2906</v>
      </c>
      <c r="D1133" s="3">
        <v>0.17160033509712169</v>
      </c>
      <c r="E1133" s="3">
        <v>0.23609874668163361</v>
      </c>
      <c r="F1133" s="3">
        <v>0.63988095238095233</v>
      </c>
      <c r="G1133" s="3">
        <v>0.1160714285714286</v>
      </c>
      <c r="H1133" s="3">
        <v>0.10119047619047621</v>
      </c>
      <c r="I1133" s="3">
        <v>0.27529761904761912</v>
      </c>
      <c r="J1133" s="3">
        <v>3.6545974454412399E-2</v>
      </c>
      <c r="K1133" s="3">
        <v>74464.199999999895</v>
      </c>
      <c r="L1133" s="3" t="s">
        <v>11121</v>
      </c>
      <c r="M1133" s="10" t="str">
        <f ca="1">IFERROR(__xludf.DUMMYFUNCTION("REGEXREPLACE(F1051,""\D"", """")"),"60")</f>
        <v>60</v>
      </c>
    </row>
    <row r="1134" spans="1:13" ht="15.75" customHeight="1">
      <c r="A1134" s="1">
        <v>1405</v>
      </c>
      <c r="B1134" s="3">
        <v>1406</v>
      </c>
      <c r="C1134" s="3" t="s">
        <v>3888</v>
      </c>
      <c r="D1134" s="3">
        <v>0.17788834703615561</v>
      </c>
      <c r="E1134" s="3">
        <v>0.22984347234540639</v>
      </c>
      <c r="F1134" s="3">
        <v>0.60560911481156876</v>
      </c>
      <c r="G1134" s="3">
        <v>9.1148115687992984E-2</v>
      </c>
      <c r="H1134" s="3">
        <v>0.112182296231376</v>
      </c>
      <c r="I1134" s="3">
        <v>0.25591586327782639</v>
      </c>
      <c r="J1134" s="3">
        <v>3.5601333867669421E-2</v>
      </c>
      <c r="K1134" s="3">
        <v>125738.0000000015</v>
      </c>
      <c r="L1134" s="3" t="s">
        <v>11477</v>
      </c>
      <c r="M1134" s="10" t="str">
        <f ca="1">IFERROR(__xludf.DUMMYFUNCTION("REGEXREPLACE(F1407,""\D"", """")"),"60")</f>
        <v>60</v>
      </c>
    </row>
    <row r="1135" spans="1:13" ht="15.75" customHeight="1">
      <c r="A1135" s="1">
        <v>1660</v>
      </c>
      <c r="B1135" s="3">
        <v>1661</v>
      </c>
      <c r="C1135" s="3" t="s">
        <v>4577</v>
      </c>
      <c r="D1135" s="3">
        <v>0.14612616591344729</v>
      </c>
      <c r="E1135" s="3">
        <v>0.24031613469421501</v>
      </c>
      <c r="F1135" s="3">
        <v>0.72727272727272729</v>
      </c>
      <c r="G1135" s="3">
        <v>0.1818181818181818</v>
      </c>
      <c r="H1135" s="3">
        <v>0.1136363636363636</v>
      </c>
      <c r="I1135" s="3">
        <v>0.3125</v>
      </c>
      <c r="J1135" s="3">
        <v>3.9927840266428302E-2</v>
      </c>
      <c r="K1135" s="3">
        <v>20119.300000000021</v>
      </c>
      <c r="L1135" s="3" t="s">
        <v>11732</v>
      </c>
      <c r="M1135" s="10" t="str">
        <f ca="1">IFERROR(__xludf.DUMMYFUNCTION("REGEXREPLACE(F1662,""\D"", """")"),"60")</f>
        <v>60</v>
      </c>
    </row>
    <row r="1136" spans="1:13" ht="15.75" customHeight="1">
      <c r="A1136" s="1">
        <v>2297</v>
      </c>
      <c r="B1136" s="3">
        <v>2298</v>
      </c>
      <c r="C1136" s="3" t="s">
        <v>6202</v>
      </c>
      <c r="D1136" s="3">
        <v>0.1827087615089999</v>
      </c>
      <c r="E1136" s="3">
        <v>7.5004721848779141E-2</v>
      </c>
      <c r="F1136" s="3">
        <v>0.68852459016393441</v>
      </c>
      <c r="G1136" s="3">
        <v>0.1475409836065574</v>
      </c>
      <c r="H1136" s="3">
        <v>0.1147540983606557</v>
      </c>
      <c r="I1136" s="3">
        <v>0.29508196721311469</v>
      </c>
      <c r="J1136" s="3">
        <v>3.9850798306994062E-2</v>
      </c>
      <c r="K1136" s="3">
        <v>7029.1000000000013</v>
      </c>
      <c r="L1136" s="3" t="s">
        <v>12369</v>
      </c>
      <c r="M1136" s="10" t="str">
        <f ca="1">IFERROR(__xludf.DUMMYFUNCTION("REGEXREPLACE(F2299,""\D"", """")"),"60")</f>
        <v>60</v>
      </c>
    </row>
    <row r="1137" spans="1:13" ht="15.75" customHeight="1">
      <c r="A1137" s="1">
        <v>2335</v>
      </c>
      <c r="B1137" s="3">
        <v>2336</v>
      </c>
      <c r="C1137" s="3" t="s">
        <v>6301</v>
      </c>
      <c r="D1137" s="3">
        <v>8.5265159775583382E-2</v>
      </c>
      <c r="E1137" s="3">
        <v>0.25960125515027438</v>
      </c>
      <c r="F1137" s="3">
        <v>0.75396825396825395</v>
      </c>
      <c r="G1137" s="3">
        <v>0.15079365079365081</v>
      </c>
      <c r="H1137" s="3">
        <v>9.5238095238095233E-2</v>
      </c>
      <c r="I1137" s="3">
        <v>0.33333333333333331</v>
      </c>
      <c r="J1137" s="3">
        <v>1.8734427777169198E-2</v>
      </c>
      <c r="K1137" s="3">
        <v>13938.30000000003</v>
      </c>
      <c r="L1137" s="3" t="s">
        <v>12407</v>
      </c>
      <c r="M1137" s="10" t="str">
        <f ca="1">IFERROR(__xludf.DUMMYFUNCTION("REGEXREPLACE(F2337,""\D"", """")"),"60")</f>
        <v>60</v>
      </c>
    </row>
    <row r="1138" spans="1:13" ht="15.75" customHeight="1">
      <c r="A1138" s="1">
        <v>3087</v>
      </c>
      <c r="B1138" s="3">
        <v>3088</v>
      </c>
      <c r="C1138" s="3" t="s">
        <v>8267</v>
      </c>
      <c r="D1138" s="3">
        <v>0.1613747626256602</v>
      </c>
      <c r="E1138" s="3">
        <v>0.14981814529505499</v>
      </c>
      <c r="F1138" s="3">
        <v>0.70680628272251311</v>
      </c>
      <c r="G1138" s="3">
        <v>0.13612565445026181</v>
      </c>
      <c r="H1138" s="3">
        <v>0.1413612565445026</v>
      </c>
      <c r="I1138" s="3">
        <v>0.30890052356020942</v>
      </c>
      <c r="J1138" s="3">
        <v>4.2783363934424182E-2</v>
      </c>
      <c r="K1138" s="3">
        <v>21619.7</v>
      </c>
      <c r="L1138" s="3" t="s">
        <v>13156</v>
      </c>
      <c r="M1138" s="10" t="str">
        <f ca="1">IFERROR(__xludf.DUMMYFUNCTION("REGEXREPLACE(F3089,""\D"", """")"),"60")</f>
        <v>60</v>
      </c>
    </row>
    <row r="1139" spans="1:13" ht="15.75" customHeight="1">
      <c r="A1139" s="1">
        <v>3565</v>
      </c>
      <c r="B1139" s="3">
        <v>3566</v>
      </c>
      <c r="C1139" s="3" t="s">
        <v>9493</v>
      </c>
      <c r="D1139" s="3">
        <v>0.17796093810477689</v>
      </c>
      <c r="E1139" s="3">
        <v>0.23284975606981681</v>
      </c>
      <c r="F1139" s="3">
        <v>0.60452961672473871</v>
      </c>
      <c r="G1139" s="3">
        <v>8.7979094076655051E-2</v>
      </c>
      <c r="H1139" s="3">
        <v>0.1141114982578397</v>
      </c>
      <c r="I1139" s="3">
        <v>0.25609756097560982</v>
      </c>
      <c r="J1139" s="3">
        <v>3.5312144120429302E-2</v>
      </c>
      <c r="K1139" s="3">
        <v>126284.90000000149</v>
      </c>
      <c r="L1139" s="3" t="s">
        <v>13632</v>
      </c>
      <c r="M1139" s="10" t="str">
        <f ca="1">IFERROR(__xludf.DUMMYFUNCTION("REGEXREPLACE(F3567,""\D"", """")"),"60")</f>
        <v>60</v>
      </c>
    </row>
    <row r="1140" spans="1:13" ht="15.75" customHeight="1">
      <c r="A1140" s="1">
        <v>2812</v>
      </c>
      <c r="B1140" s="3">
        <v>2813</v>
      </c>
      <c r="C1140" s="3" t="s">
        <v>7555</v>
      </c>
      <c r="D1140" s="3">
        <v>0.1164394237795936</v>
      </c>
      <c r="E1140" s="3">
        <v>0.38897606443070548</v>
      </c>
      <c r="F1140" s="3">
        <v>0.74308300395256921</v>
      </c>
      <c r="G1140" s="3">
        <v>0.1225296442687747</v>
      </c>
      <c r="H1140" s="3">
        <v>7.1146245059288543E-2</v>
      </c>
      <c r="I1140" s="3">
        <v>0.20158102766798419</v>
      </c>
      <c r="J1140" s="3">
        <v>2.0694473791821402E-2</v>
      </c>
      <c r="K1140" s="3">
        <v>25560.69999999995</v>
      </c>
      <c r="L1140" s="3" t="s">
        <v>12884</v>
      </c>
      <c r="M1140" s="10" t="str">
        <f ca="1">IFERROR(__xludf.DUMMYFUNCTION("REGEXREPLACE(F2814,""\D"", """")"),"61")</f>
        <v>61</v>
      </c>
    </row>
    <row r="1141" spans="1:13" ht="15.75" customHeight="1">
      <c r="A1141" s="1">
        <v>3443</v>
      </c>
      <c r="B1141" s="3">
        <v>3444</v>
      </c>
      <c r="C1141" s="3" t="s">
        <v>9188</v>
      </c>
      <c r="D1141" s="3">
        <v>0.17848209057457429</v>
      </c>
      <c r="E1141" s="3">
        <v>0.22992485909755461</v>
      </c>
      <c r="F1141" s="3">
        <v>0.60540069686411146</v>
      </c>
      <c r="G1141" s="3">
        <v>8.9721254355400695E-2</v>
      </c>
      <c r="H1141" s="3">
        <v>0.1132404181184669</v>
      </c>
      <c r="I1141" s="3">
        <v>0.25609756097560982</v>
      </c>
      <c r="J1141" s="3">
        <v>3.5617425141977202E-2</v>
      </c>
      <c r="K1141" s="3">
        <v>126192.8000000015</v>
      </c>
      <c r="L1141" s="3" t="s">
        <v>13511</v>
      </c>
      <c r="M1141" s="10" t="str">
        <f ca="1">IFERROR(__xludf.DUMMYFUNCTION("REGEXREPLACE(F3445,""\D"", """")"),"61")</f>
        <v>61</v>
      </c>
    </row>
    <row r="1142" spans="1:13" ht="15.75" customHeight="1">
      <c r="A1142" s="1">
        <v>3302</v>
      </c>
      <c r="B1142" s="3">
        <v>3303</v>
      </c>
      <c r="C1142" s="3" t="s">
        <v>8825</v>
      </c>
      <c r="D1142" s="3">
        <v>0.1503128473040807</v>
      </c>
      <c r="E1142" s="3">
        <v>0.20140704591520911</v>
      </c>
      <c r="F1142" s="3">
        <v>0.62749706227967095</v>
      </c>
      <c r="G1142" s="3">
        <v>0.1210340775558167</v>
      </c>
      <c r="H1142" s="3">
        <v>9.6357226792009407E-2</v>
      </c>
      <c r="I1142" s="3">
        <v>0.28202115158636898</v>
      </c>
      <c r="J1142" s="3">
        <v>3.2038145393404202E-2</v>
      </c>
      <c r="K1142" s="3">
        <v>94783.600000000195</v>
      </c>
      <c r="L1142" s="3" t="s">
        <v>13371</v>
      </c>
      <c r="M1142" s="10" t="str">
        <f ca="1">IFERROR(__xludf.DUMMYFUNCTION("REGEXREPLACE(F3304,""\D"", """")"),"62")</f>
        <v>62</v>
      </c>
    </row>
    <row r="1143" spans="1:13" ht="15.75" customHeight="1">
      <c r="A1143" s="1">
        <v>3748</v>
      </c>
      <c r="B1143" s="3">
        <v>3749</v>
      </c>
      <c r="C1143" s="3" t="s">
        <v>9969</v>
      </c>
      <c r="D1143" s="3">
        <v>0.14276461539968671</v>
      </c>
      <c r="E1143" s="3">
        <v>0.31276986349171348</v>
      </c>
      <c r="F1143" s="3">
        <v>0.72463768115942029</v>
      </c>
      <c r="G1143" s="3">
        <v>0</v>
      </c>
      <c r="H1143" s="3">
        <v>0.11594202898550721</v>
      </c>
      <c r="I1143" s="3">
        <v>0.21739130434782611</v>
      </c>
      <c r="J1143" s="3">
        <v>1.160743818969835E-2</v>
      </c>
      <c r="K1143" s="3">
        <v>6764.8000000000093</v>
      </c>
      <c r="L1143" s="3" t="s">
        <v>13811</v>
      </c>
      <c r="M1143" s="10" t="str">
        <f ca="1">IFERROR(__xludf.DUMMYFUNCTION("REGEXREPLACE(F3750,""\D"", """")"),"62")</f>
        <v>62</v>
      </c>
    </row>
    <row r="1144" spans="1:13" ht="15.75" customHeight="1">
      <c r="A1144" s="1">
        <v>2940</v>
      </c>
      <c r="B1144" s="3">
        <v>2941</v>
      </c>
      <c r="C1144" s="3" t="s">
        <v>7877</v>
      </c>
      <c r="D1144" s="3">
        <v>0.11578513946040581</v>
      </c>
      <c r="E1144" s="3">
        <v>0.1089517520677943</v>
      </c>
      <c r="F1144" s="3">
        <v>0.68780487804878043</v>
      </c>
      <c r="G1144" s="3">
        <v>0.14634146341463411</v>
      </c>
      <c r="H1144" s="3">
        <v>0.15609756097560981</v>
      </c>
      <c r="I1144" s="3">
        <v>0.37073170731707322</v>
      </c>
      <c r="J1144" s="3">
        <v>3.3734220022160907E-2</v>
      </c>
      <c r="K1144" s="3">
        <v>23650.299999999988</v>
      </c>
      <c r="L1144" s="3" t="s">
        <v>13009</v>
      </c>
      <c r="M1144" s="10" t="str">
        <f ca="1">IFERROR(__xludf.DUMMYFUNCTION("REGEXREPLACE(F2942,""\D"", """")"),"63")</f>
        <v>63</v>
      </c>
    </row>
    <row r="1145" spans="1:13" ht="15.75" customHeight="1">
      <c r="A1145" s="1">
        <v>791</v>
      </c>
      <c r="B1145" s="3">
        <v>792</v>
      </c>
      <c r="C1145" s="3" t="s">
        <v>2199</v>
      </c>
      <c r="D1145" s="3">
        <v>0.2303609523375727</v>
      </c>
      <c r="E1145" s="3">
        <v>0.1003512918917428</v>
      </c>
      <c r="F1145" s="3">
        <v>0.67834394904458595</v>
      </c>
      <c r="G1145" s="3">
        <v>0.13694267515923569</v>
      </c>
      <c r="H1145" s="3">
        <v>0.21337579617834401</v>
      </c>
      <c r="I1145" s="3">
        <v>0.39012738853503193</v>
      </c>
      <c r="J1145" s="3">
        <v>7.7325624525382011E-2</v>
      </c>
      <c r="K1145" s="3">
        <v>71686.299999999639</v>
      </c>
      <c r="L1145" s="3" t="s">
        <v>10863</v>
      </c>
      <c r="M1145" s="10" t="str">
        <f ca="1">IFERROR(__xludf.DUMMYFUNCTION("REGEXREPLACE(F793,""\D"", """")"),"64")</f>
        <v>64</v>
      </c>
    </row>
    <row r="1146" spans="1:13" ht="15.75" customHeight="1">
      <c r="A1146" s="1">
        <v>2730</v>
      </c>
      <c r="B1146" s="3">
        <v>2731</v>
      </c>
      <c r="C1146" s="3" t="s">
        <v>7338</v>
      </c>
      <c r="D1146" s="3">
        <v>0.18016832669296359</v>
      </c>
      <c r="E1146" s="3">
        <v>0.17912183321661751</v>
      </c>
      <c r="F1146" s="3">
        <v>0.58695652173913049</v>
      </c>
      <c r="G1146" s="3">
        <v>0.13377926421404679</v>
      </c>
      <c r="H1146" s="3">
        <v>0.1354515050167224</v>
      </c>
      <c r="I1146" s="3">
        <v>0.32274247491638802</v>
      </c>
      <c r="J1146" s="3">
        <v>4.7797589329824197E-2</v>
      </c>
      <c r="K1146" s="3">
        <v>69343.199999999502</v>
      </c>
      <c r="L1146" s="3" t="s">
        <v>12802</v>
      </c>
      <c r="M1146" s="10" t="str">
        <f ca="1">IFERROR(__xludf.DUMMYFUNCTION("REGEXREPLACE(F2732,""\D"", """")"),"64")</f>
        <v>64</v>
      </c>
    </row>
    <row r="1147" spans="1:13" ht="15.75" customHeight="1">
      <c r="A1147" s="1">
        <v>3007</v>
      </c>
      <c r="B1147" s="3">
        <v>3008</v>
      </c>
      <c r="C1147" s="3" t="s">
        <v>8055</v>
      </c>
      <c r="D1147" s="3">
        <v>0.14404824845250361</v>
      </c>
      <c r="E1147" s="3">
        <v>0.19817563865346521</v>
      </c>
      <c r="F1147" s="3">
        <v>0.67602996254681647</v>
      </c>
      <c r="G1147" s="3">
        <v>0.1207865168539326</v>
      </c>
      <c r="H1147" s="3">
        <v>9.7378277153558054E-2</v>
      </c>
      <c r="I1147" s="3">
        <v>0.2752808988764045</v>
      </c>
      <c r="J1147" s="3">
        <v>3.0921509551295929E-2</v>
      </c>
      <c r="K1147" s="3">
        <v>114982.500000001</v>
      </c>
      <c r="L1147" s="3" t="s">
        <v>13076</v>
      </c>
      <c r="M1147" s="10" t="str">
        <f ca="1">IFERROR(__xludf.DUMMYFUNCTION("REGEXREPLACE(F3009,""\D"", """")"),"64")</f>
        <v>64</v>
      </c>
    </row>
    <row r="1148" spans="1:13" ht="15.75" customHeight="1">
      <c r="A1148" s="1">
        <v>207</v>
      </c>
      <c r="B1148" s="3">
        <v>208</v>
      </c>
      <c r="C1148" s="3" t="s">
        <v>613</v>
      </c>
      <c r="D1148" s="3">
        <v>0.26459970247148851</v>
      </c>
      <c r="E1148" s="3">
        <v>0.14541591281651489</v>
      </c>
      <c r="F1148" s="3">
        <v>0.74242424242424243</v>
      </c>
      <c r="G1148" s="3">
        <v>9.0909090909090912E-2</v>
      </c>
      <c r="H1148" s="3">
        <v>0.42424242424242431</v>
      </c>
      <c r="I1148" s="3">
        <v>0.59090909090909094</v>
      </c>
      <c r="J1148" s="3">
        <v>8.0763036734460086E-2</v>
      </c>
      <c r="K1148" s="3">
        <v>7662.7000000000062</v>
      </c>
      <c r="L1148" s="3" t="s">
        <v>10279</v>
      </c>
      <c r="M1148" s="10" t="str">
        <f ca="1">IFERROR(__xludf.DUMMYFUNCTION("REGEXREPLACE(F209,""\D"", """")"),"65")</f>
        <v>65</v>
      </c>
    </row>
    <row r="1149" spans="1:13" ht="15.75" customHeight="1">
      <c r="A1149" s="1">
        <v>3747</v>
      </c>
      <c r="B1149" s="3">
        <v>3748</v>
      </c>
      <c r="C1149" s="3" t="s">
        <v>9965</v>
      </c>
      <c r="D1149" s="3">
        <v>0.11139834745118631</v>
      </c>
      <c r="E1149" s="3">
        <v>0.33572925991804942</v>
      </c>
      <c r="F1149" s="3">
        <v>0.71621621621621623</v>
      </c>
      <c r="G1149" s="3">
        <v>0</v>
      </c>
      <c r="H1149" s="3">
        <v>0.1081081081081081</v>
      </c>
      <c r="I1149" s="3">
        <v>0.20270270270270269</v>
      </c>
      <c r="J1149" s="3">
        <v>8.5167203463325687E-3</v>
      </c>
      <c r="K1149" s="3">
        <v>7291.3000000000102</v>
      </c>
      <c r="L1149" s="3" t="s">
        <v>13810</v>
      </c>
      <c r="M1149" s="10" t="str">
        <f ca="1">IFERROR(__xludf.DUMMYFUNCTION("REGEXREPLACE(F3749,""\D"", """")"),"66")</f>
        <v>66</v>
      </c>
    </row>
    <row r="1150" spans="1:13" ht="15.75" customHeight="1">
      <c r="A1150" s="1">
        <v>568</v>
      </c>
      <c r="B1150" s="3">
        <v>569</v>
      </c>
      <c r="C1150" s="3" t="s">
        <v>1593</v>
      </c>
      <c r="D1150" s="3">
        <v>0.2415001181082515</v>
      </c>
      <c r="E1150" s="3">
        <v>0.11275643929723</v>
      </c>
      <c r="F1150" s="3">
        <v>0.6717557251908397</v>
      </c>
      <c r="G1150" s="3">
        <v>0.1793893129770992</v>
      </c>
      <c r="H1150" s="3">
        <v>0.12977099236641221</v>
      </c>
      <c r="I1150" s="3">
        <v>0.38167938931297712</v>
      </c>
      <c r="J1150" s="3">
        <v>7.1447858955345167E-2</v>
      </c>
      <c r="K1150" s="3">
        <v>29743.899999999951</v>
      </c>
      <c r="L1150" s="3" t="s">
        <v>10640</v>
      </c>
      <c r="M1150" s="10" t="str">
        <f ca="1">IFERROR(__xludf.DUMMYFUNCTION("REGEXREPLACE(F570,""\D"", """")"),"67")</f>
        <v>67</v>
      </c>
    </row>
    <row r="1151" spans="1:13" ht="15.75" customHeight="1">
      <c r="A1151" s="1">
        <v>915</v>
      </c>
      <c r="B1151" s="3">
        <v>916</v>
      </c>
      <c r="C1151" s="3" t="s">
        <v>2539</v>
      </c>
      <c r="D1151" s="3">
        <v>0.19471790717732371</v>
      </c>
      <c r="E1151" s="3">
        <v>0.23783132457798789</v>
      </c>
      <c r="F1151" s="3">
        <v>0.64450127877237851</v>
      </c>
      <c r="G1151" s="3">
        <v>9.9744245524296671E-2</v>
      </c>
      <c r="H1151" s="3">
        <v>0.14066496163682871</v>
      </c>
      <c r="I1151" s="3">
        <v>0.2710997442455243</v>
      </c>
      <c r="J1151" s="3">
        <v>4.4920915903586767E-2</v>
      </c>
      <c r="K1151" s="3">
        <v>42071.599999999722</v>
      </c>
      <c r="L1151" s="3" t="s">
        <v>10987</v>
      </c>
      <c r="M1151" s="10" t="str">
        <f ca="1">IFERROR(__xludf.DUMMYFUNCTION("REGEXREPLACE(F917,""\D"", """")"),"67")</f>
        <v>67</v>
      </c>
    </row>
    <row r="1152" spans="1:13" ht="15.75" customHeight="1">
      <c r="A1152" s="1">
        <v>816</v>
      </c>
      <c r="B1152" s="3">
        <v>817</v>
      </c>
      <c r="C1152" s="3" t="s">
        <v>2270</v>
      </c>
      <c r="D1152" s="3">
        <v>0.2007060688369004</v>
      </c>
      <c r="E1152" s="3">
        <v>0.34834097635455702</v>
      </c>
      <c r="F1152" s="3">
        <v>0.60949868073878632</v>
      </c>
      <c r="G1152" s="3">
        <v>8.9709762532981532E-2</v>
      </c>
      <c r="H1152" s="3">
        <v>8.4432717678100261E-2</v>
      </c>
      <c r="I1152" s="3">
        <v>0.21899736147757259</v>
      </c>
      <c r="J1152" s="3">
        <v>3.4204785452224232E-2</v>
      </c>
      <c r="K1152" s="3">
        <v>80839.000000000029</v>
      </c>
      <c r="L1152" s="3" t="s">
        <v>10888</v>
      </c>
      <c r="M1152" s="10" t="str">
        <f ca="1">IFERROR(__xludf.DUMMYFUNCTION("REGEXREPLACE(F818,""\D"", """")"),"68")</f>
        <v>68</v>
      </c>
    </row>
    <row r="1153" spans="1:13" ht="15.75" customHeight="1">
      <c r="A1153" s="1">
        <v>1298</v>
      </c>
      <c r="B1153" s="3">
        <v>1299</v>
      </c>
      <c r="C1153" s="3" t="s">
        <v>3594</v>
      </c>
      <c r="D1153" s="3">
        <v>0.15800166774533819</v>
      </c>
      <c r="E1153" s="3">
        <v>0.13545773316026721</v>
      </c>
      <c r="F1153" s="3">
        <v>0.68095238095238098</v>
      </c>
      <c r="G1153" s="3">
        <v>8.8095238095238101E-2</v>
      </c>
      <c r="H1153" s="3">
        <v>0.16904761904761911</v>
      </c>
      <c r="I1153" s="3">
        <v>0.31666666666666671</v>
      </c>
      <c r="J1153" s="3">
        <v>3.7730411807438587E-2</v>
      </c>
      <c r="K1153" s="3">
        <v>47041.79999999961</v>
      </c>
      <c r="L1153" s="3" t="s">
        <v>11370</v>
      </c>
      <c r="M1153" s="10" t="str">
        <f ca="1">IFERROR(__xludf.DUMMYFUNCTION("REGEXREPLACE(F1300,""\D"", """")"),"68")</f>
        <v>68</v>
      </c>
    </row>
    <row r="1154" spans="1:13" ht="15.75" customHeight="1">
      <c r="A1154" s="1">
        <v>1349</v>
      </c>
      <c r="B1154" s="3">
        <v>1350</v>
      </c>
      <c r="C1154" s="3" t="s">
        <v>3734</v>
      </c>
      <c r="D1154" s="3">
        <v>0.1543501004853694</v>
      </c>
      <c r="E1154" s="3">
        <v>0.53157390680633154</v>
      </c>
      <c r="F1154" s="3">
        <v>0.5053763440860215</v>
      </c>
      <c r="G1154" s="3">
        <v>6.093189964157706E-2</v>
      </c>
      <c r="H1154" s="3">
        <v>5.7347670250896057E-2</v>
      </c>
      <c r="I1154" s="3">
        <v>0.15949820788530469</v>
      </c>
      <c r="J1154" s="3">
        <v>1.7412410510371051E-2</v>
      </c>
      <c r="K1154" s="3">
        <v>59193.499999999549</v>
      </c>
      <c r="L1154" s="3" t="s">
        <v>11421</v>
      </c>
      <c r="M1154" s="10" t="str">
        <f ca="1">IFERROR(__xludf.DUMMYFUNCTION("REGEXREPLACE(F1351,""\D"", """")"),"68")</f>
        <v>68</v>
      </c>
    </row>
    <row r="1155" spans="1:13" ht="15.75" customHeight="1">
      <c r="A1155" s="1">
        <v>1654</v>
      </c>
      <c r="B1155" s="3">
        <v>1655</v>
      </c>
      <c r="C1155" s="3" t="s">
        <v>4558</v>
      </c>
      <c r="D1155" s="3">
        <v>0.15569488393848041</v>
      </c>
      <c r="E1155" s="3">
        <v>0.27228500246073722</v>
      </c>
      <c r="F1155" s="3">
        <v>0.64114832535885169</v>
      </c>
      <c r="G1155" s="3">
        <v>0.10526315789473679</v>
      </c>
      <c r="H1155" s="3">
        <v>0.1435406698564593</v>
      </c>
      <c r="I1155" s="3">
        <v>0.291866028708134</v>
      </c>
      <c r="J1155" s="3">
        <v>3.643005307132928E-2</v>
      </c>
      <c r="K1155" s="3">
        <v>22808.7</v>
      </c>
      <c r="L1155" s="3" t="s">
        <v>11726</v>
      </c>
      <c r="M1155" s="10" t="str">
        <f ca="1">IFERROR(__xludf.DUMMYFUNCTION("REGEXREPLACE(F1656,""\D"", """")"),"69")</f>
        <v>69</v>
      </c>
    </row>
    <row r="1156" spans="1:13" ht="15.75" customHeight="1">
      <c r="A1156" s="1">
        <v>2313</v>
      </c>
      <c r="B1156" s="3">
        <v>2314</v>
      </c>
      <c r="C1156" s="3" t="s">
        <v>6242</v>
      </c>
      <c r="D1156" s="3">
        <v>0.15265027852435351</v>
      </c>
      <c r="E1156" s="3">
        <v>0.14859223093214161</v>
      </c>
      <c r="F1156" s="3">
        <v>0.67135549872122757</v>
      </c>
      <c r="G1156" s="3">
        <v>0.13299232736572891</v>
      </c>
      <c r="H1156" s="3">
        <v>0.14961636828644501</v>
      </c>
      <c r="I1156" s="3">
        <v>0.32992327365728902</v>
      </c>
      <c r="J1156" s="3">
        <v>4.2609344343979449E-2</v>
      </c>
      <c r="K1156" s="3">
        <v>86575.2</v>
      </c>
      <c r="L1156" s="3" t="s">
        <v>12385</v>
      </c>
      <c r="M1156" s="10" t="str">
        <f ca="1">IFERROR(__xludf.DUMMYFUNCTION("REGEXREPLACE(F2315,""\D"", """")"),"69")</f>
        <v>69</v>
      </c>
    </row>
    <row r="1157" spans="1:13" ht="15.75" customHeight="1">
      <c r="A1157" s="1">
        <v>1230</v>
      </c>
      <c r="B1157" s="3">
        <v>1231</v>
      </c>
      <c r="C1157" s="3" t="s">
        <v>3402</v>
      </c>
      <c r="D1157" s="3">
        <v>0.21017309865799699</v>
      </c>
      <c r="E1157" s="3">
        <v>0.67988647216168463</v>
      </c>
      <c r="F1157" s="3">
        <v>0.62525667351129366</v>
      </c>
      <c r="G1157" s="3">
        <v>4.1067761806981521E-3</v>
      </c>
      <c r="H1157" s="3">
        <v>9.958932238193019E-2</v>
      </c>
      <c r="I1157" s="3">
        <v>0.13347022587268989</v>
      </c>
      <c r="J1157" s="3">
        <v>1.8907787166903899E-2</v>
      </c>
      <c r="K1157" s="3">
        <v>93842.100000000719</v>
      </c>
      <c r="L1157" s="3" t="s">
        <v>11302</v>
      </c>
      <c r="M1157" s="10" t="str">
        <f ca="1">IFERROR(__xludf.DUMMYFUNCTION("REGEXREPLACE(F1232,""\D"", """")"),"70")</f>
        <v>70</v>
      </c>
    </row>
    <row r="1158" spans="1:13" ht="15.75" customHeight="1">
      <c r="A1158" s="1">
        <v>1485</v>
      </c>
      <c r="B1158" s="3">
        <v>1486</v>
      </c>
      <c r="C1158" s="3" t="s">
        <v>4096</v>
      </c>
      <c r="D1158" s="3">
        <v>0.17306091827485481</v>
      </c>
      <c r="E1158" s="3">
        <v>0.18421333188025349</v>
      </c>
      <c r="F1158" s="3">
        <v>0.67012987012987013</v>
      </c>
      <c r="G1158" s="3">
        <v>0.1142857142857143</v>
      </c>
      <c r="H1158" s="3">
        <v>0.11948051948051951</v>
      </c>
      <c r="I1158" s="3">
        <v>0.2857142857142857</v>
      </c>
      <c r="J1158" s="3">
        <v>3.9312562784452401E-2</v>
      </c>
      <c r="K1158" s="3">
        <v>42805.299999999726</v>
      </c>
      <c r="L1158" s="3" t="s">
        <v>11557</v>
      </c>
      <c r="M1158" s="10" t="str">
        <f ca="1">IFERROR(__xludf.DUMMYFUNCTION("REGEXREPLACE(F1487,""\D"", """")"),"71")</f>
        <v>71</v>
      </c>
    </row>
    <row r="1159" spans="1:13" ht="15.75" customHeight="1">
      <c r="A1159" s="1">
        <v>263</v>
      </c>
      <c r="B1159" s="3">
        <v>264</v>
      </c>
      <c r="C1159" s="3" t="s">
        <v>775</v>
      </c>
      <c r="D1159" s="3">
        <v>0.1332370360994804</v>
      </c>
      <c r="E1159" s="3">
        <v>0.78152399963695318</v>
      </c>
      <c r="F1159" s="3">
        <v>0.72602739726027399</v>
      </c>
      <c r="G1159" s="3">
        <v>6.8493150684931503E-2</v>
      </c>
      <c r="H1159" s="3">
        <v>5.4794520547945202E-2</v>
      </c>
      <c r="I1159" s="3">
        <v>0.12328767123287671</v>
      </c>
      <c r="J1159" s="3">
        <v>1.060853493056981E-2</v>
      </c>
      <c r="K1159" s="3">
        <v>8620.2000000000062</v>
      </c>
      <c r="L1159" s="3" t="s">
        <v>10335</v>
      </c>
      <c r="M1159" s="10" t="str">
        <f ca="1">IFERROR(__xludf.DUMMYFUNCTION("REGEXREPLACE(F265,""\D"", """")"),"72")</f>
        <v>72</v>
      </c>
    </row>
    <row r="1160" spans="1:13" ht="15.75" customHeight="1">
      <c r="A1160" s="1">
        <v>1535</v>
      </c>
      <c r="B1160" s="3">
        <v>1536</v>
      </c>
      <c r="C1160" s="3" t="s">
        <v>4232</v>
      </c>
      <c r="D1160" s="3">
        <v>0.16646792642631489</v>
      </c>
      <c r="E1160" s="3">
        <v>0.35121558297465588</v>
      </c>
      <c r="F1160" s="3">
        <v>0.68807339449541283</v>
      </c>
      <c r="G1160" s="3">
        <v>8.2568807339449546E-2</v>
      </c>
      <c r="H1160" s="3">
        <v>4.5871559633027532E-2</v>
      </c>
      <c r="I1160" s="3">
        <v>0.2385321100917431</v>
      </c>
      <c r="J1160" s="3">
        <v>1.620402012995879E-2</v>
      </c>
      <c r="K1160" s="3">
        <v>11719.90000000002</v>
      </c>
      <c r="L1160" s="3" t="s">
        <v>11607</v>
      </c>
      <c r="M1160" s="10" t="str">
        <f ca="1">IFERROR(__xludf.DUMMYFUNCTION("REGEXREPLACE(F1537,""\D"", """")"),"72")</f>
        <v>72</v>
      </c>
    </row>
    <row r="1161" spans="1:13" ht="15.75" customHeight="1">
      <c r="A1161" s="1">
        <v>1269</v>
      </c>
      <c r="B1161" s="3">
        <v>1270</v>
      </c>
      <c r="C1161" s="3" t="s">
        <v>3511</v>
      </c>
      <c r="D1161" s="3">
        <v>0.17991451509329751</v>
      </c>
      <c r="E1161" s="3">
        <v>0.21839555823708459</v>
      </c>
      <c r="F1161" s="3">
        <v>0.59718969555035128</v>
      </c>
      <c r="G1161" s="3">
        <v>8.4309133489461355E-2</v>
      </c>
      <c r="H1161" s="3">
        <v>0.13583138173302109</v>
      </c>
      <c r="I1161" s="3">
        <v>0.26463700234192039</v>
      </c>
      <c r="J1161" s="3">
        <v>3.7579660784469927E-2</v>
      </c>
      <c r="K1161" s="3">
        <v>48893.699999999597</v>
      </c>
      <c r="L1161" s="3" t="s">
        <v>11341</v>
      </c>
      <c r="M1161" s="10" t="str">
        <f ca="1">IFERROR(__xludf.DUMMYFUNCTION("REGEXREPLACE(F1271,""\D"", """")"),"73")</f>
        <v>73</v>
      </c>
    </row>
    <row r="1162" spans="1:13" ht="15.75" customHeight="1">
      <c r="A1162" s="1">
        <v>3452</v>
      </c>
      <c r="B1162" s="3">
        <v>3453</v>
      </c>
      <c r="C1162" s="3" t="s">
        <v>9213</v>
      </c>
      <c r="D1162" s="3">
        <v>0.10679605967247149</v>
      </c>
      <c r="E1162" s="3">
        <v>0.2120961916513979</v>
      </c>
      <c r="F1162" s="3">
        <v>0.71621621621621623</v>
      </c>
      <c r="G1162" s="3">
        <v>9.45945945945946E-2</v>
      </c>
      <c r="H1162" s="3">
        <v>0.13513513513513509</v>
      </c>
      <c r="I1162" s="3">
        <v>0.33783783783783777</v>
      </c>
      <c r="J1162" s="3">
        <v>2.0305196653025919E-2</v>
      </c>
      <c r="K1162" s="3">
        <v>8068.9000000000087</v>
      </c>
      <c r="L1162" s="3" t="s">
        <v>13520</v>
      </c>
      <c r="M1162" s="10" t="str">
        <f ca="1">IFERROR(__xludf.DUMMYFUNCTION("REGEXREPLACE(F3454,""\D"", """")"),"73")</f>
        <v>73</v>
      </c>
    </row>
    <row r="1163" spans="1:13" ht="15.75" customHeight="1">
      <c r="A1163" s="1">
        <v>3301</v>
      </c>
      <c r="B1163" s="3">
        <v>3302</v>
      </c>
      <c r="C1163" s="3" t="s">
        <v>8821</v>
      </c>
      <c r="D1163" s="3">
        <v>0.14259602902088209</v>
      </c>
      <c r="E1163" s="3">
        <v>0.23005126284717051</v>
      </c>
      <c r="F1163" s="3">
        <v>0.63573883161512024</v>
      </c>
      <c r="G1163" s="3">
        <v>0.1134020618556701</v>
      </c>
      <c r="H1163" s="3">
        <v>0.11683848797250861</v>
      </c>
      <c r="I1163" s="3">
        <v>0.29209621993127149</v>
      </c>
      <c r="J1163" s="3">
        <v>3.1579309409057489E-2</v>
      </c>
      <c r="K1163" s="3">
        <v>32598.199999999899</v>
      </c>
      <c r="L1163" s="3" t="s">
        <v>13370</v>
      </c>
      <c r="M1163" s="10" t="str">
        <f ca="1">IFERROR(__xludf.DUMMYFUNCTION("REGEXREPLACE(F3303,""\D"", """")"),"76")</f>
        <v>76</v>
      </c>
    </row>
    <row r="1164" spans="1:13" ht="15.75" customHeight="1">
      <c r="A1164" s="1">
        <v>120</v>
      </c>
      <c r="B1164" s="3">
        <v>121</v>
      </c>
      <c r="C1164" s="3" t="s">
        <v>371</v>
      </c>
      <c r="D1164" s="3">
        <v>0.15445863140615809</v>
      </c>
      <c r="E1164" s="3">
        <v>0.21985097886926369</v>
      </c>
      <c r="F1164" s="3">
        <v>0.62222222222222223</v>
      </c>
      <c r="G1164" s="3">
        <v>9.841269841269841E-2</v>
      </c>
      <c r="H1164" s="3">
        <v>0.10476190476190481</v>
      </c>
      <c r="I1164" s="3">
        <v>0.25396825396825401</v>
      </c>
      <c r="J1164" s="3">
        <v>3.0060869670170191E-2</v>
      </c>
      <c r="K1164" s="3">
        <v>34561.599999999838</v>
      </c>
      <c r="L1164" s="3" t="s">
        <v>10192</v>
      </c>
      <c r="M1164" s="10" t="str">
        <f ca="1">IFERROR(__xludf.DUMMYFUNCTION("REGEXREPLACE(F122,""\D"", """")"),"80")</f>
        <v>80</v>
      </c>
    </row>
    <row r="1165" spans="1:13" ht="15.75" customHeight="1">
      <c r="A1165" s="1">
        <v>1134</v>
      </c>
      <c r="B1165" s="3">
        <v>1135</v>
      </c>
      <c r="C1165" s="3" t="s">
        <v>3141</v>
      </c>
      <c r="D1165" s="3">
        <v>0.18337071344899969</v>
      </c>
      <c r="E1165" s="3">
        <v>0.34785068406085801</v>
      </c>
      <c r="F1165" s="3">
        <v>0.65025906735751293</v>
      </c>
      <c r="G1165" s="3">
        <v>6.7357512953367879E-2</v>
      </c>
      <c r="H1165" s="3">
        <v>0.1191709844559585</v>
      </c>
      <c r="I1165" s="3">
        <v>0.2176165803108808</v>
      </c>
      <c r="J1165" s="3">
        <v>3.1945296146434252E-2</v>
      </c>
      <c r="K1165" s="3">
        <v>41615.499999999709</v>
      </c>
      <c r="L1165" s="3" t="s">
        <v>11206</v>
      </c>
      <c r="M1165" s="10" t="str">
        <f ca="1">IFERROR(__xludf.DUMMYFUNCTION("REGEXREPLACE(F1136,""\D"", """")"),"81")</f>
        <v>81</v>
      </c>
    </row>
    <row r="1166" spans="1:13" ht="15.75" customHeight="1">
      <c r="A1166" s="1">
        <v>219</v>
      </c>
      <c r="B1166" s="3">
        <v>220</v>
      </c>
      <c r="C1166" s="3" t="s">
        <v>650</v>
      </c>
      <c r="D1166" s="3">
        <v>0.28939559828598388</v>
      </c>
      <c r="E1166" s="3">
        <v>8.6383453236718102E-2</v>
      </c>
      <c r="F1166" s="3">
        <v>0.80722891566265065</v>
      </c>
      <c r="G1166" s="3">
        <v>8.4337349397590355E-2</v>
      </c>
      <c r="H1166" s="3">
        <v>0.30120481927710852</v>
      </c>
      <c r="I1166" s="3">
        <v>0.40963855421686751</v>
      </c>
      <c r="J1166" s="3">
        <v>8.0470781780264511E-2</v>
      </c>
      <c r="K1166" s="3">
        <v>8895.4000000000106</v>
      </c>
      <c r="L1166" s="3" t="s">
        <v>10291</v>
      </c>
      <c r="M1166" s="10" t="str">
        <f ca="1">IFERROR(__xludf.DUMMYFUNCTION("REGEXREPLACE(F221,""\D"", """")"),"82")</f>
        <v>82</v>
      </c>
    </row>
    <row r="1167" spans="1:13" ht="15.75" customHeight="1">
      <c r="A1167" s="1">
        <v>394</v>
      </c>
      <c r="B1167" s="3">
        <v>395</v>
      </c>
      <c r="C1167" s="3" t="s">
        <v>1126</v>
      </c>
      <c r="D1167" s="3">
        <v>0.1561442634795239</v>
      </c>
      <c r="E1167" s="3">
        <v>0.23857893402729599</v>
      </c>
      <c r="F1167" s="3">
        <v>0.65986394557823125</v>
      </c>
      <c r="G1167" s="3">
        <v>9.5238095238095233E-2</v>
      </c>
      <c r="H1167" s="3">
        <v>0.1020408163265306</v>
      </c>
      <c r="I1167" s="3">
        <v>0.25510204081632648</v>
      </c>
      <c r="J1167" s="3">
        <v>2.9356161449793219E-2</v>
      </c>
      <c r="K1167" s="3">
        <v>32504.09999999986</v>
      </c>
      <c r="L1167" s="3" t="s">
        <v>10466</v>
      </c>
      <c r="M1167" s="10" t="str">
        <f ca="1">IFERROR(__xludf.DUMMYFUNCTION("REGEXREPLACE(F396,""\D"", """")"),"82")</f>
        <v>82</v>
      </c>
    </row>
    <row r="1168" spans="1:13" ht="15.75" customHeight="1">
      <c r="A1168" s="1">
        <v>3449</v>
      </c>
      <c r="B1168" s="3">
        <v>3450</v>
      </c>
      <c r="C1168" s="3" t="s">
        <v>9202</v>
      </c>
      <c r="D1168" s="3">
        <v>0.17355513680883189</v>
      </c>
      <c r="E1168" s="3">
        <v>0.1611907581869792</v>
      </c>
      <c r="F1168" s="3">
        <v>0.66049382716049387</v>
      </c>
      <c r="G1168" s="3">
        <v>0.13580246913580249</v>
      </c>
      <c r="H1168" s="3">
        <v>0.14691358024691359</v>
      </c>
      <c r="I1168" s="3">
        <v>0.33333333333333331</v>
      </c>
      <c r="J1168" s="3">
        <v>4.8534156890840223E-2</v>
      </c>
      <c r="K1168" s="3">
        <v>91756.899999999965</v>
      </c>
      <c r="L1168" s="3" t="s">
        <v>13517</v>
      </c>
      <c r="M1168" s="10" t="str">
        <f ca="1">IFERROR(__xludf.DUMMYFUNCTION("REGEXREPLACE(F3451,""\D"", """")"),"83")</f>
        <v>83</v>
      </c>
    </row>
    <row r="1169" spans="1:13" ht="15.75" customHeight="1">
      <c r="A1169" s="1">
        <v>3388</v>
      </c>
      <c r="B1169" s="3">
        <v>3389</v>
      </c>
      <c r="C1169" s="3" t="s">
        <v>9050</v>
      </c>
      <c r="D1169" s="3">
        <v>0.17173635806393861</v>
      </c>
      <c r="E1169" s="3">
        <v>0.14477354642024209</v>
      </c>
      <c r="F1169" s="3">
        <v>0.63740458015267176</v>
      </c>
      <c r="G1169" s="3">
        <v>0.14249363867684481</v>
      </c>
      <c r="H1169" s="3">
        <v>0.1208651399491094</v>
      </c>
      <c r="I1169" s="3">
        <v>0.32951653944020348</v>
      </c>
      <c r="J1169" s="3">
        <v>4.4548722208811023E-2</v>
      </c>
      <c r="K1169" s="3">
        <v>88915.899999999849</v>
      </c>
      <c r="L1169" s="3" t="s">
        <v>13456</v>
      </c>
      <c r="M1169" s="10" t="str">
        <f ca="1">IFERROR(__xludf.DUMMYFUNCTION("REGEXREPLACE(F3390,""\D"", """")"),"84")</f>
        <v>84</v>
      </c>
    </row>
    <row r="1170" spans="1:13" ht="15.75" customHeight="1">
      <c r="A1170" s="1">
        <v>414</v>
      </c>
      <c r="B1170" s="3">
        <v>415</v>
      </c>
      <c r="C1170" s="3" t="s">
        <v>1182</v>
      </c>
      <c r="D1170" s="3">
        <v>0.1105721132015034</v>
      </c>
      <c r="E1170" s="3">
        <v>0.22009093382569039</v>
      </c>
      <c r="F1170" s="3">
        <v>0.71314741035856577</v>
      </c>
      <c r="G1170" s="3">
        <v>0.1912350597609562</v>
      </c>
      <c r="H1170" s="3">
        <v>0.10756972111553791</v>
      </c>
      <c r="I1170" s="3">
        <v>0.43824701195219118</v>
      </c>
      <c r="J1170" s="3">
        <v>3.0536953608453481E-2</v>
      </c>
      <c r="K1170" s="3">
        <v>27530.699999999939</v>
      </c>
      <c r="L1170" s="3" t="s">
        <v>10486</v>
      </c>
      <c r="M1170" s="10" t="str">
        <f ca="1">IFERROR(__xludf.DUMMYFUNCTION("REGEXREPLACE(F416,""\D"", """")"),"86")</f>
        <v>86</v>
      </c>
    </row>
    <row r="1171" spans="1:13" ht="15.75" customHeight="1">
      <c r="A1171" s="1">
        <v>2222</v>
      </c>
      <c r="B1171" s="3">
        <v>2223</v>
      </c>
      <c r="C1171" s="3" t="s">
        <v>6018</v>
      </c>
      <c r="D1171" s="3">
        <v>0.1068272700289884</v>
      </c>
      <c r="E1171" s="3">
        <v>0.34572693324138459</v>
      </c>
      <c r="F1171" s="3">
        <v>0.78378378378378377</v>
      </c>
      <c r="G1171" s="3">
        <v>0.1621621621621622</v>
      </c>
      <c r="H1171" s="3">
        <v>5.4054054054054057E-2</v>
      </c>
      <c r="I1171" s="3">
        <v>0.24324324324324331</v>
      </c>
      <c r="J1171" s="3">
        <v>1.822675200137347E-2</v>
      </c>
      <c r="K1171" s="3">
        <v>11736.10000000002</v>
      </c>
      <c r="L1171" s="3" t="s">
        <v>12294</v>
      </c>
      <c r="M1171" s="10" t="str">
        <f ca="1">IFERROR(__xludf.DUMMYFUNCTION("REGEXREPLACE(F2224,""\D"", """")"),"86")</f>
        <v>86</v>
      </c>
    </row>
    <row r="1172" spans="1:13" ht="15.75" customHeight="1">
      <c r="A1172" s="1">
        <v>2738</v>
      </c>
      <c r="B1172" s="3">
        <v>2739</v>
      </c>
      <c r="C1172" s="3" t="s">
        <v>7363</v>
      </c>
      <c r="D1172" s="3">
        <v>0.22226734660923569</v>
      </c>
      <c r="E1172" s="3">
        <v>0.2231413584163506</v>
      </c>
      <c r="F1172" s="3">
        <v>0.62173913043478257</v>
      </c>
      <c r="G1172" s="3">
        <v>0.14347826086956519</v>
      </c>
      <c r="H1172" s="3">
        <v>7.3913043478260873E-2</v>
      </c>
      <c r="I1172" s="3">
        <v>0.27826086956521739</v>
      </c>
      <c r="J1172" s="3">
        <v>4.3705022724216107E-2</v>
      </c>
      <c r="K1172" s="3">
        <v>25417.099999999959</v>
      </c>
      <c r="L1172" s="3" t="s">
        <v>12810</v>
      </c>
      <c r="M1172" s="10" t="str">
        <f ca="1">IFERROR(__xludf.DUMMYFUNCTION("REGEXREPLACE(F2740,""\D"", """")"),"86")</f>
        <v>86</v>
      </c>
    </row>
    <row r="1173" spans="1:13" ht="15.75" customHeight="1">
      <c r="A1173" s="1">
        <v>3657</v>
      </c>
      <c r="B1173" s="3">
        <v>3658</v>
      </c>
      <c r="C1173" s="3" t="s">
        <v>9730</v>
      </c>
      <c r="D1173" s="3">
        <v>0.10538716376480869</v>
      </c>
      <c r="E1173" s="3">
        <v>0.19311655946355311</v>
      </c>
      <c r="F1173" s="3">
        <v>0.65217391304347827</v>
      </c>
      <c r="G1173" s="3">
        <v>0.13354037267080751</v>
      </c>
      <c r="H1173" s="3">
        <v>0.13043478260869559</v>
      </c>
      <c r="I1173" s="3">
        <v>0.27329192546583853</v>
      </c>
      <c r="J1173" s="3">
        <v>2.7035211215979269E-2</v>
      </c>
      <c r="K1173" s="3">
        <v>33944.399999999827</v>
      </c>
      <c r="L1173" s="3" t="s">
        <v>13724</v>
      </c>
      <c r="M1173" s="10" t="str">
        <f ca="1">IFERROR(__xludf.DUMMYFUNCTION("REGEXREPLACE(F3659,""\D"", """")"),"94")</f>
        <v>94</v>
      </c>
    </row>
    <row r="1174" spans="1:13" ht="15.75" customHeight="1">
      <c r="A1174" s="1">
        <v>1752</v>
      </c>
      <c r="B1174" s="3">
        <v>1753</v>
      </c>
      <c r="C1174" s="3" t="s">
        <v>4807</v>
      </c>
      <c r="D1174" s="3">
        <v>0.15678012023980731</v>
      </c>
      <c r="E1174" s="3">
        <v>0.20878338147436881</v>
      </c>
      <c r="F1174" s="3">
        <v>0.6877394636015326</v>
      </c>
      <c r="G1174" s="3">
        <v>0.1226053639846743</v>
      </c>
      <c r="H1174" s="3">
        <v>0.10344827586206901</v>
      </c>
      <c r="I1174" s="3">
        <v>0.26819923371647508</v>
      </c>
      <c r="J1174" s="3">
        <v>3.455935287616746E-2</v>
      </c>
      <c r="K1174" s="3">
        <v>55242.299999999443</v>
      </c>
      <c r="L1174" s="3" t="s">
        <v>11824</v>
      </c>
      <c r="M1174" s="10" t="str">
        <f ca="1">IFERROR(__xludf.DUMMYFUNCTION("REGEXREPLACE(F1754,""\D"", """")"),"100")</f>
        <v>100</v>
      </c>
    </row>
    <row r="1175" spans="1:13" ht="15.75" customHeight="1">
      <c r="A1175" s="1">
        <v>3619</v>
      </c>
      <c r="B1175" s="3">
        <v>3620</v>
      </c>
      <c r="C1175" s="3" t="s">
        <v>9630</v>
      </c>
      <c r="D1175" s="3">
        <v>0.13658108369756419</v>
      </c>
      <c r="E1175" s="3">
        <v>0.2530137861140499</v>
      </c>
      <c r="F1175" s="3">
        <v>0.67822222222222217</v>
      </c>
      <c r="G1175" s="3">
        <v>1.8666666666666672E-2</v>
      </c>
      <c r="H1175" s="3">
        <v>0.1297777777777778</v>
      </c>
      <c r="I1175" s="3">
        <v>0.22666666666666671</v>
      </c>
      <c r="J1175" s="3">
        <v>1.7482850343969101E-2</v>
      </c>
      <c r="K1175" s="3">
        <v>111665.70000000219</v>
      </c>
      <c r="L1175" s="3" t="s">
        <v>13686</v>
      </c>
      <c r="M1175" s="10" t="str">
        <f ca="1">IFERROR(__xludf.DUMMYFUNCTION("REGEXREPLACE(F3621,""\D"", """")"),"107")</f>
        <v>107</v>
      </c>
    </row>
    <row r="1176" spans="1:13" ht="15.75" customHeight="1">
      <c r="A1176" s="1">
        <v>2981</v>
      </c>
      <c r="B1176" s="3">
        <v>2982</v>
      </c>
      <c r="C1176" s="3" t="s">
        <v>7983</v>
      </c>
      <c r="D1176" s="3">
        <v>0.16501883596043379</v>
      </c>
      <c r="E1176" s="3">
        <v>0.29958189163253268</v>
      </c>
      <c r="F1176" s="3">
        <v>0.7098445595854922</v>
      </c>
      <c r="G1176" s="3">
        <v>9.8445595854922283E-2</v>
      </c>
      <c r="H1176" s="3">
        <v>0.1036269430051813</v>
      </c>
      <c r="I1176" s="3">
        <v>0.25388601036269431</v>
      </c>
      <c r="J1176" s="3">
        <v>3.1029259413777498E-2</v>
      </c>
      <c r="K1176" s="3">
        <v>20970.199999999979</v>
      </c>
      <c r="L1176" s="3" t="s">
        <v>13050</v>
      </c>
      <c r="M1176" s="10" t="str">
        <f ca="1">IFERROR(__xludf.DUMMYFUNCTION("REGEXREPLACE(F2983,""\D"", """")"),"112")</f>
        <v>112</v>
      </c>
    </row>
    <row r="1177" spans="1:13" ht="15.75" customHeight="1">
      <c r="A1177" s="1">
        <v>2736</v>
      </c>
      <c r="B1177" s="3">
        <v>2737</v>
      </c>
      <c r="C1177" s="3" t="s">
        <v>7355</v>
      </c>
      <c r="D1177" s="3">
        <v>0.17923992209453429</v>
      </c>
      <c r="E1177" s="3">
        <v>0.17693763282968239</v>
      </c>
      <c r="F1177" s="3">
        <v>0.58319327731092441</v>
      </c>
      <c r="G1177" s="3">
        <v>0.13445378151260501</v>
      </c>
      <c r="H1177" s="3">
        <v>0.13109243697478989</v>
      </c>
      <c r="I1177" s="3">
        <v>0.31932773109243701</v>
      </c>
      <c r="J1177" s="3">
        <v>4.6879186382670412E-2</v>
      </c>
      <c r="K1177" s="3">
        <v>69219.399999999543</v>
      </c>
      <c r="L1177" s="3" t="s">
        <v>12808</v>
      </c>
      <c r="M1177" s="10" t="str">
        <f ca="1">IFERROR(__xludf.DUMMYFUNCTION("REGEXREPLACE(F2738,""\D"", """")"),"116")</f>
        <v>116</v>
      </c>
    </row>
    <row r="1178" spans="1:13" ht="15.75" customHeight="1">
      <c r="A1178" s="1">
        <v>2754</v>
      </c>
      <c r="B1178" s="3">
        <v>2755</v>
      </c>
      <c r="C1178" s="3" t="s">
        <v>7405</v>
      </c>
      <c r="D1178" s="3">
        <v>0.124631268675249</v>
      </c>
      <c r="E1178" s="3">
        <v>0.24136342934886451</v>
      </c>
      <c r="F1178" s="3">
        <v>0.71008403361344541</v>
      </c>
      <c r="G1178" s="3">
        <v>0.13445378151260501</v>
      </c>
      <c r="H1178" s="3">
        <v>0.1134453781512605</v>
      </c>
      <c r="I1178" s="3">
        <v>0.39915966386554619</v>
      </c>
      <c r="J1178" s="3">
        <v>2.9487559291819919E-2</v>
      </c>
      <c r="K1178" s="3">
        <v>25407.199999999961</v>
      </c>
      <c r="L1178" s="3" t="s">
        <v>12826</v>
      </c>
      <c r="M1178" s="10" t="str">
        <f ca="1">IFERROR(__xludf.DUMMYFUNCTION("REGEXREPLACE(F2756,""\D"", """")"),"123")</f>
        <v>123</v>
      </c>
    </row>
    <row r="1179" spans="1:13" ht="15.75" customHeight="1">
      <c r="A1179" s="1">
        <v>1299</v>
      </c>
      <c r="B1179" s="3">
        <v>1300</v>
      </c>
      <c r="C1179" s="3" t="s">
        <v>3598</v>
      </c>
      <c r="D1179" s="3">
        <v>0.19680764469261869</v>
      </c>
      <c r="E1179" s="3">
        <v>0.23033845439982459</v>
      </c>
      <c r="F1179" s="3">
        <v>0.68502202643171806</v>
      </c>
      <c r="G1179" s="3">
        <v>0.11453744493392071</v>
      </c>
      <c r="H1179" s="3">
        <v>6.3876651982378851E-2</v>
      </c>
      <c r="I1179" s="3">
        <v>0.24008810572687231</v>
      </c>
      <c r="J1179" s="3">
        <v>3.2933158694578843E-2</v>
      </c>
      <c r="K1179" s="3">
        <v>49503.499999999513</v>
      </c>
      <c r="L1179" s="3" t="s">
        <v>11371</v>
      </c>
      <c r="M1179" s="10" t="str">
        <f ca="1">IFERROR(__xludf.DUMMYFUNCTION("REGEXREPLACE(F1301,""\D"", """")"),"125")</f>
        <v>125</v>
      </c>
    </row>
    <row r="1180" spans="1:13" ht="15.75" customHeight="1">
      <c r="A1180" s="1">
        <v>3162</v>
      </c>
      <c r="B1180" s="3">
        <v>3163</v>
      </c>
      <c r="C1180" s="3" t="s">
        <v>8459</v>
      </c>
      <c r="D1180" s="3">
        <v>0.18804059786101929</v>
      </c>
      <c r="E1180" s="3">
        <v>0.13635077187825609</v>
      </c>
      <c r="F1180" s="3">
        <v>0.79230769230769227</v>
      </c>
      <c r="G1180" s="3">
        <v>2.3076923076923082E-2</v>
      </c>
      <c r="H1180" s="3">
        <v>8.461538461538462E-2</v>
      </c>
      <c r="I1180" s="3">
        <v>0.32307692307692309</v>
      </c>
      <c r="J1180" s="3">
        <v>1.46481438247006E-2</v>
      </c>
      <c r="K1180" s="3">
        <v>12586.400000000031</v>
      </c>
      <c r="L1180" s="3" t="s">
        <v>13231</v>
      </c>
      <c r="M1180" s="10" t="str">
        <f ca="1">IFERROR(__xludf.DUMMYFUNCTION("REGEXREPLACE(F3164,""\D"", """")"),"129")</f>
        <v>129</v>
      </c>
    </row>
    <row r="1181" spans="1:13" ht="15.75" customHeight="1">
      <c r="A1181" s="1">
        <v>1354</v>
      </c>
      <c r="B1181" s="3">
        <v>1355</v>
      </c>
      <c r="C1181" s="3" t="s">
        <v>3749</v>
      </c>
      <c r="D1181" s="3">
        <v>4.759342075937914E-2</v>
      </c>
      <c r="E1181" s="3">
        <v>2.8416263491247779E-2</v>
      </c>
      <c r="F1181" s="3">
        <v>0.79518072289156627</v>
      </c>
      <c r="G1181" s="3">
        <v>0.21084337349397589</v>
      </c>
      <c r="H1181" s="3">
        <v>0.24096385542168669</v>
      </c>
      <c r="I1181" s="3">
        <v>0.45180722891566272</v>
      </c>
      <c r="J1181" s="3">
        <v>2.0968988560174009E-2</v>
      </c>
      <c r="K1181" s="3">
        <v>18299.300000000021</v>
      </c>
      <c r="L1181" s="3" t="s">
        <v>11426</v>
      </c>
      <c r="M1181" s="10" t="str">
        <f ca="1">IFERROR(__xludf.DUMMYFUNCTION("REGEXREPLACE(F1356,""\D"", """")"),"133")</f>
        <v>133</v>
      </c>
    </row>
    <row r="1182" spans="1:13" ht="15.75" customHeight="1">
      <c r="A1182" s="1">
        <v>1242</v>
      </c>
      <c r="B1182" s="3">
        <v>1243</v>
      </c>
      <c r="C1182" s="3" t="s">
        <v>3435</v>
      </c>
      <c r="D1182" s="3">
        <v>0.22583542096451101</v>
      </c>
      <c r="E1182" s="3">
        <v>0.17874971735446121</v>
      </c>
      <c r="F1182" s="3">
        <v>0.69499999999999995</v>
      </c>
      <c r="G1182" s="3">
        <v>0.105</v>
      </c>
      <c r="H1182" s="3">
        <v>0.12</v>
      </c>
      <c r="I1182" s="3">
        <v>0.32500000000000001</v>
      </c>
      <c r="J1182" s="3">
        <v>4.7783703128734853E-2</v>
      </c>
      <c r="K1182" s="3">
        <v>22007.89999999998</v>
      </c>
      <c r="L1182" s="3" t="s">
        <v>11314</v>
      </c>
      <c r="M1182" s="10" t="str">
        <f ca="1">IFERROR(__xludf.DUMMYFUNCTION("REGEXREPLACE(F1244,""\D"", """")"),"142")</f>
        <v>142</v>
      </c>
    </row>
    <row r="1183" spans="1:13" ht="15.75" customHeight="1">
      <c r="A1183" s="1">
        <v>1953</v>
      </c>
      <c r="B1183" s="3">
        <v>1954</v>
      </c>
      <c r="C1183" s="3" t="s">
        <v>5328</v>
      </c>
      <c r="D1183" s="3">
        <v>0.12576770316902439</v>
      </c>
      <c r="E1183" s="3">
        <v>0.23917566293041159</v>
      </c>
      <c r="F1183" s="3">
        <v>0.82098765432098764</v>
      </c>
      <c r="G1183" s="3">
        <v>0.14814814814814811</v>
      </c>
      <c r="H1183" s="3">
        <v>0.1851851851851852</v>
      </c>
      <c r="I1183" s="3">
        <v>0.43827160493827161</v>
      </c>
      <c r="J1183" s="3">
        <v>3.9936786661396682E-2</v>
      </c>
      <c r="K1183" s="3">
        <v>17559.400000000001</v>
      </c>
      <c r="L1183" s="3" t="s">
        <v>12025</v>
      </c>
      <c r="M1183" s="10" t="str">
        <f ca="1">IFERROR(__xludf.DUMMYFUNCTION("REGEXREPLACE(F1955,""\D"", """")"),"142")</f>
        <v>142</v>
      </c>
    </row>
    <row r="1184" spans="1:13" ht="15.75" customHeight="1">
      <c r="A1184" s="1">
        <v>1027</v>
      </c>
      <c r="B1184" s="3">
        <v>1028</v>
      </c>
      <c r="C1184" s="3" t="s">
        <v>2848</v>
      </c>
      <c r="D1184" s="3">
        <v>0.1565767169985417</v>
      </c>
      <c r="E1184" s="3">
        <v>0.17648244599980881</v>
      </c>
      <c r="F1184" s="3">
        <v>0.64347826086956517</v>
      </c>
      <c r="G1184" s="3">
        <v>7.5362318840579715E-2</v>
      </c>
      <c r="H1184" s="3">
        <v>0.1681159420289855</v>
      </c>
      <c r="I1184" s="3">
        <v>0.31014492753623191</v>
      </c>
      <c r="J1184" s="3">
        <v>3.4462561672686763E-2</v>
      </c>
      <c r="K1184" s="3">
        <v>38119.299999999763</v>
      </c>
      <c r="L1184" s="3" t="s">
        <v>11099</v>
      </c>
      <c r="M1184" s="10" t="str">
        <f ca="1">IFERROR(__xludf.DUMMYFUNCTION("REGEXREPLACE(F1029,""\D"", """")"),"147")</f>
        <v>147</v>
      </c>
    </row>
    <row r="1185" spans="1:13" ht="15.75" customHeight="1">
      <c r="A1185" s="1">
        <v>3622</v>
      </c>
      <c r="B1185" s="3">
        <v>3623</v>
      </c>
      <c r="C1185" s="3" t="s">
        <v>9640</v>
      </c>
      <c r="D1185" s="3">
        <v>0.1139014259078807</v>
      </c>
      <c r="E1185" s="3">
        <v>0.36786793220908098</v>
      </c>
      <c r="F1185" s="3">
        <v>0.68367346938775508</v>
      </c>
      <c r="G1185" s="3">
        <v>0.1004296455424275</v>
      </c>
      <c r="H1185" s="3">
        <v>0.1009667024704619</v>
      </c>
      <c r="I1185" s="3">
        <v>0.21267454350161119</v>
      </c>
      <c r="J1185" s="3">
        <v>2.27774899604338E-2</v>
      </c>
      <c r="K1185" s="3">
        <v>188670.80000000689</v>
      </c>
      <c r="L1185" s="3" t="s">
        <v>13689</v>
      </c>
      <c r="M1185" s="10" t="str">
        <f ca="1">IFERROR(__xludf.DUMMYFUNCTION("REGEXREPLACE(F3624,""\D"", """")"),"147")</f>
        <v>147</v>
      </c>
    </row>
    <row r="1186" spans="1:13" ht="15.75" customHeight="1">
      <c r="A1186" s="1">
        <v>1143</v>
      </c>
      <c r="B1186" s="3">
        <v>1144</v>
      </c>
      <c r="C1186" s="3" t="s">
        <v>3166</v>
      </c>
      <c r="D1186" s="3">
        <v>0.1706190985459991</v>
      </c>
      <c r="E1186" s="3">
        <v>0.21308797602829779</v>
      </c>
      <c r="F1186" s="3">
        <v>0.63043478260869568</v>
      </c>
      <c r="G1186" s="3">
        <v>0.10093167701863349</v>
      </c>
      <c r="H1186" s="3">
        <v>0.11180124223602481</v>
      </c>
      <c r="I1186" s="3">
        <v>0.2639751552795031</v>
      </c>
      <c r="J1186" s="3">
        <v>3.556544866049513E-2</v>
      </c>
      <c r="K1186" s="3">
        <v>72636.099999999671</v>
      </c>
      <c r="L1186" s="3" t="s">
        <v>11215</v>
      </c>
      <c r="M1186" s="10" t="str">
        <f ca="1">IFERROR(__xludf.DUMMYFUNCTION("REGEXREPLACE(F1145,""\D"", """")"),"149")</f>
        <v>149</v>
      </c>
    </row>
    <row r="1187" spans="1:13" ht="15.75" customHeight="1">
      <c r="A1187" s="1">
        <v>676</v>
      </c>
      <c r="B1187" s="3">
        <v>677</v>
      </c>
      <c r="C1187" s="3" t="s">
        <v>1882</v>
      </c>
      <c r="D1187" s="3">
        <v>0.1657267175891704</v>
      </c>
      <c r="E1187" s="3">
        <v>0.15597168294386571</v>
      </c>
      <c r="F1187" s="3">
        <v>0.70189098998887656</v>
      </c>
      <c r="G1187" s="3">
        <v>0.14571746384872081</v>
      </c>
      <c r="H1187" s="3">
        <v>0.15016685205784211</v>
      </c>
      <c r="I1187" s="3">
        <v>0.32814238042269189</v>
      </c>
      <c r="J1187" s="3">
        <v>4.8619319194131337E-2</v>
      </c>
      <c r="K1187" s="3">
        <v>97328.900000000358</v>
      </c>
      <c r="L1187" s="3" t="s">
        <v>10748</v>
      </c>
      <c r="M1187" s="10" t="str">
        <f ca="1">IFERROR(__xludf.DUMMYFUNCTION("REGEXREPLACE(F678,""\D"", """")"),"152")</f>
        <v>152</v>
      </c>
    </row>
    <row r="1188" spans="1:13" ht="15.75" customHeight="1">
      <c r="A1188" s="1">
        <v>2797</v>
      </c>
      <c r="B1188" s="3">
        <v>2798</v>
      </c>
      <c r="C1188" s="3" t="s">
        <v>7516</v>
      </c>
      <c r="D1188" s="3">
        <v>9.5121474159775357E-2</v>
      </c>
      <c r="E1188" s="3">
        <v>0.12921256381243901</v>
      </c>
      <c r="F1188" s="3">
        <v>0.797752808988764</v>
      </c>
      <c r="G1188" s="3">
        <v>0.20224719101123589</v>
      </c>
      <c r="H1188" s="3">
        <v>0.16292134831460681</v>
      </c>
      <c r="I1188" s="3">
        <v>0.3904494382022472</v>
      </c>
      <c r="J1188" s="3">
        <v>3.3924539331813823E-2</v>
      </c>
      <c r="K1188" s="3">
        <v>38593.69999999975</v>
      </c>
      <c r="L1188" s="3" t="s">
        <v>12869</v>
      </c>
      <c r="M1188" s="10" t="str">
        <f ca="1">IFERROR(__xludf.DUMMYFUNCTION("REGEXREPLACE(F2799,""\D"", """")"),"160")</f>
        <v>160</v>
      </c>
    </row>
    <row r="1189" spans="1:13" ht="15.75" customHeight="1">
      <c r="A1189" s="1">
        <v>3752</v>
      </c>
      <c r="B1189" s="3">
        <v>3753</v>
      </c>
      <c r="C1189" s="3" t="s">
        <v>9981</v>
      </c>
      <c r="D1189" s="3">
        <v>0.15698419836014929</v>
      </c>
      <c r="E1189" s="3">
        <v>0.37620370273929332</v>
      </c>
      <c r="F1189" s="3">
        <v>0.64450434261755019</v>
      </c>
      <c r="G1189" s="3">
        <v>8.3258460616951177E-2</v>
      </c>
      <c r="H1189" s="3">
        <v>8.9547768793051818E-2</v>
      </c>
      <c r="I1189" s="3">
        <v>0.20455226115603481</v>
      </c>
      <c r="J1189" s="3">
        <v>2.6985159544819341E-2</v>
      </c>
      <c r="K1189" s="3">
        <v>354250.59999999439</v>
      </c>
      <c r="L1189" s="3" t="s">
        <v>13815</v>
      </c>
      <c r="M1189" s="10" t="str">
        <f ca="1">IFERROR(__xludf.DUMMYFUNCTION("REGEXREPLACE(F3754,""\D"", """")"),"160")</f>
        <v>160</v>
      </c>
    </row>
    <row r="1190" spans="1:13" ht="15.75" customHeight="1">
      <c r="A1190" s="1">
        <v>3720</v>
      </c>
      <c r="B1190" s="3">
        <v>3721</v>
      </c>
      <c r="C1190" s="3" t="s">
        <v>9897</v>
      </c>
      <c r="D1190" s="3">
        <v>0.15705757404570089</v>
      </c>
      <c r="E1190" s="3">
        <v>0.147582877773312</v>
      </c>
      <c r="F1190" s="3">
        <v>0.67713004484304928</v>
      </c>
      <c r="G1190" s="3">
        <v>0.13004484304932731</v>
      </c>
      <c r="H1190" s="3">
        <v>0.1031390134529148</v>
      </c>
      <c r="I1190" s="3">
        <v>0.3273542600896861</v>
      </c>
      <c r="J1190" s="3">
        <v>3.5507394475857629E-2</v>
      </c>
      <c r="K1190" s="3">
        <v>49319.099999999533</v>
      </c>
      <c r="L1190" s="3" t="s">
        <v>13784</v>
      </c>
      <c r="M1190" s="10" t="str">
        <f ca="1">IFERROR(__xludf.DUMMYFUNCTION("REGEXREPLACE(F3722,""\D"", """")"),"176")</f>
        <v>176</v>
      </c>
    </row>
    <row r="1191" spans="1:13" ht="15.75" customHeight="1">
      <c r="A1191" s="1">
        <v>2483</v>
      </c>
      <c r="B1191" s="3">
        <v>2484</v>
      </c>
      <c r="C1191" s="3" t="s">
        <v>6679</v>
      </c>
      <c r="D1191" s="3">
        <v>0.13823079752513551</v>
      </c>
      <c r="E1191" s="3">
        <v>0.19855145356902551</v>
      </c>
      <c r="F1191" s="3">
        <v>0.73170731707317072</v>
      </c>
      <c r="G1191" s="3">
        <v>0.1821138211382114</v>
      </c>
      <c r="H1191" s="3">
        <v>0.15772357723577229</v>
      </c>
      <c r="I1191" s="3">
        <v>0.39674796747967478</v>
      </c>
      <c r="J1191" s="3">
        <v>4.6354429798601889E-2</v>
      </c>
      <c r="K1191" s="3">
        <v>69412.0999999997</v>
      </c>
      <c r="L1191" s="3" t="s">
        <v>12555</v>
      </c>
      <c r="M1191" s="10" t="str">
        <f ca="1">IFERROR(__xludf.DUMMYFUNCTION("REGEXREPLACE(F2485,""\D"", """")"),"235")</f>
        <v>235</v>
      </c>
    </row>
    <row r="1192" spans="1:13" ht="15.75" customHeight="1">
      <c r="A1192" s="1">
        <v>1254</v>
      </c>
      <c r="B1192" s="3">
        <v>1255</v>
      </c>
      <c r="C1192" s="3" t="s">
        <v>3466</v>
      </c>
      <c r="D1192" s="3">
        <v>0.16815569308219599</v>
      </c>
      <c r="E1192" s="3">
        <v>0.15832168198007701</v>
      </c>
      <c r="F1192" s="3">
        <v>0.71711711711711712</v>
      </c>
      <c r="G1192" s="3">
        <v>0.1243243243243243</v>
      </c>
      <c r="H1192" s="3">
        <v>0.14414414414414409</v>
      </c>
      <c r="I1192" s="3">
        <v>0.33063063063063058</v>
      </c>
      <c r="J1192" s="3">
        <v>4.465682138802296E-2</v>
      </c>
      <c r="K1192" s="3">
        <v>123702.5000000014</v>
      </c>
      <c r="L1192" s="3" t="s">
        <v>11326</v>
      </c>
      <c r="M1192" s="10" t="str">
        <f ca="1">IFERROR(__xludf.DUMMYFUNCTION("REGEXREPLACE(F1256,""\D"", """")"),"296")</f>
        <v>296</v>
      </c>
    </row>
    <row r="1193" spans="1:13" ht="15.75" customHeight="1">
      <c r="A1193" s="1">
        <v>2694</v>
      </c>
      <c r="B1193" s="3">
        <v>2695</v>
      </c>
      <c r="C1193" s="3" t="s">
        <v>7240</v>
      </c>
      <c r="D1193" s="3">
        <v>0.1157980415119596</v>
      </c>
      <c r="E1193" s="3">
        <v>0.1242318582183488</v>
      </c>
      <c r="F1193" s="3">
        <v>0.859375</v>
      </c>
      <c r="G1193" s="3">
        <v>0.2120535714285714</v>
      </c>
      <c r="H1193" s="3">
        <v>0.1607142857142857</v>
      </c>
      <c r="I1193" s="3">
        <v>0.421875</v>
      </c>
      <c r="J1193" s="3">
        <v>4.2067440830551472E-2</v>
      </c>
      <c r="K1193" s="3">
        <v>48496.899999999587</v>
      </c>
      <c r="L1193" s="3" t="s">
        <v>12766</v>
      </c>
      <c r="M1193" s="10" t="str">
        <f ca="1">IFERROR(__xludf.DUMMYFUNCTION("REGEXREPLACE(F2696,""\D"", """")"),"348")</f>
        <v>348</v>
      </c>
    </row>
    <row r="1194" spans="1:13" ht="15.75" customHeight="1">
      <c r="A1194" s="1">
        <v>3553</v>
      </c>
      <c r="B1194" s="3">
        <v>3554</v>
      </c>
      <c r="C1194" s="3" t="s">
        <v>9462</v>
      </c>
      <c r="D1194" s="3">
        <v>0.36357531497692441</v>
      </c>
      <c r="E1194" s="3">
        <v>0.26740806757164493</v>
      </c>
      <c r="F1194" s="3">
        <v>0.93076923076923079</v>
      </c>
      <c r="G1194" s="3">
        <v>0.25641025641025639</v>
      </c>
      <c r="H1194" s="3">
        <v>0.31025641025641032</v>
      </c>
      <c r="I1194" s="3">
        <v>0.56923076923076921</v>
      </c>
      <c r="J1194" s="3">
        <v>0.2029646459873819</v>
      </c>
      <c r="K1194" s="3">
        <v>43729.299999999683</v>
      </c>
      <c r="L1194" s="3" t="s">
        <v>13621</v>
      </c>
      <c r="M1194" s="10" t="str">
        <f ca="1">IFERROR(__xludf.DUMMYFUNCTION("REGEXREPLACE(F3555,""\D"", """")"),"389")</f>
        <v>389</v>
      </c>
    </row>
    <row r="1195" spans="1:13" ht="15.75" customHeight="1">
      <c r="A1195" s="1">
        <v>2</v>
      </c>
      <c r="B1195" s="3">
        <v>3</v>
      </c>
      <c r="C1195" s="3" t="s">
        <v>15</v>
      </c>
      <c r="D1195" s="3">
        <v>0.15394323713401781</v>
      </c>
      <c r="E1195" s="3">
        <v>0.1523180737327729</v>
      </c>
      <c r="F1195" s="3">
        <v>0.62737642585551334</v>
      </c>
      <c r="G1195" s="3">
        <v>9.125475285171103E-2</v>
      </c>
      <c r="H1195" s="3">
        <v>0.17110266159695819</v>
      </c>
      <c r="I1195" s="3">
        <v>0.31558935361216728</v>
      </c>
      <c r="J1195" s="3">
        <v>3.7073920802039632E-2</v>
      </c>
      <c r="K1195" s="3">
        <v>29335.89999999994</v>
      </c>
      <c r="L1195" s="3" t="s">
        <v>10074</v>
      </c>
      <c r="M1195" s="10" t="str">
        <f ca="1">IFERROR(__xludf.DUMMYFUNCTION("REGEXREPLACE(F4,""\D"", """")"),"#VALUE!")</f>
        <v>#VALUE!</v>
      </c>
    </row>
    <row r="1196" spans="1:13" ht="15.75" customHeight="1">
      <c r="A1196" s="1">
        <v>3</v>
      </c>
      <c r="B1196" s="3">
        <v>4</v>
      </c>
      <c r="C1196" s="3" t="s">
        <v>18</v>
      </c>
      <c r="D1196" s="3">
        <v>0.1195818943872887</v>
      </c>
      <c r="E1196" s="3">
        <v>0.13821784386604799</v>
      </c>
      <c r="F1196" s="3">
        <v>0.68817204301075274</v>
      </c>
      <c r="G1196" s="3">
        <v>0.18279569892473119</v>
      </c>
      <c r="H1196" s="3">
        <v>0.1397849462365591</v>
      </c>
      <c r="I1196" s="3">
        <v>0.33870967741935482</v>
      </c>
      <c r="J1196" s="3">
        <v>3.6746117358202303E-2</v>
      </c>
      <c r="K1196" s="3">
        <v>21332.800000000021</v>
      </c>
      <c r="L1196" s="3" t="s">
        <v>10075</v>
      </c>
      <c r="M1196" s="10" t="str">
        <f ca="1">IFERROR(__xludf.DUMMYFUNCTION("REGEXREPLACE(F5,""\D"", """")"),"#VALUE!")</f>
        <v>#VALUE!</v>
      </c>
    </row>
    <row r="1197" spans="1:13" ht="15.75" customHeight="1">
      <c r="A1197" s="1">
        <v>5</v>
      </c>
      <c r="B1197" s="3">
        <v>6</v>
      </c>
      <c r="C1197" s="3" t="s">
        <v>25</v>
      </c>
      <c r="D1197" s="3">
        <v>0.16990870036603409</v>
      </c>
      <c r="E1197" s="3">
        <v>9.9481247968037326E-2</v>
      </c>
      <c r="F1197" s="3">
        <v>0.58119658119658124</v>
      </c>
      <c r="G1197" s="3">
        <v>0.19230769230769229</v>
      </c>
      <c r="H1197" s="3">
        <v>9.4017094017094016E-2</v>
      </c>
      <c r="I1197" s="3">
        <v>0.32051282051282048</v>
      </c>
      <c r="J1197" s="3">
        <v>4.3824600154315572E-2</v>
      </c>
      <c r="K1197" s="3">
        <v>27899.4</v>
      </c>
      <c r="L1197" s="3" t="s">
        <v>10077</v>
      </c>
      <c r="M1197" s="10" t="str">
        <f ca="1">IFERROR(__xludf.DUMMYFUNCTION("REGEXREPLACE(F7,""\D"", """")"),"#VALUE!")</f>
        <v>#VALUE!</v>
      </c>
    </row>
    <row r="1198" spans="1:13" ht="15.75" customHeight="1">
      <c r="A1198" s="1">
        <v>6</v>
      </c>
      <c r="B1198" s="3">
        <v>7</v>
      </c>
      <c r="C1198" s="3" t="s">
        <v>27</v>
      </c>
      <c r="D1198" s="3">
        <v>0.17819448338208921</v>
      </c>
      <c r="E1198" s="3">
        <v>0.1432221397167876</v>
      </c>
      <c r="F1198" s="3">
        <v>0.6506024096385542</v>
      </c>
      <c r="G1198" s="3">
        <v>0.108433734939759</v>
      </c>
      <c r="H1198" s="3">
        <v>0.1506024096385542</v>
      </c>
      <c r="I1198" s="3">
        <v>0.30722891566265059</v>
      </c>
      <c r="J1198" s="3">
        <v>4.2890375763335493E-2</v>
      </c>
      <c r="K1198" s="3">
        <v>18313.500000000018</v>
      </c>
      <c r="L1198" s="3" t="s">
        <v>10078</v>
      </c>
      <c r="M1198" s="10" t="str">
        <f ca="1">IFERROR(__xludf.DUMMYFUNCTION("REGEXREPLACE(F8,""\D"", """")"),"#VALUE!")</f>
        <v>#VALUE!</v>
      </c>
    </row>
    <row r="1199" spans="1:13" ht="15.75" customHeight="1">
      <c r="A1199" s="1">
        <v>10</v>
      </c>
      <c r="B1199" s="3">
        <v>11</v>
      </c>
      <c r="C1199" s="3" t="s">
        <v>45</v>
      </c>
      <c r="D1199" s="3">
        <v>0.19324540773579499</v>
      </c>
      <c r="E1199" s="3">
        <v>0.27175836762582639</v>
      </c>
      <c r="F1199" s="3">
        <v>0.58181818181818179</v>
      </c>
      <c r="G1199" s="3">
        <v>9.197860962566845E-2</v>
      </c>
      <c r="H1199" s="3">
        <v>0.12941176470588239</v>
      </c>
      <c r="I1199" s="3">
        <v>0.25454545454545452</v>
      </c>
      <c r="J1199" s="3">
        <v>4.1716996878021828E-2</v>
      </c>
      <c r="K1199" s="3">
        <v>107127.5000000001</v>
      </c>
      <c r="L1199" s="3" t="s">
        <v>10082</v>
      </c>
      <c r="M1199" s="10" t="str">
        <f ca="1">IFERROR(__xludf.DUMMYFUNCTION("REGEXREPLACE(F12,""\D"", """")"),"#VALUE!")</f>
        <v>#VALUE!</v>
      </c>
    </row>
    <row r="1200" spans="1:13" ht="15.75" customHeight="1">
      <c r="A1200" s="1">
        <v>13</v>
      </c>
      <c r="B1200" s="3">
        <v>14</v>
      </c>
      <c r="C1200" s="3" t="s">
        <v>58</v>
      </c>
      <c r="D1200" s="3">
        <v>0.20809967661439299</v>
      </c>
      <c r="E1200" s="3">
        <v>0.2260624492084099</v>
      </c>
      <c r="F1200" s="3">
        <v>0.6</v>
      </c>
      <c r="G1200" s="3">
        <v>9.6551724137931033E-2</v>
      </c>
      <c r="H1200" s="3">
        <v>0.15172413793103451</v>
      </c>
      <c r="I1200" s="3">
        <v>0.26896551724137929</v>
      </c>
      <c r="J1200" s="3">
        <v>4.6793679952385821E-2</v>
      </c>
      <c r="K1200" s="3">
        <v>16732.000000000029</v>
      </c>
      <c r="L1200" s="3" t="s">
        <v>10085</v>
      </c>
      <c r="M1200" s="10" t="str">
        <f ca="1">IFERROR(__xludf.DUMMYFUNCTION("REGEXREPLACE(F15,""\D"", """")"),"#VALUE!")</f>
        <v>#VALUE!</v>
      </c>
    </row>
    <row r="1201" spans="1:13" ht="15.75" customHeight="1">
      <c r="A1201" s="1">
        <v>14</v>
      </c>
      <c r="B1201" s="3">
        <v>15</v>
      </c>
      <c r="C1201" s="3" t="s">
        <v>61</v>
      </c>
      <c r="D1201" s="3">
        <v>0.1457336414931554</v>
      </c>
      <c r="E1201" s="3">
        <v>0.30014944489996098</v>
      </c>
      <c r="F1201" s="3">
        <v>0.53501400560224088</v>
      </c>
      <c r="G1201" s="3">
        <v>0.10644257703081229</v>
      </c>
      <c r="H1201" s="3">
        <v>0.1120448179271709</v>
      </c>
      <c r="I1201" s="3">
        <v>0.23809523809523811</v>
      </c>
      <c r="J1201" s="3">
        <v>3.07726671875822E-2</v>
      </c>
      <c r="K1201" s="3">
        <v>40423.799999999748</v>
      </c>
      <c r="L1201" s="3" t="s">
        <v>10086</v>
      </c>
      <c r="M1201" s="10" t="str">
        <f ca="1">IFERROR(__xludf.DUMMYFUNCTION("REGEXREPLACE(F16,""\D"", """")"),"#VALUE!")</f>
        <v>#VALUE!</v>
      </c>
    </row>
    <row r="1202" spans="1:13" ht="15.75" customHeight="1">
      <c r="A1202" s="1">
        <v>15</v>
      </c>
      <c r="B1202" s="3">
        <v>16</v>
      </c>
      <c r="C1202" s="3" t="s">
        <v>63</v>
      </c>
      <c r="D1202" s="3">
        <v>0.20528909827274541</v>
      </c>
      <c r="E1202" s="3">
        <v>0.14978061120633179</v>
      </c>
      <c r="F1202" s="3">
        <v>0.5719557195571956</v>
      </c>
      <c r="G1202" s="3">
        <v>0.10332103321033211</v>
      </c>
      <c r="H1202" s="3">
        <v>0.13284132841328411</v>
      </c>
      <c r="I1202" s="3">
        <v>0.29151291512915128</v>
      </c>
      <c r="J1202" s="3">
        <v>4.6208476525474579E-2</v>
      </c>
      <c r="K1202" s="3">
        <v>30934.999999999931</v>
      </c>
      <c r="L1202" s="3" t="s">
        <v>10087</v>
      </c>
      <c r="M1202" s="10" t="str">
        <f ca="1">IFERROR(__xludf.DUMMYFUNCTION("REGEXREPLACE(F17,""\D"", """")"),"#VALUE!")</f>
        <v>#VALUE!</v>
      </c>
    </row>
    <row r="1203" spans="1:13" ht="15.75" customHeight="1">
      <c r="A1203" s="1">
        <v>16</v>
      </c>
      <c r="B1203" s="3">
        <v>17</v>
      </c>
      <c r="C1203" s="3" t="s">
        <v>66</v>
      </c>
      <c r="D1203" s="3">
        <v>0.25422273365722892</v>
      </c>
      <c r="E1203" s="3">
        <v>0.17587741290781009</v>
      </c>
      <c r="F1203" s="3">
        <v>0.62809917355371903</v>
      </c>
      <c r="G1203" s="3">
        <v>7.43801652892562E-2</v>
      </c>
      <c r="H1203" s="3">
        <v>0.1487603305785124</v>
      </c>
      <c r="I1203" s="3">
        <v>0.28099173553719009</v>
      </c>
      <c r="J1203" s="3">
        <v>4.8416349981999347E-2</v>
      </c>
      <c r="K1203" s="3">
        <v>13493.500000000029</v>
      </c>
      <c r="L1203" s="3" t="s">
        <v>10088</v>
      </c>
      <c r="M1203" s="10" t="str">
        <f ca="1">IFERROR(__xludf.DUMMYFUNCTION("REGEXREPLACE(F18,""\D"", """")"),"#VALUE!")</f>
        <v>#VALUE!</v>
      </c>
    </row>
    <row r="1204" spans="1:13" ht="15.75" customHeight="1">
      <c r="A1204" s="1">
        <v>17</v>
      </c>
      <c r="B1204" s="3">
        <v>18</v>
      </c>
      <c r="C1204" s="3" t="s">
        <v>69</v>
      </c>
      <c r="D1204" s="3">
        <v>0.14868100484528601</v>
      </c>
      <c r="E1204" s="3">
        <v>0.21926072378901029</v>
      </c>
      <c r="F1204" s="3">
        <v>0.59669811320754718</v>
      </c>
      <c r="G1204" s="3">
        <v>0.1061320754716981</v>
      </c>
      <c r="H1204" s="3">
        <v>0.12264150943396231</v>
      </c>
      <c r="I1204" s="3">
        <v>0.27594339622641512</v>
      </c>
      <c r="J1204" s="3">
        <v>3.3041115954445567E-2</v>
      </c>
      <c r="K1204" s="3">
        <v>47467.999999999607</v>
      </c>
      <c r="L1204" s="3" t="s">
        <v>10089</v>
      </c>
      <c r="M1204" s="10" t="str">
        <f ca="1">IFERROR(__xludf.DUMMYFUNCTION("REGEXREPLACE(F19,""\D"", """")"),"#VALUE!")</f>
        <v>#VALUE!</v>
      </c>
    </row>
    <row r="1205" spans="1:13" ht="15.75" customHeight="1">
      <c r="A1205" s="1">
        <v>19</v>
      </c>
      <c r="B1205" s="3">
        <v>20</v>
      </c>
      <c r="C1205" s="3" t="s">
        <v>77</v>
      </c>
      <c r="D1205" s="3">
        <v>0.20249947979176211</v>
      </c>
      <c r="E1205" s="3">
        <v>0.72546975148650095</v>
      </c>
      <c r="F1205" s="3">
        <v>0.51851851851851849</v>
      </c>
      <c r="G1205" s="3">
        <v>3.7037037037037028E-2</v>
      </c>
      <c r="H1205" s="3">
        <v>4.9382716049382713E-2</v>
      </c>
      <c r="I1205" s="3">
        <v>0.13580246913580249</v>
      </c>
      <c r="J1205" s="3">
        <v>9.551993757337375E-3</v>
      </c>
      <c r="K1205" s="3">
        <v>8362.0000000000073</v>
      </c>
      <c r="L1205" s="3" t="s">
        <v>10091</v>
      </c>
      <c r="M1205" s="10" t="str">
        <f ca="1">IFERROR(__xludf.DUMMYFUNCTION("REGEXREPLACE(F21,""\D"", """")"),"#VALUE!")</f>
        <v>#VALUE!</v>
      </c>
    </row>
    <row r="1206" spans="1:13" ht="15.75" customHeight="1">
      <c r="A1206" s="1">
        <v>20</v>
      </c>
      <c r="B1206" s="3">
        <v>21</v>
      </c>
      <c r="C1206" s="3" t="s">
        <v>79</v>
      </c>
      <c r="D1206" s="3">
        <v>9.4587765850663419E-2</v>
      </c>
      <c r="E1206" s="3">
        <v>0.27143980051359279</v>
      </c>
      <c r="F1206" s="3">
        <v>0.66666666666666663</v>
      </c>
      <c r="G1206" s="3">
        <v>0.27450980392156871</v>
      </c>
      <c r="H1206" s="3">
        <v>9.8039215686274508E-2</v>
      </c>
      <c r="I1206" s="3">
        <v>0.41176470588235292</v>
      </c>
      <c r="J1206" s="3">
        <v>2.5633908806412271E-2</v>
      </c>
      <c r="K1206" s="3">
        <v>6091.0999999999967</v>
      </c>
      <c r="L1206" s="3" t="s">
        <v>10092</v>
      </c>
      <c r="M1206" s="10" t="str">
        <f ca="1">IFERROR(__xludf.DUMMYFUNCTION("REGEXREPLACE(F22,""\D"", """")"),"#VALUE!")</f>
        <v>#VALUE!</v>
      </c>
    </row>
    <row r="1207" spans="1:13" ht="15.75" customHeight="1">
      <c r="A1207" s="1">
        <v>22</v>
      </c>
      <c r="B1207" s="3">
        <v>23</v>
      </c>
      <c r="C1207" s="3" t="s">
        <v>87</v>
      </c>
      <c r="D1207" s="3">
        <v>0.2144650563281813</v>
      </c>
      <c r="E1207" s="3">
        <v>8.5733856053472293E-2</v>
      </c>
      <c r="F1207" s="3">
        <v>0.61764705882352944</v>
      </c>
      <c r="G1207" s="3">
        <v>0.1470588235294118</v>
      </c>
      <c r="H1207" s="3">
        <v>0.18487394957983189</v>
      </c>
      <c r="I1207" s="3">
        <v>0.37394957983193278</v>
      </c>
      <c r="J1207" s="3">
        <v>6.8682845015440253E-2</v>
      </c>
      <c r="K1207" s="3">
        <v>27139.699999999979</v>
      </c>
      <c r="L1207" s="3" t="s">
        <v>10094</v>
      </c>
      <c r="M1207" s="10" t="str">
        <f ca="1">IFERROR(__xludf.DUMMYFUNCTION("REGEXREPLACE(F24,""\D"", """")"),"#VALUE!")</f>
        <v>#VALUE!</v>
      </c>
    </row>
    <row r="1208" spans="1:13" ht="15.75" customHeight="1">
      <c r="A1208" s="1">
        <v>24</v>
      </c>
      <c r="B1208" s="3">
        <v>25</v>
      </c>
      <c r="C1208" s="3" t="s">
        <v>95</v>
      </c>
      <c r="D1208" s="3">
        <v>0.19546317549124251</v>
      </c>
      <c r="E1208" s="3">
        <v>0.16476406053738071</v>
      </c>
      <c r="F1208" s="3">
        <v>0.67226890756302526</v>
      </c>
      <c r="G1208" s="3">
        <v>0.24369747899159661</v>
      </c>
      <c r="H1208" s="3">
        <v>5.0420168067226892E-2</v>
      </c>
      <c r="I1208" s="3">
        <v>0.29411764705882348</v>
      </c>
      <c r="J1208" s="3">
        <v>4.1696705025925443E-2</v>
      </c>
      <c r="K1208" s="3">
        <v>13439.500000000029</v>
      </c>
      <c r="L1208" s="3" t="s">
        <v>10096</v>
      </c>
      <c r="M1208" s="10" t="str">
        <f ca="1">IFERROR(__xludf.DUMMYFUNCTION("REGEXREPLACE(F26,""\D"", """")"),"#VALUE!")</f>
        <v>#VALUE!</v>
      </c>
    </row>
    <row r="1209" spans="1:13" ht="15.75" customHeight="1">
      <c r="A1209" s="1">
        <v>26</v>
      </c>
      <c r="B1209" s="3">
        <v>27</v>
      </c>
      <c r="C1209" s="3" t="s">
        <v>101</v>
      </c>
      <c r="D1209" s="3">
        <v>0.15231247132076689</v>
      </c>
      <c r="E1209" s="3">
        <v>0.1021089682225321</v>
      </c>
      <c r="F1209" s="3">
        <v>0.63157894736842102</v>
      </c>
      <c r="G1209" s="3">
        <v>0.26315789473684209</v>
      </c>
      <c r="H1209" s="3">
        <v>2.6315789473684209E-2</v>
      </c>
      <c r="I1209" s="3">
        <v>0.31578947368421051</v>
      </c>
      <c r="J1209" s="3">
        <v>2.5541664213719631E-2</v>
      </c>
      <c r="K1209" s="3">
        <v>4265.9999999999973</v>
      </c>
      <c r="L1209" s="3" t="s">
        <v>10098</v>
      </c>
      <c r="M1209" s="10" t="str">
        <f ca="1">IFERROR(__xludf.DUMMYFUNCTION("REGEXREPLACE(F28,""\D"", """")"),"#VALUE!")</f>
        <v>#VALUE!</v>
      </c>
    </row>
    <row r="1210" spans="1:13" ht="15.75" customHeight="1">
      <c r="A1210" s="1">
        <v>28</v>
      </c>
      <c r="B1210" s="3">
        <v>29</v>
      </c>
      <c r="C1210" s="3" t="s">
        <v>108</v>
      </c>
      <c r="D1210" s="3">
        <v>0.13734748563222621</v>
      </c>
      <c r="E1210" s="3">
        <v>0.20632550746302741</v>
      </c>
      <c r="F1210" s="3">
        <v>0.59020618556701032</v>
      </c>
      <c r="G1210" s="3">
        <v>0.1005154639175258</v>
      </c>
      <c r="H1210" s="3">
        <v>0.13659793814432991</v>
      </c>
      <c r="I1210" s="3">
        <v>0.26288659793814428</v>
      </c>
      <c r="J1210" s="3">
        <v>3.1321855212207858E-2</v>
      </c>
      <c r="K1210" s="3">
        <v>41535.999999999709</v>
      </c>
      <c r="L1210" s="3" t="s">
        <v>10100</v>
      </c>
      <c r="M1210" s="10" t="str">
        <f ca="1">IFERROR(__xludf.DUMMYFUNCTION("REGEXREPLACE(F30,""\D"", """")"),"#VALUE!")</f>
        <v>#VALUE!</v>
      </c>
    </row>
    <row r="1211" spans="1:13" ht="15.75" customHeight="1">
      <c r="A1211" s="1">
        <v>30</v>
      </c>
      <c r="B1211" s="3">
        <v>31</v>
      </c>
      <c r="C1211" s="3" t="s">
        <v>114</v>
      </c>
      <c r="D1211" s="3">
        <v>0.232060122368376</v>
      </c>
      <c r="E1211" s="3">
        <v>4.4510295713933321E-2</v>
      </c>
      <c r="F1211" s="3">
        <v>0.6</v>
      </c>
      <c r="G1211" s="3">
        <v>0.15294117647058819</v>
      </c>
      <c r="H1211" s="3">
        <v>0.22352941176470589</v>
      </c>
      <c r="I1211" s="3">
        <v>0.43529411764705878</v>
      </c>
      <c r="J1211" s="3">
        <v>7.9625517963176518E-2</v>
      </c>
      <c r="K1211" s="3">
        <v>10319.800000000019</v>
      </c>
      <c r="L1211" s="3" t="s">
        <v>10102</v>
      </c>
      <c r="M1211" s="10" t="str">
        <f ca="1">IFERROR(__xludf.DUMMYFUNCTION("REGEXREPLACE(F32,""\D"", """")"),"#VALUE!")</f>
        <v>#VALUE!</v>
      </c>
    </row>
    <row r="1212" spans="1:13" ht="15.75" customHeight="1">
      <c r="A1212" s="1">
        <v>31</v>
      </c>
      <c r="B1212" s="3">
        <v>32</v>
      </c>
      <c r="C1212" s="3" t="s">
        <v>116</v>
      </c>
      <c r="D1212" s="3">
        <v>0.15188546790441171</v>
      </c>
      <c r="E1212" s="3">
        <v>0.38043423007351501</v>
      </c>
      <c r="F1212" s="3">
        <v>0.57727272727272727</v>
      </c>
      <c r="G1212" s="3">
        <v>9.5454545454545459E-2</v>
      </c>
      <c r="H1212" s="3">
        <v>5.4545454545454543E-2</v>
      </c>
      <c r="I1212" s="3">
        <v>0.2</v>
      </c>
      <c r="J1212" s="3">
        <v>2.0259881063622861E-2</v>
      </c>
      <c r="K1212" s="3">
        <v>24414.19999999999</v>
      </c>
      <c r="L1212" s="3" t="s">
        <v>10103</v>
      </c>
      <c r="M1212" s="10" t="str">
        <f ca="1">IFERROR(__xludf.DUMMYFUNCTION("REGEXREPLACE(F33,""\D"", """")"),"#VALUE!")</f>
        <v>#VALUE!</v>
      </c>
    </row>
    <row r="1213" spans="1:13" ht="15.75" customHeight="1">
      <c r="A1213" s="1">
        <v>33</v>
      </c>
      <c r="B1213" s="3">
        <v>34</v>
      </c>
      <c r="C1213" s="3" t="s">
        <v>122</v>
      </c>
      <c r="D1213" s="3">
        <v>0.2098634033709609</v>
      </c>
      <c r="E1213" s="3">
        <v>0.16789046893056639</v>
      </c>
      <c r="F1213" s="3">
        <v>0.61111111111111116</v>
      </c>
      <c r="G1213" s="3">
        <v>0.1</v>
      </c>
      <c r="H1213" s="3">
        <v>0.12592592592592591</v>
      </c>
      <c r="I1213" s="3">
        <v>0.28518518518518521</v>
      </c>
      <c r="J1213" s="3">
        <v>4.5130114240625983E-2</v>
      </c>
      <c r="K1213" s="3">
        <v>30925.599999999951</v>
      </c>
      <c r="L1213" s="3" t="s">
        <v>10105</v>
      </c>
      <c r="M1213" s="10" t="str">
        <f ca="1">IFERROR(__xludf.DUMMYFUNCTION("REGEXREPLACE(F35,""\D"", """")"),"#VALUE!")</f>
        <v>#VALUE!</v>
      </c>
    </row>
    <row r="1214" spans="1:13" ht="15.75" customHeight="1">
      <c r="A1214" s="1">
        <v>36</v>
      </c>
      <c r="B1214" s="3">
        <v>37</v>
      </c>
      <c r="C1214" s="3" t="s">
        <v>132</v>
      </c>
      <c r="D1214" s="3">
        <v>0.13850060666387279</v>
      </c>
      <c r="E1214" s="3">
        <v>0.25000402191337212</v>
      </c>
      <c r="F1214" s="3">
        <v>0.56756756756756754</v>
      </c>
      <c r="G1214" s="3">
        <v>8.4942084942084939E-2</v>
      </c>
      <c r="H1214" s="3">
        <v>0.1081081081081081</v>
      </c>
      <c r="I1214" s="3">
        <v>0.2393822393822394</v>
      </c>
      <c r="J1214" s="3">
        <v>2.5130938655707199E-2</v>
      </c>
      <c r="K1214" s="3">
        <v>29044.099999999959</v>
      </c>
      <c r="L1214" s="3" t="s">
        <v>10108</v>
      </c>
      <c r="M1214" s="10" t="str">
        <f ca="1">IFERROR(__xludf.DUMMYFUNCTION("REGEXREPLACE(F38,""\D"", """")"),"#VALUE!")</f>
        <v>#VALUE!</v>
      </c>
    </row>
    <row r="1215" spans="1:13" ht="15.75" customHeight="1">
      <c r="A1215" s="1">
        <v>37</v>
      </c>
      <c r="B1215" s="3">
        <v>38</v>
      </c>
      <c r="C1215" s="3" t="s">
        <v>134</v>
      </c>
      <c r="D1215" s="3">
        <v>0.16842799598088101</v>
      </c>
      <c r="E1215" s="3">
        <v>0.1313159479745182</v>
      </c>
      <c r="F1215" s="3">
        <v>0.58267716535433067</v>
      </c>
      <c r="G1215" s="3">
        <v>0.1102362204724409</v>
      </c>
      <c r="H1215" s="3">
        <v>0.14960629921259841</v>
      </c>
      <c r="I1215" s="3">
        <v>0.29133858267716528</v>
      </c>
      <c r="J1215" s="3">
        <v>3.9962521446345378E-2</v>
      </c>
      <c r="K1215" s="3">
        <v>14202.40000000004</v>
      </c>
      <c r="L1215" s="3" t="s">
        <v>10109</v>
      </c>
      <c r="M1215" s="10" t="str">
        <f ca="1">IFERROR(__xludf.DUMMYFUNCTION("REGEXREPLACE(F39,""\D"", """")"),"#VALUE!")</f>
        <v>#VALUE!</v>
      </c>
    </row>
    <row r="1216" spans="1:13" ht="15.75" customHeight="1">
      <c r="A1216" s="1">
        <v>38</v>
      </c>
      <c r="B1216" s="3">
        <v>39</v>
      </c>
      <c r="C1216" s="3" t="s">
        <v>136</v>
      </c>
      <c r="D1216" s="3">
        <v>0.12007622203420271</v>
      </c>
      <c r="E1216" s="3">
        <v>0.35168824624573342</v>
      </c>
      <c r="F1216" s="3">
        <v>0.50349650349650354</v>
      </c>
      <c r="G1216" s="3">
        <v>0.1048951048951049</v>
      </c>
      <c r="H1216" s="3">
        <v>0.1048951048951049</v>
      </c>
      <c r="I1216" s="3">
        <v>0.24475524475524479</v>
      </c>
      <c r="J1216" s="3">
        <v>2.293556137376734E-2</v>
      </c>
      <c r="K1216" s="3">
        <v>15785.600000000029</v>
      </c>
      <c r="L1216" s="3" t="s">
        <v>10110</v>
      </c>
      <c r="M1216" s="10" t="str">
        <f ca="1">IFERROR(__xludf.DUMMYFUNCTION("REGEXREPLACE(F40,""\D"", """")"),"#VALUE!")</f>
        <v>#VALUE!</v>
      </c>
    </row>
    <row r="1217" spans="1:13" ht="15.75" customHeight="1">
      <c r="A1217" s="1">
        <v>39</v>
      </c>
      <c r="B1217" s="3">
        <v>40</v>
      </c>
      <c r="C1217" s="3" t="s">
        <v>139</v>
      </c>
      <c r="D1217" s="3">
        <v>0.19746683424024611</v>
      </c>
      <c r="E1217" s="3">
        <v>0.20244359239117621</v>
      </c>
      <c r="F1217" s="3">
        <v>0.62195121951219512</v>
      </c>
      <c r="G1217" s="3">
        <v>0.1097560975609756</v>
      </c>
      <c r="H1217" s="3">
        <v>0.12601626016260159</v>
      </c>
      <c r="I1217" s="3">
        <v>0.27642276422764228</v>
      </c>
      <c r="J1217" s="3">
        <v>4.4420060252905007E-2</v>
      </c>
      <c r="K1217" s="3">
        <v>28079.7</v>
      </c>
      <c r="L1217" s="3" t="s">
        <v>10111</v>
      </c>
      <c r="M1217" s="10" t="str">
        <f ca="1">IFERROR(__xludf.DUMMYFUNCTION("REGEXREPLACE(F41,""\D"", """")"),"#VALUE!")</f>
        <v>#VALUE!</v>
      </c>
    </row>
    <row r="1218" spans="1:13" ht="15.75" customHeight="1">
      <c r="A1218" s="1">
        <v>41</v>
      </c>
      <c r="B1218" s="3">
        <v>42</v>
      </c>
      <c r="C1218" s="3" t="s">
        <v>145</v>
      </c>
      <c r="D1218" s="3">
        <v>0.20987802981614159</v>
      </c>
      <c r="E1218" s="3">
        <v>0.20336056264732311</v>
      </c>
      <c r="F1218" s="3">
        <v>0.6063829787234043</v>
      </c>
      <c r="G1218" s="3">
        <v>7.9787234042553196E-2</v>
      </c>
      <c r="H1218" s="3">
        <v>0.13297872340425529</v>
      </c>
      <c r="I1218" s="3">
        <v>0.23936170212765959</v>
      </c>
      <c r="J1218" s="3">
        <v>4.0515608514387007E-2</v>
      </c>
      <c r="K1218" s="3">
        <v>20437.200000000019</v>
      </c>
      <c r="L1218" s="3" t="s">
        <v>10113</v>
      </c>
      <c r="M1218" s="10" t="str">
        <f ca="1">IFERROR(__xludf.DUMMYFUNCTION("REGEXREPLACE(F43,""\D"", """")"),"#VALUE!")</f>
        <v>#VALUE!</v>
      </c>
    </row>
    <row r="1219" spans="1:13" ht="15.75" customHeight="1">
      <c r="A1219" s="1">
        <v>42</v>
      </c>
      <c r="B1219" s="3">
        <v>43</v>
      </c>
      <c r="C1219" s="3" t="s">
        <v>147</v>
      </c>
      <c r="D1219" s="3">
        <v>0.20167220275222619</v>
      </c>
      <c r="E1219" s="3">
        <v>0.63706743453864301</v>
      </c>
      <c r="F1219" s="3">
        <v>0.44864864864864867</v>
      </c>
      <c r="G1219" s="3">
        <v>6.4864864864864868E-2</v>
      </c>
      <c r="H1219" s="3">
        <v>5.4054054054054057E-2</v>
      </c>
      <c r="I1219" s="3">
        <v>0.14054054054054049</v>
      </c>
      <c r="J1219" s="3">
        <v>2.057131751042951E-2</v>
      </c>
      <c r="K1219" s="3">
        <v>20964.80000000001</v>
      </c>
      <c r="L1219" s="3" t="s">
        <v>10114</v>
      </c>
      <c r="M1219" s="10" t="str">
        <f ca="1">IFERROR(__xludf.DUMMYFUNCTION("REGEXREPLACE(F44,""\D"", """")"),"#VALUE!")</f>
        <v>#VALUE!</v>
      </c>
    </row>
    <row r="1220" spans="1:13" ht="15.75" customHeight="1">
      <c r="A1220" s="1">
        <v>43</v>
      </c>
      <c r="B1220" s="3">
        <v>44</v>
      </c>
      <c r="C1220" s="3" t="s">
        <v>149</v>
      </c>
      <c r="D1220" s="3">
        <v>0.15974948746786749</v>
      </c>
      <c r="E1220" s="3">
        <v>0.15360829417398841</v>
      </c>
      <c r="F1220" s="3">
        <v>0.62637362637362637</v>
      </c>
      <c r="G1220" s="3">
        <v>9.3406593406593408E-2</v>
      </c>
      <c r="H1220" s="3">
        <v>0.1263736263736264</v>
      </c>
      <c r="I1220" s="3">
        <v>0.28021978021978022</v>
      </c>
      <c r="J1220" s="3">
        <v>3.2457142643325568E-2</v>
      </c>
      <c r="K1220" s="3">
        <v>19704.900000000009</v>
      </c>
      <c r="L1220" s="3" t="s">
        <v>10115</v>
      </c>
      <c r="M1220" s="10" t="str">
        <f ca="1">IFERROR(__xludf.DUMMYFUNCTION("REGEXREPLACE(F45,""\D"", """")"),"#VALUE!")</f>
        <v>#VALUE!</v>
      </c>
    </row>
    <row r="1221" spans="1:13" ht="15.75" customHeight="1">
      <c r="A1221" s="1">
        <v>44</v>
      </c>
      <c r="B1221" s="3">
        <v>45</v>
      </c>
      <c r="C1221" s="3" t="s">
        <v>152</v>
      </c>
      <c r="D1221" s="3">
        <v>0.22415966897914419</v>
      </c>
      <c r="E1221" s="3">
        <v>0.61647039475979049</v>
      </c>
      <c r="F1221" s="3">
        <v>0.478494623655914</v>
      </c>
      <c r="G1221" s="3">
        <v>6.9892473118279563E-2</v>
      </c>
      <c r="H1221" s="3">
        <v>4.5698924731182797E-2</v>
      </c>
      <c r="I1221" s="3">
        <v>0.14784946236559141</v>
      </c>
      <c r="J1221" s="3">
        <v>2.3806121975993289E-2</v>
      </c>
      <c r="K1221" s="3">
        <v>40922.099999999708</v>
      </c>
      <c r="L1221" s="3" t="s">
        <v>10116</v>
      </c>
      <c r="M1221" s="10" t="str">
        <f ca="1">IFERROR(__xludf.DUMMYFUNCTION("REGEXREPLACE(F46,""\D"", """")"),"#VALUE!")</f>
        <v>#VALUE!</v>
      </c>
    </row>
    <row r="1222" spans="1:13" ht="15.75" customHeight="1">
      <c r="A1222" s="1">
        <v>45</v>
      </c>
      <c r="B1222" s="3">
        <v>46</v>
      </c>
      <c r="C1222" s="3" t="s">
        <v>154</v>
      </c>
      <c r="D1222" s="3">
        <v>0.1721100510917534</v>
      </c>
      <c r="E1222" s="3">
        <v>0.72838411691887461</v>
      </c>
      <c r="F1222" s="3">
        <v>0.46956521739130441</v>
      </c>
      <c r="G1222" s="3">
        <v>6.0869565217391307E-2</v>
      </c>
      <c r="H1222" s="3">
        <v>4.3478260869565223E-2</v>
      </c>
      <c r="I1222" s="3">
        <v>0.1391304347826087</v>
      </c>
      <c r="J1222" s="3">
        <v>1.5507196373866239E-2</v>
      </c>
      <c r="K1222" s="3">
        <v>26099.40000000002</v>
      </c>
      <c r="L1222" s="3" t="s">
        <v>10117</v>
      </c>
      <c r="M1222" s="10" t="str">
        <f ca="1">IFERROR(__xludf.DUMMYFUNCTION("REGEXREPLACE(F47,""\D"", """")"),"#VALUE!")</f>
        <v>#VALUE!</v>
      </c>
    </row>
    <row r="1223" spans="1:13" ht="15.75" customHeight="1">
      <c r="A1223" s="1">
        <v>46</v>
      </c>
      <c r="B1223" s="3">
        <v>47</v>
      </c>
      <c r="C1223" s="3" t="s">
        <v>157</v>
      </c>
      <c r="D1223" s="3">
        <v>0.1807999858251266</v>
      </c>
      <c r="E1223" s="3">
        <v>0.50951391710623239</v>
      </c>
      <c r="F1223" s="3">
        <v>0.51190476190476186</v>
      </c>
      <c r="G1223" s="3">
        <v>9.5238095238095233E-2</v>
      </c>
      <c r="H1223" s="3">
        <v>4.7619047619047623E-2</v>
      </c>
      <c r="I1223" s="3">
        <v>0.19047619047619049</v>
      </c>
      <c r="J1223" s="3">
        <v>1.8468297820769201E-2</v>
      </c>
      <c r="K1223" s="3">
        <v>9501.8000000000102</v>
      </c>
      <c r="L1223" s="3" t="s">
        <v>10118</v>
      </c>
      <c r="M1223" s="10" t="str">
        <f ca="1">IFERROR(__xludf.DUMMYFUNCTION("REGEXREPLACE(F48,""\D"", """")"),"#VALUE!")</f>
        <v>#VALUE!</v>
      </c>
    </row>
    <row r="1224" spans="1:13" ht="15.75" customHeight="1">
      <c r="A1224" s="1">
        <v>47</v>
      </c>
      <c r="B1224" s="3">
        <v>48</v>
      </c>
      <c r="C1224" s="3" t="s">
        <v>160</v>
      </c>
      <c r="D1224" s="3">
        <v>0.2077949038469141</v>
      </c>
      <c r="E1224" s="3">
        <v>0.22665886118115891</v>
      </c>
      <c r="F1224" s="3">
        <v>0.6123778501628665</v>
      </c>
      <c r="G1224" s="3">
        <v>0.10423452768729639</v>
      </c>
      <c r="H1224" s="3">
        <v>0.14332247557003261</v>
      </c>
      <c r="I1224" s="3">
        <v>0.28338762214983709</v>
      </c>
      <c r="J1224" s="3">
        <v>4.9134800591841193E-2</v>
      </c>
      <c r="K1224" s="3">
        <v>34476.399999999841</v>
      </c>
      <c r="L1224" s="3" t="s">
        <v>10119</v>
      </c>
      <c r="M1224" s="10" t="str">
        <f ca="1">IFERROR(__xludf.DUMMYFUNCTION("REGEXREPLACE(F49,""\D"", """")"),"#VALUE!")</f>
        <v>#VALUE!</v>
      </c>
    </row>
    <row r="1225" spans="1:13" ht="15.75" customHeight="1">
      <c r="A1225" s="1">
        <v>48</v>
      </c>
      <c r="B1225" s="3">
        <v>49</v>
      </c>
      <c r="C1225" s="3" t="s">
        <v>162</v>
      </c>
      <c r="D1225" s="3">
        <v>0.26779203979691341</v>
      </c>
      <c r="E1225" s="3">
        <v>0.29196351246953628</v>
      </c>
      <c r="F1225" s="3">
        <v>0.4935064935064935</v>
      </c>
      <c r="G1225" s="3">
        <v>0.1038961038961039</v>
      </c>
      <c r="H1225" s="3">
        <v>0.1038961038961039</v>
      </c>
      <c r="I1225" s="3">
        <v>0.2207792207792208</v>
      </c>
      <c r="J1225" s="3">
        <v>4.6000291260311577E-2</v>
      </c>
      <c r="K1225" s="3">
        <v>8929.4000000000106</v>
      </c>
      <c r="L1225" s="3" t="s">
        <v>10120</v>
      </c>
      <c r="M1225" s="10" t="str">
        <f ca="1">IFERROR(__xludf.DUMMYFUNCTION("REGEXREPLACE(F50,""\D"", """")"),"#VALUE!")</f>
        <v>#VALUE!</v>
      </c>
    </row>
    <row r="1226" spans="1:13" ht="15.75" customHeight="1">
      <c r="A1226" s="1">
        <v>50</v>
      </c>
      <c r="B1226" s="3">
        <v>51</v>
      </c>
      <c r="C1226" s="3" t="s">
        <v>167</v>
      </c>
      <c r="D1226" s="3">
        <v>0.1437754429208534</v>
      </c>
      <c r="E1226" s="3">
        <v>0.40326374993968489</v>
      </c>
      <c r="F1226" s="3">
        <v>0.56578947368421051</v>
      </c>
      <c r="G1226" s="3">
        <v>9.2105263157894732E-2</v>
      </c>
      <c r="H1226" s="3">
        <v>6.5789473684210523E-2</v>
      </c>
      <c r="I1226" s="3">
        <v>0.18421052631578949</v>
      </c>
      <c r="J1226" s="3">
        <v>1.678988984693016E-2</v>
      </c>
      <c r="K1226" s="3">
        <v>8225.3000000000065</v>
      </c>
      <c r="L1226" s="3" t="s">
        <v>10122</v>
      </c>
      <c r="M1226" s="10" t="str">
        <f ca="1">IFERROR(__xludf.DUMMYFUNCTION("REGEXREPLACE(F52,""\D"", """")"),"#VALUE!")</f>
        <v>#VALUE!</v>
      </c>
    </row>
    <row r="1227" spans="1:13" ht="15.75" customHeight="1">
      <c r="A1227" s="1">
        <v>52</v>
      </c>
      <c r="B1227" s="3">
        <v>53</v>
      </c>
      <c r="C1227" s="3" t="s">
        <v>172</v>
      </c>
      <c r="D1227" s="3">
        <v>0.1679102370454221</v>
      </c>
      <c r="E1227" s="3">
        <v>0.14441182659294899</v>
      </c>
      <c r="F1227" s="3">
        <v>0.60323886639676116</v>
      </c>
      <c r="G1227" s="3">
        <v>0.11336032388663971</v>
      </c>
      <c r="H1227" s="3">
        <v>0.1376518218623482</v>
      </c>
      <c r="I1227" s="3">
        <v>0.291497975708502</v>
      </c>
      <c r="J1227" s="3">
        <v>4.027417725063609E-2</v>
      </c>
      <c r="K1227" s="3">
        <v>27724.799999999999</v>
      </c>
      <c r="L1227" s="3" t="s">
        <v>10124</v>
      </c>
      <c r="M1227" s="10" t="str">
        <f ca="1">IFERROR(__xludf.DUMMYFUNCTION("REGEXREPLACE(F54,""\D"", """")"),"#VALUE!")</f>
        <v>#VALUE!</v>
      </c>
    </row>
    <row r="1228" spans="1:13" ht="15.75" customHeight="1">
      <c r="A1228" s="1">
        <v>55</v>
      </c>
      <c r="B1228" s="3">
        <v>56</v>
      </c>
      <c r="C1228" s="3" t="s">
        <v>183</v>
      </c>
      <c r="D1228" s="3">
        <v>0.11180884245802029</v>
      </c>
      <c r="E1228" s="3">
        <v>0.34542794440957969</v>
      </c>
      <c r="F1228" s="3">
        <v>0.58940397350993379</v>
      </c>
      <c r="G1228" s="3">
        <v>6.6225165562913912E-2</v>
      </c>
      <c r="H1228" s="3">
        <v>9.2715231788079472E-2</v>
      </c>
      <c r="I1228" s="3">
        <v>0.19867549668874171</v>
      </c>
      <c r="J1228" s="3">
        <v>1.545141028907961E-2</v>
      </c>
      <c r="K1228" s="3">
        <v>16473.10000000002</v>
      </c>
      <c r="L1228" s="3" t="s">
        <v>10127</v>
      </c>
      <c r="M1228" s="10" t="str">
        <f ca="1">IFERROR(__xludf.DUMMYFUNCTION("REGEXREPLACE(F57,""\D"", """")"),"#VALUE!")</f>
        <v>#VALUE!</v>
      </c>
    </row>
    <row r="1229" spans="1:13" ht="15.75" customHeight="1">
      <c r="A1229" s="1">
        <v>56</v>
      </c>
      <c r="B1229" s="3">
        <v>57</v>
      </c>
      <c r="C1229" s="3" t="s">
        <v>186</v>
      </c>
      <c r="D1229" s="3">
        <v>0.18763243781444619</v>
      </c>
      <c r="E1229" s="3">
        <v>0.22497051583271019</v>
      </c>
      <c r="F1229" s="3">
        <v>0.62210796915167099</v>
      </c>
      <c r="G1229" s="3">
        <v>0.10025706940874041</v>
      </c>
      <c r="H1229" s="3">
        <v>0.1182519280205656</v>
      </c>
      <c r="I1229" s="3">
        <v>0.26735218508997433</v>
      </c>
      <c r="J1229" s="3">
        <v>3.9626878423556382E-2</v>
      </c>
      <c r="K1229" s="3">
        <v>42517.99999999968</v>
      </c>
      <c r="L1229" s="3" t="s">
        <v>10128</v>
      </c>
      <c r="M1229" s="10" t="str">
        <f ca="1">IFERROR(__xludf.DUMMYFUNCTION("REGEXREPLACE(F58,""\D"", """")"),"#VALUE!")</f>
        <v>#VALUE!</v>
      </c>
    </row>
    <row r="1230" spans="1:13" ht="15.75" customHeight="1">
      <c r="A1230" s="1">
        <v>57</v>
      </c>
      <c r="B1230" s="3">
        <v>58</v>
      </c>
      <c r="C1230" s="3" t="s">
        <v>188</v>
      </c>
      <c r="D1230" s="3">
        <v>0.22628092549651849</v>
      </c>
      <c r="E1230" s="3">
        <v>0.22675664681522301</v>
      </c>
      <c r="F1230" s="3">
        <v>0.62589928057553956</v>
      </c>
      <c r="G1230" s="3">
        <v>0.1079136690647482</v>
      </c>
      <c r="H1230" s="3">
        <v>0.1223021582733813</v>
      </c>
      <c r="I1230" s="3">
        <v>0.25179856115107913</v>
      </c>
      <c r="J1230" s="3">
        <v>4.7775091103847207E-2</v>
      </c>
      <c r="K1230" s="3">
        <v>15244.800000000039</v>
      </c>
      <c r="L1230" s="3" t="s">
        <v>10129</v>
      </c>
      <c r="M1230" s="10" t="str">
        <f ca="1">IFERROR(__xludf.DUMMYFUNCTION("REGEXREPLACE(F59,""\D"", """")"),"#VALUE!")</f>
        <v>#VALUE!</v>
      </c>
    </row>
    <row r="1231" spans="1:13" ht="15.75" customHeight="1">
      <c r="A1231" s="1">
        <v>59</v>
      </c>
      <c r="B1231" s="3">
        <v>60</v>
      </c>
      <c r="C1231" s="3" t="s">
        <v>195</v>
      </c>
      <c r="D1231" s="3">
        <v>0.16171850170929031</v>
      </c>
      <c r="E1231" s="3">
        <v>0.21620215719309049</v>
      </c>
      <c r="F1231" s="3">
        <v>0.57954545454545459</v>
      </c>
      <c r="G1231" s="3">
        <v>8.7121212121212127E-2</v>
      </c>
      <c r="H1231" s="3">
        <v>0.10984848484848481</v>
      </c>
      <c r="I1231" s="3">
        <v>0.23863636363636359</v>
      </c>
      <c r="J1231" s="3">
        <v>3.0027996116282821E-2</v>
      </c>
      <c r="K1231" s="3">
        <v>29096.699999999961</v>
      </c>
      <c r="L1231" s="3" t="s">
        <v>10131</v>
      </c>
      <c r="M1231" s="10" t="str">
        <f ca="1">IFERROR(__xludf.DUMMYFUNCTION("REGEXREPLACE(F61,""\D"", """")"),"#VALUE!")</f>
        <v>#VALUE!</v>
      </c>
    </row>
    <row r="1232" spans="1:13" ht="15.75" customHeight="1">
      <c r="A1232" s="1">
        <v>60</v>
      </c>
      <c r="B1232" s="3">
        <v>61</v>
      </c>
      <c r="C1232" s="3" t="s">
        <v>197</v>
      </c>
      <c r="D1232" s="3">
        <v>0.19291261936402629</v>
      </c>
      <c r="E1232" s="3">
        <v>0.17468005286312491</v>
      </c>
      <c r="F1232" s="3">
        <v>0.60509554140127386</v>
      </c>
      <c r="G1232" s="3">
        <v>0.1082802547770701</v>
      </c>
      <c r="H1232" s="3">
        <v>0.1358811040339703</v>
      </c>
      <c r="I1232" s="3">
        <v>0.27600849256900212</v>
      </c>
      <c r="J1232" s="3">
        <v>4.5795443130109449E-2</v>
      </c>
      <c r="K1232" s="3">
        <v>53926.999999999491</v>
      </c>
      <c r="L1232" s="3" t="s">
        <v>10132</v>
      </c>
      <c r="M1232" s="10" t="str">
        <f ca="1">IFERROR(__xludf.DUMMYFUNCTION("REGEXREPLACE(F62,""\D"", """")"),"#VALUE!")</f>
        <v>#VALUE!</v>
      </c>
    </row>
    <row r="1233" spans="1:13" ht="15.75" customHeight="1">
      <c r="A1233" s="1">
        <v>61</v>
      </c>
      <c r="B1233" s="3">
        <v>62</v>
      </c>
      <c r="C1233" s="3" t="s">
        <v>199</v>
      </c>
      <c r="D1233" s="3">
        <v>0.17945665525210949</v>
      </c>
      <c r="E1233" s="3">
        <v>0.40222445371267318</v>
      </c>
      <c r="F1233" s="3">
        <v>0.59523809523809523</v>
      </c>
      <c r="G1233" s="3">
        <v>9.5238095238095233E-2</v>
      </c>
      <c r="H1233" s="3">
        <v>7.1428571428571425E-2</v>
      </c>
      <c r="I1233" s="3">
        <v>0.19047619047619049</v>
      </c>
      <c r="J1233" s="3">
        <v>2.5571435755863781E-2</v>
      </c>
      <c r="K1233" s="3">
        <v>13977.400000000031</v>
      </c>
      <c r="L1233" s="3" t="s">
        <v>10133</v>
      </c>
      <c r="M1233" s="10" t="str">
        <f ca="1">IFERROR(__xludf.DUMMYFUNCTION("REGEXREPLACE(F63,""\D"", """")"),"#VALUE!")</f>
        <v>#VALUE!</v>
      </c>
    </row>
    <row r="1234" spans="1:13" ht="15.75" customHeight="1">
      <c r="A1234" s="1">
        <v>63</v>
      </c>
      <c r="B1234" s="3">
        <v>64</v>
      </c>
      <c r="C1234" s="3" t="s">
        <v>206</v>
      </c>
      <c r="D1234" s="3">
        <v>0.22284069925335551</v>
      </c>
      <c r="E1234" s="3">
        <v>0.1285136461147896</v>
      </c>
      <c r="F1234" s="3">
        <v>0.59195402298850575</v>
      </c>
      <c r="G1234" s="3">
        <v>9.1954022988505746E-2</v>
      </c>
      <c r="H1234" s="3">
        <v>0.17816091954022989</v>
      </c>
      <c r="I1234" s="3">
        <v>0.31034482758620691</v>
      </c>
      <c r="J1234" s="3">
        <v>5.3898515846439579E-2</v>
      </c>
      <c r="K1234" s="3">
        <v>19496.10000000002</v>
      </c>
      <c r="L1234" s="3" t="s">
        <v>10135</v>
      </c>
      <c r="M1234" s="10" t="str">
        <f ca="1">IFERROR(__xludf.DUMMYFUNCTION("REGEXREPLACE(F65,""\D"", """")"),"#VALUE!")</f>
        <v>#VALUE!</v>
      </c>
    </row>
    <row r="1235" spans="1:13" ht="15.75" customHeight="1">
      <c r="A1235" s="1">
        <v>64</v>
      </c>
      <c r="B1235" s="3">
        <v>65</v>
      </c>
      <c r="C1235" s="3" t="s">
        <v>209</v>
      </c>
      <c r="D1235" s="3">
        <v>0.1908550641541279</v>
      </c>
      <c r="E1235" s="3">
        <v>0.33301600233968898</v>
      </c>
      <c r="F1235" s="3">
        <v>0.62051282051282053</v>
      </c>
      <c r="G1235" s="3">
        <v>8.9743589743589744E-2</v>
      </c>
      <c r="H1235" s="3">
        <v>0.1</v>
      </c>
      <c r="I1235" s="3">
        <v>0.2153846153846154</v>
      </c>
      <c r="J1235" s="3">
        <v>3.484072533510775E-2</v>
      </c>
      <c r="K1235" s="3">
        <v>41096.099999999693</v>
      </c>
      <c r="L1235" s="3" t="s">
        <v>10136</v>
      </c>
      <c r="M1235" s="10" t="str">
        <f ca="1">IFERROR(__xludf.DUMMYFUNCTION("REGEXREPLACE(F66,""\D"", """")"),"#VALUE!")</f>
        <v>#VALUE!</v>
      </c>
    </row>
    <row r="1236" spans="1:13" ht="15.75" customHeight="1">
      <c r="A1236" s="1">
        <v>67</v>
      </c>
      <c r="B1236" s="3">
        <v>68</v>
      </c>
      <c r="C1236" s="3" t="s">
        <v>221</v>
      </c>
      <c r="D1236" s="3">
        <v>0.24515767281072229</v>
      </c>
      <c r="E1236" s="3">
        <v>0.65985333378006072</v>
      </c>
      <c r="F1236" s="3">
        <v>0.46491228070175439</v>
      </c>
      <c r="G1236" s="3">
        <v>7.0175438596491224E-2</v>
      </c>
      <c r="H1236" s="3">
        <v>4.3859649122807022E-2</v>
      </c>
      <c r="I1236" s="3">
        <v>0.13157894736842099</v>
      </c>
      <c r="J1236" s="3">
        <v>2.0822327416720399E-2</v>
      </c>
      <c r="K1236" s="3">
        <v>13009.000000000029</v>
      </c>
      <c r="L1236" s="3" t="s">
        <v>10139</v>
      </c>
      <c r="M1236" s="10" t="str">
        <f ca="1">IFERROR(__xludf.DUMMYFUNCTION("REGEXREPLACE(F69,""\D"", """")"),"#VALUE!")</f>
        <v>#VALUE!</v>
      </c>
    </row>
    <row r="1237" spans="1:13" ht="15.75" customHeight="1">
      <c r="A1237" s="1">
        <v>68</v>
      </c>
      <c r="B1237" s="3">
        <v>69</v>
      </c>
      <c r="C1237" s="3" t="s">
        <v>223</v>
      </c>
      <c r="D1237" s="3">
        <v>0.19037956575176851</v>
      </c>
      <c r="E1237" s="3">
        <v>0.27620877939298538</v>
      </c>
      <c r="F1237" s="3">
        <v>0.47089947089947087</v>
      </c>
      <c r="G1237" s="3">
        <v>0.14285714285714279</v>
      </c>
      <c r="H1237" s="3">
        <v>6.3492063492063489E-2</v>
      </c>
      <c r="I1237" s="3">
        <v>0.2275132275132275</v>
      </c>
      <c r="J1237" s="3">
        <v>3.4305289079456958E-2</v>
      </c>
      <c r="K1237" s="3">
        <v>22540.10000000002</v>
      </c>
      <c r="L1237" s="3" t="s">
        <v>10140</v>
      </c>
      <c r="M1237" s="10" t="str">
        <f ca="1">IFERROR(__xludf.DUMMYFUNCTION("REGEXREPLACE(F70,""\D"", """")"),"#VALUE!")</f>
        <v>#VALUE!</v>
      </c>
    </row>
    <row r="1238" spans="1:13" ht="15.75" customHeight="1">
      <c r="A1238" s="1">
        <v>69</v>
      </c>
      <c r="B1238" s="3">
        <v>70</v>
      </c>
      <c r="C1238" s="3" t="s">
        <v>225</v>
      </c>
      <c r="D1238" s="3">
        <v>0.12354575175134359</v>
      </c>
      <c r="E1238" s="3">
        <v>0.13111964007081631</v>
      </c>
      <c r="F1238" s="3">
        <v>0.61864406779661019</v>
      </c>
      <c r="G1238" s="3">
        <v>0.10169491525423729</v>
      </c>
      <c r="H1238" s="3">
        <v>0.1271186440677966</v>
      </c>
      <c r="I1238" s="3">
        <v>0.28389830508474578</v>
      </c>
      <c r="J1238" s="3">
        <v>2.6764763881333219E-2</v>
      </c>
      <c r="K1238" s="3">
        <v>26465.599999999999</v>
      </c>
      <c r="L1238" s="3" t="s">
        <v>10141</v>
      </c>
      <c r="M1238" s="10" t="str">
        <f ca="1">IFERROR(__xludf.DUMMYFUNCTION("REGEXREPLACE(F71,""\D"", """")"),"#VALUE!")</f>
        <v>#VALUE!</v>
      </c>
    </row>
    <row r="1239" spans="1:13" ht="15.75" customHeight="1">
      <c r="A1239" s="1">
        <v>70</v>
      </c>
      <c r="B1239" s="3">
        <v>71</v>
      </c>
      <c r="C1239" s="3" t="s">
        <v>228</v>
      </c>
      <c r="D1239" s="3">
        <v>0.1590943414457722</v>
      </c>
      <c r="E1239" s="3">
        <v>0.22991709790831749</v>
      </c>
      <c r="F1239" s="3">
        <v>0.60805860805860801</v>
      </c>
      <c r="G1239" s="3">
        <v>9.8901098901098897E-2</v>
      </c>
      <c r="H1239" s="3">
        <v>0.1245421245421245</v>
      </c>
      <c r="I1239" s="3">
        <v>0.26007326007326009</v>
      </c>
      <c r="J1239" s="3">
        <v>3.383255966876747E-2</v>
      </c>
      <c r="K1239" s="3">
        <v>29555.799999999919</v>
      </c>
      <c r="L1239" s="3" t="s">
        <v>10142</v>
      </c>
      <c r="M1239" s="10" t="str">
        <f ca="1">IFERROR(__xludf.DUMMYFUNCTION("REGEXREPLACE(F72,""\D"", """")"),"#VALUE!")</f>
        <v>#VALUE!</v>
      </c>
    </row>
    <row r="1240" spans="1:13" ht="15.75" customHeight="1">
      <c r="A1240" s="1">
        <v>71</v>
      </c>
      <c r="B1240" s="3">
        <v>72</v>
      </c>
      <c r="C1240" s="3" t="s">
        <v>230</v>
      </c>
      <c r="D1240" s="3">
        <v>0.1872337662118676</v>
      </c>
      <c r="E1240" s="3">
        <v>0.1844351052211165</v>
      </c>
      <c r="F1240" s="3">
        <v>0.63172804532577909</v>
      </c>
      <c r="G1240" s="3">
        <v>0.1161473087818697</v>
      </c>
      <c r="H1240" s="3">
        <v>0.1246458923512748</v>
      </c>
      <c r="I1240" s="3">
        <v>0.28328611898016998</v>
      </c>
      <c r="J1240" s="3">
        <v>4.3734943562601658E-2</v>
      </c>
      <c r="K1240" s="3">
        <v>39415.699999999772</v>
      </c>
      <c r="L1240" s="3" t="s">
        <v>10143</v>
      </c>
      <c r="M1240" s="10" t="str">
        <f ca="1">IFERROR(__xludf.DUMMYFUNCTION("REGEXREPLACE(F73,""\D"", """")"),"#VALUE!")</f>
        <v>#VALUE!</v>
      </c>
    </row>
    <row r="1241" spans="1:13" ht="15.75" customHeight="1">
      <c r="A1241" s="1">
        <v>72</v>
      </c>
      <c r="B1241" s="3">
        <v>73</v>
      </c>
      <c r="C1241" s="3" t="s">
        <v>233</v>
      </c>
      <c r="D1241" s="3">
        <v>0.12737828257168901</v>
      </c>
      <c r="E1241" s="3">
        <v>0.24113347597452131</v>
      </c>
      <c r="F1241" s="3">
        <v>0.59854014598540151</v>
      </c>
      <c r="G1241" s="3">
        <v>0.1131386861313869</v>
      </c>
      <c r="H1241" s="3">
        <v>9.4890510948905105E-2</v>
      </c>
      <c r="I1241" s="3">
        <v>0.2481751824817518</v>
      </c>
      <c r="J1241" s="3">
        <v>2.5179452931540471E-2</v>
      </c>
      <c r="K1241" s="3">
        <v>30572.199999999932</v>
      </c>
      <c r="L1241" s="3" t="s">
        <v>10144</v>
      </c>
      <c r="M1241" s="10" t="str">
        <f ca="1">IFERROR(__xludf.DUMMYFUNCTION("REGEXREPLACE(F74,""\D"", """")"),"#VALUE!")</f>
        <v>#VALUE!</v>
      </c>
    </row>
    <row r="1242" spans="1:13" ht="15.75" customHeight="1">
      <c r="A1242" s="1">
        <v>73</v>
      </c>
      <c r="B1242" s="3">
        <v>74</v>
      </c>
      <c r="C1242" s="3" t="s">
        <v>236</v>
      </c>
      <c r="D1242" s="3">
        <v>0.16608437755135669</v>
      </c>
      <c r="E1242" s="3">
        <v>0.1926544655643421</v>
      </c>
      <c r="F1242" s="3">
        <v>0.63043478260869568</v>
      </c>
      <c r="G1242" s="3">
        <v>9.0579710144927536E-2</v>
      </c>
      <c r="H1242" s="3">
        <v>0.14492753623188409</v>
      </c>
      <c r="I1242" s="3">
        <v>0.28623188405797101</v>
      </c>
      <c r="J1242" s="3">
        <v>3.6622611815755747E-2</v>
      </c>
      <c r="K1242" s="3">
        <v>30550.79999999993</v>
      </c>
      <c r="L1242" s="3" t="s">
        <v>10145</v>
      </c>
      <c r="M1242" s="10" t="str">
        <f ca="1">IFERROR(__xludf.DUMMYFUNCTION("REGEXREPLACE(F75,""\D"", """")"),"#VALUE!")</f>
        <v>#VALUE!</v>
      </c>
    </row>
    <row r="1243" spans="1:13" ht="15.75" customHeight="1">
      <c r="A1243" s="1">
        <v>74</v>
      </c>
      <c r="B1243" s="3">
        <v>75</v>
      </c>
      <c r="C1243" s="3" t="s">
        <v>238</v>
      </c>
      <c r="D1243" s="3">
        <v>0.14953139129525289</v>
      </c>
      <c r="E1243" s="3">
        <v>0.44462520822021562</v>
      </c>
      <c r="F1243" s="3">
        <v>0.59866220735785958</v>
      </c>
      <c r="G1243" s="3">
        <v>6.6889632107023408E-2</v>
      </c>
      <c r="H1243" s="3">
        <v>9.6989966555183951E-2</v>
      </c>
      <c r="I1243" s="3">
        <v>0.19063545150501671</v>
      </c>
      <c r="J1243" s="3">
        <v>2.2809145653452521E-2</v>
      </c>
      <c r="K1243" s="3">
        <v>32120.099999999871</v>
      </c>
      <c r="L1243" s="3" t="s">
        <v>10146</v>
      </c>
      <c r="M1243" s="10" t="str">
        <f ca="1">IFERROR(__xludf.DUMMYFUNCTION("REGEXREPLACE(F76,""\D"", """")"),"#VALUE!")</f>
        <v>#VALUE!</v>
      </c>
    </row>
    <row r="1244" spans="1:13" ht="15.75" customHeight="1">
      <c r="A1244" s="1">
        <v>76</v>
      </c>
      <c r="B1244" s="3">
        <v>77</v>
      </c>
      <c r="C1244" s="3" t="s">
        <v>244</v>
      </c>
      <c r="D1244" s="3">
        <v>0.18120861659781509</v>
      </c>
      <c r="E1244" s="3">
        <v>0.17105690272463589</v>
      </c>
      <c r="F1244" s="3">
        <v>0.54248366013071891</v>
      </c>
      <c r="G1244" s="3">
        <v>0.1241830065359477</v>
      </c>
      <c r="H1244" s="3">
        <v>0.1241830065359477</v>
      </c>
      <c r="I1244" s="3">
        <v>0.28758169934640521</v>
      </c>
      <c r="J1244" s="3">
        <v>4.3547275576383798E-2</v>
      </c>
      <c r="K1244" s="3">
        <v>35046.099999999853</v>
      </c>
      <c r="L1244" s="3" t="s">
        <v>10148</v>
      </c>
      <c r="M1244" s="10" t="str">
        <f ca="1">IFERROR(__xludf.DUMMYFUNCTION("REGEXREPLACE(F78,""\D"", """")"),"#VALUE!")</f>
        <v>#VALUE!</v>
      </c>
    </row>
    <row r="1245" spans="1:13" ht="15.75" customHeight="1">
      <c r="A1245" s="1">
        <v>77</v>
      </c>
      <c r="B1245" s="3">
        <v>78</v>
      </c>
      <c r="C1245" s="3" t="s">
        <v>246</v>
      </c>
      <c r="D1245" s="3">
        <v>0.1335363692462451</v>
      </c>
      <c r="E1245" s="3">
        <v>0.1911840599323634</v>
      </c>
      <c r="F1245" s="3">
        <v>0.66210045662100458</v>
      </c>
      <c r="G1245" s="3">
        <v>0.16438356164383561</v>
      </c>
      <c r="H1245" s="3">
        <v>0.11872146118721461</v>
      </c>
      <c r="I1245" s="3">
        <v>0.29680365296803651</v>
      </c>
      <c r="J1245" s="3">
        <v>3.5829742755726528E-2</v>
      </c>
      <c r="K1245" s="3">
        <v>23847.3</v>
      </c>
      <c r="L1245" s="3" t="s">
        <v>10149</v>
      </c>
      <c r="M1245" s="10" t="str">
        <f ca="1">IFERROR(__xludf.DUMMYFUNCTION("REGEXREPLACE(F79,""\D"", """")"),"#VALUE!")</f>
        <v>#VALUE!</v>
      </c>
    </row>
    <row r="1246" spans="1:13" ht="15.75" customHeight="1">
      <c r="A1246" s="1">
        <v>78</v>
      </c>
      <c r="B1246" s="3">
        <v>79</v>
      </c>
      <c r="C1246" s="3" t="s">
        <v>249</v>
      </c>
      <c r="D1246" s="3">
        <v>0.1875636632258951</v>
      </c>
      <c r="E1246" s="3">
        <v>0.77843618367146672</v>
      </c>
      <c r="F1246" s="3">
        <v>0.51485148514851486</v>
      </c>
      <c r="G1246" s="3">
        <v>6.1881188118811881E-2</v>
      </c>
      <c r="H1246" s="3">
        <v>3.2178217821782179E-2</v>
      </c>
      <c r="I1246" s="3">
        <v>0.12623762376237621</v>
      </c>
      <c r="J1246" s="3">
        <v>1.5858380932247632E-2</v>
      </c>
      <c r="K1246" s="3">
        <v>43409.29999999969</v>
      </c>
      <c r="L1246" s="3" t="s">
        <v>10150</v>
      </c>
      <c r="M1246" s="10" t="str">
        <f ca="1">IFERROR(__xludf.DUMMYFUNCTION("REGEXREPLACE(F80,""\D"", """")"),"#VALUE!")</f>
        <v>#VALUE!</v>
      </c>
    </row>
    <row r="1247" spans="1:13" ht="15.75" customHeight="1">
      <c r="A1247" s="1">
        <v>80</v>
      </c>
      <c r="B1247" s="3">
        <v>81</v>
      </c>
      <c r="C1247" s="3" t="s">
        <v>256</v>
      </c>
      <c r="D1247" s="3">
        <v>0.32553941497138172</v>
      </c>
      <c r="E1247" s="3">
        <v>1</v>
      </c>
      <c r="F1247" s="3">
        <v>0.46788990825688082</v>
      </c>
      <c r="G1247" s="3">
        <v>3.669724770642202E-2</v>
      </c>
      <c r="H1247" s="3">
        <v>1.834862385321101E-2</v>
      </c>
      <c r="I1247" s="3">
        <v>8.2568807339449546E-2</v>
      </c>
      <c r="J1247" s="3">
        <v>8.8806507661086456E-3</v>
      </c>
      <c r="K1247" s="3">
        <v>11561.600000000029</v>
      </c>
      <c r="L1247" s="3" t="s">
        <v>10152</v>
      </c>
      <c r="M1247" s="10" t="str">
        <f ca="1">IFERROR(__xludf.DUMMYFUNCTION("REGEXREPLACE(F82,""\D"", """")"),"#VALUE!")</f>
        <v>#VALUE!</v>
      </c>
    </row>
    <row r="1248" spans="1:13" ht="15.75" customHeight="1">
      <c r="A1248" s="1">
        <v>85</v>
      </c>
      <c r="B1248" s="3">
        <v>86</v>
      </c>
      <c r="C1248" s="3" t="s">
        <v>275</v>
      </c>
      <c r="D1248" s="3">
        <v>0.16524160817093661</v>
      </c>
      <c r="E1248" s="3">
        <v>0.67830100395796322</v>
      </c>
      <c r="F1248" s="3">
        <v>0.51479289940828399</v>
      </c>
      <c r="G1248" s="3">
        <v>4.9309664694280081E-2</v>
      </c>
      <c r="H1248" s="3">
        <v>5.128205128205128E-2</v>
      </c>
      <c r="I1248" s="3">
        <v>0.1380670611439842</v>
      </c>
      <c r="J1248" s="3">
        <v>1.5603844238596801E-2</v>
      </c>
      <c r="K1248" s="3">
        <v>54834.499999999483</v>
      </c>
      <c r="L1248" s="3" t="s">
        <v>10157</v>
      </c>
      <c r="M1248" s="10" t="str">
        <f ca="1">IFERROR(__xludf.DUMMYFUNCTION("REGEXREPLACE(F87,""\D"", """")"),"#VALUE!")</f>
        <v>#VALUE!</v>
      </c>
    </row>
    <row r="1249" spans="1:13" ht="15.75" customHeight="1">
      <c r="A1249" s="1">
        <v>88</v>
      </c>
      <c r="B1249" s="3">
        <v>89</v>
      </c>
      <c r="C1249" s="3" t="s">
        <v>285</v>
      </c>
      <c r="D1249" s="3">
        <v>0.18412895040807631</v>
      </c>
      <c r="E1249" s="3">
        <v>0.15645209149842501</v>
      </c>
      <c r="F1249" s="3">
        <v>0.58333333333333337</v>
      </c>
      <c r="G1249" s="3">
        <v>0.1041666666666667</v>
      </c>
      <c r="H1249" s="3">
        <v>0.15625</v>
      </c>
      <c r="I1249" s="3">
        <v>0.3125</v>
      </c>
      <c r="J1249" s="3">
        <v>4.2145191911383051E-2</v>
      </c>
      <c r="K1249" s="3">
        <v>11280.50000000002</v>
      </c>
      <c r="L1249" s="3" t="s">
        <v>10160</v>
      </c>
      <c r="M1249" s="10" t="str">
        <f ca="1">IFERROR(__xludf.DUMMYFUNCTION("REGEXREPLACE(F90,""\D"", """")"),"#VALUE!")</f>
        <v>#VALUE!</v>
      </c>
    </row>
    <row r="1250" spans="1:13" ht="15.75" customHeight="1">
      <c r="A1250" s="1">
        <v>89</v>
      </c>
      <c r="B1250" s="3">
        <v>90</v>
      </c>
      <c r="C1250" s="3" t="s">
        <v>288</v>
      </c>
      <c r="D1250" s="3">
        <v>0.14033983220336929</v>
      </c>
      <c r="E1250" s="3">
        <v>0.19027157147087839</v>
      </c>
      <c r="F1250" s="3">
        <v>0.60869565217391308</v>
      </c>
      <c r="G1250" s="3">
        <v>7.6086956521739135E-2</v>
      </c>
      <c r="H1250" s="3">
        <v>0.1630434782608696</v>
      </c>
      <c r="I1250" s="3">
        <v>0.27173913043478259</v>
      </c>
      <c r="J1250" s="3">
        <v>2.750713287261386E-2</v>
      </c>
      <c r="K1250" s="3">
        <v>10275.700000000021</v>
      </c>
      <c r="L1250" s="3" t="s">
        <v>10161</v>
      </c>
      <c r="M1250" s="10" t="str">
        <f ca="1">IFERROR(__xludf.DUMMYFUNCTION("REGEXREPLACE(F91,""\D"", """")"),"#VALUE!")</f>
        <v>#VALUE!</v>
      </c>
    </row>
    <row r="1251" spans="1:13" ht="15.75" customHeight="1">
      <c r="A1251" s="1">
        <v>90</v>
      </c>
      <c r="B1251" s="3">
        <v>91</v>
      </c>
      <c r="C1251" s="3" t="s">
        <v>290</v>
      </c>
      <c r="D1251" s="3">
        <v>0.18941531270990711</v>
      </c>
      <c r="E1251" s="3">
        <v>0.36551413066540861</v>
      </c>
      <c r="F1251" s="3">
        <v>0.625</v>
      </c>
      <c r="G1251" s="3">
        <v>0.1388888888888889</v>
      </c>
      <c r="H1251" s="3">
        <v>0.1111111111111111</v>
      </c>
      <c r="I1251" s="3">
        <v>0.2638888888888889</v>
      </c>
      <c r="J1251" s="3">
        <v>4.0249555685891787E-2</v>
      </c>
      <c r="K1251" s="3">
        <v>7748.0000000000045</v>
      </c>
      <c r="L1251" s="3" t="s">
        <v>10162</v>
      </c>
      <c r="M1251" s="10" t="str">
        <f ca="1">IFERROR(__xludf.DUMMYFUNCTION("REGEXREPLACE(F92,""\D"", """")"),"#VALUE!")</f>
        <v>#VALUE!</v>
      </c>
    </row>
    <row r="1252" spans="1:13" ht="15.75" customHeight="1">
      <c r="A1252" s="1">
        <v>91</v>
      </c>
      <c r="B1252" s="3">
        <v>92</v>
      </c>
      <c r="C1252" s="3" t="s">
        <v>293</v>
      </c>
      <c r="D1252" s="3">
        <v>0.15494780440307679</v>
      </c>
      <c r="E1252" s="3">
        <v>0.14684674473407119</v>
      </c>
      <c r="F1252" s="3">
        <v>0.58441558441558439</v>
      </c>
      <c r="G1252" s="3">
        <v>0.11688311688311689</v>
      </c>
      <c r="H1252" s="3">
        <v>0.1818181818181818</v>
      </c>
      <c r="I1252" s="3">
        <v>0.31168831168831168</v>
      </c>
      <c r="J1252" s="3">
        <v>4.2686776425567743E-2</v>
      </c>
      <c r="K1252" s="3">
        <v>18037.800000000028</v>
      </c>
      <c r="L1252" s="3" t="s">
        <v>10163</v>
      </c>
      <c r="M1252" s="10" t="str">
        <f ca="1">IFERROR(__xludf.DUMMYFUNCTION("REGEXREPLACE(F93,""\D"", """")"),"#VALUE!")</f>
        <v>#VALUE!</v>
      </c>
    </row>
    <row r="1253" spans="1:13" ht="15.75" customHeight="1">
      <c r="A1253" s="1">
        <v>92</v>
      </c>
      <c r="B1253" s="3">
        <v>93</v>
      </c>
      <c r="C1253" s="3" t="s">
        <v>295</v>
      </c>
      <c r="D1253" s="3">
        <v>0.1625029540713982</v>
      </c>
      <c r="E1253" s="3">
        <v>0.23342435423833319</v>
      </c>
      <c r="F1253" s="3">
        <v>0.59595959595959591</v>
      </c>
      <c r="G1253" s="3">
        <v>9.5959595959595953E-2</v>
      </c>
      <c r="H1253" s="3">
        <v>9.0909090909090912E-2</v>
      </c>
      <c r="I1253" s="3">
        <v>0.2424242424242424</v>
      </c>
      <c r="J1253" s="3">
        <v>2.8087221728571081E-2</v>
      </c>
      <c r="K1253" s="3">
        <v>22415</v>
      </c>
      <c r="L1253" s="3" t="s">
        <v>10164</v>
      </c>
      <c r="M1253" s="10" t="str">
        <f ca="1">IFERROR(__xludf.DUMMYFUNCTION("REGEXREPLACE(F94,""\D"", """")"),"#VALUE!")</f>
        <v>#VALUE!</v>
      </c>
    </row>
    <row r="1254" spans="1:13" ht="15.75" customHeight="1">
      <c r="A1254" s="1">
        <v>94</v>
      </c>
      <c r="B1254" s="3">
        <v>95</v>
      </c>
      <c r="C1254" s="3" t="s">
        <v>302</v>
      </c>
      <c r="D1254" s="3">
        <v>0.1694460722274421</v>
      </c>
      <c r="E1254" s="3">
        <v>0.24089015823426821</v>
      </c>
      <c r="F1254" s="3">
        <v>0.59158415841584155</v>
      </c>
      <c r="G1254" s="3">
        <v>9.405940594059406E-2</v>
      </c>
      <c r="H1254" s="3">
        <v>0.1212871287128713</v>
      </c>
      <c r="I1254" s="3">
        <v>0.26237623762376239</v>
      </c>
      <c r="J1254" s="3">
        <v>3.5145099947613591E-2</v>
      </c>
      <c r="K1254" s="3">
        <v>44937.499999999673</v>
      </c>
      <c r="L1254" s="3" t="s">
        <v>10166</v>
      </c>
      <c r="M1254" s="10" t="str">
        <f ca="1">IFERROR(__xludf.DUMMYFUNCTION("REGEXREPLACE(F96,""\D"", """")"),"#VALUE!")</f>
        <v>#VALUE!</v>
      </c>
    </row>
    <row r="1255" spans="1:13" ht="15.75" customHeight="1">
      <c r="A1255" s="1">
        <v>97</v>
      </c>
      <c r="B1255" s="3">
        <v>98</v>
      </c>
      <c r="C1255" s="3" t="s">
        <v>312</v>
      </c>
      <c r="D1255" s="3">
        <v>0.1084489101617888</v>
      </c>
      <c r="E1255" s="3">
        <v>0.27327614767953978</v>
      </c>
      <c r="F1255" s="3">
        <v>0.55364806866952787</v>
      </c>
      <c r="G1255" s="3">
        <v>0.1158798283261803</v>
      </c>
      <c r="H1255" s="3">
        <v>0.13304721030042921</v>
      </c>
      <c r="I1255" s="3">
        <v>0.27467811158798278</v>
      </c>
      <c r="J1255" s="3">
        <v>2.5780011310196471E-2</v>
      </c>
      <c r="K1255" s="3">
        <v>27018.000000000018</v>
      </c>
      <c r="L1255" s="3" t="s">
        <v>10169</v>
      </c>
      <c r="M1255" s="10" t="str">
        <f ca="1">IFERROR(__xludf.DUMMYFUNCTION("REGEXREPLACE(F99,""\D"", """")"),"#VALUE!")</f>
        <v>#VALUE!</v>
      </c>
    </row>
    <row r="1256" spans="1:13" ht="15.75" customHeight="1">
      <c r="A1256" s="1">
        <v>98</v>
      </c>
      <c r="B1256" s="3">
        <v>99</v>
      </c>
      <c r="C1256" s="3" t="s">
        <v>314</v>
      </c>
      <c r="D1256" s="3">
        <v>0.14749963111310249</v>
      </c>
      <c r="E1256" s="3">
        <v>0.16181581277487209</v>
      </c>
      <c r="F1256" s="3">
        <v>0.57936507936507942</v>
      </c>
      <c r="G1256" s="3">
        <v>8.7301587301587297E-2</v>
      </c>
      <c r="H1256" s="3">
        <v>0.14285714285714279</v>
      </c>
      <c r="I1256" s="3">
        <v>0.26984126984126983</v>
      </c>
      <c r="J1256" s="3">
        <v>2.998385515667357E-2</v>
      </c>
      <c r="K1256" s="3">
        <v>14104.00000000004</v>
      </c>
      <c r="L1256" s="3" t="s">
        <v>10170</v>
      </c>
      <c r="M1256" s="10" t="str">
        <f ca="1">IFERROR(__xludf.DUMMYFUNCTION("REGEXREPLACE(F100,""\D"", """")"),"#VALUE!")</f>
        <v>#VALUE!</v>
      </c>
    </row>
    <row r="1257" spans="1:13" ht="15.75" customHeight="1">
      <c r="A1257" s="1">
        <v>99</v>
      </c>
      <c r="B1257" s="3">
        <v>100</v>
      </c>
      <c r="C1257" s="3" t="s">
        <v>317</v>
      </c>
      <c r="D1257" s="3">
        <v>0.1685519728874352</v>
      </c>
      <c r="E1257" s="3">
        <v>0.26310381603032129</v>
      </c>
      <c r="F1257" s="3">
        <v>0.55462184873949583</v>
      </c>
      <c r="G1257" s="3">
        <v>8.4033613445378158E-2</v>
      </c>
      <c r="H1257" s="3">
        <v>0.1008403361344538</v>
      </c>
      <c r="I1257" s="3">
        <v>0.21008403361344541</v>
      </c>
      <c r="J1257" s="3">
        <v>2.7067595657319601E-2</v>
      </c>
      <c r="K1257" s="3">
        <v>13065.70000000003</v>
      </c>
      <c r="L1257" s="3" t="s">
        <v>10171</v>
      </c>
      <c r="M1257" s="10" t="str">
        <f ca="1">IFERROR(__xludf.DUMMYFUNCTION("REGEXREPLACE(F101,""\D"", """")"),"#VALUE!")</f>
        <v>#VALUE!</v>
      </c>
    </row>
    <row r="1258" spans="1:13" ht="15.75" customHeight="1">
      <c r="A1258" s="1">
        <v>100</v>
      </c>
      <c r="B1258" s="3">
        <v>101</v>
      </c>
      <c r="C1258" s="3" t="s">
        <v>319</v>
      </c>
      <c r="D1258" s="3">
        <v>0.16716187371274341</v>
      </c>
      <c r="E1258" s="3">
        <v>0.20831381611014649</v>
      </c>
      <c r="F1258" s="3">
        <v>0.58703071672354945</v>
      </c>
      <c r="G1258" s="3">
        <v>0.1126279863481229</v>
      </c>
      <c r="H1258" s="3">
        <v>0.1160409556313993</v>
      </c>
      <c r="I1258" s="3">
        <v>0.28327645051194539</v>
      </c>
      <c r="J1258" s="3">
        <v>3.676305275961686E-2</v>
      </c>
      <c r="K1258" s="3">
        <v>33703.899999999892</v>
      </c>
      <c r="L1258" s="3" t="s">
        <v>10172</v>
      </c>
      <c r="M1258" s="10" t="str">
        <f ca="1">IFERROR(__xludf.DUMMYFUNCTION("REGEXREPLACE(F102,""\D"", """")"),"#VALUE!")</f>
        <v>#VALUE!</v>
      </c>
    </row>
    <row r="1259" spans="1:13" ht="15.75" customHeight="1">
      <c r="A1259" s="1">
        <v>101</v>
      </c>
      <c r="B1259" s="3">
        <v>102</v>
      </c>
      <c r="C1259" s="3" t="s">
        <v>322</v>
      </c>
      <c r="D1259" s="3">
        <v>0.15724897938357971</v>
      </c>
      <c r="E1259" s="3">
        <v>0.20454877483579359</v>
      </c>
      <c r="F1259" s="3">
        <v>0.60465116279069764</v>
      </c>
      <c r="G1259" s="3">
        <v>8.1395348837209308E-2</v>
      </c>
      <c r="H1259" s="3">
        <v>0.1744186046511628</v>
      </c>
      <c r="I1259" s="3">
        <v>0.30232558139534882</v>
      </c>
      <c r="J1259" s="3">
        <v>3.2914168872519758E-2</v>
      </c>
      <c r="K1259" s="3">
        <v>9650.2000000000153</v>
      </c>
      <c r="L1259" s="3" t="s">
        <v>10173</v>
      </c>
      <c r="M1259" s="10" t="str">
        <f ca="1">IFERROR(__xludf.DUMMYFUNCTION("REGEXREPLACE(F103,""\D"", """")"),"#VALUE!")</f>
        <v>#VALUE!</v>
      </c>
    </row>
    <row r="1260" spans="1:13" ht="15.75" customHeight="1">
      <c r="A1260" s="1">
        <v>103</v>
      </c>
      <c r="B1260" s="3">
        <v>104</v>
      </c>
      <c r="C1260" s="3" t="s">
        <v>327</v>
      </c>
      <c r="D1260" s="3">
        <v>0.20657361339974081</v>
      </c>
      <c r="E1260" s="3">
        <v>0.47022247035827591</v>
      </c>
      <c r="F1260" s="3">
        <v>0.62015503875968991</v>
      </c>
      <c r="G1260" s="3">
        <v>8.5271317829457363E-2</v>
      </c>
      <c r="H1260" s="3">
        <v>3.1007751937984499E-2</v>
      </c>
      <c r="I1260" s="3">
        <v>0.16279069767441859</v>
      </c>
      <c r="J1260" s="3">
        <v>1.792358894848604E-2</v>
      </c>
      <c r="K1260" s="3">
        <v>13731.70000000003</v>
      </c>
      <c r="L1260" s="3" t="s">
        <v>10175</v>
      </c>
      <c r="M1260" s="10" t="str">
        <f ca="1">IFERROR(__xludf.DUMMYFUNCTION("REGEXREPLACE(F105,""\D"", """")"),"#VALUE!")</f>
        <v>#VALUE!</v>
      </c>
    </row>
    <row r="1261" spans="1:13" ht="15.75" customHeight="1">
      <c r="A1261" s="1">
        <v>104</v>
      </c>
      <c r="B1261" s="3">
        <v>105</v>
      </c>
      <c r="C1261" s="3" t="s">
        <v>330</v>
      </c>
      <c r="D1261" s="3">
        <v>0.15902780309266079</v>
      </c>
      <c r="E1261" s="3">
        <v>0.1696359610038895</v>
      </c>
      <c r="F1261" s="3">
        <v>0.57894736842105265</v>
      </c>
      <c r="G1261" s="3">
        <v>5.921052631578947E-2</v>
      </c>
      <c r="H1261" s="3">
        <v>0.14473684210526319</v>
      </c>
      <c r="I1261" s="3">
        <v>0.26315789473684209</v>
      </c>
      <c r="J1261" s="3">
        <v>2.740747896753631E-2</v>
      </c>
      <c r="K1261" s="3">
        <v>17032.700000000019</v>
      </c>
      <c r="L1261" s="3" t="s">
        <v>10176</v>
      </c>
      <c r="M1261" s="10" t="str">
        <f ca="1">IFERROR(__xludf.DUMMYFUNCTION("REGEXREPLACE(F106,""\D"", """")"),"#VALUE!")</f>
        <v>#VALUE!</v>
      </c>
    </row>
    <row r="1262" spans="1:13" ht="15.75" customHeight="1">
      <c r="A1262" s="1">
        <v>105</v>
      </c>
      <c r="B1262" s="3">
        <v>106</v>
      </c>
      <c r="C1262" s="3" t="s">
        <v>333</v>
      </c>
      <c r="D1262" s="3">
        <v>0.13084833216731989</v>
      </c>
      <c r="E1262" s="3">
        <v>0.191346153383055</v>
      </c>
      <c r="F1262" s="3">
        <v>0.56470588235294117</v>
      </c>
      <c r="G1262" s="3">
        <v>0.1176470588235294</v>
      </c>
      <c r="H1262" s="3">
        <v>0.12941176470588239</v>
      </c>
      <c r="I1262" s="3">
        <v>0.28235294117647058</v>
      </c>
      <c r="J1262" s="3">
        <v>2.8332458437260181E-2</v>
      </c>
      <c r="K1262" s="3">
        <v>9660.5000000000146</v>
      </c>
      <c r="L1262" s="3" t="s">
        <v>10177</v>
      </c>
      <c r="M1262" s="10" t="str">
        <f ca="1">IFERROR(__xludf.DUMMYFUNCTION("REGEXREPLACE(F107,""\D"", """")"),"#VALUE!")</f>
        <v>#VALUE!</v>
      </c>
    </row>
    <row r="1263" spans="1:13" ht="15.75" customHeight="1">
      <c r="A1263" s="1">
        <v>106</v>
      </c>
      <c r="B1263" s="3">
        <v>107</v>
      </c>
      <c r="C1263" s="3" t="s">
        <v>335</v>
      </c>
      <c r="D1263" s="3">
        <v>0.1552618121051425</v>
      </c>
      <c r="E1263" s="3">
        <v>0.29504251783534458</v>
      </c>
      <c r="F1263" s="3">
        <v>0.57750759878419455</v>
      </c>
      <c r="G1263" s="3">
        <v>9.4224924012158054E-2</v>
      </c>
      <c r="H1263" s="3">
        <v>0.1063829787234043</v>
      </c>
      <c r="I1263" s="3">
        <v>0.22796352583586629</v>
      </c>
      <c r="J1263" s="3">
        <v>2.9836145509526062E-2</v>
      </c>
      <c r="K1263" s="3">
        <v>37881.499999999804</v>
      </c>
      <c r="L1263" s="3" t="s">
        <v>10178</v>
      </c>
      <c r="M1263" s="10" t="str">
        <f ca="1">IFERROR(__xludf.DUMMYFUNCTION("REGEXREPLACE(F108,""\D"", """")"),"#VALUE!")</f>
        <v>#VALUE!</v>
      </c>
    </row>
    <row r="1264" spans="1:13" ht="15.75" customHeight="1">
      <c r="A1264" s="1">
        <v>107</v>
      </c>
      <c r="B1264" s="3">
        <v>108</v>
      </c>
      <c r="C1264" s="3" t="s">
        <v>337</v>
      </c>
      <c r="D1264" s="3">
        <v>0.17113480483541019</v>
      </c>
      <c r="E1264" s="3">
        <v>0.16403097469729749</v>
      </c>
      <c r="F1264" s="3">
        <v>0.62376237623762376</v>
      </c>
      <c r="G1264" s="3">
        <v>0.11881188118811881</v>
      </c>
      <c r="H1264" s="3">
        <v>0.14851485148514851</v>
      </c>
      <c r="I1264" s="3">
        <v>0.29702970297029702</v>
      </c>
      <c r="J1264" s="3">
        <v>4.1280249181562367E-2</v>
      </c>
      <c r="K1264" s="3">
        <v>11972.500000000029</v>
      </c>
      <c r="L1264" s="3" t="s">
        <v>10179</v>
      </c>
      <c r="M1264" s="10" t="str">
        <f ca="1">IFERROR(__xludf.DUMMYFUNCTION("REGEXREPLACE(F109,""\D"", """")"),"#VALUE!")</f>
        <v>#VALUE!</v>
      </c>
    </row>
    <row r="1265" spans="1:13" ht="15.75" customHeight="1">
      <c r="A1265" s="1">
        <v>108</v>
      </c>
      <c r="B1265" s="3">
        <v>109</v>
      </c>
      <c r="C1265" s="3" t="s">
        <v>340</v>
      </c>
      <c r="D1265" s="3">
        <v>0.2324997465467149</v>
      </c>
      <c r="E1265" s="3">
        <v>0.14627699375834341</v>
      </c>
      <c r="F1265" s="3">
        <v>0.5855855855855856</v>
      </c>
      <c r="G1265" s="3">
        <v>0.1081081081081081</v>
      </c>
      <c r="H1265" s="3">
        <v>0.1081081081081081</v>
      </c>
      <c r="I1265" s="3">
        <v>0.27027027027027029</v>
      </c>
      <c r="J1265" s="3">
        <v>4.752080883431381E-2</v>
      </c>
      <c r="K1265" s="3">
        <v>26010.000000000011</v>
      </c>
      <c r="L1265" s="3" t="s">
        <v>10180</v>
      </c>
      <c r="M1265" s="10" t="str">
        <f ca="1">IFERROR(__xludf.DUMMYFUNCTION("REGEXREPLACE(F110,""\D"", """")"),"#VALUE!")</f>
        <v>#VALUE!</v>
      </c>
    </row>
    <row r="1266" spans="1:13" ht="15.75" customHeight="1">
      <c r="A1266" s="1">
        <v>110</v>
      </c>
      <c r="B1266" s="3">
        <v>111</v>
      </c>
      <c r="C1266" s="3" t="s">
        <v>348</v>
      </c>
      <c r="D1266" s="3">
        <v>0.23422982734984699</v>
      </c>
      <c r="E1266" s="3">
        <v>0.18226581561694699</v>
      </c>
      <c r="F1266" s="3">
        <v>0.6179775280898876</v>
      </c>
      <c r="G1266" s="3">
        <v>0.11235955056179769</v>
      </c>
      <c r="H1266" s="3">
        <v>0.1348314606741573</v>
      </c>
      <c r="I1266" s="3">
        <v>0.24719101123595499</v>
      </c>
      <c r="J1266" s="3">
        <v>5.0905834817425458E-2</v>
      </c>
      <c r="K1266" s="3">
        <v>9619.9000000000124</v>
      </c>
      <c r="L1266" s="3" t="s">
        <v>10182</v>
      </c>
      <c r="M1266" s="10" t="str">
        <f ca="1">IFERROR(__xludf.DUMMYFUNCTION("REGEXREPLACE(F112,""\D"", """")"),"#VALUE!")</f>
        <v>#VALUE!</v>
      </c>
    </row>
    <row r="1267" spans="1:13" ht="15.75" customHeight="1">
      <c r="A1267" s="1">
        <v>111</v>
      </c>
      <c r="B1267" s="3">
        <v>112</v>
      </c>
      <c r="C1267" s="3" t="s">
        <v>350</v>
      </c>
      <c r="D1267" s="3">
        <v>0.27862110165348741</v>
      </c>
      <c r="E1267" s="3">
        <v>0.1665208908928002</v>
      </c>
      <c r="F1267" s="3">
        <v>0.55555555555555558</v>
      </c>
      <c r="G1267" s="3">
        <v>8.3333333333333329E-2</v>
      </c>
      <c r="H1267" s="3">
        <v>0.1388888888888889</v>
      </c>
      <c r="I1267" s="3">
        <v>0.26851851851851849</v>
      </c>
      <c r="J1267" s="3">
        <v>5.3322027217658302E-2</v>
      </c>
      <c r="K1267" s="3">
        <v>11730.70000000003</v>
      </c>
      <c r="L1267" s="3" t="s">
        <v>10183</v>
      </c>
      <c r="M1267" s="10" t="str">
        <f ca="1">IFERROR(__xludf.DUMMYFUNCTION("REGEXREPLACE(F113,""\D"", """")"),"#VALUE!")</f>
        <v>#VALUE!</v>
      </c>
    </row>
    <row r="1268" spans="1:13" ht="15.75" customHeight="1">
      <c r="A1268" s="1">
        <v>113</v>
      </c>
      <c r="B1268" s="3">
        <v>114</v>
      </c>
      <c r="C1268" s="3" t="s">
        <v>355</v>
      </c>
      <c r="D1268" s="3">
        <v>0.21024924586791199</v>
      </c>
      <c r="E1268" s="3">
        <v>0.1163027249358875</v>
      </c>
      <c r="F1268" s="3">
        <v>0.63218390804597702</v>
      </c>
      <c r="G1268" s="3">
        <v>0.13793103448275859</v>
      </c>
      <c r="H1268" s="3">
        <v>0.13793103448275859</v>
      </c>
      <c r="I1268" s="3">
        <v>0.31034482758620691</v>
      </c>
      <c r="J1268" s="3">
        <v>5.2127081043233423E-2</v>
      </c>
      <c r="K1268" s="3">
        <v>9549.5000000000127</v>
      </c>
      <c r="L1268" s="3" t="s">
        <v>10185</v>
      </c>
      <c r="M1268" s="10" t="str">
        <f ca="1">IFERROR(__xludf.DUMMYFUNCTION("REGEXREPLACE(F115,""\D"", """")"),"#VALUE!")</f>
        <v>#VALUE!</v>
      </c>
    </row>
    <row r="1269" spans="1:13" ht="15.75" customHeight="1">
      <c r="A1269" s="1">
        <v>115</v>
      </c>
      <c r="B1269" s="3">
        <v>116</v>
      </c>
      <c r="C1269" s="3" t="s">
        <v>360</v>
      </c>
      <c r="D1269" s="3">
        <v>0.1472562269982651</v>
      </c>
      <c r="E1269" s="3">
        <v>0.2122680177538761</v>
      </c>
      <c r="F1269" s="3">
        <v>0.67479674796747968</v>
      </c>
      <c r="G1269" s="3">
        <v>0.1056910569105691</v>
      </c>
      <c r="H1269" s="3">
        <v>0.17886178861788621</v>
      </c>
      <c r="I1269" s="3">
        <v>0.30081300813008133</v>
      </c>
      <c r="J1269" s="3">
        <v>3.7503137058288311E-2</v>
      </c>
      <c r="K1269" s="3">
        <v>12740.900000000031</v>
      </c>
      <c r="L1269" s="3" t="s">
        <v>10187</v>
      </c>
      <c r="M1269" s="10" t="str">
        <f ca="1">IFERROR(__xludf.DUMMYFUNCTION("REGEXREPLACE(F117,""\D"", """")"),"#VALUE!")</f>
        <v>#VALUE!</v>
      </c>
    </row>
    <row r="1270" spans="1:13" ht="15.75" customHeight="1">
      <c r="A1270" s="1">
        <v>116</v>
      </c>
      <c r="B1270" s="3">
        <v>117</v>
      </c>
      <c r="C1270" s="3" t="s">
        <v>363</v>
      </c>
      <c r="D1270" s="3">
        <v>0.14219914104750031</v>
      </c>
      <c r="E1270" s="3">
        <v>0.14816689322501519</v>
      </c>
      <c r="F1270" s="3">
        <v>0.56198347107438018</v>
      </c>
      <c r="G1270" s="3">
        <v>0.14049586776859499</v>
      </c>
      <c r="H1270" s="3">
        <v>0.1074380165289256</v>
      </c>
      <c r="I1270" s="3">
        <v>0.28099173553719009</v>
      </c>
      <c r="J1270" s="3">
        <v>3.1970224249061319E-2</v>
      </c>
      <c r="K1270" s="3">
        <v>13919.600000000029</v>
      </c>
      <c r="L1270" s="3" t="s">
        <v>10188</v>
      </c>
      <c r="M1270" s="10" t="str">
        <f ca="1">IFERROR(__xludf.DUMMYFUNCTION("REGEXREPLACE(F118,""\D"", """")"),"#VALUE!")</f>
        <v>#VALUE!</v>
      </c>
    </row>
    <row r="1271" spans="1:13" ht="15.75" customHeight="1">
      <c r="A1271" s="1">
        <v>117</v>
      </c>
      <c r="B1271" s="3">
        <v>118</v>
      </c>
      <c r="C1271" s="3" t="s">
        <v>365</v>
      </c>
      <c r="D1271" s="3">
        <v>0.17033384150970951</v>
      </c>
      <c r="E1271" s="3">
        <v>0.5115925870628043</v>
      </c>
      <c r="F1271" s="3">
        <v>0.50256410256410255</v>
      </c>
      <c r="G1271" s="3">
        <v>7.179487179487179E-2</v>
      </c>
      <c r="H1271" s="3">
        <v>4.6153846153846163E-2</v>
      </c>
      <c r="I1271" s="3">
        <v>0.1641025641025641</v>
      </c>
      <c r="J1271" s="3">
        <v>1.717134340839583E-2</v>
      </c>
      <c r="K1271" s="3">
        <v>21630.200000000019</v>
      </c>
      <c r="L1271" s="3" t="s">
        <v>10189</v>
      </c>
      <c r="M1271" s="10" t="str">
        <f ca="1">IFERROR(__xludf.DUMMYFUNCTION("REGEXREPLACE(F119,""\D"", """")"),"#VALUE!")</f>
        <v>#VALUE!</v>
      </c>
    </row>
    <row r="1272" spans="1:13" ht="15.75" customHeight="1">
      <c r="A1272" s="1">
        <v>118</v>
      </c>
      <c r="B1272" s="3">
        <v>119</v>
      </c>
      <c r="C1272" s="3" t="s">
        <v>367</v>
      </c>
      <c r="D1272" s="3">
        <v>0.18836471269343991</v>
      </c>
      <c r="E1272" s="3">
        <v>0.2684950254136958</v>
      </c>
      <c r="F1272" s="3">
        <v>0.49068322981366458</v>
      </c>
      <c r="G1272" s="3">
        <v>0.14285714285714279</v>
      </c>
      <c r="H1272" s="3">
        <v>6.8322981366459631E-2</v>
      </c>
      <c r="I1272" s="3">
        <v>0.2360248447204969</v>
      </c>
      <c r="J1272" s="3">
        <v>3.4632902342684763E-2</v>
      </c>
      <c r="K1272" s="3">
        <v>19109.200000000019</v>
      </c>
      <c r="L1272" s="3" t="s">
        <v>10190</v>
      </c>
      <c r="M1272" s="10" t="str">
        <f ca="1">IFERROR(__xludf.DUMMYFUNCTION("REGEXREPLACE(F120,""\D"", """")"),"#VALUE!")</f>
        <v>#VALUE!</v>
      </c>
    </row>
    <row r="1273" spans="1:13" ht="15.75" customHeight="1">
      <c r="A1273" s="1">
        <v>119</v>
      </c>
      <c r="B1273" s="3">
        <v>120</v>
      </c>
      <c r="C1273" s="3" t="s">
        <v>369</v>
      </c>
      <c r="D1273" s="3">
        <v>0.17457593379633771</v>
      </c>
      <c r="E1273" s="3">
        <v>0.2215473335613759</v>
      </c>
      <c r="F1273" s="3">
        <v>0.66265060240963858</v>
      </c>
      <c r="G1273" s="3">
        <v>0.1204819277108434</v>
      </c>
      <c r="H1273" s="3">
        <v>0.13253012048192769</v>
      </c>
      <c r="I1273" s="3">
        <v>0.27710843373493982</v>
      </c>
      <c r="J1273" s="3">
        <v>3.8762525041021283E-2</v>
      </c>
      <c r="K1273" s="3">
        <v>9229.8000000000138</v>
      </c>
      <c r="L1273" s="3" t="s">
        <v>10191</v>
      </c>
      <c r="M1273" s="10" t="str">
        <f ca="1">IFERROR(__xludf.DUMMYFUNCTION("REGEXREPLACE(F121,""\D"", """")"),"#VALUE!")</f>
        <v>#VALUE!</v>
      </c>
    </row>
    <row r="1274" spans="1:13" ht="15.75" customHeight="1">
      <c r="A1274" s="1">
        <v>121</v>
      </c>
      <c r="B1274" s="3">
        <v>122</v>
      </c>
      <c r="C1274" s="3" t="s">
        <v>376</v>
      </c>
      <c r="D1274" s="3">
        <v>0.12936571520334669</v>
      </c>
      <c r="E1274" s="3">
        <v>0.1543564965451131</v>
      </c>
      <c r="F1274" s="3">
        <v>0.57621951219512191</v>
      </c>
      <c r="G1274" s="3">
        <v>0.12195121951219511</v>
      </c>
      <c r="H1274" s="3">
        <v>0.13414634146341459</v>
      </c>
      <c r="I1274" s="3">
        <v>0.29573170731707321</v>
      </c>
      <c r="J1274" s="3">
        <v>3.2134588925059632E-2</v>
      </c>
      <c r="K1274" s="3">
        <v>38131.099999999802</v>
      </c>
      <c r="L1274" s="3" t="s">
        <v>10193</v>
      </c>
      <c r="M1274" s="10" t="str">
        <f ca="1">IFERROR(__xludf.DUMMYFUNCTION("REGEXREPLACE(F123,""\D"", """")"),"#VALUE!")</f>
        <v>#VALUE!</v>
      </c>
    </row>
    <row r="1275" spans="1:13" ht="15.75" customHeight="1">
      <c r="A1275" s="1">
        <v>125</v>
      </c>
      <c r="B1275" s="3">
        <v>126</v>
      </c>
      <c r="C1275" s="3" t="s">
        <v>389</v>
      </c>
      <c r="D1275" s="3">
        <v>0.106994128500509</v>
      </c>
      <c r="E1275" s="3">
        <v>0.18575905591307279</v>
      </c>
      <c r="F1275" s="3">
        <v>0.61111111111111116</v>
      </c>
      <c r="G1275" s="3">
        <v>0.1111111111111111</v>
      </c>
      <c r="H1275" s="3">
        <v>0.1222222222222222</v>
      </c>
      <c r="I1275" s="3">
        <v>0.28333333333333333</v>
      </c>
      <c r="J1275" s="3">
        <v>2.34170767895636E-2</v>
      </c>
      <c r="K1275" s="3">
        <v>20314.30000000001</v>
      </c>
      <c r="L1275" s="3" t="s">
        <v>10197</v>
      </c>
      <c r="M1275" s="10" t="str">
        <f ca="1">IFERROR(__xludf.DUMMYFUNCTION("REGEXREPLACE(F127,""\D"", """")"),"#VALUE!")</f>
        <v>#VALUE!</v>
      </c>
    </row>
    <row r="1276" spans="1:13" ht="15.75" customHeight="1">
      <c r="A1276" s="1">
        <v>127</v>
      </c>
      <c r="B1276" s="3">
        <v>128</v>
      </c>
      <c r="C1276" s="3" t="s">
        <v>395</v>
      </c>
      <c r="D1276" s="3">
        <v>0.19033932754090571</v>
      </c>
      <c r="E1276" s="3">
        <v>0.2249206287423032</v>
      </c>
      <c r="F1276" s="3">
        <v>0.6428571428571429</v>
      </c>
      <c r="G1276" s="3">
        <v>0.13095238095238099</v>
      </c>
      <c r="H1276" s="3">
        <v>8.3333333333333329E-2</v>
      </c>
      <c r="I1276" s="3">
        <v>0.25</v>
      </c>
      <c r="J1276" s="3">
        <v>3.3714950766471102E-2</v>
      </c>
      <c r="K1276" s="3">
        <v>9752.5000000000146</v>
      </c>
      <c r="L1276" s="3" t="s">
        <v>10199</v>
      </c>
      <c r="M1276" s="10" t="str">
        <f ca="1">IFERROR(__xludf.DUMMYFUNCTION("REGEXREPLACE(F129,""\D"", """")"),"#VALUE!")</f>
        <v>#VALUE!</v>
      </c>
    </row>
    <row r="1277" spans="1:13" ht="15.75" customHeight="1">
      <c r="A1277" s="1">
        <v>128</v>
      </c>
      <c r="B1277" s="3">
        <v>129</v>
      </c>
      <c r="C1277" s="3" t="s">
        <v>397</v>
      </c>
      <c r="D1277" s="3">
        <v>0.15261682851071759</v>
      </c>
      <c r="E1277" s="3">
        <v>0.17445033976494981</v>
      </c>
      <c r="F1277" s="3">
        <v>0.59756097560975607</v>
      </c>
      <c r="G1277" s="3">
        <v>0.12804878048780491</v>
      </c>
      <c r="H1277" s="3">
        <v>0.14634146341463411</v>
      </c>
      <c r="I1277" s="3">
        <v>0.35365853658536578</v>
      </c>
      <c r="J1277" s="3">
        <v>3.9561117275197573E-2</v>
      </c>
      <c r="K1277" s="3">
        <v>18684.200000000012</v>
      </c>
      <c r="L1277" s="3" t="s">
        <v>10200</v>
      </c>
      <c r="M1277" s="10" t="str">
        <f ca="1">IFERROR(__xludf.DUMMYFUNCTION("REGEXREPLACE(F130,""\D"", """")"),"#VALUE!")</f>
        <v>#VALUE!</v>
      </c>
    </row>
    <row r="1278" spans="1:13" ht="15.75" customHeight="1">
      <c r="A1278" s="1">
        <v>130</v>
      </c>
      <c r="B1278" s="3">
        <v>131</v>
      </c>
      <c r="C1278" s="3" t="s">
        <v>403</v>
      </c>
      <c r="D1278" s="3">
        <v>0.19757767605346921</v>
      </c>
      <c r="E1278" s="3">
        <v>0.24474930745658091</v>
      </c>
      <c r="F1278" s="3">
        <v>0.60839160839160844</v>
      </c>
      <c r="G1278" s="3">
        <v>8.0419580419580416E-2</v>
      </c>
      <c r="H1278" s="3">
        <v>9.7902097902097904E-2</v>
      </c>
      <c r="I1278" s="3">
        <v>0.2342657342657343</v>
      </c>
      <c r="J1278" s="3">
        <v>3.3185395428634377E-2</v>
      </c>
      <c r="K1278" s="3">
        <v>32257.0999999999</v>
      </c>
      <c r="L1278" s="3" t="s">
        <v>10202</v>
      </c>
      <c r="M1278" s="10" t="str">
        <f ca="1">IFERROR(__xludf.DUMMYFUNCTION("REGEXREPLACE(F132,""\D"", """")"),"#VALUE!")</f>
        <v>#VALUE!</v>
      </c>
    </row>
    <row r="1279" spans="1:13" ht="15.75" customHeight="1">
      <c r="A1279" s="1">
        <v>131</v>
      </c>
      <c r="B1279" s="3">
        <v>132</v>
      </c>
      <c r="C1279" s="3" t="s">
        <v>406</v>
      </c>
      <c r="D1279" s="3">
        <v>0.1744757850406739</v>
      </c>
      <c r="E1279" s="3">
        <v>0.13242450708015219</v>
      </c>
      <c r="F1279" s="3">
        <v>0.59069767441860466</v>
      </c>
      <c r="G1279" s="3">
        <v>0.1069767441860465</v>
      </c>
      <c r="H1279" s="3">
        <v>0.1395348837209302</v>
      </c>
      <c r="I1279" s="3">
        <v>0.30697674418604648</v>
      </c>
      <c r="J1279" s="3">
        <v>4.0616878838273973E-2</v>
      </c>
      <c r="K1279" s="3">
        <v>24374.400000000001</v>
      </c>
      <c r="L1279" s="3" t="s">
        <v>10203</v>
      </c>
      <c r="M1279" s="10" t="str">
        <f ca="1">IFERROR(__xludf.DUMMYFUNCTION("REGEXREPLACE(F133,""\D"", """")"),"#VALUE!")</f>
        <v>#VALUE!</v>
      </c>
    </row>
    <row r="1280" spans="1:13" ht="15.75" customHeight="1">
      <c r="A1280" s="1">
        <v>132</v>
      </c>
      <c r="B1280" s="3">
        <v>133</v>
      </c>
      <c r="C1280" s="3" t="s">
        <v>409</v>
      </c>
      <c r="D1280" s="3">
        <v>0.18179628880923951</v>
      </c>
      <c r="E1280" s="3">
        <v>0.25967292813039361</v>
      </c>
      <c r="F1280" s="3">
        <v>0.60355029585798814</v>
      </c>
      <c r="G1280" s="3">
        <v>0.13609467455621299</v>
      </c>
      <c r="H1280" s="3">
        <v>0.106508875739645</v>
      </c>
      <c r="I1280" s="3">
        <v>0.28402366863905332</v>
      </c>
      <c r="J1280" s="3">
        <v>4.1068428546133941E-2</v>
      </c>
      <c r="K1280" s="3">
        <v>19338.200000000019</v>
      </c>
      <c r="L1280" s="3" t="s">
        <v>10204</v>
      </c>
      <c r="M1280" s="10" t="str">
        <f ca="1">IFERROR(__xludf.DUMMYFUNCTION("REGEXREPLACE(F134,""\D"", """")"),"#VALUE!")</f>
        <v>#VALUE!</v>
      </c>
    </row>
    <row r="1281" spans="1:13" ht="15.75" customHeight="1">
      <c r="A1281" s="1">
        <v>133</v>
      </c>
      <c r="B1281" s="3">
        <v>134</v>
      </c>
      <c r="C1281" s="3" t="s">
        <v>412</v>
      </c>
      <c r="D1281" s="3">
        <v>0.24193766886853199</v>
      </c>
      <c r="E1281" s="3">
        <v>7.6973626094595154E-2</v>
      </c>
      <c r="F1281" s="3">
        <v>0.60273972602739723</v>
      </c>
      <c r="G1281" s="3">
        <v>0.16438356164383561</v>
      </c>
      <c r="H1281" s="3">
        <v>0.13698630136986301</v>
      </c>
      <c r="I1281" s="3">
        <v>0.32876712328767121</v>
      </c>
      <c r="J1281" s="3">
        <v>6.4792866650415282E-2</v>
      </c>
      <c r="K1281" s="3">
        <v>8492.8000000000065</v>
      </c>
      <c r="L1281" s="3" t="s">
        <v>10205</v>
      </c>
      <c r="M1281" s="10" t="str">
        <f ca="1">IFERROR(__xludf.DUMMYFUNCTION("REGEXREPLACE(F135,""\D"", """")"),"#VALUE!")</f>
        <v>#VALUE!</v>
      </c>
    </row>
    <row r="1282" spans="1:13" ht="15.75" customHeight="1">
      <c r="A1282" s="1">
        <v>134</v>
      </c>
      <c r="B1282" s="3">
        <v>135</v>
      </c>
      <c r="C1282" s="3" t="s">
        <v>414</v>
      </c>
      <c r="D1282" s="3">
        <v>0.17084558421374779</v>
      </c>
      <c r="E1282" s="3">
        <v>0.26612516120451513</v>
      </c>
      <c r="F1282" s="3">
        <v>0.59677419354838712</v>
      </c>
      <c r="G1282" s="3">
        <v>9.6774193548387094E-2</v>
      </c>
      <c r="H1282" s="3">
        <v>0.1102150537634409</v>
      </c>
      <c r="I1282" s="3">
        <v>0.24731182795698919</v>
      </c>
      <c r="J1282" s="3">
        <v>3.4085945952347187E-2</v>
      </c>
      <c r="K1282" s="3">
        <v>40574.099999999729</v>
      </c>
      <c r="L1282" s="3" t="s">
        <v>10206</v>
      </c>
      <c r="M1282" s="10" t="str">
        <f ca="1">IFERROR(__xludf.DUMMYFUNCTION("REGEXREPLACE(F136,""\D"", """")"),"#VALUE!")</f>
        <v>#VALUE!</v>
      </c>
    </row>
    <row r="1283" spans="1:13" ht="15.75" customHeight="1">
      <c r="A1283" s="1">
        <v>137</v>
      </c>
      <c r="B1283" s="3">
        <v>138</v>
      </c>
      <c r="C1283" s="3" t="s">
        <v>425</v>
      </c>
      <c r="D1283" s="3">
        <v>0.1515781334923586</v>
      </c>
      <c r="E1283" s="3">
        <v>0.66659041330473834</v>
      </c>
      <c r="F1283" s="3">
        <v>0.49166666666666659</v>
      </c>
      <c r="G1283" s="3">
        <v>6.6666666666666666E-2</v>
      </c>
      <c r="H1283" s="3">
        <v>0.05</v>
      </c>
      <c r="I1283" s="3">
        <v>0.14374999999999999</v>
      </c>
      <c r="J1283" s="3">
        <v>1.6637343436399991E-2</v>
      </c>
      <c r="K1283" s="3">
        <v>52828.399999999478</v>
      </c>
      <c r="L1283" s="3" t="s">
        <v>10209</v>
      </c>
      <c r="M1283" s="10" t="str">
        <f ca="1">IFERROR(__xludf.DUMMYFUNCTION("REGEXREPLACE(F139,""\D"", """")"),"#VALUE!")</f>
        <v>#VALUE!</v>
      </c>
    </row>
    <row r="1284" spans="1:13" ht="15.75" customHeight="1">
      <c r="A1284" s="1">
        <v>138</v>
      </c>
      <c r="B1284" s="3">
        <v>139</v>
      </c>
      <c r="C1284" s="3" t="s">
        <v>428</v>
      </c>
      <c r="D1284" s="3">
        <v>0.1657988969723812</v>
      </c>
      <c r="E1284" s="3">
        <v>0.23014403211056039</v>
      </c>
      <c r="F1284" s="3">
        <v>0.64383561643835618</v>
      </c>
      <c r="G1284" s="3">
        <v>0.1164383561643836</v>
      </c>
      <c r="H1284" s="3">
        <v>0.13698630136986301</v>
      </c>
      <c r="I1284" s="3">
        <v>0.30821917808219179</v>
      </c>
      <c r="J1284" s="3">
        <v>3.9055728439077897E-2</v>
      </c>
      <c r="K1284" s="3">
        <v>16551.500000000029</v>
      </c>
      <c r="L1284" s="3" t="s">
        <v>10210</v>
      </c>
      <c r="M1284" s="10" t="str">
        <f ca="1">IFERROR(__xludf.DUMMYFUNCTION("REGEXREPLACE(F140,""\D"", """")"),"#VALUE!")</f>
        <v>#VALUE!</v>
      </c>
    </row>
    <row r="1285" spans="1:13" ht="15.75" customHeight="1">
      <c r="A1285" s="1">
        <v>139</v>
      </c>
      <c r="B1285" s="3">
        <v>140</v>
      </c>
      <c r="C1285" s="3" t="s">
        <v>431</v>
      </c>
      <c r="D1285" s="3">
        <v>0.1338306930393616</v>
      </c>
      <c r="E1285" s="3">
        <v>0.19122961560466989</v>
      </c>
      <c r="F1285" s="3">
        <v>0.55555555555555558</v>
      </c>
      <c r="G1285" s="3">
        <v>0.1333333333333333</v>
      </c>
      <c r="H1285" s="3">
        <v>0.15555555555555561</v>
      </c>
      <c r="I1285" s="3">
        <v>0.31111111111111112</v>
      </c>
      <c r="J1285" s="3">
        <v>3.6223304887916363E-2</v>
      </c>
      <c r="K1285" s="3">
        <v>15966.600000000029</v>
      </c>
      <c r="L1285" s="3" t="s">
        <v>10211</v>
      </c>
      <c r="M1285" s="10" t="str">
        <f ca="1">IFERROR(__xludf.DUMMYFUNCTION("REGEXREPLACE(F141,""\D"", """")"),"#VALUE!")</f>
        <v>#VALUE!</v>
      </c>
    </row>
    <row r="1286" spans="1:13" ht="15.75" customHeight="1">
      <c r="A1286" s="1">
        <v>140</v>
      </c>
      <c r="B1286" s="3">
        <v>141</v>
      </c>
      <c r="C1286" s="3" t="s">
        <v>433</v>
      </c>
      <c r="D1286" s="3">
        <v>0.17395936749178481</v>
      </c>
      <c r="E1286" s="3">
        <v>0.54860501444842391</v>
      </c>
      <c r="F1286" s="3">
        <v>0.46078431372549022</v>
      </c>
      <c r="G1286" s="3">
        <v>8.8235294117647065E-2</v>
      </c>
      <c r="H1286" s="3">
        <v>6.3725490196078427E-2</v>
      </c>
      <c r="I1286" s="3">
        <v>0.1862745098039216</v>
      </c>
      <c r="J1286" s="3">
        <v>2.372900198654004E-2</v>
      </c>
      <c r="K1286" s="3">
        <v>23239.20000000003</v>
      </c>
      <c r="L1286" s="3" t="s">
        <v>10212</v>
      </c>
      <c r="M1286" s="10" t="str">
        <f ca="1">IFERROR(__xludf.DUMMYFUNCTION("REGEXREPLACE(F142,""\D"", """")"),"#VALUE!")</f>
        <v>#VALUE!</v>
      </c>
    </row>
    <row r="1287" spans="1:13" ht="15.75" customHeight="1">
      <c r="A1287" s="1">
        <v>142</v>
      </c>
      <c r="B1287" s="3">
        <v>143</v>
      </c>
      <c r="C1287" s="3" t="s">
        <v>438</v>
      </c>
      <c r="D1287" s="3">
        <v>0.13136260908813571</v>
      </c>
      <c r="E1287" s="3">
        <v>0.1591876064056946</v>
      </c>
      <c r="F1287" s="3">
        <v>0.66346153846153844</v>
      </c>
      <c r="G1287" s="3">
        <v>0.1057692307692308</v>
      </c>
      <c r="H1287" s="3">
        <v>0.14423076923076919</v>
      </c>
      <c r="I1287" s="3">
        <v>0.29807692307692307</v>
      </c>
      <c r="J1287" s="3">
        <v>2.924326463122124E-2</v>
      </c>
      <c r="K1287" s="3">
        <v>11158.40000000002</v>
      </c>
      <c r="L1287" s="3" t="s">
        <v>10214</v>
      </c>
      <c r="M1287" s="10" t="str">
        <f ca="1">IFERROR(__xludf.DUMMYFUNCTION("REGEXREPLACE(F144,""\D"", """")"),"#VALUE!")</f>
        <v>#VALUE!</v>
      </c>
    </row>
    <row r="1288" spans="1:13" ht="15.75" customHeight="1">
      <c r="A1288" s="1">
        <v>143</v>
      </c>
      <c r="B1288" s="3">
        <v>144</v>
      </c>
      <c r="C1288" s="3" t="s">
        <v>441</v>
      </c>
      <c r="D1288" s="3">
        <v>0.26533890346189981</v>
      </c>
      <c r="E1288" s="3">
        <v>0.61565489765235692</v>
      </c>
      <c r="F1288" s="3">
        <v>0.5</v>
      </c>
      <c r="G1288" s="3">
        <v>8.1818181818181818E-2</v>
      </c>
      <c r="H1288" s="3">
        <v>8.1818181818181818E-2</v>
      </c>
      <c r="I1288" s="3">
        <v>0.1818181818181818</v>
      </c>
      <c r="J1288" s="3">
        <v>3.635331048328954E-2</v>
      </c>
      <c r="K1288" s="3">
        <v>12330.80000000003</v>
      </c>
      <c r="L1288" s="3" t="s">
        <v>10215</v>
      </c>
      <c r="M1288" s="10" t="str">
        <f ca="1">IFERROR(__xludf.DUMMYFUNCTION("REGEXREPLACE(F145,""\D"", """")"),"#VALUE!")</f>
        <v>#VALUE!</v>
      </c>
    </row>
    <row r="1289" spans="1:13" ht="15.75" customHeight="1">
      <c r="A1289" s="1">
        <v>144</v>
      </c>
      <c r="B1289" s="3">
        <v>145</v>
      </c>
      <c r="C1289" s="3" t="s">
        <v>443</v>
      </c>
      <c r="D1289" s="3">
        <v>0.17143025503229151</v>
      </c>
      <c r="E1289" s="3">
        <v>0.35868652003796903</v>
      </c>
      <c r="F1289" s="3">
        <v>0.61</v>
      </c>
      <c r="G1289" s="3">
        <v>0.1</v>
      </c>
      <c r="H1289" s="3">
        <v>0.1</v>
      </c>
      <c r="I1289" s="3">
        <v>0.23</v>
      </c>
      <c r="J1289" s="3">
        <v>2.953663092917478E-2</v>
      </c>
      <c r="K1289" s="3">
        <v>11411.60000000002</v>
      </c>
      <c r="L1289" s="3" t="s">
        <v>10216</v>
      </c>
      <c r="M1289" s="10" t="str">
        <f ca="1">IFERROR(__xludf.DUMMYFUNCTION("REGEXREPLACE(F146,""\D"", """")"),"#VALUE!")</f>
        <v>#VALUE!</v>
      </c>
    </row>
    <row r="1290" spans="1:13" ht="15.75" customHeight="1">
      <c r="A1290" s="1">
        <v>145</v>
      </c>
      <c r="B1290" s="3">
        <v>146</v>
      </c>
      <c r="C1290" s="3" t="s">
        <v>445</v>
      </c>
      <c r="D1290" s="3">
        <v>0.19792984240603381</v>
      </c>
      <c r="E1290" s="3">
        <v>0.1606104320288626</v>
      </c>
      <c r="F1290" s="3">
        <v>0.60126582278481011</v>
      </c>
      <c r="G1290" s="3">
        <v>0.1044303797468354</v>
      </c>
      <c r="H1290" s="3">
        <v>0.12341772151898731</v>
      </c>
      <c r="I1290" s="3">
        <v>0.26898734177215189</v>
      </c>
      <c r="J1290" s="3">
        <v>4.3352741913049192E-2</v>
      </c>
      <c r="K1290" s="3">
        <v>34421.59999999986</v>
      </c>
      <c r="L1290" s="3" t="s">
        <v>10217</v>
      </c>
      <c r="M1290" s="10" t="str">
        <f ca="1">IFERROR(__xludf.DUMMYFUNCTION("REGEXREPLACE(F147,""\D"", """")"),"#VALUE!")</f>
        <v>#VALUE!</v>
      </c>
    </row>
    <row r="1291" spans="1:13" ht="15.75" customHeight="1">
      <c r="A1291" s="1">
        <v>146</v>
      </c>
      <c r="B1291" s="3">
        <v>147</v>
      </c>
      <c r="C1291" s="3" t="s">
        <v>447</v>
      </c>
      <c r="D1291" s="3">
        <v>0.14348811729415209</v>
      </c>
      <c r="E1291" s="3">
        <v>0.38372172698643431</v>
      </c>
      <c r="F1291" s="3">
        <v>0.60493827160493829</v>
      </c>
      <c r="G1291" s="3">
        <v>8.6419753086419748E-2</v>
      </c>
      <c r="H1291" s="3">
        <v>9.2592592592592587E-2</v>
      </c>
      <c r="I1291" s="3">
        <v>0.2098765432098765</v>
      </c>
      <c r="J1291" s="3">
        <v>2.317891554519335E-2</v>
      </c>
      <c r="K1291" s="3">
        <v>17867.500000000029</v>
      </c>
      <c r="L1291" s="3" t="s">
        <v>10218</v>
      </c>
      <c r="M1291" s="10" t="str">
        <f ca="1">IFERROR(__xludf.DUMMYFUNCTION("REGEXREPLACE(F148,""\D"", """")"),"#VALUE!")</f>
        <v>#VALUE!</v>
      </c>
    </row>
    <row r="1292" spans="1:13" ht="15.75" customHeight="1">
      <c r="A1292" s="1">
        <v>148</v>
      </c>
      <c r="B1292" s="3">
        <v>149</v>
      </c>
      <c r="C1292" s="3" t="s">
        <v>453</v>
      </c>
      <c r="D1292" s="3">
        <v>0.27700805392304639</v>
      </c>
      <c r="E1292" s="3">
        <v>0.29764359035459093</v>
      </c>
      <c r="F1292" s="3">
        <v>0.54166666666666663</v>
      </c>
      <c r="G1292" s="3">
        <v>8.3333333333333329E-2</v>
      </c>
      <c r="H1292" s="3">
        <v>0.12962962962962959</v>
      </c>
      <c r="I1292" s="3">
        <v>0.23148148148148151</v>
      </c>
      <c r="J1292" s="3">
        <v>5.4419929315236169E-2</v>
      </c>
      <c r="K1292" s="3">
        <v>24181.400000000031</v>
      </c>
      <c r="L1292" s="3" t="s">
        <v>10220</v>
      </c>
      <c r="M1292" s="10" t="str">
        <f ca="1">IFERROR(__xludf.DUMMYFUNCTION("REGEXREPLACE(F150,""\D"", """")"),"#VALUE!")</f>
        <v>#VALUE!</v>
      </c>
    </row>
    <row r="1293" spans="1:13" ht="15.75" customHeight="1">
      <c r="A1293" s="1">
        <v>149</v>
      </c>
      <c r="B1293" s="3">
        <v>150</v>
      </c>
      <c r="C1293" s="3" t="s">
        <v>455</v>
      </c>
      <c r="D1293" s="3">
        <v>0.1248943661971831</v>
      </c>
      <c r="E1293" s="3">
        <v>0.1197800588969308</v>
      </c>
      <c r="F1293" s="3">
        <v>0.6428571428571429</v>
      </c>
      <c r="G1293" s="3">
        <v>0.12857142857142859</v>
      </c>
      <c r="H1293" s="3">
        <v>0.12857142857142859</v>
      </c>
      <c r="I1293" s="3">
        <v>0.27142857142857141</v>
      </c>
      <c r="J1293" s="3">
        <v>2.7560217560217551E-2</v>
      </c>
      <c r="K1293" s="3">
        <v>7882.100000000004</v>
      </c>
      <c r="L1293" s="3" t="s">
        <v>10221</v>
      </c>
      <c r="M1293" s="10" t="str">
        <f ca="1">IFERROR(__xludf.DUMMYFUNCTION("REGEXREPLACE(F151,""\D"", """")"),"#VALUE!")</f>
        <v>#VALUE!</v>
      </c>
    </row>
    <row r="1294" spans="1:13" ht="15.75" customHeight="1">
      <c r="A1294" s="1">
        <v>150</v>
      </c>
      <c r="B1294" s="3">
        <v>151</v>
      </c>
      <c r="C1294" s="3" t="s">
        <v>458</v>
      </c>
      <c r="D1294" s="3">
        <v>0.17583702310173421</v>
      </c>
      <c r="E1294" s="3">
        <v>0.31967610859787521</v>
      </c>
      <c r="F1294" s="3">
        <v>0.61538461538461542</v>
      </c>
      <c r="G1294" s="3">
        <v>7.6923076923076927E-2</v>
      </c>
      <c r="H1294" s="3">
        <v>0.1230769230769231</v>
      </c>
      <c r="I1294" s="3">
        <v>0.23076923076923081</v>
      </c>
      <c r="J1294" s="3">
        <v>2.6690245924279651E-2</v>
      </c>
      <c r="K1294" s="3">
        <v>7291</v>
      </c>
      <c r="L1294" s="3" t="s">
        <v>10222</v>
      </c>
      <c r="M1294" s="10" t="str">
        <f ca="1">IFERROR(__xludf.DUMMYFUNCTION("REGEXREPLACE(F152,""\D"", """")"),"#VALUE!")</f>
        <v>#VALUE!</v>
      </c>
    </row>
    <row r="1295" spans="1:13" ht="15.75" customHeight="1">
      <c r="A1295" s="1">
        <v>151</v>
      </c>
      <c r="B1295" s="3">
        <v>152</v>
      </c>
      <c r="C1295" s="3" t="s">
        <v>460</v>
      </c>
      <c r="D1295" s="3">
        <v>0.15950621471821341</v>
      </c>
      <c r="E1295" s="3">
        <v>0.17519221858927869</v>
      </c>
      <c r="F1295" s="3">
        <v>0.55665024630541871</v>
      </c>
      <c r="G1295" s="3">
        <v>8.8669950738916259E-2</v>
      </c>
      <c r="H1295" s="3">
        <v>0.14285714285714279</v>
      </c>
      <c r="I1295" s="3">
        <v>0.2857142857142857</v>
      </c>
      <c r="J1295" s="3">
        <v>3.3986285508830733E-2</v>
      </c>
      <c r="K1295" s="3">
        <v>22980.7</v>
      </c>
      <c r="L1295" s="3" t="s">
        <v>10223</v>
      </c>
      <c r="M1295" s="10" t="str">
        <f ca="1">IFERROR(__xludf.DUMMYFUNCTION("REGEXREPLACE(F153,""\D"", """")"),"#VALUE!")</f>
        <v>#VALUE!</v>
      </c>
    </row>
    <row r="1296" spans="1:13" ht="15.75" customHeight="1">
      <c r="A1296" s="1">
        <v>152</v>
      </c>
      <c r="B1296" s="3">
        <v>153</v>
      </c>
      <c r="C1296" s="3" t="s">
        <v>462</v>
      </c>
      <c r="D1296" s="3">
        <v>0.36106408350953489</v>
      </c>
      <c r="E1296" s="3">
        <v>0.2625967758217817</v>
      </c>
      <c r="F1296" s="3">
        <v>0.56944444444444442</v>
      </c>
      <c r="G1296" s="3">
        <v>8.3333333333333329E-2</v>
      </c>
      <c r="H1296" s="3">
        <v>0.1111111111111111</v>
      </c>
      <c r="I1296" s="3">
        <v>0.22222222222222221</v>
      </c>
      <c r="J1296" s="3">
        <v>5.5328515596398911E-2</v>
      </c>
      <c r="K1296" s="3">
        <v>8430.8000000000084</v>
      </c>
      <c r="L1296" s="3" t="s">
        <v>10224</v>
      </c>
      <c r="M1296" s="10" t="str">
        <f ca="1">IFERROR(__xludf.DUMMYFUNCTION("REGEXREPLACE(F154,""\D"", """")"),"#VALUE!")</f>
        <v>#VALUE!</v>
      </c>
    </row>
    <row r="1297" spans="1:13" ht="15.75" customHeight="1">
      <c r="A1297" s="1">
        <v>153</v>
      </c>
      <c r="B1297" s="3">
        <v>154</v>
      </c>
      <c r="C1297" s="3" t="s">
        <v>464</v>
      </c>
      <c r="D1297" s="3">
        <v>0.21438535554253299</v>
      </c>
      <c r="E1297" s="3">
        <v>0.23322875714389871</v>
      </c>
      <c r="F1297" s="3">
        <v>0.54929577464788737</v>
      </c>
      <c r="G1297" s="3">
        <v>9.8591549295774641E-2</v>
      </c>
      <c r="H1297" s="3">
        <v>8.4507042253521125E-2</v>
      </c>
      <c r="I1297" s="3">
        <v>0.21126760563380281</v>
      </c>
      <c r="J1297" s="3">
        <v>3.0386005493743679E-2</v>
      </c>
      <c r="K1297" s="3">
        <v>8169.4000000000051</v>
      </c>
      <c r="L1297" s="3" t="s">
        <v>10225</v>
      </c>
      <c r="M1297" s="10" t="str">
        <f ca="1">IFERROR(__xludf.DUMMYFUNCTION("REGEXREPLACE(F155,""\D"", """")"),"#VALUE!")</f>
        <v>#VALUE!</v>
      </c>
    </row>
    <row r="1298" spans="1:13" ht="15.75" customHeight="1">
      <c r="A1298" s="1">
        <v>154</v>
      </c>
      <c r="B1298" s="3">
        <v>155</v>
      </c>
      <c r="C1298" s="3" t="s">
        <v>466</v>
      </c>
      <c r="D1298" s="3">
        <v>0.18209364349396129</v>
      </c>
      <c r="E1298" s="3">
        <v>0.24065371297798341</v>
      </c>
      <c r="F1298" s="3">
        <v>0.63636363636363635</v>
      </c>
      <c r="G1298" s="3">
        <v>0.10606060606060611</v>
      </c>
      <c r="H1298" s="3">
        <v>0.1262626262626263</v>
      </c>
      <c r="I1298" s="3">
        <v>0.26262626262626271</v>
      </c>
      <c r="J1298" s="3">
        <v>3.9800804177763077E-2</v>
      </c>
      <c r="K1298" s="3">
        <v>21971.799999999988</v>
      </c>
      <c r="L1298" s="3" t="s">
        <v>10226</v>
      </c>
      <c r="M1298" s="10" t="str">
        <f ca="1">IFERROR(__xludf.DUMMYFUNCTION("REGEXREPLACE(F156,""\D"", """")"),"#VALUE!")</f>
        <v>#VALUE!</v>
      </c>
    </row>
    <row r="1299" spans="1:13" ht="15.75" customHeight="1">
      <c r="A1299" s="1">
        <v>155</v>
      </c>
      <c r="B1299" s="3">
        <v>156</v>
      </c>
      <c r="C1299" s="3" t="s">
        <v>468</v>
      </c>
      <c r="D1299" s="3">
        <v>0.24677277580539339</v>
      </c>
      <c r="E1299" s="3">
        <v>0.2515708635456978</v>
      </c>
      <c r="F1299" s="3">
        <v>0.56302521008403361</v>
      </c>
      <c r="G1299" s="3">
        <v>9.2436974789915971E-2</v>
      </c>
      <c r="H1299" s="3">
        <v>0.16806722689075629</v>
      </c>
      <c r="I1299" s="3">
        <v>0.29411764705882348</v>
      </c>
      <c r="J1299" s="3">
        <v>5.6355589111079497E-2</v>
      </c>
      <c r="K1299" s="3">
        <v>13872.400000000031</v>
      </c>
      <c r="L1299" s="3" t="s">
        <v>10227</v>
      </c>
      <c r="M1299" s="10" t="str">
        <f ca="1">IFERROR(__xludf.DUMMYFUNCTION("REGEXREPLACE(F157,""\D"", """")"),"#VALUE!")</f>
        <v>#VALUE!</v>
      </c>
    </row>
    <row r="1300" spans="1:13" ht="15.75" customHeight="1">
      <c r="A1300" s="1">
        <v>156</v>
      </c>
      <c r="B1300" s="3">
        <v>157</v>
      </c>
      <c r="C1300" s="3" t="s">
        <v>470</v>
      </c>
      <c r="D1300" s="3">
        <v>0.1906608406486521</v>
      </c>
      <c r="E1300" s="3">
        <v>0.32610999596576562</v>
      </c>
      <c r="F1300" s="3">
        <v>0.63636363636363635</v>
      </c>
      <c r="G1300" s="3">
        <v>9.0909090909090912E-2</v>
      </c>
      <c r="H1300" s="3">
        <v>0.1038961038961039</v>
      </c>
      <c r="I1300" s="3">
        <v>0.19480519480519479</v>
      </c>
      <c r="J1300" s="3">
        <v>3.005289246706187E-2</v>
      </c>
      <c r="K1300" s="3">
        <v>8857.8000000000102</v>
      </c>
      <c r="L1300" s="3" t="s">
        <v>10228</v>
      </c>
      <c r="M1300" s="10" t="str">
        <f ca="1">IFERROR(__xludf.DUMMYFUNCTION("REGEXREPLACE(F158,""\D"", """")"),"#VALUE!")</f>
        <v>#VALUE!</v>
      </c>
    </row>
    <row r="1301" spans="1:13" ht="15.75" customHeight="1">
      <c r="A1301" s="1">
        <v>157</v>
      </c>
      <c r="B1301" s="3">
        <v>158</v>
      </c>
      <c r="C1301" s="3" t="s">
        <v>472</v>
      </c>
      <c r="D1301" s="3">
        <v>0.12862608943506421</v>
      </c>
      <c r="E1301" s="3">
        <v>0.13106977473171941</v>
      </c>
      <c r="F1301" s="3">
        <v>0.61061946902654862</v>
      </c>
      <c r="G1301" s="3">
        <v>7.9646017699115043E-2</v>
      </c>
      <c r="H1301" s="3">
        <v>0.1150442477876106</v>
      </c>
      <c r="I1301" s="3">
        <v>0.2831858407079646</v>
      </c>
      <c r="J1301" s="3">
        <v>2.154713742594631E-2</v>
      </c>
      <c r="K1301" s="3">
        <v>12631.600000000029</v>
      </c>
      <c r="L1301" s="3" t="s">
        <v>10229</v>
      </c>
      <c r="M1301" s="10" t="str">
        <f ca="1">IFERROR(__xludf.DUMMYFUNCTION("REGEXREPLACE(F159,""\D"", """")"),"#VALUE!")</f>
        <v>#VALUE!</v>
      </c>
    </row>
    <row r="1302" spans="1:13" ht="15.75" customHeight="1">
      <c r="A1302" s="1">
        <v>158</v>
      </c>
      <c r="B1302" s="3">
        <v>159</v>
      </c>
      <c r="C1302" s="3" t="s">
        <v>475</v>
      </c>
      <c r="D1302" s="3">
        <v>0.19030425291096489</v>
      </c>
      <c r="E1302" s="3">
        <v>0.66930938317635957</v>
      </c>
      <c r="F1302" s="3">
        <v>0.48076923076923078</v>
      </c>
      <c r="G1302" s="3">
        <v>5.9829059829059832E-2</v>
      </c>
      <c r="H1302" s="3">
        <v>4.7008547008547008E-2</v>
      </c>
      <c r="I1302" s="3">
        <v>0.1495726495726496</v>
      </c>
      <c r="J1302" s="3">
        <v>1.9010918080780589E-2</v>
      </c>
      <c r="K1302" s="3">
        <v>51855.799999999508</v>
      </c>
      <c r="L1302" s="3" t="s">
        <v>10230</v>
      </c>
      <c r="M1302" s="10" t="str">
        <f ca="1">IFERROR(__xludf.DUMMYFUNCTION("REGEXREPLACE(F160,""\D"", """")"),"#VALUE!")</f>
        <v>#VALUE!</v>
      </c>
    </row>
    <row r="1303" spans="1:13" ht="15.75" customHeight="1">
      <c r="A1303" s="1">
        <v>159</v>
      </c>
      <c r="B1303" s="3">
        <v>160</v>
      </c>
      <c r="C1303" s="3" t="s">
        <v>478</v>
      </c>
      <c r="D1303" s="3">
        <v>0.1635055709534444</v>
      </c>
      <c r="E1303" s="3">
        <v>0.29860088327606149</v>
      </c>
      <c r="F1303" s="3">
        <v>0.62874251497005984</v>
      </c>
      <c r="G1303" s="3">
        <v>8.9820359281437126E-2</v>
      </c>
      <c r="H1303" s="3">
        <v>0.1077844311377246</v>
      </c>
      <c r="I1303" s="3">
        <v>0.22754491017964071</v>
      </c>
      <c r="J1303" s="3">
        <v>2.9529028160122921E-2</v>
      </c>
      <c r="K1303" s="3">
        <v>18864.600000000031</v>
      </c>
      <c r="L1303" s="3" t="s">
        <v>10231</v>
      </c>
      <c r="M1303" s="10" t="str">
        <f ca="1">IFERROR(__xludf.DUMMYFUNCTION("REGEXREPLACE(F161,""\D"", """")"),"#VALUE!")</f>
        <v>#VALUE!</v>
      </c>
    </row>
    <row r="1304" spans="1:13" ht="15.75" customHeight="1">
      <c r="A1304" s="1">
        <v>160</v>
      </c>
      <c r="B1304" s="3">
        <v>161</v>
      </c>
      <c r="C1304" s="3" t="s">
        <v>481</v>
      </c>
      <c r="D1304" s="3">
        <v>0.18624921735613481</v>
      </c>
      <c r="E1304" s="3">
        <v>0.68834162388343312</v>
      </c>
      <c r="F1304" s="3">
        <v>0.46116504854368928</v>
      </c>
      <c r="G1304" s="3">
        <v>6.7961165048543687E-2</v>
      </c>
      <c r="H1304" s="3">
        <v>4.3689320388349523E-2</v>
      </c>
      <c r="I1304" s="3">
        <v>0.14563106796116501</v>
      </c>
      <c r="J1304" s="3">
        <v>1.7763193959224211E-2</v>
      </c>
      <c r="K1304" s="3">
        <v>23139.800000000021</v>
      </c>
      <c r="L1304" s="3" t="s">
        <v>10232</v>
      </c>
      <c r="M1304" s="10" t="str">
        <f ca="1">IFERROR(__xludf.DUMMYFUNCTION("REGEXREPLACE(F162,""\D"", """")"),"#VALUE!")</f>
        <v>#VALUE!</v>
      </c>
    </row>
    <row r="1305" spans="1:13" ht="15.75" customHeight="1">
      <c r="A1305" s="1">
        <v>161</v>
      </c>
      <c r="B1305" s="3">
        <v>162</v>
      </c>
      <c r="C1305" s="3" t="s">
        <v>483</v>
      </c>
      <c r="D1305" s="3">
        <v>0.1592239105688032</v>
      </c>
      <c r="E1305" s="3">
        <v>0.13651161820148691</v>
      </c>
      <c r="F1305" s="3">
        <v>0.6</v>
      </c>
      <c r="G1305" s="3">
        <v>0.10526315789473679</v>
      </c>
      <c r="H1305" s="3">
        <v>0.1368421052631579</v>
      </c>
      <c r="I1305" s="3">
        <v>0.31578947368421051</v>
      </c>
      <c r="J1305" s="3">
        <v>3.3896751381807637E-2</v>
      </c>
      <c r="K1305" s="3">
        <v>10947.700000000021</v>
      </c>
      <c r="L1305" s="3" t="s">
        <v>10233</v>
      </c>
      <c r="M1305" s="10" t="str">
        <f ca="1">IFERROR(__xludf.DUMMYFUNCTION("REGEXREPLACE(F163,""\D"", """")"),"#VALUE!")</f>
        <v>#VALUE!</v>
      </c>
    </row>
    <row r="1306" spans="1:13" ht="15.75" customHeight="1">
      <c r="A1306" s="1">
        <v>162</v>
      </c>
      <c r="B1306" s="3">
        <v>163</v>
      </c>
      <c r="C1306" s="3" t="s">
        <v>486</v>
      </c>
      <c r="D1306" s="3">
        <v>0.12297140872786209</v>
      </c>
      <c r="E1306" s="3">
        <v>0.16442508398585789</v>
      </c>
      <c r="F1306" s="3">
        <v>0.64444444444444449</v>
      </c>
      <c r="G1306" s="3">
        <v>0.1444444444444444</v>
      </c>
      <c r="H1306" s="3">
        <v>0.1444444444444444</v>
      </c>
      <c r="I1306" s="3">
        <v>0.31111111111111112</v>
      </c>
      <c r="J1306" s="3">
        <v>3.2295181638546902E-2</v>
      </c>
      <c r="K1306" s="3">
        <v>10284.400000000011</v>
      </c>
      <c r="L1306" s="3" t="s">
        <v>10234</v>
      </c>
      <c r="M1306" s="10" t="str">
        <f ca="1">IFERROR(__xludf.DUMMYFUNCTION("REGEXREPLACE(F164,""\D"", """")"),"#VALUE!")</f>
        <v>#VALUE!</v>
      </c>
    </row>
    <row r="1307" spans="1:13" ht="15.75" customHeight="1">
      <c r="A1307" s="1">
        <v>164</v>
      </c>
      <c r="B1307" s="3">
        <v>165</v>
      </c>
      <c r="C1307" s="3" t="s">
        <v>494</v>
      </c>
      <c r="D1307" s="3">
        <v>0.18990205343096131</v>
      </c>
      <c r="E1307" s="3">
        <v>0.16036638671453929</v>
      </c>
      <c r="F1307" s="3">
        <v>0.60927152317880795</v>
      </c>
      <c r="G1307" s="3">
        <v>0.17218543046357621</v>
      </c>
      <c r="H1307" s="3">
        <v>0.2185430463576159</v>
      </c>
      <c r="I1307" s="3">
        <v>0.39735099337748342</v>
      </c>
      <c r="J1307" s="3">
        <v>7.1048571771125973E-2</v>
      </c>
      <c r="K1307" s="3">
        <v>18384.500000000018</v>
      </c>
      <c r="L1307" s="3" t="s">
        <v>10236</v>
      </c>
      <c r="M1307" s="10" t="str">
        <f ca="1">IFERROR(__xludf.DUMMYFUNCTION("REGEXREPLACE(F166,""\D"", """")"),"#VALUE!")</f>
        <v>#VALUE!</v>
      </c>
    </row>
    <row r="1308" spans="1:13" ht="15.75" customHeight="1">
      <c r="A1308" s="1">
        <v>165</v>
      </c>
      <c r="B1308" s="3">
        <v>166</v>
      </c>
      <c r="C1308" s="3" t="s">
        <v>496</v>
      </c>
      <c r="D1308" s="3">
        <v>0.13655811088051539</v>
      </c>
      <c r="E1308" s="3">
        <v>0.19753064460996331</v>
      </c>
      <c r="F1308" s="3">
        <v>0.62318840579710144</v>
      </c>
      <c r="G1308" s="3">
        <v>0.1188405797101449</v>
      </c>
      <c r="H1308" s="3">
        <v>0.13043478260869559</v>
      </c>
      <c r="I1308" s="3">
        <v>0.28695652173913039</v>
      </c>
      <c r="J1308" s="3">
        <v>3.3031651521090583E-2</v>
      </c>
      <c r="K1308" s="3">
        <v>38318.899999999761</v>
      </c>
      <c r="L1308" s="3" t="s">
        <v>10237</v>
      </c>
      <c r="M1308" s="10" t="str">
        <f ca="1">IFERROR(__xludf.DUMMYFUNCTION("REGEXREPLACE(F167,""\D"", """")"),"#VALUE!")</f>
        <v>#VALUE!</v>
      </c>
    </row>
    <row r="1309" spans="1:13" ht="15.75" customHeight="1">
      <c r="A1309" s="1">
        <v>166</v>
      </c>
      <c r="B1309" s="3">
        <v>167</v>
      </c>
      <c r="C1309" s="3" t="s">
        <v>499</v>
      </c>
      <c r="D1309" s="3">
        <v>0.1846183796301461</v>
      </c>
      <c r="E1309" s="3">
        <v>0.38391846106206851</v>
      </c>
      <c r="F1309" s="3">
        <v>0.647887323943662</v>
      </c>
      <c r="G1309" s="3">
        <v>9.8591549295774641E-2</v>
      </c>
      <c r="H1309" s="3">
        <v>8.4507042253521125E-2</v>
      </c>
      <c r="I1309" s="3">
        <v>0.19718309859154931</v>
      </c>
      <c r="J1309" s="3">
        <v>2.6166969677062279E-2</v>
      </c>
      <c r="K1309" s="3">
        <v>7842.100000000004</v>
      </c>
      <c r="L1309" s="3" t="s">
        <v>10238</v>
      </c>
      <c r="M1309" s="10" t="str">
        <f ca="1">IFERROR(__xludf.DUMMYFUNCTION("REGEXREPLACE(F168,""\D"", """")"),"#VALUE!")</f>
        <v>#VALUE!</v>
      </c>
    </row>
    <row r="1310" spans="1:13" ht="15.75" customHeight="1">
      <c r="A1310" s="1">
        <v>167</v>
      </c>
      <c r="B1310" s="3">
        <v>168</v>
      </c>
      <c r="C1310" s="3" t="s">
        <v>502</v>
      </c>
      <c r="D1310" s="3">
        <v>0.1968618457498543</v>
      </c>
      <c r="E1310" s="3">
        <v>0.15791889027764661</v>
      </c>
      <c r="F1310" s="3">
        <v>0.58441558441558439</v>
      </c>
      <c r="G1310" s="3">
        <v>0.13636363636363641</v>
      </c>
      <c r="H1310" s="3">
        <v>0.11688311688311689</v>
      </c>
      <c r="I1310" s="3">
        <v>0.2792207792207792</v>
      </c>
      <c r="J1310" s="3">
        <v>4.6533467569954079E-2</v>
      </c>
      <c r="K1310" s="3">
        <v>17845.300000000021</v>
      </c>
      <c r="L1310" s="3" t="s">
        <v>10239</v>
      </c>
      <c r="M1310" s="10" t="str">
        <f ca="1">IFERROR(__xludf.DUMMYFUNCTION("REGEXREPLACE(F169,""\D"", """")"),"#VALUE!")</f>
        <v>#VALUE!</v>
      </c>
    </row>
    <row r="1311" spans="1:13" ht="15.75" customHeight="1">
      <c r="A1311" s="1">
        <v>168</v>
      </c>
      <c r="B1311" s="3">
        <v>169</v>
      </c>
      <c r="C1311" s="3" t="s">
        <v>504</v>
      </c>
      <c r="D1311" s="3">
        <v>0.19084214440848449</v>
      </c>
      <c r="E1311" s="3">
        <v>0.26512425071839862</v>
      </c>
      <c r="F1311" s="3">
        <v>0.49664429530201343</v>
      </c>
      <c r="G1311" s="3">
        <v>0.1208053691275168</v>
      </c>
      <c r="H1311" s="3">
        <v>0.1073825503355705</v>
      </c>
      <c r="I1311" s="3">
        <v>0.2348993288590604</v>
      </c>
      <c r="J1311" s="3">
        <v>4.0150976993596439E-2</v>
      </c>
      <c r="K1311" s="3">
        <v>16925.70000000003</v>
      </c>
      <c r="L1311" s="3" t="s">
        <v>10240</v>
      </c>
      <c r="M1311" s="10" t="str">
        <f ca="1">IFERROR(__xludf.DUMMYFUNCTION("REGEXREPLACE(F170,""\D"", """")"),"#VALUE!")</f>
        <v>#VALUE!</v>
      </c>
    </row>
    <row r="1312" spans="1:13" ht="15.75" customHeight="1">
      <c r="A1312" s="1">
        <v>170</v>
      </c>
      <c r="B1312" s="3">
        <v>171</v>
      </c>
      <c r="C1312" s="3" t="s">
        <v>509</v>
      </c>
      <c r="D1312" s="3">
        <v>0.1335002246726095</v>
      </c>
      <c r="E1312" s="3">
        <v>0.1462935313563232</v>
      </c>
      <c r="F1312" s="3">
        <v>0.60185185185185186</v>
      </c>
      <c r="G1312" s="3">
        <v>0.1157407407407407</v>
      </c>
      <c r="H1312" s="3">
        <v>0.12037037037037041</v>
      </c>
      <c r="I1312" s="3">
        <v>0.27314814814814808</v>
      </c>
      <c r="J1312" s="3">
        <v>2.9948076311585289E-2</v>
      </c>
      <c r="K1312" s="3">
        <v>23839.5</v>
      </c>
      <c r="L1312" s="3" t="s">
        <v>10242</v>
      </c>
      <c r="M1312" s="10" t="str">
        <f ca="1">IFERROR(__xludf.DUMMYFUNCTION("REGEXREPLACE(F172,""\D"", """")"),"#VALUE!")</f>
        <v>#VALUE!</v>
      </c>
    </row>
    <row r="1313" spans="1:13" ht="15.75" customHeight="1">
      <c r="A1313" s="1">
        <v>171</v>
      </c>
      <c r="B1313" s="3">
        <v>172</v>
      </c>
      <c r="C1313" s="3" t="s">
        <v>512</v>
      </c>
      <c r="D1313" s="3">
        <v>0.13431014546434161</v>
      </c>
      <c r="E1313" s="3">
        <v>0.19803216942818661</v>
      </c>
      <c r="F1313" s="3">
        <v>0.65292096219931273</v>
      </c>
      <c r="G1313" s="3">
        <v>0.1237113402061856</v>
      </c>
      <c r="H1313" s="3">
        <v>0.14776632302405501</v>
      </c>
      <c r="I1313" s="3">
        <v>0.28178694158075601</v>
      </c>
      <c r="J1313" s="3">
        <v>3.521584592244361E-2</v>
      </c>
      <c r="K1313" s="3">
        <v>30714.699999999899</v>
      </c>
      <c r="L1313" s="3" t="s">
        <v>10243</v>
      </c>
      <c r="M1313" s="10" t="str">
        <f ca="1">IFERROR(__xludf.DUMMYFUNCTION("REGEXREPLACE(F173,""\D"", """")"),"#VALUE!")</f>
        <v>#VALUE!</v>
      </c>
    </row>
    <row r="1314" spans="1:13" ht="15.75" customHeight="1">
      <c r="A1314" s="1">
        <v>172</v>
      </c>
      <c r="B1314" s="3">
        <v>173</v>
      </c>
      <c r="C1314" s="3" t="s">
        <v>514</v>
      </c>
      <c r="D1314" s="3">
        <v>0.1906779887128075</v>
      </c>
      <c r="E1314" s="3">
        <v>0.1073676925842942</v>
      </c>
      <c r="F1314" s="3">
        <v>0.63414634146341464</v>
      </c>
      <c r="G1314" s="3">
        <v>0.16463414634146339</v>
      </c>
      <c r="H1314" s="3">
        <v>0.18902439024390241</v>
      </c>
      <c r="I1314" s="3">
        <v>0.3902439024390244</v>
      </c>
      <c r="J1314" s="3">
        <v>6.486678483914797E-2</v>
      </c>
      <c r="K1314" s="3">
        <v>19342.500000000011</v>
      </c>
      <c r="L1314" s="3" t="s">
        <v>10244</v>
      </c>
      <c r="M1314" s="10" t="str">
        <f ca="1">IFERROR(__xludf.DUMMYFUNCTION("REGEXREPLACE(F174,""\D"", """")"),"#VALUE!")</f>
        <v>#VALUE!</v>
      </c>
    </row>
    <row r="1315" spans="1:13" ht="15.75" customHeight="1">
      <c r="A1315" s="1">
        <v>173</v>
      </c>
      <c r="B1315" s="3">
        <v>174</v>
      </c>
      <c r="C1315" s="3" t="s">
        <v>517</v>
      </c>
      <c r="D1315" s="3">
        <v>0.33569453939214211</v>
      </c>
      <c r="E1315" s="3">
        <v>0.2163698456753386</v>
      </c>
      <c r="F1315" s="3">
        <v>0.5977011494252874</v>
      </c>
      <c r="G1315" s="3">
        <v>0.12643678160919539</v>
      </c>
      <c r="H1315" s="3">
        <v>0.13793103448275859</v>
      </c>
      <c r="I1315" s="3">
        <v>0.27586206896551718</v>
      </c>
      <c r="J1315" s="3">
        <v>7.9066089445461479E-2</v>
      </c>
      <c r="K1315" s="3">
        <v>9829.4000000000124</v>
      </c>
      <c r="L1315" s="3" t="s">
        <v>10245</v>
      </c>
      <c r="M1315" s="10" t="str">
        <f ca="1">IFERROR(__xludf.DUMMYFUNCTION("REGEXREPLACE(F175,""\D"", """")"),"#VALUE!")</f>
        <v>#VALUE!</v>
      </c>
    </row>
    <row r="1316" spans="1:13" ht="15.75" customHeight="1">
      <c r="A1316" s="1">
        <v>174</v>
      </c>
      <c r="B1316" s="3">
        <v>175</v>
      </c>
      <c r="C1316" s="3" t="s">
        <v>520</v>
      </c>
      <c r="D1316" s="3">
        <v>0.20921415194661969</v>
      </c>
      <c r="E1316" s="3">
        <v>0.26199851196504292</v>
      </c>
      <c r="F1316" s="3">
        <v>0.58490566037735847</v>
      </c>
      <c r="G1316" s="3">
        <v>0.13207547169811321</v>
      </c>
      <c r="H1316" s="3">
        <v>3.7735849056603772E-2</v>
      </c>
      <c r="I1316" s="3">
        <v>0.2452830188679245</v>
      </c>
      <c r="J1316" s="3">
        <v>2.6536387472805401E-2</v>
      </c>
      <c r="K1316" s="3">
        <v>12225.90000000002</v>
      </c>
      <c r="L1316" s="3" t="s">
        <v>10246</v>
      </c>
      <c r="M1316" s="10" t="str">
        <f ca="1">IFERROR(__xludf.DUMMYFUNCTION("REGEXREPLACE(F176,""\D"", """")"),"#VALUE!")</f>
        <v>#VALUE!</v>
      </c>
    </row>
    <row r="1317" spans="1:13" ht="15.75" customHeight="1">
      <c r="A1317" s="1">
        <v>175</v>
      </c>
      <c r="B1317" s="3">
        <v>176</v>
      </c>
      <c r="C1317" s="3" t="s">
        <v>522</v>
      </c>
      <c r="D1317" s="3">
        <v>0.15078872377471761</v>
      </c>
      <c r="E1317" s="3">
        <v>0.51156426813241818</v>
      </c>
      <c r="F1317" s="3">
        <v>0.52941176470588236</v>
      </c>
      <c r="G1317" s="3">
        <v>6.535947712418301E-2</v>
      </c>
      <c r="H1317" s="3">
        <v>5.2287581699346407E-2</v>
      </c>
      <c r="I1317" s="3">
        <v>0.16339869281045749</v>
      </c>
      <c r="J1317" s="3">
        <v>1.462456146059872E-2</v>
      </c>
      <c r="K1317" s="3">
        <v>17382.500000000018</v>
      </c>
      <c r="L1317" s="3" t="s">
        <v>10247</v>
      </c>
      <c r="M1317" s="10" t="str">
        <f ca="1">IFERROR(__xludf.DUMMYFUNCTION("REGEXREPLACE(F177,""\D"", """")"),"#VALUE!")</f>
        <v>#VALUE!</v>
      </c>
    </row>
    <row r="1318" spans="1:13" ht="15.75" customHeight="1">
      <c r="A1318" s="1">
        <v>177</v>
      </c>
      <c r="B1318" s="3">
        <v>178</v>
      </c>
      <c r="C1318" s="3" t="s">
        <v>527</v>
      </c>
      <c r="D1318" s="3">
        <v>0.19679467394546049</v>
      </c>
      <c r="E1318" s="3">
        <v>0.42768373921081249</v>
      </c>
      <c r="F1318" s="3">
        <v>0.43902439024390238</v>
      </c>
      <c r="G1318" s="3">
        <v>0.11382113821138209</v>
      </c>
      <c r="H1318" s="3">
        <v>5.6910569105691047E-2</v>
      </c>
      <c r="I1318" s="3">
        <v>0.2113821138211382</v>
      </c>
      <c r="J1318" s="3">
        <v>2.7734423143419212E-2</v>
      </c>
      <c r="K1318" s="3">
        <v>13902.30000000003</v>
      </c>
      <c r="L1318" s="3" t="s">
        <v>10249</v>
      </c>
      <c r="M1318" s="10" t="str">
        <f ca="1">IFERROR(__xludf.DUMMYFUNCTION("REGEXREPLACE(F179,""\D"", """")"),"#VALUE!")</f>
        <v>#VALUE!</v>
      </c>
    </row>
    <row r="1319" spans="1:13" ht="15.75" customHeight="1">
      <c r="A1319" s="1">
        <v>178</v>
      </c>
      <c r="B1319" s="3">
        <v>179</v>
      </c>
      <c r="C1319" s="3" t="s">
        <v>529</v>
      </c>
      <c r="D1319" s="3">
        <v>0.24703808574388539</v>
      </c>
      <c r="E1319" s="3">
        <v>0.62295700845890989</v>
      </c>
      <c r="F1319" s="3">
        <v>0.51351351351351349</v>
      </c>
      <c r="G1319" s="3">
        <v>7.2072072072072071E-2</v>
      </c>
      <c r="H1319" s="3">
        <v>7.2072072072072071E-2</v>
      </c>
      <c r="I1319" s="3">
        <v>0.1711711711711712</v>
      </c>
      <c r="J1319" s="3">
        <v>2.8888872561505258E-2</v>
      </c>
      <c r="K1319" s="3">
        <v>12598.600000000029</v>
      </c>
      <c r="L1319" s="3" t="s">
        <v>10250</v>
      </c>
      <c r="M1319" s="10" t="str">
        <f ca="1">IFERROR(__xludf.DUMMYFUNCTION("REGEXREPLACE(F180,""\D"", """")"),"#VALUE!")</f>
        <v>#VALUE!</v>
      </c>
    </row>
    <row r="1320" spans="1:13" ht="15.75" customHeight="1">
      <c r="A1320" s="1">
        <v>182</v>
      </c>
      <c r="B1320" s="3">
        <v>183</v>
      </c>
      <c r="C1320" s="3" t="s">
        <v>543</v>
      </c>
      <c r="D1320" s="3">
        <v>0.21331636680522281</v>
      </c>
      <c r="E1320" s="3">
        <v>0.14695312970167751</v>
      </c>
      <c r="F1320" s="3">
        <v>0.60850111856823264</v>
      </c>
      <c r="G1320" s="3">
        <v>0.1051454138702461</v>
      </c>
      <c r="H1320" s="3">
        <v>0.1498881431767338</v>
      </c>
      <c r="I1320" s="3">
        <v>0.31319910514541388</v>
      </c>
      <c r="J1320" s="3">
        <v>5.2397663796070561E-2</v>
      </c>
      <c r="K1320" s="3">
        <v>50020.69999999959</v>
      </c>
      <c r="L1320" s="3" t="s">
        <v>10254</v>
      </c>
      <c r="M1320" s="10" t="str">
        <f ca="1">IFERROR(__xludf.DUMMYFUNCTION("REGEXREPLACE(F184,""\D"", """")"),"#VALUE!")</f>
        <v>#VALUE!</v>
      </c>
    </row>
    <row r="1321" spans="1:13" ht="15.75" customHeight="1">
      <c r="A1321" s="1">
        <v>183</v>
      </c>
      <c r="B1321" s="3">
        <v>184</v>
      </c>
      <c r="C1321" s="3" t="s">
        <v>546</v>
      </c>
      <c r="D1321" s="3">
        <v>0.18399542809200289</v>
      </c>
      <c r="E1321" s="3">
        <v>0.33986944860663842</v>
      </c>
      <c r="F1321" s="3">
        <v>0.60655737704918034</v>
      </c>
      <c r="G1321" s="3">
        <v>7.3770491803278687E-2</v>
      </c>
      <c r="H1321" s="3">
        <v>9.8360655737704916E-2</v>
      </c>
      <c r="I1321" s="3">
        <v>0.1967213114754098</v>
      </c>
      <c r="J1321" s="3">
        <v>2.7103406960957099E-2</v>
      </c>
      <c r="K1321" s="3">
        <v>13595.900000000031</v>
      </c>
      <c r="L1321" s="3" t="s">
        <v>10255</v>
      </c>
      <c r="M1321" s="10" t="str">
        <f ca="1">IFERROR(__xludf.DUMMYFUNCTION("REGEXREPLACE(F185,""\D"", """")"),"#VALUE!")</f>
        <v>#VALUE!</v>
      </c>
    </row>
    <row r="1322" spans="1:13" ht="15.75" customHeight="1">
      <c r="A1322" s="1">
        <v>184</v>
      </c>
      <c r="B1322" s="3">
        <v>185</v>
      </c>
      <c r="C1322" s="3" t="s">
        <v>548</v>
      </c>
      <c r="D1322" s="3">
        <v>0.1631130002104228</v>
      </c>
      <c r="E1322" s="3">
        <v>0.445156427349779</v>
      </c>
      <c r="F1322" s="3">
        <v>0.56382978723404253</v>
      </c>
      <c r="G1322" s="3">
        <v>7.4468085106382975E-2</v>
      </c>
      <c r="H1322" s="3">
        <v>0.1170212765957447</v>
      </c>
      <c r="I1322" s="3">
        <v>0.2021276595744681</v>
      </c>
      <c r="J1322" s="3">
        <v>2.5736587753311991E-2</v>
      </c>
      <c r="K1322" s="3">
        <v>10707.50000000002</v>
      </c>
      <c r="L1322" s="3" t="s">
        <v>10256</v>
      </c>
      <c r="M1322" s="10" t="str">
        <f ca="1">IFERROR(__xludf.DUMMYFUNCTION("REGEXREPLACE(F186,""\D"", """")"),"#VALUE!")</f>
        <v>#VALUE!</v>
      </c>
    </row>
    <row r="1323" spans="1:13" ht="15.75" customHeight="1">
      <c r="A1323" s="1">
        <v>185</v>
      </c>
      <c r="B1323" s="3">
        <v>186</v>
      </c>
      <c r="C1323" s="3" t="s">
        <v>550</v>
      </c>
      <c r="D1323" s="3">
        <v>0.28333291008055889</v>
      </c>
      <c r="E1323" s="3">
        <v>0.17086960787244779</v>
      </c>
      <c r="F1323" s="3">
        <v>0.57281553398058249</v>
      </c>
      <c r="G1323" s="3">
        <v>8.7378640776699032E-2</v>
      </c>
      <c r="H1323" s="3">
        <v>0.1067961165048544</v>
      </c>
      <c r="I1323" s="3">
        <v>0.25242718446601942</v>
      </c>
      <c r="J1323" s="3">
        <v>4.7107851727200008E-2</v>
      </c>
      <c r="K1323" s="3">
        <v>11700.40000000002</v>
      </c>
      <c r="L1323" s="3" t="s">
        <v>10257</v>
      </c>
      <c r="M1323" s="10" t="str">
        <f ca="1">IFERROR(__xludf.DUMMYFUNCTION("REGEXREPLACE(F187,""\D"", """")"),"#VALUE!")</f>
        <v>#VALUE!</v>
      </c>
    </row>
    <row r="1324" spans="1:13" ht="15.75" customHeight="1">
      <c r="A1324" s="1">
        <v>186</v>
      </c>
      <c r="B1324" s="3">
        <v>187</v>
      </c>
      <c r="C1324" s="3" t="s">
        <v>552</v>
      </c>
      <c r="D1324" s="3">
        <v>0.106568613779267</v>
      </c>
      <c r="E1324" s="3">
        <v>0.20973315620742319</v>
      </c>
      <c r="F1324" s="3">
        <v>0.625</v>
      </c>
      <c r="G1324" s="3">
        <v>0.1145833333333333</v>
      </c>
      <c r="H1324" s="3">
        <v>0.14583333333333329</v>
      </c>
      <c r="I1324" s="3">
        <v>0.29166666666666669</v>
      </c>
      <c r="J1324" s="3">
        <v>2.4770616533727939E-2</v>
      </c>
      <c r="K1324" s="3">
        <v>10158.00000000002</v>
      </c>
      <c r="L1324" s="3" t="s">
        <v>10258</v>
      </c>
      <c r="M1324" s="10" t="str">
        <f ca="1">IFERROR(__xludf.DUMMYFUNCTION("REGEXREPLACE(F188,""\D"", """")"),"#VALUE!")</f>
        <v>#VALUE!</v>
      </c>
    </row>
    <row r="1325" spans="1:13" ht="15.75" customHeight="1">
      <c r="A1325" s="1">
        <v>187</v>
      </c>
      <c r="B1325" s="3">
        <v>188</v>
      </c>
      <c r="C1325" s="3" t="s">
        <v>555</v>
      </c>
      <c r="D1325" s="3">
        <v>0.2257970833316863</v>
      </c>
      <c r="E1325" s="3">
        <v>9.288474246162301E-2</v>
      </c>
      <c r="F1325" s="3">
        <v>0.58333333333333337</v>
      </c>
      <c r="G1325" s="3">
        <v>7.2916666666666671E-2</v>
      </c>
      <c r="H1325" s="3">
        <v>0.23958333333333329</v>
      </c>
      <c r="I1325" s="3">
        <v>0.34375</v>
      </c>
      <c r="J1325" s="3">
        <v>5.3909474851503839E-2</v>
      </c>
      <c r="K1325" s="3">
        <v>11290.200000000021</v>
      </c>
      <c r="L1325" s="3" t="s">
        <v>10259</v>
      </c>
      <c r="M1325" s="10" t="str">
        <f ca="1">IFERROR(__xludf.DUMMYFUNCTION("REGEXREPLACE(F189,""\D"", """")"),"#VALUE!")</f>
        <v>#VALUE!</v>
      </c>
    </row>
    <row r="1326" spans="1:13" ht="15.75" customHeight="1">
      <c r="A1326" s="1">
        <v>188</v>
      </c>
      <c r="B1326" s="3">
        <v>189</v>
      </c>
      <c r="C1326" s="3" t="s">
        <v>558</v>
      </c>
      <c r="D1326" s="3">
        <v>0.1715242314915319</v>
      </c>
      <c r="E1326" s="3">
        <v>0.14262571003461319</v>
      </c>
      <c r="F1326" s="3">
        <v>0.65432098765432101</v>
      </c>
      <c r="G1326" s="3">
        <v>7.407407407407407E-2</v>
      </c>
      <c r="H1326" s="3">
        <v>0.22222222222222221</v>
      </c>
      <c r="I1326" s="3">
        <v>0.32098765432098758</v>
      </c>
      <c r="J1326" s="3">
        <v>3.883000013126716E-2</v>
      </c>
      <c r="K1326" s="3">
        <v>9599.3000000000102</v>
      </c>
      <c r="L1326" s="3" t="s">
        <v>10260</v>
      </c>
      <c r="M1326" s="10" t="str">
        <f ca="1">IFERROR(__xludf.DUMMYFUNCTION("REGEXREPLACE(F190,""\D"", """")"),"#VALUE!")</f>
        <v>#VALUE!</v>
      </c>
    </row>
    <row r="1327" spans="1:13" ht="15.75" customHeight="1">
      <c r="A1327" s="1">
        <v>189</v>
      </c>
      <c r="B1327" s="3">
        <v>190</v>
      </c>
      <c r="C1327" s="3" t="s">
        <v>561</v>
      </c>
      <c r="D1327" s="3">
        <v>0.18107116393519901</v>
      </c>
      <c r="E1327" s="3">
        <v>0.1747598286802112</v>
      </c>
      <c r="F1327" s="3">
        <v>0.60176991150442483</v>
      </c>
      <c r="G1327" s="3">
        <v>0.1415929203539823</v>
      </c>
      <c r="H1327" s="3">
        <v>0.15044247787610621</v>
      </c>
      <c r="I1327" s="3">
        <v>0.30973451327433632</v>
      </c>
      <c r="J1327" s="3">
        <v>4.9126028767959337E-2</v>
      </c>
      <c r="K1327" s="3">
        <v>12579.70000000003</v>
      </c>
      <c r="L1327" s="3" t="s">
        <v>10261</v>
      </c>
      <c r="M1327" s="10" t="str">
        <f ca="1">IFERROR(__xludf.DUMMYFUNCTION("REGEXREPLACE(F191,""\D"", """")"),"#VALUE!")</f>
        <v>#VALUE!</v>
      </c>
    </row>
    <row r="1328" spans="1:13" ht="15.75" customHeight="1">
      <c r="A1328" s="1">
        <v>192</v>
      </c>
      <c r="B1328" s="3">
        <v>193</v>
      </c>
      <c r="C1328" s="3" t="s">
        <v>570</v>
      </c>
      <c r="D1328" s="3">
        <v>0.14920839048984599</v>
      </c>
      <c r="E1328" s="3">
        <v>0.22828665264485021</v>
      </c>
      <c r="F1328" s="3">
        <v>0.54320987654320985</v>
      </c>
      <c r="G1328" s="3">
        <v>8.6419753086419748E-2</v>
      </c>
      <c r="H1328" s="3">
        <v>0.16049382716049379</v>
      </c>
      <c r="I1328" s="3">
        <v>0.27160493827160492</v>
      </c>
      <c r="J1328" s="3">
        <v>3.0432383568348511E-2</v>
      </c>
      <c r="K1328" s="3">
        <v>9467.1000000000113</v>
      </c>
      <c r="L1328" s="3" t="s">
        <v>10264</v>
      </c>
      <c r="M1328" s="10" t="str">
        <f ca="1">IFERROR(__xludf.DUMMYFUNCTION("REGEXREPLACE(F194,""\D"", """")"),"#VALUE!")</f>
        <v>#VALUE!</v>
      </c>
    </row>
    <row r="1329" spans="1:13" ht="15.75" customHeight="1">
      <c r="A1329" s="1">
        <v>193</v>
      </c>
      <c r="B1329" s="3">
        <v>194</v>
      </c>
      <c r="C1329" s="3" t="s">
        <v>572</v>
      </c>
      <c r="D1329" s="3">
        <v>0.15097112629346701</v>
      </c>
      <c r="E1329" s="3">
        <v>0.1123872758455929</v>
      </c>
      <c r="F1329" s="3">
        <v>0.63157894736842102</v>
      </c>
      <c r="G1329" s="3">
        <v>0.1157894736842105</v>
      </c>
      <c r="H1329" s="3">
        <v>0.16842105263157889</v>
      </c>
      <c r="I1329" s="3">
        <v>0.33684210526315789</v>
      </c>
      <c r="J1329" s="3">
        <v>3.8262645647122957E-2</v>
      </c>
      <c r="K1329" s="3">
        <v>10972.300000000019</v>
      </c>
      <c r="L1329" s="3" t="s">
        <v>10265</v>
      </c>
      <c r="M1329" s="10" t="str">
        <f ca="1">IFERROR(__xludf.DUMMYFUNCTION("REGEXREPLACE(F195,""\D"", """")"),"#VALUE!")</f>
        <v>#VALUE!</v>
      </c>
    </row>
    <row r="1330" spans="1:13" ht="15.75" customHeight="1">
      <c r="A1330" s="1">
        <v>197</v>
      </c>
      <c r="B1330" s="3">
        <v>198</v>
      </c>
      <c r="C1330" s="3" t="s">
        <v>586</v>
      </c>
      <c r="D1330" s="3">
        <v>0.18948997700710121</v>
      </c>
      <c r="E1330" s="3">
        <v>0.12187232989300049</v>
      </c>
      <c r="F1330" s="3">
        <v>0.59836065573770492</v>
      </c>
      <c r="G1330" s="3">
        <v>0.1721311475409836</v>
      </c>
      <c r="H1330" s="3">
        <v>9.8360655737704916E-2</v>
      </c>
      <c r="I1330" s="3">
        <v>0.31147540983606559</v>
      </c>
      <c r="J1330" s="3">
        <v>4.543613620588785E-2</v>
      </c>
      <c r="K1330" s="3">
        <v>13503.500000000029</v>
      </c>
      <c r="L1330" s="3" t="s">
        <v>10269</v>
      </c>
      <c r="M1330" s="10" t="str">
        <f ca="1">IFERROR(__xludf.DUMMYFUNCTION("REGEXREPLACE(F199,""\D"", """")"),"#VALUE!")</f>
        <v>#VALUE!</v>
      </c>
    </row>
    <row r="1331" spans="1:13" ht="15.75" customHeight="1">
      <c r="A1331" s="1">
        <v>198</v>
      </c>
      <c r="B1331" s="3">
        <v>199</v>
      </c>
      <c r="C1331" s="3" t="s">
        <v>588</v>
      </c>
      <c r="D1331" s="3">
        <v>0.17991155266285291</v>
      </c>
      <c r="E1331" s="3">
        <v>6.9193508558266503E-2</v>
      </c>
      <c r="F1331" s="3">
        <v>0.6588235294117647</v>
      </c>
      <c r="G1331" s="3">
        <v>0.18823529411764711</v>
      </c>
      <c r="H1331" s="3">
        <v>0.12941176470588239</v>
      </c>
      <c r="I1331" s="3">
        <v>0.3411764705882353</v>
      </c>
      <c r="J1331" s="3">
        <v>5.1125310270292823E-2</v>
      </c>
      <c r="K1331" s="3">
        <v>9525.0000000000109</v>
      </c>
      <c r="L1331" s="3" t="s">
        <v>10270</v>
      </c>
      <c r="M1331" s="10" t="str">
        <f ca="1">IFERROR(__xludf.DUMMYFUNCTION("REGEXREPLACE(F200,""\D"", """")"),"#VALUE!")</f>
        <v>#VALUE!</v>
      </c>
    </row>
    <row r="1332" spans="1:13" ht="15.75" customHeight="1">
      <c r="A1332" s="1">
        <v>200</v>
      </c>
      <c r="B1332" s="3">
        <v>201</v>
      </c>
      <c r="C1332" s="3" t="s">
        <v>594</v>
      </c>
      <c r="D1332" s="3">
        <v>0.1920423313004726</v>
      </c>
      <c r="E1332" s="3">
        <v>9.3854024244662132E-2</v>
      </c>
      <c r="F1332" s="3">
        <v>0.65094339622641506</v>
      </c>
      <c r="G1332" s="3">
        <v>0.17924528301886791</v>
      </c>
      <c r="H1332" s="3">
        <v>0.13207547169811321</v>
      </c>
      <c r="I1332" s="3">
        <v>0.32075471698113212</v>
      </c>
      <c r="J1332" s="3">
        <v>5.4846624729509838E-2</v>
      </c>
      <c r="K1332" s="3">
        <v>11589.800000000019</v>
      </c>
      <c r="L1332" s="3" t="s">
        <v>10272</v>
      </c>
      <c r="M1332" s="10" t="str">
        <f ca="1">IFERROR(__xludf.DUMMYFUNCTION("REGEXREPLACE(F202,""\D"", """")"),"#VALUE!")</f>
        <v>#VALUE!</v>
      </c>
    </row>
    <row r="1333" spans="1:13" ht="15.75" customHeight="1">
      <c r="A1333" s="1">
        <v>202</v>
      </c>
      <c r="B1333" s="3">
        <v>203</v>
      </c>
      <c r="C1333" s="3" t="s">
        <v>599</v>
      </c>
      <c r="D1333" s="3">
        <v>0.153043140847306</v>
      </c>
      <c r="E1333" s="3">
        <v>9.8264533850891622E-2</v>
      </c>
      <c r="F1333" s="3">
        <v>0.64077669902912626</v>
      </c>
      <c r="G1333" s="3">
        <v>0.1553398058252427</v>
      </c>
      <c r="H1333" s="3">
        <v>0.12621359223300971</v>
      </c>
      <c r="I1333" s="3">
        <v>0.3300970873786408</v>
      </c>
      <c r="J1333" s="3">
        <v>3.927940842158599E-2</v>
      </c>
      <c r="K1333" s="3">
        <v>11702.400000000031</v>
      </c>
      <c r="L1333" s="3" t="s">
        <v>10274</v>
      </c>
      <c r="M1333" s="10" t="str">
        <f ca="1">IFERROR(__xludf.DUMMYFUNCTION("REGEXREPLACE(F204,""\D"", """")"),"#VALUE!")</f>
        <v>#VALUE!</v>
      </c>
    </row>
    <row r="1334" spans="1:13" ht="15.75" customHeight="1">
      <c r="A1334" s="1">
        <v>203</v>
      </c>
      <c r="B1334" s="3">
        <v>204</v>
      </c>
      <c r="C1334" s="3" t="s">
        <v>602</v>
      </c>
      <c r="D1334" s="3">
        <v>0.21383120159728031</v>
      </c>
      <c r="E1334" s="3">
        <v>0.31065750101078682</v>
      </c>
      <c r="F1334" s="3">
        <v>0.55785123966942152</v>
      </c>
      <c r="G1334" s="3">
        <v>8.2644628099173556E-2</v>
      </c>
      <c r="H1334" s="3">
        <v>0.1115702479338843</v>
      </c>
      <c r="I1334" s="3">
        <v>0.23966942148760331</v>
      </c>
      <c r="J1334" s="3">
        <v>3.8763743756145719E-2</v>
      </c>
      <c r="K1334" s="3">
        <v>27528.6</v>
      </c>
      <c r="L1334" s="3" t="s">
        <v>10275</v>
      </c>
      <c r="M1334" s="10" t="str">
        <f ca="1">IFERROR(__xludf.DUMMYFUNCTION("REGEXREPLACE(F205,""\D"", """")"),"#VALUE!")</f>
        <v>#VALUE!</v>
      </c>
    </row>
    <row r="1335" spans="1:13" ht="15.75" customHeight="1">
      <c r="A1335" s="1">
        <v>204</v>
      </c>
      <c r="B1335" s="3">
        <v>205</v>
      </c>
      <c r="C1335" s="3" t="s">
        <v>604</v>
      </c>
      <c r="D1335" s="3">
        <v>0.151765706327747</v>
      </c>
      <c r="E1335" s="3">
        <v>0.60824826699678503</v>
      </c>
      <c r="F1335" s="3">
        <v>0.54011741682974557</v>
      </c>
      <c r="G1335" s="3">
        <v>6.0665362035225052E-2</v>
      </c>
      <c r="H1335" s="3">
        <v>5.6751467710371817E-2</v>
      </c>
      <c r="I1335" s="3">
        <v>0.16046966731898241</v>
      </c>
      <c r="J1335" s="3">
        <v>1.6911351109162479E-2</v>
      </c>
      <c r="K1335" s="3">
        <v>54751.999999999469</v>
      </c>
      <c r="L1335" s="3" t="s">
        <v>10276</v>
      </c>
      <c r="M1335" s="10" t="str">
        <f ca="1">IFERROR(__xludf.DUMMYFUNCTION("REGEXREPLACE(F206,""\D"", """")"),"#VALUE!")</f>
        <v>#VALUE!</v>
      </c>
    </row>
    <row r="1336" spans="1:13" ht="15.75" customHeight="1">
      <c r="A1336" s="1">
        <v>206</v>
      </c>
      <c r="B1336" s="3">
        <v>207</v>
      </c>
      <c r="C1336" s="3" t="s">
        <v>611</v>
      </c>
      <c r="D1336" s="3">
        <v>0.20148618268241369</v>
      </c>
      <c r="E1336" s="3">
        <v>0.2437752717289029</v>
      </c>
      <c r="F1336" s="3">
        <v>0.5490196078431373</v>
      </c>
      <c r="G1336" s="3">
        <v>9.8039215686274508E-2</v>
      </c>
      <c r="H1336" s="3">
        <v>0.13071895424836599</v>
      </c>
      <c r="I1336" s="3">
        <v>0.25490196078431371</v>
      </c>
      <c r="J1336" s="3">
        <v>4.2239085607279472E-2</v>
      </c>
      <c r="K1336" s="3">
        <v>18100.500000000029</v>
      </c>
      <c r="L1336" s="3" t="s">
        <v>10278</v>
      </c>
      <c r="M1336" s="10" t="str">
        <f ca="1">IFERROR(__xludf.DUMMYFUNCTION("REGEXREPLACE(F208,""\D"", """")"),"#VALUE!")</f>
        <v>#VALUE!</v>
      </c>
    </row>
    <row r="1337" spans="1:13" ht="15.75" customHeight="1">
      <c r="A1337" s="1">
        <v>209</v>
      </c>
      <c r="B1337" s="3">
        <v>210</v>
      </c>
      <c r="C1337" s="3" t="s">
        <v>623</v>
      </c>
      <c r="D1337" s="3">
        <v>0.1732435754694103</v>
      </c>
      <c r="E1337" s="3">
        <v>0.48353545166095219</v>
      </c>
      <c r="F1337" s="3">
        <v>0.52078239608801957</v>
      </c>
      <c r="G1337" s="3">
        <v>7.5794621026894868E-2</v>
      </c>
      <c r="H1337" s="3">
        <v>8.3129584352078234E-2</v>
      </c>
      <c r="I1337" s="3">
        <v>0.1809290953545232</v>
      </c>
      <c r="J1337" s="3">
        <v>2.630186969395501E-2</v>
      </c>
      <c r="K1337" s="3">
        <v>46495.499999999651</v>
      </c>
      <c r="L1337" s="3" t="s">
        <v>10281</v>
      </c>
      <c r="M1337" s="10" t="str">
        <f ca="1">IFERROR(__xludf.DUMMYFUNCTION("REGEXREPLACE(F211,""\D"", """")"),"#VALUE!")</f>
        <v>#VALUE!</v>
      </c>
    </row>
    <row r="1338" spans="1:13" ht="15.75" customHeight="1">
      <c r="A1338" s="1">
        <v>211</v>
      </c>
      <c r="B1338" s="3">
        <v>212</v>
      </c>
      <c r="C1338" s="3" t="s">
        <v>628</v>
      </c>
      <c r="D1338" s="3">
        <v>0.2235003893254052</v>
      </c>
      <c r="E1338" s="3">
        <v>0.31786859387308342</v>
      </c>
      <c r="F1338" s="3">
        <v>0.55789473684210522</v>
      </c>
      <c r="G1338" s="3">
        <v>9.4736842105263161E-2</v>
      </c>
      <c r="H1338" s="3">
        <v>9.4736842105263161E-2</v>
      </c>
      <c r="I1338" s="3">
        <v>0.22105263157894739</v>
      </c>
      <c r="J1338" s="3">
        <v>3.5696083751639303E-2</v>
      </c>
      <c r="K1338" s="3">
        <v>10864.00000000002</v>
      </c>
      <c r="L1338" s="3" t="s">
        <v>10283</v>
      </c>
      <c r="M1338" s="10" t="str">
        <f ca="1">IFERROR(__xludf.DUMMYFUNCTION("REGEXREPLACE(F213,""\D"", """")"),"#VALUE!")</f>
        <v>#VALUE!</v>
      </c>
    </row>
    <row r="1339" spans="1:13" ht="15.75" customHeight="1">
      <c r="A1339" s="1">
        <v>212</v>
      </c>
      <c r="B1339" s="3">
        <v>213</v>
      </c>
      <c r="C1339" s="3" t="s">
        <v>630</v>
      </c>
      <c r="D1339" s="3">
        <v>0.25412690705333107</v>
      </c>
      <c r="E1339" s="3">
        <v>0.18140539607719899</v>
      </c>
      <c r="F1339" s="3">
        <v>0.61111111111111116</v>
      </c>
      <c r="G1339" s="3">
        <v>7.407407407407407E-2</v>
      </c>
      <c r="H1339" s="3">
        <v>0.22222222222222221</v>
      </c>
      <c r="I1339" s="3">
        <v>0.35185185185185192</v>
      </c>
      <c r="J1339" s="3">
        <v>5.3301968030010367E-2</v>
      </c>
      <c r="K1339" s="3">
        <v>6159.9000000000005</v>
      </c>
      <c r="L1339" s="3" t="s">
        <v>10284</v>
      </c>
      <c r="M1339" s="10" t="str">
        <f ca="1">IFERROR(__xludf.DUMMYFUNCTION("REGEXREPLACE(F214,""\D"", """")"),"#VALUE!")</f>
        <v>#VALUE!</v>
      </c>
    </row>
    <row r="1340" spans="1:13" ht="15.75" customHeight="1">
      <c r="A1340" s="1">
        <v>214</v>
      </c>
      <c r="B1340" s="3">
        <v>215</v>
      </c>
      <c r="C1340" s="3" t="s">
        <v>636</v>
      </c>
      <c r="D1340" s="3">
        <v>0.15348196465630851</v>
      </c>
      <c r="E1340" s="3">
        <v>0.1230267447567473</v>
      </c>
      <c r="F1340" s="3">
        <v>0.64583333333333337</v>
      </c>
      <c r="G1340" s="3">
        <v>0.13541666666666671</v>
      </c>
      <c r="H1340" s="3">
        <v>0.16666666666666671</v>
      </c>
      <c r="I1340" s="3">
        <v>0.35416666666666669</v>
      </c>
      <c r="J1340" s="3">
        <v>4.2384311366153241E-2</v>
      </c>
      <c r="K1340" s="3">
        <v>11325.200000000021</v>
      </c>
      <c r="L1340" s="3" t="s">
        <v>10286</v>
      </c>
      <c r="M1340" s="10" t="str">
        <f ca="1">IFERROR(__xludf.DUMMYFUNCTION("REGEXREPLACE(F216,""\D"", """")"),"#VALUE!")</f>
        <v>#VALUE!</v>
      </c>
    </row>
    <row r="1341" spans="1:13" ht="15.75" customHeight="1">
      <c r="A1341" s="1">
        <v>215</v>
      </c>
      <c r="B1341" s="3">
        <v>216</v>
      </c>
      <c r="C1341" s="3" t="s">
        <v>639</v>
      </c>
      <c r="D1341" s="3">
        <v>0.11508303531541331</v>
      </c>
      <c r="E1341" s="3">
        <v>0.17010872250548609</v>
      </c>
      <c r="F1341" s="3">
        <v>0.64864864864864868</v>
      </c>
      <c r="G1341" s="3">
        <v>0.1891891891891892</v>
      </c>
      <c r="H1341" s="3">
        <v>9.45945945945946E-2</v>
      </c>
      <c r="I1341" s="3">
        <v>0.3108108108108108</v>
      </c>
      <c r="J1341" s="3">
        <v>2.6822937125848739E-2</v>
      </c>
      <c r="K1341" s="3">
        <v>8329.2000000000062</v>
      </c>
      <c r="L1341" s="3" t="s">
        <v>10287</v>
      </c>
      <c r="M1341" s="10" t="str">
        <f ca="1">IFERROR(__xludf.DUMMYFUNCTION("REGEXREPLACE(F217,""\D"", """")"),"#VALUE!")</f>
        <v>#VALUE!</v>
      </c>
    </row>
    <row r="1342" spans="1:13" ht="15.75" customHeight="1">
      <c r="A1342" s="1">
        <v>218</v>
      </c>
      <c r="B1342" s="3">
        <v>219</v>
      </c>
      <c r="C1342" s="3" t="s">
        <v>647</v>
      </c>
      <c r="D1342" s="3">
        <v>0.13565265537869381</v>
      </c>
      <c r="E1342" s="3">
        <v>0.2086989770842882</v>
      </c>
      <c r="F1342" s="3">
        <v>0.61538461538461542</v>
      </c>
      <c r="G1342" s="3">
        <v>7.6923076923076927E-2</v>
      </c>
      <c r="H1342" s="3">
        <v>0.14423076923076919</v>
      </c>
      <c r="I1342" s="3">
        <v>0.25961538461538458</v>
      </c>
      <c r="J1342" s="3">
        <v>2.5295113769447569E-2</v>
      </c>
      <c r="K1342" s="3">
        <v>11584.200000000021</v>
      </c>
      <c r="L1342" s="3" t="s">
        <v>10290</v>
      </c>
      <c r="M1342" s="10" t="str">
        <f ca="1">IFERROR(__xludf.DUMMYFUNCTION("REGEXREPLACE(F220,""\D"", """")"),"#VALUE!")</f>
        <v>#VALUE!</v>
      </c>
    </row>
    <row r="1343" spans="1:13" ht="15.75" customHeight="1">
      <c r="A1343" s="1">
        <v>220</v>
      </c>
      <c r="B1343" s="3">
        <v>221</v>
      </c>
      <c r="C1343" s="3" t="s">
        <v>655</v>
      </c>
      <c r="D1343" s="3">
        <v>0.2009517293227886</v>
      </c>
      <c r="E1343" s="3">
        <v>0.1691939818185364</v>
      </c>
      <c r="F1343" s="3">
        <v>0.5714285714285714</v>
      </c>
      <c r="G1343" s="3">
        <v>0.13533834586466159</v>
      </c>
      <c r="H1343" s="3">
        <v>0.112781954887218</v>
      </c>
      <c r="I1343" s="3">
        <v>0.26315789473684209</v>
      </c>
      <c r="J1343" s="3">
        <v>4.5851181396209431E-2</v>
      </c>
      <c r="K1343" s="3">
        <v>15776.000000000029</v>
      </c>
      <c r="L1343" s="3" t="s">
        <v>10292</v>
      </c>
      <c r="M1343" s="10" t="str">
        <f ca="1">IFERROR(__xludf.DUMMYFUNCTION("REGEXREPLACE(F222,""\D"", """")"),"#VALUE!")</f>
        <v>#VALUE!</v>
      </c>
    </row>
    <row r="1344" spans="1:13" ht="15.75" customHeight="1">
      <c r="A1344" s="1">
        <v>221</v>
      </c>
      <c r="B1344" s="3">
        <v>222</v>
      </c>
      <c r="C1344" s="3" t="s">
        <v>657</v>
      </c>
      <c r="D1344" s="3">
        <v>0.25655023279133349</v>
      </c>
      <c r="E1344" s="3">
        <v>0.19761117966356501</v>
      </c>
      <c r="F1344" s="3">
        <v>0.58974358974358976</v>
      </c>
      <c r="G1344" s="3">
        <v>7.6923076923076927E-2</v>
      </c>
      <c r="H1344" s="3">
        <v>0.15384615384615391</v>
      </c>
      <c r="I1344" s="3">
        <v>0.25641025641025639</v>
      </c>
      <c r="J1344" s="3">
        <v>4.7397516264744963E-2</v>
      </c>
      <c r="K1344" s="3">
        <v>8856.4000000000087</v>
      </c>
      <c r="L1344" s="3" t="s">
        <v>10293</v>
      </c>
      <c r="M1344" s="10" t="str">
        <f ca="1">IFERROR(__xludf.DUMMYFUNCTION("REGEXREPLACE(F223,""\D"", """")"),"#VALUE!")</f>
        <v>#VALUE!</v>
      </c>
    </row>
    <row r="1345" spans="1:13" ht="15.75" customHeight="1">
      <c r="A1345" s="1">
        <v>222</v>
      </c>
      <c r="B1345" s="3">
        <v>223</v>
      </c>
      <c r="C1345" s="3" t="s">
        <v>659</v>
      </c>
      <c r="D1345" s="3">
        <v>0.115226622709086</v>
      </c>
      <c r="E1345" s="3">
        <v>0.1409262961539138</v>
      </c>
      <c r="F1345" s="3">
        <v>0.61702127659574468</v>
      </c>
      <c r="G1345" s="3">
        <v>0.1170212765957447</v>
      </c>
      <c r="H1345" s="3">
        <v>0.15957446808510639</v>
      </c>
      <c r="I1345" s="3">
        <v>0.30851063829787229</v>
      </c>
      <c r="J1345" s="3">
        <v>2.8475436130990239E-2</v>
      </c>
      <c r="K1345" s="3">
        <v>10422.40000000002</v>
      </c>
      <c r="L1345" s="3" t="s">
        <v>10294</v>
      </c>
      <c r="M1345" s="10" t="str">
        <f ca="1">IFERROR(__xludf.DUMMYFUNCTION("REGEXREPLACE(F224,""\D"", """")"),"#VALUE!")</f>
        <v>#VALUE!</v>
      </c>
    </row>
    <row r="1346" spans="1:13" ht="15.75" customHeight="1">
      <c r="A1346" s="1">
        <v>224</v>
      </c>
      <c r="B1346" s="3">
        <v>225</v>
      </c>
      <c r="C1346" s="3" t="s">
        <v>666</v>
      </c>
      <c r="D1346" s="3">
        <v>0.1365234058910309</v>
      </c>
      <c r="E1346" s="3">
        <v>0.13056276954596779</v>
      </c>
      <c r="F1346" s="3">
        <v>0.67213114754098358</v>
      </c>
      <c r="G1346" s="3">
        <v>0.21311475409836059</v>
      </c>
      <c r="H1346" s="3">
        <v>0.10655737704918029</v>
      </c>
      <c r="I1346" s="3">
        <v>0.36065573770491799</v>
      </c>
      <c r="J1346" s="3">
        <v>3.814804263144668E-2</v>
      </c>
      <c r="K1346" s="3">
        <v>13593.600000000029</v>
      </c>
      <c r="L1346" s="3" t="s">
        <v>10296</v>
      </c>
      <c r="M1346" s="10" t="str">
        <f ca="1">IFERROR(__xludf.DUMMYFUNCTION("REGEXREPLACE(F226,""\D"", """")"),"#VALUE!")</f>
        <v>#VALUE!</v>
      </c>
    </row>
    <row r="1347" spans="1:13" ht="15.75" customHeight="1">
      <c r="A1347" s="1">
        <v>225</v>
      </c>
      <c r="B1347" s="3">
        <v>226</v>
      </c>
      <c r="C1347" s="3" t="s">
        <v>668</v>
      </c>
      <c r="D1347" s="3">
        <v>0.14315476104774319</v>
      </c>
      <c r="E1347" s="3">
        <v>0.2160734040930036</v>
      </c>
      <c r="F1347" s="3">
        <v>0.71084337349397586</v>
      </c>
      <c r="G1347" s="3">
        <v>0.18072289156626509</v>
      </c>
      <c r="H1347" s="3">
        <v>8.4337349397590355E-2</v>
      </c>
      <c r="I1347" s="3">
        <v>0.30120481927710852</v>
      </c>
      <c r="J1347" s="3">
        <v>3.1016827090943479E-2</v>
      </c>
      <c r="K1347" s="3">
        <v>9201.1000000000095</v>
      </c>
      <c r="L1347" s="3" t="s">
        <v>10297</v>
      </c>
      <c r="M1347" s="10" t="str">
        <f ca="1">IFERROR(__xludf.DUMMYFUNCTION("REGEXREPLACE(F227,""\D"", """")"),"#VALUE!")</f>
        <v>#VALUE!</v>
      </c>
    </row>
    <row r="1348" spans="1:13" ht="15.75" customHeight="1">
      <c r="A1348" s="1">
        <v>227</v>
      </c>
      <c r="B1348" s="3">
        <v>228</v>
      </c>
      <c r="C1348" s="3" t="s">
        <v>674</v>
      </c>
      <c r="D1348" s="3">
        <v>0.19519861120545659</v>
      </c>
      <c r="E1348" s="3">
        <v>0.17413808211766901</v>
      </c>
      <c r="F1348" s="3">
        <v>0.61956521739130432</v>
      </c>
      <c r="G1348" s="3">
        <v>0.11956521739130439</v>
      </c>
      <c r="H1348" s="3">
        <v>0.1630434782608696</v>
      </c>
      <c r="I1348" s="3">
        <v>0.30434782608695649</v>
      </c>
      <c r="J1348" s="3">
        <v>4.9324788383776179E-2</v>
      </c>
      <c r="K1348" s="3">
        <v>10446.10000000002</v>
      </c>
      <c r="L1348" s="3" t="s">
        <v>10299</v>
      </c>
      <c r="M1348" s="10" t="str">
        <f ca="1">IFERROR(__xludf.DUMMYFUNCTION("REGEXREPLACE(F229,""\D"", """")"),"#VALUE!")</f>
        <v>#VALUE!</v>
      </c>
    </row>
    <row r="1349" spans="1:13" ht="15.75" customHeight="1">
      <c r="A1349" s="1">
        <v>228</v>
      </c>
      <c r="B1349" s="3">
        <v>229</v>
      </c>
      <c r="C1349" s="3" t="s">
        <v>677</v>
      </c>
      <c r="D1349" s="3">
        <v>0.2064829912439948</v>
      </c>
      <c r="E1349" s="3">
        <v>0.40851185434225562</v>
      </c>
      <c r="F1349" s="3">
        <v>0.55905511811023623</v>
      </c>
      <c r="G1349" s="3">
        <v>5.5118110236220472E-2</v>
      </c>
      <c r="H1349" s="3">
        <v>9.4488188976377951E-2</v>
      </c>
      <c r="I1349" s="3">
        <v>0.1889763779527559</v>
      </c>
      <c r="J1349" s="3">
        <v>2.5408109715816481E-2</v>
      </c>
      <c r="K1349" s="3">
        <v>13601.30000000003</v>
      </c>
      <c r="L1349" s="3" t="s">
        <v>10300</v>
      </c>
      <c r="M1349" s="10" t="str">
        <f ca="1">IFERROR(__xludf.DUMMYFUNCTION("REGEXREPLACE(F230,""\D"", """")"),"#VALUE!")</f>
        <v>#VALUE!</v>
      </c>
    </row>
    <row r="1350" spans="1:13" ht="15.75" customHeight="1">
      <c r="A1350" s="1">
        <v>229</v>
      </c>
      <c r="B1350" s="3">
        <v>230</v>
      </c>
      <c r="C1350" s="3" t="s">
        <v>679</v>
      </c>
      <c r="D1350" s="3">
        <v>0.14876123594431559</v>
      </c>
      <c r="E1350" s="3">
        <v>0.10666209599893341</v>
      </c>
      <c r="F1350" s="3">
        <v>0.625</v>
      </c>
      <c r="G1350" s="3">
        <v>0.109375</v>
      </c>
      <c r="H1350" s="3">
        <v>0.1875</v>
      </c>
      <c r="I1350" s="3">
        <v>0.3125</v>
      </c>
      <c r="J1350" s="3">
        <v>3.6746767257111637E-2</v>
      </c>
      <c r="K1350" s="3">
        <v>6948.3000000000029</v>
      </c>
      <c r="L1350" s="3" t="s">
        <v>10301</v>
      </c>
      <c r="M1350" s="10" t="str">
        <f ca="1">IFERROR(__xludf.DUMMYFUNCTION("REGEXREPLACE(F231,""\D"", """")"),"#VALUE!")</f>
        <v>#VALUE!</v>
      </c>
    </row>
    <row r="1351" spans="1:13" ht="15.75" customHeight="1">
      <c r="A1351" s="1">
        <v>231</v>
      </c>
      <c r="B1351" s="3">
        <v>232</v>
      </c>
      <c r="C1351" s="3" t="s">
        <v>684</v>
      </c>
      <c r="D1351" s="3">
        <v>0.19582185697754889</v>
      </c>
      <c r="E1351" s="3">
        <v>0.59064213748456074</v>
      </c>
      <c r="F1351" s="3">
        <v>0.66386554621848737</v>
      </c>
      <c r="G1351" s="3">
        <v>0.1260504201680672</v>
      </c>
      <c r="H1351" s="3">
        <v>5.8823529411764712E-2</v>
      </c>
      <c r="I1351" s="3">
        <v>0.2016806722689076</v>
      </c>
      <c r="J1351" s="3">
        <v>2.9838769099191361E-2</v>
      </c>
      <c r="K1351" s="3">
        <v>11995.50000000004</v>
      </c>
      <c r="L1351" s="3" t="s">
        <v>10303</v>
      </c>
      <c r="M1351" s="10" t="str">
        <f ca="1">IFERROR(__xludf.DUMMYFUNCTION("REGEXREPLACE(F233,""\D"", """")"),"#VALUE!")</f>
        <v>#VALUE!</v>
      </c>
    </row>
    <row r="1352" spans="1:13" ht="15.75" customHeight="1">
      <c r="A1352" s="1">
        <v>232</v>
      </c>
      <c r="B1352" s="3">
        <v>233</v>
      </c>
      <c r="C1352" s="3" t="s">
        <v>687</v>
      </c>
      <c r="D1352" s="3">
        <v>0.1690381504842714</v>
      </c>
      <c r="E1352" s="3">
        <v>0.20799282176017431</v>
      </c>
      <c r="F1352" s="3">
        <v>0.62978723404255321</v>
      </c>
      <c r="G1352" s="3">
        <v>0.1106382978723404</v>
      </c>
      <c r="H1352" s="3">
        <v>0.1148936170212766</v>
      </c>
      <c r="I1352" s="3">
        <v>0.25531914893617019</v>
      </c>
      <c r="J1352" s="3">
        <v>3.6261823429613871E-2</v>
      </c>
      <c r="K1352" s="3">
        <v>26868.5</v>
      </c>
      <c r="L1352" s="3" t="s">
        <v>10304</v>
      </c>
      <c r="M1352" s="10" t="str">
        <f ca="1">IFERROR(__xludf.DUMMYFUNCTION("REGEXREPLACE(F234,""\D"", """")"),"#VALUE!")</f>
        <v>#VALUE!</v>
      </c>
    </row>
    <row r="1353" spans="1:13" ht="15.75" customHeight="1">
      <c r="A1353" s="1">
        <v>233</v>
      </c>
      <c r="B1353" s="3">
        <v>234</v>
      </c>
      <c r="C1353" s="3" t="s">
        <v>690</v>
      </c>
      <c r="D1353" s="3">
        <v>0.2008522334596039</v>
      </c>
      <c r="E1353" s="3">
        <v>0.17355466359587821</v>
      </c>
      <c r="F1353" s="3">
        <v>0.5321100917431193</v>
      </c>
      <c r="G1353" s="3">
        <v>0.1100917431192661</v>
      </c>
      <c r="H1353" s="3">
        <v>0.1284403669724771</v>
      </c>
      <c r="I1353" s="3">
        <v>0.26605504587155959</v>
      </c>
      <c r="J1353" s="3">
        <v>4.3017423414984247E-2</v>
      </c>
      <c r="K1353" s="3">
        <v>12608.900000000031</v>
      </c>
      <c r="L1353" s="3" t="s">
        <v>10305</v>
      </c>
      <c r="M1353" s="10" t="str">
        <f ca="1">IFERROR(__xludf.DUMMYFUNCTION("REGEXREPLACE(F235,""\D"", """")"),"#VALUE!")</f>
        <v>#VALUE!</v>
      </c>
    </row>
    <row r="1354" spans="1:13" ht="15.75" customHeight="1">
      <c r="A1354" s="1">
        <v>234</v>
      </c>
      <c r="B1354" s="3">
        <v>235</v>
      </c>
      <c r="C1354" s="3" t="s">
        <v>692</v>
      </c>
      <c r="D1354" s="3">
        <v>0.13222203795534751</v>
      </c>
      <c r="E1354" s="3">
        <v>0.14536851690585331</v>
      </c>
      <c r="F1354" s="3">
        <v>0.60869565217391308</v>
      </c>
      <c r="G1354" s="3">
        <v>0.13043478260869559</v>
      </c>
      <c r="H1354" s="3">
        <v>0.11801242236024841</v>
      </c>
      <c r="I1354" s="3">
        <v>0.29192546583850931</v>
      </c>
      <c r="J1354" s="3">
        <v>3.075763209238697E-2</v>
      </c>
      <c r="K1354" s="3">
        <v>17924.700000000012</v>
      </c>
      <c r="L1354" s="3" t="s">
        <v>10306</v>
      </c>
      <c r="M1354" s="10" t="str">
        <f ca="1">IFERROR(__xludf.DUMMYFUNCTION("REGEXREPLACE(F236,""\D"", """")"),"#VALUE!")</f>
        <v>#VALUE!</v>
      </c>
    </row>
    <row r="1355" spans="1:13" ht="15.75" customHeight="1">
      <c r="A1355" s="1">
        <v>235</v>
      </c>
      <c r="B1355" s="3">
        <v>236</v>
      </c>
      <c r="C1355" s="3" t="s">
        <v>694</v>
      </c>
      <c r="D1355" s="3">
        <v>0.2457034293255495</v>
      </c>
      <c r="E1355" s="3">
        <v>8.5036372421680093E-2</v>
      </c>
      <c r="F1355" s="3">
        <v>0.61333333333333329</v>
      </c>
      <c r="G1355" s="3">
        <v>0.21333333333333329</v>
      </c>
      <c r="H1355" s="3">
        <v>0.08</v>
      </c>
      <c r="I1355" s="3">
        <v>0.32</v>
      </c>
      <c r="J1355" s="3">
        <v>5.5923471140073802E-2</v>
      </c>
      <c r="K1355" s="3">
        <v>8994.0000000000091</v>
      </c>
      <c r="L1355" s="3" t="s">
        <v>10307</v>
      </c>
      <c r="M1355" s="10" t="str">
        <f ca="1">IFERROR(__xludf.DUMMYFUNCTION("REGEXREPLACE(F237,""\D"", """")"),"#VALUE!")</f>
        <v>#VALUE!</v>
      </c>
    </row>
    <row r="1356" spans="1:13" ht="15.75" customHeight="1">
      <c r="A1356" s="1">
        <v>236</v>
      </c>
      <c r="B1356" s="3">
        <v>237</v>
      </c>
      <c r="C1356" s="3" t="s">
        <v>696</v>
      </c>
      <c r="D1356" s="3">
        <v>0.11877626219620289</v>
      </c>
      <c r="E1356" s="3">
        <v>0.19910245432848361</v>
      </c>
      <c r="F1356" s="3">
        <v>0.64189189189189189</v>
      </c>
      <c r="G1356" s="3">
        <v>0.1148648648648649</v>
      </c>
      <c r="H1356" s="3">
        <v>0.13513513513513509</v>
      </c>
      <c r="I1356" s="3">
        <v>0.26351351351351349</v>
      </c>
      <c r="J1356" s="3">
        <v>2.7590464348265769E-2</v>
      </c>
      <c r="K1356" s="3">
        <v>15783.500000000029</v>
      </c>
      <c r="L1356" s="3" t="s">
        <v>10308</v>
      </c>
      <c r="M1356" s="10" t="str">
        <f ca="1">IFERROR(__xludf.DUMMYFUNCTION("REGEXREPLACE(F238,""\D"", """")"),"#VALUE!")</f>
        <v>#VALUE!</v>
      </c>
    </row>
    <row r="1357" spans="1:13" ht="15.75" customHeight="1">
      <c r="A1357" s="1">
        <v>237</v>
      </c>
      <c r="B1357" s="3">
        <v>238</v>
      </c>
      <c r="C1357" s="3" t="s">
        <v>699</v>
      </c>
      <c r="D1357" s="3">
        <v>0.18723547508628921</v>
      </c>
      <c r="E1357" s="3">
        <v>0.2074121849053854</v>
      </c>
      <c r="F1357" s="3">
        <v>0.625</v>
      </c>
      <c r="G1357" s="3">
        <v>0.119047619047619</v>
      </c>
      <c r="H1357" s="3">
        <v>0.125</v>
      </c>
      <c r="I1357" s="3">
        <v>0.29464285714285721</v>
      </c>
      <c r="J1357" s="3">
        <v>4.4299072920208037E-2</v>
      </c>
      <c r="K1357" s="3">
        <v>38618.799999999799</v>
      </c>
      <c r="L1357" s="3" t="s">
        <v>10309</v>
      </c>
      <c r="M1357" s="10" t="str">
        <f ca="1">IFERROR(__xludf.DUMMYFUNCTION("REGEXREPLACE(F239,""\D"", """")"),"#VALUE!")</f>
        <v>#VALUE!</v>
      </c>
    </row>
    <row r="1358" spans="1:13" ht="15.75" customHeight="1">
      <c r="A1358" s="1">
        <v>239</v>
      </c>
      <c r="B1358" s="3">
        <v>240</v>
      </c>
      <c r="C1358" s="3" t="s">
        <v>706</v>
      </c>
      <c r="D1358" s="3">
        <v>0.17043457095370371</v>
      </c>
      <c r="E1358" s="3">
        <v>0.25699730817463118</v>
      </c>
      <c r="F1358" s="3">
        <v>0.61316872427983538</v>
      </c>
      <c r="G1358" s="3">
        <v>9.0534979423868317E-2</v>
      </c>
      <c r="H1358" s="3">
        <v>0.13168724279835389</v>
      </c>
      <c r="I1358" s="3">
        <v>0.25925925925925919</v>
      </c>
      <c r="J1358" s="3">
        <v>3.5477444153244907E-2</v>
      </c>
      <c r="K1358" s="3">
        <v>26087.099999999959</v>
      </c>
      <c r="L1358" s="3" t="s">
        <v>10311</v>
      </c>
      <c r="M1358" s="10" t="str">
        <f ca="1">IFERROR(__xludf.DUMMYFUNCTION("REGEXREPLACE(F241,""\D"", """")"),"#VALUE!")</f>
        <v>#VALUE!</v>
      </c>
    </row>
    <row r="1359" spans="1:13" ht="15.75" customHeight="1">
      <c r="A1359" s="1">
        <v>240</v>
      </c>
      <c r="B1359" s="3">
        <v>241</v>
      </c>
      <c r="C1359" s="3" t="s">
        <v>709</v>
      </c>
      <c r="D1359" s="3">
        <v>0.1547816465513569</v>
      </c>
      <c r="E1359" s="3">
        <v>0.38733657039138342</v>
      </c>
      <c r="F1359" s="3">
        <v>0.63387978142076506</v>
      </c>
      <c r="G1359" s="3">
        <v>8.1967213114754092E-2</v>
      </c>
      <c r="H1359" s="3">
        <v>0.1147540983606557</v>
      </c>
      <c r="I1359" s="3">
        <v>0.2076502732240437</v>
      </c>
      <c r="J1359" s="3">
        <v>2.7805833242656109E-2</v>
      </c>
      <c r="K1359" s="3">
        <v>19936.500000000011</v>
      </c>
      <c r="L1359" s="3" t="s">
        <v>10312</v>
      </c>
      <c r="M1359" s="10" t="str">
        <f ca="1">IFERROR(__xludf.DUMMYFUNCTION("REGEXREPLACE(F242,""\D"", """")"),"#VALUE!")</f>
        <v>#VALUE!</v>
      </c>
    </row>
    <row r="1360" spans="1:13" ht="15.75" customHeight="1">
      <c r="A1360" s="1">
        <v>241</v>
      </c>
      <c r="B1360" s="3">
        <v>242</v>
      </c>
      <c r="C1360" s="3" t="s">
        <v>712</v>
      </c>
      <c r="D1360" s="3">
        <v>0.1151730191632957</v>
      </c>
      <c r="E1360" s="3">
        <v>0.82750374384503633</v>
      </c>
      <c r="F1360" s="3">
        <v>0.54585152838427953</v>
      </c>
      <c r="G1360" s="3">
        <v>3.9301310043668117E-2</v>
      </c>
      <c r="H1360" s="3">
        <v>4.3668122270742363E-2</v>
      </c>
      <c r="I1360" s="3">
        <v>0.1222707423580786</v>
      </c>
      <c r="J1360" s="3">
        <v>7.9241824270445491E-3</v>
      </c>
      <c r="K1360" s="3">
        <v>23478.099999999991</v>
      </c>
      <c r="L1360" s="3" t="s">
        <v>10313</v>
      </c>
      <c r="M1360" s="10" t="str">
        <f ca="1">IFERROR(__xludf.DUMMYFUNCTION("REGEXREPLACE(F243,""\D"", """")"),"#VALUE!")</f>
        <v>#VALUE!</v>
      </c>
    </row>
    <row r="1361" spans="1:13" ht="15.75" customHeight="1">
      <c r="A1361" s="1">
        <v>243</v>
      </c>
      <c r="B1361" s="3">
        <v>244</v>
      </c>
      <c r="C1361" s="3" t="s">
        <v>718</v>
      </c>
      <c r="D1361" s="3">
        <v>0.2284740725991771</v>
      </c>
      <c r="E1361" s="3">
        <v>0.15201103271882141</v>
      </c>
      <c r="F1361" s="3">
        <v>0.6292134831460674</v>
      </c>
      <c r="G1361" s="3">
        <v>0.1348314606741573</v>
      </c>
      <c r="H1361" s="3">
        <v>0.101123595505618</v>
      </c>
      <c r="I1361" s="3">
        <v>0.2696629213483146</v>
      </c>
      <c r="J1361" s="3">
        <v>4.6651522438523683E-2</v>
      </c>
      <c r="K1361" s="3">
        <v>10055.300000000019</v>
      </c>
      <c r="L1361" s="3" t="s">
        <v>10315</v>
      </c>
      <c r="M1361" s="10" t="str">
        <f ca="1">IFERROR(__xludf.DUMMYFUNCTION("REGEXREPLACE(F245,""\D"", """")"),"#VALUE!")</f>
        <v>#VALUE!</v>
      </c>
    </row>
    <row r="1362" spans="1:13" ht="15.75" customHeight="1">
      <c r="A1362" s="1">
        <v>245</v>
      </c>
      <c r="B1362" s="3">
        <v>246</v>
      </c>
      <c r="C1362" s="3" t="s">
        <v>723</v>
      </c>
      <c r="D1362" s="3">
        <v>0.23717142456871571</v>
      </c>
      <c r="E1362" s="3">
        <v>0.2225739830573481</v>
      </c>
      <c r="F1362" s="3">
        <v>0.56716417910447758</v>
      </c>
      <c r="G1362" s="3">
        <v>0.16417910447761189</v>
      </c>
      <c r="H1362" s="3">
        <v>0.11940298507462691</v>
      </c>
      <c r="I1362" s="3">
        <v>0.28358208955223879</v>
      </c>
      <c r="J1362" s="3">
        <v>5.7635460905716293E-2</v>
      </c>
      <c r="K1362" s="3">
        <v>7527.2000000000044</v>
      </c>
      <c r="L1362" s="3" t="s">
        <v>10317</v>
      </c>
      <c r="M1362" s="10" t="str">
        <f ca="1">IFERROR(__xludf.DUMMYFUNCTION("REGEXREPLACE(F247,""\D"", """")"),"#VALUE!")</f>
        <v>#VALUE!</v>
      </c>
    </row>
    <row r="1363" spans="1:13" ht="15.75" customHeight="1">
      <c r="A1363" s="1">
        <v>246</v>
      </c>
      <c r="B1363" s="3">
        <v>247</v>
      </c>
      <c r="C1363" s="3" t="s">
        <v>725</v>
      </c>
      <c r="D1363" s="3">
        <v>0.2096805328638994</v>
      </c>
      <c r="E1363" s="3">
        <v>0.17574677115015669</v>
      </c>
      <c r="F1363" s="3">
        <v>0.62857142857142856</v>
      </c>
      <c r="G1363" s="3">
        <v>8.5714285714285715E-2</v>
      </c>
      <c r="H1363" s="3">
        <v>0.16190476190476191</v>
      </c>
      <c r="I1363" s="3">
        <v>0.29523809523809519</v>
      </c>
      <c r="J1363" s="3">
        <v>4.4420045092568972E-2</v>
      </c>
      <c r="K1363" s="3">
        <v>11692.200000000021</v>
      </c>
      <c r="L1363" s="3" t="s">
        <v>10318</v>
      </c>
      <c r="M1363" s="10" t="str">
        <f ca="1">IFERROR(__xludf.DUMMYFUNCTION("REGEXREPLACE(F248,""\D"", """")"),"#VALUE!")</f>
        <v>#VALUE!</v>
      </c>
    </row>
    <row r="1364" spans="1:13" ht="15.75" customHeight="1">
      <c r="A1364" s="1">
        <v>247</v>
      </c>
      <c r="B1364" s="3">
        <v>248</v>
      </c>
      <c r="C1364" s="3" t="s">
        <v>727</v>
      </c>
      <c r="D1364" s="3">
        <v>0.18729143309921081</v>
      </c>
      <c r="E1364" s="3">
        <v>0.35173628837958387</v>
      </c>
      <c r="F1364" s="3">
        <v>0.55641025641025643</v>
      </c>
      <c r="G1364" s="3">
        <v>0.1051282051282051</v>
      </c>
      <c r="H1364" s="3">
        <v>9.4871794871794868E-2</v>
      </c>
      <c r="I1364" s="3">
        <v>0.23333333333333331</v>
      </c>
      <c r="J1364" s="3">
        <v>3.613354068564624E-2</v>
      </c>
      <c r="K1364" s="3">
        <v>45228.299999999668</v>
      </c>
      <c r="L1364" s="3" t="s">
        <v>10319</v>
      </c>
      <c r="M1364" s="10" t="str">
        <f ca="1">IFERROR(__xludf.DUMMYFUNCTION("REGEXREPLACE(F249,""\D"", """")"),"#VALUE!")</f>
        <v>#VALUE!</v>
      </c>
    </row>
    <row r="1365" spans="1:13" ht="15.75" customHeight="1">
      <c r="A1365" s="1">
        <v>248</v>
      </c>
      <c r="B1365" s="3">
        <v>249</v>
      </c>
      <c r="C1365" s="3" t="s">
        <v>730</v>
      </c>
      <c r="D1365" s="3">
        <v>0.1375118329552063</v>
      </c>
      <c r="E1365" s="3">
        <v>0.27434081110037373</v>
      </c>
      <c r="F1365" s="3">
        <v>0.59134615384615385</v>
      </c>
      <c r="G1365" s="3">
        <v>9.1346153846153841E-2</v>
      </c>
      <c r="H1365" s="3">
        <v>0.125</v>
      </c>
      <c r="I1365" s="3">
        <v>0.26923076923076922</v>
      </c>
      <c r="J1365" s="3">
        <v>2.7697910361198071E-2</v>
      </c>
      <c r="K1365" s="3">
        <v>22992.400000000001</v>
      </c>
      <c r="L1365" s="3" t="s">
        <v>10320</v>
      </c>
      <c r="M1365" s="10" t="str">
        <f ca="1">IFERROR(__xludf.DUMMYFUNCTION("REGEXREPLACE(F250,""\D"", """")"),"#VALUE!")</f>
        <v>#VALUE!</v>
      </c>
    </row>
    <row r="1366" spans="1:13" ht="15.75" customHeight="1">
      <c r="A1366" s="1">
        <v>249</v>
      </c>
      <c r="B1366" s="3">
        <v>250</v>
      </c>
      <c r="C1366" s="3" t="s">
        <v>733</v>
      </c>
      <c r="D1366" s="3">
        <v>0.18598201645730419</v>
      </c>
      <c r="E1366" s="3">
        <v>0.43840897741301238</v>
      </c>
      <c r="F1366" s="3">
        <v>0.504</v>
      </c>
      <c r="G1366" s="3">
        <v>6.4000000000000001E-2</v>
      </c>
      <c r="H1366" s="3">
        <v>6.5600000000000006E-2</v>
      </c>
      <c r="I1366" s="3">
        <v>0.1792</v>
      </c>
      <c r="J1366" s="3">
        <v>2.3214670497642979E-2</v>
      </c>
      <c r="K1366" s="3">
        <v>68903.799999999581</v>
      </c>
      <c r="L1366" s="3" t="s">
        <v>10321</v>
      </c>
      <c r="M1366" s="10" t="str">
        <f ca="1">IFERROR(__xludf.DUMMYFUNCTION("REGEXREPLACE(F251,""\D"", """")"),"#VALUE!")</f>
        <v>#VALUE!</v>
      </c>
    </row>
    <row r="1367" spans="1:13" ht="15.75" customHeight="1">
      <c r="A1367" s="1">
        <v>250</v>
      </c>
      <c r="B1367" s="3">
        <v>251</v>
      </c>
      <c r="C1367" s="3" t="s">
        <v>735</v>
      </c>
      <c r="D1367" s="3">
        <v>0.16229690290457599</v>
      </c>
      <c r="E1367" s="3">
        <v>0.2127412149419883</v>
      </c>
      <c r="F1367" s="3">
        <v>0.62721893491124259</v>
      </c>
      <c r="G1367" s="3">
        <v>0.1420118343195266</v>
      </c>
      <c r="H1367" s="3">
        <v>8.2840236686390539E-2</v>
      </c>
      <c r="I1367" s="3">
        <v>0.28402366863905332</v>
      </c>
      <c r="J1367" s="3">
        <v>3.2865143047794497E-2</v>
      </c>
      <c r="K1367" s="3">
        <v>19995.70000000003</v>
      </c>
      <c r="L1367" s="3" t="s">
        <v>10322</v>
      </c>
      <c r="M1367" s="10" t="str">
        <f ca="1">IFERROR(__xludf.DUMMYFUNCTION("REGEXREPLACE(F252,""\D"", """")"),"#VALUE!")</f>
        <v>#VALUE!</v>
      </c>
    </row>
    <row r="1368" spans="1:13" ht="15.75" customHeight="1">
      <c r="A1368" s="1">
        <v>251</v>
      </c>
      <c r="B1368" s="3">
        <v>252</v>
      </c>
      <c r="C1368" s="3" t="s">
        <v>738</v>
      </c>
      <c r="D1368" s="3">
        <v>0.1346467171834177</v>
      </c>
      <c r="E1368" s="3">
        <v>0.22380018680931671</v>
      </c>
      <c r="F1368" s="3">
        <v>0.62195121951219512</v>
      </c>
      <c r="G1368" s="3">
        <v>0.10365853658536579</v>
      </c>
      <c r="H1368" s="3">
        <v>0.125</v>
      </c>
      <c r="I1368" s="3">
        <v>0.27743902439024393</v>
      </c>
      <c r="J1368" s="3">
        <v>2.9617156701687061E-2</v>
      </c>
      <c r="K1368" s="3">
        <v>35328.699999999822</v>
      </c>
      <c r="L1368" s="3" t="s">
        <v>10323</v>
      </c>
      <c r="M1368" s="10" t="str">
        <f ca="1">IFERROR(__xludf.DUMMYFUNCTION("REGEXREPLACE(F253,""\D"", """")"),"#VALUE!")</f>
        <v>#VALUE!</v>
      </c>
    </row>
    <row r="1369" spans="1:13" ht="15.75" customHeight="1">
      <c r="A1369" s="1">
        <v>255</v>
      </c>
      <c r="B1369" s="3">
        <v>256</v>
      </c>
      <c r="C1369" s="3" t="s">
        <v>753</v>
      </c>
      <c r="D1369" s="3">
        <v>0.21353833404305969</v>
      </c>
      <c r="E1369" s="3">
        <v>0.22785452679790699</v>
      </c>
      <c r="F1369" s="3">
        <v>0.61111111111111116</v>
      </c>
      <c r="G1369" s="3">
        <v>8.3333333333333329E-2</v>
      </c>
      <c r="H1369" s="3">
        <v>0.14814814814814811</v>
      </c>
      <c r="I1369" s="3">
        <v>0.26851851851851849</v>
      </c>
      <c r="J1369" s="3">
        <v>4.2462256500408281E-2</v>
      </c>
      <c r="K1369" s="3">
        <v>12061.300000000019</v>
      </c>
      <c r="L1369" s="3" t="s">
        <v>10327</v>
      </c>
      <c r="M1369" s="10" t="str">
        <f ca="1">IFERROR(__xludf.DUMMYFUNCTION("REGEXREPLACE(F257,""\D"", """")"),"#VALUE!")</f>
        <v>#VALUE!</v>
      </c>
    </row>
    <row r="1370" spans="1:13" ht="15.75" customHeight="1">
      <c r="A1370" s="1">
        <v>256</v>
      </c>
      <c r="B1370" s="3">
        <v>257</v>
      </c>
      <c r="C1370" s="3" t="s">
        <v>755</v>
      </c>
      <c r="D1370" s="3">
        <v>0.17715041273258619</v>
      </c>
      <c r="E1370" s="3">
        <v>0.2020676593999646</v>
      </c>
      <c r="F1370" s="3">
        <v>0.59836065573770492</v>
      </c>
      <c r="G1370" s="3">
        <v>6.5573770491803282E-2</v>
      </c>
      <c r="H1370" s="3">
        <v>0.16393442622950821</v>
      </c>
      <c r="I1370" s="3">
        <v>0.26229508196721307</v>
      </c>
      <c r="J1370" s="3">
        <v>3.3624855836233473E-2</v>
      </c>
      <c r="K1370" s="3">
        <v>13961.700000000041</v>
      </c>
      <c r="L1370" s="3" t="s">
        <v>10328</v>
      </c>
      <c r="M1370" s="10" t="str">
        <f ca="1">IFERROR(__xludf.DUMMYFUNCTION("REGEXREPLACE(F258,""\D"", """")"),"#VALUE!")</f>
        <v>#VALUE!</v>
      </c>
    </row>
    <row r="1371" spans="1:13" ht="15.75" customHeight="1">
      <c r="A1371" s="1">
        <v>257</v>
      </c>
      <c r="B1371" s="3">
        <v>258</v>
      </c>
      <c r="C1371" s="3" t="s">
        <v>758</v>
      </c>
      <c r="D1371" s="3">
        <v>0.1579769126277859</v>
      </c>
      <c r="E1371" s="3">
        <v>0.1957310049179242</v>
      </c>
      <c r="F1371" s="3">
        <v>0.56122448979591832</v>
      </c>
      <c r="G1371" s="3">
        <v>0.1122448979591837</v>
      </c>
      <c r="H1371" s="3">
        <v>0.16326530612244899</v>
      </c>
      <c r="I1371" s="3">
        <v>0.30612244897959179</v>
      </c>
      <c r="J1371" s="3">
        <v>3.8780396043069147E-2</v>
      </c>
      <c r="K1371" s="3">
        <v>11379.300000000019</v>
      </c>
      <c r="L1371" s="3" t="s">
        <v>10329</v>
      </c>
      <c r="M1371" s="10" t="str">
        <f ca="1">IFERROR(__xludf.DUMMYFUNCTION("REGEXREPLACE(F259,""\D"", """")"),"#VALUE!")</f>
        <v>#VALUE!</v>
      </c>
    </row>
    <row r="1372" spans="1:13" ht="15.75" customHeight="1">
      <c r="A1372" s="1">
        <v>259</v>
      </c>
      <c r="B1372" s="3">
        <v>260</v>
      </c>
      <c r="C1372" s="3" t="s">
        <v>763</v>
      </c>
      <c r="D1372" s="3">
        <v>0.2276261952664059</v>
      </c>
      <c r="E1372" s="3">
        <v>0.2149430305327335</v>
      </c>
      <c r="F1372" s="3">
        <v>0.60952380952380958</v>
      </c>
      <c r="G1372" s="3">
        <v>0.1333333333333333</v>
      </c>
      <c r="H1372" s="3">
        <v>0.1333333333333333</v>
      </c>
      <c r="I1372" s="3">
        <v>0.2857142857142857</v>
      </c>
      <c r="J1372" s="3">
        <v>5.53877887788779E-2</v>
      </c>
      <c r="K1372" s="3">
        <v>11995.000000000029</v>
      </c>
      <c r="L1372" s="3" t="s">
        <v>10331</v>
      </c>
      <c r="M1372" s="10" t="str">
        <f ca="1">IFERROR(__xludf.DUMMYFUNCTION("REGEXREPLACE(F261,""\D"", """")"),"#VALUE!")</f>
        <v>#VALUE!</v>
      </c>
    </row>
    <row r="1373" spans="1:13" ht="15.75" customHeight="1">
      <c r="A1373" s="1">
        <v>261</v>
      </c>
      <c r="B1373" s="3">
        <v>262</v>
      </c>
      <c r="C1373" s="3" t="s">
        <v>769</v>
      </c>
      <c r="D1373" s="3">
        <v>0.11761339379776781</v>
      </c>
      <c r="E1373" s="3">
        <v>0.29814861669787429</v>
      </c>
      <c r="F1373" s="3">
        <v>0.61538461538461542</v>
      </c>
      <c r="G1373" s="3">
        <v>0.1076923076923077</v>
      </c>
      <c r="H1373" s="3">
        <v>0.1307692307692308</v>
      </c>
      <c r="I1373" s="3">
        <v>0.25384615384615378</v>
      </c>
      <c r="J1373" s="3">
        <v>2.560015416909139E-2</v>
      </c>
      <c r="K1373" s="3">
        <v>14410.10000000004</v>
      </c>
      <c r="L1373" s="3" t="s">
        <v>10333</v>
      </c>
      <c r="M1373" s="10" t="str">
        <f ca="1">IFERROR(__xludf.DUMMYFUNCTION("REGEXREPLACE(F263,""\D"", """")"),"#VALUE!")</f>
        <v>#VALUE!</v>
      </c>
    </row>
    <row r="1374" spans="1:13" ht="15.75" customHeight="1">
      <c r="A1374" s="1">
        <v>264</v>
      </c>
      <c r="B1374" s="3">
        <v>265</v>
      </c>
      <c r="C1374" s="3" t="s">
        <v>779</v>
      </c>
      <c r="D1374" s="3">
        <v>0.56073112236854405</v>
      </c>
      <c r="E1374" s="3">
        <v>0.78348638904307411</v>
      </c>
      <c r="F1374" s="3">
        <v>0.40909090909090912</v>
      </c>
      <c r="G1374" s="3">
        <v>0.13636363636363641</v>
      </c>
      <c r="H1374" s="3">
        <v>0</v>
      </c>
      <c r="I1374" s="3">
        <v>0.15909090909090909</v>
      </c>
      <c r="J1374" s="3">
        <v>4.7315839043111783E-2</v>
      </c>
      <c r="K1374" s="3">
        <v>5436.6999999999962</v>
      </c>
      <c r="L1374" s="3" t="s">
        <v>10336</v>
      </c>
      <c r="M1374" s="10" t="str">
        <f ca="1">IFERROR(__xludf.DUMMYFUNCTION("REGEXREPLACE(F266,""\D"", """")"),"#VALUE!")</f>
        <v>#VALUE!</v>
      </c>
    </row>
    <row r="1375" spans="1:13" ht="15.75" customHeight="1">
      <c r="A1375" s="1">
        <v>267</v>
      </c>
      <c r="B1375" s="3">
        <v>268</v>
      </c>
      <c r="C1375" s="3" t="s">
        <v>788</v>
      </c>
      <c r="D1375" s="3">
        <v>9.9794192068188528E-2</v>
      </c>
      <c r="E1375" s="3">
        <v>0.98872959082673273</v>
      </c>
      <c r="F1375" s="3">
        <v>0.36842105263157893</v>
      </c>
      <c r="G1375" s="3">
        <v>7.0175438596491224E-2</v>
      </c>
      <c r="H1375" s="3">
        <v>3.5087719298245612E-2</v>
      </c>
      <c r="I1375" s="3">
        <v>0.1228070175438596</v>
      </c>
      <c r="J1375" s="3">
        <v>5.2963150459404747E-3</v>
      </c>
      <c r="K1375" s="3">
        <v>6253.3999999999978</v>
      </c>
      <c r="L1375" s="3" t="s">
        <v>10339</v>
      </c>
      <c r="M1375" s="10" t="str">
        <f ca="1">IFERROR(__xludf.DUMMYFUNCTION("REGEXREPLACE(F269,""\D"", """")"),"#VALUE!")</f>
        <v>#VALUE!</v>
      </c>
    </row>
    <row r="1376" spans="1:13" ht="15.75" customHeight="1">
      <c r="A1376" s="1">
        <v>268</v>
      </c>
      <c r="B1376" s="3">
        <v>269</v>
      </c>
      <c r="C1376" s="3" t="s">
        <v>790</v>
      </c>
      <c r="D1376" s="3">
        <v>8.5710599236304585E-2</v>
      </c>
      <c r="E1376" s="3">
        <v>0.35112826000089609</v>
      </c>
      <c r="F1376" s="3">
        <v>0.42553191489361702</v>
      </c>
      <c r="G1376" s="3">
        <v>0.14893617021276601</v>
      </c>
      <c r="H1376" s="3">
        <v>6.3829787234042548E-2</v>
      </c>
      <c r="I1376" s="3">
        <v>0.27659574468085107</v>
      </c>
      <c r="J1376" s="3">
        <v>1.204520862773221E-2</v>
      </c>
      <c r="K1376" s="3">
        <v>5581.7999999999975</v>
      </c>
      <c r="L1376" s="3" t="s">
        <v>10340</v>
      </c>
      <c r="M1376" s="10" t="str">
        <f ca="1">IFERROR(__xludf.DUMMYFUNCTION("REGEXREPLACE(F270,""\D"", """")"),"#VALUE!")</f>
        <v>#VALUE!</v>
      </c>
    </row>
    <row r="1377" spans="1:13" ht="15.75" customHeight="1">
      <c r="A1377" s="1">
        <v>269</v>
      </c>
      <c r="B1377" s="3">
        <v>270</v>
      </c>
      <c r="C1377" s="3" t="s">
        <v>792</v>
      </c>
      <c r="D1377" s="3">
        <v>0.19656106232239129</v>
      </c>
      <c r="E1377" s="3">
        <v>0.43386801141468828</v>
      </c>
      <c r="F1377" s="3">
        <v>0.5714285714285714</v>
      </c>
      <c r="G1377" s="3">
        <v>5.7142857142857141E-2</v>
      </c>
      <c r="H1377" s="3">
        <v>0.12857142857142859</v>
      </c>
      <c r="I1377" s="3">
        <v>0.18571428571428569</v>
      </c>
      <c r="J1377" s="3">
        <v>2.64579491868869E-2</v>
      </c>
      <c r="K1377" s="3">
        <v>7857.1000000000058</v>
      </c>
      <c r="L1377" s="3" t="s">
        <v>10341</v>
      </c>
      <c r="M1377" s="10" t="str">
        <f ca="1">IFERROR(__xludf.DUMMYFUNCTION("REGEXREPLACE(F271,""\D"", """")"),"#VALUE!")</f>
        <v>#VALUE!</v>
      </c>
    </row>
    <row r="1378" spans="1:13" ht="15.75" customHeight="1">
      <c r="A1378" s="1">
        <v>272</v>
      </c>
      <c r="B1378" s="3">
        <v>273</v>
      </c>
      <c r="C1378" s="3" t="s">
        <v>800</v>
      </c>
      <c r="D1378" s="3">
        <v>0.1833051681489416</v>
      </c>
      <c r="E1378" s="3">
        <v>0.15800047684983201</v>
      </c>
      <c r="F1378" s="3">
        <v>0.62385321100917435</v>
      </c>
      <c r="G1378" s="3">
        <v>0.19266055045871561</v>
      </c>
      <c r="H1378" s="3">
        <v>0.1100917431192661</v>
      </c>
      <c r="I1378" s="3">
        <v>0.34862385321100919</v>
      </c>
      <c r="J1378" s="3">
        <v>4.9152624197185101E-2</v>
      </c>
      <c r="K1378" s="3">
        <v>12711.400000000031</v>
      </c>
      <c r="L1378" s="3" t="s">
        <v>10344</v>
      </c>
      <c r="M1378" s="10" t="str">
        <f ca="1">IFERROR(__xludf.DUMMYFUNCTION("REGEXREPLACE(F274,""\D"", """")"),"#VALUE!")</f>
        <v>#VALUE!</v>
      </c>
    </row>
    <row r="1379" spans="1:13" ht="15.75" customHeight="1">
      <c r="A1379" s="1">
        <v>275</v>
      </c>
      <c r="B1379" s="3">
        <v>276</v>
      </c>
      <c r="C1379" s="3" t="s">
        <v>808</v>
      </c>
      <c r="D1379" s="3">
        <v>0.15673527401046469</v>
      </c>
      <c r="E1379" s="3">
        <v>0.5182886395700228</v>
      </c>
      <c r="F1379" s="3">
        <v>0.47041420118343202</v>
      </c>
      <c r="G1379" s="3">
        <v>6.2130177514792898E-2</v>
      </c>
      <c r="H1379" s="3">
        <v>6.5088757396449703E-2</v>
      </c>
      <c r="I1379" s="3">
        <v>0.1775147928994083</v>
      </c>
      <c r="J1379" s="3">
        <v>1.8539979279292278E-2</v>
      </c>
      <c r="K1379" s="3">
        <v>37717.099999999788</v>
      </c>
      <c r="L1379" s="3" t="s">
        <v>10347</v>
      </c>
      <c r="M1379" s="10" t="str">
        <f ca="1">IFERROR(__xludf.DUMMYFUNCTION("REGEXREPLACE(F277,""\D"", """")"),"#VALUE!")</f>
        <v>#VALUE!</v>
      </c>
    </row>
    <row r="1380" spans="1:13" ht="15.75" customHeight="1">
      <c r="A1380" s="1">
        <v>276</v>
      </c>
      <c r="B1380" s="3">
        <v>277</v>
      </c>
      <c r="C1380" s="3" t="s">
        <v>810</v>
      </c>
      <c r="D1380" s="3">
        <v>0.188030699824282</v>
      </c>
      <c r="E1380" s="3">
        <v>0.1232394837570422</v>
      </c>
      <c r="F1380" s="3">
        <v>0.6342592592592593</v>
      </c>
      <c r="G1380" s="3">
        <v>0.15277777777777779</v>
      </c>
      <c r="H1380" s="3">
        <v>0.1111111111111111</v>
      </c>
      <c r="I1380" s="3">
        <v>0.30555555555555558</v>
      </c>
      <c r="J1380" s="3">
        <v>4.6864709466027513E-2</v>
      </c>
      <c r="K1380" s="3">
        <v>23930.799999999988</v>
      </c>
      <c r="L1380" s="3" t="s">
        <v>10348</v>
      </c>
      <c r="M1380" s="10" t="str">
        <f ca="1">IFERROR(__xludf.DUMMYFUNCTION("REGEXREPLACE(F278,""\D"", """")"),"#VALUE!")</f>
        <v>#VALUE!</v>
      </c>
    </row>
    <row r="1381" spans="1:13" ht="15.75" customHeight="1">
      <c r="A1381" s="1">
        <v>278</v>
      </c>
      <c r="B1381" s="3">
        <v>279</v>
      </c>
      <c r="C1381" s="3" t="s">
        <v>815</v>
      </c>
      <c r="D1381" s="3">
        <v>0.15699782211720589</v>
      </c>
      <c r="E1381" s="3">
        <v>0.21322385056659099</v>
      </c>
      <c r="F1381" s="3">
        <v>0.59219858156028371</v>
      </c>
      <c r="G1381" s="3">
        <v>8.5106382978723402E-2</v>
      </c>
      <c r="H1381" s="3">
        <v>0.1099290780141844</v>
      </c>
      <c r="I1381" s="3">
        <v>0.2482269503546099</v>
      </c>
      <c r="J1381" s="3">
        <v>2.8916086774546039E-2</v>
      </c>
      <c r="K1381" s="3">
        <v>31070.899999999929</v>
      </c>
      <c r="L1381" s="3" t="s">
        <v>10350</v>
      </c>
      <c r="M1381" s="10" t="str">
        <f ca="1">IFERROR(__xludf.DUMMYFUNCTION("REGEXREPLACE(F280,""\D"", """")"),"#VALUE!")</f>
        <v>#VALUE!</v>
      </c>
    </row>
    <row r="1382" spans="1:13" ht="15.75" customHeight="1">
      <c r="A1382" s="1">
        <v>279</v>
      </c>
      <c r="B1382" s="3">
        <v>280</v>
      </c>
      <c r="C1382" s="3" t="s">
        <v>818</v>
      </c>
      <c r="D1382" s="3">
        <v>0.27541886742280741</v>
      </c>
      <c r="E1382" s="3">
        <v>0.29621605025323378</v>
      </c>
      <c r="F1382" s="3">
        <v>0.58730158730158732</v>
      </c>
      <c r="G1382" s="3">
        <v>7.9365079365079361E-2</v>
      </c>
      <c r="H1382" s="3">
        <v>0.119047619047619</v>
      </c>
      <c r="I1382" s="3">
        <v>0.22222222222222221</v>
      </c>
      <c r="J1382" s="3">
        <v>4.77513352107065E-2</v>
      </c>
      <c r="K1382" s="3">
        <v>13715.600000000029</v>
      </c>
      <c r="L1382" s="3" t="s">
        <v>10351</v>
      </c>
      <c r="M1382" s="10" t="str">
        <f ca="1">IFERROR(__xludf.DUMMYFUNCTION("REGEXREPLACE(F281,""\D"", """")"),"#VALUE!")</f>
        <v>#VALUE!</v>
      </c>
    </row>
    <row r="1383" spans="1:13" ht="15.75" customHeight="1">
      <c r="A1383" s="1">
        <v>280</v>
      </c>
      <c r="B1383" s="3">
        <v>281</v>
      </c>
      <c r="C1383" s="3" t="s">
        <v>821</v>
      </c>
      <c r="D1383" s="3">
        <v>0.18931322468762199</v>
      </c>
      <c r="E1383" s="3">
        <v>0.19955094518679689</v>
      </c>
      <c r="F1383" s="3">
        <v>0.64885496183206104</v>
      </c>
      <c r="G1383" s="3">
        <v>0.15267175572519079</v>
      </c>
      <c r="H1383" s="3">
        <v>8.3969465648854963E-2</v>
      </c>
      <c r="I1383" s="3">
        <v>0.26717557251908403</v>
      </c>
      <c r="J1383" s="3">
        <v>3.9311734774906668E-2</v>
      </c>
      <c r="K1383" s="3">
        <v>14232.800000000039</v>
      </c>
      <c r="L1383" s="3" t="s">
        <v>10352</v>
      </c>
      <c r="M1383" s="10" t="str">
        <f ca="1">IFERROR(__xludf.DUMMYFUNCTION("REGEXREPLACE(F282,""\D"", """")"),"#VALUE!")</f>
        <v>#VALUE!</v>
      </c>
    </row>
    <row r="1384" spans="1:13" ht="15.75" customHeight="1">
      <c r="A1384" s="1">
        <v>282</v>
      </c>
      <c r="B1384" s="3">
        <v>283</v>
      </c>
      <c r="C1384" s="3" t="s">
        <v>828</v>
      </c>
      <c r="D1384" s="3">
        <v>0.28615893153720201</v>
      </c>
      <c r="E1384" s="3">
        <v>0.43105066200669889</v>
      </c>
      <c r="F1384" s="3">
        <v>0.5495495495495496</v>
      </c>
      <c r="G1384" s="3">
        <v>5.4054054054054057E-2</v>
      </c>
      <c r="H1384" s="3">
        <v>0.13513513513513509</v>
      </c>
      <c r="I1384" s="3">
        <v>0.1981981981981982</v>
      </c>
      <c r="J1384" s="3">
        <v>4.3322661442282362E-2</v>
      </c>
      <c r="K1384" s="3">
        <v>11928.900000000031</v>
      </c>
      <c r="L1384" s="3" t="s">
        <v>10354</v>
      </c>
      <c r="M1384" s="10" t="str">
        <f ca="1">IFERROR(__xludf.DUMMYFUNCTION("REGEXREPLACE(F284,""\D"", """")"),"#VALUE!")</f>
        <v>#VALUE!</v>
      </c>
    </row>
    <row r="1385" spans="1:13" ht="15.75" customHeight="1">
      <c r="A1385" s="1">
        <v>286</v>
      </c>
      <c r="B1385" s="3">
        <v>287</v>
      </c>
      <c r="C1385" s="3" t="s">
        <v>842</v>
      </c>
      <c r="D1385" s="3">
        <v>0.15849565413664529</v>
      </c>
      <c r="E1385" s="3">
        <v>0.2288866801833481</v>
      </c>
      <c r="F1385" s="3">
        <v>0.6292134831460674</v>
      </c>
      <c r="G1385" s="3">
        <v>8.6142322097378279E-2</v>
      </c>
      <c r="H1385" s="3">
        <v>0.1235955056179775</v>
      </c>
      <c r="I1385" s="3">
        <v>0.25468164794007492</v>
      </c>
      <c r="J1385" s="3">
        <v>3.1226822888818829E-2</v>
      </c>
      <c r="K1385" s="3">
        <v>28444.999999999942</v>
      </c>
      <c r="L1385" s="3" t="s">
        <v>10358</v>
      </c>
      <c r="M1385" s="10" t="str">
        <f ca="1">IFERROR(__xludf.DUMMYFUNCTION("REGEXREPLACE(F288,""\D"", """")"),"#VALUE!")</f>
        <v>#VALUE!</v>
      </c>
    </row>
    <row r="1386" spans="1:13" ht="15.75" customHeight="1">
      <c r="A1386" s="1">
        <v>287</v>
      </c>
      <c r="B1386" s="3">
        <v>288</v>
      </c>
      <c r="C1386" s="3" t="s">
        <v>845</v>
      </c>
      <c r="D1386" s="3">
        <v>0.2018657515094146</v>
      </c>
      <c r="E1386" s="3">
        <v>0.18112736978231261</v>
      </c>
      <c r="F1386" s="3">
        <v>0.61151079136690645</v>
      </c>
      <c r="G1386" s="3">
        <v>0.1115107913669065</v>
      </c>
      <c r="H1386" s="3">
        <v>0.14028776978417271</v>
      </c>
      <c r="I1386" s="3">
        <v>0.28417266187050361</v>
      </c>
      <c r="J1386" s="3">
        <v>4.8711772786303738E-2</v>
      </c>
      <c r="K1386" s="3">
        <v>31221.599999999929</v>
      </c>
      <c r="L1386" s="3" t="s">
        <v>10359</v>
      </c>
      <c r="M1386" s="10" t="str">
        <f ca="1">IFERROR(__xludf.DUMMYFUNCTION("REGEXREPLACE(F289,""\D"", """")"),"#VALUE!")</f>
        <v>#VALUE!</v>
      </c>
    </row>
    <row r="1387" spans="1:13" ht="15.75" customHeight="1">
      <c r="A1387" s="1">
        <v>288</v>
      </c>
      <c r="B1387" s="3">
        <v>289</v>
      </c>
      <c r="C1387" s="3" t="s">
        <v>848</v>
      </c>
      <c r="D1387" s="3">
        <v>0.17417885638153949</v>
      </c>
      <c r="E1387" s="3">
        <v>0.2418438781209909</v>
      </c>
      <c r="F1387" s="3">
        <v>0.62864721485411146</v>
      </c>
      <c r="G1387" s="3">
        <v>0.1087533156498674</v>
      </c>
      <c r="H1387" s="3">
        <v>0.12466843501326259</v>
      </c>
      <c r="I1387" s="3">
        <v>0.25198938992042441</v>
      </c>
      <c r="J1387" s="3">
        <v>3.9401689840270697E-2</v>
      </c>
      <c r="K1387" s="3">
        <v>40900.199999999713</v>
      </c>
      <c r="L1387" s="3" t="s">
        <v>10360</v>
      </c>
      <c r="M1387" s="10" t="str">
        <f ca="1">IFERROR(__xludf.DUMMYFUNCTION("REGEXREPLACE(F290,""\D"", """")"),"#VALUE!")</f>
        <v>#VALUE!</v>
      </c>
    </row>
    <row r="1388" spans="1:13" ht="15.75" customHeight="1">
      <c r="A1388" s="1">
        <v>289</v>
      </c>
      <c r="B1388" s="3">
        <v>290</v>
      </c>
      <c r="C1388" s="3" t="s">
        <v>851</v>
      </c>
      <c r="D1388" s="3">
        <v>0.2059380397597253</v>
      </c>
      <c r="E1388" s="3">
        <v>0.26908826922382728</v>
      </c>
      <c r="F1388" s="3">
        <v>0.63498098859315588</v>
      </c>
      <c r="G1388" s="3">
        <v>8.7452471482889732E-2</v>
      </c>
      <c r="H1388" s="3">
        <v>0.10646387832699621</v>
      </c>
      <c r="I1388" s="3">
        <v>0.2319391634980989</v>
      </c>
      <c r="J1388" s="3">
        <v>3.7655073572782763E-2</v>
      </c>
      <c r="K1388" s="3">
        <v>27959.099999999951</v>
      </c>
      <c r="L1388" s="3" t="s">
        <v>10361</v>
      </c>
      <c r="M1388" s="10" t="str">
        <f ca="1">IFERROR(__xludf.DUMMYFUNCTION("REGEXREPLACE(F291,""\D"", """")"),"#VALUE!")</f>
        <v>#VALUE!</v>
      </c>
    </row>
    <row r="1389" spans="1:13" ht="15.75" customHeight="1">
      <c r="A1389" s="1">
        <v>290</v>
      </c>
      <c r="B1389" s="3">
        <v>291</v>
      </c>
      <c r="C1389" s="3" t="s">
        <v>854</v>
      </c>
      <c r="D1389" s="3">
        <v>0.16850256333472269</v>
      </c>
      <c r="E1389" s="3">
        <v>0.21993819605713169</v>
      </c>
      <c r="F1389" s="3">
        <v>0.63188405797101455</v>
      </c>
      <c r="G1389" s="3">
        <v>8.6956521739130432E-2</v>
      </c>
      <c r="H1389" s="3">
        <v>0.1246376811594203</v>
      </c>
      <c r="I1389" s="3">
        <v>0.25507246376811588</v>
      </c>
      <c r="J1389" s="3">
        <v>3.3893916765022958E-2</v>
      </c>
      <c r="K1389" s="3">
        <v>37360.499999999767</v>
      </c>
      <c r="L1389" s="3" t="s">
        <v>10362</v>
      </c>
      <c r="M1389" s="10" t="str">
        <f ca="1">IFERROR(__xludf.DUMMYFUNCTION("REGEXREPLACE(F292,""\D"", """")"),"#VALUE!")</f>
        <v>#VALUE!</v>
      </c>
    </row>
    <row r="1390" spans="1:13" ht="15.75" customHeight="1">
      <c r="A1390" s="1">
        <v>292</v>
      </c>
      <c r="B1390" s="3">
        <v>293</v>
      </c>
      <c r="C1390" s="3" t="s">
        <v>860</v>
      </c>
      <c r="D1390" s="3">
        <v>0.1418061422161391</v>
      </c>
      <c r="E1390" s="3">
        <v>0.12531729406628389</v>
      </c>
      <c r="F1390" s="3">
        <v>0.67948717948717952</v>
      </c>
      <c r="G1390" s="3">
        <v>0.19871794871794871</v>
      </c>
      <c r="H1390" s="3">
        <v>0.12820512820512819</v>
      </c>
      <c r="I1390" s="3">
        <v>0.37179487179487181</v>
      </c>
      <c r="J1390" s="3">
        <v>4.2999253224612642E-2</v>
      </c>
      <c r="K1390" s="3">
        <v>17701.60000000002</v>
      </c>
      <c r="L1390" s="3" t="s">
        <v>10364</v>
      </c>
      <c r="M1390" s="10" t="str">
        <f ca="1">IFERROR(__xludf.DUMMYFUNCTION("REGEXREPLACE(F294,""\D"", """")"),"#VALUE!")</f>
        <v>#VALUE!</v>
      </c>
    </row>
    <row r="1391" spans="1:13" ht="15.75" customHeight="1">
      <c r="A1391" s="1">
        <v>293</v>
      </c>
      <c r="B1391" s="3">
        <v>294</v>
      </c>
      <c r="C1391" s="3" t="s">
        <v>863</v>
      </c>
      <c r="D1391" s="3">
        <v>0.11666359771317519</v>
      </c>
      <c r="E1391" s="3">
        <v>0.23217588125441349</v>
      </c>
      <c r="F1391" s="3">
        <v>0.58447488584474883</v>
      </c>
      <c r="G1391" s="3">
        <v>9.5890410958904104E-2</v>
      </c>
      <c r="H1391" s="3">
        <v>0.12785388127853881</v>
      </c>
      <c r="I1391" s="3">
        <v>0.23744292237442921</v>
      </c>
      <c r="J1391" s="3">
        <v>2.448139694318411E-2</v>
      </c>
      <c r="K1391" s="3">
        <v>23969.799999999988</v>
      </c>
      <c r="L1391" s="3" t="s">
        <v>10365</v>
      </c>
      <c r="M1391" s="10" t="str">
        <f ca="1">IFERROR(__xludf.DUMMYFUNCTION("REGEXREPLACE(F295,""\D"", """")"),"#VALUE!")</f>
        <v>#VALUE!</v>
      </c>
    </row>
    <row r="1392" spans="1:13" ht="15.75" customHeight="1">
      <c r="A1392" s="1">
        <v>295</v>
      </c>
      <c r="B1392" s="3">
        <v>296</v>
      </c>
      <c r="C1392" s="3" t="s">
        <v>868</v>
      </c>
      <c r="D1392" s="3">
        <v>0.2058277396156479</v>
      </c>
      <c r="E1392" s="3">
        <v>0.2412035517410952</v>
      </c>
      <c r="F1392" s="3">
        <v>0.60553633217993075</v>
      </c>
      <c r="G1392" s="3">
        <v>0.1245674740484429</v>
      </c>
      <c r="H1392" s="3">
        <v>0.1072664359861592</v>
      </c>
      <c r="I1392" s="3">
        <v>0.25951557093425598</v>
      </c>
      <c r="J1392" s="3">
        <v>4.57831862196778E-2</v>
      </c>
      <c r="K1392" s="3">
        <v>32101.399999999889</v>
      </c>
      <c r="L1392" s="3" t="s">
        <v>10367</v>
      </c>
      <c r="M1392" s="10" t="str">
        <f ca="1">IFERROR(__xludf.DUMMYFUNCTION("REGEXREPLACE(F297,""\D"", """")"),"#VALUE!")</f>
        <v>#VALUE!</v>
      </c>
    </row>
    <row r="1393" spans="1:13" ht="15.75" customHeight="1">
      <c r="A1393" s="1">
        <v>296</v>
      </c>
      <c r="B1393" s="3">
        <v>297</v>
      </c>
      <c r="C1393" s="3" t="s">
        <v>871</v>
      </c>
      <c r="D1393" s="3">
        <v>0.15715581197946979</v>
      </c>
      <c r="E1393" s="3">
        <v>0.20530121830963241</v>
      </c>
      <c r="F1393" s="3">
        <v>0.64396887159533078</v>
      </c>
      <c r="G1393" s="3">
        <v>0.10311284046692611</v>
      </c>
      <c r="H1393" s="3">
        <v>0.1186770428015564</v>
      </c>
      <c r="I1393" s="3">
        <v>0.25680933852140081</v>
      </c>
      <c r="J1393" s="3">
        <v>3.3993435764123781E-2</v>
      </c>
      <c r="K1393" s="3">
        <v>55406.799999999443</v>
      </c>
      <c r="L1393" s="3" t="s">
        <v>10368</v>
      </c>
      <c r="M1393" s="10" t="str">
        <f ca="1">IFERROR(__xludf.DUMMYFUNCTION("REGEXREPLACE(F298,""\D"", """")"),"#VALUE!")</f>
        <v>#VALUE!</v>
      </c>
    </row>
    <row r="1394" spans="1:13" ht="15.75" customHeight="1">
      <c r="A1394" s="1">
        <v>297</v>
      </c>
      <c r="B1394" s="3">
        <v>298</v>
      </c>
      <c r="C1394" s="3" t="s">
        <v>874</v>
      </c>
      <c r="D1394" s="3">
        <v>0.18711274856869439</v>
      </c>
      <c r="E1394" s="3">
        <v>0.1755296987120061</v>
      </c>
      <c r="F1394" s="3">
        <v>0.60424028268551233</v>
      </c>
      <c r="G1394" s="3">
        <v>0.1060070671378092</v>
      </c>
      <c r="H1394" s="3">
        <v>0.13074204946996471</v>
      </c>
      <c r="I1394" s="3">
        <v>0.2756183745583039</v>
      </c>
      <c r="J1394" s="3">
        <v>4.2401502879644622E-2</v>
      </c>
      <c r="K1394" s="3">
        <v>32563.499999999931</v>
      </c>
      <c r="L1394" s="3" t="s">
        <v>10369</v>
      </c>
      <c r="M1394" s="10" t="str">
        <f ca="1">IFERROR(__xludf.DUMMYFUNCTION("REGEXREPLACE(F299,""\D"", """")"),"#VALUE!")</f>
        <v>#VALUE!</v>
      </c>
    </row>
    <row r="1395" spans="1:13" ht="15.75" customHeight="1">
      <c r="A1395" s="1">
        <v>299</v>
      </c>
      <c r="B1395" s="3">
        <v>300</v>
      </c>
      <c r="C1395" s="3" t="s">
        <v>879</v>
      </c>
      <c r="D1395" s="3">
        <v>0.1232129486082179</v>
      </c>
      <c r="E1395" s="3">
        <v>0.4684651480069007</v>
      </c>
      <c r="F1395" s="3">
        <v>0.50684931506849318</v>
      </c>
      <c r="G1395" s="3">
        <v>8.9041095890410954E-2</v>
      </c>
      <c r="H1395" s="3">
        <v>6.8493150684931503E-2</v>
      </c>
      <c r="I1395" s="3">
        <v>0.19863013698630139</v>
      </c>
      <c r="J1395" s="3">
        <v>1.6833856840366271E-2</v>
      </c>
      <c r="K1395" s="3">
        <v>16181.200000000041</v>
      </c>
      <c r="L1395" s="3" t="s">
        <v>10371</v>
      </c>
      <c r="M1395" s="10" t="str">
        <f ca="1">IFERROR(__xludf.DUMMYFUNCTION("REGEXREPLACE(F301,""\D"", """")"),"#VALUE!")</f>
        <v>#VALUE!</v>
      </c>
    </row>
    <row r="1396" spans="1:13" ht="15.75" customHeight="1">
      <c r="A1396" s="1">
        <v>302</v>
      </c>
      <c r="B1396" s="3">
        <v>303</v>
      </c>
      <c r="C1396" s="3" t="s">
        <v>889</v>
      </c>
      <c r="D1396" s="3">
        <v>0.22184420313289049</v>
      </c>
      <c r="E1396" s="3">
        <v>0.17211448680868871</v>
      </c>
      <c r="F1396" s="3">
        <v>0.64028776978417268</v>
      </c>
      <c r="G1396" s="3">
        <v>0.10071942446043169</v>
      </c>
      <c r="H1396" s="3">
        <v>0.1151079136690648</v>
      </c>
      <c r="I1396" s="3">
        <v>0.29496402877697842</v>
      </c>
      <c r="J1396" s="3">
        <v>4.3539538651956561E-2</v>
      </c>
      <c r="K1396" s="3">
        <v>14713.10000000004</v>
      </c>
      <c r="L1396" s="3" t="s">
        <v>10374</v>
      </c>
      <c r="M1396" s="10" t="str">
        <f ca="1">IFERROR(__xludf.DUMMYFUNCTION("REGEXREPLACE(F304,""\D"", """")"),"#VALUE!")</f>
        <v>#VALUE!</v>
      </c>
    </row>
    <row r="1397" spans="1:13" ht="15.75" customHeight="1">
      <c r="A1397" s="1">
        <v>303</v>
      </c>
      <c r="B1397" s="3">
        <v>304</v>
      </c>
      <c r="C1397" s="3" t="s">
        <v>892</v>
      </c>
      <c r="D1397" s="3">
        <v>0.15305919097034229</v>
      </c>
      <c r="E1397" s="3">
        <v>0.20437646275645721</v>
      </c>
      <c r="F1397" s="3">
        <v>0.59074074074074079</v>
      </c>
      <c r="G1397" s="3">
        <v>0.10925925925925931</v>
      </c>
      <c r="H1397" s="3">
        <v>0.1277777777777778</v>
      </c>
      <c r="I1397" s="3">
        <v>0.27777777777777779</v>
      </c>
      <c r="J1397" s="3">
        <v>3.546688505383816E-2</v>
      </c>
      <c r="K1397" s="3">
        <v>59645.299999999494</v>
      </c>
      <c r="L1397" s="3" t="s">
        <v>10375</v>
      </c>
      <c r="M1397" s="10" t="str">
        <f ca="1">IFERROR(__xludf.DUMMYFUNCTION("REGEXREPLACE(F305,""\D"", """")"),"#VALUE!")</f>
        <v>#VALUE!</v>
      </c>
    </row>
    <row r="1398" spans="1:13" ht="15.75" customHeight="1">
      <c r="A1398" s="1">
        <v>304</v>
      </c>
      <c r="B1398" s="3">
        <v>305</v>
      </c>
      <c r="C1398" s="3" t="s">
        <v>894</v>
      </c>
      <c r="D1398" s="3">
        <v>0.20460370217976001</v>
      </c>
      <c r="E1398" s="3">
        <v>0.23111359451066191</v>
      </c>
      <c r="F1398" s="3">
        <v>0.54054054054054057</v>
      </c>
      <c r="G1398" s="3">
        <v>0.16891891891891889</v>
      </c>
      <c r="H1398" s="3">
        <v>9.45945945945946E-2</v>
      </c>
      <c r="I1398" s="3">
        <v>0.28378378378378383</v>
      </c>
      <c r="J1398" s="3">
        <v>4.8310275013757363E-2</v>
      </c>
      <c r="K1398" s="3">
        <v>17317.70000000003</v>
      </c>
      <c r="L1398" s="3" t="s">
        <v>10376</v>
      </c>
      <c r="M1398" s="10" t="str">
        <f ca="1">IFERROR(__xludf.DUMMYFUNCTION("REGEXREPLACE(F306,""\D"", """")"),"#VALUE!")</f>
        <v>#VALUE!</v>
      </c>
    </row>
    <row r="1399" spans="1:13" ht="15.75" customHeight="1">
      <c r="A1399" s="1">
        <v>305</v>
      </c>
      <c r="B1399" s="3">
        <v>306</v>
      </c>
      <c r="C1399" s="3" t="s">
        <v>896</v>
      </c>
      <c r="D1399" s="3">
        <v>0.21623840394904029</v>
      </c>
      <c r="E1399" s="3">
        <v>0.32597466603610847</v>
      </c>
      <c r="F1399" s="3">
        <v>0.53191489361702127</v>
      </c>
      <c r="G1399" s="3">
        <v>5.3191489361702128E-2</v>
      </c>
      <c r="H1399" s="3">
        <v>0.1276595744680851</v>
      </c>
      <c r="I1399" s="3">
        <v>0.2234042553191489</v>
      </c>
      <c r="J1399" s="3">
        <v>3.0190304555712019E-2</v>
      </c>
      <c r="K1399" s="3">
        <v>10763.10000000002</v>
      </c>
      <c r="L1399" s="3" t="s">
        <v>10377</v>
      </c>
      <c r="M1399" s="10" t="str">
        <f ca="1">IFERROR(__xludf.DUMMYFUNCTION("REGEXREPLACE(F307,""\D"", """")"),"#VALUE!")</f>
        <v>#VALUE!</v>
      </c>
    </row>
    <row r="1400" spans="1:13" ht="15.75" customHeight="1">
      <c r="A1400" s="1">
        <v>306</v>
      </c>
      <c r="B1400" s="3">
        <v>307</v>
      </c>
      <c r="C1400" s="3" t="s">
        <v>898</v>
      </c>
      <c r="D1400" s="3">
        <v>0.20375404306324371</v>
      </c>
      <c r="E1400" s="3">
        <v>0.20391980138302601</v>
      </c>
      <c r="F1400" s="3">
        <v>0.54135338345864659</v>
      </c>
      <c r="G1400" s="3">
        <v>0.15037593984962411</v>
      </c>
      <c r="H1400" s="3">
        <v>0.10526315789473679</v>
      </c>
      <c r="I1400" s="3">
        <v>0.27067669172932329</v>
      </c>
      <c r="J1400" s="3">
        <v>4.7444499950811958E-2</v>
      </c>
      <c r="K1400" s="3">
        <v>15177.20000000003</v>
      </c>
      <c r="L1400" s="3" t="s">
        <v>10378</v>
      </c>
      <c r="M1400" s="10" t="str">
        <f ca="1">IFERROR(__xludf.DUMMYFUNCTION("REGEXREPLACE(F308,""\D"", """")"),"#VALUE!")</f>
        <v>#VALUE!</v>
      </c>
    </row>
    <row r="1401" spans="1:13" ht="15.75" customHeight="1">
      <c r="A1401" s="1">
        <v>307</v>
      </c>
      <c r="B1401" s="3">
        <v>308</v>
      </c>
      <c r="C1401" s="3" t="s">
        <v>900</v>
      </c>
      <c r="D1401" s="3">
        <v>0.22043991939660751</v>
      </c>
      <c r="E1401" s="3">
        <v>0.22077075321111089</v>
      </c>
      <c r="F1401" s="3">
        <v>0.56146179401993357</v>
      </c>
      <c r="G1401" s="3">
        <v>8.9700996677740868E-2</v>
      </c>
      <c r="H1401" s="3">
        <v>0.1029900332225914</v>
      </c>
      <c r="I1401" s="3">
        <v>0.24584717607973419</v>
      </c>
      <c r="J1401" s="3">
        <v>4.0407095212911311E-2</v>
      </c>
      <c r="K1401" s="3">
        <v>34881.999999999884</v>
      </c>
      <c r="L1401" s="3" t="s">
        <v>10379</v>
      </c>
      <c r="M1401" s="10" t="str">
        <f ca="1">IFERROR(__xludf.DUMMYFUNCTION("REGEXREPLACE(F309,""\D"", """")"),"#VALUE!")</f>
        <v>#VALUE!</v>
      </c>
    </row>
    <row r="1402" spans="1:13" ht="15.75" customHeight="1">
      <c r="A1402" s="1">
        <v>308</v>
      </c>
      <c r="B1402" s="3">
        <v>309</v>
      </c>
      <c r="C1402" s="3" t="s">
        <v>902</v>
      </c>
      <c r="D1402" s="3">
        <v>0.31446334705711049</v>
      </c>
      <c r="E1402" s="3">
        <v>0.77538166608477144</v>
      </c>
      <c r="F1402" s="3">
        <v>0.39047619047619048</v>
      </c>
      <c r="G1402" s="3">
        <v>6.6666666666666666E-2</v>
      </c>
      <c r="H1402" s="3">
        <v>2.8571428571428571E-2</v>
      </c>
      <c r="I1402" s="3">
        <v>0.14285714285714279</v>
      </c>
      <c r="J1402" s="3">
        <v>1.978783891994643E-2</v>
      </c>
      <c r="K1402" s="3">
        <v>12060.700000000021</v>
      </c>
      <c r="L1402" s="3" t="s">
        <v>10380</v>
      </c>
      <c r="M1402" s="10" t="str">
        <f ca="1">IFERROR(__xludf.DUMMYFUNCTION("REGEXREPLACE(F310,""\D"", """")"),"#VALUE!")</f>
        <v>#VALUE!</v>
      </c>
    </row>
    <row r="1403" spans="1:13" ht="15.75" customHeight="1">
      <c r="A1403" s="1">
        <v>309</v>
      </c>
      <c r="B1403" s="3">
        <v>310</v>
      </c>
      <c r="C1403" s="3" t="s">
        <v>904</v>
      </c>
      <c r="D1403" s="3">
        <v>0.16908852534916469</v>
      </c>
      <c r="E1403" s="3">
        <v>0.22191028569652901</v>
      </c>
      <c r="F1403" s="3">
        <v>0.61958997722095677</v>
      </c>
      <c r="G1403" s="3">
        <v>9.7949886104783598E-2</v>
      </c>
      <c r="H1403" s="3">
        <v>0.1230068337129841</v>
      </c>
      <c r="I1403" s="3">
        <v>0.26423690205011391</v>
      </c>
      <c r="J1403" s="3">
        <v>3.6155577734588662E-2</v>
      </c>
      <c r="K1403" s="3">
        <v>47047.599999999613</v>
      </c>
      <c r="L1403" s="3" t="s">
        <v>10381</v>
      </c>
      <c r="M1403" s="10" t="str">
        <f ca="1">IFERROR(__xludf.DUMMYFUNCTION("REGEXREPLACE(F311,""\D"", """")"),"#VALUE!")</f>
        <v>#VALUE!</v>
      </c>
    </row>
    <row r="1404" spans="1:13" ht="15.75" customHeight="1">
      <c r="A1404" s="1">
        <v>310</v>
      </c>
      <c r="B1404" s="3">
        <v>311</v>
      </c>
      <c r="C1404" s="3" t="s">
        <v>907</v>
      </c>
      <c r="D1404" s="3">
        <v>0.17970423334129659</v>
      </c>
      <c r="E1404" s="3">
        <v>0.21370308911712591</v>
      </c>
      <c r="F1404" s="3">
        <v>0.60567010309278346</v>
      </c>
      <c r="G1404" s="3">
        <v>8.247422680412371E-2</v>
      </c>
      <c r="H1404" s="3">
        <v>0.1314432989690722</v>
      </c>
      <c r="I1404" s="3">
        <v>0.25</v>
      </c>
      <c r="J1404" s="3">
        <v>3.6382541393093409E-2</v>
      </c>
      <c r="K1404" s="3">
        <v>42868.099999999693</v>
      </c>
      <c r="L1404" s="3" t="s">
        <v>10382</v>
      </c>
      <c r="M1404" s="10" t="str">
        <f ca="1">IFERROR(__xludf.DUMMYFUNCTION("REGEXREPLACE(F312,""\D"", """")"),"#VALUE!")</f>
        <v>#VALUE!</v>
      </c>
    </row>
    <row r="1405" spans="1:13" ht="15.75" customHeight="1">
      <c r="A1405" s="1">
        <v>312</v>
      </c>
      <c r="B1405" s="3">
        <v>313</v>
      </c>
      <c r="C1405" s="3" t="s">
        <v>912</v>
      </c>
      <c r="D1405" s="3">
        <v>0.20051465039275371</v>
      </c>
      <c r="E1405" s="3">
        <v>0.14236368780696679</v>
      </c>
      <c r="F1405" s="3">
        <v>0.59523809523809523</v>
      </c>
      <c r="G1405" s="3">
        <v>0.119047619047619</v>
      </c>
      <c r="H1405" s="3">
        <v>0.14285714285714279</v>
      </c>
      <c r="I1405" s="3">
        <v>0.27380952380952378</v>
      </c>
      <c r="J1405" s="3">
        <v>4.6305642199691188E-2</v>
      </c>
      <c r="K1405" s="3">
        <v>9847.6000000000113</v>
      </c>
      <c r="L1405" s="3" t="s">
        <v>10384</v>
      </c>
      <c r="M1405" s="10" t="str">
        <f ca="1">IFERROR(__xludf.DUMMYFUNCTION("REGEXREPLACE(F314,""\D"", """")"),"#VALUE!")</f>
        <v>#VALUE!</v>
      </c>
    </row>
    <row r="1406" spans="1:13" ht="15.75" customHeight="1">
      <c r="A1406" s="1">
        <v>313</v>
      </c>
      <c r="B1406" s="3">
        <v>314</v>
      </c>
      <c r="C1406" s="3" t="s">
        <v>915</v>
      </c>
      <c r="D1406" s="3">
        <v>0.22344275990993009</v>
      </c>
      <c r="E1406" s="3">
        <v>0.66917093728641441</v>
      </c>
      <c r="F1406" s="3">
        <v>0.51252847380410027</v>
      </c>
      <c r="G1406" s="3">
        <v>5.011389521640091E-2</v>
      </c>
      <c r="H1406" s="3">
        <v>4.7835990888382689E-2</v>
      </c>
      <c r="I1406" s="3">
        <v>0.1366742596810934</v>
      </c>
      <c r="J1406" s="3">
        <v>2.0287603324134769E-2</v>
      </c>
      <c r="K1406" s="3">
        <v>46134.699999999619</v>
      </c>
      <c r="L1406" s="3" t="s">
        <v>10385</v>
      </c>
      <c r="M1406" s="10" t="str">
        <f ca="1">IFERROR(__xludf.DUMMYFUNCTION("REGEXREPLACE(F315,""\D"", """")"),"#VALUE!")</f>
        <v>#VALUE!</v>
      </c>
    </row>
    <row r="1407" spans="1:13" ht="15.75" customHeight="1">
      <c r="A1407" s="1">
        <v>314</v>
      </c>
      <c r="B1407" s="3">
        <v>315</v>
      </c>
      <c r="C1407" s="3" t="s">
        <v>917</v>
      </c>
      <c r="D1407" s="3">
        <v>0.20004285845222711</v>
      </c>
      <c r="E1407" s="3">
        <v>0.33570090859383528</v>
      </c>
      <c r="F1407" s="3">
        <v>0.58333333333333337</v>
      </c>
      <c r="G1407" s="3">
        <v>0.10144927536231881</v>
      </c>
      <c r="H1407" s="3">
        <v>8.3333333333333329E-2</v>
      </c>
      <c r="I1407" s="3">
        <v>0.21739130434782611</v>
      </c>
      <c r="J1407" s="3">
        <v>3.4832345620668677E-2</v>
      </c>
      <c r="K1407" s="3">
        <v>30049.099999999929</v>
      </c>
      <c r="L1407" s="3" t="s">
        <v>10386</v>
      </c>
      <c r="M1407" s="10" t="str">
        <f ca="1">IFERROR(__xludf.DUMMYFUNCTION("REGEXREPLACE(F316,""\D"", """")"),"#VALUE!")</f>
        <v>#VALUE!</v>
      </c>
    </row>
    <row r="1408" spans="1:13" ht="15.75" customHeight="1">
      <c r="A1408" s="1">
        <v>315</v>
      </c>
      <c r="B1408" s="3">
        <v>316</v>
      </c>
      <c r="C1408" s="3" t="s">
        <v>919</v>
      </c>
      <c r="D1408" s="3">
        <v>0.1697128241479923</v>
      </c>
      <c r="E1408" s="3">
        <v>0.23191756453728771</v>
      </c>
      <c r="F1408" s="3">
        <v>0.55625000000000002</v>
      </c>
      <c r="G1408" s="3">
        <v>0.11562500000000001</v>
      </c>
      <c r="H1408" s="3">
        <v>0.11874999999999999</v>
      </c>
      <c r="I1408" s="3">
        <v>0.28437499999999999</v>
      </c>
      <c r="J1408" s="3">
        <v>3.8433601697166517E-2</v>
      </c>
      <c r="K1408" s="3">
        <v>37296.899999999849</v>
      </c>
      <c r="L1408" s="3" t="s">
        <v>10387</v>
      </c>
      <c r="M1408" s="10" t="str">
        <f ca="1">IFERROR(__xludf.DUMMYFUNCTION("REGEXREPLACE(F317,""\D"", """")"),"#VALUE!")</f>
        <v>#VALUE!</v>
      </c>
    </row>
    <row r="1409" spans="1:13" ht="15.75" customHeight="1">
      <c r="A1409" s="1">
        <v>316</v>
      </c>
      <c r="B1409" s="3">
        <v>317</v>
      </c>
      <c r="C1409" s="3" t="s">
        <v>921</v>
      </c>
      <c r="D1409" s="3">
        <v>0.19209858218185649</v>
      </c>
      <c r="E1409" s="3">
        <v>0.24141171130377839</v>
      </c>
      <c r="F1409" s="3">
        <v>0.52657004830917875</v>
      </c>
      <c r="G1409" s="3">
        <v>9.6618357487922704E-2</v>
      </c>
      <c r="H1409" s="3">
        <v>0.1207729468599034</v>
      </c>
      <c r="I1409" s="3">
        <v>0.2608695652173913</v>
      </c>
      <c r="J1409" s="3">
        <v>3.9097866223754163E-2</v>
      </c>
      <c r="K1409" s="3">
        <v>23868.200000000019</v>
      </c>
      <c r="L1409" s="3" t="s">
        <v>10388</v>
      </c>
      <c r="M1409" s="10" t="str">
        <f ca="1">IFERROR(__xludf.DUMMYFUNCTION("REGEXREPLACE(F318,""\D"", """")"),"#VALUE!")</f>
        <v>#VALUE!</v>
      </c>
    </row>
    <row r="1410" spans="1:13" ht="15.75" customHeight="1">
      <c r="A1410" s="1">
        <v>318</v>
      </c>
      <c r="B1410" s="3">
        <v>319</v>
      </c>
      <c r="C1410" s="3" t="s">
        <v>927</v>
      </c>
      <c r="D1410" s="3">
        <v>0.1882627651004378</v>
      </c>
      <c r="E1410" s="3">
        <v>0.18249041050517131</v>
      </c>
      <c r="F1410" s="3">
        <v>0.55350553505535061</v>
      </c>
      <c r="G1410" s="3">
        <v>0.1107011070110701</v>
      </c>
      <c r="H1410" s="3">
        <v>0.1217712177121771</v>
      </c>
      <c r="I1410" s="3">
        <v>0.28413284132841332</v>
      </c>
      <c r="J1410" s="3">
        <v>4.1953825093736963E-2</v>
      </c>
      <c r="K1410" s="3">
        <v>31952.599999999929</v>
      </c>
      <c r="L1410" s="3" t="s">
        <v>10390</v>
      </c>
      <c r="M1410" s="10" t="str">
        <f ca="1">IFERROR(__xludf.DUMMYFUNCTION("REGEXREPLACE(F320,""\D"", """")"),"#VALUE!")</f>
        <v>#VALUE!</v>
      </c>
    </row>
    <row r="1411" spans="1:13" ht="15.75" customHeight="1">
      <c r="A1411" s="1">
        <v>319</v>
      </c>
      <c r="B1411" s="3">
        <v>320</v>
      </c>
      <c r="C1411" s="3" t="s">
        <v>929</v>
      </c>
      <c r="D1411" s="3">
        <v>0.1423474149625332</v>
      </c>
      <c r="E1411" s="3">
        <v>0.20431844302782409</v>
      </c>
      <c r="F1411" s="3">
        <v>0.5629139072847682</v>
      </c>
      <c r="G1411" s="3">
        <v>8.6092715231788075E-2</v>
      </c>
      <c r="H1411" s="3">
        <v>0.1258278145695364</v>
      </c>
      <c r="I1411" s="3">
        <v>0.24503311258278149</v>
      </c>
      <c r="J1411" s="3">
        <v>2.7192744756464798E-2</v>
      </c>
      <c r="K1411" s="3">
        <v>17168.60000000002</v>
      </c>
      <c r="L1411" s="3" t="s">
        <v>10391</v>
      </c>
      <c r="M1411" s="10" t="str">
        <f ca="1">IFERROR(__xludf.DUMMYFUNCTION("REGEXREPLACE(F321,""\D"", """")"),"#VALUE!")</f>
        <v>#VALUE!</v>
      </c>
    </row>
    <row r="1412" spans="1:13" ht="15.75" customHeight="1">
      <c r="A1412" s="1">
        <v>321</v>
      </c>
      <c r="B1412" s="3">
        <v>322</v>
      </c>
      <c r="C1412" s="3" t="s">
        <v>935</v>
      </c>
      <c r="D1412" s="3">
        <v>0.17683269324830411</v>
      </c>
      <c r="E1412" s="3">
        <v>0.1691436889667611</v>
      </c>
      <c r="F1412" s="3">
        <v>0.62803234501347704</v>
      </c>
      <c r="G1412" s="3">
        <v>0.1185983827493261</v>
      </c>
      <c r="H1412" s="3">
        <v>0.14016172506738539</v>
      </c>
      <c r="I1412" s="3">
        <v>0.29380053908355802</v>
      </c>
      <c r="J1412" s="3">
        <v>4.4442869636346742E-2</v>
      </c>
      <c r="K1412" s="3">
        <v>40449.799999999763</v>
      </c>
      <c r="L1412" s="3" t="s">
        <v>10393</v>
      </c>
      <c r="M1412" s="10" t="str">
        <f ca="1">IFERROR(__xludf.DUMMYFUNCTION("REGEXREPLACE(F323,""\D"", """")"),"#VALUE!")</f>
        <v>#VALUE!</v>
      </c>
    </row>
    <row r="1413" spans="1:13" ht="15.75" customHeight="1">
      <c r="A1413" s="1">
        <v>323</v>
      </c>
      <c r="B1413" s="3">
        <v>324</v>
      </c>
      <c r="C1413" s="3" t="s">
        <v>941</v>
      </c>
      <c r="D1413" s="3">
        <v>0.13652573391209849</v>
      </c>
      <c r="E1413" s="3">
        <v>0.1396025626560676</v>
      </c>
      <c r="F1413" s="3">
        <v>0.66433566433566438</v>
      </c>
      <c r="G1413" s="3">
        <v>0.1118881118881119</v>
      </c>
      <c r="H1413" s="3">
        <v>0.14685314685314679</v>
      </c>
      <c r="I1413" s="3">
        <v>0.2937062937062937</v>
      </c>
      <c r="J1413" s="3">
        <v>3.2636240392922039E-2</v>
      </c>
      <c r="K1413" s="3">
        <v>15464.70000000003</v>
      </c>
      <c r="L1413" s="3" t="s">
        <v>10395</v>
      </c>
      <c r="M1413" s="10" t="str">
        <f ca="1">IFERROR(__xludf.DUMMYFUNCTION("REGEXREPLACE(F325,""\D"", """")"),"#VALUE!")</f>
        <v>#VALUE!</v>
      </c>
    </row>
    <row r="1414" spans="1:13" ht="15.75" customHeight="1">
      <c r="A1414" s="1">
        <v>324</v>
      </c>
      <c r="B1414" s="3">
        <v>325</v>
      </c>
      <c r="C1414" s="3" t="s">
        <v>944</v>
      </c>
      <c r="D1414" s="3">
        <v>0.1722301062770536</v>
      </c>
      <c r="E1414" s="3">
        <v>0.14082581985043269</v>
      </c>
      <c r="F1414" s="3">
        <v>0.62121212121212122</v>
      </c>
      <c r="G1414" s="3">
        <v>6.0606060606060608E-2</v>
      </c>
      <c r="H1414" s="3">
        <v>0.2121212121212121</v>
      </c>
      <c r="I1414" s="3">
        <v>0.33333333333333331</v>
      </c>
      <c r="J1414" s="3">
        <v>3.3290120378312353E-2</v>
      </c>
      <c r="K1414" s="3">
        <v>7610.5000000000036</v>
      </c>
      <c r="L1414" s="3" t="s">
        <v>10396</v>
      </c>
      <c r="M1414" s="10" t="str">
        <f ca="1">IFERROR(__xludf.DUMMYFUNCTION("REGEXREPLACE(F326,""\D"", """")"),"#VALUE!")</f>
        <v>#VALUE!</v>
      </c>
    </row>
    <row r="1415" spans="1:13" ht="15.75" customHeight="1">
      <c r="A1415" s="1">
        <v>325</v>
      </c>
      <c r="B1415" s="3">
        <v>326</v>
      </c>
      <c r="C1415" s="3" t="s">
        <v>946</v>
      </c>
      <c r="D1415" s="3">
        <v>0.17244222201152701</v>
      </c>
      <c r="E1415" s="3">
        <v>0.18702123048383029</v>
      </c>
      <c r="F1415" s="3">
        <v>0.65048543689320393</v>
      </c>
      <c r="G1415" s="3">
        <v>8.2524271844660199E-2</v>
      </c>
      <c r="H1415" s="3">
        <v>9.7087378640776698E-2</v>
      </c>
      <c r="I1415" s="3">
        <v>0.25242718446601942</v>
      </c>
      <c r="J1415" s="3">
        <v>2.855592586060177E-2</v>
      </c>
      <c r="K1415" s="3">
        <v>21562.9</v>
      </c>
      <c r="L1415" s="3" t="s">
        <v>10397</v>
      </c>
      <c r="M1415" s="10" t="str">
        <f ca="1">IFERROR(__xludf.DUMMYFUNCTION("REGEXREPLACE(F327,""\D"", """")"),"#VALUE!")</f>
        <v>#VALUE!</v>
      </c>
    </row>
    <row r="1416" spans="1:13" ht="15.75" customHeight="1">
      <c r="A1416" s="1">
        <v>326</v>
      </c>
      <c r="B1416" s="3">
        <v>327</v>
      </c>
      <c r="C1416" s="3" t="s">
        <v>948</v>
      </c>
      <c r="D1416" s="3">
        <v>0.14032885004799589</v>
      </c>
      <c r="E1416" s="3">
        <v>0.24681604735325541</v>
      </c>
      <c r="F1416" s="3">
        <v>0.62857142857142856</v>
      </c>
      <c r="G1416" s="3">
        <v>0.1142857142857143</v>
      </c>
      <c r="H1416" s="3">
        <v>0.1</v>
      </c>
      <c r="I1416" s="3">
        <v>0.27857142857142858</v>
      </c>
      <c r="J1416" s="3">
        <v>2.7338363273979E-2</v>
      </c>
      <c r="K1416" s="3">
        <v>15691.00000000004</v>
      </c>
      <c r="L1416" s="3" t="s">
        <v>10398</v>
      </c>
      <c r="M1416" s="10" t="str">
        <f ca="1">IFERROR(__xludf.DUMMYFUNCTION("REGEXREPLACE(F328,""\D"", """")"),"#VALUE!")</f>
        <v>#VALUE!</v>
      </c>
    </row>
    <row r="1417" spans="1:13" ht="15.75" customHeight="1">
      <c r="A1417" s="1">
        <v>327</v>
      </c>
      <c r="B1417" s="3">
        <v>328</v>
      </c>
      <c r="C1417" s="3" t="s">
        <v>950</v>
      </c>
      <c r="D1417" s="3">
        <v>0.1911328184407308</v>
      </c>
      <c r="E1417" s="3">
        <v>0.92733410118947746</v>
      </c>
      <c r="F1417" s="3">
        <v>0.46357615894039728</v>
      </c>
      <c r="G1417" s="3">
        <v>4.9668874172185427E-2</v>
      </c>
      <c r="H1417" s="3">
        <v>9.9337748344370865E-3</v>
      </c>
      <c r="I1417" s="3">
        <v>9.9337748344370855E-2</v>
      </c>
      <c r="J1417" s="3">
        <v>8.9054184745799535E-3</v>
      </c>
      <c r="K1417" s="3">
        <v>33482.999999999891</v>
      </c>
      <c r="L1417" s="3" t="s">
        <v>10399</v>
      </c>
      <c r="M1417" s="10" t="str">
        <f ca="1">IFERROR(__xludf.DUMMYFUNCTION("REGEXREPLACE(F329,""\D"", """")"),"#VALUE!")</f>
        <v>#VALUE!</v>
      </c>
    </row>
    <row r="1418" spans="1:13" ht="15.75" customHeight="1">
      <c r="A1418" s="1">
        <v>328</v>
      </c>
      <c r="B1418" s="3">
        <v>329</v>
      </c>
      <c r="C1418" s="3" t="s">
        <v>952</v>
      </c>
      <c r="D1418" s="3">
        <v>0.17636955647632779</v>
      </c>
      <c r="E1418" s="3">
        <v>0.21027673796880089</v>
      </c>
      <c r="F1418" s="3">
        <v>0.62452107279693492</v>
      </c>
      <c r="G1418" s="3">
        <v>0.1417624521072797</v>
      </c>
      <c r="H1418" s="3">
        <v>9.1954022988505746E-2</v>
      </c>
      <c r="I1418" s="3">
        <v>0.27586206896551718</v>
      </c>
      <c r="J1418" s="3">
        <v>3.8635576820441407E-2</v>
      </c>
      <c r="K1418" s="3">
        <v>28490.79999999997</v>
      </c>
      <c r="L1418" s="3" t="s">
        <v>10400</v>
      </c>
      <c r="M1418" s="10" t="str">
        <f ca="1">IFERROR(__xludf.DUMMYFUNCTION("REGEXREPLACE(F330,""\D"", """")"),"#VALUE!")</f>
        <v>#VALUE!</v>
      </c>
    </row>
    <row r="1419" spans="1:13" ht="15.75" customHeight="1">
      <c r="A1419" s="1">
        <v>329</v>
      </c>
      <c r="B1419" s="3">
        <v>330</v>
      </c>
      <c r="C1419" s="3" t="s">
        <v>955</v>
      </c>
      <c r="D1419" s="3">
        <v>0.16222557510983601</v>
      </c>
      <c r="E1419" s="3">
        <v>0.16815546963435421</v>
      </c>
      <c r="F1419" s="3">
        <v>0.59073359073359077</v>
      </c>
      <c r="G1419" s="3">
        <v>0.1081081081081081</v>
      </c>
      <c r="H1419" s="3">
        <v>0.138996138996139</v>
      </c>
      <c r="I1419" s="3">
        <v>0.29343629343629352</v>
      </c>
      <c r="J1419" s="3">
        <v>3.822321119050652E-2</v>
      </c>
      <c r="K1419" s="3">
        <v>29338.799999999959</v>
      </c>
      <c r="L1419" s="3" t="s">
        <v>10401</v>
      </c>
      <c r="M1419" s="10" t="str">
        <f ca="1">IFERROR(__xludf.DUMMYFUNCTION("REGEXREPLACE(F331,""\D"", """")"),"#VALUE!")</f>
        <v>#VALUE!</v>
      </c>
    </row>
    <row r="1420" spans="1:13" ht="15.75" customHeight="1">
      <c r="A1420" s="1">
        <v>330</v>
      </c>
      <c r="B1420" s="3">
        <v>331</v>
      </c>
      <c r="C1420" s="3" t="s">
        <v>958</v>
      </c>
      <c r="D1420" s="3">
        <v>0.24004737769857651</v>
      </c>
      <c r="E1420" s="3">
        <v>0.28996892089993409</v>
      </c>
      <c r="F1420" s="3">
        <v>0.61344537815126055</v>
      </c>
      <c r="G1420" s="3">
        <v>0.1092436974789916</v>
      </c>
      <c r="H1420" s="3">
        <v>0.1176470588235294</v>
      </c>
      <c r="I1420" s="3">
        <v>0.26890756302521007</v>
      </c>
      <c r="J1420" s="3">
        <v>4.9136760530063002E-2</v>
      </c>
      <c r="K1420" s="3">
        <v>12869.400000000031</v>
      </c>
      <c r="L1420" s="3" t="s">
        <v>10402</v>
      </c>
      <c r="M1420" s="10" t="str">
        <f ca="1">IFERROR(__xludf.DUMMYFUNCTION("REGEXREPLACE(F332,""\D"", """")"),"#VALUE!")</f>
        <v>#VALUE!</v>
      </c>
    </row>
    <row r="1421" spans="1:13" ht="15.75" customHeight="1">
      <c r="A1421" s="1">
        <v>332</v>
      </c>
      <c r="B1421" s="3">
        <v>333</v>
      </c>
      <c r="C1421" s="3" t="s">
        <v>963</v>
      </c>
      <c r="D1421" s="3">
        <v>0.1005597910128026</v>
      </c>
      <c r="E1421" s="3">
        <v>0.14419503416056631</v>
      </c>
      <c r="F1421" s="3">
        <v>0.59375</v>
      </c>
      <c r="G1421" s="3">
        <v>0.15625</v>
      </c>
      <c r="H1421" s="3">
        <v>0.125</v>
      </c>
      <c r="I1421" s="3">
        <v>0.32500000000000001</v>
      </c>
      <c r="J1421" s="3">
        <v>2.6607440483028572E-2</v>
      </c>
      <c r="K1421" s="3">
        <v>18815.000000000018</v>
      </c>
      <c r="L1421" s="3" t="s">
        <v>10404</v>
      </c>
      <c r="M1421" s="10" t="str">
        <f ca="1">IFERROR(__xludf.DUMMYFUNCTION("REGEXREPLACE(F334,""\D"", """")"),"#VALUE!")</f>
        <v>#VALUE!</v>
      </c>
    </row>
    <row r="1422" spans="1:13" ht="15.75" customHeight="1">
      <c r="A1422" s="1">
        <v>333</v>
      </c>
      <c r="B1422" s="3">
        <v>334</v>
      </c>
      <c r="C1422" s="3" t="s">
        <v>965</v>
      </c>
      <c r="D1422" s="3">
        <v>0.21166897080779939</v>
      </c>
      <c r="E1422" s="3">
        <v>0.34135494198545169</v>
      </c>
      <c r="F1422" s="3">
        <v>0.53448275862068961</v>
      </c>
      <c r="G1422" s="3">
        <v>6.0344827586206899E-2</v>
      </c>
      <c r="H1422" s="3">
        <v>0.1206896551724138</v>
      </c>
      <c r="I1422" s="3">
        <v>0.2068965517241379</v>
      </c>
      <c r="J1422" s="3">
        <v>3.1616759706500741E-2</v>
      </c>
      <c r="K1422" s="3">
        <v>13216.30000000003</v>
      </c>
      <c r="L1422" s="3" t="s">
        <v>10405</v>
      </c>
      <c r="M1422" s="10" t="str">
        <f ca="1">IFERROR(__xludf.DUMMYFUNCTION("REGEXREPLACE(F335,""\D"", """")"),"#VALUE!")</f>
        <v>#VALUE!</v>
      </c>
    </row>
    <row r="1423" spans="1:13" ht="15.75" customHeight="1">
      <c r="A1423" s="1">
        <v>335</v>
      </c>
      <c r="B1423" s="3">
        <v>336</v>
      </c>
      <c r="C1423" s="3" t="s">
        <v>971</v>
      </c>
      <c r="D1423" s="3">
        <v>0.2309549130795078</v>
      </c>
      <c r="E1423" s="3">
        <v>0.1665912193610504</v>
      </c>
      <c r="F1423" s="3">
        <v>0.56441717791411039</v>
      </c>
      <c r="G1423" s="3">
        <v>0.1165644171779141</v>
      </c>
      <c r="H1423" s="3">
        <v>0.12883435582822089</v>
      </c>
      <c r="I1423" s="3">
        <v>0.2822085889570552</v>
      </c>
      <c r="J1423" s="3">
        <v>5.3047955544123247E-2</v>
      </c>
      <c r="K1423" s="3">
        <v>18810.900000000031</v>
      </c>
      <c r="L1423" s="3" t="s">
        <v>10407</v>
      </c>
      <c r="M1423" s="10" t="str">
        <f ca="1">IFERROR(__xludf.DUMMYFUNCTION("REGEXREPLACE(F337,""\D"", """")"),"#VALUE!")</f>
        <v>#VALUE!</v>
      </c>
    </row>
    <row r="1424" spans="1:13" ht="15.75" customHeight="1">
      <c r="A1424" s="1">
        <v>336</v>
      </c>
      <c r="B1424" s="3">
        <v>337</v>
      </c>
      <c r="C1424" s="3" t="s">
        <v>973</v>
      </c>
      <c r="D1424" s="3">
        <v>0.14452478157080401</v>
      </c>
      <c r="E1424" s="3">
        <v>0.3662600305045301</v>
      </c>
      <c r="F1424" s="3">
        <v>0.47647058823529409</v>
      </c>
      <c r="G1424" s="3">
        <v>0.1176470588235294</v>
      </c>
      <c r="H1424" s="3">
        <v>8.2352941176470587E-2</v>
      </c>
      <c r="I1424" s="3">
        <v>0.23529411764705879</v>
      </c>
      <c r="J1424" s="3">
        <v>2.6230749932966421E-2</v>
      </c>
      <c r="K1424" s="3">
        <v>19504.40000000002</v>
      </c>
      <c r="L1424" s="3" t="s">
        <v>10408</v>
      </c>
      <c r="M1424" s="10" t="str">
        <f ca="1">IFERROR(__xludf.DUMMYFUNCTION("REGEXREPLACE(F338,""\D"", """")"),"#VALUE!")</f>
        <v>#VALUE!</v>
      </c>
    </row>
    <row r="1425" spans="1:13" ht="15.75" customHeight="1">
      <c r="A1425" s="1">
        <v>337</v>
      </c>
      <c r="B1425" s="3">
        <v>338</v>
      </c>
      <c r="C1425" s="3" t="s">
        <v>975</v>
      </c>
      <c r="D1425" s="3">
        <v>0.21393883964288049</v>
      </c>
      <c r="E1425" s="3">
        <v>0.24431134700860069</v>
      </c>
      <c r="F1425" s="3">
        <v>0.55972696245733788</v>
      </c>
      <c r="G1425" s="3">
        <v>0.1023890784982935</v>
      </c>
      <c r="H1425" s="3">
        <v>0.1160409556313993</v>
      </c>
      <c r="I1425" s="3">
        <v>0.25938566552901021</v>
      </c>
      <c r="J1425" s="3">
        <v>4.4750024511952063E-2</v>
      </c>
      <c r="K1425" s="3">
        <v>33298.299999999886</v>
      </c>
      <c r="L1425" s="3" t="s">
        <v>10409</v>
      </c>
      <c r="M1425" s="10" t="str">
        <f ca="1">IFERROR(__xludf.DUMMYFUNCTION("REGEXREPLACE(F339,""\D"", """")"),"#VALUE!")</f>
        <v>#VALUE!</v>
      </c>
    </row>
    <row r="1426" spans="1:13" ht="15.75" customHeight="1">
      <c r="A1426" s="1">
        <v>339</v>
      </c>
      <c r="B1426" s="3">
        <v>340</v>
      </c>
      <c r="C1426" s="3" t="s">
        <v>980</v>
      </c>
      <c r="D1426" s="3">
        <v>0.17137873276533519</v>
      </c>
      <c r="E1426" s="3">
        <v>0.2181886042817639</v>
      </c>
      <c r="F1426" s="3">
        <v>0.5436241610738255</v>
      </c>
      <c r="G1426" s="3">
        <v>9.0604026845637578E-2</v>
      </c>
      <c r="H1426" s="3">
        <v>0.1073825503355705</v>
      </c>
      <c r="I1426" s="3">
        <v>0.25503355704697989</v>
      </c>
      <c r="J1426" s="3">
        <v>3.2283395732353212E-2</v>
      </c>
      <c r="K1426" s="3">
        <v>34496.499999999884</v>
      </c>
      <c r="L1426" s="3" t="s">
        <v>10411</v>
      </c>
      <c r="M1426" s="10" t="str">
        <f ca="1">IFERROR(__xludf.DUMMYFUNCTION("REGEXREPLACE(F341,""\D"", """")"),"#VALUE!")</f>
        <v>#VALUE!</v>
      </c>
    </row>
    <row r="1427" spans="1:13" ht="15.75" customHeight="1">
      <c r="A1427" s="1">
        <v>340</v>
      </c>
      <c r="B1427" s="3">
        <v>341</v>
      </c>
      <c r="C1427" s="3" t="s">
        <v>982</v>
      </c>
      <c r="D1427" s="3">
        <v>0.14335962237442201</v>
      </c>
      <c r="E1427" s="3">
        <v>0.2085600230708527</v>
      </c>
      <c r="F1427" s="3">
        <v>0.53333333333333333</v>
      </c>
      <c r="G1427" s="3">
        <v>0.1333333333333333</v>
      </c>
      <c r="H1427" s="3">
        <v>0.1333333333333333</v>
      </c>
      <c r="I1427" s="3">
        <v>0.29333333333333328</v>
      </c>
      <c r="J1427" s="3">
        <v>3.3458591052487767E-2</v>
      </c>
      <c r="K1427" s="3">
        <v>9143.9000000000087</v>
      </c>
      <c r="L1427" s="3" t="s">
        <v>10412</v>
      </c>
      <c r="M1427" s="10" t="str">
        <f ca="1">IFERROR(__xludf.DUMMYFUNCTION("REGEXREPLACE(F342,""\D"", """")"),"#VALUE!")</f>
        <v>#VALUE!</v>
      </c>
    </row>
    <row r="1428" spans="1:13" ht="15.75" customHeight="1">
      <c r="A1428" s="1">
        <v>341</v>
      </c>
      <c r="B1428" s="3">
        <v>342</v>
      </c>
      <c r="C1428" s="3" t="s">
        <v>984</v>
      </c>
      <c r="D1428" s="3">
        <v>0.17812045450743891</v>
      </c>
      <c r="E1428" s="3">
        <v>0.27960415328440591</v>
      </c>
      <c r="F1428" s="3">
        <v>0.5562632696390658</v>
      </c>
      <c r="G1428" s="3">
        <v>7.8556263269639062E-2</v>
      </c>
      <c r="H1428" s="3">
        <v>9.7664543524416142E-2</v>
      </c>
      <c r="I1428" s="3">
        <v>0.21231422505307859</v>
      </c>
      <c r="J1428" s="3">
        <v>3.0207293603891339E-2</v>
      </c>
      <c r="K1428" s="3">
        <v>51477.599999999533</v>
      </c>
      <c r="L1428" s="3" t="s">
        <v>10413</v>
      </c>
      <c r="M1428" s="10" t="str">
        <f ca="1">IFERROR(__xludf.DUMMYFUNCTION("REGEXREPLACE(F343,""\D"", """")"),"#VALUE!")</f>
        <v>#VALUE!</v>
      </c>
    </row>
    <row r="1429" spans="1:13" ht="15.75" customHeight="1">
      <c r="A1429" s="1">
        <v>342</v>
      </c>
      <c r="B1429" s="3">
        <v>343</v>
      </c>
      <c r="C1429" s="3" t="s">
        <v>987</v>
      </c>
      <c r="D1429" s="3">
        <v>0.168314445411438</v>
      </c>
      <c r="E1429" s="3">
        <v>0.2185686404593053</v>
      </c>
      <c r="F1429" s="3">
        <v>0.56739811912225702</v>
      </c>
      <c r="G1429" s="3">
        <v>0.12225705329153599</v>
      </c>
      <c r="H1429" s="3">
        <v>0.12852664576802511</v>
      </c>
      <c r="I1429" s="3">
        <v>0.30094043887147343</v>
      </c>
      <c r="J1429" s="3">
        <v>4.0903958745627557E-2</v>
      </c>
      <c r="K1429" s="3">
        <v>37369.899999999841</v>
      </c>
      <c r="L1429" s="3" t="s">
        <v>10414</v>
      </c>
      <c r="M1429" s="10" t="str">
        <f ca="1">IFERROR(__xludf.DUMMYFUNCTION("REGEXREPLACE(F344,""\D"", """")"),"#VALUE!")</f>
        <v>#VALUE!</v>
      </c>
    </row>
    <row r="1430" spans="1:13" ht="15.75" customHeight="1">
      <c r="A1430" s="1">
        <v>343</v>
      </c>
      <c r="B1430" s="3">
        <v>344</v>
      </c>
      <c r="C1430" s="3" t="s">
        <v>989</v>
      </c>
      <c r="D1430" s="3">
        <v>0.244030515367717</v>
      </c>
      <c r="E1430" s="3">
        <v>0.43306211834621522</v>
      </c>
      <c r="F1430" s="3">
        <v>0.48</v>
      </c>
      <c r="G1430" s="3">
        <v>0.1</v>
      </c>
      <c r="H1430" s="3">
        <v>6.6666666666666666E-2</v>
      </c>
      <c r="I1430" s="3">
        <v>0.2</v>
      </c>
      <c r="J1430" s="3">
        <v>3.5435167398543271E-2</v>
      </c>
      <c r="K1430" s="3">
        <v>17734.70000000003</v>
      </c>
      <c r="L1430" s="3" t="s">
        <v>10415</v>
      </c>
      <c r="M1430" s="10" t="str">
        <f ca="1">IFERROR(__xludf.DUMMYFUNCTION("REGEXREPLACE(F345,""\D"", """")"),"#VALUE!")</f>
        <v>#VALUE!</v>
      </c>
    </row>
    <row r="1431" spans="1:13" ht="15.75" customHeight="1">
      <c r="A1431" s="1">
        <v>344</v>
      </c>
      <c r="B1431" s="3">
        <v>345</v>
      </c>
      <c r="C1431" s="3" t="s">
        <v>991</v>
      </c>
      <c r="D1431" s="3">
        <v>0.18012331992149089</v>
      </c>
      <c r="E1431" s="3">
        <v>0.64654812981022469</v>
      </c>
      <c r="F1431" s="3">
        <v>0.50727272727272732</v>
      </c>
      <c r="G1431" s="3">
        <v>6.1818181818181821E-2</v>
      </c>
      <c r="H1431" s="3">
        <v>5.6363636363636373E-2</v>
      </c>
      <c r="I1431" s="3">
        <v>0.14909090909090911</v>
      </c>
      <c r="J1431" s="3">
        <v>2.0281654269453001E-2</v>
      </c>
      <c r="K1431" s="3">
        <v>60981.599999999467</v>
      </c>
      <c r="L1431" s="3" t="s">
        <v>10416</v>
      </c>
      <c r="M1431" s="10" t="str">
        <f ca="1">IFERROR(__xludf.DUMMYFUNCTION("REGEXREPLACE(F346,""\D"", """")"),"#VALUE!")</f>
        <v>#VALUE!</v>
      </c>
    </row>
    <row r="1432" spans="1:13" ht="15.75" customHeight="1">
      <c r="A1432" s="1">
        <v>345</v>
      </c>
      <c r="B1432" s="3">
        <v>346</v>
      </c>
      <c r="C1432" s="3" t="s">
        <v>994</v>
      </c>
      <c r="D1432" s="3">
        <v>0.15556040755060399</v>
      </c>
      <c r="E1432" s="3">
        <v>0.178420189663346</v>
      </c>
      <c r="F1432" s="3">
        <v>0.61891891891891893</v>
      </c>
      <c r="G1432" s="3">
        <v>0.1</v>
      </c>
      <c r="H1432" s="3">
        <v>0.14054054054054049</v>
      </c>
      <c r="I1432" s="3">
        <v>0.28918918918918918</v>
      </c>
      <c r="J1432" s="3">
        <v>3.5860223237528389E-2</v>
      </c>
      <c r="K1432" s="3">
        <v>40887.299999999726</v>
      </c>
      <c r="L1432" s="3" t="s">
        <v>10417</v>
      </c>
      <c r="M1432" s="10" t="str">
        <f ca="1">IFERROR(__xludf.DUMMYFUNCTION("REGEXREPLACE(F347,""\D"", """")"),"#VALUE!")</f>
        <v>#VALUE!</v>
      </c>
    </row>
    <row r="1433" spans="1:13" ht="15.75" customHeight="1">
      <c r="A1433" s="1">
        <v>346</v>
      </c>
      <c r="B1433" s="3">
        <v>347</v>
      </c>
      <c r="C1433" s="3" t="s">
        <v>996</v>
      </c>
      <c r="D1433" s="3">
        <v>0.16996090467252251</v>
      </c>
      <c r="E1433" s="3">
        <v>0.22862148891815651</v>
      </c>
      <c r="F1433" s="3">
        <v>0.59509202453987731</v>
      </c>
      <c r="G1433" s="3">
        <v>0.1042944785276074</v>
      </c>
      <c r="H1433" s="3">
        <v>0.1165644171779141</v>
      </c>
      <c r="I1433" s="3">
        <v>0.25766871165644167</v>
      </c>
      <c r="J1433" s="3">
        <v>3.4749000602875967E-2</v>
      </c>
      <c r="K1433" s="3">
        <v>18458.700000000019</v>
      </c>
      <c r="L1433" s="3" t="s">
        <v>10418</v>
      </c>
      <c r="M1433" s="10" t="str">
        <f ca="1">IFERROR(__xludf.DUMMYFUNCTION("REGEXREPLACE(F348,""\D"", """")"),"#VALUE!")</f>
        <v>#VALUE!</v>
      </c>
    </row>
    <row r="1434" spans="1:13" ht="15.75" customHeight="1">
      <c r="A1434" s="1">
        <v>347</v>
      </c>
      <c r="B1434" s="3">
        <v>348</v>
      </c>
      <c r="C1434" s="3" t="s">
        <v>998</v>
      </c>
      <c r="D1434" s="3">
        <v>0.13075519878875019</v>
      </c>
      <c r="E1434" s="3">
        <v>0.1847691880568284</v>
      </c>
      <c r="F1434" s="3">
        <v>0.64556962025316456</v>
      </c>
      <c r="G1434" s="3">
        <v>0.189873417721519</v>
      </c>
      <c r="H1434" s="3">
        <v>0.1012658227848101</v>
      </c>
      <c r="I1434" s="3">
        <v>0.310126582278481</v>
      </c>
      <c r="J1434" s="3">
        <v>3.4145827934055052E-2</v>
      </c>
      <c r="K1434" s="3">
        <v>18083.300000000028</v>
      </c>
      <c r="L1434" s="3" t="s">
        <v>10419</v>
      </c>
      <c r="M1434" s="10" t="str">
        <f ca="1">IFERROR(__xludf.DUMMYFUNCTION("REGEXREPLACE(F349,""\D"", """")"),"#VALUE!")</f>
        <v>#VALUE!</v>
      </c>
    </row>
    <row r="1435" spans="1:13" ht="15.75" customHeight="1">
      <c r="A1435" s="1">
        <v>348</v>
      </c>
      <c r="B1435" s="3">
        <v>349</v>
      </c>
      <c r="C1435" s="3" t="s">
        <v>1001</v>
      </c>
      <c r="D1435" s="3">
        <v>0.2203202570087798</v>
      </c>
      <c r="E1435" s="3">
        <v>0.38728283985070322</v>
      </c>
      <c r="F1435" s="3">
        <v>0.60655737704918034</v>
      </c>
      <c r="G1435" s="3">
        <v>7.650273224043716E-2</v>
      </c>
      <c r="H1435" s="3">
        <v>8.7431693989071038E-2</v>
      </c>
      <c r="I1435" s="3">
        <v>0.20218579234972681</v>
      </c>
      <c r="J1435" s="3">
        <v>3.2598976328554817E-2</v>
      </c>
      <c r="K1435" s="3">
        <v>19974.600000000009</v>
      </c>
      <c r="L1435" s="3" t="s">
        <v>10420</v>
      </c>
      <c r="M1435" s="10" t="str">
        <f ca="1">IFERROR(__xludf.DUMMYFUNCTION("REGEXREPLACE(F350,""\D"", """")"),"#VALUE!")</f>
        <v>#VALUE!</v>
      </c>
    </row>
    <row r="1436" spans="1:13" ht="15.75" customHeight="1">
      <c r="A1436" s="1">
        <v>352</v>
      </c>
      <c r="B1436" s="3">
        <v>353</v>
      </c>
      <c r="C1436" s="3" t="s">
        <v>1013</v>
      </c>
      <c r="D1436" s="3">
        <v>0.1455623004030443</v>
      </c>
      <c r="E1436" s="3">
        <v>0.2462956634367908</v>
      </c>
      <c r="F1436" s="3">
        <v>0.59203980099502485</v>
      </c>
      <c r="G1436" s="3">
        <v>0.1044776119402985</v>
      </c>
      <c r="H1436" s="3">
        <v>0.1343283582089552</v>
      </c>
      <c r="I1436" s="3">
        <v>0.27363184079601988</v>
      </c>
      <c r="J1436" s="3">
        <v>3.2667803723391939E-2</v>
      </c>
      <c r="K1436" s="3">
        <v>22543.400000000009</v>
      </c>
      <c r="L1436" s="3" t="s">
        <v>10424</v>
      </c>
      <c r="M1436" s="10" t="str">
        <f ca="1">IFERROR(__xludf.DUMMYFUNCTION("REGEXREPLACE(F354,""\D"", """")"),"#VALUE!")</f>
        <v>#VALUE!</v>
      </c>
    </row>
    <row r="1437" spans="1:13" ht="15.75" customHeight="1">
      <c r="A1437" s="1">
        <v>353</v>
      </c>
      <c r="B1437" s="3">
        <v>354</v>
      </c>
      <c r="C1437" s="3" t="s">
        <v>1016</v>
      </c>
      <c r="D1437" s="3">
        <v>0.15707046370256481</v>
      </c>
      <c r="E1437" s="3">
        <v>0.1099301958997759</v>
      </c>
      <c r="F1437" s="3">
        <v>0.65540540540540537</v>
      </c>
      <c r="G1437" s="3">
        <v>0.13513513513513509</v>
      </c>
      <c r="H1437" s="3">
        <v>0.1824324324324324</v>
      </c>
      <c r="I1437" s="3">
        <v>0.34459459459459463</v>
      </c>
      <c r="J1437" s="3">
        <v>4.8422254847099992E-2</v>
      </c>
      <c r="K1437" s="3">
        <v>49672.699999999568</v>
      </c>
      <c r="L1437" s="3" t="s">
        <v>10425</v>
      </c>
      <c r="M1437" s="10" t="str">
        <f ca="1">IFERROR(__xludf.DUMMYFUNCTION("REGEXREPLACE(F355,""\D"", """")"),"#VALUE!")</f>
        <v>#VALUE!</v>
      </c>
    </row>
    <row r="1438" spans="1:13" ht="15.75" customHeight="1">
      <c r="A1438" s="1">
        <v>355</v>
      </c>
      <c r="B1438" s="3">
        <v>356</v>
      </c>
      <c r="C1438" s="3" t="s">
        <v>1022</v>
      </c>
      <c r="D1438" s="3">
        <v>0.1681908704111755</v>
      </c>
      <c r="E1438" s="3">
        <v>0.19203640640233069</v>
      </c>
      <c r="F1438" s="3">
        <v>0.59469026548672566</v>
      </c>
      <c r="G1438" s="3">
        <v>9.3805309734513273E-2</v>
      </c>
      <c r="H1438" s="3">
        <v>0.13805309734513271</v>
      </c>
      <c r="I1438" s="3">
        <v>0.27256637168141601</v>
      </c>
      <c r="J1438" s="3">
        <v>3.7594012875433569E-2</v>
      </c>
      <c r="K1438" s="3">
        <v>63246.89999999963</v>
      </c>
      <c r="L1438" s="3" t="s">
        <v>10427</v>
      </c>
      <c r="M1438" s="10" t="str">
        <f ca="1">IFERROR(__xludf.DUMMYFUNCTION("REGEXREPLACE(F357,""\D"", """")"),"#VALUE!")</f>
        <v>#VALUE!</v>
      </c>
    </row>
    <row r="1439" spans="1:13" ht="15.75" customHeight="1">
      <c r="A1439" s="1">
        <v>356</v>
      </c>
      <c r="B1439" s="3">
        <v>357</v>
      </c>
      <c r="C1439" s="3" t="s">
        <v>1025</v>
      </c>
      <c r="D1439" s="3">
        <v>0.18555434889860431</v>
      </c>
      <c r="E1439" s="3">
        <v>0.22402230572051329</v>
      </c>
      <c r="F1439" s="3">
        <v>0.55837563451776651</v>
      </c>
      <c r="G1439" s="3">
        <v>9.1370558375634514E-2</v>
      </c>
      <c r="H1439" s="3">
        <v>9.6446700507614211E-2</v>
      </c>
      <c r="I1439" s="3">
        <v>0.2233502538071066</v>
      </c>
      <c r="J1439" s="3">
        <v>3.2238008100149963E-2</v>
      </c>
      <c r="K1439" s="3">
        <v>22060.900000000009</v>
      </c>
      <c r="L1439" s="3" t="s">
        <v>10428</v>
      </c>
      <c r="M1439" s="10" t="str">
        <f ca="1">IFERROR(__xludf.DUMMYFUNCTION("REGEXREPLACE(F358,""\D"", """")"),"#VALUE!")</f>
        <v>#VALUE!</v>
      </c>
    </row>
    <row r="1440" spans="1:13" ht="15.75" customHeight="1">
      <c r="A1440" s="1">
        <v>358</v>
      </c>
      <c r="B1440" s="3">
        <v>359</v>
      </c>
      <c r="C1440" s="3" t="s">
        <v>1030</v>
      </c>
      <c r="D1440" s="3">
        <v>0.17169337455480579</v>
      </c>
      <c r="E1440" s="3">
        <v>0.1366062369828594</v>
      </c>
      <c r="F1440" s="3">
        <v>0.62790697674418605</v>
      </c>
      <c r="G1440" s="3">
        <v>0.10465116279069769</v>
      </c>
      <c r="H1440" s="3">
        <v>0.1802325581395349</v>
      </c>
      <c r="I1440" s="3">
        <v>0.29651162790697683</v>
      </c>
      <c r="J1440" s="3">
        <v>4.4647605206571413E-2</v>
      </c>
      <c r="K1440" s="3">
        <v>19374.200000000019</v>
      </c>
      <c r="L1440" s="3" t="s">
        <v>10430</v>
      </c>
      <c r="M1440" s="10" t="str">
        <f ca="1">IFERROR(__xludf.DUMMYFUNCTION("REGEXREPLACE(F360,""\D"", """")"),"#VALUE!")</f>
        <v>#VALUE!</v>
      </c>
    </row>
    <row r="1441" spans="1:13" ht="15.75" customHeight="1">
      <c r="A1441" s="1">
        <v>359</v>
      </c>
      <c r="B1441" s="3">
        <v>360</v>
      </c>
      <c r="C1441" s="3" t="s">
        <v>1033</v>
      </c>
      <c r="D1441" s="3">
        <v>0.16591985004926249</v>
      </c>
      <c r="E1441" s="3">
        <v>6.3926729578182878E-2</v>
      </c>
      <c r="F1441" s="3">
        <v>0.6470588235294118</v>
      </c>
      <c r="G1441" s="3">
        <v>0.15686274509803921</v>
      </c>
      <c r="H1441" s="3">
        <v>0.15686274509803921</v>
      </c>
      <c r="I1441" s="3">
        <v>0.34313725490196079</v>
      </c>
      <c r="J1441" s="3">
        <v>4.8422283002548062E-2</v>
      </c>
      <c r="K1441" s="3">
        <v>11992.600000000029</v>
      </c>
      <c r="L1441" s="3" t="s">
        <v>10431</v>
      </c>
      <c r="M1441" s="10" t="str">
        <f ca="1">IFERROR(__xludf.DUMMYFUNCTION("REGEXREPLACE(F361,""\D"", """")"),"#VALUE!")</f>
        <v>#VALUE!</v>
      </c>
    </row>
    <row r="1442" spans="1:13" ht="15.75" customHeight="1">
      <c r="A1442" s="1">
        <v>360</v>
      </c>
      <c r="B1442" s="3">
        <v>361</v>
      </c>
      <c r="C1442" s="3" t="s">
        <v>1036</v>
      </c>
      <c r="D1442" s="3">
        <v>0.11847446295289139</v>
      </c>
      <c r="E1442" s="3">
        <v>0.21281598505297891</v>
      </c>
      <c r="F1442" s="3">
        <v>0.52252252252252251</v>
      </c>
      <c r="G1442" s="3">
        <v>0.12612612612612609</v>
      </c>
      <c r="H1442" s="3">
        <v>0.1171171171171171</v>
      </c>
      <c r="I1442" s="3">
        <v>0.29729729729729731</v>
      </c>
      <c r="J1442" s="3">
        <v>2.6071555793533541E-2</v>
      </c>
      <c r="K1442" s="3">
        <v>13107.30000000003</v>
      </c>
      <c r="L1442" s="3" t="s">
        <v>10432</v>
      </c>
      <c r="M1442" s="10" t="str">
        <f ca="1">IFERROR(__xludf.DUMMYFUNCTION("REGEXREPLACE(F362,""\D"", """")"),"#VALUE!")</f>
        <v>#VALUE!</v>
      </c>
    </row>
    <row r="1443" spans="1:13" ht="15.75" customHeight="1">
      <c r="A1443" s="1">
        <v>362</v>
      </c>
      <c r="B1443" s="3">
        <v>363</v>
      </c>
      <c r="C1443" s="3" t="s">
        <v>1041</v>
      </c>
      <c r="D1443" s="3">
        <v>0.13650720902267699</v>
      </c>
      <c r="E1443" s="3">
        <v>0.6522022229048996</v>
      </c>
      <c r="F1443" s="3">
        <v>0.3888888888888889</v>
      </c>
      <c r="G1443" s="3">
        <v>9.7222222222222224E-2</v>
      </c>
      <c r="H1443" s="3">
        <v>4.1666666666666657E-2</v>
      </c>
      <c r="I1443" s="3">
        <v>0.15277777777777779</v>
      </c>
      <c r="J1443" s="3">
        <v>1.2526040819865809E-2</v>
      </c>
      <c r="K1443" s="3">
        <v>8342.3000000000047</v>
      </c>
      <c r="L1443" s="3" t="s">
        <v>10434</v>
      </c>
      <c r="M1443" s="10" t="str">
        <f ca="1">IFERROR(__xludf.DUMMYFUNCTION("REGEXREPLACE(F364,""\D"", """")"),"#VALUE!")</f>
        <v>#VALUE!</v>
      </c>
    </row>
    <row r="1444" spans="1:13" ht="15.75" customHeight="1">
      <c r="A1444" s="1">
        <v>368</v>
      </c>
      <c r="B1444" s="3">
        <v>369</v>
      </c>
      <c r="C1444" s="3" t="s">
        <v>1058</v>
      </c>
      <c r="D1444" s="3">
        <v>0.16742407793186639</v>
      </c>
      <c r="E1444" s="3">
        <v>0.24811747753826929</v>
      </c>
      <c r="F1444" s="3">
        <v>0.598314606741573</v>
      </c>
      <c r="G1444" s="3">
        <v>8.98876404494382E-2</v>
      </c>
      <c r="H1444" s="3">
        <v>0.13764044943820231</v>
      </c>
      <c r="I1444" s="3">
        <v>0.2640449438202247</v>
      </c>
      <c r="J1444" s="3">
        <v>3.613641751086151E-2</v>
      </c>
      <c r="K1444" s="3">
        <v>37880.999999999767</v>
      </c>
      <c r="L1444" s="3" t="s">
        <v>10440</v>
      </c>
      <c r="M1444" s="10" t="str">
        <f ca="1">IFERROR(__xludf.DUMMYFUNCTION("REGEXREPLACE(F370,""\D"", """")"),"#VALUE!")</f>
        <v>#VALUE!</v>
      </c>
    </row>
    <row r="1445" spans="1:13" ht="15.75" customHeight="1">
      <c r="A1445" s="1">
        <v>370</v>
      </c>
      <c r="B1445" s="3">
        <v>371</v>
      </c>
      <c r="C1445" s="3" t="s">
        <v>1064</v>
      </c>
      <c r="D1445" s="3">
        <v>0.19118738431542681</v>
      </c>
      <c r="E1445" s="3">
        <v>0.2463700686034512</v>
      </c>
      <c r="F1445" s="3">
        <v>0.59913793103448276</v>
      </c>
      <c r="G1445" s="3">
        <v>8.6206896551724144E-2</v>
      </c>
      <c r="H1445" s="3">
        <v>0.1120689655172414</v>
      </c>
      <c r="I1445" s="3">
        <v>0.23275862068965519</v>
      </c>
      <c r="J1445" s="3">
        <v>3.5419875735750068E-2</v>
      </c>
      <c r="K1445" s="3">
        <v>25782.900000000009</v>
      </c>
      <c r="L1445" s="3" t="s">
        <v>10442</v>
      </c>
      <c r="M1445" s="10" t="str">
        <f ca="1">IFERROR(__xludf.DUMMYFUNCTION("REGEXREPLACE(F372,""\D"", """")"),"#VALUE!")</f>
        <v>#VALUE!</v>
      </c>
    </row>
    <row r="1446" spans="1:13" ht="15.75" customHeight="1">
      <c r="A1446" s="1">
        <v>371</v>
      </c>
      <c r="B1446" s="3">
        <v>372</v>
      </c>
      <c r="C1446" s="3" t="s">
        <v>1066</v>
      </c>
      <c r="D1446" s="3">
        <v>0.18791397804286969</v>
      </c>
      <c r="E1446" s="3">
        <v>0.30675447862356842</v>
      </c>
      <c r="F1446" s="3">
        <v>0.60077519379844957</v>
      </c>
      <c r="G1446" s="3">
        <v>8.9147286821705432E-2</v>
      </c>
      <c r="H1446" s="3">
        <v>9.3023255813953487E-2</v>
      </c>
      <c r="I1446" s="3">
        <v>0.22093023255813951</v>
      </c>
      <c r="J1446" s="3">
        <v>3.2206524797951358E-2</v>
      </c>
      <c r="K1446" s="3">
        <v>28504.699999999961</v>
      </c>
      <c r="L1446" s="3" t="s">
        <v>10443</v>
      </c>
      <c r="M1446" s="10" t="str">
        <f ca="1">IFERROR(__xludf.DUMMYFUNCTION("REGEXREPLACE(F373,""\D"", """")"),"#VALUE!")</f>
        <v>#VALUE!</v>
      </c>
    </row>
    <row r="1447" spans="1:13" ht="15.75" customHeight="1">
      <c r="A1447" s="1">
        <v>373</v>
      </c>
      <c r="B1447" s="3">
        <v>374</v>
      </c>
      <c r="C1447" s="3" t="s">
        <v>1072</v>
      </c>
      <c r="D1447" s="3">
        <v>0.2374347773113486</v>
      </c>
      <c r="E1447" s="3">
        <v>0.43429786729290892</v>
      </c>
      <c r="F1447" s="3">
        <v>0.58620689655172409</v>
      </c>
      <c r="G1447" s="3">
        <v>7.3275862068965511E-2</v>
      </c>
      <c r="H1447" s="3">
        <v>9.0517241379310345E-2</v>
      </c>
      <c r="I1447" s="3">
        <v>0.18534482758620691</v>
      </c>
      <c r="J1447" s="3">
        <v>3.5816417889609223E-2</v>
      </c>
      <c r="K1447" s="3">
        <v>25374.299999999959</v>
      </c>
      <c r="L1447" s="3" t="s">
        <v>10445</v>
      </c>
      <c r="M1447" s="10" t="str">
        <f ca="1">IFERROR(__xludf.DUMMYFUNCTION("REGEXREPLACE(F375,""\D"", """")"),"#VALUE!")</f>
        <v>#VALUE!</v>
      </c>
    </row>
    <row r="1448" spans="1:13" ht="15.75" customHeight="1">
      <c r="A1448" s="1">
        <v>374</v>
      </c>
      <c r="B1448" s="3">
        <v>375</v>
      </c>
      <c r="C1448" s="3" t="s">
        <v>1075</v>
      </c>
      <c r="D1448" s="3">
        <v>0.17728620399774089</v>
      </c>
      <c r="E1448" s="3">
        <v>0.18806922902213871</v>
      </c>
      <c r="F1448" s="3">
        <v>0.58940397350993379</v>
      </c>
      <c r="G1448" s="3">
        <v>8.6092715231788075E-2</v>
      </c>
      <c r="H1448" s="3">
        <v>0.10927152317880789</v>
      </c>
      <c r="I1448" s="3">
        <v>0.24503311258278149</v>
      </c>
      <c r="J1448" s="3">
        <v>3.2854785971291191E-2</v>
      </c>
      <c r="K1448" s="3">
        <v>33421.299999999857</v>
      </c>
      <c r="L1448" s="3" t="s">
        <v>10446</v>
      </c>
      <c r="M1448" s="10" t="str">
        <f ca="1">IFERROR(__xludf.DUMMYFUNCTION("REGEXREPLACE(F376,""\D"", """")"),"#VALUE!")</f>
        <v>#VALUE!</v>
      </c>
    </row>
    <row r="1449" spans="1:13" ht="15.75" customHeight="1">
      <c r="A1449" s="1">
        <v>376</v>
      </c>
      <c r="B1449" s="3">
        <v>377</v>
      </c>
      <c r="C1449" s="3" t="s">
        <v>1081</v>
      </c>
      <c r="D1449" s="3">
        <v>0.1538627175872046</v>
      </c>
      <c r="E1449" s="3">
        <v>0.52341388180372173</v>
      </c>
      <c r="F1449" s="3">
        <v>0.52212389380530977</v>
      </c>
      <c r="G1449" s="3">
        <v>7.0796460176991149E-2</v>
      </c>
      <c r="H1449" s="3">
        <v>6.637168141592921E-2</v>
      </c>
      <c r="I1449" s="3">
        <v>0.17256637168141589</v>
      </c>
      <c r="J1449" s="3">
        <v>2.0092426401770971E-2</v>
      </c>
      <c r="K1449" s="3">
        <v>48058.799999999603</v>
      </c>
      <c r="L1449" s="3" t="s">
        <v>10448</v>
      </c>
      <c r="M1449" s="10" t="str">
        <f ca="1">IFERROR(__xludf.DUMMYFUNCTION("REGEXREPLACE(F378,""\D"", """")"),"#VALUE!")</f>
        <v>#VALUE!</v>
      </c>
    </row>
    <row r="1450" spans="1:13" ht="15.75" customHeight="1">
      <c r="A1450" s="1">
        <v>377</v>
      </c>
      <c r="B1450" s="3">
        <v>378</v>
      </c>
      <c r="C1450" s="3" t="s">
        <v>1084</v>
      </c>
      <c r="D1450" s="3">
        <v>0.1506443357994447</v>
      </c>
      <c r="E1450" s="3">
        <v>0.25347989260616383</v>
      </c>
      <c r="F1450" s="3">
        <v>0.61679790026246717</v>
      </c>
      <c r="G1450" s="3">
        <v>9.1863517060367453E-2</v>
      </c>
      <c r="H1450" s="3">
        <v>0.1207349081364829</v>
      </c>
      <c r="I1450" s="3">
        <v>0.24409448818897639</v>
      </c>
      <c r="J1450" s="3">
        <v>3.073938717461672E-2</v>
      </c>
      <c r="K1450" s="3">
        <v>42263.699999999699</v>
      </c>
      <c r="L1450" s="3" t="s">
        <v>10449</v>
      </c>
      <c r="M1450" s="10" t="str">
        <f ca="1">IFERROR(__xludf.DUMMYFUNCTION("REGEXREPLACE(F379,""\D"", """")"),"#VALUE!")</f>
        <v>#VALUE!</v>
      </c>
    </row>
    <row r="1451" spans="1:13" ht="15.75" customHeight="1">
      <c r="A1451" s="1">
        <v>379</v>
      </c>
      <c r="B1451" s="3">
        <v>380</v>
      </c>
      <c r="C1451" s="3" t="s">
        <v>1090</v>
      </c>
      <c r="D1451" s="3">
        <v>0.20388919609690881</v>
      </c>
      <c r="E1451" s="3">
        <v>0.21836700608180579</v>
      </c>
      <c r="F1451" s="3">
        <v>0.6053639846743295</v>
      </c>
      <c r="G1451" s="3">
        <v>8.8122605363984668E-2</v>
      </c>
      <c r="H1451" s="3">
        <v>0.1149425287356322</v>
      </c>
      <c r="I1451" s="3">
        <v>0.25670498084291188</v>
      </c>
      <c r="J1451" s="3">
        <v>3.9015417941105128E-2</v>
      </c>
      <c r="K1451" s="3">
        <v>27767.699999999961</v>
      </c>
      <c r="L1451" s="3" t="s">
        <v>10451</v>
      </c>
      <c r="M1451" s="10" t="str">
        <f ca="1">IFERROR(__xludf.DUMMYFUNCTION("REGEXREPLACE(F381,""\D"", """")"),"#VALUE!")</f>
        <v>#VALUE!</v>
      </c>
    </row>
    <row r="1452" spans="1:13" ht="15.75" customHeight="1">
      <c r="A1452" s="1">
        <v>380</v>
      </c>
      <c r="B1452" s="3">
        <v>381</v>
      </c>
      <c r="C1452" s="3" t="s">
        <v>1092</v>
      </c>
      <c r="D1452" s="3">
        <v>0.24460645956781971</v>
      </c>
      <c r="E1452" s="3">
        <v>0.96653032478985967</v>
      </c>
      <c r="F1452" s="3">
        <v>0.48760330578512401</v>
      </c>
      <c r="G1452" s="3">
        <v>4.9586776859504127E-2</v>
      </c>
      <c r="H1452" s="3">
        <v>1.6528925619834711E-2</v>
      </c>
      <c r="I1452" s="3">
        <v>0.1074380165289256</v>
      </c>
      <c r="J1452" s="3">
        <v>9.7838623496995306E-3</v>
      </c>
      <c r="K1452" s="3">
        <v>13178.20000000003</v>
      </c>
      <c r="L1452" s="3" t="s">
        <v>10452</v>
      </c>
      <c r="M1452" s="10" t="str">
        <f ca="1">IFERROR(__xludf.DUMMYFUNCTION("REGEXREPLACE(F382,""\D"", """")"),"#VALUE!")</f>
        <v>#VALUE!</v>
      </c>
    </row>
    <row r="1453" spans="1:13" ht="15.75" customHeight="1">
      <c r="A1453" s="1">
        <v>382</v>
      </c>
      <c r="B1453" s="3">
        <v>383</v>
      </c>
      <c r="C1453" s="3" t="s">
        <v>1097</v>
      </c>
      <c r="D1453" s="3">
        <v>0.13242639454979899</v>
      </c>
      <c r="E1453" s="3">
        <v>0.25681532426004228</v>
      </c>
      <c r="F1453" s="3">
        <v>0.59345794392523366</v>
      </c>
      <c r="G1453" s="3">
        <v>0.12616822429906541</v>
      </c>
      <c r="H1453" s="3">
        <v>9.8130841121495324E-2</v>
      </c>
      <c r="I1453" s="3">
        <v>0.24766355140186919</v>
      </c>
      <c r="J1453" s="3">
        <v>2.788925749382629E-2</v>
      </c>
      <c r="K1453" s="3">
        <v>24725.300000000021</v>
      </c>
      <c r="L1453" s="3" t="s">
        <v>10454</v>
      </c>
      <c r="M1453" s="10" t="str">
        <f ca="1">IFERROR(__xludf.DUMMYFUNCTION("REGEXREPLACE(F384,""\D"", """")"),"#VALUE!")</f>
        <v>#VALUE!</v>
      </c>
    </row>
    <row r="1454" spans="1:13" ht="15.75" customHeight="1">
      <c r="A1454" s="1">
        <v>383</v>
      </c>
      <c r="B1454" s="3">
        <v>384</v>
      </c>
      <c r="C1454" s="3" t="s">
        <v>1100</v>
      </c>
      <c r="D1454" s="3">
        <v>0.16728196158945999</v>
      </c>
      <c r="E1454" s="3">
        <v>0.2486432031991522</v>
      </c>
      <c r="F1454" s="3">
        <v>0.61250000000000004</v>
      </c>
      <c r="G1454" s="3">
        <v>8.1250000000000003E-2</v>
      </c>
      <c r="H1454" s="3">
        <v>0.11874999999999999</v>
      </c>
      <c r="I1454" s="3">
        <v>0.22500000000000001</v>
      </c>
      <c r="J1454" s="3">
        <v>3.0134877448930231E-2</v>
      </c>
      <c r="K1454" s="3">
        <v>17378.40000000002</v>
      </c>
      <c r="L1454" s="3" t="s">
        <v>10455</v>
      </c>
      <c r="M1454" s="10" t="str">
        <f ca="1">IFERROR(__xludf.DUMMYFUNCTION("REGEXREPLACE(F385,""\D"", """")"),"#VALUE!")</f>
        <v>#VALUE!</v>
      </c>
    </row>
    <row r="1455" spans="1:13" ht="15.75" customHeight="1">
      <c r="A1455" s="1">
        <v>384</v>
      </c>
      <c r="B1455" s="3">
        <v>385</v>
      </c>
      <c r="C1455" s="3" t="s">
        <v>1102</v>
      </c>
      <c r="D1455" s="3">
        <v>0.20256463623477669</v>
      </c>
      <c r="E1455" s="3">
        <v>0.32811177182353157</v>
      </c>
      <c r="F1455" s="3">
        <v>0.53448275862068961</v>
      </c>
      <c r="G1455" s="3">
        <v>5.1724137931034482E-2</v>
      </c>
      <c r="H1455" s="3">
        <v>0.12643678160919539</v>
      </c>
      <c r="I1455" s="3">
        <v>0.2126436781609195</v>
      </c>
      <c r="J1455" s="3">
        <v>3.06877900454985E-2</v>
      </c>
      <c r="K1455" s="3">
        <v>20098.800000000021</v>
      </c>
      <c r="L1455" s="3" t="s">
        <v>10456</v>
      </c>
      <c r="M1455" s="10" t="str">
        <f ca="1">IFERROR(__xludf.DUMMYFUNCTION("REGEXREPLACE(F386,""\D"", """")"),"#VALUE!")</f>
        <v>#VALUE!</v>
      </c>
    </row>
    <row r="1456" spans="1:13" ht="15.75" customHeight="1">
      <c r="A1456" s="1">
        <v>385</v>
      </c>
      <c r="B1456" s="3">
        <v>386</v>
      </c>
      <c r="C1456" s="3" t="s">
        <v>1104</v>
      </c>
      <c r="D1456" s="3">
        <v>0.13501360338679419</v>
      </c>
      <c r="E1456" s="3">
        <v>0.25033468684990318</v>
      </c>
      <c r="F1456" s="3">
        <v>0.56221198156682028</v>
      </c>
      <c r="G1456" s="3">
        <v>9.6774193548387094E-2</v>
      </c>
      <c r="H1456" s="3">
        <v>0.1244239631336406</v>
      </c>
      <c r="I1456" s="3">
        <v>0.25806451612903231</v>
      </c>
      <c r="J1456" s="3">
        <v>2.8035641808477289E-2</v>
      </c>
      <c r="K1456" s="3">
        <v>25097.900000000009</v>
      </c>
      <c r="L1456" s="3" t="s">
        <v>10457</v>
      </c>
      <c r="M1456" s="10" t="str">
        <f ca="1">IFERROR(__xludf.DUMMYFUNCTION("REGEXREPLACE(F387,""\D"", """")"),"#VALUE!")</f>
        <v>#VALUE!</v>
      </c>
    </row>
    <row r="1457" spans="1:13" ht="15.75" customHeight="1">
      <c r="A1457" s="1">
        <v>387</v>
      </c>
      <c r="B1457" s="3">
        <v>388</v>
      </c>
      <c r="C1457" s="3" t="s">
        <v>1109</v>
      </c>
      <c r="D1457" s="3">
        <v>0.18517866140243999</v>
      </c>
      <c r="E1457" s="3">
        <v>0.23733194974259239</v>
      </c>
      <c r="F1457" s="3">
        <v>0.56639566395663954</v>
      </c>
      <c r="G1457" s="3">
        <v>0.1002710027100271</v>
      </c>
      <c r="H1457" s="3">
        <v>0.1192411924119241</v>
      </c>
      <c r="I1457" s="3">
        <v>0.26287262872628719</v>
      </c>
      <c r="J1457" s="3">
        <v>3.921551897238857E-2</v>
      </c>
      <c r="K1457" s="3">
        <v>41617.499999999731</v>
      </c>
      <c r="L1457" s="3" t="s">
        <v>10459</v>
      </c>
      <c r="M1457" s="10" t="str">
        <f ca="1">IFERROR(__xludf.DUMMYFUNCTION("REGEXREPLACE(F389,""\D"", """")"),"#VALUE!")</f>
        <v>#VALUE!</v>
      </c>
    </row>
    <row r="1458" spans="1:13" ht="15.75" customHeight="1">
      <c r="A1458" s="1">
        <v>388</v>
      </c>
      <c r="B1458" s="3">
        <v>389</v>
      </c>
      <c r="C1458" s="3" t="s">
        <v>1111</v>
      </c>
      <c r="D1458" s="3">
        <v>0.13176891657028569</v>
      </c>
      <c r="E1458" s="3">
        <v>0.25366544833640781</v>
      </c>
      <c r="F1458" s="3">
        <v>0.58677685950413228</v>
      </c>
      <c r="G1458" s="3">
        <v>0.1074380165289256</v>
      </c>
      <c r="H1458" s="3">
        <v>0.1115702479338843</v>
      </c>
      <c r="I1458" s="3">
        <v>0.23966942148760331</v>
      </c>
      <c r="J1458" s="3">
        <v>2.7433892593326729E-2</v>
      </c>
      <c r="K1458" s="3">
        <v>26140.699999999979</v>
      </c>
      <c r="L1458" s="3" t="s">
        <v>10460</v>
      </c>
      <c r="M1458" s="10" t="str">
        <f ca="1">IFERROR(__xludf.DUMMYFUNCTION("REGEXREPLACE(F390,""\D"", """")"),"#VALUE!")</f>
        <v>#VALUE!</v>
      </c>
    </row>
    <row r="1459" spans="1:13" ht="15.75" customHeight="1">
      <c r="A1459" s="1">
        <v>390</v>
      </c>
      <c r="B1459" s="3">
        <v>391</v>
      </c>
      <c r="C1459" s="3" t="s">
        <v>1117</v>
      </c>
      <c r="D1459" s="3">
        <v>0.2351211697597754</v>
      </c>
      <c r="E1459" s="3">
        <v>0.7026832478320939</v>
      </c>
      <c r="F1459" s="3">
        <v>0.46350364963503649</v>
      </c>
      <c r="G1459" s="3">
        <v>6.9343065693430656E-2</v>
      </c>
      <c r="H1459" s="3">
        <v>5.1094890510948912E-2</v>
      </c>
      <c r="I1459" s="3">
        <v>0.15328467153284669</v>
      </c>
      <c r="J1459" s="3">
        <v>2.5540175102556451E-2</v>
      </c>
      <c r="K1459" s="3">
        <v>30302.19999999995</v>
      </c>
      <c r="L1459" s="3" t="s">
        <v>10462</v>
      </c>
      <c r="M1459" s="10" t="str">
        <f ca="1">IFERROR(__xludf.DUMMYFUNCTION("REGEXREPLACE(F392,""\D"", """")"),"#VALUE!")</f>
        <v>#VALUE!</v>
      </c>
    </row>
    <row r="1460" spans="1:13" ht="15.75" customHeight="1">
      <c r="A1460" s="1">
        <v>392</v>
      </c>
      <c r="B1460" s="3">
        <v>393</v>
      </c>
      <c r="C1460" s="3" t="s">
        <v>1122</v>
      </c>
      <c r="D1460" s="3">
        <v>0.20835464798503739</v>
      </c>
      <c r="E1460" s="3">
        <v>0.22579107260816161</v>
      </c>
      <c r="F1460" s="3">
        <v>0.57763975155279501</v>
      </c>
      <c r="G1460" s="3">
        <v>9.3167701863354033E-2</v>
      </c>
      <c r="H1460" s="3">
        <v>9.9378881987577633E-2</v>
      </c>
      <c r="I1460" s="3">
        <v>0.25465838509316768</v>
      </c>
      <c r="J1460" s="3">
        <v>3.6535046274366031E-2</v>
      </c>
      <c r="K1460" s="3">
        <v>17991.500000000018</v>
      </c>
      <c r="L1460" s="3" t="s">
        <v>10464</v>
      </c>
      <c r="M1460" s="10" t="str">
        <f ca="1">IFERROR(__xludf.DUMMYFUNCTION("REGEXREPLACE(F394,""\D"", """")"),"#VALUE!")</f>
        <v>#VALUE!</v>
      </c>
    </row>
    <row r="1461" spans="1:13" ht="15.75" customHeight="1">
      <c r="A1461" s="1">
        <v>393</v>
      </c>
      <c r="B1461" s="3">
        <v>394</v>
      </c>
      <c r="C1461" s="3" t="s">
        <v>1124</v>
      </c>
      <c r="D1461" s="3">
        <v>0.16097857359292531</v>
      </c>
      <c r="E1461" s="3">
        <v>0.37588887202579851</v>
      </c>
      <c r="F1461" s="3">
        <v>0.58015267175572516</v>
      </c>
      <c r="G1461" s="3">
        <v>7.2519083969465645E-2</v>
      </c>
      <c r="H1461" s="3">
        <v>9.1603053435114504E-2</v>
      </c>
      <c r="I1461" s="3">
        <v>0.19083969465648859</v>
      </c>
      <c r="J1461" s="3">
        <v>2.4547177619529049E-2</v>
      </c>
      <c r="K1461" s="3">
        <v>28289.09999999998</v>
      </c>
      <c r="L1461" s="3" t="s">
        <v>10465</v>
      </c>
      <c r="M1461" s="10" t="str">
        <f ca="1">IFERROR(__xludf.DUMMYFUNCTION("REGEXREPLACE(F395,""\D"", """")"),"#VALUE!")</f>
        <v>#VALUE!</v>
      </c>
    </row>
    <row r="1462" spans="1:13" ht="15.75" customHeight="1">
      <c r="A1462" s="1">
        <v>395</v>
      </c>
      <c r="B1462" s="3">
        <v>396</v>
      </c>
      <c r="C1462" s="3" t="s">
        <v>1130</v>
      </c>
      <c r="D1462" s="3">
        <v>0.186165607333935</v>
      </c>
      <c r="E1462" s="3">
        <v>0.55189405552418158</v>
      </c>
      <c r="F1462" s="3">
        <v>0.53271028037383172</v>
      </c>
      <c r="G1462" s="3">
        <v>7.9439252336448593E-2</v>
      </c>
      <c r="H1462" s="3">
        <v>6.3084112149532703E-2</v>
      </c>
      <c r="I1462" s="3">
        <v>0.17289719626168221</v>
      </c>
      <c r="J1462" s="3">
        <v>2.5156643559497611E-2</v>
      </c>
      <c r="K1462" s="3">
        <v>47439.899999999609</v>
      </c>
      <c r="L1462" s="3" t="s">
        <v>10467</v>
      </c>
      <c r="M1462" s="10" t="str">
        <f ca="1">IFERROR(__xludf.DUMMYFUNCTION("REGEXREPLACE(F397,""\D"", """")"),"#VALUE!")</f>
        <v>#VALUE!</v>
      </c>
    </row>
    <row r="1463" spans="1:13" ht="15.75" customHeight="1">
      <c r="A1463" s="1">
        <v>396</v>
      </c>
      <c r="B1463" s="3">
        <v>397</v>
      </c>
      <c r="C1463" s="3" t="s">
        <v>1133</v>
      </c>
      <c r="D1463" s="3">
        <v>0.19379609123463759</v>
      </c>
      <c r="E1463" s="3">
        <v>0.17592305626489879</v>
      </c>
      <c r="F1463" s="3">
        <v>0.63861386138613863</v>
      </c>
      <c r="G1463" s="3">
        <v>7.4257425742574254E-2</v>
      </c>
      <c r="H1463" s="3">
        <v>0.11881188118811881</v>
      </c>
      <c r="I1463" s="3">
        <v>0.23762376237623761</v>
      </c>
      <c r="J1463" s="3">
        <v>3.4023532798114729E-2</v>
      </c>
      <c r="K1463" s="3">
        <v>22176.799999999981</v>
      </c>
      <c r="L1463" s="3" t="s">
        <v>10468</v>
      </c>
      <c r="M1463" s="10" t="str">
        <f ca="1">IFERROR(__xludf.DUMMYFUNCTION("REGEXREPLACE(F398,""\D"", """")"),"#VALUE!")</f>
        <v>#VALUE!</v>
      </c>
    </row>
    <row r="1464" spans="1:13" ht="15.75" customHeight="1">
      <c r="A1464" s="1">
        <v>397</v>
      </c>
      <c r="B1464" s="3">
        <v>398</v>
      </c>
      <c r="C1464" s="3" t="s">
        <v>1136</v>
      </c>
      <c r="D1464" s="3">
        <v>0.15382943066482019</v>
      </c>
      <c r="E1464" s="3">
        <v>0.2155208387814207</v>
      </c>
      <c r="F1464" s="3">
        <v>0.54088050314465408</v>
      </c>
      <c r="G1464" s="3">
        <v>0.15094339622641509</v>
      </c>
      <c r="H1464" s="3">
        <v>0.1132075471698113</v>
      </c>
      <c r="I1464" s="3">
        <v>0.28930817610062892</v>
      </c>
      <c r="J1464" s="3">
        <v>3.7841540726855478E-2</v>
      </c>
      <c r="K1464" s="3">
        <v>18397.600000000039</v>
      </c>
      <c r="L1464" s="3" t="s">
        <v>10469</v>
      </c>
      <c r="M1464" s="10" t="str">
        <f ca="1">IFERROR(__xludf.DUMMYFUNCTION("REGEXREPLACE(F399,""\D"", """")"),"#VALUE!")</f>
        <v>#VALUE!</v>
      </c>
    </row>
    <row r="1465" spans="1:13" ht="15.75" customHeight="1">
      <c r="A1465" s="1">
        <v>398</v>
      </c>
      <c r="B1465" s="3">
        <v>399</v>
      </c>
      <c r="C1465" s="3" t="s">
        <v>1138</v>
      </c>
      <c r="D1465" s="3">
        <v>0.20154951761461229</v>
      </c>
      <c r="E1465" s="3">
        <v>0.1016538978851077</v>
      </c>
      <c r="F1465" s="3">
        <v>0.58450704225352113</v>
      </c>
      <c r="G1465" s="3">
        <v>0.15492957746478869</v>
      </c>
      <c r="H1465" s="3">
        <v>0.14084507042253519</v>
      </c>
      <c r="I1465" s="3">
        <v>0.35915492957746481</v>
      </c>
      <c r="J1465" s="3">
        <v>5.6285135462304417E-2</v>
      </c>
      <c r="K1465" s="3">
        <v>16587.000000000029</v>
      </c>
      <c r="L1465" s="3" t="s">
        <v>10470</v>
      </c>
      <c r="M1465" s="10" t="str">
        <f ca="1">IFERROR(__xludf.DUMMYFUNCTION("REGEXREPLACE(F400,""\D"", """")"),"#VALUE!")</f>
        <v>#VALUE!</v>
      </c>
    </row>
    <row r="1466" spans="1:13" ht="15.75" customHeight="1">
      <c r="A1466" s="1">
        <v>399</v>
      </c>
      <c r="B1466" s="3">
        <v>400</v>
      </c>
      <c r="C1466" s="3" t="s">
        <v>1141</v>
      </c>
      <c r="D1466" s="3">
        <v>0.13563237378553281</v>
      </c>
      <c r="E1466" s="3">
        <v>0.29165939925021411</v>
      </c>
      <c r="F1466" s="3">
        <v>0.60256410256410253</v>
      </c>
      <c r="G1466" s="3">
        <v>9.4871794871794868E-2</v>
      </c>
      <c r="H1466" s="3">
        <v>0.11025641025641029</v>
      </c>
      <c r="I1466" s="3">
        <v>0.23333333333333331</v>
      </c>
      <c r="J1466" s="3">
        <v>2.6834851068387011E-2</v>
      </c>
      <c r="K1466" s="3">
        <v>42281.499999999673</v>
      </c>
      <c r="L1466" s="3" t="s">
        <v>10471</v>
      </c>
      <c r="M1466" s="10" t="str">
        <f ca="1">IFERROR(__xludf.DUMMYFUNCTION("REGEXREPLACE(F401,""\D"", """")"),"#VALUE!")</f>
        <v>#VALUE!</v>
      </c>
    </row>
    <row r="1467" spans="1:13" ht="15.75" customHeight="1">
      <c r="A1467" s="1">
        <v>400</v>
      </c>
      <c r="B1467" s="3">
        <v>401</v>
      </c>
      <c r="C1467" s="3" t="s">
        <v>1144</v>
      </c>
      <c r="D1467" s="3">
        <v>0.15595348900442979</v>
      </c>
      <c r="E1467" s="3">
        <v>0.1635734345214965</v>
      </c>
      <c r="F1467" s="3">
        <v>0.61046511627906974</v>
      </c>
      <c r="G1467" s="3">
        <v>0.10465116279069769</v>
      </c>
      <c r="H1467" s="3">
        <v>0.125</v>
      </c>
      <c r="I1467" s="3">
        <v>0.29069767441860472</v>
      </c>
      <c r="J1467" s="3">
        <v>3.4530918963740477E-2</v>
      </c>
      <c r="K1467" s="3">
        <v>38730.199999999793</v>
      </c>
      <c r="L1467" s="3" t="s">
        <v>10472</v>
      </c>
      <c r="M1467" s="10" t="str">
        <f ca="1">IFERROR(__xludf.DUMMYFUNCTION("REGEXREPLACE(F402,""\D"", """")"),"#VALUE!")</f>
        <v>#VALUE!</v>
      </c>
    </row>
    <row r="1468" spans="1:13" ht="15.75" customHeight="1">
      <c r="A1468" s="1">
        <v>401</v>
      </c>
      <c r="B1468" s="3">
        <v>402</v>
      </c>
      <c r="C1468" s="3" t="s">
        <v>1147</v>
      </c>
      <c r="D1468" s="3">
        <v>0.17941504541754</v>
      </c>
      <c r="E1468" s="3">
        <v>0.25922743863492931</v>
      </c>
      <c r="F1468" s="3">
        <v>0.6</v>
      </c>
      <c r="G1468" s="3">
        <v>8.1818181818181818E-2</v>
      </c>
      <c r="H1468" s="3">
        <v>0.1045454545454545</v>
      </c>
      <c r="I1468" s="3">
        <v>0.23181818181818181</v>
      </c>
      <c r="J1468" s="3">
        <v>3.0995376509102609E-2</v>
      </c>
      <c r="K1468" s="3">
        <v>24201.799999999988</v>
      </c>
      <c r="L1468" s="3" t="s">
        <v>10473</v>
      </c>
      <c r="M1468" s="10" t="str">
        <f ca="1">IFERROR(__xludf.DUMMYFUNCTION("REGEXREPLACE(F403,""\D"", """")"),"#VALUE!")</f>
        <v>#VALUE!</v>
      </c>
    </row>
    <row r="1469" spans="1:13" ht="15.75" customHeight="1">
      <c r="A1469" s="1">
        <v>403</v>
      </c>
      <c r="B1469" s="3">
        <v>404</v>
      </c>
      <c r="C1469" s="3" t="s">
        <v>1153</v>
      </c>
      <c r="D1469" s="3">
        <v>0.17809475430465141</v>
      </c>
      <c r="E1469" s="3">
        <v>0.33012618667181948</v>
      </c>
      <c r="F1469" s="3">
        <v>0.63137254901960782</v>
      </c>
      <c r="G1469" s="3">
        <v>7.0588235294117646E-2</v>
      </c>
      <c r="H1469" s="3">
        <v>0.1019607843137255</v>
      </c>
      <c r="I1469" s="3">
        <v>0.2156862745098039</v>
      </c>
      <c r="J1469" s="3">
        <v>2.841071099253201E-2</v>
      </c>
      <c r="K1469" s="3">
        <v>26713.899999999969</v>
      </c>
      <c r="L1469" s="3" t="s">
        <v>10475</v>
      </c>
      <c r="M1469" s="10" t="str">
        <f ca="1">IFERROR(__xludf.DUMMYFUNCTION("REGEXREPLACE(F405,""\D"", """")"),"#VALUE!")</f>
        <v>#VALUE!</v>
      </c>
    </row>
    <row r="1470" spans="1:13" ht="15.75" customHeight="1">
      <c r="A1470" s="1">
        <v>405</v>
      </c>
      <c r="B1470" s="3">
        <v>406</v>
      </c>
      <c r="C1470" s="3" t="s">
        <v>1158</v>
      </c>
      <c r="D1470" s="3">
        <v>0.2332098769589579</v>
      </c>
      <c r="E1470" s="3">
        <v>0.32627090704924389</v>
      </c>
      <c r="F1470" s="3">
        <v>0.61885245901639341</v>
      </c>
      <c r="G1470" s="3">
        <v>9.8360655737704916E-2</v>
      </c>
      <c r="H1470" s="3">
        <v>0.10655737704918029</v>
      </c>
      <c r="I1470" s="3">
        <v>0.22131147540983609</v>
      </c>
      <c r="J1470" s="3">
        <v>4.5203063296913808E-2</v>
      </c>
      <c r="K1470" s="3">
        <v>26103.29999999997</v>
      </c>
      <c r="L1470" s="3" t="s">
        <v>10477</v>
      </c>
      <c r="M1470" s="10" t="str">
        <f ca="1">IFERROR(__xludf.DUMMYFUNCTION("REGEXREPLACE(F407,""\D"", """")"),"#VALUE!")</f>
        <v>#VALUE!</v>
      </c>
    </row>
    <row r="1471" spans="1:13" ht="15.75" customHeight="1">
      <c r="A1471" s="1">
        <v>406</v>
      </c>
      <c r="B1471" s="3">
        <v>407</v>
      </c>
      <c r="C1471" s="3" t="s">
        <v>1161</v>
      </c>
      <c r="D1471" s="3">
        <v>0.16147159073334991</v>
      </c>
      <c r="E1471" s="3">
        <v>0.37474779655149559</v>
      </c>
      <c r="F1471" s="3">
        <v>0.6402439024390244</v>
      </c>
      <c r="G1471" s="3">
        <v>6.7073170731707321E-2</v>
      </c>
      <c r="H1471" s="3">
        <v>9.1463414634146339E-2</v>
      </c>
      <c r="I1471" s="3">
        <v>0.19207317073170729</v>
      </c>
      <c r="J1471" s="3">
        <v>2.3993355170755109E-2</v>
      </c>
      <c r="K1471" s="3">
        <v>34412.199999999822</v>
      </c>
      <c r="L1471" s="3" t="s">
        <v>10478</v>
      </c>
      <c r="M1471" s="10" t="str">
        <f ca="1">IFERROR(__xludf.DUMMYFUNCTION("REGEXREPLACE(F408,""\D"", """")"),"#VALUE!")</f>
        <v>#VALUE!</v>
      </c>
    </row>
    <row r="1472" spans="1:13" ht="15.75" customHeight="1">
      <c r="A1472" s="1">
        <v>408</v>
      </c>
      <c r="B1472" s="3">
        <v>409</v>
      </c>
      <c r="C1472" s="3" t="s">
        <v>1166</v>
      </c>
      <c r="D1472" s="3">
        <v>0.222974195009323</v>
      </c>
      <c r="E1472" s="3">
        <v>0.1796787188658634</v>
      </c>
      <c r="F1472" s="3">
        <v>0.62439024390243902</v>
      </c>
      <c r="G1472" s="3">
        <v>0.1024390243902439</v>
      </c>
      <c r="H1472" s="3">
        <v>0.12195121951219511</v>
      </c>
      <c r="I1472" s="3">
        <v>0.29756097560975608</v>
      </c>
      <c r="J1472" s="3">
        <v>4.7040815085253998E-2</v>
      </c>
      <c r="K1472" s="3">
        <v>22593.999999999989</v>
      </c>
      <c r="L1472" s="3" t="s">
        <v>10480</v>
      </c>
      <c r="M1472" s="10" t="str">
        <f ca="1">IFERROR(__xludf.DUMMYFUNCTION("REGEXREPLACE(F410,""\D"", """")"),"#VALUE!")</f>
        <v>#VALUE!</v>
      </c>
    </row>
    <row r="1473" spans="1:13" ht="15.75" customHeight="1">
      <c r="A1473" s="1">
        <v>409</v>
      </c>
      <c r="B1473" s="3">
        <v>410</v>
      </c>
      <c r="C1473" s="3" t="s">
        <v>1169</v>
      </c>
      <c r="D1473" s="3">
        <v>0.14689132054325649</v>
      </c>
      <c r="E1473" s="3">
        <v>0.19977464284931229</v>
      </c>
      <c r="F1473" s="3">
        <v>0.57794676806083645</v>
      </c>
      <c r="G1473" s="3">
        <v>7.9847908745247151E-2</v>
      </c>
      <c r="H1473" s="3">
        <v>0.14828897338403041</v>
      </c>
      <c r="I1473" s="3">
        <v>0.28897338403041822</v>
      </c>
      <c r="J1473" s="3">
        <v>3.0742160202532901E-2</v>
      </c>
      <c r="K1473" s="3">
        <v>29711.299999999959</v>
      </c>
      <c r="L1473" s="3" t="s">
        <v>10481</v>
      </c>
      <c r="M1473" s="10" t="str">
        <f ca="1">IFERROR(__xludf.DUMMYFUNCTION("REGEXREPLACE(F411,""\D"", """")"),"#VALUE!")</f>
        <v>#VALUE!</v>
      </c>
    </row>
    <row r="1474" spans="1:13" ht="15.75" customHeight="1">
      <c r="A1474" s="1">
        <v>410</v>
      </c>
      <c r="B1474" s="3">
        <v>411</v>
      </c>
      <c r="C1474" s="3" t="s">
        <v>1171</v>
      </c>
      <c r="D1474" s="3">
        <v>0.28580127218577711</v>
      </c>
      <c r="E1474" s="3">
        <v>0.64535261271569067</v>
      </c>
      <c r="F1474" s="3">
        <v>0.40336134453781508</v>
      </c>
      <c r="G1474" s="3">
        <v>5.8823529411764712E-2</v>
      </c>
      <c r="H1474" s="3">
        <v>1.680672268907563E-2</v>
      </c>
      <c r="I1474" s="3">
        <v>0.13445378151260501</v>
      </c>
      <c r="J1474" s="3">
        <v>1.381498101302011E-2</v>
      </c>
      <c r="K1474" s="3">
        <v>13730.500000000029</v>
      </c>
      <c r="L1474" s="3" t="s">
        <v>10482</v>
      </c>
      <c r="M1474" s="10" t="str">
        <f ca="1">IFERROR(__xludf.DUMMYFUNCTION("REGEXREPLACE(F412,""\D"", """")"),"#VALUE!")</f>
        <v>#VALUE!</v>
      </c>
    </row>
    <row r="1475" spans="1:13" ht="15.75" customHeight="1">
      <c r="A1475" s="1">
        <v>412</v>
      </c>
      <c r="B1475" s="3">
        <v>413</v>
      </c>
      <c r="C1475" s="3" t="s">
        <v>1177</v>
      </c>
      <c r="D1475" s="3">
        <v>0.16558625862675971</v>
      </c>
      <c r="E1475" s="3">
        <v>0.24794571551514269</v>
      </c>
      <c r="F1475" s="3">
        <v>0.60447761194029848</v>
      </c>
      <c r="G1475" s="3">
        <v>6.7164179104477612E-2</v>
      </c>
      <c r="H1475" s="3">
        <v>0.1343283582089552</v>
      </c>
      <c r="I1475" s="3">
        <v>0.26119402985074619</v>
      </c>
      <c r="J1475" s="3">
        <v>2.852752122012208E-2</v>
      </c>
      <c r="K1475" s="3">
        <v>14527.80000000003</v>
      </c>
      <c r="L1475" s="3" t="s">
        <v>10484</v>
      </c>
      <c r="M1475" s="10" t="str">
        <f ca="1">IFERROR(__xludf.DUMMYFUNCTION("REGEXREPLACE(F414,""\D"", """")"),"#VALUE!")</f>
        <v>#VALUE!</v>
      </c>
    </row>
    <row r="1476" spans="1:13" ht="15.75" customHeight="1">
      <c r="A1476" s="1">
        <v>413</v>
      </c>
      <c r="B1476" s="3">
        <v>414</v>
      </c>
      <c r="C1476" s="3" t="s">
        <v>1180</v>
      </c>
      <c r="D1476" s="3">
        <v>0.1677412138456327</v>
      </c>
      <c r="E1476" s="3">
        <v>0.56682550105385499</v>
      </c>
      <c r="F1476" s="3">
        <v>0.61165048543689315</v>
      </c>
      <c r="G1476" s="3">
        <v>7.7669902912621352E-2</v>
      </c>
      <c r="H1476" s="3">
        <v>5.3398058252427182E-2</v>
      </c>
      <c r="I1476" s="3">
        <v>0.1504854368932039</v>
      </c>
      <c r="J1476" s="3">
        <v>1.932661509191572E-2</v>
      </c>
      <c r="K1476" s="3">
        <v>22046.499999999989</v>
      </c>
      <c r="L1476" s="3" t="s">
        <v>10485</v>
      </c>
      <c r="M1476" s="10" t="str">
        <f ca="1">IFERROR(__xludf.DUMMYFUNCTION("REGEXREPLACE(F415,""\D"", """")"),"#VALUE!")</f>
        <v>#VALUE!</v>
      </c>
    </row>
    <row r="1477" spans="1:13" ht="15.75" customHeight="1">
      <c r="A1477" s="1">
        <v>415</v>
      </c>
      <c r="B1477" s="3">
        <v>416</v>
      </c>
      <c r="C1477" s="3" t="s">
        <v>1187</v>
      </c>
      <c r="D1477" s="3">
        <v>0.13512984949193971</v>
      </c>
      <c r="E1477" s="3">
        <v>0.30088288016622189</v>
      </c>
      <c r="F1477" s="3">
        <v>0.55217391304347829</v>
      </c>
      <c r="G1477" s="3">
        <v>9.5652173913043481E-2</v>
      </c>
      <c r="H1477" s="3">
        <v>0.1217391304347826</v>
      </c>
      <c r="I1477" s="3">
        <v>0.25217391304347819</v>
      </c>
      <c r="J1477" s="3">
        <v>2.7651693016612518E-2</v>
      </c>
      <c r="K1477" s="3">
        <v>26995.399999999991</v>
      </c>
      <c r="L1477" s="3" t="s">
        <v>10487</v>
      </c>
      <c r="M1477" s="10" t="str">
        <f ca="1">IFERROR(__xludf.DUMMYFUNCTION("REGEXREPLACE(F417,""\D"", """")"),"#VALUE!")</f>
        <v>#VALUE!</v>
      </c>
    </row>
    <row r="1478" spans="1:13" ht="15.75" customHeight="1">
      <c r="A1478" s="1">
        <v>416</v>
      </c>
      <c r="B1478" s="3">
        <v>417</v>
      </c>
      <c r="C1478" s="3" t="s">
        <v>1189</v>
      </c>
      <c r="D1478" s="3">
        <v>0.20402299199741061</v>
      </c>
      <c r="E1478" s="3">
        <v>0.37831852553966427</v>
      </c>
      <c r="F1478" s="3">
        <v>0.60370370370370374</v>
      </c>
      <c r="G1478" s="3">
        <v>6.2962962962962957E-2</v>
      </c>
      <c r="H1478" s="3">
        <v>0.1037037037037037</v>
      </c>
      <c r="I1478" s="3">
        <v>0.1962962962962963</v>
      </c>
      <c r="J1478" s="3">
        <v>3.1187535783541449E-2</v>
      </c>
      <c r="K1478" s="3">
        <v>28930.499999999931</v>
      </c>
      <c r="L1478" s="3" t="s">
        <v>10488</v>
      </c>
      <c r="M1478" s="10" t="str">
        <f ca="1">IFERROR(__xludf.DUMMYFUNCTION("REGEXREPLACE(F418,""\D"", """")"),"#VALUE!")</f>
        <v>#VALUE!</v>
      </c>
    </row>
    <row r="1479" spans="1:13" ht="15.75" customHeight="1">
      <c r="A1479" s="1">
        <v>417</v>
      </c>
      <c r="B1479" s="3">
        <v>418</v>
      </c>
      <c r="C1479" s="3" t="s">
        <v>1191</v>
      </c>
      <c r="D1479" s="3">
        <v>0.16091095212674461</v>
      </c>
      <c r="E1479" s="3">
        <v>0.1161506980351075</v>
      </c>
      <c r="F1479" s="3">
        <v>0.61142857142857143</v>
      </c>
      <c r="G1479" s="3">
        <v>9.7142857142857142E-2</v>
      </c>
      <c r="H1479" s="3">
        <v>0.1542857142857143</v>
      </c>
      <c r="I1479" s="3">
        <v>0.33714285714285708</v>
      </c>
      <c r="J1479" s="3">
        <v>3.7128228186220802E-2</v>
      </c>
      <c r="K1479" s="3">
        <v>19220.500000000011</v>
      </c>
      <c r="L1479" s="3" t="s">
        <v>10489</v>
      </c>
      <c r="M1479" s="10" t="str">
        <f ca="1">IFERROR(__xludf.DUMMYFUNCTION("REGEXREPLACE(F419,""\D"", """")"),"#VALUE!")</f>
        <v>#VALUE!</v>
      </c>
    </row>
    <row r="1480" spans="1:13" ht="15.75" customHeight="1">
      <c r="A1480" s="1">
        <v>418</v>
      </c>
      <c r="B1480" s="3">
        <v>419</v>
      </c>
      <c r="C1480" s="3" t="s">
        <v>1193</v>
      </c>
      <c r="D1480" s="3">
        <v>0.2002529984806978</v>
      </c>
      <c r="E1480" s="3">
        <v>0.52742973088390077</v>
      </c>
      <c r="F1480" s="3">
        <v>0.42424242424242431</v>
      </c>
      <c r="G1480" s="3">
        <v>6.0606060606060608E-2</v>
      </c>
      <c r="H1480" s="3">
        <v>3.787878787878788E-2</v>
      </c>
      <c r="I1480" s="3">
        <v>0.14393939393939401</v>
      </c>
      <c r="J1480" s="3">
        <v>1.4640444348442409E-2</v>
      </c>
      <c r="K1480" s="3">
        <v>14927.60000000004</v>
      </c>
      <c r="L1480" s="3" t="s">
        <v>10490</v>
      </c>
      <c r="M1480" s="10" t="str">
        <f ca="1">IFERROR(__xludf.DUMMYFUNCTION("REGEXREPLACE(F420,""\D"", """")"),"#VALUE!")</f>
        <v>#VALUE!</v>
      </c>
    </row>
    <row r="1481" spans="1:13" ht="15.75" customHeight="1">
      <c r="A1481" s="1">
        <v>420</v>
      </c>
      <c r="B1481" s="3">
        <v>421</v>
      </c>
      <c r="C1481" s="3" t="s">
        <v>1198</v>
      </c>
      <c r="D1481" s="3">
        <v>0.17390477375243979</v>
      </c>
      <c r="E1481" s="3">
        <v>0.6587860789585791</v>
      </c>
      <c r="F1481" s="3">
        <v>0.48598130841121501</v>
      </c>
      <c r="G1481" s="3">
        <v>5.6074766355140193E-2</v>
      </c>
      <c r="H1481" s="3">
        <v>7.9439252336448593E-2</v>
      </c>
      <c r="I1481" s="3">
        <v>0.1542056074766355</v>
      </c>
      <c r="J1481" s="3">
        <v>2.0938825392256461E-2</v>
      </c>
      <c r="K1481" s="3">
        <v>23315.900000000009</v>
      </c>
      <c r="L1481" s="3" t="s">
        <v>10492</v>
      </c>
      <c r="M1481" s="10" t="str">
        <f ca="1">IFERROR(__xludf.DUMMYFUNCTION("REGEXREPLACE(F422,""\D"", """")"),"#VALUE!")</f>
        <v>#VALUE!</v>
      </c>
    </row>
    <row r="1482" spans="1:13" ht="15.75" customHeight="1">
      <c r="A1482" s="1">
        <v>421</v>
      </c>
      <c r="B1482" s="3">
        <v>422</v>
      </c>
      <c r="C1482" s="3" t="s">
        <v>1201</v>
      </c>
      <c r="D1482" s="3">
        <v>0.23659918787463871</v>
      </c>
      <c r="E1482" s="3">
        <v>0.3412843298148267</v>
      </c>
      <c r="F1482" s="3">
        <v>0.56521739130434778</v>
      </c>
      <c r="G1482" s="3">
        <v>6.7632850241545889E-2</v>
      </c>
      <c r="H1482" s="3">
        <v>0.10144927536231881</v>
      </c>
      <c r="I1482" s="3">
        <v>0.2077294685990338</v>
      </c>
      <c r="J1482" s="3">
        <v>3.6209287824889358E-2</v>
      </c>
      <c r="K1482" s="3">
        <v>22570.10000000002</v>
      </c>
      <c r="L1482" s="3" t="s">
        <v>10493</v>
      </c>
      <c r="M1482" s="10" t="str">
        <f ca="1">IFERROR(__xludf.DUMMYFUNCTION("REGEXREPLACE(F423,""\D"", """")"),"#VALUE!")</f>
        <v>#VALUE!</v>
      </c>
    </row>
    <row r="1483" spans="1:13" ht="15.75" customHeight="1">
      <c r="A1483" s="1">
        <v>422</v>
      </c>
      <c r="B1483" s="3">
        <v>423</v>
      </c>
      <c r="C1483" s="3" t="s">
        <v>1203</v>
      </c>
      <c r="D1483" s="3">
        <v>0.15564523836350919</v>
      </c>
      <c r="E1483" s="3">
        <v>0.25051023011975693</v>
      </c>
      <c r="F1483" s="3">
        <v>0.6096866096866097</v>
      </c>
      <c r="G1483" s="3">
        <v>0.113960113960114</v>
      </c>
      <c r="H1483" s="3">
        <v>9.9715099715099717E-2</v>
      </c>
      <c r="I1483" s="3">
        <v>0.25925925925925919</v>
      </c>
      <c r="J1483" s="3">
        <v>3.2033303550385091E-2</v>
      </c>
      <c r="K1483" s="3">
        <v>40114.999999999753</v>
      </c>
      <c r="L1483" s="3" t="s">
        <v>10494</v>
      </c>
      <c r="M1483" s="10" t="str">
        <f ca="1">IFERROR(__xludf.DUMMYFUNCTION("REGEXREPLACE(F424,""\D"", """")"),"#VALUE!")</f>
        <v>#VALUE!</v>
      </c>
    </row>
    <row r="1484" spans="1:13" ht="15.75" customHeight="1">
      <c r="A1484" s="1">
        <v>423</v>
      </c>
      <c r="B1484" s="3">
        <v>424</v>
      </c>
      <c r="C1484" s="3" t="s">
        <v>1206</v>
      </c>
      <c r="D1484" s="3">
        <v>0.13433672049615969</v>
      </c>
      <c r="E1484" s="3">
        <v>0.28974531144704679</v>
      </c>
      <c r="F1484" s="3">
        <v>0.59829059829059827</v>
      </c>
      <c r="G1484" s="3">
        <v>8.5470085470085472E-2</v>
      </c>
      <c r="H1484" s="3">
        <v>0.13675213675213679</v>
      </c>
      <c r="I1484" s="3">
        <v>0.25641025641025639</v>
      </c>
      <c r="J1484" s="3">
        <v>2.609694057949041E-2</v>
      </c>
      <c r="K1484" s="3">
        <v>12910.600000000029</v>
      </c>
      <c r="L1484" s="3" t="s">
        <v>10495</v>
      </c>
      <c r="M1484" s="10" t="str">
        <f ca="1">IFERROR(__xludf.DUMMYFUNCTION("REGEXREPLACE(F425,""\D"", """")"),"#VALUE!")</f>
        <v>#VALUE!</v>
      </c>
    </row>
    <row r="1485" spans="1:13" ht="15.75" customHeight="1">
      <c r="A1485" s="1">
        <v>424</v>
      </c>
      <c r="B1485" s="3">
        <v>425</v>
      </c>
      <c r="C1485" s="3" t="s">
        <v>1208</v>
      </c>
      <c r="D1485" s="3">
        <v>0.20078092647767551</v>
      </c>
      <c r="E1485" s="3">
        <v>0.26634693179538832</v>
      </c>
      <c r="F1485" s="3">
        <v>0.61971830985915488</v>
      </c>
      <c r="G1485" s="3">
        <v>0.1220657276995305</v>
      </c>
      <c r="H1485" s="3">
        <v>8.9201877934272297E-2</v>
      </c>
      <c r="I1485" s="3">
        <v>0.24882629107981219</v>
      </c>
      <c r="J1485" s="3">
        <v>3.9482409160208787E-2</v>
      </c>
      <c r="K1485" s="3">
        <v>23730.40000000002</v>
      </c>
      <c r="L1485" s="3" t="s">
        <v>10496</v>
      </c>
      <c r="M1485" s="10" t="str">
        <f ca="1">IFERROR(__xludf.DUMMYFUNCTION("REGEXREPLACE(F426,""\D"", """")"),"#VALUE!")</f>
        <v>#VALUE!</v>
      </c>
    </row>
    <row r="1486" spans="1:13" ht="15.75" customHeight="1">
      <c r="A1486" s="1">
        <v>425</v>
      </c>
      <c r="B1486" s="3">
        <v>426</v>
      </c>
      <c r="C1486" s="3" t="s">
        <v>1210</v>
      </c>
      <c r="D1486" s="3">
        <v>0.1483010389163654</v>
      </c>
      <c r="E1486" s="3">
        <v>0.20735519967226509</v>
      </c>
      <c r="F1486" s="3">
        <v>0.64566929133858264</v>
      </c>
      <c r="G1486" s="3">
        <v>9.4488188976377951E-2</v>
      </c>
      <c r="H1486" s="3">
        <v>0.15748031496062989</v>
      </c>
      <c r="I1486" s="3">
        <v>0.28346456692913391</v>
      </c>
      <c r="J1486" s="3">
        <v>3.3264362435720132E-2</v>
      </c>
      <c r="K1486" s="3">
        <v>14187.600000000029</v>
      </c>
      <c r="L1486" s="3" t="s">
        <v>10497</v>
      </c>
      <c r="M1486" s="10" t="str">
        <f ca="1">IFERROR(__xludf.DUMMYFUNCTION("REGEXREPLACE(F427,""\D"", """")"),"#VALUE!")</f>
        <v>#VALUE!</v>
      </c>
    </row>
    <row r="1487" spans="1:13" ht="15.75" customHeight="1">
      <c r="A1487" s="1">
        <v>428</v>
      </c>
      <c r="B1487" s="3">
        <v>429</v>
      </c>
      <c r="C1487" s="3" t="s">
        <v>1219</v>
      </c>
      <c r="D1487" s="3">
        <v>0.16631491710367199</v>
      </c>
      <c r="E1487" s="3">
        <v>0.1168703888572469</v>
      </c>
      <c r="F1487" s="3">
        <v>0.62204724409448819</v>
      </c>
      <c r="G1487" s="3">
        <v>0.13385826771653539</v>
      </c>
      <c r="H1487" s="3">
        <v>0.1456692913385827</v>
      </c>
      <c r="I1487" s="3">
        <v>0.3346456692913386</v>
      </c>
      <c r="J1487" s="3">
        <v>4.491791412631669E-2</v>
      </c>
      <c r="K1487" s="3">
        <v>28818.699999999972</v>
      </c>
      <c r="L1487" s="3" t="s">
        <v>10500</v>
      </c>
      <c r="M1487" s="10" t="str">
        <f ca="1">IFERROR(__xludf.DUMMYFUNCTION("REGEXREPLACE(F430,""\D"", """")"),"#VALUE!")</f>
        <v>#VALUE!</v>
      </c>
    </row>
    <row r="1488" spans="1:13" ht="15.75" customHeight="1">
      <c r="A1488" s="1">
        <v>429</v>
      </c>
      <c r="B1488" s="3">
        <v>430</v>
      </c>
      <c r="C1488" s="3" t="s">
        <v>1222</v>
      </c>
      <c r="D1488" s="3">
        <v>0.18217392339856611</v>
      </c>
      <c r="E1488" s="3">
        <v>0.26381688526290692</v>
      </c>
      <c r="F1488" s="3">
        <v>0.59797297297297303</v>
      </c>
      <c r="G1488" s="3">
        <v>0.1216216216216216</v>
      </c>
      <c r="H1488" s="3">
        <v>9.1216216216216214E-2</v>
      </c>
      <c r="I1488" s="3">
        <v>0.25</v>
      </c>
      <c r="J1488" s="3">
        <v>3.6818093940698383E-2</v>
      </c>
      <c r="K1488" s="3">
        <v>32736.699999999892</v>
      </c>
      <c r="L1488" s="3" t="s">
        <v>10501</v>
      </c>
      <c r="M1488" s="10" t="str">
        <f ca="1">IFERROR(__xludf.DUMMYFUNCTION("REGEXREPLACE(F431,""\D"", """")"),"#VALUE!")</f>
        <v>#VALUE!</v>
      </c>
    </row>
    <row r="1489" spans="1:13" ht="15.75" customHeight="1">
      <c r="A1489" s="1">
        <v>434</v>
      </c>
      <c r="B1489" s="3">
        <v>435</v>
      </c>
      <c r="C1489" s="3" t="s">
        <v>1238</v>
      </c>
      <c r="D1489" s="3">
        <v>0.16026786878263341</v>
      </c>
      <c r="E1489" s="3">
        <v>0.1701707686532995</v>
      </c>
      <c r="F1489" s="3">
        <v>0.61357702349869447</v>
      </c>
      <c r="G1489" s="3">
        <v>0.13577023498694521</v>
      </c>
      <c r="H1489" s="3">
        <v>0.13577023498694521</v>
      </c>
      <c r="I1489" s="3">
        <v>0.30809399477806793</v>
      </c>
      <c r="J1489" s="3">
        <v>4.253567494658414E-2</v>
      </c>
      <c r="K1489" s="3">
        <v>43595.499999999702</v>
      </c>
      <c r="L1489" s="3" t="s">
        <v>10506</v>
      </c>
      <c r="M1489" s="10" t="str">
        <f ca="1">IFERROR(__xludf.DUMMYFUNCTION("REGEXREPLACE(F436,""\D"", """")"),"#VALUE!")</f>
        <v>#VALUE!</v>
      </c>
    </row>
    <row r="1490" spans="1:13" ht="15.75" customHeight="1">
      <c r="A1490" s="1">
        <v>435</v>
      </c>
      <c r="B1490" s="3">
        <v>436</v>
      </c>
      <c r="C1490" s="3" t="s">
        <v>1241</v>
      </c>
      <c r="D1490" s="3">
        <v>0.14291679707488969</v>
      </c>
      <c r="E1490" s="3">
        <v>0.36768910298941132</v>
      </c>
      <c r="F1490" s="3">
        <v>0.61904761904761907</v>
      </c>
      <c r="G1490" s="3">
        <v>0.1111111111111111</v>
      </c>
      <c r="H1490" s="3">
        <v>7.9365079365079361E-2</v>
      </c>
      <c r="I1490" s="3">
        <v>0.20634920634920631</v>
      </c>
      <c r="J1490" s="3">
        <v>2.376525577098838E-2</v>
      </c>
      <c r="K1490" s="3">
        <v>13284.500000000029</v>
      </c>
      <c r="L1490" s="3" t="s">
        <v>10507</v>
      </c>
      <c r="M1490" s="10" t="str">
        <f ca="1">IFERROR(__xludf.DUMMYFUNCTION("REGEXREPLACE(F437,""\D"", """")"),"#VALUE!")</f>
        <v>#VALUE!</v>
      </c>
    </row>
    <row r="1491" spans="1:13" ht="15.75" customHeight="1">
      <c r="A1491" s="1">
        <v>436</v>
      </c>
      <c r="B1491" s="3">
        <v>437</v>
      </c>
      <c r="C1491" s="3" t="s">
        <v>1243</v>
      </c>
      <c r="D1491" s="3">
        <v>0.15318545244132381</v>
      </c>
      <c r="E1491" s="3">
        <v>0.24408661432276879</v>
      </c>
      <c r="F1491" s="3">
        <v>0.60504201680672265</v>
      </c>
      <c r="G1491" s="3">
        <v>8.9635854341736695E-2</v>
      </c>
      <c r="H1491" s="3">
        <v>0.1120448179271709</v>
      </c>
      <c r="I1491" s="3">
        <v>0.2408963585434174</v>
      </c>
      <c r="J1491" s="3">
        <v>2.9593624172660642E-2</v>
      </c>
      <c r="K1491" s="3">
        <v>38542.49999999976</v>
      </c>
      <c r="L1491" s="3" t="s">
        <v>10508</v>
      </c>
      <c r="M1491" s="10" t="str">
        <f ca="1">IFERROR(__xludf.DUMMYFUNCTION("REGEXREPLACE(F438,""\D"", """")"),"#VALUE!")</f>
        <v>#VALUE!</v>
      </c>
    </row>
    <row r="1492" spans="1:13" ht="15.75" customHeight="1">
      <c r="A1492" s="1">
        <v>439</v>
      </c>
      <c r="B1492" s="3">
        <v>440</v>
      </c>
      <c r="C1492" s="3" t="s">
        <v>1252</v>
      </c>
      <c r="D1492" s="3">
        <v>0.12836101976804559</v>
      </c>
      <c r="E1492" s="3">
        <v>0.25041575987137898</v>
      </c>
      <c r="F1492" s="3">
        <v>0.55670103092783507</v>
      </c>
      <c r="G1492" s="3">
        <v>0.10309278350515461</v>
      </c>
      <c r="H1492" s="3">
        <v>0.18556701030927841</v>
      </c>
      <c r="I1492" s="3">
        <v>0.30927835051546387</v>
      </c>
      <c r="J1492" s="3">
        <v>3.2175103730724477E-2</v>
      </c>
      <c r="K1492" s="3">
        <v>11241.300000000019</v>
      </c>
      <c r="L1492" s="3" t="s">
        <v>10511</v>
      </c>
      <c r="M1492" s="10" t="str">
        <f ca="1">IFERROR(__xludf.DUMMYFUNCTION("REGEXREPLACE(F441,""\D"", """")"),"#VALUE!")</f>
        <v>#VALUE!</v>
      </c>
    </row>
    <row r="1493" spans="1:13" ht="15.75" customHeight="1">
      <c r="A1493" s="1">
        <v>440</v>
      </c>
      <c r="B1493" s="3">
        <v>441</v>
      </c>
      <c r="C1493" s="3" t="s">
        <v>1254</v>
      </c>
      <c r="D1493" s="3">
        <v>0.2467997811005391</v>
      </c>
      <c r="E1493" s="3">
        <v>0.21538595055328849</v>
      </c>
      <c r="F1493" s="3">
        <v>0.57746478873239437</v>
      </c>
      <c r="G1493" s="3">
        <v>0.18309859154929581</v>
      </c>
      <c r="H1493" s="3">
        <v>0.12676056338028169</v>
      </c>
      <c r="I1493" s="3">
        <v>0.323943661971831</v>
      </c>
      <c r="J1493" s="3">
        <v>6.6841014014970529E-2</v>
      </c>
      <c r="K1493" s="3">
        <v>8797.3000000000084</v>
      </c>
      <c r="L1493" s="3" t="s">
        <v>10512</v>
      </c>
      <c r="M1493" s="10" t="str">
        <f ca="1">IFERROR(__xludf.DUMMYFUNCTION("REGEXREPLACE(F442,""\D"", """")"),"#VALUE!")</f>
        <v>#VALUE!</v>
      </c>
    </row>
    <row r="1494" spans="1:13" ht="15.75" customHeight="1">
      <c r="A1494" s="1">
        <v>441</v>
      </c>
      <c r="B1494" s="3">
        <v>442</v>
      </c>
      <c r="C1494" s="3" t="s">
        <v>1256</v>
      </c>
      <c r="D1494" s="3">
        <v>0.1401722888645848</v>
      </c>
      <c r="E1494" s="3">
        <v>0.19079990343652831</v>
      </c>
      <c r="F1494" s="3">
        <v>0.65625</v>
      </c>
      <c r="G1494" s="3">
        <v>0.1125</v>
      </c>
      <c r="H1494" s="3">
        <v>0.15312500000000001</v>
      </c>
      <c r="I1494" s="3">
        <v>0.296875</v>
      </c>
      <c r="J1494" s="3">
        <v>3.5725558546183638E-2</v>
      </c>
      <c r="K1494" s="3">
        <v>34380.999999999833</v>
      </c>
      <c r="L1494" s="3" t="s">
        <v>10513</v>
      </c>
      <c r="M1494" s="10" t="str">
        <f ca="1">IFERROR(__xludf.DUMMYFUNCTION("REGEXREPLACE(F443,""\D"", """")"),"#VALUE!")</f>
        <v>#VALUE!</v>
      </c>
    </row>
    <row r="1495" spans="1:13" ht="15.75" customHeight="1">
      <c r="A1495" s="1">
        <v>442</v>
      </c>
      <c r="B1495" s="3">
        <v>443</v>
      </c>
      <c r="C1495" s="3" t="s">
        <v>1259</v>
      </c>
      <c r="D1495" s="3">
        <v>0.14445177715655541</v>
      </c>
      <c r="E1495" s="3">
        <v>0.22736374885722821</v>
      </c>
      <c r="F1495" s="3">
        <v>0.60399999999999998</v>
      </c>
      <c r="G1495" s="3">
        <v>9.1999999999999998E-2</v>
      </c>
      <c r="H1495" s="3">
        <v>0.124</v>
      </c>
      <c r="I1495" s="3">
        <v>0.26</v>
      </c>
      <c r="J1495" s="3">
        <v>2.9389657689915291E-2</v>
      </c>
      <c r="K1495" s="3">
        <v>28949.199999999979</v>
      </c>
      <c r="L1495" s="3" t="s">
        <v>10514</v>
      </c>
      <c r="M1495" s="10" t="str">
        <f ca="1">IFERROR(__xludf.DUMMYFUNCTION("REGEXREPLACE(F444,""\D"", """")"),"#VALUE!")</f>
        <v>#VALUE!</v>
      </c>
    </row>
    <row r="1496" spans="1:13" ht="15.75" customHeight="1">
      <c r="A1496" s="1">
        <v>444</v>
      </c>
      <c r="B1496" s="3">
        <v>445</v>
      </c>
      <c r="C1496" s="3" t="s">
        <v>1264</v>
      </c>
      <c r="D1496" s="3">
        <v>0.170057279355778</v>
      </c>
      <c r="E1496" s="3">
        <v>0.1327789589548139</v>
      </c>
      <c r="F1496" s="3">
        <v>0.61484098939929333</v>
      </c>
      <c r="G1496" s="3">
        <v>0.1201413427561837</v>
      </c>
      <c r="H1496" s="3">
        <v>0.15547703180212011</v>
      </c>
      <c r="I1496" s="3">
        <v>0.32508833922261482</v>
      </c>
      <c r="J1496" s="3">
        <v>4.5035671927790649E-2</v>
      </c>
      <c r="K1496" s="3">
        <v>32345.999999999909</v>
      </c>
      <c r="L1496" s="3" t="s">
        <v>10516</v>
      </c>
      <c r="M1496" s="10" t="str">
        <f ca="1">IFERROR(__xludf.DUMMYFUNCTION("REGEXREPLACE(F446,""\D"", """")"),"#VALUE!")</f>
        <v>#VALUE!</v>
      </c>
    </row>
    <row r="1497" spans="1:13" ht="15.75" customHeight="1">
      <c r="A1497" s="1">
        <v>445</v>
      </c>
      <c r="B1497" s="3">
        <v>446</v>
      </c>
      <c r="C1497" s="3" t="s">
        <v>1267</v>
      </c>
      <c r="D1497" s="3">
        <v>0.27589827539845102</v>
      </c>
      <c r="E1497" s="3">
        <v>0.64144421263188967</v>
      </c>
      <c r="F1497" s="3">
        <v>0.484375</v>
      </c>
      <c r="G1497" s="3">
        <v>6.25E-2</v>
      </c>
      <c r="H1497" s="3">
        <v>5.46875E-2</v>
      </c>
      <c r="I1497" s="3">
        <v>0.1640625</v>
      </c>
      <c r="J1497" s="3">
        <v>2.5554116108191569E-2</v>
      </c>
      <c r="K1497" s="3">
        <v>14009.100000000029</v>
      </c>
      <c r="L1497" s="3" t="s">
        <v>10517</v>
      </c>
      <c r="M1497" s="10" t="str">
        <f ca="1">IFERROR(__xludf.DUMMYFUNCTION("REGEXREPLACE(F447,""\D"", """")"),"#VALUE!")</f>
        <v>#VALUE!</v>
      </c>
    </row>
    <row r="1498" spans="1:13" ht="15.75" customHeight="1">
      <c r="A1498" s="1">
        <v>448</v>
      </c>
      <c r="B1498" s="3">
        <v>449</v>
      </c>
      <c r="C1498" s="3" t="s">
        <v>1275</v>
      </c>
      <c r="D1498" s="3">
        <v>0.1800224160327982</v>
      </c>
      <c r="E1498" s="3">
        <v>0.2596927515750963</v>
      </c>
      <c r="F1498" s="3">
        <v>0.60360360360360366</v>
      </c>
      <c r="G1498" s="3">
        <v>0.1036036036036036</v>
      </c>
      <c r="H1498" s="3">
        <v>0.1036036036036036</v>
      </c>
      <c r="I1498" s="3">
        <v>0.25225225225225217</v>
      </c>
      <c r="J1498" s="3">
        <v>3.5139538063973318E-2</v>
      </c>
      <c r="K1498" s="3">
        <v>23604.499999999989</v>
      </c>
      <c r="L1498" s="3" t="s">
        <v>10520</v>
      </c>
      <c r="M1498" s="10" t="str">
        <f ca="1">IFERROR(__xludf.DUMMYFUNCTION("REGEXREPLACE(F450,""\D"", """")"),"#VALUE!")</f>
        <v>#VALUE!</v>
      </c>
    </row>
    <row r="1499" spans="1:13" ht="15.75" customHeight="1">
      <c r="A1499" s="1">
        <v>450</v>
      </c>
      <c r="B1499" s="3">
        <v>451</v>
      </c>
      <c r="C1499" s="3" t="s">
        <v>1282</v>
      </c>
      <c r="D1499" s="3">
        <v>0.14808581101580201</v>
      </c>
      <c r="E1499" s="3">
        <v>0.2353286907039277</v>
      </c>
      <c r="F1499" s="3">
        <v>0.61214953271028039</v>
      </c>
      <c r="G1499" s="3">
        <v>9.8130841121495324E-2</v>
      </c>
      <c r="H1499" s="3">
        <v>0.13084112149532709</v>
      </c>
      <c r="I1499" s="3">
        <v>0.26168224299065418</v>
      </c>
      <c r="J1499" s="3">
        <v>3.1809553555071791E-2</v>
      </c>
      <c r="K1499" s="3">
        <v>24131.1</v>
      </c>
      <c r="L1499" s="3" t="s">
        <v>10522</v>
      </c>
      <c r="M1499" s="10" t="str">
        <f ca="1">IFERROR(__xludf.DUMMYFUNCTION("REGEXREPLACE(F452,""\D"", """")"),"#VALUE!")</f>
        <v>#VALUE!</v>
      </c>
    </row>
    <row r="1500" spans="1:13" ht="15.75" customHeight="1">
      <c r="A1500" s="1">
        <v>451</v>
      </c>
      <c r="B1500" s="3">
        <v>452</v>
      </c>
      <c r="C1500" s="3" t="s">
        <v>1285</v>
      </c>
      <c r="D1500" s="3">
        <v>0.1752517718427106</v>
      </c>
      <c r="E1500" s="3">
        <v>0.20754963425300091</v>
      </c>
      <c r="F1500" s="3">
        <v>0.59033613445378152</v>
      </c>
      <c r="G1500" s="3">
        <v>9.8739495798319324E-2</v>
      </c>
      <c r="H1500" s="3">
        <v>0.1218487394957983</v>
      </c>
      <c r="I1500" s="3">
        <v>0.26260504201680668</v>
      </c>
      <c r="J1500" s="3">
        <v>3.7521967072111397E-2</v>
      </c>
      <c r="K1500" s="3">
        <v>54923.799999999523</v>
      </c>
      <c r="L1500" s="3" t="s">
        <v>10523</v>
      </c>
      <c r="M1500" s="10" t="str">
        <f ca="1">IFERROR(__xludf.DUMMYFUNCTION("REGEXREPLACE(F453,""\D"", """")"),"#VALUE!")</f>
        <v>#VALUE!</v>
      </c>
    </row>
    <row r="1501" spans="1:13" ht="15.75" customHeight="1">
      <c r="A1501" s="1">
        <v>452</v>
      </c>
      <c r="B1501" s="3">
        <v>453</v>
      </c>
      <c r="C1501" s="3" t="s">
        <v>1287</v>
      </c>
      <c r="D1501" s="3">
        <v>0.17009933883918679</v>
      </c>
      <c r="E1501" s="3">
        <v>0.13932209533210449</v>
      </c>
      <c r="F1501" s="3">
        <v>0.58874458874458879</v>
      </c>
      <c r="G1501" s="3">
        <v>0.13419913419913421</v>
      </c>
      <c r="H1501" s="3">
        <v>0.1471861471861472</v>
      </c>
      <c r="I1501" s="3">
        <v>0.2943722943722944</v>
      </c>
      <c r="J1501" s="3">
        <v>4.6093731810295011E-2</v>
      </c>
      <c r="K1501" s="3">
        <v>27105.200000000019</v>
      </c>
      <c r="L1501" s="3" t="s">
        <v>10524</v>
      </c>
      <c r="M1501" s="10" t="str">
        <f ca="1">IFERROR(__xludf.DUMMYFUNCTION("REGEXREPLACE(F454,""\D"", """")"),"#VALUE!")</f>
        <v>#VALUE!</v>
      </c>
    </row>
    <row r="1502" spans="1:13" ht="15.75" customHeight="1">
      <c r="A1502" s="1">
        <v>453</v>
      </c>
      <c r="B1502" s="3">
        <v>454</v>
      </c>
      <c r="C1502" s="3" t="s">
        <v>1289</v>
      </c>
      <c r="D1502" s="3">
        <v>0.15213195546929681</v>
      </c>
      <c r="E1502" s="3">
        <v>0.53134311616881691</v>
      </c>
      <c r="F1502" s="3">
        <v>0.51493848857644986</v>
      </c>
      <c r="G1502" s="3">
        <v>6.6783831282952552E-2</v>
      </c>
      <c r="H1502" s="3">
        <v>8.43585237258348E-2</v>
      </c>
      <c r="I1502" s="3">
        <v>0.18453427065026359</v>
      </c>
      <c r="J1502" s="3">
        <v>2.2127499536900679E-2</v>
      </c>
      <c r="K1502" s="3">
        <v>61626.399999999478</v>
      </c>
      <c r="L1502" s="3" t="s">
        <v>10525</v>
      </c>
      <c r="M1502" s="10" t="str">
        <f ca="1">IFERROR(__xludf.DUMMYFUNCTION("REGEXREPLACE(F455,""\D"", """")"),"#VALUE!")</f>
        <v>#VALUE!</v>
      </c>
    </row>
    <row r="1503" spans="1:13" ht="15.75" customHeight="1">
      <c r="A1503" s="1">
        <v>454</v>
      </c>
      <c r="B1503" s="3">
        <v>455</v>
      </c>
      <c r="C1503" s="3" t="s">
        <v>1292</v>
      </c>
      <c r="D1503" s="3">
        <v>0.1598266437277352</v>
      </c>
      <c r="E1503" s="3">
        <v>7.1653928895836175E-2</v>
      </c>
      <c r="F1503" s="3">
        <v>0.60759493670886078</v>
      </c>
      <c r="G1503" s="3">
        <v>0.189873417721519</v>
      </c>
      <c r="H1503" s="3">
        <v>0.13924050632911389</v>
      </c>
      <c r="I1503" s="3">
        <v>0.35443037974683539</v>
      </c>
      <c r="J1503" s="3">
        <v>4.7312321388551778E-2</v>
      </c>
      <c r="K1503" s="3">
        <v>8716.2000000000098</v>
      </c>
      <c r="L1503" s="3" t="s">
        <v>10526</v>
      </c>
      <c r="M1503" s="10" t="str">
        <f ca="1">IFERROR(__xludf.DUMMYFUNCTION("REGEXREPLACE(F456,""\D"", """")"),"#VALUE!")</f>
        <v>#VALUE!</v>
      </c>
    </row>
    <row r="1504" spans="1:13" ht="15.75" customHeight="1">
      <c r="A1504" s="1">
        <v>455</v>
      </c>
      <c r="B1504" s="3">
        <v>456</v>
      </c>
      <c r="C1504" s="3" t="s">
        <v>1295</v>
      </c>
      <c r="D1504" s="3">
        <v>0.1668572526833631</v>
      </c>
      <c r="E1504" s="3">
        <v>0.25915533538622582</v>
      </c>
      <c r="F1504" s="3">
        <v>0.57046979865771807</v>
      </c>
      <c r="G1504" s="3">
        <v>0.12751677852348989</v>
      </c>
      <c r="H1504" s="3">
        <v>0.1208053691275168</v>
      </c>
      <c r="I1504" s="3">
        <v>0.29530201342281881</v>
      </c>
      <c r="J1504" s="3">
        <v>3.8615440315852352E-2</v>
      </c>
      <c r="K1504" s="3">
        <v>16647.10000000002</v>
      </c>
      <c r="L1504" s="3" t="s">
        <v>10527</v>
      </c>
      <c r="M1504" s="10" t="str">
        <f ca="1">IFERROR(__xludf.DUMMYFUNCTION("REGEXREPLACE(F457,""\D"", """")"),"#VALUE!")</f>
        <v>#VALUE!</v>
      </c>
    </row>
    <row r="1505" spans="1:13" ht="15.75" customHeight="1">
      <c r="A1505" s="1">
        <v>456</v>
      </c>
      <c r="B1505" s="3">
        <v>457</v>
      </c>
      <c r="C1505" s="3" t="s">
        <v>1297</v>
      </c>
      <c r="D1505" s="3">
        <v>0.15378096796668669</v>
      </c>
      <c r="E1505" s="3">
        <v>0.1219348877453157</v>
      </c>
      <c r="F1505" s="3">
        <v>0.61599999999999999</v>
      </c>
      <c r="G1505" s="3">
        <v>0.128</v>
      </c>
      <c r="H1505" s="3">
        <v>0.128</v>
      </c>
      <c r="I1505" s="3">
        <v>0.29599999999999999</v>
      </c>
      <c r="J1505" s="3">
        <v>3.6313513927150293E-2</v>
      </c>
      <c r="K1505" s="3">
        <v>14220.000000000029</v>
      </c>
      <c r="L1505" s="3" t="s">
        <v>10528</v>
      </c>
      <c r="M1505" s="10" t="str">
        <f ca="1">IFERROR(__xludf.DUMMYFUNCTION("REGEXREPLACE(F458,""\D"", """")"),"#VALUE!")</f>
        <v>#VALUE!</v>
      </c>
    </row>
    <row r="1506" spans="1:13" ht="15.75" customHeight="1">
      <c r="A1506" s="1">
        <v>457</v>
      </c>
      <c r="B1506" s="3">
        <v>458</v>
      </c>
      <c r="C1506" s="3" t="s">
        <v>1299</v>
      </c>
      <c r="D1506" s="3">
        <v>0.23626084715591461</v>
      </c>
      <c r="E1506" s="3">
        <v>0.29830850844620299</v>
      </c>
      <c r="F1506" s="3">
        <v>0.59036144578313254</v>
      </c>
      <c r="G1506" s="3">
        <v>0.12650602409638551</v>
      </c>
      <c r="H1506" s="3">
        <v>8.4337349397590355E-2</v>
      </c>
      <c r="I1506" s="3">
        <v>0.23493975903614461</v>
      </c>
      <c r="J1506" s="3">
        <v>4.5168847187980143E-2</v>
      </c>
      <c r="K1506" s="3">
        <v>19286.400000000009</v>
      </c>
      <c r="L1506" s="3" t="s">
        <v>10529</v>
      </c>
      <c r="M1506" s="10" t="str">
        <f ca="1">IFERROR(__xludf.DUMMYFUNCTION("REGEXREPLACE(F459,""\D"", """")"),"#VALUE!")</f>
        <v>#VALUE!</v>
      </c>
    </row>
    <row r="1507" spans="1:13" ht="15.75" customHeight="1">
      <c r="A1507" s="1">
        <v>458</v>
      </c>
      <c r="B1507" s="3">
        <v>459</v>
      </c>
      <c r="C1507" s="3" t="s">
        <v>1302</v>
      </c>
      <c r="D1507" s="3">
        <v>0.21953401502814379</v>
      </c>
      <c r="E1507" s="3">
        <v>0.79000457463494811</v>
      </c>
      <c r="F1507" s="3">
        <v>0.46583850931677018</v>
      </c>
      <c r="G1507" s="3">
        <v>5.5900621118012417E-2</v>
      </c>
      <c r="H1507" s="3">
        <v>1.8633540372670811E-2</v>
      </c>
      <c r="I1507" s="3">
        <v>0.11801242236024841</v>
      </c>
      <c r="J1507" s="3">
        <v>1.1520990646198539E-2</v>
      </c>
      <c r="K1507" s="3">
        <v>17940.400000000031</v>
      </c>
      <c r="L1507" s="3" t="s">
        <v>10530</v>
      </c>
      <c r="M1507" s="10" t="str">
        <f ca="1">IFERROR(__xludf.DUMMYFUNCTION("REGEXREPLACE(F460,""\D"", """")"),"#VALUE!")</f>
        <v>#VALUE!</v>
      </c>
    </row>
    <row r="1508" spans="1:13" ht="15.75" customHeight="1">
      <c r="A1508" s="1">
        <v>460</v>
      </c>
      <c r="B1508" s="3">
        <v>461</v>
      </c>
      <c r="C1508" s="3" t="s">
        <v>1307</v>
      </c>
      <c r="D1508" s="3">
        <v>0.1809221432231988</v>
      </c>
      <c r="E1508" s="3">
        <v>0.1288790673071934</v>
      </c>
      <c r="F1508" s="3">
        <v>0.63068181818181823</v>
      </c>
      <c r="G1508" s="3">
        <v>0.13636363636363641</v>
      </c>
      <c r="H1508" s="3">
        <v>0.17045454545454539</v>
      </c>
      <c r="I1508" s="3">
        <v>0.375</v>
      </c>
      <c r="J1508" s="3">
        <v>5.2797983174363433E-2</v>
      </c>
      <c r="K1508" s="3">
        <v>20069.90000000002</v>
      </c>
      <c r="L1508" s="3" t="s">
        <v>10532</v>
      </c>
      <c r="M1508" s="10" t="str">
        <f ca="1">IFERROR(__xludf.DUMMYFUNCTION("REGEXREPLACE(F462,""\D"", """")"),"#VALUE!")</f>
        <v>#VALUE!</v>
      </c>
    </row>
    <row r="1509" spans="1:13" ht="15.75" customHeight="1">
      <c r="A1509" s="1">
        <v>461</v>
      </c>
      <c r="B1509" s="3">
        <v>462</v>
      </c>
      <c r="C1509" s="3" t="s">
        <v>1310</v>
      </c>
      <c r="D1509" s="3">
        <v>0.14755025621209089</v>
      </c>
      <c r="E1509" s="3">
        <v>0.34692566067103808</v>
      </c>
      <c r="F1509" s="3">
        <v>0.62962962962962965</v>
      </c>
      <c r="G1509" s="3">
        <v>4.7619047619047623E-2</v>
      </c>
      <c r="H1509" s="3">
        <v>8.9947089947089942E-2</v>
      </c>
      <c r="I1509" s="3">
        <v>0.20634920634920631</v>
      </c>
      <c r="J1509" s="3">
        <v>1.744118336253276E-2</v>
      </c>
      <c r="K1509" s="3">
        <v>20789.7</v>
      </c>
      <c r="L1509" s="3" t="s">
        <v>10533</v>
      </c>
      <c r="M1509" s="10" t="str">
        <f ca="1">IFERROR(__xludf.DUMMYFUNCTION("REGEXREPLACE(F463,""\D"", """")"),"#VALUE!")</f>
        <v>#VALUE!</v>
      </c>
    </row>
    <row r="1510" spans="1:13" ht="15.75" customHeight="1">
      <c r="A1510" s="1">
        <v>462</v>
      </c>
      <c r="B1510" s="3">
        <v>463</v>
      </c>
      <c r="C1510" s="3" t="s">
        <v>1313</v>
      </c>
      <c r="D1510" s="3">
        <v>0.17698821082035471</v>
      </c>
      <c r="E1510" s="3">
        <v>0.80459773709395077</v>
      </c>
      <c r="F1510" s="3">
        <v>0.50990099009900991</v>
      </c>
      <c r="G1510" s="3">
        <v>4.702970297029703E-2</v>
      </c>
      <c r="H1510" s="3">
        <v>3.2178217821782179E-2</v>
      </c>
      <c r="I1510" s="3">
        <v>0.1237623762376238</v>
      </c>
      <c r="J1510" s="3">
        <v>1.252874902214471E-2</v>
      </c>
      <c r="K1510" s="3">
        <v>42745.499999999687</v>
      </c>
      <c r="L1510" s="3" t="s">
        <v>10534</v>
      </c>
      <c r="M1510" s="10" t="str">
        <f ca="1">IFERROR(__xludf.DUMMYFUNCTION("REGEXREPLACE(F464,""\D"", """")"),"#VALUE!")</f>
        <v>#VALUE!</v>
      </c>
    </row>
    <row r="1511" spans="1:13" ht="15.75" customHeight="1">
      <c r="A1511" s="1">
        <v>464</v>
      </c>
      <c r="B1511" s="3">
        <v>465</v>
      </c>
      <c r="C1511" s="3" t="s">
        <v>1319</v>
      </c>
      <c r="D1511" s="3">
        <v>0.17383982676634149</v>
      </c>
      <c r="E1511" s="3">
        <v>0.6121368903115364</v>
      </c>
      <c r="F1511" s="3">
        <v>0.48214285714285721</v>
      </c>
      <c r="G1511" s="3">
        <v>8.0357142857142863E-2</v>
      </c>
      <c r="H1511" s="3">
        <v>4.4642857142857137E-2</v>
      </c>
      <c r="I1511" s="3">
        <v>0.1785714285714286</v>
      </c>
      <c r="J1511" s="3">
        <v>1.646166526033559E-2</v>
      </c>
      <c r="K1511" s="3">
        <v>12607.100000000029</v>
      </c>
      <c r="L1511" s="3" t="s">
        <v>10536</v>
      </c>
      <c r="M1511" s="10" t="str">
        <f ca="1">IFERROR(__xludf.DUMMYFUNCTION("REGEXREPLACE(F466,""\D"", """")"),"#VALUE!")</f>
        <v>#VALUE!</v>
      </c>
    </row>
    <row r="1512" spans="1:13" ht="15.75" customHeight="1">
      <c r="A1512" s="1">
        <v>467</v>
      </c>
      <c r="B1512" s="3">
        <v>468</v>
      </c>
      <c r="C1512" s="3" t="s">
        <v>1327</v>
      </c>
      <c r="D1512" s="3">
        <v>0.1343231020959523</v>
      </c>
      <c r="E1512" s="3">
        <v>0.31349801344804512</v>
      </c>
      <c r="F1512" s="3">
        <v>0.65656565656565657</v>
      </c>
      <c r="G1512" s="3">
        <v>0.1212121212121212</v>
      </c>
      <c r="H1512" s="3">
        <v>8.0808080808080815E-2</v>
      </c>
      <c r="I1512" s="3">
        <v>0.2424242424242424</v>
      </c>
      <c r="J1512" s="3">
        <v>2.2937443821864731E-2</v>
      </c>
      <c r="K1512" s="3">
        <v>10998.700000000021</v>
      </c>
      <c r="L1512" s="3" t="s">
        <v>10539</v>
      </c>
      <c r="M1512" s="10" t="str">
        <f ca="1">IFERROR(__xludf.DUMMYFUNCTION("REGEXREPLACE(F469,""\D"", """")"),"#VALUE!")</f>
        <v>#VALUE!</v>
      </c>
    </row>
    <row r="1513" spans="1:13" ht="15.75" customHeight="1">
      <c r="A1513" s="1">
        <v>469</v>
      </c>
      <c r="B1513" s="3">
        <v>470</v>
      </c>
      <c r="C1513" s="3" t="s">
        <v>1332</v>
      </c>
      <c r="D1513" s="3">
        <v>0.1604184778936478</v>
      </c>
      <c r="E1513" s="3">
        <v>0.32651020157419219</v>
      </c>
      <c r="F1513" s="3">
        <v>0.58181818181818179</v>
      </c>
      <c r="G1513" s="3">
        <v>0.1090909090909091</v>
      </c>
      <c r="H1513" s="3">
        <v>0.12727272727272729</v>
      </c>
      <c r="I1513" s="3">
        <v>0.26363636363636361</v>
      </c>
      <c r="J1513" s="3">
        <v>3.4032901629186728E-2</v>
      </c>
      <c r="K1513" s="3">
        <v>12599.800000000019</v>
      </c>
      <c r="L1513" s="3" t="s">
        <v>10541</v>
      </c>
      <c r="M1513" s="10" t="str">
        <f ca="1">IFERROR(__xludf.DUMMYFUNCTION("REGEXREPLACE(F471,""\D"", """")"),"#VALUE!")</f>
        <v>#VALUE!</v>
      </c>
    </row>
    <row r="1514" spans="1:13" ht="15.75" customHeight="1">
      <c r="A1514" s="1">
        <v>471</v>
      </c>
      <c r="B1514" s="3">
        <v>472</v>
      </c>
      <c r="C1514" s="3" t="s">
        <v>1337</v>
      </c>
      <c r="D1514" s="3">
        <v>0.1230436639192158</v>
      </c>
      <c r="E1514" s="3">
        <v>0.35488020701191753</v>
      </c>
      <c r="F1514" s="3">
        <v>0.56770833333333337</v>
      </c>
      <c r="G1514" s="3">
        <v>9.375E-2</v>
      </c>
      <c r="H1514" s="3">
        <v>0.1041666666666667</v>
      </c>
      <c r="I1514" s="3">
        <v>0.22916666666666671</v>
      </c>
      <c r="J1514" s="3">
        <v>2.2583120031587401E-2</v>
      </c>
      <c r="K1514" s="3">
        <v>22297.700000000019</v>
      </c>
      <c r="L1514" s="3" t="s">
        <v>10543</v>
      </c>
      <c r="M1514" s="10" t="str">
        <f ca="1">IFERROR(__xludf.DUMMYFUNCTION("REGEXREPLACE(F473,""\D"", """")"),"#VALUE!")</f>
        <v>#VALUE!</v>
      </c>
    </row>
    <row r="1515" spans="1:13" ht="15.75" customHeight="1">
      <c r="A1515" s="1">
        <v>472</v>
      </c>
      <c r="B1515" s="3">
        <v>473</v>
      </c>
      <c r="C1515" s="3" t="s">
        <v>1339</v>
      </c>
      <c r="D1515" s="3">
        <v>0.17506997323400189</v>
      </c>
      <c r="E1515" s="3">
        <v>0.32061262497482662</v>
      </c>
      <c r="F1515" s="3">
        <v>0.61630695443645089</v>
      </c>
      <c r="G1515" s="3">
        <v>8.3932853717026384E-2</v>
      </c>
      <c r="H1515" s="3">
        <v>0.11031175059952041</v>
      </c>
      <c r="I1515" s="3">
        <v>0.22062350119904081</v>
      </c>
      <c r="J1515" s="3">
        <v>3.2628887541706543E-2</v>
      </c>
      <c r="K1515" s="3">
        <v>46853.499999999643</v>
      </c>
      <c r="L1515" s="3" t="s">
        <v>10544</v>
      </c>
      <c r="M1515" s="10" t="str">
        <f ca="1">IFERROR(__xludf.DUMMYFUNCTION("REGEXREPLACE(F474,""\D"", """")"),"#VALUE!")</f>
        <v>#VALUE!</v>
      </c>
    </row>
    <row r="1516" spans="1:13" ht="15.75" customHeight="1">
      <c r="A1516" s="1">
        <v>473</v>
      </c>
      <c r="B1516" s="3">
        <v>474</v>
      </c>
      <c r="C1516" s="3" t="s">
        <v>1342</v>
      </c>
      <c r="D1516" s="3">
        <v>0.1908288900600035</v>
      </c>
      <c r="E1516" s="3">
        <v>0.3194911081164023</v>
      </c>
      <c r="F1516" s="3">
        <v>0.59900990099009899</v>
      </c>
      <c r="G1516" s="3">
        <v>6.4356435643564358E-2</v>
      </c>
      <c r="H1516" s="3">
        <v>8.9108910891089105E-2</v>
      </c>
      <c r="I1516" s="3">
        <v>0.21782178217821779</v>
      </c>
      <c r="J1516" s="3">
        <v>2.6291371648853021E-2</v>
      </c>
      <c r="K1516" s="3">
        <v>22595.599999999999</v>
      </c>
      <c r="L1516" s="3" t="s">
        <v>10545</v>
      </c>
      <c r="M1516" s="10" t="str">
        <f ca="1">IFERROR(__xludf.DUMMYFUNCTION("REGEXREPLACE(F475,""\D"", """")"),"#VALUE!")</f>
        <v>#VALUE!</v>
      </c>
    </row>
    <row r="1517" spans="1:13" ht="15.75" customHeight="1">
      <c r="A1517" s="1">
        <v>474</v>
      </c>
      <c r="B1517" s="3">
        <v>475</v>
      </c>
      <c r="C1517" s="3" t="s">
        <v>1344</v>
      </c>
      <c r="D1517" s="3">
        <v>0.16580094054503791</v>
      </c>
      <c r="E1517" s="3">
        <v>0.1777268898142477</v>
      </c>
      <c r="F1517" s="3">
        <v>0.63880597014925378</v>
      </c>
      <c r="G1517" s="3">
        <v>0.1343283582089552</v>
      </c>
      <c r="H1517" s="3">
        <v>9.8507462686567168E-2</v>
      </c>
      <c r="I1517" s="3">
        <v>0.27761194029850739</v>
      </c>
      <c r="J1517" s="3">
        <v>3.6925469137442449E-2</v>
      </c>
      <c r="K1517" s="3">
        <v>37131.499999999789</v>
      </c>
      <c r="L1517" s="3" t="s">
        <v>10546</v>
      </c>
      <c r="M1517" s="10" t="str">
        <f ca="1">IFERROR(__xludf.DUMMYFUNCTION("REGEXREPLACE(F476,""\D"", """")"),"#VALUE!")</f>
        <v>#VALUE!</v>
      </c>
    </row>
    <row r="1518" spans="1:13" ht="15.75" customHeight="1">
      <c r="A1518" s="1">
        <v>475</v>
      </c>
      <c r="B1518" s="3">
        <v>476</v>
      </c>
      <c r="C1518" s="3" t="s">
        <v>1347</v>
      </c>
      <c r="D1518" s="3">
        <v>0.16305649560628899</v>
      </c>
      <c r="E1518" s="3">
        <v>0.18218750649297069</v>
      </c>
      <c r="F1518" s="3">
        <v>0.60991735537190084</v>
      </c>
      <c r="G1518" s="3">
        <v>0.1140495867768595</v>
      </c>
      <c r="H1518" s="3">
        <v>0.13719008264462809</v>
      </c>
      <c r="I1518" s="3">
        <v>0.29256198347107443</v>
      </c>
      <c r="J1518" s="3">
        <v>4.0135566292790713E-2</v>
      </c>
      <c r="K1518" s="3">
        <v>66668.699999999517</v>
      </c>
      <c r="L1518" s="3" t="s">
        <v>10547</v>
      </c>
      <c r="M1518" s="10" t="str">
        <f ca="1">IFERROR(__xludf.DUMMYFUNCTION("REGEXREPLACE(F477,""\D"", """")"),"#VALUE!")</f>
        <v>#VALUE!</v>
      </c>
    </row>
    <row r="1519" spans="1:13" ht="15.75" customHeight="1">
      <c r="A1519" s="1">
        <v>476</v>
      </c>
      <c r="B1519" s="3">
        <v>477</v>
      </c>
      <c r="C1519" s="3" t="s">
        <v>1350</v>
      </c>
      <c r="D1519" s="3">
        <v>0.15167762114646921</v>
      </c>
      <c r="E1519" s="3">
        <v>0.14461756318565661</v>
      </c>
      <c r="F1519" s="3">
        <v>0.54181818181818187</v>
      </c>
      <c r="G1519" s="3">
        <v>0.1090909090909091</v>
      </c>
      <c r="H1519" s="3">
        <v>0.12</v>
      </c>
      <c r="I1519" s="3">
        <v>0.29818181818181821</v>
      </c>
      <c r="J1519" s="3">
        <v>3.3301643328824737E-2</v>
      </c>
      <c r="K1519" s="3">
        <v>31751.399999999911</v>
      </c>
      <c r="L1519" s="3" t="s">
        <v>10548</v>
      </c>
      <c r="M1519" s="10" t="str">
        <f ca="1">IFERROR(__xludf.DUMMYFUNCTION("REGEXREPLACE(F478,""\D"", """")"),"#VALUE!")</f>
        <v>#VALUE!</v>
      </c>
    </row>
    <row r="1520" spans="1:13" ht="15.75" customHeight="1">
      <c r="A1520" s="1">
        <v>477</v>
      </c>
      <c r="B1520" s="3">
        <v>478</v>
      </c>
      <c r="C1520" s="3" t="s">
        <v>1353</v>
      </c>
      <c r="D1520" s="3">
        <v>0.11933026033413199</v>
      </c>
      <c r="E1520" s="3">
        <v>0.25807359107649019</v>
      </c>
      <c r="F1520" s="3">
        <v>0.55645161290322576</v>
      </c>
      <c r="G1520" s="3">
        <v>0.1290322580645161</v>
      </c>
      <c r="H1520" s="3">
        <v>0.1048387096774194</v>
      </c>
      <c r="I1520" s="3">
        <v>0.2661290322580645</v>
      </c>
      <c r="J1520" s="3">
        <v>2.5274193771775311E-2</v>
      </c>
      <c r="K1520" s="3">
        <v>14386.900000000031</v>
      </c>
      <c r="L1520" s="3" t="s">
        <v>10549</v>
      </c>
      <c r="M1520" s="10" t="str">
        <f ca="1">IFERROR(__xludf.DUMMYFUNCTION("REGEXREPLACE(F479,""\D"", """")"),"#VALUE!")</f>
        <v>#VALUE!</v>
      </c>
    </row>
    <row r="1521" spans="1:13" ht="15.75" customHeight="1">
      <c r="A1521" s="1">
        <v>478</v>
      </c>
      <c r="B1521" s="3">
        <v>479</v>
      </c>
      <c r="C1521" s="3" t="s">
        <v>1355</v>
      </c>
      <c r="D1521" s="3">
        <v>0.14946873988966949</v>
      </c>
      <c r="E1521" s="3">
        <v>0.1493290548252684</v>
      </c>
      <c r="F1521" s="3">
        <v>0.60280373831775702</v>
      </c>
      <c r="G1521" s="3">
        <v>0.12616822429906541</v>
      </c>
      <c r="H1521" s="3">
        <v>0.16822429906542061</v>
      </c>
      <c r="I1521" s="3">
        <v>0.32710280373831768</v>
      </c>
      <c r="J1521" s="3">
        <v>4.1883795428114129E-2</v>
      </c>
      <c r="K1521" s="3">
        <v>24870.3</v>
      </c>
      <c r="L1521" s="3" t="s">
        <v>10550</v>
      </c>
      <c r="M1521" s="10" t="str">
        <f ca="1">IFERROR(__xludf.DUMMYFUNCTION("REGEXREPLACE(F480,""\D"", """")"),"#VALUE!")</f>
        <v>#VALUE!</v>
      </c>
    </row>
    <row r="1522" spans="1:13" ht="15.75" customHeight="1">
      <c r="A1522" s="1">
        <v>480</v>
      </c>
      <c r="B1522" s="3">
        <v>481</v>
      </c>
      <c r="C1522" s="3" t="s">
        <v>1361</v>
      </c>
      <c r="D1522" s="3">
        <v>0.1792211500195755</v>
      </c>
      <c r="E1522" s="3">
        <v>0.74770852358973872</v>
      </c>
      <c r="F1522" s="3">
        <v>0.48036951501154729</v>
      </c>
      <c r="G1522" s="3">
        <v>4.3879907621247112E-2</v>
      </c>
      <c r="H1522" s="3">
        <v>3.2332563510392612E-2</v>
      </c>
      <c r="I1522" s="3">
        <v>0.1247113163972286</v>
      </c>
      <c r="J1522" s="3">
        <v>1.2271956746285969E-2</v>
      </c>
      <c r="K1522" s="3">
        <v>46244.999999999593</v>
      </c>
      <c r="L1522" s="3" t="s">
        <v>10552</v>
      </c>
      <c r="M1522" s="10" t="str">
        <f ca="1">IFERROR(__xludf.DUMMYFUNCTION("REGEXREPLACE(F482,""\D"", """")"),"#VALUE!")</f>
        <v>#VALUE!</v>
      </c>
    </row>
    <row r="1523" spans="1:13" ht="15.75" customHeight="1">
      <c r="A1523" s="1">
        <v>481</v>
      </c>
      <c r="B1523" s="3">
        <v>482</v>
      </c>
      <c r="C1523" s="3" t="s">
        <v>1363</v>
      </c>
      <c r="D1523" s="3">
        <v>0.24230533344791461</v>
      </c>
      <c r="E1523" s="3">
        <v>0.2334370543318082</v>
      </c>
      <c r="F1523" s="3">
        <v>0.58333333333333337</v>
      </c>
      <c r="G1523" s="3">
        <v>0.1033333333333333</v>
      </c>
      <c r="H1523" s="3">
        <v>0.12</v>
      </c>
      <c r="I1523" s="3">
        <v>0.27333333333333332</v>
      </c>
      <c r="J1523" s="3">
        <v>5.1895934949653458E-2</v>
      </c>
      <c r="K1523" s="3">
        <v>33764.799999999879</v>
      </c>
      <c r="L1523" s="3" t="s">
        <v>10553</v>
      </c>
      <c r="M1523" s="10" t="str">
        <f ca="1">IFERROR(__xludf.DUMMYFUNCTION("REGEXREPLACE(F483,""\D"", """")"),"#VALUE!")</f>
        <v>#VALUE!</v>
      </c>
    </row>
    <row r="1524" spans="1:13" ht="15.75" customHeight="1">
      <c r="A1524" s="1">
        <v>482</v>
      </c>
      <c r="B1524" s="3">
        <v>483</v>
      </c>
      <c r="C1524" s="3" t="s">
        <v>1365</v>
      </c>
      <c r="D1524" s="3">
        <v>0.13964358478839631</v>
      </c>
      <c r="E1524" s="3">
        <v>0.25909984344426112</v>
      </c>
      <c r="F1524" s="3">
        <v>0.58041958041958042</v>
      </c>
      <c r="G1524" s="3">
        <v>9.7902097902097904E-2</v>
      </c>
      <c r="H1524" s="3">
        <v>0.12587412587412589</v>
      </c>
      <c r="I1524" s="3">
        <v>0.23776223776223779</v>
      </c>
      <c r="J1524" s="3">
        <v>2.846571159080228E-2</v>
      </c>
      <c r="K1524" s="3">
        <v>15664.600000000029</v>
      </c>
      <c r="L1524" s="3" t="s">
        <v>10554</v>
      </c>
      <c r="M1524" s="10" t="str">
        <f ca="1">IFERROR(__xludf.DUMMYFUNCTION("REGEXREPLACE(F484,""\D"", """")"),"#VALUE!")</f>
        <v>#VALUE!</v>
      </c>
    </row>
    <row r="1525" spans="1:13" ht="15.75" customHeight="1">
      <c r="A1525" s="1">
        <v>483</v>
      </c>
      <c r="B1525" s="3">
        <v>484</v>
      </c>
      <c r="C1525" s="3" t="s">
        <v>1367</v>
      </c>
      <c r="D1525" s="3">
        <v>0.64433016438027868</v>
      </c>
      <c r="E1525" s="3">
        <v>0.88625484277494981</v>
      </c>
      <c r="F1525" s="3">
        <v>0.43877551020408162</v>
      </c>
      <c r="G1525" s="3">
        <v>3.0612244897959179E-2</v>
      </c>
      <c r="H1525" s="3">
        <v>1.020408163265306E-2</v>
      </c>
      <c r="I1525" s="3">
        <v>9.1836734693877556E-2</v>
      </c>
      <c r="J1525" s="3">
        <v>1.0266126922741909E-2</v>
      </c>
      <c r="K1525" s="3">
        <v>11118.40000000002</v>
      </c>
      <c r="L1525" s="3" t="s">
        <v>10555</v>
      </c>
      <c r="M1525" s="10" t="str">
        <f ca="1">IFERROR(__xludf.DUMMYFUNCTION("REGEXREPLACE(F485,""\D"", """")"),"#VALUE!")</f>
        <v>#VALUE!</v>
      </c>
    </row>
    <row r="1526" spans="1:13" ht="15.75" customHeight="1">
      <c r="A1526" s="1">
        <v>484</v>
      </c>
      <c r="B1526" s="3">
        <v>485</v>
      </c>
      <c r="C1526" s="3" t="s">
        <v>1369</v>
      </c>
      <c r="D1526" s="3">
        <v>0.15074030104261149</v>
      </c>
      <c r="E1526" s="3">
        <v>0.64290803834957022</v>
      </c>
      <c r="F1526" s="3">
        <v>0.49606299212598431</v>
      </c>
      <c r="G1526" s="3">
        <v>5.2493438320209973E-2</v>
      </c>
      <c r="H1526" s="3">
        <v>4.4619422572178477E-2</v>
      </c>
      <c r="I1526" s="3">
        <v>0.1417322834645669</v>
      </c>
      <c r="J1526" s="3">
        <v>1.337567593129216E-2</v>
      </c>
      <c r="K1526" s="3">
        <v>41562.699999999713</v>
      </c>
      <c r="L1526" s="3" t="s">
        <v>10556</v>
      </c>
      <c r="M1526" s="10" t="str">
        <f ca="1">IFERROR(__xludf.DUMMYFUNCTION("REGEXREPLACE(F486,""\D"", """")"),"#VALUE!")</f>
        <v>#VALUE!</v>
      </c>
    </row>
    <row r="1527" spans="1:13" ht="15.75" customHeight="1">
      <c r="A1527" s="1">
        <v>485</v>
      </c>
      <c r="B1527" s="3">
        <v>486</v>
      </c>
      <c r="C1527" s="3" t="s">
        <v>1371</v>
      </c>
      <c r="D1527" s="3">
        <v>0.2071962192889954</v>
      </c>
      <c r="E1527" s="3">
        <v>0.24899907334423291</v>
      </c>
      <c r="F1527" s="3">
        <v>0.64141414141414144</v>
      </c>
      <c r="G1527" s="3">
        <v>7.575757575757576E-2</v>
      </c>
      <c r="H1527" s="3">
        <v>0.1212121212121212</v>
      </c>
      <c r="I1527" s="3">
        <v>0.2373737373737374</v>
      </c>
      <c r="J1527" s="3">
        <v>3.71111512009447E-2</v>
      </c>
      <c r="K1527" s="3">
        <v>21806.2</v>
      </c>
      <c r="L1527" s="3" t="s">
        <v>10557</v>
      </c>
      <c r="M1527" s="10" t="str">
        <f ca="1">IFERROR(__xludf.DUMMYFUNCTION("REGEXREPLACE(F487,""\D"", """")"),"#VALUE!")</f>
        <v>#VALUE!</v>
      </c>
    </row>
    <row r="1528" spans="1:13" ht="15.75" customHeight="1">
      <c r="A1528" s="1">
        <v>487</v>
      </c>
      <c r="B1528" s="3">
        <v>488</v>
      </c>
      <c r="C1528" s="3" t="s">
        <v>1377</v>
      </c>
      <c r="D1528" s="3">
        <v>0.16357650446239219</v>
      </c>
      <c r="E1528" s="3">
        <v>0.28360913262762361</v>
      </c>
      <c r="F1528" s="3">
        <v>0.58974358974358976</v>
      </c>
      <c r="G1528" s="3">
        <v>8.9743589743589744E-2</v>
      </c>
      <c r="H1528" s="3">
        <v>0.12820512820512819</v>
      </c>
      <c r="I1528" s="3">
        <v>0.26923076923076922</v>
      </c>
      <c r="J1528" s="3">
        <v>2.943585030868676E-2</v>
      </c>
      <c r="K1528" s="3">
        <v>8553.2000000000098</v>
      </c>
      <c r="L1528" s="3" t="s">
        <v>10559</v>
      </c>
      <c r="M1528" s="10" t="str">
        <f ca="1">IFERROR(__xludf.DUMMYFUNCTION("REGEXREPLACE(F489,""\D"", """")"),"#VALUE!")</f>
        <v>#VALUE!</v>
      </c>
    </row>
    <row r="1529" spans="1:13" ht="15.75" customHeight="1">
      <c r="A1529" s="1">
        <v>489</v>
      </c>
      <c r="B1529" s="3">
        <v>490</v>
      </c>
      <c r="C1529" s="3" t="s">
        <v>1383</v>
      </c>
      <c r="D1529" s="3">
        <v>0.20286781002323151</v>
      </c>
      <c r="E1529" s="3">
        <v>0.26567808923669101</v>
      </c>
      <c r="F1529" s="3">
        <v>0.62773722627737227</v>
      </c>
      <c r="G1529" s="3">
        <v>8.0291970802919707E-2</v>
      </c>
      <c r="H1529" s="3">
        <v>0.1094890510948905</v>
      </c>
      <c r="I1529" s="3">
        <v>0.2481751824817518</v>
      </c>
      <c r="J1529" s="3">
        <v>3.402616645555262E-2</v>
      </c>
      <c r="K1529" s="3">
        <v>14797.40000000004</v>
      </c>
      <c r="L1529" s="3" t="s">
        <v>10561</v>
      </c>
      <c r="M1529" s="10" t="str">
        <f ca="1">IFERROR(__xludf.DUMMYFUNCTION("REGEXREPLACE(F491,""\D"", """")"),"#VALUE!")</f>
        <v>#VALUE!</v>
      </c>
    </row>
    <row r="1530" spans="1:13" ht="15.75" customHeight="1">
      <c r="A1530" s="1">
        <v>492</v>
      </c>
      <c r="B1530" s="3">
        <v>493</v>
      </c>
      <c r="C1530" s="3" t="s">
        <v>1391</v>
      </c>
      <c r="D1530" s="3">
        <v>0.2137400777995653</v>
      </c>
      <c r="E1530" s="3">
        <v>0.22930982125382321</v>
      </c>
      <c r="F1530" s="3">
        <v>0.59919028340080971</v>
      </c>
      <c r="G1530" s="3">
        <v>8.5020242914979755E-2</v>
      </c>
      <c r="H1530" s="3">
        <v>0.1336032388663968</v>
      </c>
      <c r="I1530" s="3">
        <v>0.26720647773279349</v>
      </c>
      <c r="J1530" s="3">
        <v>4.3468410766869997E-2</v>
      </c>
      <c r="K1530" s="3">
        <v>28283.599999999991</v>
      </c>
      <c r="L1530" s="3" t="s">
        <v>10564</v>
      </c>
      <c r="M1530" s="10" t="str">
        <f ca="1">IFERROR(__xludf.DUMMYFUNCTION("REGEXREPLACE(F494,""\D"", """")"),"#VALUE!")</f>
        <v>#VALUE!</v>
      </c>
    </row>
    <row r="1531" spans="1:13" ht="15.75" customHeight="1">
      <c r="A1531" s="1">
        <v>494</v>
      </c>
      <c r="B1531" s="3">
        <v>495</v>
      </c>
      <c r="C1531" s="3" t="s">
        <v>1396</v>
      </c>
      <c r="D1531" s="3">
        <v>0.1085400003984127</v>
      </c>
      <c r="E1531" s="3">
        <v>7.1400598381968272E-2</v>
      </c>
      <c r="F1531" s="3">
        <v>0.5864661654135338</v>
      </c>
      <c r="G1531" s="3">
        <v>0.15789473684210531</v>
      </c>
      <c r="H1531" s="3">
        <v>0.16541353383458651</v>
      </c>
      <c r="I1531" s="3">
        <v>0.34586466165413532</v>
      </c>
      <c r="J1531" s="3">
        <v>3.3313568896997083E-2</v>
      </c>
      <c r="K1531" s="3">
        <v>15451.500000000029</v>
      </c>
      <c r="L1531" s="3" t="s">
        <v>10566</v>
      </c>
      <c r="M1531" s="10" t="str">
        <f ca="1">IFERROR(__xludf.DUMMYFUNCTION("REGEXREPLACE(F496,""\D"", """")"),"#VALUE!")</f>
        <v>#VALUE!</v>
      </c>
    </row>
    <row r="1532" spans="1:13" ht="15.75" customHeight="1">
      <c r="A1532" s="1">
        <v>497</v>
      </c>
      <c r="B1532" s="3">
        <v>498</v>
      </c>
      <c r="C1532" s="3" t="s">
        <v>1406</v>
      </c>
      <c r="D1532" s="3">
        <v>0.26002765788617538</v>
      </c>
      <c r="E1532" s="3">
        <v>0.65687996720420549</v>
      </c>
      <c r="F1532" s="3">
        <v>0.46468401486988847</v>
      </c>
      <c r="G1532" s="3">
        <v>7.0631970260223054E-2</v>
      </c>
      <c r="H1532" s="3">
        <v>3.717472118959108E-2</v>
      </c>
      <c r="I1532" s="3">
        <v>0.14126394052044611</v>
      </c>
      <c r="J1532" s="3">
        <v>2.446056995369934E-2</v>
      </c>
      <c r="K1532" s="3">
        <v>30303.799999999988</v>
      </c>
      <c r="L1532" s="3" t="s">
        <v>10569</v>
      </c>
      <c r="M1532" s="10" t="str">
        <f ca="1">IFERROR(__xludf.DUMMYFUNCTION("REGEXREPLACE(F499,""\D"", """")"),"#VALUE!")</f>
        <v>#VALUE!</v>
      </c>
    </row>
    <row r="1533" spans="1:13" ht="15.75" customHeight="1">
      <c r="A1533" s="1">
        <v>498</v>
      </c>
      <c r="B1533" s="3">
        <v>499</v>
      </c>
      <c r="C1533" s="3" t="s">
        <v>1408</v>
      </c>
      <c r="D1533" s="3">
        <v>0.18269450116745289</v>
      </c>
      <c r="E1533" s="3">
        <v>0.16069073258703101</v>
      </c>
      <c r="F1533" s="3">
        <v>0.61146496815286622</v>
      </c>
      <c r="G1533" s="3">
        <v>9.8726114649681534E-2</v>
      </c>
      <c r="H1533" s="3">
        <v>0.124203821656051</v>
      </c>
      <c r="I1533" s="3">
        <v>0.27388535031847128</v>
      </c>
      <c r="J1533" s="3">
        <v>3.8988690156710623E-2</v>
      </c>
      <c r="K1533" s="3">
        <v>34927.599999999838</v>
      </c>
      <c r="L1533" s="3" t="s">
        <v>10570</v>
      </c>
      <c r="M1533" s="10" t="str">
        <f ca="1">IFERROR(__xludf.DUMMYFUNCTION("REGEXREPLACE(F500,""\D"", """")"),"#VALUE!")</f>
        <v>#VALUE!</v>
      </c>
    </row>
    <row r="1534" spans="1:13" ht="15.75" customHeight="1">
      <c r="A1534" s="1">
        <v>499</v>
      </c>
      <c r="B1534" s="3">
        <v>500</v>
      </c>
      <c r="C1534" s="3" t="s">
        <v>1411</v>
      </c>
      <c r="D1534" s="3">
        <v>0.14448824784589881</v>
      </c>
      <c r="E1534" s="3">
        <v>0.20951254925032051</v>
      </c>
      <c r="F1534" s="3">
        <v>0.59259259259259256</v>
      </c>
      <c r="G1534" s="3">
        <v>0.1164021164021164</v>
      </c>
      <c r="H1534" s="3">
        <v>0.13756613756613759</v>
      </c>
      <c r="I1534" s="3">
        <v>0.30158730158730163</v>
      </c>
      <c r="J1534" s="3">
        <v>3.4682042017059142E-2</v>
      </c>
      <c r="K1534" s="3">
        <v>21445.099999999991</v>
      </c>
      <c r="L1534" s="3" t="s">
        <v>10571</v>
      </c>
      <c r="M1534" s="10" t="str">
        <f ca="1">IFERROR(__xludf.DUMMYFUNCTION("REGEXREPLACE(F501,""\D"", """")"),"#VALUE!")</f>
        <v>#VALUE!</v>
      </c>
    </row>
    <row r="1535" spans="1:13" ht="15.75" customHeight="1">
      <c r="A1535" s="1">
        <v>500</v>
      </c>
      <c r="B1535" s="3">
        <v>501</v>
      </c>
      <c r="C1535" s="3" t="s">
        <v>1414</v>
      </c>
      <c r="D1535" s="3">
        <v>0.1927193813203214</v>
      </c>
      <c r="E1535" s="3">
        <v>0.50723547269208868</v>
      </c>
      <c r="F1535" s="3">
        <v>0.52173913043478259</v>
      </c>
      <c r="G1535" s="3">
        <v>0.10144927536231881</v>
      </c>
      <c r="H1535" s="3">
        <v>3.864734299516908E-2</v>
      </c>
      <c r="I1535" s="3">
        <v>0.18840579710144931</v>
      </c>
      <c r="J1535" s="3">
        <v>2.2824156194068971E-2</v>
      </c>
      <c r="K1535" s="3">
        <v>22531.600000000009</v>
      </c>
      <c r="L1535" s="3" t="s">
        <v>10572</v>
      </c>
      <c r="M1535" s="10" t="str">
        <f ca="1">IFERROR(__xludf.DUMMYFUNCTION("REGEXREPLACE(F502,""\D"", """")"),"#VALUE!")</f>
        <v>#VALUE!</v>
      </c>
    </row>
    <row r="1536" spans="1:13" ht="15.75" customHeight="1">
      <c r="A1536" s="1">
        <v>501</v>
      </c>
      <c r="B1536" s="3">
        <v>502</v>
      </c>
      <c r="C1536" s="3" t="s">
        <v>1416</v>
      </c>
      <c r="D1536" s="3">
        <v>0.17452520305228869</v>
      </c>
      <c r="E1536" s="3">
        <v>0.18643639507530729</v>
      </c>
      <c r="F1536" s="3">
        <v>0.60655737704918034</v>
      </c>
      <c r="G1536" s="3">
        <v>0.15573770491803279</v>
      </c>
      <c r="H1536" s="3">
        <v>0.1147540983606557</v>
      </c>
      <c r="I1536" s="3">
        <v>0.27049180327868849</v>
      </c>
      <c r="J1536" s="3">
        <v>4.314754728517417E-2</v>
      </c>
      <c r="K1536" s="3">
        <v>14170.400000000031</v>
      </c>
      <c r="L1536" s="3" t="s">
        <v>10573</v>
      </c>
      <c r="M1536" s="10" t="str">
        <f ca="1">IFERROR(__xludf.DUMMYFUNCTION("REGEXREPLACE(F503,""\D"", """")"),"#VALUE!")</f>
        <v>#VALUE!</v>
      </c>
    </row>
    <row r="1537" spans="1:13" ht="15.75" customHeight="1">
      <c r="A1537" s="1">
        <v>502</v>
      </c>
      <c r="B1537" s="3">
        <v>503</v>
      </c>
      <c r="C1537" s="3" t="s">
        <v>1418</v>
      </c>
      <c r="D1537" s="3">
        <v>0.1397999390814916</v>
      </c>
      <c r="E1537" s="3">
        <v>0.20447048916155139</v>
      </c>
      <c r="F1537" s="3">
        <v>0.62116991643454034</v>
      </c>
      <c r="G1537" s="3">
        <v>9.1922005571030641E-2</v>
      </c>
      <c r="H1537" s="3">
        <v>0.12813370473537611</v>
      </c>
      <c r="I1537" s="3">
        <v>0.2618384401114206</v>
      </c>
      <c r="J1537" s="3">
        <v>2.939004910969454E-2</v>
      </c>
      <c r="K1537" s="3">
        <v>38408.59999999978</v>
      </c>
      <c r="L1537" s="3" t="s">
        <v>10574</v>
      </c>
      <c r="M1537" s="10" t="str">
        <f ca="1">IFERROR(__xludf.DUMMYFUNCTION("REGEXREPLACE(F504,""\D"", """")"),"#VALUE!")</f>
        <v>#VALUE!</v>
      </c>
    </row>
    <row r="1538" spans="1:13" ht="15.75" customHeight="1">
      <c r="A1538" s="1">
        <v>503</v>
      </c>
      <c r="B1538" s="3">
        <v>504</v>
      </c>
      <c r="C1538" s="3" t="s">
        <v>1421</v>
      </c>
      <c r="D1538" s="3">
        <v>0.13967066358583541</v>
      </c>
      <c r="E1538" s="3">
        <v>0.1546716635623237</v>
      </c>
      <c r="F1538" s="3">
        <v>0.60648148148148151</v>
      </c>
      <c r="G1538" s="3">
        <v>9.7222222222222224E-2</v>
      </c>
      <c r="H1538" s="3">
        <v>0.15740740740740741</v>
      </c>
      <c r="I1538" s="3">
        <v>0.28240740740740738</v>
      </c>
      <c r="J1538" s="3">
        <v>3.2974827802263407E-2</v>
      </c>
      <c r="K1538" s="3">
        <v>24831.999999999989</v>
      </c>
      <c r="L1538" s="3" t="s">
        <v>10575</v>
      </c>
      <c r="M1538" s="10" t="str">
        <f ca="1">IFERROR(__xludf.DUMMYFUNCTION("REGEXREPLACE(F505,""\D"", """")"),"#VALUE!")</f>
        <v>#VALUE!</v>
      </c>
    </row>
    <row r="1539" spans="1:13" ht="15.75" customHeight="1">
      <c r="A1539" s="1">
        <v>504</v>
      </c>
      <c r="B1539" s="3">
        <v>505</v>
      </c>
      <c r="C1539" s="3" t="s">
        <v>1423</v>
      </c>
      <c r="D1539" s="3">
        <v>0.23790181738897731</v>
      </c>
      <c r="E1539" s="3">
        <v>0.19486271834244889</v>
      </c>
      <c r="F1539" s="3">
        <v>0.58385093167701863</v>
      </c>
      <c r="G1539" s="3">
        <v>0.11180124223602481</v>
      </c>
      <c r="H1539" s="3">
        <v>0.11180124223602481</v>
      </c>
      <c r="I1539" s="3">
        <v>0.29813664596273293</v>
      </c>
      <c r="J1539" s="3">
        <v>4.9335799747158578E-2</v>
      </c>
      <c r="K1539" s="3">
        <v>18801.800000000021</v>
      </c>
      <c r="L1539" s="3" t="s">
        <v>10576</v>
      </c>
      <c r="M1539" s="10" t="str">
        <f ca="1">IFERROR(__xludf.DUMMYFUNCTION("REGEXREPLACE(F506,""\D"", """")"),"#VALUE!")</f>
        <v>#VALUE!</v>
      </c>
    </row>
    <row r="1540" spans="1:13" ht="15.75" customHeight="1">
      <c r="A1540" s="1">
        <v>505</v>
      </c>
      <c r="B1540" s="3">
        <v>506</v>
      </c>
      <c r="C1540" s="3" t="s">
        <v>1425</v>
      </c>
      <c r="D1540" s="3">
        <v>0.20950271740332291</v>
      </c>
      <c r="E1540" s="3">
        <v>0.23558538768165729</v>
      </c>
      <c r="F1540" s="3">
        <v>0.63309352517985606</v>
      </c>
      <c r="G1540" s="3">
        <v>7.9136690647482008E-2</v>
      </c>
      <c r="H1540" s="3">
        <v>0.1223021582733813</v>
      </c>
      <c r="I1540" s="3">
        <v>0.23741007194244601</v>
      </c>
      <c r="J1540" s="3">
        <v>3.7302586240333072E-2</v>
      </c>
      <c r="K1540" s="3">
        <v>14541.20000000003</v>
      </c>
      <c r="L1540" s="3" t="s">
        <v>10577</v>
      </c>
      <c r="M1540" s="10" t="str">
        <f ca="1">IFERROR(__xludf.DUMMYFUNCTION("REGEXREPLACE(F507,""\D"", """")"),"#VALUE!")</f>
        <v>#VALUE!</v>
      </c>
    </row>
    <row r="1541" spans="1:13" ht="15.75" customHeight="1">
      <c r="A1541" s="1">
        <v>506</v>
      </c>
      <c r="B1541" s="3">
        <v>507</v>
      </c>
      <c r="C1541" s="3" t="s">
        <v>1427</v>
      </c>
      <c r="D1541" s="3">
        <v>0.17621655666210689</v>
      </c>
      <c r="E1541" s="3">
        <v>0.23512740029196741</v>
      </c>
      <c r="F1541" s="3">
        <v>0.6067415730337079</v>
      </c>
      <c r="G1541" s="3">
        <v>8.98876404494382E-2</v>
      </c>
      <c r="H1541" s="3">
        <v>0.1404494382022472</v>
      </c>
      <c r="I1541" s="3">
        <v>0.2640449438202247</v>
      </c>
      <c r="J1541" s="3">
        <v>3.7138656887875751E-2</v>
      </c>
      <c r="K1541" s="3">
        <v>19511.80000000001</v>
      </c>
      <c r="L1541" s="3" t="s">
        <v>10578</v>
      </c>
      <c r="M1541" s="10" t="str">
        <f ca="1">IFERROR(__xludf.DUMMYFUNCTION("REGEXREPLACE(F508,""\D"", """")"),"#VALUE!")</f>
        <v>#VALUE!</v>
      </c>
    </row>
    <row r="1542" spans="1:13" ht="15.75" customHeight="1">
      <c r="A1542" s="1">
        <v>508</v>
      </c>
      <c r="B1542" s="3">
        <v>509</v>
      </c>
      <c r="C1542" s="3" t="s">
        <v>1432</v>
      </c>
      <c r="D1542" s="3">
        <v>0.18361621991930779</v>
      </c>
      <c r="E1542" s="3">
        <v>0.47938812642824769</v>
      </c>
      <c r="F1542" s="3">
        <v>0.48797250859106528</v>
      </c>
      <c r="G1542" s="3">
        <v>5.1546391752577317E-2</v>
      </c>
      <c r="H1542" s="3">
        <v>7.2164948453608241E-2</v>
      </c>
      <c r="I1542" s="3">
        <v>0.1752577319587629</v>
      </c>
      <c r="J1542" s="3">
        <v>2.064385504708173E-2</v>
      </c>
      <c r="K1542" s="3">
        <v>32447.699999999899</v>
      </c>
      <c r="L1542" s="3" t="s">
        <v>10580</v>
      </c>
      <c r="M1542" s="10" t="str">
        <f ca="1">IFERROR(__xludf.DUMMYFUNCTION("REGEXREPLACE(F510,""\D"", """")"),"#VALUE!")</f>
        <v>#VALUE!</v>
      </c>
    </row>
    <row r="1543" spans="1:13" ht="15.75" customHeight="1">
      <c r="A1543" s="1">
        <v>509</v>
      </c>
      <c r="B1543" s="3">
        <v>510</v>
      </c>
      <c r="C1543" s="3" t="s">
        <v>1434</v>
      </c>
      <c r="D1543" s="3">
        <v>0.17289434362544739</v>
      </c>
      <c r="E1543" s="3">
        <v>0.60720547262064384</v>
      </c>
      <c r="F1543" s="3">
        <v>0.51515151515151514</v>
      </c>
      <c r="G1543" s="3">
        <v>0.10606060606060611</v>
      </c>
      <c r="H1543" s="3">
        <v>1.515151515151515E-2</v>
      </c>
      <c r="I1543" s="3">
        <v>0.15151515151515149</v>
      </c>
      <c r="J1543" s="3">
        <v>1.532794182730429E-2</v>
      </c>
      <c r="K1543" s="3">
        <v>14589.300000000039</v>
      </c>
      <c r="L1543" s="3" t="s">
        <v>10581</v>
      </c>
      <c r="M1543" s="10" t="str">
        <f ca="1">IFERROR(__xludf.DUMMYFUNCTION("REGEXREPLACE(F511,""\D"", """")"),"#VALUE!")</f>
        <v>#VALUE!</v>
      </c>
    </row>
    <row r="1544" spans="1:13" ht="15.75" customHeight="1">
      <c r="A1544" s="1">
        <v>510</v>
      </c>
      <c r="B1544" s="3">
        <v>511</v>
      </c>
      <c r="C1544" s="3" t="s">
        <v>1436</v>
      </c>
      <c r="D1544" s="3">
        <v>0.24094687775670551</v>
      </c>
      <c r="E1544" s="3">
        <v>0.74732845471565446</v>
      </c>
      <c r="F1544" s="3">
        <v>0.47211895910780671</v>
      </c>
      <c r="G1544" s="3">
        <v>4.4609665427509292E-2</v>
      </c>
      <c r="H1544" s="3">
        <v>4.0892193308550193E-2</v>
      </c>
      <c r="I1544" s="3">
        <v>0.1301115241635688</v>
      </c>
      <c r="J1544" s="3">
        <v>1.7715786248752859E-2</v>
      </c>
      <c r="K1544" s="3">
        <v>29330.699999999979</v>
      </c>
      <c r="L1544" s="3" t="s">
        <v>10582</v>
      </c>
      <c r="M1544" s="10" t="str">
        <f ca="1">IFERROR(__xludf.DUMMYFUNCTION("REGEXREPLACE(F512,""\D"", """")"),"#VALUE!")</f>
        <v>#VALUE!</v>
      </c>
    </row>
    <row r="1545" spans="1:13" ht="15.75" customHeight="1">
      <c r="A1545" s="1">
        <v>513</v>
      </c>
      <c r="B1545" s="3">
        <v>514</v>
      </c>
      <c r="C1545" s="3" t="s">
        <v>1444</v>
      </c>
      <c r="D1545" s="3">
        <v>0.1696501911567638</v>
      </c>
      <c r="E1545" s="3">
        <v>0.29366921413685249</v>
      </c>
      <c r="F1545" s="3">
        <v>0.58611111111111114</v>
      </c>
      <c r="G1545" s="3">
        <v>8.0555555555555561E-2</v>
      </c>
      <c r="H1545" s="3">
        <v>0.1166666666666667</v>
      </c>
      <c r="I1545" s="3">
        <v>0.2305555555555556</v>
      </c>
      <c r="J1545" s="3">
        <v>3.1750047704949207E-2</v>
      </c>
      <c r="K1545" s="3">
        <v>39501.199999999742</v>
      </c>
      <c r="L1545" s="3" t="s">
        <v>10585</v>
      </c>
      <c r="M1545" s="10" t="str">
        <f ca="1">IFERROR(__xludf.DUMMYFUNCTION("REGEXREPLACE(F515,""\D"", """")"),"#VALUE!")</f>
        <v>#VALUE!</v>
      </c>
    </row>
    <row r="1546" spans="1:13" ht="15.75" customHeight="1">
      <c r="A1546" s="1">
        <v>515</v>
      </c>
      <c r="B1546" s="3">
        <v>516</v>
      </c>
      <c r="C1546" s="3" t="s">
        <v>1449</v>
      </c>
      <c r="D1546" s="3">
        <v>0.16539603414102039</v>
      </c>
      <c r="E1546" s="3">
        <v>0.276393954625064</v>
      </c>
      <c r="F1546" s="3">
        <v>0.63265306122448983</v>
      </c>
      <c r="G1546" s="3">
        <v>0.1020408163265306</v>
      </c>
      <c r="H1546" s="3">
        <v>0.1020408163265306</v>
      </c>
      <c r="I1546" s="3">
        <v>0.23469387755102039</v>
      </c>
      <c r="J1546" s="3">
        <v>3.1485622293322982E-2</v>
      </c>
      <c r="K1546" s="3">
        <v>21739.9</v>
      </c>
      <c r="L1546" s="3" t="s">
        <v>10587</v>
      </c>
      <c r="M1546" s="10" t="str">
        <f ca="1">IFERROR(__xludf.DUMMYFUNCTION("REGEXREPLACE(F517,""\D"", """")"),"#VALUE!")</f>
        <v>#VALUE!</v>
      </c>
    </row>
    <row r="1547" spans="1:13" ht="15.75" customHeight="1">
      <c r="A1547" s="1">
        <v>519</v>
      </c>
      <c r="B1547" s="3">
        <v>520</v>
      </c>
      <c r="C1547" s="3" t="s">
        <v>1463</v>
      </c>
      <c r="D1547" s="3">
        <v>0.1459095496763512</v>
      </c>
      <c r="E1547" s="3">
        <v>0.15600983111831021</v>
      </c>
      <c r="F1547" s="3">
        <v>0.64583333333333337</v>
      </c>
      <c r="G1547" s="3">
        <v>0.1875</v>
      </c>
      <c r="H1547" s="3">
        <v>9.375E-2</v>
      </c>
      <c r="I1547" s="3">
        <v>0.30208333333333331</v>
      </c>
      <c r="J1547" s="3">
        <v>3.485273446946905E-2</v>
      </c>
      <c r="K1547" s="3">
        <v>10700.700000000021</v>
      </c>
      <c r="L1547" s="3" t="s">
        <v>10591</v>
      </c>
      <c r="M1547" s="10" t="str">
        <f ca="1">IFERROR(__xludf.DUMMYFUNCTION("REGEXREPLACE(F521,""\D"", """")"),"#VALUE!")</f>
        <v>#VALUE!</v>
      </c>
    </row>
    <row r="1548" spans="1:13" ht="15.75" customHeight="1">
      <c r="A1548" s="1">
        <v>521</v>
      </c>
      <c r="B1548" s="3">
        <v>522</v>
      </c>
      <c r="C1548" s="3" t="s">
        <v>1469</v>
      </c>
      <c r="D1548" s="3">
        <v>0.1539438034522532</v>
      </c>
      <c r="E1548" s="3">
        <v>0.22049412674468399</v>
      </c>
      <c r="F1548" s="3">
        <v>0.55897435897435899</v>
      </c>
      <c r="G1548" s="3">
        <v>0.1230769230769231</v>
      </c>
      <c r="H1548" s="3">
        <v>0.1076923076923077</v>
      </c>
      <c r="I1548" s="3">
        <v>0.28717948717948721</v>
      </c>
      <c r="J1548" s="3">
        <v>3.3425465829207052E-2</v>
      </c>
      <c r="K1548" s="3">
        <v>22510.80000000001</v>
      </c>
      <c r="L1548" s="3" t="s">
        <v>10593</v>
      </c>
      <c r="M1548" s="10" t="str">
        <f ca="1">IFERROR(__xludf.DUMMYFUNCTION("REGEXREPLACE(F523,""\D"", """")"),"#VALUE!")</f>
        <v>#VALUE!</v>
      </c>
    </row>
    <row r="1549" spans="1:13" ht="15.75" customHeight="1">
      <c r="A1549" s="1">
        <v>522</v>
      </c>
      <c r="B1549" s="3">
        <v>523</v>
      </c>
      <c r="C1549" s="3" t="s">
        <v>1471</v>
      </c>
      <c r="D1549" s="3">
        <v>0.1706263197536157</v>
      </c>
      <c r="E1549" s="3">
        <v>0.24902323894897671</v>
      </c>
      <c r="F1549" s="3">
        <v>0.60412371134020615</v>
      </c>
      <c r="G1549" s="3">
        <v>0.1195876288659794</v>
      </c>
      <c r="H1549" s="3">
        <v>0.1175257731958763</v>
      </c>
      <c r="I1549" s="3">
        <v>0.25773195876288663</v>
      </c>
      <c r="J1549" s="3">
        <v>3.9576497623573757E-2</v>
      </c>
      <c r="K1549" s="3">
        <v>52914.299999999523</v>
      </c>
      <c r="L1549" s="3" t="s">
        <v>10594</v>
      </c>
      <c r="M1549" s="10" t="str">
        <f ca="1">IFERROR(__xludf.DUMMYFUNCTION("REGEXREPLACE(F524,""\D"", """")"),"#VALUE!")</f>
        <v>#VALUE!</v>
      </c>
    </row>
    <row r="1550" spans="1:13" ht="15.75" customHeight="1">
      <c r="A1550" s="1">
        <v>523</v>
      </c>
      <c r="B1550" s="3">
        <v>524</v>
      </c>
      <c r="C1550" s="3" t="s">
        <v>1474</v>
      </c>
      <c r="D1550" s="3">
        <v>0.21626456566736249</v>
      </c>
      <c r="E1550" s="3">
        <v>0.28396902469361363</v>
      </c>
      <c r="F1550" s="3">
        <v>0.5089285714285714</v>
      </c>
      <c r="G1550" s="3">
        <v>8.9285714285714288E-2</v>
      </c>
      <c r="H1550" s="3">
        <v>0.1026785714285714</v>
      </c>
      <c r="I1550" s="3">
        <v>0.2544642857142857</v>
      </c>
      <c r="J1550" s="3">
        <v>3.8794424277386497E-2</v>
      </c>
      <c r="K1550" s="3">
        <v>25533.599999999999</v>
      </c>
      <c r="L1550" s="3" t="s">
        <v>10595</v>
      </c>
      <c r="M1550" s="10" t="str">
        <f ca="1">IFERROR(__xludf.DUMMYFUNCTION("REGEXREPLACE(F525,""\D"", """")"),"#VALUE!")</f>
        <v>#VALUE!</v>
      </c>
    </row>
    <row r="1551" spans="1:13" ht="15.75" customHeight="1">
      <c r="A1551" s="1">
        <v>525</v>
      </c>
      <c r="B1551" s="3">
        <v>526</v>
      </c>
      <c r="C1551" s="3" t="s">
        <v>1479</v>
      </c>
      <c r="D1551" s="3">
        <v>0.1352731212489971</v>
      </c>
      <c r="E1551" s="3">
        <v>0.53709106967352771</v>
      </c>
      <c r="F1551" s="3">
        <v>0.54716981132075471</v>
      </c>
      <c r="G1551" s="3">
        <v>9.4339622641509441E-2</v>
      </c>
      <c r="H1551" s="3">
        <v>8.1761006289308172E-2</v>
      </c>
      <c r="I1551" s="3">
        <v>0.1823899371069182</v>
      </c>
      <c r="J1551" s="3">
        <v>2.136746791953998E-2</v>
      </c>
      <c r="K1551" s="3">
        <v>18301.60000000002</v>
      </c>
      <c r="L1551" s="3" t="s">
        <v>10597</v>
      </c>
      <c r="M1551" s="10" t="str">
        <f ca="1">IFERROR(__xludf.DUMMYFUNCTION("REGEXREPLACE(F527,""\D"", """")"),"#VALUE!")</f>
        <v>#VALUE!</v>
      </c>
    </row>
    <row r="1552" spans="1:13" ht="15.75" customHeight="1">
      <c r="A1552" s="1">
        <v>526</v>
      </c>
      <c r="B1552" s="3">
        <v>527</v>
      </c>
      <c r="C1552" s="3" t="s">
        <v>1481</v>
      </c>
      <c r="D1552" s="3">
        <v>0.15778084599161851</v>
      </c>
      <c r="E1552" s="3">
        <v>0.23716141195385379</v>
      </c>
      <c r="F1552" s="3">
        <v>0.59880239520958078</v>
      </c>
      <c r="G1552" s="3">
        <v>9.580838323353294E-2</v>
      </c>
      <c r="H1552" s="3">
        <v>0.1017964071856287</v>
      </c>
      <c r="I1552" s="3">
        <v>0.25149700598802388</v>
      </c>
      <c r="J1552" s="3">
        <v>2.989515367523847E-2</v>
      </c>
      <c r="K1552" s="3">
        <v>36099.199999999808</v>
      </c>
      <c r="L1552" s="3" t="s">
        <v>10598</v>
      </c>
      <c r="M1552" s="10" t="str">
        <f ca="1">IFERROR(__xludf.DUMMYFUNCTION("REGEXREPLACE(F528,""\D"", """")"),"#VALUE!")</f>
        <v>#VALUE!</v>
      </c>
    </row>
    <row r="1553" spans="1:13" ht="15.75" customHeight="1">
      <c r="A1553" s="1">
        <v>527</v>
      </c>
      <c r="B1553" s="3">
        <v>528</v>
      </c>
      <c r="C1553" s="3" t="s">
        <v>1484</v>
      </c>
      <c r="D1553" s="3">
        <v>0.19010706257282781</v>
      </c>
      <c r="E1553" s="3">
        <v>0.17973429007007879</v>
      </c>
      <c r="F1553" s="3">
        <v>0.61013645224171542</v>
      </c>
      <c r="G1553" s="3">
        <v>0.1169590643274854</v>
      </c>
      <c r="H1553" s="3">
        <v>0.1364522417153996</v>
      </c>
      <c r="I1553" s="3">
        <v>0.29239766081871338</v>
      </c>
      <c r="J1553" s="3">
        <v>4.7131080703141308E-2</v>
      </c>
      <c r="K1553" s="3">
        <v>57039.29999999945</v>
      </c>
      <c r="L1553" s="3" t="s">
        <v>10599</v>
      </c>
      <c r="M1553" s="10" t="str">
        <f ca="1">IFERROR(__xludf.DUMMYFUNCTION("REGEXREPLACE(F529,""\D"", """")"),"#VALUE!")</f>
        <v>#VALUE!</v>
      </c>
    </row>
    <row r="1554" spans="1:13" ht="15.75" customHeight="1">
      <c r="A1554" s="1">
        <v>528</v>
      </c>
      <c r="B1554" s="3">
        <v>529</v>
      </c>
      <c r="C1554" s="3" t="s">
        <v>1487</v>
      </c>
      <c r="D1554" s="3">
        <v>0.21208356030647799</v>
      </c>
      <c r="E1554" s="3">
        <v>0.2458026597202515</v>
      </c>
      <c r="F1554" s="3">
        <v>0.63095238095238093</v>
      </c>
      <c r="G1554" s="3">
        <v>9.2261904761904767E-2</v>
      </c>
      <c r="H1554" s="3">
        <v>0.10119047619047621</v>
      </c>
      <c r="I1554" s="3">
        <v>0.24702380952380951</v>
      </c>
      <c r="J1554" s="3">
        <v>3.9282904329339591E-2</v>
      </c>
      <c r="K1554" s="3">
        <v>36110.799999999806</v>
      </c>
      <c r="L1554" s="3" t="s">
        <v>10600</v>
      </c>
      <c r="M1554" s="10" t="str">
        <f ca="1">IFERROR(__xludf.DUMMYFUNCTION("REGEXREPLACE(F530,""\D"", """")"),"#VALUE!")</f>
        <v>#VALUE!</v>
      </c>
    </row>
    <row r="1555" spans="1:13" ht="15.75" customHeight="1">
      <c r="A1555" s="1">
        <v>529</v>
      </c>
      <c r="B1555" s="3">
        <v>530</v>
      </c>
      <c r="C1555" s="3" t="s">
        <v>1490</v>
      </c>
      <c r="D1555" s="3">
        <v>0.18736461061341991</v>
      </c>
      <c r="E1555" s="3">
        <v>0.21086101947958941</v>
      </c>
      <c r="F1555" s="3">
        <v>0.60358565737051795</v>
      </c>
      <c r="G1555" s="3">
        <v>0.12948207171314741</v>
      </c>
      <c r="H1555" s="3">
        <v>0.1175298804780877</v>
      </c>
      <c r="I1555" s="3">
        <v>0.28884462151394419</v>
      </c>
      <c r="J1555" s="3">
        <v>4.531100369117462E-2</v>
      </c>
      <c r="K1555" s="3">
        <v>57732.899999999478</v>
      </c>
      <c r="L1555" s="3" t="s">
        <v>10601</v>
      </c>
      <c r="M1555" s="10" t="str">
        <f ca="1">IFERROR(__xludf.DUMMYFUNCTION("REGEXREPLACE(F531,""\D"", """")"),"#VALUE!")</f>
        <v>#VALUE!</v>
      </c>
    </row>
    <row r="1556" spans="1:13" ht="15.75" customHeight="1">
      <c r="A1556" s="1">
        <v>530</v>
      </c>
      <c r="B1556" s="3">
        <v>531</v>
      </c>
      <c r="C1556" s="3" t="s">
        <v>1493</v>
      </c>
      <c r="D1556" s="3">
        <v>0.26118598962983908</v>
      </c>
      <c r="E1556" s="3">
        <v>0.49177000615445021</v>
      </c>
      <c r="F1556" s="3">
        <v>0.47029702970297033</v>
      </c>
      <c r="G1556" s="3">
        <v>7.4257425742574254E-2</v>
      </c>
      <c r="H1556" s="3">
        <v>5.4455445544554462E-2</v>
      </c>
      <c r="I1556" s="3">
        <v>0.17821782178217821</v>
      </c>
      <c r="J1556" s="3">
        <v>2.9488550976139349E-2</v>
      </c>
      <c r="K1556" s="3">
        <v>23084.400000000001</v>
      </c>
      <c r="L1556" s="3" t="s">
        <v>10602</v>
      </c>
      <c r="M1556" s="10" t="str">
        <f ca="1">IFERROR(__xludf.DUMMYFUNCTION("REGEXREPLACE(F532,""\D"", """")"),"#VALUE!")</f>
        <v>#VALUE!</v>
      </c>
    </row>
    <row r="1557" spans="1:13" ht="15.75" customHeight="1">
      <c r="A1557" s="1">
        <v>531</v>
      </c>
      <c r="B1557" s="3">
        <v>532</v>
      </c>
      <c r="C1557" s="3" t="s">
        <v>1495</v>
      </c>
      <c r="D1557" s="3">
        <v>0.17812616621269431</v>
      </c>
      <c r="E1557" s="3">
        <v>0.22842006340743931</v>
      </c>
      <c r="F1557" s="3">
        <v>0.61013645224171542</v>
      </c>
      <c r="G1557" s="3">
        <v>0.1072124756335283</v>
      </c>
      <c r="H1557" s="3">
        <v>0.13060428849902531</v>
      </c>
      <c r="I1557" s="3">
        <v>0.27680311890838211</v>
      </c>
      <c r="J1557" s="3">
        <v>4.1298864893880842E-2</v>
      </c>
      <c r="K1557" s="3">
        <v>56459.499999999418</v>
      </c>
      <c r="L1557" s="3" t="s">
        <v>10603</v>
      </c>
      <c r="M1557" s="10" t="str">
        <f ca="1">IFERROR(__xludf.DUMMYFUNCTION("REGEXREPLACE(F533,""\D"", """")"),"#VALUE!")</f>
        <v>#VALUE!</v>
      </c>
    </row>
    <row r="1558" spans="1:13" ht="15.75" customHeight="1">
      <c r="A1558" s="1">
        <v>532</v>
      </c>
      <c r="B1558" s="3">
        <v>533</v>
      </c>
      <c r="C1558" s="3" t="s">
        <v>1498</v>
      </c>
      <c r="D1558" s="3">
        <v>0.17224411974844761</v>
      </c>
      <c r="E1558" s="3">
        <v>0.26119823746182907</v>
      </c>
      <c r="F1558" s="3">
        <v>0.5964125560538116</v>
      </c>
      <c r="G1558" s="3">
        <v>9.8654708520179366E-2</v>
      </c>
      <c r="H1558" s="3">
        <v>0.1255605381165919</v>
      </c>
      <c r="I1558" s="3">
        <v>0.26008968609865468</v>
      </c>
      <c r="J1558" s="3">
        <v>3.6367880998043688E-2</v>
      </c>
      <c r="K1558" s="3">
        <v>23710.99999999996</v>
      </c>
      <c r="L1558" s="3" t="s">
        <v>10604</v>
      </c>
      <c r="M1558" s="10" t="str">
        <f ca="1">IFERROR(__xludf.DUMMYFUNCTION("REGEXREPLACE(F534,""\D"", """")"),"#VALUE!")</f>
        <v>#VALUE!</v>
      </c>
    </row>
    <row r="1559" spans="1:13" ht="15.75" customHeight="1">
      <c r="A1559" s="1">
        <v>534</v>
      </c>
      <c r="B1559" s="3">
        <v>535</v>
      </c>
      <c r="C1559" s="3" t="s">
        <v>1504</v>
      </c>
      <c r="D1559" s="3">
        <v>0.16066312939325619</v>
      </c>
      <c r="E1559" s="3">
        <v>0.15218253744244739</v>
      </c>
      <c r="F1559" s="3">
        <v>0.57281553398058249</v>
      </c>
      <c r="G1559" s="3">
        <v>0.1116504854368932</v>
      </c>
      <c r="H1559" s="3">
        <v>0.14563106796116501</v>
      </c>
      <c r="I1559" s="3">
        <v>0.31067961165048541</v>
      </c>
      <c r="J1559" s="3">
        <v>3.9056156603744022E-2</v>
      </c>
      <c r="K1559" s="3">
        <v>24590.100000000009</v>
      </c>
      <c r="L1559" s="3" t="s">
        <v>10606</v>
      </c>
      <c r="M1559" s="10" t="str">
        <f ca="1">IFERROR(__xludf.DUMMYFUNCTION("REGEXREPLACE(F536,""\D"", """")"),"#VALUE!")</f>
        <v>#VALUE!</v>
      </c>
    </row>
    <row r="1560" spans="1:13" ht="15.75" customHeight="1">
      <c r="A1560" s="1">
        <v>535</v>
      </c>
      <c r="B1560" s="3">
        <v>536</v>
      </c>
      <c r="C1560" s="3" t="s">
        <v>1507</v>
      </c>
      <c r="D1560" s="3">
        <v>0.12697329476873431</v>
      </c>
      <c r="E1560" s="3">
        <v>0.21505886220674431</v>
      </c>
      <c r="F1560" s="3">
        <v>0.57480314960629919</v>
      </c>
      <c r="G1560" s="3">
        <v>0.13385826771653539</v>
      </c>
      <c r="H1560" s="3">
        <v>0.14960629921259841</v>
      </c>
      <c r="I1560" s="3">
        <v>0.32283464566929132</v>
      </c>
      <c r="J1560" s="3">
        <v>3.3574631988883698E-2</v>
      </c>
      <c r="K1560" s="3">
        <v>14411.500000000029</v>
      </c>
      <c r="L1560" s="3" t="s">
        <v>10607</v>
      </c>
      <c r="M1560" s="10" t="str">
        <f ca="1">IFERROR(__xludf.DUMMYFUNCTION("REGEXREPLACE(F537,""\D"", """")"),"#VALUE!")</f>
        <v>#VALUE!</v>
      </c>
    </row>
    <row r="1561" spans="1:13" ht="15.75" customHeight="1">
      <c r="A1561" s="1">
        <v>536</v>
      </c>
      <c r="B1561" s="3">
        <v>537</v>
      </c>
      <c r="C1561" s="3" t="s">
        <v>1509</v>
      </c>
      <c r="D1561" s="3">
        <v>0.19355410690822969</v>
      </c>
      <c r="E1561" s="3">
        <v>0.81867466581880677</v>
      </c>
      <c r="F1561" s="3">
        <v>0.47863247863247871</v>
      </c>
      <c r="G1561" s="3">
        <v>5.3418803418803423E-2</v>
      </c>
      <c r="H1561" s="3">
        <v>3.2051282051282048E-2</v>
      </c>
      <c r="I1561" s="3">
        <v>0.12179487179487181</v>
      </c>
      <c r="J1561" s="3">
        <v>1.5050492483419839E-2</v>
      </c>
      <c r="K1561" s="3">
        <v>50730.59999999954</v>
      </c>
      <c r="L1561" s="3" t="s">
        <v>10608</v>
      </c>
      <c r="M1561" s="10" t="str">
        <f ca="1">IFERROR(__xludf.DUMMYFUNCTION("REGEXREPLACE(F538,""\D"", """")"),"#VALUE!")</f>
        <v>#VALUE!</v>
      </c>
    </row>
    <row r="1562" spans="1:13" ht="15.75" customHeight="1">
      <c r="A1562" s="1">
        <v>538</v>
      </c>
      <c r="B1562" s="3">
        <v>539</v>
      </c>
      <c r="C1562" s="3" t="s">
        <v>1514</v>
      </c>
      <c r="D1562" s="3">
        <v>0.13952392663984409</v>
      </c>
      <c r="E1562" s="3">
        <v>0.1458595395621716</v>
      </c>
      <c r="F1562" s="3">
        <v>0.58181818181818179</v>
      </c>
      <c r="G1562" s="3">
        <v>0.1409090909090909</v>
      </c>
      <c r="H1562" s="3">
        <v>0.13636363636363641</v>
      </c>
      <c r="I1562" s="3">
        <v>0.30454545454545462</v>
      </c>
      <c r="J1562" s="3">
        <v>3.7192984358588602E-2</v>
      </c>
      <c r="K1562" s="3">
        <v>24843.599999999999</v>
      </c>
      <c r="L1562" s="3" t="s">
        <v>10610</v>
      </c>
      <c r="M1562" s="10" t="str">
        <f ca="1">IFERROR(__xludf.DUMMYFUNCTION("REGEXREPLACE(F540,""\D"", """")"),"#VALUE!")</f>
        <v>#VALUE!</v>
      </c>
    </row>
    <row r="1563" spans="1:13" ht="15.75" customHeight="1">
      <c r="A1563" s="1">
        <v>539</v>
      </c>
      <c r="B1563" s="3">
        <v>540</v>
      </c>
      <c r="C1563" s="3" t="s">
        <v>1516</v>
      </c>
      <c r="D1563" s="3">
        <v>0.25030985129041999</v>
      </c>
      <c r="E1563" s="3">
        <v>0.1677903544196615</v>
      </c>
      <c r="F1563" s="3">
        <v>0.62765957446808507</v>
      </c>
      <c r="G1563" s="3">
        <v>9.5744680851063829E-2</v>
      </c>
      <c r="H1563" s="3">
        <v>0.13829787234042551</v>
      </c>
      <c r="I1563" s="3">
        <v>0.26595744680851058</v>
      </c>
      <c r="J1563" s="3">
        <v>5.0674819895103931E-2</v>
      </c>
      <c r="K1563" s="3">
        <v>10813.10000000002</v>
      </c>
      <c r="L1563" s="3" t="s">
        <v>10611</v>
      </c>
      <c r="M1563" s="10" t="str">
        <f ca="1">IFERROR(__xludf.DUMMYFUNCTION("REGEXREPLACE(F541,""\D"", """")"),"#VALUE!")</f>
        <v>#VALUE!</v>
      </c>
    </row>
    <row r="1564" spans="1:13" ht="15.75" customHeight="1">
      <c r="A1564" s="1">
        <v>540</v>
      </c>
      <c r="B1564" s="3">
        <v>541</v>
      </c>
      <c r="C1564" s="3" t="s">
        <v>1518</v>
      </c>
      <c r="D1564" s="3">
        <v>0.15035935449275631</v>
      </c>
      <c r="E1564" s="3">
        <v>0.1483127455526709</v>
      </c>
      <c r="F1564" s="3">
        <v>0.53030303030303028</v>
      </c>
      <c r="G1564" s="3">
        <v>0.1212121212121212</v>
      </c>
      <c r="H1564" s="3">
        <v>9.8484848484848481E-2</v>
      </c>
      <c r="I1564" s="3">
        <v>0.25757575757575762</v>
      </c>
      <c r="J1564" s="3">
        <v>2.9858343273179769E-2</v>
      </c>
      <c r="K1564" s="3">
        <v>15316.500000000029</v>
      </c>
      <c r="L1564" s="3" t="s">
        <v>10612</v>
      </c>
      <c r="M1564" s="10" t="str">
        <f ca="1">IFERROR(__xludf.DUMMYFUNCTION("REGEXREPLACE(F542,""\D"", """")"),"#VALUE!")</f>
        <v>#VALUE!</v>
      </c>
    </row>
    <row r="1565" spans="1:13" ht="15.75" customHeight="1">
      <c r="A1565" s="1">
        <v>541</v>
      </c>
      <c r="B1565" s="3">
        <v>542</v>
      </c>
      <c r="C1565" s="3" t="s">
        <v>1521</v>
      </c>
      <c r="D1565" s="3">
        <v>0.16697453145914609</v>
      </c>
      <c r="E1565" s="3">
        <v>0.20828918796027471</v>
      </c>
      <c r="F1565" s="3">
        <v>0.54893617021276597</v>
      </c>
      <c r="G1565" s="3">
        <v>8.9361702127659579E-2</v>
      </c>
      <c r="H1565" s="3">
        <v>0.1446808510638298</v>
      </c>
      <c r="I1565" s="3">
        <v>0.2723404255319149</v>
      </c>
      <c r="J1565" s="3">
        <v>3.6260749764316161E-2</v>
      </c>
      <c r="K1565" s="3">
        <v>26925.799999999981</v>
      </c>
      <c r="L1565" s="3" t="s">
        <v>10613</v>
      </c>
      <c r="M1565" s="10" t="str">
        <f ca="1">IFERROR(__xludf.DUMMYFUNCTION("REGEXREPLACE(F543,""\D"", """")"),"#VALUE!")</f>
        <v>#VALUE!</v>
      </c>
    </row>
    <row r="1566" spans="1:13" ht="15.75" customHeight="1">
      <c r="A1566" s="1">
        <v>542</v>
      </c>
      <c r="B1566" s="3">
        <v>543</v>
      </c>
      <c r="C1566" s="3" t="s">
        <v>1523</v>
      </c>
      <c r="D1566" s="3">
        <v>0.1631613766800635</v>
      </c>
      <c r="E1566" s="3">
        <v>0.15089472237577781</v>
      </c>
      <c r="F1566" s="3">
        <v>0.49382716049382708</v>
      </c>
      <c r="G1566" s="3">
        <v>0.1152263374485597</v>
      </c>
      <c r="H1566" s="3">
        <v>0.14814814814814811</v>
      </c>
      <c r="I1566" s="3">
        <v>0.27983539094650212</v>
      </c>
      <c r="J1566" s="3">
        <v>4.1000632083202378E-2</v>
      </c>
      <c r="K1566" s="3">
        <v>28473.59999999998</v>
      </c>
      <c r="L1566" s="3" t="s">
        <v>10614</v>
      </c>
      <c r="M1566" s="10" t="str">
        <f ca="1">IFERROR(__xludf.DUMMYFUNCTION("REGEXREPLACE(F544,""\D"", """")"),"#VALUE!")</f>
        <v>#VALUE!</v>
      </c>
    </row>
    <row r="1567" spans="1:13" ht="15.75" customHeight="1">
      <c r="A1567" s="1">
        <v>543</v>
      </c>
      <c r="B1567" s="3">
        <v>544</v>
      </c>
      <c r="C1567" s="3" t="s">
        <v>1525</v>
      </c>
      <c r="D1567" s="3">
        <v>0.1088332998573484</v>
      </c>
      <c r="E1567" s="3">
        <v>0.69597878765044929</v>
      </c>
      <c r="F1567" s="3">
        <v>0.4942528735632184</v>
      </c>
      <c r="G1567" s="3">
        <v>8.0459770114942528E-2</v>
      </c>
      <c r="H1567" s="3">
        <v>5.7471264367816091E-2</v>
      </c>
      <c r="I1567" s="3">
        <v>0.16091954022988511</v>
      </c>
      <c r="J1567" s="3">
        <v>1.1032441115749331E-2</v>
      </c>
      <c r="K1567" s="3">
        <v>9658.2000000000135</v>
      </c>
      <c r="L1567" s="3" t="s">
        <v>10615</v>
      </c>
      <c r="M1567" s="10" t="str">
        <f ca="1">IFERROR(__xludf.DUMMYFUNCTION("REGEXREPLACE(F545,""\D"", """")"),"#VALUE!")</f>
        <v>#VALUE!</v>
      </c>
    </row>
    <row r="1568" spans="1:13" ht="15.75" customHeight="1">
      <c r="A1568" s="1">
        <v>544</v>
      </c>
      <c r="B1568" s="3">
        <v>545</v>
      </c>
      <c r="C1568" s="3" t="s">
        <v>1527</v>
      </c>
      <c r="D1568" s="3">
        <v>0.1881380928251552</v>
      </c>
      <c r="E1568" s="3">
        <v>0.2410942169252199</v>
      </c>
      <c r="F1568" s="3">
        <v>0.57894736842105265</v>
      </c>
      <c r="G1568" s="3">
        <v>9.2105263157894732E-2</v>
      </c>
      <c r="H1568" s="3">
        <v>0.15131578947368421</v>
      </c>
      <c r="I1568" s="3">
        <v>0.26315789473684209</v>
      </c>
      <c r="J1568" s="3">
        <v>4.1351562917461233E-2</v>
      </c>
      <c r="K1568" s="3">
        <v>17463.700000000019</v>
      </c>
      <c r="L1568" s="3" t="s">
        <v>10616</v>
      </c>
      <c r="M1568" s="10" t="str">
        <f ca="1">IFERROR(__xludf.DUMMYFUNCTION("REGEXREPLACE(F546,""\D"", """")"),"#VALUE!")</f>
        <v>#VALUE!</v>
      </c>
    </row>
    <row r="1569" spans="1:13" ht="15.75" customHeight="1">
      <c r="A1569" s="1">
        <v>546</v>
      </c>
      <c r="B1569" s="3">
        <v>547</v>
      </c>
      <c r="C1569" s="3" t="s">
        <v>1533</v>
      </c>
      <c r="D1569" s="3">
        <v>0.17665490470376169</v>
      </c>
      <c r="E1569" s="3">
        <v>0.1970533753556942</v>
      </c>
      <c r="F1569" s="3">
        <v>0.60677966101694913</v>
      </c>
      <c r="G1569" s="3">
        <v>9.152542372881356E-2</v>
      </c>
      <c r="H1569" s="3">
        <v>0.12542372881355929</v>
      </c>
      <c r="I1569" s="3">
        <v>0.26440677966101689</v>
      </c>
      <c r="J1569" s="3">
        <v>3.6355836861406962E-2</v>
      </c>
      <c r="K1569" s="3">
        <v>32934.799999999901</v>
      </c>
      <c r="L1569" s="3" t="s">
        <v>10618</v>
      </c>
      <c r="M1569" s="10" t="str">
        <f ca="1">IFERROR(__xludf.DUMMYFUNCTION("REGEXREPLACE(F548,""\D"", """")"),"#VALUE!")</f>
        <v>#VALUE!</v>
      </c>
    </row>
    <row r="1570" spans="1:13" ht="15.75" customHeight="1">
      <c r="A1570" s="1">
        <v>547</v>
      </c>
      <c r="B1570" s="3">
        <v>548</v>
      </c>
      <c r="C1570" s="3" t="s">
        <v>1536</v>
      </c>
      <c r="D1570" s="3">
        <v>0.16140652388314289</v>
      </c>
      <c r="E1570" s="3">
        <v>0.17568014465037621</v>
      </c>
      <c r="F1570" s="3">
        <v>0.59241706161137442</v>
      </c>
      <c r="G1570" s="3">
        <v>0.11374407582938389</v>
      </c>
      <c r="H1570" s="3">
        <v>0.1232227488151659</v>
      </c>
      <c r="I1570" s="3">
        <v>0.27962085308056872</v>
      </c>
      <c r="J1570" s="3">
        <v>3.6280988666701708E-2</v>
      </c>
      <c r="K1570" s="3">
        <v>22836.39999999998</v>
      </c>
      <c r="L1570" s="3" t="s">
        <v>10619</v>
      </c>
      <c r="M1570" s="10" t="str">
        <f ca="1">IFERROR(__xludf.DUMMYFUNCTION("REGEXREPLACE(F549,""\D"", """")"),"#VALUE!")</f>
        <v>#VALUE!</v>
      </c>
    </row>
    <row r="1571" spans="1:13" ht="15.75" customHeight="1">
      <c r="A1571" s="1">
        <v>548</v>
      </c>
      <c r="B1571" s="3">
        <v>549</v>
      </c>
      <c r="C1571" s="3" t="s">
        <v>1538</v>
      </c>
      <c r="D1571" s="3">
        <v>0.1852643557013465</v>
      </c>
      <c r="E1571" s="3">
        <v>0.84822162952558322</v>
      </c>
      <c r="F1571" s="3">
        <v>0.47991967871485941</v>
      </c>
      <c r="G1571" s="3">
        <v>4.6184738955823292E-2</v>
      </c>
      <c r="H1571" s="3">
        <v>3.614457831325301E-2</v>
      </c>
      <c r="I1571" s="3">
        <v>0.1204819277108434</v>
      </c>
      <c r="J1571" s="3">
        <v>1.402362319285801E-2</v>
      </c>
      <c r="K1571" s="3">
        <v>53950.89999999947</v>
      </c>
      <c r="L1571" s="3" t="s">
        <v>10620</v>
      </c>
      <c r="M1571" s="10" t="str">
        <f ca="1">IFERROR(__xludf.DUMMYFUNCTION("REGEXREPLACE(F550,""\D"", """")"),"#VALUE!")</f>
        <v>#VALUE!</v>
      </c>
    </row>
    <row r="1572" spans="1:13" ht="15.75" customHeight="1">
      <c r="A1572" s="1">
        <v>549</v>
      </c>
      <c r="B1572" s="3">
        <v>550</v>
      </c>
      <c r="C1572" s="3" t="s">
        <v>1540</v>
      </c>
      <c r="D1572" s="3">
        <v>0.1499992873657347</v>
      </c>
      <c r="E1572" s="3">
        <v>0.71189131416698148</v>
      </c>
      <c r="F1572" s="3">
        <v>0.4718045112781955</v>
      </c>
      <c r="G1572" s="3">
        <v>4.5112781954887222E-2</v>
      </c>
      <c r="H1572" s="3">
        <v>4.8872180451127817E-2</v>
      </c>
      <c r="I1572" s="3">
        <v>0.13157894736842099</v>
      </c>
      <c r="J1572" s="3">
        <v>1.3205694168872739E-2</v>
      </c>
      <c r="K1572" s="3">
        <v>58892.199999999488</v>
      </c>
      <c r="L1572" s="3" t="s">
        <v>10621</v>
      </c>
      <c r="M1572" s="10" t="str">
        <f ca="1">IFERROR(__xludf.DUMMYFUNCTION("REGEXREPLACE(F551,""\D"", """")"),"#VALUE!")</f>
        <v>#VALUE!</v>
      </c>
    </row>
    <row r="1573" spans="1:13" ht="15.75" customHeight="1">
      <c r="A1573" s="1">
        <v>550</v>
      </c>
      <c r="B1573" s="3">
        <v>551</v>
      </c>
      <c r="C1573" s="3" t="s">
        <v>1543</v>
      </c>
      <c r="D1573" s="3">
        <v>0.154617507483298</v>
      </c>
      <c r="E1573" s="3">
        <v>0.79876986659734783</v>
      </c>
      <c r="F1573" s="3">
        <v>0.50715421303656594</v>
      </c>
      <c r="G1573" s="3">
        <v>4.9284578696343402E-2</v>
      </c>
      <c r="H1573" s="3">
        <v>4.6104928457869628E-2</v>
      </c>
      <c r="I1573" s="3">
        <v>0.1176470588235294</v>
      </c>
      <c r="J1573" s="3">
        <v>1.3974403209466239E-2</v>
      </c>
      <c r="K1573" s="3">
        <v>67892.599999999598</v>
      </c>
      <c r="L1573" s="3" t="s">
        <v>10622</v>
      </c>
      <c r="M1573" s="10" t="str">
        <f ca="1">IFERROR(__xludf.DUMMYFUNCTION("REGEXREPLACE(F552,""\D"", """")"),"#VALUE!")</f>
        <v>#VALUE!</v>
      </c>
    </row>
    <row r="1574" spans="1:13" ht="15.75" customHeight="1">
      <c r="A1574" s="1">
        <v>551</v>
      </c>
      <c r="B1574" s="3">
        <v>552</v>
      </c>
      <c r="C1574" s="3" t="s">
        <v>1545</v>
      </c>
      <c r="D1574" s="3">
        <v>0.29723034358868322</v>
      </c>
      <c r="E1574" s="3">
        <v>0.806418542705858</v>
      </c>
      <c r="F1574" s="3">
        <v>0.48039215686274511</v>
      </c>
      <c r="G1574" s="3">
        <v>3.9215686274509803E-2</v>
      </c>
      <c r="H1574" s="3">
        <v>6.8627450980392163E-2</v>
      </c>
      <c r="I1574" s="3">
        <v>0.12745098039215691</v>
      </c>
      <c r="J1574" s="3">
        <v>2.228985021363299E-2</v>
      </c>
      <c r="K1574" s="3">
        <v>11180.700000000021</v>
      </c>
      <c r="L1574" s="3" t="s">
        <v>10623</v>
      </c>
      <c r="M1574" s="10" t="str">
        <f ca="1">IFERROR(__xludf.DUMMYFUNCTION("REGEXREPLACE(F553,""\D"", """")"),"#VALUE!")</f>
        <v>#VALUE!</v>
      </c>
    </row>
    <row r="1575" spans="1:13" ht="15.75" customHeight="1">
      <c r="A1575" s="1">
        <v>552</v>
      </c>
      <c r="B1575" s="3">
        <v>553</v>
      </c>
      <c r="C1575" s="3" t="s">
        <v>1547</v>
      </c>
      <c r="D1575" s="3">
        <v>0.17789597362115159</v>
      </c>
      <c r="E1575" s="3">
        <v>0.87214629290014722</v>
      </c>
      <c r="F1575" s="3">
        <v>0.50666666666666671</v>
      </c>
      <c r="G1575" s="3">
        <v>5.3333333333333337E-2</v>
      </c>
      <c r="H1575" s="3">
        <v>4.8888888888888891E-2</v>
      </c>
      <c r="I1575" s="3">
        <v>0.1244444444444444</v>
      </c>
      <c r="J1575" s="3">
        <v>1.5688725653157279E-2</v>
      </c>
      <c r="K1575" s="3">
        <v>25355.599999999991</v>
      </c>
      <c r="L1575" s="3" t="s">
        <v>10624</v>
      </c>
      <c r="M1575" s="10" t="str">
        <f ca="1">IFERROR(__xludf.DUMMYFUNCTION("REGEXREPLACE(F554,""\D"", """")"),"#VALUE!")</f>
        <v>#VALUE!</v>
      </c>
    </row>
    <row r="1576" spans="1:13" ht="15.75" customHeight="1">
      <c r="A1576" s="1">
        <v>553</v>
      </c>
      <c r="B1576" s="3">
        <v>554</v>
      </c>
      <c r="C1576" s="3" t="s">
        <v>1550</v>
      </c>
      <c r="D1576" s="3">
        <v>0.16405276798563209</v>
      </c>
      <c r="E1576" s="3">
        <v>0.15490184553805589</v>
      </c>
      <c r="F1576" s="3">
        <v>0.59740259740259738</v>
      </c>
      <c r="G1576" s="3">
        <v>0.1471861471861472</v>
      </c>
      <c r="H1576" s="3">
        <v>0.13419913419913421</v>
      </c>
      <c r="I1576" s="3">
        <v>0.31601731601731597</v>
      </c>
      <c r="J1576" s="3">
        <v>4.4455224469833243E-2</v>
      </c>
      <c r="K1576" s="3">
        <v>27309.100000000031</v>
      </c>
      <c r="L1576" s="3" t="s">
        <v>10625</v>
      </c>
      <c r="M1576" s="10" t="str">
        <f ca="1">IFERROR(__xludf.DUMMYFUNCTION("REGEXREPLACE(F555,""\D"", """")"),"#VALUE!")</f>
        <v>#VALUE!</v>
      </c>
    </row>
    <row r="1577" spans="1:13" ht="15.75" customHeight="1">
      <c r="A1577" s="1">
        <v>554</v>
      </c>
      <c r="B1577" s="3">
        <v>555</v>
      </c>
      <c r="C1577" s="3" t="s">
        <v>1553</v>
      </c>
      <c r="D1577" s="3">
        <v>0.1789271512125318</v>
      </c>
      <c r="E1577" s="3">
        <v>0.1819718746708425</v>
      </c>
      <c r="F1577" s="3">
        <v>0.65161290322580645</v>
      </c>
      <c r="G1577" s="3">
        <v>0.16129032258064521</v>
      </c>
      <c r="H1577" s="3">
        <v>0.1129032258064516</v>
      </c>
      <c r="I1577" s="3">
        <v>0.31612903225806449</v>
      </c>
      <c r="J1577" s="3">
        <v>4.687005105856161E-2</v>
      </c>
      <c r="K1577" s="3">
        <v>34859.89999999987</v>
      </c>
      <c r="L1577" s="3" t="s">
        <v>10626</v>
      </c>
      <c r="M1577" s="10" t="str">
        <f ca="1">IFERROR(__xludf.DUMMYFUNCTION("REGEXREPLACE(F556,""\D"", """")"),"#VALUE!")</f>
        <v>#VALUE!</v>
      </c>
    </row>
    <row r="1578" spans="1:13" ht="15.75" customHeight="1">
      <c r="A1578" s="1">
        <v>556</v>
      </c>
      <c r="B1578" s="3">
        <v>557</v>
      </c>
      <c r="C1578" s="3" t="s">
        <v>1559</v>
      </c>
      <c r="D1578" s="3">
        <v>0.2116835470153435</v>
      </c>
      <c r="E1578" s="3">
        <v>0.63669882542746681</v>
      </c>
      <c r="F1578" s="3">
        <v>0.52413793103448281</v>
      </c>
      <c r="G1578" s="3">
        <v>4.8275862068965517E-2</v>
      </c>
      <c r="H1578" s="3">
        <v>4.1379310344827593E-2</v>
      </c>
      <c r="I1578" s="3">
        <v>0.1172413793103448</v>
      </c>
      <c r="J1578" s="3">
        <v>1.4223772011899481E-2</v>
      </c>
      <c r="K1578" s="3">
        <v>15258.50000000004</v>
      </c>
      <c r="L1578" s="3" t="s">
        <v>10628</v>
      </c>
      <c r="M1578" s="10" t="str">
        <f ca="1">IFERROR(__xludf.DUMMYFUNCTION("REGEXREPLACE(F558,""\D"", """")"),"#VALUE!")</f>
        <v>#VALUE!</v>
      </c>
    </row>
    <row r="1579" spans="1:13" ht="15.75" customHeight="1">
      <c r="A1579" s="1">
        <v>557</v>
      </c>
      <c r="B1579" s="3">
        <v>558</v>
      </c>
      <c r="C1579" s="3" t="s">
        <v>1561</v>
      </c>
      <c r="D1579" s="3">
        <v>0.2469972121057164</v>
      </c>
      <c r="E1579" s="3">
        <v>0.5979938978095346</v>
      </c>
      <c r="F1579" s="3">
        <v>0.47448979591836737</v>
      </c>
      <c r="G1579" s="3">
        <v>7.1428571428571425E-2</v>
      </c>
      <c r="H1579" s="3">
        <v>3.0612244897959179E-2</v>
      </c>
      <c r="I1579" s="3">
        <v>0.15816326530612251</v>
      </c>
      <c r="J1579" s="3">
        <v>2.044691691641852E-2</v>
      </c>
      <c r="K1579" s="3">
        <v>22492.90000000002</v>
      </c>
      <c r="L1579" s="3" t="s">
        <v>10629</v>
      </c>
      <c r="M1579" s="10" t="str">
        <f ca="1">IFERROR(__xludf.DUMMYFUNCTION("REGEXREPLACE(F559,""\D"", """")"),"#VALUE!")</f>
        <v>#VALUE!</v>
      </c>
    </row>
    <row r="1580" spans="1:13" ht="15.75" customHeight="1">
      <c r="A1580" s="1">
        <v>560</v>
      </c>
      <c r="B1580" s="3">
        <v>561</v>
      </c>
      <c r="C1580" s="3" t="s">
        <v>1570</v>
      </c>
      <c r="D1580" s="3">
        <v>0.1827118186086949</v>
      </c>
      <c r="E1580" s="3">
        <v>0.203728641807746</v>
      </c>
      <c r="F1580" s="3">
        <v>0.58915834522111266</v>
      </c>
      <c r="G1580" s="3">
        <v>0.108416547788873</v>
      </c>
      <c r="H1580" s="3">
        <v>0.12981455064194011</v>
      </c>
      <c r="I1580" s="3">
        <v>0.27674750356633382</v>
      </c>
      <c r="J1580" s="3">
        <v>4.2711287898711293E-2</v>
      </c>
      <c r="K1580" s="3">
        <v>79701.499999999709</v>
      </c>
      <c r="L1580" s="3" t="s">
        <v>10632</v>
      </c>
      <c r="M1580" s="10" t="str">
        <f ca="1">IFERROR(__xludf.DUMMYFUNCTION("REGEXREPLACE(F562,""\D"", """")"),"#VALUE!")</f>
        <v>#VALUE!</v>
      </c>
    </row>
    <row r="1581" spans="1:13" ht="15.75" customHeight="1">
      <c r="A1581" s="1">
        <v>563</v>
      </c>
      <c r="B1581" s="3">
        <v>564</v>
      </c>
      <c r="C1581" s="3" t="s">
        <v>1579</v>
      </c>
      <c r="D1581" s="3">
        <v>0.20291395221660599</v>
      </c>
      <c r="E1581" s="3">
        <v>0.2032305083676065</v>
      </c>
      <c r="F1581" s="3">
        <v>0.58241758241758246</v>
      </c>
      <c r="G1581" s="3">
        <v>9.3406593406593408E-2</v>
      </c>
      <c r="H1581" s="3">
        <v>0.15384615384615391</v>
      </c>
      <c r="I1581" s="3">
        <v>0.29120879120879117</v>
      </c>
      <c r="J1581" s="3">
        <v>4.5914542669181407E-2</v>
      </c>
      <c r="K1581" s="3">
        <v>20743.900000000001</v>
      </c>
      <c r="L1581" s="3" t="s">
        <v>10635</v>
      </c>
      <c r="M1581" s="10" t="str">
        <f ca="1">IFERROR(__xludf.DUMMYFUNCTION("REGEXREPLACE(F565,""\D"", """")"),"#VALUE!")</f>
        <v>#VALUE!</v>
      </c>
    </row>
    <row r="1582" spans="1:13" ht="15.75" customHeight="1">
      <c r="A1582" s="1">
        <v>564</v>
      </c>
      <c r="B1582" s="3">
        <v>565</v>
      </c>
      <c r="C1582" s="3" t="s">
        <v>1582</v>
      </c>
      <c r="D1582" s="3">
        <v>0.1986959865735892</v>
      </c>
      <c r="E1582" s="3">
        <v>0.38989353067636678</v>
      </c>
      <c r="F1582" s="3">
        <v>0.60802469135802473</v>
      </c>
      <c r="G1582" s="3">
        <v>7.098765432098765E-2</v>
      </c>
      <c r="H1582" s="3">
        <v>7.716049382716049E-2</v>
      </c>
      <c r="I1582" s="3">
        <v>0.20061728395061729</v>
      </c>
      <c r="J1582" s="3">
        <v>2.7631152149683119E-2</v>
      </c>
      <c r="K1582" s="3">
        <v>34901.399999999812</v>
      </c>
      <c r="L1582" s="3" t="s">
        <v>10636</v>
      </c>
      <c r="M1582" s="10" t="str">
        <f ca="1">IFERROR(__xludf.DUMMYFUNCTION("REGEXREPLACE(F566,""\D"", """")"),"#VALUE!")</f>
        <v>#VALUE!</v>
      </c>
    </row>
    <row r="1583" spans="1:13" ht="15.75" customHeight="1">
      <c r="A1583" s="1">
        <v>565</v>
      </c>
      <c r="B1583" s="3">
        <v>566</v>
      </c>
      <c r="C1583" s="3" t="s">
        <v>1585</v>
      </c>
      <c r="D1583" s="3">
        <v>0.19153351368669461</v>
      </c>
      <c r="E1583" s="3">
        <v>8.3102460205426498E-2</v>
      </c>
      <c r="F1583" s="3">
        <v>0.63157894736842102</v>
      </c>
      <c r="G1583" s="3">
        <v>0.13157894736842099</v>
      </c>
      <c r="H1583" s="3">
        <v>0.16666666666666671</v>
      </c>
      <c r="I1583" s="3">
        <v>0.33333333333333331</v>
      </c>
      <c r="J1583" s="3">
        <v>5.2782396435731113E-2</v>
      </c>
      <c r="K1583" s="3">
        <v>12398.20000000003</v>
      </c>
      <c r="L1583" s="3" t="s">
        <v>10637</v>
      </c>
      <c r="M1583" s="10" t="str">
        <f ca="1">IFERROR(__xludf.DUMMYFUNCTION("REGEXREPLACE(F567,""\D"", """")"),"#VALUE!")</f>
        <v>#VALUE!</v>
      </c>
    </row>
    <row r="1584" spans="1:13" ht="15.75" customHeight="1">
      <c r="A1584" s="1">
        <v>566</v>
      </c>
      <c r="B1584" s="3">
        <v>567</v>
      </c>
      <c r="C1584" s="3" t="s">
        <v>1587</v>
      </c>
      <c r="D1584" s="3">
        <v>0.13275089144431951</v>
      </c>
      <c r="E1584" s="3">
        <v>9.8783040219003748E-2</v>
      </c>
      <c r="F1584" s="3">
        <v>0.625</v>
      </c>
      <c r="G1584" s="3">
        <v>0.125</v>
      </c>
      <c r="H1584" s="3">
        <v>0.1583333333333333</v>
      </c>
      <c r="I1584" s="3">
        <v>0.32500000000000001</v>
      </c>
      <c r="J1584" s="3">
        <v>3.4698830003170922E-2</v>
      </c>
      <c r="K1584" s="3">
        <v>13481.40000000004</v>
      </c>
      <c r="L1584" s="3" t="s">
        <v>10638</v>
      </c>
      <c r="M1584" s="10" t="str">
        <f ca="1">IFERROR(__xludf.DUMMYFUNCTION("REGEXREPLACE(F568,""\D"", """")"),"#VALUE!")</f>
        <v>#VALUE!</v>
      </c>
    </row>
    <row r="1585" spans="1:13" ht="15.75" customHeight="1">
      <c r="A1585" s="1">
        <v>569</v>
      </c>
      <c r="B1585" s="3">
        <v>570</v>
      </c>
      <c r="C1585" s="3" t="s">
        <v>1597</v>
      </c>
      <c r="D1585" s="3">
        <v>0.20231920229970601</v>
      </c>
      <c r="E1585" s="3">
        <v>0.28019392767415191</v>
      </c>
      <c r="F1585" s="3">
        <v>0.58411214953271029</v>
      </c>
      <c r="G1585" s="3">
        <v>8.4112149532710276E-2</v>
      </c>
      <c r="H1585" s="3">
        <v>0.1168224299065421</v>
      </c>
      <c r="I1585" s="3">
        <v>0.23831775700934579</v>
      </c>
      <c r="J1585" s="3">
        <v>3.7666091380788927E-2</v>
      </c>
      <c r="K1585" s="3">
        <v>23921.80000000001</v>
      </c>
      <c r="L1585" s="3" t="s">
        <v>10641</v>
      </c>
      <c r="M1585" s="10" t="str">
        <f ca="1">IFERROR(__xludf.DUMMYFUNCTION("REGEXREPLACE(F571,""\D"", """")"),"#VALUE!")</f>
        <v>#VALUE!</v>
      </c>
    </row>
    <row r="1586" spans="1:13" ht="15.75" customHeight="1">
      <c r="A1586" s="1">
        <v>570</v>
      </c>
      <c r="B1586" s="3">
        <v>571</v>
      </c>
      <c r="C1586" s="3" t="s">
        <v>1599</v>
      </c>
      <c r="D1586" s="3">
        <v>0.1629607241116548</v>
      </c>
      <c r="E1586" s="3">
        <v>0.72966516701752682</v>
      </c>
      <c r="F1586" s="3">
        <v>0.51581508515815089</v>
      </c>
      <c r="G1586" s="3">
        <v>4.8661800486618008E-2</v>
      </c>
      <c r="H1586" s="3">
        <v>5.8394160583941597E-2</v>
      </c>
      <c r="I1586" s="3">
        <v>0.13381995133819949</v>
      </c>
      <c r="J1586" s="3">
        <v>1.618689165259881E-2</v>
      </c>
      <c r="K1586" s="3">
        <v>43755.099999999649</v>
      </c>
      <c r="L1586" s="3" t="s">
        <v>10642</v>
      </c>
      <c r="M1586" s="10" t="str">
        <f ca="1">IFERROR(__xludf.DUMMYFUNCTION("REGEXREPLACE(F572,""\D"", """")"),"#VALUE!")</f>
        <v>#VALUE!</v>
      </c>
    </row>
    <row r="1587" spans="1:13" ht="15.75" customHeight="1">
      <c r="A1587" s="1">
        <v>571</v>
      </c>
      <c r="B1587" s="3">
        <v>572</v>
      </c>
      <c r="C1587" s="3" t="s">
        <v>1602</v>
      </c>
      <c r="D1587" s="3">
        <v>0.1420859888749833</v>
      </c>
      <c r="E1587" s="3">
        <v>0.1952190129176406</v>
      </c>
      <c r="F1587" s="3">
        <v>0.58064516129032262</v>
      </c>
      <c r="G1587" s="3">
        <v>0.1236559139784946</v>
      </c>
      <c r="H1587" s="3">
        <v>0.1397849462365591</v>
      </c>
      <c r="I1587" s="3">
        <v>0.29032258064516131</v>
      </c>
      <c r="J1587" s="3">
        <v>3.5508465774558878E-2</v>
      </c>
      <c r="K1587" s="3">
        <v>21980.000000000018</v>
      </c>
      <c r="L1587" s="3" t="s">
        <v>10643</v>
      </c>
      <c r="M1587" s="10" t="str">
        <f ca="1">IFERROR(__xludf.DUMMYFUNCTION("REGEXREPLACE(F573,""\D"", """")"),"#VALUE!")</f>
        <v>#VALUE!</v>
      </c>
    </row>
    <row r="1588" spans="1:13" ht="15.75" customHeight="1">
      <c r="A1588" s="1">
        <v>572</v>
      </c>
      <c r="B1588" s="3">
        <v>573</v>
      </c>
      <c r="C1588" s="3" t="s">
        <v>1604</v>
      </c>
      <c r="D1588" s="3">
        <v>0.1927149495504345</v>
      </c>
      <c r="E1588" s="3">
        <v>0.25120548527960218</v>
      </c>
      <c r="F1588" s="3">
        <v>0.54222222222222227</v>
      </c>
      <c r="G1588" s="3">
        <v>0.12</v>
      </c>
      <c r="H1588" s="3">
        <v>0.12</v>
      </c>
      <c r="I1588" s="3">
        <v>0.25777777777777777</v>
      </c>
      <c r="J1588" s="3">
        <v>4.4097230474681517E-2</v>
      </c>
      <c r="K1588" s="3">
        <v>25826.400000000009</v>
      </c>
      <c r="L1588" s="3" t="s">
        <v>10644</v>
      </c>
      <c r="M1588" s="10" t="str">
        <f ca="1">IFERROR(__xludf.DUMMYFUNCTION("REGEXREPLACE(F574,""\D"", """")"),"#VALUE!")</f>
        <v>#VALUE!</v>
      </c>
    </row>
    <row r="1589" spans="1:13" ht="15.75" customHeight="1">
      <c r="A1589" s="1">
        <v>574</v>
      </c>
      <c r="B1589" s="3">
        <v>575</v>
      </c>
      <c r="C1589" s="3" t="s">
        <v>1609</v>
      </c>
      <c r="D1589" s="3">
        <v>0.17394743123735609</v>
      </c>
      <c r="E1589" s="3">
        <v>0.19970228190105579</v>
      </c>
      <c r="F1589" s="3">
        <v>0.625</v>
      </c>
      <c r="G1589" s="3">
        <v>0.1171875</v>
      </c>
      <c r="H1589" s="3">
        <v>0.140625</v>
      </c>
      <c r="I1589" s="3">
        <v>0.2890625</v>
      </c>
      <c r="J1589" s="3">
        <v>4.1289031587913527E-2</v>
      </c>
      <c r="K1589" s="3">
        <v>13783.700000000041</v>
      </c>
      <c r="L1589" s="3" t="s">
        <v>10646</v>
      </c>
      <c r="M1589" s="10" t="str">
        <f ca="1">IFERROR(__xludf.DUMMYFUNCTION("REGEXREPLACE(F576,""\D"", """")"),"#VALUE!")</f>
        <v>#VALUE!</v>
      </c>
    </row>
    <row r="1590" spans="1:13" ht="15.75" customHeight="1">
      <c r="A1590" s="1">
        <v>575</v>
      </c>
      <c r="B1590" s="3">
        <v>576</v>
      </c>
      <c r="C1590" s="3" t="s">
        <v>1612</v>
      </c>
      <c r="D1590" s="3">
        <v>0.20429736119051789</v>
      </c>
      <c r="E1590" s="3">
        <v>0.1148246763628009</v>
      </c>
      <c r="F1590" s="3">
        <v>0.64534883720930236</v>
      </c>
      <c r="G1590" s="3">
        <v>0.1104651162790698</v>
      </c>
      <c r="H1590" s="3">
        <v>0.22093023255813951</v>
      </c>
      <c r="I1590" s="3">
        <v>0.34302325581395349</v>
      </c>
      <c r="J1590" s="3">
        <v>6.0355410520110862E-2</v>
      </c>
      <c r="K1590" s="3">
        <v>20140.000000000011</v>
      </c>
      <c r="L1590" s="3" t="s">
        <v>10647</v>
      </c>
      <c r="M1590" s="10" t="str">
        <f ca="1">IFERROR(__xludf.DUMMYFUNCTION("REGEXREPLACE(F577,""\D"", """")"),"#VALUE!")</f>
        <v>#VALUE!</v>
      </c>
    </row>
    <row r="1591" spans="1:13" ht="15.75" customHeight="1">
      <c r="A1591" s="1">
        <v>576</v>
      </c>
      <c r="B1591" s="3">
        <v>577</v>
      </c>
      <c r="C1591" s="3" t="s">
        <v>1615</v>
      </c>
      <c r="D1591" s="3">
        <v>0.28046425195292618</v>
      </c>
      <c r="E1591" s="3">
        <v>0.20017406344504149</v>
      </c>
      <c r="F1591" s="3">
        <v>0.5892857142857143</v>
      </c>
      <c r="G1591" s="3">
        <v>8.9285714285714288E-2</v>
      </c>
      <c r="H1591" s="3">
        <v>0.1875</v>
      </c>
      <c r="I1591" s="3">
        <v>0.32142857142857151</v>
      </c>
      <c r="J1591" s="3">
        <v>6.6331359106742427E-2</v>
      </c>
      <c r="K1591" s="3">
        <v>12627.300000000019</v>
      </c>
      <c r="L1591" s="3" t="s">
        <v>10648</v>
      </c>
      <c r="M1591" s="10" t="str">
        <f ca="1">IFERROR(__xludf.DUMMYFUNCTION("REGEXREPLACE(F578,""\D"", """")"),"#VALUE!")</f>
        <v>#VALUE!</v>
      </c>
    </row>
    <row r="1592" spans="1:13" ht="15.75" customHeight="1">
      <c r="A1592" s="1">
        <v>578</v>
      </c>
      <c r="B1592" s="3">
        <v>579</v>
      </c>
      <c r="C1592" s="3" t="s">
        <v>1620</v>
      </c>
      <c r="D1592" s="3">
        <v>0.22724108797914039</v>
      </c>
      <c r="E1592" s="3">
        <v>0.2340836522907471</v>
      </c>
      <c r="F1592" s="3">
        <v>0.57988165680473369</v>
      </c>
      <c r="G1592" s="3">
        <v>8.8757396449704137E-2</v>
      </c>
      <c r="H1592" s="3">
        <v>0.13017751479289941</v>
      </c>
      <c r="I1592" s="3">
        <v>0.25443786982248517</v>
      </c>
      <c r="J1592" s="3">
        <v>4.5427540820721778E-2</v>
      </c>
      <c r="K1592" s="3">
        <v>18932.40000000002</v>
      </c>
      <c r="L1592" s="3" t="s">
        <v>10650</v>
      </c>
      <c r="M1592" s="10" t="str">
        <f ca="1">IFERROR(__xludf.DUMMYFUNCTION("REGEXREPLACE(F580,""\D"", """")"),"#VALUE!")</f>
        <v>#VALUE!</v>
      </c>
    </row>
    <row r="1593" spans="1:13" ht="15.75" customHeight="1">
      <c r="A1593" s="1">
        <v>580</v>
      </c>
      <c r="B1593" s="3">
        <v>581</v>
      </c>
      <c r="C1593" s="3" t="s">
        <v>1625</v>
      </c>
      <c r="D1593" s="3">
        <v>0.12782733214193351</v>
      </c>
      <c r="E1593" s="3">
        <v>0.14936226106146289</v>
      </c>
      <c r="F1593" s="3">
        <v>0.58119658119658124</v>
      </c>
      <c r="G1593" s="3">
        <v>8.5470085470085472E-2</v>
      </c>
      <c r="H1593" s="3">
        <v>0.15384615384615391</v>
      </c>
      <c r="I1593" s="3">
        <v>0.28205128205128199</v>
      </c>
      <c r="J1593" s="3">
        <v>2.6591954385207429E-2</v>
      </c>
      <c r="K1593" s="3">
        <v>13556.600000000029</v>
      </c>
      <c r="L1593" s="3" t="s">
        <v>10652</v>
      </c>
      <c r="M1593" s="10" t="str">
        <f ca="1">IFERROR(__xludf.DUMMYFUNCTION("REGEXREPLACE(F582,""\D"", """")"),"#VALUE!")</f>
        <v>#VALUE!</v>
      </c>
    </row>
    <row r="1594" spans="1:13" ht="15.75" customHeight="1">
      <c r="A1594" s="1">
        <v>582</v>
      </c>
      <c r="B1594" s="3">
        <v>583</v>
      </c>
      <c r="C1594" s="3" t="s">
        <v>1630</v>
      </c>
      <c r="D1594" s="3">
        <v>0.1577325679746982</v>
      </c>
      <c r="E1594" s="3">
        <v>0.2124119568556993</v>
      </c>
      <c r="F1594" s="3">
        <v>0.61538461538461542</v>
      </c>
      <c r="G1594" s="3">
        <v>9.1715976331360943E-2</v>
      </c>
      <c r="H1594" s="3">
        <v>0.10946745562130181</v>
      </c>
      <c r="I1594" s="3">
        <v>0.27218934911242598</v>
      </c>
      <c r="J1594" s="3">
        <v>3.03844402912265E-2</v>
      </c>
      <c r="K1594" s="3">
        <v>38282.399999999798</v>
      </c>
      <c r="L1594" s="3" t="s">
        <v>10654</v>
      </c>
      <c r="M1594" s="10" t="str">
        <f ca="1">IFERROR(__xludf.DUMMYFUNCTION("REGEXREPLACE(F584,""\D"", """")"),"#VALUE!")</f>
        <v>#VALUE!</v>
      </c>
    </row>
    <row r="1595" spans="1:13" ht="15.75" customHeight="1">
      <c r="A1595" s="1">
        <v>583</v>
      </c>
      <c r="B1595" s="3">
        <v>584</v>
      </c>
      <c r="C1595" s="3" t="s">
        <v>1632</v>
      </c>
      <c r="D1595" s="3">
        <v>0.2115638685607239</v>
      </c>
      <c r="E1595" s="3">
        <v>0.2441050413919989</v>
      </c>
      <c r="F1595" s="3">
        <v>0.61976047904191611</v>
      </c>
      <c r="G1595" s="3">
        <v>0.1197604790419162</v>
      </c>
      <c r="H1595" s="3">
        <v>0.1137724550898204</v>
      </c>
      <c r="I1595" s="3">
        <v>0.26946107784431139</v>
      </c>
      <c r="J1595" s="3">
        <v>4.7790486478525622E-2</v>
      </c>
      <c r="K1595" s="3">
        <v>39129.899999999812</v>
      </c>
      <c r="L1595" s="3" t="s">
        <v>10655</v>
      </c>
      <c r="M1595" s="10" t="str">
        <f ca="1">IFERROR(__xludf.DUMMYFUNCTION("REGEXREPLACE(F585,""\D"", """")"),"#VALUE!")</f>
        <v>#VALUE!</v>
      </c>
    </row>
    <row r="1596" spans="1:13" ht="15.75" customHeight="1">
      <c r="A1596" s="1">
        <v>587</v>
      </c>
      <c r="B1596" s="3">
        <v>588</v>
      </c>
      <c r="C1596" s="3" t="s">
        <v>1645</v>
      </c>
      <c r="D1596" s="3">
        <v>0.24764623203922101</v>
      </c>
      <c r="E1596" s="3">
        <v>0.14942073285180471</v>
      </c>
      <c r="F1596" s="3">
        <v>0.5714285714285714</v>
      </c>
      <c r="G1596" s="3">
        <v>0.1160714285714286</v>
      </c>
      <c r="H1596" s="3">
        <v>0.1339285714285714</v>
      </c>
      <c r="I1596" s="3">
        <v>0.30357142857142849</v>
      </c>
      <c r="J1596" s="3">
        <v>5.6171296420939112E-2</v>
      </c>
      <c r="K1596" s="3">
        <v>12550.70000000003</v>
      </c>
      <c r="L1596" s="3" t="s">
        <v>10659</v>
      </c>
      <c r="M1596" s="10" t="str">
        <f ca="1">IFERROR(__xludf.DUMMYFUNCTION("REGEXREPLACE(F589,""\D"", """")"),"#VALUE!")</f>
        <v>#VALUE!</v>
      </c>
    </row>
    <row r="1597" spans="1:13" ht="15.75" customHeight="1">
      <c r="A1597" s="1">
        <v>588</v>
      </c>
      <c r="B1597" s="3">
        <v>589</v>
      </c>
      <c r="C1597" s="3" t="s">
        <v>1647</v>
      </c>
      <c r="D1597" s="3">
        <v>0.2280943337311277</v>
      </c>
      <c r="E1597" s="3">
        <v>0.2228234716477242</v>
      </c>
      <c r="F1597" s="3">
        <v>0.61388888888888893</v>
      </c>
      <c r="G1597" s="3">
        <v>0.1055555555555556</v>
      </c>
      <c r="H1597" s="3">
        <v>0.1138888888888889</v>
      </c>
      <c r="I1597" s="3">
        <v>0.25277777777777782</v>
      </c>
      <c r="J1597" s="3">
        <v>4.8381185927932058E-2</v>
      </c>
      <c r="K1597" s="3">
        <v>41152.199999999757</v>
      </c>
      <c r="L1597" s="3" t="s">
        <v>10660</v>
      </c>
      <c r="M1597" s="10" t="str">
        <f ca="1">IFERROR(__xludf.DUMMYFUNCTION("REGEXREPLACE(F590,""\D"", """")"),"#VALUE!")</f>
        <v>#VALUE!</v>
      </c>
    </row>
    <row r="1598" spans="1:13" ht="15.75" customHeight="1">
      <c r="A1598" s="1">
        <v>589</v>
      </c>
      <c r="B1598" s="3">
        <v>590</v>
      </c>
      <c r="C1598" s="3" t="s">
        <v>1650</v>
      </c>
      <c r="D1598" s="3">
        <v>0.1264124633948093</v>
      </c>
      <c r="E1598" s="3">
        <v>0.22057095810318861</v>
      </c>
      <c r="F1598" s="3">
        <v>0.63076923076923075</v>
      </c>
      <c r="G1598" s="3">
        <v>0.1307692307692308</v>
      </c>
      <c r="H1598" s="3">
        <v>0.1230769230769231</v>
      </c>
      <c r="I1598" s="3">
        <v>0.27692307692307688</v>
      </c>
      <c r="J1598" s="3">
        <v>2.9653314655645649E-2</v>
      </c>
      <c r="K1598" s="3">
        <v>14337.20000000003</v>
      </c>
      <c r="L1598" s="3" t="s">
        <v>10661</v>
      </c>
      <c r="M1598" s="10" t="str">
        <f ca="1">IFERROR(__xludf.DUMMYFUNCTION("REGEXREPLACE(F591,""\D"", """")"),"#VALUE!")</f>
        <v>#VALUE!</v>
      </c>
    </row>
    <row r="1599" spans="1:13" ht="15.75" customHeight="1">
      <c r="A1599" s="1">
        <v>590</v>
      </c>
      <c r="B1599" s="3">
        <v>591</v>
      </c>
      <c r="C1599" s="3" t="s">
        <v>1653</v>
      </c>
      <c r="D1599" s="3">
        <v>0.14412548927107169</v>
      </c>
      <c r="E1599" s="3">
        <v>0.21618610208328451</v>
      </c>
      <c r="F1599" s="3">
        <v>0.60895522388059697</v>
      </c>
      <c r="G1599" s="3">
        <v>0.1373134328358209</v>
      </c>
      <c r="H1599" s="3">
        <v>9.5522388059701493E-2</v>
      </c>
      <c r="I1599" s="3">
        <v>0.2626865671641791</v>
      </c>
      <c r="J1599" s="3">
        <v>3.1966487677162869E-2</v>
      </c>
      <c r="K1599" s="3">
        <v>36354.199999999801</v>
      </c>
      <c r="L1599" s="3" t="s">
        <v>10662</v>
      </c>
      <c r="M1599" s="10" t="str">
        <f ca="1">IFERROR(__xludf.DUMMYFUNCTION("REGEXREPLACE(F592,""\D"", """")"),"#VALUE!")</f>
        <v>#VALUE!</v>
      </c>
    </row>
    <row r="1600" spans="1:13" ht="15.75" customHeight="1">
      <c r="A1600" s="1">
        <v>591</v>
      </c>
      <c r="B1600" s="3">
        <v>592</v>
      </c>
      <c r="C1600" s="3" t="s">
        <v>1655</v>
      </c>
      <c r="D1600" s="3">
        <v>0.17236671904337439</v>
      </c>
      <c r="E1600" s="3">
        <v>0.72810189949771031</v>
      </c>
      <c r="F1600" s="3">
        <v>0.50813008130081305</v>
      </c>
      <c r="G1600" s="3">
        <v>6.7073170731707321E-2</v>
      </c>
      <c r="H1600" s="3">
        <v>4.6747967479674787E-2</v>
      </c>
      <c r="I1600" s="3">
        <v>0.1402439024390244</v>
      </c>
      <c r="J1600" s="3">
        <v>1.8405291719432629E-2</v>
      </c>
      <c r="K1600" s="3">
        <v>53225.899999999492</v>
      </c>
      <c r="L1600" s="3" t="s">
        <v>10663</v>
      </c>
      <c r="M1600" s="10" t="str">
        <f ca="1">IFERROR(__xludf.DUMMYFUNCTION("REGEXREPLACE(F593,""\D"", """")"),"#VALUE!")</f>
        <v>#VALUE!</v>
      </c>
    </row>
    <row r="1601" spans="1:13" ht="15.75" customHeight="1">
      <c r="A1601" s="1">
        <v>592</v>
      </c>
      <c r="B1601" s="3">
        <v>593</v>
      </c>
      <c r="C1601" s="3" t="s">
        <v>1657</v>
      </c>
      <c r="D1601" s="3">
        <v>0.43139411170980502</v>
      </c>
      <c r="E1601" s="3">
        <v>0.67470673419381344</v>
      </c>
      <c r="F1601" s="3">
        <v>0.51063829787234039</v>
      </c>
      <c r="G1601" s="3">
        <v>4.2553191489361701E-2</v>
      </c>
      <c r="H1601" s="3">
        <v>0.14893617021276601</v>
      </c>
      <c r="I1601" s="3">
        <v>0.21276595744680851</v>
      </c>
      <c r="J1601" s="3">
        <v>5.050820913721743E-2</v>
      </c>
      <c r="K1601" s="3">
        <v>5303</v>
      </c>
      <c r="L1601" s="3" t="s">
        <v>10664</v>
      </c>
      <c r="M1601" s="10" t="str">
        <f ca="1">IFERROR(__xludf.DUMMYFUNCTION("REGEXREPLACE(F594,""\D"", """")"),"#VALUE!")</f>
        <v>#VALUE!</v>
      </c>
    </row>
    <row r="1602" spans="1:13" ht="15.75" customHeight="1">
      <c r="A1602" s="1">
        <v>594</v>
      </c>
      <c r="B1602" s="3">
        <v>595</v>
      </c>
      <c r="C1602" s="3" t="s">
        <v>1662</v>
      </c>
      <c r="D1602" s="3">
        <v>0.1616664714704151</v>
      </c>
      <c r="E1602" s="3">
        <v>0.2399976285613547</v>
      </c>
      <c r="F1602" s="3">
        <v>0.6097560975609756</v>
      </c>
      <c r="G1602" s="3">
        <v>9.5121951219512196E-2</v>
      </c>
      <c r="H1602" s="3">
        <v>0.1121951219512195</v>
      </c>
      <c r="I1602" s="3">
        <v>0.24146341463414631</v>
      </c>
      <c r="J1602" s="3">
        <v>3.2379952939063372E-2</v>
      </c>
      <c r="K1602" s="3">
        <v>44161.099999999649</v>
      </c>
      <c r="L1602" s="3" t="s">
        <v>10666</v>
      </c>
      <c r="M1602" s="10" t="str">
        <f ca="1">IFERROR(__xludf.DUMMYFUNCTION("REGEXREPLACE(F596,""\D"", """")"),"#VALUE!")</f>
        <v>#VALUE!</v>
      </c>
    </row>
    <row r="1603" spans="1:13" ht="15.75" customHeight="1">
      <c r="A1603" s="1">
        <v>596</v>
      </c>
      <c r="B1603" s="3">
        <v>597</v>
      </c>
      <c r="C1603" s="3" t="s">
        <v>1668</v>
      </c>
      <c r="D1603" s="3">
        <v>0.18205850721231639</v>
      </c>
      <c r="E1603" s="3">
        <v>0.52868083953954004</v>
      </c>
      <c r="F1603" s="3">
        <v>0.4731182795698925</v>
      </c>
      <c r="G1603" s="3">
        <v>5.3763440860215048E-2</v>
      </c>
      <c r="H1603" s="3">
        <v>5.9139784946236562E-2</v>
      </c>
      <c r="I1603" s="3">
        <v>0.16935483870967741</v>
      </c>
      <c r="J1603" s="3">
        <v>1.9039939648991779E-2</v>
      </c>
      <c r="K1603" s="3">
        <v>41461.099999999708</v>
      </c>
      <c r="L1603" s="3" t="s">
        <v>10668</v>
      </c>
      <c r="M1603" s="10" t="str">
        <f ca="1">IFERROR(__xludf.DUMMYFUNCTION("REGEXREPLACE(F598,""\D"", """")"),"#VALUE!")</f>
        <v>#VALUE!</v>
      </c>
    </row>
    <row r="1604" spans="1:13" ht="15.75" customHeight="1">
      <c r="A1604" s="1">
        <v>597</v>
      </c>
      <c r="B1604" s="3">
        <v>598</v>
      </c>
      <c r="C1604" s="3" t="s">
        <v>1671</v>
      </c>
      <c r="D1604" s="3">
        <v>0.17203136116076639</v>
      </c>
      <c r="E1604" s="3">
        <v>0.22317872772765651</v>
      </c>
      <c r="F1604" s="3">
        <v>0.64018691588785048</v>
      </c>
      <c r="G1604" s="3">
        <v>0.13084112149532709</v>
      </c>
      <c r="H1604" s="3">
        <v>0.1074766355140187</v>
      </c>
      <c r="I1604" s="3">
        <v>0.28037383177570091</v>
      </c>
      <c r="J1604" s="3">
        <v>3.8776818760245267E-2</v>
      </c>
      <c r="K1604" s="3">
        <v>24043.600000000009</v>
      </c>
      <c r="L1604" s="3" t="s">
        <v>10669</v>
      </c>
      <c r="M1604" s="10" t="str">
        <f ca="1">IFERROR(__xludf.DUMMYFUNCTION("REGEXREPLACE(F599,""\D"", """")"),"#VALUE!")</f>
        <v>#VALUE!</v>
      </c>
    </row>
    <row r="1605" spans="1:13" ht="15.75" customHeight="1">
      <c r="A1605" s="1">
        <v>598</v>
      </c>
      <c r="B1605" s="3">
        <v>599</v>
      </c>
      <c r="C1605" s="3" t="s">
        <v>1674</v>
      </c>
      <c r="D1605" s="3">
        <v>0.1707453182250129</v>
      </c>
      <c r="E1605" s="3">
        <v>0.30295864404290829</v>
      </c>
      <c r="F1605" s="3">
        <v>0.52356020942408377</v>
      </c>
      <c r="G1605" s="3">
        <v>0.13089005235602089</v>
      </c>
      <c r="H1605" s="3">
        <v>7.3298429319371722E-2</v>
      </c>
      <c r="I1605" s="3">
        <v>0.24607329842931941</v>
      </c>
      <c r="J1605" s="3">
        <v>3.1344878185160713E-2</v>
      </c>
      <c r="K1605" s="3">
        <v>22097.500000000011</v>
      </c>
      <c r="L1605" s="3" t="s">
        <v>10670</v>
      </c>
      <c r="M1605" s="10" t="str">
        <f ca="1">IFERROR(__xludf.DUMMYFUNCTION("REGEXREPLACE(F600,""\D"", """")"),"#VALUE!")</f>
        <v>#VALUE!</v>
      </c>
    </row>
    <row r="1606" spans="1:13" ht="15.75" customHeight="1">
      <c r="A1606" s="1">
        <v>599</v>
      </c>
      <c r="B1606" s="3">
        <v>600</v>
      </c>
      <c r="C1606" s="3" t="s">
        <v>1677</v>
      </c>
      <c r="D1606" s="3">
        <v>0.1449566840704028</v>
      </c>
      <c r="E1606" s="3">
        <v>0.21466444782201249</v>
      </c>
      <c r="F1606" s="3">
        <v>0.59829059829059827</v>
      </c>
      <c r="G1606" s="3">
        <v>0.1153846153846154</v>
      </c>
      <c r="H1606" s="3">
        <v>0.13675213675213679</v>
      </c>
      <c r="I1606" s="3">
        <v>0.30769230769230771</v>
      </c>
      <c r="J1606" s="3">
        <v>3.4892017910735117E-2</v>
      </c>
      <c r="K1606" s="3">
        <v>26386.799999999981</v>
      </c>
      <c r="L1606" s="3" t="s">
        <v>10671</v>
      </c>
      <c r="M1606" s="10" t="str">
        <f ca="1">IFERROR(__xludf.DUMMYFUNCTION("REGEXREPLACE(F601,""\D"", """")"),"#VALUE!")</f>
        <v>#VALUE!</v>
      </c>
    </row>
    <row r="1607" spans="1:13" ht="15.75" customHeight="1">
      <c r="A1607" s="1">
        <v>600</v>
      </c>
      <c r="B1607" s="3">
        <v>601</v>
      </c>
      <c r="C1607" s="3" t="s">
        <v>1679</v>
      </c>
      <c r="D1607" s="3">
        <v>0.21692273556003991</v>
      </c>
      <c r="E1607" s="3">
        <v>0.71060027630659839</v>
      </c>
      <c r="F1607" s="3">
        <v>0.52155172413793105</v>
      </c>
      <c r="G1607" s="3">
        <v>5.1724137931034482E-2</v>
      </c>
      <c r="H1607" s="3">
        <v>4.3103448275862072E-2</v>
      </c>
      <c r="I1607" s="3">
        <v>0.1336206896551724</v>
      </c>
      <c r="J1607" s="3">
        <v>1.9065853928508389E-2</v>
      </c>
      <c r="K1607" s="3">
        <v>48735.599999999547</v>
      </c>
      <c r="L1607" s="3" t="s">
        <v>10672</v>
      </c>
      <c r="M1607" s="10" t="str">
        <f ca="1">IFERROR(__xludf.DUMMYFUNCTION("REGEXREPLACE(F602,""\D"", """")"),"#VALUE!")</f>
        <v>#VALUE!</v>
      </c>
    </row>
    <row r="1608" spans="1:13" ht="15.75" customHeight="1">
      <c r="A1608" s="1">
        <v>601</v>
      </c>
      <c r="B1608" s="3">
        <v>602</v>
      </c>
      <c r="C1608" s="3" t="s">
        <v>1682</v>
      </c>
      <c r="D1608" s="3">
        <v>0.14153695404390221</v>
      </c>
      <c r="E1608" s="3">
        <v>0.44712336289484877</v>
      </c>
      <c r="F1608" s="3">
        <v>0.5</v>
      </c>
      <c r="G1608" s="3">
        <v>8.9552238805970144E-2</v>
      </c>
      <c r="H1608" s="3">
        <v>5.5970149253731352E-2</v>
      </c>
      <c r="I1608" s="3">
        <v>0.19029850746268659</v>
      </c>
      <c r="J1608" s="3">
        <v>1.8728199371382051E-2</v>
      </c>
      <c r="K1608" s="3">
        <v>29972.399999999969</v>
      </c>
      <c r="L1608" s="3" t="s">
        <v>10673</v>
      </c>
      <c r="M1608" s="10" t="str">
        <f ca="1">IFERROR(__xludf.DUMMYFUNCTION("REGEXREPLACE(F603,""\D"", """")"),"#VALUE!")</f>
        <v>#VALUE!</v>
      </c>
    </row>
    <row r="1609" spans="1:13" ht="15.75" customHeight="1">
      <c r="A1609" s="1">
        <v>602</v>
      </c>
      <c r="B1609" s="3">
        <v>603</v>
      </c>
      <c r="C1609" s="3" t="s">
        <v>1685</v>
      </c>
      <c r="D1609" s="3">
        <v>0.11051762691599849</v>
      </c>
      <c r="E1609" s="3">
        <v>0.23245743076491049</v>
      </c>
      <c r="F1609" s="3">
        <v>0.59854014598540151</v>
      </c>
      <c r="G1609" s="3">
        <v>0.11678832116788319</v>
      </c>
      <c r="H1609" s="3">
        <v>0.145985401459854</v>
      </c>
      <c r="I1609" s="3">
        <v>0.29197080291970801</v>
      </c>
      <c r="J1609" s="3">
        <v>2.6876662765846712E-2</v>
      </c>
      <c r="K1609" s="3">
        <v>15634.20000000003</v>
      </c>
      <c r="L1609" s="3" t="s">
        <v>10674</v>
      </c>
      <c r="M1609" s="10" t="str">
        <f ca="1">IFERROR(__xludf.DUMMYFUNCTION("REGEXREPLACE(F604,""\D"", """")"),"#VALUE!")</f>
        <v>#VALUE!</v>
      </c>
    </row>
    <row r="1610" spans="1:13" ht="15.75" customHeight="1">
      <c r="A1610" s="1">
        <v>604</v>
      </c>
      <c r="B1610" s="3">
        <v>605</v>
      </c>
      <c r="C1610" s="3" t="s">
        <v>1690</v>
      </c>
      <c r="D1610" s="3">
        <v>0.15987470833553491</v>
      </c>
      <c r="E1610" s="3">
        <v>0.2472265362333626</v>
      </c>
      <c r="F1610" s="3">
        <v>0.61111111111111116</v>
      </c>
      <c r="G1610" s="3">
        <v>0.1074074074074074</v>
      </c>
      <c r="H1610" s="3">
        <v>0.1111111111111111</v>
      </c>
      <c r="I1610" s="3">
        <v>0.25185185185185183</v>
      </c>
      <c r="J1610" s="3">
        <v>3.3388641858633057E-2</v>
      </c>
      <c r="K1610" s="3">
        <v>30757.09999999994</v>
      </c>
      <c r="L1610" s="3" t="s">
        <v>10676</v>
      </c>
      <c r="M1610" s="10" t="str">
        <f ca="1">IFERROR(__xludf.DUMMYFUNCTION("REGEXREPLACE(F606,""\D"", """")"),"#VALUE!")</f>
        <v>#VALUE!</v>
      </c>
    </row>
    <row r="1611" spans="1:13" ht="15.75" customHeight="1">
      <c r="A1611" s="1">
        <v>605</v>
      </c>
      <c r="B1611" s="3">
        <v>606</v>
      </c>
      <c r="C1611" s="3" t="s">
        <v>1693</v>
      </c>
      <c r="D1611" s="3">
        <v>0.17534921177796811</v>
      </c>
      <c r="E1611" s="3">
        <v>0.225466570724034</v>
      </c>
      <c r="F1611" s="3">
        <v>0.5714285714285714</v>
      </c>
      <c r="G1611" s="3">
        <v>9.5238095238095233E-2</v>
      </c>
      <c r="H1611" s="3">
        <v>0.125</v>
      </c>
      <c r="I1611" s="3">
        <v>0.25</v>
      </c>
      <c r="J1611" s="3">
        <v>3.5563005785987617E-2</v>
      </c>
      <c r="K1611" s="3">
        <v>17955.30000000001</v>
      </c>
      <c r="L1611" s="3" t="s">
        <v>10677</v>
      </c>
      <c r="M1611" s="10" t="str">
        <f ca="1">IFERROR(__xludf.DUMMYFUNCTION("REGEXREPLACE(F607,""\D"", """")"),"#VALUE!")</f>
        <v>#VALUE!</v>
      </c>
    </row>
    <row r="1612" spans="1:13" ht="15.75" customHeight="1">
      <c r="A1612" s="1">
        <v>607</v>
      </c>
      <c r="B1612" s="3">
        <v>608</v>
      </c>
      <c r="C1612" s="3" t="s">
        <v>1698</v>
      </c>
      <c r="D1612" s="3">
        <v>0.15399802262371159</v>
      </c>
      <c r="E1612" s="3">
        <v>0.25296462492600902</v>
      </c>
      <c r="F1612" s="3">
        <v>0.6237942122186495</v>
      </c>
      <c r="G1612" s="3">
        <v>9.0032154340836015E-2</v>
      </c>
      <c r="H1612" s="3">
        <v>0.112540192926045</v>
      </c>
      <c r="I1612" s="3">
        <v>0.24437299035369769</v>
      </c>
      <c r="J1612" s="3">
        <v>2.971531549804713E-2</v>
      </c>
      <c r="K1612" s="3">
        <v>33842.899999999863</v>
      </c>
      <c r="L1612" s="3" t="s">
        <v>10679</v>
      </c>
      <c r="M1612" s="10" t="str">
        <f ca="1">IFERROR(__xludf.DUMMYFUNCTION("REGEXREPLACE(F609,""\D"", """")"),"#VALUE!")</f>
        <v>#VALUE!</v>
      </c>
    </row>
    <row r="1613" spans="1:13" ht="15.75" customHeight="1">
      <c r="A1613" s="1">
        <v>608</v>
      </c>
      <c r="B1613" s="3">
        <v>609</v>
      </c>
      <c r="C1613" s="3" t="s">
        <v>1701</v>
      </c>
      <c r="D1613" s="3">
        <v>0.1457689203507895</v>
      </c>
      <c r="E1613" s="3">
        <v>0.15524955335011251</v>
      </c>
      <c r="F1613" s="3">
        <v>0.60666666666666669</v>
      </c>
      <c r="G1613" s="3">
        <v>0.16666666666666671</v>
      </c>
      <c r="H1613" s="3">
        <v>0.1066666666666667</v>
      </c>
      <c r="I1613" s="3">
        <v>0.31333333333333341</v>
      </c>
      <c r="J1613" s="3">
        <v>3.646731743771181E-2</v>
      </c>
      <c r="K1613" s="3">
        <v>17096.000000000018</v>
      </c>
      <c r="L1613" s="3" t="s">
        <v>10680</v>
      </c>
      <c r="M1613" s="10" t="str">
        <f ca="1">IFERROR(__xludf.DUMMYFUNCTION("REGEXREPLACE(F610,""\D"", """")"),"#VALUE!")</f>
        <v>#VALUE!</v>
      </c>
    </row>
    <row r="1614" spans="1:13" ht="15.75" customHeight="1">
      <c r="A1614" s="1">
        <v>609</v>
      </c>
      <c r="B1614" s="3">
        <v>610</v>
      </c>
      <c r="C1614" s="3" t="s">
        <v>1704</v>
      </c>
      <c r="D1614" s="3">
        <v>0.15331609246609401</v>
      </c>
      <c r="E1614" s="3">
        <v>0.1726388473899628</v>
      </c>
      <c r="F1614" s="3">
        <v>0.56164383561643838</v>
      </c>
      <c r="G1614" s="3">
        <v>0.13242009132420091</v>
      </c>
      <c r="H1614" s="3">
        <v>0.13242009132420091</v>
      </c>
      <c r="I1614" s="3">
        <v>0.29680365296803651</v>
      </c>
      <c r="J1614" s="3">
        <v>3.8922308891518459E-2</v>
      </c>
      <c r="K1614" s="3">
        <v>25859.5</v>
      </c>
      <c r="L1614" s="3" t="s">
        <v>10681</v>
      </c>
      <c r="M1614" s="10" t="str">
        <f ca="1">IFERROR(__xludf.DUMMYFUNCTION("REGEXREPLACE(F611,""\D"", """")"),"#VALUE!")</f>
        <v>#VALUE!</v>
      </c>
    </row>
    <row r="1615" spans="1:13" ht="15.75" customHeight="1">
      <c r="A1615" s="1">
        <v>610</v>
      </c>
      <c r="B1615" s="3">
        <v>611</v>
      </c>
      <c r="C1615" s="3" t="s">
        <v>1706</v>
      </c>
      <c r="D1615" s="3">
        <v>0.1425461501688326</v>
      </c>
      <c r="E1615" s="3">
        <v>0.1937255549425029</v>
      </c>
      <c r="F1615" s="3">
        <v>0.55263157894736847</v>
      </c>
      <c r="G1615" s="3">
        <v>9.8684210526315791E-2</v>
      </c>
      <c r="H1615" s="3">
        <v>0.1184210526315789</v>
      </c>
      <c r="I1615" s="3">
        <v>0.25</v>
      </c>
      <c r="J1615" s="3">
        <v>2.8351490737697011E-2</v>
      </c>
      <c r="K1615" s="3">
        <v>18507.70000000003</v>
      </c>
      <c r="L1615" s="3" t="s">
        <v>10682</v>
      </c>
      <c r="M1615" s="10" t="str">
        <f ca="1">IFERROR(__xludf.DUMMYFUNCTION("REGEXREPLACE(F612,""\D"", """")"),"#VALUE!")</f>
        <v>#VALUE!</v>
      </c>
    </row>
    <row r="1616" spans="1:13" ht="15.75" customHeight="1">
      <c r="A1616" s="1">
        <v>612</v>
      </c>
      <c r="B1616" s="3">
        <v>613</v>
      </c>
      <c r="C1616" s="3" t="s">
        <v>1712</v>
      </c>
      <c r="D1616" s="3">
        <v>0.1928328173319461</v>
      </c>
      <c r="E1616" s="3">
        <v>0.16660065280194869</v>
      </c>
      <c r="F1616" s="3">
        <v>0.59748427672955973</v>
      </c>
      <c r="G1616" s="3">
        <v>0.11949685534591201</v>
      </c>
      <c r="H1616" s="3">
        <v>0.1132075471698113</v>
      </c>
      <c r="I1616" s="3">
        <v>0.28301886792452829</v>
      </c>
      <c r="J1616" s="3">
        <v>4.1739526935737938E-2</v>
      </c>
      <c r="K1616" s="3">
        <v>18066.20000000003</v>
      </c>
      <c r="L1616" s="3" t="s">
        <v>10684</v>
      </c>
      <c r="M1616" s="10" t="str">
        <f ca="1">IFERROR(__xludf.DUMMYFUNCTION("REGEXREPLACE(F614,""\D"", """")"),"#VALUE!")</f>
        <v>#VALUE!</v>
      </c>
    </row>
    <row r="1617" spans="1:13" ht="15.75" customHeight="1">
      <c r="A1617" s="1">
        <v>614</v>
      </c>
      <c r="B1617" s="3">
        <v>615</v>
      </c>
      <c r="C1617" s="3" t="s">
        <v>1718</v>
      </c>
      <c r="D1617" s="3">
        <v>0.19135972214599811</v>
      </c>
      <c r="E1617" s="3">
        <v>0.27537800686337383</v>
      </c>
      <c r="F1617" s="3">
        <v>0.52402745995423339</v>
      </c>
      <c r="G1617" s="3">
        <v>0.1121281464530892</v>
      </c>
      <c r="H1617" s="3">
        <v>0.102974828375286</v>
      </c>
      <c r="I1617" s="3">
        <v>0.26544622425629288</v>
      </c>
      <c r="J1617" s="3">
        <v>3.9989588065261802E-2</v>
      </c>
      <c r="K1617" s="3">
        <v>51132.999999999571</v>
      </c>
      <c r="L1617" s="3" t="s">
        <v>10686</v>
      </c>
      <c r="M1617" s="10" t="str">
        <f ca="1">IFERROR(__xludf.DUMMYFUNCTION("REGEXREPLACE(F616,""\D"", """")"),"#VALUE!")</f>
        <v>#VALUE!</v>
      </c>
    </row>
    <row r="1618" spans="1:13" ht="15.75" customHeight="1">
      <c r="A1618" s="1">
        <v>615</v>
      </c>
      <c r="B1618" s="3">
        <v>616</v>
      </c>
      <c r="C1618" s="3" t="s">
        <v>1720</v>
      </c>
      <c r="D1618" s="3">
        <v>0.19836773254929579</v>
      </c>
      <c r="E1618" s="3">
        <v>0.45759297387446118</v>
      </c>
      <c r="F1618" s="3">
        <v>0.61963190184049077</v>
      </c>
      <c r="G1618" s="3">
        <v>5.5214723926380369E-2</v>
      </c>
      <c r="H1618" s="3">
        <v>9.815950920245399E-2</v>
      </c>
      <c r="I1618" s="3">
        <v>0.18404907975460119</v>
      </c>
      <c r="J1618" s="3">
        <v>2.612742950120751E-2</v>
      </c>
      <c r="K1618" s="3">
        <v>17835.20000000003</v>
      </c>
      <c r="L1618" s="3" t="s">
        <v>10687</v>
      </c>
      <c r="M1618" s="10" t="str">
        <f ca="1">IFERROR(__xludf.DUMMYFUNCTION("REGEXREPLACE(F617,""\D"", """")"),"#VALUE!")</f>
        <v>#VALUE!</v>
      </c>
    </row>
    <row r="1619" spans="1:13" ht="15.75" customHeight="1">
      <c r="A1619" s="1">
        <v>616</v>
      </c>
      <c r="B1619" s="3">
        <v>617</v>
      </c>
      <c r="C1619" s="3" t="s">
        <v>1722</v>
      </c>
      <c r="D1619" s="3">
        <v>0.14461455639175841</v>
      </c>
      <c r="E1619" s="3">
        <v>0.12756802261610531</v>
      </c>
      <c r="F1619" s="3">
        <v>0.63112391930835732</v>
      </c>
      <c r="G1619" s="3">
        <v>0.12680115273775219</v>
      </c>
      <c r="H1619" s="3">
        <v>0.1527377521613833</v>
      </c>
      <c r="I1619" s="3">
        <v>0.32564841498559077</v>
      </c>
      <c r="J1619" s="3">
        <v>3.9263538434164157E-2</v>
      </c>
      <c r="K1619" s="3">
        <v>39110.299999999777</v>
      </c>
      <c r="L1619" s="3" t="s">
        <v>10688</v>
      </c>
      <c r="M1619" s="10" t="str">
        <f ca="1">IFERROR(__xludf.DUMMYFUNCTION("REGEXREPLACE(F618,""\D"", """")"),"#VALUE!")</f>
        <v>#VALUE!</v>
      </c>
    </row>
    <row r="1620" spans="1:13" ht="15.75" customHeight="1">
      <c r="A1620" s="1">
        <v>617</v>
      </c>
      <c r="B1620" s="3">
        <v>618</v>
      </c>
      <c r="C1620" s="3" t="s">
        <v>1725</v>
      </c>
      <c r="D1620" s="3">
        <v>0.15743149583244381</v>
      </c>
      <c r="E1620" s="3">
        <v>0.22405321361493619</v>
      </c>
      <c r="F1620" s="3">
        <v>0.57928802588996764</v>
      </c>
      <c r="G1620" s="3">
        <v>0.1067961165048544</v>
      </c>
      <c r="H1620" s="3">
        <v>0.1035598705501618</v>
      </c>
      <c r="I1620" s="3">
        <v>0.25242718446601942</v>
      </c>
      <c r="J1620" s="3">
        <v>3.1769977750690147E-2</v>
      </c>
      <c r="K1620" s="3">
        <v>34513.599999999897</v>
      </c>
      <c r="L1620" s="3" t="s">
        <v>10689</v>
      </c>
      <c r="M1620" s="10" t="str">
        <f ca="1">IFERROR(__xludf.DUMMYFUNCTION("REGEXREPLACE(F619,""\D"", """")"),"#VALUE!")</f>
        <v>#VALUE!</v>
      </c>
    </row>
    <row r="1621" spans="1:13" ht="15.75" customHeight="1">
      <c r="A1621" s="1">
        <v>618</v>
      </c>
      <c r="B1621" s="3">
        <v>619</v>
      </c>
      <c r="C1621" s="3" t="s">
        <v>1727</v>
      </c>
      <c r="D1621" s="3">
        <v>0.22411533413833351</v>
      </c>
      <c r="E1621" s="3">
        <v>0.7055973732728722</v>
      </c>
      <c r="F1621" s="3">
        <v>0.42364532019704432</v>
      </c>
      <c r="G1621" s="3">
        <v>5.9113300492610828E-2</v>
      </c>
      <c r="H1621" s="3">
        <v>3.9408866995073892E-2</v>
      </c>
      <c r="I1621" s="3">
        <v>0.13793103448275859</v>
      </c>
      <c r="J1621" s="3">
        <v>1.84036949185142E-2</v>
      </c>
      <c r="K1621" s="3">
        <v>22502.600000000031</v>
      </c>
      <c r="L1621" s="3" t="s">
        <v>10690</v>
      </c>
      <c r="M1621" s="10" t="str">
        <f ca="1">IFERROR(__xludf.DUMMYFUNCTION("REGEXREPLACE(F620,""\D"", """")"),"#VALUE!")</f>
        <v>#VALUE!</v>
      </c>
    </row>
    <row r="1622" spans="1:13" ht="15.75" customHeight="1">
      <c r="A1622" s="1">
        <v>619</v>
      </c>
      <c r="B1622" s="3">
        <v>620</v>
      </c>
      <c r="C1622" s="3" t="s">
        <v>1729</v>
      </c>
      <c r="D1622" s="3">
        <v>0.27124922637424681</v>
      </c>
      <c r="E1622" s="3">
        <v>0.20716574498566909</v>
      </c>
      <c r="F1622" s="3">
        <v>0.62385321100917435</v>
      </c>
      <c r="G1622" s="3">
        <v>9.1743119266055051E-2</v>
      </c>
      <c r="H1622" s="3">
        <v>0.16513761467889909</v>
      </c>
      <c r="I1622" s="3">
        <v>0.28440366972477071</v>
      </c>
      <c r="J1622" s="3">
        <v>6.0547190206711607E-2</v>
      </c>
      <c r="K1622" s="3">
        <v>12667.900000000031</v>
      </c>
      <c r="L1622" s="3" t="s">
        <v>10691</v>
      </c>
      <c r="M1622" s="10" t="str">
        <f ca="1">IFERROR(__xludf.DUMMYFUNCTION("REGEXREPLACE(F621,""\D"", """")"),"#VALUE!")</f>
        <v>#VALUE!</v>
      </c>
    </row>
    <row r="1623" spans="1:13" ht="15.75" customHeight="1">
      <c r="A1623" s="1">
        <v>621</v>
      </c>
      <c r="B1623" s="3">
        <v>622</v>
      </c>
      <c r="C1623" s="3" t="s">
        <v>1734</v>
      </c>
      <c r="D1623" s="3">
        <v>0.1588207676479077</v>
      </c>
      <c r="E1623" s="3">
        <v>0.14190722766746769</v>
      </c>
      <c r="F1623" s="3">
        <v>0.60851063829787233</v>
      </c>
      <c r="G1623" s="3">
        <v>0.12340425531914891</v>
      </c>
      <c r="H1623" s="3">
        <v>0.13617021276595739</v>
      </c>
      <c r="I1623" s="3">
        <v>0.29361702127659572</v>
      </c>
      <c r="J1623" s="3">
        <v>3.9535397345901883E-2</v>
      </c>
      <c r="K1623" s="3">
        <v>27313.400000000009</v>
      </c>
      <c r="L1623" s="3" t="s">
        <v>10693</v>
      </c>
      <c r="M1623" s="10" t="str">
        <f ca="1">IFERROR(__xludf.DUMMYFUNCTION("REGEXREPLACE(F623,""\D"", """")"),"#VALUE!")</f>
        <v>#VALUE!</v>
      </c>
    </row>
    <row r="1624" spans="1:13" ht="15.75" customHeight="1">
      <c r="A1624" s="1">
        <v>622</v>
      </c>
      <c r="B1624" s="3">
        <v>623</v>
      </c>
      <c r="C1624" s="3" t="s">
        <v>1737</v>
      </c>
      <c r="D1624" s="3">
        <v>0.12315583530086931</v>
      </c>
      <c r="E1624" s="3">
        <v>0.13491904309346819</v>
      </c>
      <c r="F1624" s="3">
        <v>0.5741935483870968</v>
      </c>
      <c r="G1624" s="3">
        <v>0.15483870967741939</v>
      </c>
      <c r="H1624" s="3">
        <v>0.15483870967741939</v>
      </c>
      <c r="I1624" s="3">
        <v>0.34193548387096773</v>
      </c>
      <c r="J1624" s="3">
        <v>3.6377944022020547E-2</v>
      </c>
      <c r="K1624" s="3">
        <v>17777.30000000001</v>
      </c>
      <c r="L1624" s="3" t="s">
        <v>10694</v>
      </c>
      <c r="M1624" s="10" t="str">
        <f ca="1">IFERROR(__xludf.DUMMYFUNCTION("REGEXREPLACE(F624,""\D"", """")"),"#VALUE!")</f>
        <v>#VALUE!</v>
      </c>
    </row>
    <row r="1625" spans="1:13" ht="15.75" customHeight="1">
      <c r="A1625" s="1">
        <v>623</v>
      </c>
      <c r="B1625" s="3">
        <v>624</v>
      </c>
      <c r="C1625" s="3" t="s">
        <v>1739</v>
      </c>
      <c r="D1625" s="3">
        <v>0.25078223449159309</v>
      </c>
      <c r="E1625" s="3">
        <v>0.24447444388554729</v>
      </c>
      <c r="F1625" s="3">
        <v>0.57258064516129037</v>
      </c>
      <c r="G1625" s="3">
        <v>1.6129032258064519E-2</v>
      </c>
      <c r="H1625" s="3">
        <v>0.2661290322580645</v>
      </c>
      <c r="I1625" s="3">
        <v>0.30645161290322581</v>
      </c>
      <c r="J1625" s="3">
        <v>4.7142201324974403E-2</v>
      </c>
      <c r="K1625" s="3">
        <v>14728.100000000029</v>
      </c>
      <c r="L1625" s="3" t="s">
        <v>10695</v>
      </c>
      <c r="M1625" s="10" t="str">
        <f ca="1">IFERROR(__xludf.DUMMYFUNCTION("REGEXREPLACE(F625,""\D"", """")"),"#VALUE!")</f>
        <v>#VALUE!</v>
      </c>
    </row>
    <row r="1626" spans="1:13" ht="15.75" customHeight="1">
      <c r="A1626" s="1">
        <v>624</v>
      </c>
      <c r="B1626" s="3">
        <v>625</v>
      </c>
      <c r="C1626" s="3" t="s">
        <v>1742</v>
      </c>
      <c r="D1626" s="3">
        <v>0.20021525096245321</v>
      </c>
      <c r="E1626" s="3">
        <v>0.21305369076843159</v>
      </c>
      <c r="F1626" s="3">
        <v>0.59207459207459212</v>
      </c>
      <c r="G1626" s="3">
        <v>0.1002331002331002</v>
      </c>
      <c r="H1626" s="3">
        <v>0.1305361305361305</v>
      </c>
      <c r="I1626" s="3">
        <v>0.28205128205128199</v>
      </c>
      <c r="J1626" s="3">
        <v>4.4653011721236389E-2</v>
      </c>
      <c r="K1626" s="3">
        <v>50435.399999999601</v>
      </c>
      <c r="L1626" s="3" t="s">
        <v>10696</v>
      </c>
      <c r="M1626" s="10" t="str">
        <f ca="1">IFERROR(__xludf.DUMMYFUNCTION("REGEXREPLACE(F626,""\D"", """")"),"#VALUE!")</f>
        <v>#VALUE!</v>
      </c>
    </row>
    <row r="1627" spans="1:13" ht="15.75" customHeight="1">
      <c r="A1627" s="1">
        <v>625</v>
      </c>
      <c r="B1627" s="3">
        <v>626</v>
      </c>
      <c r="C1627" s="3" t="s">
        <v>1745</v>
      </c>
      <c r="D1627" s="3">
        <v>0.13829158177750561</v>
      </c>
      <c r="E1627" s="3">
        <v>0.75203821982703756</v>
      </c>
      <c r="F1627" s="3">
        <v>0.51044083526682138</v>
      </c>
      <c r="G1627" s="3">
        <v>4.4083526682134569E-2</v>
      </c>
      <c r="H1627" s="3">
        <v>3.4802784222737818E-2</v>
      </c>
      <c r="I1627" s="3">
        <v>0.12761020881670529</v>
      </c>
      <c r="J1627" s="3">
        <v>9.8511127995426721E-3</v>
      </c>
      <c r="K1627" s="3">
        <v>45151.099999999649</v>
      </c>
      <c r="L1627" s="3" t="s">
        <v>10697</v>
      </c>
      <c r="M1627" s="10" t="str">
        <f ca="1">IFERROR(__xludf.DUMMYFUNCTION("REGEXREPLACE(F627,""\D"", """")"),"#VALUE!")</f>
        <v>#VALUE!</v>
      </c>
    </row>
    <row r="1628" spans="1:13" ht="15.75" customHeight="1">
      <c r="A1628" s="1">
        <v>626</v>
      </c>
      <c r="B1628" s="3">
        <v>627</v>
      </c>
      <c r="C1628" s="3" t="s">
        <v>1747</v>
      </c>
      <c r="D1628" s="3">
        <v>0.36877821545885359</v>
      </c>
      <c r="E1628" s="3">
        <v>0.83551922764883235</v>
      </c>
      <c r="F1628" s="3">
        <v>0.42399999999999999</v>
      </c>
      <c r="G1628" s="3">
        <v>7.1999999999999995E-2</v>
      </c>
      <c r="H1628" s="3">
        <v>4.8000000000000001E-2</v>
      </c>
      <c r="I1628" s="3">
        <v>0.128</v>
      </c>
      <c r="J1628" s="3">
        <v>3.4622604670271707E-2</v>
      </c>
      <c r="K1628" s="3">
        <v>14440.300000000039</v>
      </c>
      <c r="L1628" s="3" t="s">
        <v>10698</v>
      </c>
      <c r="M1628" s="10" t="str">
        <f ca="1">IFERROR(__xludf.DUMMYFUNCTION("REGEXREPLACE(F628,""\D"", """")"),"#VALUE!")</f>
        <v>#VALUE!</v>
      </c>
    </row>
    <row r="1629" spans="1:13" ht="15.75" customHeight="1">
      <c r="A1629" s="1">
        <v>628</v>
      </c>
      <c r="B1629" s="3">
        <v>629</v>
      </c>
      <c r="C1629" s="3" t="s">
        <v>1752</v>
      </c>
      <c r="D1629" s="3">
        <v>0.1257613680451638</v>
      </c>
      <c r="E1629" s="3">
        <v>0.22178584236177859</v>
      </c>
      <c r="F1629" s="3">
        <v>0.57603686635944695</v>
      </c>
      <c r="G1629" s="3">
        <v>0.13364055299539171</v>
      </c>
      <c r="H1629" s="3">
        <v>9.6774193548387094E-2</v>
      </c>
      <c r="I1629" s="3">
        <v>0.29032258064516131</v>
      </c>
      <c r="J1629" s="3">
        <v>2.7148198802322391E-2</v>
      </c>
      <c r="K1629" s="3">
        <v>24677.1</v>
      </c>
      <c r="L1629" s="3" t="s">
        <v>10700</v>
      </c>
      <c r="M1629" s="10" t="str">
        <f ca="1">IFERROR(__xludf.DUMMYFUNCTION("REGEXREPLACE(F630,""\D"", """")"),"#VALUE!")</f>
        <v>#VALUE!</v>
      </c>
    </row>
    <row r="1630" spans="1:13" ht="15.75" customHeight="1">
      <c r="A1630" s="1">
        <v>629</v>
      </c>
      <c r="B1630" s="3">
        <v>630</v>
      </c>
      <c r="C1630" s="3" t="s">
        <v>1754</v>
      </c>
      <c r="D1630" s="3">
        <v>0.21063695195532539</v>
      </c>
      <c r="E1630" s="3">
        <v>0.62894798734504853</v>
      </c>
      <c r="F1630" s="3">
        <v>0.50524109014675056</v>
      </c>
      <c r="G1630" s="3">
        <v>5.450733752620545E-2</v>
      </c>
      <c r="H1630" s="3">
        <v>4.40251572327044E-2</v>
      </c>
      <c r="I1630" s="3">
        <v>0.14675052410901471</v>
      </c>
      <c r="J1630" s="3">
        <v>1.932555266319089E-2</v>
      </c>
      <c r="K1630" s="3">
        <v>52094.799999999501</v>
      </c>
      <c r="L1630" s="3" t="s">
        <v>10701</v>
      </c>
      <c r="M1630" s="10" t="str">
        <f ca="1">IFERROR(__xludf.DUMMYFUNCTION("REGEXREPLACE(F631,""\D"", """")"),"#VALUE!")</f>
        <v>#VALUE!</v>
      </c>
    </row>
    <row r="1631" spans="1:13" ht="15.75" customHeight="1">
      <c r="A1631" s="1">
        <v>630</v>
      </c>
      <c r="B1631" s="3">
        <v>631</v>
      </c>
      <c r="C1631" s="3" t="s">
        <v>1756</v>
      </c>
      <c r="D1631" s="3">
        <v>0.19161123098055319</v>
      </c>
      <c r="E1631" s="3">
        <v>0.27270020721336702</v>
      </c>
      <c r="F1631" s="3">
        <v>0.60643564356435642</v>
      </c>
      <c r="G1631" s="3">
        <v>8.1683168316831686E-2</v>
      </c>
      <c r="H1631" s="3">
        <v>0.10643564356435641</v>
      </c>
      <c r="I1631" s="3">
        <v>0.23514851485148511</v>
      </c>
      <c r="J1631" s="3">
        <v>3.4516125473798558E-2</v>
      </c>
      <c r="K1631" s="3">
        <v>43241.299999999661</v>
      </c>
      <c r="L1631" s="3" t="s">
        <v>10702</v>
      </c>
      <c r="M1631" s="10" t="str">
        <f ca="1">IFERROR(__xludf.DUMMYFUNCTION("REGEXREPLACE(F632,""\D"", """")"),"#VALUE!")</f>
        <v>#VALUE!</v>
      </c>
    </row>
    <row r="1632" spans="1:13" ht="15.75" customHeight="1">
      <c r="A1632" s="1">
        <v>631</v>
      </c>
      <c r="B1632" s="3">
        <v>632</v>
      </c>
      <c r="C1632" s="3" t="s">
        <v>1759</v>
      </c>
      <c r="D1632" s="3">
        <v>0.1528839685203133</v>
      </c>
      <c r="E1632" s="3">
        <v>0.17661558569581401</v>
      </c>
      <c r="F1632" s="3">
        <v>0.57725947521865895</v>
      </c>
      <c r="G1632" s="3">
        <v>9.9125364431486881E-2</v>
      </c>
      <c r="H1632" s="3">
        <v>0.1282798833819242</v>
      </c>
      <c r="I1632" s="3">
        <v>0.26239067055393578</v>
      </c>
      <c r="J1632" s="3">
        <v>3.3366574610589853E-2</v>
      </c>
      <c r="K1632" s="3">
        <v>38789.199999999808</v>
      </c>
      <c r="L1632" s="3" t="s">
        <v>10703</v>
      </c>
      <c r="M1632" s="10" t="str">
        <f ca="1">IFERROR(__xludf.DUMMYFUNCTION("REGEXREPLACE(F633,""\D"", """")"),"#VALUE!")</f>
        <v>#VALUE!</v>
      </c>
    </row>
    <row r="1633" spans="1:13" ht="15.75" customHeight="1">
      <c r="A1633" s="1">
        <v>633</v>
      </c>
      <c r="B1633" s="3">
        <v>634</v>
      </c>
      <c r="C1633" s="3" t="s">
        <v>1765</v>
      </c>
      <c r="D1633" s="3">
        <v>0.1942378930519191</v>
      </c>
      <c r="E1633" s="3">
        <v>0.63652685301371692</v>
      </c>
      <c r="F1633" s="3">
        <v>0.50509164969450104</v>
      </c>
      <c r="G1633" s="3">
        <v>6.720977596741344E-2</v>
      </c>
      <c r="H1633" s="3">
        <v>5.9063136456211807E-2</v>
      </c>
      <c r="I1633" s="3">
        <v>0.15274949083503059</v>
      </c>
      <c r="J1633" s="3">
        <v>2.3312629358226849E-2</v>
      </c>
      <c r="K1633" s="3">
        <v>53458.999999999483</v>
      </c>
      <c r="L1633" s="3" t="s">
        <v>10705</v>
      </c>
      <c r="M1633" s="10" t="str">
        <f ca="1">IFERROR(__xludf.DUMMYFUNCTION("REGEXREPLACE(F635,""\D"", """")"),"#VALUE!")</f>
        <v>#VALUE!</v>
      </c>
    </row>
    <row r="1634" spans="1:13" ht="15.75" customHeight="1">
      <c r="A1634" s="1">
        <v>634</v>
      </c>
      <c r="B1634" s="3">
        <v>635</v>
      </c>
      <c r="C1634" s="3" t="s">
        <v>1767</v>
      </c>
      <c r="D1634" s="3">
        <v>0.13523147395252089</v>
      </c>
      <c r="E1634" s="3">
        <v>0.27267581846768918</v>
      </c>
      <c r="F1634" s="3">
        <v>0.62538699690402477</v>
      </c>
      <c r="G1634" s="3">
        <v>0.10526315789473679</v>
      </c>
      <c r="H1634" s="3">
        <v>0.108359133126935</v>
      </c>
      <c r="I1634" s="3">
        <v>0.25386996904024772</v>
      </c>
      <c r="J1634" s="3">
        <v>2.7788893830478601E-2</v>
      </c>
      <c r="K1634" s="3">
        <v>34929.19999999983</v>
      </c>
      <c r="L1634" s="3" t="s">
        <v>10706</v>
      </c>
      <c r="M1634" s="10" t="str">
        <f ca="1">IFERROR(__xludf.DUMMYFUNCTION("REGEXREPLACE(F636,""\D"", """")"),"#VALUE!")</f>
        <v>#VALUE!</v>
      </c>
    </row>
    <row r="1635" spans="1:13" ht="15.75" customHeight="1">
      <c r="A1635" s="1">
        <v>635</v>
      </c>
      <c r="B1635" s="3">
        <v>636</v>
      </c>
      <c r="C1635" s="3" t="s">
        <v>1770</v>
      </c>
      <c r="D1635" s="3">
        <v>0.17706959742202849</v>
      </c>
      <c r="E1635" s="3">
        <v>0.26576585167341871</v>
      </c>
      <c r="F1635" s="3">
        <v>0.62287104622871048</v>
      </c>
      <c r="G1635" s="3">
        <v>9.4890510948905105E-2</v>
      </c>
      <c r="H1635" s="3">
        <v>0.11922141119221411</v>
      </c>
      <c r="I1635" s="3">
        <v>0.25060827250608281</v>
      </c>
      <c r="J1635" s="3">
        <v>3.65777212492562E-2</v>
      </c>
      <c r="K1635" s="3">
        <v>44369.599999999649</v>
      </c>
      <c r="L1635" s="3" t="s">
        <v>10707</v>
      </c>
      <c r="M1635" s="10" t="str">
        <f ca="1">IFERROR(__xludf.DUMMYFUNCTION("REGEXREPLACE(F637,""\D"", """")"),"#VALUE!")</f>
        <v>#VALUE!</v>
      </c>
    </row>
    <row r="1636" spans="1:13" ht="15.75" customHeight="1">
      <c r="A1636" s="1">
        <v>636</v>
      </c>
      <c r="B1636" s="3">
        <v>637</v>
      </c>
      <c r="C1636" s="3" t="s">
        <v>1773</v>
      </c>
      <c r="D1636" s="3">
        <v>0.17041603969917909</v>
      </c>
      <c r="E1636" s="3">
        <v>0.22773233503478399</v>
      </c>
      <c r="F1636" s="3">
        <v>0.64430894308943087</v>
      </c>
      <c r="G1636" s="3">
        <v>9.959349593495935E-2</v>
      </c>
      <c r="H1636" s="3">
        <v>0.1158536585365854</v>
      </c>
      <c r="I1636" s="3">
        <v>0.258130081300813</v>
      </c>
      <c r="J1636" s="3">
        <v>3.5724753583997543E-2</v>
      </c>
      <c r="K1636" s="3">
        <v>53020.699999999473</v>
      </c>
      <c r="L1636" s="3" t="s">
        <v>10708</v>
      </c>
      <c r="M1636" s="10" t="str">
        <f ca="1">IFERROR(__xludf.DUMMYFUNCTION("REGEXREPLACE(F638,""\D"", """")"),"#VALUE!")</f>
        <v>#VALUE!</v>
      </c>
    </row>
    <row r="1637" spans="1:13" ht="15.75" customHeight="1">
      <c r="A1637" s="1">
        <v>638</v>
      </c>
      <c r="B1637" s="3">
        <v>639</v>
      </c>
      <c r="C1637" s="3" t="s">
        <v>1781</v>
      </c>
      <c r="D1637" s="3">
        <v>0.17117177844348971</v>
      </c>
      <c r="E1637" s="3">
        <v>0.20482031333460921</v>
      </c>
      <c r="F1637" s="3">
        <v>0.61271676300578037</v>
      </c>
      <c r="G1637" s="3">
        <v>9.5375722543352595E-2</v>
      </c>
      <c r="H1637" s="3">
        <v>0.1213872832369942</v>
      </c>
      <c r="I1637" s="3">
        <v>0.26878612716763012</v>
      </c>
      <c r="J1637" s="3">
        <v>3.5582839731190717E-2</v>
      </c>
      <c r="K1637" s="3">
        <v>36661.09999999978</v>
      </c>
      <c r="L1637" s="3" t="s">
        <v>10710</v>
      </c>
      <c r="M1637" s="10" t="str">
        <f ca="1">IFERROR(__xludf.DUMMYFUNCTION("REGEXREPLACE(F640,""\D"", """")"),"#VALUE!")</f>
        <v>#VALUE!</v>
      </c>
    </row>
    <row r="1638" spans="1:13" ht="15.75" customHeight="1">
      <c r="A1638" s="1">
        <v>639</v>
      </c>
      <c r="B1638" s="3">
        <v>640</v>
      </c>
      <c r="C1638" s="3" t="s">
        <v>1783</v>
      </c>
      <c r="D1638" s="3">
        <v>0.1343245162781653</v>
      </c>
      <c r="E1638" s="3">
        <v>0.23511453942615371</v>
      </c>
      <c r="F1638" s="3">
        <v>0.60701754385964912</v>
      </c>
      <c r="G1638" s="3">
        <v>0.10526315789473679</v>
      </c>
      <c r="H1638" s="3">
        <v>0.10526315789473679</v>
      </c>
      <c r="I1638" s="3">
        <v>0.25964912280701752</v>
      </c>
      <c r="J1638" s="3">
        <v>2.7034961902251371E-2</v>
      </c>
      <c r="K1638" s="3">
        <v>31768.799999999908</v>
      </c>
      <c r="L1638" s="3" t="s">
        <v>10711</v>
      </c>
      <c r="M1638" s="10" t="str">
        <f ca="1">IFERROR(__xludf.DUMMYFUNCTION("REGEXREPLACE(F641,""\D"", """")"),"#VALUE!")</f>
        <v>#VALUE!</v>
      </c>
    </row>
    <row r="1639" spans="1:13" ht="15.75" customHeight="1">
      <c r="A1639" s="1">
        <v>640</v>
      </c>
      <c r="B1639" s="3">
        <v>641</v>
      </c>
      <c r="C1639" s="3" t="s">
        <v>1786</v>
      </c>
      <c r="D1639" s="3">
        <v>0.17844994544789761</v>
      </c>
      <c r="E1639" s="3">
        <v>0.13036347371022569</v>
      </c>
      <c r="F1639" s="3">
        <v>0.58606557377049184</v>
      </c>
      <c r="G1639" s="3">
        <v>0.1127049180327869</v>
      </c>
      <c r="H1639" s="3">
        <v>0.14344262295081969</v>
      </c>
      <c r="I1639" s="3">
        <v>0.29303278688524592</v>
      </c>
      <c r="J1639" s="3">
        <v>4.4488761766501073E-2</v>
      </c>
      <c r="K1639" s="3">
        <v>55706.09999999946</v>
      </c>
      <c r="L1639" s="3" t="s">
        <v>10712</v>
      </c>
      <c r="M1639" s="10" t="str">
        <f ca="1">IFERROR(__xludf.DUMMYFUNCTION("REGEXREPLACE(F642,""\D"", """")"),"#VALUE!")</f>
        <v>#VALUE!</v>
      </c>
    </row>
    <row r="1640" spans="1:13" ht="15.75" customHeight="1">
      <c r="A1640" s="1">
        <v>641</v>
      </c>
      <c r="B1640" s="3">
        <v>642</v>
      </c>
      <c r="C1640" s="3" t="s">
        <v>1789</v>
      </c>
      <c r="D1640" s="3">
        <v>0.1936021943401004</v>
      </c>
      <c r="E1640" s="3">
        <v>0.32338032045710979</v>
      </c>
      <c r="F1640" s="3">
        <v>0.50877192982456143</v>
      </c>
      <c r="G1640" s="3">
        <v>0.10526315789473679</v>
      </c>
      <c r="H1640" s="3">
        <v>7.0175438596491224E-2</v>
      </c>
      <c r="I1640" s="3">
        <v>0.2105263157894737</v>
      </c>
      <c r="J1640" s="3">
        <v>2.3391301438240399E-2</v>
      </c>
      <c r="K1640" s="3">
        <v>6372.4999999999991</v>
      </c>
      <c r="L1640" s="3" t="s">
        <v>10713</v>
      </c>
      <c r="M1640" s="10" t="str">
        <f ca="1">IFERROR(__xludf.DUMMYFUNCTION("REGEXREPLACE(F643,""\D"", """")"),"#VALUE!")</f>
        <v>#VALUE!</v>
      </c>
    </row>
    <row r="1641" spans="1:13" ht="15.75" customHeight="1">
      <c r="A1641" s="1">
        <v>642</v>
      </c>
      <c r="B1641" s="3">
        <v>643</v>
      </c>
      <c r="C1641" s="3" t="s">
        <v>1791</v>
      </c>
      <c r="D1641" s="3">
        <v>0.1702729615798802</v>
      </c>
      <c r="E1641" s="3">
        <v>0.1405295884887314</v>
      </c>
      <c r="F1641" s="3">
        <v>0.58536585365853655</v>
      </c>
      <c r="G1641" s="3">
        <v>9.2682926829268292E-2</v>
      </c>
      <c r="H1641" s="3">
        <v>0.1414634146341463</v>
      </c>
      <c r="I1641" s="3">
        <v>0.28780487804878052</v>
      </c>
      <c r="J1641" s="3">
        <v>3.6942068936828283E-2</v>
      </c>
      <c r="K1641" s="3">
        <v>23133.299999999988</v>
      </c>
      <c r="L1641" s="3" t="s">
        <v>10714</v>
      </c>
      <c r="M1641" s="10" t="str">
        <f ca="1">IFERROR(__xludf.DUMMYFUNCTION("REGEXREPLACE(F644,""\D"", """")"),"#VALUE!")</f>
        <v>#VALUE!</v>
      </c>
    </row>
    <row r="1642" spans="1:13" ht="15.75" customHeight="1">
      <c r="A1642" s="1">
        <v>643</v>
      </c>
      <c r="B1642" s="3">
        <v>644</v>
      </c>
      <c r="C1642" s="3" t="s">
        <v>1794</v>
      </c>
      <c r="D1642" s="3">
        <v>0.17043570910012809</v>
      </c>
      <c r="E1642" s="3">
        <v>0.1602248047342206</v>
      </c>
      <c r="F1642" s="3">
        <v>0.63207547169811318</v>
      </c>
      <c r="G1642" s="3">
        <v>9.4339622641509441E-2</v>
      </c>
      <c r="H1642" s="3">
        <v>0.1037735849056604</v>
      </c>
      <c r="I1642" s="3">
        <v>0.27358490566037741</v>
      </c>
      <c r="J1642" s="3">
        <v>3.1555045974436827E-2</v>
      </c>
      <c r="K1642" s="3">
        <v>23781.600000000009</v>
      </c>
      <c r="L1642" s="3" t="s">
        <v>10715</v>
      </c>
      <c r="M1642" s="10" t="str">
        <f ca="1">IFERROR(__xludf.DUMMYFUNCTION("REGEXREPLACE(F645,""\D"", """")"),"#VALUE!")</f>
        <v>#VALUE!</v>
      </c>
    </row>
    <row r="1643" spans="1:13" ht="15.75" customHeight="1">
      <c r="A1643" s="1">
        <v>644</v>
      </c>
      <c r="B1643" s="3">
        <v>645</v>
      </c>
      <c r="C1643" s="3" t="s">
        <v>1797</v>
      </c>
      <c r="D1643" s="3">
        <v>0.13720190197782101</v>
      </c>
      <c r="E1643" s="3">
        <v>0.61274765613686555</v>
      </c>
      <c r="F1643" s="3">
        <v>0.4526627218934911</v>
      </c>
      <c r="G1643" s="3">
        <v>7.1005917159763315E-2</v>
      </c>
      <c r="H1643" s="3">
        <v>5.0295857988165681E-2</v>
      </c>
      <c r="I1643" s="3">
        <v>0.14792899408284019</v>
      </c>
      <c r="J1643" s="3">
        <v>1.529147138009496E-2</v>
      </c>
      <c r="K1643" s="3">
        <v>37642.39999999982</v>
      </c>
      <c r="L1643" s="3" t="s">
        <v>10716</v>
      </c>
      <c r="M1643" s="10" t="str">
        <f ca="1">IFERROR(__xludf.DUMMYFUNCTION("REGEXREPLACE(F646,""\D"", """")"),"#VALUE!")</f>
        <v>#VALUE!</v>
      </c>
    </row>
    <row r="1644" spans="1:13" ht="15.75" customHeight="1">
      <c r="A1644" s="1">
        <v>646</v>
      </c>
      <c r="B1644" s="3">
        <v>647</v>
      </c>
      <c r="C1644" s="3" t="s">
        <v>1802</v>
      </c>
      <c r="D1644" s="3">
        <v>0.20220927067428171</v>
      </c>
      <c r="E1644" s="3">
        <v>0.24332418182865961</v>
      </c>
      <c r="F1644" s="3">
        <v>0.56593406593406592</v>
      </c>
      <c r="G1644" s="3">
        <v>0.12912087912087911</v>
      </c>
      <c r="H1644" s="3">
        <v>9.3406593406593408E-2</v>
      </c>
      <c r="I1644" s="3">
        <v>0.27472527472527469</v>
      </c>
      <c r="J1644" s="3">
        <v>4.3050868079017049E-2</v>
      </c>
      <c r="K1644" s="3">
        <v>42209.89999999974</v>
      </c>
      <c r="L1644" s="3" t="s">
        <v>10718</v>
      </c>
      <c r="M1644" s="10" t="str">
        <f ca="1">IFERROR(__xludf.DUMMYFUNCTION("REGEXREPLACE(F648,""\D"", """")"),"#VALUE!")</f>
        <v>#VALUE!</v>
      </c>
    </row>
    <row r="1645" spans="1:13" ht="15.75" customHeight="1">
      <c r="A1645" s="1">
        <v>647</v>
      </c>
      <c r="B1645" s="3">
        <v>648</v>
      </c>
      <c r="C1645" s="3" t="s">
        <v>1804</v>
      </c>
      <c r="D1645" s="3">
        <v>0.1875791547390816</v>
      </c>
      <c r="E1645" s="3">
        <v>0.20053676340521071</v>
      </c>
      <c r="F1645" s="3">
        <v>0.60476190476190472</v>
      </c>
      <c r="G1645" s="3">
        <v>0.12857142857142859</v>
      </c>
      <c r="H1645" s="3">
        <v>0.1380952380952381</v>
      </c>
      <c r="I1645" s="3">
        <v>0.2857142857142857</v>
      </c>
      <c r="J1645" s="3">
        <v>4.7845880111036562E-2</v>
      </c>
      <c r="K1645" s="3">
        <v>24226.100000000009</v>
      </c>
      <c r="L1645" s="3" t="s">
        <v>10719</v>
      </c>
      <c r="M1645" s="10" t="str">
        <f ca="1">IFERROR(__xludf.DUMMYFUNCTION("REGEXREPLACE(F649,""\D"", """")"),"#VALUE!")</f>
        <v>#VALUE!</v>
      </c>
    </row>
    <row r="1646" spans="1:13" ht="15.75" customHeight="1">
      <c r="A1646" s="1">
        <v>649</v>
      </c>
      <c r="B1646" s="3">
        <v>650</v>
      </c>
      <c r="C1646" s="3" t="s">
        <v>1810</v>
      </c>
      <c r="D1646" s="3">
        <v>0.1506031917991803</v>
      </c>
      <c r="E1646" s="3">
        <v>0.54136320134857208</v>
      </c>
      <c r="F1646" s="3">
        <v>0.50462962962962965</v>
      </c>
      <c r="G1646" s="3">
        <v>7.1759259259259259E-2</v>
      </c>
      <c r="H1646" s="3">
        <v>6.7129629629629636E-2</v>
      </c>
      <c r="I1646" s="3">
        <v>0.17129629629629631</v>
      </c>
      <c r="J1646" s="3">
        <v>1.988198924393746E-2</v>
      </c>
      <c r="K1646" s="3">
        <v>46269.299999999617</v>
      </c>
      <c r="L1646" s="3" t="s">
        <v>10721</v>
      </c>
      <c r="M1646" s="10" t="str">
        <f ca="1">IFERROR(__xludf.DUMMYFUNCTION("REGEXREPLACE(F651,""\D"", """")"),"#VALUE!")</f>
        <v>#VALUE!</v>
      </c>
    </row>
    <row r="1647" spans="1:13" ht="15.75" customHeight="1">
      <c r="A1647" s="1">
        <v>650</v>
      </c>
      <c r="B1647" s="3">
        <v>651</v>
      </c>
      <c r="C1647" s="3" t="s">
        <v>1812</v>
      </c>
      <c r="D1647" s="3">
        <v>0.23945661357610479</v>
      </c>
      <c r="E1647" s="3">
        <v>0.3186896442764211</v>
      </c>
      <c r="F1647" s="3">
        <v>0.53448275862068961</v>
      </c>
      <c r="G1647" s="3">
        <v>9.7701149425287362E-2</v>
      </c>
      <c r="H1647" s="3">
        <v>0.10344827586206901</v>
      </c>
      <c r="I1647" s="3">
        <v>0.22413793103448279</v>
      </c>
      <c r="J1647" s="3">
        <v>4.4420718264882378E-2</v>
      </c>
      <c r="K1647" s="3">
        <v>19630.000000000011</v>
      </c>
      <c r="L1647" s="3" t="s">
        <v>10722</v>
      </c>
      <c r="M1647" s="10" t="str">
        <f ca="1">IFERROR(__xludf.DUMMYFUNCTION("REGEXREPLACE(F652,""\D"", """")"),"#VALUE!")</f>
        <v>#VALUE!</v>
      </c>
    </row>
    <row r="1648" spans="1:13" ht="15.75" customHeight="1">
      <c r="A1648" s="1">
        <v>651</v>
      </c>
      <c r="B1648" s="3">
        <v>652</v>
      </c>
      <c r="C1648" s="3" t="s">
        <v>1814</v>
      </c>
      <c r="D1648" s="3">
        <v>0.23909124351485081</v>
      </c>
      <c r="E1648" s="3">
        <v>0.29374052990198019</v>
      </c>
      <c r="F1648" s="3">
        <v>0.5714285714285714</v>
      </c>
      <c r="G1648" s="3">
        <v>9.2436974789915971E-2</v>
      </c>
      <c r="H1648" s="3">
        <v>0.1260504201680672</v>
      </c>
      <c r="I1648" s="3">
        <v>0.26890756302521007</v>
      </c>
      <c r="J1648" s="3">
        <v>4.6332811189584697E-2</v>
      </c>
      <c r="K1648" s="3">
        <v>13374.100000000029</v>
      </c>
      <c r="L1648" s="3" t="s">
        <v>10723</v>
      </c>
      <c r="M1648" s="10" t="str">
        <f ca="1">IFERROR(__xludf.DUMMYFUNCTION("REGEXREPLACE(F653,""\D"", """")"),"#VALUE!")</f>
        <v>#VALUE!</v>
      </c>
    </row>
    <row r="1649" spans="1:13" ht="15.75" customHeight="1">
      <c r="A1649" s="1">
        <v>654</v>
      </c>
      <c r="B1649" s="3">
        <v>655</v>
      </c>
      <c r="C1649" s="3" t="s">
        <v>1822</v>
      </c>
      <c r="D1649" s="3">
        <v>0.21320356322087561</v>
      </c>
      <c r="E1649" s="3">
        <v>0.18755367873913639</v>
      </c>
      <c r="F1649" s="3">
        <v>0.59736842105263155</v>
      </c>
      <c r="G1649" s="3">
        <v>0.12631578947368419</v>
      </c>
      <c r="H1649" s="3">
        <v>0.1236842105263158</v>
      </c>
      <c r="I1649" s="3">
        <v>0.28157894736842098</v>
      </c>
      <c r="J1649" s="3">
        <v>5.1924008103290349E-2</v>
      </c>
      <c r="K1649" s="3">
        <v>43938.799999999697</v>
      </c>
      <c r="L1649" s="3" t="s">
        <v>10726</v>
      </c>
      <c r="M1649" s="10" t="str">
        <f ca="1">IFERROR(__xludf.DUMMYFUNCTION("REGEXREPLACE(F656,""\D"", """")"),"#VALUE!")</f>
        <v>#VALUE!</v>
      </c>
    </row>
    <row r="1650" spans="1:13" ht="15.75" customHeight="1">
      <c r="A1650" s="1">
        <v>655</v>
      </c>
      <c r="B1650" s="3">
        <v>656</v>
      </c>
      <c r="C1650" s="3" t="s">
        <v>1825</v>
      </c>
      <c r="D1650" s="3">
        <v>0.12858981812583031</v>
      </c>
      <c r="E1650" s="3">
        <v>0.43886778474327681</v>
      </c>
      <c r="F1650" s="3">
        <v>0.52066115702479343</v>
      </c>
      <c r="G1650" s="3">
        <v>0.1074380165289256</v>
      </c>
      <c r="H1650" s="3">
        <v>8.2644628099173556E-2</v>
      </c>
      <c r="I1650" s="3">
        <v>0.23140495867768601</v>
      </c>
      <c r="J1650" s="3">
        <v>2.1310468597240121E-2</v>
      </c>
      <c r="K1650" s="3">
        <v>13602.70000000003</v>
      </c>
      <c r="L1650" s="3" t="s">
        <v>10727</v>
      </c>
      <c r="M1650" s="10" t="str">
        <f ca="1">IFERROR(__xludf.DUMMYFUNCTION("REGEXREPLACE(F657,""\D"", """")"),"#VALUE!")</f>
        <v>#VALUE!</v>
      </c>
    </row>
    <row r="1651" spans="1:13" ht="15.75" customHeight="1">
      <c r="A1651" s="1">
        <v>657</v>
      </c>
      <c r="B1651" s="3">
        <v>658</v>
      </c>
      <c r="C1651" s="3" t="s">
        <v>1830</v>
      </c>
      <c r="D1651" s="3">
        <v>0.1299880725992473</v>
      </c>
      <c r="E1651" s="3">
        <v>0.17758606690521961</v>
      </c>
      <c r="F1651" s="3">
        <v>0.59183673469387754</v>
      </c>
      <c r="G1651" s="3">
        <v>0.14285714285714279</v>
      </c>
      <c r="H1651" s="3">
        <v>0.1020408163265306</v>
      </c>
      <c r="I1651" s="3">
        <v>0.29931972789115652</v>
      </c>
      <c r="J1651" s="3">
        <v>2.9164342047765031E-2</v>
      </c>
      <c r="K1651" s="3">
        <v>16500.70000000003</v>
      </c>
      <c r="L1651" s="3" t="s">
        <v>10729</v>
      </c>
      <c r="M1651" s="10" t="str">
        <f ca="1">IFERROR(__xludf.DUMMYFUNCTION("REGEXREPLACE(F659,""\D"", """")"),"#VALUE!")</f>
        <v>#VALUE!</v>
      </c>
    </row>
    <row r="1652" spans="1:13" ht="15.75" customHeight="1">
      <c r="A1652" s="1">
        <v>658</v>
      </c>
      <c r="B1652" s="3">
        <v>659</v>
      </c>
      <c r="C1652" s="3" t="s">
        <v>1833</v>
      </c>
      <c r="D1652" s="3">
        <v>0.19070691149462851</v>
      </c>
      <c r="E1652" s="3">
        <v>0.29575447232354768</v>
      </c>
      <c r="F1652" s="3">
        <v>0.58675078864353314</v>
      </c>
      <c r="G1652" s="3">
        <v>0.110410094637224</v>
      </c>
      <c r="H1652" s="3">
        <v>9.4637223974763401E-2</v>
      </c>
      <c r="I1652" s="3">
        <v>0.24605678233438491</v>
      </c>
      <c r="J1652" s="3">
        <v>3.7407781745991089E-2</v>
      </c>
      <c r="K1652" s="3">
        <v>36311.299999999828</v>
      </c>
      <c r="L1652" s="3" t="s">
        <v>10730</v>
      </c>
      <c r="M1652" s="10" t="str">
        <f ca="1">IFERROR(__xludf.DUMMYFUNCTION("REGEXREPLACE(F660,""\D"", """")"),"#VALUE!")</f>
        <v>#VALUE!</v>
      </c>
    </row>
    <row r="1653" spans="1:13" ht="15.75" customHeight="1">
      <c r="A1653" s="1">
        <v>659</v>
      </c>
      <c r="B1653" s="3">
        <v>660</v>
      </c>
      <c r="C1653" s="3" t="s">
        <v>1836</v>
      </c>
      <c r="D1653" s="3">
        <v>0.23385276600829211</v>
      </c>
      <c r="E1653" s="3">
        <v>0.43546008628962007</v>
      </c>
      <c r="F1653" s="3">
        <v>0.62068965517241381</v>
      </c>
      <c r="G1653" s="3">
        <v>6.8965517241379309E-2</v>
      </c>
      <c r="H1653" s="3">
        <v>4.5977011494252873E-2</v>
      </c>
      <c r="I1653" s="3">
        <v>0.17241379310344829</v>
      </c>
      <c r="J1653" s="3">
        <v>1.811703801177662E-2</v>
      </c>
      <c r="K1653" s="3">
        <v>8725.0000000000146</v>
      </c>
      <c r="L1653" s="3" t="s">
        <v>10731</v>
      </c>
      <c r="M1653" s="10" t="str">
        <f ca="1">IFERROR(__xludf.DUMMYFUNCTION("REGEXREPLACE(F661,""\D"", """")"),"#VALUE!")</f>
        <v>#VALUE!</v>
      </c>
    </row>
    <row r="1654" spans="1:13" ht="15.75" customHeight="1">
      <c r="A1654" s="1">
        <v>661</v>
      </c>
      <c r="B1654" s="3">
        <v>662</v>
      </c>
      <c r="C1654" s="3" t="s">
        <v>1841</v>
      </c>
      <c r="D1654" s="3">
        <v>0.16654136929043339</v>
      </c>
      <c r="E1654" s="3">
        <v>0.23258768446544509</v>
      </c>
      <c r="F1654" s="3">
        <v>0.57594936708860756</v>
      </c>
      <c r="G1654" s="3">
        <v>0.10759493670886081</v>
      </c>
      <c r="H1654" s="3">
        <v>0.13291139240506331</v>
      </c>
      <c r="I1654" s="3">
        <v>0.29113924050632911</v>
      </c>
      <c r="J1654" s="3">
        <v>3.7163522619357937E-2</v>
      </c>
      <c r="K1654" s="3">
        <v>18019.10000000002</v>
      </c>
      <c r="L1654" s="3" t="s">
        <v>10733</v>
      </c>
      <c r="M1654" s="10" t="str">
        <f ca="1">IFERROR(__xludf.DUMMYFUNCTION("REGEXREPLACE(F663,""\D"", """")"),"#VALUE!")</f>
        <v>#VALUE!</v>
      </c>
    </row>
    <row r="1655" spans="1:13" ht="15.75" customHeight="1">
      <c r="A1655" s="1">
        <v>662</v>
      </c>
      <c r="B1655" s="3">
        <v>663</v>
      </c>
      <c r="C1655" s="3" t="s">
        <v>1843</v>
      </c>
      <c r="D1655" s="3">
        <v>0.1483527075506301</v>
      </c>
      <c r="E1655" s="3">
        <v>0.1423344268566484</v>
      </c>
      <c r="F1655" s="3">
        <v>0.61764705882352944</v>
      </c>
      <c r="G1655" s="3">
        <v>0.1127450980392157</v>
      </c>
      <c r="H1655" s="3">
        <v>0.15196078431372551</v>
      </c>
      <c r="I1655" s="3">
        <v>0.30882352941176472</v>
      </c>
      <c r="J1655" s="3">
        <v>3.7057902532133542E-2</v>
      </c>
      <c r="K1655" s="3">
        <v>22110.000000000011</v>
      </c>
      <c r="L1655" s="3" t="s">
        <v>10734</v>
      </c>
      <c r="M1655" s="10" t="str">
        <f ca="1">IFERROR(__xludf.DUMMYFUNCTION("REGEXREPLACE(F664,""\D"", """")"),"#VALUE!")</f>
        <v>#VALUE!</v>
      </c>
    </row>
    <row r="1656" spans="1:13" ht="15.75" customHeight="1">
      <c r="A1656" s="1">
        <v>663</v>
      </c>
      <c r="B1656" s="3">
        <v>664</v>
      </c>
      <c r="C1656" s="3" t="s">
        <v>1846</v>
      </c>
      <c r="D1656" s="3">
        <v>0.17436378940468761</v>
      </c>
      <c r="E1656" s="3">
        <v>0.22869493169287861</v>
      </c>
      <c r="F1656" s="3">
        <v>0.62</v>
      </c>
      <c r="G1656" s="3">
        <v>0.11</v>
      </c>
      <c r="H1656" s="3">
        <v>0.15</v>
      </c>
      <c r="I1656" s="3">
        <v>0.31</v>
      </c>
      <c r="J1656" s="3">
        <v>4.0419490005421173E-2</v>
      </c>
      <c r="K1656" s="3">
        <v>10969.10000000002</v>
      </c>
      <c r="L1656" s="3" t="s">
        <v>10735</v>
      </c>
      <c r="M1656" s="10" t="str">
        <f ca="1">IFERROR(__xludf.DUMMYFUNCTION("REGEXREPLACE(F665,""\D"", """")"),"#VALUE!")</f>
        <v>#VALUE!</v>
      </c>
    </row>
    <row r="1657" spans="1:13" ht="15.75" customHeight="1">
      <c r="A1657" s="1">
        <v>666</v>
      </c>
      <c r="B1657" s="3">
        <v>667</v>
      </c>
      <c r="C1657" s="3" t="s">
        <v>1854</v>
      </c>
      <c r="D1657" s="3">
        <v>0.14846942053836831</v>
      </c>
      <c r="E1657" s="3">
        <v>0.1635094492008507</v>
      </c>
      <c r="F1657" s="3">
        <v>0.5714285714285714</v>
      </c>
      <c r="G1657" s="3">
        <v>0.121580547112462</v>
      </c>
      <c r="H1657" s="3">
        <v>0.10942249240121581</v>
      </c>
      <c r="I1657" s="3">
        <v>0.2917933130699088</v>
      </c>
      <c r="J1657" s="3">
        <v>3.3106194111282669E-2</v>
      </c>
      <c r="K1657" s="3">
        <v>38166.799999999799</v>
      </c>
      <c r="L1657" s="3" t="s">
        <v>10738</v>
      </c>
      <c r="M1657" s="10" t="str">
        <f ca="1">IFERROR(__xludf.DUMMYFUNCTION("REGEXREPLACE(F668,""\D"", """")"),"#VALUE!")</f>
        <v>#VALUE!</v>
      </c>
    </row>
    <row r="1658" spans="1:13" ht="15.75" customHeight="1">
      <c r="A1658" s="1">
        <v>668</v>
      </c>
      <c r="B1658" s="3">
        <v>669</v>
      </c>
      <c r="C1658" s="3" t="s">
        <v>1860</v>
      </c>
      <c r="D1658" s="3">
        <v>0.1927828396603066</v>
      </c>
      <c r="E1658" s="3">
        <v>0.2136158637193355</v>
      </c>
      <c r="F1658" s="3">
        <v>0.60588235294117643</v>
      </c>
      <c r="G1658" s="3">
        <v>0.1235294117647059</v>
      </c>
      <c r="H1658" s="3">
        <v>0.15294117647058819</v>
      </c>
      <c r="I1658" s="3">
        <v>0.29411764705882348</v>
      </c>
      <c r="J1658" s="3">
        <v>5.0277777970939713E-2</v>
      </c>
      <c r="K1658" s="3">
        <v>19319.600000000031</v>
      </c>
      <c r="L1658" s="3" t="s">
        <v>10740</v>
      </c>
      <c r="M1658" s="10" t="str">
        <f ca="1">IFERROR(__xludf.DUMMYFUNCTION("REGEXREPLACE(F670,""\D"", """")"),"#VALUE!")</f>
        <v>#VALUE!</v>
      </c>
    </row>
    <row r="1659" spans="1:13" ht="15.75" customHeight="1">
      <c r="A1659" s="1">
        <v>669</v>
      </c>
      <c r="B1659" s="3">
        <v>670</v>
      </c>
      <c r="C1659" s="3" t="s">
        <v>1863</v>
      </c>
      <c r="D1659" s="3">
        <v>0.1630500039014236</v>
      </c>
      <c r="E1659" s="3">
        <v>0.22602359041208481</v>
      </c>
      <c r="F1659" s="3">
        <v>0.59846547314578002</v>
      </c>
      <c r="G1659" s="3">
        <v>9.2071611253196933E-2</v>
      </c>
      <c r="H1659" s="3">
        <v>0.10230179028132989</v>
      </c>
      <c r="I1659" s="3">
        <v>0.25319693094629159</v>
      </c>
      <c r="J1659" s="3">
        <v>3.053169400887595E-2</v>
      </c>
      <c r="K1659" s="3">
        <v>42217.49999999968</v>
      </c>
      <c r="L1659" s="3" t="s">
        <v>10741</v>
      </c>
      <c r="M1659" s="10" t="str">
        <f ca="1">IFERROR(__xludf.DUMMYFUNCTION("REGEXREPLACE(F671,""\D"", """")"),"#VALUE!")</f>
        <v>#VALUE!</v>
      </c>
    </row>
    <row r="1660" spans="1:13" ht="15.75" customHeight="1">
      <c r="A1660" s="1">
        <v>672</v>
      </c>
      <c r="B1660" s="3">
        <v>673</v>
      </c>
      <c r="C1660" s="3" t="s">
        <v>1872</v>
      </c>
      <c r="D1660" s="3">
        <v>0.25315982874068438</v>
      </c>
      <c r="E1660" s="3">
        <v>0.85496515451342903</v>
      </c>
      <c r="F1660" s="3">
        <v>0.46226415094339618</v>
      </c>
      <c r="G1660" s="3">
        <v>4.716981132075472E-2</v>
      </c>
      <c r="H1660" s="3">
        <v>2.8301886792452831E-2</v>
      </c>
      <c r="I1660" s="3">
        <v>0.1132075471698113</v>
      </c>
      <c r="J1660" s="3">
        <v>1.1304189425706551E-2</v>
      </c>
      <c r="K1660" s="3">
        <v>11411.800000000019</v>
      </c>
      <c r="L1660" s="3" t="s">
        <v>10744</v>
      </c>
      <c r="M1660" s="10" t="str">
        <f ca="1">IFERROR(__xludf.DUMMYFUNCTION("REGEXREPLACE(F674,""\D"", """")"),"#VALUE!")</f>
        <v>#VALUE!</v>
      </c>
    </row>
    <row r="1661" spans="1:13" ht="15.75" customHeight="1">
      <c r="A1661" s="1">
        <v>673</v>
      </c>
      <c r="B1661" s="3">
        <v>674</v>
      </c>
      <c r="C1661" s="3" t="s">
        <v>1874</v>
      </c>
      <c r="D1661" s="3">
        <v>0.11227904651049669</v>
      </c>
      <c r="E1661" s="3">
        <v>0.14864942744437401</v>
      </c>
      <c r="F1661" s="3">
        <v>0.60526315789473684</v>
      </c>
      <c r="G1661" s="3">
        <v>9.2105263157894732E-2</v>
      </c>
      <c r="H1661" s="3">
        <v>0.13157894736842099</v>
      </c>
      <c r="I1661" s="3">
        <v>0.27631578947368418</v>
      </c>
      <c r="J1661" s="3">
        <v>2.3488343396751151E-2</v>
      </c>
      <c r="K1661" s="3">
        <v>24458.299999999981</v>
      </c>
      <c r="L1661" s="3" t="s">
        <v>10745</v>
      </c>
      <c r="M1661" s="10" t="str">
        <f ca="1">IFERROR(__xludf.DUMMYFUNCTION("REGEXREPLACE(F675,""\D"", """")"),"#VALUE!")</f>
        <v>#VALUE!</v>
      </c>
    </row>
    <row r="1662" spans="1:13" ht="15.75" customHeight="1">
      <c r="A1662" s="1">
        <v>674</v>
      </c>
      <c r="B1662" s="3">
        <v>675</v>
      </c>
      <c r="C1662" s="3" t="s">
        <v>1876</v>
      </c>
      <c r="D1662" s="3">
        <v>0.16960086091269369</v>
      </c>
      <c r="E1662" s="3">
        <v>0.23031492932768821</v>
      </c>
      <c r="F1662" s="3">
        <v>0.62645914396887159</v>
      </c>
      <c r="G1662" s="3">
        <v>0.10505836575875491</v>
      </c>
      <c r="H1662" s="3">
        <v>0.1439688715953307</v>
      </c>
      <c r="I1662" s="3">
        <v>0.26459143968871601</v>
      </c>
      <c r="J1662" s="3">
        <v>4.0090440027442609E-2</v>
      </c>
      <c r="K1662" s="3">
        <v>29155.099999999959</v>
      </c>
      <c r="L1662" s="3" t="s">
        <v>10746</v>
      </c>
      <c r="M1662" s="10" t="str">
        <f ca="1">IFERROR(__xludf.DUMMYFUNCTION("REGEXREPLACE(F676,""\D"", """")"),"#VALUE!")</f>
        <v>#VALUE!</v>
      </c>
    </row>
    <row r="1663" spans="1:13" ht="15.75" customHeight="1">
      <c r="A1663" s="1">
        <v>677</v>
      </c>
      <c r="B1663" s="3">
        <v>678</v>
      </c>
      <c r="C1663" s="3" t="s">
        <v>1887</v>
      </c>
      <c r="D1663" s="3">
        <v>0.19065242787699299</v>
      </c>
      <c r="E1663" s="3">
        <v>0.19484807398206039</v>
      </c>
      <c r="F1663" s="3">
        <v>0.6428571428571429</v>
      </c>
      <c r="G1663" s="3">
        <v>0.1122448979591837</v>
      </c>
      <c r="H1663" s="3">
        <v>0.1326530612244898</v>
      </c>
      <c r="I1663" s="3">
        <v>0.27210884353741499</v>
      </c>
      <c r="J1663" s="3">
        <v>4.4920941239817519E-2</v>
      </c>
      <c r="K1663" s="3">
        <v>31829.699999999892</v>
      </c>
      <c r="L1663" s="3" t="s">
        <v>10749</v>
      </c>
      <c r="M1663" s="10" t="str">
        <f ca="1">IFERROR(__xludf.DUMMYFUNCTION("REGEXREPLACE(F679,""\D"", """")"),"#VALUE!")</f>
        <v>#VALUE!</v>
      </c>
    </row>
    <row r="1664" spans="1:13" ht="15.75" customHeight="1">
      <c r="A1664" s="1">
        <v>678</v>
      </c>
      <c r="B1664" s="3">
        <v>679</v>
      </c>
      <c r="C1664" s="3" t="s">
        <v>1889</v>
      </c>
      <c r="D1664" s="3">
        <v>0.16200151285725151</v>
      </c>
      <c r="E1664" s="3">
        <v>0.1510499126222834</v>
      </c>
      <c r="F1664" s="3">
        <v>0.64830508474576276</v>
      </c>
      <c r="G1664" s="3">
        <v>0.1228813559322034</v>
      </c>
      <c r="H1664" s="3">
        <v>0.13135593220338981</v>
      </c>
      <c r="I1664" s="3">
        <v>0.28389830508474578</v>
      </c>
      <c r="J1664" s="3">
        <v>3.9483019196301317E-2</v>
      </c>
      <c r="K1664" s="3">
        <v>26858.400000000009</v>
      </c>
      <c r="L1664" s="3" t="s">
        <v>10750</v>
      </c>
      <c r="M1664" s="10" t="str">
        <f ca="1">IFERROR(__xludf.DUMMYFUNCTION("REGEXREPLACE(F680,""\D"", """")"),"#VALUE!")</f>
        <v>#VALUE!</v>
      </c>
    </row>
    <row r="1665" spans="1:13" ht="15.75" customHeight="1">
      <c r="A1665" s="1">
        <v>680</v>
      </c>
      <c r="B1665" s="3">
        <v>681</v>
      </c>
      <c r="C1665" s="3" t="s">
        <v>1895</v>
      </c>
      <c r="D1665" s="3">
        <v>0.1849486730423274</v>
      </c>
      <c r="E1665" s="3">
        <v>0.29792991652686501</v>
      </c>
      <c r="F1665" s="3">
        <v>0.6257309941520468</v>
      </c>
      <c r="G1665" s="3">
        <v>8.4795321637426896E-2</v>
      </c>
      <c r="H1665" s="3">
        <v>9.9415204678362568E-2</v>
      </c>
      <c r="I1665" s="3">
        <v>0.23099415204678361</v>
      </c>
      <c r="J1665" s="3">
        <v>3.2501334993519301E-2</v>
      </c>
      <c r="K1665" s="3">
        <v>36549.899999999812</v>
      </c>
      <c r="L1665" s="3" t="s">
        <v>10752</v>
      </c>
      <c r="M1665" s="10" t="str">
        <f ca="1">IFERROR(__xludf.DUMMYFUNCTION("REGEXREPLACE(F682,""\D"", """")"),"#VALUE!")</f>
        <v>#VALUE!</v>
      </c>
    </row>
    <row r="1666" spans="1:13" ht="15.75" customHeight="1">
      <c r="A1666" s="1">
        <v>681</v>
      </c>
      <c r="B1666" s="3">
        <v>682</v>
      </c>
      <c r="C1666" s="3" t="s">
        <v>1898</v>
      </c>
      <c r="D1666" s="3">
        <v>0.15927216112069151</v>
      </c>
      <c r="E1666" s="3">
        <v>0.1593290529752599</v>
      </c>
      <c r="F1666" s="3">
        <v>0.6166666666666667</v>
      </c>
      <c r="G1666" s="3">
        <v>0.1</v>
      </c>
      <c r="H1666" s="3">
        <v>0.15</v>
      </c>
      <c r="I1666" s="3">
        <v>0.31666666666666671</v>
      </c>
      <c r="J1666" s="3">
        <v>3.5668826697762217E-2</v>
      </c>
      <c r="K1666" s="3">
        <v>13962.30000000003</v>
      </c>
      <c r="L1666" s="3" t="s">
        <v>10753</v>
      </c>
      <c r="M1666" s="10" t="str">
        <f ca="1">IFERROR(__xludf.DUMMYFUNCTION("REGEXREPLACE(F683,""\D"", """")"),"#VALUE!")</f>
        <v>#VALUE!</v>
      </c>
    </row>
    <row r="1667" spans="1:13" ht="15.75" customHeight="1">
      <c r="A1667" s="1">
        <v>683</v>
      </c>
      <c r="B1667" s="3">
        <v>684</v>
      </c>
      <c r="C1667" s="3" t="s">
        <v>1903</v>
      </c>
      <c r="D1667" s="3">
        <v>0.19776824800973281</v>
      </c>
      <c r="E1667" s="3">
        <v>0.99926139594229335</v>
      </c>
      <c r="F1667" s="3">
        <v>0.44230769230769229</v>
      </c>
      <c r="G1667" s="3">
        <v>7.6923076923076927E-2</v>
      </c>
      <c r="H1667" s="3">
        <v>1.9230769230769228E-2</v>
      </c>
      <c r="I1667" s="3">
        <v>9.6153846153846159E-2</v>
      </c>
      <c r="J1667" s="3">
        <v>8.9440650048260555E-3</v>
      </c>
      <c r="K1667" s="3">
        <v>5462.9</v>
      </c>
      <c r="L1667" s="3" t="s">
        <v>10755</v>
      </c>
      <c r="M1667" s="10" t="str">
        <f ca="1">IFERROR(__xludf.DUMMYFUNCTION("REGEXREPLACE(F685,""\D"", """")"),"#VALUE!")</f>
        <v>#VALUE!</v>
      </c>
    </row>
    <row r="1668" spans="1:13" ht="15.75" customHeight="1">
      <c r="A1668" s="1">
        <v>684</v>
      </c>
      <c r="B1668" s="3">
        <v>685</v>
      </c>
      <c r="C1668" s="3" t="s">
        <v>1905</v>
      </c>
      <c r="D1668" s="3">
        <v>0.22281834107182341</v>
      </c>
      <c r="E1668" s="3">
        <v>0.21363332385874079</v>
      </c>
      <c r="F1668" s="3">
        <v>0.58208955223880599</v>
      </c>
      <c r="G1668" s="3">
        <v>0.1044776119402985</v>
      </c>
      <c r="H1668" s="3">
        <v>0.1044776119402985</v>
      </c>
      <c r="I1668" s="3">
        <v>0.2537313432835821</v>
      </c>
      <c r="J1668" s="3">
        <v>3.7267594014905842E-2</v>
      </c>
      <c r="K1668" s="3">
        <v>7751.2000000000044</v>
      </c>
      <c r="L1668" s="3" t="s">
        <v>10756</v>
      </c>
      <c r="M1668" s="10" t="str">
        <f ca="1">IFERROR(__xludf.DUMMYFUNCTION("REGEXREPLACE(F686,""\D"", """")"),"#VALUE!")</f>
        <v>#VALUE!</v>
      </c>
    </row>
    <row r="1669" spans="1:13" ht="15.75" customHeight="1">
      <c r="A1669" s="1">
        <v>685</v>
      </c>
      <c r="B1669" s="3">
        <v>686</v>
      </c>
      <c r="C1669" s="3" t="s">
        <v>1907</v>
      </c>
      <c r="D1669" s="3">
        <v>0.14233129634924771</v>
      </c>
      <c r="E1669" s="3">
        <v>0.13066091124546619</v>
      </c>
      <c r="F1669" s="3">
        <v>0.59414225941422594</v>
      </c>
      <c r="G1669" s="3">
        <v>0.1338912133891213</v>
      </c>
      <c r="H1669" s="3">
        <v>0.17154811715481169</v>
      </c>
      <c r="I1669" s="3">
        <v>0.33054393305439328</v>
      </c>
      <c r="J1669" s="3">
        <v>4.1747902042863272E-2</v>
      </c>
      <c r="K1669" s="3">
        <v>26961.999999999982</v>
      </c>
      <c r="L1669" s="3" t="s">
        <v>10757</v>
      </c>
      <c r="M1669" s="10" t="str">
        <f ca="1">IFERROR(__xludf.DUMMYFUNCTION("REGEXREPLACE(F687,""\D"", """")"),"#VALUE!")</f>
        <v>#VALUE!</v>
      </c>
    </row>
    <row r="1670" spans="1:13" ht="15.75" customHeight="1">
      <c r="A1670" s="1">
        <v>687</v>
      </c>
      <c r="B1670" s="3">
        <v>688</v>
      </c>
      <c r="C1670" s="3" t="s">
        <v>1914</v>
      </c>
      <c r="D1670" s="3">
        <v>0.1516298118984328</v>
      </c>
      <c r="E1670" s="3">
        <v>0.2167093438973752</v>
      </c>
      <c r="F1670" s="3">
        <v>0.61616161616161613</v>
      </c>
      <c r="G1670" s="3">
        <v>9.0909090909090912E-2</v>
      </c>
      <c r="H1670" s="3">
        <v>0.1212121212121212</v>
      </c>
      <c r="I1670" s="3">
        <v>0.25925925925925919</v>
      </c>
      <c r="J1670" s="3">
        <v>3.0541181268704861E-2</v>
      </c>
      <c r="K1670" s="3">
        <v>31940.799999999879</v>
      </c>
      <c r="L1670" s="3" t="s">
        <v>10759</v>
      </c>
      <c r="M1670" s="10" t="str">
        <f ca="1">IFERROR(__xludf.DUMMYFUNCTION("REGEXREPLACE(F689,""\D"", """")"),"#VALUE!")</f>
        <v>#VALUE!</v>
      </c>
    </row>
    <row r="1671" spans="1:13" ht="15.75" customHeight="1">
      <c r="A1671" s="1">
        <v>688</v>
      </c>
      <c r="B1671" s="3">
        <v>689</v>
      </c>
      <c r="C1671" s="3" t="s">
        <v>1917</v>
      </c>
      <c r="D1671" s="3">
        <v>0.1293097466177221</v>
      </c>
      <c r="E1671" s="3">
        <v>0.13729732108846279</v>
      </c>
      <c r="F1671" s="3">
        <v>0.6</v>
      </c>
      <c r="G1671" s="3">
        <v>0.115</v>
      </c>
      <c r="H1671" s="3">
        <v>0.125</v>
      </c>
      <c r="I1671" s="3">
        <v>0.29499999999999998</v>
      </c>
      <c r="J1671" s="3">
        <v>2.9377454105455138E-2</v>
      </c>
      <c r="K1671" s="3">
        <v>22317.500000000018</v>
      </c>
      <c r="L1671" s="3" t="s">
        <v>10760</v>
      </c>
      <c r="M1671" s="10" t="str">
        <f ca="1">IFERROR(__xludf.DUMMYFUNCTION("REGEXREPLACE(F690,""\D"", """")"),"#VALUE!")</f>
        <v>#VALUE!</v>
      </c>
    </row>
    <row r="1672" spans="1:13" ht="15.75" customHeight="1">
      <c r="A1672" s="1">
        <v>690</v>
      </c>
      <c r="B1672" s="3">
        <v>691</v>
      </c>
      <c r="C1672" s="3" t="s">
        <v>1923</v>
      </c>
      <c r="D1672" s="3">
        <v>0.16773527188117851</v>
      </c>
      <c r="E1672" s="3">
        <v>0.45870302734795543</v>
      </c>
      <c r="F1672" s="3">
        <v>0.48366013071895431</v>
      </c>
      <c r="G1672" s="3">
        <v>6.535947712418301E-2</v>
      </c>
      <c r="H1672" s="3">
        <v>7.8431372549019607E-2</v>
      </c>
      <c r="I1672" s="3">
        <v>0.20261437908496729</v>
      </c>
      <c r="J1672" s="3">
        <v>2.078621411292365E-2</v>
      </c>
      <c r="K1672" s="3">
        <v>17234.400000000009</v>
      </c>
      <c r="L1672" s="3" t="s">
        <v>10762</v>
      </c>
      <c r="M1672" s="10" t="str">
        <f ca="1">IFERROR(__xludf.DUMMYFUNCTION("REGEXREPLACE(F692,""\D"", """")"),"#VALUE!")</f>
        <v>#VALUE!</v>
      </c>
    </row>
    <row r="1673" spans="1:13" ht="15.75" customHeight="1">
      <c r="A1673" s="1">
        <v>691</v>
      </c>
      <c r="B1673" s="3">
        <v>692</v>
      </c>
      <c r="C1673" s="3" t="s">
        <v>1925</v>
      </c>
      <c r="D1673" s="3">
        <v>0.2190892328897758</v>
      </c>
      <c r="E1673" s="3">
        <v>0.23543875036197001</v>
      </c>
      <c r="F1673" s="3">
        <v>0.59615384615384615</v>
      </c>
      <c r="G1673" s="3">
        <v>0.13461538461538461</v>
      </c>
      <c r="H1673" s="3">
        <v>8.6538461538461536E-2</v>
      </c>
      <c r="I1673" s="3">
        <v>0.28846153846153838</v>
      </c>
      <c r="J1673" s="3">
        <v>4.469598033230493E-2</v>
      </c>
      <c r="K1673" s="3">
        <v>23471.200000000019</v>
      </c>
      <c r="L1673" s="3" t="s">
        <v>10763</v>
      </c>
      <c r="M1673" s="10" t="str">
        <f ca="1">IFERROR(__xludf.DUMMYFUNCTION("REGEXREPLACE(F693,""\D"", """")"),"#VALUE!")</f>
        <v>#VALUE!</v>
      </c>
    </row>
    <row r="1674" spans="1:13" ht="15.75" customHeight="1">
      <c r="A1674" s="1">
        <v>692</v>
      </c>
      <c r="B1674" s="3">
        <v>693</v>
      </c>
      <c r="C1674" s="3" t="s">
        <v>1928</v>
      </c>
      <c r="D1674" s="3">
        <v>0.19799990796061309</v>
      </c>
      <c r="E1674" s="3">
        <v>0.56736317546453163</v>
      </c>
      <c r="F1674" s="3">
        <v>0.53594771241830064</v>
      </c>
      <c r="G1674" s="3">
        <v>5.8823529411764712E-2</v>
      </c>
      <c r="H1674" s="3">
        <v>5.4466230936819182E-2</v>
      </c>
      <c r="I1674" s="3">
        <v>0.15686274509803921</v>
      </c>
      <c r="J1674" s="3">
        <v>2.1101614232001201E-2</v>
      </c>
      <c r="K1674" s="3">
        <v>48802.999999999571</v>
      </c>
      <c r="L1674" s="3" t="s">
        <v>10764</v>
      </c>
      <c r="M1674" s="10" t="str">
        <f ca="1">IFERROR(__xludf.DUMMYFUNCTION("REGEXREPLACE(F694,""\D"", """")"),"#VALUE!")</f>
        <v>#VALUE!</v>
      </c>
    </row>
    <row r="1675" spans="1:13" ht="15.75" customHeight="1">
      <c r="A1675" s="1">
        <v>694</v>
      </c>
      <c r="B1675" s="3">
        <v>695</v>
      </c>
      <c r="C1675" s="3" t="s">
        <v>1933</v>
      </c>
      <c r="D1675" s="3">
        <v>0.1540702585445167</v>
      </c>
      <c r="E1675" s="3">
        <v>0.21897517610105691</v>
      </c>
      <c r="F1675" s="3">
        <v>0.64197530864197527</v>
      </c>
      <c r="G1675" s="3">
        <v>6.7901234567901231E-2</v>
      </c>
      <c r="H1675" s="3">
        <v>0.14814814814814811</v>
      </c>
      <c r="I1675" s="3">
        <v>0.27777777777777779</v>
      </c>
      <c r="J1675" s="3">
        <v>2.8865684990675482E-2</v>
      </c>
      <c r="K1675" s="3">
        <v>18211.000000000018</v>
      </c>
      <c r="L1675" s="3" t="s">
        <v>10766</v>
      </c>
      <c r="M1675" s="10" t="str">
        <f ca="1">IFERROR(__xludf.DUMMYFUNCTION("REGEXREPLACE(F696,""\D"", """")"),"#VALUE!")</f>
        <v>#VALUE!</v>
      </c>
    </row>
    <row r="1676" spans="1:13" ht="15.75" customHeight="1">
      <c r="A1676" s="1">
        <v>697</v>
      </c>
      <c r="B1676" s="3">
        <v>698</v>
      </c>
      <c r="C1676" s="3" t="s">
        <v>1942</v>
      </c>
      <c r="D1676" s="3">
        <v>0.14755755473587551</v>
      </c>
      <c r="E1676" s="3">
        <v>0.24016375863464909</v>
      </c>
      <c r="F1676" s="3">
        <v>0.60841423948220064</v>
      </c>
      <c r="G1676" s="3">
        <v>0.1003236245954693</v>
      </c>
      <c r="H1676" s="3">
        <v>0.1132686084142395</v>
      </c>
      <c r="I1676" s="3">
        <v>0.24271844660194181</v>
      </c>
      <c r="J1676" s="3">
        <v>3.0215031270062139E-2</v>
      </c>
      <c r="K1676" s="3">
        <v>34523.299999999857</v>
      </c>
      <c r="L1676" s="3" t="s">
        <v>10769</v>
      </c>
      <c r="M1676" s="10" t="str">
        <f ca="1">IFERROR(__xludf.DUMMYFUNCTION("REGEXREPLACE(F699,""\D"", """")"),"#VALUE!")</f>
        <v>#VALUE!</v>
      </c>
    </row>
    <row r="1677" spans="1:13" ht="15.75" customHeight="1">
      <c r="A1677" s="1">
        <v>698</v>
      </c>
      <c r="B1677" s="3">
        <v>699</v>
      </c>
      <c r="C1677" s="3" t="s">
        <v>1945</v>
      </c>
      <c r="D1677" s="3">
        <v>0.16025904396391341</v>
      </c>
      <c r="E1677" s="3">
        <v>0.61987767765068136</v>
      </c>
      <c r="F1677" s="3">
        <v>0.48917748917748921</v>
      </c>
      <c r="G1677" s="3">
        <v>4.7619047619047623E-2</v>
      </c>
      <c r="H1677" s="3">
        <v>5.1948051948051951E-2</v>
      </c>
      <c r="I1677" s="3">
        <v>0.14285714285714279</v>
      </c>
      <c r="J1677" s="3">
        <v>1.3759098571430419E-2</v>
      </c>
      <c r="K1677" s="3">
        <v>25336.999999999989</v>
      </c>
      <c r="L1677" s="3" t="s">
        <v>10770</v>
      </c>
      <c r="M1677" s="10" t="str">
        <f ca="1">IFERROR(__xludf.DUMMYFUNCTION("REGEXREPLACE(F700,""\D"", """")"),"#VALUE!")</f>
        <v>#VALUE!</v>
      </c>
    </row>
    <row r="1678" spans="1:13" ht="15.75" customHeight="1">
      <c r="A1678" s="1">
        <v>699</v>
      </c>
      <c r="B1678" s="3">
        <v>700</v>
      </c>
      <c r="C1678" s="3" t="s">
        <v>1947</v>
      </c>
      <c r="D1678" s="3">
        <v>0.15267163524144151</v>
      </c>
      <c r="E1678" s="3">
        <v>0.24995243432559289</v>
      </c>
      <c r="F1678" s="3">
        <v>0.57478005865102644</v>
      </c>
      <c r="G1678" s="3">
        <v>9.9706744868035185E-2</v>
      </c>
      <c r="H1678" s="3">
        <v>0.1143695014662757</v>
      </c>
      <c r="I1678" s="3">
        <v>0.24633431085043991</v>
      </c>
      <c r="J1678" s="3">
        <v>3.1445778347247218E-2</v>
      </c>
      <c r="K1678" s="3">
        <v>38613.09999999978</v>
      </c>
      <c r="L1678" s="3" t="s">
        <v>10771</v>
      </c>
      <c r="M1678" s="10" t="str">
        <f ca="1">IFERROR(__xludf.DUMMYFUNCTION("REGEXREPLACE(F701,""\D"", """")"),"#VALUE!")</f>
        <v>#VALUE!</v>
      </c>
    </row>
    <row r="1679" spans="1:13" ht="15.75" customHeight="1">
      <c r="A1679" s="1">
        <v>701</v>
      </c>
      <c r="B1679" s="3">
        <v>702</v>
      </c>
      <c r="C1679" s="3" t="s">
        <v>1953</v>
      </c>
      <c r="D1679" s="3">
        <v>0.20862504087396919</v>
      </c>
      <c r="E1679" s="3">
        <v>0.39715836655970749</v>
      </c>
      <c r="F1679" s="3">
        <v>0.51428571428571423</v>
      </c>
      <c r="G1679" s="3">
        <v>8.9285714285714288E-2</v>
      </c>
      <c r="H1679" s="3">
        <v>7.857142857142857E-2</v>
      </c>
      <c r="I1679" s="3">
        <v>0.2142857142857143</v>
      </c>
      <c r="J1679" s="3">
        <v>3.2858191383040393E-2</v>
      </c>
      <c r="K1679" s="3">
        <v>32292.499999999942</v>
      </c>
      <c r="L1679" s="3" t="s">
        <v>10773</v>
      </c>
      <c r="M1679" s="10" t="str">
        <f ca="1">IFERROR(__xludf.DUMMYFUNCTION("REGEXREPLACE(F703,""\D"", """")"),"#VALUE!")</f>
        <v>#VALUE!</v>
      </c>
    </row>
    <row r="1680" spans="1:13" ht="15.75" customHeight="1">
      <c r="A1680" s="1">
        <v>702</v>
      </c>
      <c r="B1680" s="3">
        <v>703</v>
      </c>
      <c r="C1680" s="3" t="s">
        <v>1956</v>
      </c>
      <c r="D1680" s="3">
        <v>0.21190868421565809</v>
      </c>
      <c r="E1680" s="3">
        <v>0.2241128913230499</v>
      </c>
      <c r="F1680" s="3">
        <v>0.60465116279069764</v>
      </c>
      <c r="G1680" s="3">
        <v>7.6411960132890366E-2</v>
      </c>
      <c r="H1680" s="3">
        <v>0.17940199335548171</v>
      </c>
      <c r="I1680" s="3">
        <v>0.30897009966777411</v>
      </c>
      <c r="J1680" s="3">
        <v>4.8299122923462508E-2</v>
      </c>
      <c r="K1680" s="3">
        <v>33598.099999999868</v>
      </c>
      <c r="L1680" s="3" t="s">
        <v>10774</v>
      </c>
      <c r="M1680" s="10" t="str">
        <f ca="1">IFERROR(__xludf.DUMMYFUNCTION("REGEXREPLACE(F704,""\D"", """")"),"#VALUE!")</f>
        <v>#VALUE!</v>
      </c>
    </row>
    <row r="1681" spans="1:13" ht="15.75" customHeight="1">
      <c r="A1681" s="1">
        <v>703</v>
      </c>
      <c r="B1681" s="3">
        <v>704</v>
      </c>
      <c r="C1681" s="3" t="s">
        <v>1959</v>
      </c>
      <c r="D1681" s="3">
        <v>0.17261956406217741</v>
      </c>
      <c r="E1681" s="3">
        <v>0.30975325244756807</v>
      </c>
      <c r="F1681" s="3">
        <v>0.58606557377049184</v>
      </c>
      <c r="G1681" s="3">
        <v>8.6065573770491802E-2</v>
      </c>
      <c r="H1681" s="3">
        <v>0.110655737704918</v>
      </c>
      <c r="I1681" s="3">
        <v>0.2377049180327869</v>
      </c>
      <c r="J1681" s="3">
        <v>3.1829901460076859E-2</v>
      </c>
      <c r="K1681" s="3">
        <v>27345.099999999991</v>
      </c>
      <c r="L1681" s="3" t="s">
        <v>10775</v>
      </c>
      <c r="M1681" s="10" t="str">
        <f ca="1">IFERROR(__xludf.DUMMYFUNCTION("REGEXREPLACE(F705,""\D"", """")"),"#VALUE!")</f>
        <v>#VALUE!</v>
      </c>
    </row>
    <row r="1682" spans="1:13" ht="15.75" customHeight="1">
      <c r="A1682" s="1">
        <v>706</v>
      </c>
      <c r="B1682" s="3">
        <v>707</v>
      </c>
      <c r="C1682" s="3" t="s">
        <v>1968</v>
      </c>
      <c r="D1682" s="3">
        <v>0.16839869080317521</v>
      </c>
      <c r="E1682" s="3">
        <v>0.2444026777317613</v>
      </c>
      <c r="F1682" s="3">
        <v>0.61434977578475336</v>
      </c>
      <c r="G1682" s="3">
        <v>9.8654708520179366E-2</v>
      </c>
      <c r="H1682" s="3">
        <v>0.1121076233183857</v>
      </c>
      <c r="I1682" s="3">
        <v>0.25112107623318392</v>
      </c>
      <c r="J1682" s="3">
        <v>3.3428826504261593E-2</v>
      </c>
      <c r="K1682" s="3">
        <v>23814</v>
      </c>
      <c r="L1682" s="3" t="s">
        <v>10778</v>
      </c>
      <c r="M1682" s="10" t="str">
        <f ca="1">IFERROR(__xludf.DUMMYFUNCTION("REGEXREPLACE(F708,""\D"", """")"),"#VALUE!")</f>
        <v>#VALUE!</v>
      </c>
    </row>
    <row r="1683" spans="1:13" ht="15.75" customHeight="1">
      <c r="A1683" s="1">
        <v>708</v>
      </c>
      <c r="B1683" s="3">
        <v>709</v>
      </c>
      <c r="C1683" s="3" t="s">
        <v>1973</v>
      </c>
      <c r="D1683" s="3">
        <v>0.2055153392817762</v>
      </c>
      <c r="E1683" s="3">
        <v>0.2097972851943061</v>
      </c>
      <c r="F1683" s="3">
        <v>0.57894736842105265</v>
      </c>
      <c r="G1683" s="3">
        <v>0.12171052631578951</v>
      </c>
      <c r="H1683" s="3">
        <v>0.1184210526315789</v>
      </c>
      <c r="I1683" s="3">
        <v>0.28947368421052633</v>
      </c>
      <c r="J1683" s="3">
        <v>4.7655264495535622E-2</v>
      </c>
      <c r="K1683" s="3">
        <v>34379.299999999879</v>
      </c>
      <c r="L1683" s="3" t="s">
        <v>10780</v>
      </c>
      <c r="M1683" s="10" t="str">
        <f ca="1">IFERROR(__xludf.DUMMYFUNCTION("REGEXREPLACE(F710,""\D"", """")"),"#VALUE!")</f>
        <v>#VALUE!</v>
      </c>
    </row>
    <row r="1684" spans="1:13" ht="15.75" customHeight="1">
      <c r="A1684" s="1">
        <v>709</v>
      </c>
      <c r="B1684" s="3">
        <v>710</v>
      </c>
      <c r="C1684" s="3" t="s">
        <v>1975</v>
      </c>
      <c r="D1684" s="3">
        <v>0.1897995215057082</v>
      </c>
      <c r="E1684" s="3">
        <v>0.19558187706670949</v>
      </c>
      <c r="F1684" s="3">
        <v>0.63025210084033612</v>
      </c>
      <c r="G1684" s="3">
        <v>0.1260504201680672</v>
      </c>
      <c r="H1684" s="3">
        <v>0.13865546218487401</v>
      </c>
      <c r="I1684" s="3">
        <v>0.3235294117647059</v>
      </c>
      <c r="J1684" s="3">
        <v>4.8266419973727347E-2</v>
      </c>
      <c r="K1684" s="3">
        <v>27083.299999999988</v>
      </c>
      <c r="L1684" s="3" t="s">
        <v>10781</v>
      </c>
      <c r="M1684" s="10" t="str">
        <f ca="1">IFERROR(__xludf.DUMMYFUNCTION("REGEXREPLACE(F711,""\D"", """")"),"#VALUE!")</f>
        <v>#VALUE!</v>
      </c>
    </row>
    <row r="1685" spans="1:13" ht="15.75" customHeight="1">
      <c r="A1685" s="1">
        <v>710</v>
      </c>
      <c r="B1685" s="3">
        <v>711</v>
      </c>
      <c r="C1685" s="3" t="s">
        <v>1978</v>
      </c>
      <c r="D1685" s="3">
        <v>0.17174709967256729</v>
      </c>
      <c r="E1685" s="3">
        <v>0.21221305264061979</v>
      </c>
      <c r="F1685" s="3">
        <v>0.58695652173913049</v>
      </c>
      <c r="G1685" s="3">
        <v>0.10326086956521741</v>
      </c>
      <c r="H1685" s="3">
        <v>0.11956521739130439</v>
      </c>
      <c r="I1685" s="3">
        <v>0.25543478260869568</v>
      </c>
      <c r="J1685" s="3">
        <v>3.5743791431088759E-2</v>
      </c>
      <c r="K1685" s="3">
        <v>21095.000000000011</v>
      </c>
      <c r="L1685" s="3" t="s">
        <v>10782</v>
      </c>
      <c r="M1685" s="10" t="str">
        <f ca="1">IFERROR(__xludf.DUMMYFUNCTION("REGEXREPLACE(F712,""\D"", """")"),"#VALUE!")</f>
        <v>#VALUE!</v>
      </c>
    </row>
    <row r="1686" spans="1:13" ht="15.75" customHeight="1">
      <c r="A1686" s="1">
        <v>711</v>
      </c>
      <c r="B1686" s="3">
        <v>712</v>
      </c>
      <c r="C1686" s="3" t="s">
        <v>1981</v>
      </c>
      <c r="D1686" s="3">
        <v>0.1436102466693806</v>
      </c>
      <c r="E1686" s="3">
        <v>0.31740096597247858</v>
      </c>
      <c r="F1686" s="3">
        <v>0.58450704225352113</v>
      </c>
      <c r="G1686" s="3">
        <v>9.8591549295774641E-2</v>
      </c>
      <c r="H1686" s="3">
        <v>0.10563380281690141</v>
      </c>
      <c r="I1686" s="3">
        <v>0.2464788732394366</v>
      </c>
      <c r="J1686" s="3">
        <v>2.6571094785090621E-2</v>
      </c>
      <c r="K1686" s="3">
        <v>15773.90000000002</v>
      </c>
      <c r="L1686" s="3" t="s">
        <v>10783</v>
      </c>
      <c r="M1686" s="10" t="str">
        <f ca="1">IFERROR(__xludf.DUMMYFUNCTION("REGEXREPLACE(F713,""\D"", """")"),"#VALUE!")</f>
        <v>#VALUE!</v>
      </c>
    </row>
    <row r="1687" spans="1:13" ht="15.75" customHeight="1">
      <c r="A1687" s="1">
        <v>712</v>
      </c>
      <c r="B1687" s="3">
        <v>713</v>
      </c>
      <c r="C1687" s="3" t="s">
        <v>1983</v>
      </c>
      <c r="D1687" s="3">
        <v>0.19941422916651971</v>
      </c>
      <c r="E1687" s="3">
        <v>0.20090181540963509</v>
      </c>
      <c r="F1687" s="3">
        <v>0.58461538461538465</v>
      </c>
      <c r="G1687" s="3">
        <v>0.1115384615384615</v>
      </c>
      <c r="H1687" s="3">
        <v>0.1192307692307692</v>
      </c>
      <c r="I1687" s="3">
        <v>0.25769230769230772</v>
      </c>
      <c r="J1687" s="3">
        <v>4.403842385121369E-2</v>
      </c>
      <c r="K1687" s="3">
        <v>28146.39999999998</v>
      </c>
      <c r="L1687" s="3" t="s">
        <v>10784</v>
      </c>
      <c r="M1687" s="10" t="str">
        <f ca="1">IFERROR(__xludf.DUMMYFUNCTION("REGEXREPLACE(F714,""\D"", """")"),"#VALUE!")</f>
        <v>#VALUE!</v>
      </c>
    </row>
    <row r="1688" spans="1:13" ht="15.75" customHeight="1">
      <c r="A1688" s="1">
        <v>713</v>
      </c>
      <c r="B1688" s="3">
        <v>714</v>
      </c>
      <c r="C1688" s="3" t="s">
        <v>1985</v>
      </c>
      <c r="D1688" s="3">
        <v>0.17673303808297591</v>
      </c>
      <c r="E1688" s="3">
        <v>0.16289395560983869</v>
      </c>
      <c r="F1688" s="3">
        <v>0.580952380952381</v>
      </c>
      <c r="G1688" s="3">
        <v>0.1142857142857143</v>
      </c>
      <c r="H1688" s="3">
        <v>0.1333333333333333</v>
      </c>
      <c r="I1688" s="3">
        <v>0.2857142857142857</v>
      </c>
      <c r="J1688" s="3">
        <v>4.1541348851023188E-2</v>
      </c>
      <c r="K1688" s="3">
        <v>23724.400000000009</v>
      </c>
      <c r="L1688" s="3" t="s">
        <v>10785</v>
      </c>
      <c r="M1688" s="10" t="str">
        <f ca="1">IFERROR(__xludf.DUMMYFUNCTION("REGEXREPLACE(F715,""\D"", """")"),"#VALUE!")</f>
        <v>#VALUE!</v>
      </c>
    </row>
    <row r="1689" spans="1:13" ht="15.75" customHeight="1">
      <c r="A1689" s="1">
        <v>715</v>
      </c>
      <c r="B1689" s="3">
        <v>716</v>
      </c>
      <c r="C1689" s="3" t="s">
        <v>1990</v>
      </c>
      <c r="D1689" s="3">
        <v>0.14893078972358889</v>
      </c>
      <c r="E1689" s="3">
        <v>0.17712350609457381</v>
      </c>
      <c r="F1689" s="3">
        <v>0.55760368663594473</v>
      </c>
      <c r="G1689" s="3">
        <v>9.2165898617511524E-2</v>
      </c>
      <c r="H1689" s="3">
        <v>0.1105990783410138</v>
      </c>
      <c r="I1689" s="3">
        <v>0.25806451612903231</v>
      </c>
      <c r="J1689" s="3">
        <v>2.8249962808767421E-2</v>
      </c>
      <c r="K1689" s="3">
        <v>24215.399999999991</v>
      </c>
      <c r="L1689" s="3" t="s">
        <v>10787</v>
      </c>
      <c r="M1689" s="10" t="str">
        <f ca="1">IFERROR(__xludf.DUMMYFUNCTION("REGEXREPLACE(F717,""\D"", """")"),"#VALUE!")</f>
        <v>#VALUE!</v>
      </c>
    </row>
    <row r="1690" spans="1:13" ht="15.75" customHeight="1">
      <c r="A1690" s="1">
        <v>716</v>
      </c>
      <c r="B1690" s="3">
        <v>717</v>
      </c>
      <c r="C1690" s="3" t="s">
        <v>1992</v>
      </c>
      <c r="D1690" s="3">
        <v>0.20184700800157621</v>
      </c>
      <c r="E1690" s="3">
        <v>0.1712073429131693</v>
      </c>
      <c r="F1690" s="3">
        <v>0.59876543209876543</v>
      </c>
      <c r="G1690" s="3">
        <v>0.10493827160493829</v>
      </c>
      <c r="H1690" s="3">
        <v>0.12962962962962959</v>
      </c>
      <c r="I1690" s="3">
        <v>0.2839506172839506</v>
      </c>
      <c r="J1690" s="3">
        <v>4.3904403256963771E-2</v>
      </c>
      <c r="K1690" s="3">
        <v>18711.800000000021</v>
      </c>
      <c r="L1690" s="3" t="s">
        <v>10788</v>
      </c>
      <c r="M1690" s="10" t="str">
        <f ca="1">IFERROR(__xludf.DUMMYFUNCTION("REGEXREPLACE(F718,""\D"", """")"),"#VALUE!")</f>
        <v>#VALUE!</v>
      </c>
    </row>
    <row r="1691" spans="1:13" ht="15.75" customHeight="1">
      <c r="A1691" s="1">
        <v>717</v>
      </c>
      <c r="B1691" s="3">
        <v>718</v>
      </c>
      <c r="C1691" s="3" t="s">
        <v>1994</v>
      </c>
      <c r="D1691" s="3">
        <v>0.14952192964787331</v>
      </c>
      <c r="E1691" s="3">
        <v>0.16405650147212941</v>
      </c>
      <c r="F1691" s="3">
        <v>0.60264900662251653</v>
      </c>
      <c r="G1691" s="3">
        <v>0.10264900662251659</v>
      </c>
      <c r="H1691" s="3">
        <v>0.13576158940397351</v>
      </c>
      <c r="I1691" s="3">
        <v>0.2814569536423841</v>
      </c>
      <c r="J1691" s="3">
        <v>3.4075524452226502E-2</v>
      </c>
      <c r="K1691" s="3">
        <v>33778.799999999879</v>
      </c>
      <c r="L1691" s="3" t="s">
        <v>10789</v>
      </c>
      <c r="M1691" s="10" t="str">
        <f ca="1">IFERROR(__xludf.DUMMYFUNCTION("REGEXREPLACE(F719,""\D"", """")"),"#VALUE!")</f>
        <v>#VALUE!</v>
      </c>
    </row>
    <row r="1692" spans="1:13" ht="15.75" customHeight="1">
      <c r="A1692" s="1">
        <v>718</v>
      </c>
      <c r="B1692" s="3">
        <v>719</v>
      </c>
      <c r="C1692" s="3" t="s">
        <v>1997</v>
      </c>
      <c r="D1692" s="3">
        <v>0.21460029200353609</v>
      </c>
      <c r="E1692" s="3">
        <v>0.79883961532168379</v>
      </c>
      <c r="F1692" s="3">
        <v>0.63475177304964536</v>
      </c>
      <c r="G1692" s="3">
        <v>3.9007092198581561E-2</v>
      </c>
      <c r="H1692" s="3">
        <v>6.7375886524822695E-2</v>
      </c>
      <c r="I1692" s="3">
        <v>0.1170212765957447</v>
      </c>
      <c r="J1692" s="3">
        <v>2.0119840553624341E-2</v>
      </c>
      <c r="K1692" s="3">
        <v>27669.199999999939</v>
      </c>
      <c r="L1692" s="3" t="s">
        <v>10790</v>
      </c>
      <c r="M1692" s="10" t="str">
        <f ca="1">IFERROR(__xludf.DUMMYFUNCTION("REGEXREPLACE(F720,""\D"", """")"),"#VALUE!")</f>
        <v>#VALUE!</v>
      </c>
    </row>
    <row r="1693" spans="1:13" ht="15.75" customHeight="1">
      <c r="A1693" s="1">
        <v>720</v>
      </c>
      <c r="B1693" s="3">
        <v>721</v>
      </c>
      <c r="C1693" s="3" t="s">
        <v>2003</v>
      </c>
      <c r="D1693" s="3">
        <v>0.22824853234005679</v>
      </c>
      <c r="E1693" s="3">
        <v>0.14968538565089951</v>
      </c>
      <c r="F1693" s="3">
        <v>0.5770925110132159</v>
      </c>
      <c r="G1693" s="3">
        <v>0.1277533039647577</v>
      </c>
      <c r="H1693" s="3">
        <v>0.11453744493392071</v>
      </c>
      <c r="I1693" s="3">
        <v>0.28193832599118951</v>
      </c>
      <c r="J1693" s="3">
        <v>5.2703213345252312E-2</v>
      </c>
      <c r="K1693" s="3">
        <v>25084.299999999988</v>
      </c>
      <c r="L1693" s="3" t="s">
        <v>10792</v>
      </c>
      <c r="M1693" s="10" t="str">
        <f ca="1">IFERROR(__xludf.DUMMYFUNCTION("REGEXREPLACE(F722,""\D"", """")"),"#VALUE!")</f>
        <v>#VALUE!</v>
      </c>
    </row>
    <row r="1694" spans="1:13" ht="15.75" customHeight="1">
      <c r="A1694" s="1">
        <v>721</v>
      </c>
      <c r="B1694" s="3">
        <v>722</v>
      </c>
      <c r="C1694" s="3" t="s">
        <v>2006</v>
      </c>
      <c r="D1694" s="3">
        <v>0.16531903652542601</v>
      </c>
      <c r="E1694" s="3">
        <v>0.20732300778038551</v>
      </c>
      <c r="F1694" s="3">
        <v>0.62200956937799046</v>
      </c>
      <c r="G1694" s="3">
        <v>9.3301435406698566E-2</v>
      </c>
      <c r="H1694" s="3">
        <v>0.13157894736842099</v>
      </c>
      <c r="I1694" s="3">
        <v>0.26076555023923442</v>
      </c>
      <c r="J1694" s="3">
        <v>3.5681702004274153E-2</v>
      </c>
      <c r="K1694" s="3">
        <v>44643.099999999627</v>
      </c>
      <c r="L1694" s="3" t="s">
        <v>10793</v>
      </c>
      <c r="M1694" s="10" t="str">
        <f ca="1">IFERROR(__xludf.DUMMYFUNCTION("REGEXREPLACE(F723,""\D"", """")"),"#VALUE!")</f>
        <v>#VALUE!</v>
      </c>
    </row>
    <row r="1695" spans="1:13" ht="15.75" customHeight="1">
      <c r="A1695" s="1">
        <v>722</v>
      </c>
      <c r="B1695" s="3">
        <v>723</v>
      </c>
      <c r="C1695" s="3" t="s">
        <v>2009</v>
      </c>
      <c r="D1695" s="3">
        <v>0.21367960660416471</v>
      </c>
      <c r="E1695" s="3">
        <v>0.26189441752672848</v>
      </c>
      <c r="F1695" s="3">
        <v>0.56372549019607843</v>
      </c>
      <c r="G1695" s="3">
        <v>0.125</v>
      </c>
      <c r="H1695" s="3">
        <v>9.8039215686274508E-2</v>
      </c>
      <c r="I1695" s="3">
        <v>0.25490196078431371</v>
      </c>
      <c r="J1695" s="3">
        <v>4.6001438445355619E-2</v>
      </c>
      <c r="K1695" s="3">
        <v>44942.999999999673</v>
      </c>
      <c r="L1695" s="3" t="s">
        <v>10794</v>
      </c>
      <c r="M1695" s="10" t="str">
        <f ca="1">IFERROR(__xludf.DUMMYFUNCTION("REGEXREPLACE(F724,""\D"", """")"),"#VALUE!")</f>
        <v>#VALUE!</v>
      </c>
    </row>
    <row r="1696" spans="1:13" ht="15.75" customHeight="1">
      <c r="A1696" s="1">
        <v>724</v>
      </c>
      <c r="B1696" s="3">
        <v>725</v>
      </c>
      <c r="C1696" s="3" t="s">
        <v>2014</v>
      </c>
      <c r="D1696" s="3">
        <v>0.18108406062150731</v>
      </c>
      <c r="E1696" s="3">
        <v>0.76141052771306605</v>
      </c>
      <c r="F1696" s="3">
        <v>0.49013157894736842</v>
      </c>
      <c r="G1696" s="3">
        <v>5.921052631578947E-2</v>
      </c>
      <c r="H1696" s="3">
        <v>2.6315789473684209E-2</v>
      </c>
      <c r="I1696" s="3">
        <v>0.125</v>
      </c>
      <c r="J1696" s="3">
        <v>1.3208003583405179E-2</v>
      </c>
      <c r="K1696" s="3">
        <v>33717.399999999892</v>
      </c>
      <c r="L1696" s="3" t="s">
        <v>10796</v>
      </c>
      <c r="M1696" s="10" t="str">
        <f ca="1">IFERROR(__xludf.DUMMYFUNCTION("REGEXREPLACE(F726,""\D"", """")"),"#VALUE!")</f>
        <v>#VALUE!</v>
      </c>
    </row>
    <row r="1697" spans="1:13" ht="15.75" customHeight="1">
      <c r="A1697" s="1">
        <v>725</v>
      </c>
      <c r="B1697" s="3">
        <v>726</v>
      </c>
      <c r="C1697" s="3" t="s">
        <v>2017</v>
      </c>
      <c r="D1697" s="3">
        <v>0.19248542351876219</v>
      </c>
      <c r="E1697" s="3">
        <v>0.21109466065589491</v>
      </c>
      <c r="F1697" s="3">
        <v>0.60869565217391308</v>
      </c>
      <c r="G1697" s="3">
        <v>7.6086956521739135E-2</v>
      </c>
      <c r="H1697" s="3">
        <v>0.15760869565217389</v>
      </c>
      <c r="I1697" s="3">
        <v>0.27717391304347833</v>
      </c>
      <c r="J1697" s="3">
        <v>3.9842224763733468E-2</v>
      </c>
      <c r="K1697" s="3">
        <v>20503.700000000012</v>
      </c>
      <c r="L1697" s="3" t="s">
        <v>10797</v>
      </c>
      <c r="M1697" s="10" t="str">
        <f ca="1">IFERROR(__xludf.DUMMYFUNCTION("REGEXREPLACE(F727,""\D"", """")"),"#VALUE!")</f>
        <v>#VALUE!</v>
      </c>
    </row>
    <row r="1698" spans="1:13" ht="15.75" customHeight="1">
      <c r="A1698" s="1">
        <v>726</v>
      </c>
      <c r="B1698" s="3">
        <v>727</v>
      </c>
      <c r="C1698" s="3" t="s">
        <v>2020</v>
      </c>
      <c r="D1698" s="3">
        <v>0.24877841384134561</v>
      </c>
      <c r="E1698" s="3">
        <v>0.1686646667394156</v>
      </c>
      <c r="F1698" s="3">
        <v>0.63698630136986301</v>
      </c>
      <c r="G1698" s="3">
        <v>0.12328767123287671</v>
      </c>
      <c r="H1698" s="3">
        <v>0.12328767123287671</v>
      </c>
      <c r="I1698" s="3">
        <v>0.29452054794520549</v>
      </c>
      <c r="J1698" s="3">
        <v>5.7060350897962887E-2</v>
      </c>
      <c r="K1698" s="3">
        <v>16639.700000000019</v>
      </c>
      <c r="L1698" s="3" t="s">
        <v>10798</v>
      </c>
      <c r="M1698" s="10" t="str">
        <f ca="1">IFERROR(__xludf.DUMMYFUNCTION("REGEXREPLACE(F728,""\D"", """")"),"#VALUE!")</f>
        <v>#VALUE!</v>
      </c>
    </row>
    <row r="1699" spans="1:13" ht="15.75" customHeight="1">
      <c r="A1699" s="1">
        <v>728</v>
      </c>
      <c r="B1699" s="3">
        <v>729</v>
      </c>
      <c r="C1699" s="3" t="s">
        <v>2026</v>
      </c>
      <c r="D1699" s="3">
        <v>0.19444037020790639</v>
      </c>
      <c r="E1699" s="3">
        <v>0.1460339870831483</v>
      </c>
      <c r="F1699" s="3">
        <v>0.57198443579766534</v>
      </c>
      <c r="G1699" s="3">
        <v>0.1167315175097276</v>
      </c>
      <c r="H1699" s="3">
        <v>0.13229571984435801</v>
      </c>
      <c r="I1699" s="3">
        <v>0.29182879377431908</v>
      </c>
      <c r="J1699" s="3">
        <v>4.6458415699032717E-2</v>
      </c>
      <c r="K1699" s="3">
        <v>29283.499999999982</v>
      </c>
      <c r="L1699" s="3" t="s">
        <v>10800</v>
      </c>
      <c r="M1699" s="10" t="str">
        <f ca="1">IFERROR(__xludf.DUMMYFUNCTION("REGEXREPLACE(F730,""\D"", """")"),"#VALUE!")</f>
        <v>#VALUE!</v>
      </c>
    </row>
    <row r="1700" spans="1:13" ht="15.75" customHeight="1">
      <c r="A1700" s="1">
        <v>730</v>
      </c>
      <c r="B1700" s="3">
        <v>731</v>
      </c>
      <c r="C1700" s="3" t="s">
        <v>2031</v>
      </c>
      <c r="D1700" s="3">
        <v>0.24509708655644591</v>
      </c>
      <c r="E1700" s="3">
        <v>0.66101034038520146</v>
      </c>
      <c r="F1700" s="3">
        <v>0.48051948051948051</v>
      </c>
      <c r="G1700" s="3">
        <v>6.0606060606060608E-2</v>
      </c>
      <c r="H1700" s="3">
        <v>4.1125541125541128E-2</v>
      </c>
      <c r="I1700" s="3">
        <v>0.14285714285714279</v>
      </c>
      <c r="J1700" s="3">
        <v>2.3095885513573548E-2</v>
      </c>
      <c r="K1700" s="3">
        <v>51089.199999999539</v>
      </c>
      <c r="L1700" s="3" t="s">
        <v>10802</v>
      </c>
      <c r="M1700" s="10" t="str">
        <f ca="1">IFERROR(__xludf.DUMMYFUNCTION("REGEXREPLACE(F732,""\D"", """")"),"#VALUE!")</f>
        <v>#VALUE!</v>
      </c>
    </row>
    <row r="1701" spans="1:13" ht="15.75" customHeight="1">
      <c r="A1701" s="1">
        <v>734</v>
      </c>
      <c r="B1701" s="3">
        <v>735</v>
      </c>
      <c r="C1701" s="3" t="s">
        <v>2042</v>
      </c>
      <c r="D1701" s="3">
        <v>0.14748711069135439</v>
      </c>
      <c r="E1701" s="3">
        <v>0.64843447046215619</v>
      </c>
      <c r="F1701" s="3">
        <v>0.50485436893203883</v>
      </c>
      <c r="G1701" s="3">
        <v>5.0970873786407772E-2</v>
      </c>
      <c r="H1701" s="3">
        <v>5.0970873786407772E-2</v>
      </c>
      <c r="I1701" s="3">
        <v>0.14077669902912621</v>
      </c>
      <c r="J1701" s="3">
        <v>1.3918147202460899E-2</v>
      </c>
      <c r="K1701" s="3">
        <v>44149.399999999667</v>
      </c>
      <c r="L1701" s="3" t="s">
        <v>10806</v>
      </c>
      <c r="M1701" s="10" t="str">
        <f ca="1">IFERROR(__xludf.DUMMYFUNCTION("REGEXREPLACE(F736,""\D"", """")"),"#VALUE!")</f>
        <v>#VALUE!</v>
      </c>
    </row>
    <row r="1702" spans="1:13" ht="15.75" customHeight="1">
      <c r="A1702" s="1">
        <v>738</v>
      </c>
      <c r="B1702" s="3">
        <v>739</v>
      </c>
      <c r="C1702" s="3" t="s">
        <v>2056</v>
      </c>
      <c r="D1702" s="3">
        <v>0.2168238469210583</v>
      </c>
      <c r="E1702" s="3">
        <v>0.1403123389756058</v>
      </c>
      <c r="F1702" s="3">
        <v>0.5714285714285714</v>
      </c>
      <c r="G1702" s="3">
        <v>0.1071428571428571</v>
      </c>
      <c r="H1702" s="3">
        <v>0.13839285714285721</v>
      </c>
      <c r="I1702" s="3">
        <v>0.26785714285714279</v>
      </c>
      <c r="J1702" s="3">
        <v>5.0398957632311031E-2</v>
      </c>
      <c r="K1702" s="3">
        <v>25553.4</v>
      </c>
      <c r="L1702" s="3" t="s">
        <v>10810</v>
      </c>
      <c r="M1702" s="10" t="str">
        <f ca="1">IFERROR(__xludf.DUMMYFUNCTION("REGEXREPLACE(F740,""\D"", """")"),"#VALUE!")</f>
        <v>#VALUE!</v>
      </c>
    </row>
    <row r="1703" spans="1:13" ht="15.75" customHeight="1">
      <c r="A1703" s="1">
        <v>739</v>
      </c>
      <c r="B1703" s="3">
        <v>740</v>
      </c>
      <c r="C1703" s="3" t="s">
        <v>2058</v>
      </c>
      <c r="D1703" s="3">
        <v>0.16071819577701971</v>
      </c>
      <c r="E1703" s="3">
        <v>0.62723164314369928</v>
      </c>
      <c r="F1703" s="3">
        <v>0.45689655172413801</v>
      </c>
      <c r="G1703" s="3">
        <v>8.1896551724137928E-2</v>
      </c>
      <c r="H1703" s="3">
        <v>4.3103448275862072E-2</v>
      </c>
      <c r="I1703" s="3">
        <v>0.15517241379310351</v>
      </c>
      <c r="J1703" s="3">
        <v>1.7512714260516749E-2</v>
      </c>
      <c r="K1703" s="3">
        <v>27439.60000000002</v>
      </c>
      <c r="L1703" s="3" t="s">
        <v>10811</v>
      </c>
      <c r="M1703" s="10" t="str">
        <f ca="1">IFERROR(__xludf.DUMMYFUNCTION("REGEXREPLACE(F741,""\D"", """")"),"#VALUE!")</f>
        <v>#VALUE!</v>
      </c>
    </row>
    <row r="1704" spans="1:13" ht="15.75" customHeight="1">
      <c r="A1704" s="1">
        <v>740</v>
      </c>
      <c r="B1704" s="3">
        <v>741</v>
      </c>
      <c r="C1704" s="3" t="s">
        <v>2060</v>
      </c>
      <c r="D1704" s="3">
        <v>0.19772900225443649</v>
      </c>
      <c r="E1704" s="3">
        <v>0.1960093718362764</v>
      </c>
      <c r="F1704" s="3">
        <v>0.59398496240601506</v>
      </c>
      <c r="G1704" s="3">
        <v>0.1203007518796992</v>
      </c>
      <c r="H1704" s="3">
        <v>0.15789473684210531</v>
      </c>
      <c r="I1704" s="3">
        <v>0.2932330827067669</v>
      </c>
      <c r="J1704" s="3">
        <v>5.0904974255687498E-2</v>
      </c>
      <c r="K1704" s="3">
        <v>14952.000000000029</v>
      </c>
      <c r="L1704" s="3" t="s">
        <v>10812</v>
      </c>
      <c r="M1704" s="10" t="str">
        <f ca="1">IFERROR(__xludf.DUMMYFUNCTION("REGEXREPLACE(F742,""\D"", """")"),"#VALUE!")</f>
        <v>#VALUE!</v>
      </c>
    </row>
    <row r="1705" spans="1:13" ht="15.75" customHeight="1">
      <c r="A1705" s="1">
        <v>741</v>
      </c>
      <c r="B1705" s="3">
        <v>742</v>
      </c>
      <c r="C1705" s="3" t="s">
        <v>2063</v>
      </c>
      <c r="D1705" s="3">
        <v>0.23489183928023519</v>
      </c>
      <c r="E1705" s="3">
        <v>0.18108896678953779</v>
      </c>
      <c r="F1705" s="3">
        <v>0.55621301775147924</v>
      </c>
      <c r="G1705" s="3">
        <v>0.10355029585798819</v>
      </c>
      <c r="H1705" s="3">
        <v>0.121301775147929</v>
      </c>
      <c r="I1705" s="3">
        <v>0.28106508875739639</v>
      </c>
      <c r="J1705" s="3">
        <v>5.0882318665799689E-2</v>
      </c>
      <c r="K1705" s="3">
        <v>38557.199999999808</v>
      </c>
      <c r="L1705" s="3" t="s">
        <v>10813</v>
      </c>
      <c r="M1705" s="10" t="str">
        <f ca="1">IFERROR(__xludf.DUMMYFUNCTION("REGEXREPLACE(F743,""\D"", """")"),"#VALUE!")</f>
        <v>#VALUE!</v>
      </c>
    </row>
    <row r="1706" spans="1:13" ht="15.75" customHeight="1">
      <c r="A1706" s="1">
        <v>742</v>
      </c>
      <c r="B1706" s="3">
        <v>743</v>
      </c>
      <c r="C1706" s="3" t="s">
        <v>2066</v>
      </c>
      <c r="D1706" s="3">
        <v>0.23099381786598711</v>
      </c>
      <c r="E1706" s="3">
        <v>0.87778239903676436</v>
      </c>
      <c r="F1706" s="3">
        <v>0.45547945205479451</v>
      </c>
      <c r="G1706" s="3">
        <v>6.1643835616438353E-2</v>
      </c>
      <c r="H1706" s="3">
        <v>3.4246575342465752E-2</v>
      </c>
      <c r="I1706" s="3">
        <v>0.13013698630136991</v>
      </c>
      <c r="J1706" s="3">
        <v>1.9310512198401571E-2</v>
      </c>
      <c r="K1706" s="3">
        <v>32724.799999999919</v>
      </c>
      <c r="L1706" s="3" t="s">
        <v>10814</v>
      </c>
      <c r="M1706" s="10" t="str">
        <f ca="1">IFERROR(__xludf.DUMMYFUNCTION("REGEXREPLACE(F744,""\D"", """")"),"#VALUE!")</f>
        <v>#VALUE!</v>
      </c>
    </row>
    <row r="1707" spans="1:13" ht="15.75" customHeight="1">
      <c r="A1707" s="1">
        <v>743</v>
      </c>
      <c r="B1707" s="3">
        <v>744</v>
      </c>
      <c r="C1707" s="3" t="s">
        <v>2068</v>
      </c>
      <c r="D1707" s="3">
        <v>0.32710937414976737</v>
      </c>
      <c r="E1707" s="3">
        <v>0.7659555796023807</v>
      </c>
      <c r="F1707" s="3">
        <v>0.5</v>
      </c>
      <c r="G1707" s="3">
        <v>2.9126213592233011E-2</v>
      </c>
      <c r="H1707" s="3">
        <v>7.7669902912621352E-2</v>
      </c>
      <c r="I1707" s="3">
        <v>0.13106796116504851</v>
      </c>
      <c r="J1707" s="3">
        <v>2.854218517692295E-2</v>
      </c>
      <c r="K1707" s="3">
        <v>23244.000000000011</v>
      </c>
      <c r="L1707" s="3" t="s">
        <v>10815</v>
      </c>
      <c r="M1707" s="10" t="str">
        <f ca="1">IFERROR(__xludf.DUMMYFUNCTION("REGEXREPLACE(F745,""\D"", """")"),"#VALUE!")</f>
        <v>#VALUE!</v>
      </c>
    </row>
    <row r="1708" spans="1:13" ht="15.75" customHeight="1">
      <c r="A1708" s="1">
        <v>744</v>
      </c>
      <c r="B1708" s="3">
        <v>745</v>
      </c>
      <c r="C1708" s="3" t="s">
        <v>2071</v>
      </c>
      <c r="D1708" s="3">
        <v>0.15568869444660149</v>
      </c>
      <c r="E1708" s="3">
        <v>0.61622046940155184</v>
      </c>
      <c r="F1708" s="3">
        <v>0.47812971342383109</v>
      </c>
      <c r="G1708" s="3">
        <v>5.7315233785822019E-2</v>
      </c>
      <c r="H1708" s="3">
        <v>6.1840120663650078E-2</v>
      </c>
      <c r="I1708" s="3">
        <v>0.16138763197586731</v>
      </c>
      <c r="J1708" s="3">
        <v>1.7833438374988578E-2</v>
      </c>
      <c r="K1708" s="3">
        <v>74553.799999999712</v>
      </c>
      <c r="L1708" s="3" t="s">
        <v>10816</v>
      </c>
      <c r="M1708" s="10" t="str">
        <f ca="1">IFERROR(__xludf.DUMMYFUNCTION("REGEXREPLACE(F746,""\D"", """")"),"#VALUE!")</f>
        <v>#VALUE!</v>
      </c>
    </row>
    <row r="1709" spans="1:13" ht="15.75" customHeight="1">
      <c r="A1709" s="1">
        <v>745</v>
      </c>
      <c r="B1709" s="3">
        <v>746</v>
      </c>
      <c r="C1709" s="3" t="s">
        <v>2073</v>
      </c>
      <c r="D1709" s="3">
        <v>0.17312898005063959</v>
      </c>
      <c r="E1709" s="3">
        <v>0.30001814492569029</v>
      </c>
      <c r="F1709" s="3">
        <v>0.55776892430278879</v>
      </c>
      <c r="G1709" s="3">
        <v>9.1633466135458169E-2</v>
      </c>
      <c r="H1709" s="3">
        <v>7.1713147410358571E-2</v>
      </c>
      <c r="I1709" s="3">
        <v>0.1912350597609562</v>
      </c>
      <c r="J1709" s="3">
        <v>2.6167593182685991E-2</v>
      </c>
      <c r="K1709" s="3">
        <v>28475.000000000011</v>
      </c>
      <c r="L1709" s="3" t="s">
        <v>10817</v>
      </c>
      <c r="M1709" s="10" t="str">
        <f ca="1">IFERROR(__xludf.DUMMYFUNCTION("REGEXREPLACE(F747,""\D"", """")"),"#VALUE!")</f>
        <v>#VALUE!</v>
      </c>
    </row>
    <row r="1710" spans="1:13" ht="15.75" customHeight="1">
      <c r="A1710" s="1">
        <v>746</v>
      </c>
      <c r="B1710" s="3">
        <v>747</v>
      </c>
      <c r="C1710" s="3" t="s">
        <v>2076</v>
      </c>
      <c r="D1710" s="3">
        <v>0.16473746825098501</v>
      </c>
      <c r="E1710" s="3">
        <v>0.18551752484858661</v>
      </c>
      <c r="F1710" s="3">
        <v>0.61489898989898994</v>
      </c>
      <c r="G1710" s="3">
        <v>0.10479797979797981</v>
      </c>
      <c r="H1710" s="3">
        <v>0.14015151515151511</v>
      </c>
      <c r="I1710" s="3">
        <v>0.27777777777777779</v>
      </c>
      <c r="J1710" s="3">
        <v>3.943158516884239E-2</v>
      </c>
      <c r="K1710" s="3">
        <v>86677.699999999939</v>
      </c>
      <c r="L1710" s="3" t="s">
        <v>10818</v>
      </c>
      <c r="M1710" s="10" t="str">
        <f ca="1">IFERROR(__xludf.DUMMYFUNCTION("REGEXREPLACE(F748,""\D"", """")"),"#VALUE!")</f>
        <v>#VALUE!</v>
      </c>
    </row>
    <row r="1711" spans="1:13" ht="15.75" customHeight="1">
      <c r="A1711" s="1">
        <v>747</v>
      </c>
      <c r="B1711" s="3">
        <v>748</v>
      </c>
      <c r="C1711" s="3" t="s">
        <v>2079</v>
      </c>
      <c r="D1711" s="3">
        <v>0.1870692848486516</v>
      </c>
      <c r="E1711" s="3">
        <v>0.30538593427938332</v>
      </c>
      <c r="F1711" s="3">
        <v>0.55905511811023623</v>
      </c>
      <c r="G1711" s="3">
        <v>3.937007874015748E-2</v>
      </c>
      <c r="H1711" s="3">
        <v>8.6614173228346455E-2</v>
      </c>
      <c r="I1711" s="3">
        <v>0.2125984251968504</v>
      </c>
      <c r="J1711" s="3">
        <v>1.821194824472373E-2</v>
      </c>
      <c r="K1711" s="3">
        <v>13967.500000000029</v>
      </c>
      <c r="L1711" s="3" t="s">
        <v>10819</v>
      </c>
      <c r="M1711" s="10" t="str">
        <f ca="1">IFERROR(__xludf.DUMMYFUNCTION("REGEXREPLACE(F749,""\D"", """")"),"#VALUE!")</f>
        <v>#VALUE!</v>
      </c>
    </row>
    <row r="1712" spans="1:13" ht="15.75" customHeight="1">
      <c r="A1712" s="1">
        <v>748</v>
      </c>
      <c r="B1712" s="3">
        <v>749</v>
      </c>
      <c r="C1712" s="3" t="s">
        <v>2081</v>
      </c>
      <c r="D1712" s="3">
        <v>0.13777575662112701</v>
      </c>
      <c r="E1712" s="3">
        <v>0.23287616899065569</v>
      </c>
      <c r="F1712" s="3">
        <v>0.55319148936170215</v>
      </c>
      <c r="G1712" s="3">
        <v>0.1117021276595745</v>
      </c>
      <c r="H1712" s="3">
        <v>0.13829787234042551</v>
      </c>
      <c r="I1712" s="3">
        <v>0.27659574468085107</v>
      </c>
      <c r="J1712" s="3">
        <v>3.2428320505798178E-2</v>
      </c>
      <c r="K1712" s="3">
        <v>21945.000000000018</v>
      </c>
      <c r="L1712" s="3" t="s">
        <v>10820</v>
      </c>
      <c r="M1712" s="10" t="str">
        <f ca="1">IFERROR(__xludf.DUMMYFUNCTION("REGEXREPLACE(F750,""\D"", """")"),"#VALUE!")</f>
        <v>#VALUE!</v>
      </c>
    </row>
    <row r="1713" spans="1:13" ht="15.75" customHeight="1">
      <c r="A1713" s="1">
        <v>749</v>
      </c>
      <c r="B1713" s="3">
        <v>750</v>
      </c>
      <c r="C1713" s="3" t="s">
        <v>2083</v>
      </c>
      <c r="D1713" s="3">
        <v>0.1069416957964892</v>
      </c>
      <c r="E1713" s="3">
        <v>0.29622556701871072</v>
      </c>
      <c r="F1713" s="3">
        <v>0.57843137254901966</v>
      </c>
      <c r="G1713" s="3">
        <v>0.1176470588235294</v>
      </c>
      <c r="H1713" s="3">
        <v>0.1372549019607843</v>
      </c>
      <c r="I1713" s="3">
        <v>0.26470588235294118</v>
      </c>
      <c r="J1713" s="3">
        <v>2.454302931365485E-2</v>
      </c>
      <c r="K1713" s="3">
        <v>11743.90000000002</v>
      </c>
      <c r="L1713" s="3" t="s">
        <v>10821</v>
      </c>
      <c r="M1713" s="10" t="str">
        <f ca="1">IFERROR(__xludf.DUMMYFUNCTION("REGEXREPLACE(F751,""\D"", """")"),"#VALUE!")</f>
        <v>#VALUE!</v>
      </c>
    </row>
    <row r="1714" spans="1:13" ht="15.75" customHeight="1">
      <c r="A1714" s="1">
        <v>750</v>
      </c>
      <c r="B1714" s="3">
        <v>751</v>
      </c>
      <c r="C1714" s="3" t="s">
        <v>2085</v>
      </c>
      <c r="D1714" s="3">
        <v>0.241734374599923</v>
      </c>
      <c r="E1714" s="3">
        <v>1</v>
      </c>
      <c r="F1714" s="3">
        <v>0.43805309734513281</v>
      </c>
      <c r="G1714" s="3">
        <v>4.8672566371681422E-2</v>
      </c>
      <c r="H1714" s="3">
        <v>1.7699115044247791E-2</v>
      </c>
      <c r="I1714" s="3">
        <v>9.7345132743362831E-2</v>
      </c>
      <c r="J1714" s="3">
        <v>1.210889895670283E-2</v>
      </c>
      <c r="K1714" s="3">
        <v>25152.600000000009</v>
      </c>
      <c r="L1714" s="3" t="s">
        <v>10822</v>
      </c>
      <c r="M1714" s="10" t="str">
        <f ca="1">IFERROR(__xludf.DUMMYFUNCTION("REGEXREPLACE(F752,""\D"", """")"),"#VALUE!")</f>
        <v>#VALUE!</v>
      </c>
    </row>
    <row r="1715" spans="1:13" ht="15.75" customHeight="1">
      <c r="A1715" s="1">
        <v>753</v>
      </c>
      <c r="B1715" s="3">
        <v>754</v>
      </c>
      <c r="C1715" s="3" t="s">
        <v>2094</v>
      </c>
      <c r="D1715" s="3">
        <v>0.16535131611989151</v>
      </c>
      <c r="E1715" s="3">
        <v>0.68559006658724564</v>
      </c>
      <c r="F1715" s="3">
        <v>0.50201612903225812</v>
      </c>
      <c r="G1715" s="3">
        <v>5.8467741935483868E-2</v>
      </c>
      <c r="H1715" s="3">
        <v>5.6451612903225798E-2</v>
      </c>
      <c r="I1715" s="3">
        <v>0.14314516129032259</v>
      </c>
      <c r="J1715" s="3">
        <v>1.7982158768646232E-2</v>
      </c>
      <c r="K1715" s="3">
        <v>53688.499999999483</v>
      </c>
      <c r="L1715" s="3" t="s">
        <v>10825</v>
      </c>
      <c r="M1715" s="10" t="str">
        <f ca="1">IFERROR(__xludf.DUMMYFUNCTION("REGEXREPLACE(F755,""\D"", """")"),"#VALUE!")</f>
        <v>#VALUE!</v>
      </c>
    </row>
    <row r="1716" spans="1:13" ht="15.75" customHeight="1">
      <c r="A1716" s="1">
        <v>754</v>
      </c>
      <c r="B1716" s="3">
        <v>755</v>
      </c>
      <c r="C1716" s="3" t="s">
        <v>2096</v>
      </c>
      <c r="D1716" s="3">
        <v>0.13926952331499889</v>
      </c>
      <c r="E1716" s="3">
        <v>0.21160067897673829</v>
      </c>
      <c r="F1716" s="3">
        <v>0.58085808580858089</v>
      </c>
      <c r="G1716" s="3">
        <v>0.11551155115511549</v>
      </c>
      <c r="H1716" s="3">
        <v>0.1122112211221122</v>
      </c>
      <c r="I1716" s="3">
        <v>0.26072607260726072</v>
      </c>
      <c r="J1716" s="3">
        <v>3.053598012262488E-2</v>
      </c>
      <c r="K1716" s="3">
        <v>34241.199999999873</v>
      </c>
      <c r="L1716" s="3" t="s">
        <v>10826</v>
      </c>
      <c r="M1716" s="10" t="str">
        <f ca="1">IFERROR(__xludf.DUMMYFUNCTION("REGEXREPLACE(F756,""\D"", """")"),"#VALUE!")</f>
        <v>#VALUE!</v>
      </c>
    </row>
    <row r="1717" spans="1:13" ht="15.75" customHeight="1">
      <c r="A1717" s="1">
        <v>756</v>
      </c>
      <c r="B1717" s="3">
        <v>757</v>
      </c>
      <c r="C1717" s="3" t="s">
        <v>2101</v>
      </c>
      <c r="D1717" s="3">
        <v>0.23274199548928881</v>
      </c>
      <c r="E1717" s="3">
        <v>0.24445341034485341</v>
      </c>
      <c r="F1717" s="3">
        <v>0.58695652173913049</v>
      </c>
      <c r="G1717" s="3">
        <v>7.7639751552795025E-2</v>
      </c>
      <c r="H1717" s="3">
        <v>0.12732919254658381</v>
      </c>
      <c r="I1717" s="3">
        <v>0.26708074534161491</v>
      </c>
      <c r="J1717" s="3">
        <v>4.465067040303216E-2</v>
      </c>
      <c r="K1717" s="3">
        <v>36643.999999999833</v>
      </c>
      <c r="L1717" s="3" t="s">
        <v>10828</v>
      </c>
      <c r="M1717" s="10" t="str">
        <f ca="1">IFERROR(__xludf.DUMMYFUNCTION("REGEXREPLACE(F758,""\D"", """")"),"#VALUE!")</f>
        <v>#VALUE!</v>
      </c>
    </row>
    <row r="1718" spans="1:13" ht="15.75" customHeight="1">
      <c r="A1718" s="1">
        <v>757</v>
      </c>
      <c r="B1718" s="3">
        <v>758</v>
      </c>
      <c r="C1718" s="3" t="s">
        <v>2103</v>
      </c>
      <c r="D1718" s="3">
        <v>0.13915393189788891</v>
      </c>
      <c r="E1718" s="3">
        <v>0.36242837761083041</v>
      </c>
      <c r="F1718" s="3">
        <v>0.61678832116788318</v>
      </c>
      <c r="G1718" s="3">
        <v>7.6642335766423361E-2</v>
      </c>
      <c r="H1718" s="3">
        <v>9.8540145985401464E-2</v>
      </c>
      <c r="I1718" s="3">
        <v>0.21532846715328471</v>
      </c>
      <c r="J1718" s="3">
        <v>2.28193416532614E-2</v>
      </c>
      <c r="K1718" s="3">
        <v>30677.79999999993</v>
      </c>
      <c r="L1718" s="3" t="s">
        <v>10829</v>
      </c>
      <c r="M1718" s="10" t="str">
        <f ca="1">IFERROR(__xludf.DUMMYFUNCTION("REGEXREPLACE(F759,""\D"", """")"),"#VALUE!")</f>
        <v>#VALUE!</v>
      </c>
    </row>
    <row r="1719" spans="1:13" ht="15.75" customHeight="1">
      <c r="A1719" s="1">
        <v>760</v>
      </c>
      <c r="B1719" s="3">
        <v>761</v>
      </c>
      <c r="C1719" s="3" t="s">
        <v>2112</v>
      </c>
      <c r="D1719" s="3">
        <v>0.16322497878384759</v>
      </c>
      <c r="E1719" s="3">
        <v>0.29230793646542841</v>
      </c>
      <c r="F1719" s="3">
        <v>0.53770491803278686</v>
      </c>
      <c r="G1719" s="3">
        <v>0.1081967213114754</v>
      </c>
      <c r="H1719" s="3">
        <v>0.1114754098360656</v>
      </c>
      <c r="I1719" s="3">
        <v>0.25901639344262289</v>
      </c>
      <c r="J1719" s="3">
        <v>3.4463882275538073E-2</v>
      </c>
      <c r="K1719" s="3">
        <v>34278.399999999878</v>
      </c>
      <c r="L1719" s="3" t="s">
        <v>10832</v>
      </c>
      <c r="M1719" s="10" t="str">
        <f ca="1">IFERROR(__xludf.DUMMYFUNCTION("REGEXREPLACE(F762,""\D"", """")"),"#VALUE!")</f>
        <v>#VALUE!</v>
      </c>
    </row>
    <row r="1720" spans="1:13" ht="15.75" customHeight="1">
      <c r="A1720" s="1">
        <v>761</v>
      </c>
      <c r="B1720" s="3">
        <v>762</v>
      </c>
      <c r="C1720" s="3" t="s">
        <v>2115</v>
      </c>
      <c r="D1720" s="3">
        <v>0.24216418367899481</v>
      </c>
      <c r="E1720" s="3">
        <v>0.52385112181176163</v>
      </c>
      <c r="F1720" s="3">
        <v>0.41269841269841268</v>
      </c>
      <c r="G1720" s="3">
        <v>6.8783068783068779E-2</v>
      </c>
      <c r="H1720" s="3">
        <v>4.2328042328042333E-2</v>
      </c>
      <c r="I1720" s="3">
        <v>0.16402116402116401</v>
      </c>
      <c r="J1720" s="3">
        <v>2.2572482066990501E-2</v>
      </c>
      <c r="K1720" s="3">
        <v>21099.300000000021</v>
      </c>
      <c r="L1720" s="3" t="s">
        <v>10833</v>
      </c>
      <c r="M1720" s="10" t="str">
        <f ca="1">IFERROR(__xludf.DUMMYFUNCTION("REGEXREPLACE(F763,""\D"", """")"),"#VALUE!")</f>
        <v>#VALUE!</v>
      </c>
    </row>
    <row r="1721" spans="1:13" ht="15.75" customHeight="1">
      <c r="A1721" s="1">
        <v>764</v>
      </c>
      <c r="B1721" s="3">
        <v>765</v>
      </c>
      <c r="C1721" s="3" t="s">
        <v>2123</v>
      </c>
      <c r="D1721" s="3">
        <v>0.1852016770784656</v>
      </c>
      <c r="E1721" s="3">
        <v>0.2031011141487071</v>
      </c>
      <c r="F1721" s="3">
        <v>0.55592105263157898</v>
      </c>
      <c r="G1721" s="3">
        <v>0.13815789473684209</v>
      </c>
      <c r="H1721" s="3">
        <v>9.8684210526315791E-2</v>
      </c>
      <c r="I1721" s="3">
        <v>0.27631578947368418</v>
      </c>
      <c r="J1721" s="3">
        <v>4.1752783353629412E-2</v>
      </c>
      <c r="K1721" s="3">
        <v>35923.199999999837</v>
      </c>
      <c r="L1721" s="3" t="s">
        <v>10836</v>
      </c>
      <c r="M1721" s="10" t="str">
        <f ca="1">IFERROR(__xludf.DUMMYFUNCTION("REGEXREPLACE(F766,""\D"", """")"),"#VALUE!")</f>
        <v>#VALUE!</v>
      </c>
    </row>
    <row r="1722" spans="1:13" ht="15.75" customHeight="1">
      <c r="A1722" s="1">
        <v>768</v>
      </c>
      <c r="B1722" s="3">
        <v>769</v>
      </c>
      <c r="C1722" s="3" t="s">
        <v>2136</v>
      </c>
      <c r="D1722" s="3">
        <v>0.16815026160207741</v>
      </c>
      <c r="E1722" s="3">
        <v>0.80191456620428692</v>
      </c>
      <c r="F1722" s="3">
        <v>0.71900826446280997</v>
      </c>
      <c r="G1722" s="3">
        <v>9.0909090909090912E-2</v>
      </c>
      <c r="H1722" s="3">
        <v>3.3057851239669422E-2</v>
      </c>
      <c r="I1722" s="3">
        <v>0.13223140495867769</v>
      </c>
      <c r="J1722" s="3">
        <v>1.5526352354843171E-2</v>
      </c>
      <c r="K1722" s="3">
        <v>11008.70000000003</v>
      </c>
      <c r="L1722" s="3" t="s">
        <v>10840</v>
      </c>
      <c r="M1722" s="10" t="str">
        <f ca="1">IFERROR(__xludf.DUMMYFUNCTION("REGEXREPLACE(F770,""\D"", """")"),"#VALUE!")</f>
        <v>#VALUE!</v>
      </c>
    </row>
    <row r="1723" spans="1:13" ht="15.75" customHeight="1">
      <c r="A1723" s="1">
        <v>769</v>
      </c>
      <c r="B1723" s="3">
        <v>770</v>
      </c>
      <c r="C1723" s="3" t="s">
        <v>2138</v>
      </c>
      <c r="D1723" s="3">
        <v>0.14618380403101211</v>
      </c>
      <c r="E1723" s="3">
        <v>0.28391419186506339</v>
      </c>
      <c r="F1723" s="3">
        <v>0.62735849056603776</v>
      </c>
      <c r="G1723" s="3">
        <v>0.10849056603773589</v>
      </c>
      <c r="H1723" s="3">
        <v>0.10849056603773589</v>
      </c>
      <c r="I1723" s="3">
        <v>0.23113207547169809</v>
      </c>
      <c r="J1723" s="3">
        <v>2.9909538883612991E-2</v>
      </c>
      <c r="K1723" s="3">
        <v>24433.30000000001</v>
      </c>
      <c r="L1723" s="3" t="s">
        <v>10841</v>
      </c>
      <c r="M1723" s="10" t="str">
        <f ca="1">IFERROR(__xludf.DUMMYFUNCTION("REGEXREPLACE(F771,""\D"", """")"),"#VALUE!")</f>
        <v>#VALUE!</v>
      </c>
    </row>
    <row r="1724" spans="1:13" ht="15.75" customHeight="1">
      <c r="A1724" s="1">
        <v>772</v>
      </c>
      <c r="B1724" s="3">
        <v>773</v>
      </c>
      <c r="C1724" s="3" t="s">
        <v>2147</v>
      </c>
      <c r="D1724" s="3">
        <v>0.14314551347256341</v>
      </c>
      <c r="E1724" s="3">
        <v>0.45262363565524211</v>
      </c>
      <c r="F1724" s="3">
        <v>0.49433962264150938</v>
      </c>
      <c r="G1724" s="3">
        <v>7.5471698113207544E-2</v>
      </c>
      <c r="H1724" s="3">
        <v>5.2830188679245292E-2</v>
      </c>
      <c r="I1724" s="3">
        <v>0.16603773584905659</v>
      </c>
      <c r="J1724" s="3">
        <v>1.6588101188877321E-2</v>
      </c>
      <c r="K1724" s="3">
        <v>29192.59999999998</v>
      </c>
      <c r="L1724" s="3" t="s">
        <v>10844</v>
      </c>
      <c r="M1724" s="10" t="str">
        <f ca="1">IFERROR(__xludf.DUMMYFUNCTION("REGEXREPLACE(F774,""\D"", """")"),"#VALUE!")</f>
        <v>#VALUE!</v>
      </c>
    </row>
    <row r="1725" spans="1:13" ht="15.75" customHeight="1">
      <c r="A1725" s="1">
        <v>773</v>
      </c>
      <c r="B1725" s="3">
        <v>774</v>
      </c>
      <c r="C1725" s="3" t="s">
        <v>2149</v>
      </c>
      <c r="D1725" s="3">
        <v>0.18446832253704459</v>
      </c>
      <c r="E1725" s="3">
        <v>0.18355056357097779</v>
      </c>
      <c r="F1725" s="3">
        <v>0.60902255639097747</v>
      </c>
      <c r="G1725" s="3">
        <v>0.112781954887218</v>
      </c>
      <c r="H1725" s="3">
        <v>0.1240601503759398</v>
      </c>
      <c r="I1725" s="3">
        <v>0.28195488721804512</v>
      </c>
      <c r="J1725" s="3">
        <v>4.189336999911776E-2</v>
      </c>
      <c r="K1725" s="3">
        <v>29912.199999999961</v>
      </c>
      <c r="L1725" s="3" t="s">
        <v>10845</v>
      </c>
      <c r="M1725" s="10" t="str">
        <f ca="1">IFERROR(__xludf.DUMMYFUNCTION("REGEXREPLACE(F775,""\D"", """")"),"#VALUE!")</f>
        <v>#VALUE!</v>
      </c>
    </row>
    <row r="1726" spans="1:13" ht="15.75" customHeight="1">
      <c r="A1726" s="1">
        <v>774</v>
      </c>
      <c r="B1726" s="3">
        <v>775</v>
      </c>
      <c r="C1726" s="3" t="s">
        <v>2152</v>
      </c>
      <c r="D1726" s="3">
        <v>0.16468913124840079</v>
      </c>
      <c r="E1726" s="3">
        <v>0.23126769578177531</v>
      </c>
      <c r="F1726" s="3">
        <v>0.59459459459459463</v>
      </c>
      <c r="G1726" s="3">
        <v>0.1021021021021021</v>
      </c>
      <c r="H1726" s="3">
        <v>0.1051051051051051</v>
      </c>
      <c r="I1726" s="3">
        <v>0.25525525525525528</v>
      </c>
      <c r="J1726" s="3">
        <v>3.2812079720535153E-2</v>
      </c>
      <c r="K1726" s="3">
        <v>37543.699999999801</v>
      </c>
      <c r="L1726" s="3" t="s">
        <v>10846</v>
      </c>
      <c r="M1726" s="10" t="str">
        <f ca="1">IFERROR(__xludf.DUMMYFUNCTION("REGEXREPLACE(F776,""\D"", """")"),"#VALUE!")</f>
        <v>#VALUE!</v>
      </c>
    </row>
    <row r="1727" spans="1:13" ht="15.75" customHeight="1">
      <c r="A1727" s="1">
        <v>775</v>
      </c>
      <c r="B1727" s="3">
        <v>776</v>
      </c>
      <c r="C1727" s="3" t="s">
        <v>2155</v>
      </c>
      <c r="D1727" s="3">
        <v>0.2115699874878266</v>
      </c>
      <c r="E1727" s="3">
        <v>0.16857237600449201</v>
      </c>
      <c r="F1727" s="3">
        <v>0.64429530201342278</v>
      </c>
      <c r="G1727" s="3">
        <v>0.1208053691275168</v>
      </c>
      <c r="H1727" s="3">
        <v>0.15436241610738249</v>
      </c>
      <c r="I1727" s="3">
        <v>0.29530201342281881</v>
      </c>
      <c r="J1727" s="3">
        <v>5.4351755286383627E-2</v>
      </c>
      <c r="K1727" s="3">
        <v>17020.300000000021</v>
      </c>
      <c r="L1727" s="3" t="s">
        <v>10847</v>
      </c>
      <c r="M1727" s="10" t="str">
        <f ca="1">IFERROR(__xludf.DUMMYFUNCTION("REGEXREPLACE(F777,""\D"", """")"),"#VALUE!")</f>
        <v>#VALUE!</v>
      </c>
    </row>
    <row r="1728" spans="1:13" ht="15.75" customHeight="1">
      <c r="A1728" s="1">
        <v>776</v>
      </c>
      <c r="B1728" s="3">
        <v>777</v>
      </c>
      <c r="C1728" s="3" t="s">
        <v>2158</v>
      </c>
      <c r="D1728" s="3">
        <v>0.20329284565575861</v>
      </c>
      <c r="E1728" s="3">
        <v>0.2088465494507164</v>
      </c>
      <c r="F1728" s="3">
        <v>0.60256410256410253</v>
      </c>
      <c r="G1728" s="3">
        <v>8.9743589743589744E-2</v>
      </c>
      <c r="H1728" s="3">
        <v>0.108974358974359</v>
      </c>
      <c r="I1728" s="3">
        <v>0.22435897435897439</v>
      </c>
      <c r="J1728" s="3">
        <v>3.6686450564765549E-2</v>
      </c>
      <c r="K1728" s="3">
        <v>16495.90000000002</v>
      </c>
      <c r="L1728" s="3" t="s">
        <v>10848</v>
      </c>
      <c r="M1728" s="10" t="str">
        <f ca="1">IFERROR(__xludf.DUMMYFUNCTION("REGEXREPLACE(F778,""\D"", """")"),"#VALUE!")</f>
        <v>#VALUE!</v>
      </c>
    </row>
    <row r="1729" spans="1:13" ht="15.75" customHeight="1">
      <c r="A1729" s="1">
        <v>777</v>
      </c>
      <c r="B1729" s="3">
        <v>778</v>
      </c>
      <c r="C1729" s="3" t="s">
        <v>2161</v>
      </c>
      <c r="D1729" s="3">
        <v>0.19235337111678971</v>
      </c>
      <c r="E1729" s="3">
        <v>0.26870074199268529</v>
      </c>
      <c r="F1729" s="3">
        <v>0.60933660933660938</v>
      </c>
      <c r="G1729" s="3">
        <v>9.0909090909090912E-2</v>
      </c>
      <c r="H1729" s="3">
        <v>0.12530712530712529</v>
      </c>
      <c r="I1729" s="3">
        <v>0.2383292383292383</v>
      </c>
      <c r="J1729" s="3">
        <v>3.9906354551868972E-2</v>
      </c>
      <c r="K1729" s="3">
        <v>44053.599999999657</v>
      </c>
      <c r="L1729" s="3" t="s">
        <v>10849</v>
      </c>
      <c r="M1729" s="10" t="str">
        <f ca="1">IFERROR(__xludf.DUMMYFUNCTION("REGEXREPLACE(F779,""\D"", """")"),"#VALUE!")</f>
        <v>#VALUE!</v>
      </c>
    </row>
    <row r="1730" spans="1:13" ht="15.75" customHeight="1">
      <c r="A1730" s="1">
        <v>780</v>
      </c>
      <c r="B1730" s="3">
        <v>781</v>
      </c>
      <c r="C1730" s="3" t="s">
        <v>2169</v>
      </c>
      <c r="D1730" s="3">
        <v>0.15949988214560179</v>
      </c>
      <c r="E1730" s="3">
        <v>0.26352372398883572</v>
      </c>
      <c r="F1730" s="3">
        <v>0.66666666666666663</v>
      </c>
      <c r="G1730" s="3">
        <v>0.1714285714285714</v>
      </c>
      <c r="H1730" s="3">
        <v>9.5238095238095233E-2</v>
      </c>
      <c r="I1730" s="3">
        <v>0.27619047619047621</v>
      </c>
      <c r="J1730" s="3">
        <v>3.6951590043080379E-2</v>
      </c>
      <c r="K1730" s="3">
        <v>11169.60000000002</v>
      </c>
      <c r="L1730" s="3" t="s">
        <v>10852</v>
      </c>
      <c r="M1730" s="10" t="str">
        <f ca="1">IFERROR(__xludf.DUMMYFUNCTION("REGEXREPLACE(F782,""\D"", """")"),"#VALUE!")</f>
        <v>#VALUE!</v>
      </c>
    </row>
    <row r="1731" spans="1:13" ht="15.75" customHeight="1">
      <c r="A1731" s="1">
        <v>781</v>
      </c>
      <c r="B1731" s="3">
        <v>782</v>
      </c>
      <c r="C1731" s="3" t="s">
        <v>2172</v>
      </c>
      <c r="D1731" s="3">
        <v>0.1254114695490908</v>
      </c>
      <c r="E1731" s="3">
        <v>0.13753699691411561</v>
      </c>
      <c r="F1731" s="3">
        <v>0.6292134831460674</v>
      </c>
      <c r="G1731" s="3">
        <v>0.1741573033707865</v>
      </c>
      <c r="H1731" s="3">
        <v>0.1292134831460674</v>
      </c>
      <c r="I1731" s="3">
        <v>0.33707865168539319</v>
      </c>
      <c r="J1731" s="3">
        <v>3.5956275524234908E-2</v>
      </c>
      <c r="K1731" s="3">
        <v>20023.90000000002</v>
      </c>
      <c r="L1731" s="3" t="s">
        <v>10853</v>
      </c>
      <c r="M1731" s="10" t="str">
        <f ca="1">IFERROR(__xludf.DUMMYFUNCTION("REGEXREPLACE(F783,""\D"", """")"),"#VALUE!")</f>
        <v>#VALUE!</v>
      </c>
    </row>
    <row r="1732" spans="1:13" ht="15.75" customHeight="1">
      <c r="A1732" s="1">
        <v>789</v>
      </c>
      <c r="B1732" s="3">
        <v>790</v>
      </c>
      <c r="C1732" s="3" t="s">
        <v>2194</v>
      </c>
      <c r="D1732" s="3">
        <v>0.27864873634907139</v>
      </c>
      <c r="E1732" s="3">
        <v>0.18623705244318639</v>
      </c>
      <c r="F1732" s="3">
        <v>0.65048543689320393</v>
      </c>
      <c r="G1732" s="3">
        <v>0.1650485436893204</v>
      </c>
      <c r="H1732" s="3">
        <v>9.7087378640776698E-2</v>
      </c>
      <c r="I1732" s="3">
        <v>0.27184466019417469</v>
      </c>
      <c r="J1732" s="3">
        <v>6.3745523314431563E-2</v>
      </c>
      <c r="K1732" s="3">
        <v>11476.400000000031</v>
      </c>
      <c r="L1732" s="3" t="s">
        <v>10861</v>
      </c>
      <c r="M1732" s="10" t="str">
        <f ca="1">IFERROR(__xludf.DUMMYFUNCTION("REGEXREPLACE(F791,""\D"", """")"),"#VALUE!")</f>
        <v>#VALUE!</v>
      </c>
    </row>
    <row r="1733" spans="1:13" ht="15.75" customHeight="1">
      <c r="A1733" s="1">
        <v>792</v>
      </c>
      <c r="B1733" s="3">
        <v>793</v>
      </c>
      <c r="C1733" s="3" t="s">
        <v>2204</v>
      </c>
      <c r="D1733" s="3">
        <v>0.22112589340346661</v>
      </c>
      <c r="E1733" s="3">
        <v>0.1470395322595876</v>
      </c>
      <c r="F1733" s="3">
        <v>0.57471264367816088</v>
      </c>
      <c r="G1733" s="3">
        <v>4.0229885057471257E-2</v>
      </c>
      <c r="H1733" s="3">
        <v>0.22988505747126439</v>
      </c>
      <c r="I1733" s="3">
        <v>0.31609195402298851</v>
      </c>
      <c r="J1733" s="3">
        <v>4.4303227034137652E-2</v>
      </c>
      <c r="K1733" s="3">
        <v>20005.900000000009</v>
      </c>
      <c r="L1733" s="3" t="s">
        <v>10864</v>
      </c>
      <c r="M1733" s="10" t="str">
        <f ca="1">IFERROR(__xludf.DUMMYFUNCTION("REGEXREPLACE(F794,""\D"", """")"),"#VALUE!")</f>
        <v>#VALUE!</v>
      </c>
    </row>
    <row r="1734" spans="1:13" ht="15.75" customHeight="1">
      <c r="A1734" s="1">
        <v>793</v>
      </c>
      <c r="B1734" s="3">
        <v>794</v>
      </c>
      <c r="C1734" s="3" t="s">
        <v>2207</v>
      </c>
      <c r="D1734" s="3">
        <v>0.14285498385252501</v>
      </c>
      <c r="E1734" s="3">
        <v>0.2411927899295431</v>
      </c>
      <c r="F1734" s="3">
        <v>0.57264957264957261</v>
      </c>
      <c r="G1734" s="3">
        <v>7.6923076923076927E-2</v>
      </c>
      <c r="H1734" s="3">
        <v>0.12820512820512819</v>
      </c>
      <c r="I1734" s="3">
        <v>0.2478632478632479</v>
      </c>
      <c r="J1734" s="3">
        <v>2.521552123804225E-2</v>
      </c>
      <c r="K1734" s="3">
        <v>12944.600000000029</v>
      </c>
      <c r="L1734" s="3" t="s">
        <v>10865</v>
      </c>
      <c r="M1734" s="10" t="str">
        <f ca="1">IFERROR(__xludf.DUMMYFUNCTION("REGEXREPLACE(F795,""\D"", """")"),"#VALUE!")</f>
        <v>#VALUE!</v>
      </c>
    </row>
    <row r="1735" spans="1:13" ht="15.75" customHeight="1">
      <c r="A1735" s="1">
        <v>795</v>
      </c>
      <c r="B1735" s="3">
        <v>796</v>
      </c>
      <c r="C1735" s="3" t="s">
        <v>2212</v>
      </c>
      <c r="D1735" s="3">
        <v>0.2530129585552911</v>
      </c>
      <c r="E1735" s="3">
        <v>0.1545432599178006</v>
      </c>
      <c r="F1735" s="3">
        <v>0.63157894736842102</v>
      </c>
      <c r="G1735" s="3">
        <v>0.13157894736842099</v>
      </c>
      <c r="H1735" s="3">
        <v>0.13157894736842099</v>
      </c>
      <c r="I1735" s="3">
        <v>0.27631578947368418</v>
      </c>
      <c r="J1735" s="3">
        <v>5.8224656581464113E-2</v>
      </c>
      <c r="K1735" s="3">
        <v>8704.6000000000095</v>
      </c>
      <c r="L1735" s="3" t="s">
        <v>10867</v>
      </c>
      <c r="M1735" s="10" t="str">
        <f ca="1">IFERROR(__xludf.DUMMYFUNCTION("REGEXREPLACE(F797,""\D"", """")"),"#VALUE!")</f>
        <v>#VALUE!</v>
      </c>
    </row>
    <row r="1736" spans="1:13" ht="15.75" customHeight="1">
      <c r="A1736" s="1">
        <v>796</v>
      </c>
      <c r="B1736" s="3">
        <v>797</v>
      </c>
      <c r="C1736" s="3" t="s">
        <v>2215</v>
      </c>
      <c r="D1736" s="3">
        <v>0.14916330291826371</v>
      </c>
      <c r="E1736" s="3">
        <v>0.50232791725264014</v>
      </c>
      <c r="F1736" s="3">
        <v>0.51219512195121952</v>
      </c>
      <c r="G1736" s="3">
        <v>7.3170731707317069E-2</v>
      </c>
      <c r="H1736" s="3">
        <v>7.3170731707317069E-2</v>
      </c>
      <c r="I1736" s="3">
        <v>0.18292682926829271</v>
      </c>
      <c r="J1736" s="3">
        <v>1.6270704604037942E-2</v>
      </c>
      <c r="K1736" s="3">
        <v>9270.5000000000091</v>
      </c>
      <c r="L1736" s="3" t="s">
        <v>10868</v>
      </c>
      <c r="M1736" s="10" t="str">
        <f ca="1">IFERROR(__xludf.DUMMYFUNCTION("REGEXREPLACE(F798,""\D"", """")"),"#VALUE!")</f>
        <v>#VALUE!</v>
      </c>
    </row>
    <row r="1737" spans="1:13" ht="15.75" customHeight="1">
      <c r="A1737" s="1">
        <v>797</v>
      </c>
      <c r="B1737" s="3">
        <v>798</v>
      </c>
      <c r="C1737" s="3" t="s">
        <v>2217</v>
      </c>
      <c r="D1737" s="3">
        <v>0.17352178731211829</v>
      </c>
      <c r="E1737" s="3">
        <v>0.26175702778715632</v>
      </c>
      <c r="F1737" s="3">
        <v>0.66850828729281764</v>
      </c>
      <c r="G1737" s="3">
        <v>0.13259668508287289</v>
      </c>
      <c r="H1737" s="3">
        <v>9.3922651933701654E-2</v>
      </c>
      <c r="I1737" s="3">
        <v>0.25966850828729282</v>
      </c>
      <c r="J1737" s="3">
        <v>3.6298137502786827E-2</v>
      </c>
      <c r="K1737" s="3">
        <v>19449.2</v>
      </c>
      <c r="L1737" s="3" t="s">
        <v>10869</v>
      </c>
      <c r="M1737" s="10" t="str">
        <f ca="1">IFERROR(__xludf.DUMMYFUNCTION("REGEXREPLACE(F799,""\D"", """")"),"#VALUE!")</f>
        <v>#VALUE!</v>
      </c>
    </row>
    <row r="1738" spans="1:13" ht="15.75" customHeight="1">
      <c r="A1738" s="1">
        <v>798</v>
      </c>
      <c r="B1738" s="3">
        <v>799</v>
      </c>
      <c r="C1738" s="3" t="s">
        <v>2220</v>
      </c>
      <c r="D1738" s="3">
        <v>0.25525316723240399</v>
      </c>
      <c r="E1738" s="3">
        <v>0.28506218601660221</v>
      </c>
      <c r="F1738" s="3">
        <v>0.52586206896551724</v>
      </c>
      <c r="G1738" s="3">
        <v>7.7586206896551727E-2</v>
      </c>
      <c r="H1738" s="3">
        <v>9.4827586206896547E-2</v>
      </c>
      <c r="I1738" s="3">
        <v>0.2155172413793103</v>
      </c>
      <c r="J1738" s="3">
        <v>3.7511241730755533E-2</v>
      </c>
      <c r="K1738" s="3">
        <v>13196.20000000003</v>
      </c>
      <c r="L1738" s="3" t="s">
        <v>10870</v>
      </c>
      <c r="M1738" s="10" t="str">
        <f ca="1">IFERROR(__xludf.DUMMYFUNCTION("REGEXREPLACE(F800,""\D"", """")"),"#VALUE!")</f>
        <v>#VALUE!</v>
      </c>
    </row>
    <row r="1739" spans="1:13" ht="15.75" customHeight="1">
      <c r="A1739" s="1">
        <v>799</v>
      </c>
      <c r="B1739" s="3">
        <v>800</v>
      </c>
      <c r="C1739" s="3" t="s">
        <v>2222</v>
      </c>
      <c r="D1739" s="3">
        <v>0.17335573376853811</v>
      </c>
      <c r="E1739" s="3">
        <v>0.2108160631632687</v>
      </c>
      <c r="F1739" s="3">
        <v>0.61975028376844499</v>
      </c>
      <c r="G1739" s="3">
        <v>0.1032917139614075</v>
      </c>
      <c r="H1739" s="3">
        <v>0.1180476730987514</v>
      </c>
      <c r="I1739" s="3">
        <v>0.2667423382519864</v>
      </c>
      <c r="J1739" s="3">
        <v>3.7790682593207392E-2</v>
      </c>
      <c r="K1739" s="3">
        <v>97910.600000000122</v>
      </c>
      <c r="L1739" s="3" t="s">
        <v>10871</v>
      </c>
      <c r="M1739" s="10" t="str">
        <f ca="1">IFERROR(__xludf.DUMMYFUNCTION("REGEXREPLACE(F801,""\D"", """")"),"#VALUE!")</f>
        <v>#VALUE!</v>
      </c>
    </row>
    <row r="1740" spans="1:13" ht="15.75" customHeight="1">
      <c r="A1740" s="1">
        <v>801</v>
      </c>
      <c r="B1740" s="3">
        <v>802</v>
      </c>
      <c r="C1740" s="3" t="s">
        <v>2228</v>
      </c>
      <c r="D1740" s="3">
        <v>0.15531540829645629</v>
      </c>
      <c r="E1740" s="3">
        <v>0.23596579185451241</v>
      </c>
      <c r="F1740" s="3">
        <v>0.56428571428571428</v>
      </c>
      <c r="G1740" s="3">
        <v>9.285714285714286E-2</v>
      </c>
      <c r="H1740" s="3">
        <v>0.1142857142857143</v>
      </c>
      <c r="I1740" s="3">
        <v>0.23571428571428571</v>
      </c>
      <c r="J1740" s="3">
        <v>3.0555315782375931E-2</v>
      </c>
      <c r="K1740" s="3">
        <v>31435.099999999929</v>
      </c>
      <c r="L1740" s="3" t="s">
        <v>10873</v>
      </c>
      <c r="M1740" s="10" t="str">
        <f ca="1">IFERROR(__xludf.DUMMYFUNCTION("REGEXREPLACE(F803,""\D"", """")"),"#VALUE!")</f>
        <v>#VALUE!</v>
      </c>
    </row>
    <row r="1741" spans="1:13" ht="15.75" customHeight="1">
      <c r="A1741" s="1">
        <v>802</v>
      </c>
      <c r="B1741" s="3">
        <v>803</v>
      </c>
      <c r="C1741" s="3" t="s">
        <v>2230</v>
      </c>
      <c r="D1741" s="3">
        <v>0.18006404459812839</v>
      </c>
      <c r="E1741" s="3">
        <v>0.24248918660389121</v>
      </c>
      <c r="F1741" s="3">
        <v>0.62311557788944727</v>
      </c>
      <c r="G1741" s="3">
        <v>0.1005025125628141</v>
      </c>
      <c r="H1741" s="3">
        <v>0.15075376884422109</v>
      </c>
      <c r="I1741" s="3">
        <v>0.27638190954773872</v>
      </c>
      <c r="J1741" s="3">
        <v>4.2094799558888271E-2</v>
      </c>
      <c r="K1741" s="3">
        <v>22514.200000000012</v>
      </c>
      <c r="L1741" s="3" t="s">
        <v>10874</v>
      </c>
      <c r="M1741" s="10" t="str">
        <f ca="1">IFERROR(__xludf.DUMMYFUNCTION("REGEXREPLACE(F804,""\D"", """")"),"#VALUE!")</f>
        <v>#VALUE!</v>
      </c>
    </row>
    <row r="1742" spans="1:13" ht="15.75" customHeight="1">
      <c r="A1742" s="1">
        <v>803</v>
      </c>
      <c r="B1742" s="3">
        <v>804</v>
      </c>
      <c r="C1742" s="3" t="s">
        <v>2233</v>
      </c>
      <c r="D1742" s="3">
        <v>0.14557358472894091</v>
      </c>
      <c r="E1742" s="3">
        <v>0.29541989262717322</v>
      </c>
      <c r="F1742" s="3">
        <v>0.59848484848484851</v>
      </c>
      <c r="G1742" s="3">
        <v>0.10606060606060611</v>
      </c>
      <c r="H1742" s="3">
        <v>0.10984848484848481</v>
      </c>
      <c r="I1742" s="3">
        <v>0.24621212121212119</v>
      </c>
      <c r="J1742" s="3">
        <v>2.9982837976864251E-2</v>
      </c>
      <c r="K1742" s="3">
        <v>29200.69999999995</v>
      </c>
      <c r="L1742" s="3" t="s">
        <v>10875</v>
      </c>
      <c r="M1742" s="10" t="str">
        <f ca="1">IFERROR(__xludf.DUMMYFUNCTION("REGEXREPLACE(F805,""\D"", """")"),"#VALUE!")</f>
        <v>#VALUE!</v>
      </c>
    </row>
    <row r="1743" spans="1:13" ht="15.75" customHeight="1">
      <c r="A1743" s="1">
        <v>805</v>
      </c>
      <c r="B1743" s="3">
        <v>806</v>
      </c>
      <c r="C1743" s="3" t="s">
        <v>2239</v>
      </c>
      <c r="D1743" s="3">
        <v>0.1658013803782851</v>
      </c>
      <c r="E1743" s="3">
        <v>0.76562449187088533</v>
      </c>
      <c r="F1743" s="3">
        <v>0.48894348894348888</v>
      </c>
      <c r="G1743" s="3">
        <v>6.3882063882063883E-2</v>
      </c>
      <c r="H1743" s="3">
        <v>4.4226044226044217E-2</v>
      </c>
      <c r="I1743" s="3">
        <v>0.13513513513513509</v>
      </c>
      <c r="J1743" s="3">
        <v>1.653722909954446E-2</v>
      </c>
      <c r="K1743" s="3">
        <v>44535.999999999658</v>
      </c>
      <c r="L1743" s="3" t="s">
        <v>10877</v>
      </c>
      <c r="M1743" s="10" t="str">
        <f ca="1">IFERROR(__xludf.DUMMYFUNCTION("REGEXREPLACE(F807,""\D"", """")"),"#VALUE!")</f>
        <v>#VALUE!</v>
      </c>
    </row>
    <row r="1744" spans="1:13" ht="15.75" customHeight="1">
      <c r="A1744" s="1">
        <v>809</v>
      </c>
      <c r="B1744" s="3">
        <v>810</v>
      </c>
      <c r="C1744" s="3" t="s">
        <v>2250</v>
      </c>
      <c r="D1744" s="3">
        <v>0.14115732496682959</v>
      </c>
      <c r="E1744" s="3">
        <v>0.14646720131958729</v>
      </c>
      <c r="F1744" s="3">
        <v>0.61562499999999998</v>
      </c>
      <c r="G1744" s="3">
        <v>0.12656249999999999</v>
      </c>
      <c r="H1744" s="3">
        <v>0.15468750000000001</v>
      </c>
      <c r="I1744" s="3">
        <v>0.32500000000000001</v>
      </c>
      <c r="J1744" s="3">
        <v>3.8970509939865887E-2</v>
      </c>
      <c r="K1744" s="3">
        <v>73161.79999999977</v>
      </c>
      <c r="L1744" s="3" t="s">
        <v>10881</v>
      </c>
      <c r="M1744" s="10" t="str">
        <f ca="1">IFERROR(__xludf.DUMMYFUNCTION("REGEXREPLACE(F811,""\D"", """")"),"#VALUE!")</f>
        <v>#VALUE!</v>
      </c>
    </row>
    <row r="1745" spans="1:13" ht="15.75" customHeight="1">
      <c r="A1745" s="1">
        <v>810</v>
      </c>
      <c r="B1745" s="3">
        <v>811</v>
      </c>
      <c r="C1745" s="3" t="s">
        <v>2253</v>
      </c>
      <c r="D1745" s="3">
        <v>0.18211554201947039</v>
      </c>
      <c r="E1745" s="3">
        <v>0.26166323579811562</v>
      </c>
      <c r="F1745" s="3">
        <v>0.61710037174721188</v>
      </c>
      <c r="G1745" s="3">
        <v>7.8066914498141265E-2</v>
      </c>
      <c r="H1745" s="3">
        <v>0.1078066914498141</v>
      </c>
      <c r="I1745" s="3">
        <v>0.21561338289962831</v>
      </c>
      <c r="J1745" s="3">
        <v>3.1662092512797918E-2</v>
      </c>
      <c r="K1745" s="3">
        <v>28981.599999999951</v>
      </c>
      <c r="L1745" s="3" t="s">
        <v>10882</v>
      </c>
      <c r="M1745" s="10" t="str">
        <f ca="1">IFERROR(__xludf.DUMMYFUNCTION("REGEXREPLACE(F812,""\D"", """")"),"#VALUE!")</f>
        <v>#VALUE!</v>
      </c>
    </row>
    <row r="1746" spans="1:13" ht="15.75" customHeight="1">
      <c r="A1746" s="1">
        <v>811</v>
      </c>
      <c r="B1746" s="3">
        <v>812</v>
      </c>
      <c r="C1746" s="3" t="s">
        <v>2255</v>
      </c>
      <c r="D1746" s="3">
        <v>0.1785590498402449</v>
      </c>
      <c r="E1746" s="3">
        <v>0.18206185907348221</v>
      </c>
      <c r="F1746" s="3">
        <v>0.63690476190476186</v>
      </c>
      <c r="G1746" s="3">
        <v>0.119047619047619</v>
      </c>
      <c r="H1746" s="3">
        <v>0.125</v>
      </c>
      <c r="I1746" s="3">
        <v>0.26190476190476192</v>
      </c>
      <c r="J1746" s="3">
        <v>4.0891607121486241E-2</v>
      </c>
      <c r="K1746" s="3">
        <v>18092.600000000009</v>
      </c>
      <c r="L1746" s="3" t="s">
        <v>10883</v>
      </c>
      <c r="M1746" s="10" t="str">
        <f ca="1">IFERROR(__xludf.DUMMYFUNCTION("REGEXREPLACE(F813,""\D"", """")"),"#VALUE!")</f>
        <v>#VALUE!</v>
      </c>
    </row>
    <row r="1747" spans="1:13" ht="15.75" customHeight="1">
      <c r="A1747" s="1">
        <v>817</v>
      </c>
      <c r="B1747" s="3">
        <v>818</v>
      </c>
      <c r="C1747" s="3" t="s">
        <v>2275</v>
      </c>
      <c r="D1747" s="3">
        <v>0.23059083726651941</v>
      </c>
      <c r="E1747" s="3">
        <v>0.53905969603014681</v>
      </c>
      <c r="F1747" s="3">
        <v>0.47727272727272729</v>
      </c>
      <c r="G1747" s="3">
        <v>6.25E-2</v>
      </c>
      <c r="H1747" s="3">
        <v>5.113636363636364E-2</v>
      </c>
      <c r="I1747" s="3">
        <v>0.16477272727272729</v>
      </c>
      <c r="J1747" s="3">
        <v>2.2063385414786849E-2</v>
      </c>
      <c r="K1747" s="3">
        <v>19915.000000000018</v>
      </c>
      <c r="L1747" s="3" t="s">
        <v>10889</v>
      </c>
      <c r="M1747" s="10" t="str">
        <f ca="1">IFERROR(__xludf.DUMMYFUNCTION("REGEXREPLACE(F819,""\D"", """")"),"#VALUE!")</f>
        <v>#VALUE!</v>
      </c>
    </row>
    <row r="1748" spans="1:13" ht="15.75" customHeight="1">
      <c r="A1748" s="1">
        <v>820</v>
      </c>
      <c r="B1748" s="3">
        <v>821</v>
      </c>
      <c r="C1748" s="3" t="s">
        <v>2285</v>
      </c>
      <c r="D1748" s="3">
        <v>0.1212020936058812</v>
      </c>
      <c r="E1748" s="3">
        <v>0.35220796875846988</v>
      </c>
      <c r="F1748" s="3">
        <v>0.64117647058823535</v>
      </c>
      <c r="G1748" s="3">
        <v>6.4705882352941183E-2</v>
      </c>
      <c r="H1748" s="3">
        <v>8.2352941176470587E-2</v>
      </c>
      <c r="I1748" s="3">
        <v>0.20588235294117649</v>
      </c>
      <c r="J1748" s="3">
        <v>1.563512105757622E-2</v>
      </c>
      <c r="K1748" s="3">
        <v>17436.10000000002</v>
      </c>
      <c r="L1748" s="3" t="s">
        <v>10892</v>
      </c>
      <c r="M1748" s="10" t="str">
        <f ca="1">IFERROR(__xludf.DUMMYFUNCTION("REGEXREPLACE(F822,""\D"", """")"),"#VALUE!")</f>
        <v>#VALUE!</v>
      </c>
    </row>
    <row r="1749" spans="1:13" ht="15.75" customHeight="1">
      <c r="A1749" s="1">
        <v>821</v>
      </c>
      <c r="B1749" s="3">
        <v>822</v>
      </c>
      <c r="C1749" s="3" t="s">
        <v>2288</v>
      </c>
      <c r="D1749" s="3">
        <v>0.17455580330749021</v>
      </c>
      <c r="E1749" s="3">
        <v>0.15972479090149799</v>
      </c>
      <c r="F1749" s="3">
        <v>0.61864406779661019</v>
      </c>
      <c r="G1749" s="3">
        <v>0.1271186440677966</v>
      </c>
      <c r="H1749" s="3">
        <v>0.14830508474576271</v>
      </c>
      <c r="I1749" s="3">
        <v>0.3135593220338983</v>
      </c>
      <c r="J1749" s="3">
        <v>4.6179131940460118E-2</v>
      </c>
      <c r="K1749" s="3">
        <v>26645.89999999998</v>
      </c>
      <c r="L1749" s="3" t="s">
        <v>10893</v>
      </c>
      <c r="M1749" s="10" t="str">
        <f ca="1">IFERROR(__xludf.DUMMYFUNCTION("REGEXREPLACE(F823,""\D"", """")"),"#VALUE!")</f>
        <v>#VALUE!</v>
      </c>
    </row>
    <row r="1750" spans="1:13" ht="15.75" customHeight="1">
      <c r="A1750" s="1">
        <v>824</v>
      </c>
      <c r="B1750" s="3">
        <v>825</v>
      </c>
      <c r="C1750" s="3" t="s">
        <v>2297</v>
      </c>
      <c r="D1750" s="3">
        <v>0.12546863786499579</v>
      </c>
      <c r="E1750" s="3">
        <v>0.71884144721524434</v>
      </c>
      <c r="F1750" s="3">
        <v>0.49013157894736842</v>
      </c>
      <c r="G1750" s="3">
        <v>6.25E-2</v>
      </c>
      <c r="H1750" s="3">
        <v>3.6184210526315791E-2</v>
      </c>
      <c r="I1750" s="3">
        <v>0.13157894736842099</v>
      </c>
      <c r="J1750" s="3">
        <v>1.091252464383463E-2</v>
      </c>
      <c r="K1750" s="3">
        <v>33707.199999999888</v>
      </c>
      <c r="L1750" s="3" t="s">
        <v>10896</v>
      </c>
      <c r="M1750" s="10" t="str">
        <f ca="1">IFERROR(__xludf.DUMMYFUNCTION("REGEXREPLACE(F826,""\D"", """")"),"#VALUE!")</f>
        <v>#VALUE!</v>
      </c>
    </row>
    <row r="1751" spans="1:13" ht="15.75" customHeight="1">
      <c r="A1751" s="1">
        <v>825</v>
      </c>
      <c r="B1751" s="3">
        <v>826</v>
      </c>
      <c r="C1751" s="3" t="s">
        <v>2299</v>
      </c>
      <c r="D1751" s="3">
        <v>0.15912191161489561</v>
      </c>
      <c r="E1751" s="3">
        <v>0.42470619103416701</v>
      </c>
      <c r="F1751" s="3">
        <v>0.4963855421686747</v>
      </c>
      <c r="G1751" s="3">
        <v>8.91566265060241E-2</v>
      </c>
      <c r="H1751" s="3">
        <v>8.91566265060241E-2</v>
      </c>
      <c r="I1751" s="3">
        <v>0.21445783132530119</v>
      </c>
      <c r="J1751" s="3">
        <v>2.73105299828343E-2</v>
      </c>
      <c r="K1751" s="3">
        <v>47431.699999999633</v>
      </c>
      <c r="L1751" s="3" t="s">
        <v>10897</v>
      </c>
      <c r="M1751" s="10" t="str">
        <f ca="1">IFERROR(__xludf.DUMMYFUNCTION("REGEXREPLACE(F827,""\D"", """")"),"#VALUE!")</f>
        <v>#VALUE!</v>
      </c>
    </row>
    <row r="1752" spans="1:13" ht="15.75" customHeight="1">
      <c r="A1752" s="1">
        <v>827</v>
      </c>
      <c r="B1752" s="3">
        <v>828</v>
      </c>
      <c r="C1752" s="3" t="s">
        <v>2304</v>
      </c>
      <c r="D1752" s="3">
        <v>0.1119970756741573</v>
      </c>
      <c r="E1752" s="3">
        <v>0.1712099046722321</v>
      </c>
      <c r="F1752" s="3">
        <v>0.57203389830508478</v>
      </c>
      <c r="G1752" s="3">
        <v>0.1271186440677966</v>
      </c>
      <c r="H1752" s="3">
        <v>0.1228813559322034</v>
      </c>
      <c r="I1752" s="3">
        <v>0.32203389830508472</v>
      </c>
      <c r="J1752" s="3">
        <v>2.682443501940085E-2</v>
      </c>
      <c r="K1752" s="3">
        <v>26808.599999999991</v>
      </c>
      <c r="L1752" s="3" t="s">
        <v>10899</v>
      </c>
      <c r="M1752" s="10" t="str">
        <f ca="1">IFERROR(__xludf.DUMMYFUNCTION("REGEXREPLACE(F829,""\D"", """")"),"#VALUE!")</f>
        <v>#VALUE!</v>
      </c>
    </row>
    <row r="1753" spans="1:13" ht="15.75" customHeight="1">
      <c r="A1753" s="1">
        <v>830</v>
      </c>
      <c r="B1753" s="3">
        <v>831</v>
      </c>
      <c r="C1753" s="3" t="s">
        <v>2313</v>
      </c>
      <c r="D1753" s="3">
        <v>0.14170319025168279</v>
      </c>
      <c r="E1753" s="3">
        <v>0.18811563894762359</v>
      </c>
      <c r="F1753" s="3">
        <v>0.6142433234421365</v>
      </c>
      <c r="G1753" s="3">
        <v>0.12759643916913949</v>
      </c>
      <c r="H1753" s="3">
        <v>0.14243323442136499</v>
      </c>
      <c r="I1753" s="3">
        <v>0.32047477744807118</v>
      </c>
      <c r="J1753" s="3">
        <v>3.7208098966126438E-2</v>
      </c>
      <c r="K1753" s="3">
        <v>37673.299999999777</v>
      </c>
      <c r="L1753" s="3" t="s">
        <v>10902</v>
      </c>
      <c r="M1753" s="10" t="str">
        <f ca="1">IFERROR(__xludf.DUMMYFUNCTION("REGEXREPLACE(F832,""\D"", """")"),"#VALUE!")</f>
        <v>#VALUE!</v>
      </c>
    </row>
    <row r="1754" spans="1:13" ht="15.75" customHeight="1">
      <c r="A1754" s="1">
        <v>831</v>
      </c>
      <c r="B1754" s="3">
        <v>832</v>
      </c>
      <c r="C1754" s="3" t="s">
        <v>2316</v>
      </c>
      <c r="D1754" s="3">
        <v>0.22328656214203249</v>
      </c>
      <c r="E1754" s="3">
        <v>0.42470601958108728</v>
      </c>
      <c r="F1754" s="3">
        <v>0.53420195439739415</v>
      </c>
      <c r="G1754" s="3">
        <v>7.8175895765472306E-2</v>
      </c>
      <c r="H1754" s="3">
        <v>8.4690553745928335E-2</v>
      </c>
      <c r="I1754" s="3">
        <v>0.1921824104234528</v>
      </c>
      <c r="J1754" s="3">
        <v>3.4271036483177537E-2</v>
      </c>
      <c r="K1754" s="3">
        <v>32613.699999999892</v>
      </c>
      <c r="L1754" s="3" t="s">
        <v>10903</v>
      </c>
      <c r="M1754" s="10" t="str">
        <f ca="1">IFERROR(__xludf.DUMMYFUNCTION("REGEXREPLACE(F833,""\D"", """")"),"#VALUE!")</f>
        <v>#VALUE!</v>
      </c>
    </row>
    <row r="1755" spans="1:13" ht="15.75" customHeight="1">
      <c r="A1755" s="1">
        <v>832</v>
      </c>
      <c r="B1755" s="3">
        <v>833</v>
      </c>
      <c r="C1755" s="3" t="s">
        <v>2319</v>
      </c>
      <c r="D1755" s="3">
        <v>0.18376263458384551</v>
      </c>
      <c r="E1755" s="3">
        <v>0.59556679982437355</v>
      </c>
      <c r="F1755" s="3">
        <v>0.49</v>
      </c>
      <c r="G1755" s="3">
        <v>6.6000000000000003E-2</v>
      </c>
      <c r="H1755" s="3">
        <v>7.1999999999999995E-2</v>
      </c>
      <c r="I1755" s="3">
        <v>0.16600000000000001</v>
      </c>
      <c r="J1755" s="3">
        <v>2.4261603327585441E-2</v>
      </c>
      <c r="K1755" s="3">
        <v>55034.499999999469</v>
      </c>
      <c r="L1755" s="3" t="s">
        <v>10904</v>
      </c>
      <c r="M1755" s="10" t="str">
        <f ca="1">IFERROR(__xludf.DUMMYFUNCTION("REGEXREPLACE(F834,""\D"", """")"),"#VALUE!")</f>
        <v>#VALUE!</v>
      </c>
    </row>
    <row r="1756" spans="1:13" ht="15.75" customHeight="1">
      <c r="A1756" s="1">
        <v>835</v>
      </c>
      <c r="B1756" s="3">
        <v>836</v>
      </c>
      <c r="C1756" s="3" t="s">
        <v>2328</v>
      </c>
      <c r="D1756" s="3">
        <v>0.21645530679859529</v>
      </c>
      <c r="E1756" s="3">
        <v>0.27907082947480938</v>
      </c>
      <c r="F1756" s="3">
        <v>0.49305555555555558</v>
      </c>
      <c r="G1756" s="3">
        <v>8.3333333333333329E-2</v>
      </c>
      <c r="H1756" s="3">
        <v>0.1388888888888889</v>
      </c>
      <c r="I1756" s="3">
        <v>0.25</v>
      </c>
      <c r="J1756" s="3">
        <v>4.2814232740791533E-2</v>
      </c>
      <c r="K1756" s="3">
        <v>17272.300000000021</v>
      </c>
      <c r="L1756" s="3" t="s">
        <v>10907</v>
      </c>
      <c r="M1756" s="10" t="str">
        <f ca="1">IFERROR(__xludf.DUMMYFUNCTION("REGEXREPLACE(F837,""\D"", """")"),"#VALUE!")</f>
        <v>#VALUE!</v>
      </c>
    </row>
    <row r="1757" spans="1:13" ht="15.75" customHeight="1">
      <c r="A1757" s="1">
        <v>836</v>
      </c>
      <c r="B1757" s="3">
        <v>837</v>
      </c>
      <c r="C1757" s="3" t="s">
        <v>2330</v>
      </c>
      <c r="D1757" s="3">
        <v>0.19215807347232039</v>
      </c>
      <c r="E1757" s="3">
        <v>0.92400738553208928</v>
      </c>
      <c r="F1757" s="3">
        <v>0.53132832080200498</v>
      </c>
      <c r="G1757" s="3">
        <v>4.2606516290726808E-2</v>
      </c>
      <c r="H1757" s="3">
        <v>3.007518796992481E-2</v>
      </c>
      <c r="I1757" s="3">
        <v>0.1102756892230576</v>
      </c>
      <c r="J1757" s="3">
        <v>1.2338880497602501E-2</v>
      </c>
      <c r="K1757" s="3">
        <v>41549.599999999693</v>
      </c>
      <c r="L1757" s="3" t="s">
        <v>10908</v>
      </c>
      <c r="M1757" s="10" t="str">
        <f ca="1">IFERROR(__xludf.DUMMYFUNCTION("REGEXREPLACE(F838,""\D"", """")"),"#VALUE!")</f>
        <v>#VALUE!</v>
      </c>
    </row>
    <row r="1758" spans="1:13" ht="15.75" customHeight="1">
      <c r="A1758" s="1">
        <v>837</v>
      </c>
      <c r="B1758" s="3">
        <v>838</v>
      </c>
      <c r="C1758" s="3" t="s">
        <v>2332</v>
      </c>
      <c r="D1758" s="3">
        <v>0.1748908349430057</v>
      </c>
      <c r="E1758" s="3">
        <v>0.15991904838572379</v>
      </c>
      <c r="F1758" s="3">
        <v>0.59150326797385622</v>
      </c>
      <c r="G1758" s="3">
        <v>0.1111111111111111</v>
      </c>
      <c r="H1758" s="3">
        <v>0.1241830065359477</v>
      </c>
      <c r="I1758" s="3">
        <v>0.27777777777777779</v>
      </c>
      <c r="J1758" s="3">
        <v>3.9648161903542763E-2</v>
      </c>
      <c r="K1758" s="3">
        <v>35145.099999999853</v>
      </c>
      <c r="L1758" s="3" t="s">
        <v>10909</v>
      </c>
      <c r="M1758" s="10" t="str">
        <f ca="1">IFERROR(__xludf.DUMMYFUNCTION("REGEXREPLACE(F839,""\D"", """")"),"#VALUE!")</f>
        <v>#VALUE!</v>
      </c>
    </row>
    <row r="1759" spans="1:13" ht="15.75" customHeight="1">
      <c r="A1759" s="1">
        <v>838</v>
      </c>
      <c r="B1759" s="3">
        <v>839</v>
      </c>
      <c r="C1759" s="3" t="s">
        <v>2334</v>
      </c>
      <c r="D1759" s="3">
        <v>0.1829851225936526</v>
      </c>
      <c r="E1759" s="3">
        <v>0.19150003517730571</v>
      </c>
      <c r="F1759" s="3">
        <v>0.55311355311355315</v>
      </c>
      <c r="G1759" s="3">
        <v>0.1391941391941392</v>
      </c>
      <c r="H1759" s="3">
        <v>0.12087912087912089</v>
      </c>
      <c r="I1759" s="3">
        <v>0.29304029304029311</v>
      </c>
      <c r="J1759" s="3">
        <v>4.5846764968255169E-2</v>
      </c>
      <c r="K1759" s="3">
        <v>32285.99999999992</v>
      </c>
      <c r="L1759" s="3" t="s">
        <v>10910</v>
      </c>
      <c r="M1759" s="10" t="str">
        <f ca="1">IFERROR(__xludf.DUMMYFUNCTION("REGEXREPLACE(F840,""\D"", """")"),"#VALUE!")</f>
        <v>#VALUE!</v>
      </c>
    </row>
    <row r="1760" spans="1:13" ht="15.75" customHeight="1">
      <c r="A1760" s="1">
        <v>839</v>
      </c>
      <c r="B1760" s="3">
        <v>840</v>
      </c>
      <c r="C1760" s="3" t="s">
        <v>2337</v>
      </c>
      <c r="D1760" s="3">
        <v>0.28338421912743011</v>
      </c>
      <c r="E1760" s="3">
        <v>0.57989016693026529</v>
      </c>
      <c r="F1760" s="3">
        <v>0.49655172413793103</v>
      </c>
      <c r="G1760" s="3">
        <v>7.586206896551724E-2</v>
      </c>
      <c r="H1760" s="3">
        <v>5.5172413793103448E-2</v>
      </c>
      <c r="I1760" s="3">
        <v>0.16551724137931029</v>
      </c>
      <c r="J1760" s="3">
        <v>3.0923945701171351E-2</v>
      </c>
      <c r="K1760" s="3">
        <v>16504.20000000003</v>
      </c>
      <c r="L1760" s="3" t="s">
        <v>10911</v>
      </c>
      <c r="M1760" s="10" t="str">
        <f ca="1">IFERROR(__xludf.DUMMYFUNCTION("REGEXREPLACE(F841,""\D"", """")"),"#VALUE!")</f>
        <v>#VALUE!</v>
      </c>
    </row>
    <row r="1761" spans="1:13" ht="15.75" customHeight="1">
      <c r="A1761" s="1">
        <v>840</v>
      </c>
      <c r="B1761" s="3">
        <v>841</v>
      </c>
      <c r="C1761" s="3" t="s">
        <v>2340</v>
      </c>
      <c r="D1761" s="3">
        <v>0.12459723409606829</v>
      </c>
      <c r="E1761" s="3">
        <v>0.17907471746806891</v>
      </c>
      <c r="F1761" s="3">
        <v>0.60220994475138123</v>
      </c>
      <c r="G1761" s="3">
        <v>0.1546961325966851</v>
      </c>
      <c r="H1761" s="3">
        <v>0.11602209944751379</v>
      </c>
      <c r="I1761" s="3">
        <v>0.31491712707182318</v>
      </c>
      <c r="J1761" s="3">
        <v>3.1709742835917973E-2</v>
      </c>
      <c r="K1761" s="3">
        <v>20348.500000000011</v>
      </c>
      <c r="L1761" s="3" t="s">
        <v>10912</v>
      </c>
      <c r="M1761" s="10" t="str">
        <f ca="1">IFERROR(__xludf.DUMMYFUNCTION("REGEXREPLACE(F842,""\D"", """")"),"#VALUE!")</f>
        <v>#VALUE!</v>
      </c>
    </row>
    <row r="1762" spans="1:13" ht="15.75" customHeight="1">
      <c r="A1762" s="1">
        <v>842</v>
      </c>
      <c r="B1762" s="3">
        <v>843</v>
      </c>
      <c r="C1762" s="3" t="s">
        <v>2345</v>
      </c>
      <c r="D1762" s="3">
        <v>0.18242304327864811</v>
      </c>
      <c r="E1762" s="3">
        <v>0.51486333195510858</v>
      </c>
      <c r="F1762" s="3">
        <v>0.48444444444444451</v>
      </c>
      <c r="G1762" s="3">
        <v>7.1111111111111111E-2</v>
      </c>
      <c r="H1762" s="3">
        <v>5.3333333333333337E-2</v>
      </c>
      <c r="I1762" s="3">
        <v>0.16444444444444439</v>
      </c>
      <c r="J1762" s="3">
        <v>2.0115428699322251E-2</v>
      </c>
      <c r="K1762" s="3">
        <v>25165.100000000009</v>
      </c>
      <c r="L1762" s="3" t="s">
        <v>10914</v>
      </c>
      <c r="M1762" s="10" t="str">
        <f ca="1">IFERROR(__xludf.DUMMYFUNCTION("REGEXREPLACE(F844,""\D"", """")"),"#VALUE!")</f>
        <v>#VALUE!</v>
      </c>
    </row>
    <row r="1763" spans="1:13" ht="15.75" customHeight="1">
      <c r="A1763" s="1">
        <v>843</v>
      </c>
      <c r="B1763" s="3">
        <v>844</v>
      </c>
      <c r="C1763" s="3" t="s">
        <v>2347</v>
      </c>
      <c r="D1763" s="3">
        <v>0.16726358500908739</v>
      </c>
      <c r="E1763" s="3">
        <v>0.52484303403406285</v>
      </c>
      <c r="F1763" s="3">
        <v>0.51428571428571423</v>
      </c>
      <c r="G1763" s="3">
        <v>6.7857142857142852E-2</v>
      </c>
      <c r="H1763" s="3">
        <v>5.3571428571428568E-2</v>
      </c>
      <c r="I1763" s="3">
        <v>0.1607142857142857</v>
      </c>
      <c r="J1763" s="3">
        <v>1.8421168369179289E-2</v>
      </c>
      <c r="K1763" s="3">
        <v>30779.49999999992</v>
      </c>
      <c r="L1763" s="3" t="s">
        <v>10915</v>
      </c>
      <c r="M1763" s="10" t="str">
        <f ca="1">IFERROR(__xludf.DUMMYFUNCTION("REGEXREPLACE(F845,""\D"", """")"),"#VALUE!")</f>
        <v>#VALUE!</v>
      </c>
    </row>
    <row r="1764" spans="1:13" ht="15.75" customHeight="1">
      <c r="A1764" s="1">
        <v>845</v>
      </c>
      <c r="B1764" s="3">
        <v>846</v>
      </c>
      <c r="C1764" s="3" t="s">
        <v>2352</v>
      </c>
      <c r="D1764" s="3">
        <v>0.16403906637610699</v>
      </c>
      <c r="E1764" s="3">
        <v>0.16513135805862469</v>
      </c>
      <c r="F1764" s="3">
        <v>0.62096774193548387</v>
      </c>
      <c r="G1764" s="3">
        <v>0.1290322580645161</v>
      </c>
      <c r="H1764" s="3">
        <v>0.1370967741935484</v>
      </c>
      <c r="I1764" s="3">
        <v>0.29435483870967738</v>
      </c>
      <c r="J1764" s="3">
        <v>4.2052521477801537E-2</v>
      </c>
      <c r="K1764" s="3">
        <v>27731.999999999971</v>
      </c>
      <c r="L1764" s="3" t="s">
        <v>10917</v>
      </c>
      <c r="M1764" s="10" t="str">
        <f ca="1">IFERROR(__xludf.DUMMYFUNCTION("REGEXREPLACE(F847,""\D"", """")"),"#VALUE!")</f>
        <v>#VALUE!</v>
      </c>
    </row>
    <row r="1765" spans="1:13" ht="15.75" customHeight="1">
      <c r="A1765" s="1">
        <v>847</v>
      </c>
      <c r="B1765" s="3">
        <v>848</v>
      </c>
      <c r="C1765" s="3" t="s">
        <v>2358</v>
      </c>
      <c r="D1765" s="3">
        <v>0.19775037735455259</v>
      </c>
      <c r="E1765" s="3">
        <v>0.16509653583167069</v>
      </c>
      <c r="F1765" s="3">
        <v>0.58415841584158412</v>
      </c>
      <c r="G1765" s="3">
        <v>5.9405940594059403E-2</v>
      </c>
      <c r="H1765" s="3">
        <v>0.17821782178217821</v>
      </c>
      <c r="I1765" s="3">
        <v>0.28712871287128711</v>
      </c>
      <c r="J1765" s="3">
        <v>3.676991651910555E-2</v>
      </c>
      <c r="K1765" s="3">
        <v>11282.50000000002</v>
      </c>
      <c r="L1765" s="3" t="s">
        <v>10919</v>
      </c>
      <c r="M1765" s="10" t="str">
        <f ca="1">IFERROR(__xludf.DUMMYFUNCTION("REGEXREPLACE(F849,""\D"", """")"),"#VALUE!")</f>
        <v>#VALUE!</v>
      </c>
    </row>
    <row r="1766" spans="1:13" ht="15.75" customHeight="1">
      <c r="A1766" s="1">
        <v>849</v>
      </c>
      <c r="B1766" s="3">
        <v>850</v>
      </c>
      <c r="C1766" s="3" t="s">
        <v>2364</v>
      </c>
      <c r="D1766" s="3">
        <v>0.15469542099071029</v>
      </c>
      <c r="E1766" s="3">
        <v>0.36668419525205648</v>
      </c>
      <c r="F1766" s="3">
        <v>0.5611510791366906</v>
      </c>
      <c r="G1766" s="3">
        <v>0.1151079136690648</v>
      </c>
      <c r="H1766" s="3">
        <v>9.3525179856115109E-2</v>
      </c>
      <c r="I1766" s="3">
        <v>0.23741007194244601</v>
      </c>
      <c r="J1766" s="3">
        <v>2.9128514207757292E-2</v>
      </c>
      <c r="K1766" s="3">
        <v>16225.500000000029</v>
      </c>
      <c r="L1766" s="3" t="s">
        <v>10921</v>
      </c>
      <c r="M1766" s="10" t="str">
        <f ca="1">IFERROR(__xludf.DUMMYFUNCTION("REGEXREPLACE(F851,""\D"", """")"),"#VALUE!")</f>
        <v>#VALUE!</v>
      </c>
    </row>
    <row r="1767" spans="1:13" ht="15.75" customHeight="1">
      <c r="A1767" s="1">
        <v>850</v>
      </c>
      <c r="B1767" s="3">
        <v>851</v>
      </c>
      <c r="C1767" s="3" t="s">
        <v>2366</v>
      </c>
      <c r="D1767" s="3">
        <v>0.20777155708708239</v>
      </c>
      <c r="E1767" s="3">
        <v>0.31397344515036057</v>
      </c>
      <c r="F1767" s="3">
        <v>0.53937947494033411</v>
      </c>
      <c r="G1767" s="3">
        <v>0.1002386634844869</v>
      </c>
      <c r="H1767" s="3">
        <v>8.3532219570405727E-2</v>
      </c>
      <c r="I1767" s="3">
        <v>0.24105011933174231</v>
      </c>
      <c r="J1767" s="3">
        <v>3.6703290425820052E-2</v>
      </c>
      <c r="K1767" s="3">
        <v>47940.599999999598</v>
      </c>
      <c r="L1767" s="3" t="s">
        <v>10922</v>
      </c>
      <c r="M1767" s="10" t="str">
        <f ca="1">IFERROR(__xludf.DUMMYFUNCTION("REGEXREPLACE(F852,""\D"", """")"),"#VALUE!")</f>
        <v>#VALUE!</v>
      </c>
    </row>
    <row r="1768" spans="1:13" ht="15.75" customHeight="1">
      <c r="A1768" s="1">
        <v>851</v>
      </c>
      <c r="B1768" s="3">
        <v>852</v>
      </c>
      <c r="C1768" s="3" t="s">
        <v>2368</v>
      </c>
      <c r="D1768" s="3">
        <v>0.2165962830993084</v>
      </c>
      <c r="E1768" s="3">
        <v>0.2189134681849885</v>
      </c>
      <c r="F1768" s="3">
        <v>0.60227272727272729</v>
      </c>
      <c r="G1768" s="3">
        <v>0.10227272727272731</v>
      </c>
      <c r="H1768" s="3">
        <v>0.14772727272727271</v>
      </c>
      <c r="I1768" s="3">
        <v>0.27272727272727271</v>
      </c>
      <c r="J1768" s="3">
        <v>5.0188869771867588E-2</v>
      </c>
      <c r="K1768" s="3">
        <v>20187.900000000009</v>
      </c>
      <c r="L1768" s="3" t="s">
        <v>10923</v>
      </c>
      <c r="M1768" s="10" t="str">
        <f ca="1">IFERROR(__xludf.DUMMYFUNCTION("REGEXREPLACE(F853,""\D"", """")"),"#VALUE!")</f>
        <v>#VALUE!</v>
      </c>
    </row>
    <row r="1769" spans="1:13" ht="15.75" customHeight="1">
      <c r="A1769" s="1">
        <v>853</v>
      </c>
      <c r="B1769" s="3">
        <v>854</v>
      </c>
      <c r="C1769" s="3" t="s">
        <v>2373</v>
      </c>
      <c r="D1769" s="3">
        <v>0.14880198168277339</v>
      </c>
      <c r="E1769" s="3">
        <v>0.59617700441105714</v>
      </c>
      <c r="F1769" s="3">
        <v>0.48529411764705882</v>
      </c>
      <c r="G1769" s="3">
        <v>6.8627450980392163E-2</v>
      </c>
      <c r="H1769" s="3">
        <v>5.3921568627450983E-2</v>
      </c>
      <c r="I1769" s="3">
        <v>0.1470588235294118</v>
      </c>
      <c r="J1769" s="3">
        <v>1.59372609555531E-2</v>
      </c>
      <c r="K1769" s="3">
        <v>22595.60000000002</v>
      </c>
      <c r="L1769" s="3" t="s">
        <v>10925</v>
      </c>
      <c r="M1769" s="10" t="str">
        <f ca="1">IFERROR(__xludf.DUMMYFUNCTION("REGEXREPLACE(F855,""\D"", """")"),"#VALUE!")</f>
        <v>#VALUE!</v>
      </c>
    </row>
    <row r="1770" spans="1:13" ht="15.75" customHeight="1">
      <c r="A1770" s="1">
        <v>854</v>
      </c>
      <c r="B1770" s="3">
        <v>855</v>
      </c>
      <c r="C1770" s="3" t="s">
        <v>2375</v>
      </c>
      <c r="D1770" s="3">
        <v>0.19854737567353739</v>
      </c>
      <c r="E1770" s="3">
        <v>0.5204532274947079</v>
      </c>
      <c r="F1770" s="3">
        <v>0.51162790697674421</v>
      </c>
      <c r="G1770" s="3">
        <v>6.6860465116279064E-2</v>
      </c>
      <c r="H1770" s="3">
        <v>6.9767441860465115E-2</v>
      </c>
      <c r="I1770" s="3">
        <v>0.17732558139534879</v>
      </c>
      <c r="J1770" s="3">
        <v>2.6272662151853272E-2</v>
      </c>
      <c r="K1770" s="3">
        <v>77388.899999999718</v>
      </c>
      <c r="L1770" s="3" t="s">
        <v>10926</v>
      </c>
      <c r="M1770" s="10" t="str">
        <f ca="1">IFERROR(__xludf.DUMMYFUNCTION("REGEXREPLACE(F856,""\D"", """")"),"#VALUE!")</f>
        <v>#VALUE!</v>
      </c>
    </row>
    <row r="1771" spans="1:13" ht="15.75" customHeight="1">
      <c r="A1771" s="1">
        <v>857</v>
      </c>
      <c r="B1771" s="3">
        <v>858</v>
      </c>
      <c r="C1771" s="3" t="s">
        <v>2384</v>
      </c>
      <c r="D1771" s="3">
        <v>0.19578056800610641</v>
      </c>
      <c r="E1771" s="3">
        <v>0.39486538315892389</v>
      </c>
      <c r="F1771" s="3">
        <v>0.55252918287937747</v>
      </c>
      <c r="G1771" s="3">
        <v>8.171206225680934E-2</v>
      </c>
      <c r="H1771" s="3">
        <v>7.7821011673151752E-2</v>
      </c>
      <c r="I1771" s="3">
        <v>0.1867704280155642</v>
      </c>
      <c r="J1771" s="3">
        <v>2.9035413920550049E-2</v>
      </c>
      <c r="K1771" s="3">
        <v>28374.899999999969</v>
      </c>
      <c r="L1771" s="3" t="s">
        <v>10929</v>
      </c>
      <c r="M1771" s="10" t="str">
        <f ca="1">IFERROR(__xludf.DUMMYFUNCTION("REGEXREPLACE(F859,""\D"", """")"),"#VALUE!")</f>
        <v>#VALUE!</v>
      </c>
    </row>
    <row r="1772" spans="1:13" ht="15.75" customHeight="1">
      <c r="A1772" s="1">
        <v>860</v>
      </c>
      <c r="B1772" s="3">
        <v>861</v>
      </c>
      <c r="C1772" s="3" t="s">
        <v>2392</v>
      </c>
      <c r="D1772" s="3">
        <v>0.16047871804721939</v>
      </c>
      <c r="E1772" s="3">
        <v>0.1828397437722748</v>
      </c>
      <c r="F1772" s="3">
        <v>0.60683760683760679</v>
      </c>
      <c r="G1772" s="3">
        <v>0.1111111111111111</v>
      </c>
      <c r="H1772" s="3">
        <v>0.14529914529914531</v>
      </c>
      <c r="I1772" s="3">
        <v>0.28205128205128199</v>
      </c>
      <c r="J1772" s="3">
        <v>3.7349995458276483E-2</v>
      </c>
      <c r="K1772" s="3">
        <v>12730.100000000029</v>
      </c>
      <c r="L1772" s="3" t="s">
        <v>10932</v>
      </c>
      <c r="M1772" s="10" t="str">
        <f ca="1">IFERROR(__xludf.DUMMYFUNCTION("REGEXREPLACE(F862,""\D"", """")"),"#VALUE!")</f>
        <v>#VALUE!</v>
      </c>
    </row>
    <row r="1773" spans="1:13" ht="15.75" customHeight="1">
      <c r="A1773" s="1">
        <v>861</v>
      </c>
      <c r="B1773" s="3">
        <v>862</v>
      </c>
      <c r="C1773" s="3" t="s">
        <v>2394</v>
      </c>
      <c r="D1773" s="3">
        <v>0.28563329601236931</v>
      </c>
      <c r="E1773" s="3">
        <v>0.82619092382763626</v>
      </c>
      <c r="F1773" s="3">
        <v>0.46153846153846162</v>
      </c>
      <c r="G1773" s="3">
        <v>4.807692307692308E-2</v>
      </c>
      <c r="H1773" s="3">
        <v>2.8846153846153851E-2</v>
      </c>
      <c r="I1773" s="3">
        <v>0.1153846153846154</v>
      </c>
      <c r="J1773" s="3">
        <v>1.300646066830184E-2</v>
      </c>
      <c r="K1773" s="3">
        <v>10999.60000000002</v>
      </c>
      <c r="L1773" s="3" t="s">
        <v>10933</v>
      </c>
      <c r="M1773" s="10" t="str">
        <f ca="1">IFERROR(__xludf.DUMMYFUNCTION("REGEXREPLACE(F863,""\D"", """")"),"#VALUE!")</f>
        <v>#VALUE!</v>
      </c>
    </row>
    <row r="1774" spans="1:13" ht="15.75" customHeight="1">
      <c r="A1774" s="1">
        <v>863</v>
      </c>
      <c r="B1774" s="3">
        <v>864</v>
      </c>
      <c r="C1774" s="3" t="s">
        <v>2399</v>
      </c>
      <c r="D1774" s="3">
        <v>0.1867742271191396</v>
      </c>
      <c r="E1774" s="3">
        <v>0.89424436514121619</v>
      </c>
      <c r="F1774" s="3">
        <v>0.48984771573604058</v>
      </c>
      <c r="G1774" s="3">
        <v>6.0913705583756347E-2</v>
      </c>
      <c r="H1774" s="3">
        <v>2.7918781725888329E-2</v>
      </c>
      <c r="I1774" s="3">
        <v>0.1192893401015228</v>
      </c>
      <c r="J1774" s="3">
        <v>1.47001604039095E-2</v>
      </c>
      <c r="K1774" s="3">
        <v>42931.699999999713</v>
      </c>
      <c r="L1774" s="3" t="s">
        <v>10935</v>
      </c>
      <c r="M1774" s="10" t="str">
        <f ca="1">IFERROR(__xludf.DUMMYFUNCTION("REGEXREPLACE(F865,""\D"", """")"),"#VALUE!")</f>
        <v>#VALUE!</v>
      </c>
    </row>
    <row r="1775" spans="1:13" ht="15.75" customHeight="1">
      <c r="A1775" s="1">
        <v>864</v>
      </c>
      <c r="B1775" s="3">
        <v>865</v>
      </c>
      <c r="C1775" s="3" t="s">
        <v>2401</v>
      </c>
      <c r="D1775" s="3">
        <v>0.13643927142941259</v>
      </c>
      <c r="E1775" s="3">
        <v>0.1034495441426397</v>
      </c>
      <c r="F1775" s="3">
        <v>0.651685393258427</v>
      </c>
      <c r="G1775" s="3">
        <v>0.15730337078651679</v>
      </c>
      <c r="H1775" s="3">
        <v>0.1910112359550562</v>
      </c>
      <c r="I1775" s="3">
        <v>0.39325842696629221</v>
      </c>
      <c r="J1775" s="3">
        <v>4.400469022670038E-2</v>
      </c>
      <c r="K1775" s="3">
        <v>10748.400000000011</v>
      </c>
      <c r="L1775" s="3" t="s">
        <v>10936</v>
      </c>
      <c r="M1775" s="10" t="str">
        <f ca="1">IFERROR(__xludf.DUMMYFUNCTION("REGEXREPLACE(F866,""\D"", """")"),"#VALUE!")</f>
        <v>#VALUE!</v>
      </c>
    </row>
    <row r="1776" spans="1:13" ht="15.75" customHeight="1">
      <c r="A1776" s="1">
        <v>867</v>
      </c>
      <c r="B1776" s="3">
        <v>868</v>
      </c>
      <c r="C1776" s="3" t="s">
        <v>2410</v>
      </c>
      <c r="D1776" s="3">
        <v>0.21042698866382811</v>
      </c>
      <c r="E1776" s="3">
        <v>0.25383220047645522</v>
      </c>
      <c r="F1776" s="3">
        <v>0.57037037037037042</v>
      </c>
      <c r="G1776" s="3">
        <v>6.6666666666666666E-2</v>
      </c>
      <c r="H1776" s="3">
        <v>9.6296296296296297E-2</v>
      </c>
      <c r="I1776" s="3">
        <v>0.21481481481481479</v>
      </c>
      <c r="J1776" s="3">
        <v>3.1693775898099907E-2</v>
      </c>
      <c r="K1776" s="3">
        <v>30820.499999999931</v>
      </c>
      <c r="L1776" s="3" t="s">
        <v>10939</v>
      </c>
      <c r="M1776" s="10" t="str">
        <f ca="1">IFERROR(__xludf.DUMMYFUNCTION("REGEXREPLACE(F869,""\D"", """")"),"#VALUE!")</f>
        <v>#VALUE!</v>
      </c>
    </row>
    <row r="1777" spans="1:13" ht="15.75" customHeight="1">
      <c r="A1777" s="1">
        <v>868</v>
      </c>
      <c r="B1777" s="3">
        <v>869</v>
      </c>
      <c r="C1777" s="3" t="s">
        <v>2413</v>
      </c>
      <c r="D1777" s="3">
        <v>0.18877690208123421</v>
      </c>
      <c r="E1777" s="3">
        <v>0.56739487215485418</v>
      </c>
      <c r="F1777" s="3">
        <v>0.50251256281407031</v>
      </c>
      <c r="G1777" s="3">
        <v>6.78391959798995E-2</v>
      </c>
      <c r="H1777" s="3">
        <v>5.7788944723618091E-2</v>
      </c>
      <c r="I1777" s="3">
        <v>0.1683417085427136</v>
      </c>
      <c r="J1777" s="3">
        <v>2.2247871292065419E-2</v>
      </c>
      <c r="K1777" s="3">
        <v>43938.799999999661</v>
      </c>
      <c r="L1777" s="3" t="s">
        <v>10940</v>
      </c>
      <c r="M1777" s="10" t="str">
        <f ca="1">IFERROR(__xludf.DUMMYFUNCTION("REGEXREPLACE(F870,""\D"", """")"),"#VALUE!")</f>
        <v>#VALUE!</v>
      </c>
    </row>
    <row r="1778" spans="1:13" ht="15.75" customHeight="1">
      <c r="A1778" s="1">
        <v>869</v>
      </c>
      <c r="B1778" s="3">
        <v>870</v>
      </c>
      <c r="C1778" s="3" t="s">
        <v>2416</v>
      </c>
      <c r="D1778" s="3">
        <v>0.14154161001183249</v>
      </c>
      <c r="E1778" s="3">
        <v>0.24311622846039441</v>
      </c>
      <c r="F1778" s="3">
        <v>0.58285714285714285</v>
      </c>
      <c r="G1778" s="3">
        <v>0.1142857142857143</v>
      </c>
      <c r="H1778" s="3">
        <v>0.16</v>
      </c>
      <c r="I1778" s="3">
        <v>0.29714285714285721</v>
      </c>
      <c r="J1778" s="3">
        <v>3.6305539525751829E-2</v>
      </c>
      <c r="K1778" s="3">
        <v>19591.700000000019</v>
      </c>
      <c r="L1778" s="3" t="s">
        <v>10941</v>
      </c>
      <c r="M1778" s="10" t="str">
        <f ca="1">IFERROR(__xludf.DUMMYFUNCTION("REGEXREPLACE(F871,""\D"", """")"),"#VALUE!")</f>
        <v>#VALUE!</v>
      </c>
    </row>
    <row r="1779" spans="1:13" ht="15.75" customHeight="1">
      <c r="A1779" s="1">
        <v>870</v>
      </c>
      <c r="B1779" s="3">
        <v>871</v>
      </c>
      <c r="C1779" s="3" t="s">
        <v>2418</v>
      </c>
      <c r="D1779" s="3">
        <v>0.2248884084880301</v>
      </c>
      <c r="E1779" s="3">
        <v>0.93177524918522248</v>
      </c>
      <c r="F1779" s="3">
        <v>0.50602409638554213</v>
      </c>
      <c r="G1779" s="3">
        <v>6.0240963855421693E-2</v>
      </c>
      <c r="H1779" s="3">
        <v>3.614457831325301E-2</v>
      </c>
      <c r="I1779" s="3">
        <v>0.108433734939759</v>
      </c>
      <c r="J1779" s="3">
        <v>1.2924843362729839E-2</v>
      </c>
      <c r="K1779" s="3">
        <v>8583.2000000000116</v>
      </c>
      <c r="L1779" s="3" t="s">
        <v>10942</v>
      </c>
      <c r="M1779" s="10" t="str">
        <f ca="1">IFERROR(__xludf.DUMMYFUNCTION("REGEXREPLACE(F872,""\D"", """")"),"#VALUE!")</f>
        <v>#VALUE!</v>
      </c>
    </row>
    <row r="1780" spans="1:13" ht="15.75" customHeight="1">
      <c r="A1780" s="1">
        <v>872</v>
      </c>
      <c r="B1780" s="3">
        <v>873</v>
      </c>
      <c r="C1780" s="3" t="s">
        <v>2423</v>
      </c>
      <c r="D1780" s="3">
        <v>0.2188089219227807</v>
      </c>
      <c r="E1780" s="3">
        <v>0.25760646945946258</v>
      </c>
      <c r="F1780" s="3">
        <v>0.59813084112149528</v>
      </c>
      <c r="G1780" s="3">
        <v>7.476635514018691E-2</v>
      </c>
      <c r="H1780" s="3">
        <v>8.4112149532710276E-2</v>
      </c>
      <c r="I1780" s="3">
        <v>0.20560747663551401</v>
      </c>
      <c r="J1780" s="3">
        <v>2.8681120041925069E-2</v>
      </c>
      <c r="K1780" s="3">
        <v>12068.100000000029</v>
      </c>
      <c r="L1780" s="3" t="s">
        <v>10944</v>
      </c>
      <c r="M1780" s="10" t="str">
        <f ca="1">IFERROR(__xludf.DUMMYFUNCTION("REGEXREPLACE(F874,""\D"", """")"),"#VALUE!")</f>
        <v>#VALUE!</v>
      </c>
    </row>
    <row r="1781" spans="1:13" ht="15.75" customHeight="1">
      <c r="A1781" s="1">
        <v>873</v>
      </c>
      <c r="B1781" s="3">
        <v>874</v>
      </c>
      <c r="C1781" s="3" t="s">
        <v>2425</v>
      </c>
      <c r="D1781" s="3">
        <v>0.18655331145989049</v>
      </c>
      <c r="E1781" s="3">
        <v>0.1799288973953885</v>
      </c>
      <c r="F1781" s="3">
        <v>0.63934426229508201</v>
      </c>
      <c r="G1781" s="3">
        <v>7.1038251366120214E-2</v>
      </c>
      <c r="H1781" s="3">
        <v>0.20218579234972681</v>
      </c>
      <c r="I1781" s="3">
        <v>0.31693989071038248</v>
      </c>
      <c r="J1781" s="3">
        <v>4.2710972728837553E-2</v>
      </c>
      <c r="K1781" s="3">
        <v>20714.700000000012</v>
      </c>
      <c r="L1781" s="3" t="s">
        <v>10945</v>
      </c>
      <c r="M1781" s="10" t="str">
        <f ca="1">IFERROR(__xludf.DUMMYFUNCTION("REGEXREPLACE(F875,""\D"", """")"),"#VALUE!")</f>
        <v>#VALUE!</v>
      </c>
    </row>
    <row r="1782" spans="1:13" ht="15.75" customHeight="1">
      <c r="A1782" s="1">
        <v>874</v>
      </c>
      <c r="B1782" s="3">
        <v>875</v>
      </c>
      <c r="C1782" s="3" t="s">
        <v>2428</v>
      </c>
      <c r="D1782" s="3">
        <v>0.1594863706286879</v>
      </c>
      <c r="E1782" s="3">
        <v>0.2568611327188372</v>
      </c>
      <c r="F1782" s="3">
        <v>0.60726072607260728</v>
      </c>
      <c r="G1782" s="3">
        <v>9.5709570957095716E-2</v>
      </c>
      <c r="H1782" s="3">
        <v>0.11551155115511549</v>
      </c>
      <c r="I1782" s="3">
        <v>0.27392739273927391</v>
      </c>
      <c r="J1782" s="3">
        <v>3.2174332954926527E-2</v>
      </c>
      <c r="K1782" s="3">
        <v>34118.899999999892</v>
      </c>
      <c r="L1782" s="3" t="s">
        <v>10946</v>
      </c>
      <c r="M1782" s="10" t="str">
        <f ca="1">IFERROR(__xludf.DUMMYFUNCTION("REGEXREPLACE(F876,""\D"", """")"),"#VALUE!")</f>
        <v>#VALUE!</v>
      </c>
    </row>
    <row r="1783" spans="1:13" ht="15.75" customHeight="1">
      <c r="A1783" s="1">
        <v>876</v>
      </c>
      <c r="B1783" s="3">
        <v>877</v>
      </c>
      <c r="C1783" s="3" t="s">
        <v>2433</v>
      </c>
      <c r="D1783" s="3">
        <v>0.1703770579221118</v>
      </c>
      <c r="E1783" s="3">
        <v>0.23539614815738399</v>
      </c>
      <c r="F1783" s="3">
        <v>0.58285714285714285</v>
      </c>
      <c r="G1783" s="3">
        <v>0.1028571428571429</v>
      </c>
      <c r="H1783" s="3">
        <v>0.12</v>
      </c>
      <c r="I1783" s="3">
        <v>0.25714285714285712</v>
      </c>
      <c r="J1783" s="3">
        <v>3.5326797418853348E-2</v>
      </c>
      <c r="K1783" s="3">
        <v>20721.800000000021</v>
      </c>
      <c r="L1783" s="3" t="s">
        <v>10948</v>
      </c>
      <c r="M1783" s="10" t="str">
        <f ca="1">IFERROR(__xludf.DUMMYFUNCTION("REGEXREPLACE(F878,""\D"", """")"),"#VALUE!")</f>
        <v>#VALUE!</v>
      </c>
    </row>
    <row r="1784" spans="1:13" ht="15.75" customHeight="1">
      <c r="A1784" s="1">
        <v>877</v>
      </c>
      <c r="B1784" s="3">
        <v>878</v>
      </c>
      <c r="C1784" s="3" t="s">
        <v>2435</v>
      </c>
      <c r="D1784" s="3">
        <v>0.1119662529610374</v>
      </c>
      <c r="E1784" s="3">
        <v>0.17916633927591211</v>
      </c>
      <c r="F1784" s="3">
        <v>0.62105263157894741</v>
      </c>
      <c r="G1784" s="3">
        <v>0.1333333333333333</v>
      </c>
      <c r="H1784" s="3">
        <v>0.1228070175438596</v>
      </c>
      <c r="I1784" s="3">
        <v>0.31578947368421051</v>
      </c>
      <c r="J1784" s="3">
        <v>2.7698996681013228E-2</v>
      </c>
      <c r="K1784" s="3">
        <v>33034.999999999913</v>
      </c>
      <c r="L1784" s="3" t="s">
        <v>10949</v>
      </c>
      <c r="M1784" s="10" t="str">
        <f ca="1">IFERROR(__xludf.DUMMYFUNCTION("REGEXREPLACE(F879,""\D"", """")"),"#VALUE!")</f>
        <v>#VALUE!</v>
      </c>
    </row>
    <row r="1785" spans="1:13" ht="15.75" customHeight="1">
      <c r="A1785" s="1">
        <v>879</v>
      </c>
      <c r="B1785" s="3">
        <v>880</v>
      </c>
      <c r="C1785" s="3" t="s">
        <v>2441</v>
      </c>
      <c r="D1785" s="3">
        <v>0.1622423079421435</v>
      </c>
      <c r="E1785" s="3">
        <v>0.21614807490178251</v>
      </c>
      <c r="F1785" s="3">
        <v>0.580952380952381</v>
      </c>
      <c r="G1785" s="3">
        <v>0.1095238095238095</v>
      </c>
      <c r="H1785" s="3">
        <v>0.119047619047619</v>
      </c>
      <c r="I1785" s="3">
        <v>0.2857142857142857</v>
      </c>
      <c r="J1785" s="3">
        <v>3.5067168935702081E-2</v>
      </c>
      <c r="K1785" s="3">
        <v>23815.4</v>
      </c>
      <c r="L1785" s="3" t="s">
        <v>10951</v>
      </c>
      <c r="M1785" s="10" t="str">
        <f ca="1">IFERROR(__xludf.DUMMYFUNCTION("REGEXREPLACE(F881,""\D"", """")"),"#VALUE!")</f>
        <v>#VALUE!</v>
      </c>
    </row>
    <row r="1786" spans="1:13" ht="15.75" customHeight="1">
      <c r="A1786" s="1">
        <v>882</v>
      </c>
      <c r="B1786" s="3">
        <v>883</v>
      </c>
      <c r="C1786" s="3" t="s">
        <v>2450</v>
      </c>
      <c r="D1786" s="3">
        <v>0.17406213711988019</v>
      </c>
      <c r="E1786" s="3">
        <v>0.27701772165174832</v>
      </c>
      <c r="F1786" s="3">
        <v>0.5786516853932584</v>
      </c>
      <c r="G1786" s="3">
        <v>7.8651685393258425E-2</v>
      </c>
      <c r="H1786" s="3">
        <v>0.1292134831460674</v>
      </c>
      <c r="I1786" s="3">
        <v>0.25280898876404501</v>
      </c>
      <c r="J1786" s="3">
        <v>3.2676493990548901E-2</v>
      </c>
      <c r="K1786" s="3">
        <v>21207.400000000031</v>
      </c>
      <c r="L1786" s="3" t="s">
        <v>10954</v>
      </c>
      <c r="M1786" s="10" t="str">
        <f ca="1">IFERROR(__xludf.DUMMYFUNCTION("REGEXREPLACE(F884,""\D"", """")"),"#VALUE!")</f>
        <v>#VALUE!</v>
      </c>
    </row>
    <row r="1787" spans="1:13" ht="15.75" customHeight="1">
      <c r="A1787" s="1">
        <v>883</v>
      </c>
      <c r="B1787" s="3">
        <v>884</v>
      </c>
      <c r="C1787" s="3" t="s">
        <v>2452</v>
      </c>
      <c r="D1787" s="3">
        <v>0.22975096834009431</v>
      </c>
      <c r="E1787" s="3">
        <v>0.21583215290168881</v>
      </c>
      <c r="F1787" s="3">
        <v>0.62616822429906538</v>
      </c>
      <c r="G1787" s="3">
        <v>0.14018691588785051</v>
      </c>
      <c r="H1787" s="3">
        <v>0.1121495327102804</v>
      </c>
      <c r="I1787" s="3">
        <v>0.26168224299065418</v>
      </c>
      <c r="J1787" s="3">
        <v>5.2197626588703992E-2</v>
      </c>
      <c r="K1787" s="3">
        <v>11683.800000000019</v>
      </c>
      <c r="L1787" s="3" t="s">
        <v>10955</v>
      </c>
      <c r="M1787" s="10" t="str">
        <f ca="1">IFERROR(__xludf.DUMMYFUNCTION("REGEXREPLACE(F885,""\D"", """")"),"#VALUE!")</f>
        <v>#VALUE!</v>
      </c>
    </row>
    <row r="1788" spans="1:13" ht="15.75" customHeight="1">
      <c r="A1788" s="1">
        <v>887</v>
      </c>
      <c r="B1788" s="3">
        <v>888</v>
      </c>
      <c r="C1788" s="3" t="s">
        <v>2465</v>
      </c>
      <c r="D1788" s="3">
        <v>0.1661189222917793</v>
      </c>
      <c r="E1788" s="3">
        <v>0.27781753697564499</v>
      </c>
      <c r="F1788" s="3">
        <v>0.63323782234957016</v>
      </c>
      <c r="G1788" s="3">
        <v>9.4555873925501438E-2</v>
      </c>
      <c r="H1788" s="3">
        <v>0.1174785100286533</v>
      </c>
      <c r="I1788" s="3">
        <v>0.23495702005730659</v>
      </c>
      <c r="J1788" s="3">
        <v>3.3797874435075523E-2</v>
      </c>
      <c r="K1788" s="3">
        <v>37410.099999999788</v>
      </c>
      <c r="L1788" s="3" t="s">
        <v>10959</v>
      </c>
      <c r="M1788" s="10" t="str">
        <f ca="1">IFERROR(__xludf.DUMMYFUNCTION("REGEXREPLACE(F889,""\D"", """")"),"#VALUE!")</f>
        <v>#VALUE!</v>
      </c>
    </row>
    <row r="1789" spans="1:13" ht="15.75" customHeight="1">
      <c r="A1789" s="1">
        <v>888</v>
      </c>
      <c r="B1789" s="3">
        <v>889</v>
      </c>
      <c r="C1789" s="3" t="s">
        <v>2468</v>
      </c>
      <c r="D1789" s="3">
        <v>0.17310404283990741</v>
      </c>
      <c r="E1789" s="3">
        <v>2.384866264211281E-2</v>
      </c>
      <c r="F1789" s="3">
        <v>0.58333333333333337</v>
      </c>
      <c r="G1789" s="3">
        <v>0.125</v>
      </c>
      <c r="H1789" s="3">
        <v>0.2361111111111111</v>
      </c>
      <c r="I1789" s="3">
        <v>0.3888888888888889</v>
      </c>
      <c r="J1789" s="3">
        <v>5.3226944841609058E-2</v>
      </c>
      <c r="K1789" s="3">
        <v>8583.1000000000076</v>
      </c>
      <c r="L1789" s="3" t="s">
        <v>10960</v>
      </c>
      <c r="M1789" s="10" t="str">
        <f ca="1">IFERROR(__xludf.DUMMYFUNCTION("REGEXREPLACE(F890,""\D"", """")"),"#VALUE!")</f>
        <v>#VALUE!</v>
      </c>
    </row>
    <row r="1790" spans="1:13" ht="15.75" customHeight="1">
      <c r="A1790" s="1">
        <v>889</v>
      </c>
      <c r="B1790" s="3">
        <v>890</v>
      </c>
      <c r="C1790" s="3" t="s">
        <v>2471</v>
      </c>
      <c r="D1790" s="3">
        <v>0.15304003282839071</v>
      </c>
      <c r="E1790" s="3">
        <v>0.29537953752967577</v>
      </c>
      <c r="F1790" s="3">
        <v>0.5714285714285714</v>
      </c>
      <c r="G1790" s="3">
        <v>0.11564625850340141</v>
      </c>
      <c r="H1790" s="3">
        <v>0.12925170068027211</v>
      </c>
      <c r="I1790" s="3">
        <v>0.25170068027210879</v>
      </c>
      <c r="J1790" s="3">
        <v>3.4796906135382923E-2</v>
      </c>
      <c r="K1790" s="3">
        <v>17373.900000000031</v>
      </c>
      <c r="L1790" s="3" t="s">
        <v>10961</v>
      </c>
      <c r="M1790" s="10" t="str">
        <f ca="1">IFERROR(__xludf.DUMMYFUNCTION("REGEXREPLACE(F891,""\D"", """")"),"#VALUE!")</f>
        <v>#VALUE!</v>
      </c>
    </row>
    <row r="1791" spans="1:13" ht="15.75" customHeight="1">
      <c r="A1791" s="1">
        <v>891</v>
      </c>
      <c r="B1791" s="3">
        <v>892</v>
      </c>
      <c r="C1791" s="3" t="s">
        <v>2476</v>
      </c>
      <c r="D1791" s="3">
        <v>0.15544734738449581</v>
      </c>
      <c r="E1791" s="3">
        <v>0.1123990967471742</v>
      </c>
      <c r="F1791" s="3">
        <v>0.61783439490445857</v>
      </c>
      <c r="G1791" s="3">
        <v>0.124203821656051</v>
      </c>
      <c r="H1791" s="3">
        <v>0.14331210191082799</v>
      </c>
      <c r="I1791" s="3">
        <v>0.30891719745222929</v>
      </c>
      <c r="J1791" s="3">
        <v>4.0294004489133547E-2</v>
      </c>
      <c r="K1791" s="3">
        <v>35832.899999999841</v>
      </c>
      <c r="L1791" s="3" t="s">
        <v>10963</v>
      </c>
      <c r="M1791" s="10" t="str">
        <f ca="1">IFERROR(__xludf.DUMMYFUNCTION("REGEXREPLACE(F893,""\D"", """")"),"#VALUE!")</f>
        <v>#VALUE!</v>
      </c>
    </row>
    <row r="1792" spans="1:13" ht="15.75" customHeight="1">
      <c r="A1792" s="1">
        <v>893</v>
      </c>
      <c r="B1792" s="3">
        <v>894</v>
      </c>
      <c r="C1792" s="3" t="s">
        <v>2483</v>
      </c>
      <c r="D1792" s="3">
        <v>0.1617122512080108</v>
      </c>
      <c r="E1792" s="3">
        <v>0.1781458817116259</v>
      </c>
      <c r="F1792" s="3">
        <v>0.61290322580645162</v>
      </c>
      <c r="G1792" s="3">
        <v>0.13364055299539171</v>
      </c>
      <c r="H1792" s="3">
        <v>0.14285714285714279</v>
      </c>
      <c r="I1792" s="3">
        <v>0.32258064516129031</v>
      </c>
      <c r="J1792" s="3">
        <v>4.293419262771956E-2</v>
      </c>
      <c r="K1792" s="3">
        <v>24845.999999999989</v>
      </c>
      <c r="L1792" s="3" t="s">
        <v>10965</v>
      </c>
      <c r="M1792" s="10" t="str">
        <f ca="1">IFERROR(__xludf.DUMMYFUNCTION("REGEXREPLACE(F895,""\D"", """")"),"#VALUE!")</f>
        <v>#VALUE!</v>
      </c>
    </row>
    <row r="1793" spans="1:13" ht="15.75" customHeight="1">
      <c r="A1793" s="1">
        <v>895</v>
      </c>
      <c r="B1793" s="3">
        <v>896</v>
      </c>
      <c r="C1793" s="3" t="s">
        <v>2489</v>
      </c>
      <c r="D1793" s="3">
        <v>0.12061194624505869</v>
      </c>
      <c r="E1793" s="3">
        <v>0.28603470426104011</v>
      </c>
      <c r="F1793" s="3">
        <v>0.63131313131313127</v>
      </c>
      <c r="G1793" s="3">
        <v>9.0909090909090912E-2</v>
      </c>
      <c r="H1793" s="3">
        <v>0.10353535353535349</v>
      </c>
      <c r="I1793" s="3">
        <v>0.22979797979797981</v>
      </c>
      <c r="J1793" s="3">
        <v>2.259101365759544E-2</v>
      </c>
      <c r="K1793" s="3">
        <v>44054.599999999693</v>
      </c>
      <c r="L1793" s="3" t="s">
        <v>10967</v>
      </c>
      <c r="M1793" s="10" t="str">
        <f ca="1">IFERROR(__xludf.DUMMYFUNCTION("REGEXREPLACE(F897,""\D"", """")"),"#VALUE!")</f>
        <v>#VALUE!</v>
      </c>
    </row>
    <row r="1794" spans="1:13" ht="15.75" customHeight="1">
      <c r="A1794" s="1">
        <v>896</v>
      </c>
      <c r="B1794" s="3">
        <v>897</v>
      </c>
      <c r="C1794" s="3" t="s">
        <v>2491</v>
      </c>
      <c r="D1794" s="3">
        <v>0.20876528108995651</v>
      </c>
      <c r="E1794" s="3">
        <v>0.25294189471245682</v>
      </c>
      <c r="F1794" s="3">
        <v>0.59269662921348309</v>
      </c>
      <c r="G1794" s="3">
        <v>8.4269662921348312E-2</v>
      </c>
      <c r="H1794" s="3">
        <v>0.1067415730337079</v>
      </c>
      <c r="I1794" s="3">
        <v>0.22752808988764051</v>
      </c>
      <c r="J1794" s="3">
        <v>3.806958230189357E-2</v>
      </c>
      <c r="K1794" s="3">
        <v>39514.49999999976</v>
      </c>
      <c r="L1794" s="3" t="s">
        <v>10968</v>
      </c>
      <c r="M1794" s="10" t="str">
        <f ca="1">IFERROR(__xludf.DUMMYFUNCTION("REGEXREPLACE(F898,""\D"", """")"),"#VALUE!")</f>
        <v>#VALUE!</v>
      </c>
    </row>
    <row r="1795" spans="1:13" ht="15.75" customHeight="1">
      <c r="A1795" s="1">
        <v>897</v>
      </c>
      <c r="B1795" s="3">
        <v>898</v>
      </c>
      <c r="C1795" s="3" t="s">
        <v>2493</v>
      </c>
      <c r="D1795" s="3">
        <v>0.16055994273828961</v>
      </c>
      <c r="E1795" s="3">
        <v>0.57517401390115819</v>
      </c>
      <c r="F1795" s="3">
        <v>0.51598173515981738</v>
      </c>
      <c r="G1795" s="3">
        <v>5.4794520547945202E-2</v>
      </c>
      <c r="H1795" s="3">
        <v>5.9360730593607303E-2</v>
      </c>
      <c r="I1795" s="3">
        <v>0.15068493150684931</v>
      </c>
      <c r="J1795" s="3">
        <v>1.6052808463226851E-2</v>
      </c>
      <c r="K1795" s="3">
        <v>23503.599999999999</v>
      </c>
      <c r="L1795" s="3" t="s">
        <v>10969</v>
      </c>
      <c r="M1795" s="10" t="str">
        <f ca="1">IFERROR(__xludf.DUMMYFUNCTION("REGEXREPLACE(F899,""\D"", """")"),"#VALUE!")</f>
        <v>#VALUE!</v>
      </c>
    </row>
    <row r="1796" spans="1:13" ht="15.75" customHeight="1">
      <c r="A1796" s="1">
        <v>898</v>
      </c>
      <c r="B1796" s="3">
        <v>899</v>
      </c>
      <c r="C1796" s="3" t="s">
        <v>2495</v>
      </c>
      <c r="D1796" s="3">
        <v>0.22580190709259099</v>
      </c>
      <c r="E1796" s="3">
        <v>0.87586833956919463</v>
      </c>
      <c r="F1796" s="3">
        <v>0.53658536585365857</v>
      </c>
      <c r="G1796" s="3">
        <v>4.878048780487805E-2</v>
      </c>
      <c r="H1796" s="3">
        <v>4.878048780487805E-2</v>
      </c>
      <c r="I1796" s="3">
        <v>0.12195121951219511</v>
      </c>
      <c r="J1796" s="3">
        <v>1.912530942519626E-2</v>
      </c>
      <c r="K1796" s="3">
        <v>27014</v>
      </c>
      <c r="L1796" s="3" t="s">
        <v>10970</v>
      </c>
      <c r="M1796" s="10" t="str">
        <f ca="1">IFERROR(__xludf.DUMMYFUNCTION("REGEXREPLACE(F900,""\D"", """")"),"#VALUE!")</f>
        <v>#VALUE!</v>
      </c>
    </row>
    <row r="1797" spans="1:13" ht="15.75" customHeight="1">
      <c r="A1797" s="1">
        <v>901</v>
      </c>
      <c r="B1797" s="3">
        <v>902</v>
      </c>
      <c r="C1797" s="3" t="s">
        <v>2503</v>
      </c>
      <c r="D1797" s="3">
        <v>0.16113807611560321</v>
      </c>
      <c r="E1797" s="3">
        <v>8.4415776701657813E-2</v>
      </c>
      <c r="F1797" s="3">
        <v>0.5</v>
      </c>
      <c r="G1797" s="3">
        <v>0.15789473684210531</v>
      </c>
      <c r="H1797" s="3">
        <v>0.17543859649122809</v>
      </c>
      <c r="I1797" s="3">
        <v>0.35964912280701761</v>
      </c>
      <c r="J1797" s="3">
        <v>5.0599736325041347E-2</v>
      </c>
      <c r="K1797" s="3">
        <v>13945.600000000029</v>
      </c>
      <c r="L1797" s="3" t="s">
        <v>10973</v>
      </c>
      <c r="M1797" s="10" t="str">
        <f ca="1">IFERROR(__xludf.DUMMYFUNCTION("REGEXREPLACE(F903,""\D"", """")"),"#VALUE!")</f>
        <v>#VALUE!</v>
      </c>
    </row>
    <row r="1798" spans="1:13" ht="15.75" customHeight="1">
      <c r="A1798" s="1">
        <v>902</v>
      </c>
      <c r="B1798" s="3">
        <v>903</v>
      </c>
      <c r="C1798" s="3" t="s">
        <v>2505</v>
      </c>
      <c r="D1798" s="3">
        <v>0.8979305735088291</v>
      </c>
      <c r="E1798" s="3">
        <v>0.73616303602570354</v>
      </c>
      <c r="F1798" s="3">
        <v>0.38461538461538458</v>
      </c>
      <c r="G1798" s="3">
        <v>0.1025641025641026</v>
      </c>
      <c r="H1798" s="3">
        <v>2.564102564102564E-2</v>
      </c>
      <c r="I1798" s="3">
        <v>0.15384615384615391</v>
      </c>
      <c r="J1798" s="3">
        <v>5.3327225564782151E-2</v>
      </c>
      <c r="K1798" s="3">
        <v>4634.5999999999976</v>
      </c>
      <c r="L1798" s="3" t="s">
        <v>10974</v>
      </c>
      <c r="M1798" s="10" t="str">
        <f ca="1">IFERROR(__xludf.DUMMYFUNCTION("REGEXREPLACE(F904,""\D"", """")"),"#VALUE!")</f>
        <v>#VALUE!</v>
      </c>
    </row>
    <row r="1799" spans="1:13" ht="15.75" customHeight="1">
      <c r="A1799" s="1">
        <v>903</v>
      </c>
      <c r="B1799" s="3">
        <v>904</v>
      </c>
      <c r="C1799" s="3" t="s">
        <v>2507</v>
      </c>
      <c r="D1799" s="3">
        <v>0.16397539213391751</v>
      </c>
      <c r="E1799" s="3">
        <v>6.2880042393827662E-2</v>
      </c>
      <c r="F1799" s="3">
        <v>0.65625</v>
      </c>
      <c r="G1799" s="3">
        <v>0.140625</v>
      </c>
      <c r="H1799" s="3">
        <v>0.234375</v>
      </c>
      <c r="I1799" s="3">
        <v>0.390625</v>
      </c>
      <c r="J1799" s="3">
        <v>5.3358723447472022E-2</v>
      </c>
      <c r="K1799" s="3">
        <v>7342.4000000000005</v>
      </c>
      <c r="L1799" s="3" t="s">
        <v>10975</v>
      </c>
      <c r="M1799" s="10" t="str">
        <f ca="1">IFERROR(__xludf.DUMMYFUNCTION("REGEXREPLACE(F905,""\D"", """")"),"#VALUE!")</f>
        <v>#VALUE!</v>
      </c>
    </row>
    <row r="1800" spans="1:13" ht="15.75" customHeight="1">
      <c r="A1800" s="1">
        <v>904</v>
      </c>
      <c r="B1800" s="3">
        <v>905</v>
      </c>
      <c r="C1800" s="3" t="s">
        <v>2510</v>
      </c>
      <c r="D1800" s="3">
        <v>0.250181185610727</v>
      </c>
      <c r="E1800" s="3">
        <v>3.8264881864931252E-2</v>
      </c>
      <c r="F1800" s="3">
        <v>0.56756756756756754</v>
      </c>
      <c r="G1800" s="3">
        <v>0.14864864864864871</v>
      </c>
      <c r="H1800" s="3">
        <v>0.2162162162162162</v>
      </c>
      <c r="I1800" s="3">
        <v>0.41891891891891891</v>
      </c>
      <c r="J1800" s="3">
        <v>8.2035893645807892E-2</v>
      </c>
      <c r="K1800" s="3">
        <v>8645.200000000008</v>
      </c>
      <c r="L1800" s="3" t="s">
        <v>10976</v>
      </c>
      <c r="M1800" s="10" t="str">
        <f ca="1">IFERROR(__xludf.DUMMYFUNCTION("REGEXREPLACE(F906,""\D"", """")"),"#VALUE!")</f>
        <v>#VALUE!</v>
      </c>
    </row>
    <row r="1801" spans="1:13" ht="15.75" customHeight="1">
      <c r="A1801" s="1">
        <v>905</v>
      </c>
      <c r="B1801" s="3">
        <v>906</v>
      </c>
      <c r="C1801" s="3" t="s">
        <v>2512</v>
      </c>
      <c r="D1801" s="3">
        <v>0.16639938249252029</v>
      </c>
      <c r="E1801" s="3">
        <v>0.4938652250772998</v>
      </c>
      <c r="F1801" s="3">
        <v>0.60169491525423724</v>
      </c>
      <c r="G1801" s="3">
        <v>5.9322033898305093E-2</v>
      </c>
      <c r="H1801" s="3">
        <v>0.10169491525423729</v>
      </c>
      <c r="I1801" s="3">
        <v>0.16949152542372881</v>
      </c>
      <c r="J1801" s="3">
        <v>2.205666122993578E-2</v>
      </c>
      <c r="K1801" s="3">
        <v>13049.500000000029</v>
      </c>
      <c r="L1801" s="3" t="s">
        <v>10977</v>
      </c>
      <c r="M1801" s="10" t="str">
        <f ca="1">IFERROR(__xludf.DUMMYFUNCTION("REGEXREPLACE(F907,""\D"", """")"),"#VALUE!")</f>
        <v>#VALUE!</v>
      </c>
    </row>
    <row r="1802" spans="1:13" ht="15.75" customHeight="1">
      <c r="A1802" s="1">
        <v>907</v>
      </c>
      <c r="B1802" s="3">
        <v>908</v>
      </c>
      <c r="C1802" s="3" t="s">
        <v>2517</v>
      </c>
      <c r="D1802" s="3">
        <v>0.208487744606871</v>
      </c>
      <c r="E1802" s="3">
        <v>0.16624870560662269</v>
      </c>
      <c r="F1802" s="3">
        <v>0.60663507109004744</v>
      </c>
      <c r="G1802" s="3">
        <v>9.9526066350710901E-2</v>
      </c>
      <c r="H1802" s="3">
        <v>0.12796208530805689</v>
      </c>
      <c r="I1802" s="3">
        <v>0.26540284360189581</v>
      </c>
      <c r="J1802" s="3">
        <v>4.4541015811617318E-2</v>
      </c>
      <c r="K1802" s="3">
        <v>23151.400000000009</v>
      </c>
      <c r="L1802" s="3" t="s">
        <v>10979</v>
      </c>
      <c r="M1802" s="10" t="str">
        <f ca="1">IFERROR(__xludf.DUMMYFUNCTION("REGEXREPLACE(F909,""\D"", """")"),"#VALUE!")</f>
        <v>#VALUE!</v>
      </c>
    </row>
    <row r="1803" spans="1:13" ht="15.75" customHeight="1">
      <c r="A1803" s="1">
        <v>909</v>
      </c>
      <c r="B1803" s="3">
        <v>910</v>
      </c>
      <c r="C1803" s="3" t="s">
        <v>2523</v>
      </c>
      <c r="D1803" s="3">
        <v>0.17385802213765911</v>
      </c>
      <c r="E1803" s="3">
        <v>0.43785754572681462</v>
      </c>
      <c r="F1803" s="3">
        <v>0.5168539325842697</v>
      </c>
      <c r="G1803" s="3">
        <v>7.5842696629213488E-2</v>
      </c>
      <c r="H1803" s="3">
        <v>6.741573033707865E-2</v>
      </c>
      <c r="I1803" s="3">
        <v>0.1797752808988764</v>
      </c>
      <c r="J1803" s="3">
        <v>2.344718339379246E-2</v>
      </c>
      <c r="K1803" s="3">
        <v>40224.399999999747</v>
      </c>
      <c r="L1803" s="3" t="s">
        <v>10981</v>
      </c>
      <c r="M1803" s="10" t="str">
        <f ca="1">IFERROR(__xludf.DUMMYFUNCTION("REGEXREPLACE(F911,""\D"", """")"),"#VALUE!")</f>
        <v>#VALUE!</v>
      </c>
    </row>
    <row r="1804" spans="1:13" ht="15.75" customHeight="1">
      <c r="A1804" s="1">
        <v>910</v>
      </c>
      <c r="B1804" s="3">
        <v>911</v>
      </c>
      <c r="C1804" s="3" t="s">
        <v>2525</v>
      </c>
      <c r="D1804" s="3">
        <v>0.16332340222902009</v>
      </c>
      <c r="E1804" s="3">
        <v>0.29347593886202361</v>
      </c>
      <c r="F1804" s="3">
        <v>0.54371584699453557</v>
      </c>
      <c r="G1804" s="3">
        <v>0.13387978142076501</v>
      </c>
      <c r="H1804" s="3">
        <v>8.1967213114754092E-2</v>
      </c>
      <c r="I1804" s="3">
        <v>0.25683060109289618</v>
      </c>
      <c r="J1804" s="3">
        <v>3.322440476186235E-2</v>
      </c>
      <c r="K1804" s="3">
        <v>41485.999999999709</v>
      </c>
      <c r="L1804" s="3" t="s">
        <v>10982</v>
      </c>
      <c r="M1804" s="10" t="str">
        <f ca="1">IFERROR(__xludf.DUMMYFUNCTION("REGEXREPLACE(F912,""\D"", """")"),"#VALUE!")</f>
        <v>#VALUE!</v>
      </c>
    </row>
    <row r="1805" spans="1:13" ht="15.75" customHeight="1">
      <c r="A1805" s="1">
        <v>911</v>
      </c>
      <c r="B1805" s="3">
        <v>912</v>
      </c>
      <c r="C1805" s="3" t="s">
        <v>2527</v>
      </c>
      <c r="D1805" s="3">
        <v>0.1769350099194944</v>
      </c>
      <c r="E1805" s="3">
        <v>0.29430054460476213</v>
      </c>
      <c r="F1805" s="3">
        <v>0.61410788381742742</v>
      </c>
      <c r="G1805" s="3">
        <v>7.4688796680497924E-2</v>
      </c>
      <c r="H1805" s="3">
        <v>0.1037344398340249</v>
      </c>
      <c r="I1805" s="3">
        <v>0.2199170124481328</v>
      </c>
      <c r="J1805" s="3">
        <v>3.0255954151997201E-2</v>
      </c>
      <c r="K1805" s="3">
        <v>52186.199999999517</v>
      </c>
      <c r="L1805" s="3" t="s">
        <v>10983</v>
      </c>
      <c r="M1805" s="10" t="str">
        <f ca="1">IFERROR(__xludf.DUMMYFUNCTION("REGEXREPLACE(F913,""\D"", """")"),"#VALUE!")</f>
        <v>#VALUE!</v>
      </c>
    </row>
    <row r="1806" spans="1:13" ht="15.75" customHeight="1">
      <c r="A1806" s="1">
        <v>914</v>
      </c>
      <c r="B1806" s="3">
        <v>915</v>
      </c>
      <c r="C1806" s="3" t="s">
        <v>2536</v>
      </c>
      <c r="D1806" s="3">
        <v>0.17869433615296751</v>
      </c>
      <c r="E1806" s="3">
        <v>0.28788333386677678</v>
      </c>
      <c r="F1806" s="3">
        <v>0.61190476190476195</v>
      </c>
      <c r="G1806" s="3">
        <v>8.3333333333333329E-2</v>
      </c>
      <c r="H1806" s="3">
        <v>0.1166666666666667</v>
      </c>
      <c r="I1806" s="3">
        <v>0.23095238095238099</v>
      </c>
      <c r="J1806" s="3">
        <v>3.4205556699733429E-2</v>
      </c>
      <c r="K1806" s="3">
        <v>45601.699999999633</v>
      </c>
      <c r="L1806" s="3" t="s">
        <v>10986</v>
      </c>
      <c r="M1806" s="10" t="str">
        <f ca="1">IFERROR(__xludf.DUMMYFUNCTION("REGEXREPLACE(F916,""\D"", """")"),"#VALUE!")</f>
        <v>#VALUE!</v>
      </c>
    </row>
    <row r="1807" spans="1:13" ht="15.75" customHeight="1">
      <c r="A1807" s="1">
        <v>916</v>
      </c>
      <c r="B1807" s="3">
        <v>917</v>
      </c>
      <c r="C1807" s="3" t="s">
        <v>2542</v>
      </c>
      <c r="D1807" s="3">
        <v>0.1650623601566652</v>
      </c>
      <c r="E1807" s="3">
        <v>0.22411143151856569</v>
      </c>
      <c r="F1807" s="3">
        <v>0.57333333333333336</v>
      </c>
      <c r="G1807" s="3">
        <v>8.666666666666667E-2</v>
      </c>
      <c r="H1807" s="3">
        <v>0.13666666666666669</v>
      </c>
      <c r="I1807" s="3">
        <v>0.26666666666666672</v>
      </c>
      <c r="J1807" s="3">
        <v>3.4628004174612592E-2</v>
      </c>
      <c r="K1807" s="3">
        <v>32998.199999999888</v>
      </c>
      <c r="L1807" s="3" t="s">
        <v>10988</v>
      </c>
      <c r="M1807" s="10" t="str">
        <f ca="1">IFERROR(__xludf.DUMMYFUNCTION("REGEXREPLACE(F918,""\D"", """")"),"#VALUE!")</f>
        <v>#VALUE!</v>
      </c>
    </row>
    <row r="1808" spans="1:13" ht="15.75" customHeight="1">
      <c r="A1808" s="1">
        <v>920</v>
      </c>
      <c r="B1808" s="3">
        <v>921</v>
      </c>
      <c r="C1808" s="3" t="s">
        <v>2556</v>
      </c>
      <c r="D1808" s="3">
        <v>0.17141060981953221</v>
      </c>
      <c r="E1808" s="3">
        <v>0.2283582927808199</v>
      </c>
      <c r="F1808" s="3">
        <v>0.60779220779220777</v>
      </c>
      <c r="G1808" s="3">
        <v>0.1064935064935065</v>
      </c>
      <c r="H1808" s="3">
        <v>0.1220779220779221</v>
      </c>
      <c r="I1808" s="3">
        <v>0.26493506493506491</v>
      </c>
      <c r="J1808" s="3">
        <v>3.7962005959995562E-2</v>
      </c>
      <c r="K1808" s="3">
        <v>42408.999999999687</v>
      </c>
      <c r="L1808" s="3" t="s">
        <v>10992</v>
      </c>
      <c r="M1808" s="10" t="str">
        <f ca="1">IFERROR(__xludf.DUMMYFUNCTION("REGEXREPLACE(F922,""\D"", """")"),"#VALUE!")</f>
        <v>#VALUE!</v>
      </c>
    </row>
    <row r="1809" spans="1:13" ht="15.75" customHeight="1">
      <c r="A1809" s="1">
        <v>923</v>
      </c>
      <c r="B1809" s="3">
        <v>924</v>
      </c>
      <c r="C1809" s="3" t="s">
        <v>2565</v>
      </c>
      <c r="D1809" s="3">
        <v>0.1586273476762457</v>
      </c>
      <c r="E1809" s="3">
        <v>0.14172008205186079</v>
      </c>
      <c r="F1809" s="3">
        <v>0.61481481481481481</v>
      </c>
      <c r="G1809" s="3">
        <v>0.12592592592592591</v>
      </c>
      <c r="H1809" s="3">
        <v>0.1222222222222222</v>
      </c>
      <c r="I1809" s="3">
        <v>0.32222222222222219</v>
      </c>
      <c r="J1809" s="3">
        <v>3.7907888445246798E-2</v>
      </c>
      <c r="K1809" s="3">
        <v>30208.099999999951</v>
      </c>
      <c r="L1809" s="3" t="s">
        <v>10995</v>
      </c>
      <c r="M1809" s="10" t="str">
        <f ca="1">IFERROR(__xludf.DUMMYFUNCTION("REGEXREPLACE(F925,""\D"", """")"),"#VALUE!")</f>
        <v>#VALUE!</v>
      </c>
    </row>
    <row r="1810" spans="1:13" ht="15.75" customHeight="1">
      <c r="A1810" s="1">
        <v>924</v>
      </c>
      <c r="B1810" s="3">
        <v>925</v>
      </c>
      <c r="C1810" s="3" t="s">
        <v>2568</v>
      </c>
      <c r="D1810" s="3">
        <v>0.17920659544194731</v>
      </c>
      <c r="E1810" s="3">
        <v>0.67048159312397182</v>
      </c>
      <c r="F1810" s="3">
        <v>0.5</v>
      </c>
      <c r="G1810" s="3">
        <v>5.3571428571428568E-2</v>
      </c>
      <c r="H1810" s="3">
        <v>4.0178571428571432E-2</v>
      </c>
      <c r="I1810" s="3">
        <v>0.1517857142857143</v>
      </c>
      <c r="J1810" s="3">
        <v>1.418573892220858E-2</v>
      </c>
      <c r="K1810" s="3">
        <v>24262.799999999988</v>
      </c>
      <c r="L1810" s="3" t="s">
        <v>10996</v>
      </c>
      <c r="M1810" s="10" t="str">
        <f ca="1">IFERROR(__xludf.DUMMYFUNCTION("REGEXREPLACE(F926,""\D"", """")"),"#VALUE!")</f>
        <v>#VALUE!</v>
      </c>
    </row>
    <row r="1811" spans="1:13" ht="15.75" customHeight="1">
      <c r="A1811" s="1">
        <v>927</v>
      </c>
      <c r="B1811" s="3">
        <v>928</v>
      </c>
      <c r="C1811" s="3" t="s">
        <v>2577</v>
      </c>
      <c r="D1811" s="3">
        <v>0.17326258915152759</v>
      </c>
      <c r="E1811" s="3">
        <v>0.49062375052665858</v>
      </c>
      <c r="F1811" s="3">
        <v>0.50806451612903225</v>
      </c>
      <c r="G1811" s="3">
        <v>8.8709677419354843E-2</v>
      </c>
      <c r="H1811" s="3">
        <v>7.2580645161290328E-2</v>
      </c>
      <c r="I1811" s="3">
        <v>0.17741935483870969</v>
      </c>
      <c r="J1811" s="3">
        <v>2.3764082034710081E-2</v>
      </c>
      <c r="K1811" s="3">
        <v>13657.600000000029</v>
      </c>
      <c r="L1811" s="3" t="s">
        <v>10999</v>
      </c>
      <c r="M1811" s="10" t="str">
        <f ca="1">IFERROR(__xludf.DUMMYFUNCTION("REGEXREPLACE(F929,""\D"", """")"),"#VALUE!")</f>
        <v>#VALUE!</v>
      </c>
    </row>
    <row r="1812" spans="1:13" ht="15.75" customHeight="1">
      <c r="A1812" s="1">
        <v>929</v>
      </c>
      <c r="B1812" s="3">
        <v>930</v>
      </c>
      <c r="C1812" s="3" t="s">
        <v>2582</v>
      </c>
      <c r="D1812" s="3">
        <v>0.2204670981081267</v>
      </c>
      <c r="E1812" s="3">
        <v>0.26823205529392669</v>
      </c>
      <c r="F1812" s="3">
        <v>0.51020408163265307</v>
      </c>
      <c r="G1812" s="3">
        <v>0.11564625850340141</v>
      </c>
      <c r="H1812" s="3">
        <v>0.11564625850340141</v>
      </c>
      <c r="I1812" s="3">
        <v>0.27210884353741499</v>
      </c>
      <c r="J1812" s="3">
        <v>4.7117643267878033E-2</v>
      </c>
      <c r="K1812" s="3">
        <v>17396.100000000031</v>
      </c>
      <c r="L1812" s="3" t="s">
        <v>11001</v>
      </c>
      <c r="M1812" s="10" t="str">
        <f ca="1">IFERROR(__xludf.DUMMYFUNCTION("REGEXREPLACE(F931,""\D"", """")"),"#VALUE!")</f>
        <v>#VALUE!</v>
      </c>
    </row>
    <row r="1813" spans="1:13" ht="15.75" customHeight="1">
      <c r="A1813" s="1">
        <v>930</v>
      </c>
      <c r="B1813" s="3">
        <v>931</v>
      </c>
      <c r="C1813" s="3" t="s">
        <v>2584</v>
      </c>
      <c r="D1813" s="3">
        <v>0.15996366259093489</v>
      </c>
      <c r="E1813" s="3">
        <v>0.30203898203454499</v>
      </c>
      <c r="F1813" s="3">
        <v>0.62019230769230771</v>
      </c>
      <c r="G1813" s="3">
        <v>8.1730769230769232E-2</v>
      </c>
      <c r="H1813" s="3">
        <v>0.1153846153846154</v>
      </c>
      <c r="I1813" s="3">
        <v>0.2355769230769231</v>
      </c>
      <c r="J1813" s="3">
        <v>2.907683235390757E-2</v>
      </c>
      <c r="K1813" s="3">
        <v>22923.19999999999</v>
      </c>
      <c r="L1813" s="3" t="s">
        <v>11002</v>
      </c>
      <c r="M1813" s="10" t="str">
        <f ca="1">IFERROR(__xludf.DUMMYFUNCTION("REGEXREPLACE(F932,""\D"", """")"),"#VALUE!")</f>
        <v>#VALUE!</v>
      </c>
    </row>
    <row r="1814" spans="1:13" ht="15.75" customHeight="1">
      <c r="A1814" s="1">
        <v>932</v>
      </c>
      <c r="B1814" s="3">
        <v>933</v>
      </c>
      <c r="C1814" s="3" t="s">
        <v>2590</v>
      </c>
      <c r="D1814" s="3">
        <v>0.1327970720240195</v>
      </c>
      <c r="E1814" s="3">
        <v>0.17329137397381039</v>
      </c>
      <c r="F1814" s="3">
        <v>0.63349514563106801</v>
      </c>
      <c r="G1814" s="3">
        <v>0.116504854368932</v>
      </c>
      <c r="H1814" s="3">
        <v>0.14077669902912621</v>
      </c>
      <c r="I1814" s="3">
        <v>0.31310679611650488</v>
      </c>
      <c r="J1814" s="3">
        <v>3.3230874080468979E-2</v>
      </c>
      <c r="K1814" s="3">
        <v>47197.199999999611</v>
      </c>
      <c r="L1814" s="3" t="s">
        <v>11004</v>
      </c>
      <c r="M1814" s="10" t="str">
        <f ca="1">IFERROR(__xludf.DUMMYFUNCTION("REGEXREPLACE(F934,""\D"", """")"),"#VALUE!")</f>
        <v>#VALUE!</v>
      </c>
    </row>
    <row r="1815" spans="1:13" ht="15.75" customHeight="1">
      <c r="A1815" s="1">
        <v>933</v>
      </c>
      <c r="B1815" s="3">
        <v>934</v>
      </c>
      <c r="C1815" s="3" t="s">
        <v>2593</v>
      </c>
      <c r="D1815" s="3">
        <v>0.14105856891439841</v>
      </c>
      <c r="E1815" s="3">
        <v>0.35325738421893188</v>
      </c>
      <c r="F1815" s="3">
        <v>0.60256410256410253</v>
      </c>
      <c r="G1815" s="3">
        <v>6.6666666666666666E-2</v>
      </c>
      <c r="H1815" s="3">
        <v>9.4871794871794868E-2</v>
      </c>
      <c r="I1815" s="3">
        <v>0.20512820512820509</v>
      </c>
      <c r="J1815" s="3">
        <v>2.1531664564850891E-2</v>
      </c>
      <c r="K1815" s="3">
        <v>41025.399999999703</v>
      </c>
      <c r="L1815" s="3" t="s">
        <v>11005</v>
      </c>
      <c r="M1815" s="10" t="str">
        <f ca="1">IFERROR(__xludf.DUMMYFUNCTION("REGEXREPLACE(F935,""\D"", """")"),"#VALUE!")</f>
        <v>#VALUE!</v>
      </c>
    </row>
    <row r="1816" spans="1:13" ht="15.75" customHeight="1">
      <c r="A1816" s="1">
        <v>937</v>
      </c>
      <c r="B1816" s="3">
        <v>938</v>
      </c>
      <c r="C1816" s="3" t="s">
        <v>2605</v>
      </c>
      <c r="D1816" s="3">
        <v>0.15745947324457521</v>
      </c>
      <c r="E1816" s="3">
        <v>0.25156897059445399</v>
      </c>
      <c r="F1816" s="3">
        <v>0.57973174366616986</v>
      </c>
      <c r="G1816" s="3">
        <v>0.10283159463487331</v>
      </c>
      <c r="H1816" s="3">
        <v>0.10432190760059611</v>
      </c>
      <c r="I1816" s="3">
        <v>0.2548435171385991</v>
      </c>
      <c r="J1816" s="3">
        <v>3.2000393737509403E-2</v>
      </c>
      <c r="K1816" s="3">
        <v>75761.599999999773</v>
      </c>
      <c r="L1816" s="3" t="s">
        <v>11009</v>
      </c>
      <c r="M1816" s="10" t="str">
        <f ca="1">IFERROR(__xludf.DUMMYFUNCTION("REGEXREPLACE(F939,""\D"", """")"),"#VALUE!")</f>
        <v>#VALUE!</v>
      </c>
    </row>
    <row r="1817" spans="1:13" ht="15.75" customHeight="1">
      <c r="A1817" s="1">
        <v>939</v>
      </c>
      <c r="B1817" s="3">
        <v>940</v>
      </c>
      <c r="C1817" s="3" t="s">
        <v>2612</v>
      </c>
      <c r="D1817" s="3">
        <v>0.15875889364686011</v>
      </c>
      <c r="E1817" s="3">
        <v>0.19157853327171451</v>
      </c>
      <c r="F1817" s="3">
        <v>0.58934169278996862</v>
      </c>
      <c r="G1817" s="3">
        <v>0.10031347962382441</v>
      </c>
      <c r="H1817" s="3">
        <v>0.1128526645768025</v>
      </c>
      <c r="I1817" s="3">
        <v>0.26959247648902818</v>
      </c>
      <c r="J1817" s="3">
        <v>3.2486273713827563E-2</v>
      </c>
      <c r="K1817" s="3">
        <v>36269.599999999838</v>
      </c>
      <c r="L1817" s="3" t="s">
        <v>11011</v>
      </c>
      <c r="M1817" s="10" t="str">
        <f ca="1">IFERROR(__xludf.DUMMYFUNCTION("REGEXREPLACE(F941,""\D"", """")"),"#VALUE!")</f>
        <v>#VALUE!</v>
      </c>
    </row>
    <row r="1818" spans="1:13" ht="15.75" customHeight="1">
      <c r="A1818" s="1">
        <v>941</v>
      </c>
      <c r="B1818" s="3">
        <v>942</v>
      </c>
      <c r="C1818" s="3" t="s">
        <v>2617</v>
      </c>
      <c r="D1818" s="3">
        <v>0.1885899138935497</v>
      </c>
      <c r="E1818" s="3">
        <v>0.2625247077785044</v>
      </c>
      <c r="F1818" s="3">
        <v>0.60597826086956519</v>
      </c>
      <c r="G1818" s="3">
        <v>0.1005434782608696</v>
      </c>
      <c r="H1818" s="3">
        <v>0.1358695652173913</v>
      </c>
      <c r="I1818" s="3">
        <v>0.25271739130434778</v>
      </c>
      <c r="J1818" s="3">
        <v>4.2826713963148667E-2</v>
      </c>
      <c r="K1818" s="3">
        <v>40454.599999999737</v>
      </c>
      <c r="L1818" s="3" t="s">
        <v>11013</v>
      </c>
      <c r="M1818" s="10" t="str">
        <f ca="1">IFERROR(__xludf.DUMMYFUNCTION("REGEXREPLACE(F943,""\D"", """")"),"#VALUE!")</f>
        <v>#VALUE!</v>
      </c>
    </row>
    <row r="1819" spans="1:13" ht="15.75" customHeight="1">
      <c r="A1819" s="1">
        <v>942</v>
      </c>
      <c r="B1819" s="3">
        <v>943</v>
      </c>
      <c r="C1819" s="3" t="s">
        <v>2620</v>
      </c>
      <c r="D1819" s="3">
        <v>0.1939419622523503</v>
      </c>
      <c r="E1819" s="3">
        <v>0.15712694479814229</v>
      </c>
      <c r="F1819" s="3">
        <v>0.6203208556149733</v>
      </c>
      <c r="G1819" s="3">
        <v>9.0909090909090912E-2</v>
      </c>
      <c r="H1819" s="3">
        <v>0.14438502673796791</v>
      </c>
      <c r="I1819" s="3">
        <v>0.28342245989304821</v>
      </c>
      <c r="J1819" s="3">
        <v>4.1883329927533082E-2</v>
      </c>
      <c r="K1819" s="3">
        <v>20805.599999999999</v>
      </c>
      <c r="L1819" s="3" t="s">
        <v>11014</v>
      </c>
      <c r="M1819" s="10" t="str">
        <f ca="1">IFERROR(__xludf.DUMMYFUNCTION("REGEXREPLACE(F944,""\D"", """")"),"#VALUE!")</f>
        <v>#VALUE!</v>
      </c>
    </row>
    <row r="1820" spans="1:13" ht="15.75" customHeight="1">
      <c r="A1820" s="1">
        <v>944</v>
      </c>
      <c r="B1820" s="3">
        <v>945</v>
      </c>
      <c r="C1820" s="3" t="s">
        <v>2626</v>
      </c>
      <c r="D1820" s="3">
        <v>0.2186480733665794</v>
      </c>
      <c r="E1820" s="3">
        <v>0.2366987324098293</v>
      </c>
      <c r="F1820" s="3">
        <v>0.59420289855072461</v>
      </c>
      <c r="G1820" s="3">
        <v>0.11594202898550721</v>
      </c>
      <c r="H1820" s="3">
        <v>0.10144927536231881</v>
      </c>
      <c r="I1820" s="3">
        <v>0.2318840579710145</v>
      </c>
      <c r="J1820" s="3">
        <v>3.8728325356978087E-2</v>
      </c>
      <c r="K1820" s="3">
        <v>7876.600000000004</v>
      </c>
      <c r="L1820" s="3" t="s">
        <v>11016</v>
      </c>
      <c r="M1820" s="10" t="str">
        <f ca="1">IFERROR(__xludf.DUMMYFUNCTION("REGEXREPLACE(F946,""\D"", """")"),"#VALUE!")</f>
        <v>#VALUE!</v>
      </c>
    </row>
    <row r="1821" spans="1:13" ht="15.75" customHeight="1">
      <c r="A1821" s="1">
        <v>945</v>
      </c>
      <c r="B1821" s="3">
        <v>946</v>
      </c>
      <c r="C1821" s="3" t="s">
        <v>2629</v>
      </c>
      <c r="D1821" s="3">
        <v>0.1701676941795412</v>
      </c>
      <c r="E1821" s="3">
        <v>0.5825229010856946</v>
      </c>
      <c r="F1821" s="3">
        <v>0.42</v>
      </c>
      <c r="G1821" s="3">
        <v>0.1066666666666667</v>
      </c>
      <c r="H1821" s="3">
        <v>2.6666666666666668E-2</v>
      </c>
      <c r="I1821" s="3">
        <v>0.18</v>
      </c>
      <c r="J1821" s="3">
        <v>1.7423358048018121E-2</v>
      </c>
      <c r="K1821" s="3">
        <v>17376.400000000031</v>
      </c>
      <c r="L1821" s="3" t="s">
        <v>11017</v>
      </c>
      <c r="M1821" s="10" t="str">
        <f ca="1">IFERROR(__xludf.DUMMYFUNCTION("REGEXREPLACE(F947,""\D"", """")"),"#VALUE!")</f>
        <v>#VALUE!</v>
      </c>
    </row>
    <row r="1822" spans="1:13" ht="15.75" customHeight="1">
      <c r="A1822" s="1">
        <v>948</v>
      </c>
      <c r="B1822" s="3">
        <v>949</v>
      </c>
      <c r="C1822" s="3" t="s">
        <v>2637</v>
      </c>
      <c r="D1822" s="3">
        <v>0.14059984217155849</v>
      </c>
      <c r="E1822" s="3">
        <v>0.15986684269321319</v>
      </c>
      <c r="F1822" s="3">
        <v>0.6073619631901841</v>
      </c>
      <c r="G1822" s="3">
        <v>0.1165644171779141</v>
      </c>
      <c r="H1822" s="3">
        <v>0.1349693251533742</v>
      </c>
      <c r="I1822" s="3">
        <v>0.26993865030674852</v>
      </c>
      <c r="J1822" s="3">
        <v>3.3127184424072517E-2</v>
      </c>
      <c r="K1822" s="3">
        <v>17914.200000000012</v>
      </c>
      <c r="L1822" s="3" t="s">
        <v>11020</v>
      </c>
      <c r="M1822" s="10" t="str">
        <f ca="1">IFERROR(__xludf.DUMMYFUNCTION("REGEXREPLACE(F950,""\D"", """")"),"#VALUE!")</f>
        <v>#VALUE!</v>
      </c>
    </row>
    <row r="1823" spans="1:13" ht="15.75" customHeight="1">
      <c r="A1823" s="1">
        <v>951</v>
      </c>
      <c r="B1823" s="3">
        <v>952</v>
      </c>
      <c r="C1823" s="3" t="s">
        <v>2645</v>
      </c>
      <c r="D1823" s="3">
        <v>0.18907592538588661</v>
      </c>
      <c r="E1823" s="3">
        <v>0.12012994432255231</v>
      </c>
      <c r="F1823" s="3">
        <v>0.63815789473684215</v>
      </c>
      <c r="G1823" s="3">
        <v>0.15789473684210531</v>
      </c>
      <c r="H1823" s="3">
        <v>0.14473684210526319</v>
      </c>
      <c r="I1823" s="3">
        <v>0.32894736842105271</v>
      </c>
      <c r="J1823" s="3">
        <v>5.4354254755543223E-2</v>
      </c>
      <c r="K1823" s="3">
        <v>17811.20000000003</v>
      </c>
      <c r="L1823" s="3" t="s">
        <v>11023</v>
      </c>
      <c r="M1823" s="10" t="str">
        <f ca="1">IFERROR(__xludf.DUMMYFUNCTION("REGEXREPLACE(F953,""\D"", """")"),"#VALUE!")</f>
        <v>#VALUE!</v>
      </c>
    </row>
    <row r="1824" spans="1:13" ht="15.75" customHeight="1">
      <c r="A1824" s="1">
        <v>952</v>
      </c>
      <c r="B1824" s="3">
        <v>953</v>
      </c>
      <c r="C1824" s="3" t="s">
        <v>2648</v>
      </c>
      <c r="D1824" s="3">
        <v>0.1699306707811491</v>
      </c>
      <c r="E1824" s="3">
        <v>0.114612527552674</v>
      </c>
      <c r="F1824" s="3">
        <v>0.625</v>
      </c>
      <c r="G1824" s="3">
        <v>0.1339285714285714</v>
      </c>
      <c r="H1824" s="3">
        <v>0.1517857142857143</v>
      </c>
      <c r="I1824" s="3">
        <v>0.3125</v>
      </c>
      <c r="J1824" s="3">
        <v>4.4866870632603362E-2</v>
      </c>
      <c r="K1824" s="3">
        <v>12204.700000000021</v>
      </c>
      <c r="L1824" s="3" t="s">
        <v>11024</v>
      </c>
      <c r="M1824" s="10" t="str">
        <f ca="1">IFERROR(__xludf.DUMMYFUNCTION("REGEXREPLACE(F954,""\D"", """")"),"#VALUE!")</f>
        <v>#VALUE!</v>
      </c>
    </row>
    <row r="1825" spans="1:13" ht="15.75" customHeight="1">
      <c r="A1825" s="1">
        <v>953</v>
      </c>
      <c r="B1825" s="3">
        <v>954</v>
      </c>
      <c r="C1825" s="3" t="s">
        <v>2651</v>
      </c>
      <c r="D1825" s="3">
        <v>0.1122491769014418</v>
      </c>
      <c r="E1825" s="3">
        <v>0.1715674602326106</v>
      </c>
      <c r="F1825" s="3">
        <v>0.62666666666666671</v>
      </c>
      <c r="G1825" s="3">
        <v>0.17333333333333331</v>
      </c>
      <c r="H1825" s="3">
        <v>0.1866666666666667</v>
      </c>
      <c r="I1825" s="3">
        <v>0.37333333333333341</v>
      </c>
      <c r="J1825" s="3">
        <v>3.7301184212422851E-2</v>
      </c>
      <c r="K1825" s="3">
        <v>8718.700000000008</v>
      </c>
      <c r="L1825" s="3" t="s">
        <v>11025</v>
      </c>
      <c r="M1825" s="10" t="str">
        <f ca="1">IFERROR(__xludf.DUMMYFUNCTION("REGEXREPLACE(F955,""\D"", """")"),"#VALUE!")</f>
        <v>#VALUE!</v>
      </c>
    </row>
    <row r="1826" spans="1:13" ht="15.75" customHeight="1">
      <c r="A1826" s="1">
        <v>957</v>
      </c>
      <c r="B1826" s="3">
        <v>958</v>
      </c>
      <c r="C1826" s="3" t="s">
        <v>2663</v>
      </c>
      <c r="D1826" s="3">
        <v>0.16518763432997169</v>
      </c>
      <c r="E1826" s="3">
        <v>0.75241944832223451</v>
      </c>
      <c r="F1826" s="3">
        <v>0.47120418848167539</v>
      </c>
      <c r="G1826" s="3">
        <v>5.2356020942408377E-2</v>
      </c>
      <c r="H1826" s="3">
        <v>4.1884816753926697E-2</v>
      </c>
      <c r="I1826" s="3">
        <v>0.1413612565445026</v>
      </c>
      <c r="J1826" s="3">
        <v>1.276603991953964E-2</v>
      </c>
      <c r="K1826" s="3">
        <v>21742.80000000001</v>
      </c>
      <c r="L1826" s="3" t="s">
        <v>11029</v>
      </c>
      <c r="M1826" s="10" t="str">
        <f ca="1">IFERROR(__xludf.DUMMYFUNCTION("REGEXREPLACE(F959,""\D"", """")"),"#VALUE!")</f>
        <v>#VALUE!</v>
      </c>
    </row>
    <row r="1827" spans="1:13" ht="15.75" customHeight="1">
      <c r="A1827" s="1">
        <v>958</v>
      </c>
      <c r="B1827" s="3">
        <v>959</v>
      </c>
      <c r="C1827" s="3" t="s">
        <v>2665</v>
      </c>
      <c r="D1827" s="3">
        <v>0.18021054466364739</v>
      </c>
      <c r="E1827" s="3">
        <v>0.1933373382042905</v>
      </c>
      <c r="F1827" s="3">
        <v>0.55474452554744524</v>
      </c>
      <c r="G1827" s="3">
        <v>0.1240875912408759</v>
      </c>
      <c r="H1827" s="3">
        <v>0.13868613138686131</v>
      </c>
      <c r="I1827" s="3">
        <v>0.27737226277372262</v>
      </c>
      <c r="J1827" s="3">
        <v>4.4061695893012148E-2</v>
      </c>
      <c r="K1827" s="3">
        <v>15966.10000000002</v>
      </c>
      <c r="L1827" s="3" t="s">
        <v>11030</v>
      </c>
      <c r="M1827" s="10" t="str">
        <f ca="1">IFERROR(__xludf.DUMMYFUNCTION("REGEXREPLACE(F960,""\D"", """")"),"#VALUE!")</f>
        <v>#VALUE!</v>
      </c>
    </row>
    <row r="1828" spans="1:13" ht="15.75" customHeight="1">
      <c r="A1828" s="1">
        <v>960</v>
      </c>
      <c r="B1828" s="3">
        <v>961</v>
      </c>
      <c r="C1828" s="3" t="s">
        <v>2671</v>
      </c>
      <c r="D1828" s="3">
        <v>0.20217949785448561</v>
      </c>
      <c r="E1828" s="3">
        <v>0.20097160036576009</v>
      </c>
      <c r="F1828" s="3">
        <v>0.60185185185185186</v>
      </c>
      <c r="G1828" s="3">
        <v>7.8703703703703706E-2</v>
      </c>
      <c r="H1828" s="3">
        <v>0.1157407407407407</v>
      </c>
      <c r="I1828" s="3">
        <v>0.25462962962962971</v>
      </c>
      <c r="J1828" s="3">
        <v>3.62038824324106E-2</v>
      </c>
      <c r="K1828" s="3">
        <v>23810.5</v>
      </c>
      <c r="L1828" s="3" t="s">
        <v>11032</v>
      </c>
      <c r="M1828" s="10" t="str">
        <f ca="1">IFERROR(__xludf.DUMMYFUNCTION("REGEXREPLACE(F962,""\D"", """")"),"#VALUE!")</f>
        <v>#VALUE!</v>
      </c>
    </row>
    <row r="1829" spans="1:13" ht="15.75" customHeight="1">
      <c r="A1829" s="1">
        <v>962</v>
      </c>
      <c r="B1829" s="3">
        <v>963</v>
      </c>
      <c r="C1829" s="3" t="s">
        <v>2677</v>
      </c>
      <c r="D1829" s="3">
        <v>0.13551159922975531</v>
      </c>
      <c r="E1829" s="3">
        <v>0.1516358811122914</v>
      </c>
      <c r="F1829" s="3">
        <v>0.62345679012345678</v>
      </c>
      <c r="G1829" s="3">
        <v>0.15432098765432101</v>
      </c>
      <c r="H1829" s="3">
        <v>0.15432098765432101</v>
      </c>
      <c r="I1829" s="3">
        <v>0.3271604938271605</v>
      </c>
      <c r="J1829" s="3">
        <v>3.9969408834780132E-2</v>
      </c>
      <c r="K1829" s="3">
        <v>18701.400000000031</v>
      </c>
      <c r="L1829" s="3" t="s">
        <v>11034</v>
      </c>
      <c r="M1829" s="10" t="str">
        <f ca="1">IFERROR(__xludf.DUMMYFUNCTION("REGEXREPLACE(F964,""\D"", """")"),"#VALUE!")</f>
        <v>#VALUE!</v>
      </c>
    </row>
    <row r="1830" spans="1:13" ht="15.75" customHeight="1">
      <c r="A1830" s="1">
        <v>963</v>
      </c>
      <c r="B1830" s="3">
        <v>964</v>
      </c>
      <c r="C1830" s="3" t="s">
        <v>2680</v>
      </c>
      <c r="D1830" s="3">
        <v>0.15086322996813531</v>
      </c>
      <c r="E1830" s="3">
        <v>0.36015293556086803</v>
      </c>
      <c r="F1830" s="3">
        <v>0.528052805280528</v>
      </c>
      <c r="G1830" s="3">
        <v>8.2508250825082508E-2</v>
      </c>
      <c r="H1830" s="3">
        <v>8.2508250825082508E-2</v>
      </c>
      <c r="I1830" s="3">
        <v>0.22112211221122111</v>
      </c>
      <c r="J1830" s="3">
        <v>2.347861903863268E-2</v>
      </c>
      <c r="K1830" s="3">
        <v>34123.799999999879</v>
      </c>
      <c r="L1830" s="3" t="s">
        <v>11035</v>
      </c>
      <c r="M1830" s="10" t="str">
        <f ca="1">IFERROR(__xludf.DUMMYFUNCTION("REGEXREPLACE(F965,""\D"", """")"),"#VALUE!")</f>
        <v>#VALUE!</v>
      </c>
    </row>
    <row r="1831" spans="1:13" ht="15.75" customHeight="1">
      <c r="A1831" s="1">
        <v>964</v>
      </c>
      <c r="B1831" s="3">
        <v>965</v>
      </c>
      <c r="C1831" s="3" t="s">
        <v>2683</v>
      </c>
      <c r="D1831" s="3">
        <v>0.18115021144288479</v>
      </c>
      <c r="E1831" s="3">
        <v>0.2359797714800016</v>
      </c>
      <c r="F1831" s="3">
        <v>0.63549160671462834</v>
      </c>
      <c r="G1831" s="3">
        <v>0.10071942446043169</v>
      </c>
      <c r="H1831" s="3">
        <v>0.11750599520383689</v>
      </c>
      <c r="I1831" s="3">
        <v>0.25659472422062352</v>
      </c>
      <c r="J1831" s="3">
        <v>3.8303253541827363E-2</v>
      </c>
      <c r="K1831" s="3">
        <v>44844.699999999641</v>
      </c>
      <c r="L1831" s="3" t="s">
        <v>11036</v>
      </c>
      <c r="M1831" s="10" t="str">
        <f ca="1">IFERROR(__xludf.DUMMYFUNCTION("REGEXREPLACE(F966,""\D"", """")"),"#VALUE!")</f>
        <v>#VALUE!</v>
      </c>
    </row>
    <row r="1832" spans="1:13" ht="15.75" customHeight="1">
      <c r="A1832" s="1">
        <v>965</v>
      </c>
      <c r="B1832" s="3">
        <v>966</v>
      </c>
      <c r="C1832" s="3" t="s">
        <v>2686</v>
      </c>
      <c r="D1832" s="3">
        <v>0.18851065316879931</v>
      </c>
      <c r="E1832" s="3">
        <v>0.36112576141367247</v>
      </c>
      <c r="F1832" s="3">
        <v>0.55045871559633031</v>
      </c>
      <c r="G1832" s="3">
        <v>9.1743119266055051E-2</v>
      </c>
      <c r="H1832" s="3">
        <v>7.3394495412844041E-2</v>
      </c>
      <c r="I1832" s="3">
        <v>0.21100917431192659</v>
      </c>
      <c r="J1832" s="3">
        <v>2.5942811868158382E-2</v>
      </c>
      <c r="K1832" s="3">
        <v>11734.60000000002</v>
      </c>
      <c r="L1832" s="3" t="s">
        <v>11037</v>
      </c>
      <c r="M1832" s="10" t="str">
        <f ca="1">IFERROR(__xludf.DUMMYFUNCTION("REGEXREPLACE(F967,""\D"", """")"),"#VALUE!")</f>
        <v>#VALUE!</v>
      </c>
    </row>
    <row r="1833" spans="1:13" ht="15.75" customHeight="1">
      <c r="A1833" s="1">
        <v>966</v>
      </c>
      <c r="B1833" s="3">
        <v>967</v>
      </c>
      <c r="C1833" s="3" t="s">
        <v>2688</v>
      </c>
      <c r="D1833" s="3">
        <v>0.13265923534946361</v>
      </c>
      <c r="E1833" s="3">
        <v>0.48144069675273649</v>
      </c>
      <c r="F1833" s="3">
        <v>0.54817275747508309</v>
      </c>
      <c r="G1833" s="3">
        <v>7.6411960132890366E-2</v>
      </c>
      <c r="H1833" s="3">
        <v>8.9700996677740868E-2</v>
      </c>
      <c r="I1833" s="3">
        <v>0.19601328903654491</v>
      </c>
      <c r="J1833" s="3">
        <v>2.0737403224375579E-2</v>
      </c>
      <c r="K1833" s="3">
        <v>32824.899999999892</v>
      </c>
      <c r="L1833" s="3" t="s">
        <v>11038</v>
      </c>
      <c r="M1833" s="10" t="str">
        <f ca="1">IFERROR(__xludf.DUMMYFUNCTION("REGEXREPLACE(F968,""\D"", """")"),"#VALUE!")</f>
        <v>#VALUE!</v>
      </c>
    </row>
    <row r="1834" spans="1:13" ht="15.75" customHeight="1">
      <c r="A1834" s="1">
        <v>967</v>
      </c>
      <c r="B1834" s="3">
        <v>968</v>
      </c>
      <c r="C1834" s="3" t="s">
        <v>2691</v>
      </c>
      <c r="D1834" s="3">
        <v>0.16081939373275761</v>
      </c>
      <c r="E1834" s="3">
        <v>0.1782895523992909</v>
      </c>
      <c r="F1834" s="3">
        <v>0.58139534883720934</v>
      </c>
      <c r="G1834" s="3">
        <v>0.1395348837209302</v>
      </c>
      <c r="H1834" s="3">
        <v>0.1395348837209302</v>
      </c>
      <c r="I1834" s="3">
        <v>0.33554817275747512</v>
      </c>
      <c r="J1834" s="3">
        <v>4.3638303707748183E-2</v>
      </c>
      <c r="K1834" s="3">
        <v>34642.599999999889</v>
      </c>
      <c r="L1834" s="3" t="s">
        <v>11039</v>
      </c>
      <c r="M1834" s="10" t="str">
        <f ca="1">IFERROR(__xludf.DUMMYFUNCTION("REGEXREPLACE(F969,""\D"", """")"),"#VALUE!")</f>
        <v>#VALUE!</v>
      </c>
    </row>
    <row r="1835" spans="1:13" ht="15.75" customHeight="1">
      <c r="A1835" s="1">
        <v>968</v>
      </c>
      <c r="B1835" s="3">
        <v>969</v>
      </c>
      <c r="C1835" s="3" t="s">
        <v>2693</v>
      </c>
      <c r="D1835" s="3">
        <v>0.19614396891940269</v>
      </c>
      <c r="E1835" s="3">
        <v>0.2359180426072951</v>
      </c>
      <c r="F1835" s="3">
        <v>0.63779527559055116</v>
      </c>
      <c r="G1835" s="3">
        <v>9.4488188976377951E-2</v>
      </c>
      <c r="H1835" s="3">
        <v>0.12598425196850391</v>
      </c>
      <c r="I1835" s="3">
        <v>0.25196850393700793</v>
      </c>
      <c r="J1835" s="3">
        <v>3.8756550149731193E-2</v>
      </c>
      <c r="K1835" s="3">
        <v>13696.10000000004</v>
      </c>
      <c r="L1835" s="3" t="s">
        <v>11040</v>
      </c>
      <c r="M1835" s="10" t="str">
        <f ca="1">IFERROR(__xludf.DUMMYFUNCTION("REGEXREPLACE(F970,""\D"", """")"),"#VALUE!")</f>
        <v>#VALUE!</v>
      </c>
    </row>
    <row r="1836" spans="1:13" ht="15.75" customHeight="1">
      <c r="A1836" s="1">
        <v>971</v>
      </c>
      <c r="B1836" s="3">
        <v>972</v>
      </c>
      <c r="C1836" s="3" t="s">
        <v>2702</v>
      </c>
      <c r="D1836" s="3">
        <v>0.21406851293470369</v>
      </c>
      <c r="E1836" s="3">
        <v>0.1774876431797574</v>
      </c>
      <c r="F1836" s="3">
        <v>0.64566929133858264</v>
      </c>
      <c r="G1836" s="3">
        <v>0.10236220472440941</v>
      </c>
      <c r="H1836" s="3">
        <v>0.1181102362204724</v>
      </c>
      <c r="I1836" s="3">
        <v>0.26771653543307089</v>
      </c>
      <c r="J1836" s="3">
        <v>4.2624481558405578E-2</v>
      </c>
      <c r="K1836" s="3">
        <v>14419.600000000029</v>
      </c>
      <c r="L1836" s="3" t="s">
        <v>11043</v>
      </c>
      <c r="M1836" s="10" t="str">
        <f ca="1">IFERROR(__xludf.DUMMYFUNCTION("REGEXREPLACE(F973,""\D"", """")"),"#VALUE!")</f>
        <v>#VALUE!</v>
      </c>
    </row>
    <row r="1837" spans="1:13" ht="15.75" customHeight="1">
      <c r="A1837" s="1">
        <v>972</v>
      </c>
      <c r="B1837" s="3">
        <v>973</v>
      </c>
      <c r="C1837" s="3" t="s">
        <v>2705</v>
      </c>
      <c r="D1837" s="3">
        <v>0.16584744567638729</v>
      </c>
      <c r="E1837" s="3">
        <v>0.21251549794987221</v>
      </c>
      <c r="F1837" s="3">
        <v>0.60851063829787233</v>
      </c>
      <c r="G1837" s="3">
        <v>0.1063829787234043</v>
      </c>
      <c r="H1837" s="3">
        <v>0.1170212765957447</v>
      </c>
      <c r="I1837" s="3">
        <v>0.25531914893617019</v>
      </c>
      <c r="J1837" s="3">
        <v>3.6108440899705843E-2</v>
      </c>
      <c r="K1837" s="3">
        <v>52274.099999999547</v>
      </c>
      <c r="L1837" s="3" t="s">
        <v>11044</v>
      </c>
      <c r="M1837" s="10" t="str">
        <f ca="1">IFERROR(__xludf.DUMMYFUNCTION("REGEXREPLACE(F974,""\D"", """")"),"#VALUE!")</f>
        <v>#VALUE!</v>
      </c>
    </row>
    <row r="1838" spans="1:13" ht="15.75" customHeight="1">
      <c r="A1838" s="1">
        <v>974</v>
      </c>
      <c r="B1838" s="3">
        <v>975</v>
      </c>
      <c r="C1838" s="3" t="s">
        <v>2711</v>
      </c>
      <c r="D1838" s="3">
        <v>0.23776618608505559</v>
      </c>
      <c r="E1838" s="3">
        <v>0.39094105886673503</v>
      </c>
      <c r="F1838" s="3">
        <v>0.52311435523114358</v>
      </c>
      <c r="G1838" s="3">
        <v>9.9756690997566913E-2</v>
      </c>
      <c r="H1838" s="3">
        <v>8.0291970802919707E-2</v>
      </c>
      <c r="I1838" s="3">
        <v>0.20681265206812649</v>
      </c>
      <c r="J1838" s="3">
        <v>4.1028911129661803E-2</v>
      </c>
      <c r="K1838" s="3">
        <v>46900.999999999629</v>
      </c>
      <c r="L1838" s="3" t="s">
        <v>11046</v>
      </c>
      <c r="M1838" s="10" t="str">
        <f ca="1">IFERROR(__xludf.DUMMYFUNCTION("REGEXREPLACE(F976,""\D"", """")"),"#VALUE!")</f>
        <v>#VALUE!</v>
      </c>
    </row>
    <row r="1839" spans="1:13" ht="15.75" customHeight="1">
      <c r="A1839" s="1">
        <v>975</v>
      </c>
      <c r="B1839" s="3">
        <v>976</v>
      </c>
      <c r="C1839" s="3" t="s">
        <v>2713</v>
      </c>
      <c r="D1839" s="3">
        <v>0.22278861372988251</v>
      </c>
      <c r="E1839" s="3">
        <v>0.18175800192204841</v>
      </c>
      <c r="F1839" s="3">
        <v>0.60544217687074831</v>
      </c>
      <c r="G1839" s="3">
        <v>0.1020408163265306</v>
      </c>
      <c r="H1839" s="3">
        <v>0.1224489795918367</v>
      </c>
      <c r="I1839" s="3">
        <v>0.24489795918367349</v>
      </c>
      <c r="J1839" s="3">
        <v>4.5859667542880643E-2</v>
      </c>
      <c r="K1839" s="3">
        <v>15778.000000000029</v>
      </c>
      <c r="L1839" s="3" t="s">
        <v>11047</v>
      </c>
      <c r="M1839" s="10" t="str">
        <f ca="1">IFERROR(__xludf.DUMMYFUNCTION("REGEXREPLACE(F977,""\D"", """")"),"#VALUE!")</f>
        <v>#VALUE!</v>
      </c>
    </row>
    <row r="1840" spans="1:13" ht="15.75" customHeight="1">
      <c r="A1840" s="1">
        <v>976</v>
      </c>
      <c r="B1840" s="3">
        <v>977</v>
      </c>
      <c r="C1840" s="3" t="s">
        <v>2715</v>
      </c>
      <c r="D1840" s="3">
        <v>0.1112036056833355</v>
      </c>
      <c r="E1840" s="3">
        <v>4.7381767882867208E-2</v>
      </c>
      <c r="F1840" s="3">
        <v>0.62666666666666671</v>
      </c>
      <c r="G1840" s="3">
        <v>0.22666666666666671</v>
      </c>
      <c r="H1840" s="3">
        <v>0.16</v>
      </c>
      <c r="I1840" s="3">
        <v>0.41333333333333327</v>
      </c>
      <c r="J1840" s="3">
        <v>3.9113710684122047E-2</v>
      </c>
      <c r="K1840" s="3">
        <v>8808.5000000000091</v>
      </c>
      <c r="L1840" s="3" t="s">
        <v>11048</v>
      </c>
      <c r="M1840" s="10" t="str">
        <f ca="1">IFERROR(__xludf.DUMMYFUNCTION("REGEXREPLACE(F978,""\D"", """")"),"#VALUE!")</f>
        <v>#VALUE!</v>
      </c>
    </row>
    <row r="1841" spans="1:13" ht="15.75" customHeight="1">
      <c r="A1841" s="1">
        <v>977</v>
      </c>
      <c r="B1841" s="3">
        <v>978</v>
      </c>
      <c r="C1841" s="3" t="s">
        <v>2717</v>
      </c>
      <c r="D1841" s="3">
        <v>0.247058363531656</v>
      </c>
      <c r="E1841" s="3">
        <v>0.65482515129236063</v>
      </c>
      <c r="F1841" s="3">
        <v>0.47685185185185192</v>
      </c>
      <c r="G1841" s="3">
        <v>6.9444444444444448E-2</v>
      </c>
      <c r="H1841" s="3">
        <v>3.2407407407407413E-2</v>
      </c>
      <c r="I1841" s="3">
        <v>0.14351851851851849</v>
      </c>
      <c r="J1841" s="3">
        <v>2.0910146055561352E-2</v>
      </c>
      <c r="K1841" s="3">
        <v>23825.800000000021</v>
      </c>
      <c r="L1841" s="3" t="s">
        <v>11049</v>
      </c>
      <c r="M1841" s="10" t="str">
        <f ca="1">IFERROR(__xludf.DUMMYFUNCTION("REGEXREPLACE(F979,""\D"", """")"),"#VALUE!")</f>
        <v>#VALUE!</v>
      </c>
    </row>
    <row r="1842" spans="1:13" ht="15.75" customHeight="1">
      <c r="A1842" s="1">
        <v>978</v>
      </c>
      <c r="B1842" s="3">
        <v>979</v>
      </c>
      <c r="C1842" s="3" t="s">
        <v>2719</v>
      </c>
      <c r="D1842" s="3">
        <v>0.17609603179384259</v>
      </c>
      <c r="E1842" s="3">
        <v>0.50094446066374743</v>
      </c>
      <c r="F1842" s="3">
        <v>0.61016949152542377</v>
      </c>
      <c r="G1842" s="3">
        <v>5.6497175141242938E-2</v>
      </c>
      <c r="H1842" s="3">
        <v>6.7796610169491525E-2</v>
      </c>
      <c r="I1842" s="3">
        <v>0.15254237288135589</v>
      </c>
      <c r="J1842" s="3">
        <v>1.8793474969563309E-2</v>
      </c>
      <c r="K1842" s="3">
        <v>18243.500000000011</v>
      </c>
      <c r="L1842" s="3" t="s">
        <v>11050</v>
      </c>
      <c r="M1842" s="10" t="str">
        <f ca="1">IFERROR(__xludf.DUMMYFUNCTION("REGEXREPLACE(F980,""\D"", """")"),"#VALUE!")</f>
        <v>#VALUE!</v>
      </c>
    </row>
    <row r="1843" spans="1:13" ht="15.75" customHeight="1">
      <c r="A1843" s="1">
        <v>982</v>
      </c>
      <c r="B1843" s="3">
        <v>983</v>
      </c>
      <c r="C1843" s="3" t="s">
        <v>2730</v>
      </c>
      <c r="D1843" s="3">
        <v>0.20473410627961061</v>
      </c>
      <c r="E1843" s="3">
        <v>0.31576085611074012</v>
      </c>
      <c r="F1843" s="3">
        <v>0.62121212121212122</v>
      </c>
      <c r="G1843" s="3">
        <v>8.3333333333333329E-2</v>
      </c>
      <c r="H1843" s="3">
        <v>6.0606060606060608E-2</v>
      </c>
      <c r="I1843" s="3">
        <v>0.23484848484848489</v>
      </c>
      <c r="J1843" s="3">
        <v>2.4599756053630559E-2</v>
      </c>
      <c r="K1843" s="3">
        <v>14362.300000000039</v>
      </c>
      <c r="L1843" s="3" t="s">
        <v>11054</v>
      </c>
      <c r="M1843" s="10" t="str">
        <f ca="1">IFERROR(__xludf.DUMMYFUNCTION("REGEXREPLACE(F984,""\D"", """")"),"#VALUE!")</f>
        <v>#VALUE!</v>
      </c>
    </row>
    <row r="1844" spans="1:13" ht="15.75" customHeight="1">
      <c r="A1844" s="1">
        <v>983</v>
      </c>
      <c r="B1844" s="3">
        <v>984</v>
      </c>
      <c r="C1844" s="3" t="s">
        <v>2733</v>
      </c>
      <c r="D1844" s="3">
        <v>0.1538770943006588</v>
      </c>
      <c r="E1844" s="3">
        <v>0.19810577327808929</v>
      </c>
      <c r="F1844" s="3">
        <v>0.59933774834437081</v>
      </c>
      <c r="G1844" s="3">
        <v>9.602649006622517E-2</v>
      </c>
      <c r="H1844" s="3">
        <v>0.12913907284768211</v>
      </c>
      <c r="I1844" s="3">
        <v>0.25496688741721862</v>
      </c>
      <c r="J1844" s="3">
        <v>3.2999503821551937E-2</v>
      </c>
      <c r="K1844" s="3">
        <v>32298.49999999988</v>
      </c>
      <c r="L1844" s="3" t="s">
        <v>11055</v>
      </c>
      <c r="M1844" s="10" t="str">
        <f ca="1">IFERROR(__xludf.DUMMYFUNCTION("REGEXREPLACE(F985,""\D"", """")"),"#VALUE!")</f>
        <v>#VALUE!</v>
      </c>
    </row>
    <row r="1845" spans="1:13" ht="15.75" customHeight="1">
      <c r="A1845" s="1">
        <v>984</v>
      </c>
      <c r="B1845" s="3">
        <v>985</v>
      </c>
      <c r="C1845" s="3" t="s">
        <v>2736</v>
      </c>
      <c r="D1845" s="3">
        <v>0.22988139418336309</v>
      </c>
      <c r="E1845" s="3">
        <v>0.26913405320138473</v>
      </c>
      <c r="F1845" s="3">
        <v>0.61333333333333329</v>
      </c>
      <c r="G1845" s="3">
        <v>8.666666666666667E-2</v>
      </c>
      <c r="H1845" s="3">
        <v>0.12666666666666671</v>
      </c>
      <c r="I1845" s="3">
        <v>0.26</v>
      </c>
      <c r="J1845" s="3">
        <v>4.4211305780075469E-2</v>
      </c>
      <c r="K1845" s="3">
        <v>16373.60000000002</v>
      </c>
      <c r="L1845" s="3" t="s">
        <v>11056</v>
      </c>
      <c r="M1845" s="10" t="str">
        <f ca="1">IFERROR(__xludf.DUMMYFUNCTION("REGEXREPLACE(F986,""\D"", """")"),"#VALUE!")</f>
        <v>#VALUE!</v>
      </c>
    </row>
    <row r="1846" spans="1:13" ht="15.75" customHeight="1">
      <c r="A1846" s="1">
        <v>987</v>
      </c>
      <c r="B1846" s="3">
        <v>988</v>
      </c>
      <c r="C1846" s="3" t="s">
        <v>2745</v>
      </c>
      <c r="D1846" s="3">
        <v>0.2059018517593641</v>
      </c>
      <c r="E1846" s="3">
        <v>0.2835072349013314</v>
      </c>
      <c r="F1846" s="3">
        <v>0.60763888888888884</v>
      </c>
      <c r="G1846" s="3">
        <v>0.10069444444444441</v>
      </c>
      <c r="H1846" s="3">
        <v>0.1111111111111111</v>
      </c>
      <c r="I1846" s="3">
        <v>0.23958333333333329</v>
      </c>
      <c r="J1846" s="3">
        <v>4.1683468826277277E-2</v>
      </c>
      <c r="K1846" s="3">
        <v>31022.199999999921</v>
      </c>
      <c r="L1846" s="3" t="s">
        <v>11059</v>
      </c>
      <c r="M1846" s="10" t="str">
        <f ca="1">IFERROR(__xludf.DUMMYFUNCTION("REGEXREPLACE(F989,""\D"", """")"),"#VALUE!")</f>
        <v>#VALUE!</v>
      </c>
    </row>
    <row r="1847" spans="1:13" ht="15.75" customHeight="1">
      <c r="A1847" s="1">
        <v>988</v>
      </c>
      <c r="B1847" s="3">
        <v>989</v>
      </c>
      <c r="C1847" s="3" t="s">
        <v>2748</v>
      </c>
      <c r="D1847" s="3">
        <v>0.1887999220692676</v>
      </c>
      <c r="E1847" s="3">
        <v>0.14999215858779799</v>
      </c>
      <c r="F1847" s="3">
        <v>0.59042553191489366</v>
      </c>
      <c r="G1847" s="3">
        <v>0.13297872340425529</v>
      </c>
      <c r="H1847" s="3">
        <v>0.1542553191489362</v>
      </c>
      <c r="I1847" s="3">
        <v>0.31914893617021278</v>
      </c>
      <c r="J1847" s="3">
        <v>5.173759206941464E-2</v>
      </c>
      <c r="K1847" s="3">
        <v>22054.60000000002</v>
      </c>
      <c r="L1847" s="3" t="s">
        <v>11060</v>
      </c>
      <c r="M1847" s="10" t="str">
        <f ca="1">IFERROR(__xludf.DUMMYFUNCTION("REGEXREPLACE(F990,""\D"", """")"),"#VALUE!")</f>
        <v>#VALUE!</v>
      </c>
    </row>
    <row r="1848" spans="1:13" ht="15.75" customHeight="1">
      <c r="A1848" s="1">
        <v>989</v>
      </c>
      <c r="B1848" s="3">
        <v>990</v>
      </c>
      <c r="C1848" s="3" t="s">
        <v>2751</v>
      </c>
      <c r="D1848" s="3">
        <v>0.13944004274135491</v>
      </c>
      <c r="E1848" s="3">
        <v>0.29579068063526381</v>
      </c>
      <c r="F1848" s="3">
        <v>0.60144927536231885</v>
      </c>
      <c r="G1848" s="3">
        <v>0.13043478260869559</v>
      </c>
      <c r="H1848" s="3">
        <v>8.6956521739130432E-2</v>
      </c>
      <c r="I1848" s="3">
        <v>0.2608695652173913</v>
      </c>
      <c r="J1848" s="3">
        <v>2.709731003643252E-2</v>
      </c>
      <c r="K1848" s="3">
        <v>15280.900000000031</v>
      </c>
      <c r="L1848" s="3" t="s">
        <v>11061</v>
      </c>
      <c r="M1848" s="10" t="str">
        <f ca="1">IFERROR(__xludf.DUMMYFUNCTION("REGEXREPLACE(F991,""\D"", """")"),"#VALUE!")</f>
        <v>#VALUE!</v>
      </c>
    </row>
    <row r="1849" spans="1:13" ht="15.75" customHeight="1">
      <c r="A1849" s="1">
        <v>992</v>
      </c>
      <c r="B1849" s="3">
        <v>993</v>
      </c>
      <c r="C1849" s="3" t="s">
        <v>2760</v>
      </c>
      <c r="D1849" s="3">
        <v>0.1950308220012501</v>
      </c>
      <c r="E1849" s="3">
        <v>0.57040968269729742</v>
      </c>
      <c r="F1849" s="3">
        <v>0.51755725190839696</v>
      </c>
      <c r="G1849" s="3">
        <v>5.8015267175572517E-2</v>
      </c>
      <c r="H1849" s="3">
        <v>7.0229007633587789E-2</v>
      </c>
      <c r="I1849" s="3">
        <v>0.16488549618320611</v>
      </c>
      <c r="J1849" s="3">
        <v>2.4063534994728328E-2</v>
      </c>
      <c r="K1849" s="3">
        <v>73918.099999999598</v>
      </c>
      <c r="L1849" s="3" t="s">
        <v>11064</v>
      </c>
      <c r="M1849" s="10" t="str">
        <f ca="1">IFERROR(__xludf.DUMMYFUNCTION("REGEXREPLACE(F994,""\D"", """")"),"#VALUE!")</f>
        <v>#VALUE!</v>
      </c>
    </row>
    <row r="1850" spans="1:13" ht="15.75" customHeight="1">
      <c r="A1850" s="1">
        <v>993</v>
      </c>
      <c r="B1850" s="3">
        <v>994</v>
      </c>
      <c r="C1850" s="3" t="s">
        <v>2762</v>
      </c>
      <c r="D1850" s="3">
        <v>0.2481420246137768</v>
      </c>
      <c r="E1850" s="3">
        <v>1</v>
      </c>
      <c r="F1850" s="3">
        <v>0.46017699115044253</v>
      </c>
      <c r="G1850" s="3">
        <v>5.3097345132743362E-2</v>
      </c>
      <c r="H1850" s="3">
        <v>8.8495575221238937E-3</v>
      </c>
      <c r="I1850" s="3">
        <v>8.8495575221238937E-2</v>
      </c>
      <c r="J1850" s="3">
        <v>9.3224304535988924E-3</v>
      </c>
      <c r="K1850" s="3">
        <v>12352.600000000029</v>
      </c>
      <c r="L1850" s="3" t="s">
        <v>11065</v>
      </c>
      <c r="M1850" s="10" t="str">
        <f ca="1">IFERROR(__xludf.DUMMYFUNCTION("REGEXREPLACE(F995,""\D"", """")"),"#VALUE!")</f>
        <v>#VALUE!</v>
      </c>
    </row>
    <row r="1851" spans="1:13" ht="15.75" customHeight="1">
      <c r="A1851" s="1">
        <v>994</v>
      </c>
      <c r="B1851" s="3">
        <v>995</v>
      </c>
      <c r="C1851" s="3" t="s">
        <v>2764</v>
      </c>
      <c r="D1851" s="3">
        <v>0.1312276569145753</v>
      </c>
      <c r="E1851" s="3">
        <v>0.2381157536186605</v>
      </c>
      <c r="F1851" s="3">
        <v>0.5758928571428571</v>
      </c>
      <c r="G1851" s="3">
        <v>8.0357142857142863E-2</v>
      </c>
      <c r="H1851" s="3">
        <v>0.125</v>
      </c>
      <c r="I1851" s="3">
        <v>0.23214285714285721</v>
      </c>
      <c r="J1851" s="3">
        <v>2.486019979752711E-2</v>
      </c>
      <c r="K1851" s="3">
        <v>25489.999999999989</v>
      </c>
      <c r="L1851" s="3" t="s">
        <v>11066</v>
      </c>
      <c r="M1851" s="10" t="str">
        <f ca="1">IFERROR(__xludf.DUMMYFUNCTION("REGEXREPLACE(F996,""\D"", """")"),"#VALUE!")</f>
        <v>#VALUE!</v>
      </c>
    </row>
    <row r="1852" spans="1:13" ht="15.75" customHeight="1">
      <c r="A1852" s="1">
        <v>995</v>
      </c>
      <c r="B1852" s="3">
        <v>996</v>
      </c>
      <c r="C1852" s="3" t="s">
        <v>2766</v>
      </c>
      <c r="D1852" s="3">
        <v>0.2742884273626674</v>
      </c>
      <c r="E1852" s="3">
        <v>0.38037892995481698</v>
      </c>
      <c r="F1852" s="3">
        <v>0.49230769230769228</v>
      </c>
      <c r="G1852" s="3">
        <v>9.2307692307692313E-2</v>
      </c>
      <c r="H1852" s="3">
        <v>8.461538461538462E-2</v>
      </c>
      <c r="I1852" s="3">
        <v>0.2461538461538462</v>
      </c>
      <c r="J1852" s="3">
        <v>4.2485466093390087E-2</v>
      </c>
      <c r="K1852" s="3">
        <v>15139.600000000029</v>
      </c>
      <c r="L1852" s="3" t="s">
        <v>11067</v>
      </c>
      <c r="M1852" s="10" t="str">
        <f ca="1">IFERROR(__xludf.DUMMYFUNCTION("REGEXREPLACE(F997,""\D"", """")"),"#VALUE!")</f>
        <v>#VALUE!</v>
      </c>
    </row>
    <row r="1853" spans="1:13" ht="15.75" customHeight="1">
      <c r="A1853" s="1">
        <v>997</v>
      </c>
      <c r="B1853" s="3">
        <v>998</v>
      </c>
      <c r="C1853" s="3" t="s">
        <v>2772</v>
      </c>
      <c r="D1853" s="3">
        <v>0.16496032085854259</v>
      </c>
      <c r="E1853" s="3">
        <v>0.24644539752812941</v>
      </c>
      <c r="F1853" s="3">
        <v>0.63203463203463206</v>
      </c>
      <c r="G1853" s="3">
        <v>0.1038961038961039</v>
      </c>
      <c r="H1853" s="3">
        <v>0.1038961038961039</v>
      </c>
      <c r="I1853" s="3">
        <v>0.24675324675324681</v>
      </c>
      <c r="J1853" s="3">
        <v>3.3336511974375427E-2</v>
      </c>
      <c r="K1853" s="3">
        <v>49736.599999999562</v>
      </c>
      <c r="L1853" s="3" t="s">
        <v>11069</v>
      </c>
      <c r="M1853" s="10" t="str">
        <f ca="1">IFERROR(__xludf.DUMMYFUNCTION("REGEXREPLACE(F999,""\D"", """")"),"#VALUE!")</f>
        <v>#VALUE!</v>
      </c>
    </row>
    <row r="1854" spans="1:13" ht="15.75" customHeight="1">
      <c r="A1854" s="1">
        <v>998</v>
      </c>
      <c r="B1854" s="3">
        <v>999</v>
      </c>
      <c r="C1854" s="3" t="s">
        <v>2775</v>
      </c>
      <c r="D1854" s="3">
        <v>0.13182879074237611</v>
      </c>
      <c r="E1854" s="3">
        <v>0.20367704577586321</v>
      </c>
      <c r="F1854" s="3">
        <v>0.60096153846153844</v>
      </c>
      <c r="G1854" s="3">
        <v>0.1057692307692308</v>
      </c>
      <c r="H1854" s="3">
        <v>0.1394230769230769</v>
      </c>
      <c r="I1854" s="3">
        <v>0.28365384615384609</v>
      </c>
      <c r="J1854" s="3">
        <v>3.1242223112487401E-2</v>
      </c>
      <c r="K1854" s="3">
        <v>45699.499999999643</v>
      </c>
      <c r="L1854" s="3" t="s">
        <v>11070</v>
      </c>
      <c r="M1854" s="10" t="str">
        <f ca="1">IFERROR(__xludf.DUMMYFUNCTION("REGEXREPLACE(F1000,""\D"", """")"),"#VALUE!")</f>
        <v>#VALUE!</v>
      </c>
    </row>
    <row r="1855" spans="1:13" ht="15.75" customHeight="1">
      <c r="A1855" s="1">
        <v>999</v>
      </c>
      <c r="B1855" s="3">
        <v>1000</v>
      </c>
      <c r="C1855" s="3" t="s">
        <v>2778</v>
      </c>
      <c r="D1855" s="3">
        <v>0.22067663048104319</v>
      </c>
      <c r="E1855" s="3">
        <v>0.25896261406931992</v>
      </c>
      <c r="F1855" s="3">
        <v>0.61313868613138689</v>
      </c>
      <c r="G1855" s="3">
        <v>9.8540145985401464E-2</v>
      </c>
      <c r="H1855" s="3">
        <v>0.1021897810218978</v>
      </c>
      <c r="I1855" s="3">
        <v>0.23722627737226279</v>
      </c>
      <c r="J1855" s="3">
        <v>4.2127369797044803E-2</v>
      </c>
      <c r="K1855" s="3">
        <v>31261.399999999961</v>
      </c>
      <c r="L1855" s="3" t="s">
        <v>11071</v>
      </c>
      <c r="M1855" s="10" t="str">
        <f ca="1">IFERROR(__xludf.DUMMYFUNCTION("REGEXREPLACE(F1001,""\D"", """")"),"#VALUE!")</f>
        <v>#VALUE!</v>
      </c>
    </row>
    <row r="1856" spans="1:13" ht="15.75" customHeight="1">
      <c r="A1856" s="1">
        <v>1000</v>
      </c>
      <c r="B1856" s="3">
        <v>1001</v>
      </c>
      <c r="C1856" s="3" t="s">
        <v>2780</v>
      </c>
      <c r="D1856" s="3">
        <v>0.27466675427501508</v>
      </c>
      <c r="E1856" s="3">
        <v>0.55046380928215966</v>
      </c>
      <c r="F1856" s="3">
        <v>0.46</v>
      </c>
      <c r="G1856" s="3">
        <v>8.666666666666667E-2</v>
      </c>
      <c r="H1856" s="3">
        <v>5.3333333333333337E-2</v>
      </c>
      <c r="I1856" s="3">
        <v>0.18</v>
      </c>
      <c r="J1856" s="3">
        <v>3.2337820518084599E-2</v>
      </c>
      <c r="K1856" s="3">
        <v>17099.800000000039</v>
      </c>
      <c r="L1856" s="3" t="s">
        <v>11072</v>
      </c>
      <c r="M1856" s="10" t="str">
        <f ca="1">IFERROR(__xludf.DUMMYFUNCTION("REGEXREPLACE(F1002,""\D"", """")"),"#VALUE!")</f>
        <v>#VALUE!</v>
      </c>
    </row>
    <row r="1857" spans="1:13" ht="15.75" customHeight="1">
      <c r="A1857" s="1">
        <v>1001</v>
      </c>
      <c r="B1857" s="3">
        <v>1002</v>
      </c>
      <c r="C1857" s="3" t="s">
        <v>2782</v>
      </c>
      <c r="D1857" s="3">
        <v>0.18008824055479861</v>
      </c>
      <c r="E1857" s="3">
        <v>0.30895670345416021</v>
      </c>
      <c r="F1857" s="3">
        <v>0.57957957957957962</v>
      </c>
      <c r="G1857" s="3">
        <v>8.408408408408409E-2</v>
      </c>
      <c r="H1857" s="3">
        <v>8.1081081081081086E-2</v>
      </c>
      <c r="I1857" s="3">
        <v>0.21321321321321321</v>
      </c>
      <c r="J1857" s="3">
        <v>2.8205132671440921E-2</v>
      </c>
      <c r="K1857" s="3">
        <v>36820.199999999801</v>
      </c>
      <c r="L1857" s="3" t="s">
        <v>11073</v>
      </c>
      <c r="M1857" s="10" t="str">
        <f ca="1">IFERROR(__xludf.DUMMYFUNCTION("REGEXREPLACE(F1003,""\D"", """")"),"#VALUE!")</f>
        <v>#VALUE!</v>
      </c>
    </row>
    <row r="1858" spans="1:13" ht="15.75" customHeight="1">
      <c r="A1858" s="1">
        <v>1002</v>
      </c>
      <c r="B1858" s="3">
        <v>1003</v>
      </c>
      <c r="C1858" s="3" t="s">
        <v>2784</v>
      </c>
      <c r="D1858" s="3">
        <v>0.1931954167637413</v>
      </c>
      <c r="E1858" s="3">
        <v>0.74876749180975455</v>
      </c>
      <c r="F1858" s="3">
        <v>0.43190661478599218</v>
      </c>
      <c r="G1858" s="3">
        <v>5.4474708171206233E-2</v>
      </c>
      <c r="H1858" s="3">
        <v>3.5019455252918288E-2</v>
      </c>
      <c r="I1858" s="3">
        <v>0.1284046692607004</v>
      </c>
      <c r="J1858" s="3">
        <v>1.4740170009964139E-2</v>
      </c>
      <c r="K1858" s="3">
        <v>28676.999999999989</v>
      </c>
      <c r="L1858" s="3" t="s">
        <v>11074</v>
      </c>
      <c r="M1858" s="10" t="str">
        <f ca="1">IFERROR(__xludf.DUMMYFUNCTION("REGEXREPLACE(F1004,""\D"", """")"),"#VALUE!")</f>
        <v>#VALUE!</v>
      </c>
    </row>
    <row r="1859" spans="1:13" ht="15.75" customHeight="1">
      <c r="A1859" s="1">
        <v>1003</v>
      </c>
      <c r="B1859" s="3">
        <v>1004</v>
      </c>
      <c r="C1859" s="3" t="s">
        <v>2786</v>
      </c>
      <c r="D1859" s="3">
        <v>0.1837574495985595</v>
      </c>
      <c r="E1859" s="3">
        <v>0.174468104670747</v>
      </c>
      <c r="F1859" s="3">
        <v>0.59163987138263663</v>
      </c>
      <c r="G1859" s="3">
        <v>0.1221864951768489</v>
      </c>
      <c r="H1859" s="3">
        <v>0.12861736334405141</v>
      </c>
      <c r="I1859" s="3">
        <v>0.27652733118971062</v>
      </c>
      <c r="J1859" s="3">
        <v>4.46230694715627E-2</v>
      </c>
      <c r="K1859" s="3">
        <v>35142.699999999873</v>
      </c>
      <c r="L1859" s="3" t="s">
        <v>11075</v>
      </c>
      <c r="M1859" s="10" t="str">
        <f ca="1">IFERROR(__xludf.DUMMYFUNCTION("REGEXREPLACE(F1005,""\D"", """")"),"#VALUE!")</f>
        <v>#VALUE!</v>
      </c>
    </row>
    <row r="1860" spans="1:13" ht="15.75" customHeight="1">
      <c r="A1860" s="1">
        <v>1005</v>
      </c>
      <c r="B1860" s="3">
        <v>1006</v>
      </c>
      <c r="C1860" s="3" t="s">
        <v>2791</v>
      </c>
      <c r="D1860" s="3">
        <v>0.16829610366942219</v>
      </c>
      <c r="E1860" s="3">
        <v>0.19482209743388709</v>
      </c>
      <c r="F1860" s="3">
        <v>0.602112676056338</v>
      </c>
      <c r="G1860" s="3">
        <v>0.13380281690140841</v>
      </c>
      <c r="H1860" s="3">
        <v>8.8028169014084501E-2</v>
      </c>
      <c r="I1860" s="3">
        <v>0.27816901408450712</v>
      </c>
      <c r="J1860" s="3">
        <v>3.5098270800623603E-2</v>
      </c>
      <c r="K1860" s="3">
        <v>31867.19999999991</v>
      </c>
      <c r="L1860" s="3" t="s">
        <v>11077</v>
      </c>
      <c r="M1860" s="10" t="str">
        <f ca="1">IFERROR(__xludf.DUMMYFUNCTION("REGEXREPLACE(F1007,""\D"", """")"),"#VALUE!")</f>
        <v>#VALUE!</v>
      </c>
    </row>
    <row r="1861" spans="1:13" ht="15.75" customHeight="1">
      <c r="A1861" s="1">
        <v>1007</v>
      </c>
      <c r="B1861" s="3">
        <v>1008</v>
      </c>
      <c r="C1861" s="3" t="s">
        <v>2797</v>
      </c>
      <c r="D1861" s="3">
        <v>0.18414460639915101</v>
      </c>
      <c r="E1861" s="3">
        <v>0.203925335178957</v>
      </c>
      <c r="F1861" s="3">
        <v>0.62107623318385652</v>
      </c>
      <c r="G1861" s="3">
        <v>0.1031390134529148</v>
      </c>
      <c r="H1861" s="3">
        <v>0.1210762331838565</v>
      </c>
      <c r="I1861" s="3">
        <v>0.26457399103139012</v>
      </c>
      <c r="J1861" s="3">
        <v>4.0111075711822673E-2</v>
      </c>
      <c r="K1861" s="3">
        <v>50620.299999999552</v>
      </c>
      <c r="L1861" s="3" t="s">
        <v>11079</v>
      </c>
      <c r="M1861" s="10" t="str">
        <f ca="1">IFERROR(__xludf.DUMMYFUNCTION("REGEXREPLACE(F1009,""\D"", """")"),"#VALUE!")</f>
        <v>#VALUE!</v>
      </c>
    </row>
    <row r="1862" spans="1:13" ht="15.75" customHeight="1">
      <c r="A1862" s="1">
        <v>1009</v>
      </c>
      <c r="B1862" s="3">
        <v>1010</v>
      </c>
      <c r="C1862" s="3" t="s">
        <v>2803</v>
      </c>
      <c r="D1862" s="3">
        <v>0.14474549936042869</v>
      </c>
      <c r="E1862" s="3">
        <v>0.35442104539782149</v>
      </c>
      <c r="F1862" s="3">
        <v>0.63716814159292035</v>
      </c>
      <c r="G1862" s="3">
        <v>0.1061946902654867</v>
      </c>
      <c r="H1862" s="3">
        <v>6.1946902654867263E-2</v>
      </c>
      <c r="I1862" s="3">
        <v>0.23008849557522121</v>
      </c>
      <c r="J1862" s="3">
        <v>2.004627818718234E-2</v>
      </c>
      <c r="K1862" s="3">
        <v>12410.20000000003</v>
      </c>
      <c r="L1862" s="3" t="s">
        <v>11081</v>
      </c>
      <c r="M1862" s="10" t="str">
        <f ca="1">IFERROR(__xludf.DUMMYFUNCTION("REGEXREPLACE(F1011,""\D"", """")"),"#VALUE!")</f>
        <v>#VALUE!</v>
      </c>
    </row>
    <row r="1863" spans="1:13" ht="15.75" customHeight="1">
      <c r="A1863" s="1">
        <v>1010</v>
      </c>
      <c r="B1863" s="3">
        <v>1011</v>
      </c>
      <c r="C1863" s="3" t="s">
        <v>2805</v>
      </c>
      <c r="D1863" s="3">
        <v>0.16517767639714689</v>
      </c>
      <c r="E1863" s="3">
        <v>0.26885244172309009</v>
      </c>
      <c r="F1863" s="3">
        <v>0.60824742268041232</v>
      </c>
      <c r="G1863" s="3">
        <v>0.11683848797250861</v>
      </c>
      <c r="H1863" s="3">
        <v>0.1065292096219931</v>
      </c>
      <c r="I1863" s="3">
        <v>0.2611683848797251</v>
      </c>
      <c r="J1863" s="3">
        <v>3.5395500873073783E-2</v>
      </c>
      <c r="K1863" s="3">
        <v>33292.499999999913</v>
      </c>
      <c r="L1863" s="3" t="s">
        <v>11082</v>
      </c>
      <c r="M1863" s="10" t="str">
        <f ca="1">IFERROR(__xludf.DUMMYFUNCTION("REGEXREPLACE(F1012,""\D"", """")"),"#VALUE!")</f>
        <v>#VALUE!</v>
      </c>
    </row>
    <row r="1864" spans="1:13" ht="15.75" customHeight="1">
      <c r="A1864" s="1">
        <v>1011</v>
      </c>
      <c r="B1864" s="3">
        <v>1012</v>
      </c>
      <c r="C1864" s="3" t="s">
        <v>2808</v>
      </c>
      <c r="D1864" s="3">
        <v>0.2205231271327677</v>
      </c>
      <c r="E1864" s="3">
        <v>0.59470242420126684</v>
      </c>
      <c r="F1864" s="3">
        <v>0.5475206611570248</v>
      </c>
      <c r="G1864" s="3">
        <v>6.4049586776859499E-2</v>
      </c>
      <c r="H1864" s="3">
        <v>6.6115702479338845E-2</v>
      </c>
      <c r="I1864" s="3">
        <v>0.16115702479338839</v>
      </c>
      <c r="J1864" s="3">
        <v>2.7341707919915841E-2</v>
      </c>
      <c r="K1864" s="3">
        <v>51243.399999999521</v>
      </c>
      <c r="L1864" s="3" t="s">
        <v>11083</v>
      </c>
      <c r="M1864" s="10" t="str">
        <f ca="1">IFERROR(__xludf.DUMMYFUNCTION("REGEXREPLACE(F1013,""\D"", """")"),"#VALUE!")</f>
        <v>#VALUE!</v>
      </c>
    </row>
    <row r="1865" spans="1:13" ht="15.75" customHeight="1">
      <c r="A1865" s="1">
        <v>1012</v>
      </c>
      <c r="B1865" s="3">
        <v>1013</v>
      </c>
      <c r="C1865" s="3" t="s">
        <v>2811</v>
      </c>
      <c r="D1865" s="3">
        <v>0.1814975213685785</v>
      </c>
      <c r="E1865" s="3">
        <v>0.23926026984440721</v>
      </c>
      <c r="F1865" s="3">
        <v>0.59055118110236215</v>
      </c>
      <c r="G1865" s="3">
        <v>0.12204724409448819</v>
      </c>
      <c r="H1865" s="3">
        <v>0.1181102362204724</v>
      </c>
      <c r="I1865" s="3">
        <v>0.2874015748031496</v>
      </c>
      <c r="J1865" s="3">
        <v>4.1789693738387312E-2</v>
      </c>
      <c r="K1865" s="3">
        <v>27542.69999999999</v>
      </c>
      <c r="L1865" s="3" t="s">
        <v>11084</v>
      </c>
      <c r="M1865" s="10" t="str">
        <f ca="1">IFERROR(__xludf.DUMMYFUNCTION("REGEXREPLACE(F1014,""\D"", """")"),"#VALUE!")</f>
        <v>#VALUE!</v>
      </c>
    </row>
    <row r="1866" spans="1:13" ht="15.75" customHeight="1">
      <c r="A1866" s="1">
        <v>1013</v>
      </c>
      <c r="B1866" s="3">
        <v>1014</v>
      </c>
      <c r="C1866" s="3" t="s">
        <v>2813</v>
      </c>
      <c r="D1866" s="3">
        <v>0.18300505729214839</v>
      </c>
      <c r="E1866" s="3">
        <v>0.30120359599296559</v>
      </c>
      <c r="F1866" s="3">
        <v>0.59235668789808915</v>
      </c>
      <c r="G1866" s="3">
        <v>8.9171974522292988E-2</v>
      </c>
      <c r="H1866" s="3">
        <v>0.1019108280254777</v>
      </c>
      <c r="I1866" s="3">
        <v>0.2038216560509554</v>
      </c>
      <c r="J1866" s="3">
        <v>3.168551318711401E-2</v>
      </c>
      <c r="K1866" s="3">
        <v>17026.90000000002</v>
      </c>
      <c r="L1866" s="3" t="s">
        <v>11085</v>
      </c>
      <c r="M1866" s="10" t="str">
        <f ca="1">IFERROR(__xludf.DUMMYFUNCTION("REGEXREPLACE(F1015,""\D"", """")"),"#VALUE!")</f>
        <v>#VALUE!</v>
      </c>
    </row>
    <row r="1867" spans="1:13" ht="15.75" customHeight="1">
      <c r="A1867" s="1">
        <v>1014</v>
      </c>
      <c r="B1867" s="3">
        <v>1015</v>
      </c>
      <c r="C1867" s="3" t="s">
        <v>2815</v>
      </c>
      <c r="D1867" s="3">
        <v>0.1314185902425864</v>
      </c>
      <c r="E1867" s="3">
        <v>0.1723016152061447</v>
      </c>
      <c r="F1867" s="3">
        <v>0.63819095477386933</v>
      </c>
      <c r="G1867" s="3">
        <v>0.1155778894472362</v>
      </c>
      <c r="H1867" s="3">
        <v>0.1407035175879397</v>
      </c>
      <c r="I1867" s="3">
        <v>0.29145728643216079</v>
      </c>
      <c r="J1867" s="3">
        <v>3.1895126953905922E-2</v>
      </c>
      <c r="K1867" s="3">
        <v>22843.900000000009</v>
      </c>
      <c r="L1867" s="3" t="s">
        <v>11086</v>
      </c>
      <c r="M1867" s="10" t="str">
        <f ca="1">IFERROR(__xludf.DUMMYFUNCTION("REGEXREPLACE(F1016,""\D"", """")"),"#VALUE!")</f>
        <v>#VALUE!</v>
      </c>
    </row>
    <row r="1868" spans="1:13" ht="15.75" customHeight="1">
      <c r="A1868" s="1">
        <v>1015</v>
      </c>
      <c r="B1868" s="3">
        <v>1016</v>
      </c>
      <c r="C1868" s="3" t="s">
        <v>2818</v>
      </c>
      <c r="D1868" s="3">
        <v>0.22079270249515881</v>
      </c>
      <c r="E1868" s="3">
        <v>0.77325847586107599</v>
      </c>
      <c r="F1868" s="3">
        <v>0.47524752475247523</v>
      </c>
      <c r="G1868" s="3">
        <v>5.9405940594059403E-2</v>
      </c>
      <c r="H1868" s="3">
        <v>3.9603960396039598E-2</v>
      </c>
      <c r="I1868" s="3">
        <v>0.11881188118811881</v>
      </c>
      <c r="J1868" s="3">
        <v>1.8221792431598341E-2</v>
      </c>
      <c r="K1868" s="3">
        <v>22085.40000000002</v>
      </c>
      <c r="L1868" s="3" t="s">
        <v>11087</v>
      </c>
      <c r="M1868" s="10" t="str">
        <f ca="1">IFERROR(__xludf.DUMMYFUNCTION("REGEXREPLACE(F1017,""\D"", """")"),"#VALUE!")</f>
        <v>#VALUE!</v>
      </c>
    </row>
    <row r="1869" spans="1:13" ht="15.75" customHeight="1">
      <c r="A1869" s="1">
        <v>1016</v>
      </c>
      <c r="B1869" s="3">
        <v>1017</v>
      </c>
      <c r="C1869" s="3" t="s">
        <v>2820</v>
      </c>
      <c r="D1869" s="3">
        <v>0.18638826570168349</v>
      </c>
      <c r="E1869" s="3">
        <v>0.2276691730159052</v>
      </c>
      <c r="F1869" s="3">
        <v>0.56932773109243695</v>
      </c>
      <c r="G1869" s="3">
        <v>0.1029411764705882</v>
      </c>
      <c r="H1869" s="3">
        <v>0.11554621848739501</v>
      </c>
      <c r="I1869" s="3">
        <v>0.27100840336134452</v>
      </c>
      <c r="J1869" s="3">
        <v>3.9651204698860673E-2</v>
      </c>
      <c r="K1869" s="3">
        <v>53413.599999999489</v>
      </c>
      <c r="L1869" s="3" t="s">
        <v>11088</v>
      </c>
      <c r="M1869" s="10" t="str">
        <f ca="1">IFERROR(__xludf.DUMMYFUNCTION("REGEXREPLACE(F1018,""\D"", """")"),"#VALUE!")</f>
        <v>#VALUE!</v>
      </c>
    </row>
    <row r="1870" spans="1:13" ht="15.75" customHeight="1">
      <c r="A1870" s="1">
        <v>1017</v>
      </c>
      <c r="B1870" s="3">
        <v>1018</v>
      </c>
      <c r="C1870" s="3" t="s">
        <v>2823</v>
      </c>
      <c r="D1870" s="3">
        <v>0.19426918012732139</v>
      </c>
      <c r="E1870" s="3">
        <v>0.24308302585863639</v>
      </c>
      <c r="F1870" s="3">
        <v>0.60946745562130178</v>
      </c>
      <c r="G1870" s="3">
        <v>0.1124260355029586</v>
      </c>
      <c r="H1870" s="3">
        <v>9.4674556213017749E-2</v>
      </c>
      <c r="I1870" s="3">
        <v>0.24852071005917159</v>
      </c>
      <c r="J1870" s="3">
        <v>3.702176569036892E-2</v>
      </c>
      <c r="K1870" s="3">
        <v>18893.90000000002</v>
      </c>
      <c r="L1870" s="3" t="s">
        <v>11089</v>
      </c>
      <c r="M1870" s="10" t="str">
        <f ca="1">IFERROR(__xludf.DUMMYFUNCTION("REGEXREPLACE(F1019,""\D"", """")"),"#VALUE!")</f>
        <v>#VALUE!</v>
      </c>
    </row>
    <row r="1871" spans="1:13" ht="15.75" customHeight="1">
      <c r="A1871" s="1">
        <v>1018</v>
      </c>
      <c r="B1871" s="3">
        <v>1019</v>
      </c>
      <c r="C1871" s="3" t="s">
        <v>2826</v>
      </c>
      <c r="D1871" s="3">
        <v>0.20123205715116529</v>
      </c>
      <c r="E1871" s="3">
        <v>0.73916266046362133</v>
      </c>
      <c r="F1871" s="3">
        <v>0.49382716049382708</v>
      </c>
      <c r="G1871" s="3">
        <v>4.9382716049382713E-2</v>
      </c>
      <c r="H1871" s="3">
        <v>4.5267489711934158E-2</v>
      </c>
      <c r="I1871" s="3">
        <v>0.13168724279835389</v>
      </c>
      <c r="J1871" s="3">
        <v>1.640796084391466E-2</v>
      </c>
      <c r="K1871" s="3">
        <v>26324.000000000011</v>
      </c>
      <c r="L1871" s="3" t="s">
        <v>11090</v>
      </c>
      <c r="M1871" s="10" t="str">
        <f ca="1">IFERROR(__xludf.DUMMYFUNCTION("REGEXREPLACE(F1020,""\D"", """")"),"#VALUE!")</f>
        <v>#VALUE!</v>
      </c>
    </row>
    <row r="1872" spans="1:13" ht="15.75" customHeight="1">
      <c r="A1872" s="1">
        <v>1019</v>
      </c>
      <c r="B1872" s="3">
        <v>1020</v>
      </c>
      <c r="C1872" s="3" t="s">
        <v>2828</v>
      </c>
      <c r="D1872" s="3">
        <v>0.22664045375323549</v>
      </c>
      <c r="E1872" s="3">
        <v>0.9145270789946317</v>
      </c>
      <c r="F1872" s="3">
        <v>0.50467289719626163</v>
      </c>
      <c r="G1872" s="3">
        <v>6.5420560747663545E-2</v>
      </c>
      <c r="H1872" s="3">
        <v>2.803738317757009E-2</v>
      </c>
      <c r="I1872" s="3">
        <v>0.10280373831775701</v>
      </c>
      <c r="J1872" s="3">
        <v>1.3994964015227811E-2</v>
      </c>
      <c r="K1872" s="3">
        <v>11415.400000000031</v>
      </c>
      <c r="L1872" s="3" t="s">
        <v>11091</v>
      </c>
      <c r="M1872" s="10" t="str">
        <f ca="1">IFERROR(__xludf.DUMMYFUNCTION("REGEXREPLACE(F1021,""\D"", """")"),"#VALUE!")</f>
        <v>#VALUE!</v>
      </c>
    </row>
    <row r="1873" spans="1:13" ht="15.75" customHeight="1">
      <c r="A1873" s="1">
        <v>1020</v>
      </c>
      <c r="B1873" s="3">
        <v>1021</v>
      </c>
      <c r="C1873" s="3" t="s">
        <v>2830</v>
      </c>
      <c r="D1873" s="3">
        <v>0.19568928919609191</v>
      </c>
      <c r="E1873" s="3">
        <v>0.18632831960162791</v>
      </c>
      <c r="F1873" s="3">
        <v>0.62043795620437958</v>
      </c>
      <c r="G1873" s="3">
        <v>0.1070559610705596</v>
      </c>
      <c r="H1873" s="3">
        <v>0.11922141119221411</v>
      </c>
      <c r="I1873" s="3">
        <v>0.28467153284671531</v>
      </c>
      <c r="J1873" s="3">
        <v>4.3005326368426341E-2</v>
      </c>
      <c r="K1873" s="3">
        <v>44285.599999999657</v>
      </c>
      <c r="L1873" s="3" t="s">
        <v>11092</v>
      </c>
      <c r="M1873" s="10" t="str">
        <f ca="1">IFERROR(__xludf.DUMMYFUNCTION("REGEXREPLACE(F1022,""\D"", """")"),"#VALUE!")</f>
        <v>#VALUE!</v>
      </c>
    </row>
    <row r="1874" spans="1:13" ht="15.75" customHeight="1">
      <c r="A1874" s="1">
        <v>1021</v>
      </c>
      <c r="B1874" s="3">
        <v>1022</v>
      </c>
      <c r="C1874" s="3" t="s">
        <v>2833</v>
      </c>
      <c r="D1874" s="3">
        <v>0.2537338549051053</v>
      </c>
      <c r="E1874" s="3">
        <v>0.92664150751258345</v>
      </c>
      <c r="F1874" s="3">
        <v>0.45299145299145299</v>
      </c>
      <c r="G1874" s="3">
        <v>5.9829059829059832E-2</v>
      </c>
      <c r="H1874" s="3">
        <v>3.4188034188034191E-2</v>
      </c>
      <c r="I1874" s="3">
        <v>0.1196581196581197</v>
      </c>
      <c r="J1874" s="3">
        <v>1.6540573986927432E-2</v>
      </c>
      <c r="K1874" s="3">
        <v>12642.000000000029</v>
      </c>
      <c r="L1874" s="3" t="s">
        <v>11093</v>
      </c>
      <c r="M1874" s="10" t="str">
        <f ca="1">IFERROR(__xludf.DUMMYFUNCTION("REGEXREPLACE(F1023,""\D"", """")"),"#VALUE!")</f>
        <v>#VALUE!</v>
      </c>
    </row>
    <row r="1875" spans="1:13" ht="15.75" customHeight="1">
      <c r="A1875" s="1">
        <v>1022</v>
      </c>
      <c r="B1875" s="3">
        <v>1023</v>
      </c>
      <c r="C1875" s="3" t="s">
        <v>2835</v>
      </c>
      <c r="D1875" s="3">
        <v>0.16516845913046399</v>
      </c>
      <c r="E1875" s="3">
        <v>0.35711331036700827</v>
      </c>
      <c r="F1875" s="3">
        <v>0.59459459459459463</v>
      </c>
      <c r="G1875" s="3">
        <v>6.4189189189189186E-2</v>
      </c>
      <c r="H1875" s="3">
        <v>8.7837837837837843E-2</v>
      </c>
      <c r="I1875" s="3">
        <v>0.1891891891891892</v>
      </c>
      <c r="J1875" s="3">
        <v>2.330373939721642E-2</v>
      </c>
      <c r="K1875" s="3">
        <v>31011.299999999901</v>
      </c>
      <c r="L1875" s="3" t="s">
        <v>11094</v>
      </c>
      <c r="M1875" s="10" t="str">
        <f ca="1">IFERROR(__xludf.DUMMYFUNCTION("REGEXREPLACE(F1024,""\D"", """")"),"#VALUE!")</f>
        <v>#VALUE!</v>
      </c>
    </row>
    <row r="1876" spans="1:13" ht="15.75" customHeight="1">
      <c r="A1876" s="1">
        <v>1024</v>
      </c>
      <c r="B1876" s="3">
        <v>1025</v>
      </c>
      <c r="C1876" s="3" t="s">
        <v>2841</v>
      </c>
      <c r="D1876" s="3">
        <v>0.18368964739192761</v>
      </c>
      <c r="E1876" s="3">
        <v>0.45391338908723539</v>
      </c>
      <c r="F1876" s="3">
        <v>0.45703125</v>
      </c>
      <c r="G1876" s="3">
        <v>6.640625E-2</v>
      </c>
      <c r="H1876" s="3">
        <v>5.46875E-2</v>
      </c>
      <c r="I1876" s="3">
        <v>0.18359375</v>
      </c>
      <c r="J1876" s="3">
        <v>2.0001348515049651E-2</v>
      </c>
      <c r="K1876" s="3">
        <v>29089.899999999991</v>
      </c>
      <c r="L1876" s="3" t="s">
        <v>11096</v>
      </c>
      <c r="M1876" s="10" t="str">
        <f ca="1">IFERROR(__xludf.DUMMYFUNCTION("REGEXREPLACE(F1026,""\D"", """")"),"#VALUE!")</f>
        <v>#VALUE!</v>
      </c>
    </row>
    <row r="1877" spans="1:13" ht="15.75" customHeight="1">
      <c r="A1877" s="1">
        <v>1025</v>
      </c>
      <c r="B1877" s="3">
        <v>1026</v>
      </c>
      <c r="C1877" s="3" t="s">
        <v>2843</v>
      </c>
      <c r="D1877" s="3">
        <v>0.17180208601280991</v>
      </c>
      <c r="E1877" s="3">
        <v>0.41456401732934661</v>
      </c>
      <c r="F1877" s="3">
        <v>0.46794871794871801</v>
      </c>
      <c r="G1877" s="3">
        <v>7.6923076923076927E-2</v>
      </c>
      <c r="H1877" s="3">
        <v>6.4102564102564097E-2</v>
      </c>
      <c r="I1877" s="3">
        <v>0.1858974358974359</v>
      </c>
      <c r="J1877" s="3">
        <v>2.2545437330294241E-2</v>
      </c>
      <c r="K1877" s="3">
        <v>35026.599999999868</v>
      </c>
      <c r="L1877" s="3" t="s">
        <v>11097</v>
      </c>
      <c r="M1877" s="10" t="str">
        <f ca="1">IFERROR(__xludf.DUMMYFUNCTION("REGEXREPLACE(F1027,""\D"", """")"),"#VALUE!")</f>
        <v>#VALUE!</v>
      </c>
    </row>
    <row r="1878" spans="1:13" ht="15.75" customHeight="1">
      <c r="A1878" s="1">
        <v>1026</v>
      </c>
      <c r="B1878" s="3">
        <v>1027</v>
      </c>
      <c r="C1878" s="3" t="s">
        <v>2845</v>
      </c>
      <c r="D1878" s="3">
        <v>0.19450442412931379</v>
      </c>
      <c r="E1878" s="3">
        <v>0.36289155730688</v>
      </c>
      <c r="F1878" s="3">
        <v>0.54477611940298509</v>
      </c>
      <c r="G1878" s="3">
        <v>8.5820895522388058E-2</v>
      </c>
      <c r="H1878" s="3">
        <v>0.1007462686567164</v>
      </c>
      <c r="I1878" s="3">
        <v>0.22388059701492541</v>
      </c>
      <c r="J1878" s="3">
        <v>3.4203282982595742E-2</v>
      </c>
      <c r="K1878" s="3">
        <v>30718.899999999969</v>
      </c>
      <c r="L1878" s="3" t="s">
        <v>11098</v>
      </c>
      <c r="M1878" s="10" t="str">
        <f ca="1">IFERROR(__xludf.DUMMYFUNCTION("REGEXREPLACE(F1028,""\D"", """")"),"#VALUE!")</f>
        <v>#VALUE!</v>
      </c>
    </row>
    <row r="1879" spans="1:13" ht="15.75" customHeight="1">
      <c r="A1879" s="1">
        <v>1028</v>
      </c>
      <c r="B1879" s="3">
        <v>1029</v>
      </c>
      <c r="C1879" s="3" t="s">
        <v>2852</v>
      </c>
      <c r="D1879" s="3">
        <v>0.2220358108968406</v>
      </c>
      <c r="E1879" s="3">
        <v>0.88184186221769789</v>
      </c>
      <c r="F1879" s="3">
        <v>0.52059925093632964</v>
      </c>
      <c r="G1879" s="3">
        <v>5.2434456928838948E-2</v>
      </c>
      <c r="H1879" s="3">
        <v>1.872659176029963E-2</v>
      </c>
      <c r="I1879" s="3">
        <v>0.11235955056179769</v>
      </c>
      <c r="J1879" s="3">
        <v>1.261597655346927E-2</v>
      </c>
      <c r="K1879" s="3">
        <v>27957.39999999998</v>
      </c>
      <c r="L1879" s="3" t="s">
        <v>11100</v>
      </c>
      <c r="M1879" s="10" t="str">
        <f ca="1">IFERROR(__xludf.DUMMYFUNCTION("REGEXREPLACE(F1030,""\D"", """")"),"#VALUE!")</f>
        <v>#VALUE!</v>
      </c>
    </row>
    <row r="1880" spans="1:13" ht="15.75" customHeight="1">
      <c r="A1880" s="1">
        <v>1030</v>
      </c>
      <c r="B1880" s="3">
        <v>1031</v>
      </c>
      <c r="C1880" s="3" t="s">
        <v>2857</v>
      </c>
      <c r="D1880" s="3">
        <v>0.14438289272076399</v>
      </c>
      <c r="E1880" s="3">
        <v>0.95829770137240078</v>
      </c>
      <c r="F1880" s="3">
        <v>0.45263157894736838</v>
      </c>
      <c r="G1880" s="3">
        <v>5.7894736842105263E-2</v>
      </c>
      <c r="H1880" s="3">
        <v>2.1052631578947371E-2</v>
      </c>
      <c r="I1880" s="3">
        <v>0.10526315789473679</v>
      </c>
      <c r="J1880" s="3">
        <v>8.5786037787705903E-3</v>
      </c>
      <c r="K1880" s="3">
        <v>20647.80000000001</v>
      </c>
      <c r="L1880" s="3" t="s">
        <v>11102</v>
      </c>
      <c r="M1880" s="10" t="str">
        <f ca="1">IFERROR(__xludf.DUMMYFUNCTION("REGEXREPLACE(F1032,""\D"", """")"),"#VALUE!")</f>
        <v>#VALUE!</v>
      </c>
    </row>
    <row r="1881" spans="1:13" ht="15.75" customHeight="1">
      <c r="A1881" s="1">
        <v>1032</v>
      </c>
      <c r="B1881" s="3">
        <v>1033</v>
      </c>
      <c r="C1881" s="3" t="s">
        <v>2862</v>
      </c>
      <c r="D1881" s="3">
        <v>0.16577873594448739</v>
      </c>
      <c r="E1881" s="3">
        <v>0.55512162620844741</v>
      </c>
      <c r="F1881" s="3">
        <v>0.44094488188976377</v>
      </c>
      <c r="G1881" s="3">
        <v>9.4488188976377951E-2</v>
      </c>
      <c r="H1881" s="3">
        <v>6.2992125984251968E-2</v>
      </c>
      <c r="I1881" s="3">
        <v>0.1889763779527559</v>
      </c>
      <c r="J1881" s="3">
        <v>2.1933287174288281E-2</v>
      </c>
      <c r="K1881" s="3">
        <v>14827.10000000004</v>
      </c>
      <c r="L1881" s="3" t="s">
        <v>11104</v>
      </c>
      <c r="M1881" s="10" t="str">
        <f ca="1">IFERROR(__xludf.DUMMYFUNCTION("REGEXREPLACE(F1034,""\D"", """")"),"#VALUE!")</f>
        <v>#VALUE!</v>
      </c>
    </row>
    <row r="1882" spans="1:13" ht="15.75" customHeight="1">
      <c r="A1882" s="1">
        <v>1034</v>
      </c>
      <c r="B1882" s="3">
        <v>1035</v>
      </c>
      <c r="C1882" s="3" t="s">
        <v>2867</v>
      </c>
      <c r="D1882" s="3">
        <v>0.15948791411556421</v>
      </c>
      <c r="E1882" s="3">
        <v>0.64569876262428205</v>
      </c>
      <c r="F1882" s="3">
        <v>0.47976878612716761</v>
      </c>
      <c r="G1882" s="3">
        <v>4.046242774566474E-2</v>
      </c>
      <c r="H1882" s="3">
        <v>6.358381502890173E-2</v>
      </c>
      <c r="I1882" s="3">
        <v>0.1445086705202312</v>
      </c>
      <c r="J1882" s="3">
        <v>1.351069579023906E-2</v>
      </c>
      <c r="K1882" s="3">
        <v>18732.30000000001</v>
      </c>
      <c r="L1882" s="3" t="s">
        <v>11106</v>
      </c>
      <c r="M1882" s="10" t="str">
        <f ca="1">IFERROR(__xludf.DUMMYFUNCTION("REGEXREPLACE(F1036,""\D"", """")"),"#VALUE!")</f>
        <v>#VALUE!</v>
      </c>
    </row>
    <row r="1883" spans="1:13" ht="15.75" customHeight="1">
      <c r="A1883" s="1">
        <v>1035</v>
      </c>
      <c r="B1883" s="3">
        <v>1036</v>
      </c>
      <c r="C1883" s="3" t="s">
        <v>2870</v>
      </c>
      <c r="D1883" s="3">
        <v>0.13177760995917831</v>
      </c>
      <c r="E1883" s="3">
        <v>0.2844953017674518</v>
      </c>
      <c r="F1883" s="3">
        <v>0.57073170731707312</v>
      </c>
      <c r="G1883" s="3">
        <v>7.8048780487804878E-2</v>
      </c>
      <c r="H1883" s="3">
        <v>0.1170731707317073</v>
      </c>
      <c r="I1883" s="3">
        <v>0.2390243902439024</v>
      </c>
      <c r="J1883" s="3">
        <v>2.3557461286227519E-2</v>
      </c>
      <c r="K1883" s="3">
        <v>22799.7</v>
      </c>
      <c r="L1883" s="3" t="s">
        <v>11107</v>
      </c>
      <c r="M1883" s="10" t="str">
        <f ca="1">IFERROR(__xludf.DUMMYFUNCTION("REGEXREPLACE(F1037,""\D"", """")"),"#VALUE!")</f>
        <v>#VALUE!</v>
      </c>
    </row>
    <row r="1884" spans="1:13" ht="15.75" customHeight="1">
      <c r="A1884" s="1">
        <v>1037</v>
      </c>
      <c r="B1884" s="3">
        <v>1038</v>
      </c>
      <c r="C1884" s="3" t="s">
        <v>2876</v>
      </c>
      <c r="D1884" s="3">
        <v>0.19260011816859951</v>
      </c>
      <c r="E1884" s="3">
        <v>0.24432858820051481</v>
      </c>
      <c r="F1884" s="3">
        <v>0.62582056892778992</v>
      </c>
      <c r="G1884" s="3">
        <v>8.9715536105032828E-2</v>
      </c>
      <c r="H1884" s="3">
        <v>0.100656455142232</v>
      </c>
      <c r="I1884" s="3">
        <v>0.23632385120350111</v>
      </c>
      <c r="J1884" s="3">
        <v>3.5475046169919318E-2</v>
      </c>
      <c r="K1884" s="3">
        <v>48818.699999999553</v>
      </c>
      <c r="L1884" s="3" t="s">
        <v>11109</v>
      </c>
      <c r="M1884" s="10" t="str">
        <f ca="1">IFERROR(__xludf.DUMMYFUNCTION("REGEXREPLACE(F1039,""\D"", """")"),"#VALUE!")</f>
        <v>#VALUE!</v>
      </c>
    </row>
    <row r="1885" spans="1:13" ht="15.75" customHeight="1">
      <c r="A1885" s="1">
        <v>1038</v>
      </c>
      <c r="B1885" s="3">
        <v>1039</v>
      </c>
      <c r="C1885" s="3" t="s">
        <v>2879</v>
      </c>
      <c r="D1885" s="3">
        <v>0.15196850785779201</v>
      </c>
      <c r="E1885" s="3">
        <v>0.22793199681079321</v>
      </c>
      <c r="F1885" s="3">
        <v>0.64723032069970843</v>
      </c>
      <c r="G1885" s="3">
        <v>0.13411078717201169</v>
      </c>
      <c r="H1885" s="3">
        <v>9.3294460641399415E-2</v>
      </c>
      <c r="I1885" s="3">
        <v>0.27405247813411082</v>
      </c>
      <c r="J1885" s="3">
        <v>3.2921504433821282E-2</v>
      </c>
      <c r="K1885" s="3">
        <v>37016.999999999804</v>
      </c>
      <c r="L1885" s="3" t="s">
        <v>11110</v>
      </c>
      <c r="M1885" s="10" t="str">
        <f ca="1">IFERROR(__xludf.DUMMYFUNCTION("REGEXREPLACE(F1040,""\D"", """")"),"#VALUE!")</f>
        <v>#VALUE!</v>
      </c>
    </row>
    <row r="1886" spans="1:13" ht="15.75" customHeight="1">
      <c r="A1886" s="1">
        <v>1039</v>
      </c>
      <c r="B1886" s="3">
        <v>1040</v>
      </c>
      <c r="C1886" s="3" t="s">
        <v>2881</v>
      </c>
      <c r="D1886" s="3">
        <v>0.15914988427938831</v>
      </c>
      <c r="E1886" s="3">
        <v>0.25111426312543661</v>
      </c>
      <c r="F1886" s="3">
        <v>0.60624999999999996</v>
      </c>
      <c r="G1886" s="3">
        <v>0.12812499999999999</v>
      </c>
      <c r="H1886" s="3">
        <v>0.109375</v>
      </c>
      <c r="I1886" s="3">
        <v>0.265625</v>
      </c>
      <c r="J1886" s="3">
        <v>3.6435932098748347E-2</v>
      </c>
      <c r="K1886" s="3">
        <v>35667.19999999983</v>
      </c>
      <c r="L1886" s="3" t="s">
        <v>11111</v>
      </c>
      <c r="M1886" s="10" t="str">
        <f ca="1">IFERROR(__xludf.DUMMYFUNCTION("REGEXREPLACE(F1041,""\D"", """")"),"#VALUE!")</f>
        <v>#VALUE!</v>
      </c>
    </row>
    <row r="1887" spans="1:13" ht="15.75" customHeight="1">
      <c r="A1887" s="1">
        <v>1040</v>
      </c>
      <c r="B1887" s="3">
        <v>1041</v>
      </c>
      <c r="C1887" s="3" t="s">
        <v>2884</v>
      </c>
      <c r="D1887" s="3">
        <v>0.16518587213228469</v>
      </c>
      <c r="E1887" s="3">
        <v>0.30507656341880018</v>
      </c>
      <c r="F1887" s="3">
        <v>0.61732851985559567</v>
      </c>
      <c r="G1887" s="3">
        <v>0.1191335740072202</v>
      </c>
      <c r="H1887" s="3">
        <v>9.7472924187725629E-2</v>
      </c>
      <c r="I1887" s="3">
        <v>0.24548736462093859</v>
      </c>
      <c r="J1887" s="3">
        <v>3.4065547995720077E-2</v>
      </c>
      <c r="K1887" s="3">
        <v>30340.39999999994</v>
      </c>
      <c r="L1887" s="3" t="s">
        <v>11112</v>
      </c>
      <c r="M1887" s="10" t="str">
        <f ca="1">IFERROR(__xludf.DUMMYFUNCTION("REGEXREPLACE(F1042,""\D"", """")"),"#VALUE!")</f>
        <v>#VALUE!</v>
      </c>
    </row>
    <row r="1888" spans="1:13" ht="15.75" customHeight="1">
      <c r="A1888" s="1">
        <v>1041</v>
      </c>
      <c r="B1888" s="3">
        <v>1042</v>
      </c>
      <c r="C1888" s="3" t="s">
        <v>2887</v>
      </c>
      <c r="D1888" s="3">
        <v>0.13360350551652611</v>
      </c>
      <c r="E1888" s="3">
        <v>0.15901223368001449</v>
      </c>
      <c r="F1888" s="3">
        <v>0.58270676691729328</v>
      </c>
      <c r="G1888" s="3">
        <v>0.13533834586466159</v>
      </c>
      <c r="H1888" s="3">
        <v>0.1165413533834586</v>
      </c>
      <c r="I1888" s="3">
        <v>0.2781954887218045</v>
      </c>
      <c r="J1888" s="3">
        <v>3.2324217534720978E-2</v>
      </c>
      <c r="K1888" s="3">
        <v>30683.999999999942</v>
      </c>
      <c r="L1888" s="3" t="s">
        <v>11113</v>
      </c>
      <c r="M1888" s="10" t="str">
        <f ca="1">IFERROR(__xludf.DUMMYFUNCTION("REGEXREPLACE(F1043,""\D"", """")"),"#VALUE!")</f>
        <v>#VALUE!</v>
      </c>
    </row>
    <row r="1889" spans="1:13" ht="15.75" customHeight="1">
      <c r="A1889" s="1">
        <v>1042</v>
      </c>
      <c r="B1889" s="3">
        <v>1043</v>
      </c>
      <c r="C1889" s="3" t="s">
        <v>2889</v>
      </c>
      <c r="D1889" s="3">
        <v>0.15435941618518639</v>
      </c>
      <c r="E1889" s="3">
        <v>0.5262307922675431</v>
      </c>
      <c r="F1889" s="3">
        <v>0.4889705882352941</v>
      </c>
      <c r="G1889" s="3">
        <v>6.985294117647059E-2</v>
      </c>
      <c r="H1889" s="3">
        <v>6.985294117647059E-2</v>
      </c>
      <c r="I1889" s="3">
        <v>0.15808823529411761</v>
      </c>
      <c r="J1889" s="3">
        <v>1.988208837902318E-2</v>
      </c>
      <c r="K1889" s="3">
        <v>29571.499999999942</v>
      </c>
      <c r="L1889" s="3" t="s">
        <v>11114</v>
      </c>
      <c r="M1889" s="10" t="str">
        <f ca="1">IFERROR(__xludf.DUMMYFUNCTION("REGEXREPLACE(F1044,""\D"", """")"),"#VALUE!")</f>
        <v>#VALUE!</v>
      </c>
    </row>
    <row r="1890" spans="1:13" ht="15.75" customHeight="1">
      <c r="A1890" s="1">
        <v>1044</v>
      </c>
      <c r="B1890" s="3">
        <v>1045</v>
      </c>
      <c r="C1890" s="3" t="s">
        <v>2894</v>
      </c>
      <c r="D1890" s="3">
        <v>0.2092309510216106</v>
      </c>
      <c r="E1890" s="3">
        <v>0.36905979452929882</v>
      </c>
      <c r="F1890" s="3">
        <v>0.56557377049180324</v>
      </c>
      <c r="G1890" s="3">
        <v>0.1024590163934426</v>
      </c>
      <c r="H1890" s="3">
        <v>5.737704918032787E-2</v>
      </c>
      <c r="I1890" s="3">
        <v>0.1967213114754098</v>
      </c>
      <c r="J1890" s="3">
        <v>3.0141405663246499E-2</v>
      </c>
      <c r="K1890" s="3">
        <v>27600.400000000009</v>
      </c>
      <c r="L1890" s="3" t="s">
        <v>11116</v>
      </c>
      <c r="M1890" s="10" t="str">
        <f ca="1">IFERROR(__xludf.DUMMYFUNCTION("REGEXREPLACE(F1046,""\D"", """")"),"#VALUE!")</f>
        <v>#VALUE!</v>
      </c>
    </row>
    <row r="1891" spans="1:13" ht="15.75" customHeight="1">
      <c r="A1891" s="1">
        <v>1045</v>
      </c>
      <c r="B1891" s="3">
        <v>1046</v>
      </c>
      <c r="C1891" s="3" t="s">
        <v>2897</v>
      </c>
      <c r="D1891" s="3">
        <v>0.28098623202567052</v>
      </c>
      <c r="E1891" s="3">
        <v>0.8273216304722979</v>
      </c>
      <c r="F1891" s="3">
        <v>0.47148288973384028</v>
      </c>
      <c r="G1891" s="3">
        <v>5.7034220532319387E-2</v>
      </c>
      <c r="H1891" s="3">
        <v>1.901140684410646E-2</v>
      </c>
      <c r="I1891" s="3">
        <v>0.1140684410646388</v>
      </c>
      <c r="J1891" s="3">
        <v>1.71612719974032E-2</v>
      </c>
      <c r="K1891" s="3">
        <v>27899.399999999991</v>
      </c>
      <c r="L1891" s="3" t="s">
        <v>11117</v>
      </c>
      <c r="M1891" s="10" t="str">
        <f ca="1">IFERROR(__xludf.DUMMYFUNCTION("REGEXREPLACE(F1047,""\D"", """")"),"#VALUE!")</f>
        <v>#VALUE!</v>
      </c>
    </row>
    <row r="1892" spans="1:13" ht="15.75" customHeight="1">
      <c r="A1892" s="1">
        <v>1046</v>
      </c>
      <c r="B1892" s="3">
        <v>1047</v>
      </c>
      <c r="C1892" s="3" t="s">
        <v>2899</v>
      </c>
      <c r="D1892" s="3">
        <v>0.1257463251127614</v>
      </c>
      <c r="E1892" s="3">
        <v>0.27028776554569461</v>
      </c>
      <c r="F1892" s="3">
        <v>0.63934426229508201</v>
      </c>
      <c r="G1892" s="3">
        <v>0.1213114754098361</v>
      </c>
      <c r="H1892" s="3">
        <v>7.2131147540983612E-2</v>
      </c>
      <c r="I1892" s="3">
        <v>0.25245901639344259</v>
      </c>
      <c r="J1892" s="3">
        <v>2.260785072295473E-2</v>
      </c>
      <c r="K1892" s="3">
        <v>32444.899999999881</v>
      </c>
      <c r="L1892" s="3" t="s">
        <v>11118</v>
      </c>
      <c r="M1892" s="10" t="str">
        <f ca="1">IFERROR(__xludf.DUMMYFUNCTION("REGEXREPLACE(F1048,""\D"", """")"),"#VALUE!")</f>
        <v>#VALUE!</v>
      </c>
    </row>
    <row r="1893" spans="1:13" ht="15.75" customHeight="1">
      <c r="A1893" s="1">
        <v>1047</v>
      </c>
      <c r="B1893" s="3">
        <v>1048</v>
      </c>
      <c r="C1893" s="3" t="s">
        <v>2902</v>
      </c>
      <c r="D1893" s="3">
        <v>0.16014782825351909</v>
      </c>
      <c r="E1893" s="3">
        <v>0.56565792259754055</v>
      </c>
      <c r="F1893" s="3">
        <v>0.58333333333333337</v>
      </c>
      <c r="G1893" s="3">
        <v>8.3333333333333329E-2</v>
      </c>
      <c r="H1893" s="3">
        <v>7.6923076923076927E-2</v>
      </c>
      <c r="I1893" s="3">
        <v>0.1730769230769231</v>
      </c>
      <c r="J1893" s="3">
        <v>2.2665771573683269E-2</v>
      </c>
      <c r="K1893" s="3">
        <v>16441.800000000021</v>
      </c>
      <c r="L1893" s="3" t="s">
        <v>11119</v>
      </c>
      <c r="M1893" s="10" t="str">
        <f ca="1">IFERROR(__xludf.DUMMYFUNCTION("REGEXREPLACE(F1049,""\D"", """")"),"#VALUE!")</f>
        <v>#VALUE!</v>
      </c>
    </row>
    <row r="1894" spans="1:13" ht="15.75" customHeight="1">
      <c r="A1894" s="1">
        <v>1048</v>
      </c>
      <c r="B1894" s="3">
        <v>1049</v>
      </c>
      <c r="C1894" s="3" t="s">
        <v>2904</v>
      </c>
      <c r="D1894" s="3">
        <v>0.15079802837586681</v>
      </c>
      <c r="E1894" s="3">
        <v>0.21721629937426959</v>
      </c>
      <c r="F1894" s="3">
        <v>0.60869565217391308</v>
      </c>
      <c r="G1894" s="3">
        <v>0.108695652173913</v>
      </c>
      <c r="H1894" s="3">
        <v>0.1141304347826087</v>
      </c>
      <c r="I1894" s="3">
        <v>0.25543478260869568</v>
      </c>
      <c r="J1894" s="3">
        <v>3.1456737736810257E-2</v>
      </c>
      <c r="K1894" s="3">
        <v>20548.3</v>
      </c>
      <c r="L1894" s="3" t="s">
        <v>11120</v>
      </c>
      <c r="M1894" s="10" t="str">
        <f ca="1">IFERROR(__xludf.DUMMYFUNCTION("REGEXREPLACE(F1050,""\D"", """")"),"#VALUE!")</f>
        <v>#VALUE!</v>
      </c>
    </row>
    <row r="1895" spans="1:13" ht="15.75" customHeight="1">
      <c r="A1895" s="1">
        <v>1050</v>
      </c>
      <c r="B1895" s="3">
        <v>1051</v>
      </c>
      <c r="C1895" s="3" t="s">
        <v>2910</v>
      </c>
      <c r="D1895" s="3">
        <v>0.17346209909875329</v>
      </c>
      <c r="E1895" s="3">
        <v>0.30747227158844193</v>
      </c>
      <c r="F1895" s="3">
        <v>0.58823529411764708</v>
      </c>
      <c r="G1895" s="3">
        <v>0.1040723981900453</v>
      </c>
      <c r="H1895" s="3">
        <v>0.10859728506787331</v>
      </c>
      <c r="I1895" s="3">
        <v>0.2443438914027149</v>
      </c>
      <c r="J1895" s="3">
        <v>3.48093517264699E-2</v>
      </c>
      <c r="K1895" s="3">
        <v>25114.600000000009</v>
      </c>
      <c r="L1895" s="3" t="s">
        <v>11122</v>
      </c>
      <c r="M1895" s="10" t="str">
        <f ca="1">IFERROR(__xludf.DUMMYFUNCTION("REGEXREPLACE(F1052,""\D"", """")"),"#VALUE!")</f>
        <v>#VALUE!</v>
      </c>
    </row>
    <row r="1896" spans="1:13" ht="15.75" customHeight="1">
      <c r="A1896" s="1">
        <v>1051</v>
      </c>
      <c r="B1896" s="3">
        <v>1052</v>
      </c>
      <c r="C1896" s="3" t="s">
        <v>2912</v>
      </c>
      <c r="D1896" s="3">
        <v>0.13909414539739759</v>
      </c>
      <c r="E1896" s="3">
        <v>0.2193257323802375</v>
      </c>
      <c r="F1896" s="3">
        <v>0.57699443413729123</v>
      </c>
      <c r="G1896" s="3">
        <v>0.10760667903525049</v>
      </c>
      <c r="H1896" s="3">
        <v>0.11502782931354361</v>
      </c>
      <c r="I1896" s="3">
        <v>0.27458256029684602</v>
      </c>
      <c r="J1896" s="3">
        <v>3.028999432632019E-2</v>
      </c>
      <c r="K1896" s="3">
        <v>61508.399999999441</v>
      </c>
      <c r="L1896" s="3" t="s">
        <v>11123</v>
      </c>
      <c r="M1896" s="10" t="str">
        <f ca="1">IFERROR(__xludf.DUMMYFUNCTION("REGEXREPLACE(F1053,""\D"", """")"),"#VALUE!")</f>
        <v>#VALUE!</v>
      </c>
    </row>
    <row r="1897" spans="1:13" ht="15.75" customHeight="1">
      <c r="A1897" s="1">
        <v>1055</v>
      </c>
      <c r="B1897" s="3">
        <v>1056</v>
      </c>
      <c r="C1897" s="3" t="s">
        <v>2924</v>
      </c>
      <c r="D1897" s="3">
        <v>0.14615002018581841</v>
      </c>
      <c r="E1897" s="3">
        <v>0.20521737925403399</v>
      </c>
      <c r="F1897" s="3">
        <v>0.5911949685534591</v>
      </c>
      <c r="G1897" s="3">
        <v>0.12578616352201261</v>
      </c>
      <c r="H1897" s="3">
        <v>0.1132075471698113</v>
      </c>
      <c r="I1897" s="3">
        <v>0.28301886792452829</v>
      </c>
      <c r="J1897" s="3">
        <v>3.2545154200237507E-2</v>
      </c>
      <c r="K1897" s="3">
        <v>17687.40000000002</v>
      </c>
      <c r="L1897" s="3" t="s">
        <v>11127</v>
      </c>
      <c r="M1897" s="10" t="str">
        <f ca="1">IFERROR(__xludf.DUMMYFUNCTION("REGEXREPLACE(F1057,""\D"", """")"),"#VALUE!")</f>
        <v>#VALUE!</v>
      </c>
    </row>
    <row r="1898" spans="1:13" ht="15.75" customHeight="1">
      <c r="A1898" s="1">
        <v>1056</v>
      </c>
      <c r="B1898" s="3">
        <v>1057</v>
      </c>
      <c r="C1898" s="3" t="s">
        <v>2926</v>
      </c>
      <c r="D1898" s="3">
        <v>0.14630354101771659</v>
      </c>
      <c r="E1898" s="3">
        <v>0.44971239396698498</v>
      </c>
      <c r="F1898" s="3">
        <v>0.60984848484848486</v>
      </c>
      <c r="G1898" s="3">
        <v>6.0606060606060608E-2</v>
      </c>
      <c r="H1898" s="3">
        <v>9.4696969696969696E-2</v>
      </c>
      <c r="I1898" s="3">
        <v>0.18560606060606061</v>
      </c>
      <c r="J1898" s="3">
        <v>2.077900679574687E-2</v>
      </c>
      <c r="K1898" s="3">
        <v>28232.099999999951</v>
      </c>
      <c r="L1898" s="3" t="s">
        <v>11128</v>
      </c>
      <c r="M1898" s="10" t="str">
        <f ca="1">IFERROR(__xludf.DUMMYFUNCTION("REGEXREPLACE(F1058,""\D"", """")"),"#VALUE!")</f>
        <v>#VALUE!</v>
      </c>
    </row>
    <row r="1899" spans="1:13" ht="15.75" customHeight="1">
      <c r="A1899" s="1">
        <v>1057</v>
      </c>
      <c r="B1899" s="3">
        <v>1058</v>
      </c>
      <c r="C1899" s="3" t="s">
        <v>2929</v>
      </c>
      <c r="D1899" s="3">
        <v>0.14156205982937131</v>
      </c>
      <c r="E1899" s="3">
        <v>0.26262746924255392</v>
      </c>
      <c r="F1899" s="3">
        <v>0.64257028112449799</v>
      </c>
      <c r="G1899" s="3">
        <v>0.1044176706827309</v>
      </c>
      <c r="H1899" s="3">
        <v>0.1124497991967871</v>
      </c>
      <c r="I1899" s="3">
        <v>0.26907630522088349</v>
      </c>
      <c r="J1899" s="3">
        <v>2.9194181576212772E-2</v>
      </c>
      <c r="K1899" s="3">
        <v>27023.699999999972</v>
      </c>
      <c r="L1899" s="3" t="s">
        <v>11129</v>
      </c>
      <c r="M1899" s="10" t="str">
        <f ca="1">IFERROR(__xludf.DUMMYFUNCTION("REGEXREPLACE(F1059,""\D"", """")"),"#VALUE!")</f>
        <v>#VALUE!</v>
      </c>
    </row>
    <row r="1900" spans="1:13" ht="15.75" customHeight="1">
      <c r="A1900" s="1">
        <v>1059</v>
      </c>
      <c r="B1900" s="3">
        <v>1060</v>
      </c>
      <c r="C1900" s="3" t="s">
        <v>2935</v>
      </c>
      <c r="D1900" s="3">
        <v>0.18354301544090931</v>
      </c>
      <c r="E1900" s="3">
        <v>0.18828500651316701</v>
      </c>
      <c r="F1900" s="3">
        <v>0.5859872611464968</v>
      </c>
      <c r="G1900" s="3">
        <v>0.11464968152866239</v>
      </c>
      <c r="H1900" s="3">
        <v>0.1082802547770701</v>
      </c>
      <c r="I1900" s="3">
        <v>0.28662420382165599</v>
      </c>
      <c r="J1900" s="3">
        <v>3.784239393592069E-2</v>
      </c>
      <c r="K1900" s="3">
        <v>17776.40000000002</v>
      </c>
      <c r="L1900" s="3" t="s">
        <v>11131</v>
      </c>
      <c r="M1900" s="10" t="str">
        <f ca="1">IFERROR(__xludf.DUMMYFUNCTION("REGEXREPLACE(F1061,""\D"", """")"),"#VALUE!")</f>
        <v>#VALUE!</v>
      </c>
    </row>
    <row r="1901" spans="1:13" ht="15.75" customHeight="1">
      <c r="A1901" s="1">
        <v>1060</v>
      </c>
      <c r="B1901" s="3">
        <v>1061</v>
      </c>
      <c r="C1901" s="3" t="s">
        <v>2937</v>
      </c>
      <c r="D1901" s="3">
        <v>0.15287016772810311</v>
      </c>
      <c r="E1901" s="3">
        <v>0.22316848152571819</v>
      </c>
      <c r="F1901" s="3">
        <v>0.58192090395480223</v>
      </c>
      <c r="G1901" s="3">
        <v>0.13559322033898311</v>
      </c>
      <c r="H1901" s="3">
        <v>0.10169491525423729</v>
      </c>
      <c r="I1901" s="3">
        <v>0.2768361581920904</v>
      </c>
      <c r="J1901" s="3">
        <v>3.3721955937700387E-2</v>
      </c>
      <c r="K1901" s="3">
        <v>19892.10000000002</v>
      </c>
      <c r="L1901" s="3" t="s">
        <v>11132</v>
      </c>
      <c r="M1901" s="10" t="str">
        <f ca="1">IFERROR(__xludf.DUMMYFUNCTION("REGEXREPLACE(F1062,""\D"", """")"),"#VALUE!")</f>
        <v>#VALUE!</v>
      </c>
    </row>
    <row r="1902" spans="1:13" ht="15.75" customHeight="1">
      <c r="A1902" s="1">
        <v>1061</v>
      </c>
      <c r="B1902" s="3">
        <v>1062</v>
      </c>
      <c r="C1902" s="3" t="s">
        <v>2939</v>
      </c>
      <c r="D1902" s="3">
        <v>0.12841530431946849</v>
      </c>
      <c r="E1902" s="3">
        <v>0.2045340127761068</v>
      </c>
      <c r="F1902" s="3">
        <v>0.58730158730158732</v>
      </c>
      <c r="G1902" s="3">
        <v>0.1031746031746032</v>
      </c>
      <c r="H1902" s="3">
        <v>0.13492063492063491</v>
      </c>
      <c r="I1902" s="3">
        <v>0.26984126984126983</v>
      </c>
      <c r="J1902" s="3">
        <v>2.7694150659952319E-2</v>
      </c>
      <c r="K1902" s="3">
        <v>14177.00000000004</v>
      </c>
      <c r="L1902" s="3" t="s">
        <v>11133</v>
      </c>
      <c r="M1902" s="10" t="str">
        <f ca="1">IFERROR(__xludf.DUMMYFUNCTION("REGEXREPLACE(F1063,""\D"", """")"),"#VALUE!")</f>
        <v>#VALUE!</v>
      </c>
    </row>
    <row r="1903" spans="1:13" ht="15.75" customHeight="1">
      <c r="A1903" s="1">
        <v>1062</v>
      </c>
      <c r="B1903" s="3">
        <v>1063</v>
      </c>
      <c r="C1903" s="3" t="s">
        <v>2941</v>
      </c>
      <c r="D1903" s="3">
        <v>0.54172703552422896</v>
      </c>
      <c r="E1903" s="3">
        <v>0.84481467943696553</v>
      </c>
      <c r="F1903" s="3">
        <v>0.35294117647058831</v>
      </c>
      <c r="G1903" s="3">
        <v>2.9411764705882349E-2</v>
      </c>
      <c r="H1903" s="3">
        <v>1.470588235294118E-2</v>
      </c>
      <c r="I1903" s="3">
        <v>8.8235294117647065E-2</v>
      </c>
      <c r="J1903" s="3">
        <v>6.9997431162007202E-3</v>
      </c>
      <c r="K1903" s="3">
        <v>7766</v>
      </c>
      <c r="L1903" s="3" t="s">
        <v>11134</v>
      </c>
      <c r="M1903" s="10" t="str">
        <f ca="1">IFERROR(__xludf.DUMMYFUNCTION("REGEXREPLACE(F1064,""\D"", """")"),"#VALUE!")</f>
        <v>#VALUE!</v>
      </c>
    </row>
    <row r="1904" spans="1:13" ht="15.75" customHeight="1">
      <c r="A1904" s="1">
        <v>1064</v>
      </c>
      <c r="B1904" s="3">
        <v>1065</v>
      </c>
      <c r="C1904" s="3" t="s">
        <v>2946</v>
      </c>
      <c r="D1904" s="3">
        <v>0.19607062792006871</v>
      </c>
      <c r="E1904" s="3">
        <v>0.30332555391851529</v>
      </c>
      <c r="F1904" s="3">
        <v>0.60280373831775702</v>
      </c>
      <c r="G1904" s="3">
        <v>5.6074766355140193E-2</v>
      </c>
      <c r="H1904" s="3">
        <v>0.1168224299065421</v>
      </c>
      <c r="I1904" s="3">
        <v>0.21495327102803741</v>
      </c>
      <c r="J1904" s="3">
        <v>2.9921514868367059E-2</v>
      </c>
      <c r="K1904" s="3">
        <v>23584</v>
      </c>
      <c r="L1904" s="3" t="s">
        <v>11136</v>
      </c>
      <c r="M1904" s="10" t="str">
        <f ca="1">IFERROR(__xludf.DUMMYFUNCTION("REGEXREPLACE(F1066,""\D"", """")"),"#VALUE!")</f>
        <v>#VALUE!</v>
      </c>
    </row>
    <row r="1905" spans="1:13" ht="15.75" customHeight="1">
      <c r="A1905" s="1">
        <v>1065</v>
      </c>
      <c r="B1905" s="3">
        <v>1066</v>
      </c>
      <c r="C1905" s="3" t="s">
        <v>2949</v>
      </c>
      <c r="D1905" s="3">
        <v>0.18758064830101329</v>
      </c>
      <c r="E1905" s="3">
        <v>0.2338541154859147</v>
      </c>
      <c r="F1905" s="3">
        <v>0.57317073170731703</v>
      </c>
      <c r="G1905" s="3">
        <v>7.926829268292683E-2</v>
      </c>
      <c r="H1905" s="3">
        <v>0.1524390243902439</v>
      </c>
      <c r="I1905" s="3">
        <v>0.26829268292682928</v>
      </c>
      <c r="J1905" s="3">
        <v>3.8555595303417782E-2</v>
      </c>
      <c r="K1905" s="3">
        <v>18920.90000000002</v>
      </c>
      <c r="L1905" s="3" t="s">
        <v>11137</v>
      </c>
      <c r="M1905" s="10" t="str">
        <f ca="1">IFERROR(__xludf.DUMMYFUNCTION("REGEXREPLACE(F1067,""\D"", """")"),"#VALUE!")</f>
        <v>#VALUE!</v>
      </c>
    </row>
    <row r="1906" spans="1:13" ht="15.75" customHeight="1">
      <c r="A1906" s="1">
        <v>1066</v>
      </c>
      <c r="B1906" s="3">
        <v>1067</v>
      </c>
      <c r="C1906" s="3" t="s">
        <v>2951</v>
      </c>
      <c r="D1906" s="3">
        <v>0.14836778988351601</v>
      </c>
      <c r="E1906" s="3">
        <v>0.2135510242363744</v>
      </c>
      <c r="F1906" s="3">
        <v>0.59598853868194845</v>
      </c>
      <c r="G1906" s="3">
        <v>9.7421203438395415E-2</v>
      </c>
      <c r="H1906" s="3">
        <v>0.1117478510028653</v>
      </c>
      <c r="I1906" s="3">
        <v>0.25501432664756452</v>
      </c>
      <c r="J1906" s="3">
        <v>2.985111132026565E-2</v>
      </c>
      <c r="K1906" s="3">
        <v>38062.499999999782</v>
      </c>
      <c r="L1906" s="3" t="s">
        <v>11138</v>
      </c>
      <c r="M1906" s="10" t="str">
        <f ca="1">IFERROR(__xludf.DUMMYFUNCTION("REGEXREPLACE(F1068,""\D"", """")"),"#VALUE!")</f>
        <v>#VALUE!</v>
      </c>
    </row>
    <row r="1907" spans="1:13" ht="15.75" customHeight="1">
      <c r="A1907" s="1">
        <v>1069</v>
      </c>
      <c r="B1907" s="3">
        <v>1070</v>
      </c>
      <c r="C1907" s="3" t="s">
        <v>2960</v>
      </c>
      <c r="D1907" s="3">
        <v>0.17895981607657729</v>
      </c>
      <c r="E1907" s="3">
        <v>0.19486789619782269</v>
      </c>
      <c r="F1907" s="3">
        <v>0.62992125984251968</v>
      </c>
      <c r="G1907" s="3">
        <v>6.2992125984251968E-2</v>
      </c>
      <c r="H1907" s="3">
        <v>0.15748031496062989</v>
      </c>
      <c r="I1907" s="3">
        <v>0.25984251968503941</v>
      </c>
      <c r="J1907" s="3">
        <v>3.2706087014719783E-2</v>
      </c>
      <c r="K1907" s="3">
        <v>14552.20000000003</v>
      </c>
      <c r="L1907" s="3" t="s">
        <v>11141</v>
      </c>
      <c r="M1907" s="10" t="str">
        <f ca="1">IFERROR(__xludf.DUMMYFUNCTION("REGEXREPLACE(F1071,""\D"", """")"),"#VALUE!")</f>
        <v>#VALUE!</v>
      </c>
    </row>
    <row r="1908" spans="1:13" ht="15.75" customHeight="1">
      <c r="A1908" s="1">
        <v>1070</v>
      </c>
      <c r="B1908" s="3">
        <v>1071</v>
      </c>
      <c r="C1908" s="3" t="s">
        <v>2963</v>
      </c>
      <c r="D1908" s="3">
        <v>0.13764790748001729</v>
      </c>
      <c r="E1908" s="3">
        <v>0.28700498462031271</v>
      </c>
      <c r="F1908" s="3">
        <v>0.54629629629629628</v>
      </c>
      <c r="G1908" s="3">
        <v>0.1018518518518518</v>
      </c>
      <c r="H1908" s="3">
        <v>0.1018518518518518</v>
      </c>
      <c r="I1908" s="3">
        <v>0.23148148148148151</v>
      </c>
      <c r="J1908" s="3">
        <v>2.4542983984731571E-2</v>
      </c>
      <c r="K1908" s="3">
        <v>12767.500000000029</v>
      </c>
      <c r="L1908" s="3" t="s">
        <v>11142</v>
      </c>
      <c r="M1908" s="10" t="str">
        <f ca="1">IFERROR(__xludf.DUMMYFUNCTION("REGEXREPLACE(F1072,""\D"", """")"),"#VALUE!")</f>
        <v>#VALUE!</v>
      </c>
    </row>
    <row r="1909" spans="1:13" ht="15.75" customHeight="1">
      <c r="A1909" s="1">
        <v>1074</v>
      </c>
      <c r="B1909" s="3">
        <v>1075</v>
      </c>
      <c r="C1909" s="3" t="s">
        <v>2974</v>
      </c>
      <c r="D1909" s="3">
        <v>0.17320320974121331</v>
      </c>
      <c r="E1909" s="3">
        <v>0.60821126486628252</v>
      </c>
      <c r="F1909" s="3">
        <v>0.45774647887323938</v>
      </c>
      <c r="G1909" s="3">
        <v>9.154929577464789E-2</v>
      </c>
      <c r="H1909" s="3">
        <v>4.2253521126760563E-2</v>
      </c>
      <c r="I1909" s="3">
        <v>0.1619718309859155</v>
      </c>
      <c r="J1909" s="3">
        <v>1.8655196137811851E-2</v>
      </c>
      <c r="K1909" s="3">
        <v>16462.900000000031</v>
      </c>
      <c r="L1909" s="3" t="s">
        <v>11146</v>
      </c>
      <c r="M1909" s="10" t="str">
        <f ca="1">IFERROR(__xludf.DUMMYFUNCTION("REGEXREPLACE(F1076,""\D"", """")"),"#VALUE!")</f>
        <v>#VALUE!</v>
      </c>
    </row>
    <row r="1910" spans="1:13" ht="15.75" customHeight="1">
      <c r="A1910" s="1">
        <v>1078</v>
      </c>
      <c r="B1910" s="3">
        <v>1079</v>
      </c>
      <c r="C1910" s="3" t="s">
        <v>2985</v>
      </c>
      <c r="D1910" s="3">
        <v>0.16161980981093321</v>
      </c>
      <c r="E1910" s="3">
        <v>0.15219479298266331</v>
      </c>
      <c r="F1910" s="3">
        <v>0.64257028112449799</v>
      </c>
      <c r="G1910" s="3">
        <v>0.14457831325301199</v>
      </c>
      <c r="H1910" s="3">
        <v>0.14457831325301199</v>
      </c>
      <c r="I1910" s="3">
        <v>0.32931726907630521</v>
      </c>
      <c r="J1910" s="3">
        <v>4.5250332494868102E-2</v>
      </c>
      <c r="K1910" s="3">
        <v>26514.29999999997</v>
      </c>
      <c r="L1910" s="3" t="s">
        <v>11150</v>
      </c>
      <c r="M1910" s="10" t="str">
        <f ca="1">IFERROR(__xludf.DUMMYFUNCTION("REGEXREPLACE(F1080,""\D"", """")"),"#VALUE!")</f>
        <v>#VALUE!</v>
      </c>
    </row>
    <row r="1911" spans="1:13" ht="15.75" customHeight="1">
      <c r="A1911" s="1">
        <v>1079</v>
      </c>
      <c r="B1911" s="3">
        <v>1080</v>
      </c>
      <c r="C1911" s="3" t="s">
        <v>2988</v>
      </c>
      <c r="D1911" s="3">
        <v>0.1515035303842972</v>
      </c>
      <c r="E1911" s="3">
        <v>0.30289978407736051</v>
      </c>
      <c r="F1911" s="3">
        <v>0.6225806451612903</v>
      </c>
      <c r="G1911" s="3">
        <v>7.7419354838709681E-2</v>
      </c>
      <c r="H1911" s="3">
        <v>0.1064516129032258</v>
      </c>
      <c r="I1911" s="3">
        <v>0.2129032258064516</v>
      </c>
      <c r="J1911" s="3">
        <v>2.625349014123568E-2</v>
      </c>
      <c r="K1911" s="3">
        <v>31515.69999999987</v>
      </c>
      <c r="L1911" s="3" t="s">
        <v>11151</v>
      </c>
      <c r="M1911" s="10" t="str">
        <f ca="1">IFERROR(__xludf.DUMMYFUNCTION("REGEXREPLACE(F1081,""\D"", """")"),"#VALUE!")</f>
        <v>#VALUE!</v>
      </c>
    </row>
    <row r="1912" spans="1:13" ht="15.75" customHeight="1">
      <c r="A1912" s="1">
        <v>1080</v>
      </c>
      <c r="B1912" s="3">
        <v>1081</v>
      </c>
      <c r="C1912" s="3" t="s">
        <v>2990</v>
      </c>
      <c r="D1912" s="3">
        <v>0.15797848374313811</v>
      </c>
      <c r="E1912" s="3">
        <v>0.1888494185092526</v>
      </c>
      <c r="F1912" s="3">
        <v>0.58703071672354945</v>
      </c>
      <c r="G1912" s="3">
        <v>0.1092150170648464</v>
      </c>
      <c r="H1912" s="3">
        <v>0.136518771331058</v>
      </c>
      <c r="I1912" s="3">
        <v>0.29692832764505123</v>
      </c>
      <c r="J1912" s="3">
        <v>3.7247306137789413E-2</v>
      </c>
      <c r="K1912" s="3">
        <v>33809.999999999884</v>
      </c>
      <c r="L1912" s="3" t="s">
        <v>11152</v>
      </c>
      <c r="M1912" s="10" t="str">
        <f ca="1">IFERROR(__xludf.DUMMYFUNCTION("REGEXREPLACE(F1082,""\D"", """")"),"#VALUE!")</f>
        <v>#VALUE!</v>
      </c>
    </row>
    <row r="1913" spans="1:13" ht="15.75" customHeight="1">
      <c r="A1913" s="1">
        <v>1084</v>
      </c>
      <c r="B1913" s="3">
        <v>1085</v>
      </c>
      <c r="C1913" s="3" t="s">
        <v>3002</v>
      </c>
      <c r="D1913" s="3">
        <v>0.1197656940451288</v>
      </c>
      <c r="E1913" s="3">
        <v>0.36656109083296268</v>
      </c>
      <c r="F1913" s="3">
        <v>0.64135021097046419</v>
      </c>
      <c r="G1913" s="3">
        <v>0.13080168776371309</v>
      </c>
      <c r="H1913" s="3">
        <v>6.7510548523206745E-2</v>
      </c>
      <c r="I1913" s="3">
        <v>0.22362869198312241</v>
      </c>
      <c r="J1913" s="3">
        <v>2.14553856212833E-2</v>
      </c>
      <c r="K1913" s="3">
        <v>26143.299999999981</v>
      </c>
      <c r="L1913" s="3" t="s">
        <v>11156</v>
      </c>
      <c r="M1913" s="10" t="str">
        <f ca="1">IFERROR(__xludf.DUMMYFUNCTION("REGEXREPLACE(F1086,""\D"", """")"),"#VALUE!")</f>
        <v>#VALUE!</v>
      </c>
    </row>
    <row r="1914" spans="1:13" ht="15.75" customHeight="1">
      <c r="A1914" s="1">
        <v>1085</v>
      </c>
      <c r="B1914" s="3">
        <v>1086</v>
      </c>
      <c r="C1914" s="3" t="s">
        <v>3005</v>
      </c>
      <c r="D1914" s="3">
        <v>0.18089871211837891</v>
      </c>
      <c r="E1914" s="3">
        <v>0.28338383673867779</v>
      </c>
      <c r="F1914" s="3">
        <v>0.60681114551083593</v>
      </c>
      <c r="G1914" s="3">
        <v>7.7399380804953566E-2</v>
      </c>
      <c r="H1914" s="3">
        <v>0.1207430340557276</v>
      </c>
      <c r="I1914" s="3">
        <v>0.238390092879257</v>
      </c>
      <c r="J1914" s="3">
        <v>3.3663728649989823E-2</v>
      </c>
      <c r="K1914" s="3">
        <v>35462.299999999843</v>
      </c>
      <c r="L1914" s="3" t="s">
        <v>11157</v>
      </c>
      <c r="M1914" s="10" t="str">
        <f ca="1">IFERROR(__xludf.DUMMYFUNCTION("REGEXREPLACE(F1087,""\D"", """")"),"#VALUE!")</f>
        <v>#VALUE!</v>
      </c>
    </row>
    <row r="1915" spans="1:13" ht="15.75" customHeight="1">
      <c r="A1915" s="1">
        <v>1086</v>
      </c>
      <c r="B1915" s="3">
        <v>1087</v>
      </c>
      <c r="C1915" s="3" t="s">
        <v>3008</v>
      </c>
      <c r="D1915" s="3">
        <v>0.27398385737591441</v>
      </c>
      <c r="E1915" s="3">
        <v>0.23733656124107341</v>
      </c>
      <c r="F1915" s="3">
        <v>0.59708737864077666</v>
      </c>
      <c r="G1915" s="3">
        <v>0.116504854368932</v>
      </c>
      <c r="H1915" s="3">
        <v>0.1019417475728155</v>
      </c>
      <c r="I1915" s="3">
        <v>0.26213592233009708</v>
      </c>
      <c r="J1915" s="3">
        <v>5.6248636899008768E-2</v>
      </c>
      <c r="K1915" s="3">
        <v>23712.10000000002</v>
      </c>
      <c r="L1915" s="3" t="s">
        <v>11158</v>
      </c>
      <c r="M1915" s="10" t="str">
        <f ca="1">IFERROR(__xludf.DUMMYFUNCTION("REGEXREPLACE(F1088,""\D"", """")"),"#VALUE!")</f>
        <v>#VALUE!</v>
      </c>
    </row>
    <row r="1916" spans="1:13" ht="15.75" customHeight="1">
      <c r="A1916" s="1">
        <v>1088</v>
      </c>
      <c r="B1916" s="3">
        <v>1089</v>
      </c>
      <c r="C1916" s="3" t="s">
        <v>3015</v>
      </c>
      <c r="D1916" s="3">
        <v>0.1193882858737098</v>
      </c>
      <c r="E1916" s="3">
        <v>0.29628166173124698</v>
      </c>
      <c r="F1916" s="3">
        <v>0.6097560975609756</v>
      </c>
      <c r="G1916" s="3">
        <v>0.1268292682926829</v>
      </c>
      <c r="H1916" s="3">
        <v>7.8048780487804878E-2</v>
      </c>
      <c r="I1916" s="3">
        <v>0.24878048780487799</v>
      </c>
      <c r="J1916" s="3">
        <v>2.2333270689793221E-2</v>
      </c>
      <c r="K1916" s="3">
        <v>22828.69999999999</v>
      </c>
      <c r="L1916" s="3" t="s">
        <v>11160</v>
      </c>
      <c r="M1916" s="10" t="str">
        <f ca="1">IFERROR(__xludf.DUMMYFUNCTION("REGEXREPLACE(F1090,""\D"", """")"),"#VALUE!")</f>
        <v>#VALUE!</v>
      </c>
    </row>
    <row r="1917" spans="1:13" ht="15.75" customHeight="1">
      <c r="A1917" s="1">
        <v>1090</v>
      </c>
      <c r="B1917" s="3">
        <v>1091</v>
      </c>
      <c r="C1917" s="3" t="s">
        <v>3020</v>
      </c>
      <c r="D1917" s="3">
        <v>0.17166876684613669</v>
      </c>
      <c r="E1917" s="3">
        <v>0.25785686946708741</v>
      </c>
      <c r="F1917" s="3">
        <v>0.6</v>
      </c>
      <c r="G1917" s="3">
        <v>0.1125</v>
      </c>
      <c r="H1917" s="3">
        <v>8.1250000000000003E-2</v>
      </c>
      <c r="I1917" s="3">
        <v>0.23125000000000001</v>
      </c>
      <c r="J1917" s="3">
        <v>2.9968817298489641E-2</v>
      </c>
      <c r="K1917" s="3">
        <v>17496.90000000002</v>
      </c>
      <c r="L1917" s="3" t="s">
        <v>11162</v>
      </c>
      <c r="M1917" s="10" t="str">
        <f ca="1">IFERROR(__xludf.DUMMYFUNCTION("REGEXREPLACE(F1092,""\D"", """")"),"#VALUE!")</f>
        <v>#VALUE!</v>
      </c>
    </row>
    <row r="1918" spans="1:13" ht="15.75" customHeight="1">
      <c r="A1918" s="1">
        <v>1092</v>
      </c>
      <c r="B1918" s="3">
        <v>1093</v>
      </c>
      <c r="C1918" s="3" t="s">
        <v>3026</v>
      </c>
      <c r="D1918" s="3">
        <v>0.19857508200721849</v>
      </c>
      <c r="E1918" s="3">
        <v>0.16774218245686409</v>
      </c>
      <c r="F1918" s="3">
        <v>0.61538461538461542</v>
      </c>
      <c r="G1918" s="3">
        <v>0.1131221719457014</v>
      </c>
      <c r="H1918" s="3">
        <v>0.1131221719457014</v>
      </c>
      <c r="I1918" s="3">
        <v>0.29864253393665158</v>
      </c>
      <c r="J1918" s="3">
        <v>4.260880828060247E-2</v>
      </c>
      <c r="K1918" s="3">
        <v>25219.200000000012</v>
      </c>
      <c r="L1918" s="3" t="s">
        <v>11164</v>
      </c>
      <c r="M1918" s="10" t="str">
        <f ca="1">IFERROR(__xludf.DUMMYFUNCTION("REGEXREPLACE(F1094,""\D"", """")"),"#VALUE!")</f>
        <v>#VALUE!</v>
      </c>
    </row>
    <row r="1919" spans="1:13" ht="15.75" customHeight="1">
      <c r="A1919" s="1">
        <v>1093</v>
      </c>
      <c r="B1919" s="3">
        <v>1094</v>
      </c>
      <c r="C1919" s="3" t="s">
        <v>3028</v>
      </c>
      <c r="D1919" s="3">
        <v>0.19598938806636629</v>
      </c>
      <c r="E1919" s="3">
        <v>0.2090068833134878</v>
      </c>
      <c r="F1919" s="3">
        <v>0.58584070796460175</v>
      </c>
      <c r="G1919" s="3">
        <v>9.2035398230088494E-2</v>
      </c>
      <c r="H1919" s="3">
        <v>0.1168141592920354</v>
      </c>
      <c r="I1919" s="3">
        <v>0.26548672566371678</v>
      </c>
      <c r="J1919" s="3">
        <v>3.9780558002004203E-2</v>
      </c>
      <c r="K1919" s="3">
        <v>62566.399999999507</v>
      </c>
      <c r="L1919" s="3" t="s">
        <v>11165</v>
      </c>
      <c r="M1919" s="10" t="str">
        <f ca="1">IFERROR(__xludf.DUMMYFUNCTION("REGEXREPLACE(F1095,""\D"", """")"),"#VALUE!")</f>
        <v>#VALUE!</v>
      </c>
    </row>
    <row r="1920" spans="1:13" ht="15.75" customHeight="1">
      <c r="A1920" s="1">
        <v>1096</v>
      </c>
      <c r="B1920" s="3">
        <v>1097</v>
      </c>
      <c r="C1920" s="3" t="s">
        <v>3036</v>
      </c>
      <c r="D1920" s="3">
        <v>0.13393131558224691</v>
      </c>
      <c r="E1920" s="3">
        <v>0.26094325723565542</v>
      </c>
      <c r="F1920" s="3">
        <v>0.56465517241379315</v>
      </c>
      <c r="G1920" s="3">
        <v>0.125</v>
      </c>
      <c r="H1920" s="3">
        <v>9.0517241379310345E-2</v>
      </c>
      <c r="I1920" s="3">
        <v>0.26724137931034481</v>
      </c>
      <c r="J1920" s="3">
        <v>2.7027764069917051E-2</v>
      </c>
      <c r="K1920" s="3">
        <v>26046.999999999989</v>
      </c>
      <c r="L1920" s="3" t="s">
        <v>11168</v>
      </c>
      <c r="M1920" s="10" t="str">
        <f ca="1">IFERROR(__xludf.DUMMYFUNCTION("REGEXREPLACE(F1098,""\D"", """")"),"#VALUE!")</f>
        <v>#VALUE!</v>
      </c>
    </row>
    <row r="1921" spans="1:13" ht="15.75" customHeight="1">
      <c r="A1921" s="1">
        <v>1097</v>
      </c>
      <c r="B1921" s="3">
        <v>1098</v>
      </c>
      <c r="C1921" s="3" t="s">
        <v>3038</v>
      </c>
      <c r="D1921" s="3">
        <v>0.17478514547492999</v>
      </c>
      <c r="E1921" s="3">
        <v>0.119204510121525</v>
      </c>
      <c r="F1921" s="3">
        <v>0.54838709677419351</v>
      </c>
      <c r="G1921" s="3">
        <v>5.6451612903225798E-2</v>
      </c>
      <c r="H1921" s="3">
        <v>0.2338709677419355</v>
      </c>
      <c r="I1921" s="3">
        <v>0.32258064516129031</v>
      </c>
      <c r="J1921" s="3">
        <v>3.8118195985373783E-2</v>
      </c>
      <c r="K1921" s="3">
        <v>14676.80000000003</v>
      </c>
      <c r="L1921" s="3" t="s">
        <v>11169</v>
      </c>
      <c r="M1921" s="10" t="str">
        <f ca="1">IFERROR(__xludf.DUMMYFUNCTION("REGEXREPLACE(F1099,""\D"", """")"),"#VALUE!")</f>
        <v>#VALUE!</v>
      </c>
    </row>
    <row r="1922" spans="1:13" ht="15.75" customHeight="1">
      <c r="A1922" s="1">
        <v>1100</v>
      </c>
      <c r="B1922" s="3">
        <v>1101</v>
      </c>
      <c r="C1922" s="3" t="s">
        <v>3048</v>
      </c>
      <c r="D1922" s="3">
        <v>0.19066275970437011</v>
      </c>
      <c r="E1922" s="3">
        <v>0.2096040615923413</v>
      </c>
      <c r="F1922" s="3">
        <v>0.5824915824915825</v>
      </c>
      <c r="G1922" s="3">
        <v>9.4276094276094277E-2</v>
      </c>
      <c r="H1922" s="3">
        <v>0.10101010101010099</v>
      </c>
      <c r="I1922" s="3">
        <v>0.23905723905723911</v>
      </c>
      <c r="J1922" s="3">
        <v>3.5478399574791639E-2</v>
      </c>
      <c r="K1922" s="3">
        <v>34384.399999999892</v>
      </c>
      <c r="L1922" s="3" t="s">
        <v>11172</v>
      </c>
      <c r="M1922" s="10" t="str">
        <f ca="1">IFERROR(__xludf.DUMMYFUNCTION("REGEXREPLACE(F1102,""\D"", """")"),"#VALUE!")</f>
        <v>#VALUE!</v>
      </c>
    </row>
    <row r="1923" spans="1:13" ht="15.75" customHeight="1">
      <c r="A1923" s="1">
        <v>1101</v>
      </c>
      <c r="B1923" s="3">
        <v>1102</v>
      </c>
      <c r="C1923" s="3" t="s">
        <v>3051</v>
      </c>
      <c r="D1923" s="3">
        <v>0.14423073074861789</v>
      </c>
      <c r="E1923" s="3">
        <v>0.24946116922397521</v>
      </c>
      <c r="F1923" s="3">
        <v>0.59801488833746896</v>
      </c>
      <c r="G1923" s="3">
        <v>9.9255583126550875E-2</v>
      </c>
      <c r="H1923" s="3">
        <v>0.1215880893300248</v>
      </c>
      <c r="I1923" s="3">
        <v>0.25806451612903231</v>
      </c>
      <c r="J1923" s="3">
        <v>3.078441337751639E-2</v>
      </c>
      <c r="K1923" s="3">
        <v>44927.699999999641</v>
      </c>
      <c r="L1923" s="3" t="s">
        <v>11173</v>
      </c>
      <c r="M1923" s="10" t="str">
        <f ca="1">IFERROR(__xludf.DUMMYFUNCTION("REGEXREPLACE(F1103,""\D"", """")"),"#VALUE!")</f>
        <v>#VALUE!</v>
      </c>
    </row>
    <row r="1924" spans="1:13" ht="15.75" customHeight="1">
      <c r="A1924" s="1">
        <v>1102</v>
      </c>
      <c r="B1924" s="3">
        <v>1103</v>
      </c>
      <c r="C1924" s="3" t="s">
        <v>3054</v>
      </c>
      <c r="D1924" s="3">
        <v>0.12993079776423541</v>
      </c>
      <c r="E1924" s="3">
        <v>0.37747359047243129</v>
      </c>
      <c r="F1924" s="3">
        <v>0.63138686131386856</v>
      </c>
      <c r="G1924" s="3">
        <v>7.6642335766423361E-2</v>
      </c>
      <c r="H1924" s="3">
        <v>0.1094890510948905</v>
      </c>
      <c r="I1924" s="3">
        <v>0.22262773722627741</v>
      </c>
      <c r="J1924" s="3">
        <v>2.259826434502504E-2</v>
      </c>
      <c r="K1924" s="3">
        <v>30467.199999999961</v>
      </c>
      <c r="L1924" s="3" t="s">
        <v>11174</v>
      </c>
      <c r="M1924" s="10" t="str">
        <f ca="1">IFERROR(__xludf.DUMMYFUNCTION("REGEXREPLACE(F1104,""\D"", """")"),"#VALUE!")</f>
        <v>#VALUE!</v>
      </c>
    </row>
    <row r="1925" spans="1:13" ht="15.75" customHeight="1">
      <c r="A1925" s="1">
        <v>1104</v>
      </c>
      <c r="B1925" s="3">
        <v>1105</v>
      </c>
      <c r="C1925" s="3" t="s">
        <v>3060</v>
      </c>
      <c r="D1925" s="3">
        <v>0.1550073914505091</v>
      </c>
      <c r="E1925" s="3">
        <v>0.23652355066368841</v>
      </c>
      <c r="F1925" s="3">
        <v>0.62087912087912089</v>
      </c>
      <c r="G1925" s="3">
        <v>9.3406593406593408E-2</v>
      </c>
      <c r="H1925" s="3">
        <v>0.11355311355311359</v>
      </c>
      <c r="I1925" s="3">
        <v>0.25091575091575091</v>
      </c>
      <c r="J1925" s="3">
        <v>3.1205919073157371E-2</v>
      </c>
      <c r="K1925" s="3">
        <v>58413.399999999441</v>
      </c>
      <c r="L1925" s="3" t="s">
        <v>11176</v>
      </c>
      <c r="M1925" s="10" t="str">
        <f ca="1">IFERROR(__xludf.DUMMYFUNCTION("REGEXREPLACE(F1106,""\D"", """")"),"#VALUE!")</f>
        <v>#VALUE!</v>
      </c>
    </row>
    <row r="1926" spans="1:13" ht="15.75" customHeight="1">
      <c r="A1926" s="1">
        <v>1105</v>
      </c>
      <c r="B1926" s="3">
        <v>1106</v>
      </c>
      <c r="C1926" s="3" t="s">
        <v>3063</v>
      </c>
      <c r="D1926" s="3">
        <v>0.13873677656876179</v>
      </c>
      <c r="E1926" s="3">
        <v>0.28997382430139712</v>
      </c>
      <c r="F1926" s="3">
        <v>0.56783919597989951</v>
      </c>
      <c r="G1926" s="3">
        <v>0.1005025125628141</v>
      </c>
      <c r="H1926" s="3">
        <v>0.1055276381909548</v>
      </c>
      <c r="I1926" s="3">
        <v>0.24371859296482409</v>
      </c>
      <c r="J1926" s="3">
        <v>2.765397680175247E-2</v>
      </c>
      <c r="K1926" s="3">
        <v>45478.099999999671</v>
      </c>
      <c r="L1926" s="3" t="s">
        <v>11177</v>
      </c>
      <c r="M1926" s="10" t="str">
        <f ca="1">IFERROR(__xludf.DUMMYFUNCTION("REGEXREPLACE(F1107,""\D"", """")"),"#VALUE!")</f>
        <v>#VALUE!</v>
      </c>
    </row>
    <row r="1927" spans="1:13" ht="15.75" customHeight="1">
      <c r="A1927" s="1">
        <v>1106</v>
      </c>
      <c r="B1927" s="3">
        <v>1107</v>
      </c>
      <c r="C1927" s="3" t="s">
        <v>3066</v>
      </c>
      <c r="D1927" s="3">
        <v>0.17979822427336839</v>
      </c>
      <c r="E1927" s="3">
        <v>0.1949407062727882</v>
      </c>
      <c r="F1927" s="3">
        <v>0.56874999999999998</v>
      </c>
      <c r="G1927" s="3">
        <v>8.7499999999999994E-2</v>
      </c>
      <c r="H1927" s="3">
        <v>0.13125000000000001</v>
      </c>
      <c r="I1927" s="3">
        <v>0.28125</v>
      </c>
      <c r="J1927" s="3">
        <v>3.5675404518196868E-2</v>
      </c>
      <c r="K1927" s="3">
        <v>17696.60000000002</v>
      </c>
      <c r="L1927" s="3" t="s">
        <v>11178</v>
      </c>
      <c r="M1927" s="10" t="str">
        <f ca="1">IFERROR(__xludf.DUMMYFUNCTION("REGEXREPLACE(F1108,""\D"", """")"),"#VALUE!")</f>
        <v>#VALUE!</v>
      </c>
    </row>
    <row r="1928" spans="1:13" ht="15.75" customHeight="1">
      <c r="A1928" s="1">
        <v>1107</v>
      </c>
      <c r="B1928" s="3">
        <v>1108</v>
      </c>
      <c r="C1928" s="3" t="s">
        <v>3069</v>
      </c>
      <c r="D1928" s="3">
        <v>0.19258453892326571</v>
      </c>
      <c r="E1928" s="3">
        <v>0.23989467978919521</v>
      </c>
      <c r="F1928" s="3">
        <v>0.60227272727272729</v>
      </c>
      <c r="G1928" s="3">
        <v>9.7727272727272732E-2</v>
      </c>
      <c r="H1928" s="3">
        <v>0.13636363636363641</v>
      </c>
      <c r="I1928" s="3">
        <v>0.27045454545454539</v>
      </c>
      <c r="J1928" s="3">
        <v>4.3407521399051241E-2</v>
      </c>
      <c r="K1928" s="3">
        <v>48247.199999999582</v>
      </c>
      <c r="L1928" s="3" t="s">
        <v>11179</v>
      </c>
      <c r="M1928" s="10" t="str">
        <f ca="1">IFERROR(__xludf.DUMMYFUNCTION("REGEXREPLACE(F1109,""\D"", """")"),"#VALUE!")</f>
        <v>#VALUE!</v>
      </c>
    </row>
    <row r="1929" spans="1:13" ht="15.75" customHeight="1">
      <c r="A1929" s="1">
        <v>1108</v>
      </c>
      <c r="B1929" s="3">
        <v>1109</v>
      </c>
      <c r="C1929" s="3" t="s">
        <v>3072</v>
      </c>
      <c r="D1929" s="3">
        <v>0.17617404028263689</v>
      </c>
      <c r="E1929" s="3">
        <v>0.24107502030078951</v>
      </c>
      <c r="F1929" s="3">
        <v>0.60305343511450382</v>
      </c>
      <c r="G1929" s="3">
        <v>8.7786259541984726E-2</v>
      </c>
      <c r="H1929" s="3">
        <v>9.1603053435114504E-2</v>
      </c>
      <c r="I1929" s="3">
        <v>0.2251908396946565</v>
      </c>
      <c r="J1929" s="3">
        <v>2.972546518189214E-2</v>
      </c>
      <c r="K1929" s="3">
        <v>29620.29999999997</v>
      </c>
      <c r="L1929" s="3" t="s">
        <v>11180</v>
      </c>
      <c r="M1929" s="10" t="str">
        <f ca="1">IFERROR(__xludf.DUMMYFUNCTION("REGEXREPLACE(F1110,""\D"", """")"),"#VALUE!")</f>
        <v>#VALUE!</v>
      </c>
    </row>
    <row r="1930" spans="1:13" ht="15.75" customHeight="1">
      <c r="A1930" s="1">
        <v>1109</v>
      </c>
      <c r="B1930" s="3">
        <v>1110</v>
      </c>
      <c r="C1930" s="3" t="s">
        <v>3075</v>
      </c>
      <c r="D1930" s="3">
        <v>0.18438458370155031</v>
      </c>
      <c r="E1930" s="3">
        <v>0.78116283158128208</v>
      </c>
      <c r="F1930" s="3">
        <v>0.53201970443349755</v>
      </c>
      <c r="G1930" s="3">
        <v>5.4187192118226597E-2</v>
      </c>
      <c r="H1930" s="3">
        <v>2.463054187192118E-2</v>
      </c>
      <c r="I1930" s="3">
        <v>0.1182266009852217</v>
      </c>
      <c r="J1930" s="3">
        <v>1.276461823679142E-2</v>
      </c>
      <c r="K1930" s="3">
        <v>42932.799999999683</v>
      </c>
      <c r="L1930" s="3" t="s">
        <v>11181</v>
      </c>
      <c r="M1930" s="10" t="str">
        <f ca="1">IFERROR(__xludf.DUMMYFUNCTION("REGEXREPLACE(F1111,""\D"", """")"),"#VALUE!")</f>
        <v>#VALUE!</v>
      </c>
    </row>
    <row r="1931" spans="1:13" ht="15.75" customHeight="1">
      <c r="A1931" s="1">
        <v>1111</v>
      </c>
      <c r="B1931" s="3">
        <v>1112</v>
      </c>
      <c r="C1931" s="3" t="s">
        <v>3081</v>
      </c>
      <c r="D1931" s="3">
        <v>0.21038525230081831</v>
      </c>
      <c r="E1931" s="3">
        <v>0.32973887325498308</v>
      </c>
      <c r="F1931" s="3">
        <v>0.48648648648648651</v>
      </c>
      <c r="G1931" s="3">
        <v>6.7567567567567571E-2</v>
      </c>
      <c r="H1931" s="3">
        <v>0.1148648648648649</v>
      </c>
      <c r="I1931" s="3">
        <v>0.20945945945945951</v>
      </c>
      <c r="J1931" s="3">
        <v>3.3447658849936113E-2</v>
      </c>
      <c r="K1931" s="3">
        <v>17182.700000000041</v>
      </c>
      <c r="L1931" s="3" t="s">
        <v>11183</v>
      </c>
      <c r="M1931" s="10" t="str">
        <f ca="1">IFERROR(__xludf.DUMMYFUNCTION("REGEXREPLACE(F1113,""\D"", """")"),"#VALUE!")</f>
        <v>#VALUE!</v>
      </c>
    </row>
    <row r="1932" spans="1:13" ht="15.75" customHeight="1">
      <c r="A1932" s="1">
        <v>1112</v>
      </c>
      <c r="B1932" s="3">
        <v>1113</v>
      </c>
      <c r="C1932" s="3" t="s">
        <v>3083</v>
      </c>
      <c r="D1932" s="3">
        <v>0.1033971921639991</v>
      </c>
      <c r="E1932" s="3">
        <v>0.23106401244911731</v>
      </c>
      <c r="F1932" s="3">
        <v>0.59800664451827246</v>
      </c>
      <c r="G1932" s="3">
        <v>9.9667774086378738E-2</v>
      </c>
      <c r="H1932" s="3">
        <v>0.10963455149501659</v>
      </c>
      <c r="I1932" s="3">
        <v>0.26578073089700999</v>
      </c>
      <c r="J1932" s="3">
        <v>2.071271026591312E-2</v>
      </c>
      <c r="K1932" s="3">
        <v>34312.099999999882</v>
      </c>
      <c r="L1932" s="3" t="s">
        <v>11184</v>
      </c>
      <c r="M1932" s="10" t="str">
        <f ca="1">IFERROR(__xludf.DUMMYFUNCTION("REGEXREPLACE(F1114,""\D"", """")"),"#VALUE!")</f>
        <v>#VALUE!</v>
      </c>
    </row>
    <row r="1933" spans="1:13" ht="15.75" customHeight="1">
      <c r="A1933" s="1">
        <v>1113</v>
      </c>
      <c r="B1933" s="3">
        <v>1114</v>
      </c>
      <c r="C1933" s="3" t="s">
        <v>3086</v>
      </c>
      <c r="D1933" s="3">
        <v>0.13072808468647601</v>
      </c>
      <c r="E1933" s="3">
        <v>0.34663907188502491</v>
      </c>
      <c r="F1933" s="3">
        <v>0.63052208835341361</v>
      </c>
      <c r="G1933" s="3">
        <v>8.4337349397590355E-2</v>
      </c>
      <c r="H1933" s="3">
        <v>8.8353413654618476E-2</v>
      </c>
      <c r="I1933" s="3">
        <v>0.19277108433734941</v>
      </c>
      <c r="J1933" s="3">
        <v>2.109132492791542E-2</v>
      </c>
      <c r="K1933" s="3">
        <v>25749.499999999971</v>
      </c>
      <c r="L1933" s="3" t="s">
        <v>11185</v>
      </c>
      <c r="M1933" s="10" t="str">
        <f ca="1">IFERROR(__xludf.DUMMYFUNCTION("REGEXREPLACE(F1115,""\D"", """")"),"#VALUE!")</f>
        <v>#VALUE!</v>
      </c>
    </row>
    <row r="1934" spans="1:13" ht="15.75" customHeight="1">
      <c r="A1934" s="1">
        <v>1114</v>
      </c>
      <c r="B1934" s="3">
        <v>1115</v>
      </c>
      <c r="C1934" s="3" t="s">
        <v>3088</v>
      </c>
      <c r="D1934" s="3">
        <v>0.17579128033686819</v>
      </c>
      <c r="E1934" s="3">
        <v>0.67652342569653678</v>
      </c>
      <c r="F1934" s="3">
        <v>0.46082949308755761</v>
      </c>
      <c r="G1934" s="3">
        <v>6.2211981566820278E-2</v>
      </c>
      <c r="H1934" s="3">
        <v>3.6866359447004608E-2</v>
      </c>
      <c r="I1934" s="3">
        <v>0.13824884792626729</v>
      </c>
      <c r="J1934" s="3">
        <v>1.5927901273923548E-2</v>
      </c>
      <c r="K1934" s="3">
        <v>47867.899999999601</v>
      </c>
      <c r="L1934" s="3" t="s">
        <v>11186</v>
      </c>
      <c r="M1934" s="10" t="str">
        <f ca="1">IFERROR(__xludf.DUMMYFUNCTION("REGEXREPLACE(F1116,""\D"", """")"),"#VALUE!")</f>
        <v>#VALUE!</v>
      </c>
    </row>
    <row r="1935" spans="1:13" ht="15.75" customHeight="1">
      <c r="A1935" s="1">
        <v>1115</v>
      </c>
      <c r="B1935" s="3">
        <v>1116</v>
      </c>
      <c r="C1935" s="3" t="s">
        <v>3090</v>
      </c>
      <c r="D1935" s="3">
        <v>0.12534600481963601</v>
      </c>
      <c r="E1935" s="3">
        <v>0.2452922408204514</v>
      </c>
      <c r="F1935" s="3">
        <v>0.59310344827586203</v>
      </c>
      <c r="G1935" s="3">
        <v>0.15172413793103451</v>
      </c>
      <c r="H1935" s="3">
        <v>8.2758620689655171E-2</v>
      </c>
      <c r="I1935" s="3">
        <v>0.2620689655172414</v>
      </c>
      <c r="J1935" s="3">
        <v>2.599095794905008E-2</v>
      </c>
      <c r="K1935" s="3">
        <v>16339.70000000003</v>
      </c>
      <c r="L1935" s="3" t="s">
        <v>11187</v>
      </c>
      <c r="M1935" s="10" t="str">
        <f ca="1">IFERROR(__xludf.DUMMYFUNCTION("REGEXREPLACE(F1117,""\D"", """")"),"#VALUE!")</f>
        <v>#VALUE!</v>
      </c>
    </row>
    <row r="1936" spans="1:13" ht="15.75" customHeight="1">
      <c r="A1936" s="1">
        <v>1117</v>
      </c>
      <c r="B1936" s="3">
        <v>1118</v>
      </c>
      <c r="C1936" s="3" t="s">
        <v>3095</v>
      </c>
      <c r="D1936" s="3">
        <v>0.16817013136268269</v>
      </c>
      <c r="E1936" s="3">
        <v>0.12608770777876549</v>
      </c>
      <c r="F1936" s="3">
        <v>0.59210526315789469</v>
      </c>
      <c r="G1936" s="3">
        <v>0.15789473684210531</v>
      </c>
      <c r="H1936" s="3">
        <v>0.13815789473684209</v>
      </c>
      <c r="I1936" s="3">
        <v>0.36842105263157893</v>
      </c>
      <c r="J1936" s="3">
        <v>4.7129476662767157E-2</v>
      </c>
      <c r="K1936" s="3">
        <v>17571.000000000018</v>
      </c>
      <c r="L1936" s="3" t="s">
        <v>11189</v>
      </c>
      <c r="M1936" s="10" t="str">
        <f ca="1">IFERROR(__xludf.DUMMYFUNCTION("REGEXREPLACE(F1119,""\D"", """")"),"#VALUE!")</f>
        <v>#VALUE!</v>
      </c>
    </row>
    <row r="1937" spans="1:13" ht="15.75" customHeight="1">
      <c r="A1937" s="1">
        <v>1118</v>
      </c>
      <c r="B1937" s="3">
        <v>1119</v>
      </c>
      <c r="C1937" s="3" t="s">
        <v>3098</v>
      </c>
      <c r="D1937" s="3">
        <v>0.1162278360739504</v>
      </c>
      <c r="E1937" s="3">
        <v>0.1650595158260687</v>
      </c>
      <c r="F1937" s="3">
        <v>0.55633802816901412</v>
      </c>
      <c r="G1937" s="3">
        <v>9.8591549295774641E-2</v>
      </c>
      <c r="H1937" s="3">
        <v>0.14084507042253519</v>
      </c>
      <c r="I1937" s="3">
        <v>0.28169014084507038</v>
      </c>
      <c r="J1937" s="3">
        <v>2.5321017424540911E-2</v>
      </c>
      <c r="K1937" s="3">
        <v>15691.500000000029</v>
      </c>
      <c r="L1937" s="3" t="s">
        <v>11190</v>
      </c>
      <c r="M1937" s="10" t="str">
        <f ca="1">IFERROR(__xludf.DUMMYFUNCTION("REGEXREPLACE(F1120,""\D"", """")"),"#VALUE!")</f>
        <v>#VALUE!</v>
      </c>
    </row>
    <row r="1938" spans="1:13" ht="15.75" customHeight="1">
      <c r="A1938" s="1">
        <v>1119</v>
      </c>
      <c r="B1938" s="3">
        <v>1120</v>
      </c>
      <c r="C1938" s="3" t="s">
        <v>3100</v>
      </c>
      <c r="D1938" s="3">
        <v>0.14628398850252911</v>
      </c>
      <c r="E1938" s="3">
        <v>0.2300505371027815</v>
      </c>
      <c r="F1938" s="3">
        <v>0.59420289855072461</v>
      </c>
      <c r="G1938" s="3">
        <v>0.106280193236715</v>
      </c>
      <c r="H1938" s="3">
        <v>0.1038647342995169</v>
      </c>
      <c r="I1938" s="3">
        <v>0.26328502415458938</v>
      </c>
      <c r="J1938" s="3">
        <v>2.981065095675519E-2</v>
      </c>
      <c r="K1938" s="3">
        <v>45419.899999999638</v>
      </c>
      <c r="L1938" s="3" t="s">
        <v>11191</v>
      </c>
      <c r="M1938" s="10" t="str">
        <f ca="1">IFERROR(__xludf.DUMMYFUNCTION("REGEXREPLACE(F1121,""\D"", """")"),"#VALUE!")</f>
        <v>#VALUE!</v>
      </c>
    </row>
    <row r="1939" spans="1:13" ht="15.75" customHeight="1">
      <c r="A1939" s="1">
        <v>1122</v>
      </c>
      <c r="B1939" s="3">
        <v>1123</v>
      </c>
      <c r="C1939" s="3" t="s">
        <v>3111</v>
      </c>
      <c r="D1939" s="3">
        <v>0.1576875713884788</v>
      </c>
      <c r="E1939" s="3">
        <v>0.20953608773294299</v>
      </c>
      <c r="F1939" s="3">
        <v>0.46590909090909088</v>
      </c>
      <c r="G1939" s="3">
        <v>6.25E-2</v>
      </c>
      <c r="H1939" s="3">
        <v>0.1818181818181818</v>
      </c>
      <c r="I1939" s="3">
        <v>0.25568181818181818</v>
      </c>
      <c r="J1939" s="3">
        <v>3.2204880938598177E-2</v>
      </c>
      <c r="K1939" s="3">
        <v>20232.000000000011</v>
      </c>
      <c r="L1939" s="3" t="s">
        <v>11194</v>
      </c>
      <c r="M1939" s="10" t="str">
        <f ca="1">IFERROR(__xludf.DUMMYFUNCTION("REGEXREPLACE(F1124,""\D"", """")"),"#VALUE!")</f>
        <v>#VALUE!</v>
      </c>
    </row>
    <row r="1940" spans="1:13" ht="15.75" customHeight="1">
      <c r="A1940" s="1">
        <v>1123</v>
      </c>
      <c r="B1940" s="3">
        <v>1124</v>
      </c>
      <c r="C1940" s="3" t="s">
        <v>3113</v>
      </c>
      <c r="D1940" s="3">
        <v>0.12987579152667869</v>
      </c>
      <c r="E1940" s="3">
        <v>0.54578039587121652</v>
      </c>
      <c r="F1940" s="3">
        <v>0.6</v>
      </c>
      <c r="G1940" s="3">
        <v>9.5238095238095233E-2</v>
      </c>
      <c r="H1940" s="3">
        <v>7.6190476190476197E-2</v>
      </c>
      <c r="I1940" s="3">
        <v>0.18095238095238089</v>
      </c>
      <c r="J1940" s="3">
        <v>1.8581229293249301E-2</v>
      </c>
      <c r="K1940" s="3">
        <v>11050.700000000021</v>
      </c>
      <c r="L1940" s="3" t="s">
        <v>11195</v>
      </c>
      <c r="M1940" s="10" t="str">
        <f ca="1">IFERROR(__xludf.DUMMYFUNCTION("REGEXREPLACE(F1125,""\D"", """")"),"#VALUE!")</f>
        <v>#VALUE!</v>
      </c>
    </row>
    <row r="1941" spans="1:13" ht="15.75" customHeight="1">
      <c r="A1941" s="1">
        <v>1124</v>
      </c>
      <c r="B1941" s="3">
        <v>1125</v>
      </c>
      <c r="C1941" s="3" t="s">
        <v>3115</v>
      </c>
      <c r="D1941" s="3">
        <v>0.16086734189903501</v>
      </c>
      <c r="E1941" s="3">
        <v>0.88444796188153807</v>
      </c>
      <c r="F1941" s="3">
        <v>0.5024390243902439</v>
      </c>
      <c r="G1941" s="3">
        <v>5.8536585365853662E-2</v>
      </c>
      <c r="H1941" s="3">
        <v>3.1707317073170732E-2</v>
      </c>
      <c r="I1941" s="3">
        <v>0.1170731707317073</v>
      </c>
      <c r="J1941" s="3">
        <v>1.304820009706518E-2</v>
      </c>
      <c r="K1941" s="3">
        <v>43580.599999999649</v>
      </c>
      <c r="L1941" s="3" t="s">
        <v>11196</v>
      </c>
      <c r="M1941" s="10" t="str">
        <f ca="1">IFERROR(__xludf.DUMMYFUNCTION("REGEXREPLACE(F1126,""\D"", """")"),"#VALUE!")</f>
        <v>#VALUE!</v>
      </c>
    </row>
    <row r="1942" spans="1:13" ht="15.75" customHeight="1">
      <c r="A1942" s="1">
        <v>1125</v>
      </c>
      <c r="B1942" s="3">
        <v>1126</v>
      </c>
      <c r="C1942" s="3" t="s">
        <v>3117</v>
      </c>
      <c r="D1942" s="3">
        <v>0.1726699909068781</v>
      </c>
      <c r="E1942" s="3">
        <v>0.22170632199873991</v>
      </c>
      <c r="F1942" s="3">
        <v>0.59842519685039375</v>
      </c>
      <c r="G1942" s="3">
        <v>8.6614173228346455E-2</v>
      </c>
      <c r="H1942" s="3">
        <v>0.1181102362204724</v>
      </c>
      <c r="I1942" s="3">
        <v>0.23228346456692911</v>
      </c>
      <c r="J1942" s="3">
        <v>3.3189303080836223E-2</v>
      </c>
      <c r="K1942" s="3">
        <v>26913.19999999995</v>
      </c>
      <c r="L1942" s="3" t="s">
        <v>11197</v>
      </c>
      <c r="M1942" s="10" t="str">
        <f ca="1">IFERROR(__xludf.DUMMYFUNCTION("REGEXREPLACE(F1127,""\D"", """")"),"#VALUE!")</f>
        <v>#VALUE!</v>
      </c>
    </row>
    <row r="1943" spans="1:13" ht="15.75" customHeight="1">
      <c r="A1943" s="1">
        <v>1129</v>
      </c>
      <c r="B1943" s="3">
        <v>1130</v>
      </c>
      <c r="C1943" s="3" t="s">
        <v>3128</v>
      </c>
      <c r="D1943" s="3">
        <v>0.15729637345394801</v>
      </c>
      <c r="E1943" s="3">
        <v>0.30590950133275302</v>
      </c>
      <c r="F1943" s="3">
        <v>0.61098398169336388</v>
      </c>
      <c r="G1943" s="3">
        <v>8.6956521739130432E-2</v>
      </c>
      <c r="H1943" s="3">
        <v>8.924485125858124E-2</v>
      </c>
      <c r="I1943" s="3">
        <v>0.22654462242562931</v>
      </c>
      <c r="J1943" s="3">
        <v>2.671335369413879E-2</v>
      </c>
      <c r="K1943" s="3">
        <v>49613.199999999582</v>
      </c>
      <c r="L1943" s="3" t="s">
        <v>11201</v>
      </c>
      <c r="M1943" s="10" t="str">
        <f ca="1">IFERROR(__xludf.DUMMYFUNCTION("REGEXREPLACE(F1131,""\D"", """")"),"#VALUE!")</f>
        <v>#VALUE!</v>
      </c>
    </row>
    <row r="1944" spans="1:13" ht="15.75" customHeight="1">
      <c r="A1944" s="1">
        <v>1132</v>
      </c>
      <c r="B1944" s="3">
        <v>1133</v>
      </c>
      <c r="C1944" s="3" t="s">
        <v>3136</v>
      </c>
      <c r="D1944" s="3">
        <v>0.23871761947435061</v>
      </c>
      <c r="E1944" s="3">
        <v>0.23588590912488319</v>
      </c>
      <c r="F1944" s="3">
        <v>0.57738095238095233</v>
      </c>
      <c r="G1944" s="3">
        <v>0.13095238095238099</v>
      </c>
      <c r="H1944" s="3">
        <v>8.9285714285714288E-2</v>
      </c>
      <c r="I1944" s="3">
        <v>0.26785714285714279</v>
      </c>
      <c r="J1944" s="3">
        <v>4.8008721143782677E-2</v>
      </c>
      <c r="K1944" s="3">
        <v>18921.10000000002</v>
      </c>
      <c r="L1944" s="3" t="s">
        <v>11204</v>
      </c>
      <c r="M1944" s="10" t="str">
        <f ca="1">IFERROR(__xludf.DUMMYFUNCTION("REGEXREPLACE(F1134,""\D"", """")"),"#VALUE!")</f>
        <v>#VALUE!</v>
      </c>
    </row>
    <row r="1945" spans="1:13" ht="15.75" customHeight="1">
      <c r="A1945" s="1">
        <v>1133</v>
      </c>
      <c r="B1945" s="3">
        <v>1134</v>
      </c>
      <c r="C1945" s="3" t="s">
        <v>3138</v>
      </c>
      <c r="D1945" s="3">
        <v>0.1699670855176004</v>
      </c>
      <c r="E1945" s="3">
        <v>0.20055119037996341</v>
      </c>
      <c r="F1945" s="3">
        <v>0.60858794384805948</v>
      </c>
      <c r="G1945" s="3">
        <v>0.1015689512799339</v>
      </c>
      <c r="H1945" s="3">
        <v>0.12634186622625929</v>
      </c>
      <c r="I1945" s="3">
        <v>0.27497935590421141</v>
      </c>
      <c r="J1945" s="3">
        <v>3.8174316130746969E-2</v>
      </c>
      <c r="K1945" s="3">
        <v>141124.60000000219</v>
      </c>
      <c r="L1945" s="3" t="s">
        <v>11205</v>
      </c>
      <c r="M1945" s="10" t="str">
        <f ca="1">IFERROR(__xludf.DUMMYFUNCTION("REGEXREPLACE(F1135,""\D"", """")"),"#VALUE!")</f>
        <v>#VALUE!</v>
      </c>
    </row>
    <row r="1946" spans="1:13" ht="15.75" customHeight="1">
      <c r="A1946" s="1">
        <v>1135</v>
      </c>
      <c r="B1946" s="3">
        <v>1136</v>
      </c>
      <c r="C1946" s="3" t="s">
        <v>3145</v>
      </c>
      <c r="D1946" s="3">
        <v>0.1806020528845563</v>
      </c>
      <c r="E1946" s="3">
        <v>0.173863074933339</v>
      </c>
      <c r="F1946" s="3">
        <v>0.61538461538461542</v>
      </c>
      <c r="G1946" s="3">
        <v>0.1098901098901099</v>
      </c>
      <c r="H1946" s="3">
        <v>0.1593406593406593</v>
      </c>
      <c r="I1946" s="3">
        <v>0.31318681318681318</v>
      </c>
      <c r="J1946" s="3">
        <v>4.5358558781463047E-2</v>
      </c>
      <c r="K1946" s="3">
        <v>21072.700000000012</v>
      </c>
      <c r="L1946" s="3" t="s">
        <v>11207</v>
      </c>
      <c r="M1946" s="10" t="str">
        <f ca="1">IFERROR(__xludf.DUMMYFUNCTION("REGEXREPLACE(F1137,""\D"", """")"),"#VALUE!")</f>
        <v>#VALUE!</v>
      </c>
    </row>
    <row r="1947" spans="1:13" ht="15.75" customHeight="1">
      <c r="A1947" s="1">
        <v>1137</v>
      </c>
      <c r="B1947" s="3">
        <v>1138</v>
      </c>
      <c r="C1947" s="3" t="s">
        <v>3151</v>
      </c>
      <c r="D1947" s="3">
        <v>0.18574644494385301</v>
      </c>
      <c r="E1947" s="3">
        <v>0.31868026028415308</v>
      </c>
      <c r="F1947" s="3">
        <v>0.55681818181818177</v>
      </c>
      <c r="G1947" s="3">
        <v>7.9545454545454544E-2</v>
      </c>
      <c r="H1947" s="3">
        <v>9.6590909090909088E-2</v>
      </c>
      <c r="I1947" s="3">
        <v>0.21022727272727271</v>
      </c>
      <c r="J1947" s="3">
        <v>2.9625180054209589E-2</v>
      </c>
      <c r="K1947" s="3">
        <v>19184.300000000021</v>
      </c>
      <c r="L1947" s="3" t="s">
        <v>11209</v>
      </c>
      <c r="M1947" s="10" t="str">
        <f ca="1">IFERROR(__xludf.DUMMYFUNCTION("REGEXREPLACE(F1139,""\D"", """")"),"#VALUE!")</f>
        <v>#VALUE!</v>
      </c>
    </row>
    <row r="1948" spans="1:13" ht="15.75" customHeight="1">
      <c r="A1948" s="1">
        <v>1138</v>
      </c>
      <c r="B1948" s="3">
        <v>1139</v>
      </c>
      <c r="C1948" s="3" t="s">
        <v>3153</v>
      </c>
      <c r="D1948" s="3">
        <v>0.15756129532046789</v>
      </c>
      <c r="E1948" s="3">
        <v>0.25786261607882011</v>
      </c>
      <c r="F1948" s="3">
        <v>0.64253393665158376</v>
      </c>
      <c r="G1948" s="3">
        <v>7.6923076923076927E-2</v>
      </c>
      <c r="H1948" s="3">
        <v>0.12669683257918549</v>
      </c>
      <c r="I1948" s="3">
        <v>0.22624434389140269</v>
      </c>
      <c r="J1948" s="3">
        <v>2.939591761569665E-2</v>
      </c>
      <c r="K1948" s="3">
        <v>24157.200000000001</v>
      </c>
      <c r="L1948" s="3" t="s">
        <v>11210</v>
      </c>
      <c r="M1948" s="10" t="str">
        <f ca="1">IFERROR(__xludf.DUMMYFUNCTION("REGEXREPLACE(F1140,""\D"", """")"),"#VALUE!")</f>
        <v>#VALUE!</v>
      </c>
    </row>
    <row r="1949" spans="1:13" ht="15.75" customHeight="1">
      <c r="A1949" s="1">
        <v>1140</v>
      </c>
      <c r="B1949" s="3">
        <v>1141</v>
      </c>
      <c r="C1949" s="3" t="s">
        <v>3158</v>
      </c>
      <c r="D1949" s="3">
        <v>0.17538148742646059</v>
      </c>
      <c r="E1949" s="3">
        <v>0.31051670595912839</v>
      </c>
      <c r="F1949" s="3">
        <v>0.62989323843416367</v>
      </c>
      <c r="G1949" s="3">
        <v>7.1174377224199295E-2</v>
      </c>
      <c r="H1949" s="3">
        <v>0.10676156583629889</v>
      </c>
      <c r="I1949" s="3">
        <v>0.2206405693950178</v>
      </c>
      <c r="J1949" s="3">
        <v>2.9023476670717429E-2</v>
      </c>
      <c r="K1949" s="3">
        <v>31393.299999999919</v>
      </c>
      <c r="L1949" s="3" t="s">
        <v>11212</v>
      </c>
      <c r="M1949" s="10" t="str">
        <f ca="1">IFERROR(__xludf.DUMMYFUNCTION("REGEXREPLACE(F1142,""\D"", """")"),"#VALUE!")</f>
        <v>#VALUE!</v>
      </c>
    </row>
    <row r="1950" spans="1:13" ht="15.75" customHeight="1">
      <c r="A1950" s="1">
        <v>1142</v>
      </c>
      <c r="B1950" s="3">
        <v>1143</v>
      </c>
      <c r="C1950" s="3" t="s">
        <v>3164</v>
      </c>
      <c r="D1950" s="3">
        <v>0.20419336934037979</v>
      </c>
      <c r="E1950" s="3">
        <v>0.1795176714870988</v>
      </c>
      <c r="F1950" s="3">
        <v>0.5641025641025641</v>
      </c>
      <c r="G1950" s="3">
        <v>8.7912087912087919E-2</v>
      </c>
      <c r="H1950" s="3">
        <v>0.1172161172161172</v>
      </c>
      <c r="I1950" s="3">
        <v>0.2344322344322344</v>
      </c>
      <c r="J1950" s="3">
        <v>3.9538935851932772E-2</v>
      </c>
      <c r="K1950" s="3">
        <v>30686.199999999932</v>
      </c>
      <c r="L1950" s="3" t="s">
        <v>11214</v>
      </c>
      <c r="M1950" s="10" t="str">
        <f ca="1">IFERROR(__xludf.DUMMYFUNCTION("REGEXREPLACE(F1144,""\D"", """")"),"#VALUE!")</f>
        <v>#VALUE!</v>
      </c>
    </row>
    <row r="1951" spans="1:13" ht="15.75" customHeight="1">
      <c r="A1951" s="1">
        <v>1145</v>
      </c>
      <c r="B1951" s="3">
        <v>1146</v>
      </c>
      <c r="C1951" s="3" t="s">
        <v>3174</v>
      </c>
      <c r="D1951" s="3">
        <v>0.1827989480156415</v>
      </c>
      <c r="E1951" s="3">
        <v>0.61466626873056551</v>
      </c>
      <c r="F1951" s="3">
        <v>0.49191685912240191</v>
      </c>
      <c r="G1951" s="3">
        <v>6.9284064665127015E-2</v>
      </c>
      <c r="H1951" s="3">
        <v>5.3117782909930723E-2</v>
      </c>
      <c r="I1951" s="3">
        <v>0.15242494226327941</v>
      </c>
      <c r="J1951" s="3">
        <v>2.1001976431037791E-2</v>
      </c>
      <c r="K1951" s="3">
        <v>48035.499999999593</v>
      </c>
      <c r="L1951" s="3" t="s">
        <v>11217</v>
      </c>
      <c r="M1951" s="10" t="str">
        <f ca="1">IFERROR(__xludf.DUMMYFUNCTION("REGEXREPLACE(F1147,""\D"", """")"),"#VALUE!")</f>
        <v>#VALUE!</v>
      </c>
    </row>
    <row r="1952" spans="1:13" ht="15.75" customHeight="1">
      <c r="A1952" s="1">
        <v>1146</v>
      </c>
      <c r="B1952" s="3">
        <v>1147</v>
      </c>
      <c r="C1952" s="3" t="s">
        <v>3177</v>
      </c>
      <c r="D1952" s="3">
        <v>0.1765331018059447</v>
      </c>
      <c r="E1952" s="3">
        <v>0.30522029722945537</v>
      </c>
      <c r="F1952" s="3">
        <v>0.61209964412811391</v>
      </c>
      <c r="G1952" s="3">
        <v>7.8291814946619215E-2</v>
      </c>
      <c r="H1952" s="3">
        <v>0.13523131672597871</v>
      </c>
      <c r="I1952" s="3">
        <v>0.2384341637010676</v>
      </c>
      <c r="J1952" s="3">
        <v>3.4921500030280397E-2</v>
      </c>
      <c r="K1952" s="3">
        <v>31323.299999999919</v>
      </c>
      <c r="L1952" s="3" t="s">
        <v>11218</v>
      </c>
      <c r="M1952" s="10" t="str">
        <f ca="1">IFERROR(__xludf.DUMMYFUNCTION("REGEXREPLACE(F1148,""\D"", """")"),"#VALUE!")</f>
        <v>#VALUE!</v>
      </c>
    </row>
    <row r="1953" spans="1:13" ht="15.75" customHeight="1">
      <c r="A1953" s="1">
        <v>1147</v>
      </c>
      <c r="B1953" s="3">
        <v>1148</v>
      </c>
      <c r="C1953" s="3" t="s">
        <v>3179</v>
      </c>
      <c r="D1953" s="3">
        <v>0.17452215203412949</v>
      </c>
      <c r="E1953" s="3">
        <v>0.21167469985961709</v>
      </c>
      <c r="F1953" s="3">
        <v>0.63173652694610782</v>
      </c>
      <c r="G1953" s="3">
        <v>9.880239520958084E-2</v>
      </c>
      <c r="H1953" s="3">
        <v>0.1167664670658683</v>
      </c>
      <c r="I1953" s="3">
        <v>0.27844311377245512</v>
      </c>
      <c r="J1953" s="3">
        <v>3.6144019445059551E-2</v>
      </c>
      <c r="K1953" s="3">
        <v>36097.299999999828</v>
      </c>
      <c r="L1953" s="3" t="s">
        <v>11219</v>
      </c>
      <c r="M1953" s="10" t="str">
        <f ca="1">IFERROR(__xludf.DUMMYFUNCTION("REGEXREPLACE(F1149,""\D"", """")"),"#VALUE!")</f>
        <v>#VALUE!</v>
      </c>
    </row>
    <row r="1954" spans="1:13" ht="15.75" customHeight="1">
      <c r="A1954" s="1">
        <v>1149</v>
      </c>
      <c r="B1954" s="3">
        <v>1150</v>
      </c>
      <c r="C1954" s="3" t="s">
        <v>3185</v>
      </c>
      <c r="D1954" s="3">
        <v>0.17185741919178671</v>
      </c>
      <c r="E1954" s="3">
        <v>0.2437557468815571</v>
      </c>
      <c r="F1954" s="3">
        <v>0.6216216216216216</v>
      </c>
      <c r="G1954" s="3">
        <v>8.7837837837837843E-2</v>
      </c>
      <c r="H1954" s="3">
        <v>0.1148648648648649</v>
      </c>
      <c r="I1954" s="3">
        <v>0.240990990990991</v>
      </c>
      <c r="J1954" s="3">
        <v>3.3555144843156019E-2</v>
      </c>
      <c r="K1954" s="3">
        <v>49091.599999999562</v>
      </c>
      <c r="L1954" s="3" t="s">
        <v>11221</v>
      </c>
      <c r="M1954" s="10" t="str">
        <f ca="1">IFERROR(__xludf.DUMMYFUNCTION("REGEXREPLACE(F1151,""\D"", """")"),"#VALUE!")</f>
        <v>#VALUE!</v>
      </c>
    </row>
    <row r="1955" spans="1:13" ht="15.75" customHeight="1">
      <c r="A1955" s="1">
        <v>1150</v>
      </c>
      <c r="B1955" s="3">
        <v>1151</v>
      </c>
      <c r="C1955" s="3" t="s">
        <v>3188</v>
      </c>
      <c r="D1955" s="3">
        <v>0.1729427836519051</v>
      </c>
      <c r="E1955" s="3">
        <v>0.1881610498064169</v>
      </c>
      <c r="F1955" s="3">
        <v>0.63883495145631064</v>
      </c>
      <c r="G1955" s="3">
        <v>0.1106796116504854</v>
      </c>
      <c r="H1955" s="3">
        <v>9.5145631067961159E-2</v>
      </c>
      <c r="I1955" s="3">
        <v>0.26213592233009708</v>
      </c>
      <c r="J1955" s="3">
        <v>3.462496591777918E-2</v>
      </c>
      <c r="K1955" s="3">
        <v>57242.599999999438</v>
      </c>
      <c r="L1955" s="3" t="s">
        <v>11222</v>
      </c>
      <c r="M1955" s="10" t="str">
        <f ca="1">IFERROR(__xludf.DUMMYFUNCTION("REGEXREPLACE(F1152,""\D"", """")"),"#VALUE!")</f>
        <v>#VALUE!</v>
      </c>
    </row>
    <row r="1956" spans="1:13" ht="15.75" customHeight="1">
      <c r="A1956" s="1">
        <v>1151</v>
      </c>
      <c r="B1956" s="3">
        <v>1152</v>
      </c>
      <c r="C1956" s="3" t="s">
        <v>3191</v>
      </c>
      <c r="D1956" s="3">
        <v>0.43136327424815768</v>
      </c>
      <c r="E1956" s="3">
        <v>0.41428466207530668</v>
      </c>
      <c r="F1956" s="3">
        <v>0.64814814814814814</v>
      </c>
      <c r="G1956" s="3">
        <v>7.407407407407407E-2</v>
      </c>
      <c r="H1956" s="3">
        <v>7.407407407407407E-2</v>
      </c>
      <c r="I1956" s="3">
        <v>0.25925925925925919</v>
      </c>
      <c r="J1956" s="3">
        <v>3.9290249433106578E-2</v>
      </c>
      <c r="K1956" s="3">
        <v>5668.8</v>
      </c>
      <c r="L1956" s="3" t="s">
        <v>11223</v>
      </c>
      <c r="M1956" s="10" t="str">
        <f ca="1">IFERROR(__xludf.DUMMYFUNCTION("REGEXREPLACE(F1153,""\D"", """")"),"#VALUE!")</f>
        <v>#VALUE!</v>
      </c>
    </row>
    <row r="1957" spans="1:13" ht="15.75" customHeight="1">
      <c r="A1957" s="1">
        <v>1154</v>
      </c>
      <c r="B1957" s="3">
        <v>1155</v>
      </c>
      <c r="C1957" s="3" t="s">
        <v>3199</v>
      </c>
      <c r="D1957" s="3">
        <v>0.16844533351014659</v>
      </c>
      <c r="E1957" s="3">
        <v>0.76369499355015491</v>
      </c>
      <c r="F1957" s="3">
        <v>0.45365853658536592</v>
      </c>
      <c r="G1957" s="3">
        <v>4.878048780487805E-2</v>
      </c>
      <c r="H1957" s="3">
        <v>3.4146341463414637E-2</v>
      </c>
      <c r="I1957" s="3">
        <v>0.13170731707317071</v>
      </c>
      <c r="J1957" s="3">
        <v>1.1231071216652269E-2</v>
      </c>
      <c r="K1957" s="3">
        <v>23478.200000000019</v>
      </c>
      <c r="L1957" s="3" t="s">
        <v>11226</v>
      </c>
      <c r="M1957" s="10" t="str">
        <f ca="1">IFERROR(__xludf.DUMMYFUNCTION("REGEXREPLACE(F1156,""\D"", """")"),"#VALUE!")</f>
        <v>#VALUE!</v>
      </c>
    </row>
    <row r="1958" spans="1:13" ht="15.75" customHeight="1">
      <c r="A1958" s="1">
        <v>1156</v>
      </c>
      <c r="B1958" s="3">
        <v>1157</v>
      </c>
      <c r="C1958" s="3" t="s">
        <v>3205</v>
      </c>
      <c r="D1958" s="3">
        <v>0.20072446803751071</v>
      </c>
      <c r="E1958" s="3">
        <v>0.19312754339426019</v>
      </c>
      <c r="F1958" s="3">
        <v>0.57611940298507458</v>
      </c>
      <c r="G1958" s="3">
        <v>0.10746268656716421</v>
      </c>
      <c r="H1958" s="3">
        <v>0.13134328358208949</v>
      </c>
      <c r="I1958" s="3">
        <v>0.2626865671641791</v>
      </c>
      <c r="J1958" s="3">
        <v>4.6203070104540007E-2</v>
      </c>
      <c r="K1958" s="3">
        <v>39415.899999999783</v>
      </c>
      <c r="L1958" s="3" t="s">
        <v>11228</v>
      </c>
      <c r="M1958" s="10" t="str">
        <f ca="1">IFERROR(__xludf.DUMMYFUNCTION("REGEXREPLACE(F1158,""\D"", """")"),"#VALUE!")</f>
        <v>#VALUE!</v>
      </c>
    </row>
    <row r="1959" spans="1:13" ht="15.75" customHeight="1">
      <c r="A1959" s="1">
        <v>1157</v>
      </c>
      <c r="B1959" s="3">
        <v>1158</v>
      </c>
      <c r="C1959" s="3" t="s">
        <v>3207</v>
      </c>
      <c r="D1959" s="3">
        <v>0.16243574763711571</v>
      </c>
      <c r="E1959" s="3">
        <v>0.18553715621121369</v>
      </c>
      <c r="F1959" s="3">
        <v>0.62313432835820892</v>
      </c>
      <c r="G1959" s="3">
        <v>8.5820895522388058E-2</v>
      </c>
      <c r="H1959" s="3">
        <v>0.1343283582089552</v>
      </c>
      <c r="I1959" s="3">
        <v>0.29477611940298509</v>
      </c>
      <c r="J1959" s="3">
        <v>3.3426628592757968E-2</v>
      </c>
      <c r="K1959" s="3">
        <v>29562.999999999931</v>
      </c>
      <c r="L1959" s="3" t="s">
        <v>11229</v>
      </c>
      <c r="M1959" s="10" t="str">
        <f ca="1">IFERROR(__xludf.DUMMYFUNCTION("REGEXREPLACE(F1159,""\D"", """")"),"#VALUE!")</f>
        <v>#VALUE!</v>
      </c>
    </row>
    <row r="1960" spans="1:13" ht="15.75" customHeight="1">
      <c r="A1960" s="1">
        <v>1158</v>
      </c>
      <c r="B1960" s="3">
        <v>1159</v>
      </c>
      <c r="C1960" s="3" t="s">
        <v>3210</v>
      </c>
      <c r="D1960" s="3">
        <v>0.21759733937413769</v>
      </c>
      <c r="E1960" s="3">
        <v>0.60989749856310704</v>
      </c>
      <c r="F1960" s="3">
        <v>0.50985221674876846</v>
      </c>
      <c r="G1960" s="3">
        <v>6.6502463054187194E-2</v>
      </c>
      <c r="H1960" s="3">
        <v>5.1724137931034482E-2</v>
      </c>
      <c r="I1960" s="3">
        <v>0.16009852216748771</v>
      </c>
      <c r="J1960" s="3">
        <v>2.3997613089739311E-2</v>
      </c>
      <c r="K1960" s="3">
        <v>44109.599999999671</v>
      </c>
      <c r="L1960" s="3" t="s">
        <v>11230</v>
      </c>
      <c r="M1960" s="10" t="str">
        <f ca="1">IFERROR(__xludf.DUMMYFUNCTION("REGEXREPLACE(F1160,""\D"", """")"),"#VALUE!")</f>
        <v>#VALUE!</v>
      </c>
    </row>
    <row r="1961" spans="1:13" ht="15.75" customHeight="1">
      <c r="A1961" s="1">
        <v>1159</v>
      </c>
      <c r="B1961" s="3">
        <v>1160</v>
      </c>
      <c r="C1961" s="3" t="s">
        <v>3212</v>
      </c>
      <c r="D1961" s="3">
        <v>0.152276832064835</v>
      </c>
      <c r="E1961" s="3">
        <v>0.27729383307270111</v>
      </c>
      <c r="F1961" s="3">
        <v>0.61920529801324509</v>
      </c>
      <c r="G1961" s="3">
        <v>0.10927152317880789</v>
      </c>
      <c r="H1961" s="3">
        <v>0.1258278145695364</v>
      </c>
      <c r="I1961" s="3">
        <v>0.2417218543046358</v>
      </c>
      <c r="J1961" s="3">
        <v>3.4442720282249137E-2</v>
      </c>
      <c r="K1961" s="3">
        <v>33700.999999999884</v>
      </c>
      <c r="L1961" s="3" t="s">
        <v>11231</v>
      </c>
      <c r="M1961" s="10" t="str">
        <f ca="1">IFERROR(__xludf.DUMMYFUNCTION("REGEXREPLACE(F1161,""\D"", """")"),"#VALUE!")</f>
        <v>#VALUE!</v>
      </c>
    </row>
    <row r="1962" spans="1:13" ht="15.75" customHeight="1">
      <c r="A1962" s="1">
        <v>1160</v>
      </c>
      <c r="B1962" s="3">
        <v>1161</v>
      </c>
      <c r="C1962" s="3" t="s">
        <v>3215</v>
      </c>
      <c r="D1962" s="3">
        <v>0.174313684547167</v>
      </c>
      <c r="E1962" s="3">
        <v>0.29198768009749942</v>
      </c>
      <c r="F1962" s="3">
        <v>0.43965517241379309</v>
      </c>
      <c r="G1962" s="3">
        <v>0.14655172413793099</v>
      </c>
      <c r="H1962" s="3">
        <v>8.6206896551724144E-2</v>
      </c>
      <c r="I1962" s="3">
        <v>0.27586206896551718</v>
      </c>
      <c r="J1962" s="3">
        <v>3.5389475794361899E-2</v>
      </c>
      <c r="K1962" s="3">
        <v>13555.600000000029</v>
      </c>
      <c r="L1962" s="3" t="s">
        <v>11232</v>
      </c>
      <c r="M1962" s="10" t="str">
        <f ca="1">IFERROR(__xludf.DUMMYFUNCTION("REGEXREPLACE(F1162,""\D"", """")"),"#VALUE!")</f>
        <v>#VALUE!</v>
      </c>
    </row>
    <row r="1963" spans="1:13" ht="15.75" customHeight="1">
      <c r="A1963" s="1">
        <v>1161</v>
      </c>
      <c r="B1963" s="3">
        <v>1162</v>
      </c>
      <c r="C1963" s="3" t="s">
        <v>3218</v>
      </c>
      <c r="D1963" s="3">
        <v>0.1379822053083577</v>
      </c>
      <c r="E1963" s="3">
        <v>0.44506404750504369</v>
      </c>
      <c r="F1963" s="3">
        <v>0.34</v>
      </c>
      <c r="G1963" s="3">
        <v>0.09</v>
      </c>
      <c r="H1963" s="3">
        <v>0.05</v>
      </c>
      <c r="I1963" s="3">
        <v>0.18</v>
      </c>
      <c r="J1963" s="3">
        <v>1.466007246953363E-2</v>
      </c>
      <c r="K1963" s="3">
        <v>12052.800000000019</v>
      </c>
      <c r="L1963" s="3" t="s">
        <v>11233</v>
      </c>
      <c r="M1963" s="10" t="str">
        <f ca="1">IFERROR(__xludf.DUMMYFUNCTION("REGEXREPLACE(F1163,""\D"", """")"),"#VALUE!")</f>
        <v>#VALUE!</v>
      </c>
    </row>
    <row r="1964" spans="1:13" ht="15.75" customHeight="1">
      <c r="A1964" s="1">
        <v>1162</v>
      </c>
      <c r="B1964" s="3">
        <v>1163</v>
      </c>
      <c r="C1964" s="3" t="s">
        <v>3220</v>
      </c>
      <c r="D1964" s="3">
        <v>0.22347124949319111</v>
      </c>
      <c r="E1964" s="3">
        <v>0.1530452487061548</v>
      </c>
      <c r="F1964" s="3">
        <v>0.59440559440559437</v>
      </c>
      <c r="G1964" s="3">
        <v>0.15384615384615391</v>
      </c>
      <c r="H1964" s="3">
        <v>7.6923076923076927E-2</v>
      </c>
      <c r="I1964" s="3">
        <v>0.27972027972027969</v>
      </c>
      <c r="J1964" s="3">
        <v>4.4941802344268332E-2</v>
      </c>
      <c r="K1964" s="3">
        <v>15898.100000000029</v>
      </c>
      <c r="L1964" s="3" t="s">
        <v>11234</v>
      </c>
      <c r="M1964" s="10" t="str">
        <f ca="1">IFERROR(__xludf.DUMMYFUNCTION("REGEXREPLACE(F1164,""\D"", """")"),"#VALUE!")</f>
        <v>#VALUE!</v>
      </c>
    </row>
    <row r="1965" spans="1:13" ht="15.75" customHeight="1">
      <c r="A1965" s="1">
        <v>1163</v>
      </c>
      <c r="B1965" s="3">
        <v>1164</v>
      </c>
      <c r="C1965" s="3" t="s">
        <v>3222</v>
      </c>
      <c r="D1965" s="3">
        <v>0.1839309662340019</v>
      </c>
      <c r="E1965" s="3">
        <v>0.2027733431894192</v>
      </c>
      <c r="F1965" s="3">
        <v>0.61498708010335912</v>
      </c>
      <c r="G1965" s="3">
        <v>9.5607235142118857E-2</v>
      </c>
      <c r="H1965" s="3">
        <v>0.124031007751938</v>
      </c>
      <c r="I1965" s="3">
        <v>0.26873385012919898</v>
      </c>
      <c r="J1965" s="3">
        <v>3.8870790266027883E-2</v>
      </c>
      <c r="K1965" s="3">
        <v>41845.899999999681</v>
      </c>
      <c r="L1965" s="3" t="s">
        <v>11235</v>
      </c>
      <c r="M1965" s="10" t="str">
        <f ca="1">IFERROR(__xludf.DUMMYFUNCTION("REGEXREPLACE(F1165,""\D"", """")"),"#VALUE!")</f>
        <v>#VALUE!</v>
      </c>
    </row>
    <row r="1966" spans="1:13" ht="15.75" customHeight="1">
      <c r="A1966" s="1">
        <v>1164</v>
      </c>
      <c r="B1966" s="3">
        <v>1165</v>
      </c>
      <c r="C1966" s="3" t="s">
        <v>3224</v>
      </c>
      <c r="D1966" s="3">
        <v>0.13980877450482501</v>
      </c>
      <c r="E1966" s="3">
        <v>0.29611577885001772</v>
      </c>
      <c r="F1966" s="3">
        <v>0.5934959349593496</v>
      </c>
      <c r="G1966" s="3">
        <v>7.7235772357723581E-2</v>
      </c>
      <c r="H1966" s="3">
        <v>0.1056910569105691</v>
      </c>
      <c r="I1966" s="3">
        <v>0.21544715447154469</v>
      </c>
      <c r="J1966" s="3">
        <v>2.3771182902587479E-2</v>
      </c>
      <c r="K1966" s="3">
        <v>27321.699999999979</v>
      </c>
      <c r="L1966" s="3" t="s">
        <v>11236</v>
      </c>
      <c r="M1966" s="10" t="str">
        <f ca="1">IFERROR(__xludf.DUMMYFUNCTION("REGEXREPLACE(F1166,""\D"", """")"),"#VALUE!")</f>
        <v>#VALUE!</v>
      </c>
    </row>
    <row r="1967" spans="1:13" ht="15.75" customHeight="1">
      <c r="A1967" s="1">
        <v>1166</v>
      </c>
      <c r="B1967" s="3">
        <v>1167</v>
      </c>
      <c r="C1967" s="3" t="s">
        <v>3230</v>
      </c>
      <c r="D1967" s="3">
        <v>0.13385574644581949</v>
      </c>
      <c r="E1967" s="3">
        <v>0.26855869871669391</v>
      </c>
      <c r="F1967" s="3">
        <v>0.5561797752808989</v>
      </c>
      <c r="G1967" s="3">
        <v>8.98876404494382E-2</v>
      </c>
      <c r="H1967" s="3">
        <v>0.1235955056179775</v>
      </c>
      <c r="I1967" s="3">
        <v>0.25280898876404501</v>
      </c>
      <c r="J1967" s="3">
        <v>2.6273735186792459E-2</v>
      </c>
      <c r="K1967" s="3">
        <v>20550.200000000012</v>
      </c>
      <c r="L1967" s="3" t="s">
        <v>11238</v>
      </c>
      <c r="M1967" s="10" t="str">
        <f ca="1">IFERROR(__xludf.DUMMYFUNCTION("REGEXREPLACE(F1168,""\D"", """")"),"#VALUE!")</f>
        <v>#VALUE!</v>
      </c>
    </row>
    <row r="1968" spans="1:13" ht="15.75" customHeight="1">
      <c r="A1968" s="1">
        <v>1167</v>
      </c>
      <c r="B1968" s="3">
        <v>1168</v>
      </c>
      <c r="C1968" s="3" t="s">
        <v>3232</v>
      </c>
      <c r="D1968" s="3">
        <v>0.1543326834740846</v>
      </c>
      <c r="E1968" s="3">
        <v>0.19223660191975231</v>
      </c>
      <c r="F1968" s="3">
        <v>0.52238805970149249</v>
      </c>
      <c r="G1968" s="3">
        <v>0.11940298507462691</v>
      </c>
      <c r="H1968" s="3">
        <v>8.9552238805970144E-2</v>
      </c>
      <c r="I1968" s="3">
        <v>0.2537313432835821</v>
      </c>
      <c r="J1968" s="3">
        <v>2.5520933957933391E-2</v>
      </c>
      <c r="K1968" s="3">
        <v>7655.3000000000029</v>
      </c>
      <c r="L1968" s="3" t="s">
        <v>11239</v>
      </c>
      <c r="M1968" s="10" t="str">
        <f ca="1">IFERROR(__xludf.DUMMYFUNCTION("REGEXREPLACE(F1169,""\D"", """")"),"#VALUE!")</f>
        <v>#VALUE!</v>
      </c>
    </row>
    <row r="1969" spans="1:13" ht="15.75" customHeight="1">
      <c r="A1969" s="1">
        <v>1168</v>
      </c>
      <c r="B1969" s="3">
        <v>1169</v>
      </c>
      <c r="C1969" s="3" t="s">
        <v>3234</v>
      </c>
      <c r="D1969" s="3">
        <v>0.1148335440990365</v>
      </c>
      <c r="E1969" s="3">
        <v>0.22356245653940029</v>
      </c>
      <c r="F1969" s="3">
        <v>0.56097560975609762</v>
      </c>
      <c r="G1969" s="3">
        <v>0.17073170731707321</v>
      </c>
      <c r="H1969" s="3">
        <v>2.4390243902439029E-2</v>
      </c>
      <c r="I1969" s="3">
        <v>0.26829268292682928</v>
      </c>
      <c r="J1969" s="3">
        <v>1.298498180909444E-2</v>
      </c>
      <c r="K1969" s="3">
        <v>4594.1999999999989</v>
      </c>
      <c r="L1969" s="3" t="s">
        <v>11240</v>
      </c>
      <c r="M1969" s="10" t="str">
        <f ca="1">IFERROR(__xludf.DUMMYFUNCTION("REGEXREPLACE(F1170,""\D"", """")"),"#VALUE!")</f>
        <v>#VALUE!</v>
      </c>
    </row>
    <row r="1970" spans="1:13" ht="15.75" customHeight="1">
      <c r="A1970" s="1">
        <v>1169</v>
      </c>
      <c r="B1970" s="3">
        <v>1170</v>
      </c>
      <c r="C1970" s="3" t="s">
        <v>3237</v>
      </c>
      <c r="D1970" s="3">
        <v>0.17587656917458641</v>
      </c>
      <c r="E1970" s="3">
        <v>0.32409049582044419</v>
      </c>
      <c r="F1970" s="3">
        <v>0.57638888888888884</v>
      </c>
      <c r="G1970" s="3">
        <v>7.6388888888888895E-2</v>
      </c>
      <c r="H1970" s="3">
        <v>9.7222222222222224E-2</v>
      </c>
      <c r="I1970" s="3">
        <v>0.19444444444444439</v>
      </c>
      <c r="J1970" s="3">
        <v>2.6892683392968179E-2</v>
      </c>
      <c r="K1970" s="3">
        <v>16227.400000000031</v>
      </c>
      <c r="L1970" s="3" t="s">
        <v>11241</v>
      </c>
      <c r="M1970" s="10" t="str">
        <f ca="1">IFERROR(__xludf.DUMMYFUNCTION("REGEXREPLACE(F1171,""\D"", """")"),"#VALUE!")</f>
        <v>#VALUE!</v>
      </c>
    </row>
    <row r="1971" spans="1:13" ht="15.75" customHeight="1">
      <c r="A1971" s="1">
        <v>1172</v>
      </c>
      <c r="B1971" s="3">
        <v>1173</v>
      </c>
      <c r="C1971" s="3" t="s">
        <v>3246</v>
      </c>
      <c r="D1971" s="3">
        <v>0.15844274700957531</v>
      </c>
      <c r="E1971" s="3">
        <v>0.26828024456507721</v>
      </c>
      <c r="F1971" s="3">
        <v>0.59722222222222221</v>
      </c>
      <c r="G1971" s="3">
        <v>8.7962962962962965E-2</v>
      </c>
      <c r="H1971" s="3">
        <v>9.9537037037037035E-2</v>
      </c>
      <c r="I1971" s="3">
        <v>0.25</v>
      </c>
      <c r="J1971" s="3">
        <v>2.866414086339095E-2</v>
      </c>
      <c r="K1971" s="3">
        <v>47699.299999999603</v>
      </c>
      <c r="L1971" s="3" t="s">
        <v>11244</v>
      </c>
      <c r="M1971" s="10" t="str">
        <f ca="1">IFERROR(__xludf.DUMMYFUNCTION("REGEXREPLACE(F1174,""\D"", """")"),"#VALUE!")</f>
        <v>#VALUE!</v>
      </c>
    </row>
    <row r="1972" spans="1:13" ht="15.75" customHeight="1">
      <c r="A1972" s="1">
        <v>1174</v>
      </c>
      <c r="B1972" s="3">
        <v>1175</v>
      </c>
      <c r="C1972" s="3" t="s">
        <v>3253</v>
      </c>
      <c r="D1972" s="3">
        <v>0.1732674132981149</v>
      </c>
      <c r="E1972" s="3">
        <v>0.2219123679124182</v>
      </c>
      <c r="F1972" s="3">
        <v>0.60137457044673537</v>
      </c>
      <c r="G1972" s="3">
        <v>8.5910652920962199E-2</v>
      </c>
      <c r="H1972" s="3">
        <v>0.15807560137457041</v>
      </c>
      <c r="I1972" s="3">
        <v>0.27835051546391748</v>
      </c>
      <c r="J1972" s="3">
        <v>3.9040957949594397E-2</v>
      </c>
      <c r="K1972" s="3">
        <v>32838.099999999897</v>
      </c>
      <c r="L1972" s="3" t="s">
        <v>11246</v>
      </c>
      <c r="M1972" s="10" t="str">
        <f ca="1">IFERROR(__xludf.DUMMYFUNCTION("REGEXREPLACE(F1176,""\D"", """")"),"#VALUE!")</f>
        <v>#VALUE!</v>
      </c>
    </row>
    <row r="1973" spans="1:13" ht="15.75" customHeight="1">
      <c r="A1973" s="1">
        <v>1178</v>
      </c>
      <c r="B1973" s="3">
        <v>1179</v>
      </c>
      <c r="C1973" s="3" t="s">
        <v>3264</v>
      </c>
      <c r="D1973" s="3">
        <v>0.20399533479076459</v>
      </c>
      <c r="E1973" s="3">
        <v>0.2112303068923628</v>
      </c>
      <c r="F1973" s="3">
        <v>0.59682539682539681</v>
      </c>
      <c r="G1973" s="3">
        <v>9.5238095238095233E-2</v>
      </c>
      <c r="H1973" s="3">
        <v>0.10476190476190481</v>
      </c>
      <c r="I1973" s="3">
        <v>0.25396825396825401</v>
      </c>
      <c r="J1973" s="3">
        <v>3.9023930383302388E-2</v>
      </c>
      <c r="K1973" s="3">
        <v>36149.799999999843</v>
      </c>
      <c r="L1973" s="3" t="s">
        <v>11250</v>
      </c>
      <c r="M1973" s="10" t="str">
        <f ca="1">IFERROR(__xludf.DUMMYFUNCTION("REGEXREPLACE(F1180,""\D"", """")"),"#VALUE!")</f>
        <v>#VALUE!</v>
      </c>
    </row>
    <row r="1974" spans="1:13" ht="15.75" customHeight="1">
      <c r="A1974" s="1">
        <v>1179</v>
      </c>
      <c r="B1974" s="3">
        <v>1180</v>
      </c>
      <c r="C1974" s="3" t="s">
        <v>3267</v>
      </c>
      <c r="D1974" s="3">
        <v>0.1455096023576227</v>
      </c>
      <c r="E1974" s="3">
        <v>0.58469529359988925</v>
      </c>
      <c r="F1974" s="3">
        <v>0.52500000000000002</v>
      </c>
      <c r="G1974" s="3">
        <v>7.4999999999999997E-2</v>
      </c>
      <c r="H1974" s="3">
        <v>0.05</v>
      </c>
      <c r="I1974" s="3">
        <v>0.1613636363636364</v>
      </c>
      <c r="J1974" s="3">
        <v>1.7012132269180882E-2</v>
      </c>
      <c r="K1974" s="3">
        <v>48637.299999999588</v>
      </c>
      <c r="L1974" s="3" t="s">
        <v>11251</v>
      </c>
      <c r="M1974" s="10" t="str">
        <f ca="1">IFERROR(__xludf.DUMMYFUNCTION("REGEXREPLACE(F1181,""\D"", """")"),"#VALUE!")</f>
        <v>#VALUE!</v>
      </c>
    </row>
    <row r="1975" spans="1:13" ht="15.75" customHeight="1">
      <c r="A1975" s="1">
        <v>1181</v>
      </c>
      <c r="B1975" s="3">
        <v>1182</v>
      </c>
      <c r="C1975" s="3" t="s">
        <v>3273</v>
      </c>
      <c r="D1975" s="3">
        <v>0.15585466898244721</v>
      </c>
      <c r="E1975" s="3">
        <v>0.47487447718226627</v>
      </c>
      <c r="F1975" s="3">
        <v>0.5305039787798409</v>
      </c>
      <c r="G1975" s="3">
        <v>8.2228116710875335E-2</v>
      </c>
      <c r="H1975" s="3">
        <v>5.8355437665782488E-2</v>
      </c>
      <c r="I1975" s="3">
        <v>0.1856763925729443</v>
      </c>
      <c r="J1975" s="3">
        <v>2.0514907354114091E-2</v>
      </c>
      <c r="K1975" s="3">
        <v>42322.099999999708</v>
      </c>
      <c r="L1975" s="3" t="s">
        <v>11253</v>
      </c>
      <c r="M1975" s="10" t="str">
        <f ca="1">IFERROR(__xludf.DUMMYFUNCTION("REGEXREPLACE(F1183,""\D"", """")"),"#VALUE!")</f>
        <v>#VALUE!</v>
      </c>
    </row>
    <row r="1976" spans="1:13" ht="15.75" customHeight="1">
      <c r="A1976" s="1">
        <v>1182</v>
      </c>
      <c r="B1976" s="3">
        <v>1183</v>
      </c>
      <c r="C1976" s="3" t="s">
        <v>3275</v>
      </c>
      <c r="D1976" s="3">
        <v>0.1951668818177047</v>
      </c>
      <c r="E1976" s="3">
        <v>0.26377579722640621</v>
      </c>
      <c r="F1976" s="3">
        <v>0.60470085470085466</v>
      </c>
      <c r="G1976" s="3">
        <v>9.8290598290598288E-2</v>
      </c>
      <c r="H1976" s="3">
        <v>0.1111111111111111</v>
      </c>
      <c r="I1976" s="3">
        <v>0.2478632478632479</v>
      </c>
      <c r="J1976" s="3">
        <v>3.9707821374228E-2</v>
      </c>
      <c r="K1976" s="3">
        <v>51452.199999999539</v>
      </c>
      <c r="L1976" s="3" t="s">
        <v>11254</v>
      </c>
      <c r="M1976" s="10" t="str">
        <f ca="1">IFERROR(__xludf.DUMMYFUNCTION("REGEXREPLACE(F1184,""\D"", """")"),"#VALUE!")</f>
        <v>#VALUE!</v>
      </c>
    </row>
    <row r="1977" spans="1:13" ht="15.75" customHeight="1">
      <c r="A1977" s="1">
        <v>1183</v>
      </c>
      <c r="B1977" s="3">
        <v>1184</v>
      </c>
      <c r="C1977" s="3" t="s">
        <v>3278</v>
      </c>
      <c r="D1977" s="3">
        <v>0.17459508768243129</v>
      </c>
      <c r="E1977" s="3">
        <v>0.2289057571861359</v>
      </c>
      <c r="F1977" s="3">
        <v>0.59546925566343045</v>
      </c>
      <c r="G1977" s="3">
        <v>9.7087378640776698E-2</v>
      </c>
      <c r="H1977" s="3">
        <v>0.1035598705501618</v>
      </c>
      <c r="I1977" s="3">
        <v>0.2394822006472492</v>
      </c>
      <c r="J1977" s="3">
        <v>3.350234371405289E-2</v>
      </c>
      <c r="K1977" s="3">
        <v>34259.799999999886</v>
      </c>
      <c r="L1977" s="3" t="s">
        <v>11255</v>
      </c>
      <c r="M1977" s="10" t="str">
        <f ca="1">IFERROR(__xludf.DUMMYFUNCTION("REGEXREPLACE(F1185,""\D"", """")"),"#VALUE!")</f>
        <v>#VALUE!</v>
      </c>
    </row>
    <row r="1978" spans="1:13" ht="15.75" customHeight="1">
      <c r="A1978" s="1">
        <v>1185</v>
      </c>
      <c r="B1978" s="3">
        <v>1186</v>
      </c>
      <c r="C1978" s="3" t="s">
        <v>3283</v>
      </c>
      <c r="D1978" s="3">
        <v>0.2321951596780697</v>
      </c>
      <c r="E1978" s="3">
        <v>0.6059775896314884</v>
      </c>
      <c r="F1978" s="3">
        <v>0.51834862385321101</v>
      </c>
      <c r="G1978" s="3">
        <v>7.3394495412844041E-2</v>
      </c>
      <c r="H1978" s="3">
        <v>5.7339449541284407E-2</v>
      </c>
      <c r="I1978" s="3">
        <v>0.1628440366972477</v>
      </c>
      <c r="J1978" s="3">
        <v>2.86448297101006E-2</v>
      </c>
      <c r="K1978" s="3">
        <v>48089.199999999597</v>
      </c>
      <c r="L1978" s="3" t="s">
        <v>11257</v>
      </c>
      <c r="M1978" s="10" t="str">
        <f ca="1">IFERROR(__xludf.DUMMYFUNCTION("REGEXREPLACE(F1187,""\D"", """")"),"#VALUE!")</f>
        <v>#VALUE!</v>
      </c>
    </row>
    <row r="1979" spans="1:13" ht="15.75" customHeight="1">
      <c r="A1979" s="1">
        <v>1188</v>
      </c>
      <c r="B1979" s="3">
        <v>1189</v>
      </c>
      <c r="C1979" s="3" t="s">
        <v>3292</v>
      </c>
      <c r="D1979" s="3">
        <v>0.15372020538330641</v>
      </c>
      <c r="E1979" s="3">
        <v>0.27446570227058181</v>
      </c>
      <c r="F1979" s="3">
        <v>0.59237536656891498</v>
      </c>
      <c r="G1979" s="3">
        <v>9.6774193548387094E-2</v>
      </c>
      <c r="H1979" s="3">
        <v>8.2111436950146624E-2</v>
      </c>
      <c r="I1979" s="3">
        <v>0.23460410557184749</v>
      </c>
      <c r="J1979" s="3">
        <v>2.6179957428210419E-2</v>
      </c>
      <c r="K1979" s="3">
        <v>37763.39999999982</v>
      </c>
      <c r="L1979" s="3" t="s">
        <v>11260</v>
      </c>
      <c r="M1979" s="10" t="str">
        <f ca="1">IFERROR(__xludf.DUMMYFUNCTION("REGEXREPLACE(F1190,""\D"", """")"),"#VALUE!")</f>
        <v>#VALUE!</v>
      </c>
    </row>
    <row r="1980" spans="1:13" ht="15.75" customHeight="1">
      <c r="A1980" s="1">
        <v>1189</v>
      </c>
      <c r="B1980" s="3">
        <v>1190</v>
      </c>
      <c r="C1980" s="3" t="s">
        <v>3295</v>
      </c>
      <c r="D1980" s="3">
        <v>0.13756133203918769</v>
      </c>
      <c r="E1980" s="3">
        <v>0.25358685007368859</v>
      </c>
      <c r="F1980" s="3">
        <v>0.58333333333333337</v>
      </c>
      <c r="G1980" s="3">
        <v>8.3333333333333329E-2</v>
      </c>
      <c r="H1980" s="3">
        <v>0.1127450980392157</v>
      </c>
      <c r="I1980" s="3">
        <v>0.24019607843137261</v>
      </c>
      <c r="J1980" s="3">
        <v>2.4896091815822211E-2</v>
      </c>
      <c r="K1980" s="3">
        <v>22145.4</v>
      </c>
      <c r="L1980" s="3" t="s">
        <v>11261</v>
      </c>
      <c r="M1980" s="10" t="str">
        <f ca="1">IFERROR(__xludf.DUMMYFUNCTION("REGEXREPLACE(F1191,""\D"", """")"),"#VALUE!")</f>
        <v>#VALUE!</v>
      </c>
    </row>
    <row r="1981" spans="1:13" ht="15.75" customHeight="1">
      <c r="A1981" s="1">
        <v>1190</v>
      </c>
      <c r="B1981" s="3">
        <v>1191</v>
      </c>
      <c r="C1981" s="3" t="s">
        <v>3298</v>
      </c>
      <c r="D1981" s="3">
        <v>0.1673449370787308</v>
      </c>
      <c r="E1981" s="3">
        <v>0.26045803716993321</v>
      </c>
      <c r="F1981" s="3">
        <v>0.63043478260869568</v>
      </c>
      <c r="G1981" s="3">
        <v>9.5652173913043481E-2</v>
      </c>
      <c r="H1981" s="3">
        <v>0.1217391304347826</v>
      </c>
      <c r="I1981" s="3">
        <v>0.25217391304347819</v>
      </c>
      <c r="J1981" s="3">
        <v>3.4243883534121888E-2</v>
      </c>
      <c r="K1981" s="3">
        <v>25713.799999999988</v>
      </c>
      <c r="L1981" s="3" t="s">
        <v>11262</v>
      </c>
      <c r="M1981" s="10" t="str">
        <f ca="1">IFERROR(__xludf.DUMMYFUNCTION("REGEXREPLACE(F1192,""\D"", """")"),"#VALUE!")</f>
        <v>#VALUE!</v>
      </c>
    </row>
    <row r="1982" spans="1:13" ht="15.75" customHeight="1">
      <c r="A1982" s="1">
        <v>1192</v>
      </c>
      <c r="B1982" s="3">
        <v>1193</v>
      </c>
      <c r="C1982" s="3" t="s">
        <v>3304</v>
      </c>
      <c r="D1982" s="3">
        <v>0.19545578186930199</v>
      </c>
      <c r="E1982" s="3">
        <v>0.83629770691508409</v>
      </c>
      <c r="F1982" s="3">
        <v>0.47211895910780671</v>
      </c>
      <c r="G1982" s="3">
        <v>3.717472118959108E-2</v>
      </c>
      <c r="H1982" s="3">
        <v>4.0892193308550193E-2</v>
      </c>
      <c r="I1982" s="3">
        <v>0.1301115241635688</v>
      </c>
      <c r="J1982" s="3">
        <v>1.2893091102763611E-2</v>
      </c>
      <c r="K1982" s="3">
        <v>29831.79999999997</v>
      </c>
      <c r="L1982" s="3" t="s">
        <v>11264</v>
      </c>
      <c r="M1982" s="10" t="str">
        <f ca="1">IFERROR(__xludf.DUMMYFUNCTION("REGEXREPLACE(F1194,""\D"", """")"),"#VALUE!")</f>
        <v>#VALUE!</v>
      </c>
    </row>
    <row r="1983" spans="1:13" ht="15.75" customHeight="1">
      <c r="A1983" s="1">
        <v>1193</v>
      </c>
      <c r="B1983" s="3">
        <v>1194</v>
      </c>
      <c r="C1983" s="3" t="s">
        <v>3306</v>
      </c>
      <c r="D1983" s="3">
        <v>0.21403700092828379</v>
      </c>
      <c r="E1983" s="3">
        <v>0.26037535678191343</v>
      </c>
      <c r="F1983" s="3">
        <v>0.56444444444444442</v>
      </c>
      <c r="G1983" s="3">
        <v>0.12888888888888889</v>
      </c>
      <c r="H1983" s="3">
        <v>0.12</v>
      </c>
      <c r="I1983" s="3">
        <v>0.27111111111111108</v>
      </c>
      <c r="J1983" s="3">
        <v>5.0883060595385519E-2</v>
      </c>
      <c r="K1983" s="3">
        <v>26661.80000000001</v>
      </c>
      <c r="L1983" s="3" t="s">
        <v>11265</v>
      </c>
      <c r="M1983" s="10" t="str">
        <f ca="1">IFERROR(__xludf.DUMMYFUNCTION("REGEXREPLACE(F1195,""\D"", """")"),"#VALUE!")</f>
        <v>#VALUE!</v>
      </c>
    </row>
    <row r="1984" spans="1:13" ht="15.75" customHeight="1">
      <c r="A1984" s="1">
        <v>1194</v>
      </c>
      <c r="B1984" s="3">
        <v>1195</v>
      </c>
      <c r="C1984" s="3" t="s">
        <v>3308</v>
      </c>
      <c r="D1984" s="3">
        <v>0.18195720291162129</v>
      </c>
      <c r="E1984" s="3">
        <v>0.1617712202640397</v>
      </c>
      <c r="F1984" s="3">
        <v>0.58815028901734101</v>
      </c>
      <c r="G1984" s="3">
        <v>0.1228323699421965</v>
      </c>
      <c r="H1984" s="3">
        <v>0.1242774566473988</v>
      </c>
      <c r="I1984" s="3">
        <v>0.29190751445086699</v>
      </c>
      <c r="J1984" s="3">
        <v>4.4318820591565583E-2</v>
      </c>
      <c r="K1984" s="3">
        <v>78942.899999999674</v>
      </c>
      <c r="L1984" s="3" t="s">
        <v>11266</v>
      </c>
      <c r="M1984" s="10" t="str">
        <f ca="1">IFERROR(__xludf.DUMMYFUNCTION("REGEXREPLACE(F1196,""\D"", """")"),"#VALUE!")</f>
        <v>#VALUE!</v>
      </c>
    </row>
    <row r="1985" spans="1:13" ht="15.75" customHeight="1">
      <c r="A1985" s="1">
        <v>1196</v>
      </c>
      <c r="B1985" s="3">
        <v>1197</v>
      </c>
      <c r="C1985" s="3" t="s">
        <v>3314</v>
      </c>
      <c r="D1985" s="3">
        <v>0.15406051371554449</v>
      </c>
      <c r="E1985" s="3">
        <v>0.28091669298780059</v>
      </c>
      <c r="F1985" s="3">
        <v>0.59554140127388533</v>
      </c>
      <c r="G1985" s="3">
        <v>0.1019108280254777</v>
      </c>
      <c r="H1985" s="3">
        <v>7.9617834394904455E-2</v>
      </c>
      <c r="I1985" s="3">
        <v>0.24522292993630571</v>
      </c>
      <c r="J1985" s="3">
        <v>2.645428366186699E-2</v>
      </c>
      <c r="K1985" s="3">
        <v>34823.899999999863</v>
      </c>
      <c r="L1985" s="3" t="s">
        <v>11268</v>
      </c>
      <c r="M1985" s="10" t="str">
        <f ca="1">IFERROR(__xludf.DUMMYFUNCTION("REGEXREPLACE(F1198,""\D"", """")"),"#VALUE!")</f>
        <v>#VALUE!</v>
      </c>
    </row>
    <row r="1986" spans="1:13" ht="15.75" customHeight="1">
      <c r="A1986" s="1">
        <v>1197</v>
      </c>
      <c r="B1986" s="3">
        <v>1198</v>
      </c>
      <c r="C1986" s="3" t="s">
        <v>3317</v>
      </c>
      <c r="D1986" s="3">
        <v>0.20205824904925029</v>
      </c>
      <c r="E1986" s="3">
        <v>0.26550161899775371</v>
      </c>
      <c r="F1986" s="3">
        <v>0.60305343511450382</v>
      </c>
      <c r="G1986" s="3">
        <v>8.1424936386768454E-2</v>
      </c>
      <c r="H1986" s="3">
        <v>0.1119592875318066</v>
      </c>
      <c r="I1986" s="3">
        <v>0.2468193384223919</v>
      </c>
      <c r="J1986" s="3">
        <v>3.7307409404552593E-2</v>
      </c>
      <c r="K1986" s="3">
        <v>42246.5999999997</v>
      </c>
      <c r="L1986" s="3" t="s">
        <v>11269</v>
      </c>
      <c r="M1986" s="10" t="str">
        <f ca="1">IFERROR(__xludf.DUMMYFUNCTION("REGEXREPLACE(F1199,""\D"", """")"),"#VALUE!")</f>
        <v>#VALUE!</v>
      </c>
    </row>
    <row r="1987" spans="1:13" ht="15.75" customHeight="1">
      <c r="A1987" s="1">
        <v>1198</v>
      </c>
      <c r="B1987" s="3">
        <v>1199</v>
      </c>
      <c r="C1987" s="3" t="s">
        <v>3319</v>
      </c>
      <c r="D1987" s="3">
        <v>0.12822715411468519</v>
      </c>
      <c r="E1987" s="3">
        <v>0.14026325840645371</v>
      </c>
      <c r="F1987" s="3">
        <v>0.6</v>
      </c>
      <c r="G1987" s="3">
        <v>0.1103448275862069</v>
      </c>
      <c r="H1987" s="3">
        <v>0.17241379310344829</v>
      </c>
      <c r="I1987" s="3">
        <v>0.31034482758620691</v>
      </c>
      <c r="J1987" s="3">
        <v>3.3187223327573047E-2</v>
      </c>
      <c r="K1987" s="3">
        <v>16524.70000000003</v>
      </c>
      <c r="L1987" s="3" t="s">
        <v>11270</v>
      </c>
      <c r="M1987" s="10" t="str">
        <f ca="1">IFERROR(__xludf.DUMMYFUNCTION("REGEXREPLACE(F1200,""\D"", """")"),"#VALUE!")</f>
        <v>#VALUE!</v>
      </c>
    </row>
    <row r="1988" spans="1:13" ht="15.75" customHeight="1">
      <c r="A1988" s="1">
        <v>1202</v>
      </c>
      <c r="B1988" s="3">
        <v>1203</v>
      </c>
      <c r="C1988" s="3" t="s">
        <v>3330</v>
      </c>
      <c r="D1988" s="3">
        <v>0.12023840039091351</v>
      </c>
      <c r="E1988" s="3">
        <v>0.29722972463324049</v>
      </c>
      <c r="F1988" s="3">
        <v>0.58823529411764708</v>
      </c>
      <c r="G1988" s="3">
        <v>9.1176470588235289E-2</v>
      </c>
      <c r="H1988" s="3">
        <v>0.1029411764705882</v>
      </c>
      <c r="I1988" s="3">
        <v>0.22058823529411761</v>
      </c>
      <c r="J1988" s="3">
        <v>2.2349374009729861E-2</v>
      </c>
      <c r="K1988" s="3">
        <v>36977.399999999812</v>
      </c>
      <c r="L1988" s="3" t="s">
        <v>11274</v>
      </c>
      <c r="M1988" s="10" t="str">
        <f ca="1">IFERROR(__xludf.DUMMYFUNCTION("REGEXREPLACE(F1204,""\D"", """")"),"#VALUE!")</f>
        <v>#VALUE!</v>
      </c>
    </row>
    <row r="1989" spans="1:13" ht="15.75" customHeight="1">
      <c r="A1989" s="1">
        <v>1204</v>
      </c>
      <c r="B1989" s="3">
        <v>1205</v>
      </c>
      <c r="C1989" s="3" t="s">
        <v>3336</v>
      </c>
      <c r="D1989" s="3">
        <v>0.1473249712753627</v>
      </c>
      <c r="E1989" s="3">
        <v>0.42862944261910457</v>
      </c>
      <c r="F1989" s="3">
        <v>0.51273885350318471</v>
      </c>
      <c r="G1989" s="3">
        <v>7.32484076433121E-2</v>
      </c>
      <c r="H1989" s="3">
        <v>5.4140127388535027E-2</v>
      </c>
      <c r="I1989" s="3">
        <v>0.19108280254777071</v>
      </c>
      <c r="J1989" s="3">
        <v>1.7245036180870092E-2</v>
      </c>
      <c r="K1989" s="3">
        <v>34939.09999999986</v>
      </c>
      <c r="L1989" s="3" t="s">
        <v>11276</v>
      </c>
      <c r="M1989" s="10" t="str">
        <f ca="1">IFERROR(__xludf.DUMMYFUNCTION("REGEXREPLACE(F1206,""\D"", """")"),"#VALUE!")</f>
        <v>#VALUE!</v>
      </c>
    </row>
    <row r="1990" spans="1:13" ht="15.75" customHeight="1">
      <c r="A1990" s="1">
        <v>1205</v>
      </c>
      <c r="B1990" s="3">
        <v>1206</v>
      </c>
      <c r="C1990" s="3" t="s">
        <v>3338</v>
      </c>
      <c r="D1990" s="3">
        <v>0.20399328768495301</v>
      </c>
      <c r="E1990" s="3">
        <v>0.26311215834910578</v>
      </c>
      <c r="F1990" s="3">
        <v>0.5714285714285714</v>
      </c>
      <c r="G1990" s="3">
        <v>6.7669172932330823E-2</v>
      </c>
      <c r="H1990" s="3">
        <v>0.1203007518796992</v>
      </c>
      <c r="I1990" s="3">
        <v>0.2105263157894737</v>
      </c>
      <c r="J1990" s="3">
        <v>3.293355551335414E-2</v>
      </c>
      <c r="K1990" s="3">
        <v>15200.60000000002</v>
      </c>
      <c r="L1990" s="3" t="s">
        <v>11277</v>
      </c>
      <c r="M1990" s="10" t="str">
        <f ca="1">IFERROR(__xludf.DUMMYFUNCTION("REGEXREPLACE(F1207,""\D"", """")"),"#VALUE!")</f>
        <v>#VALUE!</v>
      </c>
    </row>
    <row r="1991" spans="1:13" ht="15.75" customHeight="1">
      <c r="A1991" s="1">
        <v>1207</v>
      </c>
      <c r="B1991" s="3">
        <v>1208</v>
      </c>
      <c r="C1991" s="3" t="s">
        <v>3343</v>
      </c>
      <c r="D1991" s="3">
        <v>0.15047638481260031</v>
      </c>
      <c r="E1991" s="3">
        <v>0.1905763087799964</v>
      </c>
      <c r="F1991" s="3">
        <v>0.55555555555555558</v>
      </c>
      <c r="G1991" s="3">
        <v>0.1061359867330017</v>
      </c>
      <c r="H1991" s="3">
        <v>0.1077943615257048</v>
      </c>
      <c r="I1991" s="3">
        <v>0.26036484245439467</v>
      </c>
      <c r="J1991" s="3">
        <v>3.1541469092269077E-2</v>
      </c>
      <c r="K1991" s="3">
        <v>70091.599999999598</v>
      </c>
      <c r="L1991" s="3" t="s">
        <v>11279</v>
      </c>
      <c r="M1991" s="10" t="str">
        <f ca="1">IFERROR(__xludf.DUMMYFUNCTION("REGEXREPLACE(F1209,""\D"", """")"),"#VALUE!")</f>
        <v>#VALUE!</v>
      </c>
    </row>
    <row r="1992" spans="1:13" ht="15.75" customHeight="1">
      <c r="A1992" s="1">
        <v>1208</v>
      </c>
      <c r="B1992" s="3">
        <v>1209</v>
      </c>
      <c r="C1992" s="3" t="s">
        <v>3345</v>
      </c>
      <c r="D1992" s="3">
        <v>0.18818718306471111</v>
      </c>
      <c r="E1992" s="3">
        <v>0.24327697998372899</v>
      </c>
      <c r="F1992" s="3">
        <v>0.61144578313253017</v>
      </c>
      <c r="G1992" s="3">
        <v>9.337349397590361E-2</v>
      </c>
      <c r="H1992" s="3">
        <v>0.1204819277108434</v>
      </c>
      <c r="I1992" s="3">
        <v>0.25</v>
      </c>
      <c r="J1992" s="3">
        <v>3.8482756831680981E-2</v>
      </c>
      <c r="K1992" s="3">
        <v>38150.699999999801</v>
      </c>
      <c r="L1992" s="3" t="s">
        <v>11280</v>
      </c>
      <c r="M1992" s="10" t="str">
        <f ca="1">IFERROR(__xludf.DUMMYFUNCTION("REGEXREPLACE(F1210,""\D"", """")"),"#VALUE!")</f>
        <v>#VALUE!</v>
      </c>
    </row>
    <row r="1993" spans="1:13" ht="15.75" customHeight="1">
      <c r="A1993" s="1">
        <v>1210</v>
      </c>
      <c r="B1993" s="3">
        <v>1211</v>
      </c>
      <c r="C1993" s="3" t="s">
        <v>3351</v>
      </c>
      <c r="D1993" s="3">
        <v>0.18212647407205221</v>
      </c>
      <c r="E1993" s="3">
        <v>0.27987450604784703</v>
      </c>
      <c r="F1993" s="3">
        <v>0.52978056426332287</v>
      </c>
      <c r="G1993" s="3">
        <v>7.5235109717868343E-2</v>
      </c>
      <c r="H1993" s="3">
        <v>9.0909090909090912E-2</v>
      </c>
      <c r="I1993" s="3">
        <v>0.2037617554858934</v>
      </c>
      <c r="J1993" s="3">
        <v>2.8549022851041109E-2</v>
      </c>
      <c r="K1993" s="3">
        <v>36514.699999999837</v>
      </c>
      <c r="L1993" s="3" t="s">
        <v>11282</v>
      </c>
      <c r="M1993" s="10" t="str">
        <f ca="1">IFERROR(__xludf.DUMMYFUNCTION("REGEXREPLACE(F1212,""\D"", """")"),"#VALUE!")</f>
        <v>#VALUE!</v>
      </c>
    </row>
    <row r="1994" spans="1:13" ht="15.75" customHeight="1">
      <c r="A1994" s="1">
        <v>1211</v>
      </c>
      <c r="B1994" s="3">
        <v>1212</v>
      </c>
      <c r="C1994" s="3" t="s">
        <v>3353</v>
      </c>
      <c r="D1994" s="3">
        <v>0.1760925071282726</v>
      </c>
      <c r="E1994" s="3">
        <v>0.40717570708997158</v>
      </c>
      <c r="F1994" s="3">
        <v>0.54335260115606931</v>
      </c>
      <c r="G1994" s="3">
        <v>7.8998073217726394E-2</v>
      </c>
      <c r="H1994" s="3">
        <v>7.1290944123314062E-2</v>
      </c>
      <c r="I1994" s="3">
        <v>0.20423892100192681</v>
      </c>
      <c r="J1994" s="3">
        <v>2.5461954686501111E-2</v>
      </c>
      <c r="K1994" s="3">
        <v>58967.499999999483</v>
      </c>
      <c r="L1994" s="3" t="s">
        <v>11283</v>
      </c>
      <c r="M1994" s="10" t="str">
        <f ca="1">IFERROR(__xludf.DUMMYFUNCTION("REGEXREPLACE(F1213,""\D"", """")"),"#VALUE!")</f>
        <v>#VALUE!</v>
      </c>
    </row>
    <row r="1995" spans="1:13" ht="15.75" customHeight="1">
      <c r="A1995" s="1">
        <v>1212</v>
      </c>
      <c r="B1995" s="3">
        <v>1213</v>
      </c>
      <c r="C1995" s="3" t="s">
        <v>3356</v>
      </c>
      <c r="D1995" s="3">
        <v>0.13867256588603591</v>
      </c>
      <c r="E1995" s="3">
        <v>0.20107852155969261</v>
      </c>
      <c r="F1995" s="3">
        <v>0.57638888888888884</v>
      </c>
      <c r="G1995" s="3">
        <v>7.6388888888888895E-2</v>
      </c>
      <c r="H1995" s="3">
        <v>0.1041666666666667</v>
      </c>
      <c r="I1995" s="3">
        <v>0.24305555555555561</v>
      </c>
      <c r="J1995" s="3">
        <v>2.348669635133729E-2</v>
      </c>
      <c r="K1995" s="3">
        <v>31647.499999999909</v>
      </c>
      <c r="L1995" s="3" t="s">
        <v>11284</v>
      </c>
      <c r="M1995" s="10" t="str">
        <f ca="1">IFERROR(__xludf.DUMMYFUNCTION("REGEXREPLACE(F1214,""\D"", """")"),"#VALUE!")</f>
        <v>#VALUE!</v>
      </c>
    </row>
    <row r="1996" spans="1:13" ht="15.75" customHeight="1">
      <c r="A1996" s="1">
        <v>1213</v>
      </c>
      <c r="B1996" s="3">
        <v>1214</v>
      </c>
      <c r="C1996" s="3" t="s">
        <v>3358</v>
      </c>
      <c r="D1996" s="3">
        <v>0.15368221719783839</v>
      </c>
      <c r="E1996" s="3">
        <v>0.16055651325150319</v>
      </c>
      <c r="F1996" s="3">
        <v>0.62616822429906538</v>
      </c>
      <c r="G1996" s="3">
        <v>8.8785046728971959E-2</v>
      </c>
      <c r="H1996" s="3">
        <v>0.1355140186915888</v>
      </c>
      <c r="I1996" s="3">
        <v>0.28037383177570091</v>
      </c>
      <c r="J1996" s="3">
        <v>3.1939681402453603E-2</v>
      </c>
      <c r="K1996" s="3">
        <v>23680.69999999999</v>
      </c>
      <c r="L1996" s="3" t="s">
        <v>11285</v>
      </c>
      <c r="M1996" s="10" t="str">
        <f ca="1">IFERROR(__xludf.DUMMYFUNCTION("REGEXREPLACE(F1215,""\D"", """")"),"#VALUE!")</f>
        <v>#VALUE!</v>
      </c>
    </row>
    <row r="1997" spans="1:13" ht="15.75" customHeight="1">
      <c r="A1997" s="1">
        <v>1214</v>
      </c>
      <c r="B1997" s="3">
        <v>1215</v>
      </c>
      <c r="C1997" s="3" t="s">
        <v>3361</v>
      </c>
      <c r="D1997" s="3">
        <v>0.14698442413944759</v>
      </c>
      <c r="E1997" s="3">
        <v>0.18257136249114761</v>
      </c>
      <c r="F1997" s="3">
        <v>0.62857142857142856</v>
      </c>
      <c r="G1997" s="3">
        <v>0.10476190476190481</v>
      </c>
      <c r="H1997" s="3">
        <v>0.1095238095238095</v>
      </c>
      <c r="I1997" s="3">
        <v>0.29523809523809519</v>
      </c>
      <c r="J1997" s="3">
        <v>2.9643962667152121E-2</v>
      </c>
      <c r="K1997" s="3">
        <v>24422.200000000012</v>
      </c>
      <c r="L1997" s="3" t="s">
        <v>11286</v>
      </c>
      <c r="M1997" s="10" t="str">
        <f ca="1">IFERROR(__xludf.DUMMYFUNCTION("REGEXREPLACE(F1216,""\D"", """")"),"#VALUE!")</f>
        <v>#VALUE!</v>
      </c>
    </row>
    <row r="1998" spans="1:13" ht="15.75" customHeight="1">
      <c r="A1998" s="1">
        <v>1215</v>
      </c>
      <c r="B1998" s="3">
        <v>1216</v>
      </c>
      <c r="C1998" s="3" t="s">
        <v>3364</v>
      </c>
      <c r="D1998" s="3">
        <v>0.17506947533842121</v>
      </c>
      <c r="E1998" s="3">
        <v>0.24900589889857591</v>
      </c>
      <c r="F1998" s="3">
        <v>0.62094763092269323</v>
      </c>
      <c r="G1998" s="3">
        <v>0.1072319201995012</v>
      </c>
      <c r="H1998" s="3">
        <v>0.1072319201995012</v>
      </c>
      <c r="I1998" s="3">
        <v>0.24937655860349131</v>
      </c>
      <c r="J1998" s="3">
        <v>3.6407056147820117E-2</v>
      </c>
      <c r="K1998" s="3">
        <v>44913.699999999648</v>
      </c>
      <c r="L1998" s="3" t="s">
        <v>11287</v>
      </c>
      <c r="M1998" s="10" t="str">
        <f ca="1">IFERROR(__xludf.DUMMYFUNCTION("REGEXREPLACE(F1217,""\D"", """")"),"#VALUE!")</f>
        <v>#VALUE!</v>
      </c>
    </row>
    <row r="1999" spans="1:13" ht="15.75" customHeight="1">
      <c r="A1999" s="1">
        <v>1216</v>
      </c>
      <c r="B1999" s="3">
        <v>1217</v>
      </c>
      <c r="C1999" s="3" t="s">
        <v>3367</v>
      </c>
      <c r="D1999" s="3">
        <v>0.19329372013204771</v>
      </c>
      <c r="E1999" s="3">
        <v>0.20243652536145379</v>
      </c>
      <c r="F1999" s="3">
        <v>0.63970588235294112</v>
      </c>
      <c r="G1999" s="3">
        <v>0.11029411764705881</v>
      </c>
      <c r="H1999" s="3">
        <v>0.125</v>
      </c>
      <c r="I1999" s="3">
        <v>0.29411764705882348</v>
      </c>
      <c r="J1999" s="3">
        <v>4.1739601872474177E-2</v>
      </c>
      <c r="K1999" s="3">
        <v>15280.400000000031</v>
      </c>
      <c r="L1999" s="3" t="s">
        <v>11288</v>
      </c>
      <c r="M1999" s="10" t="str">
        <f ca="1">IFERROR(__xludf.DUMMYFUNCTION("REGEXREPLACE(F1218,""\D"", """")"),"#VALUE!")</f>
        <v>#VALUE!</v>
      </c>
    </row>
    <row r="2000" spans="1:13" ht="15.75" customHeight="1">
      <c r="A2000" s="1">
        <v>1217</v>
      </c>
      <c r="B2000" s="3">
        <v>1218</v>
      </c>
      <c r="C2000" s="3" t="s">
        <v>3370</v>
      </c>
      <c r="D2000" s="3">
        <v>0.36343508648681822</v>
      </c>
      <c r="E2000" s="3">
        <v>1</v>
      </c>
      <c r="F2000" s="3">
        <v>0.46031746031746029</v>
      </c>
      <c r="G2000" s="3">
        <v>3.1746031746031737E-2</v>
      </c>
      <c r="H2000" s="3">
        <v>1.5873015873015869E-2</v>
      </c>
      <c r="I2000" s="3">
        <v>8.7301587301587297E-2</v>
      </c>
      <c r="J2000" s="3">
        <v>8.5556816551383575E-3</v>
      </c>
      <c r="K2000" s="3">
        <v>13677.200000000041</v>
      </c>
      <c r="L2000" s="3" t="s">
        <v>11289</v>
      </c>
      <c r="M2000" s="10" t="str">
        <f ca="1">IFERROR(__xludf.DUMMYFUNCTION("REGEXREPLACE(F1219,""\D"", """")"),"#VALUE!")</f>
        <v>#VALUE!</v>
      </c>
    </row>
    <row r="2001" spans="1:13" ht="15.75" customHeight="1">
      <c r="A2001" s="1">
        <v>1219</v>
      </c>
      <c r="B2001" s="3">
        <v>1220</v>
      </c>
      <c r="C2001" s="3" t="s">
        <v>3375</v>
      </c>
      <c r="D2001" s="3">
        <v>0.20192166241638801</v>
      </c>
      <c r="E2001" s="3">
        <v>0.12885540205106949</v>
      </c>
      <c r="F2001" s="3">
        <v>0.61111111111111116</v>
      </c>
      <c r="G2001" s="3">
        <v>0.1226851851851852</v>
      </c>
      <c r="H2001" s="3">
        <v>0.1273148148148148</v>
      </c>
      <c r="I2001" s="3">
        <v>0.29398148148148151</v>
      </c>
      <c r="J2001" s="3">
        <v>4.9328767888005311E-2</v>
      </c>
      <c r="K2001" s="3">
        <v>48791.299999999603</v>
      </c>
      <c r="L2001" s="3" t="s">
        <v>11291</v>
      </c>
      <c r="M2001" s="10" t="str">
        <f ca="1">IFERROR(__xludf.DUMMYFUNCTION("REGEXREPLACE(F1221,""\D"", """")"),"#VALUE!")</f>
        <v>#VALUE!</v>
      </c>
    </row>
    <row r="2002" spans="1:13" ht="15.75" customHeight="1">
      <c r="A2002" s="1">
        <v>1221</v>
      </c>
      <c r="B2002" s="3">
        <v>1222</v>
      </c>
      <c r="C2002" s="3" t="s">
        <v>3381</v>
      </c>
      <c r="D2002" s="3">
        <v>0.15974599147076499</v>
      </c>
      <c r="E2002" s="3">
        <v>0.2463256122955004</v>
      </c>
      <c r="F2002" s="3">
        <v>0.63701923076923073</v>
      </c>
      <c r="G2002" s="3">
        <v>0.1057692307692308</v>
      </c>
      <c r="H2002" s="3">
        <v>0.12740384615384609</v>
      </c>
      <c r="I2002" s="3">
        <v>0.25961538461538458</v>
      </c>
      <c r="J2002" s="3">
        <v>3.6129189723715337E-2</v>
      </c>
      <c r="K2002" s="3">
        <v>46591.899999999623</v>
      </c>
      <c r="L2002" s="3" t="s">
        <v>11293</v>
      </c>
      <c r="M2002" s="10" t="str">
        <f ca="1">IFERROR(__xludf.DUMMYFUNCTION("REGEXREPLACE(F1223,""\D"", """")"),"#VALUE!")</f>
        <v>#VALUE!</v>
      </c>
    </row>
    <row r="2003" spans="1:13" ht="15.75" customHeight="1">
      <c r="A2003" s="1">
        <v>1222</v>
      </c>
      <c r="B2003" s="3">
        <v>1223</v>
      </c>
      <c r="C2003" s="3" t="s">
        <v>3383</v>
      </c>
      <c r="D2003" s="3">
        <v>0.1174313996793107</v>
      </c>
      <c r="E2003" s="3">
        <v>0.86973572138225075</v>
      </c>
      <c r="F2003" s="3">
        <v>0.49342105263157893</v>
      </c>
      <c r="G2003" s="3">
        <v>4.6052631578947373E-2</v>
      </c>
      <c r="H2003" s="3">
        <v>3.2894736842105261E-2</v>
      </c>
      <c r="I2003" s="3">
        <v>0.1184210526315789</v>
      </c>
      <c r="J2003" s="3">
        <v>6.6896586294587961E-3</v>
      </c>
      <c r="K2003" s="3">
        <v>16717.300000000021</v>
      </c>
      <c r="L2003" s="3" t="s">
        <v>11294</v>
      </c>
      <c r="M2003" s="10" t="str">
        <f ca="1">IFERROR(__xludf.DUMMYFUNCTION("REGEXREPLACE(F1224,""\D"", """")"),"#VALUE!")</f>
        <v>#VALUE!</v>
      </c>
    </row>
    <row r="2004" spans="1:13" ht="15.75" customHeight="1">
      <c r="A2004" s="1">
        <v>1223</v>
      </c>
      <c r="B2004" s="3">
        <v>1224</v>
      </c>
      <c r="C2004" s="3" t="s">
        <v>3385</v>
      </c>
      <c r="D2004" s="3">
        <v>0.19663575839236161</v>
      </c>
      <c r="E2004" s="3">
        <v>0.21194535726343669</v>
      </c>
      <c r="F2004" s="3">
        <v>0.61194029850746268</v>
      </c>
      <c r="G2004" s="3">
        <v>0.11044776119402989</v>
      </c>
      <c r="H2004" s="3">
        <v>0.11940298507462691</v>
      </c>
      <c r="I2004" s="3">
        <v>0.26865671641791039</v>
      </c>
      <c r="J2004" s="3">
        <v>4.3671291530414942E-2</v>
      </c>
      <c r="K2004" s="3">
        <v>38043.699999999793</v>
      </c>
      <c r="L2004" s="3" t="s">
        <v>11295</v>
      </c>
      <c r="M2004" s="10" t="str">
        <f ca="1">IFERROR(__xludf.DUMMYFUNCTION("REGEXREPLACE(F1225,""\D"", """")"),"#VALUE!")</f>
        <v>#VALUE!</v>
      </c>
    </row>
    <row r="2005" spans="1:13" ht="15.75" customHeight="1">
      <c r="A2005" s="1">
        <v>1224</v>
      </c>
      <c r="B2005" s="3">
        <v>1225</v>
      </c>
      <c r="C2005" s="3" t="s">
        <v>3388</v>
      </c>
      <c r="D2005" s="3">
        <v>0.2364849853582465</v>
      </c>
      <c r="E2005" s="3">
        <v>0.44956038527433012</v>
      </c>
      <c r="F2005" s="3">
        <v>0.51282051282051277</v>
      </c>
      <c r="G2005" s="3">
        <v>9.686609686609686E-2</v>
      </c>
      <c r="H2005" s="3">
        <v>6.2678062678062682E-2</v>
      </c>
      <c r="I2005" s="3">
        <v>0.1965811965811966</v>
      </c>
      <c r="J2005" s="3">
        <v>3.5253154606773689E-2</v>
      </c>
      <c r="K2005" s="3">
        <v>40736.599999999751</v>
      </c>
      <c r="L2005" s="3" t="s">
        <v>11296</v>
      </c>
      <c r="M2005" s="10" t="str">
        <f ca="1">IFERROR(__xludf.DUMMYFUNCTION("REGEXREPLACE(F1226,""\D"", """")"),"#VALUE!")</f>
        <v>#VALUE!</v>
      </c>
    </row>
    <row r="2006" spans="1:13" ht="15.75" customHeight="1">
      <c r="A2006" s="1">
        <v>1225</v>
      </c>
      <c r="B2006" s="3">
        <v>1226</v>
      </c>
      <c r="C2006" s="3" t="s">
        <v>3390</v>
      </c>
      <c r="D2006" s="3">
        <v>0.19210472649899951</v>
      </c>
      <c r="E2006" s="3">
        <v>0.24700579002294271</v>
      </c>
      <c r="F2006" s="3">
        <v>0.56206896551724139</v>
      </c>
      <c r="G2006" s="3">
        <v>0.1137931034482759</v>
      </c>
      <c r="H2006" s="3">
        <v>0.1275862068965517</v>
      </c>
      <c r="I2006" s="3">
        <v>0.26551724137931032</v>
      </c>
      <c r="J2006" s="3">
        <v>4.4641631664610257E-2</v>
      </c>
      <c r="K2006" s="3">
        <v>33288.199999999903</v>
      </c>
      <c r="L2006" s="3" t="s">
        <v>11297</v>
      </c>
      <c r="M2006" s="10" t="str">
        <f ca="1">IFERROR(__xludf.DUMMYFUNCTION("REGEXREPLACE(F1227,""\D"", """")"),"#VALUE!")</f>
        <v>#VALUE!</v>
      </c>
    </row>
    <row r="2007" spans="1:13" ht="15.75" customHeight="1">
      <c r="A2007" s="1">
        <v>1226</v>
      </c>
      <c r="B2007" s="3">
        <v>1227</v>
      </c>
      <c r="C2007" s="3" t="s">
        <v>3392</v>
      </c>
      <c r="D2007" s="3">
        <v>0.1092555222508951</v>
      </c>
      <c r="E2007" s="3">
        <v>0.28339652185010722</v>
      </c>
      <c r="F2007" s="3">
        <v>0.53881278538812782</v>
      </c>
      <c r="G2007" s="3">
        <v>0.12785388127853881</v>
      </c>
      <c r="H2007" s="3">
        <v>0.1004566210045662</v>
      </c>
      <c r="I2007" s="3">
        <v>0.25570776255707761</v>
      </c>
      <c r="J2007" s="3">
        <v>2.349556796488507E-2</v>
      </c>
      <c r="K2007" s="3">
        <v>25608.500000000018</v>
      </c>
      <c r="L2007" s="3" t="s">
        <v>11298</v>
      </c>
      <c r="M2007" s="10" t="str">
        <f ca="1">IFERROR(__xludf.DUMMYFUNCTION("REGEXREPLACE(F1228,""\D"", """")"),"#VALUE!")</f>
        <v>#VALUE!</v>
      </c>
    </row>
    <row r="2008" spans="1:13" ht="15.75" customHeight="1">
      <c r="A2008" s="1">
        <v>1227</v>
      </c>
      <c r="B2008" s="3">
        <v>1228</v>
      </c>
      <c r="C2008" s="3" t="s">
        <v>3394</v>
      </c>
      <c r="D2008" s="3">
        <v>0.16347199323376499</v>
      </c>
      <c r="E2008" s="3">
        <v>0.1831483632439122</v>
      </c>
      <c r="F2008" s="3">
        <v>0.57430167597765358</v>
      </c>
      <c r="G2008" s="3">
        <v>0.13184357541899441</v>
      </c>
      <c r="H2008" s="3">
        <v>0.13743016759776541</v>
      </c>
      <c r="I2008" s="3">
        <v>0.29720670391061449</v>
      </c>
      <c r="J2008" s="3">
        <v>4.3580216768624863E-2</v>
      </c>
      <c r="K2008" s="3">
        <v>102761</v>
      </c>
      <c r="L2008" s="3" t="s">
        <v>11299</v>
      </c>
      <c r="M2008" s="10" t="str">
        <f ca="1">IFERROR(__xludf.DUMMYFUNCTION("REGEXREPLACE(F1229,""\D"", """")"),"#VALUE!")</f>
        <v>#VALUE!</v>
      </c>
    </row>
    <row r="2009" spans="1:13" ht="15.75" customHeight="1">
      <c r="A2009" s="1">
        <v>1228</v>
      </c>
      <c r="B2009" s="3">
        <v>1229</v>
      </c>
      <c r="C2009" s="3" t="s">
        <v>3397</v>
      </c>
      <c r="D2009" s="3">
        <v>0.13057002564653139</v>
      </c>
      <c r="E2009" s="3">
        <v>0.20873709430659529</v>
      </c>
      <c r="F2009" s="3">
        <v>0.6097560975609756</v>
      </c>
      <c r="G2009" s="3">
        <v>0.10801393728222999</v>
      </c>
      <c r="H2009" s="3">
        <v>0.12543554006968641</v>
      </c>
      <c r="I2009" s="3">
        <v>0.26132404181184671</v>
      </c>
      <c r="J2009" s="3">
        <v>2.9248335423070409E-2</v>
      </c>
      <c r="K2009" s="3">
        <v>32585.799999999919</v>
      </c>
      <c r="L2009" s="3" t="s">
        <v>11300</v>
      </c>
      <c r="M2009" s="10" t="str">
        <f ca="1">IFERROR(__xludf.DUMMYFUNCTION("REGEXREPLACE(F1230,""\D"", """")"),"#VALUE!")</f>
        <v>#VALUE!</v>
      </c>
    </row>
    <row r="2010" spans="1:13" ht="15.75" customHeight="1">
      <c r="A2010" s="1">
        <v>1229</v>
      </c>
      <c r="B2010" s="3">
        <v>1230</v>
      </c>
      <c r="C2010" s="3" t="s">
        <v>3399</v>
      </c>
      <c r="D2010" s="3">
        <v>0.19058529569552379</v>
      </c>
      <c r="E2010" s="3">
        <v>0.26818577452533732</v>
      </c>
      <c r="F2010" s="3">
        <v>0.6262626262626263</v>
      </c>
      <c r="G2010" s="3">
        <v>8.0808080808080815E-2</v>
      </c>
      <c r="H2010" s="3">
        <v>0.10101010101010099</v>
      </c>
      <c r="I2010" s="3">
        <v>0.2356902356902357</v>
      </c>
      <c r="J2010" s="3">
        <v>3.2718226005106307E-2</v>
      </c>
      <c r="K2010" s="3">
        <v>32142.99999999988</v>
      </c>
      <c r="L2010" s="3" t="s">
        <v>11301</v>
      </c>
      <c r="M2010" s="10" t="str">
        <f ca="1">IFERROR(__xludf.DUMMYFUNCTION("REGEXREPLACE(F1231,""\D"", """")"),"#VALUE!")</f>
        <v>#VALUE!</v>
      </c>
    </row>
    <row r="2011" spans="1:13" ht="15.75" customHeight="1">
      <c r="A2011" s="1">
        <v>1232</v>
      </c>
      <c r="B2011" s="3">
        <v>1233</v>
      </c>
      <c r="C2011" s="3" t="s">
        <v>3410</v>
      </c>
      <c r="D2011" s="3">
        <v>0.1397800269688709</v>
      </c>
      <c r="E2011" s="3">
        <v>0.23161168460663009</v>
      </c>
      <c r="F2011" s="3">
        <v>0.50177935943060503</v>
      </c>
      <c r="G2011" s="3">
        <v>0.13523131672597871</v>
      </c>
      <c r="H2011" s="3">
        <v>9.6085409252669035E-2</v>
      </c>
      <c r="I2011" s="3">
        <v>0.2597864768683274</v>
      </c>
      <c r="J2011" s="3">
        <v>3.0638394474014941E-2</v>
      </c>
      <c r="K2011" s="3">
        <v>33077.3999999999</v>
      </c>
      <c r="L2011" s="3" t="s">
        <v>11304</v>
      </c>
      <c r="M2011" s="10" t="str">
        <f ca="1">IFERROR(__xludf.DUMMYFUNCTION("REGEXREPLACE(F1234,""\D"", """")"),"#VALUE!")</f>
        <v>#VALUE!</v>
      </c>
    </row>
    <row r="2012" spans="1:13" ht="15.75" customHeight="1">
      <c r="A2012" s="1">
        <v>1234</v>
      </c>
      <c r="B2012" s="3">
        <v>1235</v>
      </c>
      <c r="C2012" s="3" t="s">
        <v>3415</v>
      </c>
      <c r="D2012" s="3">
        <v>0.1603428887732532</v>
      </c>
      <c r="E2012" s="3">
        <v>0.2043647479459044</v>
      </c>
      <c r="F2012" s="3">
        <v>0.6033519553072626</v>
      </c>
      <c r="G2012" s="3">
        <v>9.8696461824953452E-2</v>
      </c>
      <c r="H2012" s="3">
        <v>0.13221601489757909</v>
      </c>
      <c r="I2012" s="3">
        <v>0.25884543761638729</v>
      </c>
      <c r="J2012" s="3">
        <v>3.5911158357891083E-2</v>
      </c>
      <c r="K2012" s="3">
        <v>59247.799999999552</v>
      </c>
      <c r="L2012" s="3" t="s">
        <v>11306</v>
      </c>
      <c r="M2012" s="10" t="str">
        <f ca="1">IFERROR(__xludf.DUMMYFUNCTION("REGEXREPLACE(F1236,""\D"", """")"),"#VALUE!")</f>
        <v>#VALUE!</v>
      </c>
    </row>
    <row r="2013" spans="1:13" ht="15.75" customHeight="1">
      <c r="A2013" s="1">
        <v>1235</v>
      </c>
      <c r="B2013" s="3">
        <v>1236</v>
      </c>
      <c r="C2013" s="3" t="s">
        <v>3418</v>
      </c>
      <c r="D2013" s="3">
        <v>0.20182580157250721</v>
      </c>
      <c r="E2013" s="3">
        <v>0.47233851703089869</v>
      </c>
      <c r="F2013" s="3">
        <v>0.49213483146067422</v>
      </c>
      <c r="G2013" s="3">
        <v>6.2921348314606745E-2</v>
      </c>
      <c r="H2013" s="3">
        <v>5.8426966292134827E-2</v>
      </c>
      <c r="I2013" s="3">
        <v>0.1797752808988764</v>
      </c>
      <c r="J2013" s="3">
        <v>2.310906080727847E-2</v>
      </c>
      <c r="K2013" s="3">
        <v>48717.899999999587</v>
      </c>
      <c r="L2013" s="3" t="s">
        <v>11307</v>
      </c>
      <c r="M2013" s="10" t="str">
        <f ca="1">IFERROR(__xludf.DUMMYFUNCTION("REGEXREPLACE(F1237,""\D"", """")"),"#VALUE!")</f>
        <v>#VALUE!</v>
      </c>
    </row>
    <row r="2014" spans="1:13" ht="15.75" customHeight="1">
      <c r="A2014" s="1">
        <v>1236</v>
      </c>
      <c r="B2014" s="3">
        <v>1237</v>
      </c>
      <c r="C2014" s="3" t="s">
        <v>3421</v>
      </c>
      <c r="D2014" s="3">
        <v>0.14491037547376689</v>
      </c>
      <c r="E2014" s="3">
        <v>0.2010699003749947</v>
      </c>
      <c r="F2014" s="3">
        <v>0.61764705882352944</v>
      </c>
      <c r="G2014" s="3">
        <v>0.1176470588235294</v>
      </c>
      <c r="H2014" s="3">
        <v>0.1470588235294118</v>
      </c>
      <c r="I2014" s="3">
        <v>0.30392156862745101</v>
      </c>
      <c r="J2014" s="3">
        <v>3.4598611045613133E-2</v>
      </c>
      <c r="K2014" s="3">
        <v>11215.300000000019</v>
      </c>
      <c r="L2014" s="3" t="s">
        <v>11308</v>
      </c>
      <c r="M2014" s="10" t="str">
        <f ca="1">IFERROR(__xludf.DUMMYFUNCTION("REGEXREPLACE(F1238,""\D"", """")"),"#VALUE!")</f>
        <v>#VALUE!</v>
      </c>
    </row>
    <row r="2015" spans="1:13" ht="15.75" customHeight="1">
      <c r="A2015" s="1">
        <v>1238</v>
      </c>
      <c r="B2015" s="3">
        <v>1239</v>
      </c>
      <c r="C2015" s="3" t="s">
        <v>3426</v>
      </c>
      <c r="D2015" s="3">
        <v>0.33012997059079452</v>
      </c>
      <c r="E2015" s="3">
        <v>0.98021946293001017</v>
      </c>
      <c r="F2015" s="3">
        <v>0.52910052910052907</v>
      </c>
      <c r="G2015" s="3">
        <v>4.7619047619047623E-2</v>
      </c>
      <c r="H2015" s="3">
        <v>2.1164021164021159E-2</v>
      </c>
      <c r="I2015" s="3">
        <v>0.1005291005291005</v>
      </c>
      <c r="J2015" s="3">
        <v>1.652813864978531E-2</v>
      </c>
      <c r="K2015" s="3">
        <v>19567.80000000001</v>
      </c>
      <c r="L2015" s="3" t="s">
        <v>11310</v>
      </c>
      <c r="M2015" s="10" t="str">
        <f ca="1">IFERROR(__xludf.DUMMYFUNCTION("REGEXREPLACE(F1240,""\D"", """")"),"#VALUE!")</f>
        <v>#VALUE!</v>
      </c>
    </row>
    <row r="2016" spans="1:13" ht="15.75" customHeight="1">
      <c r="A2016" s="1">
        <v>1239</v>
      </c>
      <c r="B2016" s="3">
        <v>1240</v>
      </c>
      <c r="C2016" s="3" t="s">
        <v>3428</v>
      </c>
      <c r="D2016" s="3">
        <v>0.1326981903025059</v>
      </c>
      <c r="E2016" s="3">
        <v>0.2564186012730853</v>
      </c>
      <c r="F2016" s="3">
        <v>0.60109289617486339</v>
      </c>
      <c r="G2016" s="3">
        <v>0.1147540983606557</v>
      </c>
      <c r="H2016" s="3">
        <v>0.1038251366120219</v>
      </c>
      <c r="I2016" s="3">
        <v>0.26229508196721307</v>
      </c>
      <c r="J2016" s="3">
        <v>2.706835959347734E-2</v>
      </c>
      <c r="K2016" s="3">
        <v>20851.80000000001</v>
      </c>
      <c r="L2016" s="3" t="s">
        <v>11311</v>
      </c>
      <c r="M2016" s="10" t="str">
        <f ca="1">IFERROR(__xludf.DUMMYFUNCTION("REGEXREPLACE(F1241,""\D"", """")"),"#VALUE!")</f>
        <v>#VALUE!</v>
      </c>
    </row>
    <row r="2017" spans="1:13" ht="15.75" customHeight="1">
      <c r="A2017" s="1">
        <v>1240</v>
      </c>
      <c r="B2017" s="3">
        <v>1241</v>
      </c>
      <c r="C2017" s="3" t="s">
        <v>3430</v>
      </c>
      <c r="D2017" s="3">
        <v>0.1146311536384806</v>
      </c>
      <c r="E2017" s="3">
        <v>0.40088927895799331</v>
      </c>
      <c r="F2017" s="3">
        <v>0.61046511627906974</v>
      </c>
      <c r="G2017" s="3">
        <v>8.7209302325581398E-2</v>
      </c>
      <c r="H2017" s="3">
        <v>8.7209302325581398E-2</v>
      </c>
      <c r="I2017" s="3">
        <v>0.20348837209302331</v>
      </c>
      <c r="J2017" s="3">
        <v>1.810471649294005E-2</v>
      </c>
      <c r="K2017" s="3">
        <v>18697.600000000009</v>
      </c>
      <c r="L2017" s="3" t="s">
        <v>11312</v>
      </c>
      <c r="M2017" s="10" t="str">
        <f ca="1">IFERROR(__xludf.DUMMYFUNCTION("REGEXREPLACE(F1242,""\D"", """")"),"#VALUE!")</f>
        <v>#VALUE!</v>
      </c>
    </row>
    <row r="2018" spans="1:13" ht="15.75" customHeight="1">
      <c r="A2018" s="1">
        <v>1241</v>
      </c>
      <c r="B2018" s="3">
        <v>1242</v>
      </c>
      <c r="C2018" s="3" t="s">
        <v>3432</v>
      </c>
      <c r="D2018" s="3">
        <v>0.18950402286908541</v>
      </c>
      <c r="E2018" s="3">
        <v>0.2032326079595807</v>
      </c>
      <c r="F2018" s="3">
        <v>0.5770925110132159</v>
      </c>
      <c r="G2018" s="3">
        <v>9.2511013215859028E-2</v>
      </c>
      <c r="H2018" s="3">
        <v>0.11674008810572691</v>
      </c>
      <c r="I2018" s="3">
        <v>0.25330396475770928</v>
      </c>
      <c r="J2018" s="3">
        <v>3.8333262928160701E-2</v>
      </c>
      <c r="K2018" s="3">
        <v>52044.099999999533</v>
      </c>
      <c r="L2018" s="3" t="s">
        <v>11313</v>
      </c>
      <c r="M2018" s="10" t="str">
        <f ca="1">IFERROR(__xludf.DUMMYFUNCTION("REGEXREPLACE(F1243,""\D"", """")"),"#VALUE!")</f>
        <v>#VALUE!</v>
      </c>
    </row>
    <row r="2019" spans="1:13" ht="15.75" customHeight="1">
      <c r="A2019" s="1">
        <v>1243</v>
      </c>
      <c r="B2019" s="3">
        <v>1244</v>
      </c>
      <c r="C2019" s="3" t="s">
        <v>3440</v>
      </c>
      <c r="D2019" s="3">
        <v>0.18141832630739249</v>
      </c>
      <c r="E2019" s="3">
        <v>0.2325651960967258</v>
      </c>
      <c r="F2019" s="3">
        <v>0.64310954063604242</v>
      </c>
      <c r="G2019" s="3">
        <v>0.1024734982332156</v>
      </c>
      <c r="H2019" s="3">
        <v>0.12720848056537101</v>
      </c>
      <c r="I2019" s="3">
        <v>0.26855123674911657</v>
      </c>
      <c r="J2019" s="3">
        <v>3.9808340314790337E-2</v>
      </c>
      <c r="K2019" s="3">
        <v>31619.8999999999</v>
      </c>
      <c r="L2019" s="3" t="s">
        <v>11315</v>
      </c>
      <c r="M2019" s="10" t="str">
        <f ca="1">IFERROR(__xludf.DUMMYFUNCTION("REGEXREPLACE(F1245,""\D"", """")"),"#VALUE!")</f>
        <v>#VALUE!</v>
      </c>
    </row>
    <row r="2020" spans="1:13" ht="15.75" customHeight="1">
      <c r="A2020" s="1">
        <v>1244</v>
      </c>
      <c r="B2020" s="3">
        <v>1245</v>
      </c>
      <c r="C2020" s="3" t="s">
        <v>3442</v>
      </c>
      <c r="D2020" s="3">
        <v>0.1359584495236931</v>
      </c>
      <c r="E2020" s="3">
        <v>0.39599605557697543</v>
      </c>
      <c r="F2020" s="3">
        <v>0.5855855855855856</v>
      </c>
      <c r="G2020" s="3">
        <v>9.90990990990991E-2</v>
      </c>
      <c r="H2020" s="3">
        <v>8.5585585585585586E-2</v>
      </c>
      <c r="I2020" s="3">
        <v>0.2072072072072072</v>
      </c>
      <c r="J2020" s="3">
        <v>2.3362407866377919E-2</v>
      </c>
      <c r="K2020" s="3">
        <v>23982.399999999991</v>
      </c>
      <c r="L2020" s="3" t="s">
        <v>11316</v>
      </c>
      <c r="M2020" s="10" t="str">
        <f ca="1">IFERROR(__xludf.DUMMYFUNCTION("REGEXREPLACE(F1246,""\D"", """")"),"#VALUE!")</f>
        <v>#VALUE!</v>
      </c>
    </row>
    <row r="2021" spans="1:13" ht="15.75" customHeight="1">
      <c r="A2021" s="1">
        <v>1245</v>
      </c>
      <c r="B2021" s="3">
        <v>1246</v>
      </c>
      <c r="C2021" s="3" t="s">
        <v>3445</v>
      </c>
      <c r="D2021" s="3">
        <v>0.21610047168956159</v>
      </c>
      <c r="E2021" s="3">
        <v>0.71550204231496539</v>
      </c>
      <c r="F2021" s="3">
        <v>0.51275510204081631</v>
      </c>
      <c r="G2021" s="3">
        <v>6.1224489795918373E-2</v>
      </c>
      <c r="H2021" s="3">
        <v>2.551020408163265E-2</v>
      </c>
      <c r="I2021" s="3">
        <v>0.14030612244897961</v>
      </c>
      <c r="J2021" s="3">
        <v>1.647324808599163E-2</v>
      </c>
      <c r="K2021" s="3">
        <v>41811.299999999697</v>
      </c>
      <c r="L2021" s="3" t="s">
        <v>11317</v>
      </c>
      <c r="M2021" s="10" t="str">
        <f ca="1">IFERROR(__xludf.DUMMYFUNCTION("REGEXREPLACE(F1247,""\D"", """")"),"#VALUE!")</f>
        <v>#VALUE!</v>
      </c>
    </row>
    <row r="2022" spans="1:13" ht="15.75" customHeight="1">
      <c r="A2022" s="1">
        <v>1246</v>
      </c>
      <c r="B2022" s="3">
        <v>1247</v>
      </c>
      <c r="C2022" s="3" t="s">
        <v>3447</v>
      </c>
      <c r="D2022" s="3">
        <v>0.12649467132858749</v>
      </c>
      <c r="E2022" s="3">
        <v>0.16308913810288181</v>
      </c>
      <c r="F2022" s="3">
        <v>0.5714285714285714</v>
      </c>
      <c r="G2022" s="3">
        <v>0.14285714285714279</v>
      </c>
      <c r="H2022" s="3">
        <v>0.12987012987012991</v>
      </c>
      <c r="I2022" s="3">
        <v>0.29870129870129869</v>
      </c>
      <c r="J2022" s="3">
        <v>3.3685000160277888E-2</v>
      </c>
      <c r="K2022" s="3">
        <v>44941.199999999677</v>
      </c>
      <c r="L2022" s="3" t="s">
        <v>11318</v>
      </c>
      <c r="M2022" s="10" t="str">
        <f ca="1">IFERROR(__xludf.DUMMYFUNCTION("REGEXREPLACE(F1248,""\D"", """")"),"#VALUE!")</f>
        <v>#VALUE!</v>
      </c>
    </row>
    <row r="2023" spans="1:13" ht="15.75" customHeight="1">
      <c r="A2023" s="1">
        <v>1247</v>
      </c>
      <c r="B2023" s="3">
        <v>1248</v>
      </c>
      <c r="C2023" s="3" t="s">
        <v>3449</v>
      </c>
      <c r="D2023" s="3">
        <v>0.1612648897332849</v>
      </c>
      <c r="E2023" s="3">
        <v>0.74828125617003505</v>
      </c>
      <c r="F2023" s="3">
        <v>0.48013245033112578</v>
      </c>
      <c r="G2023" s="3">
        <v>6.9536423841059597E-2</v>
      </c>
      <c r="H2023" s="3">
        <v>2.9801324503311261E-2</v>
      </c>
      <c r="I2023" s="3">
        <v>0.1324503311258278</v>
      </c>
      <c r="J2023" s="3">
        <v>1.386420596308973E-2</v>
      </c>
      <c r="K2023" s="3">
        <v>32889.69999999991</v>
      </c>
      <c r="L2023" s="3" t="s">
        <v>11319</v>
      </c>
      <c r="M2023" s="10" t="str">
        <f ca="1">IFERROR(__xludf.DUMMYFUNCTION("REGEXREPLACE(F1249,""\D"", """")"),"#VALUE!")</f>
        <v>#VALUE!</v>
      </c>
    </row>
    <row r="2024" spans="1:13" ht="15.75" customHeight="1">
      <c r="A2024" s="1">
        <v>1248</v>
      </c>
      <c r="B2024" s="3">
        <v>1249</v>
      </c>
      <c r="C2024" s="3" t="s">
        <v>3451</v>
      </c>
      <c r="D2024" s="3">
        <v>0.13980421204074689</v>
      </c>
      <c r="E2024" s="3">
        <v>0.18736929803779351</v>
      </c>
      <c r="F2024" s="3">
        <v>0.57268722466960353</v>
      </c>
      <c r="G2024" s="3">
        <v>0.1277533039647577</v>
      </c>
      <c r="H2024" s="3">
        <v>0.14537444933920701</v>
      </c>
      <c r="I2024" s="3">
        <v>0.30837004405286339</v>
      </c>
      <c r="J2024" s="3">
        <v>3.6640889708425092E-2</v>
      </c>
      <c r="K2024" s="3">
        <v>25917.900000000009</v>
      </c>
      <c r="L2024" s="3" t="s">
        <v>11320</v>
      </c>
      <c r="M2024" s="10" t="str">
        <f ca="1">IFERROR(__xludf.DUMMYFUNCTION("REGEXREPLACE(F1250,""\D"", """")"),"#VALUE!")</f>
        <v>#VALUE!</v>
      </c>
    </row>
    <row r="2025" spans="1:13" ht="15.75" customHeight="1">
      <c r="A2025" s="1">
        <v>1249</v>
      </c>
      <c r="B2025" s="3">
        <v>1250</v>
      </c>
      <c r="C2025" s="3" t="s">
        <v>3454</v>
      </c>
      <c r="D2025" s="3">
        <v>0.19639225870239979</v>
      </c>
      <c r="E2025" s="3">
        <v>0.2590562710241251</v>
      </c>
      <c r="F2025" s="3">
        <v>0.63548387096774195</v>
      </c>
      <c r="G2025" s="3">
        <v>9.3548387096774197E-2</v>
      </c>
      <c r="H2025" s="3">
        <v>0.12580645161290319</v>
      </c>
      <c r="I2025" s="3">
        <v>0.25806451612903231</v>
      </c>
      <c r="J2025" s="3">
        <v>4.1025009824147821E-2</v>
      </c>
      <c r="K2025" s="3">
        <v>33743.999999999847</v>
      </c>
      <c r="L2025" s="3" t="s">
        <v>11321</v>
      </c>
      <c r="M2025" s="10" t="str">
        <f ca="1">IFERROR(__xludf.DUMMYFUNCTION("REGEXREPLACE(F1251,""\D"", """")"),"#VALUE!")</f>
        <v>#VALUE!</v>
      </c>
    </row>
    <row r="2026" spans="1:13" ht="15.75" customHeight="1">
      <c r="A2026" s="1">
        <v>1250</v>
      </c>
      <c r="B2026" s="3">
        <v>1251</v>
      </c>
      <c r="C2026" s="3" t="s">
        <v>3457</v>
      </c>
      <c r="D2026" s="3">
        <v>0.19964642459560811</v>
      </c>
      <c r="E2026" s="3">
        <v>0.29991166545833642</v>
      </c>
      <c r="F2026" s="3">
        <v>0.6294277929155313</v>
      </c>
      <c r="G2026" s="3">
        <v>7.6294277929155316E-2</v>
      </c>
      <c r="H2026" s="3">
        <v>0.11444141689373299</v>
      </c>
      <c r="I2026" s="3">
        <v>0.24523160762942781</v>
      </c>
      <c r="J2026" s="3">
        <v>3.6023476855443673E-2</v>
      </c>
      <c r="K2026" s="3">
        <v>40057.799999999763</v>
      </c>
      <c r="L2026" s="3" t="s">
        <v>11322</v>
      </c>
      <c r="M2026" s="10" t="str">
        <f ca="1">IFERROR(__xludf.DUMMYFUNCTION("REGEXREPLACE(F1252,""\D"", """")"),"#VALUE!")</f>
        <v>#VALUE!</v>
      </c>
    </row>
    <row r="2027" spans="1:13" ht="15.75" customHeight="1">
      <c r="A2027" s="1">
        <v>1251</v>
      </c>
      <c r="B2027" s="3">
        <v>1252</v>
      </c>
      <c r="C2027" s="3" t="s">
        <v>3459</v>
      </c>
      <c r="D2027" s="3">
        <v>0.17918728395670869</v>
      </c>
      <c r="E2027" s="3">
        <v>0.29861133625662462</v>
      </c>
      <c r="F2027" s="3">
        <v>0.64541832669322707</v>
      </c>
      <c r="G2027" s="3">
        <v>9.1633466135458169E-2</v>
      </c>
      <c r="H2027" s="3">
        <v>0.11155378486055779</v>
      </c>
      <c r="I2027" s="3">
        <v>0.22709163346613551</v>
      </c>
      <c r="J2027" s="3">
        <v>3.4352192878646208E-2</v>
      </c>
      <c r="K2027" s="3">
        <v>27237.99999999996</v>
      </c>
      <c r="L2027" s="3" t="s">
        <v>11323</v>
      </c>
      <c r="M2027" s="10" t="str">
        <f ca="1">IFERROR(__xludf.DUMMYFUNCTION("REGEXREPLACE(F1253,""\D"", """")"),"#VALUE!")</f>
        <v>#VALUE!</v>
      </c>
    </row>
    <row r="2028" spans="1:13" ht="15.75" customHeight="1">
      <c r="A2028" s="1">
        <v>1252</v>
      </c>
      <c r="B2028" s="3">
        <v>1253</v>
      </c>
      <c r="C2028" s="3" t="s">
        <v>3461</v>
      </c>
      <c r="D2028" s="3">
        <v>0.18737126437371571</v>
      </c>
      <c r="E2028" s="3">
        <v>0.25200408512095768</v>
      </c>
      <c r="F2028" s="3">
        <v>0.55369127516778527</v>
      </c>
      <c r="G2028" s="3">
        <v>8.3892617449664433E-2</v>
      </c>
      <c r="H2028" s="3">
        <v>0.1140939597315436</v>
      </c>
      <c r="I2028" s="3">
        <v>0.2416107382550336</v>
      </c>
      <c r="J2028" s="3">
        <v>3.5059642676506637E-2</v>
      </c>
      <c r="K2028" s="3">
        <v>34047.299999999872</v>
      </c>
      <c r="L2028" s="3" t="s">
        <v>11324</v>
      </c>
      <c r="M2028" s="10" t="str">
        <f ca="1">IFERROR(__xludf.DUMMYFUNCTION("REGEXREPLACE(F1254,""\D"", """")"),"#VALUE!")</f>
        <v>#VALUE!</v>
      </c>
    </row>
    <row r="2029" spans="1:13" ht="15.75" customHeight="1">
      <c r="A2029" s="1">
        <v>1253</v>
      </c>
      <c r="B2029" s="3">
        <v>1254</v>
      </c>
      <c r="C2029" s="3" t="s">
        <v>3463</v>
      </c>
      <c r="D2029" s="3">
        <v>0.1677744222237659</v>
      </c>
      <c r="E2029" s="3">
        <v>0.23363659220709959</v>
      </c>
      <c r="F2029" s="3">
        <v>0.59380097879282223</v>
      </c>
      <c r="G2029" s="3">
        <v>0.1158238172920065</v>
      </c>
      <c r="H2029" s="3">
        <v>0.10929853181076669</v>
      </c>
      <c r="I2029" s="3">
        <v>0.265905383360522</v>
      </c>
      <c r="J2029" s="3">
        <v>3.7057380989893127E-2</v>
      </c>
      <c r="K2029" s="3">
        <v>68321.699999999662</v>
      </c>
      <c r="L2029" s="3" t="s">
        <v>11325</v>
      </c>
      <c r="M2029" s="10" t="str">
        <f ca="1">IFERROR(__xludf.DUMMYFUNCTION("REGEXREPLACE(F1255,""\D"", """")"),"#VALUE!")</f>
        <v>#VALUE!</v>
      </c>
    </row>
    <row r="2030" spans="1:13" ht="15.75" customHeight="1">
      <c r="A2030" s="1">
        <v>1255</v>
      </c>
      <c r="B2030" s="3">
        <v>1256</v>
      </c>
      <c r="C2030" s="3" t="s">
        <v>3471</v>
      </c>
      <c r="D2030" s="3">
        <v>0.16327642998705871</v>
      </c>
      <c r="E2030" s="3">
        <v>0.22094842775925641</v>
      </c>
      <c r="F2030" s="3">
        <v>0.6205357142857143</v>
      </c>
      <c r="G2030" s="3">
        <v>8.4821428571428575E-2</v>
      </c>
      <c r="H2030" s="3">
        <v>0.1339285714285714</v>
      </c>
      <c r="I2030" s="3">
        <v>0.2544642857142857</v>
      </c>
      <c r="J2030" s="3">
        <v>3.3028195848304111E-2</v>
      </c>
      <c r="K2030" s="3">
        <v>24686.199999999979</v>
      </c>
      <c r="L2030" s="3" t="s">
        <v>11327</v>
      </c>
      <c r="M2030" s="10" t="str">
        <f ca="1">IFERROR(__xludf.DUMMYFUNCTION("REGEXREPLACE(F1257,""\D"", """")"),"#VALUE!")</f>
        <v>#VALUE!</v>
      </c>
    </row>
    <row r="2031" spans="1:13" ht="15.75" customHeight="1">
      <c r="A2031" s="1">
        <v>1256</v>
      </c>
      <c r="B2031" s="3">
        <v>1257</v>
      </c>
      <c r="C2031" s="3" t="s">
        <v>3474</v>
      </c>
      <c r="D2031" s="3">
        <v>0.12619804166718709</v>
      </c>
      <c r="E2031" s="3">
        <v>0.1728416694928642</v>
      </c>
      <c r="F2031" s="3">
        <v>0.57213930348258701</v>
      </c>
      <c r="G2031" s="3">
        <v>9.950248756218906E-2</v>
      </c>
      <c r="H2031" s="3">
        <v>0.1343283582089552</v>
      </c>
      <c r="I2031" s="3">
        <v>0.27860696517412942</v>
      </c>
      <c r="J2031" s="3">
        <v>2.7598311770909871E-2</v>
      </c>
      <c r="K2031" s="3">
        <v>22463.500000000011</v>
      </c>
      <c r="L2031" s="3" t="s">
        <v>11328</v>
      </c>
      <c r="M2031" s="10" t="str">
        <f ca="1">IFERROR(__xludf.DUMMYFUNCTION("REGEXREPLACE(F1258,""\D"", """")"),"#VALUE!")</f>
        <v>#VALUE!</v>
      </c>
    </row>
    <row r="2032" spans="1:13" ht="15.75" customHeight="1">
      <c r="A2032" s="1">
        <v>1257</v>
      </c>
      <c r="B2032" s="3">
        <v>1258</v>
      </c>
      <c r="C2032" s="3" t="s">
        <v>3476</v>
      </c>
      <c r="D2032" s="3">
        <v>0.20843274588135</v>
      </c>
      <c r="E2032" s="3">
        <v>0.1636008913992002</v>
      </c>
      <c r="F2032" s="3">
        <v>0.57525083612040129</v>
      </c>
      <c r="G2032" s="3">
        <v>0.117056856187291</v>
      </c>
      <c r="H2032" s="3">
        <v>0.1237458193979933</v>
      </c>
      <c r="I2032" s="3">
        <v>0.28762541806020059</v>
      </c>
      <c r="J2032" s="3">
        <v>4.8430302072570028E-2</v>
      </c>
      <c r="K2032" s="3">
        <v>33785.499999999884</v>
      </c>
      <c r="L2032" s="3" t="s">
        <v>11329</v>
      </c>
      <c r="M2032" s="10" t="str">
        <f ca="1">IFERROR(__xludf.DUMMYFUNCTION("REGEXREPLACE(F1259,""\D"", """")"),"#VALUE!")</f>
        <v>#VALUE!</v>
      </c>
    </row>
    <row r="2033" spans="1:13" ht="15.75" customHeight="1">
      <c r="A2033" s="1">
        <v>1260</v>
      </c>
      <c r="B2033" s="3">
        <v>1261</v>
      </c>
      <c r="C2033" s="3" t="s">
        <v>3486</v>
      </c>
      <c r="D2033" s="3">
        <v>0.1811336655096108</v>
      </c>
      <c r="E2033" s="3">
        <v>0.22937803604984389</v>
      </c>
      <c r="F2033" s="3">
        <v>0.58246073298429324</v>
      </c>
      <c r="G2033" s="3">
        <v>0.1034031413612565</v>
      </c>
      <c r="H2033" s="3">
        <v>0.1400523560209424</v>
      </c>
      <c r="I2033" s="3">
        <v>0.28534031413612571</v>
      </c>
      <c r="J2033" s="3">
        <v>4.3029958274645931E-2</v>
      </c>
      <c r="K2033" s="3">
        <v>85605.899999999849</v>
      </c>
      <c r="L2033" s="3" t="s">
        <v>11332</v>
      </c>
      <c r="M2033" s="10" t="str">
        <f ca="1">IFERROR(__xludf.DUMMYFUNCTION("REGEXREPLACE(F1262,""\D"", """")"),"#VALUE!")</f>
        <v>#VALUE!</v>
      </c>
    </row>
    <row r="2034" spans="1:13" ht="15.75" customHeight="1">
      <c r="A2034" s="1">
        <v>1262</v>
      </c>
      <c r="B2034" s="3">
        <v>1263</v>
      </c>
      <c r="C2034" s="3" t="s">
        <v>3492</v>
      </c>
      <c r="D2034" s="3">
        <v>0.18088037165269469</v>
      </c>
      <c r="E2034" s="3">
        <v>0.27305414961158658</v>
      </c>
      <c r="F2034" s="3">
        <v>0.57911392405063289</v>
      </c>
      <c r="G2034" s="3">
        <v>0.10759493670886081</v>
      </c>
      <c r="H2034" s="3">
        <v>8.8607594936708861E-2</v>
      </c>
      <c r="I2034" s="3">
        <v>0.24050632911392411</v>
      </c>
      <c r="J2034" s="3">
        <v>3.3811771214250733E-2</v>
      </c>
      <c r="K2034" s="3">
        <v>35613.199999999859</v>
      </c>
      <c r="L2034" s="3" t="s">
        <v>11334</v>
      </c>
      <c r="M2034" s="10" t="str">
        <f ca="1">IFERROR(__xludf.DUMMYFUNCTION("REGEXREPLACE(F1264,""\D"", """")"),"#VALUE!")</f>
        <v>#VALUE!</v>
      </c>
    </row>
    <row r="2035" spans="1:13" ht="15.75" customHeight="1">
      <c r="A2035" s="1">
        <v>1263</v>
      </c>
      <c r="B2035" s="3">
        <v>1264</v>
      </c>
      <c r="C2035" s="3" t="s">
        <v>3494</v>
      </c>
      <c r="D2035" s="3">
        <v>0.1989313632682326</v>
      </c>
      <c r="E2035" s="3">
        <v>0.1596870110288521</v>
      </c>
      <c r="F2035" s="3">
        <v>0.57939914163090134</v>
      </c>
      <c r="G2035" s="3">
        <v>0.1244635193133047</v>
      </c>
      <c r="H2035" s="3">
        <v>0.1030042918454936</v>
      </c>
      <c r="I2035" s="3">
        <v>0.27038626609442062</v>
      </c>
      <c r="J2035" s="3">
        <v>4.2869388258947219E-2</v>
      </c>
      <c r="K2035" s="3">
        <v>27031.900000000009</v>
      </c>
      <c r="L2035" s="3" t="s">
        <v>11335</v>
      </c>
      <c r="M2035" s="10" t="str">
        <f ca="1">IFERROR(__xludf.DUMMYFUNCTION("REGEXREPLACE(F1265,""\D"", """")"),"#VALUE!")</f>
        <v>#VALUE!</v>
      </c>
    </row>
    <row r="2036" spans="1:13" ht="15.75" customHeight="1">
      <c r="A2036" s="1">
        <v>1264</v>
      </c>
      <c r="B2036" s="3">
        <v>1265</v>
      </c>
      <c r="C2036" s="3" t="s">
        <v>3497</v>
      </c>
      <c r="D2036" s="3">
        <v>0.1734813794491343</v>
      </c>
      <c r="E2036" s="3">
        <v>0.21110439473233539</v>
      </c>
      <c r="F2036" s="3">
        <v>0.58620689655172409</v>
      </c>
      <c r="G2036" s="3">
        <v>0.10889292196007259</v>
      </c>
      <c r="H2036" s="3">
        <v>0.1234119782214156</v>
      </c>
      <c r="I2036" s="3">
        <v>0.25952813067150637</v>
      </c>
      <c r="J2036" s="3">
        <v>3.983223281080249E-2</v>
      </c>
      <c r="K2036" s="3">
        <v>123271.30000000109</v>
      </c>
      <c r="L2036" s="3" t="s">
        <v>11336</v>
      </c>
      <c r="M2036" s="10" t="str">
        <f ca="1">IFERROR(__xludf.DUMMYFUNCTION("REGEXREPLACE(F1266,""\D"", """")"),"#VALUE!")</f>
        <v>#VALUE!</v>
      </c>
    </row>
    <row r="2037" spans="1:13" ht="15.75" customHeight="1">
      <c r="A2037" s="1">
        <v>1265</v>
      </c>
      <c r="B2037" s="3">
        <v>1266</v>
      </c>
      <c r="C2037" s="3" t="s">
        <v>3500</v>
      </c>
      <c r="D2037" s="3">
        <v>0.14738103683501169</v>
      </c>
      <c r="E2037" s="3">
        <v>0.1368949078242275</v>
      </c>
      <c r="F2037" s="3">
        <v>0.63928571428571423</v>
      </c>
      <c r="G2037" s="3">
        <v>0.15357142857142861</v>
      </c>
      <c r="H2037" s="3">
        <v>0.15</v>
      </c>
      <c r="I2037" s="3">
        <v>0.35357142857142859</v>
      </c>
      <c r="J2037" s="3">
        <v>4.3571321199348742E-2</v>
      </c>
      <c r="K2037" s="3">
        <v>32873.999999999913</v>
      </c>
      <c r="L2037" s="3" t="s">
        <v>11337</v>
      </c>
      <c r="M2037" s="10" t="str">
        <f ca="1">IFERROR(__xludf.DUMMYFUNCTION("REGEXREPLACE(F1267,""\D"", """")"),"#VALUE!")</f>
        <v>#VALUE!</v>
      </c>
    </row>
    <row r="2038" spans="1:13" ht="15.75" customHeight="1">
      <c r="A2038" s="1">
        <v>1266</v>
      </c>
      <c r="B2038" s="3">
        <v>1267</v>
      </c>
      <c r="C2038" s="3" t="s">
        <v>3503</v>
      </c>
      <c r="D2038" s="3">
        <v>0.19321328366334531</v>
      </c>
      <c r="E2038" s="3">
        <v>0.2261492718921525</v>
      </c>
      <c r="F2038" s="3">
        <v>0.57456828885400313</v>
      </c>
      <c r="G2038" s="3">
        <v>0.1051805337519623</v>
      </c>
      <c r="H2038" s="3">
        <v>0.1271585557299843</v>
      </c>
      <c r="I2038" s="3">
        <v>0.25902668759811609</v>
      </c>
      <c r="J2038" s="3">
        <v>4.3940434337865271E-2</v>
      </c>
      <c r="K2038" s="3">
        <v>73322.899999999659</v>
      </c>
      <c r="L2038" s="3" t="s">
        <v>11338</v>
      </c>
      <c r="M2038" s="10" t="str">
        <f ca="1">IFERROR(__xludf.DUMMYFUNCTION("REGEXREPLACE(F1268,""\D"", """")"),"#VALUE!")</f>
        <v>#VALUE!</v>
      </c>
    </row>
    <row r="2039" spans="1:13" ht="15.75" customHeight="1">
      <c r="A2039" s="1">
        <v>1268</v>
      </c>
      <c r="B2039" s="3">
        <v>1269</v>
      </c>
      <c r="C2039" s="3" t="s">
        <v>3509</v>
      </c>
      <c r="D2039" s="3">
        <v>0.27207636543447983</v>
      </c>
      <c r="E2039" s="3">
        <v>0.44190547782986939</v>
      </c>
      <c r="F2039" s="3">
        <v>0.5145631067961165</v>
      </c>
      <c r="G2039" s="3">
        <v>9.7087378640776698E-2</v>
      </c>
      <c r="H2039" s="3">
        <v>6.7961165048543687E-2</v>
      </c>
      <c r="I2039" s="3">
        <v>0.2135922330097087</v>
      </c>
      <c r="J2039" s="3">
        <v>3.6687479397283049E-2</v>
      </c>
      <c r="K2039" s="3">
        <v>11616.10000000002</v>
      </c>
      <c r="L2039" s="3" t="s">
        <v>11340</v>
      </c>
      <c r="M2039" s="10" t="str">
        <f ca="1">IFERROR(__xludf.DUMMYFUNCTION("REGEXREPLACE(F1270,""\D"", """")"),"#VALUE!")</f>
        <v>#VALUE!</v>
      </c>
    </row>
    <row r="2040" spans="1:13" ht="15.75" customHeight="1">
      <c r="A2040" s="1">
        <v>1270</v>
      </c>
      <c r="B2040" s="3">
        <v>1271</v>
      </c>
      <c r="C2040" s="3" t="s">
        <v>3516</v>
      </c>
      <c r="D2040" s="3">
        <v>0.24950852257731601</v>
      </c>
      <c r="E2040" s="3">
        <v>0.52334830192746062</v>
      </c>
      <c r="F2040" s="3">
        <v>0.48888888888888887</v>
      </c>
      <c r="G2040" s="3">
        <v>0.24444444444444441</v>
      </c>
      <c r="H2040" s="3">
        <v>4.4444444444444453E-2</v>
      </c>
      <c r="I2040" s="3">
        <v>0.28888888888888892</v>
      </c>
      <c r="J2040" s="3">
        <v>4.3658134936543323E-2</v>
      </c>
      <c r="K2040" s="3">
        <v>5459.0999999999967</v>
      </c>
      <c r="L2040" s="3" t="s">
        <v>11342</v>
      </c>
      <c r="M2040" s="10" t="str">
        <f ca="1">IFERROR(__xludf.DUMMYFUNCTION("REGEXREPLACE(F1272,""\D"", """")"),"#VALUE!")</f>
        <v>#VALUE!</v>
      </c>
    </row>
    <row r="2041" spans="1:13" ht="15.75" customHeight="1">
      <c r="A2041" s="1">
        <v>1271</v>
      </c>
      <c r="B2041" s="3">
        <v>1272</v>
      </c>
      <c r="C2041" s="3" t="s">
        <v>3519</v>
      </c>
      <c r="D2041" s="3">
        <v>0.14140567676894369</v>
      </c>
      <c r="E2041" s="3">
        <v>0.16499020317618679</v>
      </c>
      <c r="F2041" s="3">
        <v>0.57391304347826089</v>
      </c>
      <c r="G2041" s="3">
        <v>0.1391304347826087</v>
      </c>
      <c r="H2041" s="3">
        <v>0.108695652173913</v>
      </c>
      <c r="I2041" s="3">
        <v>0.29130434782608688</v>
      </c>
      <c r="J2041" s="3">
        <v>3.3255176127731483E-2</v>
      </c>
      <c r="K2041" s="3">
        <v>25904.899999999991</v>
      </c>
      <c r="L2041" s="3" t="s">
        <v>11343</v>
      </c>
      <c r="M2041" s="10" t="str">
        <f ca="1">IFERROR(__xludf.DUMMYFUNCTION("REGEXREPLACE(F1273,""\D"", """")"),"#VALUE!")</f>
        <v>#VALUE!</v>
      </c>
    </row>
    <row r="2042" spans="1:13" ht="15.75" customHeight="1">
      <c r="A2042" s="1">
        <v>1272</v>
      </c>
      <c r="B2042" s="3">
        <v>1273</v>
      </c>
      <c r="C2042" s="3" t="s">
        <v>3522</v>
      </c>
      <c r="D2042" s="3">
        <v>0.1791150212485452</v>
      </c>
      <c r="E2042" s="3">
        <v>0.1478636718064445</v>
      </c>
      <c r="F2042" s="3">
        <v>0.65019011406844107</v>
      </c>
      <c r="G2042" s="3">
        <v>0.12547528517110271</v>
      </c>
      <c r="H2042" s="3">
        <v>0.14448669201520911</v>
      </c>
      <c r="I2042" s="3">
        <v>0.33079847908745252</v>
      </c>
      <c r="J2042" s="3">
        <v>4.6608354805637103E-2</v>
      </c>
      <c r="K2042" s="3">
        <v>29355.89999999998</v>
      </c>
      <c r="L2042" s="3" t="s">
        <v>11344</v>
      </c>
      <c r="M2042" s="10" t="str">
        <f ca="1">IFERROR(__xludf.DUMMYFUNCTION("REGEXREPLACE(F1274,""\D"", """")"),"#VALUE!")</f>
        <v>#VALUE!</v>
      </c>
    </row>
    <row r="2043" spans="1:13" ht="15.75" customHeight="1">
      <c r="A2043" s="1">
        <v>1275</v>
      </c>
      <c r="B2043" s="3">
        <v>1276</v>
      </c>
      <c r="C2043" s="3" t="s">
        <v>3531</v>
      </c>
      <c r="D2043" s="3">
        <v>0.1582797885669997</v>
      </c>
      <c r="E2043" s="3">
        <v>0.2256557370807161</v>
      </c>
      <c r="F2043" s="3">
        <v>0.62403100775193798</v>
      </c>
      <c r="G2043" s="3">
        <v>7.3643410852713184E-2</v>
      </c>
      <c r="H2043" s="3">
        <v>0.10852713178294569</v>
      </c>
      <c r="I2043" s="3">
        <v>0.26356589147286819</v>
      </c>
      <c r="J2043" s="3">
        <v>2.6747378117865601E-2</v>
      </c>
      <c r="K2043" s="3">
        <v>28999.699999999972</v>
      </c>
      <c r="L2043" s="3" t="s">
        <v>11347</v>
      </c>
      <c r="M2043" s="10" t="str">
        <f ca="1">IFERROR(__xludf.DUMMYFUNCTION("REGEXREPLACE(F1277,""\D"", """")"),"#VALUE!")</f>
        <v>#VALUE!</v>
      </c>
    </row>
    <row r="2044" spans="1:13" ht="15.75" customHeight="1">
      <c r="A2044" s="1">
        <v>1276</v>
      </c>
      <c r="B2044" s="3">
        <v>1277</v>
      </c>
      <c r="C2044" s="3" t="s">
        <v>3534</v>
      </c>
      <c r="D2044" s="3">
        <v>0.1366510198933685</v>
      </c>
      <c r="E2044" s="3">
        <v>0.2340642569209834</v>
      </c>
      <c r="F2044" s="3">
        <v>0.61003861003861004</v>
      </c>
      <c r="G2044" s="3">
        <v>0.1196911196911197</v>
      </c>
      <c r="H2044" s="3">
        <v>9.6525096525096526E-2</v>
      </c>
      <c r="I2044" s="3">
        <v>0.25096525096525102</v>
      </c>
      <c r="J2044" s="3">
        <v>2.8016764399565078E-2</v>
      </c>
      <c r="K2044" s="3">
        <v>29182.999999999942</v>
      </c>
      <c r="L2044" s="3" t="s">
        <v>11348</v>
      </c>
      <c r="M2044" s="10" t="str">
        <f ca="1">IFERROR(__xludf.DUMMYFUNCTION("REGEXREPLACE(F1278,""\D"", """")"),"#VALUE!")</f>
        <v>#VALUE!</v>
      </c>
    </row>
    <row r="2045" spans="1:13" ht="15.75" customHeight="1">
      <c r="A2045" s="1">
        <v>1277</v>
      </c>
      <c r="B2045" s="3">
        <v>1278</v>
      </c>
      <c r="C2045" s="3" t="s">
        <v>3537</v>
      </c>
      <c r="D2045" s="3">
        <v>0.2370452889195023</v>
      </c>
      <c r="E2045" s="3">
        <v>0.1877521025001872</v>
      </c>
      <c r="F2045" s="3">
        <v>0.57731958762886593</v>
      </c>
      <c r="G2045" s="3">
        <v>0.15463917525773199</v>
      </c>
      <c r="H2045" s="3">
        <v>6.1855670103092793E-2</v>
      </c>
      <c r="I2045" s="3">
        <v>0.25773195876288663</v>
      </c>
      <c r="J2045" s="3">
        <v>4.4299728120749469E-2</v>
      </c>
      <c r="K2045" s="3">
        <v>22948.000000000029</v>
      </c>
      <c r="L2045" s="3" t="s">
        <v>11349</v>
      </c>
      <c r="M2045" s="10" t="str">
        <f ca="1">IFERROR(__xludf.DUMMYFUNCTION("REGEXREPLACE(F1279,""\D"", """")"),"#VALUE!")</f>
        <v>#VALUE!</v>
      </c>
    </row>
    <row r="2046" spans="1:13" ht="15.75" customHeight="1">
      <c r="A2046" s="1">
        <v>1279</v>
      </c>
      <c r="B2046" s="3">
        <v>1280</v>
      </c>
      <c r="C2046" s="3" t="s">
        <v>3542</v>
      </c>
      <c r="D2046" s="3">
        <v>0.1641012446768062</v>
      </c>
      <c r="E2046" s="3">
        <v>0.13380960442189821</v>
      </c>
      <c r="F2046" s="3">
        <v>0.6166666666666667</v>
      </c>
      <c r="G2046" s="3">
        <v>0.1125</v>
      </c>
      <c r="H2046" s="3">
        <v>0.1791666666666667</v>
      </c>
      <c r="I2046" s="3">
        <v>0.36249999999999999</v>
      </c>
      <c r="J2046" s="3">
        <v>4.4858844359691029E-2</v>
      </c>
      <c r="K2046" s="3">
        <v>28226.199999999972</v>
      </c>
      <c r="L2046" s="3" t="s">
        <v>11351</v>
      </c>
      <c r="M2046" s="10" t="str">
        <f ca="1">IFERROR(__xludf.DUMMYFUNCTION("REGEXREPLACE(F1281,""\D"", """")"),"#VALUE!")</f>
        <v>#VALUE!</v>
      </c>
    </row>
    <row r="2047" spans="1:13" ht="15.75" customHeight="1">
      <c r="A2047" s="1">
        <v>1281</v>
      </c>
      <c r="B2047" s="3">
        <v>1282</v>
      </c>
      <c r="C2047" s="3" t="s">
        <v>3549</v>
      </c>
      <c r="D2047" s="3">
        <v>0.15645561299903629</v>
      </c>
      <c r="E2047" s="3">
        <v>0.18860857103964171</v>
      </c>
      <c r="F2047" s="3">
        <v>0.60839160839160844</v>
      </c>
      <c r="G2047" s="3">
        <v>0.1118881118881119</v>
      </c>
      <c r="H2047" s="3">
        <v>0.1305361305361305</v>
      </c>
      <c r="I2047" s="3">
        <v>0.28671328671328672</v>
      </c>
      <c r="J2047" s="3">
        <v>3.6914603192873749E-2</v>
      </c>
      <c r="K2047" s="3">
        <v>48169.999999999593</v>
      </c>
      <c r="L2047" s="3" t="s">
        <v>11353</v>
      </c>
      <c r="M2047" s="10" t="str">
        <f ca="1">IFERROR(__xludf.DUMMYFUNCTION("REGEXREPLACE(F1283,""\D"", """")"),"#VALUE!")</f>
        <v>#VALUE!</v>
      </c>
    </row>
    <row r="2048" spans="1:13" ht="15.75" customHeight="1">
      <c r="A2048" s="1">
        <v>1282</v>
      </c>
      <c r="B2048" s="3">
        <v>1283</v>
      </c>
      <c r="C2048" s="3" t="s">
        <v>3551</v>
      </c>
      <c r="D2048" s="3">
        <v>0.1582202672814593</v>
      </c>
      <c r="E2048" s="3">
        <v>0.23074767631901211</v>
      </c>
      <c r="F2048" s="3">
        <v>0.54545454545454541</v>
      </c>
      <c r="G2048" s="3">
        <v>0.10658307210031349</v>
      </c>
      <c r="H2048" s="3">
        <v>0.115987460815047</v>
      </c>
      <c r="I2048" s="3">
        <v>0.25391849529780558</v>
      </c>
      <c r="J2048" s="3">
        <v>3.3907333571978497E-2</v>
      </c>
      <c r="K2048" s="3">
        <v>36895.399999999863</v>
      </c>
      <c r="L2048" s="3" t="s">
        <v>11354</v>
      </c>
      <c r="M2048" s="10" t="str">
        <f ca="1">IFERROR(__xludf.DUMMYFUNCTION("REGEXREPLACE(F1284,""\D"", """")"),"#VALUE!")</f>
        <v>#VALUE!</v>
      </c>
    </row>
    <row r="2049" spans="1:13" ht="15.75" customHeight="1">
      <c r="A2049" s="1">
        <v>1283</v>
      </c>
      <c r="B2049" s="3">
        <v>1284</v>
      </c>
      <c r="C2049" s="3" t="s">
        <v>3553</v>
      </c>
      <c r="D2049" s="3">
        <v>0.15310364259643869</v>
      </c>
      <c r="E2049" s="3">
        <v>0.27929817501255322</v>
      </c>
      <c r="F2049" s="3">
        <v>0.60629921259842523</v>
      </c>
      <c r="G2049" s="3">
        <v>0.10236220472440941</v>
      </c>
      <c r="H2049" s="3">
        <v>0.1102362204724409</v>
      </c>
      <c r="I2049" s="3">
        <v>0.2283464566929134</v>
      </c>
      <c r="J2049" s="3">
        <v>2.92944166982371E-2</v>
      </c>
      <c r="K2049" s="3">
        <v>13791.100000000029</v>
      </c>
      <c r="L2049" s="3" t="s">
        <v>11355</v>
      </c>
      <c r="M2049" s="10" t="str">
        <f ca="1">IFERROR(__xludf.DUMMYFUNCTION("REGEXREPLACE(F1285,""\D"", """")"),"#VALUE!")</f>
        <v>#VALUE!</v>
      </c>
    </row>
    <row r="2050" spans="1:13" ht="15.75" customHeight="1">
      <c r="A2050" s="1">
        <v>1284</v>
      </c>
      <c r="B2050" s="3">
        <v>1285</v>
      </c>
      <c r="C2050" s="3" t="s">
        <v>3555</v>
      </c>
      <c r="D2050" s="3">
        <v>0.18481701365462519</v>
      </c>
      <c r="E2050" s="3">
        <v>0.17691366933188121</v>
      </c>
      <c r="F2050" s="3">
        <v>0.54545454545454541</v>
      </c>
      <c r="G2050" s="3">
        <v>9.696969696969697E-2</v>
      </c>
      <c r="H2050" s="3">
        <v>0.1818181818181818</v>
      </c>
      <c r="I2050" s="3">
        <v>0.29696969696969699</v>
      </c>
      <c r="J2050" s="3">
        <v>4.6274660565328418E-2</v>
      </c>
      <c r="K2050" s="3">
        <v>18902.700000000012</v>
      </c>
      <c r="L2050" s="3" t="s">
        <v>11356</v>
      </c>
      <c r="M2050" s="10" t="str">
        <f ca="1">IFERROR(__xludf.DUMMYFUNCTION("REGEXREPLACE(F1286,""\D"", """")"),"#VALUE!")</f>
        <v>#VALUE!</v>
      </c>
    </row>
    <row r="2051" spans="1:13" ht="15.75" customHeight="1">
      <c r="A2051" s="1">
        <v>1285</v>
      </c>
      <c r="B2051" s="3">
        <v>1286</v>
      </c>
      <c r="C2051" s="3" t="s">
        <v>3558</v>
      </c>
      <c r="D2051" s="3">
        <v>0.15077285711846319</v>
      </c>
      <c r="E2051" s="3">
        <v>0.17982028212475679</v>
      </c>
      <c r="F2051" s="3">
        <v>0.49748743718592958</v>
      </c>
      <c r="G2051" s="3">
        <v>0.15326633165829151</v>
      </c>
      <c r="H2051" s="3">
        <v>0.12060301507537689</v>
      </c>
      <c r="I2051" s="3">
        <v>0.30904522613065333</v>
      </c>
      <c r="J2051" s="3">
        <v>4.0082978342245092E-2</v>
      </c>
      <c r="K2051" s="3">
        <v>47453.099999999649</v>
      </c>
      <c r="L2051" s="3" t="s">
        <v>11357</v>
      </c>
      <c r="M2051" s="10" t="str">
        <f ca="1">IFERROR(__xludf.DUMMYFUNCTION("REGEXREPLACE(F1287,""\D"", """")"),"#VALUE!")</f>
        <v>#VALUE!</v>
      </c>
    </row>
    <row r="2052" spans="1:13" ht="15.75" customHeight="1">
      <c r="A2052" s="1">
        <v>1287</v>
      </c>
      <c r="B2052" s="3">
        <v>1288</v>
      </c>
      <c r="C2052" s="3" t="s">
        <v>3563</v>
      </c>
      <c r="D2052" s="3">
        <v>0.12660079549569661</v>
      </c>
      <c r="E2052" s="3">
        <v>0.55932963138613923</v>
      </c>
      <c r="F2052" s="3">
        <v>0.51052631578947372</v>
      </c>
      <c r="G2052" s="3">
        <v>6.3157894736842107E-2</v>
      </c>
      <c r="H2052" s="3">
        <v>3.6842105263157891E-2</v>
      </c>
      <c r="I2052" s="3">
        <v>0.18421052631578949</v>
      </c>
      <c r="J2052" s="3">
        <v>1.0374082708464891E-2</v>
      </c>
      <c r="K2052" s="3">
        <v>21395.100000000009</v>
      </c>
      <c r="L2052" s="3" t="s">
        <v>11359</v>
      </c>
      <c r="M2052" s="10" t="str">
        <f ca="1">IFERROR(__xludf.DUMMYFUNCTION("REGEXREPLACE(F1289,""\D"", """")"),"#VALUE!")</f>
        <v>#VALUE!</v>
      </c>
    </row>
    <row r="2053" spans="1:13" ht="15.75" customHeight="1">
      <c r="A2053" s="1">
        <v>1289</v>
      </c>
      <c r="B2053" s="3">
        <v>1290</v>
      </c>
      <c r="C2053" s="3" t="s">
        <v>3569</v>
      </c>
      <c r="D2053" s="3">
        <v>0.12875054172362529</v>
      </c>
      <c r="E2053" s="3">
        <v>0.33057029157515139</v>
      </c>
      <c r="F2053" s="3">
        <v>0.6</v>
      </c>
      <c r="G2053" s="3">
        <v>8.0645161290322578E-2</v>
      </c>
      <c r="H2053" s="3">
        <v>0.12580645161290319</v>
      </c>
      <c r="I2053" s="3">
        <v>0.2354838709677419</v>
      </c>
      <c r="J2053" s="3">
        <v>2.49579867977151E-2</v>
      </c>
      <c r="K2053" s="3">
        <v>34438.79999999985</v>
      </c>
      <c r="L2053" s="3" t="s">
        <v>11361</v>
      </c>
      <c r="M2053" s="10" t="str">
        <f ca="1">IFERROR(__xludf.DUMMYFUNCTION("REGEXREPLACE(F1291,""\D"", """")"),"#VALUE!")</f>
        <v>#VALUE!</v>
      </c>
    </row>
    <row r="2054" spans="1:13" ht="15.75" customHeight="1">
      <c r="A2054" s="1">
        <v>1291</v>
      </c>
      <c r="B2054" s="3">
        <v>1292</v>
      </c>
      <c r="C2054" s="3" t="s">
        <v>3575</v>
      </c>
      <c r="D2054" s="3">
        <v>0.14895146456599981</v>
      </c>
      <c r="E2054" s="3">
        <v>0.26078223761761271</v>
      </c>
      <c r="F2054" s="3">
        <v>0.65235173824130877</v>
      </c>
      <c r="G2054" s="3">
        <v>8.3844580777096112E-2</v>
      </c>
      <c r="H2054" s="3">
        <v>0.1063394683026585</v>
      </c>
      <c r="I2054" s="3">
        <v>0.24335378323108381</v>
      </c>
      <c r="J2054" s="3">
        <v>2.7350451692746861E-2</v>
      </c>
      <c r="K2054" s="3">
        <v>52145.799999999479</v>
      </c>
      <c r="L2054" s="3" t="s">
        <v>11363</v>
      </c>
      <c r="M2054" s="10" t="str">
        <f ca="1">IFERROR(__xludf.DUMMYFUNCTION("REGEXREPLACE(F1293,""\D"", """")"),"#VALUE!")</f>
        <v>#VALUE!</v>
      </c>
    </row>
    <row r="2055" spans="1:13" ht="15.75" customHeight="1">
      <c r="A2055" s="1">
        <v>1292</v>
      </c>
      <c r="B2055" s="3">
        <v>1293</v>
      </c>
      <c r="C2055" s="3" t="s">
        <v>3578</v>
      </c>
      <c r="D2055" s="3">
        <v>0.37553054444742562</v>
      </c>
      <c r="E2055" s="3">
        <v>0.32120660732410211</v>
      </c>
      <c r="F2055" s="3">
        <v>0.53191489361702127</v>
      </c>
      <c r="G2055" s="3">
        <v>0.14893617021276601</v>
      </c>
      <c r="H2055" s="3">
        <v>4.2553191489361701E-2</v>
      </c>
      <c r="I2055" s="3">
        <v>0.23404255319148939</v>
      </c>
      <c r="J2055" s="3">
        <v>4.3967626728115591E-2</v>
      </c>
      <c r="K2055" s="3">
        <v>5486.7999999999984</v>
      </c>
      <c r="L2055" s="3" t="s">
        <v>11364</v>
      </c>
      <c r="M2055" s="10" t="str">
        <f ca="1">IFERROR(__xludf.DUMMYFUNCTION("REGEXREPLACE(F1294,""\D"", """")"),"#VALUE!")</f>
        <v>#VALUE!</v>
      </c>
    </row>
    <row r="2056" spans="1:13" ht="15.75" customHeight="1">
      <c r="A2056" s="1">
        <v>1295</v>
      </c>
      <c r="B2056" s="3">
        <v>1296</v>
      </c>
      <c r="C2056" s="3" t="s">
        <v>3586</v>
      </c>
      <c r="D2056" s="3">
        <v>0.179555048557863</v>
      </c>
      <c r="E2056" s="3">
        <v>0.35833180887982752</v>
      </c>
      <c r="F2056" s="3">
        <v>0.53333333333333333</v>
      </c>
      <c r="G2056" s="3">
        <v>8.8888888888888892E-2</v>
      </c>
      <c r="H2056" s="3">
        <v>6.6666666666666666E-2</v>
      </c>
      <c r="I2056" s="3">
        <v>0.2</v>
      </c>
      <c r="J2056" s="3">
        <v>2.3834002272751821E-2</v>
      </c>
      <c r="K2056" s="3">
        <v>15008.500000000029</v>
      </c>
      <c r="L2056" s="3" t="s">
        <v>11367</v>
      </c>
      <c r="M2056" s="10" t="str">
        <f ca="1">IFERROR(__xludf.DUMMYFUNCTION("REGEXREPLACE(F1297,""\D"", """")"),"#VALUE!")</f>
        <v>#VALUE!</v>
      </c>
    </row>
    <row r="2057" spans="1:13" ht="15.75" customHeight="1">
      <c r="A2057" s="1">
        <v>1296</v>
      </c>
      <c r="B2057" s="3">
        <v>1297</v>
      </c>
      <c r="C2057" s="3" t="s">
        <v>3588</v>
      </c>
      <c r="D2057" s="3">
        <v>0.20506983971159859</v>
      </c>
      <c r="E2057" s="3">
        <v>0.17184391378571151</v>
      </c>
      <c r="F2057" s="3">
        <v>0.62463343108504399</v>
      </c>
      <c r="G2057" s="3">
        <v>0.11143695014662761</v>
      </c>
      <c r="H2057" s="3">
        <v>0.13196480938416419</v>
      </c>
      <c r="I2057" s="3">
        <v>0.2756598240469208</v>
      </c>
      <c r="J2057" s="3">
        <v>4.8247074988522543E-2</v>
      </c>
      <c r="K2057" s="3">
        <v>38821.399999999798</v>
      </c>
      <c r="L2057" s="3" t="s">
        <v>11368</v>
      </c>
      <c r="M2057" s="10" t="str">
        <f ca="1">IFERROR(__xludf.DUMMYFUNCTION("REGEXREPLACE(F1298,""\D"", """")"),"#VALUE!")</f>
        <v>#VALUE!</v>
      </c>
    </row>
    <row r="2058" spans="1:13" ht="15.75" customHeight="1">
      <c r="A2058" s="1">
        <v>1297</v>
      </c>
      <c r="B2058" s="3">
        <v>1298</v>
      </c>
      <c r="C2058" s="3" t="s">
        <v>3591</v>
      </c>
      <c r="D2058" s="3">
        <v>0.19662063861352369</v>
      </c>
      <c r="E2058" s="3">
        <v>0.212517680142776</v>
      </c>
      <c r="F2058" s="3">
        <v>0.62641509433962261</v>
      </c>
      <c r="G2058" s="3">
        <v>0.10188679245283019</v>
      </c>
      <c r="H2058" s="3">
        <v>0.1056603773584906</v>
      </c>
      <c r="I2058" s="3">
        <v>0.26415094339622641</v>
      </c>
      <c r="J2058" s="3">
        <v>3.8831661349691772E-2</v>
      </c>
      <c r="K2058" s="3">
        <v>30297.29999999997</v>
      </c>
      <c r="L2058" s="3" t="s">
        <v>11369</v>
      </c>
      <c r="M2058" s="10" t="str">
        <f ca="1">IFERROR(__xludf.DUMMYFUNCTION("REGEXREPLACE(F1299,""\D"", """")"),"#VALUE!")</f>
        <v>#VALUE!</v>
      </c>
    </row>
    <row r="2059" spans="1:13" ht="15.75" customHeight="1">
      <c r="A2059" s="1">
        <v>1301</v>
      </c>
      <c r="B2059" s="3">
        <v>1302</v>
      </c>
      <c r="C2059" s="3" t="s">
        <v>3606</v>
      </c>
      <c r="D2059" s="3">
        <v>0.137756038870576</v>
      </c>
      <c r="E2059" s="3">
        <v>0.60083089776433052</v>
      </c>
      <c r="F2059" s="3">
        <v>0.50467289719626163</v>
      </c>
      <c r="G2059" s="3">
        <v>6.0747663551401869E-2</v>
      </c>
      <c r="H2059" s="3">
        <v>5.3738317757009338E-2</v>
      </c>
      <c r="I2059" s="3">
        <v>0.14953271028037379</v>
      </c>
      <c r="J2059" s="3">
        <v>1.47720123814916E-2</v>
      </c>
      <c r="K2059" s="3">
        <v>46049.39999999963</v>
      </c>
      <c r="L2059" s="3" t="s">
        <v>11373</v>
      </c>
      <c r="M2059" s="10" t="str">
        <f ca="1">IFERROR(__xludf.DUMMYFUNCTION("REGEXREPLACE(F1303,""\D"", """")"),"#VALUE!")</f>
        <v>#VALUE!</v>
      </c>
    </row>
    <row r="2060" spans="1:13" ht="15.75" customHeight="1">
      <c r="A2060" s="1">
        <v>1302</v>
      </c>
      <c r="B2060" s="3">
        <v>1303</v>
      </c>
      <c r="C2060" s="3" t="s">
        <v>3608</v>
      </c>
      <c r="D2060" s="3">
        <v>0.16895335308191911</v>
      </c>
      <c r="E2060" s="3">
        <v>0.22286723119371701</v>
      </c>
      <c r="F2060" s="3">
        <v>0.60382513661202186</v>
      </c>
      <c r="G2060" s="3">
        <v>0.1010928961748634</v>
      </c>
      <c r="H2060" s="3">
        <v>9.8360655737704916E-2</v>
      </c>
      <c r="I2060" s="3">
        <v>0.25136612021857918</v>
      </c>
      <c r="J2060" s="3">
        <v>3.2458555464826233E-2</v>
      </c>
      <c r="K2060" s="3">
        <v>41019.999999999753</v>
      </c>
      <c r="L2060" s="3" t="s">
        <v>11374</v>
      </c>
      <c r="M2060" s="10" t="str">
        <f ca="1">IFERROR(__xludf.DUMMYFUNCTION("REGEXREPLACE(F1304,""\D"", """")"),"#VALUE!")</f>
        <v>#VALUE!</v>
      </c>
    </row>
    <row r="2061" spans="1:13" ht="15.75" customHeight="1">
      <c r="A2061" s="1">
        <v>1303</v>
      </c>
      <c r="B2061" s="3">
        <v>1304</v>
      </c>
      <c r="C2061" s="3" t="s">
        <v>3611</v>
      </c>
      <c r="D2061" s="3">
        <v>0.26939813511582561</v>
      </c>
      <c r="E2061" s="3">
        <v>0.1995285777846095</v>
      </c>
      <c r="F2061" s="3">
        <v>0.57234726688102899</v>
      </c>
      <c r="G2061" s="3">
        <v>0.1157556270096463</v>
      </c>
      <c r="H2061" s="3">
        <v>0.1028938906752412</v>
      </c>
      <c r="I2061" s="3">
        <v>0.27974276527331188</v>
      </c>
      <c r="J2061" s="3">
        <v>5.6562574443264402E-2</v>
      </c>
      <c r="K2061" s="3">
        <v>36393.899999999841</v>
      </c>
      <c r="L2061" s="3" t="s">
        <v>11375</v>
      </c>
      <c r="M2061" s="10" t="str">
        <f ca="1">IFERROR(__xludf.DUMMYFUNCTION("REGEXREPLACE(F1305,""\D"", """")"),"#VALUE!")</f>
        <v>#VALUE!</v>
      </c>
    </row>
    <row r="2062" spans="1:13" ht="15.75" customHeight="1">
      <c r="A2062" s="1">
        <v>1304</v>
      </c>
      <c r="B2062" s="3">
        <v>1305</v>
      </c>
      <c r="C2062" s="3" t="s">
        <v>3614</v>
      </c>
      <c r="D2062" s="3">
        <v>0.1605605203174241</v>
      </c>
      <c r="E2062" s="3">
        <v>0.72431233097139147</v>
      </c>
      <c r="F2062" s="3">
        <v>0.47619047619047622</v>
      </c>
      <c r="G2062" s="3">
        <v>6.6666666666666666E-2</v>
      </c>
      <c r="H2062" s="3">
        <v>2.3809523809523812E-2</v>
      </c>
      <c r="I2062" s="3">
        <v>0.1380952380952381</v>
      </c>
      <c r="J2062" s="3">
        <v>1.1538532649134721E-2</v>
      </c>
      <c r="K2062" s="3">
        <v>22934.500000000018</v>
      </c>
      <c r="L2062" s="3" t="s">
        <v>11376</v>
      </c>
      <c r="M2062" s="10" t="str">
        <f ca="1">IFERROR(__xludf.DUMMYFUNCTION("REGEXREPLACE(F1306,""\D"", """")"),"#VALUE!")</f>
        <v>#VALUE!</v>
      </c>
    </row>
    <row r="2063" spans="1:13" ht="15.75" customHeight="1">
      <c r="A2063" s="1">
        <v>1305</v>
      </c>
      <c r="B2063" s="3">
        <v>1306</v>
      </c>
      <c r="C2063" s="3" t="s">
        <v>3616</v>
      </c>
      <c r="D2063" s="3">
        <v>0.18616662343790069</v>
      </c>
      <c r="E2063" s="3">
        <v>0.48479322263430441</v>
      </c>
      <c r="F2063" s="3">
        <v>0.51374207188160681</v>
      </c>
      <c r="G2063" s="3">
        <v>7.8224101479915431E-2</v>
      </c>
      <c r="H2063" s="3">
        <v>5.7082452431289642E-2</v>
      </c>
      <c r="I2063" s="3">
        <v>0.1775898520084567</v>
      </c>
      <c r="J2063" s="3">
        <v>2.385695905064484E-2</v>
      </c>
      <c r="K2063" s="3">
        <v>53384.599999999497</v>
      </c>
      <c r="L2063" s="3" t="s">
        <v>11377</v>
      </c>
      <c r="M2063" s="10" t="str">
        <f ca="1">IFERROR(__xludf.DUMMYFUNCTION("REGEXREPLACE(F1307,""\D"", """")"),"#VALUE!")</f>
        <v>#VALUE!</v>
      </c>
    </row>
    <row r="2064" spans="1:13" ht="15.75" customHeight="1">
      <c r="A2064" s="1">
        <v>1308</v>
      </c>
      <c r="B2064" s="3">
        <v>1309</v>
      </c>
      <c r="C2064" s="3" t="s">
        <v>3624</v>
      </c>
      <c r="D2064" s="3">
        <v>0.1558227830691242</v>
      </c>
      <c r="E2064" s="3">
        <v>0.16033269212459661</v>
      </c>
      <c r="F2064" s="3">
        <v>0.62616822429906538</v>
      </c>
      <c r="G2064" s="3">
        <v>0.20560747663551401</v>
      </c>
      <c r="H2064" s="3">
        <v>9.3457943925233641E-2</v>
      </c>
      <c r="I2064" s="3">
        <v>0.3364485981308411</v>
      </c>
      <c r="J2064" s="3">
        <v>3.9440939645635553E-2</v>
      </c>
      <c r="K2064" s="3">
        <v>12622.30000000003</v>
      </c>
      <c r="L2064" s="3" t="s">
        <v>11380</v>
      </c>
      <c r="M2064" s="10" t="str">
        <f ca="1">IFERROR(__xludf.DUMMYFUNCTION("REGEXREPLACE(F1310,""\D"", """")"),"#VALUE!")</f>
        <v>#VALUE!</v>
      </c>
    </row>
    <row r="2065" spans="1:13" ht="15.75" customHeight="1">
      <c r="A2065" s="1">
        <v>1309</v>
      </c>
      <c r="B2065" s="3">
        <v>1310</v>
      </c>
      <c r="C2065" s="3" t="s">
        <v>3626</v>
      </c>
      <c r="D2065" s="3">
        <v>0.14576067951926869</v>
      </c>
      <c r="E2065" s="3">
        <v>8.9461667181066101E-2</v>
      </c>
      <c r="F2065" s="3">
        <v>0.625</v>
      </c>
      <c r="G2065" s="3">
        <v>0.16666666666666671</v>
      </c>
      <c r="H2065" s="3">
        <v>0.14583333333333329</v>
      </c>
      <c r="I2065" s="3">
        <v>0.375</v>
      </c>
      <c r="J2065" s="3">
        <v>4.2009827179664103E-2</v>
      </c>
      <c r="K2065" s="3">
        <v>10658.700000000021</v>
      </c>
      <c r="L2065" s="3" t="s">
        <v>11381</v>
      </c>
      <c r="M2065" s="10" t="str">
        <f ca="1">IFERROR(__xludf.DUMMYFUNCTION("REGEXREPLACE(F1311,""\D"", """")"),"#VALUE!")</f>
        <v>#VALUE!</v>
      </c>
    </row>
    <row r="2066" spans="1:13" ht="15.75" customHeight="1">
      <c r="A2066" s="1">
        <v>1310</v>
      </c>
      <c r="B2066" s="3">
        <v>1311</v>
      </c>
      <c r="C2066" s="3" t="s">
        <v>3628</v>
      </c>
      <c r="D2066" s="3">
        <v>0.1826446160482619</v>
      </c>
      <c r="E2066" s="3">
        <v>0.27764682894467818</v>
      </c>
      <c r="F2066" s="3">
        <v>0.60544217687074831</v>
      </c>
      <c r="G2066" s="3">
        <v>8.1632653061224483E-2</v>
      </c>
      <c r="H2066" s="3">
        <v>0.1020408163265306</v>
      </c>
      <c r="I2066" s="3">
        <v>0.2312925170068027</v>
      </c>
      <c r="J2066" s="3">
        <v>2.990618838105118E-2</v>
      </c>
      <c r="K2066" s="3">
        <v>15991.40000000002</v>
      </c>
      <c r="L2066" s="3" t="s">
        <v>11382</v>
      </c>
      <c r="M2066" s="10" t="str">
        <f ca="1">IFERROR(__xludf.DUMMYFUNCTION("REGEXREPLACE(F1312,""\D"", """")"),"#VALUE!")</f>
        <v>#VALUE!</v>
      </c>
    </row>
    <row r="2067" spans="1:13" ht="15.75" customHeight="1">
      <c r="A2067" s="1">
        <v>1312</v>
      </c>
      <c r="B2067" s="3">
        <v>1313</v>
      </c>
      <c r="C2067" s="3" t="s">
        <v>3634</v>
      </c>
      <c r="D2067" s="3">
        <v>7.9269554474859311E-2</v>
      </c>
      <c r="E2067" s="3">
        <v>0.49708938510230621</v>
      </c>
      <c r="F2067" s="3">
        <v>0.46107784431137733</v>
      </c>
      <c r="G2067" s="3">
        <v>0.1197604790419162</v>
      </c>
      <c r="H2067" s="3">
        <v>7.1856287425149698E-2</v>
      </c>
      <c r="I2067" s="3">
        <v>0.20359281437125751</v>
      </c>
      <c r="J2067" s="3">
        <v>1.3518067605507861E-2</v>
      </c>
      <c r="K2067" s="3">
        <v>19082.500000000018</v>
      </c>
      <c r="L2067" s="3" t="s">
        <v>11384</v>
      </c>
      <c r="M2067" s="10" t="str">
        <f ca="1">IFERROR(__xludf.DUMMYFUNCTION("REGEXREPLACE(F1314,""\D"", """")"),"#VALUE!")</f>
        <v>#VALUE!</v>
      </c>
    </row>
    <row r="2068" spans="1:13" ht="15.75" customHeight="1">
      <c r="A2068" s="1">
        <v>1314</v>
      </c>
      <c r="B2068" s="3">
        <v>1315</v>
      </c>
      <c r="C2068" s="3" t="s">
        <v>3639</v>
      </c>
      <c r="D2068" s="3">
        <v>0.19106933848552249</v>
      </c>
      <c r="E2068" s="3">
        <v>0.26303584255558382</v>
      </c>
      <c r="F2068" s="3">
        <v>0.56603773584905659</v>
      </c>
      <c r="G2068" s="3">
        <v>9.4339622641509441E-2</v>
      </c>
      <c r="H2068" s="3">
        <v>0.1132075471698113</v>
      </c>
      <c r="I2068" s="3">
        <v>0.23584905660377359</v>
      </c>
      <c r="J2068" s="3">
        <v>3.4597916617791658E-2</v>
      </c>
      <c r="K2068" s="3">
        <v>11857.300000000019</v>
      </c>
      <c r="L2068" s="3" t="s">
        <v>11386</v>
      </c>
      <c r="M2068" s="10" t="str">
        <f ca="1">IFERROR(__xludf.DUMMYFUNCTION("REGEXREPLACE(F1316,""\D"", """")"),"#VALUE!")</f>
        <v>#VALUE!</v>
      </c>
    </row>
    <row r="2069" spans="1:13" ht="15.75" customHeight="1">
      <c r="A2069" s="1">
        <v>1316</v>
      </c>
      <c r="B2069" s="3">
        <v>1317</v>
      </c>
      <c r="C2069" s="3" t="s">
        <v>3643</v>
      </c>
      <c r="D2069" s="3">
        <v>0.1415135337339824</v>
      </c>
      <c r="E2069" s="3">
        <v>0.1216057520053283</v>
      </c>
      <c r="F2069" s="3">
        <v>0.625</v>
      </c>
      <c r="G2069" s="3">
        <v>0.125</v>
      </c>
      <c r="H2069" s="3">
        <v>0.1785714285714286</v>
      </c>
      <c r="I2069" s="3">
        <v>0.32142857142857151</v>
      </c>
      <c r="J2069" s="3">
        <v>3.9256971853619017E-2</v>
      </c>
      <c r="K2069" s="3">
        <v>12607.20000000003</v>
      </c>
      <c r="L2069" s="3" t="s">
        <v>11388</v>
      </c>
      <c r="M2069" s="10" t="str">
        <f ca="1">IFERROR(__xludf.DUMMYFUNCTION("REGEXREPLACE(F1318,""\D"", """")"),"#VALUE!")</f>
        <v>#VALUE!</v>
      </c>
    </row>
    <row r="2070" spans="1:13" ht="15.75" customHeight="1">
      <c r="A2070" s="1">
        <v>1317</v>
      </c>
      <c r="B2070" s="3">
        <v>1318</v>
      </c>
      <c r="C2070" s="3" t="s">
        <v>3645</v>
      </c>
      <c r="D2070" s="3">
        <v>0.16620290803939231</v>
      </c>
      <c r="E2070" s="3">
        <v>0.2214095834657813</v>
      </c>
      <c r="F2070" s="3">
        <v>0.63076923076923075</v>
      </c>
      <c r="G2070" s="3">
        <v>0.1384615384615385</v>
      </c>
      <c r="H2070" s="3">
        <v>0.1384615384615385</v>
      </c>
      <c r="I2070" s="3">
        <v>0.30769230769230771</v>
      </c>
      <c r="J2070" s="3">
        <v>4.2980599647266353E-2</v>
      </c>
      <c r="K2070" s="3">
        <v>15102.600000000029</v>
      </c>
      <c r="L2070" s="3" t="s">
        <v>11389</v>
      </c>
      <c r="M2070" s="10" t="str">
        <f ca="1">IFERROR(__xludf.DUMMYFUNCTION("REGEXREPLACE(F1319,""\D"", """")"),"#VALUE!")</f>
        <v>#VALUE!</v>
      </c>
    </row>
    <row r="2071" spans="1:13" ht="15.75" customHeight="1">
      <c r="A2071" s="1">
        <v>1318</v>
      </c>
      <c r="B2071" s="3">
        <v>1319</v>
      </c>
      <c r="C2071" s="3" t="s">
        <v>3648</v>
      </c>
      <c r="D2071" s="3">
        <v>0.26617508045451538</v>
      </c>
      <c r="E2071" s="3">
        <v>0.1768103163868836</v>
      </c>
      <c r="F2071" s="3">
        <v>0.64661654135338342</v>
      </c>
      <c r="G2071" s="3">
        <v>0.1954887218045113</v>
      </c>
      <c r="H2071" s="3">
        <v>9.0225563909774431E-2</v>
      </c>
      <c r="I2071" s="3">
        <v>0.30827067669172931</v>
      </c>
      <c r="J2071" s="3">
        <v>6.5664636634995402E-2</v>
      </c>
      <c r="K2071" s="3">
        <v>15105.400000000031</v>
      </c>
      <c r="L2071" s="3" t="s">
        <v>11390</v>
      </c>
      <c r="M2071" s="10" t="str">
        <f ca="1">IFERROR(__xludf.DUMMYFUNCTION("REGEXREPLACE(F1320,""\D"", """")"),"#VALUE!")</f>
        <v>#VALUE!</v>
      </c>
    </row>
    <row r="2072" spans="1:13" ht="15.75" customHeight="1">
      <c r="A2072" s="1">
        <v>1319</v>
      </c>
      <c r="B2072" s="3">
        <v>1320</v>
      </c>
      <c r="C2072" s="3" t="s">
        <v>3651</v>
      </c>
      <c r="D2072" s="3">
        <v>0.1623767936685947</v>
      </c>
      <c r="E2072" s="3">
        <v>0.18994844089649149</v>
      </c>
      <c r="F2072" s="3">
        <v>0.58860759493670889</v>
      </c>
      <c r="G2072" s="3">
        <v>0.13924050632911389</v>
      </c>
      <c r="H2072" s="3">
        <v>0.1139240506329114</v>
      </c>
      <c r="I2072" s="3">
        <v>0.25949367088607589</v>
      </c>
      <c r="J2072" s="3">
        <v>3.834977073486448E-2</v>
      </c>
      <c r="K2072" s="3">
        <v>18097.400000000031</v>
      </c>
      <c r="L2072" s="3" t="s">
        <v>11391</v>
      </c>
      <c r="M2072" s="10" t="str">
        <f ca="1">IFERROR(__xludf.DUMMYFUNCTION("REGEXREPLACE(F1321,""\D"", """")"),"#VALUE!")</f>
        <v>#VALUE!</v>
      </c>
    </row>
    <row r="2073" spans="1:13" ht="15.75" customHeight="1">
      <c r="A2073" s="1">
        <v>1320</v>
      </c>
      <c r="B2073" s="3">
        <v>1321</v>
      </c>
      <c r="C2073" s="3" t="s">
        <v>3653</v>
      </c>
      <c r="D2073" s="3">
        <v>9.9238948180937508E-2</v>
      </c>
      <c r="E2073" s="3">
        <v>0.1395555850322755</v>
      </c>
      <c r="F2073" s="3">
        <v>0.5</v>
      </c>
      <c r="G2073" s="3">
        <v>0.14285714285714279</v>
      </c>
      <c r="H2073" s="3">
        <v>0.119047619047619</v>
      </c>
      <c r="I2073" s="3">
        <v>0.27380952380952378</v>
      </c>
      <c r="J2073" s="3">
        <v>2.291764326316904E-2</v>
      </c>
      <c r="K2073" s="3">
        <v>9692.7000000000135</v>
      </c>
      <c r="L2073" s="3" t="s">
        <v>11392</v>
      </c>
      <c r="M2073" s="10" t="str">
        <f ca="1">IFERROR(__xludf.DUMMYFUNCTION("REGEXREPLACE(F1322,""\D"", """")"),"#VALUE!")</f>
        <v>#VALUE!</v>
      </c>
    </row>
    <row r="2074" spans="1:13" ht="15.75" customHeight="1">
      <c r="A2074" s="1">
        <v>1321</v>
      </c>
      <c r="B2074" s="3">
        <v>1322</v>
      </c>
      <c r="C2074" s="3" t="s">
        <v>3655</v>
      </c>
      <c r="D2074" s="3">
        <v>0.13652597691336291</v>
      </c>
      <c r="E2074" s="3">
        <v>0.15276730295035029</v>
      </c>
      <c r="F2074" s="3">
        <v>0.54166666666666663</v>
      </c>
      <c r="G2074" s="3">
        <v>0.1388888888888889</v>
      </c>
      <c r="H2074" s="3">
        <v>0.1388888888888889</v>
      </c>
      <c r="I2074" s="3">
        <v>0.30555555555555558</v>
      </c>
      <c r="J2074" s="3">
        <v>3.3279788421725791E-2</v>
      </c>
      <c r="K2074" s="3">
        <v>8357.9000000000051</v>
      </c>
      <c r="L2074" s="3" t="s">
        <v>11393</v>
      </c>
      <c r="M2074" s="10" t="str">
        <f ca="1">IFERROR(__xludf.DUMMYFUNCTION("REGEXREPLACE(F1323,""\D"", """")"),"#VALUE!")</f>
        <v>#VALUE!</v>
      </c>
    </row>
    <row r="2075" spans="1:13" ht="15.75" customHeight="1">
      <c r="A2075" s="1">
        <v>1323</v>
      </c>
      <c r="B2075" s="3">
        <v>1324</v>
      </c>
      <c r="C2075" s="3" t="s">
        <v>3660</v>
      </c>
      <c r="D2075" s="3">
        <v>0.29086764280696031</v>
      </c>
      <c r="E2075" s="3">
        <v>0.25154397340708801</v>
      </c>
      <c r="F2075" s="3">
        <v>0.51282051282051277</v>
      </c>
      <c r="G2075" s="3">
        <v>0.1025641025641026</v>
      </c>
      <c r="H2075" s="3">
        <v>0.19230769230769229</v>
      </c>
      <c r="I2075" s="3">
        <v>0.30769230769230771</v>
      </c>
      <c r="J2075" s="3">
        <v>7.2232037664602636E-2</v>
      </c>
      <c r="K2075" s="3">
        <v>8991.8000000000102</v>
      </c>
      <c r="L2075" s="3" t="s">
        <v>11395</v>
      </c>
      <c r="M2075" s="10" t="str">
        <f ca="1">IFERROR(__xludf.DUMMYFUNCTION("REGEXREPLACE(F1325,""\D"", """")"),"#VALUE!")</f>
        <v>#VALUE!</v>
      </c>
    </row>
    <row r="2076" spans="1:13" ht="15.75" customHeight="1">
      <c r="A2076" s="1">
        <v>1324</v>
      </c>
      <c r="B2076" s="3">
        <v>1325</v>
      </c>
      <c r="C2076" s="3" t="s">
        <v>3662</v>
      </c>
      <c r="D2076" s="3">
        <v>0.14551569951198351</v>
      </c>
      <c r="E2076" s="3">
        <v>0.1243769149684195</v>
      </c>
      <c r="F2076" s="3">
        <v>0.54304635761589404</v>
      </c>
      <c r="G2076" s="3">
        <v>0.1324503311258278</v>
      </c>
      <c r="H2076" s="3">
        <v>0.17218543046357621</v>
      </c>
      <c r="I2076" s="3">
        <v>0.37086092715231789</v>
      </c>
      <c r="J2076" s="3">
        <v>4.1699915533522917E-2</v>
      </c>
      <c r="K2076" s="3">
        <v>17894.40000000002</v>
      </c>
      <c r="L2076" s="3" t="s">
        <v>11396</v>
      </c>
      <c r="M2076" s="10" t="str">
        <f ca="1">IFERROR(__xludf.DUMMYFUNCTION("REGEXREPLACE(F1326,""\D"", """")"),"#VALUE!")</f>
        <v>#VALUE!</v>
      </c>
    </row>
    <row r="2077" spans="1:13" ht="15.75" customHeight="1">
      <c r="A2077" s="1">
        <v>1326</v>
      </c>
      <c r="B2077" s="3">
        <v>1327</v>
      </c>
      <c r="C2077" s="3" t="s">
        <v>3667</v>
      </c>
      <c r="D2077" s="3">
        <v>0.23089086720965951</v>
      </c>
      <c r="E2077" s="3">
        <v>0.21226248017724619</v>
      </c>
      <c r="F2077" s="3">
        <v>0.61032863849765262</v>
      </c>
      <c r="G2077" s="3">
        <v>0.1032863849765258</v>
      </c>
      <c r="H2077" s="3">
        <v>0.15492957746478869</v>
      </c>
      <c r="I2077" s="3">
        <v>0.30985915492957739</v>
      </c>
      <c r="J2077" s="3">
        <v>5.5747256213296403E-2</v>
      </c>
      <c r="K2077" s="3">
        <v>24161.099999999991</v>
      </c>
      <c r="L2077" s="3" t="s">
        <v>11398</v>
      </c>
      <c r="M2077" s="10" t="str">
        <f ca="1">IFERROR(__xludf.DUMMYFUNCTION("REGEXREPLACE(F1328,""\D"", """")"),"#VALUE!")</f>
        <v>#VALUE!</v>
      </c>
    </row>
    <row r="2078" spans="1:13" ht="15.75" customHeight="1">
      <c r="A2078" s="1">
        <v>1328</v>
      </c>
      <c r="B2078" s="3">
        <v>1329</v>
      </c>
      <c r="C2078" s="3" t="s">
        <v>3673</v>
      </c>
      <c r="D2078" s="3">
        <v>0.12913502103286709</v>
      </c>
      <c r="E2078" s="3">
        <v>0.19117829956540031</v>
      </c>
      <c r="F2078" s="3">
        <v>0.62228260869565222</v>
      </c>
      <c r="G2078" s="3">
        <v>0.15489130434782611</v>
      </c>
      <c r="H2078" s="3">
        <v>0.14402173913043481</v>
      </c>
      <c r="I2078" s="3">
        <v>0.33152173913043481</v>
      </c>
      <c r="J2078" s="3">
        <v>3.7787849829594017E-2</v>
      </c>
      <c r="K2078" s="3">
        <v>41927.39999999971</v>
      </c>
      <c r="L2078" s="3" t="s">
        <v>11400</v>
      </c>
      <c r="M2078" s="10" t="str">
        <f ca="1">IFERROR(__xludf.DUMMYFUNCTION("REGEXREPLACE(F1330,""\D"", """")"),"#VALUE!")</f>
        <v>#VALUE!</v>
      </c>
    </row>
    <row r="2079" spans="1:13" ht="15.75" customHeight="1">
      <c r="A2079" s="1">
        <v>1329</v>
      </c>
      <c r="B2079" s="3">
        <v>1330</v>
      </c>
      <c r="C2079" s="3" t="s">
        <v>3676</v>
      </c>
      <c r="D2079" s="3">
        <v>0.12655759048248799</v>
      </c>
      <c r="E2079" s="3">
        <v>0.25394159638119512</v>
      </c>
      <c r="F2079" s="3">
        <v>0.57857142857142863</v>
      </c>
      <c r="G2079" s="3">
        <v>0.1</v>
      </c>
      <c r="H2079" s="3">
        <v>0.1</v>
      </c>
      <c r="I2079" s="3">
        <v>0.25714285714285712</v>
      </c>
      <c r="J2079" s="3">
        <v>2.4096520763187461E-2</v>
      </c>
      <c r="K2079" s="3">
        <v>31570.299999999919</v>
      </c>
      <c r="L2079" s="3" t="s">
        <v>11401</v>
      </c>
      <c r="M2079" s="10" t="str">
        <f ca="1">IFERROR(__xludf.DUMMYFUNCTION("REGEXREPLACE(F1331,""\D"", """")"),"#VALUE!")</f>
        <v>#VALUE!</v>
      </c>
    </row>
    <row r="2080" spans="1:13" ht="15.75" customHeight="1">
      <c r="A2080" s="1">
        <v>1331</v>
      </c>
      <c r="B2080" s="3">
        <v>1332</v>
      </c>
      <c r="C2080" s="3" t="s">
        <v>3682</v>
      </c>
      <c r="D2080" s="3">
        <v>0.1515674257914591</v>
      </c>
      <c r="E2080" s="3">
        <v>0.25216189614721107</v>
      </c>
      <c r="F2080" s="3">
        <v>0.60355029585798814</v>
      </c>
      <c r="G2080" s="3">
        <v>9.8619329388560162E-2</v>
      </c>
      <c r="H2080" s="3">
        <v>0.1183431952662722</v>
      </c>
      <c r="I2080" s="3">
        <v>0.26035502958579881</v>
      </c>
      <c r="J2080" s="3">
        <v>3.1991270541389387E-2</v>
      </c>
      <c r="K2080" s="3">
        <v>56106.099999999453</v>
      </c>
      <c r="L2080" s="3" t="s">
        <v>11403</v>
      </c>
      <c r="M2080" s="10" t="str">
        <f ca="1">IFERROR(__xludf.DUMMYFUNCTION("REGEXREPLACE(F1333,""\D"", """")"),"#VALUE!")</f>
        <v>#VALUE!</v>
      </c>
    </row>
    <row r="2081" spans="1:13" ht="15.75" customHeight="1">
      <c r="A2081" s="1">
        <v>1332</v>
      </c>
      <c r="B2081" s="3">
        <v>1333</v>
      </c>
      <c r="C2081" s="3" t="s">
        <v>3685</v>
      </c>
      <c r="D2081" s="3">
        <v>0.1975864579776889</v>
      </c>
      <c r="E2081" s="3">
        <v>0.29491360391939858</v>
      </c>
      <c r="F2081" s="3">
        <v>0.56916996047430835</v>
      </c>
      <c r="G2081" s="3">
        <v>8.3003952569169967E-2</v>
      </c>
      <c r="H2081" s="3">
        <v>9.8814229249011856E-2</v>
      </c>
      <c r="I2081" s="3">
        <v>0.20948616600790521</v>
      </c>
      <c r="J2081" s="3">
        <v>3.3656504618616183E-2</v>
      </c>
      <c r="K2081" s="3">
        <v>27617.299999999981</v>
      </c>
      <c r="L2081" s="3" t="s">
        <v>11404</v>
      </c>
      <c r="M2081" s="10" t="str">
        <f ca="1">IFERROR(__xludf.DUMMYFUNCTION("REGEXREPLACE(F1334,""\D"", """")"),"#VALUE!")</f>
        <v>#VALUE!</v>
      </c>
    </row>
    <row r="2082" spans="1:13" ht="15.75" customHeight="1">
      <c r="A2082" s="1">
        <v>1333</v>
      </c>
      <c r="B2082" s="3">
        <v>1334</v>
      </c>
      <c r="C2082" s="3" t="s">
        <v>3687</v>
      </c>
      <c r="D2082" s="3">
        <v>0.17814983150143529</v>
      </c>
      <c r="E2082" s="3">
        <v>0.27952114373091658</v>
      </c>
      <c r="F2082" s="3">
        <v>0.62595419847328249</v>
      </c>
      <c r="G2082" s="3">
        <v>9.9236641221374045E-2</v>
      </c>
      <c r="H2082" s="3">
        <v>0.1106870229007634</v>
      </c>
      <c r="I2082" s="3">
        <v>0.24809160305343511</v>
      </c>
      <c r="J2082" s="3">
        <v>3.5551427223724341E-2</v>
      </c>
      <c r="K2082" s="3">
        <v>28280.39999999998</v>
      </c>
      <c r="L2082" s="3" t="s">
        <v>11405</v>
      </c>
      <c r="M2082" s="10" t="str">
        <f ca="1">IFERROR(__xludf.DUMMYFUNCTION("REGEXREPLACE(F1335,""\D"", """")"),"#VALUE!")</f>
        <v>#VALUE!</v>
      </c>
    </row>
    <row r="2083" spans="1:13" ht="15.75" customHeight="1">
      <c r="A2083" s="1">
        <v>1334</v>
      </c>
      <c r="B2083" s="3">
        <v>1335</v>
      </c>
      <c r="C2083" s="3" t="s">
        <v>3690</v>
      </c>
      <c r="D2083" s="3">
        <v>0.19469363173583459</v>
      </c>
      <c r="E2083" s="3">
        <v>0.63935367340383586</v>
      </c>
      <c r="F2083" s="3">
        <v>0.51990632318501173</v>
      </c>
      <c r="G2083" s="3">
        <v>7.4941451990632318E-2</v>
      </c>
      <c r="H2083" s="3">
        <v>4.6838407494145202E-2</v>
      </c>
      <c r="I2083" s="3">
        <v>0.15925058548009369</v>
      </c>
      <c r="J2083" s="3">
        <v>2.2026191394862511E-2</v>
      </c>
      <c r="K2083" s="3">
        <v>46914.599999999627</v>
      </c>
      <c r="L2083" s="3" t="s">
        <v>11406</v>
      </c>
      <c r="M2083" s="10" t="str">
        <f ca="1">IFERROR(__xludf.DUMMYFUNCTION("REGEXREPLACE(F1336,""\D"", """")"),"#VALUE!")</f>
        <v>#VALUE!</v>
      </c>
    </row>
    <row r="2084" spans="1:13" ht="15.75" customHeight="1">
      <c r="A2084" s="1">
        <v>1341</v>
      </c>
      <c r="B2084" s="3">
        <v>1342</v>
      </c>
      <c r="C2084" s="3" t="s">
        <v>3711</v>
      </c>
      <c r="D2084" s="3">
        <v>0.1879821112423902</v>
      </c>
      <c r="E2084" s="3">
        <v>0.195569408549357</v>
      </c>
      <c r="F2084" s="3">
        <v>0.63690476190476186</v>
      </c>
      <c r="G2084" s="3">
        <v>9.5238095238095233E-2</v>
      </c>
      <c r="H2084" s="3">
        <v>0.125</v>
      </c>
      <c r="I2084" s="3">
        <v>0.26488095238095238</v>
      </c>
      <c r="J2084" s="3">
        <v>3.9618190579097032E-2</v>
      </c>
      <c r="K2084" s="3">
        <v>36768.599999999817</v>
      </c>
      <c r="L2084" s="3" t="s">
        <v>11413</v>
      </c>
      <c r="M2084" s="10" t="str">
        <f ca="1">IFERROR(__xludf.DUMMYFUNCTION("REGEXREPLACE(F1343,""\D"", """")"),"#VALUE!")</f>
        <v>#VALUE!</v>
      </c>
    </row>
    <row r="2085" spans="1:13" ht="15.75" customHeight="1">
      <c r="A2085" s="1">
        <v>1344</v>
      </c>
      <c r="B2085" s="3">
        <v>1345</v>
      </c>
      <c r="C2085" s="3" t="s">
        <v>3720</v>
      </c>
      <c r="D2085" s="3">
        <v>0.18712192830780139</v>
      </c>
      <c r="E2085" s="3">
        <v>0.20256895562004071</v>
      </c>
      <c r="F2085" s="3">
        <v>0.61001517450682852</v>
      </c>
      <c r="G2085" s="3">
        <v>0.1138088012139605</v>
      </c>
      <c r="H2085" s="3">
        <v>0.1320182094081942</v>
      </c>
      <c r="I2085" s="3">
        <v>0.27465857359635809</v>
      </c>
      <c r="J2085" s="3">
        <v>4.5177880576204379E-2</v>
      </c>
      <c r="K2085" s="3">
        <v>75084.599999999729</v>
      </c>
      <c r="L2085" s="3" t="s">
        <v>11416</v>
      </c>
      <c r="M2085" s="10" t="str">
        <f ca="1">IFERROR(__xludf.DUMMYFUNCTION("REGEXREPLACE(F1346,""\D"", """")"),"#VALUE!")</f>
        <v>#VALUE!</v>
      </c>
    </row>
    <row r="2086" spans="1:13" ht="15.75" customHeight="1">
      <c r="A2086" s="1">
        <v>1345</v>
      </c>
      <c r="B2086" s="3">
        <v>1346</v>
      </c>
      <c r="C2086" s="3" t="s">
        <v>3723</v>
      </c>
      <c r="D2086" s="3">
        <v>0.1976116100481583</v>
      </c>
      <c r="E2086" s="3">
        <v>0.19346890067635741</v>
      </c>
      <c r="F2086" s="3">
        <v>0.5636363636363636</v>
      </c>
      <c r="G2086" s="3">
        <v>0.1090909090909091</v>
      </c>
      <c r="H2086" s="3">
        <v>0.1090909090909091</v>
      </c>
      <c r="I2086" s="3">
        <v>0.27272727272727271</v>
      </c>
      <c r="J2086" s="3">
        <v>3.3077342047930287E-2</v>
      </c>
      <c r="K2086" s="3">
        <v>6211.0999999999995</v>
      </c>
      <c r="L2086" s="3" t="s">
        <v>11417</v>
      </c>
      <c r="M2086" s="10" t="str">
        <f ca="1">IFERROR(__xludf.DUMMYFUNCTION("REGEXREPLACE(F1347,""\D"", """")"),"#VALUE!")</f>
        <v>#VALUE!</v>
      </c>
    </row>
    <row r="2087" spans="1:13" ht="15.75" customHeight="1">
      <c r="A2087" s="1">
        <v>1347</v>
      </c>
      <c r="B2087" s="3">
        <v>1348</v>
      </c>
      <c r="C2087" s="3" t="s">
        <v>3729</v>
      </c>
      <c r="D2087" s="3">
        <v>0.14065566601938351</v>
      </c>
      <c r="E2087" s="3">
        <v>0.22047291626256149</v>
      </c>
      <c r="F2087" s="3">
        <v>0.57839721254355403</v>
      </c>
      <c r="G2087" s="3">
        <v>0.10452961672473871</v>
      </c>
      <c r="H2087" s="3">
        <v>0.1358885017421603</v>
      </c>
      <c r="I2087" s="3">
        <v>0.26132404181184671</v>
      </c>
      <c r="J2087" s="3">
        <v>3.2311178427869743E-2</v>
      </c>
      <c r="K2087" s="3">
        <v>32699.399999999911</v>
      </c>
      <c r="L2087" s="3" t="s">
        <v>11419</v>
      </c>
      <c r="M2087" s="10" t="str">
        <f ca="1">IFERROR(__xludf.DUMMYFUNCTION("REGEXREPLACE(F1349,""\D"", """")"),"#VALUE!")</f>
        <v>#VALUE!</v>
      </c>
    </row>
    <row r="2088" spans="1:13" ht="15.75" customHeight="1">
      <c r="A2088" s="1">
        <v>1348</v>
      </c>
      <c r="B2088" s="3">
        <v>1349</v>
      </c>
      <c r="C2088" s="3" t="s">
        <v>3731</v>
      </c>
      <c r="D2088" s="3">
        <v>0.1716168736690506</v>
      </c>
      <c r="E2088" s="3">
        <v>0.19654085465640261</v>
      </c>
      <c r="F2088" s="3">
        <v>0.58893280632411071</v>
      </c>
      <c r="G2088" s="3">
        <v>9.4861660079051377E-2</v>
      </c>
      <c r="H2088" s="3">
        <v>0.1185770750988142</v>
      </c>
      <c r="I2088" s="3">
        <v>0.26877470355731231</v>
      </c>
      <c r="J2088" s="3">
        <v>3.4649485531475642E-2</v>
      </c>
      <c r="K2088" s="3">
        <v>28605.899999999969</v>
      </c>
      <c r="L2088" s="3" t="s">
        <v>11420</v>
      </c>
      <c r="M2088" s="10" t="str">
        <f ca="1">IFERROR(__xludf.DUMMYFUNCTION("REGEXREPLACE(F1350,""\D"", """")"),"#VALUE!")</f>
        <v>#VALUE!</v>
      </c>
    </row>
    <row r="2089" spans="1:13" ht="15.75" customHeight="1">
      <c r="A2089" s="1">
        <v>1350</v>
      </c>
      <c r="B2089" s="3">
        <v>1351</v>
      </c>
      <c r="C2089" s="3" t="s">
        <v>3738</v>
      </c>
      <c r="D2089" s="3">
        <v>0.18597553480121401</v>
      </c>
      <c r="E2089" s="3">
        <v>0.30063764895320788</v>
      </c>
      <c r="F2089" s="3">
        <v>0.60902255639097747</v>
      </c>
      <c r="G2089" s="3">
        <v>8.5213032581453629E-2</v>
      </c>
      <c r="H2089" s="3">
        <v>9.7744360902255634E-2</v>
      </c>
      <c r="I2089" s="3">
        <v>0.2105263157894737</v>
      </c>
      <c r="J2089" s="3">
        <v>3.2683707114891977E-2</v>
      </c>
      <c r="K2089" s="3">
        <v>43635.399999999659</v>
      </c>
      <c r="L2089" s="3" t="s">
        <v>11422</v>
      </c>
      <c r="M2089" s="10" t="str">
        <f ca="1">IFERROR(__xludf.DUMMYFUNCTION("REGEXREPLACE(F1352,""\D"", """")"),"#VALUE!")</f>
        <v>#VALUE!</v>
      </c>
    </row>
    <row r="2090" spans="1:13" ht="15.75" customHeight="1">
      <c r="A2090" s="1">
        <v>1351</v>
      </c>
      <c r="B2090" s="3">
        <v>1352</v>
      </c>
      <c r="C2090" s="3" t="s">
        <v>3741</v>
      </c>
      <c r="D2090" s="3">
        <v>0.17068806186097471</v>
      </c>
      <c r="E2090" s="3">
        <v>0.30494336027379232</v>
      </c>
      <c r="F2090" s="3">
        <v>0.59385665529010234</v>
      </c>
      <c r="G2090" s="3">
        <v>8.8737201365187715E-2</v>
      </c>
      <c r="H2090" s="3">
        <v>8.8737201365187715E-2</v>
      </c>
      <c r="I2090" s="3">
        <v>0.21501706484641639</v>
      </c>
      <c r="J2090" s="3">
        <v>2.8667964689506911E-2</v>
      </c>
      <c r="K2090" s="3">
        <v>32953.799999999901</v>
      </c>
      <c r="L2090" s="3" t="s">
        <v>11423</v>
      </c>
      <c r="M2090" s="10" t="str">
        <f ca="1">IFERROR(__xludf.DUMMYFUNCTION("REGEXREPLACE(F1353,""\D"", """")"),"#VALUE!")</f>
        <v>#VALUE!</v>
      </c>
    </row>
    <row r="2091" spans="1:13" ht="15.75" customHeight="1">
      <c r="A2091" s="1">
        <v>1352</v>
      </c>
      <c r="B2091" s="3">
        <v>1353</v>
      </c>
      <c r="C2091" s="3" t="s">
        <v>3743</v>
      </c>
      <c r="D2091" s="3">
        <v>0.16922473503369739</v>
      </c>
      <c r="E2091" s="3">
        <v>0.1810802505633009</v>
      </c>
      <c r="F2091" s="3">
        <v>0.61375661375661372</v>
      </c>
      <c r="G2091" s="3">
        <v>0.13756613756613759</v>
      </c>
      <c r="H2091" s="3">
        <v>0.1322751322751323</v>
      </c>
      <c r="I2091" s="3">
        <v>0.29629629629629628</v>
      </c>
      <c r="J2091" s="3">
        <v>4.3516338290678407E-2</v>
      </c>
      <c r="K2091" s="3">
        <v>21730.500000000011</v>
      </c>
      <c r="L2091" s="3" t="s">
        <v>11424</v>
      </c>
      <c r="M2091" s="10" t="str">
        <f ca="1">IFERROR(__xludf.DUMMYFUNCTION("REGEXREPLACE(F1354,""\D"", """")"),"#VALUE!")</f>
        <v>#VALUE!</v>
      </c>
    </row>
    <row r="2092" spans="1:13" ht="15.75" customHeight="1">
      <c r="A2092" s="1">
        <v>1357</v>
      </c>
      <c r="B2092" s="3">
        <v>1358</v>
      </c>
      <c r="C2092" s="3" t="s">
        <v>3760</v>
      </c>
      <c r="D2092" s="3">
        <v>0.18697855077414091</v>
      </c>
      <c r="E2092" s="3">
        <v>0.28258794469892851</v>
      </c>
      <c r="F2092" s="3">
        <v>0.5</v>
      </c>
      <c r="G2092" s="3">
        <v>0.12</v>
      </c>
      <c r="H2092" s="3">
        <v>0.06</v>
      </c>
      <c r="I2092" s="3">
        <v>0.2</v>
      </c>
      <c r="J2092" s="3">
        <v>2.1625800679906951E-2</v>
      </c>
      <c r="K2092" s="3">
        <v>5735.0999999999995</v>
      </c>
      <c r="L2092" s="3" t="s">
        <v>11429</v>
      </c>
      <c r="M2092" s="10" t="str">
        <f ca="1">IFERROR(__xludf.DUMMYFUNCTION("REGEXREPLACE(F1359,""\D"", """")"),"#VALUE!")</f>
        <v>#VALUE!</v>
      </c>
    </row>
    <row r="2093" spans="1:13" ht="15.75" customHeight="1">
      <c r="A2093" s="1">
        <v>1358</v>
      </c>
      <c r="B2093" s="3">
        <v>1359</v>
      </c>
      <c r="C2093" s="3" t="s">
        <v>3762</v>
      </c>
      <c r="D2093" s="3">
        <v>0.1422698714646938</v>
      </c>
      <c r="E2093" s="3">
        <v>0.22120105946176269</v>
      </c>
      <c r="F2093" s="3">
        <v>0.64423076923076927</v>
      </c>
      <c r="G2093" s="3">
        <v>0.1153846153846154</v>
      </c>
      <c r="H2093" s="3">
        <v>0.15384615384615391</v>
      </c>
      <c r="I2093" s="3">
        <v>0.28846153846153838</v>
      </c>
      <c r="J2093" s="3">
        <v>3.4530464898311887E-2</v>
      </c>
      <c r="K2093" s="3">
        <v>11661.50000000002</v>
      </c>
      <c r="L2093" s="3" t="s">
        <v>11430</v>
      </c>
      <c r="M2093" s="10" t="str">
        <f ca="1">IFERROR(__xludf.DUMMYFUNCTION("REGEXREPLACE(F1360,""\D"", """")"),"#VALUE!")</f>
        <v>#VALUE!</v>
      </c>
    </row>
    <row r="2094" spans="1:13" ht="15.75" customHeight="1">
      <c r="A2094" s="1">
        <v>1360</v>
      </c>
      <c r="B2094" s="3">
        <v>1361</v>
      </c>
      <c r="C2094" s="3" t="s">
        <v>3769</v>
      </c>
      <c r="D2094" s="3">
        <v>0.1502744549061413</v>
      </c>
      <c r="E2094" s="3">
        <v>0.25830724357812612</v>
      </c>
      <c r="F2094" s="3">
        <v>0.63607594936708856</v>
      </c>
      <c r="G2094" s="3">
        <v>9.1772151898734181E-2</v>
      </c>
      <c r="H2094" s="3">
        <v>0.12658227848101269</v>
      </c>
      <c r="I2094" s="3">
        <v>0.24683544303797469</v>
      </c>
      <c r="J2094" s="3">
        <v>3.121219223769903E-2</v>
      </c>
      <c r="K2094" s="3">
        <v>33588.599999999853</v>
      </c>
      <c r="L2094" s="3" t="s">
        <v>11432</v>
      </c>
      <c r="M2094" s="10" t="str">
        <f ca="1">IFERROR(__xludf.DUMMYFUNCTION("REGEXREPLACE(F1362,""\D"", """")"),"#VALUE!")</f>
        <v>#VALUE!</v>
      </c>
    </row>
    <row r="2095" spans="1:13" ht="15.75" customHeight="1">
      <c r="A2095" s="1">
        <v>1362</v>
      </c>
      <c r="B2095" s="3">
        <v>1363</v>
      </c>
      <c r="C2095" s="3" t="s">
        <v>3775</v>
      </c>
      <c r="D2095" s="3">
        <v>0.26513885792278158</v>
      </c>
      <c r="E2095" s="3">
        <v>0.1095509739498851</v>
      </c>
      <c r="F2095" s="3">
        <v>0.65873015873015872</v>
      </c>
      <c r="G2095" s="3">
        <v>0.15079365079365081</v>
      </c>
      <c r="H2095" s="3">
        <v>0.15079365079365081</v>
      </c>
      <c r="I2095" s="3">
        <v>0.33333333333333331</v>
      </c>
      <c r="J2095" s="3">
        <v>7.5187535229760738E-2</v>
      </c>
      <c r="K2095" s="3">
        <v>14383.00000000004</v>
      </c>
      <c r="L2095" s="3" t="s">
        <v>11434</v>
      </c>
      <c r="M2095" s="10" t="str">
        <f ca="1">IFERROR(__xludf.DUMMYFUNCTION("REGEXREPLACE(F1364,""\D"", """")"),"#VALUE!")</f>
        <v>#VALUE!</v>
      </c>
    </row>
    <row r="2096" spans="1:13" ht="15.75" customHeight="1">
      <c r="A2096" s="1">
        <v>1363</v>
      </c>
      <c r="B2096" s="3">
        <v>1364</v>
      </c>
      <c r="C2096" s="3" t="s">
        <v>3778</v>
      </c>
      <c r="D2096" s="3">
        <v>0.15118423653605939</v>
      </c>
      <c r="E2096" s="3">
        <v>0.2142332309815061</v>
      </c>
      <c r="F2096" s="3">
        <v>0.64754098360655743</v>
      </c>
      <c r="G2096" s="3">
        <v>0.1229508196721311</v>
      </c>
      <c r="H2096" s="3">
        <v>0.1721311475409836</v>
      </c>
      <c r="I2096" s="3">
        <v>0.31967213114754101</v>
      </c>
      <c r="J2096" s="3">
        <v>4.1009396161453833E-2</v>
      </c>
      <c r="K2096" s="3">
        <v>13927.700000000041</v>
      </c>
      <c r="L2096" s="3" t="s">
        <v>11435</v>
      </c>
      <c r="M2096" s="10" t="str">
        <f ca="1">IFERROR(__xludf.DUMMYFUNCTION("REGEXREPLACE(F1365,""\D"", """")"),"#VALUE!")</f>
        <v>#VALUE!</v>
      </c>
    </row>
    <row r="2097" spans="1:13" ht="15.75" customHeight="1">
      <c r="A2097" s="1">
        <v>1364</v>
      </c>
      <c r="B2097" s="3">
        <v>1365</v>
      </c>
      <c r="C2097" s="3" t="s">
        <v>3780</v>
      </c>
      <c r="D2097" s="3">
        <v>0.2123390956739358</v>
      </c>
      <c r="E2097" s="3">
        <v>0.24219174344302369</v>
      </c>
      <c r="F2097" s="3">
        <v>0.66153846153846152</v>
      </c>
      <c r="G2097" s="3">
        <v>9.2307692307692313E-2</v>
      </c>
      <c r="H2097" s="3">
        <v>0.1846153846153846</v>
      </c>
      <c r="I2097" s="3">
        <v>0.29230769230769232</v>
      </c>
      <c r="J2097" s="3">
        <v>4.7041730486805461E-2</v>
      </c>
      <c r="K2097" s="3">
        <v>7044.0000000000036</v>
      </c>
      <c r="L2097" s="3" t="s">
        <v>11436</v>
      </c>
      <c r="M2097" s="10" t="str">
        <f ca="1">IFERROR(__xludf.DUMMYFUNCTION("REGEXREPLACE(F1366,""\D"", """")"),"#VALUE!")</f>
        <v>#VALUE!</v>
      </c>
    </row>
    <row r="2098" spans="1:13" ht="15.75" customHeight="1">
      <c r="A2098" s="1">
        <v>1365</v>
      </c>
      <c r="B2098" s="3">
        <v>1366</v>
      </c>
      <c r="C2098" s="3" t="s">
        <v>3783</v>
      </c>
      <c r="D2098" s="3">
        <v>0.15948318356454649</v>
      </c>
      <c r="E2098" s="3">
        <v>0.197619517741907</v>
      </c>
      <c r="F2098" s="3">
        <v>0.60824742268041232</v>
      </c>
      <c r="G2098" s="3">
        <v>0.15463917525773199</v>
      </c>
      <c r="H2098" s="3">
        <v>0.134020618556701</v>
      </c>
      <c r="I2098" s="3">
        <v>0.31958762886597941</v>
      </c>
      <c r="J2098" s="3">
        <v>4.2021029566715169E-2</v>
      </c>
      <c r="K2098" s="3">
        <v>10866.50000000002</v>
      </c>
      <c r="L2098" s="3" t="s">
        <v>11437</v>
      </c>
      <c r="M2098" s="10" t="str">
        <f ca="1">IFERROR(__xludf.DUMMYFUNCTION("REGEXREPLACE(F1367,""\D"", """")"),"#VALUE!")</f>
        <v>#VALUE!</v>
      </c>
    </row>
    <row r="2099" spans="1:13" ht="15.75" customHeight="1">
      <c r="A2099" s="1">
        <v>1366</v>
      </c>
      <c r="B2099" s="3">
        <v>1367</v>
      </c>
      <c r="C2099" s="3" t="s">
        <v>3786</v>
      </c>
      <c r="D2099" s="3">
        <v>0.15585408773374121</v>
      </c>
      <c r="E2099" s="3">
        <v>0.2272611785594448</v>
      </c>
      <c r="F2099" s="3">
        <v>0.58088235294117652</v>
      </c>
      <c r="G2099" s="3">
        <v>7.3529411764705885E-2</v>
      </c>
      <c r="H2099" s="3">
        <v>0.16176470588235289</v>
      </c>
      <c r="I2099" s="3">
        <v>0.25735294117647062</v>
      </c>
      <c r="J2099" s="3">
        <v>3.1385279767372702E-2</v>
      </c>
      <c r="K2099" s="3">
        <v>15656.00000000002</v>
      </c>
      <c r="L2099" s="3" t="s">
        <v>11438</v>
      </c>
      <c r="M2099" s="10" t="str">
        <f ca="1">IFERROR(__xludf.DUMMYFUNCTION("REGEXREPLACE(F1368,""\D"", """")"),"#VALUE!")</f>
        <v>#VALUE!</v>
      </c>
    </row>
    <row r="2100" spans="1:13" ht="15.75" customHeight="1">
      <c r="A2100" s="1">
        <v>1367</v>
      </c>
      <c r="B2100" s="3">
        <v>1368</v>
      </c>
      <c r="C2100" s="3" t="s">
        <v>3789</v>
      </c>
      <c r="D2100" s="3">
        <v>0.20546728097601519</v>
      </c>
      <c r="E2100" s="3">
        <v>0.27757324923953608</v>
      </c>
      <c r="F2100" s="3">
        <v>0.61475409836065575</v>
      </c>
      <c r="G2100" s="3">
        <v>9.8360655737704916E-2</v>
      </c>
      <c r="H2100" s="3">
        <v>8.1967213114754092E-2</v>
      </c>
      <c r="I2100" s="3">
        <v>0.22950819672131151</v>
      </c>
      <c r="J2100" s="3">
        <v>3.2156259017302867E-2</v>
      </c>
      <c r="K2100" s="3">
        <v>13214.200000000041</v>
      </c>
      <c r="L2100" s="3" t="s">
        <v>11439</v>
      </c>
      <c r="M2100" s="10" t="str">
        <f ca="1">IFERROR(__xludf.DUMMYFUNCTION("REGEXREPLACE(F1369,""\D"", """")"),"#VALUE!")</f>
        <v>#VALUE!</v>
      </c>
    </row>
    <row r="2101" spans="1:13" ht="15.75" customHeight="1">
      <c r="A2101" s="1">
        <v>1368</v>
      </c>
      <c r="B2101" s="3">
        <v>1369</v>
      </c>
      <c r="C2101" s="3" t="s">
        <v>3792</v>
      </c>
      <c r="D2101" s="3">
        <v>0.13910627113701529</v>
      </c>
      <c r="E2101" s="3">
        <v>0.27735151087144477</v>
      </c>
      <c r="F2101" s="3">
        <v>0.58333333333333337</v>
      </c>
      <c r="G2101" s="3">
        <v>9.0909090909090912E-2</v>
      </c>
      <c r="H2101" s="3">
        <v>9.0909090909090912E-2</v>
      </c>
      <c r="I2101" s="3">
        <v>0.22727272727272729</v>
      </c>
      <c r="J2101" s="3">
        <v>2.2316485612909501E-2</v>
      </c>
      <c r="K2101" s="3">
        <v>14684.70000000003</v>
      </c>
      <c r="L2101" s="3" t="s">
        <v>11440</v>
      </c>
      <c r="M2101" s="10" t="str">
        <f ca="1">IFERROR(__xludf.DUMMYFUNCTION("REGEXREPLACE(F1370,""\D"", """")"),"#VALUE!")</f>
        <v>#VALUE!</v>
      </c>
    </row>
    <row r="2102" spans="1:13" ht="15.75" customHeight="1">
      <c r="A2102" s="1">
        <v>1369</v>
      </c>
      <c r="B2102" s="3">
        <v>1370</v>
      </c>
      <c r="C2102" s="3" t="s">
        <v>3794</v>
      </c>
      <c r="D2102" s="3">
        <v>0.15035935449275631</v>
      </c>
      <c r="E2102" s="3">
        <v>0.1483127455526709</v>
      </c>
      <c r="F2102" s="3">
        <v>0.52272727272727271</v>
      </c>
      <c r="G2102" s="3">
        <v>0.1212121212121212</v>
      </c>
      <c r="H2102" s="3">
        <v>9.8484848484848481E-2</v>
      </c>
      <c r="I2102" s="3">
        <v>0.25757575757575762</v>
      </c>
      <c r="J2102" s="3">
        <v>2.9858343273179769E-2</v>
      </c>
      <c r="K2102" s="3">
        <v>15359.500000000029</v>
      </c>
      <c r="L2102" s="3" t="s">
        <v>11441</v>
      </c>
      <c r="M2102" s="10" t="str">
        <f ca="1">IFERROR(__xludf.DUMMYFUNCTION("REGEXREPLACE(F1371,""\D"", """")"),"#VALUE!")</f>
        <v>#VALUE!</v>
      </c>
    </row>
    <row r="2103" spans="1:13" ht="15.75" customHeight="1">
      <c r="A2103" s="1">
        <v>1370</v>
      </c>
      <c r="B2103" s="3">
        <v>1371</v>
      </c>
      <c r="C2103" s="3" t="s">
        <v>3797</v>
      </c>
      <c r="D2103" s="3">
        <v>0.14834001505426939</v>
      </c>
      <c r="E2103" s="3">
        <v>0.19239436713424549</v>
      </c>
      <c r="F2103" s="3">
        <v>0.56547619047619047</v>
      </c>
      <c r="G2103" s="3">
        <v>0.10119047619047621</v>
      </c>
      <c r="H2103" s="3">
        <v>0.125</v>
      </c>
      <c r="I2103" s="3">
        <v>0.26785714285714279</v>
      </c>
      <c r="J2103" s="3">
        <v>3.10882325087539E-2</v>
      </c>
      <c r="K2103" s="3">
        <v>19119.400000000009</v>
      </c>
      <c r="L2103" s="3" t="s">
        <v>11442</v>
      </c>
      <c r="M2103" s="10" t="str">
        <f ca="1">IFERROR(__xludf.DUMMYFUNCTION("REGEXREPLACE(F1372,""\D"", """")"),"#VALUE!")</f>
        <v>#VALUE!</v>
      </c>
    </row>
    <row r="2104" spans="1:13" ht="15.75" customHeight="1">
      <c r="A2104" s="1">
        <v>1371</v>
      </c>
      <c r="B2104" s="3">
        <v>1372</v>
      </c>
      <c r="C2104" s="3" t="s">
        <v>3799</v>
      </c>
      <c r="D2104" s="3">
        <v>0.13584888299452519</v>
      </c>
      <c r="E2104" s="3">
        <v>0.24754656498951591</v>
      </c>
      <c r="F2104" s="3">
        <v>0.63095238095238093</v>
      </c>
      <c r="G2104" s="3">
        <v>0.1071428571428571</v>
      </c>
      <c r="H2104" s="3">
        <v>8.3333333333333329E-2</v>
      </c>
      <c r="I2104" s="3">
        <v>0.2476190476190476</v>
      </c>
      <c r="J2104" s="3">
        <v>2.4842768929517669E-2</v>
      </c>
      <c r="K2104" s="3">
        <v>45783.799999999639</v>
      </c>
      <c r="L2104" s="3" t="s">
        <v>11443</v>
      </c>
      <c r="M2104" s="10" t="str">
        <f ca="1">IFERROR(__xludf.DUMMYFUNCTION("REGEXREPLACE(F1373,""\D"", """")"),"#VALUE!")</f>
        <v>#VALUE!</v>
      </c>
    </row>
    <row r="2105" spans="1:13" ht="15.75" customHeight="1">
      <c r="A2105" s="1">
        <v>1372</v>
      </c>
      <c r="B2105" s="3">
        <v>1373</v>
      </c>
      <c r="C2105" s="3" t="s">
        <v>3802</v>
      </c>
      <c r="D2105" s="3">
        <v>0.21014146789229229</v>
      </c>
      <c r="E2105" s="3">
        <v>0.22331051751205641</v>
      </c>
      <c r="F2105" s="3">
        <v>0.57599999999999996</v>
      </c>
      <c r="G2105" s="3">
        <v>0.11600000000000001</v>
      </c>
      <c r="H2105" s="3">
        <v>9.1999999999999998E-2</v>
      </c>
      <c r="I2105" s="3">
        <v>0.24399999999999999</v>
      </c>
      <c r="J2105" s="3">
        <v>4.1231327983966927E-2</v>
      </c>
      <c r="K2105" s="3">
        <v>28280.799999999999</v>
      </c>
      <c r="L2105" s="3" t="s">
        <v>11444</v>
      </c>
      <c r="M2105" s="10" t="str">
        <f ca="1">IFERROR(__xludf.DUMMYFUNCTION("REGEXREPLACE(F1374,""\D"", """")"),"#VALUE!")</f>
        <v>#VALUE!</v>
      </c>
    </row>
    <row r="2106" spans="1:13" ht="15.75" customHeight="1">
      <c r="A2106" s="1">
        <v>1373</v>
      </c>
      <c r="B2106" s="3">
        <v>1374</v>
      </c>
      <c r="C2106" s="3" t="s">
        <v>3804</v>
      </c>
      <c r="D2106" s="3">
        <v>0.190329868199133</v>
      </c>
      <c r="E2106" s="3">
        <v>0.51089156876538955</v>
      </c>
      <c r="F2106" s="3">
        <v>0.50815850815850816</v>
      </c>
      <c r="G2106" s="3">
        <v>7.2261072261072257E-2</v>
      </c>
      <c r="H2106" s="3">
        <v>6.2937062937062943E-2</v>
      </c>
      <c r="I2106" s="3">
        <v>0.1701631701631702</v>
      </c>
      <c r="J2106" s="3">
        <v>2.4382313690344201E-2</v>
      </c>
      <c r="K2106" s="3">
        <v>47587.4999999996</v>
      </c>
      <c r="L2106" s="3" t="s">
        <v>11445</v>
      </c>
      <c r="M2106" s="10" t="str">
        <f ca="1">IFERROR(__xludf.DUMMYFUNCTION("REGEXREPLACE(F1375,""\D"", """")"),"#VALUE!")</f>
        <v>#VALUE!</v>
      </c>
    </row>
    <row r="2107" spans="1:13" ht="15.75" customHeight="1">
      <c r="A2107" s="1">
        <v>1375</v>
      </c>
      <c r="B2107" s="3">
        <v>1376</v>
      </c>
      <c r="C2107" s="3" t="s">
        <v>3809</v>
      </c>
      <c r="D2107" s="3">
        <v>0.15883928582207649</v>
      </c>
      <c r="E2107" s="3">
        <v>0.66117450541754974</v>
      </c>
      <c r="F2107" s="3">
        <v>0.50669216061185474</v>
      </c>
      <c r="G2107" s="3">
        <v>5.5449330783938808E-2</v>
      </c>
      <c r="H2107" s="3">
        <v>4.0152963671128097E-2</v>
      </c>
      <c r="I2107" s="3">
        <v>0.14913957934990441</v>
      </c>
      <c r="J2107" s="3">
        <v>1.415726137441925E-2</v>
      </c>
      <c r="K2107" s="3">
        <v>56798.999999999462</v>
      </c>
      <c r="L2107" s="3" t="s">
        <v>11447</v>
      </c>
      <c r="M2107" s="10" t="str">
        <f ca="1">IFERROR(__xludf.DUMMYFUNCTION("REGEXREPLACE(F1377,""\D"", """")"),"#VALUE!")</f>
        <v>#VALUE!</v>
      </c>
    </row>
    <row r="2108" spans="1:13" ht="15.75" customHeight="1">
      <c r="A2108" s="1">
        <v>1378</v>
      </c>
      <c r="B2108" s="3">
        <v>1379</v>
      </c>
      <c r="C2108" s="3" t="s">
        <v>3817</v>
      </c>
      <c r="D2108" s="3">
        <v>0.15287456402227481</v>
      </c>
      <c r="E2108" s="3">
        <v>0.22966964102321721</v>
      </c>
      <c r="F2108" s="3">
        <v>0.60159362549800799</v>
      </c>
      <c r="G2108" s="3">
        <v>9.1633466135458169E-2</v>
      </c>
      <c r="H2108" s="3">
        <v>0.14342629482071709</v>
      </c>
      <c r="I2108" s="3">
        <v>0.2549800796812749</v>
      </c>
      <c r="J2108" s="3">
        <v>3.3576940364537872E-2</v>
      </c>
      <c r="K2108" s="3">
        <v>28837.999999999982</v>
      </c>
      <c r="L2108" s="3" t="s">
        <v>11450</v>
      </c>
      <c r="M2108" s="10" t="str">
        <f ca="1">IFERROR(__xludf.DUMMYFUNCTION("REGEXREPLACE(F1380,""\D"", """")"),"#VALUE!")</f>
        <v>#VALUE!</v>
      </c>
    </row>
    <row r="2109" spans="1:13" ht="15.75" customHeight="1">
      <c r="A2109" s="1">
        <v>1379</v>
      </c>
      <c r="B2109" s="3">
        <v>1380</v>
      </c>
      <c r="C2109" s="3" t="s">
        <v>3819</v>
      </c>
      <c r="D2109" s="3">
        <v>0.23397125845636491</v>
      </c>
      <c r="E2109" s="3">
        <v>0.15705903674856139</v>
      </c>
      <c r="F2109" s="3">
        <v>0.59638554216867468</v>
      </c>
      <c r="G2109" s="3">
        <v>9.036144578313253E-2</v>
      </c>
      <c r="H2109" s="3">
        <v>0.12650602409638551</v>
      </c>
      <c r="I2109" s="3">
        <v>0.27108433734939757</v>
      </c>
      <c r="J2109" s="3">
        <v>4.6398633009079149E-2</v>
      </c>
      <c r="K2109" s="3">
        <v>18595.600000000031</v>
      </c>
      <c r="L2109" s="3" t="s">
        <v>11451</v>
      </c>
      <c r="M2109" s="10" t="str">
        <f ca="1">IFERROR(__xludf.DUMMYFUNCTION("REGEXREPLACE(F1381,""\D"", """")"),"#VALUE!")</f>
        <v>#VALUE!</v>
      </c>
    </row>
    <row r="2110" spans="1:13" ht="15.75" customHeight="1">
      <c r="A2110" s="1">
        <v>1380</v>
      </c>
      <c r="B2110" s="3">
        <v>1381</v>
      </c>
      <c r="C2110" s="3" t="s">
        <v>3821</v>
      </c>
      <c r="D2110" s="3">
        <v>0.18403094597339301</v>
      </c>
      <c r="E2110" s="3">
        <v>0.19404309268890779</v>
      </c>
      <c r="F2110" s="3">
        <v>0.60339943342776203</v>
      </c>
      <c r="G2110" s="3">
        <v>0.1076487252124646</v>
      </c>
      <c r="H2110" s="3">
        <v>0.1473087818696884</v>
      </c>
      <c r="I2110" s="3">
        <v>0.28895184135977342</v>
      </c>
      <c r="J2110" s="3">
        <v>4.5074654524723007E-2</v>
      </c>
      <c r="K2110" s="3">
        <v>39779.09999999978</v>
      </c>
      <c r="L2110" s="3" t="s">
        <v>11452</v>
      </c>
      <c r="M2110" s="10" t="str">
        <f ca="1">IFERROR(__xludf.DUMMYFUNCTION("REGEXREPLACE(F1382,""\D"", """")"),"#VALUE!")</f>
        <v>#VALUE!</v>
      </c>
    </row>
    <row r="2111" spans="1:13" ht="15.75" customHeight="1">
      <c r="A2111" s="1">
        <v>1381</v>
      </c>
      <c r="B2111" s="3">
        <v>1382</v>
      </c>
      <c r="C2111" s="3" t="s">
        <v>3824</v>
      </c>
      <c r="D2111" s="3">
        <v>0.17454902926151911</v>
      </c>
      <c r="E2111" s="3">
        <v>0.2771824412115621</v>
      </c>
      <c r="F2111" s="3">
        <v>0.61478599221789887</v>
      </c>
      <c r="G2111" s="3">
        <v>0.10505836575875491</v>
      </c>
      <c r="H2111" s="3">
        <v>0.10116731517509731</v>
      </c>
      <c r="I2111" s="3">
        <v>0.2373540856031128</v>
      </c>
      <c r="J2111" s="3">
        <v>3.4182082702820048E-2</v>
      </c>
      <c r="K2111" s="3">
        <v>27972.69999999999</v>
      </c>
      <c r="L2111" s="3" t="s">
        <v>11453</v>
      </c>
      <c r="M2111" s="10" t="str">
        <f ca="1">IFERROR(__xludf.DUMMYFUNCTION("REGEXREPLACE(F1383,""\D"", """")"),"#VALUE!")</f>
        <v>#VALUE!</v>
      </c>
    </row>
    <row r="2112" spans="1:13" ht="15.75" customHeight="1">
      <c r="A2112" s="1">
        <v>1382</v>
      </c>
      <c r="B2112" s="3">
        <v>1383</v>
      </c>
      <c r="C2112" s="3" t="s">
        <v>3826</v>
      </c>
      <c r="D2112" s="3">
        <v>0.14080770234965501</v>
      </c>
      <c r="E2112" s="3">
        <v>0.2413611693658782</v>
      </c>
      <c r="F2112" s="3">
        <v>0.60076045627376429</v>
      </c>
      <c r="G2112" s="3">
        <v>0.1140684410646388</v>
      </c>
      <c r="H2112" s="3">
        <v>0.12547528517110271</v>
      </c>
      <c r="I2112" s="3">
        <v>0.28517110266159701</v>
      </c>
      <c r="J2112" s="3">
        <v>3.2348593244155621E-2</v>
      </c>
      <c r="K2112" s="3">
        <v>28921.29999999997</v>
      </c>
      <c r="L2112" s="3" t="s">
        <v>11454</v>
      </c>
      <c r="M2112" s="10" t="str">
        <f ca="1">IFERROR(__xludf.DUMMYFUNCTION("REGEXREPLACE(F1384,""\D"", """")"),"#VALUE!")</f>
        <v>#VALUE!</v>
      </c>
    </row>
    <row r="2113" spans="1:13" ht="15.75" customHeight="1">
      <c r="A2113" s="1">
        <v>1383</v>
      </c>
      <c r="B2113" s="3">
        <v>1384</v>
      </c>
      <c r="C2113" s="3" t="s">
        <v>3829</v>
      </c>
      <c r="D2113" s="3">
        <v>0.18826378330210761</v>
      </c>
      <c r="E2113" s="3">
        <v>0.30742132422576129</v>
      </c>
      <c r="F2113" s="3">
        <v>0.595703125</v>
      </c>
      <c r="G2113" s="3">
        <v>9.375E-2</v>
      </c>
      <c r="H2113" s="3">
        <v>0.10546875</v>
      </c>
      <c r="I2113" s="3">
        <v>0.23046875</v>
      </c>
      <c r="J2113" s="3">
        <v>3.6471212336304563E-2</v>
      </c>
      <c r="K2113" s="3">
        <v>57130.699999999459</v>
      </c>
      <c r="L2113" s="3" t="s">
        <v>11455</v>
      </c>
      <c r="M2113" s="10" t="str">
        <f ca="1">IFERROR(__xludf.DUMMYFUNCTION("REGEXREPLACE(F1385,""\D"", """")"),"#VALUE!")</f>
        <v>#VALUE!</v>
      </c>
    </row>
    <row r="2114" spans="1:13" ht="15.75" customHeight="1">
      <c r="A2114" s="1">
        <v>1385</v>
      </c>
      <c r="B2114" s="3">
        <v>1386</v>
      </c>
      <c r="C2114" s="3" t="s">
        <v>3834</v>
      </c>
      <c r="D2114" s="3">
        <v>9.3218927137608015E-2</v>
      </c>
      <c r="E2114" s="3">
        <v>0.38066080246203959</v>
      </c>
      <c r="F2114" s="3">
        <v>0.52706552706552712</v>
      </c>
      <c r="G2114" s="3">
        <v>9.686609686609686E-2</v>
      </c>
      <c r="H2114" s="3">
        <v>9.686609686609686E-2</v>
      </c>
      <c r="I2114" s="3">
        <v>0.23076923076923081</v>
      </c>
      <c r="J2114" s="3">
        <v>1.7340386479331352E-2</v>
      </c>
      <c r="K2114" s="3">
        <v>41156.199999999742</v>
      </c>
      <c r="L2114" s="3" t="s">
        <v>11457</v>
      </c>
      <c r="M2114" s="10" t="str">
        <f ca="1">IFERROR(__xludf.DUMMYFUNCTION("REGEXREPLACE(F1387,""\D"", """")"),"#VALUE!")</f>
        <v>#VALUE!</v>
      </c>
    </row>
    <row r="2115" spans="1:13" ht="15.75" customHeight="1">
      <c r="A2115" s="1">
        <v>1387</v>
      </c>
      <c r="B2115" s="3">
        <v>1388</v>
      </c>
      <c r="C2115" s="3" t="s">
        <v>3839</v>
      </c>
      <c r="D2115" s="3">
        <v>0.14521990257176759</v>
      </c>
      <c r="E2115" s="3">
        <v>0.19911799966200749</v>
      </c>
      <c r="F2115" s="3">
        <v>0.58571428571428574</v>
      </c>
      <c r="G2115" s="3">
        <v>0.1</v>
      </c>
      <c r="H2115" s="3">
        <v>0.1107142857142857</v>
      </c>
      <c r="I2115" s="3">
        <v>0.25714285714285712</v>
      </c>
      <c r="J2115" s="3">
        <v>2.919732267938472E-2</v>
      </c>
      <c r="K2115" s="3">
        <v>31817.699999999932</v>
      </c>
      <c r="L2115" s="3" t="s">
        <v>11459</v>
      </c>
      <c r="M2115" s="10" t="str">
        <f ca="1">IFERROR(__xludf.DUMMYFUNCTION("REGEXREPLACE(F1389,""\D"", """")"),"#VALUE!")</f>
        <v>#VALUE!</v>
      </c>
    </row>
    <row r="2116" spans="1:13" ht="15.75" customHeight="1">
      <c r="A2116" s="1">
        <v>1388</v>
      </c>
      <c r="B2116" s="3">
        <v>1389</v>
      </c>
      <c r="C2116" s="3" t="s">
        <v>3842</v>
      </c>
      <c r="D2116" s="3">
        <v>0.20933634701993939</v>
      </c>
      <c r="E2116" s="3">
        <v>0.4582384873747597</v>
      </c>
      <c r="F2116" s="3">
        <v>0.48529411764705882</v>
      </c>
      <c r="G2116" s="3">
        <v>7.3529411764705885E-2</v>
      </c>
      <c r="H2116" s="3">
        <v>5.8823529411764712E-2</v>
      </c>
      <c r="I2116" s="3">
        <v>0.19117647058823531</v>
      </c>
      <c r="J2116" s="3">
        <v>2.530668418218137E-2</v>
      </c>
      <c r="K2116" s="3">
        <v>31406.799999999941</v>
      </c>
      <c r="L2116" s="3" t="s">
        <v>11460</v>
      </c>
      <c r="M2116" s="10" t="str">
        <f ca="1">IFERROR(__xludf.DUMMYFUNCTION("REGEXREPLACE(F1390,""\D"", """")"),"#VALUE!")</f>
        <v>#VALUE!</v>
      </c>
    </row>
    <row r="2117" spans="1:13" ht="15.75" customHeight="1">
      <c r="A2117" s="1">
        <v>1389</v>
      </c>
      <c r="B2117" s="3">
        <v>1390</v>
      </c>
      <c r="C2117" s="3" t="s">
        <v>3844</v>
      </c>
      <c r="D2117" s="3">
        <v>0.16598212277559909</v>
      </c>
      <c r="E2117" s="3">
        <v>0.3228740442428944</v>
      </c>
      <c r="F2117" s="3">
        <v>0.60617760617760619</v>
      </c>
      <c r="G2117" s="3">
        <v>8.1081081081081086E-2</v>
      </c>
      <c r="H2117" s="3">
        <v>0.111969111969112</v>
      </c>
      <c r="I2117" s="3">
        <v>0.2316602316602317</v>
      </c>
      <c r="J2117" s="3">
        <v>2.997921733897627E-2</v>
      </c>
      <c r="K2117" s="3">
        <v>29950.099999999951</v>
      </c>
      <c r="L2117" s="3" t="s">
        <v>11461</v>
      </c>
      <c r="M2117" s="10" t="str">
        <f ca="1">IFERROR(__xludf.DUMMYFUNCTION("REGEXREPLACE(F1391,""\D"", """")"),"#VALUE!")</f>
        <v>#VALUE!</v>
      </c>
    </row>
    <row r="2118" spans="1:13" ht="15.75" customHeight="1">
      <c r="A2118" s="1">
        <v>1392</v>
      </c>
      <c r="B2118" s="3">
        <v>1393</v>
      </c>
      <c r="C2118" s="3" t="s">
        <v>3854</v>
      </c>
      <c r="D2118" s="3">
        <v>0.1991474360724852</v>
      </c>
      <c r="E2118" s="3">
        <v>0.77131382750246757</v>
      </c>
      <c r="F2118" s="3">
        <v>0.47422680412371132</v>
      </c>
      <c r="G2118" s="3">
        <v>5.8419243986254303E-2</v>
      </c>
      <c r="H2118" s="3">
        <v>2.4054982817869421E-2</v>
      </c>
      <c r="I2118" s="3">
        <v>0.12714776632302399</v>
      </c>
      <c r="J2118" s="3">
        <v>1.3781466217989089E-2</v>
      </c>
      <c r="K2118" s="3">
        <v>31894.499999999931</v>
      </c>
      <c r="L2118" s="3" t="s">
        <v>11464</v>
      </c>
      <c r="M2118" s="10" t="str">
        <f ca="1">IFERROR(__xludf.DUMMYFUNCTION("REGEXREPLACE(F1394,""\D"", """")"),"#VALUE!")</f>
        <v>#VALUE!</v>
      </c>
    </row>
    <row r="2119" spans="1:13" ht="15.75" customHeight="1">
      <c r="A2119" s="1">
        <v>1393</v>
      </c>
      <c r="B2119" s="3">
        <v>1394</v>
      </c>
      <c r="C2119" s="3" t="s">
        <v>3856</v>
      </c>
      <c r="D2119" s="3">
        <v>0.1888119527191974</v>
      </c>
      <c r="E2119" s="3">
        <v>0.174862078744706</v>
      </c>
      <c r="F2119" s="3">
        <v>0.625</v>
      </c>
      <c r="G2119" s="3">
        <v>9.1346153846153841E-2</v>
      </c>
      <c r="H2119" s="3">
        <v>0.13461538461538461</v>
      </c>
      <c r="I2119" s="3">
        <v>0.28846153846153838</v>
      </c>
      <c r="J2119" s="3">
        <v>3.9608842691538838E-2</v>
      </c>
      <c r="K2119" s="3">
        <v>22787.200000000012</v>
      </c>
      <c r="L2119" s="3" t="s">
        <v>11465</v>
      </c>
      <c r="M2119" s="10" t="str">
        <f ca="1">IFERROR(__xludf.DUMMYFUNCTION("REGEXREPLACE(F1395,""\D"", """")"),"#VALUE!")</f>
        <v>#VALUE!</v>
      </c>
    </row>
    <row r="2120" spans="1:13" ht="15.75" customHeight="1">
      <c r="A2120" s="1">
        <v>1396</v>
      </c>
      <c r="B2120" s="3">
        <v>1397</v>
      </c>
      <c r="C2120" s="3" t="s">
        <v>3865</v>
      </c>
      <c r="D2120" s="3">
        <v>0.21784382895250379</v>
      </c>
      <c r="E2120" s="3">
        <v>0.42597022334833179</v>
      </c>
      <c r="F2120" s="3">
        <v>0.4521276595744681</v>
      </c>
      <c r="G2120" s="3">
        <v>9.5744680851063829E-2</v>
      </c>
      <c r="H2120" s="3">
        <v>3.7234042553191488E-2</v>
      </c>
      <c r="I2120" s="3">
        <v>0.175531914893617</v>
      </c>
      <c r="J2120" s="3">
        <v>2.4086469120102299E-2</v>
      </c>
      <c r="K2120" s="3">
        <v>21967.100000000031</v>
      </c>
      <c r="L2120" s="3" t="s">
        <v>11468</v>
      </c>
      <c r="M2120" s="10" t="str">
        <f ca="1">IFERROR(__xludf.DUMMYFUNCTION("REGEXREPLACE(F1398,""\D"", """")"),"#VALUE!")</f>
        <v>#VALUE!</v>
      </c>
    </row>
    <row r="2121" spans="1:13" ht="15.75" customHeight="1">
      <c r="A2121" s="1">
        <v>1397</v>
      </c>
      <c r="B2121" s="3">
        <v>1398</v>
      </c>
      <c r="C2121" s="3" t="s">
        <v>3868</v>
      </c>
      <c r="D2121" s="3">
        <v>0.26149068644593498</v>
      </c>
      <c r="E2121" s="3">
        <v>0.7009775329095761</v>
      </c>
      <c r="F2121" s="3">
        <v>0.47715736040609141</v>
      </c>
      <c r="G2121" s="3">
        <v>6.0913705583756347E-2</v>
      </c>
      <c r="H2121" s="3">
        <v>2.030456852791878E-2</v>
      </c>
      <c r="I2121" s="3">
        <v>0.14213197969543151</v>
      </c>
      <c r="J2121" s="3">
        <v>1.618146137536982E-2</v>
      </c>
      <c r="K2121" s="3">
        <v>21583.200000000019</v>
      </c>
      <c r="L2121" s="3" t="s">
        <v>11469</v>
      </c>
      <c r="M2121" s="10" t="str">
        <f ca="1">IFERROR(__xludf.DUMMYFUNCTION("REGEXREPLACE(F1399,""\D"", """")"),"#VALUE!")</f>
        <v>#VALUE!</v>
      </c>
    </row>
    <row r="2122" spans="1:13" ht="15.75" customHeight="1">
      <c r="A2122" s="1">
        <v>1399</v>
      </c>
      <c r="B2122" s="3">
        <v>1400</v>
      </c>
      <c r="C2122" s="3" t="s">
        <v>3873</v>
      </c>
      <c r="D2122" s="3">
        <v>0.19097814496288029</v>
      </c>
      <c r="E2122" s="3">
        <v>0.46957625395208291</v>
      </c>
      <c r="F2122" s="3">
        <v>0.59336099585062241</v>
      </c>
      <c r="G2122" s="3">
        <v>7.0539419087136929E-2</v>
      </c>
      <c r="H2122" s="3">
        <v>8.2987551867219914E-2</v>
      </c>
      <c r="I2122" s="3">
        <v>0.1784232365145228</v>
      </c>
      <c r="J2122" s="3">
        <v>2.6955397222648909E-2</v>
      </c>
      <c r="K2122" s="3">
        <v>25946.39999999998</v>
      </c>
      <c r="L2122" s="3" t="s">
        <v>11471</v>
      </c>
      <c r="M2122" s="10" t="str">
        <f ca="1">IFERROR(__xludf.DUMMYFUNCTION("REGEXREPLACE(F1401,""\D"", """")"),"#VALUE!")</f>
        <v>#VALUE!</v>
      </c>
    </row>
    <row r="2123" spans="1:13" ht="15.75" customHeight="1">
      <c r="A2123" s="1">
        <v>1401</v>
      </c>
      <c r="B2123" s="3">
        <v>1402</v>
      </c>
      <c r="C2123" s="3" t="s">
        <v>3878</v>
      </c>
      <c r="D2123" s="3">
        <v>0.19161403689991219</v>
      </c>
      <c r="E2123" s="3">
        <v>0.61763786210012828</v>
      </c>
      <c r="F2123" s="3">
        <v>0.58990536277602523</v>
      </c>
      <c r="G2123" s="3">
        <v>5.0473186119873822E-2</v>
      </c>
      <c r="H2123" s="3">
        <v>5.0473186119873822E-2</v>
      </c>
      <c r="I2123" s="3">
        <v>0.14195583596214509</v>
      </c>
      <c r="J2123" s="3">
        <v>1.744765513513297E-2</v>
      </c>
      <c r="K2123" s="3">
        <v>32578.499999999851</v>
      </c>
      <c r="L2123" s="3" t="s">
        <v>11473</v>
      </c>
      <c r="M2123" s="10" t="str">
        <f ca="1">IFERROR(__xludf.DUMMYFUNCTION("REGEXREPLACE(F1403,""\D"", """")"),"#VALUE!")</f>
        <v>#VALUE!</v>
      </c>
    </row>
    <row r="2124" spans="1:13" ht="15.75" customHeight="1">
      <c r="A2124" s="1">
        <v>1402</v>
      </c>
      <c r="B2124" s="3">
        <v>1403</v>
      </c>
      <c r="C2124" s="3" t="s">
        <v>3880</v>
      </c>
      <c r="D2124" s="3">
        <v>0.17476061666636011</v>
      </c>
      <c r="E2124" s="3">
        <v>0.2525535521283897</v>
      </c>
      <c r="F2124" s="3">
        <v>0.56967213114754101</v>
      </c>
      <c r="G2124" s="3">
        <v>9.0163934426229511E-2</v>
      </c>
      <c r="H2124" s="3">
        <v>0.1024590163934426</v>
      </c>
      <c r="I2124" s="3">
        <v>0.22950819672131151</v>
      </c>
      <c r="J2124" s="3">
        <v>3.1654950573250358E-2</v>
      </c>
      <c r="K2124" s="3">
        <v>27411.8</v>
      </c>
      <c r="L2124" s="3" t="s">
        <v>11474</v>
      </c>
      <c r="M2124" s="10" t="str">
        <f ca="1">IFERROR(__xludf.DUMMYFUNCTION("REGEXREPLACE(F1404,""\D"", """")"),"#VALUE!")</f>
        <v>#VALUE!</v>
      </c>
    </row>
    <row r="2125" spans="1:13" ht="15.75" customHeight="1">
      <c r="A2125" s="1">
        <v>1404</v>
      </c>
      <c r="B2125" s="3">
        <v>1405</v>
      </c>
      <c r="C2125" s="3" t="s">
        <v>3885</v>
      </c>
      <c r="D2125" s="3">
        <v>0.24199957293886179</v>
      </c>
      <c r="E2125" s="3">
        <v>0.14127904600058469</v>
      </c>
      <c r="F2125" s="3">
        <v>0.57499999999999996</v>
      </c>
      <c r="G2125" s="3">
        <v>0.1166666666666667</v>
      </c>
      <c r="H2125" s="3">
        <v>0.1333333333333333</v>
      </c>
      <c r="I2125" s="3">
        <v>0.31666666666666671</v>
      </c>
      <c r="J2125" s="3">
        <v>5.5289118403761189E-2</v>
      </c>
      <c r="K2125" s="3">
        <v>14030.500000000029</v>
      </c>
      <c r="L2125" s="3" t="s">
        <v>11476</v>
      </c>
      <c r="M2125" s="10" t="str">
        <f ca="1">IFERROR(__xludf.DUMMYFUNCTION("REGEXREPLACE(F1406,""\D"", """")"),"#VALUE!")</f>
        <v>#VALUE!</v>
      </c>
    </row>
    <row r="2126" spans="1:13" ht="15.75" customHeight="1">
      <c r="A2126" s="1">
        <v>1406</v>
      </c>
      <c r="B2126" s="3">
        <v>1407</v>
      </c>
      <c r="C2126" s="3" t="s">
        <v>3892</v>
      </c>
      <c r="D2126" s="3">
        <v>0.1477440305883406</v>
      </c>
      <c r="E2126" s="3">
        <v>0.49956702173023831</v>
      </c>
      <c r="F2126" s="3">
        <v>0.51162790697674421</v>
      </c>
      <c r="G2126" s="3">
        <v>9.3023255813953487E-2</v>
      </c>
      <c r="H2126" s="3">
        <v>7.7519379844961239E-2</v>
      </c>
      <c r="I2126" s="3">
        <v>0.20155038759689919</v>
      </c>
      <c r="J2126" s="3">
        <v>2.1826600293199411E-2</v>
      </c>
      <c r="K2126" s="3">
        <v>14207.900000000031</v>
      </c>
      <c r="L2126" s="3" t="s">
        <v>11478</v>
      </c>
      <c r="M2126" s="10" t="str">
        <f ca="1">IFERROR(__xludf.DUMMYFUNCTION("REGEXREPLACE(F1408,""\D"", """")"),"#VALUE!")</f>
        <v>#VALUE!</v>
      </c>
    </row>
    <row r="2127" spans="1:13" ht="15.75" customHeight="1">
      <c r="A2127" s="1">
        <v>1407</v>
      </c>
      <c r="B2127" s="3">
        <v>1408</v>
      </c>
      <c r="C2127" s="3" t="s">
        <v>3894</v>
      </c>
      <c r="D2127" s="3">
        <v>0.15908268961342659</v>
      </c>
      <c r="E2127" s="3">
        <v>0.194277630045884</v>
      </c>
      <c r="F2127" s="3">
        <v>0.56906077348066297</v>
      </c>
      <c r="G2127" s="3">
        <v>0.1270718232044199</v>
      </c>
      <c r="H2127" s="3">
        <v>0.11602209944751379</v>
      </c>
      <c r="I2127" s="3">
        <v>0.28176795580110497</v>
      </c>
      <c r="J2127" s="3">
        <v>3.642295045375174E-2</v>
      </c>
      <c r="K2127" s="3">
        <v>20306.40000000002</v>
      </c>
      <c r="L2127" s="3" t="s">
        <v>11479</v>
      </c>
      <c r="M2127" s="10" t="str">
        <f ca="1">IFERROR(__xludf.DUMMYFUNCTION("REGEXREPLACE(F1409,""\D"", """")"),"#VALUE!")</f>
        <v>#VALUE!</v>
      </c>
    </row>
    <row r="2128" spans="1:13" ht="15.75" customHeight="1">
      <c r="A2128" s="1">
        <v>1408</v>
      </c>
      <c r="B2128" s="3">
        <v>1409</v>
      </c>
      <c r="C2128" s="3" t="s">
        <v>3897</v>
      </c>
      <c r="D2128" s="3">
        <v>0.18248588451135361</v>
      </c>
      <c r="E2128" s="3">
        <v>0.42194648727589062</v>
      </c>
      <c r="F2128" s="3">
        <v>0.57407407407407407</v>
      </c>
      <c r="G2128" s="3">
        <v>0.10493827160493829</v>
      </c>
      <c r="H2128" s="3">
        <v>4.3209876543209867E-2</v>
      </c>
      <c r="I2128" s="3">
        <v>0.19753086419753091</v>
      </c>
      <c r="J2128" s="3">
        <v>2.2389892252220839E-2</v>
      </c>
      <c r="K2128" s="3">
        <v>17639.90000000002</v>
      </c>
      <c r="L2128" s="3" t="s">
        <v>11480</v>
      </c>
      <c r="M2128" s="10" t="str">
        <f ca="1">IFERROR(__xludf.DUMMYFUNCTION("REGEXREPLACE(F1410,""\D"", """")"),"#VALUE!")</f>
        <v>#VALUE!</v>
      </c>
    </row>
    <row r="2129" spans="1:13" ht="15.75" customHeight="1">
      <c r="A2129" s="1">
        <v>1409</v>
      </c>
      <c r="B2129" s="3">
        <v>1410</v>
      </c>
      <c r="C2129" s="3" t="s">
        <v>3899</v>
      </c>
      <c r="D2129" s="3">
        <v>0.11416257929968709</v>
      </c>
      <c r="E2129" s="3">
        <v>0.1567542348120991</v>
      </c>
      <c r="F2129" s="3">
        <v>0.58510638297872342</v>
      </c>
      <c r="G2129" s="3">
        <v>0.1276595744680851</v>
      </c>
      <c r="H2129" s="3">
        <v>0.18085106382978719</v>
      </c>
      <c r="I2129" s="3">
        <v>0.31914893617021278</v>
      </c>
      <c r="J2129" s="3">
        <v>3.1799727184504467E-2</v>
      </c>
      <c r="K2129" s="3">
        <v>11055.200000000021</v>
      </c>
      <c r="L2129" s="3" t="s">
        <v>11481</v>
      </c>
      <c r="M2129" s="10" t="str">
        <f ca="1">IFERROR(__xludf.DUMMYFUNCTION("REGEXREPLACE(F1411,""\D"", """")"),"#VALUE!")</f>
        <v>#VALUE!</v>
      </c>
    </row>
    <row r="2130" spans="1:13" ht="15.75" customHeight="1">
      <c r="A2130" s="1">
        <v>1411</v>
      </c>
      <c r="B2130" s="3">
        <v>1412</v>
      </c>
      <c r="C2130" s="3" t="s">
        <v>3904</v>
      </c>
      <c r="D2130" s="3">
        <v>0.16706614763999439</v>
      </c>
      <c r="E2130" s="3">
        <v>0.19104843321378051</v>
      </c>
      <c r="F2130" s="3">
        <v>0.61590909090909096</v>
      </c>
      <c r="G2130" s="3">
        <v>0.1045454545454545</v>
      </c>
      <c r="H2130" s="3">
        <v>0.17045454545454539</v>
      </c>
      <c r="I2130" s="3">
        <v>0.30454545454545462</v>
      </c>
      <c r="J2130" s="3">
        <v>4.3633324148252467E-2</v>
      </c>
      <c r="K2130" s="3">
        <v>49894.69999999959</v>
      </c>
      <c r="L2130" s="3" t="s">
        <v>11483</v>
      </c>
      <c r="M2130" s="10" t="str">
        <f ca="1">IFERROR(__xludf.DUMMYFUNCTION("REGEXREPLACE(F1413,""\D"", """")"),"#VALUE!")</f>
        <v>#VALUE!</v>
      </c>
    </row>
    <row r="2131" spans="1:13" ht="15.75" customHeight="1">
      <c r="A2131" s="1">
        <v>1412</v>
      </c>
      <c r="B2131" s="3">
        <v>1413</v>
      </c>
      <c r="C2131" s="3" t="s">
        <v>3906</v>
      </c>
      <c r="D2131" s="3">
        <v>0.16754497777809199</v>
      </c>
      <c r="E2131" s="3">
        <v>0.23160216225819161</v>
      </c>
      <c r="F2131" s="3">
        <v>0.60696517412935325</v>
      </c>
      <c r="G2131" s="3">
        <v>0.1044776119402985</v>
      </c>
      <c r="H2131" s="3">
        <v>0.1069651741293532</v>
      </c>
      <c r="I2131" s="3">
        <v>0.24875621890547259</v>
      </c>
      <c r="J2131" s="3">
        <v>3.4331030807853727E-2</v>
      </c>
      <c r="K2131" s="3">
        <v>44455.099999999649</v>
      </c>
      <c r="L2131" s="3" t="s">
        <v>11484</v>
      </c>
      <c r="M2131" s="10" t="str">
        <f ca="1">IFERROR(__xludf.DUMMYFUNCTION("REGEXREPLACE(F1414,""\D"", """")"),"#VALUE!")</f>
        <v>#VALUE!</v>
      </c>
    </row>
    <row r="2132" spans="1:13" ht="15.75" customHeight="1">
      <c r="A2132" s="1">
        <v>1413</v>
      </c>
      <c r="B2132" s="3">
        <v>1414</v>
      </c>
      <c r="C2132" s="3" t="s">
        <v>3908</v>
      </c>
      <c r="D2132" s="3">
        <v>0.2258136588494675</v>
      </c>
      <c r="E2132" s="3">
        <v>0.65693987921460484</v>
      </c>
      <c r="F2132" s="3">
        <v>0.5258215962441315</v>
      </c>
      <c r="G2132" s="3">
        <v>7.5117370892018781E-2</v>
      </c>
      <c r="H2132" s="3">
        <v>5.1643192488262907E-2</v>
      </c>
      <c r="I2132" s="3">
        <v>0.15023474178403759</v>
      </c>
      <c r="J2132" s="3">
        <v>2.5152567203100541E-2</v>
      </c>
      <c r="K2132" s="3">
        <v>22616.399999999991</v>
      </c>
      <c r="L2132" s="3" t="s">
        <v>11485</v>
      </c>
      <c r="M2132" s="10" t="str">
        <f ca="1">IFERROR(__xludf.DUMMYFUNCTION("REGEXREPLACE(F1415,""\D"", """")"),"#VALUE!")</f>
        <v>#VALUE!</v>
      </c>
    </row>
    <row r="2133" spans="1:13" ht="15.75" customHeight="1">
      <c r="A2133" s="1">
        <v>1414</v>
      </c>
      <c r="B2133" s="3">
        <v>1415</v>
      </c>
      <c r="C2133" s="3" t="s">
        <v>3910</v>
      </c>
      <c r="D2133" s="3">
        <v>0.17809334142332819</v>
      </c>
      <c r="E2133" s="3">
        <v>0.23791732718087269</v>
      </c>
      <c r="F2133" s="3">
        <v>0.58783783783783783</v>
      </c>
      <c r="G2133" s="3">
        <v>9.1216216216216214E-2</v>
      </c>
      <c r="H2133" s="3">
        <v>0.1013513513513514</v>
      </c>
      <c r="I2133" s="3">
        <v>0.23310810810810809</v>
      </c>
      <c r="J2133" s="3">
        <v>3.2621564443493622E-2</v>
      </c>
      <c r="K2133" s="3">
        <v>33120.899999999892</v>
      </c>
      <c r="L2133" s="3" t="s">
        <v>11486</v>
      </c>
      <c r="M2133" s="10" t="str">
        <f ca="1">IFERROR(__xludf.DUMMYFUNCTION("REGEXREPLACE(F1416,""\D"", """")"),"#VALUE!")</f>
        <v>#VALUE!</v>
      </c>
    </row>
    <row r="2134" spans="1:13" ht="15.75" customHeight="1">
      <c r="A2134" s="1">
        <v>1415</v>
      </c>
      <c r="B2134" s="3">
        <v>1416</v>
      </c>
      <c r="C2134" s="3" t="s">
        <v>3912</v>
      </c>
      <c r="D2134" s="3">
        <v>0.22525599229224491</v>
      </c>
      <c r="E2134" s="3">
        <v>0.1620420783144387</v>
      </c>
      <c r="F2134" s="3">
        <v>0.60797342192691028</v>
      </c>
      <c r="G2134" s="3">
        <v>0.1029900332225914</v>
      </c>
      <c r="H2134" s="3">
        <v>0.11960132890365451</v>
      </c>
      <c r="I2134" s="3">
        <v>0.27574750830564781</v>
      </c>
      <c r="J2134" s="3">
        <v>4.8082086107628513E-2</v>
      </c>
      <c r="K2134" s="3">
        <v>33915.399999999892</v>
      </c>
      <c r="L2134" s="3" t="s">
        <v>11487</v>
      </c>
      <c r="M2134" s="10" t="str">
        <f ca="1">IFERROR(__xludf.DUMMYFUNCTION("REGEXREPLACE(F1417,""\D"", """")"),"#VALUE!")</f>
        <v>#VALUE!</v>
      </c>
    </row>
    <row r="2135" spans="1:13" ht="15.75" customHeight="1">
      <c r="A2135" s="1">
        <v>1416</v>
      </c>
      <c r="B2135" s="3">
        <v>1417</v>
      </c>
      <c r="C2135" s="3" t="s">
        <v>3915</v>
      </c>
      <c r="D2135" s="3">
        <v>0.18241074815293101</v>
      </c>
      <c r="E2135" s="3">
        <v>0.14042549074867181</v>
      </c>
      <c r="F2135" s="3">
        <v>0.5757575757575758</v>
      </c>
      <c r="G2135" s="3">
        <v>9.0909090909090912E-2</v>
      </c>
      <c r="H2135" s="3">
        <v>0.1313131313131313</v>
      </c>
      <c r="I2135" s="3">
        <v>0.24747474747474749</v>
      </c>
      <c r="J2135" s="3">
        <v>3.7536935480944042E-2</v>
      </c>
      <c r="K2135" s="3">
        <v>21990.099999999991</v>
      </c>
      <c r="L2135" s="3" t="s">
        <v>11488</v>
      </c>
      <c r="M2135" s="10" t="str">
        <f ca="1">IFERROR(__xludf.DUMMYFUNCTION("REGEXREPLACE(F1418,""\D"", """")"),"#VALUE!")</f>
        <v>#VALUE!</v>
      </c>
    </row>
    <row r="2136" spans="1:13" ht="15.75" customHeight="1">
      <c r="A2136" s="1">
        <v>1417</v>
      </c>
      <c r="B2136" s="3">
        <v>1418</v>
      </c>
      <c r="C2136" s="3" t="s">
        <v>3917</v>
      </c>
      <c r="D2136" s="3">
        <v>0.2135949266254657</v>
      </c>
      <c r="E2136" s="3">
        <v>0.28374014308462497</v>
      </c>
      <c r="F2136" s="3">
        <v>0.58671586715867163</v>
      </c>
      <c r="G2136" s="3">
        <v>9.9630996309963096E-2</v>
      </c>
      <c r="H2136" s="3">
        <v>9.9630996309963096E-2</v>
      </c>
      <c r="I2136" s="3">
        <v>0.2361623616236162</v>
      </c>
      <c r="J2136" s="3">
        <v>4.043883898260011E-2</v>
      </c>
      <c r="K2136" s="3">
        <v>30507.099999999929</v>
      </c>
      <c r="L2136" s="3" t="s">
        <v>11489</v>
      </c>
      <c r="M2136" s="10" t="str">
        <f ca="1">IFERROR(__xludf.DUMMYFUNCTION("REGEXREPLACE(F1419,""\D"", """")"),"#VALUE!")</f>
        <v>#VALUE!</v>
      </c>
    </row>
    <row r="2137" spans="1:13" ht="15.75" customHeight="1">
      <c r="A2137" s="1">
        <v>1418</v>
      </c>
      <c r="B2137" s="3">
        <v>1419</v>
      </c>
      <c r="C2137" s="3" t="s">
        <v>3919</v>
      </c>
      <c r="D2137" s="3">
        <v>0.1244162964329838</v>
      </c>
      <c r="E2137" s="3">
        <v>0.1749479970819246</v>
      </c>
      <c r="F2137" s="3">
        <v>0.63118811881188119</v>
      </c>
      <c r="G2137" s="3">
        <v>0.10643564356435641</v>
      </c>
      <c r="H2137" s="3">
        <v>0.1386138613861386</v>
      </c>
      <c r="I2137" s="3">
        <v>0.28217821782178221</v>
      </c>
      <c r="J2137" s="3">
        <v>2.946930680750488E-2</v>
      </c>
      <c r="K2137" s="3">
        <v>45248.199999999662</v>
      </c>
      <c r="L2137" s="3" t="s">
        <v>11490</v>
      </c>
      <c r="M2137" s="10" t="str">
        <f ca="1">IFERROR(__xludf.DUMMYFUNCTION("REGEXREPLACE(F1420,""\D"", """")"),"#VALUE!")</f>
        <v>#VALUE!</v>
      </c>
    </row>
    <row r="2138" spans="1:13" ht="15.75" customHeight="1">
      <c r="A2138" s="1">
        <v>1419</v>
      </c>
      <c r="B2138" s="3">
        <v>1420</v>
      </c>
      <c r="C2138" s="3" t="s">
        <v>3922</v>
      </c>
      <c r="D2138" s="3">
        <v>0.1826231035966078</v>
      </c>
      <c r="E2138" s="3">
        <v>0.15809479877126109</v>
      </c>
      <c r="F2138" s="3">
        <v>0.61250000000000004</v>
      </c>
      <c r="G2138" s="3">
        <v>0.1125</v>
      </c>
      <c r="H2138" s="3">
        <v>0.1333333333333333</v>
      </c>
      <c r="I2138" s="3">
        <v>0.28749999999999998</v>
      </c>
      <c r="J2138" s="3">
        <v>4.284273959449425E-2</v>
      </c>
      <c r="K2138" s="3">
        <v>27688.69999999999</v>
      </c>
      <c r="L2138" s="3" t="s">
        <v>11491</v>
      </c>
      <c r="M2138" s="10" t="str">
        <f ca="1">IFERROR(__xludf.DUMMYFUNCTION("REGEXREPLACE(F1421,""\D"", """")"),"#VALUE!")</f>
        <v>#VALUE!</v>
      </c>
    </row>
    <row r="2139" spans="1:13" ht="15.75" customHeight="1">
      <c r="A2139" s="1">
        <v>1420</v>
      </c>
      <c r="B2139" s="3">
        <v>1421</v>
      </c>
      <c r="C2139" s="3" t="s">
        <v>3924</v>
      </c>
      <c r="D2139" s="3">
        <v>0.12900091767541569</v>
      </c>
      <c r="E2139" s="3">
        <v>0.21343615018917481</v>
      </c>
      <c r="F2139" s="3">
        <v>0.61739130434782608</v>
      </c>
      <c r="G2139" s="3">
        <v>0.1188405797101449</v>
      </c>
      <c r="H2139" s="3">
        <v>0.1101449275362319</v>
      </c>
      <c r="I2139" s="3">
        <v>0.28695652173913039</v>
      </c>
      <c r="J2139" s="3">
        <v>2.856700717767395E-2</v>
      </c>
      <c r="K2139" s="3">
        <v>38764.199999999779</v>
      </c>
      <c r="L2139" s="3" t="s">
        <v>11492</v>
      </c>
      <c r="M2139" s="10" t="str">
        <f ca="1">IFERROR(__xludf.DUMMYFUNCTION("REGEXREPLACE(F1422,""\D"", """")"),"#VALUE!")</f>
        <v>#VALUE!</v>
      </c>
    </row>
    <row r="2140" spans="1:13" ht="15.75" customHeight="1">
      <c r="A2140" s="1">
        <v>1421</v>
      </c>
      <c r="B2140" s="3">
        <v>1422</v>
      </c>
      <c r="C2140" s="3" t="s">
        <v>3926</v>
      </c>
      <c r="D2140" s="3">
        <v>0.20316301751724811</v>
      </c>
      <c r="E2140" s="3">
        <v>0.2076649031408431</v>
      </c>
      <c r="F2140" s="3">
        <v>0.58750000000000002</v>
      </c>
      <c r="G2140" s="3">
        <v>0.11</v>
      </c>
      <c r="H2140" s="3">
        <v>0.11</v>
      </c>
      <c r="I2140" s="3">
        <v>0.26750000000000002</v>
      </c>
      <c r="J2140" s="3">
        <v>4.3383525835002712E-2</v>
      </c>
      <c r="K2140" s="3">
        <v>44944.199999999662</v>
      </c>
      <c r="L2140" s="3" t="s">
        <v>11493</v>
      </c>
      <c r="M2140" s="10" t="str">
        <f ca="1">IFERROR(__xludf.DUMMYFUNCTION("REGEXREPLACE(F1423,""\D"", """")"),"#VALUE!")</f>
        <v>#VALUE!</v>
      </c>
    </row>
    <row r="2141" spans="1:13" ht="15.75" customHeight="1">
      <c r="A2141" s="1">
        <v>1422</v>
      </c>
      <c r="B2141" s="3">
        <v>1423</v>
      </c>
      <c r="C2141" s="3" t="s">
        <v>3928</v>
      </c>
      <c r="D2141" s="3">
        <v>0.21002778698485969</v>
      </c>
      <c r="E2141" s="3">
        <v>0.60915120540453382</v>
      </c>
      <c r="F2141" s="3">
        <v>0.48330404217926187</v>
      </c>
      <c r="G2141" s="3">
        <v>6.5026362038664326E-2</v>
      </c>
      <c r="H2141" s="3">
        <v>4.21792618629174E-2</v>
      </c>
      <c r="I2141" s="3">
        <v>0.14762741652021091</v>
      </c>
      <c r="J2141" s="3">
        <v>2.1160775203300199E-2</v>
      </c>
      <c r="K2141" s="3">
        <v>63014.599999999577</v>
      </c>
      <c r="L2141" s="3" t="s">
        <v>11494</v>
      </c>
      <c r="M2141" s="10" t="str">
        <f ca="1">IFERROR(__xludf.DUMMYFUNCTION("REGEXREPLACE(F1424,""\D"", """")"),"#VALUE!")</f>
        <v>#VALUE!</v>
      </c>
    </row>
    <row r="2142" spans="1:13" ht="15.75" customHeight="1">
      <c r="A2142" s="1">
        <v>1423</v>
      </c>
      <c r="B2142" s="3">
        <v>1424</v>
      </c>
      <c r="C2142" s="3" t="s">
        <v>3930</v>
      </c>
      <c r="D2142" s="3">
        <v>0.19208315212384219</v>
      </c>
      <c r="E2142" s="3">
        <v>0.30967630587214279</v>
      </c>
      <c r="F2142" s="3">
        <v>0.578125</v>
      </c>
      <c r="G2142" s="3">
        <v>8.3333333333333329E-2</v>
      </c>
      <c r="H2142" s="3">
        <v>0.1067708333333333</v>
      </c>
      <c r="I2142" s="3">
        <v>0.21875</v>
      </c>
      <c r="J2142" s="3">
        <v>3.4942691581415712E-2</v>
      </c>
      <c r="K2142" s="3">
        <v>43680.999999999702</v>
      </c>
      <c r="L2142" s="3" t="s">
        <v>11495</v>
      </c>
      <c r="M2142" s="10" t="str">
        <f ca="1">IFERROR(__xludf.DUMMYFUNCTION("REGEXREPLACE(F1425,""\D"", """")"),"#VALUE!")</f>
        <v>#VALUE!</v>
      </c>
    </row>
    <row r="2143" spans="1:13" ht="15.75" customHeight="1">
      <c r="A2143" s="1">
        <v>1424</v>
      </c>
      <c r="B2143" s="3">
        <v>1425</v>
      </c>
      <c r="C2143" s="3" t="s">
        <v>3932</v>
      </c>
      <c r="D2143" s="3">
        <v>0.1565973179007869</v>
      </c>
      <c r="E2143" s="3">
        <v>0.23620057245366821</v>
      </c>
      <c r="F2143" s="3">
        <v>0.61254612546125464</v>
      </c>
      <c r="G2143" s="3">
        <v>0.1070110701107011</v>
      </c>
      <c r="H2143" s="3">
        <v>0.1402214022140221</v>
      </c>
      <c r="I2143" s="3">
        <v>0.28782287822878228</v>
      </c>
      <c r="J2143" s="3">
        <v>3.6938544540738007E-2</v>
      </c>
      <c r="K2143" s="3">
        <v>29798.399999999929</v>
      </c>
      <c r="L2143" s="3" t="s">
        <v>11496</v>
      </c>
      <c r="M2143" s="10" t="str">
        <f ca="1">IFERROR(__xludf.DUMMYFUNCTION("REGEXREPLACE(F1426,""\D"", """")"),"#VALUE!")</f>
        <v>#VALUE!</v>
      </c>
    </row>
    <row r="2144" spans="1:13" ht="15.75" customHeight="1">
      <c r="A2144" s="1">
        <v>1425</v>
      </c>
      <c r="B2144" s="3">
        <v>1426</v>
      </c>
      <c r="C2144" s="3" t="s">
        <v>3935</v>
      </c>
      <c r="D2144" s="3">
        <v>0.1663493194876221</v>
      </c>
      <c r="E2144" s="3">
        <v>0.68905707171073383</v>
      </c>
      <c r="F2144" s="3">
        <v>0.51442307692307687</v>
      </c>
      <c r="G2144" s="3">
        <v>6.9711538461538464E-2</v>
      </c>
      <c r="H2144" s="3">
        <v>4.0865384615384623E-2</v>
      </c>
      <c r="I2144" s="3">
        <v>0.14423076923076919</v>
      </c>
      <c r="J2144" s="3">
        <v>1.6892113640415509E-2</v>
      </c>
      <c r="K2144" s="3">
        <v>45347.299999999646</v>
      </c>
      <c r="L2144" s="3" t="s">
        <v>11497</v>
      </c>
      <c r="M2144" s="10" t="str">
        <f ca="1">IFERROR(__xludf.DUMMYFUNCTION("REGEXREPLACE(F1427,""\D"", """")"),"#VALUE!")</f>
        <v>#VALUE!</v>
      </c>
    </row>
    <row r="2145" spans="1:13" ht="15.75" customHeight="1">
      <c r="A2145" s="1">
        <v>1430</v>
      </c>
      <c r="B2145" s="3">
        <v>1431</v>
      </c>
      <c r="C2145" s="3" t="s">
        <v>3949</v>
      </c>
      <c r="D2145" s="3">
        <v>0.1240013069874504</v>
      </c>
      <c r="E2145" s="3">
        <v>0.25033455177007807</v>
      </c>
      <c r="F2145" s="3">
        <v>0.60504201680672265</v>
      </c>
      <c r="G2145" s="3">
        <v>0.1218487394957983</v>
      </c>
      <c r="H2145" s="3">
        <v>0.1092436974789916</v>
      </c>
      <c r="I2145" s="3">
        <v>0.28991596638655459</v>
      </c>
      <c r="J2145" s="3">
        <v>2.728535045742506E-2</v>
      </c>
      <c r="K2145" s="3">
        <v>27167.499999999989</v>
      </c>
      <c r="L2145" s="3" t="s">
        <v>11502</v>
      </c>
      <c r="M2145" s="10" t="str">
        <f ca="1">IFERROR(__xludf.DUMMYFUNCTION("REGEXREPLACE(F1432,""\D"", """")"),"#VALUE!")</f>
        <v>#VALUE!</v>
      </c>
    </row>
    <row r="2146" spans="1:13" ht="15.75" customHeight="1">
      <c r="A2146" s="1">
        <v>1433</v>
      </c>
      <c r="B2146" s="3">
        <v>1434</v>
      </c>
      <c r="C2146" s="3" t="s">
        <v>3958</v>
      </c>
      <c r="D2146" s="3">
        <v>0.1446038871339799</v>
      </c>
      <c r="E2146" s="3">
        <v>0.60166573862303596</v>
      </c>
      <c r="F2146" s="3">
        <v>0.50663716814159288</v>
      </c>
      <c r="G2146" s="3">
        <v>5.7522123893805309E-2</v>
      </c>
      <c r="H2146" s="3">
        <v>5.0884955752212392E-2</v>
      </c>
      <c r="I2146" s="3">
        <v>0.15044247787610621</v>
      </c>
      <c r="J2146" s="3">
        <v>1.46754294878093E-2</v>
      </c>
      <c r="K2146" s="3">
        <v>47741.999999999578</v>
      </c>
      <c r="L2146" s="3" t="s">
        <v>11505</v>
      </c>
      <c r="M2146" s="10" t="str">
        <f ca="1">IFERROR(__xludf.DUMMYFUNCTION("REGEXREPLACE(F1435,""\D"", """")"),"#VALUE!")</f>
        <v>#VALUE!</v>
      </c>
    </row>
    <row r="2147" spans="1:13" ht="15.75" customHeight="1">
      <c r="A2147" s="1">
        <v>1434</v>
      </c>
      <c r="B2147" s="3">
        <v>1435</v>
      </c>
      <c r="C2147" s="3" t="s">
        <v>3960</v>
      </c>
      <c r="D2147" s="3">
        <v>0.18428788024285159</v>
      </c>
      <c r="E2147" s="3">
        <v>0.15661599920983199</v>
      </c>
      <c r="F2147" s="3">
        <v>0.62941176470588234</v>
      </c>
      <c r="G2147" s="3">
        <v>0.1058823529411765</v>
      </c>
      <c r="H2147" s="3">
        <v>0.1470588235294118</v>
      </c>
      <c r="I2147" s="3">
        <v>0.28235294117647058</v>
      </c>
      <c r="J2147" s="3">
        <v>4.3300230768096318E-2</v>
      </c>
      <c r="K2147" s="3">
        <v>18928.400000000009</v>
      </c>
      <c r="L2147" s="3" t="s">
        <v>11506</v>
      </c>
      <c r="M2147" s="10" t="str">
        <f ca="1">IFERROR(__xludf.DUMMYFUNCTION("REGEXREPLACE(F1436,""\D"", """")"),"#VALUE!")</f>
        <v>#VALUE!</v>
      </c>
    </row>
    <row r="2148" spans="1:13" ht="15.75" customHeight="1">
      <c r="A2148" s="1">
        <v>1435</v>
      </c>
      <c r="B2148" s="3">
        <v>1436</v>
      </c>
      <c r="C2148" s="3" t="s">
        <v>3962</v>
      </c>
      <c r="D2148" s="3">
        <v>0.16094822912746101</v>
      </c>
      <c r="E2148" s="3">
        <v>0.18026843458711669</v>
      </c>
      <c r="F2148" s="3">
        <v>0.59225092250922506</v>
      </c>
      <c r="G2148" s="3">
        <v>0.1014760147601476</v>
      </c>
      <c r="H2148" s="3">
        <v>0.11439114391143911</v>
      </c>
      <c r="I2148" s="3">
        <v>0.27121771217712182</v>
      </c>
      <c r="J2148" s="3">
        <v>3.3918856314673659E-2</v>
      </c>
      <c r="K2148" s="3">
        <v>60160.999999999513</v>
      </c>
      <c r="L2148" s="3" t="s">
        <v>11507</v>
      </c>
      <c r="M2148" s="10" t="str">
        <f ca="1">IFERROR(__xludf.DUMMYFUNCTION("REGEXREPLACE(F1437,""\D"", """")"),"#VALUE!")</f>
        <v>#VALUE!</v>
      </c>
    </row>
    <row r="2149" spans="1:13" ht="15.75" customHeight="1">
      <c r="A2149" s="1">
        <v>1436</v>
      </c>
      <c r="B2149" s="3">
        <v>1437</v>
      </c>
      <c r="C2149" s="3" t="s">
        <v>3965</v>
      </c>
      <c r="D2149" s="3">
        <v>0.16014187566696389</v>
      </c>
      <c r="E2149" s="3">
        <v>0.17525252410452741</v>
      </c>
      <c r="F2149" s="3">
        <v>0.62945368171021376</v>
      </c>
      <c r="G2149" s="3">
        <v>0.10213776722090261</v>
      </c>
      <c r="H2149" s="3">
        <v>0.12351543942992869</v>
      </c>
      <c r="I2149" s="3">
        <v>0.25890736342042753</v>
      </c>
      <c r="J2149" s="3">
        <v>3.5016735398137641E-2</v>
      </c>
      <c r="K2149" s="3">
        <v>45722.999999999629</v>
      </c>
      <c r="L2149" s="3" t="s">
        <v>11508</v>
      </c>
      <c r="M2149" s="10" t="str">
        <f ca="1">IFERROR(__xludf.DUMMYFUNCTION("REGEXREPLACE(F1438,""\D"", """")"),"#VALUE!")</f>
        <v>#VALUE!</v>
      </c>
    </row>
    <row r="2150" spans="1:13" ht="15.75" customHeight="1">
      <c r="A2150" s="1">
        <v>1438</v>
      </c>
      <c r="B2150" s="3">
        <v>1439</v>
      </c>
      <c r="C2150" s="3" t="s">
        <v>3971</v>
      </c>
      <c r="D2150" s="3">
        <v>0.18310096994780309</v>
      </c>
      <c r="E2150" s="3">
        <v>0.35257636460438557</v>
      </c>
      <c r="F2150" s="3">
        <v>0.53278688524590168</v>
      </c>
      <c r="G2150" s="3">
        <v>6.5573770491803282E-2</v>
      </c>
      <c r="H2150" s="3">
        <v>9.4262295081967207E-2</v>
      </c>
      <c r="I2150" s="3">
        <v>0.1926229508196721</v>
      </c>
      <c r="J2150" s="3">
        <v>2.6803612099167141E-2</v>
      </c>
      <c r="K2150" s="3">
        <v>27671.200000000001</v>
      </c>
      <c r="L2150" s="3" t="s">
        <v>11510</v>
      </c>
      <c r="M2150" s="10" t="str">
        <f ca="1">IFERROR(__xludf.DUMMYFUNCTION("REGEXREPLACE(F1440,""\D"", """")"),"#VALUE!")</f>
        <v>#VALUE!</v>
      </c>
    </row>
    <row r="2151" spans="1:13" ht="15.75" customHeight="1">
      <c r="A2151" s="1">
        <v>1439</v>
      </c>
      <c r="B2151" s="3">
        <v>1440</v>
      </c>
      <c r="C2151" s="3" t="s">
        <v>3973</v>
      </c>
      <c r="D2151" s="3">
        <v>0.2031402728665696</v>
      </c>
      <c r="E2151" s="3">
        <v>0.28638998290605122</v>
      </c>
      <c r="F2151" s="3">
        <v>0.5938967136150235</v>
      </c>
      <c r="G2151" s="3">
        <v>7.0422535211267609E-2</v>
      </c>
      <c r="H2151" s="3">
        <v>0.10563380281690141</v>
      </c>
      <c r="I2151" s="3">
        <v>0.22065727699530521</v>
      </c>
      <c r="J2151" s="3">
        <v>3.3938552173246532E-2</v>
      </c>
      <c r="K2151" s="3">
        <v>47863.499999999607</v>
      </c>
      <c r="L2151" s="3" t="s">
        <v>11511</v>
      </c>
      <c r="M2151" s="10" t="str">
        <f ca="1">IFERROR(__xludf.DUMMYFUNCTION("REGEXREPLACE(F1441,""\D"", """")"),"#VALUE!")</f>
        <v>#VALUE!</v>
      </c>
    </row>
    <row r="2152" spans="1:13" ht="15.75" customHeight="1">
      <c r="A2152" s="1">
        <v>1440</v>
      </c>
      <c r="B2152" s="3">
        <v>1441</v>
      </c>
      <c r="C2152" s="3" t="s">
        <v>3976</v>
      </c>
      <c r="D2152" s="3">
        <v>0.2346481644793193</v>
      </c>
      <c r="E2152" s="3">
        <v>0.2725058958917066</v>
      </c>
      <c r="F2152" s="3">
        <v>0.58701298701298699</v>
      </c>
      <c r="G2152" s="3">
        <v>9.350649350649351E-2</v>
      </c>
      <c r="H2152" s="3">
        <v>0.1064935064935065</v>
      </c>
      <c r="I2152" s="3">
        <v>0.23116883116883119</v>
      </c>
      <c r="J2152" s="3">
        <v>4.5218724031573801E-2</v>
      </c>
      <c r="K2152" s="3">
        <v>43480.199999999699</v>
      </c>
      <c r="L2152" s="3" t="s">
        <v>11512</v>
      </c>
      <c r="M2152" s="10" t="str">
        <f ca="1">IFERROR(__xludf.DUMMYFUNCTION("REGEXREPLACE(F1442,""\D"", """")"),"#VALUE!")</f>
        <v>#VALUE!</v>
      </c>
    </row>
    <row r="2153" spans="1:13" ht="15.75" customHeight="1">
      <c r="A2153" s="1">
        <v>1441</v>
      </c>
      <c r="B2153" s="3">
        <v>1442</v>
      </c>
      <c r="C2153" s="3" t="s">
        <v>3978</v>
      </c>
      <c r="D2153" s="3">
        <v>0.18048366794726611</v>
      </c>
      <c r="E2153" s="3">
        <v>0.34315042328620221</v>
      </c>
      <c r="F2153" s="3">
        <v>0.57429718875502012</v>
      </c>
      <c r="G2153" s="3">
        <v>8.4337349397590355E-2</v>
      </c>
      <c r="H2153" s="3">
        <v>9.2369477911646583E-2</v>
      </c>
      <c r="I2153" s="3">
        <v>0.20080321285140559</v>
      </c>
      <c r="J2153" s="3">
        <v>2.9839172375764909E-2</v>
      </c>
      <c r="K2153" s="3">
        <v>28750.7</v>
      </c>
      <c r="L2153" s="3" t="s">
        <v>11513</v>
      </c>
      <c r="M2153" s="10" t="str">
        <f ca="1">IFERROR(__xludf.DUMMYFUNCTION("REGEXREPLACE(F1443,""\D"", """")"),"#VALUE!")</f>
        <v>#VALUE!</v>
      </c>
    </row>
    <row r="2154" spans="1:13" ht="15.75" customHeight="1">
      <c r="A2154" s="1">
        <v>1443</v>
      </c>
      <c r="B2154" s="3">
        <v>1444</v>
      </c>
      <c r="C2154" s="3" t="s">
        <v>3984</v>
      </c>
      <c r="D2154" s="3">
        <v>0.1676223067199725</v>
      </c>
      <c r="E2154" s="3">
        <v>0.17305483433049501</v>
      </c>
      <c r="F2154" s="3">
        <v>0.5859375</v>
      </c>
      <c r="G2154" s="3">
        <v>0.109375</v>
      </c>
      <c r="H2154" s="3">
        <v>0.1484375</v>
      </c>
      <c r="I2154" s="3">
        <v>0.296875</v>
      </c>
      <c r="J2154" s="3">
        <v>3.9453457179678533E-2</v>
      </c>
      <c r="K2154" s="3">
        <v>14770.300000000039</v>
      </c>
      <c r="L2154" s="3" t="s">
        <v>11515</v>
      </c>
      <c r="M2154" s="10" t="str">
        <f ca="1">IFERROR(__xludf.DUMMYFUNCTION("REGEXREPLACE(F1445,""\D"", """")"),"#VALUE!")</f>
        <v>#VALUE!</v>
      </c>
    </row>
    <row r="2155" spans="1:13" ht="15.75" customHeight="1">
      <c r="A2155" s="1">
        <v>1444</v>
      </c>
      <c r="B2155" s="3">
        <v>1445</v>
      </c>
      <c r="C2155" s="3" t="s">
        <v>3987</v>
      </c>
      <c r="D2155" s="3">
        <v>0.13677267674828561</v>
      </c>
      <c r="E2155" s="3">
        <v>0.16002332373750591</v>
      </c>
      <c r="F2155" s="3">
        <v>0.63669064748201443</v>
      </c>
      <c r="G2155" s="3">
        <v>0.1151079136690648</v>
      </c>
      <c r="H2155" s="3">
        <v>0.12949640287769781</v>
      </c>
      <c r="I2155" s="3">
        <v>0.2805755395683453</v>
      </c>
      <c r="J2155" s="3">
        <v>3.2175449103117752E-2</v>
      </c>
      <c r="K2155" s="3">
        <v>30524.39999999994</v>
      </c>
      <c r="L2155" s="3" t="s">
        <v>11516</v>
      </c>
      <c r="M2155" s="10" t="str">
        <f ca="1">IFERROR(__xludf.DUMMYFUNCTION("REGEXREPLACE(F1446,""\D"", """")"),"#VALUE!")</f>
        <v>#VALUE!</v>
      </c>
    </row>
    <row r="2156" spans="1:13" ht="15.75" customHeight="1">
      <c r="A2156" s="1">
        <v>1445</v>
      </c>
      <c r="B2156" s="3">
        <v>1446</v>
      </c>
      <c r="C2156" s="3" t="s">
        <v>3989</v>
      </c>
      <c r="D2156" s="3">
        <v>0.18765555939016909</v>
      </c>
      <c r="E2156" s="3">
        <v>0.31735910346583018</v>
      </c>
      <c r="F2156" s="3">
        <v>0.56794425087108014</v>
      </c>
      <c r="G2156" s="3">
        <v>0.10801393728222999</v>
      </c>
      <c r="H2156" s="3">
        <v>0.1010452961672474</v>
      </c>
      <c r="I2156" s="3">
        <v>0.2473867595818815</v>
      </c>
      <c r="J2156" s="3">
        <v>3.7482795295242087E-2</v>
      </c>
      <c r="K2156" s="3">
        <v>33134.899999999892</v>
      </c>
      <c r="L2156" s="3" t="s">
        <v>11517</v>
      </c>
      <c r="M2156" s="10" t="str">
        <f ca="1">IFERROR(__xludf.DUMMYFUNCTION("REGEXREPLACE(F1447,""\D"", """")"),"#VALUE!")</f>
        <v>#VALUE!</v>
      </c>
    </row>
    <row r="2157" spans="1:13" ht="15.75" customHeight="1">
      <c r="A2157" s="1">
        <v>1446</v>
      </c>
      <c r="B2157" s="3">
        <v>1447</v>
      </c>
      <c r="C2157" s="3" t="s">
        <v>3991</v>
      </c>
      <c r="D2157" s="3">
        <v>0.15878082252978409</v>
      </c>
      <c r="E2157" s="3">
        <v>0.33043661596891449</v>
      </c>
      <c r="F2157" s="3">
        <v>0.56124314442413159</v>
      </c>
      <c r="G2157" s="3">
        <v>6.9469835466179158E-2</v>
      </c>
      <c r="H2157" s="3">
        <v>0.11151736745886651</v>
      </c>
      <c r="I2157" s="3">
        <v>0.20658135283363799</v>
      </c>
      <c r="J2157" s="3">
        <v>2.7387247867817221E-2</v>
      </c>
      <c r="K2157" s="3">
        <v>61566.499999999483</v>
      </c>
      <c r="L2157" s="3" t="s">
        <v>11518</v>
      </c>
      <c r="M2157" s="10" t="str">
        <f ca="1">IFERROR(__xludf.DUMMYFUNCTION("REGEXREPLACE(F1448,""\D"", """")"),"#VALUE!")</f>
        <v>#VALUE!</v>
      </c>
    </row>
    <row r="2158" spans="1:13" ht="15.75" customHeight="1">
      <c r="A2158" s="1">
        <v>1447</v>
      </c>
      <c r="B2158" s="3">
        <v>1448</v>
      </c>
      <c r="C2158" s="3" t="s">
        <v>3994</v>
      </c>
      <c r="D2158" s="3">
        <v>0.16123821783777359</v>
      </c>
      <c r="E2158" s="3">
        <v>0.2349944988340503</v>
      </c>
      <c r="F2158" s="3">
        <v>0.58265139116202946</v>
      </c>
      <c r="G2158" s="3">
        <v>0.11620294599018</v>
      </c>
      <c r="H2158" s="3">
        <v>8.0196399345335512E-2</v>
      </c>
      <c r="I2158" s="3">
        <v>0.25368248772504087</v>
      </c>
      <c r="J2158" s="3">
        <v>3.0545534344826208E-2</v>
      </c>
      <c r="K2158" s="3">
        <v>70364.699999999619</v>
      </c>
      <c r="L2158" s="3" t="s">
        <v>11519</v>
      </c>
      <c r="M2158" s="10" t="str">
        <f ca="1">IFERROR(__xludf.DUMMYFUNCTION("REGEXREPLACE(F1449,""\D"", """")"),"#VALUE!")</f>
        <v>#VALUE!</v>
      </c>
    </row>
    <row r="2159" spans="1:13" ht="15.75" customHeight="1">
      <c r="A2159" s="1">
        <v>1448</v>
      </c>
      <c r="B2159" s="3">
        <v>1449</v>
      </c>
      <c r="C2159" s="3" t="s">
        <v>3997</v>
      </c>
      <c r="D2159" s="3">
        <v>0.1559384805237207</v>
      </c>
      <c r="E2159" s="3">
        <v>0.39748462277421881</v>
      </c>
      <c r="F2159" s="3">
        <v>0.51190476190476186</v>
      </c>
      <c r="G2159" s="3">
        <v>7.7380952380952384E-2</v>
      </c>
      <c r="H2159" s="3">
        <v>7.7380952380952384E-2</v>
      </c>
      <c r="I2159" s="3">
        <v>0.20833333333333329</v>
      </c>
      <c r="J2159" s="3">
        <v>2.2793429508568011E-2</v>
      </c>
      <c r="K2159" s="3">
        <v>37623.799999999806</v>
      </c>
      <c r="L2159" s="3" t="s">
        <v>11520</v>
      </c>
      <c r="M2159" s="10" t="str">
        <f ca="1">IFERROR(__xludf.DUMMYFUNCTION("REGEXREPLACE(F1450,""\D"", """")"),"#VALUE!")</f>
        <v>#VALUE!</v>
      </c>
    </row>
    <row r="2160" spans="1:13" ht="15.75" customHeight="1">
      <c r="A2160" s="1">
        <v>1449</v>
      </c>
      <c r="B2160" s="3">
        <v>1450</v>
      </c>
      <c r="C2160" s="3" t="s">
        <v>3999</v>
      </c>
      <c r="D2160" s="3">
        <v>0.176418515696143</v>
      </c>
      <c r="E2160" s="3">
        <v>0.1999022249302152</v>
      </c>
      <c r="F2160" s="3">
        <v>0.60302457466918713</v>
      </c>
      <c r="G2160" s="3">
        <v>0.1153119092627599</v>
      </c>
      <c r="H2160" s="3">
        <v>0.10207939508506619</v>
      </c>
      <c r="I2160" s="3">
        <v>0.2495274102079395</v>
      </c>
      <c r="J2160" s="3">
        <v>3.7426427401491949E-2</v>
      </c>
      <c r="K2160" s="3">
        <v>59243.799999999494</v>
      </c>
      <c r="L2160" s="3" t="s">
        <v>11521</v>
      </c>
      <c r="M2160" s="10" t="str">
        <f ca="1">IFERROR(__xludf.DUMMYFUNCTION("REGEXREPLACE(F1451,""\D"", """")"),"#VALUE!")</f>
        <v>#VALUE!</v>
      </c>
    </row>
    <row r="2161" spans="1:13" ht="15.75" customHeight="1">
      <c r="A2161" s="1">
        <v>1451</v>
      </c>
      <c r="B2161" s="3">
        <v>1452</v>
      </c>
      <c r="C2161" s="3" t="s">
        <v>4005</v>
      </c>
      <c r="D2161" s="3">
        <v>0.19597986738154641</v>
      </c>
      <c r="E2161" s="3">
        <v>0.203403374236478</v>
      </c>
      <c r="F2161" s="3">
        <v>0.61022364217252401</v>
      </c>
      <c r="G2161" s="3">
        <v>9.5846645367412137E-2</v>
      </c>
      <c r="H2161" s="3">
        <v>0.121405750798722</v>
      </c>
      <c r="I2161" s="3">
        <v>0.26517571884984031</v>
      </c>
      <c r="J2161" s="3">
        <v>4.0688221510182372E-2</v>
      </c>
      <c r="K2161" s="3">
        <v>34997.799999999843</v>
      </c>
      <c r="L2161" s="3" t="s">
        <v>11523</v>
      </c>
      <c r="M2161" s="10" t="str">
        <f ca="1">IFERROR(__xludf.DUMMYFUNCTION("REGEXREPLACE(F1453,""\D"", """")"),"#VALUE!")</f>
        <v>#VALUE!</v>
      </c>
    </row>
    <row r="2162" spans="1:13" ht="15.75" customHeight="1">
      <c r="A2162" s="1">
        <v>1452</v>
      </c>
      <c r="B2162" s="3">
        <v>1453</v>
      </c>
      <c r="C2162" s="3" t="s">
        <v>4007</v>
      </c>
      <c r="D2162" s="3">
        <v>0.1652088306504671</v>
      </c>
      <c r="E2162" s="3">
        <v>0.30843681398560058</v>
      </c>
      <c r="F2162" s="3">
        <v>0.57999999999999996</v>
      </c>
      <c r="G2162" s="3">
        <v>0.09</v>
      </c>
      <c r="H2162" s="3">
        <v>0.1033333333333333</v>
      </c>
      <c r="I2162" s="3">
        <v>0.22</v>
      </c>
      <c r="J2162" s="3">
        <v>3.0385404670139591E-2</v>
      </c>
      <c r="K2162" s="3">
        <v>32891.099999999882</v>
      </c>
      <c r="L2162" s="3" t="s">
        <v>11524</v>
      </c>
      <c r="M2162" s="10" t="str">
        <f ca="1">IFERROR(__xludf.DUMMYFUNCTION("REGEXREPLACE(F1454,""\D"", """")"),"#VALUE!")</f>
        <v>#VALUE!</v>
      </c>
    </row>
    <row r="2163" spans="1:13" ht="15.75" customHeight="1">
      <c r="A2163" s="1">
        <v>1456</v>
      </c>
      <c r="B2163" s="3">
        <v>1457</v>
      </c>
      <c r="C2163" s="3" t="s">
        <v>4018</v>
      </c>
      <c r="D2163" s="3">
        <v>0.20604715040820101</v>
      </c>
      <c r="E2163" s="3">
        <v>0.18424620174022949</v>
      </c>
      <c r="F2163" s="3">
        <v>0.61951219512195121</v>
      </c>
      <c r="G2163" s="3">
        <v>0.1268292682926829</v>
      </c>
      <c r="H2163" s="3">
        <v>0.1268292682926829</v>
      </c>
      <c r="I2163" s="3">
        <v>0.27317073170731709</v>
      </c>
      <c r="J2163" s="3">
        <v>4.9795582273816107E-2</v>
      </c>
      <c r="K2163" s="3">
        <v>22927.200000000001</v>
      </c>
      <c r="L2163" s="3" t="s">
        <v>11528</v>
      </c>
      <c r="M2163" s="10" t="str">
        <f ca="1">IFERROR(__xludf.DUMMYFUNCTION("REGEXREPLACE(F1458,""\D"", """")"),"#VALUE!")</f>
        <v>#VALUE!</v>
      </c>
    </row>
    <row r="2164" spans="1:13" ht="15.75" customHeight="1">
      <c r="A2164" s="1">
        <v>1457</v>
      </c>
      <c r="B2164" s="3">
        <v>1458</v>
      </c>
      <c r="C2164" s="3" t="s">
        <v>4021</v>
      </c>
      <c r="D2164" s="3">
        <v>0.1652305342541491</v>
      </c>
      <c r="E2164" s="3">
        <v>0.24292706812535581</v>
      </c>
      <c r="F2164" s="3">
        <v>0.60106382978723405</v>
      </c>
      <c r="G2164" s="3">
        <v>9.3971631205673756E-2</v>
      </c>
      <c r="H2164" s="3">
        <v>0.1223404255319149</v>
      </c>
      <c r="I2164" s="3">
        <v>0.25531914893617019</v>
      </c>
      <c r="J2164" s="3">
        <v>3.4716215408293408E-2</v>
      </c>
      <c r="K2164" s="3">
        <v>63465.799999999537</v>
      </c>
      <c r="L2164" s="3" t="s">
        <v>11529</v>
      </c>
      <c r="M2164" s="10" t="str">
        <f ca="1">IFERROR(__xludf.DUMMYFUNCTION("REGEXREPLACE(F1459,""\D"", """")"),"#VALUE!")</f>
        <v>#VALUE!</v>
      </c>
    </row>
    <row r="2165" spans="1:13" ht="15.75" customHeight="1">
      <c r="A2165" s="1">
        <v>1458</v>
      </c>
      <c r="B2165" s="3">
        <v>1459</v>
      </c>
      <c r="C2165" s="3" t="s">
        <v>4024</v>
      </c>
      <c r="D2165" s="3">
        <v>0.1684594580884754</v>
      </c>
      <c r="E2165" s="3">
        <v>0.27102030507922142</v>
      </c>
      <c r="F2165" s="3">
        <v>0.59192825112107628</v>
      </c>
      <c r="G2165" s="3">
        <v>8.520179372197309E-2</v>
      </c>
      <c r="H2165" s="3">
        <v>0.1255605381165919</v>
      </c>
      <c r="I2165" s="3">
        <v>0.26008968609865468</v>
      </c>
      <c r="J2165" s="3">
        <v>3.2952970507603131E-2</v>
      </c>
      <c r="K2165" s="3">
        <v>25245.000000000018</v>
      </c>
      <c r="L2165" s="3" t="s">
        <v>11530</v>
      </c>
      <c r="M2165" s="10" t="str">
        <f ca="1">IFERROR(__xludf.DUMMYFUNCTION("REGEXREPLACE(F1460,""\D"", """")"),"#VALUE!")</f>
        <v>#VALUE!</v>
      </c>
    </row>
    <row r="2166" spans="1:13" ht="15.75" customHeight="1">
      <c r="A2166" s="1">
        <v>1461</v>
      </c>
      <c r="B2166" s="3">
        <v>1462</v>
      </c>
      <c r="C2166" s="3" t="s">
        <v>4032</v>
      </c>
      <c r="D2166" s="3">
        <v>0.23695233082543959</v>
      </c>
      <c r="E2166" s="3">
        <v>0.19953578847606551</v>
      </c>
      <c r="F2166" s="3">
        <v>0.57475083056478404</v>
      </c>
      <c r="G2166" s="3">
        <v>0.106312292358804</v>
      </c>
      <c r="H2166" s="3">
        <v>0.10963455149501659</v>
      </c>
      <c r="I2166" s="3">
        <v>0.24916943521594681</v>
      </c>
      <c r="J2166" s="3">
        <v>4.9107476062577413E-2</v>
      </c>
      <c r="K2166" s="3">
        <v>34548.799999999872</v>
      </c>
      <c r="L2166" s="3" t="s">
        <v>11533</v>
      </c>
      <c r="M2166" s="10" t="str">
        <f ca="1">IFERROR(__xludf.DUMMYFUNCTION("REGEXREPLACE(F1463,""\D"", """")"),"#VALUE!")</f>
        <v>#VALUE!</v>
      </c>
    </row>
    <row r="2167" spans="1:13" ht="15.75" customHeight="1">
      <c r="A2167" s="1">
        <v>1463</v>
      </c>
      <c r="B2167" s="3">
        <v>1464</v>
      </c>
      <c r="C2167" s="3" t="s">
        <v>4037</v>
      </c>
      <c r="D2167" s="3">
        <v>0.2177655601554068</v>
      </c>
      <c r="E2167" s="3">
        <v>0.2459321316659272</v>
      </c>
      <c r="F2167" s="3">
        <v>0.52054794520547942</v>
      </c>
      <c r="G2167" s="3">
        <v>8.2191780821917804E-2</v>
      </c>
      <c r="H2167" s="3">
        <v>0.1095890410958904</v>
      </c>
      <c r="I2167" s="3">
        <v>0.26027397260273971</v>
      </c>
      <c r="J2167" s="3">
        <v>3.288753591578715E-2</v>
      </c>
      <c r="K2167" s="3">
        <v>8472.5000000000091</v>
      </c>
      <c r="L2167" s="3" t="s">
        <v>11535</v>
      </c>
      <c r="M2167" s="10" t="str">
        <f ca="1">IFERROR(__xludf.DUMMYFUNCTION("REGEXREPLACE(F1465,""\D"", """")"),"#VALUE!")</f>
        <v>#VALUE!</v>
      </c>
    </row>
    <row r="2168" spans="1:13" ht="15.75" customHeight="1">
      <c r="A2168" s="1">
        <v>1465</v>
      </c>
      <c r="B2168" s="3">
        <v>1466</v>
      </c>
      <c r="C2168" s="3" t="s">
        <v>4042</v>
      </c>
      <c r="D2168" s="3">
        <v>0.18493735028784</v>
      </c>
      <c r="E2168" s="3">
        <v>0.20055782356384019</v>
      </c>
      <c r="F2168" s="3">
        <v>0.54797441364605548</v>
      </c>
      <c r="G2168" s="3">
        <v>0.1108742004264392</v>
      </c>
      <c r="H2168" s="3">
        <v>0.14285714285714279</v>
      </c>
      <c r="I2168" s="3">
        <v>0.2878464818763326</v>
      </c>
      <c r="J2168" s="3">
        <v>4.5588700601263271E-2</v>
      </c>
      <c r="K2168" s="3">
        <v>54842.799999999494</v>
      </c>
      <c r="L2168" s="3" t="s">
        <v>11537</v>
      </c>
      <c r="M2168" s="10" t="str">
        <f ca="1">IFERROR(__xludf.DUMMYFUNCTION("REGEXREPLACE(F1467,""\D"", """")"),"#VALUE!")</f>
        <v>#VALUE!</v>
      </c>
    </row>
    <row r="2169" spans="1:13" ht="15.75" customHeight="1">
      <c r="A2169" s="1">
        <v>1467</v>
      </c>
      <c r="B2169" s="3">
        <v>1468</v>
      </c>
      <c r="C2169" s="3" t="s">
        <v>4047</v>
      </c>
      <c r="D2169" s="3">
        <v>0.19235715528293629</v>
      </c>
      <c r="E2169" s="3">
        <v>0.25107214213190321</v>
      </c>
      <c r="F2169" s="3">
        <v>0.60357142857142854</v>
      </c>
      <c r="G2169" s="3">
        <v>0.10357142857142861</v>
      </c>
      <c r="H2169" s="3">
        <v>0.1107142857142857</v>
      </c>
      <c r="I2169" s="3">
        <v>0.25357142857142861</v>
      </c>
      <c r="J2169" s="3">
        <v>3.939765029273315E-2</v>
      </c>
      <c r="K2169" s="3">
        <v>32405.99999999992</v>
      </c>
      <c r="L2169" s="3" t="s">
        <v>11539</v>
      </c>
      <c r="M2169" s="10" t="str">
        <f ca="1">IFERROR(__xludf.DUMMYFUNCTION("REGEXREPLACE(F1469,""\D"", """")"),"#VALUE!")</f>
        <v>#VALUE!</v>
      </c>
    </row>
    <row r="2170" spans="1:13" ht="15.75" customHeight="1">
      <c r="A2170" s="1">
        <v>1468</v>
      </c>
      <c r="B2170" s="3">
        <v>1469</v>
      </c>
      <c r="C2170" s="3" t="s">
        <v>4050</v>
      </c>
      <c r="D2170" s="3">
        <v>0.18828792115479229</v>
      </c>
      <c r="E2170" s="3">
        <v>0.1792388772303791</v>
      </c>
      <c r="F2170" s="3">
        <v>0.6135693215339233</v>
      </c>
      <c r="G2170" s="3">
        <v>8.5545722713864306E-2</v>
      </c>
      <c r="H2170" s="3">
        <v>0.12684365781710921</v>
      </c>
      <c r="I2170" s="3">
        <v>0.25663716814159288</v>
      </c>
      <c r="J2170" s="3">
        <v>3.7894235165335508E-2</v>
      </c>
      <c r="K2170" s="3">
        <v>36921.299999999806</v>
      </c>
      <c r="L2170" s="3" t="s">
        <v>11540</v>
      </c>
      <c r="M2170" s="10" t="str">
        <f ca="1">IFERROR(__xludf.DUMMYFUNCTION("REGEXREPLACE(F1470,""\D"", """")"),"#VALUE!")</f>
        <v>#VALUE!</v>
      </c>
    </row>
    <row r="2171" spans="1:13" ht="15.75" customHeight="1">
      <c r="A2171" s="1">
        <v>1470</v>
      </c>
      <c r="B2171" s="3">
        <v>1471</v>
      </c>
      <c r="C2171" s="3" t="s">
        <v>4056</v>
      </c>
      <c r="D2171" s="3">
        <v>0.22526370219200209</v>
      </c>
      <c r="E2171" s="3">
        <v>0.59656596812224105</v>
      </c>
      <c r="F2171" s="3">
        <v>0.48633879781420758</v>
      </c>
      <c r="G2171" s="3">
        <v>8.1967213114754092E-2</v>
      </c>
      <c r="H2171" s="3">
        <v>3.2786885245901641E-2</v>
      </c>
      <c r="I2171" s="3">
        <v>0.16393442622950821</v>
      </c>
      <c r="J2171" s="3">
        <v>2.1010444937220551E-2</v>
      </c>
      <c r="K2171" s="3">
        <v>20281.500000000011</v>
      </c>
      <c r="L2171" s="3" t="s">
        <v>11542</v>
      </c>
      <c r="M2171" s="10" t="str">
        <f ca="1">IFERROR(__xludf.DUMMYFUNCTION("REGEXREPLACE(F1472,""\D"", """")"),"#VALUE!")</f>
        <v>#VALUE!</v>
      </c>
    </row>
    <row r="2172" spans="1:13" ht="15.75" customHeight="1">
      <c r="A2172" s="1">
        <v>1472</v>
      </c>
      <c r="B2172" s="3">
        <v>1473</v>
      </c>
      <c r="C2172" s="3" t="s">
        <v>4061</v>
      </c>
      <c r="D2172" s="3">
        <v>0.14579683006469901</v>
      </c>
      <c r="E2172" s="3">
        <v>0.19737424126016309</v>
      </c>
      <c r="F2172" s="3">
        <v>0.63023255813953494</v>
      </c>
      <c r="G2172" s="3">
        <v>0.1186046511627907</v>
      </c>
      <c r="H2172" s="3">
        <v>0.13023255813953491</v>
      </c>
      <c r="I2172" s="3">
        <v>0.28139534883720929</v>
      </c>
      <c r="J2172" s="3">
        <v>3.5408975419880057E-2</v>
      </c>
      <c r="K2172" s="3">
        <v>48385.599999999598</v>
      </c>
      <c r="L2172" s="3" t="s">
        <v>11544</v>
      </c>
      <c r="M2172" s="10" t="str">
        <f ca="1">IFERROR(__xludf.DUMMYFUNCTION("REGEXREPLACE(F1474,""\D"", """")"),"#VALUE!")</f>
        <v>#VALUE!</v>
      </c>
    </row>
    <row r="2173" spans="1:13" ht="15.75" customHeight="1">
      <c r="A2173" s="1">
        <v>1473</v>
      </c>
      <c r="B2173" s="3">
        <v>1474</v>
      </c>
      <c r="C2173" s="3" t="s">
        <v>4064</v>
      </c>
      <c r="D2173" s="3">
        <v>0.15300344583458969</v>
      </c>
      <c r="E2173" s="3">
        <v>0.19978755953941499</v>
      </c>
      <c r="F2173" s="3">
        <v>0.66379310344827591</v>
      </c>
      <c r="G2173" s="3">
        <v>0.12931034482758619</v>
      </c>
      <c r="H2173" s="3">
        <v>0.1681034482758621</v>
      </c>
      <c r="I2173" s="3">
        <v>0.31465517241379309</v>
      </c>
      <c r="J2173" s="3">
        <v>4.3555649121121323E-2</v>
      </c>
      <c r="K2173" s="3">
        <v>25838.69999999999</v>
      </c>
      <c r="L2173" s="3" t="s">
        <v>11545</v>
      </c>
      <c r="M2173" s="10" t="str">
        <f ca="1">IFERROR(__xludf.DUMMYFUNCTION("REGEXREPLACE(F1475,""\D"", """")"),"#VALUE!")</f>
        <v>#VALUE!</v>
      </c>
    </row>
    <row r="2174" spans="1:13" ht="15.75" customHeight="1">
      <c r="A2174" s="1">
        <v>1474</v>
      </c>
      <c r="B2174" s="3">
        <v>1475</v>
      </c>
      <c r="C2174" s="3" t="s">
        <v>4067</v>
      </c>
      <c r="D2174" s="3">
        <v>0.2352232783356166</v>
      </c>
      <c r="E2174" s="3">
        <v>0.36478285157460472</v>
      </c>
      <c r="F2174" s="3">
        <v>0.61274509803921573</v>
      </c>
      <c r="G2174" s="3">
        <v>5.3921568627450983E-2</v>
      </c>
      <c r="H2174" s="3">
        <v>0.1029411764705882</v>
      </c>
      <c r="I2174" s="3">
        <v>0.2156862745098039</v>
      </c>
      <c r="J2174" s="3">
        <v>3.2449360686916888E-2</v>
      </c>
      <c r="K2174" s="3">
        <v>22461.19999999999</v>
      </c>
      <c r="L2174" s="3" t="s">
        <v>11546</v>
      </c>
      <c r="M2174" s="10" t="str">
        <f ca="1">IFERROR(__xludf.DUMMYFUNCTION("REGEXREPLACE(F1476,""\D"", """")"),"#VALUE!")</f>
        <v>#VALUE!</v>
      </c>
    </row>
    <row r="2175" spans="1:13" ht="15.75" customHeight="1">
      <c r="A2175" s="1">
        <v>1475</v>
      </c>
      <c r="B2175" s="3">
        <v>1476</v>
      </c>
      <c r="C2175" s="3" t="s">
        <v>4070</v>
      </c>
      <c r="D2175" s="3">
        <v>0.18051407473102679</v>
      </c>
      <c r="E2175" s="3">
        <v>0.28454153710746433</v>
      </c>
      <c r="F2175" s="3">
        <v>0.5757575757575758</v>
      </c>
      <c r="G2175" s="3">
        <v>0.10984848484848481</v>
      </c>
      <c r="H2175" s="3">
        <v>7.9545454545454544E-2</v>
      </c>
      <c r="I2175" s="3">
        <v>0.23484848484848489</v>
      </c>
      <c r="J2175" s="3">
        <v>3.1982165097316557E-2</v>
      </c>
      <c r="K2175" s="3">
        <v>29346.69999999995</v>
      </c>
      <c r="L2175" s="3" t="s">
        <v>11547</v>
      </c>
      <c r="M2175" s="10" t="str">
        <f ca="1">IFERROR(__xludf.DUMMYFUNCTION("REGEXREPLACE(F1477,""\D"", """")"),"#VALUE!")</f>
        <v>#VALUE!</v>
      </c>
    </row>
    <row r="2176" spans="1:13" ht="15.75" customHeight="1">
      <c r="A2176" s="1">
        <v>1476</v>
      </c>
      <c r="B2176" s="3">
        <v>1477</v>
      </c>
      <c r="C2176" s="3" t="s">
        <v>4073</v>
      </c>
      <c r="D2176" s="3">
        <v>0.20571257640943791</v>
      </c>
      <c r="E2176" s="3">
        <v>0.1240283397372457</v>
      </c>
      <c r="F2176" s="3">
        <v>0.56097560975609762</v>
      </c>
      <c r="G2176" s="3">
        <v>9.7560975609756101E-2</v>
      </c>
      <c r="H2176" s="3">
        <v>0.21951219512195119</v>
      </c>
      <c r="I2176" s="3">
        <v>0.34146341463414642</v>
      </c>
      <c r="J2176" s="3">
        <v>5.3579879562963513E-2</v>
      </c>
      <c r="K2176" s="3">
        <v>9440.6000000000131</v>
      </c>
      <c r="L2176" s="3" t="s">
        <v>11548</v>
      </c>
      <c r="M2176" s="10" t="str">
        <f ca="1">IFERROR(__xludf.DUMMYFUNCTION("REGEXREPLACE(F1478,""\D"", """")"),"#VALUE!")</f>
        <v>#VALUE!</v>
      </c>
    </row>
    <row r="2177" spans="1:13" ht="15.75" customHeight="1">
      <c r="A2177" s="1">
        <v>1477</v>
      </c>
      <c r="B2177" s="3">
        <v>1478</v>
      </c>
      <c r="C2177" s="3" t="s">
        <v>4075</v>
      </c>
      <c r="D2177" s="3">
        <v>0.20237009964967759</v>
      </c>
      <c r="E2177" s="3">
        <v>9.8501485731688571E-2</v>
      </c>
      <c r="F2177" s="3">
        <v>0.62820512820512819</v>
      </c>
      <c r="G2177" s="3">
        <v>7.6923076923076927E-2</v>
      </c>
      <c r="H2177" s="3">
        <v>0.24358974358974361</v>
      </c>
      <c r="I2177" s="3">
        <v>0.33333333333333331</v>
      </c>
      <c r="J2177" s="3">
        <v>4.8662042864782609E-2</v>
      </c>
      <c r="K2177" s="3">
        <v>8669.8000000000102</v>
      </c>
      <c r="L2177" s="3" t="s">
        <v>11549</v>
      </c>
      <c r="M2177" s="10" t="str">
        <f ca="1">IFERROR(__xludf.DUMMYFUNCTION("REGEXREPLACE(F1479,""\D"", """")"),"#VALUE!")</f>
        <v>#VALUE!</v>
      </c>
    </row>
    <row r="2178" spans="1:13" ht="15.75" customHeight="1">
      <c r="A2178" s="1">
        <v>1478</v>
      </c>
      <c r="B2178" s="3">
        <v>1479</v>
      </c>
      <c r="C2178" s="3" t="s">
        <v>4078</v>
      </c>
      <c r="D2178" s="3">
        <v>0.18799685991074919</v>
      </c>
      <c r="E2178" s="3">
        <v>0.14538546475031031</v>
      </c>
      <c r="F2178" s="3">
        <v>0.625</v>
      </c>
      <c r="G2178" s="3">
        <v>0.1071428571428571</v>
      </c>
      <c r="H2178" s="3">
        <v>0.14285714285714279</v>
      </c>
      <c r="I2178" s="3">
        <v>0.29017857142857151</v>
      </c>
      <c r="J2178" s="3">
        <v>4.4442051159103643E-2</v>
      </c>
      <c r="K2178" s="3">
        <v>25098.999999999989</v>
      </c>
      <c r="L2178" s="3" t="s">
        <v>11550</v>
      </c>
      <c r="M2178" s="10" t="str">
        <f ca="1">IFERROR(__xludf.DUMMYFUNCTION("REGEXREPLACE(F1480,""\D"", """")"),"#VALUE!")</f>
        <v>#VALUE!</v>
      </c>
    </row>
    <row r="2179" spans="1:13" ht="15.75" customHeight="1">
      <c r="A2179" s="1">
        <v>1479</v>
      </c>
      <c r="B2179" s="3">
        <v>1480</v>
      </c>
      <c r="C2179" s="3" t="s">
        <v>4080</v>
      </c>
      <c r="D2179" s="3">
        <v>0.19211881540438039</v>
      </c>
      <c r="E2179" s="3">
        <v>0.28768472186416799</v>
      </c>
      <c r="F2179" s="3">
        <v>0.65296803652968038</v>
      </c>
      <c r="G2179" s="3">
        <v>8.2191780821917804E-2</v>
      </c>
      <c r="H2179" s="3">
        <v>0.12328767123287671</v>
      </c>
      <c r="I2179" s="3">
        <v>0.24657534246575341</v>
      </c>
      <c r="J2179" s="3">
        <v>3.6479949134364142E-2</v>
      </c>
      <c r="K2179" s="3">
        <v>23730.099999999991</v>
      </c>
      <c r="L2179" s="3" t="s">
        <v>11551</v>
      </c>
      <c r="M2179" s="10" t="str">
        <f ca="1">IFERROR(__xludf.DUMMYFUNCTION("REGEXREPLACE(F1481,""\D"", """")"),"#VALUE!")</f>
        <v>#VALUE!</v>
      </c>
    </row>
    <row r="2180" spans="1:13" ht="15.75" customHeight="1">
      <c r="A2180" s="1">
        <v>1480</v>
      </c>
      <c r="B2180" s="3">
        <v>1481</v>
      </c>
      <c r="C2180" s="3" t="s">
        <v>4083</v>
      </c>
      <c r="D2180" s="3">
        <v>0.1711362376305782</v>
      </c>
      <c r="E2180" s="3">
        <v>1</v>
      </c>
      <c r="F2180" s="3">
        <v>0.40303541315345698</v>
      </c>
      <c r="G2180" s="3">
        <v>5.0590219224283313E-2</v>
      </c>
      <c r="H2180" s="3">
        <v>3.87858347386172E-2</v>
      </c>
      <c r="I2180" s="3">
        <v>0.1062394603709949</v>
      </c>
      <c r="J2180" s="3">
        <v>1.4333995425077999E-2</v>
      </c>
      <c r="K2180" s="3">
        <v>68132.999999999491</v>
      </c>
      <c r="L2180" s="3" t="s">
        <v>11552</v>
      </c>
      <c r="M2180" s="10" t="str">
        <f ca="1">IFERROR(__xludf.DUMMYFUNCTION("REGEXREPLACE(F1482,""\D"", """")"),"#VALUE!")</f>
        <v>#VALUE!</v>
      </c>
    </row>
    <row r="2181" spans="1:13" ht="15.75" customHeight="1">
      <c r="A2181" s="1">
        <v>1481</v>
      </c>
      <c r="B2181" s="3">
        <v>1482</v>
      </c>
      <c r="C2181" s="3" t="s">
        <v>4085</v>
      </c>
      <c r="D2181" s="3">
        <v>0.15834671178214979</v>
      </c>
      <c r="E2181" s="3">
        <v>0.22255870550025489</v>
      </c>
      <c r="F2181" s="3">
        <v>0.56451612903225812</v>
      </c>
      <c r="G2181" s="3">
        <v>0.1182795698924731</v>
      </c>
      <c r="H2181" s="3">
        <v>9.6774193548387094E-2</v>
      </c>
      <c r="I2181" s="3">
        <v>0.25268817204301081</v>
      </c>
      <c r="J2181" s="3">
        <v>3.1655102858068197E-2</v>
      </c>
      <c r="K2181" s="3">
        <v>21222.400000000009</v>
      </c>
      <c r="L2181" s="3" t="s">
        <v>11553</v>
      </c>
      <c r="M2181" s="10" t="str">
        <f ca="1">IFERROR(__xludf.DUMMYFUNCTION("REGEXREPLACE(F1483,""\D"", """")"),"#VALUE!")</f>
        <v>#VALUE!</v>
      </c>
    </row>
    <row r="2182" spans="1:13" ht="15.75" customHeight="1">
      <c r="A2182" s="1">
        <v>1482</v>
      </c>
      <c r="B2182" s="3">
        <v>1483</v>
      </c>
      <c r="C2182" s="3" t="s">
        <v>4087</v>
      </c>
      <c r="D2182" s="3">
        <v>0.18717293458713369</v>
      </c>
      <c r="E2182" s="3">
        <v>0.38764345363152741</v>
      </c>
      <c r="F2182" s="3">
        <v>0.640625</v>
      </c>
      <c r="G2182" s="3">
        <v>8.8541666666666671E-2</v>
      </c>
      <c r="H2182" s="3">
        <v>8.8541666666666671E-2</v>
      </c>
      <c r="I2182" s="3">
        <v>0.21354166666666671</v>
      </c>
      <c r="J2182" s="3">
        <v>3.0401729715455222E-2</v>
      </c>
      <c r="K2182" s="3">
        <v>21092.2</v>
      </c>
      <c r="L2182" s="3" t="s">
        <v>11554</v>
      </c>
      <c r="M2182" s="10" t="str">
        <f ca="1">IFERROR(__xludf.DUMMYFUNCTION("REGEXREPLACE(F1484,""\D"", """")"),"#VALUE!")</f>
        <v>#VALUE!</v>
      </c>
    </row>
    <row r="2183" spans="1:13" ht="15.75" customHeight="1">
      <c r="A2183" s="1">
        <v>1486</v>
      </c>
      <c r="B2183" s="3">
        <v>1487</v>
      </c>
      <c r="C2183" s="3" t="s">
        <v>4101</v>
      </c>
      <c r="D2183" s="3">
        <v>0.1864933975575033</v>
      </c>
      <c r="E2183" s="3">
        <v>0.30107550776391762</v>
      </c>
      <c r="F2183" s="3">
        <v>0.61632653061224485</v>
      </c>
      <c r="G2183" s="3">
        <v>6.9387755102040816E-2</v>
      </c>
      <c r="H2183" s="3">
        <v>9.7959183673469383E-2</v>
      </c>
      <c r="I2183" s="3">
        <v>0.20816326530612239</v>
      </c>
      <c r="J2183" s="3">
        <v>2.8738378529249611E-2</v>
      </c>
      <c r="K2183" s="3">
        <v>27101.09999999998</v>
      </c>
      <c r="L2183" s="3" t="s">
        <v>11558</v>
      </c>
      <c r="M2183" s="10" t="str">
        <f ca="1">IFERROR(__xludf.DUMMYFUNCTION("REGEXREPLACE(F1488,""\D"", """")"),"#VALUE!")</f>
        <v>#VALUE!</v>
      </c>
    </row>
    <row r="2184" spans="1:13" ht="15.75" customHeight="1">
      <c r="A2184" s="1">
        <v>1487</v>
      </c>
      <c r="B2184" s="3">
        <v>1488</v>
      </c>
      <c r="C2184" s="3" t="s">
        <v>4103</v>
      </c>
      <c r="D2184" s="3">
        <v>0.15736843894368091</v>
      </c>
      <c r="E2184" s="3">
        <v>0.4523694338924743</v>
      </c>
      <c r="F2184" s="3">
        <v>0.49523809523809531</v>
      </c>
      <c r="G2184" s="3">
        <v>8.5714285714285715E-2</v>
      </c>
      <c r="H2184" s="3">
        <v>7.6190476190476197E-2</v>
      </c>
      <c r="I2184" s="3">
        <v>0.18571428571428569</v>
      </c>
      <c r="J2184" s="3">
        <v>2.4383273518953721E-2</v>
      </c>
      <c r="K2184" s="3">
        <v>47570.599999999642</v>
      </c>
      <c r="L2184" s="3" t="s">
        <v>11559</v>
      </c>
      <c r="M2184" s="10" t="str">
        <f ca="1">IFERROR(__xludf.DUMMYFUNCTION("REGEXREPLACE(F1489,""\D"", """")"),"#VALUE!")</f>
        <v>#VALUE!</v>
      </c>
    </row>
    <row r="2185" spans="1:13" ht="15.75" customHeight="1">
      <c r="A2185" s="1">
        <v>1489</v>
      </c>
      <c r="B2185" s="3">
        <v>1490</v>
      </c>
      <c r="C2185" s="3" t="s">
        <v>4108</v>
      </c>
      <c r="D2185" s="3">
        <v>0.2402864465540738</v>
      </c>
      <c r="E2185" s="3">
        <v>0.57879872163507173</v>
      </c>
      <c r="F2185" s="3">
        <v>0.47790055248618779</v>
      </c>
      <c r="G2185" s="3">
        <v>7.4585635359116026E-2</v>
      </c>
      <c r="H2185" s="3">
        <v>5.5248618784530378E-2</v>
      </c>
      <c r="I2185" s="3">
        <v>0.1602209944751381</v>
      </c>
      <c r="J2185" s="3">
        <v>2.902754726423239E-2</v>
      </c>
      <c r="K2185" s="3">
        <v>41434.999999999753</v>
      </c>
      <c r="L2185" s="3" t="s">
        <v>11561</v>
      </c>
      <c r="M2185" s="10" t="str">
        <f ca="1">IFERROR(__xludf.DUMMYFUNCTION("REGEXREPLACE(F1491,""\D"", """")"),"#VALUE!")</f>
        <v>#VALUE!</v>
      </c>
    </row>
    <row r="2186" spans="1:13" ht="15.75" customHeight="1">
      <c r="A2186" s="1">
        <v>1490</v>
      </c>
      <c r="B2186" s="3">
        <v>1491</v>
      </c>
      <c r="C2186" s="3" t="s">
        <v>4110</v>
      </c>
      <c r="D2186" s="3">
        <v>0.1540770040432935</v>
      </c>
      <c r="E2186" s="3">
        <v>0.25663679329396588</v>
      </c>
      <c r="F2186" s="3">
        <v>0.59793814432989689</v>
      </c>
      <c r="G2186" s="3">
        <v>0.1134020618556701</v>
      </c>
      <c r="H2186" s="3">
        <v>0.1065292096219931</v>
      </c>
      <c r="I2186" s="3">
        <v>0.26460481099656358</v>
      </c>
      <c r="J2186" s="3">
        <v>3.2497427078157552E-2</v>
      </c>
      <c r="K2186" s="3">
        <v>31578.199999999899</v>
      </c>
      <c r="L2186" s="3" t="s">
        <v>11562</v>
      </c>
      <c r="M2186" s="10" t="str">
        <f ca="1">IFERROR(__xludf.DUMMYFUNCTION("REGEXREPLACE(F1492,""\D"", """")"),"#VALUE!")</f>
        <v>#VALUE!</v>
      </c>
    </row>
    <row r="2187" spans="1:13" ht="15.75" customHeight="1">
      <c r="A2187" s="1">
        <v>1491</v>
      </c>
      <c r="B2187" s="3">
        <v>1492</v>
      </c>
      <c r="C2187" s="3" t="s">
        <v>4113</v>
      </c>
      <c r="D2187" s="3">
        <v>0.22868993666773049</v>
      </c>
      <c r="E2187" s="3">
        <v>0.17659773919646771</v>
      </c>
      <c r="F2187" s="3">
        <v>0.53409090909090906</v>
      </c>
      <c r="G2187" s="3">
        <v>0.1136363636363636</v>
      </c>
      <c r="H2187" s="3">
        <v>0.1818181818181818</v>
      </c>
      <c r="I2187" s="3">
        <v>0.32954545454545447</v>
      </c>
      <c r="J2187" s="3">
        <v>5.9313566565722058E-2</v>
      </c>
      <c r="K2187" s="3">
        <v>10404.400000000011</v>
      </c>
      <c r="L2187" s="3" t="s">
        <v>11563</v>
      </c>
      <c r="M2187" s="10" t="str">
        <f ca="1">IFERROR(__xludf.DUMMYFUNCTION("REGEXREPLACE(F1493,""\D"", """")"),"#VALUE!")</f>
        <v>#VALUE!</v>
      </c>
    </row>
    <row r="2188" spans="1:13" ht="15.75" customHeight="1">
      <c r="A2188" s="1">
        <v>1493</v>
      </c>
      <c r="B2188" s="3">
        <v>1494</v>
      </c>
      <c r="C2188" s="3" t="s">
        <v>4118</v>
      </c>
      <c r="D2188" s="3">
        <v>0.11607321936652749</v>
      </c>
      <c r="E2188" s="3">
        <v>0.29015545311486579</v>
      </c>
      <c r="F2188" s="3">
        <v>0.52631578947368418</v>
      </c>
      <c r="G2188" s="3">
        <v>0.12631578947368419</v>
      </c>
      <c r="H2188" s="3">
        <v>0.11052631578947369</v>
      </c>
      <c r="I2188" s="3">
        <v>0.26315789473684209</v>
      </c>
      <c r="J2188" s="3">
        <v>2.5880508656274951E-2</v>
      </c>
      <c r="K2188" s="3">
        <v>22125.200000000019</v>
      </c>
      <c r="L2188" s="3" t="s">
        <v>11565</v>
      </c>
      <c r="M2188" s="10" t="str">
        <f ca="1">IFERROR(__xludf.DUMMYFUNCTION("REGEXREPLACE(F1495,""\D"", """")"),"#VALUE!")</f>
        <v>#VALUE!</v>
      </c>
    </row>
    <row r="2189" spans="1:13" ht="15.75" customHeight="1">
      <c r="A2189" s="1">
        <v>1495</v>
      </c>
      <c r="B2189" s="3">
        <v>1496</v>
      </c>
      <c r="C2189" s="3" t="s">
        <v>4123</v>
      </c>
      <c r="D2189" s="3">
        <v>0.22761246813014141</v>
      </c>
      <c r="E2189" s="3">
        <v>0.22862627644127601</v>
      </c>
      <c r="F2189" s="3">
        <v>0.56910569105691056</v>
      </c>
      <c r="G2189" s="3">
        <v>8.943089430894309E-2</v>
      </c>
      <c r="H2189" s="3">
        <v>9.7560975609756101E-2</v>
      </c>
      <c r="I2189" s="3">
        <v>0.24390243902439021</v>
      </c>
      <c r="J2189" s="3">
        <v>3.9983013227099122E-2</v>
      </c>
      <c r="K2189" s="3">
        <v>28143.700000000012</v>
      </c>
      <c r="L2189" s="3" t="s">
        <v>11567</v>
      </c>
      <c r="M2189" s="10" t="str">
        <f ca="1">IFERROR(__xludf.DUMMYFUNCTION("REGEXREPLACE(F1497,""\D"", """")"),"#VALUE!")</f>
        <v>#VALUE!</v>
      </c>
    </row>
    <row r="2190" spans="1:13" ht="15.75" customHeight="1">
      <c r="A2190" s="1">
        <v>1496</v>
      </c>
      <c r="B2190" s="3">
        <v>1497</v>
      </c>
      <c r="C2190" s="3" t="s">
        <v>4125</v>
      </c>
      <c r="D2190" s="3">
        <v>0.14753188291841471</v>
      </c>
      <c r="E2190" s="3">
        <v>0.31091358226439242</v>
      </c>
      <c r="F2190" s="3">
        <v>0.59099804305283754</v>
      </c>
      <c r="G2190" s="3">
        <v>7.4363992172211346E-2</v>
      </c>
      <c r="H2190" s="3">
        <v>0.1076320939334638</v>
      </c>
      <c r="I2190" s="3">
        <v>0.22504892367906071</v>
      </c>
      <c r="J2190" s="3">
        <v>2.5732274333372621E-2</v>
      </c>
      <c r="K2190" s="3">
        <v>56134.299999999421</v>
      </c>
      <c r="L2190" s="3" t="s">
        <v>11568</v>
      </c>
      <c r="M2190" s="10" t="str">
        <f ca="1">IFERROR(__xludf.DUMMYFUNCTION("REGEXREPLACE(F1498,""\D"", """")"),"#VALUE!")</f>
        <v>#VALUE!</v>
      </c>
    </row>
    <row r="2191" spans="1:13" ht="15.75" customHeight="1">
      <c r="A2191" s="1">
        <v>1497</v>
      </c>
      <c r="B2191" s="3">
        <v>1498</v>
      </c>
      <c r="C2191" s="3" t="s">
        <v>4128</v>
      </c>
      <c r="D2191" s="3">
        <v>0.16334082093053259</v>
      </c>
      <c r="E2191" s="3">
        <v>0.17662604441066651</v>
      </c>
      <c r="F2191" s="3">
        <v>0.54929577464788737</v>
      </c>
      <c r="G2191" s="3">
        <v>0.12676056338028169</v>
      </c>
      <c r="H2191" s="3">
        <v>0.13380281690140841</v>
      </c>
      <c r="I2191" s="3">
        <v>0.28873239436619719</v>
      </c>
      <c r="J2191" s="3">
        <v>3.9725278451388867E-2</v>
      </c>
      <c r="K2191" s="3">
        <v>17071.10000000002</v>
      </c>
      <c r="L2191" s="3" t="s">
        <v>11569</v>
      </c>
      <c r="M2191" s="10" t="str">
        <f ca="1">IFERROR(__xludf.DUMMYFUNCTION("REGEXREPLACE(F1499,""\D"", """")"),"#VALUE!")</f>
        <v>#VALUE!</v>
      </c>
    </row>
    <row r="2192" spans="1:13" ht="15.75" customHeight="1">
      <c r="A2192" s="1">
        <v>1498</v>
      </c>
      <c r="B2192" s="3">
        <v>1499</v>
      </c>
      <c r="C2192" s="3" t="s">
        <v>4130</v>
      </c>
      <c r="D2192" s="3">
        <v>0.18965471053206201</v>
      </c>
      <c r="E2192" s="3">
        <v>0.46169158420638051</v>
      </c>
      <c r="F2192" s="3">
        <v>0.61722488038277512</v>
      </c>
      <c r="G2192" s="3">
        <v>9.569377990430622E-2</v>
      </c>
      <c r="H2192" s="3">
        <v>3.8277511961722487E-2</v>
      </c>
      <c r="I2192" s="3">
        <v>0.17703349282296649</v>
      </c>
      <c r="J2192" s="3">
        <v>2.1516476494031871E-2</v>
      </c>
      <c r="K2192" s="3">
        <v>23142.9</v>
      </c>
      <c r="L2192" s="3" t="s">
        <v>11570</v>
      </c>
      <c r="M2192" s="10" t="str">
        <f ca="1">IFERROR(__xludf.DUMMYFUNCTION("REGEXREPLACE(F1500,""\D"", """")"),"#VALUE!")</f>
        <v>#VALUE!</v>
      </c>
    </row>
    <row r="2193" spans="1:13" ht="15.75" customHeight="1">
      <c r="A2193" s="1">
        <v>1499</v>
      </c>
      <c r="B2193" s="3">
        <v>1500</v>
      </c>
      <c r="C2193" s="3" t="s">
        <v>4133</v>
      </c>
      <c r="D2193" s="3">
        <v>0.1598118040121016</v>
      </c>
      <c r="E2193" s="3">
        <v>0.55275539278592278</v>
      </c>
      <c r="F2193" s="3">
        <v>0.56549935149156938</v>
      </c>
      <c r="G2193" s="3">
        <v>6.0959792477302203E-2</v>
      </c>
      <c r="H2193" s="3">
        <v>6.0959792477302203E-2</v>
      </c>
      <c r="I2193" s="3">
        <v>0.1608300907911803</v>
      </c>
      <c r="J2193" s="3">
        <v>1.8859537847198529E-2</v>
      </c>
      <c r="K2193" s="3">
        <v>86358.999999999724</v>
      </c>
      <c r="L2193" s="3" t="s">
        <v>11571</v>
      </c>
      <c r="M2193" s="10" t="str">
        <f ca="1">IFERROR(__xludf.DUMMYFUNCTION("REGEXREPLACE(F1501,""\D"", """")"),"#VALUE!")</f>
        <v>#VALUE!</v>
      </c>
    </row>
    <row r="2194" spans="1:13" ht="15.75" customHeight="1">
      <c r="A2194" s="1">
        <v>1500</v>
      </c>
      <c r="B2194" s="3">
        <v>1501</v>
      </c>
      <c r="C2194" s="3" t="s">
        <v>4136</v>
      </c>
      <c r="D2194" s="3">
        <v>0.2241157380902902</v>
      </c>
      <c r="E2194" s="3">
        <v>0.1832353048671016</v>
      </c>
      <c r="F2194" s="3">
        <v>0.62877030162412995</v>
      </c>
      <c r="G2194" s="3">
        <v>0.11832946635730859</v>
      </c>
      <c r="H2194" s="3">
        <v>0.14849187935034799</v>
      </c>
      <c r="I2194" s="3">
        <v>0.30626450116009279</v>
      </c>
      <c r="J2194" s="3">
        <v>5.8157660696057538E-2</v>
      </c>
      <c r="K2194" s="3">
        <v>48988.899999999609</v>
      </c>
      <c r="L2194" s="3" t="s">
        <v>11572</v>
      </c>
      <c r="M2194" s="10" t="str">
        <f ca="1">IFERROR(__xludf.DUMMYFUNCTION("REGEXREPLACE(F1502,""\D"", """")"),"#VALUE!")</f>
        <v>#VALUE!</v>
      </c>
    </row>
    <row r="2195" spans="1:13" ht="15.75" customHeight="1">
      <c r="A2195" s="1">
        <v>1502</v>
      </c>
      <c r="B2195" s="3">
        <v>1503</v>
      </c>
      <c r="C2195" s="3" t="s">
        <v>4142</v>
      </c>
      <c r="D2195" s="3">
        <v>0.1582198592977633</v>
      </c>
      <c r="E2195" s="3">
        <v>0.34088050475828718</v>
      </c>
      <c r="F2195" s="3">
        <v>0.62250000000000005</v>
      </c>
      <c r="G2195" s="3">
        <v>6.7500000000000004E-2</v>
      </c>
      <c r="H2195" s="3">
        <v>9.7500000000000003E-2</v>
      </c>
      <c r="I2195" s="3">
        <v>0.20499999999999999</v>
      </c>
      <c r="J2195" s="3">
        <v>2.4701894795028628E-2</v>
      </c>
      <c r="K2195" s="3">
        <v>43084.799999999683</v>
      </c>
      <c r="L2195" s="3" t="s">
        <v>11574</v>
      </c>
      <c r="M2195" s="10" t="str">
        <f ca="1">IFERROR(__xludf.DUMMYFUNCTION("REGEXREPLACE(F1504,""\D"", """")"),"#VALUE!")</f>
        <v>#VALUE!</v>
      </c>
    </row>
    <row r="2196" spans="1:13" ht="15.75" customHeight="1">
      <c r="A2196" s="1">
        <v>1503</v>
      </c>
      <c r="B2196" s="3">
        <v>1504</v>
      </c>
      <c r="C2196" s="3" t="s">
        <v>4145</v>
      </c>
      <c r="D2196" s="3">
        <v>0.18734752928474349</v>
      </c>
      <c r="E2196" s="3">
        <v>0.29351186561551917</v>
      </c>
      <c r="F2196" s="3">
        <v>0.62411347517730498</v>
      </c>
      <c r="G2196" s="3">
        <v>4.2553191489361701E-2</v>
      </c>
      <c r="H2196" s="3">
        <v>0.1205673758865248</v>
      </c>
      <c r="I2196" s="3">
        <v>0.2269503546099291</v>
      </c>
      <c r="J2196" s="3">
        <v>2.4606683266298321E-2</v>
      </c>
      <c r="K2196" s="3">
        <v>15898.400000000031</v>
      </c>
      <c r="L2196" s="3" t="s">
        <v>11575</v>
      </c>
      <c r="M2196" s="10" t="str">
        <f ca="1">IFERROR(__xludf.DUMMYFUNCTION("REGEXREPLACE(F1505,""\D"", """")"),"#VALUE!")</f>
        <v>#VALUE!</v>
      </c>
    </row>
    <row r="2197" spans="1:13" ht="15.75" customHeight="1">
      <c r="A2197" s="1">
        <v>1504</v>
      </c>
      <c r="B2197" s="3">
        <v>1505</v>
      </c>
      <c r="C2197" s="3" t="s">
        <v>4147</v>
      </c>
      <c r="D2197" s="3">
        <v>0.26789925227213729</v>
      </c>
      <c r="E2197" s="3">
        <v>0.29064277619563522</v>
      </c>
      <c r="F2197" s="3">
        <v>0.60580912863070535</v>
      </c>
      <c r="G2197" s="3">
        <v>9.5435684647302899E-2</v>
      </c>
      <c r="H2197" s="3">
        <v>0.1037344398340249</v>
      </c>
      <c r="I2197" s="3">
        <v>0.2199170124481328</v>
      </c>
      <c r="J2197" s="3">
        <v>5.0319589222927903E-2</v>
      </c>
      <c r="K2197" s="3">
        <v>26135.699999999972</v>
      </c>
      <c r="L2197" s="3" t="s">
        <v>11576</v>
      </c>
      <c r="M2197" s="10" t="str">
        <f ca="1">IFERROR(__xludf.DUMMYFUNCTION("REGEXREPLACE(F1506,""\D"", """")"),"#VALUE!")</f>
        <v>#VALUE!</v>
      </c>
    </row>
    <row r="2198" spans="1:13" ht="15.75" customHeight="1">
      <c r="A2198" s="1">
        <v>1506</v>
      </c>
      <c r="B2198" s="3">
        <v>1507</v>
      </c>
      <c r="C2198" s="3" t="s">
        <v>4153</v>
      </c>
      <c r="D2198" s="3">
        <v>0.16841016330544289</v>
      </c>
      <c r="E2198" s="3">
        <v>0.36103676168575072</v>
      </c>
      <c r="F2198" s="3">
        <v>0.61805555555555558</v>
      </c>
      <c r="G2198" s="3">
        <v>0.125</v>
      </c>
      <c r="H2198" s="3">
        <v>7.6388888888888895E-2</v>
      </c>
      <c r="I2198" s="3">
        <v>0.2013888888888889</v>
      </c>
      <c r="J2198" s="3">
        <v>2.993148408485714E-2</v>
      </c>
      <c r="K2198" s="3">
        <v>15332.20000000003</v>
      </c>
      <c r="L2198" s="3" t="s">
        <v>11578</v>
      </c>
      <c r="M2198" s="10" t="str">
        <f ca="1">IFERROR(__xludf.DUMMYFUNCTION("REGEXREPLACE(F1508,""\D"", """")"),"#VALUE!")</f>
        <v>#VALUE!</v>
      </c>
    </row>
    <row r="2199" spans="1:13" ht="15.75" customHeight="1">
      <c r="A2199" s="1">
        <v>1507</v>
      </c>
      <c r="B2199" s="3">
        <v>1508</v>
      </c>
      <c r="C2199" s="3" t="s">
        <v>4155</v>
      </c>
      <c r="D2199" s="3">
        <v>0.14658025099616681</v>
      </c>
      <c r="E2199" s="3">
        <v>0.34747804355955292</v>
      </c>
      <c r="F2199" s="3">
        <v>0.61926605504587151</v>
      </c>
      <c r="G2199" s="3">
        <v>0.1146788990825688</v>
      </c>
      <c r="H2199" s="3">
        <v>0.1100917431192661</v>
      </c>
      <c r="I2199" s="3">
        <v>0.24770642201834861</v>
      </c>
      <c r="J2199" s="3">
        <v>3.120122032116104E-2</v>
      </c>
      <c r="K2199" s="3">
        <v>25503.7</v>
      </c>
      <c r="L2199" s="3" t="s">
        <v>11579</v>
      </c>
      <c r="M2199" s="10" t="str">
        <f ca="1">IFERROR(__xludf.DUMMYFUNCTION("REGEXREPLACE(F1509,""\D"", """")"),"#VALUE!")</f>
        <v>#VALUE!</v>
      </c>
    </row>
    <row r="2200" spans="1:13" ht="15.75" customHeight="1">
      <c r="A2200" s="1">
        <v>1509</v>
      </c>
      <c r="B2200" s="3">
        <v>1510</v>
      </c>
      <c r="C2200" s="3" t="s">
        <v>4161</v>
      </c>
      <c r="D2200" s="3">
        <v>0.14821801567743739</v>
      </c>
      <c r="E2200" s="3">
        <v>0.25580003304115517</v>
      </c>
      <c r="F2200" s="3">
        <v>0.59390862944162437</v>
      </c>
      <c r="G2200" s="3">
        <v>0.1065989847715736</v>
      </c>
      <c r="H2200" s="3">
        <v>0.12690355329949241</v>
      </c>
      <c r="I2200" s="3">
        <v>0.25634517766497461</v>
      </c>
      <c r="J2200" s="3">
        <v>3.3537075310579513E-2</v>
      </c>
      <c r="K2200" s="3">
        <v>44627.499999999658</v>
      </c>
      <c r="L2200" s="3" t="s">
        <v>11581</v>
      </c>
      <c r="M2200" s="10" t="str">
        <f ca="1">IFERROR(__xludf.DUMMYFUNCTION("REGEXREPLACE(F1511,""\D"", """")"),"#VALUE!")</f>
        <v>#VALUE!</v>
      </c>
    </row>
    <row r="2201" spans="1:13" ht="15.75" customHeight="1">
      <c r="A2201" s="1">
        <v>1510</v>
      </c>
      <c r="B2201" s="3">
        <v>1511</v>
      </c>
      <c r="C2201" s="3" t="s">
        <v>4164</v>
      </c>
      <c r="D2201" s="3">
        <v>0.16910857285329409</v>
      </c>
      <c r="E2201" s="3">
        <v>0.26502619107174191</v>
      </c>
      <c r="F2201" s="3">
        <v>0.61728395061728392</v>
      </c>
      <c r="G2201" s="3">
        <v>6.7901234567901231E-2</v>
      </c>
      <c r="H2201" s="3">
        <v>0.13580246913580249</v>
      </c>
      <c r="I2201" s="3">
        <v>0.25617283950617292</v>
      </c>
      <c r="J2201" s="3">
        <v>3.1562267019776498E-2</v>
      </c>
      <c r="K2201" s="3">
        <v>36245.099999999817</v>
      </c>
      <c r="L2201" s="3" t="s">
        <v>11582</v>
      </c>
      <c r="M2201" s="10" t="str">
        <f ca="1">IFERROR(__xludf.DUMMYFUNCTION("REGEXREPLACE(F1512,""\D"", """")"),"#VALUE!")</f>
        <v>#VALUE!</v>
      </c>
    </row>
    <row r="2202" spans="1:13" ht="15.75" customHeight="1">
      <c r="A2202" s="1">
        <v>1512</v>
      </c>
      <c r="B2202" s="3">
        <v>1513</v>
      </c>
      <c r="C2202" s="3" t="s">
        <v>4170</v>
      </c>
      <c r="D2202" s="3">
        <v>0.1999036976192328</v>
      </c>
      <c r="E2202" s="3">
        <v>0.19610387238283181</v>
      </c>
      <c r="F2202" s="3">
        <v>0.6132075471698113</v>
      </c>
      <c r="G2202" s="3">
        <v>9.1194968553459113E-2</v>
      </c>
      <c r="H2202" s="3">
        <v>0.14465408805031449</v>
      </c>
      <c r="I2202" s="3">
        <v>0.27358490566037741</v>
      </c>
      <c r="J2202" s="3">
        <v>4.4433844614093242E-2</v>
      </c>
      <c r="K2202" s="3">
        <v>35657.899999999827</v>
      </c>
      <c r="L2202" s="3" t="s">
        <v>11584</v>
      </c>
      <c r="M2202" s="10" t="str">
        <f ca="1">IFERROR(__xludf.DUMMYFUNCTION("REGEXREPLACE(F1514,""\D"", """")"),"#VALUE!")</f>
        <v>#VALUE!</v>
      </c>
    </row>
    <row r="2203" spans="1:13" ht="15.75" customHeight="1">
      <c r="A2203" s="1">
        <v>1513</v>
      </c>
      <c r="B2203" s="3">
        <v>1514</v>
      </c>
      <c r="C2203" s="3" t="s">
        <v>4173</v>
      </c>
      <c r="D2203" s="3">
        <v>0.18343163922665079</v>
      </c>
      <c r="E2203" s="3">
        <v>0.20399518113386331</v>
      </c>
      <c r="F2203" s="3">
        <v>0.57309941520467833</v>
      </c>
      <c r="G2203" s="3">
        <v>9.3567251461988299E-2</v>
      </c>
      <c r="H2203" s="3">
        <v>0.14327485380116961</v>
      </c>
      <c r="I2203" s="3">
        <v>0.26315789473684209</v>
      </c>
      <c r="J2203" s="3">
        <v>4.1198412079824977E-2</v>
      </c>
      <c r="K2203" s="3">
        <v>40663.39999999979</v>
      </c>
      <c r="L2203" s="3" t="s">
        <v>11585</v>
      </c>
      <c r="M2203" s="10" t="str">
        <f ca="1">IFERROR(__xludf.DUMMYFUNCTION("REGEXREPLACE(F1515,""\D"", """")"),"#VALUE!")</f>
        <v>#VALUE!</v>
      </c>
    </row>
    <row r="2204" spans="1:13" ht="15.75" customHeight="1">
      <c r="A2204" s="1">
        <v>1514</v>
      </c>
      <c r="B2204" s="3">
        <v>1515</v>
      </c>
      <c r="C2204" s="3" t="s">
        <v>4175</v>
      </c>
      <c r="D2204" s="3">
        <v>0.15490416661944351</v>
      </c>
      <c r="E2204" s="3">
        <v>0.28645306269554183</v>
      </c>
      <c r="F2204" s="3">
        <v>0.5112359550561798</v>
      </c>
      <c r="G2204" s="3">
        <v>0.101123595505618</v>
      </c>
      <c r="H2204" s="3">
        <v>6.1797752808988762E-2</v>
      </c>
      <c r="I2204" s="3">
        <v>0.2134831460674157</v>
      </c>
      <c r="J2204" s="3">
        <v>2.2248917978556621E-2</v>
      </c>
      <c r="K2204" s="3">
        <v>20834.70000000003</v>
      </c>
      <c r="L2204" s="3" t="s">
        <v>11586</v>
      </c>
      <c r="M2204" s="10" t="str">
        <f ca="1">IFERROR(__xludf.DUMMYFUNCTION("REGEXREPLACE(F1516,""\D"", """")"),"#VALUE!")</f>
        <v>#VALUE!</v>
      </c>
    </row>
    <row r="2205" spans="1:13" ht="15.75" customHeight="1">
      <c r="A2205" s="1">
        <v>1518</v>
      </c>
      <c r="B2205" s="3">
        <v>1519</v>
      </c>
      <c r="C2205" s="3" t="s">
        <v>4187</v>
      </c>
      <c r="D2205" s="3">
        <v>0.1252414518288919</v>
      </c>
      <c r="E2205" s="3">
        <v>0.26412833652154011</v>
      </c>
      <c r="F2205" s="3">
        <v>0.57261410788381739</v>
      </c>
      <c r="G2205" s="3">
        <v>0.11203319502074691</v>
      </c>
      <c r="H2205" s="3">
        <v>0.1369294605809129</v>
      </c>
      <c r="I2205" s="3">
        <v>0.26141078838174281</v>
      </c>
      <c r="J2205" s="3">
        <v>2.973904030065163E-2</v>
      </c>
      <c r="K2205" s="3">
        <v>26749.799999999981</v>
      </c>
      <c r="L2205" s="3" t="s">
        <v>11590</v>
      </c>
      <c r="M2205" s="10" t="str">
        <f ca="1">IFERROR(__xludf.DUMMYFUNCTION("REGEXREPLACE(F1520,""\D"", """")"),"#VALUE!")</f>
        <v>#VALUE!</v>
      </c>
    </row>
    <row r="2206" spans="1:13" ht="15.75" customHeight="1">
      <c r="A2206" s="1">
        <v>1519</v>
      </c>
      <c r="B2206" s="3">
        <v>1520</v>
      </c>
      <c r="C2206" s="3" t="s">
        <v>4190</v>
      </c>
      <c r="D2206" s="3">
        <v>0.1581574740457449</v>
      </c>
      <c r="E2206" s="3">
        <v>0.24476255797776661</v>
      </c>
      <c r="F2206" s="3">
        <v>0.58490566037735847</v>
      </c>
      <c r="G2206" s="3">
        <v>0.1132075471698113</v>
      </c>
      <c r="H2206" s="3">
        <v>0.13207547169811321</v>
      </c>
      <c r="I2206" s="3">
        <v>0.25157232704402521</v>
      </c>
      <c r="J2206" s="3">
        <v>3.6178577362455201E-2</v>
      </c>
      <c r="K2206" s="3">
        <v>17978.60000000002</v>
      </c>
      <c r="L2206" s="3" t="s">
        <v>11591</v>
      </c>
      <c r="M2206" s="10" t="str">
        <f ca="1">IFERROR(__xludf.DUMMYFUNCTION("REGEXREPLACE(F1521,""\D"", """")"),"#VALUE!")</f>
        <v>#VALUE!</v>
      </c>
    </row>
    <row r="2207" spans="1:13" ht="15.75" customHeight="1">
      <c r="A2207" s="1">
        <v>1520</v>
      </c>
      <c r="B2207" s="3">
        <v>1521</v>
      </c>
      <c r="C2207" s="3" t="s">
        <v>4192</v>
      </c>
      <c r="D2207" s="3">
        <v>0.15012210512642771</v>
      </c>
      <c r="E2207" s="3">
        <v>0.2236955744793504</v>
      </c>
      <c r="F2207" s="3">
        <v>0.47540983606557369</v>
      </c>
      <c r="G2207" s="3">
        <v>0.1147540983606557</v>
      </c>
      <c r="H2207" s="3">
        <v>8.1967213114754092E-2</v>
      </c>
      <c r="I2207" s="3">
        <v>0.22950819672131151</v>
      </c>
      <c r="J2207" s="3">
        <v>2.211630389090467E-2</v>
      </c>
      <c r="K2207" s="3">
        <v>6965.1</v>
      </c>
      <c r="L2207" s="3" t="s">
        <v>11592</v>
      </c>
      <c r="M2207" s="10" t="str">
        <f ca="1">IFERROR(__xludf.DUMMYFUNCTION("REGEXREPLACE(F1522,""\D"", """")"),"#VALUE!")</f>
        <v>#VALUE!</v>
      </c>
    </row>
    <row r="2208" spans="1:13" ht="15.75" customHeight="1">
      <c r="A2208" s="1">
        <v>1521</v>
      </c>
      <c r="B2208" s="3">
        <v>1522</v>
      </c>
      <c r="C2208" s="3" t="s">
        <v>4194</v>
      </c>
      <c r="D2208" s="3">
        <v>0.16100355214053011</v>
      </c>
      <c r="E2208" s="3">
        <v>0.28593463012972592</v>
      </c>
      <c r="F2208" s="3">
        <v>0.60498960498960497</v>
      </c>
      <c r="G2208" s="3">
        <v>8.9397089397089402E-2</v>
      </c>
      <c r="H2208" s="3">
        <v>0.1122661122661123</v>
      </c>
      <c r="I2208" s="3">
        <v>0.23700623700623699</v>
      </c>
      <c r="J2208" s="3">
        <v>3.1408492791296927E-2</v>
      </c>
      <c r="K2208" s="3">
        <v>53401.699999999517</v>
      </c>
      <c r="L2208" s="3" t="s">
        <v>11593</v>
      </c>
      <c r="M2208" s="10" t="str">
        <f ca="1">IFERROR(__xludf.DUMMYFUNCTION("REGEXREPLACE(F1523,""\D"", """")"),"#VALUE!")</f>
        <v>#VALUE!</v>
      </c>
    </row>
    <row r="2209" spans="1:13" ht="15.75" customHeight="1">
      <c r="A2209" s="1">
        <v>1522</v>
      </c>
      <c r="B2209" s="3">
        <v>1523</v>
      </c>
      <c r="C2209" s="3" t="s">
        <v>4197</v>
      </c>
      <c r="D2209" s="3">
        <v>0.21448633061891789</v>
      </c>
      <c r="E2209" s="3">
        <v>0.77048485417910628</v>
      </c>
      <c r="F2209" s="3">
        <v>0.47629796839729122</v>
      </c>
      <c r="G2209" s="3">
        <v>5.6433408577878097E-2</v>
      </c>
      <c r="H2209" s="3">
        <v>3.160270880361174E-2</v>
      </c>
      <c r="I2209" s="3">
        <v>0.12641083521444699</v>
      </c>
      <c r="J2209" s="3">
        <v>1.708575168014392E-2</v>
      </c>
      <c r="K2209" s="3">
        <v>48690.899999999558</v>
      </c>
      <c r="L2209" s="3" t="s">
        <v>11594</v>
      </c>
      <c r="M2209" s="10" t="str">
        <f ca="1">IFERROR(__xludf.DUMMYFUNCTION("REGEXREPLACE(F1524,""\D"", """")"),"#VALUE!")</f>
        <v>#VALUE!</v>
      </c>
    </row>
    <row r="2210" spans="1:13" ht="15.75" customHeight="1">
      <c r="A2210" s="1">
        <v>1523</v>
      </c>
      <c r="B2210" s="3">
        <v>1524</v>
      </c>
      <c r="C2210" s="3" t="s">
        <v>4199</v>
      </c>
      <c r="D2210" s="3">
        <v>0.18332597014027679</v>
      </c>
      <c r="E2210" s="3">
        <v>0.22625179550314409</v>
      </c>
      <c r="F2210" s="3">
        <v>0.60669456066945604</v>
      </c>
      <c r="G2210" s="3">
        <v>9.6234309623430964E-2</v>
      </c>
      <c r="H2210" s="3">
        <v>0.1338912133891213</v>
      </c>
      <c r="I2210" s="3">
        <v>0.25523012552301261</v>
      </c>
      <c r="J2210" s="3">
        <v>3.9703270320886393E-2</v>
      </c>
      <c r="K2210" s="3">
        <v>27032.400000000001</v>
      </c>
      <c r="L2210" s="3" t="s">
        <v>11595</v>
      </c>
      <c r="M2210" s="10" t="str">
        <f ca="1">IFERROR(__xludf.DUMMYFUNCTION("REGEXREPLACE(F1525,""\D"", """")"),"#VALUE!")</f>
        <v>#VALUE!</v>
      </c>
    </row>
    <row r="2211" spans="1:13" ht="15.75" customHeight="1">
      <c r="A2211" s="1">
        <v>1526</v>
      </c>
      <c r="B2211" s="3">
        <v>1527</v>
      </c>
      <c r="C2211" s="3" t="s">
        <v>4207</v>
      </c>
      <c r="D2211" s="3">
        <v>0.1397017786226159</v>
      </c>
      <c r="E2211" s="3">
        <v>0.17599751726279761</v>
      </c>
      <c r="F2211" s="3">
        <v>0.57857142857142863</v>
      </c>
      <c r="G2211" s="3">
        <v>0.15</v>
      </c>
      <c r="H2211" s="3">
        <v>0.1357142857142857</v>
      </c>
      <c r="I2211" s="3">
        <v>0.29285714285714293</v>
      </c>
      <c r="J2211" s="3">
        <v>3.7526378781965478E-2</v>
      </c>
      <c r="K2211" s="3">
        <v>15979.70000000003</v>
      </c>
      <c r="L2211" s="3" t="s">
        <v>11598</v>
      </c>
      <c r="M2211" s="10" t="str">
        <f ca="1">IFERROR(__xludf.DUMMYFUNCTION("REGEXREPLACE(F1528,""\D"", """")"),"#VALUE!")</f>
        <v>#VALUE!</v>
      </c>
    </row>
    <row r="2212" spans="1:13" ht="15.75" customHeight="1">
      <c r="A2212" s="1">
        <v>1527</v>
      </c>
      <c r="B2212" s="3">
        <v>1528</v>
      </c>
      <c r="C2212" s="3" t="s">
        <v>4209</v>
      </c>
      <c r="D2212" s="3">
        <v>0.14768873149343559</v>
      </c>
      <c r="E2212" s="3">
        <v>0.26911414256329153</v>
      </c>
      <c r="F2212" s="3">
        <v>0.59854014598540151</v>
      </c>
      <c r="G2212" s="3">
        <v>9.002433090024331E-2</v>
      </c>
      <c r="H2212" s="3">
        <v>0.1119221411192214</v>
      </c>
      <c r="I2212" s="3">
        <v>0.2457420924574209</v>
      </c>
      <c r="J2212" s="3">
        <v>2.8725143202088299E-2</v>
      </c>
      <c r="K2212" s="3">
        <v>44122.099999999649</v>
      </c>
      <c r="L2212" s="3" t="s">
        <v>11599</v>
      </c>
      <c r="M2212" s="10" t="str">
        <f ca="1">IFERROR(__xludf.DUMMYFUNCTION("REGEXREPLACE(F1529,""\D"", """")"),"#VALUE!")</f>
        <v>#VALUE!</v>
      </c>
    </row>
    <row r="2213" spans="1:13" ht="15.75" customHeight="1">
      <c r="A2213" s="1">
        <v>1528</v>
      </c>
      <c r="B2213" s="3">
        <v>1529</v>
      </c>
      <c r="C2213" s="3" t="s">
        <v>4211</v>
      </c>
      <c r="D2213" s="3">
        <v>0.1617140805109408</v>
      </c>
      <c r="E2213" s="3">
        <v>0.18536615638665621</v>
      </c>
      <c r="F2213" s="3">
        <v>0.55769230769230771</v>
      </c>
      <c r="G2213" s="3">
        <v>9.8901098901098897E-2</v>
      </c>
      <c r="H2213" s="3">
        <v>0.12087912087912089</v>
      </c>
      <c r="I2213" s="3">
        <v>0.26648351648351648</v>
      </c>
      <c r="J2213" s="3">
        <v>3.4234493824145673E-2</v>
      </c>
      <c r="K2213" s="3">
        <v>41021.399999999747</v>
      </c>
      <c r="L2213" s="3" t="s">
        <v>11600</v>
      </c>
      <c r="M2213" s="10" t="str">
        <f ca="1">IFERROR(__xludf.DUMMYFUNCTION("REGEXREPLACE(F1530,""\D"", """")"),"#VALUE!")</f>
        <v>#VALUE!</v>
      </c>
    </row>
    <row r="2214" spans="1:13" ht="15.75" customHeight="1">
      <c r="A2214" s="1">
        <v>1530</v>
      </c>
      <c r="B2214" s="3">
        <v>1531</v>
      </c>
      <c r="C2214" s="3" t="s">
        <v>4216</v>
      </c>
      <c r="D2214" s="3">
        <v>0.19606320144242309</v>
      </c>
      <c r="E2214" s="3">
        <v>0.18885561751132879</v>
      </c>
      <c r="F2214" s="3">
        <v>0.62326869806094187</v>
      </c>
      <c r="G2214" s="3">
        <v>9.9722991689750698E-2</v>
      </c>
      <c r="H2214" s="3">
        <v>0.110803324099723</v>
      </c>
      <c r="I2214" s="3">
        <v>0.26038781163434899</v>
      </c>
      <c r="J2214" s="3">
        <v>3.979928635477134E-2</v>
      </c>
      <c r="K2214" s="3">
        <v>39627.999999999738</v>
      </c>
      <c r="L2214" s="3" t="s">
        <v>11602</v>
      </c>
      <c r="M2214" s="10" t="str">
        <f ca="1">IFERROR(__xludf.DUMMYFUNCTION("REGEXREPLACE(F1532,""\D"", """")"),"#VALUE!")</f>
        <v>#VALUE!</v>
      </c>
    </row>
    <row r="2215" spans="1:13" ht="15.75" customHeight="1">
      <c r="A2215" s="1">
        <v>1531</v>
      </c>
      <c r="B2215" s="3">
        <v>1532</v>
      </c>
      <c r="C2215" s="3" t="s">
        <v>4219</v>
      </c>
      <c r="D2215" s="3">
        <v>0.20324458165151191</v>
      </c>
      <c r="E2215" s="3">
        <v>0.24840079230846629</v>
      </c>
      <c r="F2215" s="3">
        <v>0.57777777777777772</v>
      </c>
      <c r="G2215" s="3">
        <v>0.1185185185185185</v>
      </c>
      <c r="H2215" s="3">
        <v>0.12592592592592591</v>
      </c>
      <c r="I2215" s="3">
        <v>0.27407407407407408</v>
      </c>
      <c r="J2215" s="3">
        <v>4.5850513287021423E-2</v>
      </c>
      <c r="K2215" s="3">
        <v>15863.80000000003</v>
      </c>
      <c r="L2215" s="3" t="s">
        <v>11603</v>
      </c>
      <c r="M2215" s="10" t="str">
        <f ca="1">IFERROR(__xludf.DUMMYFUNCTION("REGEXREPLACE(F1533,""\D"", """")"),"#VALUE!")</f>
        <v>#VALUE!</v>
      </c>
    </row>
    <row r="2216" spans="1:13" ht="15.75" customHeight="1">
      <c r="A2216" s="1">
        <v>1532</v>
      </c>
      <c r="B2216" s="3">
        <v>1533</v>
      </c>
      <c r="C2216" s="3" t="s">
        <v>4221</v>
      </c>
      <c r="D2216" s="3">
        <v>0.13707634084107509</v>
      </c>
      <c r="E2216" s="3">
        <v>0.30399297535368452</v>
      </c>
      <c r="F2216" s="3">
        <v>0.66880341880341876</v>
      </c>
      <c r="G2216" s="3">
        <v>0.1004273504273504</v>
      </c>
      <c r="H2216" s="3">
        <v>9.4017094017094016E-2</v>
      </c>
      <c r="I2216" s="3">
        <v>0.22435897435897439</v>
      </c>
      <c r="J2216" s="3">
        <v>2.5852818173171262E-2</v>
      </c>
      <c r="K2216" s="3">
        <v>51184.699999999539</v>
      </c>
      <c r="L2216" s="3" t="s">
        <v>11604</v>
      </c>
      <c r="M2216" s="10" t="str">
        <f ca="1">IFERROR(__xludf.DUMMYFUNCTION("REGEXREPLACE(F1534,""\D"", """")"),"#VALUE!")</f>
        <v>#VALUE!</v>
      </c>
    </row>
    <row r="2217" spans="1:13" ht="15.75" customHeight="1">
      <c r="A2217" s="1">
        <v>1538</v>
      </c>
      <c r="B2217" s="3">
        <v>1539</v>
      </c>
      <c r="C2217" s="3" t="s">
        <v>4241</v>
      </c>
      <c r="D2217" s="3">
        <v>0.2036656625160726</v>
      </c>
      <c r="E2217" s="3">
        <v>0.28692993755321738</v>
      </c>
      <c r="F2217" s="3">
        <v>0.59044368600682595</v>
      </c>
      <c r="G2217" s="3">
        <v>0.1023890784982935</v>
      </c>
      <c r="H2217" s="3">
        <v>0.10580204778157</v>
      </c>
      <c r="I2217" s="3">
        <v>0.23549488054607509</v>
      </c>
      <c r="J2217" s="3">
        <v>4.0555450002512358E-2</v>
      </c>
      <c r="K2217" s="3">
        <v>33149.099999999889</v>
      </c>
      <c r="L2217" s="3" t="s">
        <v>11610</v>
      </c>
      <c r="M2217" s="10" t="str">
        <f ca="1">IFERROR(__xludf.DUMMYFUNCTION("REGEXREPLACE(F1540,""\D"", """")"),"#VALUE!")</f>
        <v>#VALUE!</v>
      </c>
    </row>
    <row r="2218" spans="1:13" ht="15.75" customHeight="1">
      <c r="A2218" s="1">
        <v>1539</v>
      </c>
      <c r="B2218" s="3">
        <v>1540</v>
      </c>
      <c r="C2218" s="3" t="s">
        <v>4243</v>
      </c>
      <c r="D2218" s="3">
        <v>0.23115662645928231</v>
      </c>
      <c r="E2218" s="3">
        <v>0.23548943578610701</v>
      </c>
      <c r="F2218" s="3">
        <v>0.56378600823045266</v>
      </c>
      <c r="G2218" s="3">
        <v>7.8189300411522639E-2</v>
      </c>
      <c r="H2218" s="3">
        <v>0.1193415637860082</v>
      </c>
      <c r="I2218" s="3">
        <v>0.2551440329218107</v>
      </c>
      <c r="J2218" s="3">
        <v>4.2305549571039242E-2</v>
      </c>
      <c r="K2218" s="3">
        <v>27834.399999999991</v>
      </c>
      <c r="L2218" s="3" t="s">
        <v>11611</v>
      </c>
      <c r="M2218" s="10" t="str">
        <f ca="1">IFERROR(__xludf.DUMMYFUNCTION("REGEXREPLACE(F1541,""\D"", """")"),"#VALUE!")</f>
        <v>#VALUE!</v>
      </c>
    </row>
    <row r="2219" spans="1:13" ht="15.75" customHeight="1">
      <c r="A2219" s="1">
        <v>1541</v>
      </c>
      <c r="B2219" s="3">
        <v>1542</v>
      </c>
      <c r="C2219" s="3" t="s">
        <v>4250</v>
      </c>
      <c r="D2219" s="3">
        <v>0.13771112278129349</v>
      </c>
      <c r="E2219" s="3">
        <v>0.14354886151949581</v>
      </c>
      <c r="F2219" s="3">
        <v>0.62222222222222223</v>
      </c>
      <c r="G2219" s="3">
        <v>0.12962962962962959</v>
      </c>
      <c r="H2219" s="3">
        <v>0.14814814814814811</v>
      </c>
      <c r="I2219" s="3">
        <v>0.31481481481481483</v>
      </c>
      <c r="J2219" s="3">
        <v>3.6966945125493617E-2</v>
      </c>
      <c r="K2219" s="3">
        <v>29957.999999999942</v>
      </c>
      <c r="L2219" s="3" t="s">
        <v>11613</v>
      </c>
      <c r="M2219" s="10" t="str">
        <f ca="1">IFERROR(__xludf.DUMMYFUNCTION("REGEXREPLACE(F1543,""\D"", """")"),"#VALUE!")</f>
        <v>#VALUE!</v>
      </c>
    </row>
    <row r="2220" spans="1:13" ht="15.75" customHeight="1">
      <c r="A2220" s="1">
        <v>1542</v>
      </c>
      <c r="B2220" s="3">
        <v>1543</v>
      </c>
      <c r="C2220" s="3" t="s">
        <v>4252</v>
      </c>
      <c r="D2220" s="3">
        <v>0.2051517332940338</v>
      </c>
      <c r="E2220" s="3">
        <v>0.30928181749390288</v>
      </c>
      <c r="F2220" s="3">
        <v>0.60833333333333328</v>
      </c>
      <c r="G2220" s="3">
        <v>7.9166666666666663E-2</v>
      </c>
      <c r="H2220" s="3">
        <v>0.12083333333333331</v>
      </c>
      <c r="I2220" s="3">
        <v>0.23749999999999999</v>
      </c>
      <c r="J2220" s="3">
        <v>3.8015733806939588E-2</v>
      </c>
      <c r="K2220" s="3">
        <v>26049.499999999982</v>
      </c>
      <c r="L2220" s="3" t="s">
        <v>11614</v>
      </c>
      <c r="M2220" s="10" t="str">
        <f ca="1">IFERROR(__xludf.DUMMYFUNCTION("REGEXREPLACE(F1544,""\D"", """")"),"#VALUE!")</f>
        <v>#VALUE!</v>
      </c>
    </row>
    <row r="2221" spans="1:13" ht="15.75" customHeight="1">
      <c r="A2221" s="1">
        <v>1543</v>
      </c>
      <c r="B2221" s="3">
        <v>1544</v>
      </c>
      <c r="C2221" s="3" t="s">
        <v>4255</v>
      </c>
      <c r="D2221" s="3">
        <v>0.1934305819555342</v>
      </c>
      <c r="E2221" s="3">
        <v>0.25275260205859867</v>
      </c>
      <c r="F2221" s="3">
        <v>0.54597701149425293</v>
      </c>
      <c r="G2221" s="3">
        <v>9.4827586206896547E-2</v>
      </c>
      <c r="H2221" s="3">
        <v>9.7701149425287362E-2</v>
      </c>
      <c r="I2221" s="3">
        <v>0.22413793103448279</v>
      </c>
      <c r="J2221" s="3">
        <v>3.5729439634304562E-2</v>
      </c>
      <c r="K2221" s="3">
        <v>40632.599999999773</v>
      </c>
      <c r="L2221" s="3" t="s">
        <v>11615</v>
      </c>
      <c r="M2221" s="10" t="str">
        <f ca="1">IFERROR(__xludf.DUMMYFUNCTION("REGEXREPLACE(F1545,""\D"", """")"),"#VALUE!")</f>
        <v>#VALUE!</v>
      </c>
    </row>
    <row r="2222" spans="1:13" ht="15.75" customHeight="1">
      <c r="A2222" s="1">
        <v>1544</v>
      </c>
      <c r="B2222" s="3">
        <v>1545</v>
      </c>
      <c r="C2222" s="3" t="s">
        <v>4257</v>
      </c>
      <c r="D2222" s="3">
        <v>0.18358684776021089</v>
      </c>
      <c r="E2222" s="3">
        <v>0.23544082736179861</v>
      </c>
      <c r="F2222" s="3">
        <v>0.57792207792207795</v>
      </c>
      <c r="G2222" s="3">
        <v>0.1233766233766234</v>
      </c>
      <c r="H2222" s="3">
        <v>0.1136363636363636</v>
      </c>
      <c r="I2222" s="3">
        <v>0.2857142857142857</v>
      </c>
      <c r="J2222" s="3">
        <v>4.1978045243071263E-2</v>
      </c>
      <c r="K2222" s="3">
        <v>35443.699999999873</v>
      </c>
      <c r="L2222" s="3" t="s">
        <v>11616</v>
      </c>
      <c r="M2222" s="10" t="str">
        <f ca="1">IFERROR(__xludf.DUMMYFUNCTION("REGEXREPLACE(F1546,""\D"", """")"),"#VALUE!")</f>
        <v>#VALUE!</v>
      </c>
    </row>
    <row r="2223" spans="1:13" ht="15.75" customHeight="1">
      <c r="A2223" s="1">
        <v>1547</v>
      </c>
      <c r="B2223" s="3">
        <v>1548</v>
      </c>
      <c r="C2223" s="3" t="s">
        <v>4266</v>
      </c>
      <c r="D2223" s="3">
        <v>0.10655045017070019</v>
      </c>
      <c r="E2223" s="3">
        <v>0.40232285639775328</v>
      </c>
      <c r="F2223" s="3">
        <v>0.46666666666666667</v>
      </c>
      <c r="G2223" s="3">
        <v>0.1333333333333333</v>
      </c>
      <c r="H2223" s="3">
        <v>0.08</v>
      </c>
      <c r="I2223" s="3">
        <v>0.22666666666666671</v>
      </c>
      <c r="J2223" s="3">
        <v>1.8196072732692449E-2</v>
      </c>
      <c r="K2223" s="3">
        <v>8929.9000000000106</v>
      </c>
      <c r="L2223" s="3" t="s">
        <v>11619</v>
      </c>
      <c r="M2223" s="10" t="str">
        <f ca="1">IFERROR(__xludf.DUMMYFUNCTION("REGEXREPLACE(F1549,""\D"", """")"),"#VALUE!")</f>
        <v>#VALUE!</v>
      </c>
    </row>
    <row r="2224" spans="1:13" ht="15.75" customHeight="1">
      <c r="A2224" s="1">
        <v>1548</v>
      </c>
      <c r="B2224" s="3">
        <v>1549</v>
      </c>
      <c r="C2224" s="3" t="s">
        <v>4269</v>
      </c>
      <c r="D2224" s="3">
        <v>0.1643710852560232</v>
      </c>
      <c r="E2224" s="3">
        <v>0.20429782793139331</v>
      </c>
      <c r="F2224" s="3">
        <v>0.59036144578313254</v>
      </c>
      <c r="G2224" s="3">
        <v>9.6385542168674704E-2</v>
      </c>
      <c r="H2224" s="3">
        <v>0.15662650602409639</v>
      </c>
      <c r="I2224" s="3">
        <v>0.28915662650602408</v>
      </c>
      <c r="J2224" s="3">
        <v>3.9204610644112091E-2</v>
      </c>
      <c r="K2224" s="3">
        <v>37932.399999999783</v>
      </c>
      <c r="L2224" s="3" t="s">
        <v>11620</v>
      </c>
      <c r="M2224" s="10" t="str">
        <f ca="1">IFERROR(__xludf.DUMMYFUNCTION("REGEXREPLACE(F1550,""\D"", """")"),"#VALUE!")</f>
        <v>#VALUE!</v>
      </c>
    </row>
    <row r="2225" spans="1:13" ht="15.75" customHeight="1">
      <c r="A2225" s="1">
        <v>1549</v>
      </c>
      <c r="B2225" s="3">
        <v>1550</v>
      </c>
      <c r="C2225" s="3" t="s">
        <v>4271</v>
      </c>
      <c r="D2225" s="3">
        <v>0.17642897868309959</v>
      </c>
      <c r="E2225" s="3">
        <v>0.53702380913566417</v>
      </c>
      <c r="F2225" s="3">
        <v>0.51351351351351349</v>
      </c>
      <c r="G2225" s="3">
        <v>6.4864864864864868E-2</v>
      </c>
      <c r="H2225" s="3">
        <v>4.8648648648648651E-2</v>
      </c>
      <c r="I2225" s="3">
        <v>0.17837837837837839</v>
      </c>
      <c r="J2225" s="3">
        <v>1.6966902160877671E-2</v>
      </c>
      <c r="K2225" s="3">
        <v>20872.200000000019</v>
      </c>
      <c r="L2225" s="3" t="s">
        <v>11621</v>
      </c>
      <c r="M2225" s="10" t="str">
        <f ca="1">IFERROR(__xludf.DUMMYFUNCTION("REGEXREPLACE(F1551,""\D"", """")"),"#VALUE!")</f>
        <v>#VALUE!</v>
      </c>
    </row>
    <row r="2226" spans="1:13" ht="15.75" customHeight="1">
      <c r="A2226" s="1">
        <v>1550</v>
      </c>
      <c r="B2226" s="3">
        <v>1551</v>
      </c>
      <c r="C2226" s="3" t="s">
        <v>4274</v>
      </c>
      <c r="D2226" s="3">
        <v>0.14114792424931741</v>
      </c>
      <c r="E2226" s="3">
        <v>0.51647670765892195</v>
      </c>
      <c r="F2226" s="3">
        <v>0.62790697674418605</v>
      </c>
      <c r="G2226" s="3">
        <v>8.5271317829457363E-2</v>
      </c>
      <c r="H2226" s="3">
        <v>5.4263565891472867E-2</v>
      </c>
      <c r="I2226" s="3">
        <v>0.15503875968992251</v>
      </c>
      <c r="J2226" s="3">
        <v>1.6112688218231239E-2</v>
      </c>
      <c r="K2226" s="3">
        <v>13125.000000000029</v>
      </c>
      <c r="L2226" s="3" t="s">
        <v>11622</v>
      </c>
      <c r="M2226" s="10" t="str">
        <f ca="1">IFERROR(__xludf.DUMMYFUNCTION("REGEXREPLACE(F1552,""\D"", """")"),"#VALUE!")</f>
        <v>#VALUE!</v>
      </c>
    </row>
    <row r="2227" spans="1:13" ht="15.75" customHeight="1">
      <c r="A2227" s="1">
        <v>1551</v>
      </c>
      <c r="B2227" s="3">
        <v>1552</v>
      </c>
      <c r="C2227" s="3" t="s">
        <v>4277</v>
      </c>
      <c r="D2227" s="3">
        <v>0.1728371740297476</v>
      </c>
      <c r="E2227" s="3">
        <v>0.1997130350719826</v>
      </c>
      <c r="F2227" s="3">
        <v>0.6542553191489362</v>
      </c>
      <c r="G2227" s="3">
        <v>0.1170212765957447</v>
      </c>
      <c r="H2227" s="3">
        <v>0.1170212765957447</v>
      </c>
      <c r="I2227" s="3">
        <v>0.28191489361702132</v>
      </c>
      <c r="J2227" s="3">
        <v>3.8104161276981421E-2</v>
      </c>
      <c r="K2227" s="3">
        <v>20341.300000000021</v>
      </c>
      <c r="L2227" s="3" t="s">
        <v>11623</v>
      </c>
      <c r="M2227" s="10" t="str">
        <f ca="1">IFERROR(__xludf.DUMMYFUNCTION("REGEXREPLACE(F1553,""\D"", """")"),"#VALUE!")</f>
        <v>#VALUE!</v>
      </c>
    </row>
    <row r="2228" spans="1:13" ht="15.75" customHeight="1">
      <c r="A2228" s="1">
        <v>1552</v>
      </c>
      <c r="B2228" s="3">
        <v>1553</v>
      </c>
      <c r="C2228" s="3" t="s">
        <v>4280</v>
      </c>
      <c r="D2228" s="3">
        <v>0.1682051349352377</v>
      </c>
      <c r="E2228" s="3">
        <v>0.20467809173803611</v>
      </c>
      <c r="F2228" s="3">
        <v>0.59530791788856308</v>
      </c>
      <c r="G2228" s="3">
        <v>9.3841642228739003E-2</v>
      </c>
      <c r="H2228" s="3">
        <v>0.1173020527859238</v>
      </c>
      <c r="I2228" s="3">
        <v>0.24340175953079179</v>
      </c>
      <c r="J2228" s="3">
        <v>3.403197970519807E-2</v>
      </c>
      <c r="K2228" s="3">
        <v>38021.799999999777</v>
      </c>
      <c r="L2228" s="3" t="s">
        <v>11624</v>
      </c>
      <c r="M2228" s="10" t="str">
        <f ca="1">IFERROR(__xludf.DUMMYFUNCTION("REGEXREPLACE(F1554,""\D"", """")"),"#VALUE!")</f>
        <v>#VALUE!</v>
      </c>
    </row>
    <row r="2229" spans="1:13" ht="15.75" customHeight="1">
      <c r="A2229" s="1">
        <v>1554</v>
      </c>
      <c r="B2229" s="3">
        <v>1555</v>
      </c>
      <c r="C2229" s="3" t="s">
        <v>4286</v>
      </c>
      <c r="D2229" s="3">
        <v>0.18248433223171601</v>
      </c>
      <c r="E2229" s="3">
        <v>0.26897199785305281</v>
      </c>
      <c r="F2229" s="3">
        <v>0.61891117478510027</v>
      </c>
      <c r="G2229" s="3">
        <v>8.0229226361031525E-2</v>
      </c>
      <c r="H2229" s="3">
        <v>0.10028653295128941</v>
      </c>
      <c r="I2229" s="3">
        <v>0.23209169054441259</v>
      </c>
      <c r="J2229" s="3">
        <v>3.1346035076582117E-2</v>
      </c>
      <c r="K2229" s="3">
        <v>39416.899999999783</v>
      </c>
      <c r="L2229" s="3" t="s">
        <v>11626</v>
      </c>
      <c r="M2229" s="10" t="str">
        <f ca="1">IFERROR(__xludf.DUMMYFUNCTION("REGEXREPLACE(F1556,""\D"", """")"),"#VALUE!")</f>
        <v>#VALUE!</v>
      </c>
    </row>
    <row r="2230" spans="1:13" ht="15.75" customHeight="1">
      <c r="A2230" s="1">
        <v>1555</v>
      </c>
      <c r="B2230" s="3">
        <v>1556</v>
      </c>
      <c r="C2230" s="3" t="s">
        <v>4289</v>
      </c>
      <c r="D2230" s="3">
        <v>0.1220660623717814</v>
      </c>
      <c r="E2230" s="3">
        <v>0.21428575742374181</v>
      </c>
      <c r="F2230" s="3">
        <v>0.61254612546125464</v>
      </c>
      <c r="G2230" s="3">
        <v>0.11439114391143911</v>
      </c>
      <c r="H2230" s="3">
        <v>0.1180811808118081</v>
      </c>
      <c r="I2230" s="3">
        <v>0.28044280442804431</v>
      </c>
      <c r="J2230" s="3">
        <v>2.72290861817816E-2</v>
      </c>
      <c r="K2230" s="3">
        <v>30138.699999999939</v>
      </c>
      <c r="L2230" s="3" t="s">
        <v>11627</v>
      </c>
      <c r="M2230" s="10" t="str">
        <f ca="1">IFERROR(__xludf.DUMMYFUNCTION("REGEXREPLACE(F1557,""\D"", """")"),"#VALUE!")</f>
        <v>#VALUE!</v>
      </c>
    </row>
    <row r="2231" spans="1:13" ht="15.75" customHeight="1">
      <c r="A2231" s="1">
        <v>1556</v>
      </c>
      <c r="B2231" s="3">
        <v>1557</v>
      </c>
      <c r="C2231" s="3" t="s">
        <v>4292</v>
      </c>
      <c r="D2231" s="3">
        <v>0.1540635788169156</v>
      </c>
      <c r="E2231" s="3">
        <v>0.43607278841969438</v>
      </c>
      <c r="F2231" s="3">
        <v>0.5429497568881686</v>
      </c>
      <c r="G2231" s="3">
        <v>7.2933549432739053E-2</v>
      </c>
      <c r="H2231" s="3">
        <v>7.7795786061588337E-2</v>
      </c>
      <c r="I2231" s="3">
        <v>0.19611021069692061</v>
      </c>
      <c r="J2231" s="3">
        <v>2.2493578213061818E-2</v>
      </c>
      <c r="K2231" s="3">
        <v>67497.799999999654</v>
      </c>
      <c r="L2231" s="3" t="s">
        <v>11628</v>
      </c>
      <c r="M2231" s="10" t="str">
        <f ca="1">IFERROR(__xludf.DUMMYFUNCTION("REGEXREPLACE(F1558,""\D"", """")"),"#VALUE!")</f>
        <v>#VALUE!</v>
      </c>
    </row>
    <row r="2232" spans="1:13" ht="15.75" customHeight="1">
      <c r="A2232" s="1">
        <v>1557</v>
      </c>
      <c r="B2232" s="3">
        <v>1558</v>
      </c>
      <c r="C2232" s="3" t="s">
        <v>4294</v>
      </c>
      <c r="D2232" s="3">
        <v>0.22024654317965009</v>
      </c>
      <c r="E2232" s="3">
        <v>0.5305977938601586</v>
      </c>
      <c r="F2232" s="3">
        <v>0.55421686746987953</v>
      </c>
      <c r="G2232" s="3">
        <v>0.1204819277108434</v>
      </c>
      <c r="H2232" s="3">
        <v>4.8192771084337352E-2</v>
      </c>
      <c r="I2232" s="3">
        <v>0.2168674698795181</v>
      </c>
      <c r="J2232" s="3">
        <v>2.7185950799297039E-2</v>
      </c>
      <c r="K2232" s="3">
        <v>9185.5000000000091</v>
      </c>
      <c r="L2232" s="3" t="s">
        <v>11629</v>
      </c>
      <c r="M2232" s="10" t="str">
        <f ca="1">IFERROR(__xludf.DUMMYFUNCTION("REGEXREPLACE(F1559,""\D"", """")"),"#VALUE!")</f>
        <v>#VALUE!</v>
      </c>
    </row>
    <row r="2233" spans="1:13" ht="15.75" customHeight="1">
      <c r="A2233" s="1">
        <v>1559</v>
      </c>
      <c r="B2233" s="3">
        <v>1560</v>
      </c>
      <c r="C2233" s="3" t="s">
        <v>4299</v>
      </c>
      <c r="D2233" s="3">
        <v>0.16851174281571871</v>
      </c>
      <c r="E2233" s="3">
        <v>0.26533869745213168</v>
      </c>
      <c r="F2233" s="3">
        <v>0.6064516129032258</v>
      </c>
      <c r="G2233" s="3">
        <v>9.3548387096774197E-2</v>
      </c>
      <c r="H2233" s="3">
        <v>0.1225806451612903</v>
      </c>
      <c r="I2233" s="3">
        <v>0.26451612903225807</v>
      </c>
      <c r="J2233" s="3">
        <v>3.4715750084806027E-2</v>
      </c>
      <c r="K2233" s="3">
        <v>34871.999999999884</v>
      </c>
      <c r="L2233" s="3" t="s">
        <v>11631</v>
      </c>
      <c r="M2233" s="10" t="str">
        <f ca="1">IFERROR(__xludf.DUMMYFUNCTION("REGEXREPLACE(F1561,""\D"", """")"),"#VALUE!")</f>
        <v>#VALUE!</v>
      </c>
    </row>
    <row r="2234" spans="1:13" ht="15.75" customHeight="1">
      <c r="A2234" s="1">
        <v>1561</v>
      </c>
      <c r="B2234" s="3">
        <v>1562</v>
      </c>
      <c r="C2234" s="3" t="s">
        <v>4305</v>
      </c>
      <c r="D2234" s="3">
        <v>0.17157871178339121</v>
      </c>
      <c r="E2234" s="3">
        <v>0.20815589743494681</v>
      </c>
      <c r="F2234" s="3">
        <v>0.60576923076923073</v>
      </c>
      <c r="G2234" s="3">
        <v>8.1730769230769232E-2</v>
      </c>
      <c r="H2234" s="3">
        <v>0.1394230769230769</v>
      </c>
      <c r="I2234" s="3">
        <v>0.26923076923076922</v>
      </c>
      <c r="J2234" s="3">
        <v>3.4666855711510923E-2</v>
      </c>
      <c r="K2234" s="3">
        <v>23506.3</v>
      </c>
      <c r="L2234" s="3" t="s">
        <v>11633</v>
      </c>
      <c r="M2234" s="10" t="str">
        <f ca="1">IFERROR(__xludf.DUMMYFUNCTION("REGEXREPLACE(F1563,""\D"", """")"),"#VALUE!")</f>
        <v>#VALUE!</v>
      </c>
    </row>
    <row r="2235" spans="1:13" ht="15.75" customHeight="1">
      <c r="A2235" s="1">
        <v>1563</v>
      </c>
      <c r="B2235" s="3">
        <v>1564</v>
      </c>
      <c r="C2235" s="3" t="s">
        <v>4311</v>
      </c>
      <c r="D2235" s="3">
        <v>0.14089600205367531</v>
      </c>
      <c r="E2235" s="3">
        <v>0.20884782682573449</v>
      </c>
      <c r="F2235" s="3">
        <v>0.65803108808290156</v>
      </c>
      <c r="G2235" s="3">
        <v>0.1243523316062176</v>
      </c>
      <c r="H2235" s="3">
        <v>0.13471502590673581</v>
      </c>
      <c r="I2235" s="3">
        <v>0.26424870466321237</v>
      </c>
      <c r="J2235" s="3">
        <v>3.4692220940429223E-2</v>
      </c>
      <c r="K2235" s="3">
        <v>21521.200000000012</v>
      </c>
      <c r="L2235" s="3" t="s">
        <v>11635</v>
      </c>
      <c r="M2235" s="10" t="str">
        <f ca="1">IFERROR(__xludf.DUMMYFUNCTION("REGEXREPLACE(F1565,""\D"", """")"),"#VALUE!")</f>
        <v>#VALUE!</v>
      </c>
    </row>
    <row r="2236" spans="1:13" ht="15.75" customHeight="1">
      <c r="A2236" s="1">
        <v>1564</v>
      </c>
      <c r="B2236" s="3">
        <v>1565</v>
      </c>
      <c r="C2236" s="3" t="s">
        <v>4314</v>
      </c>
      <c r="D2236" s="3">
        <v>0.14019553515287261</v>
      </c>
      <c r="E2236" s="3">
        <v>0.89438429570368783</v>
      </c>
      <c r="F2236" s="3">
        <v>0.52159468438538203</v>
      </c>
      <c r="G2236" s="3">
        <v>5.3156146179401988E-2</v>
      </c>
      <c r="H2236" s="3">
        <v>3.3222591362126248E-2</v>
      </c>
      <c r="I2236" s="3">
        <v>0.1129568106312292</v>
      </c>
      <c r="J2236" s="3">
        <v>1.050738787829213E-2</v>
      </c>
      <c r="K2236" s="3">
        <v>31601.0999999999</v>
      </c>
      <c r="L2236" s="3" t="s">
        <v>11636</v>
      </c>
      <c r="M2236" s="10" t="str">
        <f ca="1">IFERROR(__xludf.DUMMYFUNCTION("REGEXREPLACE(F1566,""\D"", """")"),"#VALUE!")</f>
        <v>#VALUE!</v>
      </c>
    </row>
    <row r="2237" spans="1:13" ht="15.75" customHeight="1">
      <c r="A2237" s="1">
        <v>1565</v>
      </c>
      <c r="B2237" s="3">
        <v>1566</v>
      </c>
      <c r="C2237" s="3" t="s">
        <v>4316</v>
      </c>
      <c r="D2237" s="3">
        <v>0.14546875663845829</v>
      </c>
      <c r="E2237" s="3">
        <v>0.25524122076735639</v>
      </c>
      <c r="F2237" s="3">
        <v>0.6071428571428571</v>
      </c>
      <c r="G2237" s="3">
        <v>0.12857142857142859</v>
      </c>
      <c r="H2237" s="3">
        <v>0.1107142857142857</v>
      </c>
      <c r="I2237" s="3">
        <v>0.26785714285714279</v>
      </c>
      <c r="J2237" s="3">
        <v>3.341137843385019E-2</v>
      </c>
      <c r="K2237" s="3">
        <v>32434.999999999931</v>
      </c>
      <c r="L2237" s="3" t="s">
        <v>11637</v>
      </c>
      <c r="M2237" s="10" t="str">
        <f ca="1">IFERROR(__xludf.DUMMYFUNCTION("REGEXREPLACE(F1567,""\D"", """")"),"#VALUE!")</f>
        <v>#VALUE!</v>
      </c>
    </row>
    <row r="2238" spans="1:13" ht="15.75" customHeight="1">
      <c r="A2238" s="1">
        <v>1567</v>
      </c>
      <c r="B2238" s="3">
        <v>1568</v>
      </c>
      <c r="C2238" s="3" t="s">
        <v>4322</v>
      </c>
      <c r="D2238" s="3">
        <v>0.20517526710451409</v>
      </c>
      <c r="E2238" s="3">
        <v>0.18358805832089981</v>
      </c>
      <c r="F2238" s="3">
        <v>0.62592592592592589</v>
      </c>
      <c r="G2238" s="3">
        <v>9.6296296296296297E-2</v>
      </c>
      <c r="H2238" s="3">
        <v>0.12592592592592591</v>
      </c>
      <c r="I2238" s="3">
        <v>0.26296296296296301</v>
      </c>
      <c r="J2238" s="3">
        <v>4.3264682701309412E-2</v>
      </c>
      <c r="K2238" s="3">
        <v>30307.89999999994</v>
      </c>
      <c r="L2238" s="3" t="s">
        <v>11639</v>
      </c>
      <c r="M2238" s="10" t="str">
        <f ca="1">IFERROR(__xludf.DUMMYFUNCTION("REGEXREPLACE(F1569,""\D"", """")"),"#VALUE!")</f>
        <v>#VALUE!</v>
      </c>
    </row>
    <row r="2239" spans="1:13" ht="15.75" customHeight="1">
      <c r="A2239" s="1">
        <v>1568</v>
      </c>
      <c r="B2239" s="3">
        <v>1569</v>
      </c>
      <c r="C2239" s="3" t="s">
        <v>4325</v>
      </c>
      <c r="D2239" s="3">
        <v>0.16284881287689129</v>
      </c>
      <c r="E2239" s="3">
        <v>0.21575173909242401</v>
      </c>
      <c r="F2239" s="3">
        <v>0.58982035928143717</v>
      </c>
      <c r="G2239" s="3">
        <v>9.2814371257485026E-2</v>
      </c>
      <c r="H2239" s="3">
        <v>0.1197604790419162</v>
      </c>
      <c r="I2239" s="3">
        <v>0.26347305389221559</v>
      </c>
      <c r="J2239" s="3">
        <v>3.3100566395191558E-2</v>
      </c>
      <c r="K2239" s="3">
        <v>37846.599999999802</v>
      </c>
      <c r="L2239" s="3" t="s">
        <v>11640</v>
      </c>
      <c r="M2239" s="10" t="str">
        <f ca="1">IFERROR(__xludf.DUMMYFUNCTION("REGEXREPLACE(F1570,""\D"", """")"),"#VALUE!")</f>
        <v>#VALUE!</v>
      </c>
    </row>
    <row r="2240" spans="1:13" ht="15.75" customHeight="1">
      <c r="A2240" s="1">
        <v>1569</v>
      </c>
      <c r="B2240" s="3">
        <v>1570</v>
      </c>
      <c r="C2240" s="3" t="s">
        <v>4327</v>
      </c>
      <c r="D2240" s="3">
        <v>0.15999716718182469</v>
      </c>
      <c r="E2240" s="3">
        <v>0.2929166830671906</v>
      </c>
      <c r="F2240" s="3">
        <v>0.54814814814814816</v>
      </c>
      <c r="G2240" s="3">
        <v>6.6666666666666666E-2</v>
      </c>
      <c r="H2240" s="3">
        <v>0.1111111111111111</v>
      </c>
      <c r="I2240" s="3">
        <v>0.2296296296296296</v>
      </c>
      <c r="J2240" s="3">
        <v>2.4443773877616089E-2</v>
      </c>
      <c r="K2240" s="3">
        <v>15131.900000000031</v>
      </c>
      <c r="L2240" s="3" t="s">
        <v>11641</v>
      </c>
      <c r="M2240" s="10" t="str">
        <f ca="1">IFERROR(__xludf.DUMMYFUNCTION("REGEXREPLACE(F1571,""\D"", """")"),"#VALUE!")</f>
        <v>#VALUE!</v>
      </c>
    </row>
    <row r="2241" spans="1:13" ht="15.75" customHeight="1">
      <c r="A2241" s="1">
        <v>1570</v>
      </c>
      <c r="B2241" s="3">
        <v>1571</v>
      </c>
      <c r="C2241" s="3" t="s">
        <v>4329</v>
      </c>
      <c r="D2241" s="3">
        <v>0.23159750023125089</v>
      </c>
      <c r="E2241" s="3">
        <v>0.75457433696535625</v>
      </c>
      <c r="F2241" s="3">
        <v>0.46753246753246752</v>
      </c>
      <c r="G2241" s="3">
        <v>6.4935064935064929E-2</v>
      </c>
      <c r="H2241" s="3">
        <v>2.5974025974025979E-2</v>
      </c>
      <c r="I2241" s="3">
        <v>0.12662337662337661</v>
      </c>
      <c r="J2241" s="3">
        <v>1.8012414059443291E-2</v>
      </c>
      <c r="K2241" s="3">
        <v>34392.299999999857</v>
      </c>
      <c r="L2241" s="3" t="s">
        <v>11642</v>
      </c>
      <c r="M2241" s="10" t="str">
        <f ca="1">IFERROR(__xludf.DUMMYFUNCTION("REGEXREPLACE(F1572,""\D"", """")"),"#VALUE!")</f>
        <v>#VALUE!</v>
      </c>
    </row>
    <row r="2242" spans="1:13" ht="15.75" customHeight="1">
      <c r="A2242" s="1">
        <v>1571</v>
      </c>
      <c r="B2242" s="3">
        <v>1572</v>
      </c>
      <c r="C2242" s="3" t="s">
        <v>4331</v>
      </c>
      <c r="D2242" s="3">
        <v>0.1590160343993296</v>
      </c>
      <c r="E2242" s="3">
        <v>0.28532175356397249</v>
      </c>
      <c r="F2242" s="3">
        <v>0.60073260073260071</v>
      </c>
      <c r="G2242" s="3">
        <v>9.5238095238095233E-2</v>
      </c>
      <c r="H2242" s="3">
        <v>8.4249084249084255E-2</v>
      </c>
      <c r="I2242" s="3">
        <v>0.2197802197802198</v>
      </c>
      <c r="J2242" s="3">
        <v>2.688126618645402E-2</v>
      </c>
      <c r="K2242" s="3">
        <v>30143.29999999993</v>
      </c>
      <c r="L2242" s="3" t="s">
        <v>11643</v>
      </c>
      <c r="M2242" s="10" t="str">
        <f ca="1">IFERROR(__xludf.DUMMYFUNCTION("REGEXREPLACE(F1573,""\D"", """")"),"#VALUE!")</f>
        <v>#VALUE!</v>
      </c>
    </row>
    <row r="2243" spans="1:13" ht="15.75" customHeight="1">
      <c r="A2243" s="1">
        <v>1572</v>
      </c>
      <c r="B2243" s="3">
        <v>1573</v>
      </c>
      <c r="C2243" s="3" t="s">
        <v>4334</v>
      </c>
      <c r="D2243" s="3">
        <v>0.20568060407079</v>
      </c>
      <c r="E2243" s="3">
        <v>0.22527490703792771</v>
      </c>
      <c r="F2243" s="3">
        <v>0.57954545454545459</v>
      </c>
      <c r="G2243" s="3">
        <v>7.1969696969696975E-2</v>
      </c>
      <c r="H2243" s="3">
        <v>0.1325757575757576</v>
      </c>
      <c r="I2243" s="3">
        <v>0.25757575757575762</v>
      </c>
      <c r="J2243" s="3">
        <v>3.8520020551820022E-2</v>
      </c>
      <c r="K2243" s="3">
        <v>29719.599999999959</v>
      </c>
      <c r="L2243" s="3" t="s">
        <v>11644</v>
      </c>
      <c r="M2243" s="10" t="str">
        <f ca="1">IFERROR(__xludf.DUMMYFUNCTION("REGEXREPLACE(F1574,""\D"", """")"),"#VALUE!")</f>
        <v>#VALUE!</v>
      </c>
    </row>
    <row r="2244" spans="1:13" ht="15.75" customHeight="1">
      <c r="A2244" s="1">
        <v>1573</v>
      </c>
      <c r="B2244" s="3">
        <v>1574</v>
      </c>
      <c r="C2244" s="3" t="s">
        <v>4336</v>
      </c>
      <c r="D2244" s="3">
        <v>0.15703510491721909</v>
      </c>
      <c r="E2244" s="3">
        <v>0.37245939628225072</v>
      </c>
      <c r="F2244" s="3">
        <v>0.61805555555555558</v>
      </c>
      <c r="G2244" s="3">
        <v>6.25E-2</v>
      </c>
      <c r="H2244" s="3">
        <v>8.6805555555555552E-2</v>
      </c>
      <c r="I2244" s="3">
        <v>0.18055555555555561</v>
      </c>
      <c r="J2244" s="3">
        <v>2.166875639794448E-2</v>
      </c>
      <c r="K2244" s="3">
        <v>30320.499999999909</v>
      </c>
      <c r="L2244" s="3" t="s">
        <v>11645</v>
      </c>
      <c r="M2244" s="10" t="str">
        <f ca="1">IFERROR(__xludf.DUMMYFUNCTION("REGEXREPLACE(F1575,""\D"", """")"),"#VALUE!")</f>
        <v>#VALUE!</v>
      </c>
    </row>
    <row r="2245" spans="1:13" ht="15.75" customHeight="1">
      <c r="A2245" s="1">
        <v>1574</v>
      </c>
      <c r="B2245" s="3">
        <v>1575</v>
      </c>
      <c r="C2245" s="3" t="s">
        <v>4339</v>
      </c>
      <c r="D2245" s="3">
        <v>0.11657728479012031</v>
      </c>
      <c r="E2245" s="3">
        <v>0.19443763567208611</v>
      </c>
      <c r="F2245" s="3">
        <v>0.5992366412213741</v>
      </c>
      <c r="G2245" s="3">
        <v>0.14503816793893129</v>
      </c>
      <c r="H2245" s="3">
        <v>0.1068702290076336</v>
      </c>
      <c r="I2245" s="3">
        <v>0.29770992366412208</v>
      </c>
      <c r="J2245" s="3">
        <v>2.793344412843023E-2</v>
      </c>
      <c r="K2245" s="3">
        <v>29229.399999999969</v>
      </c>
      <c r="L2245" s="3" t="s">
        <v>11646</v>
      </c>
      <c r="M2245" s="10" t="str">
        <f ca="1">IFERROR(__xludf.DUMMYFUNCTION("REGEXREPLACE(F1576,""\D"", """")"),"#VALUE!")</f>
        <v>#VALUE!</v>
      </c>
    </row>
    <row r="2246" spans="1:13" ht="15.75" customHeight="1">
      <c r="A2246" s="1">
        <v>1576</v>
      </c>
      <c r="B2246" s="3">
        <v>1577</v>
      </c>
      <c r="C2246" s="3" t="s">
        <v>4345</v>
      </c>
      <c r="D2246" s="3">
        <v>0.19872363178969699</v>
      </c>
      <c r="E2246" s="3">
        <v>0.1731807631327375</v>
      </c>
      <c r="F2246" s="3">
        <v>0.56923076923076921</v>
      </c>
      <c r="G2246" s="3">
        <v>0.12692307692307689</v>
      </c>
      <c r="H2246" s="3">
        <v>0.1153846153846154</v>
      </c>
      <c r="I2246" s="3">
        <v>0.28076923076923083</v>
      </c>
      <c r="J2246" s="3">
        <v>4.6189403961233833E-2</v>
      </c>
      <c r="K2246" s="3">
        <v>31051.799999999959</v>
      </c>
      <c r="L2246" s="3" t="s">
        <v>11648</v>
      </c>
      <c r="M2246" s="10" t="str">
        <f ca="1">IFERROR(__xludf.DUMMYFUNCTION("REGEXREPLACE(F1578,""\D"", """")"),"#VALUE!")</f>
        <v>#VALUE!</v>
      </c>
    </row>
    <row r="2247" spans="1:13" ht="15.75" customHeight="1">
      <c r="A2247" s="1">
        <v>1577</v>
      </c>
      <c r="B2247" s="3">
        <v>1578</v>
      </c>
      <c r="C2247" s="3" t="s">
        <v>4347</v>
      </c>
      <c r="D2247" s="3">
        <v>0.17889470027693591</v>
      </c>
      <c r="E2247" s="3">
        <v>0.19609918163786391</v>
      </c>
      <c r="F2247" s="3">
        <v>0.5957446808510638</v>
      </c>
      <c r="G2247" s="3">
        <v>9.9290780141843976E-2</v>
      </c>
      <c r="H2247" s="3">
        <v>0.13120567375886519</v>
      </c>
      <c r="I2247" s="3">
        <v>0.28368794326241142</v>
      </c>
      <c r="J2247" s="3">
        <v>3.9251162644263822E-2</v>
      </c>
      <c r="K2247" s="3">
        <v>32361.799999999901</v>
      </c>
      <c r="L2247" s="3" t="s">
        <v>11649</v>
      </c>
      <c r="M2247" s="10" t="str">
        <f ca="1">IFERROR(__xludf.DUMMYFUNCTION("REGEXREPLACE(F1579,""\D"", """")"),"#VALUE!")</f>
        <v>#VALUE!</v>
      </c>
    </row>
    <row r="2248" spans="1:13" ht="15.75" customHeight="1">
      <c r="A2248" s="1">
        <v>1578</v>
      </c>
      <c r="B2248" s="3">
        <v>1579</v>
      </c>
      <c r="C2248" s="3" t="s">
        <v>4350</v>
      </c>
      <c r="D2248" s="3">
        <v>0.25395243993849992</v>
      </c>
      <c r="E2248" s="3">
        <v>0.28716121230235941</v>
      </c>
      <c r="F2248" s="3">
        <v>0.63551401869158874</v>
      </c>
      <c r="G2248" s="3">
        <v>0.13084112149532709</v>
      </c>
      <c r="H2248" s="3">
        <v>0.10280373831775701</v>
      </c>
      <c r="I2248" s="3">
        <v>0.29906542056074759</v>
      </c>
      <c r="J2248" s="3">
        <v>5.2741134653985257E-2</v>
      </c>
      <c r="K2248" s="3">
        <v>11965.400000000031</v>
      </c>
      <c r="L2248" s="3" t="s">
        <v>11650</v>
      </c>
      <c r="M2248" s="10" t="str">
        <f ca="1">IFERROR(__xludf.DUMMYFUNCTION("REGEXREPLACE(F1580,""\D"", """")"),"#VALUE!")</f>
        <v>#VALUE!</v>
      </c>
    </row>
    <row r="2249" spans="1:13" ht="15.75" customHeight="1">
      <c r="A2249" s="1">
        <v>1582</v>
      </c>
      <c r="B2249" s="3">
        <v>1583</v>
      </c>
      <c r="C2249" s="3" t="s">
        <v>4364</v>
      </c>
      <c r="D2249" s="3">
        <v>0.17937655636726799</v>
      </c>
      <c r="E2249" s="3">
        <v>0.30426206530616279</v>
      </c>
      <c r="F2249" s="3">
        <v>0.63057324840764328</v>
      </c>
      <c r="G2249" s="3">
        <v>8.2802547770700632E-2</v>
      </c>
      <c r="H2249" s="3">
        <v>0.12738853503184711</v>
      </c>
      <c r="I2249" s="3">
        <v>0.24840764331210191</v>
      </c>
      <c r="J2249" s="3">
        <v>3.3927661764410748E-2</v>
      </c>
      <c r="K2249" s="3">
        <v>17759.000000000018</v>
      </c>
      <c r="L2249" s="3" t="s">
        <v>11654</v>
      </c>
      <c r="M2249" s="10" t="str">
        <f ca="1">IFERROR(__xludf.DUMMYFUNCTION("REGEXREPLACE(F1584,""\D"", """")"),"#VALUE!")</f>
        <v>#VALUE!</v>
      </c>
    </row>
    <row r="2250" spans="1:13" ht="15.75" customHeight="1">
      <c r="A2250" s="1">
        <v>1583</v>
      </c>
      <c r="B2250" s="3">
        <v>1584</v>
      </c>
      <c r="C2250" s="3" t="s">
        <v>4367</v>
      </c>
      <c r="D2250" s="3">
        <v>0.20192402651949801</v>
      </c>
      <c r="E2250" s="3">
        <v>0.33831155568878069</v>
      </c>
      <c r="F2250" s="3">
        <v>0.57599999999999996</v>
      </c>
      <c r="G2250" s="3">
        <v>6.4000000000000001E-2</v>
      </c>
      <c r="H2250" s="3">
        <v>0.12</v>
      </c>
      <c r="I2250" s="3">
        <v>0.24</v>
      </c>
      <c r="J2250" s="3">
        <v>3.1345061501253657E-2</v>
      </c>
      <c r="K2250" s="3">
        <v>14094.100000000029</v>
      </c>
      <c r="L2250" s="3" t="s">
        <v>11655</v>
      </c>
      <c r="M2250" s="10" t="str">
        <f ca="1">IFERROR(__xludf.DUMMYFUNCTION("REGEXREPLACE(F1585,""\D"", """")"),"#VALUE!")</f>
        <v>#VALUE!</v>
      </c>
    </row>
    <row r="2251" spans="1:13" ht="15.75" customHeight="1">
      <c r="A2251" s="1">
        <v>1584</v>
      </c>
      <c r="B2251" s="3">
        <v>1585</v>
      </c>
      <c r="C2251" s="3" t="s">
        <v>4369</v>
      </c>
      <c r="D2251" s="3">
        <v>0.19884697555368719</v>
      </c>
      <c r="E2251" s="3">
        <v>0.27942133574757078</v>
      </c>
      <c r="F2251" s="3">
        <v>0.57475083056478404</v>
      </c>
      <c r="G2251" s="3">
        <v>0.1029900332225914</v>
      </c>
      <c r="H2251" s="3">
        <v>7.6411960132890366E-2</v>
      </c>
      <c r="I2251" s="3">
        <v>0.22591362126245851</v>
      </c>
      <c r="J2251" s="3">
        <v>3.3555487280338532E-2</v>
      </c>
      <c r="K2251" s="3">
        <v>33660.299999999872</v>
      </c>
      <c r="L2251" s="3" t="s">
        <v>11656</v>
      </c>
      <c r="M2251" s="10" t="str">
        <f ca="1">IFERROR(__xludf.DUMMYFUNCTION("REGEXREPLACE(F1586,""\D"", """")"),"#VALUE!")</f>
        <v>#VALUE!</v>
      </c>
    </row>
    <row r="2252" spans="1:13" ht="15.75" customHeight="1">
      <c r="A2252" s="1">
        <v>1585</v>
      </c>
      <c r="B2252" s="3">
        <v>1586</v>
      </c>
      <c r="C2252" s="3" t="s">
        <v>4371</v>
      </c>
      <c r="D2252" s="3">
        <v>0.22423396486300279</v>
      </c>
      <c r="E2252" s="3">
        <v>0.3077909232968149</v>
      </c>
      <c r="F2252" s="3">
        <v>0.59838274932614555</v>
      </c>
      <c r="G2252" s="3">
        <v>6.4690026954177901E-2</v>
      </c>
      <c r="H2252" s="3">
        <v>0.1051212938005391</v>
      </c>
      <c r="I2252" s="3">
        <v>0.22911051212938011</v>
      </c>
      <c r="J2252" s="3">
        <v>3.5654864184397957E-2</v>
      </c>
      <c r="K2252" s="3">
        <v>41818.699999999742</v>
      </c>
      <c r="L2252" s="3" t="s">
        <v>11657</v>
      </c>
      <c r="M2252" s="10" t="str">
        <f ca="1">IFERROR(__xludf.DUMMYFUNCTION("REGEXREPLACE(F1587,""\D"", """")"),"#VALUE!")</f>
        <v>#VALUE!</v>
      </c>
    </row>
    <row r="2253" spans="1:13" ht="15.75" customHeight="1">
      <c r="A2253" s="1">
        <v>1586</v>
      </c>
      <c r="B2253" s="3">
        <v>1587</v>
      </c>
      <c r="C2253" s="3" t="s">
        <v>4374</v>
      </c>
      <c r="D2253" s="3">
        <v>0.17976754921268079</v>
      </c>
      <c r="E2253" s="3">
        <v>0.2225351052553653</v>
      </c>
      <c r="F2253" s="3">
        <v>0.57446808510638303</v>
      </c>
      <c r="G2253" s="3">
        <v>0.1276595744680851</v>
      </c>
      <c r="H2253" s="3">
        <v>0.11347517730496449</v>
      </c>
      <c r="I2253" s="3">
        <v>0.27659574468085107</v>
      </c>
      <c r="J2253" s="3">
        <v>4.0033586787062272E-2</v>
      </c>
      <c r="K2253" s="3">
        <v>16301.30000000003</v>
      </c>
      <c r="L2253" s="3" t="s">
        <v>11658</v>
      </c>
      <c r="M2253" s="10" t="str">
        <f ca="1">IFERROR(__xludf.DUMMYFUNCTION("REGEXREPLACE(F1588,""\D"", """")"),"#VALUE!")</f>
        <v>#VALUE!</v>
      </c>
    </row>
    <row r="2254" spans="1:13" ht="15.75" customHeight="1">
      <c r="A2254" s="1">
        <v>1588</v>
      </c>
      <c r="B2254" s="3">
        <v>1589</v>
      </c>
      <c r="C2254" s="3" t="s">
        <v>4379</v>
      </c>
      <c r="D2254" s="3">
        <v>0.24161605061502961</v>
      </c>
      <c r="E2254" s="3">
        <v>0.2334011713878868</v>
      </c>
      <c r="F2254" s="3">
        <v>0.60526315789473684</v>
      </c>
      <c r="G2254" s="3">
        <v>0.1228070175438596</v>
      </c>
      <c r="H2254" s="3">
        <v>0.15789473684210531</v>
      </c>
      <c r="I2254" s="3">
        <v>0.2982456140350877</v>
      </c>
      <c r="J2254" s="3">
        <v>6.2171395109161462E-2</v>
      </c>
      <c r="K2254" s="3">
        <v>13064.70000000003</v>
      </c>
      <c r="L2254" s="3" t="s">
        <v>11660</v>
      </c>
      <c r="M2254" s="10" t="str">
        <f ca="1">IFERROR(__xludf.DUMMYFUNCTION("REGEXREPLACE(F1590,""\D"", """")"),"#VALUE!")</f>
        <v>#VALUE!</v>
      </c>
    </row>
    <row r="2255" spans="1:13" ht="15.75" customHeight="1">
      <c r="A2255" s="1">
        <v>1589</v>
      </c>
      <c r="B2255" s="3">
        <v>1590</v>
      </c>
      <c r="C2255" s="3" t="s">
        <v>4382</v>
      </c>
      <c r="D2255" s="3">
        <v>0.13785280133559999</v>
      </c>
      <c r="E2255" s="3">
        <v>0.19351936193016689</v>
      </c>
      <c r="F2255" s="3">
        <v>0.60355029585798814</v>
      </c>
      <c r="G2255" s="3">
        <v>0.10355029585798819</v>
      </c>
      <c r="H2255" s="3">
        <v>0.1153846153846154</v>
      </c>
      <c r="I2255" s="3">
        <v>0.25147928994082841</v>
      </c>
      <c r="J2255" s="3">
        <v>2.9083700079542231E-2</v>
      </c>
      <c r="K2255" s="3">
        <v>37184.199999999793</v>
      </c>
      <c r="L2255" s="3" t="s">
        <v>11661</v>
      </c>
      <c r="M2255" s="10" t="str">
        <f ca="1">IFERROR(__xludf.DUMMYFUNCTION("REGEXREPLACE(F1591,""\D"", """")"),"#VALUE!")</f>
        <v>#VALUE!</v>
      </c>
    </row>
    <row r="2256" spans="1:13" ht="15.75" customHeight="1">
      <c r="A2256" s="1">
        <v>1593</v>
      </c>
      <c r="B2256" s="3">
        <v>1594</v>
      </c>
      <c r="C2256" s="3" t="s">
        <v>4395</v>
      </c>
      <c r="D2256" s="3">
        <v>0.20047222490071351</v>
      </c>
      <c r="E2256" s="3">
        <v>0.19163705055573499</v>
      </c>
      <c r="F2256" s="3">
        <v>0.56730769230769229</v>
      </c>
      <c r="G2256" s="3">
        <v>9.6153846153846159E-2</v>
      </c>
      <c r="H2256" s="3">
        <v>0.1057692307692308</v>
      </c>
      <c r="I2256" s="3">
        <v>0.24519230769230771</v>
      </c>
      <c r="J2256" s="3">
        <v>3.7844942002056431E-2</v>
      </c>
      <c r="K2256" s="3">
        <v>24250.300000000021</v>
      </c>
      <c r="L2256" s="3" t="s">
        <v>11665</v>
      </c>
      <c r="M2256" s="10" t="str">
        <f ca="1">IFERROR(__xludf.DUMMYFUNCTION("REGEXREPLACE(F1595,""\D"", """")"),"#VALUE!")</f>
        <v>#VALUE!</v>
      </c>
    </row>
    <row r="2257" spans="1:13" ht="15.75" customHeight="1">
      <c r="A2257" s="1">
        <v>1596</v>
      </c>
      <c r="B2257" s="3">
        <v>1597</v>
      </c>
      <c r="C2257" s="3" t="s">
        <v>4405</v>
      </c>
      <c r="D2257" s="3">
        <v>0.1629918655919842</v>
      </c>
      <c r="E2257" s="3">
        <v>0.20258408414085829</v>
      </c>
      <c r="F2257" s="3">
        <v>0.61420345489443373</v>
      </c>
      <c r="G2257" s="3">
        <v>9.5969289827255277E-2</v>
      </c>
      <c r="H2257" s="3">
        <v>0.1362763915547025</v>
      </c>
      <c r="I2257" s="3">
        <v>0.26295585412667949</v>
      </c>
      <c r="J2257" s="3">
        <v>3.6539118153083E-2</v>
      </c>
      <c r="K2257" s="3">
        <v>56279.499999999432</v>
      </c>
      <c r="L2257" s="3" t="s">
        <v>11668</v>
      </c>
      <c r="M2257" s="10" t="str">
        <f ca="1">IFERROR(__xludf.DUMMYFUNCTION("REGEXREPLACE(F1598,""\D"", """")"),"#VALUE!")</f>
        <v>#VALUE!</v>
      </c>
    </row>
    <row r="2258" spans="1:13" ht="15.75" customHeight="1">
      <c r="A2258" s="1">
        <v>1597</v>
      </c>
      <c r="B2258" s="3">
        <v>1598</v>
      </c>
      <c r="C2258" s="3" t="s">
        <v>4408</v>
      </c>
      <c r="D2258" s="3">
        <v>0.1798025716842806</v>
      </c>
      <c r="E2258" s="3">
        <v>0.42754359219910781</v>
      </c>
      <c r="F2258" s="3">
        <v>0.50659630606860162</v>
      </c>
      <c r="G2258" s="3">
        <v>8.9709762532981532E-2</v>
      </c>
      <c r="H2258" s="3">
        <v>7.1240105540897103E-2</v>
      </c>
      <c r="I2258" s="3">
        <v>0.18205804749340371</v>
      </c>
      <c r="J2258" s="3">
        <v>2.746168835756016E-2</v>
      </c>
      <c r="K2258" s="3">
        <v>44038.499999999709</v>
      </c>
      <c r="L2258" s="3" t="s">
        <v>11669</v>
      </c>
      <c r="M2258" s="10" t="str">
        <f ca="1">IFERROR(__xludf.DUMMYFUNCTION("REGEXREPLACE(F1599,""\D"", """")"),"#VALUE!")</f>
        <v>#VALUE!</v>
      </c>
    </row>
    <row r="2259" spans="1:13" ht="15.75" customHeight="1">
      <c r="A2259" s="1">
        <v>1598</v>
      </c>
      <c r="B2259" s="3">
        <v>1599</v>
      </c>
      <c r="C2259" s="3" t="s">
        <v>4410</v>
      </c>
      <c r="D2259" s="3">
        <v>0.14638026132765891</v>
      </c>
      <c r="E2259" s="3">
        <v>0.37224428984179408</v>
      </c>
      <c r="F2259" s="3">
        <v>0.58039215686274515</v>
      </c>
      <c r="G2259" s="3">
        <v>7.4509803921568626E-2</v>
      </c>
      <c r="H2259" s="3">
        <v>8.6274509803921567E-2</v>
      </c>
      <c r="I2259" s="3">
        <v>0.2</v>
      </c>
      <c r="J2259" s="3">
        <v>2.1845786914295461E-2</v>
      </c>
      <c r="K2259" s="3">
        <v>29089.3</v>
      </c>
      <c r="L2259" s="3" t="s">
        <v>11670</v>
      </c>
      <c r="M2259" s="10" t="str">
        <f ca="1">IFERROR(__xludf.DUMMYFUNCTION("REGEXREPLACE(F1600,""\D"", """")"),"#VALUE!")</f>
        <v>#VALUE!</v>
      </c>
    </row>
    <row r="2260" spans="1:13" ht="15.75" customHeight="1">
      <c r="A2260" s="1">
        <v>1599</v>
      </c>
      <c r="B2260" s="3">
        <v>1600</v>
      </c>
      <c r="C2260" s="3" t="s">
        <v>4413</v>
      </c>
      <c r="D2260" s="3">
        <v>0.1808254398926244</v>
      </c>
      <c r="E2260" s="3">
        <v>0.2825751511786756</v>
      </c>
      <c r="F2260" s="3">
        <v>0.59139784946236562</v>
      </c>
      <c r="G2260" s="3">
        <v>8.9605734767025089E-2</v>
      </c>
      <c r="H2260" s="3">
        <v>8.6021505376344093E-2</v>
      </c>
      <c r="I2260" s="3">
        <v>0.21505376344086019</v>
      </c>
      <c r="J2260" s="3">
        <v>2.993857439249516E-2</v>
      </c>
      <c r="K2260" s="3">
        <v>31886.39999999994</v>
      </c>
      <c r="L2260" s="3" t="s">
        <v>11671</v>
      </c>
      <c r="M2260" s="10" t="str">
        <f ca="1">IFERROR(__xludf.DUMMYFUNCTION("REGEXREPLACE(F1601,""\D"", """")"),"#VALUE!")</f>
        <v>#VALUE!</v>
      </c>
    </row>
    <row r="2261" spans="1:13" ht="15.75" customHeight="1">
      <c r="A2261" s="1">
        <v>1602</v>
      </c>
      <c r="B2261" s="3">
        <v>1603</v>
      </c>
      <c r="C2261" s="3" t="s">
        <v>4423</v>
      </c>
      <c r="D2261" s="3">
        <v>0.1776383542425779</v>
      </c>
      <c r="E2261" s="3">
        <v>0.2380711582302816</v>
      </c>
      <c r="F2261" s="3">
        <v>0.55855855855855852</v>
      </c>
      <c r="G2261" s="3">
        <v>8.1081081081081086E-2</v>
      </c>
      <c r="H2261" s="3">
        <v>0.1216216216216216</v>
      </c>
      <c r="I2261" s="3">
        <v>0.24324324324324331</v>
      </c>
      <c r="J2261" s="3">
        <v>3.3273132209567929E-2</v>
      </c>
      <c r="K2261" s="3">
        <v>24564.899999999991</v>
      </c>
      <c r="L2261" s="3" t="s">
        <v>11674</v>
      </c>
      <c r="M2261" s="10" t="str">
        <f ca="1">IFERROR(__xludf.DUMMYFUNCTION("REGEXREPLACE(F1604,""\D"", """")"),"#VALUE!")</f>
        <v>#VALUE!</v>
      </c>
    </row>
    <row r="2262" spans="1:13" ht="15.75" customHeight="1">
      <c r="A2262" s="1">
        <v>1604</v>
      </c>
      <c r="B2262" s="3">
        <v>1605</v>
      </c>
      <c r="C2262" s="3" t="s">
        <v>4428</v>
      </c>
      <c r="D2262" s="3">
        <v>0.20498940778559729</v>
      </c>
      <c r="E2262" s="3">
        <v>0.186814712214909</v>
      </c>
      <c r="F2262" s="3">
        <v>0.56985294117647056</v>
      </c>
      <c r="G2262" s="3">
        <v>9.5588235294117641E-2</v>
      </c>
      <c r="H2262" s="3">
        <v>0.12867647058823531</v>
      </c>
      <c r="I2262" s="3">
        <v>0.2610294117647059</v>
      </c>
      <c r="J2262" s="3">
        <v>4.3577221043081621E-2</v>
      </c>
      <c r="K2262" s="3">
        <v>32163.199999999939</v>
      </c>
      <c r="L2262" s="3" t="s">
        <v>11676</v>
      </c>
      <c r="M2262" s="10" t="str">
        <f ca="1">IFERROR(__xludf.DUMMYFUNCTION("REGEXREPLACE(F1606,""\D"", """")"),"#VALUE!")</f>
        <v>#VALUE!</v>
      </c>
    </row>
    <row r="2263" spans="1:13" ht="15.75" customHeight="1">
      <c r="A2263" s="1">
        <v>1607</v>
      </c>
      <c r="B2263" s="3">
        <v>1608</v>
      </c>
      <c r="C2263" s="3" t="s">
        <v>4436</v>
      </c>
      <c r="D2263" s="3">
        <v>0.14956536436426421</v>
      </c>
      <c r="E2263" s="3">
        <v>0.2330628956680281</v>
      </c>
      <c r="F2263" s="3">
        <v>0.57352941176470584</v>
      </c>
      <c r="G2263" s="3">
        <v>0.1470588235294118</v>
      </c>
      <c r="H2263" s="3">
        <v>7.3529411764705885E-2</v>
      </c>
      <c r="I2263" s="3">
        <v>0.23529411764705879</v>
      </c>
      <c r="J2263" s="3">
        <v>2.8506151761828531E-2</v>
      </c>
      <c r="K2263" s="3">
        <v>15658.000000000029</v>
      </c>
      <c r="L2263" s="3" t="s">
        <v>11679</v>
      </c>
      <c r="M2263" s="10" t="str">
        <f ca="1">IFERROR(__xludf.DUMMYFUNCTION("REGEXREPLACE(F1609,""\D"", """")"),"#VALUE!")</f>
        <v>#VALUE!</v>
      </c>
    </row>
    <row r="2264" spans="1:13" ht="15.75" customHeight="1">
      <c r="A2264" s="1">
        <v>1609</v>
      </c>
      <c r="B2264" s="3">
        <v>1610</v>
      </c>
      <c r="C2264" s="3" t="s">
        <v>4444</v>
      </c>
      <c r="D2264" s="3">
        <v>0.16628190182270119</v>
      </c>
      <c r="E2264" s="3">
        <v>0.15604693722387691</v>
      </c>
      <c r="F2264" s="3">
        <v>0.58750000000000002</v>
      </c>
      <c r="G2264" s="3">
        <v>9.375E-2</v>
      </c>
      <c r="H2264" s="3">
        <v>0.13750000000000001</v>
      </c>
      <c r="I2264" s="3">
        <v>0.28749999999999998</v>
      </c>
      <c r="J2264" s="3">
        <v>3.5130864749514372E-2</v>
      </c>
      <c r="K2264" s="3">
        <v>18077.000000000018</v>
      </c>
      <c r="L2264" s="3" t="s">
        <v>11681</v>
      </c>
      <c r="M2264" s="10" t="str">
        <f ca="1">IFERROR(__xludf.DUMMYFUNCTION("REGEXREPLACE(F1611,""\D"", """")"),"#VALUE!")</f>
        <v>#VALUE!</v>
      </c>
    </row>
    <row r="2265" spans="1:13" ht="15.75" customHeight="1">
      <c r="A2265" s="1">
        <v>1613</v>
      </c>
      <c r="B2265" s="3">
        <v>1614</v>
      </c>
      <c r="C2265" s="3" t="s">
        <v>4456</v>
      </c>
      <c r="D2265" s="3">
        <v>0.11713458417709929</v>
      </c>
      <c r="E2265" s="3">
        <v>0.25115008065683492</v>
      </c>
      <c r="F2265" s="3">
        <v>0.58510638297872342</v>
      </c>
      <c r="G2265" s="3">
        <v>9.5744680851063829E-2</v>
      </c>
      <c r="H2265" s="3">
        <v>0.1063829787234043</v>
      </c>
      <c r="I2265" s="3">
        <v>0.24468085106382981</v>
      </c>
      <c r="J2265" s="3">
        <v>2.0198012903972131E-2</v>
      </c>
      <c r="K2265" s="3">
        <v>10701.500000000009</v>
      </c>
      <c r="L2265" s="3" t="s">
        <v>11685</v>
      </c>
      <c r="M2265" s="10" t="str">
        <f ca="1">IFERROR(__xludf.DUMMYFUNCTION("REGEXREPLACE(F1615,""\D"", """")"),"#VALUE!")</f>
        <v>#VALUE!</v>
      </c>
    </row>
    <row r="2266" spans="1:13" ht="15.75" customHeight="1">
      <c r="A2266" s="1">
        <v>1615</v>
      </c>
      <c r="B2266" s="3">
        <v>1616</v>
      </c>
      <c r="C2266" s="3" t="s">
        <v>4461</v>
      </c>
      <c r="D2266" s="3">
        <v>0.15555024632505551</v>
      </c>
      <c r="E2266" s="3">
        <v>0.26354521695428967</v>
      </c>
      <c r="F2266" s="3">
        <v>0.61538461538461542</v>
      </c>
      <c r="G2266" s="3">
        <v>0.11282051282051279</v>
      </c>
      <c r="H2266" s="3">
        <v>0.1384615384615385</v>
      </c>
      <c r="I2266" s="3">
        <v>0.27179487179487177</v>
      </c>
      <c r="J2266" s="3">
        <v>3.6907343028750678E-2</v>
      </c>
      <c r="K2266" s="3">
        <v>21940.799999999999</v>
      </c>
      <c r="L2266" s="3" t="s">
        <v>11687</v>
      </c>
      <c r="M2266" s="10" t="str">
        <f ca="1">IFERROR(__xludf.DUMMYFUNCTION("REGEXREPLACE(F1617,""\D"", """")"),"#VALUE!")</f>
        <v>#VALUE!</v>
      </c>
    </row>
    <row r="2267" spans="1:13" ht="15.75" customHeight="1">
      <c r="A2267" s="1">
        <v>1616</v>
      </c>
      <c r="B2267" s="3">
        <v>1617</v>
      </c>
      <c r="C2267" s="3" t="s">
        <v>4463</v>
      </c>
      <c r="D2267" s="3">
        <v>0.1291141122759511</v>
      </c>
      <c r="E2267" s="3">
        <v>0.23593022043106021</v>
      </c>
      <c r="F2267" s="3">
        <v>0.58571428571428574</v>
      </c>
      <c r="G2267" s="3">
        <v>0.10476190476190481</v>
      </c>
      <c r="H2267" s="3">
        <v>0.12857142857142859</v>
      </c>
      <c r="I2267" s="3">
        <v>0.26428571428571429</v>
      </c>
      <c r="J2267" s="3">
        <v>2.9204194968254441E-2</v>
      </c>
      <c r="K2267" s="3">
        <v>48136.79999999961</v>
      </c>
      <c r="L2267" s="3" t="s">
        <v>11688</v>
      </c>
      <c r="M2267" s="10" t="str">
        <f ca="1">IFERROR(__xludf.DUMMYFUNCTION("REGEXREPLACE(F1618,""\D"", """")"),"#VALUE!")</f>
        <v>#VALUE!</v>
      </c>
    </row>
    <row r="2268" spans="1:13" ht="15.75" customHeight="1">
      <c r="A2268" s="1">
        <v>1617</v>
      </c>
      <c r="B2268" s="3">
        <v>1618</v>
      </c>
      <c r="C2268" s="3" t="s">
        <v>4465</v>
      </c>
      <c r="D2268" s="3">
        <v>0.18876120911505301</v>
      </c>
      <c r="E2268" s="3">
        <v>0.71693993098011766</v>
      </c>
      <c r="F2268" s="3">
        <v>0.51106194690265483</v>
      </c>
      <c r="G2268" s="3">
        <v>5.7522123893805309E-2</v>
      </c>
      <c r="H2268" s="3">
        <v>3.5398230088495568E-2</v>
      </c>
      <c r="I2268" s="3">
        <v>0.13274336283185839</v>
      </c>
      <c r="J2268" s="3">
        <v>1.6039496469157252E-2</v>
      </c>
      <c r="K2268" s="3">
        <v>48693.199999999561</v>
      </c>
      <c r="L2268" s="3" t="s">
        <v>11689</v>
      </c>
      <c r="M2268" s="10" t="str">
        <f ca="1">IFERROR(__xludf.DUMMYFUNCTION("REGEXREPLACE(F1619,""\D"", """")"),"#VALUE!")</f>
        <v>#VALUE!</v>
      </c>
    </row>
    <row r="2269" spans="1:13" ht="15.75" customHeight="1">
      <c r="A2269" s="1">
        <v>1618</v>
      </c>
      <c r="B2269" s="3">
        <v>1619</v>
      </c>
      <c r="C2269" s="3" t="s">
        <v>4468</v>
      </c>
      <c r="D2269" s="3">
        <v>0.14703456488856109</v>
      </c>
      <c r="E2269" s="3">
        <v>0.79732945161695779</v>
      </c>
      <c r="F2269" s="3">
        <v>0.51133501259445846</v>
      </c>
      <c r="G2269" s="3">
        <v>5.2896725440806043E-2</v>
      </c>
      <c r="H2269" s="3">
        <v>3.7783375314861457E-2</v>
      </c>
      <c r="I2269" s="3">
        <v>0.13350125944584379</v>
      </c>
      <c r="J2269" s="3">
        <v>1.209103597846096E-2</v>
      </c>
      <c r="K2269" s="3">
        <v>42239.499999999687</v>
      </c>
      <c r="L2269" s="3" t="s">
        <v>11690</v>
      </c>
      <c r="M2269" s="10" t="str">
        <f ca="1">IFERROR(__xludf.DUMMYFUNCTION("REGEXREPLACE(F1620,""\D"", """")"),"#VALUE!")</f>
        <v>#VALUE!</v>
      </c>
    </row>
    <row r="2270" spans="1:13" ht="15.75" customHeight="1">
      <c r="A2270" s="1">
        <v>1621</v>
      </c>
      <c r="B2270" s="3">
        <v>1622</v>
      </c>
      <c r="C2270" s="3" t="s">
        <v>4476</v>
      </c>
      <c r="D2270" s="3">
        <v>0.16807499795788911</v>
      </c>
      <c r="E2270" s="3">
        <v>0.15701837765517551</v>
      </c>
      <c r="F2270" s="3">
        <v>0.59036144578313254</v>
      </c>
      <c r="G2270" s="3">
        <v>0.1144578313253012</v>
      </c>
      <c r="H2270" s="3">
        <v>0.18072289156626509</v>
      </c>
      <c r="I2270" s="3">
        <v>0.33132530120481929</v>
      </c>
      <c r="J2270" s="3">
        <v>4.5825484738165778E-2</v>
      </c>
      <c r="K2270" s="3">
        <v>19831.500000000029</v>
      </c>
      <c r="L2270" s="3" t="s">
        <v>11693</v>
      </c>
      <c r="M2270" s="10" t="str">
        <f ca="1">IFERROR(__xludf.DUMMYFUNCTION("REGEXREPLACE(F1623,""\D"", """")"),"#VALUE!")</f>
        <v>#VALUE!</v>
      </c>
    </row>
    <row r="2271" spans="1:13" ht="15.75" customHeight="1">
      <c r="A2271" s="1">
        <v>1622</v>
      </c>
      <c r="B2271" s="3">
        <v>1623</v>
      </c>
      <c r="C2271" s="3" t="s">
        <v>4479</v>
      </c>
      <c r="D2271" s="3">
        <v>0.23194886354285499</v>
      </c>
      <c r="E2271" s="3">
        <v>0.1489902478006046</v>
      </c>
      <c r="F2271" s="3">
        <v>0.640625</v>
      </c>
      <c r="G2271" s="3">
        <v>9.375E-2</v>
      </c>
      <c r="H2271" s="3">
        <v>0.1875</v>
      </c>
      <c r="I2271" s="3">
        <v>0.3125</v>
      </c>
      <c r="J2271" s="3">
        <v>5.2185405877275583E-2</v>
      </c>
      <c r="K2271" s="3">
        <v>6796.5000000000045</v>
      </c>
      <c r="L2271" s="3" t="s">
        <v>11694</v>
      </c>
      <c r="M2271" s="10" t="str">
        <f ca="1">IFERROR(__xludf.DUMMYFUNCTION("REGEXREPLACE(F1624,""\D"", """")"),"#VALUE!")</f>
        <v>#VALUE!</v>
      </c>
    </row>
    <row r="2272" spans="1:13" ht="15.75" customHeight="1">
      <c r="A2272" s="1">
        <v>1623</v>
      </c>
      <c r="B2272" s="3">
        <v>1624</v>
      </c>
      <c r="C2272" s="3" t="s">
        <v>4482</v>
      </c>
      <c r="D2272" s="3">
        <v>0.15592614868831961</v>
      </c>
      <c r="E2272" s="3">
        <v>0.34531553894978217</v>
      </c>
      <c r="F2272" s="3">
        <v>0.60024301336573516</v>
      </c>
      <c r="G2272" s="3">
        <v>8.3839611178614826E-2</v>
      </c>
      <c r="H2272" s="3">
        <v>9.5990279465370601E-2</v>
      </c>
      <c r="I2272" s="3">
        <v>0.22114216281895499</v>
      </c>
      <c r="J2272" s="3">
        <v>2.7472899085729131E-2</v>
      </c>
      <c r="K2272" s="3">
        <v>87949.900000000169</v>
      </c>
      <c r="L2272" s="3" t="s">
        <v>11695</v>
      </c>
      <c r="M2272" s="10" t="str">
        <f ca="1">IFERROR(__xludf.DUMMYFUNCTION("REGEXREPLACE(F1625,""\D"", """")"),"#VALUE!")</f>
        <v>#VALUE!</v>
      </c>
    </row>
    <row r="2273" spans="1:13" ht="15.75" customHeight="1">
      <c r="A2273" s="1">
        <v>1624</v>
      </c>
      <c r="B2273" s="3">
        <v>1625</v>
      </c>
      <c r="C2273" s="3" t="s">
        <v>4485</v>
      </c>
      <c r="D2273" s="3">
        <v>0.15078758474488929</v>
      </c>
      <c r="E2273" s="3">
        <v>0.17035417531861871</v>
      </c>
      <c r="F2273" s="3">
        <v>0.63909774436090228</v>
      </c>
      <c r="G2273" s="3">
        <v>0.1203007518796992</v>
      </c>
      <c r="H2273" s="3">
        <v>0.12781954887218039</v>
      </c>
      <c r="I2273" s="3">
        <v>0.24812030075187971</v>
      </c>
      <c r="J2273" s="3">
        <v>3.4545764353247389E-2</v>
      </c>
      <c r="K2273" s="3">
        <v>14822.100000000029</v>
      </c>
      <c r="L2273" s="3" t="s">
        <v>11696</v>
      </c>
      <c r="M2273" s="10" t="str">
        <f ca="1">IFERROR(__xludf.DUMMYFUNCTION("REGEXREPLACE(F1626,""\D"", """")"),"#VALUE!")</f>
        <v>#VALUE!</v>
      </c>
    </row>
    <row r="2274" spans="1:13" ht="15.75" customHeight="1">
      <c r="A2274" s="1">
        <v>1625</v>
      </c>
      <c r="B2274" s="3">
        <v>1626</v>
      </c>
      <c r="C2274" s="3" t="s">
        <v>4487</v>
      </c>
      <c r="D2274" s="3">
        <v>0.2380313178021265</v>
      </c>
      <c r="E2274" s="3">
        <v>0.2924340082531599</v>
      </c>
      <c r="F2274" s="3">
        <v>0.57037037037037042</v>
      </c>
      <c r="G2274" s="3">
        <v>9.6296296296296297E-2</v>
      </c>
      <c r="H2274" s="3">
        <v>8.8888888888888892E-2</v>
      </c>
      <c r="I2274" s="3">
        <v>0.24444444444444441</v>
      </c>
      <c r="J2274" s="3">
        <v>3.9105986846418882E-2</v>
      </c>
      <c r="K2274" s="3">
        <v>15013.800000000019</v>
      </c>
      <c r="L2274" s="3" t="s">
        <v>11697</v>
      </c>
      <c r="M2274" s="10" t="str">
        <f ca="1">IFERROR(__xludf.DUMMYFUNCTION("REGEXREPLACE(F1627,""\D"", """")"),"#VALUE!")</f>
        <v>#VALUE!</v>
      </c>
    </row>
    <row r="2275" spans="1:13" ht="15.75" customHeight="1">
      <c r="A2275" s="1">
        <v>1626</v>
      </c>
      <c r="B2275" s="3">
        <v>1627</v>
      </c>
      <c r="C2275" s="3" t="s">
        <v>4490</v>
      </c>
      <c r="D2275" s="3">
        <v>0.17922350727202499</v>
      </c>
      <c r="E2275" s="3">
        <v>0.18559653418895861</v>
      </c>
      <c r="F2275" s="3">
        <v>0.58965517241379306</v>
      </c>
      <c r="G2275" s="3">
        <v>0.1137931034482759</v>
      </c>
      <c r="H2275" s="3">
        <v>0.1137931034482759</v>
      </c>
      <c r="I2275" s="3">
        <v>0.28620689655172421</v>
      </c>
      <c r="J2275" s="3">
        <v>3.9206409574830681E-2</v>
      </c>
      <c r="K2275" s="3">
        <v>33475.399999999907</v>
      </c>
      <c r="L2275" s="3" t="s">
        <v>11698</v>
      </c>
      <c r="M2275" s="10" t="str">
        <f ca="1">IFERROR(__xludf.DUMMYFUNCTION("REGEXREPLACE(F1628,""\D"", """")"),"#VALUE!")</f>
        <v>#VALUE!</v>
      </c>
    </row>
    <row r="2276" spans="1:13" ht="15.75" customHeight="1">
      <c r="A2276" s="1">
        <v>1627</v>
      </c>
      <c r="B2276" s="3">
        <v>1628</v>
      </c>
      <c r="C2276" s="3" t="s">
        <v>4492</v>
      </c>
      <c r="D2276" s="3">
        <v>0.18740995034641039</v>
      </c>
      <c r="E2276" s="3">
        <v>0.56496099850683135</v>
      </c>
      <c r="F2276" s="3">
        <v>0.53164556962025311</v>
      </c>
      <c r="G2276" s="3">
        <v>5.6962025316455688E-2</v>
      </c>
      <c r="H2276" s="3">
        <v>6.5400843881856546E-2</v>
      </c>
      <c r="I2276" s="3">
        <v>0.1624472573839662</v>
      </c>
      <c r="J2276" s="3">
        <v>2.1709975359348141E-2</v>
      </c>
      <c r="K2276" s="3">
        <v>49620.699999999553</v>
      </c>
      <c r="L2276" s="3" t="s">
        <v>11699</v>
      </c>
      <c r="M2276" s="10" t="str">
        <f ca="1">IFERROR(__xludf.DUMMYFUNCTION("REGEXREPLACE(F1629,""\D"", """")"),"#VALUE!")</f>
        <v>#VALUE!</v>
      </c>
    </row>
    <row r="2277" spans="1:13" ht="15.75" customHeight="1">
      <c r="A2277" s="1">
        <v>1628</v>
      </c>
      <c r="B2277" s="3">
        <v>1629</v>
      </c>
      <c r="C2277" s="3" t="s">
        <v>4495</v>
      </c>
      <c r="D2277" s="3">
        <v>0.19109508188180249</v>
      </c>
      <c r="E2277" s="3">
        <v>0.29244089178133309</v>
      </c>
      <c r="F2277" s="3">
        <v>0.59067357512953367</v>
      </c>
      <c r="G2277" s="3">
        <v>8.2901554404145081E-2</v>
      </c>
      <c r="H2277" s="3">
        <v>9.8445595854922283E-2</v>
      </c>
      <c r="I2277" s="3">
        <v>0.23834196891191711</v>
      </c>
      <c r="J2277" s="3">
        <v>3.1793693059135077E-2</v>
      </c>
      <c r="K2277" s="3">
        <v>21229</v>
      </c>
      <c r="L2277" s="3" t="s">
        <v>11700</v>
      </c>
      <c r="M2277" s="10" t="str">
        <f ca="1">IFERROR(__xludf.DUMMYFUNCTION("REGEXREPLACE(F1630,""\D"", """")"),"#VALUE!")</f>
        <v>#VALUE!</v>
      </c>
    </row>
    <row r="2278" spans="1:13" ht="15.75" customHeight="1">
      <c r="A2278" s="1">
        <v>1631</v>
      </c>
      <c r="B2278" s="3">
        <v>1632</v>
      </c>
      <c r="C2278" s="3" t="s">
        <v>4503</v>
      </c>
      <c r="D2278" s="3">
        <v>0.16895516059598151</v>
      </c>
      <c r="E2278" s="3">
        <v>0.15114301226078869</v>
      </c>
      <c r="F2278" s="3">
        <v>0.55339805825242716</v>
      </c>
      <c r="G2278" s="3">
        <v>9.7087378640776698E-2</v>
      </c>
      <c r="H2278" s="3">
        <v>0.1213592233009709</v>
      </c>
      <c r="I2278" s="3">
        <v>0.28640776699029119</v>
      </c>
      <c r="J2278" s="3">
        <v>3.455715925044095E-2</v>
      </c>
      <c r="K2278" s="3">
        <v>23903.500000000011</v>
      </c>
      <c r="L2278" s="3" t="s">
        <v>11703</v>
      </c>
      <c r="M2278" s="10" t="str">
        <f ca="1">IFERROR(__xludf.DUMMYFUNCTION("REGEXREPLACE(F1633,""\D"", """")"),"#VALUE!")</f>
        <v>#VALUE!</v>
      </c>
    </row>
    <row r="2279" spans="1:13" ht="15.75" customHeight="1">
      <c r="A2279" s="1">
        <v>1632</v>
      </c>
      <c r="B2279" s="3">
        <v>1633</v>
      </c>
      <c r="C2279" s="3" t="s">
        <v>4506</v>
      </c>
      <c r="D2279" s="3">
        <v>0.14380086448403609</v>
      </c>
      <c r="E2279" s="3">
        <v>0.60240021083834427</v>
      </c>
      <c r="F2279" s="3">
        <v>0.5</v>
      </c>
      <c r="G2279" s="3">
        <v>6.7307692307692304E-2</v>
      </c>
      <c r="H2279" s="3">
        <v>5.5288461538461543E-2</v>
      </c>
      <c r="I2279" s="3">
        <v>0.16105769230769229</v>
      </c>
      <c r="J2279" s="3">
        <v>1.654167238337163E-2</v>
      </c>
      <c r="K2279" s="3">
        <v>45633.799999999646</v>
      </c>
      <c r="L2279" s="3" t="s">
        <v>11704</v>
      </c>
      <c r="M2279" s="10" t="str">
        <f ca="1">IFERROR(__xludf.DUMMYFUNCTION("REGEXREPLACE(F1634,""\D"", """")"),"#VALUE!")</f>
        <v>#VALUE!</v>
      </c>
    </row>
    <row r="2280" spans="1:13" ht="15.75" customHeight="1">
      <c r="A2280" s="1">
        <v>1633</v>
      </c>
      <c r="B2280" s="3">
        <v>1634</v>
      </c>
      <c r="C2280" s="3" t="s">
        <v>4508</v>
      </c>
      <c r="D2280" s="3">
        <v>0.13464087011723441</v>
      </c>
      <c r="E2280" s="3">
        <v>0.22506056234167621</v>
      </c>
      <c r="F2280" s="3">
        <v>0.57837837837837835</v>
      </c>
      <c r="G2280" s="3">
        <v>0.12972972972972971</v>
      </c>
      <c r="H2280" s="3">
        <v>0.11351351351351351</v>
      </c>
      <c r="I2280" s="3">
        <v>0.2810810810810811</v>
      </c>
      <c r="J2280" s="3">
        <v>3.0850163679681859E-2</v>
      </c>
      <c r="K2280" s="3">
        <v>21861.40000000002</v>
      </c>
      <c r="L2280" s="3" t="s">
        <v>11705</v>
      </c>
      <c r="M2280" s="10" t="str">
        <f ca="1">IFERROR(__xludf.DUMMYFUNCTION("REGEXREPLACE(F1635,""\D"", """")"),"#VALUE!")</f>
        <v>#VALUE!</v>
      </c>
    </row>
    <row r="2281" spans="1:13" ht="15.75" customHeight="1">
      <c r="A2281" s="1">
        <v>1634</v>
      </c>
      <c r="B2281" s="3">
        <v>1635</v>
      </c>
      <c r="C2281" s="3" t="s">
        <v>4511</v>
      </c>
      <c r="D2281" s="3">
        <v>0.13175254095175309</v>
      </c>
      <c r="E2281" s="3">
        <v>0.13098871399396969</v>
      </c>
      <c r="F2281" s="3">
        <v>0.55089820359281438</v>
      </c>
      <c r="G2281" s="3">
        <v>0.125748502994012</v>
      </c>
      <c r="H2281" s="3">
        <v>0.1317365269461078</v>
      </c>
      <c r="I2281" s="3">
        <v>0.28742514970059879</v>
      </c>
      <c r="J2281" s="3">
        <v>3.197970340873571E-2</v>
      </c>
      <c r="K2281" s="3">
        <v>19543.700000000019</v>
      </c>
      <c r="L2281" s="3" t="s">
        <v>11706</v>
      </c>
      <c r="M2281" s="10" t="str">
        <f ca="1">IFERROR(__xludf.DUMMYFUNCTION("REGEXREPLACE(F1636,""\D"", """")"),"#VALUE!")</f>
        <v>#VALUE!</v>
      </c>
    </row>
    <row r="2282" spans="1:13" ht="15.75" customHeight="1">
      <c r="A2282" s="1">
        <v>1636</v>
      </c>
      <c r="B2282" s="3">
        <v>1637</v>
      </c>
      <c r="C2282" s="3" t="s">
        <v>4516</v>
      </c>
      <c r="D2282" s="3">
        <v>0.1655461061268346</v>
      </c>
      <c r="E2282" s="3">
        <v>0.1724610972521001</v>
      </c>
      <c r="F2282" s="3">
        <v>0.61034047919293821</v>
      </c>
      <c r="G2282" s="3">
        <v>9.3316519546027737E-2</v>
      </c>
      <c r="H2282" s="3">
        <v>0.1437578814627995</v>
      </c>
      <c r="I2282" s="3">
        <v>0.28247162673392179</v>
      </c>
      <c r="J2282" s="3">
        <v>3.7898389314537491E-2</v>
      </c>
      <c r="K2282" s="3">
        <v>87872.899999999936</v>
      </c>
      <c r="L2282" s="3" t="s">
        <v>11708</v>
      </c>
      <c r="M2282" s="10" t="str">
        <f ca="1">IFERROR(__xludf.DUMMYFUNCTION("REGEXREPLACE(F1638,""\D"", """")"),"#VALUE!")</f>
        <v>#VALUE!</v>
      </c>
    </row>
    <row r="2283" spans="1:13" ht="15.75" customHeight="1">
      <c r="A2283" s="1">
        <v>1637</v>
      </c>
      <c r="B2283" s="3">
        <v>1638</v>
      </c>
      <c r="C2283" s="3" t="s">
        <v>4519</v>
      </c>
      <c r="D2283" s="3">
        <v>0.20280532540848009</v>
      </c>
      <c r="E2283" s="3">
        <v>0.372718868435991</v>
      </c>
      <c r="F2283" s="3">
        <v>0.81481481481481477</v>
      </c>
      <c r="G2283" s="3">
        <v>4.9382716049382713E-2</v>
      </c>
      <c r="H2283" s="3">
        <v>0.1111111111111111</v>
      </c>
      <c r="I2283" s="3">
        <v>0.1728395061728395</v>
      </c>
      <c r="J2283" s="3">
        <v>2.3614172066484609E-2</v>
      </c>
      <c r="K2283" s="3">
        <v>7396.3000000000138</v>
      </c>
      <c r="L2283" s="3" t="s">
        <v>11709</v>
      </c>
      <c r="M2283" s="10" t="str">
        <f ca="1">IFERROR(__xludf.DUMMYFUNCTION("REGEXREPLACE(F1639,""\D"", """")"),"#VALUE!")</f>
        <v>#VALUE!</v>
      </c>
    </row>
    <row r="2284" spans="1:13" ht="15.75" customHeight="1">
      <c r="A2284" s="1">
        <v>1638</v>
      </c>
      <c r="B2284" s="3">
        <v>1639</v>
      </c>
      <c r="C2284" s="3" t="s">
        <v>4521</v>
      </c>
      <c r="D2284" s="3">
        <v>0.17022495669996829</v>
      </c>
      <c r="E2284" s="3">
        <v>0.21709109777209901</v>
      </c>
      <c r="F2284" s="3">
        <v>0.61857707509881421</v>
      </c>
      <c r="G2284" s="3">
        <v>0.1185770750988142</v>
      </c>
      <c r="H2284" s="3">
        <v>0.13833992094861661</v>
      </c>
      <c r="I2284" s="3">
        <v>0.27667984189723321</v>
      </c>
      <c r="J2284" s="3">
        <v>4.2789170569652563E-2</v>
      </c>
      <c r="K2284" s="3">
        <v>56634.099999999438</v>
      </c>
      <c r="L2284" s="3" t="s">
        <v>11710</v>
      </c>
      <c r="M2284" s="10" t="str">
        <f ca="1">IFERROR(__xludf.DUMMYFUNCTION("REGEXREPLACE(F1640,""\D"", """")"),"#VALUE!")</f>
        <v>#VALUE!</v>
      </c>
    </row>
    <row r="2285" spans="1:13" ht="15.75" customHeight="1">
      <c r="A2285" s="1">
        <v>1641</v>
      </c>
      <c r="B2285" s="3">
        <v>1642</v>
      </c>
      <c r="C2285" s="3" t="s">
        <v>4530</v>
      </c>
      <c r="D2285" s="3">
        <v>0.26298702270978852</v>
      </c>
      <c r="E2285" s="3">
        <v>0.65780559084565937</v>
      </c>
      <c r="F2285" s="3">
        <v>0.46192893401015228</v>
      </c>
      <c r="G2285" s="3">
        <v>5.0761421319796947E-2</v>
      </c>
      <c r="H2285" s="3">
        <v>2.538071065989848E-2</v>
      </c>
      <c r="I2285" s="3">
        <v>0.1370558375634518</v>
      </c>
      <c r="J2285" s="3">
        <v>1.5321156249285661E-2</v>
      </c>
      <c r="K2285" s="3">
        <v>21815.200000000019</v>
      </c>
      <c r="L2285" s="3" t="s">
        <v>11713</v>
      </c>
      <c r="M2285" s="10" t="str">
        <f ca="1">IFERROR(__xludf.DUMMYFUNCTION("REGEXREPLACE(F1643,""\D"", """")"),"#VALUE!")</f>
        <v>#VALUE!</v>
      </c>
    </row>
    <row r="2286" spans="1:13" ht="15.75" customHeight="1">
      <c r="A2286" s="1">
        <v>1642</v>
      </c>
      <c r="B2286" s="3">
        <v>1643</v>
      </c>
      <c r="C2286" s="3" t="s">
        <v>4532</v>
      </c>
      <c r="D2286" s="3">
        <v>0.1483866373388939</v>
      </c>
      <c r="E2286" s="3">
        <v>0.2472435146038803</v>
      </c>
      <c r="F2286" s="3">
        <v>0.60476190476190472</v>
      </c>
      <c r="G2286" s="3">
        <v>0.10476190476190481</v>
      </c>
      <c r="H2286" s="3">
        <v>0.119047619047619</v>
      </c>
      <c r="I2286" s="3">
        <v>0.25238095238095237</v>
      </c>
      <c r="J2286" s="3">
        <v>3.224300160630169E-2</v>
      </c>
      <c r="K2286" s="3">
        <v>47173.29999999961</v>
      </c>
      <c r="L2286" s="3" t="s">
        <v>11714</v>
      </c>
      <c r="M2286" s="10" t="str">
        <f ca="1">IFERROR(__xludf.DUMMYFUNCTION("REGEXREPLACE(F1644,""\D"", """")"),"#VALUE!")</f>
        <v>#VALUE!</v>
      </c>
    </row>
    <row r="2287" spans="1:13" ht="15.75" customHeight="1">
      <c r="A2287" s="1">
        <v>1643</v>
      </c>
      <c r="B2287" s="3">
        <v>1644</v>
      </c>
      <c r="C2287" s="3" t="s">
        <v>4534</v>
      </c>
      <c r="D2287" s="3">
        <v>0.16565738819292231</v>
      </c>
      <c r="E2287" s="3">
        <v>0.14000113759904789</v>
      </c>
      <c r="F2287" s="3">
        <v>0.62780269058295968</v>
      </c>
      <c r="G2287" s="3">
        <v>0.13004484304932731</v>
      </c>
      <c r="H2287" s="3">
        <v>0.15246636771300451</v>
      </c>
      <c r="I2287" s="3">
        <v>0.30493273542600902</v>
      </c>
      <c r="J2287" s="3">
        <v>4.4906840096344117E-2</v>
      </c>
      <c r="K2287" s="3">
        <v>25040.3</v>
      </c>
      <c r="L2287" s="3" t="s">
        <v>11715</v>
      </c>
      <c r="M2287" s="10" t="str">
        <f ca="1">IFERROR(__xludf.DUMMYFUNCTION("REGEXREPLACE(F1645,""\D"", """")"),"#VALUE!")</f>
        <v>#VALUE!</v>
      </c>
    </row>
    <row r="2288" spans="1:13" ht="15.75" customHeight="1">
      <c r="A2288" s="1">
        <v>1644</v>
      </c>
      <c r="B2288" s="3">
        <v>1645</v>
      </c>
      <c r="C2288" s="3" t="s">
        <v>4536</v>
      </c>
      <c r="D2288" s="3">
        <v>0.12951447642421701</v>
      </c>
      <c r="E2288" s="3">
        <v>0.61209070518719033</v>
      </c>
      <c r="F2288" s="3">
        <v>0.44961240310077522</v>
      </c>
      <c r="G2288" s="3">
        <v>7.7519379844961239E-2</v>
      </c>
      <c r="H2288" s="3">
        <v>6.9767441860465115E-2</v>
      </c>
      <c r="I2288" s="3">
        <v>0.1705426356589147</v>
      </c>
      <c r="J2288" s="3">
        <v>1.6060770964314231E-2</v>
      </c>
      <c r="K2288" s="3">
        <v>14463.20000000003</v>
      </c>
      <c r="L2288" s="3" t="s">
        <v>11716</v>
      </c>
      <c r="M2288" s="10" t="str">
        <f ca="1">IFERROR(__xludf.DUMMYFUNCTION("REGEXREPLACE(F1646,""\D"", """")"),"#VALUE!")</f>
        <v>#VALUE!</v>
      </c>
    </row>
    <row r="2289" spans="1:13" ht="15.75" customHeight="1">
      <c r="A2289" s="1">
        <v>1645</v>
      </c>
      <c r="B2289" s="3">
        <v>1646</v>
      </c>
      <c r="C2289" s="3" t="s">
        <v>4538</v>
      </c>
      <c r="D2289" s="3">
        <v>0.16025706052664959</v>
      </c>
      <c r="E2289" s="3">
        <v>0.225983696533335</v>
      </c>
      <c r="F2289" s="3">
        <v>0.56906077348066297</v>
      </c>
      <c r="G2289" s="3">
        <v>0.11602209944751379</v>
      </c>
      <c r="H2289" s="3">
        <v>0.1270718232044199</v>
      </c>
      <c r="I2289" s="3">
        <v>0.27071823204419893</v>
      </c>
      <c r="J2289" s="3">
        <v>3.669182982516915E-2</v>
      </c>
      <c r="K2289" s="3">
        <v>20861.300000000028</v>
      </c>
      <c r="L2289" s="3" t="s">
        <v>11717</v>
      </c>
      <c r="M2289" s="10" t="str">
        <f ca="1">IFERROR(__xludf.DUMMYFUNCTION("REGEXREPLACE(F1647,""\D"", """")"),"#VALUE!")</f>
        <v>#VALUE!</v>
      </c>
    </row>
    <row r="2290" spans="1:13" ht="15.75" customHeight="1">
      <c r="A2290" s="1">
        <v>1646</v>
      </c>
      <c r="B2290" s="3">
        <v>1647</v>
      </c>
      <c r="C2290" s="3" t="s">
        <v>4540</v>
      </c>
      <c r="D2290" s="3">
        <v>0.19213692882762581</v>
      </c>
      <c r="E2290" s="3">
        <v>0.7496292750234459</v>
      </c>
      <c r="F2290" s="3">
        <v>0.44878048780487811</v>
      </c>
      <c r="G2290" s="3">
        <v>7.8048780487804878E-2</v>
      </c>
      <c r="H2290" s="3">
        <v>3.9024390243902439E-2</v>
      </c>
      <c r="I2290" s="3">
        <v>0.14634146341463411</v>
      </c>
      <c r="J2290" s="3">
        <v>1.903579283666279E-2</v>
      </c>
      <c r="K2290" s="3">
        <v>22755.00000000004</v>
      </c>
      <c r="L2290" s="3" t="s">
        <v>11718</v>
      </c>
      <c r="M2290" s="10" t="str">
        <f ca="1">IFERROR(__xludf.DUMMYFUNCTION("REGEXREPLACE(F1648,""\D"", """")"),"#VALUE!")</f>
        <v>#VALUE!</v>
      </c>
    </row>
    <row r="2291" spans="1:13" ht="15.75" customHeight="1">
      <c r="A2291" s="1">
        <v>1647</v>
      </c>
      <c r="B2291" s="3">
        <v>1648</v>
      </c>
      <c r="C2291" s="3" t="s">
        <v>4542</v>
      </c>
      <c r="D2291" s="3">
        <v>0.201997406667282</v>
      </c>
      <c r="E2291" s="3">
        <v>0.21707303820025131</v>
      </c>
      <c r="F2291" s="3">
        <v>0.52702702702702697</v>
      </c>
      <c r="G2291" s="3">
        <v>0.1081081081081081</v>
      </c>
      <c r="H2291" s="3">
        <v>0.13513513513513509</v>
      </c>
      <c r="I2291" s="3">
        <v>0.25675675675675669</v>
      </c>
      <c r="J2291" s="3">
        <v>4.1696736801711327E-2</v>
      </c>
      <c r="K2291" s="3">
        <v>8670.3000000000065</v>
      </c>
      <c r="L2291" s="3" t="s">
        <v>11719</v>
      </c>
      <c r="M2291" s="10" t="str">
        <f ca="1">IFERROR(__xludf.DUMMYFUNCTION("REGEXREPLACE(F1649,""\D"", """")"),"#VALUE!")</f>
        <v>#VALUE!</v>
      </c>
    </row>
    <row r="2292" spans="1:13" ht="15.75" customHeight="1">
      <c r="A2292" s="1">
        <v>1648</v>
      </c>
      <c r="B2292" s="3">
        <v>1649</v>
      </c>
      <c r="C2292" s="3" t="s">
        <v>4544</v>
      </c>
      <c r="D2292" s="3">
        <v>0.14283691306487181</v>
      </c>
      <c r="E2292" s="3">
        <v>0.27623086642695921</v>
      </c>
      <c r="F2292" s="3">
        <v>0.56457564575645758</v>
      </c>
      <c r="G2292" s="3">
        <v>0.1107011070110701</v>
      </c>
      <c r="H2292" s="3">
        <v>0.10332103321033211</v>
      </c>
      <c r="I2292" s="3">
        <v>0.24354243542435419</v>
      </c>
      <c r="J2292" s="3">
        <v>2.9170673134257731E-2</v>
      </c>
      <c r="K2292" s="3">
        <v>29795.299999999941</v>
      </c>
      <c r="L2292" s="3" t="s">
        <v>11720</v>
      </c>
      <c r="M2292" s="10" t="str">
        <f ca="1">IFERROR(__xludf.DUMMYFUNCTION("REGEXREPLACE(F1650,""\D"", """")"),"#VALUE!")</f>
        <v>#VALUE!</v>
      </c>
    </row>
    <row r="2293" spans="1:13" ht="15.75" customHeight="1">
      <c r="A2293" s="1">
        <v>1649</v>
      </c>
      <c r="B2293" s="3">
        <v>1650</v>
      </c>
      <c r="C2293" s="3" t="s">
        <v>4546</v>
      </c>
      <c r="D2293" s="3">
        <v>0.13337064996027079</v>
      </c>
      <c r="E2293" s="3">
        <v>0.18479755674010159</v>
      </c>
      <c r="F2293" s="3">
        <v>0.56793478260869568</v>
      </c>
      <c r="G2293" s="3">
        <v>0.14402173913043481</v>
      </c>
      <c r="H2293" s="3">
        <v>0.125</v>
      </c>
      <c r="I2293" s="3">
        <v>0.29619565217391303</v>
      </c>
      <c r="J2293" s="3">
        <v>3.4925724434095272E-2</v>
      </c>
      <c r="K2293" s="3">
        <v>42791.899999999718</v>
      </c>
      <c r="L2293" s="3" t="s">
        <v>11721</v>
      </c>
      <c r="M2293" s="10" t="str">
        <f ca="1">IFERROR(__xludf.DUMMYFUNCTION("REGEXREPLACE(F1651,""\D"", """")"),"#VALUE!")</f>
        <v>#VALUE!</v>
      </c>
    </row>
    <row r="2294" spans="1:13" ht="15.75" customHeight="1">
      <c r="A2294" s="1">
        <v>1650</v>
      </c>
      <c r="B2294" s="3">
        <v>1651</v>
      </c>
      <c r="C2294" s="3" t="s">
        <v>4548</v>
      </c>
      <c r="D2294" s="3">
        <v>0.18550247657448829</v>
      </c>
      <c r="E2294" s="3">
        <v>0.92410973975838817</v>
      </c>
      <c r="F2294" s="3">
        <v>0.51732673267326734</v>
      </c>
      <c r="G2294" s="3">
        <v>5.6930693069306933E-2</v>
      </c>
      <c r="H2294" s="3">
        <v>2.475247524752475E-2</v>
      </c>
      <c r="I2294" s="3">
        <v>0.11386138613861389</v>
      </c>
      <c r="J2294" s="3">
        <v>1.331844185646068E-2</v>
      </c>
      <c r="K2294" s="3">
        <v>43250.999999999687</v>
      </c>
      <c r="L2294" s="3" t="s">
        <v>11722</v>
      </c>
      <c r="M2294" s="10" t="str">
        <f ca="1">IFERROR(__xludf.DUMMYFUNCTION("REGEXREPLACE(F1652,""\D"", """")"),"#VALUE!")</f>
        <v>#VALUE!</v>
      </c>
    </row>
    <row r="2295" spans="1:13" ht="15.75" customHeight="1">
      <c r="A2295" s="1">
        <v>1651</v>
      </c>
      <c r="B2295" s="3">
        <v>1652</v>
      </c>
      <c r="C2295" s="3" t="s">
        <v>4550</v>
      </c>
      <c r="D2295" s="3">
        <v>0.12318586536862509</v>
      </c>
      <c r="E2295" s="3">
        <v>9.5851672713977709E-2</v>
      </c>
      <c r="F2295" s="3">
        <v>0.61486486486486491</v>
      </c>
      <c r="G2295" s="3">
        <v>0.1283783783783784</v>
      </c>
      <c r="H2295" s="3">
        <v>0.1283783783783784</v>
      </c>
      <c r="I2295" s="3">
        <v>0.30405405405405411</v>
      </c>
      <c r="J2295" s="3">
        <v>2.9577289993956708E-2</v>
      </c>
      <c r="K2295" s="3">
        <v>16549.60000000002</v>
      </c>
      <c r="L2295" s="3" t="s">
        <v>11723</v>
      </c>
      <c r="M2295" s="10" t="str">
        <f ca="1">IFERROR(__xludf.DUMMYFUNCTION("REGEXREPLACE(F1653,""\D"", """")"),"#VALUE!")</f>
        <v>#VALUE!</v>
      </c>
    </row>
    <row r="2296" spans="1:13" ht="15.75" customHeight="1">
      <c r="A2296" s="1">
        <v>1652</v>
      </c>
      <c r="B2296" s="3">
        <v>1653</v>
      </c>
      <c r="C2296" s="3" t="s">
        <v>4553</v>
      </c>
      <c r="D2296" s="3">
        <v>0.15264730400055049</v>
      </c>
      <c r="E2296" s="3">
        <v>0.35913940498334718</v>
      </c>
      <c r="F2296" s="3">
        <v>0.52083333333333337</v>
      </c>
      <c r="G2296" s="3">
        <v>0.14583333333333329</v>
      </c>
      <c r="H2296" s="3">
        <v>0.1041666666666667</v>
      </c>
      <c r="I2296" s="3">
        <v>0.25</v>
      </c>
      <c r="J2296" s="3">
        <v>2.9084126960822711E-2</v>
      </c>
      <c r="K2296" s="3">
        <v>5530.5999999999976</v>
      </c>
      <c r="L2296" s="3" t="s">
        <v>11724</v>
      </c>
      <c r="M2296" s="10" t="str">
        <f ca="1">IFERROR(__xludf.DUMMYFUNCTION("REGEXREPLACE(F1654,""\D"", """")"),"#VALUE!")</f>
        <v>#VALUE!</v>
      </c>
    </row>
    <row r="2297" spans="1:13" ht="15.75" customHeight="1">
      <c r="A2297" s="1">
        <v>1656</v>
      </c>
      <c r="B2297" s="3">
        <v>1657</v>
      </c>
      <c r="C2297" s="3" t="s">
        <v>4566</v>
      </c>
      <c r="D2297" s="3">
        <v>0.1572442146394516</v>
      </c>
      <c r="E2297" s="3">
        <v>0.23246822887315041</v>
      </c>
      <c r="F2297" s="3">
        <v>0.5977653631284916</v>
      </c>
      <c r="G2297" s="3">
        <v>0.106145251396648</v>
      </c>
      <c r="H2297" s="3">
        <v>0.13407821229050279</v>
      </c>
      <c r="I2297" s="3">
        <v>0.26256983240223458</v>
      </c>
      <c r="J2297" s="3">
        <v>3.530326497188449E-2</v>
      </c>
      <c r="K2297" s="3">
        <v>19574.200000000019</v>
      </c>
      <c r="L2297" s="3" t="s">
        <v>11728</v>
      </c>
      <c r="M2297" s="10" t="str">
        <f ca="1">IFERROR(__xludf.DUMMYFUNCTION("REGEXREPLACE(F1658,""\D"", """")"),"#VALUE!")</f>
        <v>#VALUE!</v>
      </c>
    </row>
    <row r="2298" spans="1:13" ht="15.75" customHeight="1">
      <c r="A2298" s="1">
        <v>1659</v>
      </c>
      <c r="B2298" s="3">
        <v>1660</v>
      </c>
      <c r="C2298" s="3" t="s">
        <v>4575</v>
      </c>
      <c r="D2298" s="3">
        <v>0.1243686709182734</v>
      </c>
      <c r="E2298" s="3">
        <v>0.21377786147589919</v>
      </c>
      <c r="F2298" s="3">
        <v>0.5934959349593496</v>
      </c>
      <c r="G2298" s="3">
        <v>0.11382113821138209</v>
      </c>
      <c r="H2298" s="3">
        <v>0.17073170731707321</v>
      </c>
      <c r="I2298" s="3">
        <v>0.30894308943089432</v>
      </c>
      <c r="J2298" s="3">
        <v>3.2192334067570792E-2</v>
      </c>
      <c r="K2298" s="3">
        <v>14331.500000000029</v>
      </c>
      <c r="L2298" s="3" t="s">
        <v>11731</v>
      </c>
      <c r="M2298" s="10" t="str">
        <f ca="1">IFERROR(__xludf.DUMMYFUNCTION("REGEXREPLACE(F1661,""\D"", """")"),"#VALUE!")</f>
        <v>#VALUE!</v>
      </c>
    </row>
    <row r="2299" spans="1:13" ht="15.75" customHeight="1">
      <c r="A2299" s="1">
        <v>1662</v>
      </c>
      <c r="B2299" s="3">
        <v>1663</v>
      </c>
      <c r="C2299" s="3" t="s">
        <v>4583</v>
      </c>
      <c r="D2299" s="3">
        <v>0.16073017008959059</v>
      </c>
      <c r="E2299" s="3">
        <v>0.2258379982126959</v>
      </c>
      <c r="F2299" s="3">
        <v>0.58712121212121215</v>
      </c>
      <c r="G2299" s="3">
        <v>7.575757575757576E-2</v>
      </c>
      <c r="H2299" s="3">
        <v>9.8484848484848481E-2</v>
      </c>
      <c r="I2299" s="3">
        <v>0.23484848484848489</v>
      </c>
      <c r="J2299" s="3">
        <v>2.6128470902916669E-2</v>
      </c>
      <c r="K2299" s="3">
        <v>29833.599999999951</v>
      </c>
      <c r="L2299" s="3" t="s">
        <v>11734</v>
      </c>
      <c r="M2299" s="10" t="str">
        <f ca="1">IFERROR(__xludf.DUMMYFUNCTION("REGEXREPLACE(F1664,""\D"", """")"),"#VALUE!")</f>
        <v>#VALUE!</v>
      </c>
    </row>
    <row r="2300" spans="1:13" ht="15.75" customHeight="1">
      <c r="A2300" s="1">
        <v>1663</v>
      </c>
      <c r="B2300" s="3">
        <v>1664</v>
      </c>
      <c r="C2300" s="3" t="s">
        <v>4585</v>
      </c>
      <c r="D2300" s="3">
        <v>0.2118079945203182</v>
      </c>
      <c r="E2300" s="3">
        <v>0.20897484452969489</v>
      </c>
      <c r="F2300" s="3">
        <v>0.61267605633802813</v>
      </c>
      <c r="G2300" s="3">
        <v>8.8028169014084501E-2</v>
      </c>
      <c r="H2300" s="3">
        <v>9.5070422535211266E-2</v>
      </c>
      <c r="I2300" s="3">
        <v>0.22887323943661969</v>
      </c>
      <c r="J2300" s="3">
        <v>3.6698441071923729E-2</v>
      </c>
      <c r="K2300" s="3">
        <v>32450.799999999919</v>
      </c>
      <c r="L2300" s="3" t="s">
        <v>11735</v>
      </c>
      <c r="M2300" s="10" t="str">
        <f ca="1">IFERROR(__xludf.DUMMYFUNCTION("REGEXREPLACE(F1665,""\D"", """")"),"#VALUE!")</f>
        <v>#VALUE!</v>
      </c>
    </row>
    <row r="2301" spans="1:13" ht="15.75" customHeight="1">
      <c r="A2301" s="1">
        <v>1664</v>
      </c>
      <c r="B2301" s="3">
        <v>1665</v>
      </c>
      <c r="C2301" s="3" t="s">
        <v>4588</v>
      </c>
      <c r="D2301" s="3">
        <v>0.2141642441436446</v>
      </c>
      <c r="E2301" s="3">
        <v>0.2112937821291607</v>
      </c>
      <c r="F2301" s="3">
        <v>0.61576354679802958</v>
      </c>
      <c r="G2301" s="3">
        <v>0.1182266009852217</v>
      </c>
      <c r="H2301" s="3">
        <v>0.1133004926108374</v>
      </c>
      <c r="I2301" s="3">
        <v>0.26600985221674878</v>
      </c>
      <c r="J2301" s="3">
        <v>4.6873500784252481E-2</v>
      </c>
      <c r="K2301" s="3">
        <v>24047.60000000002</v>
      </c>
      <c r="L2301" s="3" t="s">
        <v>11736</v>
      </c>
      <c r="M2301" s="10" t="str">
        <f ca="1">IFERROR(__xludf.DUMMYFUNCTION("REGEXREPLACE(F1666,""\D"", """")"),"#VALUE!")</f>
        <v>#VALUE!</v>
      </c>
    </row>
    <row r="2302" spans="1:13" ht="15.75" customHeight="1">
      <c r="A2302" s="1">
        <v>1667</v>
      </c>
      <c r="B2302" s="3">
        <v>1668</v>
      </c>
      <c r="C2302" s="3" t="s">
        <v>4596</v>
      </c>
      <c r="D2302" s="3">
        <v>0.13654782596914899</v>
      </c>
      <c r="E2302" s="3">
        <v>0.26606019701389838</v>
      </c>
      <c r="F2302" s="3">
        <v>0.60839160839160844</v>
      </c>
      <c r="G2302" s="3">
        <v>9.7902097902097904E-2</v>
      </c>
      <c r="H2302" s="3">
        <v>0.11888111888111889</v>
      </c>
      <c r="I2302" s="3">
        <v>0.25174825174825177</v>
      </c>
      <c r="J2302" s="3">
        <v>2.694415433213438E-2</v>
      </c>
      <c r="K2302" s="3">
        <v>15120.300000000019</v>
      </c>
      <c r="L2302" s="3" t="s">
        <v>11739</v>
      </c>
      <c r="M2302" s="10" t="str">
        <f ca="1">IFERROR(__xludf.DUMMYFUNCTION("REGEXREPLACE(F1669,""\D"", """")"),"#VALUE!")</f>
        <v>#VALUE!</v>
      </c>
    </row>
    <row r="2303" spans="1:13" ht="15.75" customHeight="1">
      <c r="A2303" s="1">
        <v>1668</v>
      </c>
      <c r="B2303" s="3">
        <v>1669</v>
      </c>
      <c r="C2303" s="3" t="s">
        <v>4598</v>
      </c>
      <c r="D2303" s="3">
        <v>0.13727535426437409</v>
      </c>
      <c r="E2303" s="3">
        <v>0.23791530823792501</v>
      </c>
      <c r="F2303" s="3">
        <v>0.56551724137931036</v>
      </c>
      <c r="G2303" s="3">
        <v>0.1310344827586207</v>
      </c>
      <c r="H2303" s="3">
        <v>0.1172413793103448</v>
      </c>
      <c r="I2303" s="3">
        <v>0.27586206896551718</v>
      </c>
      <c r="J2303" s="3">
        <v>3.1656038840952118E-2</v>
      </c>
      <c r="K2303" s="3">
        <v>16578.600000000031</v>
      </c>
      <c r="L2303" s="3" t="s">
        <v>11740</v>
      </c>
      <c r="M2303" s="10" t="str">
        <f ca="1">IFERROR(__xludf.DUMMYFUNCTION("REGEXREPLACE(F1670,""\D"", """")"),"#VALUE!")</f>
        <v>#VALUE!</v>
      </c>
    </row>
    <row r="2304" spans="1:13" ht="15.75" customHeight="1">
      <c r="A2304" s="1">
        <v>1671</v>
      </c>
      <c r="B2304" s="3">
        <v>1672</v>
      </c>
      <c r="C2304" s="3" t="s">
        <v>4606</v>
      </c>
      <c r="D2304" s="3">
        <v>0.16832091515645239</v>
      </c>
      <c r="E2304" s="3">
        <v>0.18097101568055671</v>
      </c>
      <c r="F2304" s="3">
        <v>0.63636363636363635</v>
      </c>
      <c r="G2304" s="3">
        <v>8.8578088578088576E-2</v>
      </c>
      <c r="H2304" s="3">
        <v>0.1235431235431235</v>
      </c>
      <c r="I2304" s="3">
        <v>0.25874125874125881</v>
      </c>
      <c r="J2304" s="3">
        <v>3.4267053246622881E-2</v>
      </c>
      <c r="K2304" s="3">
        <v>46631.599999999577</v>
      </c>
      <c r="L2304" s="3" t="s">
        <v>11743</v>
      </c>
      <c r="M2304" s="10" t="str">
        <f ca="1">IFERROR(__xludf.DUMMYFUNCTION("REGEXREPLACE(F1673,""\D"", """")"),"#VALUE!")</f>
        <v>#VALUE!</v>
      </c>
    </row>
    <row r="2305" spans="1:13" ht="15.75" customHeight="1">
      <c r="A2305" s="1">
        <v>1672</v>
      </c>
      <c r="B2305" s="3">
        <v>1673</v>
      </c>
      <c r="C2305" s="3" t="s">
        <v>4609</v>
      </c>
      <c r="D2305" s="3">
        <v>0.17122984966761051</v>
      </c>
      <c r="E2305" s="3">
        <v>0.18797345516088371</v>
      </c>
      <c r="F2305" s="3">
        <v>0.61445783132530118</v>
      </c>
      <c r="G2305" s="3">
        <v>9.036144578313253E-2</v>
      </c>
      <c r="H2305" s="3">
        <v>0.12650602409638551</v>
      </c>
      <c r="I2305" s="3">
        <v>0.25903614457831331</v>
      </c>
      <c r="J2305" s="3">
        <v>3.5343724360433773E-2</v>
      </c>
      <c r="K2305" s="3">
        <v>38162.999999999804</v>
      </c>
      <c r="L2305" s="3" t="s">
        <v>11744</v>
      </c>
      <c r="M2305" s="10" t="str">
        <f ca="1">IFERROR(__xludf.DUMMYFUNCTION("REGEXREPLACE(F1674,""\D"", """")"),"#VALUE!")</f>
        <v>#VALUE!</v>
      </c>
    </row>
    <row r="2306" spans="1:13" ht="15.75" customHeight="1">
      <c r="A2306" s="1">
        <v>1673</v>
      </c>
      <c r="B2306" s="3">
        <v>1674</v>
      </c>
      <c r="C2306" s="3" t="s">
        <v>4611</v>
      </c>
      <c r="D2306" s="3">
        <v>0.17481154589289061</v>
      </c>
      <c r="E2306" s="3">
        <v>0.53531240222735033</v>
      </c>
      <c r="F2306" s="3">
        <v>0.47380952380952379</v>
      </c>
      <c r="G2306" s="3">
        <v>7.1428571428571425E-2</v>
      </c>
      <c r="H2306" s="3">
        <v>5.9523809523809521E-2</v>
      </c>
      <c r="I2306" s="3">
        <v>0.15714285714285711</v>
      </c>
      <c r="J2306" s="3">
        <v>2.15986520441027E-2</v>
      </c>
      <c r="K2306" s="3">
        <v>45342.999999999658</v>
      </c>
      <c r="L2306" s="3" t="s">
        <v>11745</v>
      </c>
      <c r="M2306" s="10" t="str">
        <f ca="1">IFERROR(__xludf.DUMMYFUNCTION("REGEXREPLACE(F1675,""\D"", """")"),"#VALUE!")</f>
        <v>#VALUE!</v>
      </c>
    </row>
    <row r="2307" spans="1:13" ht="15.75" customHeight="1">
      <c r="A2307" s="1">
        <v>1675</v>
      </c>
      <c r="B2307" s="3">
        <v>1676</v>
      </c>
      <c r="C2307" s="3" t="s">
        <v>4616</v>
      </c>
      <c r="D2307" s="3">
        <v>0.2025751020907802</v>
      </c>
      <c r="E2307" s="3">
        <v>0.2153725176471778</v>
      </c>
      <c r="F2307" s="3">
        <v>0.62595419847328249</v>
      </c>
      <c r="G2307" s="3">
        <v>9.5419847328244281E-2</v>
      </c>
      <c r="H2307" s="3">
        <v>0.12213740458015269</v>
      </c>
      <c r="I2307" s="3">
        <v>0.25190839694656492</v>
      </c>
      <c r="J2307" s="3">
        <v>4.1761005367114377E-2</v>
      </c>
      <c r="K2307" s="3">
        <v>28765.899999999961</v>
      </c>
      <c r="L2307" s="3" t="s">
        <v>11747</v>
      </c>
      <c r="M2307" s="10" t="str">
        <f ca="1">IFERROR(__xludf.DUMMYFUNCTION("REGEXREPLACE(F1677,""\D"", """")"),"#VALUE!")</f>
        <v>#VALUE!</v>
      </c>
    </row>
    <row r="2308" spans="1:13" ht="15.75" customHeight="1">
      <c r="A2308" s="1">
        <v>1676</v>
      </c>
      <c r="B2308" s="3">
        <v>1677</v>
      </c>
      <c r="C2308" s="3" t="s">
        <v>4618</v>
      </c>
      <c r="D2308" s="3">
        <v>0.19504279769974961</v>
      </c>
      <c r="E2308" s="3">
        <v>0.73912095535836586</v>
      </c>
      <c r="F2308" s="3">
        <v>0.43005181347150262</v>
      </c>
      <c r="G2308" s="3">
        <v>6.7357512953367879E-2</v>
      </c>
      <c r="H2308" s="3">
        <v>6.2176165803108807E-2</v>
      </c>
      <c r="I2308" s="3">
        <v>0.1450777202072539</v>
      </c>
      <c r="J2308" s="3">
        <v>2.218877039867001E-2</v>
      </c>
      <c r="K2308" s="3">
        <v>22504.60000000002</v>
      </c>
      <c r="L2308" s="3" t="s">
        <v>11748</v>
      </c>
      <c r="M2308" s="10" t="str">
        <f ca="1">IFERROR(__xludf.DUMMYFUNCTION("REGEXREPLACE(F1678,""\D"", """")"),"#VALUE!")</f>
        <v>#VALUE!</v>
      </c>
    </row>
    <row r="2309" spans="1:13" ht="15.75" customHeight="1">
      <c r="A2309" s="1">
        <v>1677</v>
      </c>
      <c r="B2309" s="3">
        <v>1678</v>
      </c>
      <c r="C2309" s="3" t="s">
        <v>4620</v>
      </c>
      <c r="D2309" s="3">
        <v>0.16468079565934771</v>
      </c>
      <c r="E2309" s="3">
        <v>0.2106360204244222</v>
      </c>
      <c r="F2309" s="3">
        <v>0.60606060606060608</v>
      </c>
      <c r="G2309" s="3">
        <v>9.0909090909090912E-2</v>
      </c>
      <c r="H2309" s="3">
        <v>0.15151515151515149</v>
      </c>
      <c r="I2309" s="3">
        <v>0.26262626262626271</v>
      </c>
      <c r="J2309" s="3">
        <v>3.4415161432552618E-2</v>
      </c>
      <c r="K2309" s="3">
        <v>11499.000000000029</v>
      </c>
      <c r="L2309" s="3" t="s">
        <v>11749</v>
      </c>
      <c r="M2309" s="10" t="str">
        <f ca="1">IFERROR(__xludf.DUMMYFUNCTION("REGEXREPLACE(F1679,""\D"", """")"),"#VALUE!")</f>
        <v>#VALUE!</v>
      </c>
    </row>
    <row r="2310" spans="1:13" ht="15.75" customHeight="1">
      <c r="A2310" s="1">
        <v>1678</v>
      </c>
      <c r="B2310" s="3">
        <v>1679</v>
      </c>
      <c r="C2310" s="3" t="s">
        <v>4622</v>
      </c>
      <c r="D2310" s="3">
        <v>0.21527921674733441</v>
      </c>
      <c r="E2310" s="3">
        <v>0.26926662011645719</v>
      </c>
      <c r="F2310" s="3">
        <v>0.64646464646464652</v>
      </c>
      <c r="G2310" s="3">
        <v>8.0808080808080815E-2</v>
      </c>
      <c r="H2310" s="3">
        <v>0.15151515151515149</v>
      </c>
      <c r="I2310" s="3">
        <v>0.26262626262626271</v>
      </c>
      <c r="J2310" s="3">
        <v>4.2163090889600921E-2</v>
      </c>
      <c r="K2310" s="3">
        <v>11263.10000000002</v>
      </c>
      <c r="L2310" s="3" t="s">
        <v>11750</v>
      </c>
      <c r="M2310" s="10" t="str">
        <f ca="1">IFERROR(__xludf.DUMMYFUNCTION("REGEXREPLACE(F1680,""\D"", """")"),"#VALUE!")</f>
        <v>#VALUE!</v>
      </c>
    </row>
    <row r="2311" spans="1:13" ht="15.75" customHeight="1">
      <c r="A2311" s="1">
        <v>1679</v>
      </c>
      <c r="B2311" s="3">
        <v>1680</v>
      </c>
      <c r="C2311" s="3" t="s">
        <v>4625</v>
      </c>
      <c r="D2311" s="3">
        <v>0.20010907749546469</v>
      </c>
      <c r="E2311" s="3">
        <v>0.33882858066509153</v>
      </c>
      <c r="F2311" s="3">
        <v>0.57086614173228345</v>
      </c>
      <c r="G2311" s="3">
        <v>6.6929133858267723E-2</v>
      </c>
      <c r="H2311" s="3">
        <v>9.055118110236221E-2</v>
      </c>
      <c r="I2311" s="3">
        <v>0.18503937007874019</v>
      </c>
      <c r="J2311" s="3">
        <v>2.9013553251514251E-2</v>
      </c>
      <c r="K2311" s="3">
        <v>26990.599999999969</v>
      </c>
      <c r="L2311" s="3" t="s">
        <v>11751</v>
      </c>
      <c r="M2311" s="10" t="str">
        <f ca="1">IFERROR(__xludf.DUMMYFUNCTION("REGEXREPLACE(F1681,""\D"", """")"),"#VALUE!")</f>
        <v>#VALUE!</v>
      </c>
    </row>
    <row r="2312" spans="1:13" ht="15.75" customHeight="1">
      <c r="A2312" s="1">
        <v>1680</v>
      </c>
      <c r="B2312" s="3">
        <v>1681</v>
      </c>
      <c r="C2312" s="3" t="s">
        <v>4627</v>
      </c>
      <c r="D2312" s="3">
        <v>0.1497688078916542</v>
      </c>
      <c r="E2312" s="3">
        <v>0.1779059461544519</v>
      </c>
      <c r="F2312" s="3">
        <v>0.60841423948220064</v>
      </c>
      <c r="G2312" s="3">
        <v>9.7087378640776698E-2</v>
      </c>
      <c r="H2312" s="3">
        <v>0.14563106796116501</v>
      </c>
      <c r="I2312" s="3">
        <v>0.28478964401294499</v>
      </c>
      <c r="J2312" s="3">
        <v>3.4443171391188743E-2</v>
      </c>
      <c r="K2312" s="3">
        <v>34870.099999999853</v>
      </c>
      <c r="L2312" s="3" t="s">
        <v>11752</v>
      </c>
      <c r="M2312" s="10" t="str">
        <f ca="1">IFERROR(__xludf.DUMMYFUNCTION("REGEXREPLACE(F1682,""\D"", """")"),"#VALUE!")</f>
        <v>#VALUE!</v>
      </c>
    </row>
    <row r="2313" spans="1:13" ht="15.75" customHeight="1">
      <c r="A2313" s="1">
        <v>1681</v>
      </c>
      <c r="B2313" s="3">
        <v>1682</v>
      </c>
      <c r="C2313" s="3" t="s">
        <v>4630</v>
      </c>
      <c r="D2313" s="3">
        <v>0.17537006933890259</v>
      </c>
      <c r="E2313" s="3">
        <v>0.2130122180177402</v>
      </c>
      <c r="F2313" s="3">
        <v>0.58128078817733986</v>
      </c>
      <c r="G2313" s="3">
        <v>0.1182266009852217</v>
      </c>
      <c r="H2313" s="3">
        <v>0.1182266009852217</v>
      </c>
      <c r="I2313" s="3">
        <v>0.28078817733990152</v>
      </c>
      <c r="J2313" s="3">
        <v>3.9274917736205617E-2</v>
      </c>
      <c r="K2313" s="3">
        <v>23343.30000000001</v>
      </c>
      <c r="L2313" s="3" t="s">
        <v>11753</v>
      </c>
      <c r="M2313" s="10" t="str">
        <f ca="1">IFERROR(__xludf.DUMMYFUNCTION("REGEXREPLACE(F1683,""\D"", """")"),"#VALUE!")</f>
        <v>#VALUE!</v>
      </c>
    </row>
    <row r="2314" spans="1:13" ht="15.75" customHeight="1">
      <c r="A2314" s="1">
        <v>1682</v>
      </c>
      <c r="B2314" s="3">
        <v>1683</v>
      </c>
      <c r="C2314" s="3" t="s">
        <v>4632</v>
      </c>
      <c r="D2314" s="3">
        <v>0.15944685341852599</v>
      </c>
      <c r="E2314" s="3">
        <v>0.22401399630926791</v>
      </c>
      <c r="F2314" s="3">
        <v>0.60360360360360366</v>
      </c>
      <c r="G2314" s="3">
        <v>9.45945945945946E-2</v>
      </c>
      <c r="H2314" s="3">
        <v>0.14414414414414409</v>
      </c>
      <c r="I2314" s="3">
        <v>0.28828828828828829</v>
      </c>
      <c r="J2314" s="3">
        <v>3.5472659473079968E-2</v>
      </c>
      <c r="K2314" s="3">
        <v>24811.899999999991</v>
      </c>
      <c r="L2314" s="3" t="s">
        <v>11754</v>
      </c>
      <c r="M2314" s="10" t="str">
        <f ca="1">IFERROR(__xludf.DUMMYFUNCTION("REGEXREPLACE(F1684,""\D"", """")"),"#VALUE!")</f>
        <v>#VALUE!</v>
      </c>
    </row>
    <row r="2315" spans="1:13" ht="15.75" customHeight="1">
      <c r="A2315" s="1">
        <v>1683</v>
      </c>
      <c r="B2315" s="3">
        <v>1684</v>
      </c>
      <c r="C2315" s="3" t="s">
        <v>4635</v>
      </c>
      <c r="D2315" s="3">
        <v>0.17049364427038369</v>
      </c>
      <c r="E2315" s="3">
        <v>0.2220018526826118</v>
      </c>
      <c r="F2315" s="3">
        <v>0.60209424083769636</v>
      </c>
      <c r="G2315" s="3">
        <v>0.10471204188481679</v>
      </c>
      <c r="H2315" s="3">
        <v>0.1413612565445026</v>
      </c>
      <c r="I2315" s="3">
        <v>0.28272251308900531</v>
      </c>
      <c r="J2315" s="3">
        <v>3.9261448584690148E-2</v>
      </c>
      <c r="K2315" s="3">
        <v>22339.900000000009</v>
      </c>
      <c r="L2315" s="3" t="s">
        <v>11755</v>
      </c>
      <c r="M2315" s="10" t="str">
        <f ca="1">IFERROR(__xludf.DUMMYFUNCTION("REGEXREPLACE(F1685,""\D"", """")"),"#VALUE!")</f>
        <v>#VALUE!</v>
      </c>
    </row>
    <row r="2316" spans="1:13" ht="15.75" customHeight="1">
      <c r="A2316" s="1">
        <v>1684</v>
      </c>
      <c r="B2316" s="3">
        <v>1685</v>
      </c>
      <c r="C2316" s="3" t="s">
        <v>4637</v>
      </c>
      <c r="D2316" s="3">
        <v>0.42907839316996088</v>
      </c>
      <c r="E2316" s="3">
        <v>0.32137191971928342</v>
      </c>
      <c r="F2316" s="3">
        <v>0.46511627906976738</v>
      </c>
      <c r="G2316" s="3">
        <v>0.20930232558139539</v>
      </c>
      <c r="H2316" s="3">
        <v>6.9767441860465115E-2</v>
      </c>
      <c r="I2316" s="3">
        <v>0.30232558139534882</v>
      </c>
      <c r="J2316" s="3">
        <v>7.9321166810112947E-2</v>
      </c>
      <c r="K2316" s="3">
        <v>5382.2999999999993</v>
      </c>
      <c r="L2316" s="3" t="s">
        <v>11756</v>
      </c>
      <c r="M2316" s="10" t="str">
        <f ca="1">IFERROR(__xludf.DUMMYFUNCTION("REGEXREPLACE(F1686,""\D"", """")"),"#VALUE!")</f>
        <v>#VALUE!</v>
      </c>
    </row>
    <row r="2317" spans="1:13" ht="15.75" customHeight="1">
      <c r="A2317" s="1">
        <v>1685</v>
      </c>
      <c r="B2317" s="3">
        <v>1686</v>
      </c>
      <c r="C2317" s="3" t="s">
        <v>4639</v>
      </c>
      <c r="D2317" s="3">
        <v>0.1978674260459963</v>
      </c>
      <c r="E2317" s="3">
        <v>0.26870250686408759</v>
      </c>
      <c r="F2317" s="3">
        <v>0.57096774193548383</v>
      </c>
      <c r="G2317" s="3">
        <v>0.1290322580645161</v>
      </c>
      <c r="H2317" s="3">
        <v>9.3548387096774197E-2</v>
      </c>
      <c r="I2317" s="3">
        <v>0.26774193548387099</v>
      </c>
      <c r="J2317" s="3">
        <v>4.1894975878998812E-2</v>
      </c>
      <c r="K2317" s="3">
        <v>36097.699999999852</v>
      </c>
      <c r="L2317" s="3" t="s">
        <v>11757</v>
      </c>
      <c r="M2317" s="10" t="str">
        <f ca="1">IFERROR(__xludf.DUMMYFUNCTION("REGEXREPLACE(F1687,""\D"", """")"),"#VALUE!")</f>
        <v>#VALUE!</v>
      </c>
    </row>
    <row r="2318" spans="1:13" ht="15.75" customHeight="1">
      <c r="A2318" s="1">
        <v>1688</v>
      </c>
      <c r="B2318" s="3">
        <v>1689</v>
      </c>
      <c r="C2318" s="3" t="s">
        <v>4647</v>
      </c>
      <c r="D2318" s="3">
        <v>0.18354355779158379</v>
      </c>
      <c r="E2318" s="3">
        <v>0.55444766549989699</v>
      </c>
      <c r="F2318" s="3">
        <v>0.45104895104895099</v>
      </c>
      <c r="G2318" s="3">
        <v>5.2447552447552448E-2</v>
      </c>
      <c r="H2318" s="3">
        <v>5.2447552447552448E-2</v>
      </c>
      <c r="I2318" s="3">
        <v>0.16433566433566429</v>
      </c>
      <c r="J2318" s="3">
        <v>1.7249200059452199E-2</v>
      </c>
      <c r="K2318" s="3">
        <v>32160.099999999929</v>
      </c>
      <c r="L2318" s="3" t="s">
        <v>11760</v>
      </c>
      <c r="M2318" s="10" t="str">
        <f ca="1">IFERROR(__xludf.DUMMYFUNCTION("REGEXREPLACE(F1690,""\D"", """")"),"#VALUE!")</f>
        <v>#VALUE!</v>
      </c>
    </row>
    <row r="2319" spans="1:13" ht="15.75" customHeight="1">
      <c r="A2319" s="1">
        <v>1693</v>
      </c>
      <c r="B2319" s="3">
        <v>1694</v>
      </c>
      <c r="C2319" s="3" t="s">
        <v>4661</v>
      </c>
      <c r="D2319" s="3">
        <v>0.2195978570764138</v>
      </c>
      <c r="E2319" s="3">
        <v>0.86078687475332838</v>
      </c>
      <c r="F2319" s="3">
        <v>0.43956043956043961</v>
      </c>
      <c r="G2319" s="3">
        <v>3.2967032967032968E-2</v>
      </c>
      <c r="H2319" s="3">
        <v>4.3956043956043959E-2</v>
      </c>
      <c r="I2319" s="3">
        <v>9.8901098901098897E-2</v>
      </c>
      <c r="J2319" s="3">
        <v>9.1682254084259392E-3</v>
      </c>
      <c r="K2319" s="3">
        <v>9859.800000000012</v>
      </c>
      <c r="L2319" s="3" t="s">
        <v>11765</v>
      </c>
      <c r="M2319" s="10" t="str">
        <f ca="1">IFERROR(__xludf.DUMMYFUNCTION("REGEXREPLACE(F1695,""\D"", """")"),"#VALUE!")</f>
        <v>#VALUE!</v>
      </c>
    </row>
    <row r="2320" spans="1:13" ht="15.75" customHeight="1">
      <c r="A2320" s="1">
        <v>1694</v>
      </c>
      <c r="B2320" s="3">
        <v>1695</v>
      </c>
      <c r="C2320" s="3" t="s">
        <v>4663</v>
      </c>
      <c r="D2320" s="3">
        <v>0.21300106658872811</v>
      </c>
      <c r="E2320" s="3">
        <v>0.26678673240228568</v>
      </c>
      <c r="F2320" s="3">
        <v>0.5485714285714286</v>
      </c>
      <c r="G2320" s="3">
        <v>0.1028571428571429</v>
      </c>
      <c r="H2320" s="3">
        <v>0.1085714285714286</v>
      </c>
      <c r="I2320" s="3">
        <v>0.2742857142857143</v>
      </c>
      <c r="J2320" s="3">
        <v>4.177995128029556E-2</v>
      </c>
      <c r="K2320" s="3">
        <v>20051.5</v>
      </c>
      <c r="L2320" s="3" t="s">
        <v>11766</v>
      </c>
      <c r="M2320" s="10" t="str">
        <f ca="1">IFERROR(__xludf.DUMMYFUNCTION("REGEXREPLACE(F1696,""\D"", """")"),"#VALUE!")</f>
        <v>#VALUE!</v>
      </c>
    </row>
    <row r="2321" spans="1:13" ht="15.75" customHeight="1">
      <c r="A2321" s="1">
        <v>1696</v>
      </c>
      <c r="B2321" s="3">
        <v>1697</v>
      </c>
      <c r="C2321" s="3" t="s">
        <v>4669</v>
      </c>
      <c r="D2321" s="3">
        <v>0.17906505863800889</v>
      </c>
      <c r="E2321" s="3">
        <v>0.13644168017610411</v>
      </c>
      <c r="F2321" s="3">
        <v>0.6067415730337079</v>
      </c>
      <c r="G2321" s="3">
        <v>0.15730337078651679</v>
      </c>
      <c r="H2321" s="3">
        <v>0.1348314606741573</v>
      </c>
      <c r="I2321" s="3">
        <v>0.3258426966292135</v>
      </c>
      <c r="J2321" s="3">
        <v>4.739325569486779E-2</v>
      </c>
      <c r="K2321" s="3">
        <v>10421.600000000009</v>
      </c>
      <c r="L2321" s="3" t="s">
        <v>11768</v>
      </c>
      <c r="M2321" s="10" t="str">
        <f ca="1">IFERROR(__xludf.DUMMYFUNCTION("REGEXREPLACE(F1698,""\D"", """")"),"#VALUE!")</f>
        <v>#VALUE!</v>
      </c>
    </row>
    <row r="2322" spans="1:13" ht="15.75" customHeight="1">
      <c r="A2322" s="1">
        <v>1697</v>
      </c>
      <c r="B2322" s="3">
        <v>1698</v>
      </c>
      <c r="C2322" s="3" t="s">
        <v>4671</v>
      </c>
      <c r="D2322" s="3">
        <v>0.1647425435277326</v>
      </c>
      <c r="E2322" s="3">
        <v>0.24006359344338771</v>
      </c>
      <c r="F2322" s="3">
        <v>0.59920634920634919</v>
      </c>
      <c r="G2322" s="3">
        <v>8.7301587301587297E-2</v>
      </c>
      <c r="H2322" s="3">
        <v>0.123015873015873</v>
      </c>
      <c r="I2322" s="3">
        <v>0.25</v>
      </c>
      <c r="J2322" s="3">
        <v>3.2496751332331902E-2</v>
      </c>
      <c r="K2322" s="3">
        <v>28101.499999999989</v>
      </c>
      <c r="L2322" s="3" t="s">
        <v>11769</v>
      </c>
      <c r="M2322" s="10" t="str">
        <f ca="1">IFERROR(__xludf.DUMMYFUNCTION("REGEXREPLACE(F1699,""\D"", """")"),"#VALUE!")</f>
        <v>#VALUE!</v>
      </c>
    </row>
    <row r="2323" spans="1:13" ht="15.75" customHeight="1">
      <c r="A2323" s="1">
        <v>1700</v>
      </c>
      <c r="B2323" s="3">
        <v>1701</v>
      </c>
      <c r="C2323" s="3" t="s">
        <v>4679</v>
      </c>
      <c r="D2323" s="3">
        <v>0.12569630658746239</v>
      </c>
      <c r="E2323" s="3">
        <v>0.31013709241628928</v>
      </c>
      <c r="F2323" s="3">
        <v>0.62244897959183676</v>
      </c>
      <c r="G2323" s="3">
        <v>0.1020408163265306</v>
      </c>
      <c r="H2323" s="3">
        <v>8.1632653061224483E-2</v>
      </c>
      <c r="I2323" s="3">
        <v>0.2397959183673469</v>
      </c>
      <c r="J2323" s="3">
        <v>2.119613583700863E-2</v>
      </c>
      <c r="K2323" s="3">
        <v>21014.39999999998</v>
      </c>
      <c r="L2323" s="3" t="s">
        <v>11772</v>
      </c>
      <c r="M2323" s="10" t="str">
        <f ca="1">IFERROR(__xludf.DUMMYFUNCTION("REGEXREPLACE(F1702,""\D"", """")"),"#VALUE!")</f>
        <v>#VALUE!</v>
      </c>
    </row>
    <row r="2324" spans="1:13" ht="15.75" customHeight="1">
      <c r="A2324" s="1">
        <v>1701</v>
      </c>
      <c r="B2324" s="3">
        <v>1702</v>
      </c>
      <c r="C2324" s="3" t="s">
        <v>4682</v>
      </c>
      <c r="D2324" s="3">
        <v>0.1980380750773488</v>
      </c>
      <c r="E2324" s="3">
        <v>0.34851413864249869</v>
      </c>
      <c r="F2324" s="3">
        <v>0.59183673469387754</v>
      </c>
      <c r="G2324" s="3">
        <v>0.15816326530612251</v>
      </c>
      <c r="H2324" s="3">
        <v>7.1428571428571425E-2</v>
      </c>
      <c r="I2324" s="3">
        <v>0.26530612244897961</v>
      </c>
      <c r="J2324" s="3">
        <v>4.003320671057882E-2</v>
      </c>
      <c r="K2324" s="3">
        <v>22816.700000000012</v>
      </c>
      <c r="L2324" s="3" t="s">
        <v>11773</v>
      </c>
      <c r="M2324" s="10" t="str">
        <f ca="1">IFERROR(__xludf.DUMMYFUNCTION("REGEXREPLACE(F1703,""\D"", """")"),"#VALUE!")</f>
        <v>#VALUE!</v>
      </c>
    </row>
    <row r="2325" spans="1:13" ht="15.75" customHeight="1">
      <c r="A2325" s="1">
        <v>1702</v>
      </c>
      <c r="B2325" s="3">
        <v>1703</v>
      </c>
      <c r="C2325" s="3" t="s">
        <v>4684</v>
      </c>
      <c r="D2325" s="3">
        <v>0.1812388074820023</v>
      </c>
      <c r="E2325" s="3">
        <v>0.15240741029838981</v>
      </c>
      <c r="F2325" s="3">
        <v>0.5983379501385041</v>
      </c>
      <c r="G2325" s="3">
        <v>0.11357340720221611</v>
      </c>
      <c r="H2325" s="3">
        <v>0.149584487534626</v>
      </c>
      <c r="I2325" s="3">
        <v>0.29362880886426601</v>
      </c>
      <c r="J2325" s="3">
        <v>4.6022770839557928E-2</v>
      </c>
      <c r="K2325" s="3">
        <v>42105.699999999742</v>
      </c>
      <c r="L2325" s="3" t="s">
        <v>11774</v>
      </c>
      <c r="M2325" s="10" t="str">
        <f ca="1">IFERROR(__xludf.DUMMYFUNCTION("REGEXREPLACE(F1704,""\D"", """")"),"#VALUE!")</f>
        <v>#VALUE!</v>
      </c>
    </row>
    <row r="2326" spans="1:13" ht="15.75" customHeight="1">
      <c r="A2326" s="1">
        <v>1703</v>
      </c>
      <c r="B2326" s="3">
        <v>1704</v>
      </c>
      <c r="C2326" s="3" t="s">
        <v>4686</v>
      </c>
      <c r="D2326" s="3">
        <v>0.19516880240449569</v>
      </c>
      <c r="E2326" s="3">
        <v>0.1948152640022151</v>
      </c>
      <c r="F2326" s="3">
        <v>0.54777070063694266</v>
      </c>
      <c r="G2326" s="3">
        <v>8.9171974522292988E-2</v>
      </c>
      <c r="H2326" s="3">
        <v>0.12738853503184711</v>
      </c>
      <c r="I2326" s="3">
        <v>0.24840764331210191</v>
      </c>
      <c r="J2326" s="3">
        <v>3.8397812336644167E-2</v>
      </c>
      <c r="K2326" s="3">
        <v>18217.90000000002</v>
      </c>
      <c r="L2326" s="3" t="s">
        <v>11775</v>
      </c>
      <c r="M2326" s="10" t="str">
        <f ca="1">IFERROR(__xludf.DUMMYFUNCTION("REGEXREPLACE(F1705,""\D"", """")"),"#VALUE!")</f>
        <v>#VALUE!</v>
      </c>
    </row>
    <row r="2327" spans="1:13" ht="15.75" customHeight="1">
      <c r="A2327" s="1">
        <v>1704</v>
      </c>
      <c r="B2327" s="3">
        <v>1705</v>
      </c>
      <c r="C2327" s="3" t="s">
        <v>4688</v>
      </c>
      <c r="D2327" s="3">
        <v>0.17033400861880979</v>
      </c>
      <c r="E2327" s="3">
        <v>0.13820545867636491</v>
      </c>
      <c r="F2327" s="3">
        <v>0.54938271604938271</v>
      </c>
      <c r="G2327" s="3">
        <v>0.13580246913580249</v>
      </c>
      <c r="H2327" s="3">
        <v>0.1234567901234568</v>
      </c>
      <c r="I2327" s="3">
        <v>0.30246913580246909</v>
      </c>
      <c r="J2327" s="3">
        <v>4.1535024254548143E-2</v>
      </c>
      <c r="K2327" s="3">
        <v>18305.90000000002</v>
      </c>
      <c r="L2327" s="3" t="s">
        <v>11776</v>
      </c>
      <c r="M2327" s="10" t="str">
        <f ca="1">IFERROR(__xludf.DUMMYFUNCTION("REGEXREPLACE(F1706,""\D"", """")"),"#VALUE!")</f>
        <v>#VALUE!</v>
      </c>
    </row>
    <row r="2328" spans="1:13" ht="15.75" customHeight="1">
      <c r="A2328" s="1">
        <v>1705</v>
      </c>
      <c r="B2328" s="3">
        <v>1706</v>
      </c>
      <c r="C2328" s="3" t="s">
        <v>4690</v>
      </c>
      <c r="D2328" s="3">
        <v>0.1754106157876911</v>
      </c>
      <c r="E2328" s="3">
        <v>0.2463762062167407</v>
      </c>
      <c r="F2328" s="3">
        <v>0.59913793103448276</v>
      </c>
      <c r="G2328" s="3">
        <v>7.3275862068965511E-2</v>
      </c>
      <c r="H2328" s="3">
        <v>0.1206896551724138</v>
      </c>
      <c r="I2328" s="3">
        <v>0.24568965517241381</v>
      </c>
      <c r="J2328" s="3">
        <v>3.1182571789077261E-2</v>
      </c>
      <c r="K2328" s="3">
        <v>26425.799999999981</v>
      </c>
      <c r="L2328" s="3" t="s">
        <v>11777</v>
      </c>
      <c r="M2328" s="10" t="str">
        <f ca="1">IFERROR(__xludf.DUMMYFUNCTION("REGEXREPLACE(F1707,""\D"", """")"),"#VALUE!")</f>
        <v>#VALUE!</v>
      </c>
    </row>
    <row r="2329" spans="1:13" ht="15.75" customHeight="1">
      <c r="A2329" s="1">
        <v>1706</v>
      </c>
      <c r="B2329" s="3">
        <v>1707</v>
      </c>
      <c r="C2329" s="3" t="s">
        <v>4693</v>
      </c>
      <c r="D2329" s="3">
        <v>0.20749897888364219</v>
      </c>
      <c r="E2329" s="3">
        <v>0.21493522018416619</v>
      </c>
      <c r="F2329" s="3">
        <v>0.61583577712609971</v>
      </c>
      <c r="G2329" s="3">
        <v>0.1055718475073314</v>
      </c>
      <c r="H2329" s="3">
        <v>0.1231671554252199</v>
      </c>
      <c r="I2329" s="3">
        <v>0.26686217008797652</v>
      </c>
      <c r="J2329" s="3">
        <v>4.5782155644044302E-2</v>
      </c>
      <c r="K2329" s="3">
        <v>38430.699999999808</v>
      </c>
      <c r="L2329" s="3" t="s">
        <v>11778</v>
      </c>
      <c r="M2329" s="10" t="str">
        <f ca="1">IFERROR(__xludf.DUMMYFUNCTION("REGEXREPLACE(F1708,""\D"", """")"),"#VALUE!")</f>
        <v>#VALUE!</v>
      </c>
    </row>
    <row r="2330" spans="1:13" ht="15.75" customHeight="1">
      <c r="A2330" s="1">
        <v>1707</v>
      </c>
      <c r="B2330" s="3">
        <v>1708</v>
      </c>
      <c r="C2330" s="3" t="s">
        <v>4695</v>
      </c>
      <c r="D2330" s="3">
        <v>0.16191460940111921</v>
      </c>
      <c r="E2330" s="3">
        <v>0.34165401789334698</v>
      </c>
      <c r="F2330" s="3">
        <v>0.56747967479674799</v>
      </c>
      <c r="G2330" s="3">
        <v>9.2682926829268292E-2</v>
      </c>
      <c r="H2330" s="3">
        <v>9.1056910569105698E-2</v>
      </c>
      <c r="I2330" s="3">
        <v>0.2097560975609756</v>
      </c>
      <c r="J2330" s="3">
        <v>2.902849009741831E-2</v>
      </c>
      <c r="K2330" s="3">
        <v>68468.599999999613</v>
      </c>
      <c r="L2330" s="3" t="s">
        <v>11779</v>
      </c>
      <c r="M2330" s="10" t="str">
        <f ca="1">IFERROR(__xludf.DUMMYFUNCTION("REGEXREPLACE(F1709,""\D"", """")"),"#VALUE!")</f>
        <v>#VALUE!</v>
      </c>
    </row>
    <row r="2331" spans="1:13" ht="15.75" customHeight="1">
      <c r="A2331" s="1">
        <v>1708</v>
      </c>
      <c r="B2331" s="3">
        <v>1709</v>
      </c>
      <c r="C2331" s="3" t="s">
        <v>4698</v>
      </c>
      <c r="D2331" s="3">
        <v>0.1383132609894836</v>
      </c>
      <c r="E2331" s="3">
        <v>0.18518787336121151</v>
      </c>
      <c r="F2331" s="3">
        <v>0.61602209944751385</v>
      </c>
      <c r="G2331" s="3">
        <v>0.1215469613259668</v>
      </c>
      <c r="H2331" s="3">
        <v>0.1132596685082873</v>
      </c>
      <c r="I2331" s="3">
        <v>0.27071823204419893</v>
      </c>
      <c r="J2331" s="3">
        <v>3.1495008904326487E-2</v>
      </c>
      <c r="K2331" s="3">
        <v>40231.799999999763</v>
      </c>
      <c r="L2331" s="3" t="s">
        <v>11780</v>
      </c>
      <c r="M2331" s="10" t="str">
        <f ca="1">IFERROR(__xludf.DUMMYFUNCTION("REGEXREPLACE(F1710,""\D"", """")"),"#VALUE!")</f>
        <v>#VALUE!</v>
      </c>
    </row>
    <row r="2332" spans="1:13" ht="15.75" customHeight="1">
      <c r="A2332" s="1">
        <v>1709</v>
      </c>
      <c r="B2332" s="3">
        <v>1710</v>
      </c>
      <c r="C2332" s="3" t="s">
        <v>4701</v>
      </c>
      <c r="D2332" s="3">
        <v>0.101969909064207</v>
      </c>
      <c r="E2332" s="3">
        <v>0.17630244137286691</v>
      </c>
      <c r="F2332" s="3">
        <v>0.532258064516129</v>
      </c>
      <c r="G2332" s="3">
        <v>0.19354838709677419</v>
      </c>
      <c r="H2332" s="3">
        <v>0.1290322580645161</v>
      </c>
      <c r="I2332" s="3">
        <v>0.32258064516129031</v>
      </c>
      <c r="J2332" s="3">
        <v>2.8280618020012929E-2</v>
      </c>
      <c r="K2332" s="3">
        <v>7320.5000000000018</v>
      </c>
      <c r="L2332" s="3" t="s">
        <v>11781</v>
      </c>
      <c r="M2332" s="10" t="str">
        <f ca="1">IFERROR(__xludf.DUMMYFUNCTION("REGEXREPLACE(F1711,""\D"", """")"),"#VALUE!")</f>
        <v>#VALUE!</v>
      </c>
    </row>
    <row r="2333" spans="1:13" ht="15.75" customHeight="1">
      <c r="A2333" s="1">
        <v>1711</v>
      </c>
      <c r="B2333" s="3">
        <v>1712</v>
      </c>
      <c r="C2333" s="3" t="s">
        <v>4706</v>
      </c>
      <c r="D2333" s="3">
        <v>0.19761111914918969</v>
      </c>
      <c r="E2333" s="3">
        <v>0.18270176387070139</v>
      </c>
      <c r="F2333" s="3">
        <v>0.60444444444444445</v>
      </c>
      <c r="G2333" s="3">
        <v>0.1022222222222222</v>
      </c>
      <c r="H2333" s="3">
        <v>0.1377777777777778</v>
      </c>
      <c r="I2333" s="3">
        <v>0.28888888888888892</v>
      </c>
      <c r="J2333" s="3">
        <v>4.4713221668198903E-2</v>
      </c>
      <c r="K2333" s="3">
        <v>24226.89999999998</v>
      </c>
      <c r="L2333" s="3" t="s">
        <v>11783</v>
      </c>
      <c r="M2333" s="10" t="str">
        <f ca="1">IFERROR(__xludf.DUMMYFUNCTION("REGEXREPLACE(F1713,""\D"", """")"),"#VALUE!")</f>
        <v>#VALUE!</v>
      </c>
    </row>
    <row r="2334" spans="1:13" ht="15.75" customHeight="1">
      <c r="A2334" s="1">
        <v>1713</v>
      </c>
      <c r="B2334" s="3">
        <v>1714</v>
      </c>
      <c r="C2334" s="3" t="s">
        <v>4712</v>
      </c>
      <c r="D2334" s="3">
        <v>0.16461246216205841</v>
      </c>
      <c r="E2334" s="3">
        <v>0.61589220051486526</v>
      </c>
      <c r="F2334" s="3">
        <v>0.52391799544419138</v>
      </c>
      <c r="G2334" s="3">
        <v>6.6059225512528477E-2</v>
      </c>
      <c r="H2334" s="3">
        <v>4.5558086560364468E-2</v>
      </c>
      <c r="I2334" s="3">
        <v>0.1480637813211845</v>
      </c>
      <c r="J2334" s="3">
        <v>1.708346208156912E-2</v>
      </c>
      <c r="K2334" s="3">
        <v>48119.899999999609</v>
      </c>
      <c r="L2334" s="3" t="s">
        <v>11785</v>
      </c>
      <c r="M2334" s="10" t="str">
        <f ca="1">IFERROR(__xludf.DUMMYFUNCTION("REGEXREPLACE(F1715,""\D"", """")"),"#VALUE!")</f>
        <v>#VALUE!</v>
      </c>
    </row>
    <row r="2335" spans="1:13" ht="15.75" customHeight="1">
      <c r="A2335" s="1">
        <v>1714</v>
      </c>
      <c r="B2335" s="3">
        <v>1715</v>
      </c>
      <c r="C2335" s="3" t="s">
        <v>4714</v>
      </c>
      <c r="D2335" s="3">
        <v>0.15535436859279311</v>
      </c>
      <c r="E2335" s="3">
        <v>0.16589966448970761</v>
      </c>
      <c r="F2335" s="3">
        <v>0.62931034482758619</v>
      </c>
      <c r="G2335" s="3">
        <v>0.1120689655172414</v>
      </c>
      <c r="H2335" s="3">
        <v>0.1120689655172414</v>
      </c>
      <c r="I2335" s="3">
        <v>0.26293103448275862</v>
      </c>
      <c r="J2335" s="3">
        <v>3.3088795573531643E-2</v>
      </c>
      <c r="K2335" s="3">
        <v>25554.399999999969</v>
      </c>
      <c r="L2335" s="3" t="s">
        <v>11786</v>
      </c>
      <c r="M2335" s="10" t="str">
        <f ca="1">IFERROR(__xludf.DUMMYFUNCTION("REGEXREPLACE(F1716,""\D"", """")"),"#VALUE!")</f>
        <v>#VALUE!</v>
      </c>
    </row>
    <row r="2336" spans="1:13" ht="15.75" customHeight="1">
      <c r="A2336" s="1">
        <v>1715</v>
      </c>
      <c r="B2336" s="3">
        <v>1716</v>
      </c>
      <c r="C2336" s="3" t="s">
        <v>4717</v>
      </c>
      <c r="D2336" s="3">
        <v>0.1331418617511661</v>
      </c>
      <c r="E2336" s="3">
        <v>0.78584714139855316</v>
      </c>
      <c r="F2336" s="3">
        <v>0.46710526315789469</v>
      </c>
      <c r="G2336" s="3">
        <v>5.921052631578947E-2</v>
      </c>
      <c r="H2336" s="3">
        <v>3.9473684210526307E-2</v>
      </c>
      <c r="I2336" s="3">
        <v>0.125</v>
      </c>
      <c r="J2336" s="3">
        <v>1.0234678514451419E-2</v>
      </c>
      <c r="K2336" s="3">
        <v>16334.100000000029</v>
      </c>
      <c r="L2336" s="3" t="s">
        <v>11787</v>
      </c>
      <c r="M2336" s="10" t="str">
        <f ca="1">IFERROR(__xludf.DUMMYFUNCTION("REGEXREPLACE(F1717,""\D"", """")"),"#VALUE!")</f>
        <v>#VALUE!</v>
      </c>
    </row>
    <row r="2337" spans="1:13" ht="15.75" customHeight="1">
      <c r="A2337" s="1">
        <v>1716</v>
      </c>
      <c r="B2337" s="3">
        <v>1717</v>
      </c>
      <c r="C2337" s="3" t="s">
        <v>4719</v>
      </c>
      <c r="D2337" s="3">
        <v>0.18738233289079109</v>
      </c>
      <c r="E2337" s="3">
        <v>0.64176549452647058</v>
      </c>
      <c r="F2337" s="3">
        <v>0.49305555555555558</v>
      </c>
      <c r="G2337" s="3">
        <v>6.25E-2</v>
      </c>
      <c r="H2337" s="3">
        <v>3.4722222222222217E-2</v>
      </c>
      <c r="I2337" s="3">
        <v>0.14583333333333329</v>
      </c>
      <c r="J2337" s="3">
        <v>1.375616966744064E-2</v>
      </c>
      <c r="K2337" s="3">
        <v>15304.70000000003</v>
      </c>
      <c r="L2337" s="3" t="s">
        <v>11788</v>
      </c>
      <c r="M2337" s="10" t="str">
        <f ca="1">IFERROR(__xludf.DUMMYFUNCTION("REGEXREPLACE(F1718,""\D"", """")"),"#VALUE!")</f>
        <v>#VALUE!</v>
      </c>
    </row>
    <row r="2338" spans="1:13" ht="15.75" customHeight="1">
      <c r="A2338" s="1">
        <v>1717</v>
      </c>
      <c r="B2338" s="3">
        <v>1718</v>
      </c>
      <c r="C2338" s="3" t="s">
        <v>4721</v>
      </c>
      <c r="D2338" s="3">
        <v>0.16980232941409329</v>
      </c>
      <c r="E2338" s="3">
        <v>0.1678985375092838</v>
      </c>
      <c r="F2338" s="3">
        <v>0.59677419354838712</v>
      </c>
      <c r="G2338" s="3">
        <v>0.1</v>
      </c>
      <c r="H2338" s="3">
        <v>0.1129032258064516</v>
      </c>
      <c r="I2338" s="3">
        <v>0.27419354838709681</v>
      </c>
      <c r="J2338" s="3">
        <v>3.4656416352285467E-2</v>
      </c>
      <c r="K2338" s="3">
        <v>35600.599999999853</v>
      </c>
      <c r="L2338" s="3" t="s">
        <v>11789</v>
      </c>
      <c r="M2338" s="10" t="str">
        <f ca="1">IFERROR(__xludf.DUMMYFUNCTION("REGEXREPLACE(F1719,""\D"", """")"),"#VALUE!")</f>
        <v>#VALUE!</v>
      </c>
    </row>
    <row r="2339" spans="1:13" ht="15.75" customHeight="1">
      <c r="A2339" s="1">
        <v>1718</v>
      </c>
      <c r="B2339" s="3">
        <v>1719</v>
      </c>
      <c r="C2339" s="3" t="s">
        <v>4723</v>
      </c>
      <c r="D2339" s="3">
        <v>0.14650196109684599</v>
      </c>
      <c r="E2339" s="3">
        <v>0.19419659699937999</v>
      </c>
      <c r="F2339" s="3">
        <v>0.57534246575342463</v>
      </c>
      <c r="G2339" s="3">
        <v>0.1095890410958904</v>
      </c>
      <c r="H2339" s="3">
        <v>0.1404109589041096</v>
      </c>
      <c r="I2339" s="3">
        <v>0.28767123287671231</v>
      </c>
      <c r="J2339" s="3">
        <v>3.511181764910784E-2</v>
      </c>
      <c r="K2339" s="3">
        <v>33001.499999999884</v>
      </c>
      <c r="L2339" s="3" t="s">
        <v>11790</v>
      </c>
      <c r="M2339" s="10" t="str">
        <f ca="1">IFERROR(__xludf.DUMMYFUNCTION("REGEXREPLACE(F1720,""\D"", """")"),"#VALUE!")</f>
        <v>#VALUE!</v>
      </c>
    </row>
    <row r="2340" spans="1:13" ht="15.75" customHeight="1">
      <c r="A2340" s="1">
        <v>1719</v>
      </c>
      <c r="B2340" s="3">
        <v>1720</v>
      </c>
      <c r="C2340" s="3" t="s">
        <v>4726</v>
      </c>
      <c r="D2340" s="3">
        <v>0.17825540818939711</v>
      </c>
      <c r="E2340" s="3">
        <v>0.13632080036052199</v>
      </c>
      <c r="F2340" s="3">
        <v>0.56378600823045266</v>
      </c>
      <c r="G2340" s="3">
        <v>0.139917695473251</v>
      </c>
      <c r="H2340" s="3">
        <v>0.14814814814814811</v>
      </c>
      <c r="I2340" s="3">
        <v>0.32510288065843618</v>
      </c>
      <c r="J2340" s="3">
        <v>4.9644106334298291E-2</v>
      </c>
      <c r="K2340" s="3">
        <v>28390.7</v>
      </c>
      <c r="L2340" s="3" t="s">
        <v>11791</v>
      </c>
      <c r="M2340" s="10" t="str">
        <f ca="1">IFERROR(__xludf.DUMMYFUNCTION("REGEXREPLACE(F1721,""\D"", """")"),"#VALUE!")</f>
        <v>#VALUE!</v>
      </c>
    </row>
    <row r="2341" spans="1:13" ht="15.75" customHeight="1">
      <c r="A2341" s="1">
        <v>1720</v>
      </c>
      <c r="B2341" s="3">
        <v>1721</v>
      </c>
      <c r="C2341" s="3" t="s">
        <v>4728</v>
      </c>
      <c r="D2341" s="3">
        <v>0.16817104124159479</v>
      </c>
      <c r="E2341" s="3">
        <v>0.59560809516400548</v>
      </c>
      <c r="F2341" s="3">
        <v>0.48878923766816151</v>
      </c>
      <c r="G2341" s="3">
        <v>7.3991031390134535E-2</v>
      </c>
      <c r="H2341" s="3">
        <v>4.2600896860986552E-2</v>
      </c>
      <c r="I2341" s="3">
        <v>0.15919282511210761</v>
      </c>
      <c r="J2341" s="3">
        <v>1.8134222693254681E-2</v>
      </c>
      <c r="K2341" s="3">
        <v>49044.999999999578</v>
      </c>
      <c r="L2341" s="3" t="s">
        <v>11792</v>
      </c>
      <c r="M2341" s="10" t="str">
        <f ca="1">IFERROR(__xludf.DUMMYFUNCTION("REGEXREPLACE(F1722,""\D"", """")"),"#VALUE!")</f>
        <v>#VALUE!</v>
      </c>
    </row>
    <row r="2342" spans="1:13" ht="15.75" customHeight="1">
      <c r="A2342" s="1">
        <v>1721</v>
      </c>
      <c r="B2342" s="3">
        <v>1722</v>
      </c>
      <c r="C2342" s="3" t="s">
        <v>4730</v>
      </c>
      <c r="D2342" s="3">
        <v>0.21167966201393509</v>
      </c>
      <c r="E2342" s="3">
        <v>0.33882980223119941</v>
      </c>
      <c r="F2342" s="3">
        <v>0.5</v>
      </c>
      <c r="G2342" s="3">
        <v>0.1521739130434783</v>
      </c>
      <c r="H2342" s="3">
        <v>6.5217391304347824E-2</v>
      </c>
      <c r="I2342" s="3">
        <v>0.2608695652173913</v>
      </c>
      <c r="J2342" s="3">
        <v>3.0394072434738201E-2</v>
      </c>
      <c r="K2342" s="3">
        <v>5233.9999999999991</v>
      </c>
      <c r="L2342" s="3" t="s">
        <v>11793</v>
      </c>
      <c r="M2342" s="10" t="str">
        <f ca="1">IFERROR(__xludf.DUMMYFUNCTION("REGEXREPLACE(F1723,""\D"", """")"),"#VALUE!")</f>
        <v>#VALUE!</v>
      </c>
    </row>
    <row r="2343" spans="1:13" ht="15.75" customHeight="1">
      <c r="A2343" s="1">
        <v>1722</v>
      </c>
      <c r="B2343" s="3">
        <v>1723</v>
      </c>
      <c r="C2343" s="3" t="s">
        <v>4732</v>
      </c>
      <c r="D2343" s="3">
        <v>0.2195513005459489</v>
      </c>
      <c r="E2343" s="3">
        <v>0.17268210338255149</v>
      </c>
      <c r="F2343" s="3">
        <v>0.5993031358885017</v>
      </c>
      <c r="G2343" s="3">
        <v>0.1010452961672474</v>
      </c>
      <c r="H2343" s="3">
        <v>0.1672473867595819</v>
      </c>
      <c r="I2343" s="3">
        <v>0.31010452961672469</v>
      </c>
      <c r="J2343" s="3">
        <v>5.5190824711575333E-2</v>
      </c>
      <c r="K2343" s="3">
        <v>32968.599999999868</v>
      </c>
      <c r="L2343" s="3" t="s">
        <v>11794</v>
      </c>
      <c r="M2343" s="10" t="str">
        <f ca="1">IFERROR(__xludf.DUMMYFUNCTION("REGEXREPLACE(F1724,""\D"", """")"),"#VALUE!")</f>
        <v>#VALUE!</v>
      </c>
    </row>
    <row r="2344" spans="1:13" ht="15.75" customHeight="1">
      <c r="A2344" s="1">
        <v>1723</v>
      </c>
      <c r="B2344" s="3">
        <v>1724</v>
      </c>
      <c r="C2344" s="3" t="s">
        <v>4735</v>
      </c>
      <c r="D2344" s="3">
        <v>0.13437337800960381</v>
      </c>
      <c r="E2344" s="3">
        <v>0.1623254708305559</v>
      </c>
      <c r="F2344" s="3">
        <v>0.49473684210526309</v>
      </c>
      <c r="G2344" s="3">
        <v>0.1210526315789474</v>
      </c>
      <c r="H2344" s="3">
        <v>0.1368421052631579</v>
      </c>
      <c r="I2344" s="3">
        <v>0.27894736842105261</v>
      </c>
      <c r="J2344" s="3">
        <v>3.2858378770577019E-2</v>
      </c>
      <c r="K2344" s="3">
        <v>22156.80000000001</v>
      </c>
      <c r="L2344" s="3" t="s">
        <v>11795</v>
      </c>
      <c r="M2344" s="10" t="str">
        <f ca="1">IFERROR(__xludf.DUMMYFUNCTION("REGEXREPLACE(F1725,""\D"", """")"),"#VALUE!")</f>
        <v>#VALUE!</v>
      </c>
    </row>
    <row r="2345" spans="1:13" ht="15.75" customHeight="1">
      <c r="A2345" s="1">
        <v>1724</v>
      </c>
      <c r="B2345" s="3">
        <v>1725</v>
      </c>
      <c r="C2345" s="3" t="s">
        <v>4737</v>
      </c>
      <c r="D2345" s="3">
        <v>0.2005113074169618</v>
      </c>
      <c r="E2345" s="3">
        <v>0.40597784893336281</v>
      </c>
      <c r="F2345" s="3">
        <v>0.5393258426966292</v>
      </c>
      <c r="G2345" s="3">
        <v>8.5393258426966295E-2</v>
      </c>
      <c r="H2345" s="3">
        <v>5.6179775280898868E-2</v>
      </c>
      <c r="I2345" s="3">
        <v>0.18876404494382021</v>
      </c>
      <c r="J2345" s="3">
        <v>2.6724992318664091E-2</v>
      </c>
      <c r="K2345" s="3">
        <v>50757.599999999562</v>
      </c>
      <c r="L2345" s="3" t="s">
        <v>11796</v>
      </c>
      <c r="M2345" s="10" t="str">
        <f ca="1">IFERROR(__xludf.DUMMYFUNCTION("REGEXREPLACE(F1726,""\D"", """")"),"#VALUE!")</f>
        <v>#VALUE!</v>
      </c>
    </row>
    <row r="2346" spans="1:13" ht="15.75" customHeight="1">
      <c r="A2346" s="1">
        <v>1725</v>
      </c>
      <c r="B2346" s="3">
        <v>1726</v>
      </c>
      <c r="C2346" s="3" t="s">
        <v>4739</v>
      </c>
      <c r="D2346" s="3">
        <v>0.1938631584286328</v>
      </c>
      <c r="E2346" s="3">
        <v>0.2321163559697918</v>
      </c>
      <c r="F2346" s="3">
        <v>0.56725146198830412</v>
      </c>
      <c r="G2346" s="3">
        <v>0.1169590643274854</v>
      </c>
      <c r="H2346" s="3">
        <v>9.3567251461988299E-2</v>
      </c>
      <c r="I2346" s="3">
        <v>0.28654970760233922</v>
      </c>
      <c r="J2346" s="3">
        <v>3.9107630433627569E-2</v>
      </c>
      <c r="K2346" s="3">
        <v>40048.799999999777</v>
      </c>
      <c r="L2346" s="3" t="s">
        <v>11797</v>
      </c>
      <c r="M2346" s="10" t="str">
        <f ca="1">IFERROR(__xludf.DUMMYFUNCTION("REGEXREPLACE(F1727,""\D"", """")"),"#VALUE!")</f>
        <v>#VALUE!</v>
      </c>
    </row>
    <row r="2347" spans="1:13" ht="15.75" customHeight="1">
      <c r="A2347" s="1">
        <v>1727</v>
      </c>
      <c r="B2347" s="3">
        <v>1728</v>
      </c>
      <c r="C2347" s="3" t="s">
        <v>4744</v>
      </c>
      <c r="D2347" s="3">
        <v>0.1987161879739345</v>
      </c>
      <c r="E2347" s="3">
        <v>0.30637070048979798</v>
      </c>
      <c r="F2347" s="3">
        <v>0.56104651162790697</v>
      </c>
      <c r="G2347" s="3">
        <v>8.1395348837209308E-2</v>
      </c>
      <c r="H2347" s="3">
        <v>0.1017441860465116</v>
      </c>
      <c r="I2347" s="3">
        <v>0.22093023255813951</v>
      </c>
      <c r="J2347" s="3">
        <v>3.4634580042466639E-2</v>
      </c>
      <c r="K2347" s="3">
        <v>38578.999999999789</v>
      </c>
      <c r="L2347" s="3" t="s">
        <v>11799</v>
      </c>
      <c r="M2347" s="10" t="str">
        <f ca="1">IFERROR(__xludf.DUMMYFUNCTION("REGEXREPLACE(F1729,""\D"", """")"),"#VALUE!")</f>
        <v>#VALUE!</v>
      </c>
    </row>
    <row r="2348" spans="1:13" ht="15.75" customHeight="1">
      <c r="A2348" s="1">
        <v>1729</v>
      </c>
      <c r="B2348" s="3">
        <v>1730</v>
      </c>
      <c r="C2348" s="3" t="s">
        <v>4749</v>
      </c>
      <c r="D2348" s="3">
        <v>0.19921957928102291</v>
      </c>
      <c r="E2348" s="3">
        <v>0.29327825227373677</v>
      </c>
      <c r="F2348" s="3">
        <v>0.58441558441558439</v>
      </c>
      <c r="G2348" s="3">
        <v>6.4935064935064929E-2</v>
      </c>
      <c r="H2348" s="3">
        <v>8.5714285714285715E-2</v>
      </c>
      <c r="I2348" s="3">
        <v>0.19480519480519479</v>
      </c>
      <c r="J2348" s="3">
        <v>2.8338843518886069E-2</v>
      </c>
      <c r="K2348" s="3">
        <v>41951.29999999969</v>
      </c>
      <c r="L2348" s="3" t="s">
        <v>11801</v>
      </c>
      <c r="M2348" s="10" t="str">
        <f ca="1">IFERROR(__xludf.DUMMYFUNCTION("REGEXREPLACE(F1731,""\D"", """")"),"#VALUE!")</f>
        <v>#VALUE!</v>
      </c>
    </row>
    <row r="2349" spans="1:13" ht="15.75" customHeight="1">
      <c r="A2349" s="1">
        <v>1730</v>
      </c>
      <c r="B2349" s="3">
        <v>1731</v>
      </c>
      <c r="C2349" s="3" t="s">
        <v>4752</v>
      </c>
      <c r="D2349" s="3">
        <v>0.13145703715794921</v>
      </c>
      <c r="E2349" s="3">
        <v>0.29056390327555182</v>
      </c>
      <c r="F2349" s="3">
        <v>0.58333333333333337</v>
      </c>
      <c r="G2349" s="3">
        <v>9.7222222222222224E-2</v>
      </c>
      <c r="H2349" s="3">
        <v>0.11805555555555559</v>
      </c>
      <c r="I2349" s="3">
        <v>0.2361111111111111</v>
      </c>
      <c r="J2349" s="3">
        <v>2.5754496484159801E-2</v>
      </c>
      <c r="K2349" s="3">
        <v>16344.20000000003</v>
      </c>
      <c r="L2349" s="3" t="s">
        <v>11802</v>
      </c>
      <c r="M2349" s="10" t="str">
        <f ca="1">IFERROR(__xludf.DUMMYFUNCTION("REGEXREPLACE(F1732,""\D"", """")"),"#VALUE!")</f>
        <v>#VALUE!</v>
      </c>
    </row>
    <row r="2350" spans="1:13" ht="15.75" customHeight="1">
      <c r="A2350" s="1">
        <v>1732</v>
      </c>
      <c r="B2350" s="3">
        <v>1733</v>
      </c>
      <c r="C2350" s="3" t="s">
        <v>4757</v>
      </c>
      <c r="D2350" s="3">
        <v>0.1995200375109196</v>
      </c>
      <c r="E2350" s="3">
        <v>0.73567053775397206</v>
      </c>
      <c r="F2350" s="3">
        <v>0.49796747967479682</v>
      </c>
      <c r="G2350" s="3">
        <v>4.878048780487805E-2</v>
      </c>
      <c r="H2350" s="3">
        <v>4.065040650406504E-2</v>
      </c>
      <c r="I2350" s="3">
        <v>0.13008130081300809</v>
      </c>
      <c r="J2350" s="3">
        <v>1.6530683433055891E-2</v>
      </c>
      <c r="K2350" s="3">
        <v>52815.399999999492</v>
      </c>
      <c r="L2350" s="3" t="s">
        <v>11804</v>
      </c>
      <c r="M2350" s="10" t="str">
        <f ca="1">IFERROR(__xludf.DUMMYFUNCTION("REGEXREPLACE(F1734,""\D"", """")"),"#VALUE!")</f>
        <v>#VALUE!</v>
      </c>
    </row>
    <row r="2351" spans="1:13" ht="15.75" customHeight="1">
      <c r="A2351" s="1">
        <v>1733</v>
      </c>
      <c r="B2351" s="3">
        <v>1734</v>
      </c>
      <c r="C2351" s="3" t="s">
        <v>4759</v>
      </c>
      <c r="D2351" s="3">
        <v>0.16613370052890231</v>
      </c>
      <c r="E2351" s="3">
        <v>0.32276978689127328</v>
      </c>
      <c r="F2351" s="3">
        <v>0.609375</v>
      </c>
      <c r="G2351" s="3">
        <v>9.8958333333333329E-2</v>
      </c>
      <c r="H2351" s="3">
        <v>0.13541666666666671</v>
      </c>
      <c r="I2351" s="3">
        <v>0.23958333333333329</v>
      </c>
      <c r="J2351" s="3">
        <v>3.6284080615769723E-2</v>
      </c>
      <c r="K2351" s="3">
        <v>22153.90000000002</v>
      </c>
      <c r="L2351" s="3" t="s">
        <v>11805</v>
      </c>
      <c r="M2351" s="10" t="str">
        <f ca="1">IFERROR(__xludf.DUMMYFUNCTION("REGEXREPLACE(F1735,""\D"", """")"),"#VALUE!")</f>
        <v>#VALUE!</v>
      </c>
    </row>
    <row r="2352" spans="1:13" ht="15.75" customHeight="1">
      <c r="A2352" s="1">
        <v>1734</v>
      </c>
      <c r="B2352" s="3">
        <v>1735</v>
      </c>
      <c r="C2352" s="3" t="s">
        <v>4761</v>
      </c>
      <c r="D2352" s="3">
        <v>0.13562656194823691</v>
      </c>
      <c r="E2352" s="3">
        <v>0.2724799165782637</v>
      </c>
      <c r="F2352" s="3">
        <v>0.60833333333333328</v>
      </c>
      <c r="G2352" s="3">
        <v>8.3333333333333329E-2</v>
      </c>
      <c r="H2352" s="3">
        <v>0.12333333333333329</v>
      </c>
      <c r="I2352" s="3">
        <v>0.24</v>
      </c>
      <c r="J2352" s="3">
        <v>2.7004841096036559E-2</v>
      </c>
      <c r="K2352" s="3">
        <v>67611.299999999581</v>
      </c>
      <c r="L2352" s="3" t="s">
        <v>11806</v>
      </c>
      <c r="M2352" s="10" t="str">
        <f ca="1">IFERROR(__xludf.DUMMYFUNCTION("REGEXREPLACE(F1736,""\D"", """")"),"#VALUE!")</f>
        <v>#VALUE!</v>
      </c>
    </row>
    <row r="2353" spans="1:13" ht="15.75" customHeight="1">
      <c r="A2353" s="1">
        <v>1735</v>
      </c>
      <c r="B2353" s="3">
        <v>1736</v>
      </c>
      <c r="C2353" s="3" t="s">
        <v>4764</v>
      </c>
      <c r="D2353" s="3">
        <v>0.23826589738987131</v>
      </c>
      <c r="E2353" s="3">
        <v>0.24214057293768279</v>
      </c>
      <c r="F2353" s="3">
        <v>0.57216494845360821</v>
      </c>
      <c r="G2353" s="3">
        <v>7.2164948453608241E-2</v>
      </c>
      <c r="H2353" s="3">
        <v>0.1082474226804124</v>
      </c>
      <c r="I2353" s="3">
        <v>0.23711340206185569</v>
      </c>
      <c r="J2353" s="3">
        <v>3.8926708337830671E-2</v>
      </c>
      <c r="K2353" s="3">
        <v>21709.700000000012</v>
      </c>
      <c r="L2353" s="3" t="s">
        <v>11807</v>
      </c>
      <c r="M2353" s="10" t="str">
        <f ca="1">IFERROR(__xludf.DUMMYFUNCTION("REGEXREPLACE(F1737,""\D"", """")"),"#VALUE!")</f>
        <v>#VALUE!</v>
      </c>
    </row>
    <row r="2354" spans="1:13" ht="15.75" customHeight="1">
      <c r="A2354" s="1">
        <v>1737</v>
      </c>
      <c r="B2354" s="3">
        <v>1738</v>
      </c>
      <c r="C2354" s="3" t="s">
        <v>4769</v>
      </c>
      <c r="D2354" s="3">
        <v>0.22801245972632511</v>
      </c>
      <c r="E2354" s="3">
        <v>0.16818988810822619</v>
      </c>
      <c r="F2354" s="3">
        <v>0.61940298507462688</v>
      </c>
      <c r="G2354" s="3">
        <v>0.1119402985074627</v>
      </c>
      <c r="H2354" s="3">
        <v>0.1492537313432836</v>
      </c>
      <c r="I2354" s="3">
        <v>0.30223880597014918</v>
      </c>
      <c r="J2354" s="3">
        <v>5.6865837603200943E-2</v>
      </c>
      <c r="K2354" s="3">
        <v>29917.399999999951</v>
      </c>
      <c r="L2354" s="3" t="s">
        <v>11809</v>
      </c>
      <c r="M2354" s="10" t="str">
        <f ca="1">IFERROR(__xludf.DUMMYFUNCTION("REGEXREPLACE(F1739,""\D"", """")"),"#VALUE!")</f>
        <v>#VALUE!</v>
      </c>
    </row>
    <row r="2355" spans="1:13" ht="15.75" customHeight="1">
      <c r="A2355" s="1">
        <v>1738</v>
      </c>
      <c r="B2355" s="3">
        <v>1739</v>
      </c>
      <c r="C2355" s="3" t="s">
        <v>4772</v>
      </c>
      <c r="D2355" s="3">
        <v>0.16694396826835839</v>
      </c>
      <c r="E2355" s="3">
        <v>0.72533264108164841</v>
      </c>
      <c r="F2355" s="3">
        <v>0.51249999999999996</v>
      </c>
      <c r="G2355" s="3">
        <v>0.04</v>
      </c>
      <c r="H2355" s="3">
        <v>4.2500000000000003E-2</v>
      </c>
      <c r="I2355" s="3">
        <v>0.12</v>
      </c>
      <c r="J2355" s="3">
        <v>1.2431171055588511E-2</v>
      </c>
      <c r="K2355" s="3">
        <v>41614.799999999697</v>
      </c>
      <c r="L2355" s="3" t="s">
        <v>11810</v>
      </c>
      <c r="M2355" s="10" t="str">
        <f ca="1">IFERROR(__xludf.DUMMYFUNCTION("REGEXREPLACE(F1740,""\D"", """")"),"#VALUE!")</f>
        <v>#VALUE!</v>
      </c>
    </row>
    <row r="2356" spans="1:13" ht="15.75" customHeight="1">
      <c r="A2356" s="1">
        <v>1740</v>
      </c>
      <c r="B2356" s="3">
        <v>1741</v>
      </c>
      <c r="C2356" s="3" t="s">
        <v>4777</v>
      </c>
      <c r="D2356" s="3">
        <v>0.16839843676729449</v>
      </c>
      <c r="E2356" s="3">
        <v>0.20328878346425469</v>
      </c>
      <c r="F2356" s="3">
        <v>0.6091370558375635</v>
      </c>
      <c r="G2356" s="3">
        <v>0.1065989847715736</v>
      </c>
      <c r="H2356" s="3">
        <v>0.12182741116751269</v>
      </c>
      <c r="I2356" s="3">
        <v>0.27411167512690349</v>
      </c>
      <c r="J2356" s="3">
        <v>3.6184903048647563E-2</v>
      </c>
      <c r="K2356" s="3">
        <v>22089.000000000018</v>
      </c>
      <c r="L2356" s="3" t="s">
        <v>11812</v>
      </c>
      <c r="M2356" s="10" t="str">
        <f ca="1">IFERROR(__xludf.DUMMYFUNCTION("REGEXREPLACE(F1742,""\D"", """")"),"#VALUE!")</f>
        <v>#VALUE!</v>
      </c>
    </row>
    <row r="2357" spans="1:13" ht="15.75" customHeight="1">
      <c r="A2357" s="1">
        <v>1741</v>
      </c>
      <c r="B2357" s="3">
        <v>1742</v>
      </c>
      <c r="C2357" s="3" t="s">
        <v>4779</v>
      </c>
      <c r="D2357" s="3">
        <v>0.15155376651586061</v>
      </c>
      <c r="E2357" s="3">
        <v>0.2347629483230062</v>
      </c>
      <c r="F2357" s="3">
        <v>0.620253164556962</v>
      </c>
      <c r="G2357" s="3">
        <v>8.3544303797468356E-2</v>
      </c>
      <c r="H2357" s="3">
        <v>0.11898734177215189</v>
      </c>
      <c r="I2357" s="3">
        <v>0.24556962025316459</v>
      </c>
      <c r="J2357" s="3">
        <v>2.9293094506761701E-2</v>
      </c>
      <c r="K2357" s="3">
        <v>41280.399999999681</v>
      </c>
      <c r="L2357" s="3" t="s">
        <v>11813</v>
      </c>
      <c r="M2357" s="10" t="str">
        <f ca="1">IFERROR(__xludf.DUMMYFUNCTION("REGEXREPLACE(F1743,""\D"", """")"),"#VALUE!")</f>
        <v>#VALUE!</v>
      </c>
    </row>
    <row r="2358" spans="1:13" ht="15.75" customHeight="1">
      <c r="A2358" s="1">
        <v>1744</v>
      </c>
      <c r="B2358" s="3">
        <v>1745</v>
      </c>
      <c r="C2358" s="3" t="s">
        <v>4788</v>
      </c>
      <c r="D2358" s="3">
        <v>0.16936657107363359</v>
      </c>
      <c r="E2358" s="3">
        <v>0.18450102955413231</v>
      </c>
      <c r="F2358" s="3">
        <v>0.58160237388724034</v>
      </c>
      <c r="G2358" s="3">
        <v>9.4955489614243327E-2</v>
      </c>
      <c r="H2358" s="3">
        <v>0.1513353115727003</v>
      </c>
      <c r="I2358" s="3">
        <v>0.28189910979228489</v>
      </c>
      <c r="J2358" s="3">
        <v>3.9409265062546293E-2</v>
      </c>
      <c r="K2358" s="3">
        <v>39300.399999999783</v>
      </c>
      <c r="L2358" s="3" t="s">
        <v>11816</v>
      </c>
      <c r="M2358" s="10" t="str">
        <f ca="1">IFERROR(__xludf.DUMMYFUNCTION("REGEXREPLACE(F1746,""\D"", """")"),"#VALUE!")</f>
        <v>#VALUE!</v>
      </c>
    </row>
    <row r="2359" spans="1:13" ht="15.75" customHeight="1">
      <c r="A2359" s="1">
        <v>1745</v>
      </c>
      <c r="B2359" s="3">
        <v>1746</v>
      </c>
      <c r="C2359" s="3" t="s">
        <v>4790</v>
      </c>
      <c r="D2359" s="3">
        <v>0.1581705616725162</v>
      </c>
      <c r="E2359" s="3">
        <v>0.18891590172015399</v>
      </c>
      <c r="F2359" s="3">
        <v>0.59388646288209612</v>
      </c>
      <c r="G2359" s="3">
        <v>0.1091703056768559</v>
      </c>
      <c r="H2359" s="3">
        <v>0.13537117903930129</v>
      </c>
      <c r="I2359" s="3">
        <v>0.29694323144104812</v>
      </c>
      <c r="J2359" s="3">
        <v>3.6736719849032533E-2</v>
      </c>
      <c r="K2359" s="3">
        <v>25331.599999999991</v>
      </c>
      <c r="L2359" s="3" t="s">
        <v>11817</v>
      </c>
      <c r="M2359" s="10" t="str">
        <f ca="1">IFERROR(__xludf.DUMMYFUNCTION("REGEXREPLACE(F1747,""\D"", """")"),"#VALUE!")</f>
        <v>#VALUE!</v>
      </c>
    </row>
    <row r="2360" spans="1:13" ht="15.75" customHeight="1">
      <c r="A2360" s="1">
        <v>1747</v>
      </c>
      <c r="B2360" s="3">
        <v>1748</v>
      </c>
      <c r="C2360" s="3" t="s">
        <v>4795</v>
      </c>
      <c r="D2360" s="3">
        <v>0.22050645879220751</v>
      </c>
      <c r="E2360" s="3">
        <v>0.35417104063474519</v>
      </c>
      <c r="F2360" s="3">
        <v>0.55924170616113744</v>
      </c>
      <c r="G2360" s="3">
        <v>7.582938388625593E-2</v>
      </c>
      <c r="H2360" s="3">
        <v>8.5308056872037921E-2</v>
      </c>
      <c r="I2360" s="3">
        <v>0.1895734597156398</v>
      </c>
      <c r="J2360" s="3">
        <v>3.2480173588640249E-2</v>
      </c>
      <c r="K2360" s="3">
        <v>23202.500000000011</v>
      </c>
      <c r="L2360" s="3" t="s">
        <v>11819</v>
      </c>
      <c r="M2360" s="10" t="str">
        <f ca="1">IFERROR(__xludf.DUMMYFUNCTION("REGEXREPLACE(F1749,""\D"", """")"),"#VALUE!")</f>
        <v>#VALUE!</v>
      </c>
    </row>
    <row r="2361" spans="1:13" ht="15.75" customHeight="1">
      <c r="A2361" s="1">
        <v>1748</v>
      </c>
      <c r="B2361" s="3">
        <v>1749</v>
      </c>
      <c r="C2361" s="3" t="s">
        <v>4797</v>
      </c>
      <c r="D2361" s="3">
        <v>0.2044869123424212</v>
      </c>
      <c r="E2361" s="3">
        <v>0.31809584644049138</v>
      </c>
      <c r="F2361" s="3">
        <v>0.55826086956521737</v>
      </c>
      <c r="G2361" s="3">
        <v>9.3913043478260863E-2</v>
      </c>
      <c r="H2361" s="3">
        <v>0.10086956521739129</v>
      </c>
      <c r="I2361" s="3">
        <v>0.21739130434782611</v>
      </c>
      <c r="J2361" s="3">
        <v>3.8854205149262161E-2</v>
      </c>
      <c r="K2361" s="3">
        <v>64042.299999999523</v>
      </c>
      <c r="L2361" s="3" t="s">
        <v>11820</v>
      </c>
      <c r="M2361" s="10" t="str">
        <f ca="1">IFERROR(__xludf.DUMMYFUNCTION("REGEXREPLACE(F1750,""\D"", """")"),"#VALUE!")</f>
        <v>#VALUE!</v>
      </c>
    </row>
    <row r="2362" spans="1:13" ht="15.75" customHeight="1">
      <c r="A2362" s="1">
        <v>1749</v>
      </c>
      <c r="B2362" s="3">
        <v>1750</v>
      </c>
      <c r="C2362" s="3" t="s">
        <v>4800</v>
      </c>
      <c r="D2362" s="3">
        <v>0.1776492605292217</v>
      </c>
      <c r="E2362" s="3">
        <v>0.24633597148827871</v>
      </c>
      <c r="F2362" s="3">
        <v>0.5714285714285714</v>
      </c>
      <c r="G2362" s="3">
        <v>8.9285714285714288E-2</v>
      </c>
      <c r="H2362" s="3">
        <v>8.6309523809523808E-2</v>
      </c>
      <c r="I2362" s="3">
        <v>0.23214285714285721</v>
      </c>
      <c r="J2362" s="3">
        <v>2.9714966114247121E-2</v>
      </c>
      <c r="K2362" s="3">
        <v>37487.099999999809</v>
      </c>
      <c r="L2362" s="3" t="s">
        <v>11821</v>
      </c>
      <c r="M2362" s="10" t="str">
        <f ca="1">IFERROR(__xludf.DUMMYFUNCTION("REGEXREPLACE(F1751,""\D"", """")"),"#VALUE!")</f>
        <v>#VALUE!</v>
      </c>
    </row>
    <row r="2363" spans="1:13" ht="15.75" customHeight="1">
      <c r="A2363" s="1">
        <v>1751</v>
      </c>
      <c r="B2363" s="3">
        <v>1752</v>
      </c>
      <c r="C2363" s="3" t="s">
        <v>4805</v>
      </c>
      <c r="D2363" s="3">
        <v>0.15093288623639889</v>
      </c>
      <c r="E2363" s="3">
        <v>0.31856913433486278</v>
      </c>
      <c r="F2363" s="3">
        <v>0.61987041036717061</v>
      </c>
      <c r="G2363" s="3">
        <v>9.2872570194384454E-2</v>
      </c>
      <c r="H2363" s="3">
        <v>8.6393088552915762E-2</v>
      </c>
      <c r="I2363" s="3">
        <v>0.2138228941684665</v>
      </c>
      <c r="J2363" s="3">
        <v>2.6142965939062159E-2</v>
      </c>
      <c r="K2363" s="3">
        <v>48392.599999999562</v>
      </c>
      <c r="L2363" s="3" t="s">
        <v>11823</v>
      </c>
      <c r="M2363" s="10" t="str">
        <f ca="1">IFERROR(__xludf.DUMMYFUNCTION("REGEXREPLACE(F1753,""\D"", """")"),"#VALUE!")</f>
        <v>#VALUE!</v>
      </c>
    </row>
    <row r="2364" spans="1:13" ht="15.75" customHeight="1">
      <c r="A2364" s="1">
        <v>1753</v>
      </c>
      <c r="B2364" s="3">
        <v>1754</v>
      </c>
      <c r="C2364" s="3" t="s">
        <v>4812</v>
      </c>
      <c r="D2364" s="3">
        <v>0.1928834427582776</v>
      </c>
      <c r="E2364" s="3">
        <v>0.47741146185141309</v>
      </c>
      <c r="F2364" s="3">
        <v>0.43529411764705878</v>
      </c>
      <c r="G2364" s="3">
        <v>7.6470588235294124E-2</v>
      </c>
      <c r="H2364" s="3">
        <v>8.8235294117647065E-2</v>
      </c>
      <c r="I2364" s="3">
        <v>0.18823529411764711</v>
      </c>
      <c r="J2364" s="3">
        <v>2.844628203420765E-2</v>
      </c>
      <c r="K2364" s="3">
        <v>19889.100000000031</v>
      </c>
      <c r="L2364" s="3" t="s">
        <v>11825</v>
      </c>
      <c r="M2364" s="10" t="str">
        <f ca="1">IFERROR(__xludf.DUMMYFUNCTION("REGEXREPLACE(F1755,""\D"", """")"),"#VALUE!")</f>
        <v>#VALUE!</v>
      </c>
    </row>
    <row r="2365" spans="1:13" ht="15.75" customHeight="1">
      <c r="A2365" s="1">
        <v>1754</v>
      </c>
      <c r="B2365" s="3">
        <v>1755</v>
      </c>
      <c r="C2365" s="3" t="s">
        <v>4814</v>
      </c>
      <c r="D2365" s="3">
        <v>0.14139133424849681</v>
      </c>
      <c r="E2365" s="3">
        <v>0.1720641183820743</v>
      </c>
      <c r="F2365" s="3">
        <v>0.64437689969604861</v>
      </c>
      <c r="G2365" s="3">
        <v>0.10334346504559271</v>
      </c>
      <c r="H2365" s="3">
        <v>0.1519756838905775</v>
      </c>
      <c r="I2365" s="3">
        <v>0.28267477203647418</v>
      </c>
      <c r="J2365" s="3">
        <v>3.4390043849589727E-2</v>
      </c>
      <c r="K2365" s="3">
        <v>36312.099999999831</v>
      </c>
      <c r="L2365" s="3" t="s">
        <v>11826</v>
      </c>
      <c r="M2365" s="10" t="str">
        <f ca="1">IFERROR(__xludf.DUMMYFUNCTION("REGEXREPLACE(F1756,""\D"", """")"),"#VALUE!")</f>
        <v>#VALUE!</v>
      </c>
    </row>
    <row r="2366" spans="1:13" ht="15.75" customHeight="1">
      <c r="A2366" s="1">
        <v>1755</v>
      </c>
      <c r="B2366" s="3">
        <v>1756</v>
      </c>
      <c r="C2366" s="3" t="s">
        <v>4817</v>
      </c>
      <c r="D2366" s="3">
        <v>0.16724553400860501</v>
      </c>
      <c r="E2366" s="3">
        <v>0.16911752757308249</v>
      </c>
      <c r="F2366" s="3">
        <v>0.55414012738853502</v>
      </c>
      <c r="G2366" s="3">
        <v>0.11464968152866239</v>
      </c>
      <c r="H2366" s="3">
        <v>0.12738853503184711</v>
      </c>
      <c r="I2366" s="3">
        <v>0.26751592356687898</v>
      </c>
      <c r="J2366" s="3">
        <v>3.7730492895285711E-2</v>
      </c>
      <c r="K2366" s="3">
        <v>17660.10000000002</v>
      </c>
      <c r="L2366" s="3" t="s">
        <v>11827</v>
      </c>
      <c r="M2366" s="10" t="str">
        <f ca="1">IFERROR(__xludf.DUMMYFUNCTION("REGEXREPLACE(F1757,""\D"", """")"),"#VALUE!")</f>
        <v>#VALUE!</v>
      </c>
    </row>
    <row r="2367" spans="1:13" ht="15.75" customHeight="1">
      <c r="A2367" s="1">
        <v>1756</v>
      </c>
      <c r="B2367" s="3">
        <v>1757</v>
      </c>
      <c r="C2367" s="3" t="s">
        <v>4819</v>
      </c>
      <c r="D2367" s="3">
        <v>0.24351162301375359</v>
      </c>
      <c r="E2367" s="3">
        <v>0.8571068190650829</v>
      </c>
      <c r="F2367" s="3">
        <v>0.51025641025641022</v>
      </c>
      <c r="G2367" s="3">
        <v>4.8717948717948718E-2</v>
      </c>
      <c r="H2367" s="3">
        <v>3.0769230769230771E-2</v>
      </c>
      <c r="I2367" s="3">
        <v>0.1205128205128205</v>
      </c>
      <c r="J2367" s="3">
        <v>1.71880704188116E-2</v>
      </c>
      <c r="K2367" s="3">
        <v>41758.499999999724</v>
      </c>
      <c r="L2367" s="3" t="s">
        <v>11828</v>
      </c>
      <c r="M2367" s="10" t="str">
        <f ca="1">IFERROR(__xludf.DUMMYFUNCTION("REGEXREPLACE(F1758,""\D"", """")"),"#VALUE!")</f>
        <v>#VALUE!</v>
      </c>
    </row>
    <row r="2368" spans="1:13" ht="15.75" customHeight="1">
      <c r="A2368" s="1">
        <v>1757</v>
      </c>
      <c r="B2368" s="3">
        <v>1758</v>
      </c>
      <c r="C2368" s="3" t="s">
        <v>4821</v>
      </c>
      <c r="D2368" s="3">
        <v>0.1928424945981391</v>
      </c>
      <c r="E2368" s="3">
        <v>0.44115255282316163</v>
      </c>
      <c r="F2368" s="3">
        <v>0.56066945606694563</v>
      </c>
      <c r="G2368" s="3">
        <v>7.1129707112970716E-2</v>
      </c>
      <c r="H2368" s="3">
        <v>0.10878661087866109</v>
      </c>
      <c r="I2368" s="3">
        <v>0.20083682008368201</v>
      </c>
      <c r="J2368" s="3">
        <v>3.1900622628828312E-2</v>
      </c>
      <c r="K2368" s="3">
        <v>26005.8</v>
      </c>
      <c r="L2368" s="3" t="s">
        <v>11829</v>
      </c>
      <c r="M2368" s="10" t="str">
        <f ca="1">IFERROR(__xludf.DUMMYFUNCTION("REGEXREPLACE(F1759,""\D"", """")"),"#VALUE!")</f>
        <v>#VALUE!</v>
      </c>
    </row>
    <row r="2369" spans="1:13" ht="15.75" customHeight="1">
      <c r="A2369" s="1">
        <v>1758</v>
      </c>
      <c r="B2369" s="3">
        <v>1759</v>
      </c>
      <c r="C2369" s="3" t="s">
        <v>4823</v>
      </c>
      <c r="D2369" s="3">
        <v>0.17834266669728069</v>
      </c>
      <c r="E2369" s="3">
        <v>0.3223689572753346</v>
      </c>
      <c r="F2369" s="3">
        <v>0.55228758169934644</v>
      </c>
      <c r="G2369" s="3">
        <v>9.586056644880174E-2</v>
      </c>
      <c r="H2369" s="3">
        <v>9.6949891067538124E-2</v>
      </c>
      <c r="I2369" s="3">
        <v>0.2254901960784314</v>
      </c>
      <c r="J2369" s="3">
        <v>3.3863287833379781E-2</v>
      </c>
      <c r="K2369" s="3">
        <v>103599.8</v>
      </c>
      <c r="L2369" s="3" t="s">
        <v>11830</v>
      </c>
      <c r="M2369" s="10" t="str">
        <f ca="1">IFERROR(__xludf.DUMMYFUNCTION("REGEXREPLACE(F1760,""\D"", """")"),"#VALUE!")</f>
        <v>#VALUE!</v>
      </c>
    </row>
    <row r="2370" spans="1:13" ht="15.75" customHeight="1">
      <c r="A2370" s="1">
        <v>1759</v>
      </c>
      <c r="B2370" s="3">
        <v>1760</v>
      </c>
      <c r="C2370" s="3" t="s">
        <v>4826</v>
      </c>
      <c r="D2370" s="3">
        <v>0.18047398885048921</v>
      </c>
      <c r="E2370" s="3">
        <v>0.3673498582392275</v>
      </c>
      <c r="F2370" s="3">
        <v>0.46258503401360551</v>
      </c>
      <c r="G2370" s="3">
        <v>0.1020408163265306</v>
      </c>
      <c r="H2370" s="3">
        <v>6.8027210884353748E-2</v>
      </c>
      <c r="I2370" s="3">
        <v>0.2040816326530612</v>
      </c>
      <c r="J2370" s="3">
        <v>2.6749494121515369E-2</v>
      </c>
      <c r="K2370" s="3">
        <v>17245.500000000029</v>
      </c>
      <c r="L2370" s="3" t="s">
        <v>11831</v>
      </c>
      <c r="M2370" s="10" t="str">
        <f ca="1">IFERROR(__xludf.DUMMYFUNCTION("REGEXREPLACE(F1761,""\D"", """")"),"#VALUE!")</f>
        <v>#VALUE!</v>
      </c>
    </row>
    <row r="2371" spans="1:13" ht="15.75" customHeight="1">
      <c r="A2371" s="1">
        <v>1761</v>
      </c>
      <c r="B2371" s="3">
        <v>1762</v>
      </c>
      <c r="C2371" s="3" t="s">
        <v>4831</v>
      </c>
      <c r="D2371" s="3">
        <v>0.1744218463460398</v>
      </c>
      <c r="E2371" s="3">
        <v>0.30740911499340962</v>
      </c>
      <c r="F2371" s="3">
        <v>0.56737588652482274</v>
      </c>
      <c r="G2371" s="3">
        <v>0.14184397163120571</v>
      </c>
      <c r="H2371" s="3">
        <v>6.3829787234042548E-2</v>
      </c>
      <c r="I2371" s="3">
        <v>0.2411347517730496</v>
      </c>
      <c r="J2371" s="3">
        <v>3.0485907987109501E-2</v>
      </c>
      <c r="K2371" s="3">
        <v>15588.000000000029</v>
      </c>
      <c r="L2371" s="3" t="s">
        <v>11833</v>
      </c>
      <c r="M2371" s="10" t="str">
        <f ca="1">IFERROR(__xludf.DUMMYFUNCTION("REGEXREPLACE(F1763,""\D"", """")"),"#VALUE!")</f>
        <v>#VALUE!</v>
      </c>
    </row>
    <row r="2372" spans="1:13" ht="15.75" customHeight="1">
      <c r="A2372" s="1">
        <v>1764</v>
      </c>
      <c r="B2372" s="3">
        <v>1765</v>
      </c>
      <c r="C2372" s="3" t="s">
        <v>4839</v>
      </c>
      <c r="D2372" s="3">
        <v>0.14951807807826009</v>
      </c>
      <c r="E2372" s="3">
        <v>0.55682551829142979</v>
      </c>
      <c r="F2372" s="3">
        <v>0.42803030303030298</v>
      </c>
      <c r="G2372" s="3">
        <v>7.1969696969696975E-2</v>
      </c>
      <c r="H2372" s="3">
        <v>4.1666666666666657E-2</v>
      </c>
      <c r="I2372" s="3">
        <v>0.15151515151515149</v>
      </c>
      <c r="J2372" s="3">
        <v>1.497317536711475E-2</v>
      </c>
      <c r="K2372" s="3">
        <v>30785.89999999998</v>
      </c>
      <c r="L2372" s="3" t="s">
        <v>11836</v>
      </c>
      <c r="M2372" s="10" t="str">
        <f ca="1">IFERROR(__xludf.DUMMYFUNCTION("REGEXREPLACE(F1766,""\D"", """")"),"#VALUE!")</f>
        <v>#VALUE!</v>
      </c>
    </row>
    <row r="2373" spans="1:13" ht="15.75" customHeight="1">
      <c r="A2373" s="1">
        <v>1765</v>
      </c>
      <c r="B2373" s="3">
        <v>1766</v>
      </c>
      <c r="C2373" s="3" t="s">
        <v>4841</v>
      </c>
      <c r="D2373" s="3">
        <v>0.1487027026442273</v>
      </c>
      <c r="E2373" s="3">
        <v>0.21027525123532101</v>
      </c>
      <c r="F2373" s="3">
        <v>0.61344537815126055</v>
      </c>
      <c r="G2373" s="3">
        <v>9.8039215686274508E-2</v>
      </c>
      <c r="H2373" s="3">
        <v>0.11484593837535011</v>
      </c>
      <c r="I2373" s="3">
        <v>0.25770308123249303</v>
      </c>
      <c r="J2373" s="3">
        <v>3.0480532536603381E-2</v>
      </c>
      <c r="K2373" s="3">
        <v>39384.499999999767</v>
      </c>
      <c r="L2373" s="3" t="s">
        <v>11837</v>
      </c>
      <c r="M2373" s="10" t="str">
        <f ca="1">IFERROR(__xludf.DUMMYFUNCTION("REGEXREPLACE(F1767,""\D"", """")"),"#VALUE!")</f>
        <v>#VALUE!</v>
      </c>
    </row>
    <row r="2374" spans="1:13" ht="15.75" customHeight="1">
      <c r="A2374" s="1">
        <v>1768</v>
      </c>
      <c r="B2374" s="3">
        <v>1769</v>
      </c>
      <c r="C2374" s="3" t="s">
        <v>4851</v>
      </c>
      <c r="D2374" s="3">
        <v>0.16178288307061719</v>
      </c>
      <c r="E2374" s="3">
        <v>0.17646686219013691</v>
      </c>
      <c r="F2374" s="3">
        <v>0.54581673306772904</v>
      </c>
      <c r="G2374" s="3">
        <v>0.13147410358565739</v>
      </c>
      <c r="H2374" s="3">
        <v>0.1195219123505976</v>
      </c>
      <c r="I2374" s="3">
        <v>0.27091633466135462</v>
      </c>
      <c r="J2374" s="3">
        <v>3.8974558401315952E-2</v>
      </c>
      <c r="K2374" s="3">
        <v>29372.9</v>
      </c>
      <c r="L2374" s="3" t="s">
        <v>11840</v>
      </c>
      <c r="M2374" s="10" t="str">
        <f ca="1">IFERROR(__xludf.DUMMYFUNCTION("REGEXREPLACE(F1770,""\D"", """")"),"#VALUE!")</f>
        <v>#VALUE!</v>
      </c>
    </row>
    <row r="2375" spans="1:13" ht="15.75" customHeight="1">
      <c r="A2375" s="1">
        <v>1769</v>
      </c>
      <c r="B2375" s="3">
        <v>1770</v>
      </c>
      <c r="C2375" s="3" t="s">
        <v>4853</v>
      </c>
      <c r="D2375" s="3">
        <v>0.16208793213770159</v>
      </c>
      <c r="E2375" s="3">
        <v>0.2071291235457631</v>
      </c>
      <c r="F2375" s="3">
        <v>0.54508196721311475</v>
      </c>
      <c r="G2375" s="3">
        <v>9.4262295081967207E-2</v>
      </c>
      <c r="H2375" s="3">
        <v>0.13934426229508201</v>
      </c>
      <c r="I2375" s="3">
        <v>0.29098360655737698</v>
      </c>
      <c r="J2375" s="3">
        <v>3.5518162568211442E-2</v>
      </c>
      <c r="K2375" s="3">
        <v>28584.499999999989</v>
      </c>
      <c r="L2375" s="3" t="s">
        <v>11841</v>
      </c>
      <c r="M2375" s="10" t="str">
        <f ca="1">IFERROR(__xludf.DUMMYFUNCTION("REGEXREPLACE(F1771,""\D"", """")"),"#VALUE!")</f>
        <v>#VALUE!</v>
      </c>
    </row>
    <row r="2376" spans="1:13" ht="15.75" customHeight="1">
      <c r="A2376" s="1">
        <v>1771</v>
      </c>
      <c r="B2376" s="3">
        <v>1772</v>
      </c>
      <c r="C2376" s="3" t="s">
        <v>4859</v>
      </c>
      <c r="D2376" s="3">
        <v>0.1617008057832893</v>
      </c>
      <c r="E2376" s="3">
        <v>0.4188038909929826</v>
      </c>
      <c r="F2376" s="3">
        <v>0.59328358208955223</v>
      </c>
      <c r="G2376" s="3">
        <v>8.2089552238805971E-2</v>
      </c>
      <c r="H2376" s="3">
        <v>7.4626865671641784E-2</v>
      </c>
      <c r="I2376" s="3">
        <v>0.19029850746268659</v>
      </c>
      <c r="J2376" s="3">
        <v>2.4459161516153811E-2</v>
      </c>
      <c r="K2376" s="3">
        <v>57518.299999999457</v>
      </c>
      <c r="L2376" s="3" t="s">
        <v>11843</v>
      </c>
      <c r="M2376" s="10" t="str">
        <f ca="1">IFERROR(__xludf.DUMMYFUNCTION("REGEXREPLACE(F1773,""\D"", """")"),"#VALUE!")</f>
        <v>#VALUE!</v>
      </c>
    </row>
    <row r="2377" spans="1:13" ht="15.75" customHeight="1">
      <c r="A2377" s="1">
        <v>1772</v>
      </c>
      <c r="B2377" s="3">
        <v>1773</v>
      </c>
      <c r="C2377" s="3" t="s">
        <v>4862</v>
      </c>
      <c r="D2377" s="3">
        <v>0.2079122260230496</v>
      </c>
      <c r="E2377" s="3">
        <v>0.3073186065969834</v>
      </c>
      <c r="F2377" s="3">
        <v>0.52941176470588236</v>
      </c>
      <c r="G2377" s="3">
        <v>0.2156862745098039</v>
      </c>
      <c r="H2377" s="3">
        <v>5.8823529411764712E-2</v>
      </c>
      <c r="I2377" s="3">
        <v>0.29411764705882348</v>
      </c>
      <c r="J2377" s="3">
        <v>3.7873968705179527E-2</v>
      </c>
      <c r="K2377" s="3">
        <v>6117.7999999999984</v>
      </c>
      <c r="L2377" s="3" t="s">
        <v>11844</v>
      </c>
      <c r="M2377" s="10" t="str">
        <f ca="1">IFERROR(__xludf.DUMMYFUNCTION("REGEXREPLACE(F1774,""\D"", """")"),"#VALUE!")</f>
        <v>#VALUE!</v>
      </c>
    </row>
    <row r="2378" spans="1:13" ht="15.75" customHeight="1">
      <c r="A2378" s="1">
        <v>1773</v>
      </c>
      <c r="B2378" s="3">
        <v>1774</v>
      </c>
      <c r="C2378" s="3" t="s">
        <v>4864</v>
      </c>
      <c r="D2378" s="3">
        <v>0.20908690299795121</v>
      </c>
      <c r="E2378" s="3">
        <v>0.26636906788723469</v>
      </c>
      <c r="F2378" s="3">
        <v>0.57963446475195823</v>
      </c>
      <c r="G2378" s="3">
        <v>9.6605744125326368E-2</v>
      </c>
      <c r="H2378" s="3">
        <v>0.11488250652741511</v>
      </c>
      <c r="I2378" s="3">
        <v>0.24543080939947781</v>
      </c>
      <c r="J2378" s="3">
        <v>4.264616288057179E-2</v>
      </c>
      <c r="K2378" s="3">
        <v>43853.799999999697</v>
      </c>
      <c r="L2378" s="3" t="s">
        <v>11845</v>
      </c>
      <c r="M2378" s="10" t="str">
        <f ca="1">IFERROR(__xludf.DUMMYFUNCTION("REGEXREPLACE(F1775,""\D"", """")"),"#VALUE!")</f>
        <v>#VALUE!</v>
      </c>
    </row>
    <row r="2379" spans="1:13" ht="15.75" customHeight="1">
      <c r="A2379" s="1">
        <v>1774</v>
      </c>
      <c r="B2379" s="3">
        <v>1775</v>
      </c>
      <c r="C2379" s="3" t="s">
        <v>4866</v>
      </c>
      <c r="D2379" s="3">
        <v>0.2080950686700597</v>
      </c>
      <c r="E2379" s="3">
        <v>0.22197625058263359</v>
      </c>
      <c r="F2379" s="3">
        <v>0.59169550173010377</v>
      </c>
      <c r="G2379" s="3">
        <v>8.6505190311418678E-2</v>
      </c>
      <c r="H2379" s="3">
        <v>0.13494809688581319</v>
      </c>
      <c r="I2379" s="3">
        <v>0.26643598615916952</v>
      </c>
      <c r="J2379" s="3">
        <v>4.3250624628448468E-2</v>
      </c>
      <c r="K2379" s="3">
        <v>33032.599999999889</v>
      </c>
      <c r="L2379" s="3" t="s">
        <v>11846</v>
      </c>
      <c r="M2379" s="10" t="str">
        <f ca="1">IFERROR(__xludf.DUMMYFUNCTION("REGEXREPLACE(F1776,""\D"", """")"),"#VALUE!")</f>
        <v>#VALUE!</v>
      </c>
    </row>
    <row r="2380" spans="1:13" ht="15.75" customHeight="1">
      <c r="A2380" s="1">
        <v>1775</v>
      </c>
      <c r="B2380" s="3">
        <v>1776</v>
      </c>
      <c r="C2380" s="3" t="s">
        <v>4869</v>
      </c>
      <c r="D2380" s="3">
        <v>0.16473402190956241</v>
      </c>
      <c r="E2380" s="3">
        <v>0.23033990271170229</v>
      </c>
      <c r="F2380" s="3">
        <v>0.59225092250922506</v>
      </c>
      <c r="G2380" s="3">
        <v>9.2250922509225092E-2</v>
      </c>
      <c r="H2380" s="3">
        <v>0.1162361623616236</v>
      </c>
      <c r="I2380" s="3">
        <v>0.26199261992619932</v>
      </c>
      <c r="J2380" s="3">
        <v>3.3356204638550872E-2</v>
      </c>
      <c r="K2380" s="3">
        <v>60598.799999999479</v>
      </c>
      <c r="L2380" s="3" t="s">
        <v>11847</v>
      </c>
      <c r="M2380" s="10" t="str">
        <f ca="1">IFERROR(__xludf.DUMMYFUNCTION("REGEXREPLACE(F1777,""\D"", """")"),"#VALUE!")</f>
        <v>#VALUE!</v>
      </c>
    </row>
    <row r="2381" spans="1:13" ht="15.75" customHeight="1">
      <c r="A2381" s="1">
        <v>1776</v>
      </c>
      <c r="B2381" s="3">
        <v>1777</v>
      </c>
      <c r="C2381" s="3" t="s">
        <v>4872</v>
      </c>
      <c r="D2381" s="3">
        <v>0.12860921513825399</v>
      </c>
      <c r="E2381" s="3">
        <v>0.26276388514529198</v>
      </c>
      <c r="F2381" s="3">
        <v>0.6169724770642202</v>
      </c>
      <c r="G2381" s="3">
        <v>0.10550458715596329</v>
      </c>
      <c r="H2381" s="3">
        <v>0.1146788990825688</v>
      </c>
      <c r="I2381" s="3">
        <v>0.26376146788990817</v>
      </c>
      <c r="J2381" s="3">
        <v>2.753457695859866E-2</v>
      </c>
      <c r="K2381" s="3">
        <v>49381.099999999577</v>
      </c>
      <c r="L2381" s="3" t="s">
        <v>11848</v>
      </c>
      <c r="M2381" s="10" t="str">
        <f ca="1">IFERROR(__xludf.DUMMYFUNCTION("REGEXREPLACE(F1778,""\D"", """")"),"#VALUE!")</f>
        <v>#VALUE!</v>
      </c>
    </row>
    <row r="2382" spans="1:13" ht="15.75" customHeight="1">
      <c r="A2382" s="1">
        <v>1777</v>
      </c>
      <c r="B2382" s="3">
        <v>1778</v>
      </c>
      <c r="C2382" s="3" t="s">
        <v>4874</v>
      </c>
      <c r="D2382" s="3">
        <v>0.1782944210494942</v>
      </c>
      <c r="E2382" s="3">
        <v>0.20599955308896201</v>
      </c>
      <c r="F2382" s="3">
        <v>0.55214723926380371</v>
      </c>
      <c r="G2382" s="3">
        <v>9.5092024539877307E-2</v>
      </c>
      <c r="H2382" s="3">
        <v>0.1073619631901841</v>
      </c>
      <c r="I2382" s="3">
        <v>0.2423312883435583</v>
      </c>
      <c r="J2382" s="3">
        <v>3.4581458493885088E-2</v>
      </c>
      <c r="K2382" s="3">
        <v>37634.999999999789</v>
      </c>
      <c r="L2382" s="3" t="s">
        <v>11849</v>
      </c>
      <c r="M2382" s="10" t="str">
        <f ca="1">IFERROR(__xludf.DUMMYFUNCTION("REGEXREPLACE(F1779,""\D"", """")"),"#VALUE!")</f>
        <v>#VALUE!</v>
      </c>
    </row>
    <row r="2383" spans="1:13" ht="15.75" customHeight="1">
      <c r="A2383" s="1">
        <v>1778</v>
      </c>
      <c r="B2383" s="3">
        <v>1779</v>
      </c>
      <c r="C2383" s="3" t="s">
        <v>4877</v>
      </c>
      <c r="D2383" s="3">
        <v>0.16707447709904821</v>
      </c>
      <c r="E2383" s="3">
        <v>0.15650462627451189</v>
      </c>
      <c r="F2383" s="3">
        <v>0.62645914396887159</v>
      </c>
      <c r="G2383" s="3">
        <v>0.10116731517509731</v>
      </c>
      <c r="H2383" s="3">
        <v>0.1556420233463035</v>
      </c>
      <c r="I2383" s="3">
        <v>0.29571984435797671</v>
      </c>
      <c r="J2383" s="3">
        <v>4.0338418929423962E-2</v>
      </c>
      <c r="K2383" s="3">
        <v>28839.799999999948</v>
      </c>
      <c r="L2383" s="3" t="s">
        <v>11850</v>
      </c>
      <c r="M2383" s="10" t="str">
        <f ca="1">IFERROR(__xludf.DUMMYFUNCTION("REGEXREPLACE(F1780,""\D"", """")"),"#VALUE!")</f>
        <v>#VALUE!</v>
      </c>
    </row>
    <row r="2384" spans="1:13" ht="15.75" customHeight="1">
      <c r="A2384" s="1">
        <v>1779</v>
      </c>
      <c r="B2384" s="3">
        <v>1780</v>
      </c>
      <c r="C2384" s="3" t="s">
        <v>4879</v>
      </c>
      <c r="D2384" s="3">
        <v>0.20270696492725879</v>
      </c>
      <c r="E2384" s="3">
        <v>0.20389348668454529</v>
      </c>
      <c r="F2384" s="3">
        <v>0.57070707070707072</v>
      </c>
      <c r="G2384" s="3">
        <v>9.0909090909090912E-2</v>
      </c>
      <c r="H2384" s="3">
        <v>0.14141414141414141</v>
      </c>
      <c r="I2384" s="3">
        <v>0.25757575757575762</v>
      </c>
      <c r="J2384" s="3">
        <v>4.34412726756691E-2</v>
      </c>
      <c r="K2384" s="3">
        <v>22860.899999999991</v>
      </c>
      <c r="L2384" s="3" t="s">
        <v>11851</v>
      </c>
      <c r="M2384" s="10" t="str">
        <f ca="1">IFERROR(__xludf.DUMMYFUNCTION("REGEXREPLACE(F1781,""\D"", """")"),"#VALUE!")</f>
        <v>#VALUE!</v>
      </c>
    </row>
    <row r="2385" spans="1:13" ht="15.75" customHeight="1">
      <c r="A2385" s="1">
        <v>1782</v>
      </c>
      <c r="B2385" s="3">
        <v>1783</v>
      </c>
      <c r="C2385" s="3" t="s">
        <v>4887</v>
      </c>
      <c r="D2385" s="3">
        <v>0.12855252306956511</v>
      </c>
      <c r="E2385" s="3">
        <v>0.15895383391638609</v>
      </c>
      <c r="F2385" s="3">
        <v>0.64473684210526316</v>
      </c>
      <c r="G2385" s="3">
        <v>0.1184210526315789</v>
      </c>
      <c r="H2385" s="3">
        <v>0.14035087719298239</v>
      </c>
      <c r="I2385" s="3">
        <v>0.28508771929824561</v>
      </c>
      <c r="J2385" s="3">
        <v>3.1770899131164591E-2</v>
      </c>
      <c r="K2385" s="3">
        <v>25240.09999999998</v>
      </c>
      <c r="L2385" s="3" t="s">
        <v>11854</v>
      </c>
      <c r="M2385" s="10" t="str">
        <f ca="1">IFERROR(__xludf.DUMMYFUNCTION("REGEXREPLACE(F1784,""\D"", """")"),"#VALUE!")</f>
        <v>#VALUE!</v>
      </c>
    </row>
    <row r="2386" spans="1:13" ht="15.75" customHeight="1">
      <c r="A2386" s="1">
        <v>1783</v>
      </c>
      <c r="B2386" s="3">
        <v>1784</v>
      </c>
      <c r="C2386" s="3" t="s">
        <v>4890</v>
      </c>
      <c r="D2386" s="3">
        <v>0.13731729077449509</v>
      </c>
      <c r="E2386" s="3">
        <v>0.2415253617695631</v>
      </c>
      <c r="F2386" s="3">
        <v>0.58764940239043828</v>
      </c>
      <c r="G2386" s="3">
        <v>0.1215139442231076</v>
      </c>
      <c r="H2386" s="3">
        <v>9.5617529880478086E-2</v>
      </c>
      <c r="I2386" s="3">
        <v>0.25697211155378491</v>
      </c>
      <c r="J2386" s="3">
        <v>2.8922679792827161E-2</v>
      </c>
      <c r="K2386" s="3">
        <v>57901.699999999473</v>
      </c>
      <c r="L2386" s="3" t="s">
        <v>11855</v>
      </c>
      <c r="M2386" s="10" t="str">
        <f ca="1">IFERROR(__xludf.DUMMYFUNCTION("REGEXREPLACE(F1785,""\D"", """")"),"#VALUE!")</f>
        <v>#VALUE!</v>
      </c>
    </row>
    <row r="2387" spans="1:13" ht="15.75" customHeight="1">
      <c r="A2387" s="1">
        <v>1784</v>
      </c>
      <c r="B2387" s="3">
        <v>1785</v>
      </c>
      <c r="C2387" s="3" t="s">
        <v>4892</v>
      </c>
      <c r="D2387" s="3">
        <v>0.14569677572292569</v>
      </c>
      <c r="E2387" s="3">
        <v>0.2327227828733785</v>
      </c>
      <c r="F2387" s="3">
        <v>0.59587020648967548</v>
      </c>
      <c r="G2387" s="3">
        <v>9.7345132743362831E-2</v>
      </c>
      <c r="H2387" s="3">
        <v>0.12684365781710921</v>
      </c>
      <c r="I2387" s="3">
        <v>0.27138643067846607</v>
      </c>
      <c r="J2387" s="3">
        <v>3.1304235028331857E-2</v>
      </c>
      <c r="K2387" s="3">
        <v>38946.499999999804</v>
      </c>
      <c r="L2387" s="3" t="s">
        <v>11856</v>
      </c>
      <c r="M2387" s="10" t="str">
        <f ca="1">IFERROR(__xludf.DUMMYFUNCTION("REGEXREPLACE(F1786,""\D"", """")"),"#VALUE!")</f>
        <v>#VALUE!</v>
      </c>
    </row>
    <row r="2388" spans="1:13" ht="15.75" customHeight="1">
      <c r="A2388" s="1">
        <v>1786</v>
      </c>
      <c r="B2388" s="3">
        <v>1787</v>
      </c>
      <c r="C2388" s="3" t="s">
        <v>4897</v>
      </c>
      <c r="D2388" s="3">
        <v>0.1684184068690586</v>
      </c>
      <c r="E2388" s="3">
        <v>0.28096014648862089</v>
      </c>
      <c r="F2388" s="3">
        <v>0.61309523809523814</v>
      </c>
      <c r="G2388" s="3">
        <v>0.1071428571428571</v>
      </c>
      <c r="H2388" s="3">
        <v>0.119047619047619</v>
      </c>
      <c r="I2388" s="3">
        <v>0.27976190476190482</v>
      </c>
      <c r="J2388" s="3">
        <v>3.5442308567174792E-2</v>
      </c>
      <c r="K2388" s="3">
        <v>18683.30000000001</v>
      </c>
      <c r="L2388" s="3" t="s">
        <v>11858</v>
      </c>
      <c r="M2388" s="10" t="str">
        <f ca="1">IFERROR(__xludf.DUMMYFUNCTION("REGEXREPLACE(F1788,""\D"", """")"),"#VALUE!")</f>
        <v>#VALUE!</v>
      </c>
    </row>
    <row r="2389" spans="1:13" ht="15.75" customHeight="1">
      <c r="A2389" s="1">
        <v>1787</v>
      </c>
      <c r="B2389" s="3">
        <v>1788</v>
      </c>
      <c r="C2389" s="3" t="s">
        <v>4899</v>
      </c>
      <c r="D2389" s="3">
        <v>0.16345565270287371</v>
      </c>
      <c r="E2389" s="3">
        <v>0.1359767690109128</v>
      </c>
      <c r="F2389" s="3">
        <v>0.52564102564102566</v>
      </c>
      <c r="G2389" s="3">
        <v>0.1602564102564103</v>
      </c>
      <c r="H2389" s="3">
        <v>0.13461538461538461</v>
      </c>
      <c r="I2389" s="3">
        <v>0.34615384615384609</v>
      </c>
      <c r="J2389" s="3">
        <v>4.5584710862832438E-2</v>
      </c>
      <c r="K2389" s="3">
        <v>18088.700000000019</v>
      </c>
      <c r="L2389" s="3" t="s">
        <v>11859</v>
      </c>
      <c r="M2389" s="10" t="str">
        <f ca="1">IFERROR(__xludf.DUMMYFUNCTION("REGEXREPLACE(F1789,""\D"", """")"),"#VALUE!")</f>
        <v>#VALUE!</v>
      </c>
    </row>
    <row r="2390" spans="1:13" ht="15.75" customHeight="1">
      <c r="A2390" s="1">
        <v>1789</v>
      </c>
      <c r="B2390" s="3">
        <v>1790</v>
      </c>
      <c r="C2390" s="3" t="s">
        <v>4904</v>
      </c>
      <c r="D2390" s="3">
        <v>9.9088014302262745E-2</v>
      </c>
      <c r="E2390" s="3">
        <v>0.23508040219934431</v>
      </c>
      <c r="F2390" s="3">
        <v>0.51086956521739135</v>
      </c>
      <c r="G2390" s="3">
        <v>0.1358695652173913</v>
      </c>
      <c r="H2390" s="3">
        <v>0.125</v>
      </c>
      <c r="I2390" s="3">
        <v>0.27717391304347833</v>
      </c>
      <c r="J2390" s="3">
        <v>2.451614079631952E-2</v>
      </c>
      <c r="K2390" s="3">
        <v>21907.500000000018</v>
      </c>
      <c r="L2390" s="3" t="s">
        <v>11861</v>
      </c>
      <c r="M2390" s="10" t="str">
        <f ca="1">IFERROR(__xludf.DUMMYFUNCTION("REGEXREPLACE(F1791,""\D"", """")"),"#VALUE!")</f>
        <v>#VALUE!</v>
      </c>
    </row>
    <row r="2391" spans="1:13" ht="15.75" customHeight="1">
      <c r="A2391" s="1">
        <v>1790</v>
      </c>
      <c r="B2391" s="3">
        <v>1791</v>
      </c>
      <c r="C2391" s="3" t="s">
        <v>4906</v>
      </c>
      <c r="D2391" s="3">
        <v>7.8781779860129506E-2</v>
      </c>
      <c r="E2391" s="3">
        <v>0.2630803925389274</v>
      </c>
      <c r="F2391" s="3">
        <v>0.625</v>
      </c>
      <c r="G2391" s="3">
        <v>0.1607142857142857</v>
      </c>
      <c r="H2391" s="3">
        <v>0.1517857142857143</v>
      </c>
      <c r="I2391" s="3">
        <v>0.32142857142857151</v>
      </c>
      <c r="J2391" s="3">
        <v>2.303856512689233E-2</v>
      </c>
      <c r="K2391" s="3">
        <v>13220.500000000029</v>
      </c>
      <c r="L2391" s="3" t="s">
        <v>11862</v>
      </c>
      <c r="M2391" s="10" t="str">
        <f ca="1">IFERROR(__xludf.DUMMYFUNCTION("REGEXREPLACE(F1792,""\D"", """")"),"#VALUE!")</f>
        <v>#VALUE!</v>
      </c>
    </row>
    <row r="2392" spans="1:13" ht="15.75" customHeight="1">
      <c r="A2392" s="1">
        <v>1791</v>
      </c>
      <c r="B2392" s="3">
        <v>1792</v>
      </c>
      <c r="C2392" s="3" t="s">
        <v>4908</v>
      </c>
      <c r="D2392" s="3">
        <v>0.2415362142799396</v>
      </c>
      <c r="E2392" s="3">
        <v>0.1282159827549432</v>
      </c>
      <c r="F2392" s="3">
        <v>0.58181818181818179</v>
      </c>
      <c r="G2392" s="3">
        <v>0.1393939393939394</v>
      </c>
      <c r="H2392" s="3">
        <v>0.15151515151515149</v>
      </c>
      <c r="I2392" s="3">
        <v>0.31515151515151513</v>
      </c>
      <c r="J2392" s="3">
        <v>6.6827230837771062E-2</v>
      </c>
      <c r="K2392" s="3">
        <v>18980.600000000031</v>
      </c>
      <c r="L2392" s="3" t="s">
        <v>11863</v>
      </c>
      <c r="M2392" s="10" t="str">
        <f ca="1">IFERROR(__xludf.DUMMYFUNCTION("REGEXREPLACE(F1793,""\D"", """")"),"#VALUE!")</f>
        <v>#VALUE!</v>
      </c>
    </row>
    <row r="2393" spans="1:13" ht="15.75" customHeight="1">
      <c r="A2393" s="1">
        <v>1792</v>
      </c>
      <c r="B2393" s="3">
        <v>1793</v>
      </c>
      <c r="C2393" s="3" t="s">
        <v>4910</v>
      </c>
      <c r="D2393" s="3">
        <v>0.14096304853803551</v>
      </c>
      <c r="E2393" s="3">
        <v>0.18915851382949439</v>
      </c>
      <c r="F2393" s="3">
        <v>0.59459459459459463</v>
      </c>
      <c r="G2393" s="3">
        <v>0.13513513513513509</v>
      </c>
      <c r="H2393" s="3">
        <v>0.1081081081081081</v>
      </c>
      <c r="I2393" s="3">
        <v>0.2810810810810811</v>
      </c>
      <c r="J2393" s="3">
        <v>3.2164780449986871E-2</v>
      </c>
      <c r="K2393" s="3">
        <v>21193.90000000002</v>
      </c>
      <c r="L2393" s="3" t="s">
        <v>11864</v>
      </c>
      <c r="M2393" s="10" t="str">
        <f ca="1">IFERROR(__xludf.DUMMYFUNCTION("REGEXREPLACE(F1794,""\D"", """")"),"#VALUE!")</f>
        <v>#VALUE!</v>
      </c>
    </row>
    <row r="2394" spans="1:13" ht="15.75" customHeight="1">
      <c r="A2394" s="1">
        <v>1793</v>
      </c>
      <c r="B2394" s="3">
        <v>1794</v>
      </c>
      <c r="C2394" s="3" t="s">
        <v>4913</v>
      </c>
      <c r="D2394" s="3">
        <v>0.21664838824449331</v>
      </c>
      <c r="E2394" s="3">
        <v>0.37890927767089161</v>
      </c>
      <c r="F2394" s="3">
        <v>0.58149779735682816</v>
      </c>
      <c r="G2394" s="3">
        <v>7.4889867841409691E-2</v>
      </c>
      <c r="H2394" s="3">
        <v>7.9295154185022032E-2</v>
      </c>
      <c r="I2394" s="3">
        <v>0.18502202643171811</v>
      </c>
      <c r="J2394" s="3">
        <v>3.0619119507174351E-2</v>
      </c>
      <c r="K2394" s="3">
        <v>25503.9</v>
      </c>
      <c r="L2394" s="3" t="s">
        <v>11865</v>
      </c>
      <c r="M2394" s="10" t="str">
        <f ca="1">IFERROR(__xludf.DUMMYFUNCTION("REGEXREPLACE(F1795,""\D"", """")"),"#VALUE!")</f>
        <v>#VALUE!</v>
      </c>
    </row>
    <row r="2395" spans="1:13" ht="15.75" customHeight="1">
      <c r="A2395" s="1">
        <v>1794</v>
      </c>
      <c r="B2395" s="3">
        <v>1795</v>
      </c>
      <c r="C2395" s="3" t="s">
        <v>4915</v>
      </c>
      <c r="D2395" s="3">
        <v>0.15706645107608061</v>
      </c>
      <c r="E2395" s="3">
        <v>0.42802573311448511</v>
      </c>
      <c r="F2395" s="3">
        <v>0.59288537549407117</v>
      </c>
      <c r="G2395" s="3">
        <v>9.8814229249011856E-2</v>
      </c>
      <c r="H2395" s="3">
        <v>7.5098814229249009E-2</v>
      </c>
      <c r="I2395" s="3">
        <v>0.19762845849802371</v>
      </c>
      <c r="J2395" s="3">
        <v>2.539169685756849E-2</v>
      </c>
      <c r="K2395" s="3">
        <v>27879.7</v>
      </c>
      <c r="L2395" s="3" t="s">
        <v>11866</v>
      </c>
      <c r="M2395" s="10" t="str">
        <f ca="1">IFERROR(__xludf.DUMMYFUNCTION("REGEXREPLACE(F1796,""\D"", """")"),"#VALUE!")</f>
        <v>#VALUE!</v>
      </c>
    </row>
    <row r="2396" spans="1:13" ht="15.75" customHeight="1">
      <c r="A2396" s="1">
        <v>1795</v>
      </c>
      <c r="B2396" s="3">
        <v>1796</v>
      </c>
      <c r="C2396" s="3" t="s">
        <v>4917</v>
      </c>
      <c r="D2396" s="3">
        <v>0.20654054491400331</v>
      </c>
      <c r="E2396" s="3">
        <v>0.1191155570736529</v>
      </c>
      <c r="F2396" s="3">
        <v>0.60964912280701755</v>
      </c>
      <c r="G2396" s="3">
        <v>0.13157894736842099</v>
      </c>
      <c r="H2396" s="3">
        <v>0.15350877192982459</v>
      </c>
      <c r="I2396" s="3">
        <v>0.32894736842105271</v>
      </c>
      <c r="J2396" s="3">
        <v>5.658973359877123E-2</v>
      </c>
      <c r="K2396" s="3">
        <v>26303.099999999991</v>
      </c>
      <c r="L2396" s="3" t="s">
        <v>11867</v>
      </c>
      <c r="M2396" s="10" t="str">
        <f ca="1">IFERROR(__xludf.DUMMYFUNCTION("REGEXREPLACE(F1797,""\D"", """")"),"#VALUE!")</f>
        <v>#VALUE!</v>
      </c>
    </row>
    <row r="2397" spans="1:13" ht="15.75" customHeight="1">
      <c r="A2397" s="1">
        <v>1797</v>
      </c>
      <c r="B2397" s="3">
        <v>1798</v>
      </c>
      <c r="C2397" s="3" t="s">
        <v>4922</v>
      </c>
      <c r="D2397" s="3">
        <v>0.27060593038246672</v>
      </c>
      <c r="E2397" s="3">
        <v>0.29462483405466261</v>
      </c>
      <c r="F2397" s="3">
        <v>0.57647058823529407</v>
      </c>
      <c r="G2397" s="3">
        <v>0.1058823529411765</v>
      </c>
      <c r="H2397" s="3">
        <v>0.1058823529411765</v>
      </c>
      <c r="I2397" s="3">
        <v>0.2470588235294118</v>
      </c>
      <c r="J2397" s="3">
        <v>4.8587962962962972E-2</v>
      </c>
      <c r="K2397" s="3">
        <v>9291.4000000000142</v>
      </c>
      <c r="L2397" s="3" t="s">
        <v>11869</v>
      </c>
      <c r="M2397" s="10" t="str">
        <f ca="1">IFERROR(__xludf.DUMMYFUNCTION("REGEXREPLACE(F1799,""\D"", """")"),"#VALUE!")</f>
        <v>#VALUE!</v>
      </c>
    </row>
    <row r="2398" spans="1:13" ht="15.75" customHeight="1">
      <c r="A2398" s="1">
        <v>1798</v>
      </c>
      <c r="B2398" s="3">
        <v>1799</v>
      </c>
      <c r="C2398" s="3" t="s">
        <v>4925</v>
      </c>
      <c r="D2398" s="3">
        <v>0.22383810172999419</v>
      </c>
      <c r="E2398" s="3">
        <v>0.52174096034887074</v>
      </c>
      <c r="F2398" s="3">
        <v>0.6072727272727273</v>
      </c>
      <c r="G2398" s="3">
        <v>3.6363636363636362E-2</v>
      </c>
      <c r="H2398" s="3">
        <v>0.08</v>
      </c>
      <c r="I2398" s="3">
        <v>0.1563636363636364</v>
      </c>
      <c r="J2398" s="3">
        <v>2.2739775806695929E-2</v>
      </c>
      <c r="K2398" s="3">
        <v>29165.89999999994</v>
      </c>
      <c r="L2398" s="3" t="s">
        <v>11870</v>
      </c>
      <c r="M2398" s="10" t="str">
        <f ca="1">IFERROR(__xludf.DUMMYFUNCTION("REGEXREPLACE(F1800,""\D"", """")"),"#VALUE!")</f>
        <v>#VALUE!</v>
      </c>
    </row>
    <row r="2399" spans="1:13" ht="15.75" customHeight="1">
      <c r="A2399" s="1">
        <v>1799</v>
      </c>
      <c r="B2399" s="3">
        <v>1800</v>
      </c>
      <c r="C2399" s="3" t="s">
        <v>4928</v>
      </c>
      <c r="D2399" s="3">
        <v>0.17395193119200891</v>
      </c>
      <c r="E2399" s="3">
        <v>0.17489791496779811</v>
      </c>
      <c r="F2399" s="3">
        <v>0.5714285714285714</v>
      </c>
      <c r="G2399" s="3">
        <v>0.1092436974789916</v>
      </c>
      <c r="H2399" s="3">
        <v>0.1596638655462185</v>
      </c>
      <c r="I2399" s="3">
        <v>0.30252100840336132</v>
      </c>
      <c r="J2399" s="3">
        <v>4.2325427555396658E-2</v>
      </c>
      <c r="K2399" s="3">
        <v>13626.80000000003</v>
      </c>
      <c r="L2399" s="3" t="s">
        <v>11871</v>
      </c>
      <c r="M2399" s="10" t="str">
        <f ca="1">IFERROR(__xludf.DUMMYFUNCTION("REGEXREPLACE(F1801,""\D"", """")"),"#VALUE!")</f>
        <v>#VALUE!</v>
      </c>
    </row>
    <row r="2400" spans="1:13" ht="15.75" customHeight="1">
      <c r="A2400" s="1">
        <v>1801</v>
      </c>
      <c r="B2400" s="3">
        <v>1802</v>
      </c>
      <c r="C2400" s="3" t="s">
        <v>4933</v>
      </c>
      <c r="D2400" s="3">
        <v>0.1551527395751528</v>
      </c>
      <c r="E2400" s="3">
        <v>0.24086367743839049</v>
      </c>
      <c r="F2400" s="3">
        <v>0.59006211180124224</v>
      </c>
      <c r="G2400" s="3">
        <v>0.108695652173913</v>
      </c>
      <c r="H2400" s="3">
        <v>0.10559006211180121</v>
      </c>
      <c r="I2400" s="3">
        <v>0.2608695652173913</v>
      </c>
      <c r="J2400" s="3">
        <v>3.1982948682267497E-2</v>
      </c>
      <c r="K2400" s="3">
        <v>35980.999999999833</v>
      </c>
      <c r="L2400" s="3" t="s">
        <v>11873</v>
      </c>
      <c r="M2400" s="10" t="str">
        <f ca="1">IFERROR(__xludf.DUMMYFUNCTION("REGEXREPLACE(F1803,""\D"", """")"),"#VALUE!")</f>
        <v>#VALUE!</v>
      </c>
    </row>
    <row r="2401" spans="1:13" ht="15.75" customHeight="1">
      <c r="A2401" s="1">
        <v>1802</v>
      </c>
      <c r="B2401" s="3">
        <v>1803</v>
      </c>
      <c r="C2401" s="3" t="s">
        <v>4936</v>
      </c>
      <c r="D2401" s="3">
        <v>0.21746697117854</v>
      </c>
      <c r="E2401" s="3">
        <v>0.2120322276536383</v>
      </c>
      <c r="F2401" s="3">
        <v>0.5625</v>
      </c>
      <c r="G2401" s="3">
        <v>8.984375E-2</v>
      </c>
      <c r="H2401" s="3">
        <v>0.12109375</v>
      </c>
      <c r="I2401" s="3">
        <v>0.2421875</v>
      </c>
      <c r="J2401" s="3">
        <v>4.3199799762345913E-2</v>
      </c>
      <c r="K2401" s="3">
        <v>28779.899999999991</v>
      </c>
      <c r="L2401" s="3" t="s">
        <v>11874</v>
      </c>
      <c r="M2401" s="10" t="str">
        <f ca="1">IFERROR(__xludf.DUMMYFUNCTION("REGEXREPLACE(F1804,""\D"", """")"),"#VALUE!")</f>
        <v>#VALUE!</v>
      </c>
    </row>
    <row r="2402" spans="1:13" ht="15.75" customHeight="1">
      <c r="A2402" s="1">
        <v>1803</v>
      </c>
      <c r="B2402" s="3">
        <v>1804</v>
      </c>
      <c r="C2402" s="3" t="s">
        <v>4938</v>
      </c>
      <c r="D2402" s="3">
        <v>0.2218392601483703</v>
      </c>
      <c r="E2402" s="3">
        <v>0.92626910542434282</v>
      </c>
      <c r="F2402" s="3">
        <v>0.41587301587301589</v>
      </c>
      <c r="G2402" s="3">
        <v>6.0317460317460318E-2</v>
      </c>
      <c r="H2402" s="3">
        <v>2.8571428571428571E-2</v>
      </c>
      <c r="I2402" s="3">
        <v>0.1142857142857143</v>
      </c>
      <c r="J2402" s="3">
        <v>1.7047011785874849E-2</v>
      </c>
      <c r="K2402" s="3">
        <v>35171.79999999985</v>
      </c>
      <c r="L2402" s="3" t="s">
        <v>11875</v>
      </c>
      <c r="M2402" s="10" t="str">
        <f ca="1">IFERROR(__xludf.DUMMYFUNCTION("REGEXREPLACE(F1805,""\D"", """")"),"#VALUE!")</f>
        <v>#VALUE!</v>
      </c>
    </row>
    <row r="2403" spans="1:13" ht="15.75" customHeight="1">
      <c r="A2403" s="1">
        <v>1804</v>
      </c>
      <c r="B2403" s="3">
        <v>1805</v>
      </c>
      <c r="C2403" s="3" t="s">
        <v>4940</v>
      </c>
      <c r="D2403" s="3">
        <v>0.15217930683578651</v>
      </c>
      <c r="E2403" s="3">
        <v>0.37305080312541278</v>
      </c>
      <c r="F2403" s="3">
        <v>0.55813953488372092</v>
      </c>
      <c r="G2403" s="3">
        <v>0.1162790697674419</v>
      </c>
      <c r="H2403" s="3">
        <v>4.6511627906976737E-2</v>
      </c>
      <c r="I2403" s="3">
        <v>0.20930232558139539</v>
      </c>
      <c r="J2403" s="3">
        <v>1.386132437062222E-2</v>
      </c>
      <c r="K2403" s="3">
        <v>4913.6999999999989</v>
      </c>
      <c r="L2403" s="3" t="s">
        <v>11876</v>
      </c>
      <c r="M2403" s="10" t="str">
        <f ca="1">IFERROR(__xludf.DUMMYFUNCTION("REGEXREPLACE(F1806,""\D"", """")"),"#VALUE!")</f>
        <v>#VALUE!</v>
      </c>
    </row>
    <row r="2404" spans="1:13" ht="15.75" customHeight="1">
      <c r="A2404" s="1">
        <v>1805</v>
      </c>
      <c r="B2404" s="3">
        <v>1806</v>
      </c>
      <c r="C2404" s="3" t="s">
        <v>4942</v>
      </c>
      <c r="D2404" s="3">
        <v>0.15894671143105471</v>
      </c>
      <c r="E2404" s="3">
        <v>0.25318852898746358</v>
      </c>
      <c r="F2404" s="3">
        <v>0.56747967479674799</v>
      </c>
      <c r="G2404" s="3">
        <v>8.943089430894309E-2</v>
      </c>
      <c r="H2404" s="3">
        <v>0.1121951219512195</v>
      </c>
      <c r="I2404" s="3">
        <v>0.23577235772357719</v>
      </c>
      <c r="J2404" s="3">
        <v>3.119625059118716E-2</v>
      </c>
      <c r="K2404" s="3">
        <v>68941.499999999563</v>
      </c>
      <c r="L2404" s="3" t="s">
        <v>11877</v>
      </c>
      <c r="M2404" s="10" t="str">
        <f ca="1">IFERROR(__xludf.DUMMYFUNCTION("REGEXREPLACE(F1807,""\D"", """")"),"#VALUE!")</f>
        <v>#VALUE!</v>
      </c>
    </row>
    <row r="2405" spans="1:13" ht="15.75" customHeight="1">
      <c r="A2405" s="1">
        <v>1806</v>
      </c>
      <c r="B2405" s="3">
        <v>1807</v>
      </c>
      <c r="C2405" s="3" t="s">
        <v>4945</v>
      </c>
      <c r="D2405" s="3">
        <v>0.1694686494898692</v>
      </c>
      <c r="E2405" s="3">
        <v>0.1193160418963865</v>
      </c>
      <c r="F2405" s="3">
        <v>0.61188811188811187</v>
      </c>
      <c r="G2405" s="3">
        <v>0.1048951048951049</v>
      </c>
      <c r="H2405" s="3">
        <v>0.1398601398601399</v>
      </c>
      <c r="I2405" s="3">
        <v>0.2937062937062937</v>
      </c>
      <c r="J2405" s="3">
        <v>3.959056993001292E-2</v>
      </c>
      <c r="K2405" s="3">
        <v>32835.899999999907</v>
      </c>
      <c r="L2405" s="3" t="s">
        <v>11878</v>
      </c>
      <c r="M2405" s="10" t="str">
        <f ca="1">IFERROR(__xludf.DUMMYFUNCTION("REGEXREPLACE(F1808,""\D"", """")"),"#VALUE!")</f>
        <v>#VALUE!</v>
      </c>
    </row>
    <row r="2406" spans="1:13" ht="15.75" customHeight="1">
      <c r="A2406" s="1">
        <v>1807</v>
      </c>
      <c r="B2406" s="3">
        <v>1808</v>
      </c>
      <c r="C2406" s="3" t="s">
        <v>4948</v>
      </c>
      <c r="D2406" s="3">
        <v>0.14208533342904389</v>
      </c>
      <c r="E2406" s="3">
        <v>0.2048674256021901</v>
      </c>
      <c r="F2406" s="3">
        <v>0.61835748792270528</v>
      </c>
      <c r="G2406" s="3">
        <v>0.1111111111111111</v>
      </c>
      <c r="H2406" s="3">
        <v>0.12560386473429949</v>
      </c>
      <c r="I2406" s="3">
        <v>0.27536231884057971</v>
      </c>
      <c r="J2406" s="3">
        <v>3.1832857446429462E-2</v>
      </c>
      <c r="K2406" s="3">
        <v>23075.30000000001</v>
      </c>
      <c r="L2406" s="3" t="s">
        <v>11879</v>
      </c>
      <c r="M2406" s="10" t="str">
        <f ca="1">IFERROR(__xludf.DUMMYFUNCTION("REGEXREPLACE(F1809,""\D"", """")"),"#VALUE!")</f>
        <v>#VALUE!</v>
      </c>
    </row>
    <row r="2407" spans="1:13" ht="15.75" customHeight="1">
      <c r="A2407" s="1">
        <v>1808</v>
      </c>
      <c r="B2407" s="3">
        <v>1809</v>
      </c>
      <c r="C2407" s="3" t="s">
        <v>4951</v>
      </c>
      <c r="D2407" s="3">
        <v>0.14434744884466491</v>
      </c>
      <c r="E2407" s="3">
        <v>0.20765825482275649</v>
      </c>
      <c r="F2407" s="3">
        <v>0.61111111111111116</v>
      </c>
      <c r="G2407" s="3">
        <v>0.15277777777777779</v>
      </c>
      <c r="H2407" s="3">
        <v>0.11805555555555559</v>
      </c>
      <c r="I2407" s="3">
        <v>0.30555555555555558</v>
      </c>
      <c r="J2407" s="3">
        <v>3.6330353257785983E-2</v>
      </c>
      <c r="K2407" s="3">
        <v>16108.80000000003</v>
      </c>
      <c r="L2407" s="3" t="s">
        <v>11880</v>
      </c>
      <c r="M2407" s="10" t="str">
        <f ca="1">IFERROR(__xludf.DUMMYFUNCTION("REGEXREPLACE(F1810,""\D"", """")"),"#VALUE!")</f>
        <v>#VALUE!</v>
      </c>
    </row>
    <row r="2408" spans="1:13" ht="15.75" customHeight="1">
      <c r="A2408" s="1">
        <v>1809</v>
      </c>
      <c r="B2408" s="3">
        <v>1810</v>
      </c>
      <c r="C2408" s="3" t="s">
        <v>4953</v>
      </c>
      <c r="D2408" s="3">
        <v>0.21507367471328581</v>
      </c>
      <c r="E2408" s="3">
        <v>0.26098641827107888</v>
      </c>
      <c r="F2408" s="3">
        <v>0.6107784431137725</v>
      </c>
      <c r="G2408" s="3">
        <v>9.580838323353294E-2</v>
      </c>
      <c r="H2408" s="3">
        <v>0.1197604790419162</v>
      </c>
      <c r="I2408" s="3">
        <v>0.25149700598802388</v>
      </c>
      <c r="J2408" s="3">
        <v>4.2702825646217607E-2</v>
      </c>
      <c r="K2408" s="3">
        <v>17885.300000000021</v>
      </c>
      <c r="L2408" s="3" t="s">
        <v>11881</v>
      </c>
      <c r="M2408" s="10" t="str">
        <f ca="1">IFERROR(__xludf.DUMMYFUNCTION("REGEXREPLACE(F1811,""\D"", """")"),"#VALUE!")</f>
        <v>#VALUE!</v>
      </c>
    </row>
    <row r="2409" spans="1:13" ht="15.75" customHeight="1">
      <c r="A2409" s="1">
        <v>1811</v>
      </c>
      <c r="B2409" s="3">
        <v>1812</v>
      </c>
      <c r="C2409" s="3" t="s">
        <v>4958</v>
      </c>
      <c r="D2409" s="3">
        <v>0.1265791499538059</v>
      </c>
      <c r="E2409" s="3">
        <v>0.15519405054954491</v>
      </c>
      <c r="F2409" s="3">
        <v>0.62234042553191493</v>
      </c>
      <c r="G2409" s="3">
        <v>0.1276595744680851</v>
      </c>
      <c r="H2409" s="3">
        <v>0.13297872340425529</v>
      </c>
      <c r="I2409" s="3">
        <v>0.28723404255319152</v>
      </c>
      <c r="J2409" s="3">
        <v>3.1347701243921638E-2</v>
      </c>
      <c r="K2409" s="3">
        <v>21812.900000000009</v>
      </c>
      <c r="L2409" s="3" t="s">
        <v>11883</v>
      </c>
      <c r="M2409" s="10" t="str">
        <f ca="1">IFERROR(__xludf.DUMMYFUNCTION("REGEXREPLACE(F1813,""\D"", """")"),"#VALUE!")</f>
        <v>#VALUE!</v>
      </c>
    </row>
    <row r="2410" spans="1:13" ht="15.75" customHeight="1">
      <c r="A2410" s="1">
        <v>1813</v>
      </c>
      <c r="B2410" s="3">
        <v>1814</v>
      </c>
      <c r="C2410" s="3" t="s">
        <v>4963</v>
      </c>
      <c r="D2410" s="3">
        <v>0.17862224103239771</v>
      </c>
      <c r="E2410" s="3">
        <v>0.18433693707485191</v>
      </c>
      <c r="F2410" s="3">
        <v>0.64171122994652408</v>
      </c>
      <c r="G2410" s="3">
        <v>0.1016042780748663</v>
      </c>
      <c r="H2410" s="3">
        <v>0.13636363636363641</v>
      </c>
      <c r="I2410" s="3">
        <v>0.28877005347593582</v>
      </c>
      <c r="J2410" s="3">
        <v>4.0878159569117431E-2</v>
      </c>
      <c r="K2410" s="3">
        <v>40275.299999999748</v>
      </c>
      <c r="L2410" s="3" t="s">
        <v>11885</v>
      </c>
      <c r="M2410" s="10" t="str">
        <f ca="1">IFERROR(__xludf.DUMMYFUNCTION("REGEXREPLACE(F1815,""\D"", """")"),"#VALUE!")</f>
        <v>#VALUE!</v>
      </c>
    </row>
    <row r="2411" spans="1:13" ht="15.75" customHeight="1">
      <c r="A2411" s="1">
        <v>1814</v>
      </c>
      <c r="B2411" s="3">
        <v>1815</v>
      </c>
      <c r="C2411" s="3" t="s">
        <v>4966</v>
      </c>
      <c r="D2411" s="3">
        <v>0.18623773080218781</v>
      </c>
      <c r="E2411" s="3">
        <v>0.51994093844459921</v>
      </c>
      <c r="F2411" s="3">
        <v>0.52477477477477474</v>
      </c>
      <c r="G2411" s="3">
        <v>7.4324324324324328E-2</v>
      </c>
      <c r="H2411" s="3">
        <v>5.6306306306306307E-2</v>
      </c>
      <c r="I2411" s="3">
        <v>0.1734234234234234</v>
      </c>
      <c r="J2411" s="3">
        <v>2.2954344863607749E-2</v>
      </c>
      <c r="K2411" s="3">
        <v>48464.899999999587</v>
      </c>
      <c r="L2411" s="3" t="s">
        <v>11886</v>
      </c>
      <c r="M2411" s="10" t="str">
        <f ca="1">IFERROR(__xludf.DUMMYFUNCTION("REGEXREPLACE(F1816,""\D"", """")"),"#VALUE!")</f>
        <v>#VALUE!</v>
      </c>
    </row>
    <row r="2412" spans="1:13" ht="15.75" customHeight="1">
      <c r="A2412" s="1">
        <v>1815</v>
      </c>
      <c r="B2412" s="3">
        <v>1816</v>
      </c>
      <c r="C2412" s="3" t="s">
        <v>4968</v>
      </c>
      <c r="D2412" s="3">
        <v>0.1313378578848878</v>
      </c>
      <c r="E2412" s="3">
        <v>0.18258486175105701</v>
      </c>
      <c r="F2412" s="3">
        <v>0.6470588235294118</v>
      </c>
      <c r="G2412" s="3">
        <v>0.1470588235294118</v>
      </c>
      <c r="H2412" s="3">
        <v>0.1176470588235294</v>
      </c>
      <c r="I2412" s="3">
        <v>0.27941176470588241</v>
      </c>
      <c r="J2412" s="3">
        <v>2.965291000205459E-2</v>
      </c>
      <c r="K2412" s="3">
        <v>7778.8000000000047</v>
      </c>
      <c r="L2412" s="3" t="s">
        <v>11887</v>
      </c>
      <c r="M2412" s="10" t="str">
        <f ca="1">IFERROR(__xludf.DUMMYFUNCTION("REGEXREPLACE(F1817,""\D"", """")"),"#VALUE!")</f>
        <v>#VALUE!</v>
      </c>
    </row>
    <row r="2413" spans="1:13" ht="15.75" customHeight="1">
      <c r="A2413" s="1">
        <v>1816</v>
      </c>
      <c r="B2413" s="3">
        <v>1817</v>
      </c>
      <c r="C2413" s="3" t="s">
        <v>4970</v>
      </c>
      <c r="D2413" s="3">
        <v>0.26135182887744768</v>
      </c>
      <c r="E2413" s="3">
        <v>0.17862721603795079</v>
      </c>
      <c r="F2413" s="3">
        <v>0.52348993288590606</v>
      </c>
      <c r="G2413" s="3">
        <v>0.1140939597315436</v>
      </c>
      <c r="H2413" s="3">
        <v>0.15436241610738249</v>
      </c>
      <c r="I2413" s="3">
        <v>0.29530201342281881</v>
      </c>
      <c r="J2413" s="3">
        <v>6.5069994687758842E-2</v>
      </c>
      <c r="K2413" s="3">
        <v>17217.70000000003</v>
      </c>
      <c r="L2413" s="3" t="s">
        <v>11888</v>
      </c>
      <c r="M2413" s="10" t="str">
        <f ca="1">IFERROR(__xludf.DUMMYFUNCTION("REGEXREPLACE(F1818,""\D"", """")"),"#VALUE!")</f>
        <v>#VALUE!</v>
      </c>
    </row>
    <row r="2414" spans="1:13" ht="15.75" customHeight="1">
      <c r="A2414" s="1">
        <v>1819</v>
      </c>
      <c r="B2414" s="3">
        <v>1820</v>
      </c>
      <c r="C2414" s="3" t="s">
        <v>4978</v>
      </c>
      <c r="D2414" s="3">
        <v>0.16537505404068331</v>
      </c>
      <c r="E2414" s="3">
        <v>0.1641457820910765</v>
      </c>
      <c r="F2414" s="3">
        <v>0.60726072607260728</v>
      </c>
      <c r="G2414" s="3">
        <v>0.13036303630363039</v>
      </c>
      <c r="H2414" s="3">
        <v>0.1056105610561056</v>
      </c>
      <c r="I2414" s="3">
        <v>0.30363036303630359</v>
      </c>
      <c r="J2414" s="3">
        <v>3.8138496863048592E-2</v>
      </c>
      <c r="K2414" s="3">
        <v>69108.999999999563</v>
      </c>
      <c r="L2414" s="3" t="s">
        <v>11891</v>
      </c>
      <c r="M2414" s="10" t="str">
        <f ca="1">IFERROR(__xludf.DUMMYFUNCTION("REGEXREPLACE(F1821,""\D"", """")"),"#VALUE!")</f>
        <v>#VALUE!</v>
      </c>
    </row>
    <row r="2415" spans="1:13" ht="15.75" customHeight="1">
      <c r="A2415" s="1">
        <v>1820</v>
      </c>
      <c r="B2415" s="3">
        <v>1821</v>
      </c>
      <c r="C2415" s="3" t="s">
        <v>4981</v>
      </c>
      <c r="D2415" s="3">
        <v>0.1592471360933341</v>
      </c>
      <c r="E2415" s="3">
        <v>0.4430264530983688</v>
      </c>
      <c r="F2415" s="3">
        <v>0.55526315789473679</v>
      </c>
      <c r="G2415" s="3">
        <v>8.9473684210526316E-2</v>
      </c>
      <c r="H2415" s="3">
        <v>8.9473684210526316E-2</v>
      </c>
      <c r="I2415" s="3">
        <v>0.2078947368421053</v>
      </c>
      <c r="J2415" s="3">
        <v>2.7335040714473291E-2</v>
      </c>
      <c r="K2415" s="3">
        <v>41451.999999999724</v>
      </c>
      <c r="L2415" s="3" t="s">
        <v>11892</v>
      </c>
      <c r="M2415" s="10" t="str">
        <f ca="1">IFERROR(__xludf.DUMMYFUNCTION("REGEXREPLACE(F1822,""\D"", """")"),"#VALUE!")</f>
        <v>#VALUE!</v>
      </c>
    </row>
    <row r="2416" spans="1:13" ht="15.75" customHeight="1">
      <c r="A2416" s="1">
        <v>1821</v>
      </c>
      <c r="B2416" s="3">
        <v>1822</v>
      </c>
      <c r="C2416" s="3" t="s">
        <v>4984</v>
      </c>
      <c r="D2416" s="3">
        <v>0.15415741031310121</v>
      </c>
      <c r="E2416" s="3">
        <v>0.13894944408938939</v>
      </c>
      <c r="F2416" s="3">
        <v>0.57786885245901642</v>
      </c>
      <c r="G2416" s="3">
        <v>0.1147540983606557</v>
      </c>
      <c r="H2416" s="3">
        <v>0.13114754098360659</v>
      </c>
      <c r="I2416" s="3">
        <v>0.32377049180327871</v>
      </c>
      <c r="J2416" s="3">
        <v>3.6253845368488968E-2</v>
      </c>
      <c r="K2416" s="3">
        <v>28406.799999999988</v>
      </c>
      <c r="L2416" s="3" t="s">
        <v>11893</v>
      </c>
      <c r="M2416" s="10" t="str">
        <f ca="1">IFERROR(__xludf.DUMMYFUNCTION("REGEXREPLACE(F1823,""\D"", """")"),"#VALUE!")</f>
        <v>#VALUE!</v>
      </c>
    </row>
    <row r="2417" spans="1:13" ht="15.75" customHeight="1">
      <c r="A2417" s="1">
        <v>1822</v>
      </c>
      <c r="B2417" s="3">
        <v>1823</v>
      </c>
      <c r="C2417" s="3" t="s">
        <v>4986</v>
      </c>
      <c r="D2417" s="3">
        <v>0.15490433224495859</v>
      </c>
      <c r="E2417" s="3">
        <v>0.23210344228787971</v>
      </c>
      <c r="F2417" s="3">
        <v>0.61754385964912284</v>
      </c>
      <c r="G2417" s="3">
        <v>9.4736842105263161E-2</v>
      </c>
      <c r="H2417" s="3">
        <v>0.14035087719298239</v>
      </c>
      <c r="I2417" s="3">
        <v>0.28771929824561399</v>
      </c>
      <c r="J2417" s="3">
        <v>3.4399887469001002E-2</v>
      </c>
      <c r="K2417" s="3">
        <v>32720.699999999921</v>
      </c>
      <c r="L2417" s="3" t="s">
        <v>11894</v>
      </c>
      <c r="M2417" s="10" t="str">
        <f ca="1">IFERROR(__xludf.DUMMYFUNCTION("REGEXREPLACE(F1824,""\D"", """")"),"#VALUE!")</f>
        <v>#VALUE!</v>
      </c>
    </row>
    <row r="2418" spans="1:13" ht="15.75" customHeight="1">
      <c r="A2418" s="1">
        <v>1823</v>
      </c>
      <c r="B2418" s="3">
        <v>1824</v>
      </c>
      <c r="C2418" s="3" t="s">
        <v>4988</v>
      </c>
      <c r="D2418" s="3">
        <v>0.15991106762509749</v>
      </c>
      <c r="E2418" s="3">
        <v>0.35324267175879431</v>
      </c>
      <c r="F2418" s="3">
        <v>0.59469696969696972</v>
      </c>
      <c r="G2418" s="3">
        <v>7.9545454545454544E-2</v>
      </c>
      <c r="H2418" s="3">
        <v>9.0909090909090912E-2</v>
      </c>
      <c r="I2418" s="3">
        <v>0.2121212121212121</v>
      </c>
      <c r="J2418" s="3">
        <v>2.5503820340941539E-2</v>
      </c>
      <c r="K2418" s="3">
        <v>29636.699999999939</v>
      </c>
      <c r="L2418" s="3" t="s">
        <v>11895</v>
      </c>
      <c r="M2418" s="10" t="str">
        <f ca="1">IFERROR(__xludf.DUMMYFUNCTION("REGEXREPLACE(F1825,""\D"", """")"),"#VALUE!")</f>
        <v>#VALUE!</v>
      </c>
    </row>
    <row r="2419" spans="1:13" ht="15.75" customHeight="1">
      <c r="A2419" s="1">
        <v>1824</v>
      </c>
      <c r="B2419" s="3">
        <v>1825</v>
      </c>
      <c r="C2419" s="3" t="s">
        <v>4991</v>
      </c>
      <c r="D2419" s="3">
        <v>0.18299401391313219</v>
      </c>
      <c r="E2419" s="3">
        <v>0.1712433728821067</v>
      </c>
      <c r="F2419" s="3">
        <v>0.61684782608695654</v>
      </c>
      <c r="G2419" s="3">
        <v>0.1059782608695652</v>
      </c>
      <c r="H2419" s="3">
        <v>0.13043478260869559</v>
      </c>
      <c r="I2419" s="3">
        <v>0.27445652173913038</v>
      </c>
      <c r="J2419" s="3">
        <v>4.1792786137907337E-2</v>
      </c>
      <c r="K2419" s="3">
        <v>40160.299999999748</v>
      </c>
      <c r="L2419" s="3" t="s">
        <v>11896</v>
      </c>
      <c r="M2419" s="10" t="str">
        <f ca="1">IFERROR(__xludf.DUMMYFUNCTION("REGEXREPLACE(F1826,""\D"", """")"),"#VALUE!")</f>
        <v>#VALUE!</v>
      </c>
    </row>
    <row r="2420" spans="1:13" ht="15.75" customHeight="1">
      <c r="A2420" s="1">
        <v>1827</v>
      </c>
      <c r="B2420" s="3">
        <v>1828</v>
      </c>
      <c r="C2420" s="3" t="s">
        <v>4999</v>
      </c>
      <c r="D2420" s="3">
        <v>0.22131056591235179</v>
      </c>
      <c r="E2420" s="3">
        <v>0.26411914766769251</v>
      </c>
      <c r="F2420" s="3">
        <v>0.60869565217391308</v>
      </c>
      <c r="G2420" s="3">
        <v>0.108695652173913</v>
      </c>
      <c r="H2420" s="3">
        <v>9.627329192546584E-2</v>
      </c>
      <c r="I2420" s="3">
        <v>0.25465838509316768</v>
      </c>
      <c r="J2420" s="3">
        <v>4.3464676389383741E-2</v>
      </c>
      <c r="K2420" s="3">
        <v>36743.69999999983</v>
      </c>
      <c r="L2420" s="3" t="s">
        <v>11899</v>
      </c>
      <c r="M2420" s="10" t="str">
        <f ca="1">IFERROR(__xludf.DUMMYFUNCTION("REGEXREPLACE(F1829,""\D"", """")"),"#VALUE!")</f>
        <v>#VALUE!</v>
      </c>
    </row>
    <row r="2421" spans="1:13" ht="15.75" customHeight="1">
      <c r="A2421" s="1">
        <v>1828</v>
      </c>
      <c r="B2421" s="3">
        <v>1829</v>
      </c>
      <c r="C2421" s="3" t="s">
        <v>5002</v>
      </c>
      <c r="D2421" s="3">
        <v>0.18787550507307829</v>
      </c>
      <c r="E2421" s="3">
        <v>0.20578053456452861</v>
      </c>
      <c r="F2421" s="3">
        <v>0.61431411530815105</v>
      </c>
      <c r="G2421" s="3">
        <v>9.5427435387673953E-2</v>
      </c>
      <c r="H2421" s="3">
        <v>0.12127236580516899</v>
      </c>
      <c r="I2421" s="3">
        <v>0.26640159045725648</v>
      </c>
      <c r="J2421" s="3">
        <v>3.949270642539756E-2</v>
      </c>
      <c r="K2421" s="3">
        <v>55353.499999999447</v>
      </c>
      <c r="L2421" s="3" t="s">
        <v>11900</v>
      </c>
      <c r="M2421" s="10" t="str">
        <f ca="1">IFERROR(__xludf.DUMMYFUNCTION("REGEXREPLACE(F1830,""\D"", """")"),"#VALUE!")</f>
        <v>#VALUE!</v>
      </c>
    </row>
    <row r="2422" spans="1:13" ht="15.75" customHeight="1">
      <c r="A2422" s="1">
        <v>1829</v>
      </c>
      <c r="B2422" s="3">
        <v>1830</v>
      </c>
      <c r="C2422" s="3" t="s">
        <v>5005</v>
      </c>
      <c r="D2422" s="3">
        <v>0.19885918528962879</v>
      </c>
      <c r="E2422" s="3">
        <v>0.69400910579588282</v>
      </c>
      <c r="F2422" s="3">
        <v>0.52719665271966532</v>
      </c>
      <c r="G2422" s="3">
        <v>4.8117154811715482E-2</v>
      </c>
      <c r="H2422" s="3">
        <v>4.6025104602510462E-2</v>
      </c>
      <c r="I2422" s="3">
        <v>0.13807531380753141</v>
      </c>
      <c r="J2422" s="3">
        <v>1.7408496351019681E-2</v>
      </c>
      <c r="K2422" s="3">
        <v>50591.699999999539</v>
      </c>
      <c r="L2422" s="3" t="s">
        <v>11901</v>
      </c>
      <c r="M2422" s="10" t="str">
        <f ca="1">IFERROR(__xludf.DUMMYFUNCTION("REGEXREPLACE(F1831,""\D"", """")"),"#VALUE!")</f>
        <v>#VALUE!</v>
      </c>
    </row>
    <row r="2423" spans="1:13" ht="15.75" customHeight="1">
      <c r="A2423" s="1">
        <v>1830</v>
      </c>
      <c r="B2423" s="3">
        <v>1831</v>
      </c>
      <c r="C2423" s="3" t="s">
        <v>5007</v>
      </c>
      <c r="D2423" s="3">
        <v>0.15274518313275809</v>
      </c>
      <c r="E2423" s="3">
        <v>0.24562687829224031</v>
      </c>
      <c r="F2423" s="3">
        <v>0.61254612546125464</v>
      </c>
      <c r="G2423" s="3">
        <v>0.10332103321033211</v>
      </c>
      <c r="H2423" s="3">
        <v>0.10332103321033211</v>
      </c>
      <c r="I2423" s="3">
        <v>0.24354243542435419</v>
      </c>
      <c r="J2423" s="3">
        <v>3.0064776485533459E-2</v>
      </c>
      <c r="K2423" s="3">
        <v>30175.399999999929</v>
      </c>
      <c r="L2423" s="3" t="s">
        <v>11902</v>
      </c>
      <c r="M2423" s="10" t="str">
        <f ca="1">IFERROR(__xludf.DUMMYFUNCTION("REGEXREPLACE(F1832,""\D"", """")"),"#VALUE!")</f>
        <v>#VALUE!</v>
      </c>
    </row>
    <row r="2424" spans="1:13" ht="15.75" customHeight="1">
      <c r="A2424" s="1">
        <v>1831</v>
      </c>
      <c r="B2424" s="3">
        <v>1832</v>
      </c>
      <c r="C2424" s="3" t="s">
        <v>5010</v>
      </c>
      <c r="D2424" s="3">
        <v>0.23274619369869631</v>
      </c>
      <c r="E2424" s="3">
        <v>0.32180666089817239</v>
      </c>
      <c r="F2424" s="3">
        <v>0.57499999999999996</v>
      </c>
      <c r="G2424" s="3">
        <v>7.4999999999999997E-2</v>
      </c>
      <c r="H2424" s="3">
        <v>0.1166666666666667</v>
      </c>
      <c r="I2424" s="3">
        <v>0.22916666666666671</v>
      </c>
      <c r="J2424" s="3">
        <v>4.1154073817089368E-2</v>
      </c>
      <c r="K2424" s="3">
        <v>26823.7</v>
      </c>
      <c r="L2424" s="3" t="s">
        <v>11903</v>
      </c>
      <c r="M2424" s="10" t="str">
        <f ca="1">IFERROR(__xludf.DUMMYFUNCTION("REGEXREPLACE(F1833,""\D"", """")"),"#VALUE!")</f>
        <v>#VALUE!</v>
      </c>
    </row>
    <row r="2425" spans="1:13" ht="15.75" customHeight="1">
      <c r="A2425" s="1">
        <v>1833</v>
      </c>
      <c r="B2425" s="3">
        <v>1834</v>
      </c>
      <c r="C2425" s="3" t="s">
        <v>5015</v>
      </c>
      <c r="D2425" s="3">
        <v>0.24917248360788261</v>
      </c>
      <c r="E2425" s="3">
        <v>0.22016457793734459</v>
      </c>
      <c r="F2425" s="3">
        <v>0.54811715481171552</v>
      </c>
      <c r="G2425" s="3">
        <v>0.10878661087866109</v>
      </c>
      <c r="H2425" s="3">
        <v>0.1171548117154812</v>
      </c>
      <c r="I2425" s="3">
        <v>0.2594142259414226</v>
      </c>
      <c r="J2425" s="3">
        <v>5.3576440599282633E-2</v>
      </c>
      <c r="K2425" s="3">
        <v>28193.30000000001</v>
      </c>
      <c r="L2425" s="3" t="s">
        <v>11905</v>
      </c>
      <c r="M2425" s="10" t="str">
        <f ca="1">IFERROR(__xludf.DUMMYFUNCTION("REGEXREPLACE(F1835,""\D"", """")"),"#VALUE!")</f>
        <v>#VALUE!</v>
      </c>
    </row>
    <row r="2426" spans="1:13" ht="15.75" customHeight="1">
      <c r="A2426" s="1">
        <v>1834</v>
      </c>
      <c r="B2426" s="3">
        <v>1835</v>
      </c>
      <c r="C2426" s="3" t="s">
        <v>5017</v>
      </c>
      <c r="D2426" s="3">
        <v>0.1882589007482883</v>
      </c>
      <c r="E2426" s="3">
        <v>0.32554632364214958</v>
      </c>
      <c r="F2426" s="3">
        <v>0.40789473684210531</v>
      </c>
      <c r="G2426" s="3">
        <v>0.1710526315789474</v>
      </c>
      <c r="H2426" s="3">
        <v>9.2105263157894732E-2</v>
      </c>
      <c r="I2426" s="3">
        <v>0.27631578947368418</v>
      </c>
      <c r="J2426" s="3">
        <v>4.0934183552806182E-2</v>
      </c>
      <c r="K2426" s="3">
        <v>9271.1000000000058</v>
      </c>
      <c r="L2426" s="3" t="s">
        <v>11906</v>
      </c>
      <c r="M2426" s="10" t="str">
        <f ca="1">IFERROR(__xludf.DUMMYFUNCTION("REGEXREPLACE(F1836,""\D"", """")"),"#VALUE!")</f>
        <v>#VALUE!</v>
      </c>
    </row>
    <row r="2427" spans="1:13" ht="15.75" customHeight="1">
      <c r="A2427" s="1">
        <v>1836</v>
      </c>
      <c r="B2427" s="3">
        <v>1837</v>
      </c>
      <c r="C2427" s="3" t="s">
        <v>5023</v>
      </c>
      <c r="D2427" s="3">
        <v>0.16619849577238491</v>
      </c>
      <c r="E2427" s="3">
        <v>0.17886746854742699</v>
      </c>
      <c r="F2427" s="3">
        <v>0.59166666666666667</v>
      </c>
      <c r="G2427" s="3">
        <v>0.10625</v>
      </c>
      <c r="H2427" s="3">
        <v>0.12916666666666671</v>
      </c>
      <c r="I2427" s="3">
        <v>0.27916666666666667</v>
      </c>
      <c r="J2427" s="3">
        <v>3.8081829774801651E-2</v>
      </c>
      <c r="K2427" s="3">
        <v>54011.499999999483</v>
      </c>
      <c r="L2427" s="3" t="s">
        <v>11908</v>
      </c>
      <c r="M2427" s="10" t="str">
        <f ca="1">IFERROR(__xludf.DUMMYFUNCTION("REGEXREPLACE(F1838,""\D"", """")"),"#VALUE!")</f>
        <v>#VALUE!</v>
      </c>
    </row>
    <row r="2428" spans="1:13" ht="15.75" customHeight="1">
      <c r="A2428" s="1">
        <v>1837</v>
      </c>
      <c r="B2428" s="3">
        <v>1838</v>
      </c>
      <c r="C2428" s="3" t="s">
        <v>5026</v>
      </c>
      <c r="D2428" s="3">
        <v>0.14754859022346081</v>
      </c>
      <c r="E2428" s="3">
        <v>0.1551342971621571</v>
      </c>
      <c r="F2428" s="3">
        <v>0.58235294117647063</v>
      </c>
      <c r="G2428" s="3">
        <v>0.12941176470588239</v>
      </c>
      <c r="H2428" s="3">
        <v>9.4117647058823528E-2</v>
      </c>
      <c r="I2428" s="3">
        <v>0.26470588235294118</v>
      </c>
      <c r="J2428" s="3">
        <v>3.034458081532591E-2</v>
      </c>
      <c r="K2428" s="3">
        <v>19856.000000000018</v>
      </c>
      <c r="L2428" s="3" t="s">
        <v>11909</v>
      </c>
      <c r="M2428" s="10" t="str">
        <f ca="1">IFERROR(__xludf.DUMMYFUNCTION("REGEXREPLACE(F1839,""\D"", """")"),"#VALUE!")</f>
        <v>#VALUE!</v>
      </c>
    </row>
    <row r="2429" spans="1:13" ht="15.75" customHeight="1">
      <c r="A2429" s="1">
        <v>1839</v>
      </c>
      <c r="B2429" s="3">
        <v>1840</v>
      </c>
      <c r="C2429" s="3" t="s">
        <v>5032</v>
      </c>
      <c r="D2429" s="3">
        <v>0.26846852301274482</v>
      </c>
      <c r="E2429" s="3">
        <v>0.31620516545856581</v>
      </c>
      <c r="F2429" s="3">
        <v>0.39130434782608697</v>
      </c>
      <c r="G2429" s="3">
        <v>0.13043478260869559</v>
      </c>
      <c r="H2429" s="3">
        <v>4.3478260869565223E-2</v>
      </c>
      <c r="I2429" s="3">
        <v>0.17391304347826089</v>
      </c>
      <c r="J2429" s="3">
        <v>2.764908259398555E-2</v>
      </c>
      <c r="K2429" s="3">
        <v>5307.5999999999958</v>
      </c>
      <c r="L2429" s="3" t="s">
        <v>11911</v>
      </c>
      <c r="M2429" s="10" t="str">
        <f ca="1">IFERROR(__xludf.DUMMYFUNCTION("REGEXREPLACE(F1841,""\D"", """")"),"#VALUE!")</f>
        <v>#VALUE!</v>
      </c>
    </row>
    <row r="2430" spans="1:13" ht="15.75" customHeight="1">
      <c r="A2430" s="1">
        <v>1841</v>
      </c>
      <c r="B2430" s="3">
        <v>1842</v>
      </c>
      <c r="C2430" s="3" t="s">
        <v>5037</v>
      </c>
      <c r="D2430" s="3">
        <v>0.17059063679851411</v>
      </c>
      <c r="E2430" s="3">
        <v>0.14556404184674021</v>
      </c>
      <c r="F2430" s="3">
        <v>0.57999999999999996</v>
      </c>
      <c r="G2430" s="3">
        <v>0.14000000000000001</v>
      </c>
      <c r="H2430" s="3">
        <v>0.06</v>
      </c>
      <c r="I2430" s="3">
        <v>0.26</v>
      </c>
      <c r="J2430" s="3">
        <v>2.72801403508772E-2</v>
      </c>
      <c r="K2430" s="3">
        <v>11569.700000000021</v>
      </c>
      <c r="L2430" s="3" t="s">
        <v>11913</v>
      </c>
      <c r="M2430" s="10" t="str">
        <f ca="1">IFERROR(__xludf.DUMMYFUNCTION("REGEXREPLACE(F1843,""\D"", """")"),"#VALUE!")</f>
        <v>#VALUE!</v>
      </c>
    </row>
    <row r="2431" spans="1:13" ht="15.75" customHeight="1">
      <c r="A2431" s="1">
        <v>1842</v>
      </c>
      <c r="B2431" s="3">
        <v>1843</v>
      </c>
      <c r="C2431" s="3" t="s">
        <v>5039</v>
      </c>
      <c r="D2431" s="3">
        <v>0.1594912309347116</v>
      </c>
      <c r="E2431" s="3">
        <v>0.57044741862190351</v>
      </c>
      <c r="F2431" s="3">
        <v>0.51719197707736386</v>
      </c>
      <c r="G2431" s="3">
        <v>5.8739255014326648E-2</v>
      </c>
      <c r="H2431" s="3">
        <v>5.4441260744985683E-2</v>
      </c>
      <c r="I2431" s="3">
        <v>0.16045845272206299</v>
      </c>
      <c r="J2431" s="3">
        <v>1.734730508198758E-2</v>
      </c>
      <c r="K2431" s="3">
        <v>74790.599999999715</v>
      </c>
      <c r="L2431" s="3" t="s">
        <v>11914</v>
      </c>
      <c r="M2431" s="10" t="str">
        <f ca="1">IFERROR(__xludf.DUMMYFUNCTION("REGEXREPLACE(F1844,""\D"", """")"),"#VALUE!")</f>
        <v>#VALUE!</v>
      </c>
    </row>
    <row r="2432" spans="1:13" ht="15.75" customHeight="1">
      <c r="A2432" s="1">
        <v>1844</v>
      </c>
      <c r="B2432" s="3">
        <v>1845</v>
      </c>
      <c r="C2432" s="3" t="s">
        <v>5045</v>
      </c>
      <c r="D2432" s="3">
        <v>0.15614088898250231</v>
      </c>
      <c r="E2432" s="3">
        <v>0.2509644445641766</v>
      </c>
      <c r="F2432" s="3">
        <v>0.58119658119658124</v>
      </c>
      <c r="G2432" s="3">
        <v>8.11965811965812E-2</v>
      </c>
      <c r="H2432" s="3">
        <v>0.11823361823361821</v>
      </c>
      <c r="I2432" s="3">
        <v>0.2378917378917379</v>
      </c>
      <c r="J2432" s="3">
        <v>3.0122868496468551E-2</v>
      </c>
      <c r="K2432" s="3">
        <v>80324.299999999625</v>
      </c>
      <c r="L2432" s="3" t="s">
        <v>11916</v>
      </c>
      <c r="M2432" s="10" t="str">
        <f ca="1">IFERROR(__xludf.DUMMYFUNCTION("REGEXREPLACE(F1846,""\D"", """")"),"#VALUE!")</f>
        <v>#VALUE!</v>
      </c>
    </row>
    <row r="2433" spans="1:13" ht="15.75" customHeight="1">
      <c r="A2433" s="1">
        <v>1845</v>
      </c>
      <c r="B2433" s="3">
        <v>1846</v>
      </c>
      <c r="C2433" s="3" t="s">
        <v>5048</v>
      </c>
      <c r="D2433" s="3">
        <v>0.1544153179576396</v>
      </c>
      <c r="E2433" s="3">
        <v>0.8248577885490358</v>
      </c>
      <c r="F2433" s="3">
        <v>0.46728971962616822</v>
      </c>
      <c r="G2433" s="3">
        <v>4.9844236760124609E-2</v>
      </c>
      <c r="H2433" s="3">
        <v>2.180685358255452E-2</v>
      </c>
      <c r="I2433" s="3">
        <v>0.11838006230529589</v>
      </c>
      <c r="J2433" s="3">
        <v>9.2641783168189613E-3</v>
      </c>
      <c r="K2433" s="3">
        <v>35104.699999999852</v>
      </c>
      <c r="L2433" s="3" t="s">
        <v>11917</v>
      </c>
      <c r="M2433" s="10" t="str">
        <f ca="1">IFERROR(__xludf.DUMMYFUNCTION("REGEXREPLACE(F1847,""\D"", """")"),"#VALUE!")</f>
        <v>#VALUE!</v>
      </c>
    </row>
    <row r="2434" spans="1:13" ht="15.75" customHeight="1">
      <c r="A2434" s="1">
        <v>1846</v>
      </c>
      <c r="B2434" s="3">
        <v>1847</v>
      </c>
      <c r="C2434" s="3" t="s">
        <v>5050</v>
      </c>
      <c r="D2434" s="3">
        <v>0.2084606758768737</v>
      </c>
      <c r="E2434" s="3">
        <v>0.22758938850532259</v>
      </c>
      <c r="F2434" s="3">
        <v>0.59426229508196726</v>
      </c>
      <c r="G2434" s="3">
        <v>7.3770491803278687E-2</v>
      </c>
      <c r="H2434" s="3">
        <v>0.11885245901639339</v>
      </c>
      <c r="I2434" s="3">
        <v>0.25</v>
      </c>
      <c r="J2434" s="3">
        <v>3.6983170192703078E-2</v>
      </c>
      <c r="K2434" s="3">
        <v>27032.69999999999</v>
      </c>
      <c r="L2434" s="3" t="s">
        <v>11918</v>
      </c>
      <c r="M2434" s="10" t="str">
        <f ca="1">IFERROR(__xludf.DUMMYFUNCTION("REGEXREPLACE(F1848,""\D"", """")"),"#VALUE!")</f>
        <v>#VALUE!</v>
      </c>
    </row>
    <row r="2435" spans="1:13" ht="15.75" customHeight="1">
      <c r="A2435" s="1">
        <v>1847</v>
      </c>
      <c r="B2435" s="3">
        <v>1848</v>
      </c>
      <c r="C2435" s="3" t="s">
        <v>5053</v>
      </c>
      <c r="D2435" s="3">
        <v>0.22712373315833909</v>
      </c>
      <c r="E2435" s="3">
        <v>0.31391129174935151</v>
      </c>
      <c r="F2435" s="3">
        <v>0.57466063348416285</v>
      </c>
      <c r="G2435" s="3">
        <v>0.1131221719457014</v>
      </c>
      <c r="H2435" s="3">
        <v>0.1131221719457014</v>
      </c>
      <c r="I2435" s="3">
        <v>0.24886877828054299</v>
      </c>
      <c r="J2435" s="3">
        <v>4.8734571852104773E-2</v>
      </c>
      <c r="K2435" s="3">
        <v>24904.100000000009</v>
      </c>
      <c r="L2435" s="3" t="s">
        <v>11919</v>
      </c>
      <c r="M2435" s="10" t="str">
        <f ca="1">IFERROR(__xludf.DUMMYFUNCTION("REGEXREPLACE(F1849,""\D"", """")"),"#VALUE!")</f>
        <v>#VALUE!</v>
      </c>
    </row>
    <row r="2436" spans="1:13" ht="15.75" customHeight="1">
      <c r="A2436" s="1">
        <v>1848</v>
      </c>
      <c r="B2436" s="3">
        <v>1849</v>
      </c>
      <c r="C2436" s="3" t="s">
        <v>5055</v>
      </c>
      <c r="D2436" s="3">
        <v>0.17648820920983099</v>
      </c>
      <c r="E2436" s="3">
        <v>0.130040044414098</v>
      </c>
      <c r="F2436" s="3">
        <v>0.59845559845559848</v>
      </c>
      <c r="G2436" s="3">
        <v>0.15057915057915061</v>
      </c>
      <c r="H2436" s="3">
        <v>0.10038610038610039</v>
      </c>
      <c r="I2436" s="3">
        <v>0.32046332046332049</v>
      </c>
      <c r="J2436" s="3">
        <v>4.173009173228117E-2</v>
      </c>
      <c r="K2436" s="3">
        <v>29455.99999999996</v>
      </c>
      <c r="L2436" s="3" t="s">
        <v>11920</v>
      </c>
      <c r="M2436" s="10" t="str">
        <f ca="1">IFERROR(__xludf.DUMMYFUNCTION("REGEXREPLACE(F1850,""\D"", """")"),"#VALUE!")</f>
        <v>#VALUE!</v>
      </c>
    </row>
    <row r="2437" spans="1:13" ht="15.75" customHeight="1">
      <c r="A2437" s="1">
        <v>1849</v>
      </c>
      <c r="B2437" s="3">
        <v>1850</v>
      </c>
      <c r="C2437" s="3" t="s">
        <v>5057</v>
      </c>
      <c r="D2437" s="3">
        <v>0.11883634145054781</v>
      </c>
      <c r="E2437" s="3">
        <v>0.17805033720946059</v>
      </c>
      <c r="F2437" s="3">
        <v>0.5423728813559322</v>
      </c>
      <c r="G2437" s="3">
        <v>0.13559322033898311</v>
      </c>
      <c r="H2437" s="3">
        <v>0.13559322033898311</v>
      </c>
      <c r="I2437" s="3">
        <v>0.30508474576271188</v>
      </c>
      <c r="J2437" s="3">
        <v>2.9792417786518081E-2</v>
      </c>
      <c r="K2437" s="3">
        <v>14170.600000000029</v>
      </c>
      <c r="L2437" s="3" t="s">
        <v>11921</v>
      </c>
      <c r="M2437" s="10" t="str">
        <f ca="1">IFERROR(__xludf.DUMMYFUNCTION("REGEXREPLACE(F1851,""\D"", """")"),"#VALUE!")</f>
        <v>#VALUE!</v>
      </c>
    </row>
    <row r="2438" spans="1:13" ht="15.75" customHeight="1">
      <c r="A2438" s="1">
        <v>1852</v>
      </c>
      <c r="B2438" s="3">
        <v>1853</v>
      </c>
      <c r="C2438" s="3" t="s">
        <v>5065</v>
      </c>
      <c r="D2438" s="3">
        <v>0.27932821731602903</v>
      </c>
      <c r="E2438" s="3">
        <v>0.17809174444015941</v>
      </c>
      <c r="F2438" s="3">
        <v>0.55660377358490565</v>
      </c>
      <c r="G2438" s="3">
        <v>9.4339622641509441E-2</v>
      </c>
      <c r="H2438" s="3">
        <v>0.160377358490566</v>
      </c>
      <c r="I2438" s="3">
        <v>0.27358490566037741</v>
      </c>
      <c r="J2438" s="3">
        <v>6.208414839779737E-2</v>
      </c>
      <c r="K2438" s="3">
        <v>11727.00000000002</v>
      </c>
      <c r="L2438" s="3" t="s">
        <v>11924</v>
      </c>
      <c r="M2438" s="10" t="str">
        <f ca="1">IFERROR(__xludf.DUMMYFUNCTION("REGEXREPLACE(F1854,""\D"", """")"),"#VALUE!")</f>
        <v>#VALUE!</v>
      </c>
    </row>
    <row r="2439" spans="1:13" ht="15.75" customHeight="1">
      <c r="A2439" s="1">
        <v>1853</v>
      </c>
      <c r="B2439" s="3">
        <v>1854</v>
      </c>
      <c r="C2439" s="3" t="s">
        <v>5067</v>
      </c>
      <c r="D2439" s="3">
        <v>0.22091935134404839</v>
      </c>
      <c r="E2439" s="3">
        <v>0.30741220192622132</v>
      </c>
      <c r="F2439" s="3">
        <v>0.61783439490445857</v>
      </c>
      <c r="G2439" s="3">
        <v>8.9171974522292988E-2</v>
      </c>
      <c r="H2439" s="3">
        <v>0.1019108280254777</v>
      </c>
      <c r="I2439" s="3">
        <v>0.1974522292993631</v>
      </c>
      <c r="J2439" s="3">
        <v>3.8249997698838689E-2</v>
      </c>
      <c r="K2439" s="3">
        <v>17098.700000000012</v>
      </c>
      <c r="L2439" s="3" t="s">
        <v>11925</v>
      </c>
      <c r="M2439" s="10" t="str">
        <f ca="1">IFERROR(__xludf.DUMMYFUNCTION("REGEXREPLACE(F1855,""\D"", """")"),"#VALUE!")</f>
        <v>#VALUE!</v>
      </c>
    </row>
    <row r="2440" spans="1:13" ht="15.75" customHeight="1">
      <c r="A2440" s="1">
        <v>1854</v>
      </c>
      <c r="B2440" s="3">
        <v>1855</v>
      </c>
      <c r="C2440" s="3" t="s">
        <v>5069</v>
      </c>
      <c r="D2440" s="3">
        <v>0.2043266851609567</v>
      </c>
      <c r="E2440" s="3">
        <v>0.23601877530908011</v>
      </c>
      <c r="F2440" s="3">
        <v>0.51627906976744187</v>
      </c>
      <c r="G2440" s="3">
        <v>0.13023255813953491</v>
      </c>
      <c r="H2440" s="3">
        <v>0.1116279069767442</v>
      </c>
      <c r="I2440" s="3">
        <v>0.26511627906976742</v>
      </c>
      <c r="J2440" s="3">
        <v>4.6889920374675792E-2</v>
      </c>
      <c r="K2440" s="3">
        <v>25473.500000000018</v>
      </c>
      <c r="L2440" s="3" t="s">
        <v>11926</v>
      </c>
      <c r="M2440" s="10" t="str">
        <f ca="1">IFERROR(__xludf.DUMMYFUNCTION("REGEXREPLACE(F1856,""\D"", """")"),"#VALUE!")</f>
        <v>#VALUE!</v>
      </c>
    </row>
    <row r="2441" spans="1:13" ht="15.75" customHeight="1">
      <c r="A2441" s="1">
        <v>1856</v>
      </c>
      <c r="B2441" s="3">
        <v>1857</v>
      </c>
      <c r="C2441" s="3" t="s">
        <v>5074</v>
      </c>
      <c r="D2441" s="3">
        <v>0.1201617668562272</v>
      </c>
      <c r="E2441" s="3">
        <v>0.33560314951960218</v>
      </c>
      <c r="F2441" s="3">
        <v>0.61389961389961389</v>
      </c>
      <c r="G2441" s="3">
        <v>7.3359073359073365E-2</v>
      </c>
      <c r="H2441" s="3">
        <v>9.6525096525096526E-2</v>
      </c>
      <c r="I2441" s="3">
        <v>0.22007722007722011</v>
      </c>
      <c r="J2441" s="3">
        <v>1.8970724910693001E-2</v>
      </c>
      <c r="K2441" s="3">
        <v>28337.699999999972</v>
      </c>
      <c r="L2441" s="3" t="s">
        <v>11928</v>
      </c>
      <c r="M2441" s="10" t="str">
        <f ca="1">IFERROR(__xludf.DUMMYFUNCTION("REGEXREPLACE(F1858,""\D"", """")"),"#VALUE!")</f>
        <v>#VALUE!</v>
      </c>
    </row>
    <row r="2442" spans="1:13" ht="15.75" customHeight="1">
      <c r="A2442" s="1">
        <v>1858</v>
      </c>
      <c r="B2442" s="3">
        <v>1859</v>
      </c>
      <c r="C2442" s="3" t="s">
        <v>5080</v>
      </c>
      <c r="D2442" s="3">
        <v>0.1907108924108267</v>
      </c>
      <c r="E2442" s="3">
        <v>0.2650399310022864</v>
      </c>
      <c r="F2442" s="3">
        <v>0.60808080808080811</v>
      </c>
      <c r="G2442" s="3">
        <v>7.8787878787878782E-2</v>
      </c>
      <c r="H2442" s="3">
        <v>0.103030303030303</v>
      </c>
      <c r="I2442" s="3">
        <v>0.22424242424242419</v>
      </c>
      <c r="J2442" s="3">
        <v>3.3390386302872652E-2</v>
      </c>
      <c r="K2442" s="3">
        <v>53853.299999999472</v>
      </c>
      <c r="L2442" s="3" t="s">
        <v>11930</v>
      </c>
      <c r="M2442" s="10" t="str">
        <f ca="1">IFERROR(__xludf.DUMMYFUNCTION("REGEXREPLACE(F1860,""\D"", """")"),"#VALUE!")</f>
        <v>#VALUE!</v>
      </c>
    </row>
    <row r="2443" spans="1:13" ht="15.75" customHeight="1">
      <c r="A2443" s="1">
        <v>1861</v>
      </c>
      <c r="B2443" s="3">
        <v>1862</v>
      </c>
      <c r="C2443" s="3" t="s">
        <v>5088</v>
      </c>
      <c r="D2443" s="3">
        <v>0.16190700167385461</v>
      </c>
      <c r="E2443" s="3">
        <v>0.18029568089445031</v>
      </c>
      <c r="F2443" s="3">
        <v>0.52631578947368418</v>
      </c>
      <c r="G2443" s="3">
        <v>0.12828947368421051</v>
      </c>
      <c r="H2443" s="3">
        <v>0.1184210526315789</v>
      </c>
      <c r="I2443" s="3">
        <v>0.26973684210526322</v>
      </c>
      <c r="J2443" s="3">
        <v>3.8596042821940207E-2</v>
      </c>
      <c r="K2443" s="3">
        <v>35057.39999999987</v>
      </c>
      <c r="L2443" s="3" t="s">
        <v>11933</v>
      </c>
      <c r="M2443" s="10" t="str">
        <f ca="1">IFERROR(__xludf.DUMMYFUNCTION("REGEXREPLACE(F1863,""\D"", """")"),"#VALUE!")</f>
        <v>#VALUE!</v>
      </c>
    </row>
    <row r="2444" spans="1:13" ht="15.75" customHeight="1">
      <c r="A2444" s="1">
        <v>1862</v>
      </c>
      <c r="B2444" s="3">
        <v>1863</v>
      </c>
      <c r="C2444" s="3" t="s">
        <v>5090</v>
      </c>
      <c r="D2444" s="3">
        <v>0.15371968846338541</v>
      </c>
      <c r="E2444" s="3">
        <v>0.2087811265055951</v>
      </c>
      <c r="F2444" s="3">
        <v>0.62460567823343849</v>
      </c>
      <c r="G2444" s="3">
        <v>8.2018927444794956E-2</v>
      </c>
      <c r="H2444" s="3">
        <v>0.1545741324921136</v>
      </c>
      <c r="I2444" s="3">
        <v>0.28075709779179808</v>
      </c>
      <c r="J2444" s="3">
        <v>3.3583374032065169E-2</v>
      </c>
      <c r="K2444" s="3">
        <v>34944.399999999841</v>
      </c>
      <c r="L2444" s="3" t="s">
        <v>11934</v>
      </c>
      <c r="M2444" s="10" t="str">
        <f ca="1">IFERROR(__xludf.DUMMYFUNCTION("REGEXREPLACE(F1864,""\D"", """")"),"#VALUE!")</f>
        <v>#VALUE!</v>
      </c>
    </row>
    <row r="2445" spans="1:13" ht="15.75" customHeight="1">
      <c r="A2445" s="1">
        <v>1863</v>
      </c>
      <c r="B2445" s="3">
        <v>1864</v>
      </c>
      <c r="C2445" s="3" t="s">
        <v>5093</v>
      </c>
      <c r="D2445" s="3">
        <v>0.1602034986979376</v>
      </c>
      <c r="E2445" s="3">
        <v>0.47839022720527308</v>
      </c>
      <c r="F2445" s="3">
        <v>0.61224489795918369</v>
      </c>
      <c r="G2445" s="3">
        <v>7.3469387755102047E-2</v>
      </c>
      <c r="H2445" s="3">
        <v>7.7551020408163265E-2</v>
      </c>
      <c r="I2445" s="3">
        <v>0.18367346938775511</v>
      </c>
      <c r="J2445" s="3">
        <v>2.2279826087939918E-2</v>
      </c>
      <c r="K2445" s="3">
        <v>26097.599999999959</v>
      </c>
      <c r="L2445" s="3" t="s">
        <v>11935</v>
      </c>
      <c r="M2445" s="10" t="str">
        <f ca="1">IFERROR(__xludf.DUMMYFUNCTION("REGEXREPLACE(F1865,""\D"", """")"),"#VALUE!")</f>
        <v>#VALUE!</v>
      </c>
    </row>
    <row r="2446" spans="1:13" ht="15.75" customHeight="1">
      <c r="A2446" s="1">
        <v>1865</v>
      </c>
      <c r="B2446" s="3">
        <v>1866</v>
      </c>
      <c r="C2446" s="3" t="s">
        <v>5099</v>
      </c>
      <c r="D2446" s="3">
        <v>0.19105999879717081</v>
      </c>
      <c r="E2446" s="3">
        <v>0.2216564125355768</v>
      </c>
      <c r="F2446" s="3">
        <v>0.5714285714285714</v>
      </c>
      <c r="G2446" s="3">
        <v>0.1085714285714286</v>
      </c>
      <c r="H2446" s="3">
        <v>0.13714285714285709</v>
      </c>
      <c r="I2446" s="3">
        <v>0.26285714285714279</v>
      </c>
      <c r="J2446" s="3">
        <v>4.3894549829732232E-2</v>
      </c>
      <c r="K2446" s="3">
        <v>20735.700000000019</v>
      </c>
      <c r="L2446" s="3" t="s">
        <v>11937</v>
      </c>
      <c r="M2446" s="10" t="str">
        <f ca="1">IFERROR(__xludf.DUMMYFUNCTION("REGEXREPLACE(F1867,""\D"", """")"),"#VALUE!")</f>
        <v>#VALUE!</v>
      </c>
    </row>
    <row r="2447" spans="1:13" ht="15.75" customHeight="1">
      <c r="A2447" s="1">
        <v>1866</v>
      </c>
      <c r="B2447" s="3">
        <v>1867</v>
      </c>
      <c r="C2447" s="3" t="s">
        <v>5102</v>
      </c>
      <c r="D2447" s="3">
        <v>0.1704238524558529</v>
      </c>
      <c r="E2447" s="3">
        <v>0.21420463782882559</v>
      </c>
      <c r="F2447" s="3">
        <v>0.61788617886178865</v>
      </c>
      <c r="G2447" s="3">
        <v>8.6720867208672087E-2</v>
      </c>
      <c r="H2447" s="3">
        <v>0.1165311653116531</v>
      </c>
      <c r="I2447" s="3">
        <v>0.26016260162601629</v>
      </c>
      <c r="J2447" s="3">
        <v>3.3105877150424623E-2</v>
      </c>
      <c r="K2447" s="3">
        <v>39590.19999999975</v>
      </c>
      <c r="L2447" s="3" t="s">
        <v>11938</v>
      </c>
      <c r="M2447" s="10" t="str">
        <f ca="1">IFERROR(__xludf.DUMMYFUNCTION("REGEXREPLACE(F1868,""\D"", """")"),"#VALUE!")</f>
        <v>#VALUE!</v>
      </c>
    </row>
    <row r="2448" spans="1:13" ht="15.75" customHeight="1">
      <c r="A2448" s="1">
        <v>1867</v>
      </c>
      <c r="B2448" s="3">
        <v>1868</v>
      </c>
      <c r="C2448" s="3" t="s">
        <v>5104</v>
      </c>
      <c r="D2448" s="3">
        <v>0.1650387646302936</v>
      </c>
      <c r="E2448" s="3">
        <v>0.63602877599617025</v>
      </c>
      <c r="F2448" s="3">
        <v>0.50779510022271712</v>
      </c>
      <c r="G2448" s="3">
        <v>7.5723830734966593E-2</v>
      </c>
      <c r="H2448" s="3">
        <v>4.2316258351893087E-2</v>
      </c>
      <c r="I2448" s="3">
        <v>0.15144766146993319</v>
      </c>
      <c r="J2448" s="3">
        <v>1.8004908294891101E-2</v>
      </c>
      <c r="K2448" s="3">
        <v>49027.799999999574</v>
      </c>
      <c r="L2448" s="3" t="s">
        <v>11939</v>
      </c>
      <c r="M2448" s="10" t="str">
        <f ca="1">IFERROR(__xludf.DUMMYFUNCTION("REGEXREPLACE(F1869,""\D"", """")"),"#VALUE!")</f>
        <v>#VALUE!</v>
      </c>
    </row>
    <row r="2449" spans="1:13" ht="15.75" customHeight="1">
      <c r="A2449" s="1">
        <v>1868</v>
      </c>
      <c r="B2449" s="3">
        <v>1869</v>
      </c>
      <c r="C2449" s="3" t="s">
        <v>5106</v>
      </c>
      <c r="D2449" s="3">
        <v>0.21366824178668789</v>
      </c>
      <c r="E2449" s="3">
        <v>0.29704598150015982</v>
      </c>
      <c r="F2449" s="3">
        <v>0.61538461538461542</v>
      </c>
      <c r="G2449" s="3">
        <v>9.8290598290598288E-2</v>
      </c>
      <c r="H2449" s="3">
        <v>0.1111111111111111</v>
      </c>
      <c r="I2449" s="3">
        <v>0.2478632478632479</v>
      </c>
      <c r="J2449" s="3">
        <v>4.2247880211377112E-2</v>
      </c>
      <c r="K2449" s="3">
        <v>26763.9</v>
      </c>
      <c r="L2449" s="3" t="s">
        <v>11940</v>
      </c>
      <c r="M2449" s="10" t="str">
        <f ca="1">IFERROR(__xludf.DUMMYFUNCTION("REGEXREPLACE(F1870,""\D"", """")"),"#VALUE!")</f>
        <v>#VALUE!</v>
      </c>
    </row>
    <row r="2450" spans="1:13" ht="15.75" customHeight="1">
      <c r="A2450" s="1">
        <v>1869</v>
      </c>
      <c r="B2450" s="3">
        <v>1870</v>
      </c>
      <c r="C2450" s="3" t="s">
        <v>5109</v>
      </c>
      <c r="D2450" s="3">
        <v>0.12548878178019399</v>
      </c>
      <c r="E2450" s="3">
        <v>0.1980638272369645</v>
      </c>
      <c r="F2450" s="3">
        <v>0.61363636363636365</v>
      </c>
      <c r="G2450" s="3">
        <v>0.12878787878787881</v>
      </c>
      <c r="H2450" s="3">
        <v>0.125</v>
      </c>
      <c r="I2450" s="3">
        <v>0.32575757575757569</v>
      </c>
      <c r="J2450" s="3">
        <v>3.0681911641455221E-2</v>
      </c>
      <c r="K2450" s="3">
        <v>29939.399999999951</v>
      </c>
      <c r="L2450" s="3" t="s">
        <v>11941</v>
      </c>
      <c r="M2450" s="10" t="str">
        <f ca="1">IFERROR(__xludf.DUMMYFUNCTION("REGEXREPLACE(F1871,""\D"", """")"),"#VALUE!")</f>
        <v>#VALUE!</v>
      </c>
    </row>
    <row r="2451" spans="1:13" ht="15.75" customHeight="1">
      <c r="A2451" s="1">
        <v>1870</v>
      </c>
      <c r="B2451" s="3">
        <v>1871</v>
      </c>
      <c r="C2451" s="3" t="s">
        <v>5112</v>
      </c>
      <c r="D2451" s="3">
        <v>0.1499375536081706</v>
      </c>
      <c r="E2451" s="3">
        <v>0.200711986293129</v>
      </c>
      <c r="F2451" s="3">
        <v>0.60504201680672265</v>
      </c>
      <c r="G2451" s="3">
        <v>0.15126050420168069</v>
      </c>
      <c r="H2451" s="3">
        <v>0.14285714285714279</v>
      </c>
      <c r="I2451" s="3">
        <v>0.34453781512605042</v>
      </c>
      <c r="J2451" s="3">
        <v>4.1167811698600218E-2</v>
      </c>
      <c r="K2451" s="3">
        <v>13814.30000000003</v>
      </c>
      <c r="L2451" s="3" t="s">
        <v>11942</v>
      </c>
      <c r="M2451" s="10" t="str">
        <f ca="1">IFERROR(__xludf.DUMMYFUNCTION("REGEXREPLACE(F1872,""\D"", """")"),"#VALUE!")</f>
        <v>#VALUE!</v>
      </c>
    </row>
    <row r="2452" spans="1:13" ht="15.75" customHeight="1">
      <c r="A2452" s="1">
        <v>1872</v>
      </c>
      <c r="B2452" s="3">
        <v>1873</v>
      </c>
      <c r="C2452" s="3" t="s">
        <v>5119</v>
      </c>
      <c r="D2452" s="3">
        <v>0.15609333473336531</v>
      </c>
      <c r="E2452" s="3">
        <v>0.24429915554410361</v>
      </c>
      <c r="F2452" s="3">
        <v>0.57940663176265272</v>
      </c>
      <c r="G2452" s="3">
        <v>8.3769633507853408E-2</v>
      </c>
      <c r="H2452" s="3">
        <v>0.10820244328097731</v>
      </c>
      <c r="I2452" s="3">
        <v>0.2425828970331588</v>
      </c>
      <c r="J2452" s="3">
        <v>2.9043166007939169E-2</v>
      </c>
      <c r="K2452" s="3">
        <v>62874.599999999497</v>
      </c>
      <c r="L2452" s="3" t="s">
        <v>11944</v>
      </c>
      <c r="M2452" s="10" t="str">
        <f ca="1">IFERROR(__xludf.DUMMYFUNCTION("REGEXREPLACE(F1874,""\D"", """")"),"#VALUE!")</f>
        <v>#VALUE!</v>
      </c>
    </row>
    <row r="2453" spans="1:13" ht="15.75" customHeight="1">
      <c r="A2453" s="1">
        <v>1873</v>
      </c>
      <c r="B2453" s="3">
        <v>1874</v>
      </c>
      <c r="C2453" s="3" t="s">
        <v>5121</v>
      </c>
      <c r="D2453" s="3">
        <v>0.23449913212864379</v>
      </c>
      <c r="E2453" s="3">
        <v>0.29556205881319308</v>
      </c>
      <c r="F2453" s="3">
        <v>0.60248447204968947</v>
      </c>
      <c r="G2453" s="3">
        <v>0.11180124223602481</v>
      </c>
      <c r="H2453" s="3">
        <v>0.11180124223602481</v>
      </c>
      <c r="I2453" s="3">
        <v>0.22981366459627331</v>
      </c>
      <c r="J2453" s="3">
        <v>4.8630154870423818E-2</v>
      </c>
      <c r="K2453" s="3">
        <v>18486.400000000031</v>
      </c>
      <c r="L2453" s="3" t="s">
        <v>11945</v>
      </c>
      <c r="M2453" s="10" t="str">
        <f ca="1">IFERROR(__xludf.DUMMYFUNCTION("REGEXREPLACE(F1875,""\D"", """")"),"#VALUE!")</f>
        <v>#VALUE!</v>
      </c>
    </row>
    <row r="2454" spans="1:13" ht="15.75" customHeight="1">
      <c r="A2454" s="1">
        <v>1874</v>
      </c>
      <c r="B2454" s="3">
        <v>1875</v>
      </c>
      <c r="C2454" s="3" t="s">
        <v>5124</v>
      </c>
      <c r="D2454" s="3">
        <v>0.18216092912421819</v>
      </c>
      <c r="E2454" s="3">
        <v>0.31063072219030718</v>
      </c>
      <c r="F2454" s="3">
        <v>0.62815126050420167</v>
      </c>
      <c r="G2454" s="3">
        <v>6.9327731092436978E-2</v>
      </c>
      <c r="H2454" s="3">
        <v>0.1008403361344538</v>
      </c>
      <c r="I2454" s="3">
        <v>0.21008403361344541</v>
      </c>
      <c r="J2454" s="3">
        <v>2.956530028961022E-2</v>
      </c>
      <c r="K2454" s="3">
        <v>51004.999999999527</v>
      </c>
      <c r="L2454" s="3" t="s">
        <v>11946</v>
      </c>
      <c r="M2454" s="10" t="str">
        <f ca="1">IFERROR(__xludf.DUMMYFUNCTION("REGEXREPLACE(F1876,""\D"", """")"),"#VALUE!")</f>
        <v>#VALUE!</v>
      </c>
    </row>
    <row r="2455" spans="1:13" ht="15.75" customHeight="1">
      <c r="A2455" s="1">
        <v>1875</v>
      </c>
      <c r="B2455" s="3">
        <v>1876</v>
      </c>
      <c r="C2455" s="3" t="s">
        <v>5127</v>
      </c>
      <c r="D2455" s="3">
        <v>0.15151616240019691</v>
      </c>
      <c r="E2455" s="3">
        <v>0.26441287150533482</v>
      </c>
      <c r="F2455" s="3">
        <v>0.59215686274509804</v>
      </c>
      <c r="G2455" s="3">
        <v>8.4313725490196084E-2</v>
      </c>
      <c r="H2455" s="3">
        <v>0.1235294117647059</v>
      </c>
      <c r="I2455" s="3">
        <v>0.2372549019607843</v>
      </c>
      <c r="J2455" s="3">
        <v>3.0247589990952329E-2</v>
      </c>
      <c r="K2455" s="3">
        <v>56246.99999999944</v>
      </c>
      <c r="L2455" s="3" t="s">
        <v>11947</v>
      </c>
      <c r="M2455" s="10" t="str">
        <f ca="1">IFERROR(__xludf.DUMMYFUNCTION("REGEXREPLACE(F1877,""\D"", """")"),"#VALUE!")</f>
        <v>#VALUE!</v>
      </c>
    </row>
    <row r="2456" spans="1:13" ht="15.75" customHeight="1">
      <c r="A2456" s="1">
        <v>1876</v>
      </c>
      <c r="B2456" s="3">
        <v>1877</v>
      </c>
      <c r="C2456" s="3" t="s">
        <v>5130</v>
      </c>
      <c r="D2456" s="3">
        <v>0.21200779567241279</v>
      </c>
      <c r="E2456" s="3">
        <v>0.22315214119335719</v>
      </c>
      <c r="F2456" s="3">
        <v>0.57792207792207795</v>
      </c>
      <c r="G2456" s="3">
        <v>0.12987012987012991</v>
      </c>
      <c r="H2456" s="3">
        <v>9.7402597402597407E-2</v>
      </c>
      <c r="I2456" s="3">
        <v>0.27272727272727271</v>
      </c>
      <c r="J2456" s="3">
        <v>4.4150506673898179E-2</v>
      </c>
      <c r="K2456" s="3">
        <v>17501.800000000021</v>
      </c>
      <c r="L2456" s="3" t="s">
        <v>11948</v>
      </c>
      <c r="M2456" s="10" t="str">
        <f ca="1">IFERROR(__xludf.DUMMYFUNCTION("REGEXREPLACE(F1878,""\D"", """")"),"#VALUE!")</f>
        <v>#VALUE!</v>
      </c>
    </row>
    <row r="2457" spans="1:13" ht="15.75" customHeight="1">
      <c r="A2457" s="1">
        <v>1877</v>
      </c>
      <c r="B2457" s="3">
        <v>1878</v>
      </c>
      <c r="C2457" s="3" t="s">
        <v>5132</v>
      </c>
      <c r="D2457" s="3">
        <v>0.17329068949550269</v>
      </c>
      <c r="E2457" s="3">
        <v>0.2906709749495901</v>
      </c>
      <c r="F2457" s="3">
        <v>0.5870786516853933</v>
      </c>
      <c r="G2457" s="3">
        <v>8.7078651685393263E-2</v>
      </c>
      <c r="H2457" s="3">
        <v>9.8314606741573038E-2</v>
      </c>
      <c r="I2457" s="3">
        <v>0.2191011235955056</v>
      </c>
      <c r="J2457" s="3">
        <v>3.0746386348125019E-2</v>
      </c>
      <c r="K2457" s="3">
        <v>39577.99999999976</v>
      </c>
      <c r="L2457" s="3" t="s">
        <v>11949</v>
      </c>
      <c r="M2457" s="10" t="str">
        <f ca="1">IFERROR(__xludf.DUMMYFUNCTION("REGEXREPLACE(F1879,""\D"", """")"),"#VALUE!")</f>
        <v>#VALUE!</v>
      </c>
    </row>
    <row r="2458" spans="1:13" ht="15.75" customHeight="1">
      <c r="A2458" s="1">
        <v>1879</v>
      </c>
      <c r="B2458" s="3">
        <v>1880</v>
      </c>
      <c r="C2458" s="3" t="s">
        <v>5138</v>
      </c>
      <c r="D2458" s="3">
        <v>0.17208775032874321</v>
      </c>
      <c r="E2458" s="3">
        <v>0.2070892455967985</v>
      </c>
      <c r="F2458" s="3">
        <v>0.63888888888888884</v>
      </c>
      <c r="G2458" s="3">
        <v>9.4907407407407413E-2</v>
      </c>
      <c r="H2458" s="3">
        <v>0.1157407407407407</v>
      </c>
      <c r="I2458" s="3">
        <v>0.25694444444444442</v>
      </c>
      <c r="J2458" s="3">
        <v>3.5054410291006172E-2</v>
      </c>
      <c r="K2458" s="3">
        <v>46399.899999999601</v>
      </c>
      <c r="L2458" s="3" t="s">
        <v>11951</v>
      </c>
      <c r="M2458" s="10" t="str">
        <f ca="1">IFERROR(__xludf.DUMMYFUNCTION("REGEXREPLACE(F1881,""\D"", """")"),"#VALUE!")</f>
        <v>#VALUE!</v>
      </c>
    </row>
    <row r="2459" spans="1:13" ht="15.75" customHeight="1">
      <c r="A2459" s="1">
        <v>1880</v>
      </c>
      <c r="B2459" s="3">
        <v>1881</v>
      </c>
      <c r="C2459" s="3" t="s">
        <v>5141</v>
      </c>
      <c r="D2459" s="3">
        <v>0.16875005128916001</v>
      </c>
      <c r="E2459" s="3">
        <v>0.25717944313117408</v>
      </c>
      <c r="F2459" s="3">
        <v>0.63054187192118227</v>
      </c>
      <c r="G2459" s="3">
        <v>9.3596059113300489E-2</v>
      </c>
      <c r="H2459" s="3">
        <v>0.1231527093596059</v>
      </c>
      <c r="I2459" s="3">
        <v>0.25615763546798032</v>
      </c>
      <c r="J2459" s="3">
        <v>3.4093025218737069E-2</v>
      </c>
      <c r="K2459" s="3">
        <v>21782.499999999982</v>
      </c>
      <c r="L2459" s="3" t="s">
        <v>11952</v>
      </c>
      <c r="M2459" s="10" t="str">
        <f ca="1">IFERROR(__xludf.DUMMYFUNCTION("REGEXREPLACE(F1882,""\D"", """")"),"#VALUE!")</f>
        <v>#VALUE!</v>
      </c>
    </row>
    <row r="2460" spans="1:13" ht="15.75" customHeight="1">
      <c r="A2460" s="1">
        <v>1881</v>
      </c>
      <c r="B2460" s="3">
        <v>1882</v>
      </c>
      <c r="C2460" s="3" t="s">
        <v>5143</v>
      </c>
      <c r="D2460" s="3">
        <v>0.19302161081748451</v>
      </c>
      <c r="E2460" s="3">
        <v>0.26876963828715428</v>
      </c>
      <c r="F2460" s="3">
        <v>0.57599999999999996</v>
      </c>
      <c r="G2460" s="3">
        <v>0.14399999999999999</v>
      </c>
      <c r="H2460" s="3">
        <v>0.08</v>
      </c>
      <c r="I2460" s="3">
        <v>0.27200000000000002</v>
      </c>
      <c r="J2460" s="3">
        <v>3.7596478647534903E-2</v>
      </c>
      <c r="K2460" s="3">
        <v>14692.400000000031</v>
      </c>
      <c r="L2460" s="3" t="s">
        <v>11953</v>
      </c>
      <c r="M2460" s="10" t="str">
        <f ca="1">IFERROR(__xludf.DUMMYFUNCTION("REGEXREPLACE(F1883,""\D"", """")"),"#VALUE!")</f>
        <v>#VALUE!</v>
      </c>
    </row>
    <row r="2461" spans="1:13" ht="15.75" customHeight="1">
      <c r="A2461" s="1">
        <v>1884</v>
      </c>
      <c r="B2461" s="3">
        <v>1885</v>
      </c>
      <c r="C2461" s="3" t="s">
        <v>5151</v>
      </c>
      <c r="D2461" s="3">
        <v>0.18999186707078411</v>
      </c>
      <c r="E2461" s="3">
        <v>0.25179318735585932</v>
      </c>
      <c r="F2461" s="3">
        <v>0.62325581395348839</v>
      </c>
      <c r="G2461" s="3">
        <v>9.0697674418604657E-2</v>
      </c>
      <c r="H2461" s="3">
        <v>0.113953488372093</v>
      </c>
      <c r="I2461" s="3">
        <v>0.23488372093023249</v>
      </c>
      <c r="J2461" s="3">
        <v>3.750413654046858E-2</v>
      </c>
      <c r="K2461" s="3">
        <v>47276.999999999578</v>
      </c>
      <c r="L2461" s="3" t="s">
        <v>11956</v>
      </c>
      <c r="M2461" s="10" t="str">
        <f ca="1">IFERROR(__xludf.DUMMYFUNCTION("REGEXREPLACE(F1886,""\D"", """")"),"#VALUE!")</f>
        <v>#VALUE!</v>
      </c>
    </row>
    <row r="2462" spans="1:13" ht="15.75" customHeight="1">
      <c r="A2462" s="1">
        <v>1886</v>
      </c>
      <c r="B2462" s="3">
        <v>1887</v>
      </c>
      <c r="C2462" s="3" t="s">
        <v>5157</v>
      </c>
      <c r="D2462" s="3">
        <v>0.21037809652272829</v>
      </c>
      <c r="E2462" s="3">
        <v>0.20107782322743351</v>
      </c>
      <c r="F2462" s="3">
        <v>0.57792207792207795</v>
      </c>
      <c r="G2462" s="3">
        <v>0.13636363636363641</v>
      </c>
      <c r="H2462" s="3">
        <v>0.1038961038961039</v>
      </c>
      <c r="I2462" s="3">
        <v>0.27272727272727271</v>
      </c>
      <c r="J2462" s="3">
        <v>4.6625100840422047E-2</v>
      </c>
      <c r="K2462" s="3">
        <v>16945.500000000029</v>
      </c>
      <c r="L2462" s="3" t="s">
        <v>11958</v>
      </c>
      <c r="M2462" s="10" t="str">
        <f ca="1">IFERROR(__xludf.DUMMYFUNCTION("REGEXREPLACE(F1888,""\D"", """")"),"#VALUE!")</f>
        <v>#VALUE!</v>
      </c>
    </row>
    <row r="2463" spans="1:13" ht="15.75" customHeight="1">
      <c r="A2463" s="1">
        <v>1887</v>
      </c>
      <c r="B2463" s="3">
        <v>1888</v>
      </c>
      <c r="C2463" s="3" t="s">
        <v>5159</v>
      </c>
      <c r="D2463" s="3">
        <v>0.17563334830026789</v>
      </c>
      <c r="E2463" s="3">
        <v>0.25401245966096248</v>
      </c>
      <c r="F2463" s="3">
        <v>0.57239057239057234</v>
      </c>
      <c r="G2463" s="3">
        <v>8.4175084175084181E-2</v>
      </c>
      <c r="H2463" s="3">
        <v>0.1144781144781145</v>
      </c>
      <c r="I2463" s="3">
        <v>0.2424242424242424</v>
      </c>
      <c r="J2463" s="3">
        <v>3.3779114078702717E-2</v>
      </c>
      <c r="K2463" s="3">
        <v>68195.199999999575</v>
      </c>
      <c r="L2463" s="3" t="s">
        <v>11959</v>
      </c>
      <c r="M2463" s="10" t="str">
        <f ca="1">IFERROR(__xludf.DUMMYFUNCTION("REGEXREPLACE(F1889,""\D"", """")"),"#VALUE!")</f>
        <v>#VALUE!</v>
      </c>
    </row>
    <row r="2464" spans="1:13" ht="15.75" customHeight="1">
      <c r="A2464" s="1">
        <v>1888</v>
      </c>
      <c r="B2464" s="3">
        <v>1889</v>
      </c>
      <c r="C2464" s="3" t="s">
        <v>5161</v>
      </c>
      <c r="D2464" s="3">
        <v>0.15725496878805309</v>
      </c>
      <c r="E2464" s="3">
        <v>0.27918610965907847</v>
      </c>
      <c r="F2464" s="3">
        <v>0.58700209643605872</v>
      </c>
      <c r="G2464" s="3">
        <v>8.385744234800839E-2</v>
      </c>
      <c r="H2464" s="3">
        <v>9.6436058700209645E-2</v>
      </c>
      <c r="I2464" s="3">
        <v>0.22641509433962259</v>
      </c>
      <c r="J2464" s="3">
        <v>2.7392219291462998E-2</v>
      </c>
      <c r="K2464" s="3">
        <v>54811.699999999473</v>
      </c>
      <c r="L2464" s="3" t="s">
        <v>11960</v>
      </c>
      <c r="M2464" s="10" t="str">
        <f ca="1">IFERROR(__xludf.DUMMYFUNCTION("REGEXREPLACE(F1890,""\D"", """")"),"#VALUE!")</f>
        <v>#VALUE!</v>
      </c>
    </row>
    <row r="2465" spans="1:13" ht="15.75" customHeight="1">
      <c r="A2465" s="1">
        <v>1889</v>
      </c>
      <c r="B2465" s="3">
        <v>1890</v>
      </c>
      <c r="C2465" s="3" t="s">
        <v>5163</v>
      </c>
      <c r="D2465" s="3">
        <v>0.1587270191047622</v>
      </c>
      <c r="E2465" s="3">
        <v>0.74676140607538588</v>
      </c>
      <c r="F2465" s="3">
        <v>0.49060542797494783</v>
      </c>
      <c r="G2465" s="3">
        <v>5.6367432150313153E-2</v>
      </c>
      <c r="H2465" s="3">
        <v>3.1315240083507313E-2</v>
      </c>
      <c r="I2465" s="3">
        <v>0.12943632567849689</v>
      </c>
      <c r="J2465" s="3">
        <v>1.26708291685797E-2</v>
      </c>
      <c r="K2465" s="3">
        <v>53008.299999999508</v>
      </c>
      <c r="L2465" s="3" t="s">
        <v>11961</v>
      </c>
      <c r="M2465" s="10" t="str">
        <f ca="1">IFERROR(__xludf.DUMMYFUNCTION("REGEXREPLACE(F1891,""\D"", """")"),"#VALUE!")</f>
        <v>#VALUE!</v>
      </c>
    </row>
    <row r="2466" spans="1:13" ht="15.75" customHeight="1">
      <c r="A2466" s="1">
        <v>1890</v>
      </c>
      <c r="B2466" s="3">
        <v>1891</v>
      </c>
      <c r="C2466" s="3" t="s">
        <v>5165</v>
      </c>
      <c r="D2466" s="3">
        <v>0.1657478547449088</v>
      </c>
      <c r="E2466" s="3">
        <v>0.2263999212857401</v>
      </c>
      <c r="F2466" s="3">
        <v>0.5905383360522023</v>
      </c>
      <c r="G2466" s="3">
        <v>9.461663947797716E-2</v>
      </c>
      <c r="H2466" s="3">
        <v>0.11745513866231649</v>
      </c>
      <c r="I2466" s="3">
        <v>0.2561174551386623</v>
      </c>
      <c r="J2466" s="3">
        <v>3.4271688145655517E-2</v>
      </c>
      <c r="K2466" s="3">
        <v>71162.499999999593</v>
      </c>
      <c r="L2466" s="3" t="s">
        <v>11962</v>
      </c>
      <c r="M2466" s="10" t="str">
        <f ca="1">IFERROR(__xludf.DUMMYFUNCTION("REGEXREPLACE(F1892,""\D"", """")"),"#VALUE!")</f>
        <v>#VALUE!</v>
      </c>
    </row>
    <row r="2467" spans="1:13" ht="15.75" customHeight="1">
      <c r="A2467" s="1">
        <v>1891</v>
      </c>
      <c r="B2467" s="3">
        <v>1892</v>
      </c>
      <c r="C2467" s="3" t="s">
        <v>5168</v>
      </c>
      <c r="D2467" s="3">
        <v>0.1473063078957155</v>
      </c>
      <c r="E2467" s="3">
        <v>0.2280281840872114</v>
      </c>
      <c r="F2467" s="3">
        <v>0.55345911949685533</v>
      </c>
      <c r="G2467" s="3">
        <v>9.1194968553459113E-2</v>
      </c>
      <c r="H2467" s="3">
        <v>0.1132075471698113</v>
      </c>
      <c r="I2467" s="3">
        <v>0.24842767295597479</v>
      </c>
      <c r="J2467" s="3">
        <v>2.9354556842926999E-2</v>
      </c>
      <c r="K2467" s="3">
        <v>74181.999999999607</v>
      </c>
      <c r="L2467" s="3" t="s">
        <v>11963</v>
      </c>
      <c r="M2467" s="10" t="str">
        <f ca="1">IFERROR(__xludf.DUMMYFUNCTION("REGEXREPLACE(F1893,""\D"", """")"),"#VALUE!")</f>
        <v>#VALUE!</v>
      </c>
    </row>
    <row r="2468" spans="1:13" ht="15.75" customHeight="1">
      <c r="A2468" s="1">
        <v>1892</v>
      </c>
      <c r="B2468" s="3">
        <v>1893</v>
      </c>
      <c r="C2468" s="3" t="s">
        <v>5170</v>
      </c>
      <c r="D2468" s="3">
        <v>0.18931371411107301</v>
      </c>
      <c r="E2468" s="3">
        <v>0.24079976182936569</v>
      </c>
      <c r="F2468" s="3">
        <v>0.51171875</v>
      </c>
      <c r="G2468" s="3">
        <v>0.1015625</v>
      </c>
      <c r="H2468" s="3">
        <v>9.765625E-2</v>
      </c>
      <c r="I2468" s="3">
        <v>0.23828125</v>
      </c>
      <c r="J2468" s="3">
        <v>3.5715366232286973E-2</v>
      </c>
      <c r="K2468" s="3">
        <v>30388.199999999979</v>
      </c>
      <c r="L2468" s="3" t="s">
        <v>11964</v>
      </c>
      <c r="M2468" s="10" t="str">
        <f ca="1">IFERROR(__xludf.DUMMYFUNCTION("REGEXREPLACE(F1894,""\D"", """")"),"#VALUE!")</f>
        <v>#VALUE!</v>
      </c>
    </row>
    <row r="2469" spans="1:13" ht="15.75" customHeight="1">
      <c r="A2469" s="1">
        <v>1893</v>
      </c>
      <c r="B2469" s="3">
        <v>1894</v>
      </c>
      <c r="C2469" s="3" t="s">
        <v>5172</v>
      </c>
      <c r="D2469" s="3">
        <v>0.12113382048059521</v>
      </c>
      <c r="E2469" s="3">
        <v>0.29068328944725369</v>
      </c>
      <c r="F2469" s="3">
        <v>0.56585365853658531</v>
      </c>
      <c r="G2469" s="3">
        <v>9.2682926829268292E-2</v>
      </c>
      <c r="H2469" s="3">
        <v>0.12195121951219511</v>
      </c>
      <c r="I2469" s="3">
        <v>0.23414634146341459</v>
      </c>
      <c r="J2469" s="3">
        <v>2.423094503688026E-2</v>
      </c>
      <c r="K2469" s="3">
        <v>22968.600000000009</v>
      </c>
      <c r="L2469" s="3" t="s">
        <v>11965</v>
      </c>
      <c r="M2469" s="10" t="str">
        <f ca="1">IFERROR(__xludf.DUMMYFUNCTION("REGEXREPLACE(F1895,""\D"", """")"),"#VALUE!")</f>
        <v>#VALUE!</v>
      </c>
    </row>
    <row r="2470" spans="1:13" ht="15.75" customHeight="1">
      <c r="A2470" s="1">
        <v>1894</v>
      </c>
      <c r="B2470" s="3">
        <v>1895</v>
      </c>
      <c r="C2470" s="3" t="s">
        <v>5174</v>
      </c>
      <c r="D2470" s="3">
        <v>0.12889997860498481</v>
      </c>
      <c r="E2470" s="3">
        <v>0.2329399670290577</v>
      </c>
      <c r="F2470" s="3">
        <v>0.5861244019138756</v>
      </c>
      <c r="G2470" s="3">
        <v>0.10526315789473679</v>
      </c>
      <c r="H2470" s="3">
        <v>0.12679425837320571</v>
      </c>
      <c r="I2470" s="3">
        <v>0.26555023923444981</v>
      </c>
      <c r="J2470" s="3">
        <v>2.9012428612938769E-2</v>
      </c>
      <c r="K2470" s="3">
        <v>48051.599999999613</v>
      </c>
      <c r="L2470" s="3" t="s">
        <v>11966</v>
      </c>
      <c r="M2470" s="10" t="str">
        <f ca="1">IFERROR(__xludf.DUMMYFUNCTION("REGEXREPLACE(F1896,""\D"", """")"),"#VALUE!")</f>
        <v>#VALUE!</v>
      </c>
    </row>
    <row r="2471" spans="1:13" ht="15.75" customHeight="1">
      <c r="A2471" s="1">
        <v>1895</v>
      </c>
      <c r="B2471" s="3">
        <v>1896</v>
      </c>
      <c r="C2471" s="3" t="s">
        <v>5176</v>
      </c>
      <c r="D2471" s="3">
        <v>0.14872904539319329</v>
      </c>
      <c r="E2471" s="3">
        <v>0.2369867881143988</v>
      </c>
      <c r="F2471" s="3">
        <v>0.60323886639676116</v>
      </c>
      <c r="G2471" s="3">
        <v>0.12550607287449389</v>
      </c>
      <c r="H2471" s="3">
        <v>8.9068825910931168E-2</v>
      </c>
      <c r="I2471" s="3">
        <v>0.25101214574898778</v>
      </c>
      <c r="J2471" s="3">
        <v>2.993499634615937E-2</v>
      </c>
      <c r="K2471" s="3">
        <v>27000.09999999998</v>
      </c>
      <c r="L2471" s="3" t="s">
        <v>11967</v>
      </c>
      <c r="M2471" s="10" t="str">
        <f ca="1">IFERROR(__xludf.DUMMYFUNCTION("REGEXREPLACE(F1897,""\D"", """")"),"#VALUE!")</f>
        <v>#VALUE!</v>
      </c>
    </row>
    <row r="2472" spans="1:13" ht="15.75" customHeight="1">
      <c r="A2472" s="1">
        <v>1896</v>
      </c>
      <c r="B2472" s="3">
        <v>1897</v>
      </c>
      <c r="C2472" s="3" t="s">
        <v>5178</v>
      </c>
      <c r="D2472" s="3">
        <v>0.1592473990947543</v>
      </c>
      <c r="E2472" s="3">
        <v>0.26939093063042879</v>
      </c>
      <c r="F2472" s="3">
        <v>0.60775862068965514</v>
      </c>
      <c r="G2472" s="3">
        <v>9.9137931034482762E-2</v>
      </c>
      <c r="H2472" s="3">
        <v>0.12931034482758619</v>
      </c>
      <c r="I2472" s="3">
        <v>0.26724137931034481</v>
      </c>
      <c r="J2472" s="3">
        <v>3.4324803471982801E-2</v>
      </c>
      <c r="K2472" s="3">
        <v>26725.299999999981</v>
      </c>
      <c r="L2472" s="3" t="s">
        <v>11968</v>
      </c>
      <c r="M2472" s="10" t="str">
        <f ca="1">IFERROR(__xludf.DUMMYFUNCTION("REGEXREPLACE(F1898,""\D"", """")"),"#VALUE!")</f>
        <v>#VALUE!</v>
      </c>
    </row>
    <row r="2473" spans="1:13" ht="15.75" customHeight="1">
      <c r="A2473" s="1">
        <v>1897</v>
      </c>
      <c r="B2473" s="3">
        <v>1898</v>
      </c>
      <c r="C2473" s="3" t="s">
        <v>5181</v>
      </c>
      <c r="D2473" s="3">
        <v>0.16836486999394271</v>
      </c>
      <c r="E2473" s="3">
        <v>0.17766960005625701</v>
      </c>
      <c r="F2473" s="3">
        <v>0.63196125907990319</v>
      </c>
      <c r="G2473" s="3">
        <v>0.11622276029055691</v>
      </c>
      <c r="H2473" s="3">
        <v>0.13075060532687649</v>
      </c>
      <c r="I2473" s="3">
        <v>0.29055690072639218</v>
      </c>
      <c r="J2473" s="3">
        <v>4.0506999027188857E-2</v>
      </c>
      <c r="K2473" s="3">
        <v>45846.199999999611</v>
      </c>
      <c r="L2473" s="3" t="s">
        <v>11969</v>
      </c>
      <c r="M2473" s="10" t="str">
        <f ca="1">IFERROR(__xludf.DUMMYFUNCTION("REGEXREPLACE(F1899,""\D"", """")"),"#VALUE!")</f>
        <v>#VALUE!</v>
      </c>
    </row>
    <row r="2474" spans="1:13" ht="15.75" customHeight="1">
      <c r="A2474" s="1">
        <v>1898</v>
      </c>
      <c r="B2474" s="3">
        <v>1899</v>
      </c>
      <c r="C2474" s="3" t="s">
        <v>5184</v>
      </c>
      <c r="D2474" s="3">
        <v>0.2051705441370702</v>
      </c>
      <c r="E2474" s="3">
        <v>0.27528133479803502</v>
      </c>
      <c r="F2474" s="3">
        <v>0.56209150326797386</v>
      </c>
      <c r="G2474" s="3">
        <v>9.4771241830065356E-2</v>
      </c>
      <c r="H2474" s="3">
        <v>0.1013071895424837</v>
      </c>
      <c r="I2474" s="3">
        <v>0.22875816993464049</v>
      </c>
      <c r="J2474" s="3">
        <v>3.8399902808768017E-2</v>
      </c>
      <c r="K2474" s="3">
        <v>35490.199999999859</v>
      </c>
      <c r="L2474" s="3" t="s">
        <v>11970</v>
      </c>
      <c r="M2474" s="10" t="str">
        <f ca="1">IFERROR(__xludf.DUMMYFUNCTION("REGEXREPLACE(F1900,""\D"", """")"),"#VALUE!")</f>
        <v>#VALUE!</v>
      </c>
    </row>
    <row r="2475" spans="1:13" ht="15.75" customHeight="1">
      <c r="A2475" s="1">
        <v>1899</v>
      </c>
      <c r="B2475" s="3">
        <v>1900</v>
      </c>
      <c r="C2475" s="3" t="s">
        <v>5186</v>
      </c>
      <c r="D2475" s="3">
        <v>0.1731283879576089</v>
      </c>
      <c r="E2475" s="3">
        <v>0.18556415434922219</v>
      </c>
      <c r="F2475" s="3">
        <v>0.58333333333333337</v>
      </c>
      <c r="G2475" s="3">
        <v>9.375E-2</v>
      </c>
      <c r="H2475" s="3">
        <v>0.12847222222222221</v>
      </c>
      <c r="I2475" s="3">
        <v>0.27083333333333331</v>
      </c>
      <c r="J2475" s="3">
        <v>3.6499881955507303E-2</v>
      </c>
      <c r="K2475" s="3">
        <v>32860.699999999903</v>
      </c>
      <c r="L2475" s="3" t="s">
        <v>11971</v>
      </c>
      <c r="M2475" s="10" t="str">
        <f ca="1">IFERROR(__xludf.DUMMYFUNCTION("REGEXREPLACE(F1901,""\D"", """")"),"#VALUE!")</f>
        <v>#VALUE!</v>
      </c>
    </row>
    <row r="2476" spans="1:13" ht="15.75" customHeight="1">
      <c r="A2476" s="1">
        <v>1900</v>
      </c>
      <c r="B2476" s="3">
        <v>1901</v>
      </c>
      <c r="C2476" s="3" t="s">
        <v>5189</v>
      </c>
      <c r="D2476" s="3">
        <v>0.2328498950632519</v>
      </c>
      <c r="E2476" s="3">
        <v>0.95988815869433997</v>
      </c>
      <c r="F2476" s="3">
        <v>0.49635036496350371</v>
      </c>
      <c r="G2476" s="3">
        <v>6.569343065693431E-2</v>
      </c>
      <c r="H2476" s="3">
        <v>2.18978102189781E-2</v>
      </c>
      <c r="I2476" s="3">
        <v>0.1094890510948905</v>
      </c>
      <c r="J2476" s="3">
        <v>1.431146146698754E-2</v>
      </c>
      <c r="K2476" s="3">
        <v>14675.800000000039</v>
      </c>
      <c r="L2476" s="3" t="s">
        <v>11972</v>
      </c>
      <c r="M2476" s="10" t="str">
        <f ca="1">IFERROR(__xludf.DUMMYFUNCTION("REGEXREPLACE(F1902,""\D"", """")"),"#VALUE!")</f>
        <v>#VALUE!</v>
      </c>
    </row>
    <row r="2477" spans="1:13" ht="15.75" customHeight="1">
      <c r="A2477" s="1">
        <v>1903</v>
      </c>
      <c r="B2477" s="3">
        <v>1904</v>
      </c>
      <c r="C2477" s="3" t="s">
        <v>5197</v>
      </c>
      <c r="D2477" s="3">
        <v>0.15704662708360309</v>
      </c>
      <c r="E2477" s="3">
        <v>0.32026782929999997</v>
      </c>
      <c r="F2477" s="3">
        <v>0.58997722095671978</v>
      </c>
      <c r="G2477" s="3">
        <v>9.3394077448747156E-2</v>
      </c>
      <c r="H2477" s="3">
        <v>0.10022779043280181</v>
      </c>
      <c r="I2477" s="3">
        <v>0.23006833712984051</v>
      </c>
      <c r="J2477" s="3">
        <v>2.9426558435387391E-2</v>
      </c>
      <c r="K2477" s="3">
        <v>48791.599999999591</v>
      </c>
      <c r="L2477" s="3" t="s">
        <v>11975</v>
      </c>
      <c r="M2477" s="10" t="str">
        <f ca="1">IFERROR(__xludf.DUMMYFUNCTION("REGEXREPLACE(F1905,""\D"", """")"),"#VALUE!")</f>
        <v>#VALUE!</v>
      </c>
    </row>
    <row r="2478" spans="1:13" ht="15.75" customHeight="1">
      <c r="A2478" s="1">
        <v>1907</v>
      </c>
      <c r="B2478" s="3">
        <v>1908</v>
      </c>
      <c r="C2478" s="3" t="s">
        <v>5208</v>
      </c>
      <c r="D2478" s="3">
        <v>0.167053377579642</v>
      </c>
      <c r="E2478" s="3">
        <v>0.64741349220408106</v>
      </c>
      <c r="F2478" s="3">
        <v>0.53215077605321504</v>
      </c>
      <c r="G2478" s="3">
        <v>6.2084257206208429E-2</v>
      </c>
      <c r="H2478" s="3">
        <v>4.4345898004434593E-2</v>
      </c>
      <c r="I2478" s="3">
        <v>0.1485587583148559</v>
      </c>
      <c r="J2478" s="3">
        <v>1.6527738882289169E-2</v>
      </c>
      <c r="K2478" s="3">
        <v>48326.999999999593</v>
      </c>
      <c r="L2478" s="3" t="s">
        <v>11979</v>
      </c>
      <c r="M2478" s="10" t="str">
        <f ca="1">IFERROR(__xludf.DUMMYFUNCTION("REGEXREPLACE(F1909,""\D"", """")"),"#VALUE!")</f>
        <v>#VALUE!</v>
      </c>
    </row>
    <row r="2479" spans="1:13" ht="15.75" customHeight="1">
      <c r="A2479" s="1">
        <v>1908</v>
      </c>
      <c r="B2479" s="3">
        <v>1909</v>
      </c>
      <c r="C2479" s="3" t="s">
        <v>5210</v>
      </c>
      <c r="D2479" s="3">
        <v>0.14874613129206329</v>
      </c>
      <c r="E2479" s="3">
        <v>0.33482119378552311</v>
      </c>
      <c r="F2479" s="3">
        <v>0.62068965517241381</v>
      </c>
      <c r="G2479" s="3">
        <v>7.662835249042145E-2</v>
      </c>
      <c r="H2479" s="3">
        <v>0.10727969348659</v>
      </c>
      <c r="I2479" s="3">
        <v>0.2068965517241379</v>
      </c>
      <c r="J2479" s="3">
        <v>2.549927597581525E-2</v>
      </c>
      <c r="K2479" s="3">
        <v>28915.799999999948</v>
      </c>
      <c r="L2479" s="3" t="s">
        <v>11980</v>
      </c>
      <c r="M2479" s="10" t="str">
        <f ca="1">IFERROR(__xludf.DUMMYFUNCTION("REGEXREPLACE(F1910,""\D"", """")"),"#VALUE!")</f>
        <v>#VALUE!</v>
      </c>
    </row>
    <row r="2480" spans="1:13" ht="15.75" customHeight="1">
      <c r="A2480" s="1">
        <v>1909</v>
      </c>
      <c r="B2480" s="3">
        <v>1910</v>
      </c>
      <c r="C2480" s="3" t="s">
        <v>5213</v>
      </c>
      <c r="D2480" s="3">
        <v>7.9830401358749636E-2</v>
      </c>
      <c r="E2480" s="3">
        <v>0.2196118534098665</v>
      </c>
      <c r="F2480" s="3">
        <v>0.60439560439560436</v>
      </c>
      <c r="G2480" s="3">
        <v>0.17582417582417581</v>
      </c>
      <c r="H2480" s="3">
        <v>0.14285714285714279</v>
      </c>
      <c r="I2480" s="3">
        <v>0.35164835164835168</v>
      </c>
      <c r="J2480" s="3">
        <v>2.4314079952897791E-2</v>
      </c>
      <c r="K2480" s="3">
        <v>21313.400000000031</v>
      </c>
      <c r="L2480" s="3" t="s">
        <v>11981</v>
      </c>
      <c r="M2480" s="10" t="str">
        <f ca="1">IFERROR(__xludf.DUMMYFUNCTION("REGEXREPLACE(F1911,""\D"", """")"),"#VALUE!")</f>
        <v>#VALUE!</v>
      </c>
    </row>
    <row r="2481" spans="1:13" ht="15.75" customHeight="1">
      <c r="A2481" s="1">
        <v>1910</v>
      </c>
      <c r="B2481" s="3">
        <v>1911</v>
      </c>
      <c r="C2481" s="3" t="s">
        <v>5216</v>
      </c>
      <c r="D2481" s="3">
        <v>0.1943280034872637</v>
      </c>
      <c r="E2481" s="3">
        <v>0.2293603930606814</v>
      </c>
      <c r="F2481" s="3">
        <v>0.57293868921775903</v>
      </c>
      <c r="G2481" s="3">
        <v>8.6680761099365747E-2</v>
      </c>
      <c r="H2481" s="3">
        <v>0.11839323467230441</v>
      </c>
      <c r="I2481" s="3">
        <v>0.25792811839323471</v>
      </c>
      <c r="J2481" s="3">
        <v>3.8374154559708433E-2</v>
      </c>
      <c r="K2481" s="3">
        <v>53762.699999999488</v>
      </c>
      <c r="L2481" s="3" t="s">
        <v>11982</v>
      </c>
      <c r="M2481" s="10" t="str">
        <f ca="1">IFERROR(__xludf.DUMMYFUNCTION("REGEXREPLACE(F1912,""\D"", """")"),"#VALUE!")</f>
        <v>#VALUE!</v>
      </c>
    </row>
    <row r="2482" spans="1:13" ht="15.75" customHeight="1">
      <c r="A2482" s="1">
        <v>1911</v>
      </c>
      <c r="B2482" s="3">
        <v>1912</v>
      </c>
      <c r="C2482" s="3" t="s">
        <v>5218</v>
      </c>
      <c r="D2482" s="3">
        <v>0.18737303660117161</v>
      </c>
      <c r="E2482" s="3">
        <v>9.1149155046026539E-2</v>
      </c>
      <c r="F2482" s="3">
        <v>0.60504201680672265</v>
      </c>
      <c r="G2482" s="3">
        <v>0.1218487394957983</v>
      </c>
      <c r="H2482" s="3">
        <v>0.13025210084033609</v>
      </c>
      <c r="I2482" s="3">
        <v>0.29831932773109238</v>
      </c>
      <c r="J2482" s="3">
        <v>4.5275650242158488E-2</v>
      </c>
      <c r="K2482" s="3">
        <v>27250.300000000021</v>
      </c>
      <c r="L2482" s="3" t="s">
        <v>11983</v>
      </c>
      <c r="M2482" s="10" t="str">
        <f ca="1">IFERROR(__xludf.DUMMYFUNCTION("REGEXREPLACE(F1913,""\D"", """")"),"#VALUE!")</f>
        <v>#VALUE!</v>
      </c>
    </row>
    <row r="2483" spans="1:13" ht="15.75" customHeight="1">
      <c r="A2483" s="1">
        <v>1915</v>
      </c>
      <c r="B2483" s="3">
        <v>1916</v>
      </c>
      <c r="C2483" s="3" t="s">
        <v>5229</v>
      </c>
      <c r="D2483" s="3">
        <v>0.19255872859069539</v>
      </c>
      <c r="E2483" s="3">
        <v>0.58193098687061773</v>
      </c>
      <c r="F2483" s="3">
        <v>0.51142355008787344</v>
      </c>
      <c r="G2483" s="3">
        <v>4.9209138840070298E-2</v>
      </c>
      <c r="H2483" s="3">
        <v>4.5694200351493852E-2</v>
      </c>
      <c r="I2483" s="3">
        <v>0.15465729349736379</v>
      </c>
      <c r="J2483" s="3">
        <v>1.7206201974658289E-2</v>
      </c>
      <c r="K2483" s="3">
        <v>61952.199999999517</v>
      </c>
      <c r="L2483" s="3" t="s">
        <v>11987</v>
      </c>
      <c r="M2483" s="10" t="str">
        <f ca="1">IFERROR(__xludf.DUMMYFUNCTION("REGEXREPLACE(F1917,""\D"", """")"),"#VALUE!")</f>
        <v>#VALUE!</v>
      </c>
    </row>
    <row r="2484" spans="1:13" ht="15.75" customHeight="1">
      <c r="A2484" s="1">
        <v>1916</v>
      </c>
      <c r="B2484" s="3">
        <v>1917</v>
      </c>
      <c r="C2484" s="3" t="s">
        <v>5232</v>
      </c>
      <c r="D2484" s="3">
        <v>0.2141652052445604</v>
      </c>
      <c r="E2484" s="3">
        <v>0.27507935718141879</v>
      </c>
      <c r="F2484" s="3">
        <v>0.57931034482758625</v>
      </c>
      <c r="G2484" s="3">
        <v>8.2758620689655171E-2</v>
      </c>
      <c r="H2484" s="3">
        <v>0.1241379310344828</v>
      </c>
      <c r="I2484" s="3">
        <v>0.24827586206896551</v>
      </c>
      <c r="J2484" s="3">
        <v>3.9582805303668263E-2</v>
      </c>
      <c r="K2484" s="3">
        <v>16258.50000000002</v>
      </c>
      <c r="L2484" s="3" t="s">
        <v>11988</v>
      </c>
      <c r="M2484" s="10" t="str">
        <f ca="1">IFERROR(__xludf.DUMMYFUNCTION("REGEXREPLACE(F1918,""\D"", """")"),"#VALUE!")</f>
        <v>#VALUE!</v>
      </c>
    </row>
    <row r="2485" spans="1:13" ht="15.75" customHeight="1">
      <c r="A2485" s="1">
        <v>1917</v>
      </c>
      <c r="B2485" s="3">
        <v>1918</v>
      </c>
      <c r="C2485" s="3" t="s">
        <v>5234</v>
      </c>
      <c r="D2485" s="3">
        <v>0.1706458440703264</v>
      </c>
      <c r="E2485" s="3">
        <v>0.2223010019463795</v>
      </c>
      <c r="F2485" s="3">
        <v>0.58101851851851849</v>
      </c>
      <c r="G2485" s="3">
        <v>0.1018518518518518</v>
      </c>
      <c r="H2485" s="3">
        <v>0.12037037037037041</v>
      </c>
      <c r="I2485" s="3">
        <v>0.26157407407407413</v>
      </c>
      <c r="J2485" s="3">
        <v>3.6787651660324841E-2</v>
      </c>
      <c r="K2485" s="3">
        <v>48693.299999999574</v>
      </c>
      <c r="L2485" s="3" t="s">
        <v>11989</v>
      </c>
      <c r="M2485" s="10" t="str">
        <f ca="1">IFERROR(__xludf.DUMMYFUNCTION("REGEXREPLACE(F1919,""\D"", """")"),"#VALUE!")</f>
        <v>#VALUE!</v>
      </c>
    </row>
    <row r="2486" spans="1:13" ht="15.75" customHeight="1">
      <c r="A2486" s="1">
        <v>1918</v>
      </c>
      <c r="B2486" s="3">
        <v>1919</v>
      </c>
      <c r="C2486" s="3" t="s">
        <v>5236</v>
      </c>
      <c r="D2486" s="3">
        <v>0.21739629016970841</v>
      </c>
      <c r="E2486" s="3">
        <v>0.2529142974334011</v>
      </c>
      <c r="F2486" s="3">
        <v>0.5736434108527132</v>
      </c>
      <c r="G2486" s="3">
        <v>8.9147286821705432E-2</v>
      </c>
      <c r="H2486" s="3">
        <v>0.13565891472868219</v>
      </c>
      <c r="I2486" s="3">
        <v>0.2441860465116279</v>
      </c>
      <c r="J2486" s="3">
        <v>4.5762373355697508E-2</v>
      </c>
      <c r="K2486" s="3">
        <v>28731.799999999981</v>
      </c>
      <c r="L2486" s="3" t="s">
        <v>11990</v>
      </c>
      <c r="M2486" s="10" t="str">
        <f ca="1">IFERROR(__xludf.DUMMYFUNCTION("REGEXREPLACE(F1920,""\D"", """")"),"#VALUE!")</f>
        <v>#VALUE!</v>
      </c>
    </row>
    <row r="2487" spans="1:13" ht="15.75" customHeight="1">
      <c r="A2487" s="1">
        <v>1919</v>
      </c>
      <c r="B2487" s="3">
        <v>1920</v>
      </c>
      <c r="C2487" s="3" t="s">
        <v>5238</v>
      </c>
      <c r="D2487" s="3">
        <v>0.1060786424052651</v>
      </c>
      <c r="E2487" s="3">
        <v>0.32655960058480749</v>
      </c>
      <c r="F2487" s="3">
        <v>0.60416666666666663</v>
      </c>
      <c r="G2487" s="3">
        <v>9.375E-2</v>
      </c>
      <c r="H2487" s="3">
        <v>0.1041666666666667</v>
      </c>
      <c r="I2487" s="3">
        <v>0.24479166666666671</v>
      </c>
      <c r="J2487" s="3">
        <v>1.9469403282714001E-2</v>
      </c>
      <c r="K2487" s="3">
        <v>21483.500000000011</v>
      </c>
      <c r="L2487" s="3" t="s">
        <v>11991</v>
      </c>
      <c r="M2487" s="10" t="str">
        <f ca="1">IFERROR(__xludf.DUMMYFUNCTION("REGEXREPLACE(F1921,""\D"", """")"),"#VALUE!")</f>
        <v>#VALUE!</v>
      </c>
    </row>
    <row r="2488" spans="1:13" ht="15.75" customHeight="1">
      <c r="A2488" s="1">
        <v>1920</v>
      </c>
      <c r="B2488" s="3">
        <v>1921</v>
      </c>
      <c r="C2488" s="3" t="s">
        <v>5240</v>
      </c>
      <c r="D2488" s="3">
        <v>0.17084801517566561</v>
      </c>
      <c r="E2488" s="3">
        <v>0.2730766891631447</v>
      </c>
      <c r="F2488" s="3">
        <v>0.63671875</v>
      </c>
      <c r="G2488" s="3">
        <v>9.765625E-2</v>
      </c>
      <c r="H2488" s="3">
        <v>0.10546875</v>
      </c>
      <c r="I2488" s="3">
        <v>0.234375</v>
      </c>
      <c r="J2488" s="3">
        <v>3.2895093739649328E-2</v>
      </c>
      <c r="K2488" s="3">
        <v>27059.899999999969</v>
      </c>
      <c r="L2488" s="3" t="s">
        <v>11992</v>
      </c>
      <c r="M2488" s="10" t="str">
        <f ca="1">IFERROR(__xludf.DUMMYFUNCTION("REGEXREPLACE(F1922,""\D"", """")"),"#VALUE!")</f>
        <v>#VALUE!</v>
      </c>
    </row>
    <row r="2489" spans="1:13" ht="15.75" customHeight="1">
      <c r="A2489" s="1">
        <v>1921</v>
      </c>
      <c r="B2489" s="3">
        <v>1922</v>
      </c>
      <c r="C2489" s="3" t="s">
        <v>5243</v>
      </c>
      <c r="D2489" s="3">
        <v>0.19354353966667809</v>
      </c>
      <c r="E2489" s="3">
        <v>0.98004734638145929</v>
      </c>
      <c r="F2489" s="3">
        <v>0.41390728476821192</v>
      </c>
      <c r="G2489" s="3">
        <v>5.2980132450331133E-2</v>
      </c>
      <c r="H2489" s="3">
        <v>2.6490066225165559E-2</v>
      </c>
      <c r="I2489" s="3">
        <v>0.10596026490066229</v>
      </c>
      <c r="J2489" s="3">
        <v>1.3046713437454539E-2</v>
      </c>
      <c r="K2489" s="3">
        <v>33829.399999999892</v>
      </c>
      <c r="L2489" s="3" t="s">
        <v>11993</v>
      </c>
      <c r="M2489" s="10" t="str">
        <f ca="1">IFERROR(__xludf.DUMMYFUNCTION("REGEXREPLACE(F1923,""\D"", """")"),"#VALUE!")</f>
        <v>#VALUE!</v>
      </c>
    </row>
    <row r="2490" spans="1:13" ht="15.75" customHeight="1">
      <c r="A2490" s="1">
        <v>1922</v>
      </c>
      <c r="B2490" s="3">
        <v>1923</v>
      </c>
      <c r="C2490" s="3" t="s">
        <v>5245</v>
      </c>
      <c r="D2490" s="3">
        <v>0.12092566053894389</v>
      </c>
      <c r="E2490" s="3">
        <v>0.55146254057192834</v>
      </c>
      <c r="F2490" s="3">
        <v>0.47058823529411759</v>
      </c>
      <c r="G2490" s="3">
        <v>6.8627450980392163E-2</v>
      </c>
      <c r="H2490" s="3">
        <v>5.8823529411764712E-2</v>
      </c>
      <c r="I2490" s="3">
        <v>0.15196078431372551</v>
      </c>
      <c r="J2490" s="3">
        <v>1.358715318902187E-2</v>
      </c>
      <c r="K2490" s="3">
        <v>22597.000000000011</v>
      </c>
      <c r="L2490" s="3" t="s">
        <v>11994</v>
      </c>
      <c r="M2490" s="10" t="str">
        <f ca="1">IFERROR(__xludf.DUMMYFUNCTION("REGEXREPLACE(F1924,""\D"", """")"),"#VALUE!")</f>
        <v>#VALUE!</v>
      </c>
    </row>
    <row r="2491" spans="1:13" ht="15.75" customHeight="1">
      <c r="A2491" s="1">
        <v>1923</v>
      </c>
      <c r="B2491" s="3">
        <v>1924</v>
      </c>
      <c r="C2491" s="3" t="s">
        <v>5247</v>
      </c>
      <c r="D2491" s="3">
        <v>0.1180547667542837</v>
      </c>
      <c r="E2491" s="3">
        <v>0.31475760975288392</v>
      </c>
      <c r="F2491" s="3">
        <v>0.57948717948717954</v>
      </c>
      <c r="G2491" s="3">
        <v>9.2307692307692313E-2</v>
      </c>
      <c r="H2491" s="3">
        <v>0.1076923076923077</v>
      </c>
      <c r="I2491" s="3">
        <v>0.2282051282051282</v>
      </c>
      <c r="J2491" s="3">
        <v>2.274465438370844E-2</v>
      </c>
      <c r="K2491" s="3">
        <v>43140.799999999683</v>
      </c>
      <c r="L2491" s="3" t="s">
        <v>11995</v>
      </c>
      <c r="M2491" s="10" t="str">
        <f ca="1">IFERROR(__xludf.DUMMYFUNCTION("REGEXREPLACE(F1925,""\D"", """")"),"#VALUE!")</f>
        <v>#VALUE!</v>
      </c>
    </row>
    <row r="2492" spans="1:13" ht="15.75" customHeight="1">
      <c r="A2492" s="1">
        <v>1924</v>
      </c>
      <c r="B2492" s="3">
        <v>1925</v>
      </c>
      <c r="C2492" s="3" t="s">
        <v>5249</v>
      </c>
      <c r="D2492" s="3">
        <v>0.16507273240826409</v>
      </c>
      <c r="E2492" s="3">
        <v>0.21711433151673801</v>
      </c>
      <c r="F2492" s="3">
        <v>0.63013698630136983</v>
      </c>
      <c r="G2492" s="3">
        <v>0.11415525114155251</v>
      </c>
      <c r="H2492" s="3">
        <v>0.1004566210045662</v>
      </c>
      <c r="I2492" s="3">
        <v>0.26940639269406391</v>
      </c>
      <c r="J2492" s="3">
        <v>3.4382051743303853E-2</v>
      </c>
      <c r="K2492" s="3">
        <v>48687.899999999609</v>
      </c>
      <c r="L2492" s="3" t="s">
        <v>11996</v>
      </c>
      <c r="M2492" s="10" t="str">
        <f ca="1">IFERROR(__xludf.DUMMYFUNCTION("REGEXREPLACE(F1926,""\D"", """")"),"#VALUE!")</f>
        <v>#VALUE!</v>
      </c>
    </row>
    <row r="2493" spans="1:13" ht="15.75" customHeight="1">
      <c r="A2493" s="1">
        <v>1925</v>
      </c>
      <c r="B2493" s="3">
        <v>1926</v>
      </c>
      <c r="C2493" s="3" t="s">
        <v>5252</v>
      </c>
      <c r="D2493" s="3">
        <v>0.1916747963453804</v>
      </c>
      <c r="E2493" s="3">
        <v>0.23907916021967951</v>
      </c>
      <c r="F2493" s="3">
        <v>0.62305986696230597</v>
      </c>
      <c r="G2493" s="3">
        <v>7.9822616407982258E-2</v>
      </c>
      <c r="H2493" s="3">
        <v>0.12860310421286031</v>
      </c>
      <c r="I2493" s="3">
        <v>0.25942350332594227</v>
      </c>
      <c r="J2493" s="3">
        <v>3.793449695498418E-2</v>
      </c>
      <c r="K2493" s="3">
        <v>48989.499999999571</v>
      </c>
      <c r="L2493" s="3" t="s">
        <v>11997</v>
      </c>
      <c r="M2493" s="10" t="str">
        <f ca="1">IFERROR(__xludf.DUMMYFUNCTION("REGEXREPLACE(F1927,""\D"", """")"),"#VALUE!")</f>
        <v>#VALUE!</v>
      </c>
    </row>
    <row r="2494" spans="1:13" ht="15.75" customHeight="1">
      <c r="A2494" s="1">
        <v>1926</v>
      </c>
      <c r="B2494" s="3">
        <v>1927</v>
      </c>
      <c r="C2494" s="3" t="s">
        <v>5255</v>
      </c>
      <c r="D2494" s="3">
        <v>0.16418047400065461</v>
      </c>
      <c r="E2494" s="3">
        <v>0.2380031105555048</v>
      </c>
      <c r="F2494" s="3">
        <v>0.61764705882352944</v>
      </c>
      <c r="G2494" s="3">
        <v>9.2436974789915971E-2</v>
      </c>
      <c r="H2494" s="3">
        <v>0.1218487394957983</v>
      </c>
      <c r="I2494" s="3">
        <v>0.25</v>
      </c>
      <c r="J2494" s="3">
        <v>3.3998922431423828E-2</v>
      </c>
      <c r="K2494" s="3">
        <v>51145.299999999523</v>
      </c>
      <c r="L2494" s="3" t="s">
        <v>11998</v>
      </c>
      <c r="M2494" s="10" t="str">
        <f ca="1">IFERROR(__xludf.DUMMYFUNCTION("REGEXREPLACE(F1928,""\D"", """")"),"#VALUE!")</f>
        <v>#VALUE!</v>
      </c>
    </row>
    <row r="2495" spans="1:13" ht="15.75" customHeight="1">
      <c r="A2495" s="1">
        <v>1927</v>
      </c>
      <c r="B2495" s="3">
        <v>1928</v>
      </c>
      <c r="C2495" s="3" t="s">
        <v>5258</v>
      </c>
      <c r="D2495" s="3">
        <v>0.1607264236132209</v>
      </c>
      <c r="E2495" s="3">
        <v>0.19639421835157031</v>
      </c>
      <c r="F2495" s="3">
        <v>0.58080808080808077</v>
      </c>
      <c r="G2495" s="3">
        <v>9.5959595959595953E-2</v>
      </c>
      <c r="H2495" s="3">
        <v>0.1186868686868687</v>
      </c>
      <c r="I2495" s="3">
        <v>0.27020202020202022</v>
      </c>
      <c r="J2495" s="3">
        <v>3.3273622828213847E-2</v>
      </c>
      <c r="K2495" s="3">
        <v>45123.799999999668</v>
      </c>
      <c r="L2495" s="3" t="s">
        <v>11999</v>
      </c>
      <c r="M2495" s="10" t="str">
        <f ca="1">IFERROR(__xludf.DUMMYFUNCTION("REGEXREPLACE(F1929,""\D"", """")"),"#VALUE!")</f>
        <v>#VALUE!</v>
      </c>
    </row>
    <row r="2496" spans="1:13" ht="15.75" customHeight="1">
      <c r="A2496" s="1">
        <v>1928</v>
      </c>
      <c r="B2496" s="3">
        <v>1929</v>
      </c>
      <c r="C2496" s="3" t="s">
        <v>5261</v>
      </c>
      <c r="D2496" s="3">
        <v>0.16561052587803729</v>
      </c>
      <c r="E2496" s="3">
        <v>0.5308123553697961</v>
      </c>
      <c r="F2496" s="3">
        <v>0.53141831238779169</v>
      </c>
      <c r="G2496" s="3">
        <v>6.8222621184919216E-2</v>
      </c>
      <c r="H2496" s="3">
        <v>6.1041292639138239E-2</v>
      </c>
      <c r="I2496" s="3">
        <v>0.1723518850987433</v>
      </c>
      <c r="J2496" s="3">
        <v>2.0502114649708521E-2</v>
      </c>
      <c r="K2496" s="3">
        <v>61241.299999999508</v>
      </c>
      <c r="L2496" s="3" t="s">
        <v>12000</v>
      </c>
      <c r="M2496" s="10" t="str">
        <f ca="1">IFERROR(__xludf.DUMMYFUNCTION("REGEXREPLACE(F1930,""\D"", """")"),"#VALUE!")</f>
        <v>#VALUE!</v>
      </c>
    </row>
    <row r="2497" spans="1:13" ht="15.75" customHeight="1">
      <c r="A2497" s="1">
        <v>1929</v>
      </c>
      <c r="B2497" s="3">
        <v>1930</v>
      </c>
      <c r="C2497" s="3" t="s">
        <v>5264</v>
      </c>
      <c r="D2497" s="3">
        <v>0.13520246661563309</v>
      </c>
      <c r="E2497" s="3">
        <v>0.59560472566082223</v>
      </c>
      <c r="F2497" s="3">
        <v>0.51083032490974734</v>
      </c>
      <c r="G2497" s="3">
        <v>7.2202166064981949E-2</v>
      </c>
      <c r="H2497" s="3">
        <v>6.3176895306859202E-2</v>
      </c>
      <c r="I2497" s="3">
        <v>0.16425992779783391</v>
      </c>
      <c r="J2497" s="3">
        <v>1.7559158300281891E-2</v>
      </c>
      <c r="K2497" s="3">
        <v>61482.799999999494</v>
      </c>
      <c r="L2497" s="3" t="s">
        <v>12001</v>
      </c>
      <c r="M2497" s="10" t="str">
        <f ca="1">IFERROR(__xludf.DUMMYFUNCTION("REGEXREPLACE(F1931,""\D"", """")"),"#VALUE!")</f>
        <v>#VALUE!</v>
      </c>
    </row>
    <row r="2498" spans="1:13" ht="15.75" customHeight="1">
      <c r="A2498" s="1">
        <v>1930</v>
      </c>
      <c r="B2498" s="3">
        <v>1931</v>
      </c>
      <c r="C2498" s="3" t="s">
        <v>5267</v>
      </c>
      <c r="D2498" s="3">
        <v>0.18718556933621319</v>
      </c>
      <c r="E2498" s="3">
        <v>0.25791678119089551</v>
      </c>
      <c r="F2498" s="3">
        <v>0.57792207792207795</v>
      </c>
      <c r="G2498" s="3">
        <v>9.0909090909090912E-2</v>
      </c>
      <c r="H2498" s="3">
        <v>0.1006493506493507</v>
      </c>
      <c r="I2498" s="3">
        <v>0.25</v>
      </c>
      <c r="J2498" s="3">
        <v>3.4166313616604792E-2</v>
      </c>
      <c r="K2498" s="3">
        <v>34576.099999999853</v>
      </c>
      <c r="L2498" s="3" t="s">
        <v>12002</v>
      </c>
      <c r="M2498" s="10" t="str">
        <f ca="1">IFERROR(__xludf.DUMMYFUNCTION("REGEXREPLACE(F1932,""\D"", """")"),"#VALUE!")</f>
        <v>#VALUE!</v>
      </c>
    </row>
    <row r="2499" spans="1:13" ht="15.75" customHeight="1">
      <c r="A2499" s="1">
        <v>1931</v>
      </c>
      <c r="B2499" s="3">
        <v>1932</v>
      </c>
      <c r="C2499" s="3" t="s">
        <v>5269</v>
      </c>
      <c r="D2499" s="3">
        <v>0.25568920919557059</v>
      </c>
      <c r="E2499" s="3">
        <v>0.67859342220712759</v>
      </c>
      <c r="F2499" s="3">
        <v>0.50107066381156318</v>
      </c>
      <c r="G2499" s="3">
        <v>6.2098501070663809E-2</v>
      </c>
      <c r="H2499" s="3">
        <v>3.4261241970021422E-2</v>
      </c>
      <c r="I2499" s="3">
        <v>0.1434689507494647</v>
      </c>
      <c r="J2499" s="3">
        <v>2.2534579806578681E-2</v>
      </c>
      <c r="K2499" s="3">
        <v>50373.699999999517</v>
      </c>
      <c r="L2499" s="3" t="s">
        <v>12003</v>
      </c>
      <c r="M2499" s="10" t="str">
        <f ca="1">IFERROR(__xludf.DUMMYFUNCTION("REGEXREPLACE(F1933,""\D"", """")"),"#VALUE!")</f>
        <v>#VALUE!</v>
      </c>
    </row>
    <row r="2500" spans="1:13" ht="15.75" customHeight="1">
      <c r="A2500" s="1">
        <v>1934</v>
      </c>
      <c r="B2500" s="3">
        <v>1935</v>
      </c>
      <c r="C2500" s="3" t="s">
        <v>5277</v>
      </c>
      <c r="D2500" s="3">
        <v>0.16843795090512859</v>
      </c>
      <c r="E2500" s="3">
        <v>0.25927769054784289</v>
      </c>
      <c r="F2500" s="3">
        <v>0.60606060606060608</v>
      </c>
      <c r="G2500" s="3">
        <v>0.10606060606060611</v>
      </c>
      <c r="H2500" s="3">
        <v>9.3073593073593072E-2</v>
      </c>
      <c r="I2500" s="3">
        <v>0.2489177489177489</v>
      </c>
      <c r="J2500" s="3">
        <v>3.2509359764462717E-2</v>
      </c>
      <c r="K2500" s="3">
        <v>50762.399999999558</v>
      </c>
      <c r="L2500" s="3" t="s">
        <v>12006</v>
      </c>
      <c r="M2500" s="10" t="str">
        <f ca="1">IFERROR(__xludf.DUMMYFUNCTION("REGEXREPLACE(F1936,""\D"", """")"),"#VALUE!")</f>
        <v>#VALUE!</v>
      </c>
    </row>
    <row r="2501" spans="1:13" ht="15.75" customHeight="1">
      <c r="A2501" s="1">
        <v>1935</v>
      </c>
      <c r="B2501" s="3">
        <v>1936</v>
      </c>
      <c r="C2501" s="3" t="s">
        <v>5280</v>
      </c>
      <c r="D2501" s="3">
        <v>0.15518359636145021</v>
      </c>
      <c r="E2501" s="3">
        <v>0.47661751077693942</v>
      </c>
      <c r="F2501" s="3">
        <v>0.50493096646942803</v>
      </c>
      <c r="G2501" s="3">
        <v>8.6785009861932938E-2</v>
      </c>
      <c r="H2501" s="3">
        <v>5.5226824457593693E-2</v>
      </c>
      <c r="I2501" s="3">
        <v>0.18737672583826431</v>
      </c>
      <c r="J2501" s="3">
        <v>2.0836333550097539E-2</v>
      </c>
      <c r="K2501" s="3">
        <v>57818.399999999463</v>
      </c>
      <c r="L2501" s="3" t="s">
        <v>12007</v>
      </c>
      <c r="M2501" s="10" t="str">
        <f ca="1">IFERROR(__xludf.DUMMYFUNCTION("REGEXREPLACE(F1937,""\D"", """")"),"#VALUE!")</f>
        <v>#VALUE!</v>
      </c>
    </row>
    <row r="2502" spans="1:13" ht="15.75" customHeight="1">
      <c r="A2502" s="1">
        <v>1936</v>
      </c>
      <c r="B2502" s="3">
        <v>1937</v>
      </c>
      <c r="C2502" s="3" t="s">
        <v>5283</v>
      </c>
      <c r="D2502" s="3">
        <v>0.40898838947752642</v>
      </c>
      <c r="E2502" s="3">
        <v>1</v>
      </c>
      <c r="F2502" s="3">
        <v>0.4107142857142857</v>
      </c>
      <c r="G2502" s="3">
        <v>6.25E-2</v>
      </c>
      <c r="H2502" s="3">
        <v>1.785714285714286E-2</v>
      </c>
      <c r="I2502" s="3">
        <v>9.8214285714285712E-2</v>
      </c>
      <c r="J2502" s="3">
        <v>2.0970997902160771E-2</v>
      </c>
      <c r="K2502" s="3">
        <v>12941.100000000029</v>
      </c>
      <c r="L2502" s="3" t="s">
        <v>12008</v>
      </c>
      <c r="M2502" s="10" t="str">
        <f ca="1">IFERROR(__xludf.DUMMYFUNCTION("REGEXREPLACE(F1938,""\D"", """")"),"#VALUE!")</f>
        <v>#VALUE!</v>
      </c>
    </row>
    <row r="2503" spans="1:13" ht="15.75" customHeight="1">
      <c r="A2503" s="1">
        <v>1937</v>
      </c>
      <c r="B2503" s="3">
        <v>1938</v>
      </c>
      <c r="C2503" s="3" t="s">
        <v>5285</v>
      </c>
      <c r="D2503" s="3">
        <v>0.20293110174040671</v>
      </c>
      <c r="E2503" s="3">
        <v>0.23512639947145761</v>
      </c>
      <c r="F2503" s="3">
        <v>0.57902097902097904</v>
      </c>
      <c r="G2503" s="3">
        <v>0.10069930069930071</v>
      </c>
      <c r="H2503" s="3">
        <v>0.1384615384615385</v>
      </c>
      <c r="I2503" s="3">
        <v>0.2699300699300699</v>
      </c>
      <c r="J2503" s="3">
        <v>4.7252954935018202E-2</v>
      </c>
      <c r="K2503" s="3">
        <v>82172.099999999729</v>
      </c>
      <c r="L2503" s="3" t="s">
        <v>12009</v>
      </c>
      <c r="M2503" s="10" t="str">
        <f ca="1">IFERROR(__xludf.DUMMYFUNCTION("REGEXREPLACE(F1939,""\D"", """")"),"#VALUE!")</f>
        <v>#VALUE!</v>
      </c>
    </row>
    <row r="2504" spans="1:13" ht="15.75" customHeight="1">
      <c r="A2504" s="1">
        <v>1938</v>
      </c>
      <c r="B2504" s="3">
        <v>1939</v>
      </c>
      <c r="C2504" s="3" t="s">
        <v>5288</v>
      </c>
      <c r="D2504" s="3">
        <v>0.15253043038393921</v>
      </c>
      <c r="E2504" s="3">
        <v>0.281079198081085</v>
      </c>
      <c r="F2504" s="3">
        <v>0.54807692307692313</v>
      </c>
      <c r="G2504" s="3">
        <v>7.2115384615384609E-2</v>
      </c>
      <c r="H2504" s="3">
        <v>0.125</v>
      </c>
      <c r="I2504" s="3">
        <v>0.2355769230769231</v>
      </c>
      <c r="J2504" s="3">
        <v>2.723244157212458E-2</v>
      </c>
      <c r="K2504" s="3">
        <v>24383.60000000002</v>
      </c>
      <c r="L2504" s="3" t="s">
        <v>12010</v>
      </c>
      <c r="M2504" s="10" t="str">
        <f ca="1">IFERROR(__xludf.DUMMYFUNCTION("REGEXREPLACE(F1940,""\D"", """")"),"#VALUE!")</f>
        <v>#VALUE!</v>
      </c>
    </row>
    <row r="2505" spans="1:13" ht="15.75" customHeight="1">
      <c r="A2505" s="1">
        <v>1939</v>
      </c>
      <c r="B2505" s="3">
        <v>1940</v>
      </c>
      <c r="C2505" s="3" t="s">
        <v>5290</v>
      </c>
      <c r="D2505" s="3">
        <v>0.20530115880372399</v>
      </c>
      <c r="E2505" s="3">
        <v>0.32991843651132202</v>
      </c>
      <c r="F2505" s="3">
        <v>0.57558139534883723</v>
      </c>
      <c r="G2505" s="3">
        <v>8.7209302325581398E-2</v>
      </c>
      <c r="H2505" s="3">
        <v>0.10465116279069769</v>
      </c>
      <c r="I2505" s="3">
        <v>0.23255813953488369</v>
      </c>
      <c r="J2505" s="3">
        <v>3.5974350717792862E-2</v>
      </c>
      <c r="K2505" s="3">
        <v>19150.10000000002</v>
      </c>
      <c r="L2505" s="3" t="s">
        <v>12011</v>
      </c>
      <c r="M2505" s="10" t="str">
        <f ca="1">IFERROR(__xludf.DUMMYFUNCTION("REGEXREPLACE(F1941,""\D"", """")"),"#VALUE!")</f>
        <v>#VALUE!</v>
      </c>
    </row>
    <row r="2506" spans="1:13" ht="15.75" customHeight="1">
      <c r="A2506" s="1">
        <v>1940</v>
      </c>
      <c r="B2506" s="3">
        <v>1941</v>
      </c>
      <c r="C2506" s="3" t="s">
        <v>5293</v>
      </c>
      <c r="D2506" s="3">
        <v>0.19328975901683701</v>
      </c>
      <c r="E2506" s="3">
        <v>0.1975532149534322</v>
      </c>
      <c r="F2506" s="3">
        <v>0.62311557788944727</v>
      </c>
      <c r="G2506" s="3">
        <v>0.1005025125628141</v>
      </c>
      <c r="H2506" s="3">
        <v>0.1256281407035176</v>
      </c>
      <c r="I2506" s="3">
        <v>0.26633165829145727</v>
      </c>
      <c r="J2506" s="3">
        <v>4.0948810100641192E-2</v>
      </c>
      <c r="K2506" s="3">
        <v>22919.800000000021</v>
      </c>
      <c r="L2506" s="3" t="s">
        <v>12012</v>
      </c>
      <c r="M2506" s="10" t="str">
        <f ca="1">IFERROR(__xludf.DUMMYFUNCTION("REGEXREPLACE(F1942,""\D"", """")"),"#VALUE!")</f>
        <v>#VALUE!</v>
      </c>
    </row>
    <row r="2507" spans="1:13" ht="15.75" customHeight="1">
      <c r="A2507" s="1">
        <v>1942</v>
      </c>
      <c r="B2507" s="3">
        <v>1943</v>
      </c>
      <c r="C2507" s="3" t="s">
        <v>5298</v>
      </c>
      <c r="D2507" s="3">
        <v>0.19903503569141789</v>
      </c>
      <c r="E2507" s="3">
        <v>0.61621311156973424</v>
      </c>
      <c r="F2507" s="3">
        <v>0.5</v>
      </c>
      <c r="G2507" s="3">
        <v>7.8231292517006806E-2</v>
      </c>
      <c r="H2507" s="3">
        <v>4.4217687074829932E-2</v>
      </c>
      <c r="I2507" s="3">
        <v>0.15646258503401361</v>
      </c>
      <c r="J2507" s="3">
        <v>2.186334669445212E-2</v>
      </c>
      <c r="K2507" s="3">
        <v>31822.699999999921</v>
      </c>
      <c r="L2507" s="3" t="s">
        <v>12014</v>
      </c>
      <c r="M2507" s="10" t="str">
        <f ca="1">IFERROR(__xludf.DUMMYFUNCTION("REGEXREPLACE(F1944,""\D"", """")"),"#VALUE!")</f>
        <v>#VALUE!</v>
      </c>
    </row>
    <row r="2508" spans="1:13" ht="15.75" customHeight="1">
      <c r="A2508" s="1">
        <v>1943</v>
      </c>
      <c r="B2508" s="3">
        <v>1944</v>
      </c>
      <c r="C2508" s="3" t="s">
        <v>5301</v>
      </c>
      <c r="D2508" s="3">
        <v>0.16885287434811069</v>
      </c>
      <c r="E2508" s="3">
        <v>0.50143354893804859</v>
      </c>
      <c r="F2508" s="3">
        <v>0.51737451737451734</v>
      </c>
      <c r="G2508" s="3">
        <v>8.1081081081081086E-2</v>
      </c>
      <c r="H2508" s="3">
        <v>5.4054054054054057E-2</v>
      </c>
      <c r="I2508" s="3">
        <v>0.1718146718146718</v>
      </c>
      <c r="J2508" s="3">
        <v>2.1608409570756451E-2</v>
      </c>
      <c r="K2508" s="3">
        <v>59560.499999999462</v>
      </c>
      <c r="L2508" s="3" t="s">
        <v>12015</v>
      </c>
      <c r="M2508" s="10" t="str">
        <f ca="1">IFERROR(__xludf.DUMMYFUNCTION("REGEXREPLACE(F1945,""\D"", """")"),"#VALUE!")</f>
        <v>#VALUE!</v>
      </c>
    </row>
    <row r="2509" spans="1:13" ht="15.75" customHeight="1">
      <c r="A2509" s="1">
        <v>1944</v>
      </c>
      <c r="B2509" s="3">
        <v>1945</v>
      </c>
      <c r="C2509" s="3" t="s">
        <v>5304</v>
      </c>
      <c r="D2509" s="3">
        <v>0.18917492179398721</v>
      </c>
      <c r="E2509" s="3">
        <v>0.18557347176342351</v>
      </c>
      <c r="F2509" s="3">
        <v>0.57289002557544755</v>
      </c>
      <c r="G2509" s="3">
        <v>0.10230179028132989</v>
      </c>
      <c r="H2509" s="3">
        <v>0.1099744245524297</v>
      </c>
      <c r="I2509" s="3">
        <v>0.26598465473145783</v>
      </c>
      <c r="J2509" s="3">
        <v>3.8867363924871209E-2</v>
      </c>
      <c r="K2509" s="3">
        <v>43842.999999999687</v>
      </c>
      <c r="L2509" s="3" t="s">
        <v>12016</v>
      </c>
      <c r="M2509" s="10" t="str">
        <f ca="1">IFERROR(__xludf.DUMMYFUNCTION("REGEXREPLACE(F1946,""\D"", """")"),"#VALUE!")</f>
        <v>#VALUE!</v>
      </c>
    </row>
    <row r="2510" spans="1:13" ht="15.75" customHeight="1">
      <c r="A2510" s="1">
        <v>1945</v>
      </c>
      <c r="B2510" s="3">
        <v>1946</v>
      </c>
      <c r="C2510" s="3" t="s">
        <v>5306</v>
      </c>
      <c r="D2510" s="3">
        <v>0.1995724935628761</v>
      </c>
      <c r="E2510" s="3">
        <v>0.1805263620956159</v>
      </c>
      <c r="F2510" s="3">
        <v>0.57674418604651168</v>
      </c>
      <c r="G2510" s="3">
        <v>0.1069767441860465</v>
      </c>
      <c r="H2510" s="3">
        <v>0.1162790697674419</v>
      </c>
      <c r="I2510" s="3">
        <v>0.2744186046511628</v>
      </c>
      <c r="J2510" s="3">
        <v>4.2111986533586582E-2</v>
      </c>
      <c r="K2510" s="3">
        <v>24158.400000000009</v>
      </c>
      <c r="L2510" s="3" t="s">
        <v>12017</v>
      </c>
      <c r="M2510" s="10" t="str">
        <f ca="1">IFERROR(__xludf.DUMMYFUNCTION("REGEXREPLACE(F1947,""\D"", """")"),"#VALUE!")</f>
        <v>#VALUE!</v>
      </c>
    </row>
    <row r="2511" spans="1:13" ht="15.75" customHeight="1">
      <c r="A2511" s="1">
        <v>1949</v>
      </c>
      <c r="B2511" s="3">
        <v>1950</v>
      </c>
      <c r="C2511" s="3" t="s">
        <v>5317</v>
      </c>
      <c r="D2511" s="3">
        <v>0.16184175776004961</v>
      </c>
      <c r="E2511" s="3">
        <v>0.21028450170648141</v>
      </c>
      <c r="F2511" s="3">
        <v>0.64516129032258063</v>
      </c>
      <c r="G2511" s="3">
        <v>7.8341013824884786E-2</v>
      </c>
      <c r="H2511" s="3">
        <v>0.13364055299539171</v>
      </c>
      <c r="I2511" s="3">
        <v>0.26267281105990781</v>
      </c>
      <c r="J2511" s="3">
        <v>3.1356941033376398E-2</v>
      </c>
      <c r="K2511" s="3">
        <v>22979.299999999988</v>
      </c>
      <c r="L2511" s="3" t="s">
        <v>12021</v>
      </c>
      <c r="M2511" s="10" t="str">
        <f ca="1">IFERROR(__xludf.DUMMYFUNCTION("REGEXREPLACE(F1951,""\D"", """")"),"#VALUE!")</f>
        <v>#VALUE!</v>
      </c>
    </row>
    <row r="2512" spans="1:13" ht="15.75" customHeight="1">
      <c r="A2512" s="1">
        <v>1950</v>
      </c>
      <c r="B2512" s="3">
        <v>1951</v>
      </c>
      <c r="C2512" s="3" t="s">
        <v>5320</v>
      </c>
      <c r="D2512" s="3">
        <v>0.19031474504641249</v>
      </c>
      <c r="E2512" s="3">
        <v>0.25216175829825199</v>
      </c>
      <c r="F2512" s="3">
        <v>0.61764705882352944</v>
      </c>
      <c r="G2512" s="3">
        <v>0.1008403361344538</v>
      </c>
      <c r="H2512" s="3">
        <v>0.1092436974789916</v>
      </c>
      <c r="I2512" s="3">
        <v>0.23529411764705879</v>
      </c>
      <c r="J2512" s="3">
        <v>3.7835911081699612E-2</v>
      </c>
      <c r="K2512" s="3">
        <v>26574.199999999979</v>
      </c>
      <c r="L2512" s="3" t="s">
        <v>12022</v>
      </c>
      <c r="M2512" s="10" t="str">
        <f ca="1">IFERROR(__xludf.DUMMYFUNCTION("REGEXREPLACE(F1952,""\D"", """")"),"#VALUE!")</f>
        <v>#VALUE!</v>
      </c>
    </row>
    <row r="2513" spans="1:13" ht="15.75" customHeight="1">
      <c r="A2513" s="1">
        <v>1951</v>
      </c>
      <c r="B2513" s="3">
        <v>1952</v>
      </c>
      <c r="C2513" s="3" t="s">
        <v>5322</v>
      </c>
      <c r="D2513" s="3">
        <v>0.1740552270761451</v>
      </c>
      <c r="E2513" s="3">
        <v>0.24572319874258339</v>
      </c>
      <c r="F2513" s="3">
        <v>0.63170163170163174</v>
      </c>
      <c r="G2513" s="3">
        <v>9.5571095571095568E-2</v>
      </c>
      <c r="H2513" s="3">
        <v>0.12820512820512819</v>
      </c>
      <c r="I2513" s="3">
        <v>0.24475524475524479</v>
      </c>
      <c r="J2513" s="3">
        <v>3.7538172468560282E-2</v>
      </c>
      <c r="K2513" s="3">
        <v>46224.599999999613</v>
      </c>
      <c r="L2513" s="3" t="s">
        <v>12023</v>
      </c>
      <c r="M2513" s="10" t="str">
        <f ca="1">IFERROR(__xludf.DUMMYFUNCTION("REGEXREPLACE(F1953,""\D"", """")"),"#VALUE!")</f>
        <v>#VALUE!</v>
      </c>
    </row>
    <row r="2514" spans="1:13" ht="15.75" customHeight="1">
      <c r="A2514" s="1">
        <v>1954</v>
      </c>
      <c r="B2514" s="3">
        <v>1955</v>
      </c>
      <c r="C2514" s="3" t="s">
        <v>5332</v>
      </c>
      <c r="D2514" s="3">
        <v>0.1679805195446378</v>
      </c>
      <c r="E2514" s="3">
        <v>0.29888228610308287</v>
      </c>
      <c r="F2514" s="3">
        <v>0.57295373665480431</v>
      </c>
      <c r="G2514" s="3">
        <v>0.11743772241992879</v>
      </c>
      <c r="H2514" s="3">
        <v>0.103202846975089</v>
      </c>
      <c r="I2514" s="3">
        <v>0.25266903914590749</v>
      </c>
      <c r="J2514" s="3">
        <v>3.5443876057420658E-2</v>
      </c>
      <c r="K2514" s="3">
        <v>32592.99999999992</v>
      </c>
      <c r="L2514" s="3" t="s">
        <v>12026</v>
      </c>
      <c r="M2514" s="10" t="str">
        <f ca="1">IFERROR(__xludf.DUMMYFUNCTION("REGEXREPLACE(F1956,""\D"", """")"),"#VALUE!")</f>
        <v>#VALUE!</v>
      </c>
    </row>
    <row r="2515" spans="1:13" ht="15.75" customHeight="1">
      <c r="A2515" s="1">
        <v>1955</v>
      </c>
      <c r="B2515" s="3">
        <v>1956</v>
      </c>
      <c r="C2515" s="3" t="s">
        <v>5334</v>
      </c>
      <c r="D2515" s="3">
        <v>0.18367346814621319</v>
      </c>
      <c r="E2515" s="3">
        <v>0.24100641981945289</v>
      </c>
      <c r="F2515" s="3">
        <v>0.57417582417582413</v>
      </c>
      <c r="G2515" s="3">
        <v>0.10164835164835161</v>
      </c>
      <c r="H2515" s="3">
        <v>0.1071428571428571</v>
      </c>
      <c r="I2515" s="3">
        <v>0.26923076923076922</v>
      </c>
      <c r="J2515" s="3">
        <v>3.7007136358213927E-2</v>
      </c>
      <c r="K2515" s="3">
        <v>41694.799999999741</v>
      </c>
      <c r="L2515" s="3" t="s">
        <v>12027</v>
      </c>
      <c r="M2515" s="10" t="str">
        <f ca="1">IFERROR(__xludf.DUMMYFUNCTION("REGEXREPLACE(F1957,""\D"", """")"),"#VALUE!")</f>
        <v>#VALUE!</v>
      </c>
    </row>
    <row r="2516" spans="1:13" ht="15.75" customHeight="1">
      <c r="A2516" s="1">
        <v>1956</v>
      </c>
      <c r="B2516" s="3">
        <v>1957</v>
      </c>
      <c r="C2516" s="3" t="s">
        <v>5337</v>
      </c>
      <c r="D2516" s="3">
        <v>0.13618192411214389</v>
      </c>
      <c r="E2516" s="3">
        <v>0.23736411853506861</v>
      </c>
      <c r="F2516" s="3">
        <v>0.53333333333333333</v>
      </c>
      <c r="G2516" s="3">
        <v>9.6296296296296297E-2</v>
      </c>
      <c r="H2516" s="3">
        <v>0.12592592592592591</v>
      </c>
      <c r="I2516" s="3">
        <v>0.25185185185185183</v>
      </c>
      <c r="J2516" s="3">
        <v>2.7361213492815929E-2</v>
      </c>
      <c r="K2516" s="3">
        <v>15617.300000000039</v>
      </c>
      <c r="L2516" s="3" t="s">
        <v>12028</v>
      </c>
      <c r="M2516" s="10" t="str">
        <f ca="1">IFERROR(__xludf.DUMMYFUNCTION("REGEXREPLACE(F1958,""\D"", """")"),"#VALUE!")</f>
        <v>#VALUE!</v>
      </c>
    </row>
    <row r="2517" spans="1:13" ht="15.75" customHeight="1">
      <c r="A2517" s="1">
        <v>1957</v>
      </c>
      <c r="B2517" s="3">
        <v>1958</v>
      </c>
      <c r="C2517" s="3" t="s">
        <v>5339</v>
      </c>
      <c r="D2517" s="3">
        <v>0.16628932312274119</v>
      </c>
      <c r="E2517" s="3">
        <v>0.2120294981098452</v>
      </c>
      <c r="F2517" s="3">
        <v>0.63353115727002962</v>
      </c>
      <c r="G2517" s="3">
        <v>0.1008902077151335</v>
      </c>
      <c r="H2517" s="3">
        <v>0.12759643916913949</v>
      </c>
      <c r="I2517" s="3">
        <v>0.2685459940652819</v>
      </c>
      <c r="J2517" s="3">
        <v>3.7132686730440331E-2</v>
      </c>
      <c r="K2517" s="3">
        <v>73701.39999999979</v>
      </c>
      <c r="L2517" s="3" t="s">
        <v>12029</v>
      </c>
      <c r="M2517" s="10" t="str">
        <f ca="1">IFERROR(__xludf.DUMMYFUNCTION("REGEXREPLACE(F1959,""\D"", """")"),"#VALUE!")</f>
        <v>#VALUE!</v>
      </c>
    </row>
    <row r="2518" spans="1:13" ht="15.75" customHeight="1">
      <c r="A2518" s="1">
        <v>1958</v>
      </c>
      <c r="B2518" s="3">
        <v>1959</v>
      </c>
      <c r="C2518" s="3" t="s">
        <v>5342</v>
      </c>
      <c r="D2518" s="3">
        <v>0.15604263118921219</v>
      </c>
      <c r="E2518" s="3">
        <v>0.22959400469406979</v>
      </c>
      <c r="F2518" s="3">
        <v>0.58360655737704914</v>
      </c>
      <c r="G2518" s="3">
        <v>9.5081967213114751E-2</v>
      </c>
      <c r="H2518" s="3">
        <v>9.5081967213114751E-2</v>
      </c>
      <c r="I2518" s="3">
        <v>0.24590163934426229</v>
      </c>
      <c r="J2518" s="3">
        <v>2.82772787553149E-2</v>
      </c>
      <c r="K2518" s="3">
        <v>35660.799999999886</v>
      </c>
      <c r="L2518" s="3" t="s">
        <v>12030</v>
      </c>
      <c r="M2518" s="10" t="str">
        <f ca="1">IFERROR(__xludf.DUMMYFUNCTION("REGEXREPLACE(F1960,""\D"", """")"),"#VALUE!")</f>
        <v>#VALUE!</v>
      </c>
    </row>
    <row r="2519" spans="1:13" ht="15.75" customHeight="1">
      <c r="A2519" s="1">
        <v>1960</v>
      </c>
      <c r="B2519" s="3">
        <v>1961</v>
      </c>
      <c r="C2519" s="3" t="s">
        <v>5347</v>
      </c>
      <c r="D2519" s="3">
        <v>0.19417229767703079</v>
      </c>
      <c r="E2519" s="3">
        <v>0.19293796904796179</v>
      </c>
      <c r="F2519" s="3">
        <v>0.57894736842105265</v>
      </c>
      <c r="G2519" s="3">
        <v>0.1257309941520468</v>
      </c>
      <c r="H2519" s="3">
        <v>0.13157894736842099</v>
      </c>
      <c r="I2519" s="3">
        <v>0.29239766081871338</v>
      </c>
      <c r="J2519" s="3">
        <v>4.8575778629997193E-2</v>
      </c>
      <c r="K2519" s="3">
        <v>39385.899999999812</v>
      </c>
      <c r="L2519" s="3" t="s">
        <v>12032</v>
      </c>
      <c r="M2519" s="10" t="str">
        <f ca="1">IFERROR(__xludf.DUMMYFUNCTION("REGEXREPLACE(F1962,""\D"", """")"),"#VALUE!")</f>
        <v>#VALUE!</v>
      </c>
    </row>
    <row r="2520" spans="1:13" ht="15.75" customHeight="1">
      <c r="A2520" s="1">
        <v>1961</v>
      </c>
      <c r="B2520" s="3">
        <v>1962</v>
      </c>
      <c r="C2520" s="3" t="s">
        <v>5349</v>
      </c>
      <c r="D2520" s="3">
        <v>0.15024816737369329</v>
      </c>
      <c r="E2520" s="3">
        <v>0.2495751985630949</v>
      </c>
      <c r="F2520" s="3">
        <v>0.64506172839506171</v>
      </c>
      <c r="G2520" s="3">
        <v>0.12962962962962959</v>
      </c>
      <c r="H2520" s="3">
        <v>8.3333333333333329E-2</v>
      </c>
      <c r="I2520" s="3">
        <v>0.26234567901234568</v>
      </c>
      <c r="J2520" s="3">
        <v>3.0143049485835859E-2</v>
      </c>
      <c r="K2520" s="3">
        <v>35355.599999999831</v>
      </c>
      <c r="L2520" s="3" t="s">
        <v>12033</v>
      </c>
      <c r="M2520" s="10" t="str">
        <f ca="1">IFERROR(__xludf.DUMMYFUNCTION("REGEXREPLACE(F1963,""\D"", """")"),"#VALUE!")</f>
        <v>#VALUE!</v>
      </c>
    </row>
    <row r="2521" spans="1:13" ht="15.75" customHeight="1">
      <c r="A2521" s="1">
        <v>1962</v>
      </c>
      <c r="B2521" s="3">
        <v>1963</v>
      </c>
      <c r="C2521" s="3" t="s">
        <v>5352</v>
      </c>
      <c r="D2521" s="3">
        <v>0.14605353959366449</v>
      </c>
      <c r="E2521" s="3">
        <v>0.36965678664390239</v>
      </c>
      <c r="F2521" s="3">
        <v>0.52329749103942658</v>
      </c>
      <c r="G2521" s="3">
        <v>8.9605734767025089E-2</v>
      </c>
      <c r="H2521" s="3">
        <v>7.1684587813620068E-2</v>
      </c>
      <c r="I2521" s="3">
        <v>0.1971326164874552</v>
      </c>
      <c r="J2521" s="3">
        <v>2.1962271355656642E-2</v>
      </c>
      <c r="K2521" s="3">
        <v>31214.29999999993</v>
      </c>
      <c r="L2521" s="3" t="s">
        <v>12034</v>
      </c>
      <c r="M2521" s="10" t="str">
        <f ca="1">IFERROR(__xludf.DUMMYFUNCTION("REGEXREPLACE(F1964,""\D"", """")"),"#VALUE!")</f>
        <v>#VALUE!</v>
      </c>
    </row>
    <row r="2522" spans="1:13" ht="15.75" customHeight="1">
      <c r="A2522" s="1">
        <v>1963</v>
      </c>
      <c r="B2522" s="3">
        <v>1964</v>
      </c>
      <c r="C2522" s="3" t="s">
        <v>5354</v>
      </c>
      <c r="D2522" s="3">
        <v>0.14792803595791651</v>
      </c>
      <c r="E2522" s="3">
        <v>0.1990053542517867</v>
      </c>
      <c r="F2522" s="3">
        <v>0.6162361623616236</v>
      </c>
      <c r="G2522" s="3">
        <v>7.0110701107011064E-2</v>
      </c>
      <c r="H2522" s="3">
        <v>0.14760147601476009</v>
      </c>
      <c r="I2522" s="3">
        <v>0.26937269372693728</v>
      </c>
      <c r="J2522" s="3">
        <v>2.9087823492108571E-2</v>
      </c>
      <c r="K2522" s="3">
        <v>30435.199999999932</v>
      </c>
      <c r="L2522" s="3" t="s">
        <v>12035</v>
      </c>
      <c r="M2522" s="10" t="str">
        <f ca="1">IFERROR(__xludf.DUMMYFUNCTION("REGEXREPLACE(F1965,""\D"", """")"),"#VALUE!")</f>
        <v>#VALUE!</v>
      </c>
    </row>
    <row r="2523" spans="1:13" ht="15.75" customHeight="1">
      <c r="A2523" s="1">
        <v>1964</v>
      </c>
      <c r="B2523" s="3">
        <v>1965</v>
      </c>
      <c r="C2523" s="3" t="s">
        <v>5357</v>
      </c>
      <c r="D2523" s="3">
        <v>0.17073514340908511</v>
      </c>
      <c r="E2523" s="3">
        <v>0.23513141034753771</v>
      </c>
      <c r="F2523" s="3">
        <v>0.63602941176470584</v>
      </c>
      <c r="G2523" s="3">
        <v>0.1066176470588235</v>
      </c>
      <c r="H2523" s="3">
        <v>9.9264705882352935E-2</v>
      </c>
      <c r="I2523" s="3">
        <v>0.25</v>
      </c>
      <c r="J2523" s="3">
        <v>3.346134458853605E-2</v>
      </c>
      <c r="K2523" s="3">
        <v>29645.69999999995</v>
      </c>
      <c r="L2523" s="3" t="s">
        <v>12036</v>
      </c>
      <c r="M2523" s="10" t="str">
        <f ca="1">IFERROR(__xludf.DUMMYFUNCTION("REGEXREPLACE(F1966,""\D"", """")"),"#VALUE!")</f>
        <v>#VALUE!</v>
      </c>
    </row>
    <row r="2524" spans="1:13" ht="15.75" customHeight="1">
      <c r="A2524" s="1">
        <v>1965</v>
      </c>
      <c r="B2524" s="3">
        <v>1966</v>
      </c>
      <c r="C2524" s="3" t="s">
        <v>5360</v>
      </c>
      <c r="D2524" s="3">
        <v>0.16840015800615371</v>
      </c>
      <c r="E2524" s="3">
        <v>0.17149656589131171</v>
      </c>
      <c r="F2524" s="3">
        <v>0.6</v>
      </c>
      <c r="G2524" s="3">
        <v>0.11</v>
      </c>
      <c r="H2524" s="3">
        <v>0.1066666666666667</v>
      </c>
      <c r="I2524" s="3">
        <v>0.26666666666666672</v>
      </c>
      <c r="J2524" s="3">
        <v>3.5018389878461988E-2</v>
      </c>
      <c r="K2524" s="3">
        <v>33991.799999999872</v>
      </c>
      <c r="L2524" s="3" t="s">
        <v>12037</v>
      </c>
      <c r="M2524" s="10" t="str">
        <f ca="1">IFERROR(__xludf.DUMMYFUNCTION("REGEXREPLACE(F1967,""\D"", """")"),"#VALUE!")</f>
        <v>#VALUE!</v>
      </c>
    </row>
    <row r="2525" spans="1:13" ht="15.75" customHeight="1">
      <c r="A2525" s="1">
        <v>1969</v>
      </c>
      <c r="B2525" s="3">
        <v>1970</v>
      </c>
      <c r="C2525" s="3" t="s">
        <v>5371</v>
      </c>
      <c r="D2525" s="3">
        <v>0.21344170393138931</v>
      </c>
      <c r="E2525" s="3">
        <v>0.21141206590004469</v>
      </c>
      <c r="F2525" s="3">
        <v>0.57754010695187163</v>
      </c>
      <c r="G2525" s="3">
        <v>0.1176470588235294</v>
      </c>
      <c r="H2525" s="3">
        <v>8.0213903743315509E-2</v>
      </c>
      <c r="I2525" s="3">
        <v>0.23529411764705879</v>
      </c>
      <c r="J2525" s="3">
        <v>3.8524704797733317E-2</v>
      </c>
      <c r="K2525" s="3">
        <v>21477.30000000001</v>
      </c>
      <c r="L2525" s="3" t="s">
        <v>12041</v>
      </c>
      <c r="M2525" s="10" t="str">
        <f ca="1">IFERROR(__xludf.DUMMYFUNCTION("REGEXREPLACE(F1971,""\D"", """")"),"#VALUE!")</f>
        <v>#VALUE!</v>
      </c>
    </row>
    <row r="2526" spans="1:13" ht="15.75" customHeight="1">
      <c r="A2526" s="1">
        <v>1970</v>
      </c>
      <c r="B2526" s="3">
        <v>1971</v>
      </c>
      <c r="C2526" s="3" t="s">
        <v>5373</v>
      </c>
      <c r="D2526" s="3">
        <v>0.20465217842588909</v>
      </c>
      <c r="E2526" s="3">
        <v>0.37071812926008879</v>
      </c>
      <c r="F2526" s="3">
        <v>0.48701298701298701</v>
      </c>
      <c r="G2526" s="3">
        <v>7.792207792207792E-2</v>
      </c>
      <c r="H2526" s="3">
        <v>0.1233766233766234</v>
      </c>
      <c r="I2526" s="3">
        <v>0.22727272727272729</v>
      </c>
      <c r="J2526" s="3">
        <v>3.6733477369006812E-2</v>
      </c>
      <c r="K2526" s="3">
        <v>18160.000000000029</v>
      </c>
      <c r="L2526" s="3" t="s">
        <v>12042</v>
      </c>
      <c r="M2526" s="10" t="str">
        <f ca="1">IFERROR(__xludf.DUMMYFUNCTION("REGEXREPLACE(F1972,""\D"", """")"),"#VALUE!")</f>
        <v>#VALUE!</v>
      </c>
    </row>
    <row r="2527" spans="1:13" ht="15.75" customHeight="1">
      <c r="A2527" s="1">
        <v>1971</v>
      </c>
      <c r="B2527" s="3">
        <v>1972</v>
      </c>
      <c r="C2527" s="3" t="s">
        <v>5375</v>
      </c>
      <c r="D2527" s="3">
        <v>0.23621995525952669</v>
      </c>
      <c r="E2527" s="3">
        <v>0.29121182823953429</v>
      </c>
      <c r="F2527" s="3">
        <v>0.50843373493975907</v>
      </c>
      <c r="G2527" s="3">
        <v>0.10602409638554219</v>
      </c>
      <c r="H2527" s="3">
        <v>8.4337349397590355E-2</v>
      </c>
      <c r="I2527" s="3">
        <v>0.23373493975903609</v>
      </c>
      <c r="J2527" s="3">
        <v>4.3197115464140401E-2</v>
      </c>
      <c r="K2527" s="3">
        <v>48420.699999999597</v>
      </c>
      <c r="L2527" s="3" t="s">
        <v>12043</v>
      </c>
      <c r="M2527" s="10" t="str">
        <f ca="1">IFERROR(__xludf.DUMMYFUNCTION("REGEXREPLACE(F1973,""\D"", """")"),"#VALUE!")</f>
        <v>#VALUE!</v>
      </c>
    </row>
    <row r="2528" spans="1:13" ht="15.75" customHeight="1">
      <c r="A2528" s="1">
        <v>1976</v>
      </c>
      <c r="B2528" s="3">
        <v>1977</v>
      </c>
      <c r="C2528" s="3" t="s">
        <v>5389</v>
      </c>
      <c r="D2528" s="3">
        <v>0.1887467260530272</v>
      </c>
      <c r="E2528" s="3">
        <v>0.64767448585977061</v>
      </c>
      <c r="F2528" s="3">
        <v>0.431924882629108</v>
      </c>
      <c r="G2528" s="3">
        <v>5.1643192488262907E-2</v>
      </c>
      <c r="H2528" s="3">
        <v>7.0422535211267609E-2</v>
      </c>
      <c r="I2528" s="3">
        <v>0.15492957746478869</v>
      </c>
      <c r="J2528" s="3">
        <v>2.0193060286347191E-2</v>
      </c>
      <c r="K2528" s="3">
        <v>24839.200000000001</v>
      </c>
      <c r="L2528" s="3" t="s">
        <v>12048</v>
      </c>
      <c r="M2528" s="10" t="str">
        <f ca="1">IFERROR(__xludf.DUMMYFUNCTION("REGEXREPLACE(F1978,""\D"", """")"),"#VALUE!")</f>
        <v>#VALUE!</v>
      </c>
    </row>
    <row r="2529" spans="1:13" ht="15.75" customHeight="1">
      <c r="A2529" s="1">
        <v>1978</v>
      </c>
      <c r="B2529" s="3">
        <v>1979</v>
      </c>
      <c r="C2529" s="3" t="s">
        <v>5395</v>
      </c>
      <c r="D2529" s="3">
        <v>0.23978586944144689</v>
      </c>
      <c r="E2529" s="3">
        <v>0.72317459681323082</v>
      </c>
      <c r="F2529" s="3">
        <v>0.46187363834422662</v>
      </c>
      <c r="G2529" s="3">
        <v>6.1002178649237473E-2</v>
      </c>
      <c r="H2529" s="3">
        <v>3.4858387799564267E-2</v>
      </c>
      <c r="I2529" s="3">
        <v>0.13507625272331161</v>
      </c>
      <c r="J2529" s="3">
        <v>2.10245938742647E-2</v>
      </c>
      <c r="K2529" s="3">
        <v>50483.799999999552</v>
      </c>
      <c r="L2529" s="3" t="s">
        <v>12050</v>
      </c>
      <c r="M2529" s="10" t="str">
        <f ca="1">IFERROR(__xludf.DUMMYFUNCTION("REGEXREPLACE(F1980,""\D"", """")"),"#VALUE!")</f>
        <v>#VALUE!</v>
      </c>
    </row>
    <row r="2530" spans="1:13" ht="15.75" customHeight="1">
      <c r="A2530" s="1">
        <v>1979</v>
      </c>
      <c r="B2530" s="3">
        <v>1980</v>
      </c>
      <c r="C2530" s="3" t="s">
        <v>5397</v>
      </c>
      <c r="D2530" s="3">
        <v>0.1439109910847742</v>
      </c>
      <c r="E2530" s="3">
        <v>0.48643129552335279</v>
      </c>
      <c r="F2530" s="3">
        <v>0.5133689839572193</v>
      </c>
      <c r="G2530" s="3">
        <v>8.0213903743315509E-2</v>
      </c>
      <c r="H2530" s="3">
        <v>6.1497326203208559E-2</v>
      </c>
      <c r="I2530" s="3">
        <v>0.17914438502673799</v>
      </c>
      <c r="J2530" s="3">
        <v>1.9160377662339821E-2</v>
      </c>
      <c r="K2530" s="3">
        <v>41108.499999999709</v>
      </c>
      <c r="L2530" s="3" t="s">
        <v>12051</v>
      </c>
      <c r="M2530" s="10" t="str">
        <f ca="1">IFERROR(__xludf.DUMMYFUNCTION("REGEXREPLACE(F1981,""\D"", """")"),"#VALUE!")</f>
        <v>#VALUE!</v>
      </c>
    </row>
    <row r="2531" spans="1:13" ht="15.75" customHeight="1">
      <c r="A2531" s="1">
        <v>1980</v>
      </c>
      <c r="B2531" s="3">
        <v>1981</v>
      </c>
      <c r="C2531" s="3" t="s">
        <v>5399</v>
      </c>
      <c r="D2531" s="3">
        <v>0.14198422823490009</v>
      </c>
      <c r="E2531" s="3">
        <v>0.47434091676841239</v>
      </c>
      <c r="F2531" s="3">
        <v>0.49731182795698919</v>
      </c>
      <c r="G2531" s="3">
        <v>6.7204301075268813E-2</v>
      </c>
      <c r="H2531" s="3">
        <v>5.3763440860215048E-2</v>
      </c>
      <c r="I2531" s="3">
        <v>0.16935483870967741</v>
      </c>
      <c r="J2531" s="3">
        <v>1.5964658118523978E-2</v>
      </c>
      <c r="K2531" s="3">
        <v>41539.599999999729</v>
      </c>
      <c r="L2531" s="3" t="s">
        <v>12052</v>
      </c>
      <c r="M2531" s="10" t="str">
        <f ca="1">IFERROR(__xludf.DUMMYFUNCTION("REGEXREPLACE(F1982,""\D"", """")"),"#VALUE!")</f>
        <v>#VALUE!</v>
      </c>
    </row>
    <row r="2532" spans="1:13" ht="15.75" customHeight="1">
      <c r="A2532" s="1">
        <v>1982</v>
      </c>
      <c r="B2532" s="3">
        <v>1983</v>
      </c>
      <c r="C2532" s="3" t="s">
        <v>5404</v>
      </c>
      <c r="D2532" s="3">
        <v>0.14493196013275039</v>
      </c>
      <c r="E2532" s="3">
        <v>0.29609080423084339</v>
      </c>
      <c r="F2532" s="3">
        <v>0.53191489361702127</v>
      </c>
      <c r="G2532" s="3">
        <v>0.11347517730496449</v>
      </c>
      <c r="H2532" s="3">
        <v>9.2198581560283682E-2</v>
      </c>
      <c r="I2532" s="3">
        <v>0.2482269503546099</v>
      </c>
      <c r="J2532" s="3">
        <v>2.6892189316683052E-2</v>
      </c>
      <c r="K2532" s="3">
        <v>16104.400000000031</v>
      </c>
      <c r="L2532" s="3" t="s">
        <v>12054</v>
      </c>
      <c r="M2532" s="10" t="str">
        <f ca="1">IFERROR(__xludf.DUMMYFUNCTION("REGEXREPLACE(F1984,""\D"", """")"),"#VALUE!")</f>
        <v>#VALUE!</v>
      </c>
    </row>
    <row r="2533" spans="1:13" ht="15.75" customHeight="1">
      <c r="A2533" s="1">
        <v>1983</v>
      </c>
      <c r="B2533" s="3">
        <v>1984</v>
      </c>
      <c r="C2533" s="3" t="s">
        <v>5406</v>
      </c>
      <c r="D2533" s="3">
        <v>0.22821797713702091</v>
      </c>
      <c r="E2533" s="3">
        <v>0.25129802455817152</v>
      </c>
      <c r="F2533" s="3">
        <v>0.60810810810810811</v>
      </c>
      <c r="G2533" s="3">
        <v>0.1081081081081081</v>
      </c>
      <c r="H2533" s="3">
        <v>0.1081081081081081</v>
      </c>
      <c r="I2533" s="3">
        <v>0.25675675675675669</v>
      </c>
      <c r="J2533" s="3">
        <v>4.0894435498300227E-2</v>
      </c>
      <c r="K2533" s="3">
        <v>8152.6000000000085</v>
      </c>
      <c r="L2533" s="3" t="s">
        <v>12055</v>
      </c>
      <c r="M2533" s="10" t="str">
        <f ca="1">IFERROR(__xludf.DUMMYFUNCTION("REGEXREPLACE(F1985,""\D"", """")"),"#VALUE!")</f>
        <v>#VALUE!</v>
      </c>
    </row>
    <row r="2534" spans="1:13" ht="15.75" customHeight="1">
      <c r="A2534" s="1">
        <v>1984</v>
      </c>
      <c r="B2534" s="3">
        <v>1985</v>
      </c>
      <c r="C2534" s="3" t="s">
        <v>5408</v>
      </c>
      <c r="D2534" s="3">
        <v>0.17144661859626231</v>
      </c>
      <c r="E2534" s="3">
        <v>0.1940725589634161</v>
      </c>
      <c r="F2534" s="3">
        <v>0.58064516129032262</v>
      </c>
      <c r="G2534" s="3">
        <v>0.16935483870967741</v>
      </c>
      <c r="H2534" s="3">
        <v>0.1048387096774194</v>
      </c>
      <c r="I2534" s="3">
        <v>0.32258064516129031</v>
      </c>
      <c r="J2534" s="3">
        <v>4.2251776738979487E-2</v>
      </c>
      <c r="K2534" s="3">
        <v>14196.900000000031</v>
      </c>
      <c r="L2534" s="3" t="s">
        <v>12056</v>
      </c>
      <c r="M2534" s="10" t="str">
        <f ca="1">IFERROR(__xludf.DUMMYFUNCTION("REGEXREPLACE(F1986,""\D"", """")"),"#VALUE!")</f>
        <v>#VALUE!</v>
      </c>
    </row>
    <row r="2535" spans="1:13" ht="15.75" customHeight="1">
      <c r="A2535" s="1">
        <v>1985</v>
      </c>
      <c r="B2535" s="3">
        <v>1986</v>
      </c>
      <c r="C2535" s="3" t="s">
        <v>5410</v>
      </c>
      <c r="D2535" s="3">
        <v>0.15369912342282521</v>
      </c>
      <c r="E2535" s="3">
        <v>0.29955115705926888</v>
      </c>
      <c r="F2535" s="3">
        <v>0.56232686980609414</v>
      </c>
      <c r="G2535" s="3">
        <v>0.1024930747922438</v>
      </c>
      <c r="H2535" s="3">
        <v>7.7562326869806089E-2</v>
      </c>
      <c r="I2535" s="3">
        <v>0.22437673130193911</v>
      </c>
      <c r="J2535" s="3">
        <v>2.6303756291976489E-2</v>
      </c>
      <c r="K2535" s="3">
        <v>40933.899999999747</v>
      </c>
      <c r="L2535" s="3" t="s">
        <v>12057</v>
      </c>
      <c r="M2535" s="10" t="str">
        <f ca="1">IFERROR(__xludf.DUMMYFUNCTION("REGEXREPLACE(F1987,""\D"", """")"),"#VALUE!")</f>
        <v>#VALUE!</v>
      </c>
    </row>
    <row r="2536" spans="1:13" ht="15.75" customHeight="1">
      <c r="A2536" s="1">
        <v>1987</v>
      </c>
      <c r="B2536" s="3">
        <v>1988</v>
      </c>
      <c r="C2536" s="3" t="s">
        <v>5415</v>
      </c>
      <c r="D2536" s="3">
        <v>0.1664518274184619</v>
      </c>
      <c r="E2536" s="3">
        <v>0.23501407060318141</v>
      </c>
      <c r="F2536" s="3">
        <v>0.55882352941176472</v>
      </c>
      <c r="G2536" s="3">
        <v>0.1096256684491979</v>
      </c>
      <c r="H2536" s="3">
        <v>0.13101604278074869</v>
      </c>
      <c r="I2536" s="3">
        <v>0.27807486631016037</v>
      </c>
      <c r="J2536" s="3">
        <v>3.8792662395202418E-2</v>
      </c>
      <c r="K2536" s="3">
        <v>43410.799999999712</v>
      </c>
      <c r="L2536" s="3" t="s">
        <v>12059</v>
      </c>
      <c r="M2536" s="10" t="str">
        <f ca="1">IFERROR(__xludf.DUMMYFUNCTION("REGEXREPLACE(F1989,""\D"", """")"),"#VALUE!")</f>
        <v>#VALUE!</v>
      </c>
    </row>
    <row r="2537" spans="1:13" ht="15.75" customHeight="1">
      <c r="A2537" s="1">
        <v>1988</v>
      </c>
      <c r="B2537" s="3">
        <v>1989</v>
      </c>
      <c r="C2537" s="3" t="s">
        <v>5417</v>
      </c>
      <c r="D2537" s="3">
        <v>0.1846446212645598</v>
      </c>
      <c r="E2537" s="3">
        <v>0.18336851016818709</v>
      </c>
      <c r="F2537" s="3">
        <v>0.63636363636363635</v>
      </c>
      <c r="G2537" s="3">
        <v>0.125</v>
      </c>
      <c r="H2537" s="3">
        <v>0.15909090909090909</v>
      </c>
      <c r="I2537" s="3">
        <v>0.30681818181818182</v>
      </c>
      <c r="J2537" s="3">
        <v>4.6992845363701519E-2</v>
      </c>
      <c r="K2537" s="3">
        <v>9960.6000000000131</v>
      </c>
      <c r="L2537" s="3" t="s">
        <v>12060</v>
      </c>
      <c r="M2537" s="10" t="str">
        <f ca="1">IFERROR(__xludf.DUMMYFUNCTION("REGEXREPLACE(F1990,""\D"", """")"),"#VALUE!")</f>
        <v>#VALUE!</v>
      </c>
    </row>
    <row r="2538" spans="1:13" ht="15.75" customHeight="1">
      <c r="A2538" s="1">
        <v>1989</v>
      </c>
      <c r="B2538" s="3">
        <v>1990</v>
      </c>
      <c r="C2538" s="3" t="s">
        <v>5420</v>
      </c>
      <c r="D2538" s="3">
        <v>0.15291260003442861</v>
      </c>
      <c r="E2538" s="3">
        <v>0.33238171991000559</v>
      </c>
      <c r="F2538" s="3">
        <v>0.54054054054054057</v>
      </c>
      <c r="G2538" s="3">
        <v>9.0090090090090086E-2</v>
      </c>
      <c r="H2538" s="3">
        <v>9.90990990990991E-2</v>
      </c>
      <c r="I2538" s="3">
        <v>0.1891891891891892</v>
      </c>
      <c r="J2538" s="3">
        <v>2.5035058135050119E-2</v>
      </c>
      <c r="K2538" s="3">
        <v>12748.600000000029</v>
      </c>
      <c r="L2538" s="3" t="s">
        <v>12061</v>
      </c>
      <c r="M2538" s="10" t="str">
        <f ca="1">IFERROR(__xludf.DUMMYFUNCTION("REGEXREPLACE(F1991,""\D"", """")"),"#VALUE!")</f>
        <v>#VALUE!</v>
      </c>
    </row>
    <row r="2539" spans="1:13" ht="15.75" customHeight="1">
      <c r="A2539" s="1">
        <v>1995</v>
      </c>
      <c r="B2539" s="3">
        <v>1996</v>
      </c>
      <c r="C2539" s="3" t="s">
        <v>5437</v>
      </c>
      <c r="D2539" s="3">
        <v>0.19331911562941609</v>
      </c>
      <c r="E2539" s="3">
        <v>0.34497842437638221</v>
      </c>
      <c r="F2539" s="3">
        <v>0.65269461077844315</v>
      </c>
      <c r="G2539" s="3">
        <v>7.1856287425149698E-2</v>
      </c>
      <c r="H2539" s="3">
        <v>0.125748502994012</v>
      </c>
      <c r="I2539" s="3">
        <v>0.21556886227544911</v>
      </c>
      <c r="J2539" s="3">
        <v>3.5546212715632589E-2</v>
      </c>
      <c r="K2539" s="3">
        <v>36032.499999999818</v>
      </c>
      <c r="L2539" s="3" t="s">
        <v>12067</v>
      </c>
      <c r="M2539" s="10" t="str">
        <f ca="1">IFERROR(__xludf.DUMMYFUNCTION("REGEXREPLACE(F1997,""\D"", """")"),"#VALUE!")</f>
        <v>#VALUE!</v>
      </c>
    </row>
    <row r="2540" spans="1:13" ht="15.75" customHeight="1">
      <c r="A2540" s="1">
        <v>1996</v>
      </c>
      <c r="B2540" s="3">
        <v>1997</v>
      </c>
      <c r="C2540" s="3" t="s">
        <v>5440</v>
      </c>
      <c r="D2540" s="3">
        <v>0.32492614071119141</v>
      </c>
      <c r="E2540" s="3">
        <v>1.198321359320641</v>
      </c>
      <c r="F2540" s="3">
        <v>0.42201834862385318</v>
      </c>
      <c r="G2540" s="3">
        <v>2.7522935779816519E-2</v>
      </c>
      <c r="H2540" s="3">
        <v>1.834862385321101E-2</v>
      </c>
      <c r="I2540" s="3">
        <v>5.5045871559633031E-2</v>
      </c>
      <c r="J2540" s="3">
        <v>6.2987467986100349E-3</v>
      </c>
      <c r="K2540" s="3">
        <v>12128.70000000003</v>
      </c>
      <c r="L2540" s="3" t="s">
        <v>12068</v>
      </c>
      <c r="M2540" s="10" t="str">
        <f ca="1">IFERROR(__xludf.DUMMYFUNCTION("REGEXREPLACE(F1998,""\D"", """")"),"#VALUE!")</f>
        <v>#VALUE!</v>
      </c>
    </row>
    <row r="2541" spans="1:13" ht="15.75" customHeight="1">
      <c r="A2541" s="1">
        <v>1997</v>
      </c>
      <c r="B2541" s="3">
        <v>1998</v>
      </c>
      <c r="C2541" s="3" t="s">
        <v>5442</v>
      </c>
      <c r="D2541" s="3">
        <v>0.17399596001807091</v>
      </c>
      <c r="E2541" s="3">
        <v>0.25704708857400782</v>
      </c>
      <c r="F2541" s="3">
        <v>0.5730337078651685</v>
      </c>
      <c r="G2541" s="3">
        <v>8.98876404494382E-2</v>
      </c>
      <c r="H2541" s="3">
        <v>0.1151685393258427</v>
      </c>
      <c r="I2541" s="3">
        <v>0.2387640449438202</v>
      </c>
      <c r="J2541" s="3">
        <v>3.4157443276831963E-2</v>
      </c>
      <c r="K2541" s="3">
        <v>39602.599999999773</v>
      </c>
      <c r="L2541" s="3" t="s">
        <v>12069</v>
      </c>
      <c r="M2541" s="10" t="str">
        <f ca="1">IFERROR(__xludf.DUMMYFUNCTION("REGEXREPLACE(F1999,""\D"", """")"),"#VALUE!")</f>
        <v>#VALUE!</v>
      </c>
    </row>
    <row r="2542" spans="1:13" ht="15.75" customHeight="1">
      <c r="A2542" s="1">
        <v>1998</v>
      </c>
      <c r="B2542" s="3">
        <v>1999</v>
      </c>
      <c r="C2542" s="3" t="s">
        <v>5445</v>
      </c>
      <c r="D2542" s="3">
        <v>0.1347814381465503</v>
      </c>
      <c r="E2542" s="3">
        <v>0.39366575384096247</v>
      </c>
      <c r="F2542" s="3">
        <v>0.5714285714285714</v>
      </c>
      <c r="G2542" s="3">
        <v>7.3359073359073365E-2</v>
      </c>
      <c r="H2542" s="3">
        <v>8.8803088803088806E-2</v>
      </c>
      <c r="I2542" s="3">
        <v>0.19691119691119691</v>
      </c>
      <c r="J2542" s="3">
        <v>2.030037521645801E-2</v>
      </c>
      <c r="K2542" s="3">
        <v>29567.099999999959</v>
      </c>
      <c r="L2542" s="3" t="s">
        <v>12070</v>
      </c>
      <c r="M2542" s="10" t="str">
        <f ca="1">IFERROR(__xludf.DUMMYFUNCTION("REGEXREPLACE(F2000,""\D"", """")"),"#VALUE!")</f>
        <v>#VALUE!</v>
      </c>
    </row>
    <row r="2543" spans="1:13" ht="15.75" customHeight="1">
      <c r="A2543" s="1">
        <v>1999</v>
      </c>
      <c r="B2543" s="3">
        <v>2000</v>
      </c>
      <c r="C2543" s="3" t="s">
        <v>5447</v>
      </c>
      <c r="D2543" s="3">
        <v>0.1864974062450431</v>
      </c>
      <c r="E2543" s="3">
        <v>0.33348069269601532</v>
      </c>
      <c r="F2543" s="3">
        <v>0.55555555555555558</v>
      </c>
      <c r="G2543" s="3">
        <v>7.0707070707070704E-2</v>
      </c>
      <c r="H2543" s="3">
        <v>0.1161616161616162</v>
      </c>
      <c r="I2543" s="3">
        <v>0.2070707070707071</v>
      </c>
      <c r="J2543" s="3">
        <v>3.1478406908691192E-2</v>
      </c>
      <c r="K2543" s="3">
        <v>23013.400000000041</v>
      </c>
      <c r="L2543" s="3" t="s">
        <v>12071</v>
      </c>
      <c r="M2543" s="10" t="str">
        <f ca="1">IFERROR(__xludf.DUMMYFUNCTION("REGEXREPLACE(F2001,""\D"", """")"),"#VALUE!")</f>
        <v>#VALUE!</v>
      </c>
    </row>
    <row r="2544" spans="1:13" ht="15.75" customHeight="1">
      <c r="A2544" s="1">
        <v>2000</v>
      </c>
      <c r="B2544" s="3">
        <v>2001</v>
      </c>
      <c r="C2544" s="3" t="s">
        <v>5449</v>
      </c>
      <c r="D2544" s="3">
        <v>0.14467916592457011</v>
      </c>
      <c r="E2544" s="3">
        <v>0.23279051769825701</v>
      </c>
      <c r="F2544" s="3">
        <v>0.59496124031007747</v>
      </c>
      <c r="G2544" s="3">
        <v>9.1085271317829453E-2</v>
      </c>
      <c r="H2544" s="3">
        <v>0.1337209302325581</v>
      </c>
      <c r="I2544" s="3">
        <v>0.26937984496124029</v>
      </c>
      <c r="J2544" s="3">
        <v>3.1287131196087017E-2</v>
      </c>
      <c r="K2544" s="3">
        <v>58274.599999999533</v>
      </c>
      <c r="L2544" s="3" t="s">
        <v>12072</v>
      </c>
      <c r="M2544" s="10" t="str">
        <f ca="1">IFERROR(__xludf.DUMMYFUNCTION("REGEXREPLACE(F2002,""\D"", """")"),"#VALUE!")</f>
        <v>#VALUE!</v>
      </c>
    </row>
    <row r="2545" spans="1:13" ht="15.75" customHeight="1">
      <c r="A2545" s="1">
        <v>2003</v>
      </c>
      <c r="B2545" s="3">
        <v>2004</v>
      </c>
      <c r="C2545" s="3" t="s">
        <v>5458</v>
      </c>
      <c r="D2545" s="3">
        <v>0.20060654957241589</v>
      </c>
      <c r="E2545" s="3">
        <v>0.44069363898817032</v>
      </c>
      <c r="F2545" s="3">
        <v>0.64473684210526316</v>
      </c>
      <c r="G2545" s="3">
        <v>0.1184210526315789</v>
      </c>
      <c r="H2545" s="3">
        <v>5.2631578947368418E-2</v>
      </c>
      <c r="I2545" s="3">
        <v>0.2105263157894737</v>
      </c>
      <c r="J2545" s="3">
        <v>2.4884850403858339E-2</v>
      </c>
      <c r="K2545" s="3">
        <v>8348.1000000000076</v>
      </c>
      <c r="L2545" s="3" t="s">
        <v>12075</v>
      </c>
      <c r="M2545" s="10" t="str">
        <f ca="1">IFERROR(__xludf.DUMMYFUNCTION("REGEXREPLACE(F2005,""\D"", """")"),"#VALUE!")</f>
        <v>#VALUE!</v>
      </c>
    </row>
    <row r="2546" spans="1:13" ht="15.75" customHeight="1">
      <c r="A2546" s="1">
        <v>2004</v>
      </c>
      <c r="B2546" s="3">
        <v>2005</v>
      </c>
      <c r="C2546" s="3" t="s">
        <v>5461</v>
      </c>
      <c r="D2546" s="3">
        <v>0.1864738394020421</v>
      </c>
      <c r="E2546" s="3">
        <v>0.17053631307367409</v>
      </c>
      <c r="F2546" s="3">
        <v>0.61428571428571432</v>
      </c>
      <c r="G2546" s="3">
        <v>0.119047619047619</v>
      </c>
      <c r="H2546" s="3">
        <v>0.14285714285714279</v>
      </c>
      <c r="I2546" s="3">
        <v>0.30476190476190479</v>
      </c>
      <c r="J2546" s="3">
        <v>4.6475894235122439E-2</v>
      </c>
      <c r="K2546" s="3">
        <v>24748.3</v>
      </c>
      <c r="L2546" s="3" t="s">
        <v>12076</v>
      </c>
      <c r="M2546" s="10" t="str">
        <f ca="1">IFERROR(__xludf.DUMMYFUNCTION("REGEXREPLACE(F2006,""\D"", """")"),"#VALUE!")</f>
        <v>#VALUE!</v>
      </c>
    </row>
    <row r="2547" spans="1:13" ht="15.75" customHeight="1">
      <c r="A2547" s="1">
        <v>2005</v>
      </c>
      <c r="B2547" s="3">
        <v>2006</v>
      </c>
      <c r="C2547" s="3" t="s">
        <v>5464</v>
      </c>
      <c r="D2547" s="3">
        <v>0.1989568281133085</v>
      </c>
      <c r="E2547" s="3">
        <v>0.21472644360855539</v>
      </c>
      <c r="F2547" s="3">
        <v>0.58302583025830257</v>
      </c>
      <c r="G2547" s="3">
        <v>0.10332103321033211</v>
      </c>
      <c r="H2547" s="3">
        <v>0.13284132841328411</v>
      </c>
      <c r="I2547" s="3">
        <v>0.2767527675276753</v>
      </c>
      <c r="J2547" s="3">
        <v>4.4783147272839101E-2</v>
      </c>
      <c r="K2547" s="3">
        <v>30690.599999999919</v>
      </c>
      <c r="L2547" s="3" t="s">
        <v>12077</v>
      </c>
      <c r="M2547" s="10" t="str">
        <f ca="1">IFERROR(__xludf.DUMMYFUNCTION("REGEXREPLACE(F2007,""\D"", """")"),"#VALUE!")</f>
        <v>#VALUE!</v>
      </c>
    </row>
    <row r="2548" spans="1:13" ht="15.75" customHeight="1">
      <c r="A2548" s="1">
        <v>2006</v>
      </c>
      <c r="B2548" s="3">
        <v>2007</v>
      </c>
      <c r="C2548" s="3" t="s">
        <v>5466</v>
      </c>
      <c r="D2548" s="3">
        <v>0.20145910211771059</v>
      </c>
      <c r="E2548" s="3">
        <v>0.26941665769247691</v>
      </c>
      <c r="F2548" s="3">
        <v>0.56655290102389078</v>
      </c>
      <c r="G2548" s="3">
        <v>7.1672354948805458E-2</v>
      </c>
      <c r="H2548" s="3">
        <v>9.556313993174062E-2</v>
      </c>
      <c r="I2548" s="3">
        <v>0.21843003412969281</v>
      </c>
      <c r="J2548" s="3">
        <v>3.1510007755328757E-2</v>
      </c>
      <c r="K2548" s="3">
        <v>32777.899999999892</v>
      </c>
      <c r="L2548" s="3" t="s">
        <v>12078</v>
      </c>
      <c r="M2548" s="10" t="str">
        <f ca="1">IFERROR(__xludf.DUMMYFUNCTION("REGEXREPLACE(F2008,""\D"", """")"),"#VALUE!")</f>
        <v>#VALUE!</v>
      </c>
    </row>
    <row r="2549" spans="1:13" ht="15.75" customHeight="1">
      <c r="A2549" s="1">
        <v>2007</v>
      </c>
      <c r="B2549" s="3">
        <v>2008</v>
      </c>
      <c r="C2549" s="3" t="s">
        <v>5468</v>
      </c>
      <c r="D2549" s="3">
        <v>0.16694388387057901</v>
      </c>
      <c r="E2549" s="3">
        <v>0.94677142985211471</v>
      </c>
      <c r="F2549" s="3">
        <v>0.47959183673469391</v>
      </c>
      <c r="G2549" s="3">
        <v>4.5918367346938778E-2</v>
      </c>
      <c r="H2549" s="3">
        <v>1.785714285714286E-2</v>
      </c>
      <c r="I2549" s="3">
        <v>0.1020408163265306</v>
      </c>
      <c r="J2549" s="3">
        <v>9.0028515583311028E-3</v>
      </c>
      <c r="K2549" s="3">
        <v>43089.899999999703</v>
      </c>
      <c r="L2549" s="3" t="s">
        <v>12079</v>
      </c>
      <c r="M2549" s="10" t="str">
        <f ca="1">IFERROR(__xludf.DUMMYFUNCTION("REGEXREPLACE(F2009,""\D"", """")"),"#VALUE!")</f>
        <v>#VALUE!</v>
      </c>
    </row>
    <row r="2550" spans="1:13" ht="15.75" customHeight="1">
      <c r="A2550" s="1">
        <v>2008</v>
      </c>
      <c r="B2550" s="3">
        <v>2009</v>
      </c>
      <c r="C2550" s="3" t="s">
        <v>5471</v>
      </c>
      <c r="D2550" s="3">
        <v>0.32619688154051768</v>
      </c>
      <c r="E2550" s="3">
        <v>0.31239568765992393</v>
      </c>
      <c r="F2550" s="3">
        <v>0.51219512195121952</v>
      </c>
      <c r="G2550" s="3">
        <v>0.12195121951219511</v>
      </c>
      <c r="H2550" s="3">
        <v>4.878048780487805E-2</v>
      </c>
      <c r="I2550" s="3">
        <v>0.24390243902439021</v>
      </c>
      <c r="J2550" s="3">
        <v>3.1169631542779609E-2</v>
      </c>
      <c r="K2550" s="3">
        <v>4882.0999999999976</v>
      </c>
      <c r="L2550" s="3" t="s">
        <v>12080</v>
      </c>
      <c r="M2550" s="10" t="str">
        <f ca="1">IFERROR(__xludf.DUMMYFUNCTION("REGEXREPLACE(F2010,""\D"", """")"),"#VALUE!")</f>
        <v>#VALUE!</v>
      </c>
    </row>
    <row r="2551" spans="1:13" ht="15.75" customHeight="1">
      <c r="A2551" s="1">
        <v>2009</v>
      </c>
      <c r="B2551" s="3">
        <v>2010</v>
      </c>
      <c r="C2551" s="3" t="s">
        <v>5474</v>
      </c>
      <c r="D2551" s="3">
        <v>0.17483036050642811</v>
      </c>
      <c r="E2551" s="3">
        <v>0.60151085842017593</v>
      </c>
      <c r="F2551" s="3">
        <v>0.44117647058823528</v>
      </c>
      <c r="G2551" s="3">
        <v>4.4117647058823532E-2</v>
      </c>
      <c r="H2551" s="3">
        <v>7.3529411764705885E-2</v>
      </c>
      <c r="I2551" s="3">
        <v>0.1470588235294118</v>
      </c>
      <c r="J2551" s="3">
        <v>1.6254886756545298E-2</v>
      </c>
      <c r="K2551" s="3">
        <v>15476.00000000002</v>
      </c>
      <c r="L2551" s="3" t="s">
        <v>12081</v>
      </c>
      <c r="M2551" s="10" t="str">
        <f ca="1">IFERROR(__xludf.DUMMYFUNCTION("REGEXREPLACE(F2011,""\D"", """")"),"#VALUE!")</f>
        <v>#VALUE!</v>
      </c>
    </row>
    <row r="2552" spans="1:13" ht="15.75" customHeight="1">
      <c r="A2552" s="1">
        <v>2010</v>
      </c>
      <c r="B2552" s="3">
        <v>2011</v>
      </c>
      <c r="C2552" s="3" t="s">
        <v>5476</v>
      </c>
      <c r="D2552" s="3">
        <v>0.16821803487097239</v>
      </c>
      <c r="E2552" s="3">
        <v>0.13429213860079681</v>
      </c>
      <c r="F2552" s="3">
        <v>0.60765550239234445</v>
      </c>
      <c r="G2552" s="3">
        <v>0.1100478468899522</v>
      </c>
      <c r="H2552" s="3">
        <v>0.13397129186602871</v>
      </c>
      <c r="I2552" s="3">
        <v>0.29665071770334928</v>
      </c>
      <c r="J2552" s="3">
        <v>3.9859370397827387E-2</v>
      </c>
      <c r="K2552" s="3">
        <v>45629.999999999643</v>
      </c>
      <c r="L2552" s="3" t="s">
        <v>12082</v>
      </c>
      <c r="M2552" s="10" t="str">
        <f ca="1">IFERROR(__xludf.DUMMYFUNCTION("REGEXREPLACE(F2012,""\D"", """")"),"#VALUE!")</f>
        <v>#VALUE!</v>
      </c>
    </row>
    <row r="2553" spans="1:13" ht="15.75" customHeight="1">
      <c r="A2553" s="1">
        <v>2012</v>
      </c>
      <c r="B2553" s="3">
        <v>2013</v>
      </c>
      <c r="C2553" s="3" t="s">
        <v>5481</v>
      </c>
      <c r="D2553" s="3">
        <v>0.1655405842710071</v>
      </c>
      <c r="E2553" s="3">
        <v>0.30546539459595329</v>
      </c>
      <c r="F2553" s="3">
        <v>0.59681093394077445</v>
      </c>
      <c r="G2553" s="3">
        <v>8.2004555808656038E-2</v>
      </c>
      <c r="H2553" s="3">
        <v>8.8838268792710701E-2</v>
      </c>
      <c r="I2553" s="3">
        <v>0.21867881548974941</v>
      </c>
      <c r="J2553" s="3">
        <v>2.72081985941897E-2</v>
      </c>
      <c r="K2553" s="3">
        <v>48870.19999999959</v>
      </c>
      <c r="L2553" s="3" t="s">
        <v>12084</v>
      </c>
      <c r="M2553" s="10" t="str">
        <f ca="1">IFERROR(__xludf.DUMMYFUNCTION("REGEXREPLACE(F2014,""\D"", """")"),"#VALUE!")</f>
        <v>#VALUE!</v>
      </c>
    </row>
    <row r="2554" spans="1:13" ht="15.75" customHeight="1">
      <c r="A2554" s="1">
        <v>2013</v>
      </c>
      <c r="B2554" s="3">
        <v>2014</v>
      </c>
      <c r="C2554" s="3" t="s">
        <v>5484</v>
      </c>
      <c r="D2554" s="3">
        <v>0.17032260689540291</v>
      </c>
      <c r="E2554" s="3">
        <v>0.29251130172751932</v>
      </c>
      <c r="F2554" s="3">
        <v>0.61214953271028039</v>
      </c>
      <c r="G2554" s="3">
        <v>0.10514018691588781</v>
      </c>
      <c r="H2554" s="3">
        <v>9.8130841121495324E-2</v>
      </c>
      <c r="I2554" s="3">
        <v>0.23831775700934579</v>
      </c>
      <c r="J2554" s="3">
        <v>3.354701165309508E-2</v>
      </c>
      <c r="K2554" s="3">
        <v>47644.59999999962</v>
      </c>
      <c r="L2554" s="3" t="s">
        <v>12085</v>
      </c>
      <c r="M2554" s="10" t="str">
        <f ca="1">IFERROR(__xludf.DUMMYFUNCTION("REGEXREPLACE(F2015,""\D"", """")"),"#VALUE!")</f>
        <v>#VALUE!</v>
      </c>
    </row>
    <row r="2555" spans="1:13" ht="15.75" customHeight="1">
      <c r="A2555" s="1">
        <v>2014</v>
      </c>
      <c r="B2555" s="3">
        <v>2015</v>
      </c>
      <c r="C2555" s="3" t="s">
        <v>5487</v>
      </c>
      <c r="D2555" s="3">
        <v>0.1497539938329186</v>
      </c>
      <c r="E2555" s="3">
        <v>0.2767350785554879</v>
      </c>
      <c r="F2555" s="3">
        <v>0.62842892768079806</v>
      </c>
      <c r="G2555" s="3">
        <v>9.2269326683291769E-2</v>
      </c>
      <c r="H2555" s="3">
        <v>0.1221945137157107</v>
      </c>
      <c r="I2555" s="3">
        <v>0.26683291770573558</v>
      </c>
      <c r="J2555" s="3">
        <v>3.0873857435761889E-2</v>
      </c>
      <c r="K2555" s="3">
        <v>43558.49999999968</v>
      </c>
      <c r="L2555" s="3" t="s">
        <v>12086</v>
      </c>
      <c r="M2555" s="10" t="str">
        <f ca="1">IFERROR(__xludf.DUMMYFUNCTION("REGEXREPLACE(F2016,""\D"", """")"),"#VALUE!")</f>
        <v>#VALUE!</v>
      </c>
    </row>
    <row r="2556" spans="1:13" ht="15.75" customHeight="1">
      <c r="A2556" s="1">
        <v>2016</v>
      </c>
      <c r="B2556" s="3">
        <v>2017</v>
      </c>
      <c r="C2556" s="3" t="s">
        <v>5493</v>
      </c>
      <c r="D2556" s="3">
        <v>0.16966037987240501</v>
      </c>
      <c r="E2556" s="3">
        <v>0.27193189301637732</v>
      </c>
      <c r="F2556" s="3">
        <v>0.59102902374670185</v>
      </c>
      <c r="G2556" s="3">
        <v>8.7071240105540904E-2</v>
      </c>
      <c r="H2556" s="3">
        <v>0.1187335092348285</v>
      </c>
      <c r="I2556" s="3">
        <v>0.25329815303430081</v>
      </c>
      <c r="J2556" s="3">
        <v>3.3390349088953122E-2</v>
      </c>
      <c r="K2556" s="3">
        <v>42785.699999999721</v>
      </c>
      <c r="L2556" s="3" t="s">
        <v>12088</v>
      </c>
      <c r="M2556" s="10" t="str">
        <f ca="1">IFERROR(__xludf.DUMMYFUNCTION("REGEXREPLACE(F2018,""\D"", """")"),"#VALUE!")</f>
        <v>#VALUE!</v>
      </c>
    </row>
    <row r="2557" spans="1:13" ht="15.75" customHeight="1">
      <c r="A2557" s="1">
        <v>2017</v>
      </c>
      <c r="B2557" s="3">
        <v>2018</v>
      </c>
      <c r="C2557" s="3" t="s">
        <v>5496</v>
      </c>
      <c r="D2557" s="3">
        <v>0.1841375403335051</v>
      </c>
      <c r="E2557" s="3">
        <v>0.15781721481387201</v>
      </c>
      <c r="F2557" s="3">
        <v>0.6097560975609756</v>
      </c>
      <c r="G2557" s="3">
        <v>0.1371951219512195</v>
      </c>
      <c r="H2557" s="3">
        <v>0.1371951219512195</v>
      </c>
      <c r="I2557" s="3">
        <v>0.34146341463414642</v>
      </c>
      <c r="J2557" s="3">
        <v>4.9210674956575551E-2</v>
      </c>
      <c r="K2557" s="3">
        <v>37443.299999999806</v>
      </c>
      <c r="L2557" s="3" t="s">
        <v>12089</v>
      </c>
      <c r="M2557" s="10" t="str">
        <f ca="1">IFERROR(__xludf.DUMMYFUNCTION("REGEXREPLACE(F2019,""\D"", """")"),"#VALUE!")</f>
        <v>#VALUE!</v>
      </c>
    </row>
    <row r="2558" spans="1:13" ht="15.75" customHeight="1">
      <c r="A2558" s="1">
        <v>2019</v>
      </c>
      <c r="B2558" s="3">
        <v>2020</v>
      </c>
      <c r="C2558" s="3" t="s">
        <v>5502</v>
      </c>
      <c r="D2558" s="3">
        <v>0.18370842150149119</v>
      </c>
      <c r="E2558" s="3">
        <v>0.27889226818334989</v>
      </c>
      <c r="F2558" s="3">
        <v>0.62740899357601709</v>
      </c>
      <c r="G2558" s="3">
        <v>7.7087794432548179E-2</v>
      </c>
      <c r="H2558" s="3">
        <v>9.8501070663811557E-2</v>
      </c>
      <c r="I2558" s="3">
        <v>0.20985010706638119</v>
      </c>
      <c r="J2558" s="3">
        <v>3.0994157906444719E-2</v>
      </c>
      <c r="K2558" s="3">
        <v>49904.299999999537</v>
      </c>
      <c r="L2558" s="3" t="s">
        <v>12091</v>
      </c>
      <c r="M2558" s="10" t="str">
        <f ca="1">IFERROR(__xludf.DUMMYFUNCTION("REGEXREPLACE(F2021,""\D"", """")"),"#VALUE!")</f>
        <v>#VALUE!</v>
      </c>
    </row>
    <row r="2559" spans="1:13" ht="15.75" customHeight="1">
      <c r="A2559" s="1">
        <v>2020</v>
      </c>
      <c r="B2559" s="3">
        <v>2021</v>
      </c>
      <c r="C2559" s="3" t="s">
        <v>5504</v>
      </c>
      <c r="D2559" s="3">
        <v>0.16225248987335619</v>
      </c>
      <c r="E2559" s="3">
        <v>0.38428144146195542</v>
      </c>
      <c r="F2559" s="3">
        <v>0.63218390804597702</v>
      </c>
      <c r="G2559" s="3">
        <v>8.4291187739463605E-2</v>
      </c>
      <c r="H2559" s="3">
        <v>0.1111111111111111</v>
      </c>
      <c r="I2559" s="3">
        <v>0.2068965517241379</v>
      </c>
      <c r="J2559" s="3">
        <v>2.9783016384622E-2</v>
      </c>
      <c r="K2559" s="3">
        <v>27640.199999999961</v>
      </c>
      <c r="L2559" s="3" t="s">
        <v>12092</v>
      </c>
      <c r="M2559" s="10" t="str">
        <f ca="1">IFERROR(__xludf.DUMMYFUNCTION("REGEXREPLACE(F2022,""\D"", """")"),"#VALUE!")</f>
        <v>#VALUE!</v>
      </c>
    </row>
    <row r="2560" spans="1:13" ht="15.75" customHeight="1">
      <c r="A2560" s="1">
        <v>2021</v>
      </c>
      <c r="B2560" s="3">
        <v>2022</v>
      </c>
      <c r="C2560" s="3" t="s">
        <v>5506</v>
      </c>
      <c r="D2560" s="3">
        <v>0.1963388648788022</v>
      </c>
      <c r="E2560" s="3">
        <v>0.19184420731491081</v>
      </c>
      <c r="F2560" s="3">
        <v>0.60511363636363635</v>
      </c>
      <c r="G2560" s="3">
        <v>8.8068181818181823E-2</v>
      </c>
      <c r="H2560" s="3">
        <v>0.1306818181818182</v>
      </c>
      <c r="I2560" s="3">
        <v>0.27840909090909088</v>
      </c>
      <c r="J2560" s="3">
        <v>4.0793705861960863E-2</v>
      </c>
      <c r="K2560" s="3">
        <v>37696.099999999773</v>
      </c>
      <c r="L2560" s="3" t="s">
        <v>12093</v>
      </c>
      <c r="M2560" s="10" t="str">
        <f ca="1">IFERROR(__xludf.DUMMYFUNCTION("REGEXREPLACE(F2023,""\D"", """")"),"#VALUE!")</f>
        <v>#VALUE!</v>
      </c>
    </row>
    <row r="2561" spans="1:13" ht="15.75" customHeight="1">
      <c r="A2561" s="1">
        <v>2022</v>
      </c>
      <c r="B2561" s="3">
        <v>2023</v>
      </c>
      <c r="C2561" s="3" t="s">
        <v>5509</v>
      </c>
      <c r="D2561" s="3">
        <v>0.1220312544846191</v>
      </c>
      <c r="E2561" s="3">
        <v>0.35552086940417399</v>
      </c>
      <c r="F2561" s="3">
        <v>0.50165016501650161</v>
      </c>
      <c r="G2561" s="3">
        <v>7.9207920792079209E-2</v>
      </c>
      <c r="H2561" s="3">
        <v>8.9108910891089105E-2</v>
      </c>
      <c r="I2561" s="3">
        <v>0.21782178217821779</v>
      </c>
      <c r="J2561" s="3">
        <v>1.9376113139089289E-2</v>
      </c>
      <c r="K2561" s="3">
        <v>34367.199999999873</v>
      </c>
      <c r="L2561" s="3" t="s">
        <v>12094</v>
      </c>
      <c r="M2561" s="10" t="str">
        <f ca="1">IFERROR(__xludf.DUMMYFUNCTION("REGEXREPLACE(F2024,""\D"", """")"),"#VALUE!")</f>
        <v>#VALUE!</v>
      </c>
    </row>
    <row r="2562" spans="1:13" ht="15.75" customHeight="1">
      <c r="A2562" s="1">
        <v>2023</v>
      </c>
      <c r="B2562" s="3">
        <v>2024</v>
      </c>
      <c r="C2562" s="3" t="s">
        <v>5511</v>
      </c>
      <c r="D2562" s="3">
        <v>0.19896814645435151</v>
      </c>
      <c r="E2562" s="3">
        <v>0.18438033296329709</v>
      </c>
      <c r="F2562" s="3">
        <v>0.58392434988179664</v>
      </c>
      <c r="G2562" s="3">
        <v>0.11347517730496449</v>
      </c>
      <c r="H2562" s="3">
        <v>0.13238770685579199</v>
      </c>
      <c r="I2562" s="3">
        <v>0.2860520094562648</v>
      </c>
      <c r="J2562" s="3">
        <v>4.7616178336665843E-2</v>
      </c>
      <c r="K2562" s="3">
        <v>48303.299999999603</v>
      </c>
      <c r="L2562" s="3" t="s">
        <v>12095</v>
      </c>
      <c r="M2562" s="10" t="str">
        <f ca="1">IFERROR(__xludf.DUMMYFUNCTION("REGEXREPLACE(F2025,""\D"", """")"),"#VALUE!")</f>
        <v>#VALUE!</v>
      </c>
    </row>
    <row r="2563" spans="1:13" ht="15.75" customHeight="1">
      <c r="A2563" s="1">
        <v>2024</v>
      </c>
      <c r="B2563" s="3">
        <v>2025</v>
      </c>
      <c r="C2563" s="3" t="s">
        <v>5514</v>
      </c>
      <c r="D2563" s="3">
        <v>0.13876606487152859</v>
      </c>
      <c r="E2563" s="3">
        <v>0.2471233759528077</v>
      </c>
      <c r="F2563" s="3">
        <v>0.59307359307359309</v>
      </c>
      <c r="G2563" s="3">
        <v>8.2251082251082255E-2</v>
      </c>
      <c r="H2563" s="3">
        <v>0.12987012987012991</v>
      </c>
      <c r="I2563" s="3">
        <v>0.2424242424242424</v>
      </c>
      <c r="J2563" s="3">
        <v>2.722221132349412E-2</v>
      </c>
      <c r="K2563" s="3">
        <v>26047.399999999991</v>
      </c>
      <c r="L2563" s="3" t="s">
        <v>12096</v>
      </c>
      <c r="M2563" s="10" t="str">
        <f ca="1">IFERROR(__xludf.DUMMYFUNCTION("REGEXREPLACE(F2026,""\D"", """")"),"#VALUE!")</f>
        <v>#VALUE!</v>
      </c>
    </row>
    <row r="2564" spans="1:13" ht="15.75" customHeight="1">
      <c r="A2564" s="1">
        <v>2025</v>
      </c>
      <c r="B2564" s="3">
        <v>2026</v>
      </c>
      <c r="C2564" s="3" t="s">
        <v>5517</v>
      </c>
      <c r="D2564" s="3">
        <v>0.1664474796646585</v>
      </c>
      <c r="E2564" s="3">
        <v>0.22315615183784321</v>
      </c>
      <c r="F2564" s="3">
        <v>0.59346642468239563</v>
      </c>
      <c r="G2564" s="3">
        <v>9.8003629764065334E-2</v>
      </c>
      <c r="H2564" s="3">
        <v>9.2558983666061703E-2</v>
      </c>
      <c r="I2564" s="3">
        <v>0.2558983666061706</v>
      </c>
      <c r="J2564" s="3">
        <v>3.0890298102442992E-2</v>
      </c>
      <c r="K2564" s="3">
        <v>60783.299999999457</v>
      </c>
      <c r="L2564" s="3" t="s">
        <v>12097</v>
      </c>
      <c r="M2564" s="10" t="str">
        <f ca="1">IFERROR(__xludf.DUMMYFUNCTION("REGEXREPLACE(F2027,""\D"", """")"),"#VALUE!")</f>
        <v>#VALUE!</v>
      </c>
    </row>
    <row r="2565" spans="1:13" ht="15.75" customHeight="1">
      <c r="A2565" s="1">
        <v>2026</v>
      </c>
      <c r="B2565" s="3">
        <v>2027</v>
      </c>
      <c r="C2565" s="3" t="s">
        <v>5520</v>
      </c>
      <c r="D2565" s="3">
        <v>0.15305921664065431</v>
      </c>
      <c r="E2565" s="3">
        <v>0.1681648833352973</v>
      </c>
      <c r="F2565" s="3">
        <v>0.55747126436781613</v>
      </c>
      <c r="G2565" s="3">
        <v>0.1149425287356322</v>
      </c>
      <c r="H2565" s="3">
        <v>0.12643678160919539</v>
      </c>
      <c r="I2565" s="3">
        <v>0.28735632183908039</v>
      </c>
      <c r="J2565" s="3">
        <v>3.4683441969639003E-2</v>
      </c>
      <c r="K2565" s="3">
        <v>20004.300000000021</v>
      </c>
      <c r="L2565" s="3" t="s">
        <v>12098</v>
      </c>
      <c r="M2565" s="10" t="str">
        <f ca="1">IFERROR(__xludf.DUMMYFUNCTION("REGEXREPLACE(F2028,""\D"", """")"),"#VALUE!")</f>
        <v>#VALUE!</v>
      </c>
    </row>
    <row r="2566" spans="1:13" ht="15.75" customHeight="1">
      <c r="A2566" s="1">
        <v>2029</v>
      </c>
      <c r="B2566" s="3">
        <v>2030</v>
      </c>
      <c r="C2566" s="3" t="s">
        <v>5528</v>
      </c>
      <c r="D2566" s="3">
        <v>0.18749494730991351</v>
      </c>
      <c r="E2566" s="3">
        <v>0.33303309198102438</v>
      </c>
      <c r="F2566" s="3">
        <v>0.61194029850746268</v>
      </c>
      <c r="G2566" s="3">
        <v>6.7164179104477612E-2</v>
      </c>
      <c r="H2566" s="3">
        <v>9.4527363184079602E-2</v>
      </c>
      <c r="I2566" s="3">
        <v>0.20398009950248749</v>
      </c>
      <c r="J2566" s="3">
        <v>2.870760007541329E-2</v>
      </c>
      <c r="K2566" s="3">
        <v>43108.399999999689</v>
      </c>
      <c r="L2566" s="3" t="s">
        <v>12101</v>
      </c>
      <c r="M2566" s="10" t="str">
        <f ca="1">IFERROR(__xludf.DUMMYFUNCTION("REGEXREPLACE(F2031,""\D"", """")"),"#VALUE!")</f>
        <v>#VALUE!</v>
      </c>
    </row>
    <row r="2567" spans="1:13" ht="15.75" customHeight="1">
      <c r="A2567" s="1">
        <v>2030</v>
      </c>
      <c r="B2567" s="3">
        <v>2031</v>
      </c>
      <c r="C2567" s="3" t="s">
        <v>5531</v>
      </c>
      <c r="D2567" s="3">
        <v>0.1784059159603994</v>
      </c>
      <c r="E2567" s="3">
        <v>0.1579748335413951</v>
      </c>
      <c r="F2567" s="3">
        <v>0.50467289719626163</v>
      </c>
      <c r="G2567" s="3">
        <v>4.6728971962616821E-2</v>
      </c>
      <c r="H2567" s="3">
        <v>0.16822429906542061</v>
      </c>
      <c r="I2567" s="3">
        <v>0.25233644859813081</v>
      </c>
      <c r="J2567" s="3">
        <v>2.9204175220052649E-2</v>
      </c>
      <c r="K2567" s="3">
        <v>12194.60000000002</v>
      </c>
      <c r="L2567" s="3" t="s">
        <v>12102</v>
      </c>
      <c r="M2567" s="10" t="str">
        <f ca="1">IFERROR(__xludf.DUMMYFUNCTION("REGEXREPLACE(F2032,""\D"", """")"),"#VALUE!")</f>
        <v>#VALUE!</v>
      </c>
    </row>
    <row r="2568" spans="1:13" ht="15.75" customHeight="1">
      <c r="A2568" s="1">
        <v>2031</v>
      </c>
      <c r="B2568" s="3">
        <v>2032</v>
      </c>
      <c r="C2568" s="3" t="s">
        <v>5533</v>
      </c>
      <c r="D2568" s="3">
        <v>0.17440236001276291</v>
      </c>
      <c r="E2568" s="3">
        <v>0.21587540840844499</v>
      </c>
      <c r="F2568" s="3">
        <v>0.60493827160493829</v>
      </c>
      <c r="G2568" s="3">
        <v>6.9958847736625515E-2</v>
      </c>
      <c r="H2568" s="3">
        <v>0.1440329218106996</v>
      </c>
      <c r="I2568" s="3">
        <v>0.25102880658436222</v>
      </c>
      <c r="J2568" s="3">
        <v>3.3597260210994573E-2</v>
      </c>
      <c r="K2568" s="3">
        <v>27721.89999999998</v>
      </c>
      <c r="L2568" s="3" t="s">
        <v>12103</v>
      </c>
      <c r="M2568" s="10" t="str">
        <f ca="1">IFERROR(__xludf.DUMMYFUNCTION("REGEXREPLACE(F2033,""\D"", """")"),"#VALUE!")</f>
        <v>#VALUE!</v>
      </c>
    </row>
    <row r="2569" spans="1:13" ht="15.75" customHeight="1">
      <c r="A2569" s="1">
        <v>2032</v>
      </c>
      <c r="B2569" s="3">
        <v>2033</v>
      </c>
      <c r="C2569" s="3" t="s">
        <v>5536</v>
      </c>
      <c r="D2569" s="3">
        <v>0.15233145241632429</v>
      </c>
      <c r="E2569" s="3">
        <v>0.16596105081335411</v>
      </c>
      <c r="F2569" s="3">
        <v>0.57446808510638303</v>
      </c>
      <c r="G2569" s="3">
        <v>0.1063829787234043</v>
      </c>
      <c r="H2569" s="3">
        <v>0.13297872340425529</v>
      </c>
      <c r="I2569" s="3">
        <v>0.27659574468085107</v>
      </c>
      <c r="J2569" s="3">
        <v>3.4194109088021993E-2</v>
      </c>
      <c r="K2569" s="3">
        <v>21603.20000000003</v>
      </c>
      <c r="L2569" s="3" t="s">
        <v>12104</v>
      </c>
      <c r="M2569" s="10" t="str">
        <f ca="1">IFERROR(__xludf.DUMMYFUNCTION("REGEXREPLACE(F2034,""\D"", """")"),"#VALUE!")</f>
        <v>#VALUE!</v>
      </c>
    </row>
    <row r="2570" spans="1:13" ht="15.75" customHeight="1">
      <c r="A2570" s="1">
        <v>2033</v>
      </c>
      <c r="B2570" s="3">
        <v>2034</v>
      </c>
      <c r="C2570" s="3" t="s">
        <v>5539</v>
      </c>
      <c r="D2570" s="3">
        <v>0.1249023470596011</v>
      </c>
      <c r="E2570" s="3">
        <v>0.20070075112609231</v>
      </c>
      <c r="F2570" s="3">
        <v>0.54666666666666663</v>
      </c>
      <c r="G2570" s="3">
        <v>0.1</v>
      </c>
      <c r="H2570" s="3">
        <v>0.16</v>
      </c>
      <c r="I2570" s="3">
        <v>0.28666666666666668</v>
      </c>
      <c r="J2570" s="3">
        <v>2.9532471071991181E-2</v>
      </c>
      <c r="K2570" s="3">
        <v>17854.200000000019</v>
      </c>
      <c r="L2570" s="3" t="s">
        <v>12105</v>
      </c>
      <c r="M2570" s="10" t="str">
        <f ca="1">IFERROR(__xludf.DUMMYFUNCTION("REGEXREPLACE(F2035,""\D"", """")"),"#VALUE!")</f>
        <v>#VALUE!</v>
      </c>
    </row>
    <row r="2571" spans="1:13" ht="15.75" customHeight="1">
      <c r="A2571" s="1">
        <v>2035</v>
      </c>
      <c r="B2571" s="3">
        <v>2036</v>
      </c>
      <c r="C2571" s="3" t="s">
        <v>5545</v>
      </c>
      <c r="D2571" s="3">
        <v>0.21863418396927231</v>
      </c>
      <c r="E2571" s="3">
        <v>0.9617259566127595</v>
      </c>
      <c r="F2571" s="3">
        <v>0.43894389438943893</v>
      </c>
      <c r="G2571" s="3">
        <v>5.2805280528052813E-2</v>
      </c>
      <c r="H2571" s="3">
        <v>2.6402640264026399E-2</v>
      </c>
      <c r="I2571" s="3">
        <v>0.1023102310231023</v>
      </c>
      <c r="J2571" s="3">
        <v>1.468966315149871E-2</v>
      </c>
      <c r="K2571" s="3">
        <v>33233.599999999889</v>
      </c>
      <c r="L2571" s="3" t="s">
        <v>12107</v>
      </c>
      <c r="M2571" s="10" t="str">
        <f ca="1">IFERROR(__xludf.DUMMYFUNCTION("REGEXREPLACE(F2037,""\D"", """")"),"#VALUE!")</f>
        <v>#VALUE!</v>
      </c>
    </row>
    <row r="2572" spans="1:13" ht="15.75" customHeight="1">
      <c r="A2572" s="1">
        <v>2036</v>
      </c>
      <c r="B2572" s="3">
        <v>2037</v>
      </c>
      <c r="C2572" s="3" t="s">
        <v>5547</v>
      </c>
      <c r="D2572" s="3">
        <v>0.2041581067582269</v>
      </c>
      <c r="E2572" s="3">
        <v>0.2523632980621498</v>
      </c>
      <c r="F2572" s="3">
        <v>0.58677685950413228</v>
      </c>
      <c r="G2572" s="3">
        <v>8.2644628099173556E-2</v>
      </c>
      <c r="H2572" s="3">
        <v>0.11570247933884301</v>
      </c>
      <c r="I2572" s="3">
        <v>0.21900826446280991</v>
      </c>
      <c r="J2572" s="3">
        <v>3.7765647165410803E-2</v>
      </c>
      <c r="K2572" s="3">
        <v>26481.899999999991</v>
      </c>
      <c r="L2572" s="3" t="s">
        <v>12108</v>
      </c>
      <c r="M2572" s="10" t="str">
        <f ca="1">IFERROR(__xludf.DUMMYFUNCTION("REGEXREPLACE(F2038,""\D"", """")"),"#VALUE!")</f>
        <v>#VALUE!</v>
      </c>
    </row>
    <row r="2573" spans="1:13" ht="15.75" customHeight="1">
      <c r="A2573" s="1">
        <v>2037</v>
      </c>
      <c r="B2573" s="3">
        <v>2038</v>
      </c>
      <c r="C2573" s="3" t="s">
        <v>5549</v>
      </c>
      <c r="D2573" s="3">
        <v>0.138733915585563</v>
      </c>
      <c r="E2573" s="3">
        <v>0.44208849858285421</v>
      </c>
      <c r="F2573" s="3">
        <v>0.55971479500891264</v>
      </c>
      <c r="G2573" s="3">
        <v>8.1996434937611412E-2</v>
      </c>
      <c r="H2573" s="3">
        <v>8.0213903743315509E-2</v>
      </c>
      <c r="I2573" s="3">
        <v>0.19786096256684491</v>
      </c>
      <c r="J2573" s="3">
        <v>2.1801480603743571E-2</v>
      </c>
      <c r="K2573" s="3">
        <v>59676.899999999507</v>
      </c>
      <c r="L2573" s="3" t="s">
        <v>12109</v>
      </c>
      <c r="M2573" s="10" t="str">
        <f ca="1">IFERROR(__xludf.DUMMYFUNCTION("REGEXREPLACE(F2039,""\D"", """")"),"#VALUE!")</f>
        <v>#VALUE!</v>
      </c>
    </row>
    <row r="2574" spans="1:13" ht="15.75" customHeight="1">
      <c r="A2574" s="1">
        <v>2038</v>
      </c>
      <c r="B2574" s="3">
        <v>2039</v>
      </c>
      <c r="C2574" s="3" t="s">
        <v>5552</v>
      </c>
      <c r="D2574" s="3">
        <v>0.1443753502446877</v>
      </c>
      <c r="E2574" s="3">
        <v>0.19701555029090159</v>
      </c>
      <c r="F2574" s="3">
        <v>0.58082706766917291</v>
      </c>
      <c r="G2574" s="3">
        <v>0.1184210526315789</v>
      </c>
      <c r="H2574" s="3">
        <v>0.12969924812030079</v>
      </c>
      <c r="I2574" s="3">
        <v>0.3007518796992481</v>
      </c>
      <c r="J2574" s="3">
        <v>3.5120883082507243E-2</v>
      </c>
      <c r="K2574" s="3">
        <v>59720.199999999502</v>
      </c>
      <c r="L2574" s="3" t="s">
        <v>12110</v>
      </c>
      <c r="M2574" s="10" t="str">
        <f ca="1">IFERROR(__xludf.DUMMYFUNCTION("REGEXREPLACE(F2040,""\D"", """")"),"#VALUE!")</f>
        <v>#VALUE!</v>
      </c>
    </row>
    <row r="2575" spans="1:13" ht="15.75" customHeight="1">
      <c r="A2575" s="1">
        <v>2041</v>
      </c>
      <c r="B2575" s="3">
        <v>2042</v>
      </c>
      <c r="C2575" s="3" t="s">
        <v>5562</v>
      </c>
      <c r="D2575" s="3">
        <v>0.1456312216590451</v>
      </c>
      <c r="E2575" s="3">
        <v>0.14295662458150929</v>
      </c>
      <c r="F2575" s="3">
        <v>0.53284671532846717</v>
      </c>
      <c r="G2575" s="3">
        <v>0.11678832116788319</v>
      </c>
      <c r="H2575" s="3">
        <v>0.145985401459854</v>
      </c>
      <c r="I2575" s="3">
        <v>0.30656934306569339</v>
      </c>
      <c r="J2575" s="3">
        <v>3.5415900086991713E-2</v>
      </c>
      <c r="K2575" s="3">
        <v>16097.800000000019</v>
      </c>
      <c r="L2575" s="3" t="s">
        <v>12113</v>
      </c>
      <c r="M2575" s="10" t="str">
        <f ca="1">IFERROR(__xludf.DUMMYFUNCTION("REGEXREPLACE(F2043,""\D"", """")"),"#VALUE!")</f>
        <v>#VALUE!</v>
      </c>
    </row>
    <row r="2576" spans="1:13" ht="15.75" customHeight="1">
      <c r="A2576" s="1">
        <v>2043</v>
      </c>
      <c r="B2576" s="3">
        <v>2044</v>
      </c>
      <c r="C2576" s="3" t="s">
        <v>5567</v>
      </c>
      <c r="D2576" s="3">
        <v>0.2580205674479415</v>
      </c>
      <c r="E2576" s="3">
        <v>0.93626770377712176</v>
      </c>
      <c r="F2576" s="3">
        <v>0.49261083743842371</v>
      </c>
      <c r="G2576" s="3">
        <v>4.4334975369458129E-2</v>
      </c>
      <c r="H2576" s="3">
        <v>2.463054187192118E-2</v>
      </c>
      <c r="I2576" s="3">
        <v>0.1133004926108374</v>
      </c>
      <c r="J2576" s="3">
        <v>1.339290432200959E-2</v>
      </c>
      <c r="K2576" s="3">
        <v>21575.80000000001</v>
      </c>
      <c r="L2576" s="3" t="s">
        <v>12115</v>
      </c>
      <c r="M2576" s="10" t="str">
        <f ca="1">IFERROR(__xludf.DUMMYFUNCTION("REGEXREPLACE(F2045,""\D"", """")"),"#VALUE!")</f>
        <v>#VALUE!</v>
      </c>
    </row>
    <row r="2577" spans="1:13" ht="15.75" customHeight="1">
      <c r="A2577" s="1">
        <v>2044</v>
      </c>
      <c r="B2577" s="3">
        <v>2045</v>
      </c>
      <c r="C2577" s="3" t="s">
        <v>5569</v>
      </c>
      <c r="D2577" s="3">
        <v>0.12187555044834909</v>
      </c>
      <c r="E2577" s="3">
        <v>0.1361801485839991</v>
      </c>
      <c r="F2577" s="3">
        <v>0.60264900662251653</v>
      </c>
      <c r="G2577" s="3">
        <v>0.1324503311258278</v>
      </c>
      <c r="H2577" s="3">
        <v>0.14569536423841059</v>
      </c>
      <c r="I2577" s="3">
        <v>0.33112582781456962</v>
      </c>
      <c r="J2577" s="3">
        <v>3.1947121938111347E-2</v>
      </c>
      <c r="K2577" s="3">
        <v>16989.500000000029</v>
      </c>
      <c r="L2577" s="3" t="s">
        <v>12116</v>
      </c>
      <c r="M2577" s="10" t="str">
        <f ca="1">IFERROR(__xludf.DUMMYFUNCTION("REGEXREPLACE(F2046,""\D"", """")"),"#VALUE!")</f>
        <v>#VALUE!</v>
      </c>
    </row>
    <row r="2578" spans="1:13" ht="15.75" customHeight="1">
      <c r="A2578" s="1">
        <v>2045</v>
      </c>
      <c r="B2578" s="3">
        <v>2046</v>
      </c>
      <c r="C2578" s="3" t="s">
        <v>5571</v>
      </c>
      <c r="D2578" s="3">
        <v>0.16794734897004271</v>
      </c>
      <c r="E2578" s="3">
        <v>0.52665137410864826</v>
      </c>
      <c r="F2578" s="3">
        <v>0.52230483271375461</v>
      </c>
      <c r="G2578" s="3">
        <v>6.3197026022304828E-2</v>
      </c>
      <c r="H2578" s="3">
        <v>5.9479553903345722E-2</v>
      </c>
      <c r="I2578" s="3">
        <v>0.16914498141263939</v>
      </c>
      <c r="J2578" s="3">
        <v>1.9656426912298582E-2</v>
      </c>
      <c r="K2578" s="3">
        <v>58588.299999999479</v>
      </c>
      <c r="L2578" s="3" t="s">
        <v>12117</v>
      </c>
      <c r="M2578" s="10" t="str">
        <f ca="1">IFERROR(__xludf.DUMMYFUNCTION("REGEXREPLACE(F2047,""\D"", """")"),"#VALUE!")</f>
        <v>#VALUE!</v>
      </c>
    </row>
    <row r="2579" spans="1:13" ht="15.75" customHeight="1">
      <c r="A2579" s="1">
        <v>2046</v>
      </c>
      <c r="B2579" s="3">
        <v>2047</v>
      </c>
      <c r="C2579" s="3" t="s">
        <v>5574</v>
      </c>
      <c r="D2579" s="3">
        <v>0.1864094647446401</v>
      </c>
      <c r="E2579" s="3">
        <v>0.19582508842895521</v>
      </c>
      <c r="F2579" s="3">
        <v>0.60188087774294674</v>
      </c>
      <c r="G2579" s="3">
        <v>8.1504702194357362E-2</v>
      </c>
      <c r="H2579" s="3">
        <v>0.12852664576802511</v>
      </c>
      <c r="I2579" s="3">
        <v>0.25705329153605022</v>
      </c>
      <c r="J2579" s="3">
        <v>3.6795486126125668E-2</v>
      </c>
      <c r="K2579" s="3">
        <v>35803.399999999849</v>
      </c>
      <c r="L2579" s="3" t="s">
        <v>12118</v>
      </c>
      <c r="M2579" s="10" t="str">
        <f ca="1">IFERROR(__xludf.DUMMYFUNCTION("REGEXREPLACE(F2048,""\D"", """")"),"#VALUE!")</f>
        <v>#VALUE!</v>
      </c>
    </row>
    <row r="2580" spans="1:13" ht="15.75" customHeight="1">
      <c r="A2580" s="1">
        <v>2047</v>
      </c>
      <c r="B2580" s="3">
        <v>2048</v>
      </c>
      <c r="C2580" s="3" t="s">
        <v>5577</v>
      </c>
      <c r="D2580" s="3">
        <v>0.148718840020304</v>
      </c>
      <c r="E2580" s="3">
        <v>0.54182375192818355</v>
      </c>
      <c r="F2580" s="3">
        <v>0.48858447488584472</v>
      </c>
      <c r="G2580" s="3">
        <v>7.7625570776255703E-2</v>
      </c>
      <c r="H2580" s="3">
        <v>4.5662100456621002E-2</v>
      </c>
      <c r="I2580" s="3">
        <v>0.15525114155251141</v>
      </c>
      <c r="J2580" s="3">
        <v>1.5961878086579388E-2</v>
      </c>
      <c r="K2580" s="3">
        <v>24213.200000000012</v>
      </c>
      <c r="L2580" s="3" t="s">
        <v>12119</v>
      </c>
      <c r="M2580" s="10" t="str">
        <f ca="1">IFERROR(__xludf.DUMMYFUNCTION("REGEXREPLACE(F2049,""\D"", """")"),"#VALUE!")</f>
        <v>#VALUE!</v>
      </c>
    </row>
    <row r="2581" spans="1:13" ht="15.75" customHeight="1">
      <c r="A2581" s="1">
        <v>2048</v>
      </c>
      <c r="B2581" s="3">
        <v>2049</v>
      </c>
      <c r="C2581" s="3" t="s">
        <v>5580</v>
      </c>
      <c r="D2581" s="3">
        <v>0.16451612770578911</v>
      </c>
      <c r="E2581" s="3">
        <v>0.63421014138229226</v>
      </c>
      <c r="F2581" s="3">
        <v>0.45248868778280538</v>
      </c>
      <c r="G2581" s="3">
        <v>6.7873303167420809E-2</v>
      </c>
      <c r="H2581" s="3">
        <v>5.4298642533936653E-2</v>
      </c>
      <c r="I2581" s="3">
        <v>0.14479638009049781</v>
      </c>
      <c r="J2581" s="3">
        <v>1.7761608951354119E-2</v>
      </c>
      <c r="K2581" s="3">
        <v>25150.200000000012</v>
      </c>
      <c r="L2581" s="3" t="s">
        <v>12120</v>
      </c>
      <c r="M2581" s="10" t="str">
        <f ca="1">IFERROR(__xludf.DUMMYFUNCTION("REGEXREPLACE(F2050,""\D"", """")"),"#VALUE!")</f>
        <v>#VALUE!</v>
      </c>
    </row>
    <row r="2582" spans="1:13" ht="15.75" customHeight="1">
      <c r="A2582" s="1">
        <v>2049</v>
      </c>
      <c r="B2582" s="3">
        <v>2050</v>
      </c>
      <c r="C2582" s="3" t="s">
        <v>5582</v>
      </c>
      <c r="D2582" s="3">
        <v>0.18827744904388569</v>
      </c>
      <c r="E2582" s="3">
        <v>0.1855372573887798</v>
      </c>
      <c r="F2582" s="3">
        <v>0.58436213991769548</v>
      </c>
      <c r="G2582" s="3">
        <v>0.1193415637860082</v>
      </c>
      <c r="H2582" s="3">
        <v>0.13168724279835389</v>
      </c>
      <c r="I2582" s="3">
        <v>0.2880658436213992</v>
      </c>
      <c r="J2582" s="3">
        <v>4.5297974991247512E-2</v>
      </c>
      <c r="K2582" s="3">
        <v>27326.799999999999</v>
      </c>
      <c r="L2582" s="3" t="s">
        <v>12121</v>
      </c>
      <c r="M2582" s="10" t="str">
        <f ca="1">IFERROR(__xludf.DUMMYFUNCTION("REGEXREPLACE(F2051,""\D"", """")"),"#VALUE!")</f>
        <v>#VALUE!</v>
      </c>
    </row>
    <row r="2583" spans="1:13" ht="15.75" customHeight="1">
      <c r="A2583" s="1">
        <v>2052</v>
      </c>
      <c r="B2583" s="3">
        <v>2053</v>
      </c>
      <c r="C2583" s="3" t="s">
        <v>5590</v>
      </c>
      <c r="D2583" s="3">
        <v>0.182656135406814</v>
      </c>
      <c r="E2583" s="3">
        <v>0.2151090134956421</v>
      </c>
      <c r="F2583" s="3">
        <v>0.6237942122186495</v>
      </c>
      <c r="G2583" s="3">
        <v>0.10932475884244371</v>
      </c>
      <c r="H2583" s="3">
        <v>9.6463022508038579E-2</v>
      </c>
      <c r="I2583" s="3">
        <v>0.26366559485530539</v>
      </c>
      <c r="J2583" s="3">
        <v>3.5966547535088253E-2</v>
      </c>
      <c r="K2583" s="3">
        <v>34976.499999999862</v>
      </c>
      <c r="L2583" s="3" t="s">
        <v>12124</v>
      </c>
      <c r="M2583" s="10" t="str">
        <f ca="1">IFERROR(__xludf.DUMMYFUNCTION("REGEXREPLACE(F2054,""\D"", """")"),"#VALUE!")</f>
        <v>#VALUE!</v>
      </c>
    </row>
    <row r="2584" spans="1:13" ht="15.75" customHeight="1">
      <c r="A2584" s="1">
        <v>2053</v>
      </c>
      <c r="B2584" s="3">
        <v>2054</v>
      </c>
      <c r="C2584" s="3" t="s">
        <v>5593</v>
      </c>
      <c r="D2584" s="3">
        <v>0.2335071426585604</v>
      </c>
      <c r="E2584" s="3">
        <v>0.80333837612523062</v>
      </c>
      <c r="F2584" s="3">
        <v>0.44811320754716982</v>
      </c>
      <c r="G2584" s="3">
        <v>5.6603773584905662E-2</v>
      </c>
      <c r="H2584" s="3">
        <v>3.3018867924528301E-2</v>
      </c>
      <c r="I2584" s="3">
        <v>0.12264150943396231</v>
      </c>
      <c r="J2584" s="3">
        <v>1.7135438390598199E-2</v>
      </c>
      <c r="K2584" s="3">
        <v>23865.60000000002</v>
      </c>
      <c r="L2584" s="3" t="s">
        <v>12125</v>
      </c>
      <c r="M2584" s="10" t="str">
        <f ca="1">IFERROR(__xludf.DUMMYFUNCTION("REGEXREPLACE(F2055,""\D"", """")"),"#VALUE!")</f>
        <v>#VALUE!</v>
      </c>
    </row>
    <row r="2585" spans="1:13" ht="15.75" customHeight="1">
      <c r="A2585" s="1">
        <v>2054</v>
      </c>
      <c r="B2585" s="3">
        <v>2055</v>
      </c>
      <c r="C2585" s="3" t="s">
        <v>5595</v>
      </c>
      <c r="D2585" s="3">
        <v>0.16970256110480811</v>
      </c>
      <c r="E2585" s="3">
        <v>0.3241613492217989</v>
      </c>
      <c r="F2585" s="3">
        <v>0.59580838323353291</v>
      </c>
      <c r="G2585" s="3">
        <v>9.580838323353294E-2</v>
      </c>
      <c r="H2585" s="3">
        <v>9.580838323353294E-2</v>
      </c>
      <c r="I2585" s="3">
        <v>0.21556886227544911</v>
      </c>
      <c r="J2585" s="3">
        <v>3.1136259590160281E-2</v>
      </c>
      <c r="K2585" s="3">
        <v>36358.999999999811</v>
      </c>
      <c r="L2585" s="3" t="s">
        <v>12126</v>
      </c>
      <c r="M2585" s="10" t="str">
        <f ca="1">IFERROR(__xludf.DUMMYFUNCTION("REGEXREPLACE(F2056,""\D"", """")"),"#VALUE!")</f>
        <v>#VALUE!</v>
      </c>
    </row>
    <row r="2586" spans="1:13" ht="15.75" customHeight="1">
      <c r="A2586" s="1">
        <v>2055</v>
      </c>
      <c r="B2586" s="3">
        <v>2056</v>
      </c>
      <c r="C2586" s="3" t="s">
        <v>5597</v>
      </c>
      <c r="D2586" s="3">
        <v>0.21269745086720879</v>
      </c>
      <c r="E2586" s="3">
        <v>0.96637149085449581</v>
      </c>
      <c r="F2586" s="3">
        <v>0.43606557377049182</v>
      </c>
      <c r="G2586" s="3">
        <v>5.5737704918032788E-2</v>
      </c>
      <c r="H2586" s="3">
        <v>2.6229508196721311E-2</v>
      </c>
      <c r="I2586" s="3">
        <v>0.1081967213114754</v>
      </c>
      <c r="J2586" s="3">
        <v>1.4834180876017769E-2</v>
      </c>
      <c r="K2586" s="3">
        <v>33743.999999999884</v>
      </c>
      <c r="L2586" s="3" t="s">
        <v>12127</v>
      </c>
      <c r="M2586" s="10" t="str">
        <f ca="1">IFERROR(__xludf.DUMMYFUNCTION("REGEXREPLACE(F2057,""\D"", """")"),"#VALUE!")</f>
        <v>#VALUE!</v>
      </c>
    </row>
    <row r="2587" spans="1:13" ht="15.75" customHeight="1">
      <c r="A2587" s="1">
        <v>2056</v>
      </c>
      <c r="B2587" s="3">
        <v>2057</v>
      </c>
      <c r="C2587" s="3" t="s">
        <v>5599</v>
      </c>
      <c r="D2587" s="3">
        <v>0.22371196118481701</v>
      </c>
      <c r="E2587" s="3">
        <v>0.29103590661676171</v>
      </c>
      <c r="F2587" s="3">
        <v>0.60563380281690138</v>
      </c>
      <c r="G2587" s="3">
        <v>9.154929577464789E-2</v>
      </c>
      <c r="H2587" s="3">
        <v>0.1091549295774648</v>
      </c>
      <c r="I2587" s="3">
        <v>0.22887323943661969</v>
      </c>
      <c r="J2587" s="3">
        <v>4.2645118739318297E-2</v>
      </c>
      <c r="K2587" s="3">
        <v>33054.199999999917</v>
      </c>
      <c r="L2587" s="3" t="s">
        <v>12128</v>
      </c>
      <c r="M2587" s="10" t="str">
        <f ca="1">IFERROR(__xludf.DUMMYFUNCTION("REGEXREPLACE(F2058,""\D"", """")"),"#VALUE!")</f>
        <v>#VALUE!</v>
      </c>
    </row>
    <row r="2588" spans="1:13" ht="15.75" customHeight="1">
      <c r="A2588" s="1">
        <v>2057</v>
      </c>
      <c r="B2588" s="3">
        <v>2058</v>
      </c>
      <c r="C2588" s="3" t="s">
        <v>5602</v>
      </c>
      <c r="D2588" s="3">
        <v>0.162594389828946</v>
      </c>
      <c r="E2588" s="3">
        <v>0.2235195355616707</v>
      </c>
      <c r="F2588" s="3">
        <v>0.64122137404580148</v>
      </c>
      <c r="G2588" s="3">
        <v>0.1068702290076336</v>
      </c>
      <c r="H2588" s="3">
        <v>0.1068702290076336</v>
      </c>
      <c r="I2588" s="3">
        <v>0.27480916030534353</v>
      </c>
      <c r="J2588" s="3">
        <v>3.1432228378860047E-2</v>
      </c>
      <c r="K2588" s="3">
        <v>14687.500000000029</v>
      </c>
      <c r="L2588" s="3" t="s">
        <v>12129</v>
      </c>
      <c r="M2588" s="10" t="str">
        <f ca="1">IFERROR(__xludf.DUMMYFUNCTION("REGEXREPLACE(F2059,""\D"", """")"),"#VALUE!")</f>
        <v>#VALUE!</v>
      </c>
    </row>
    <row r="2589" spans="1:13" ht="15.75" customHeight="1">
      <c r="A2589" s="1">
        <v>2058</v>
      </c>
      <c r="B2589" s="3">
        <v>2059</v>
      </c>
      <c r="C2589" s="3" t="s">
        <v>5604</v>
      </c>
      <c r="D2589" s="3">
        <v>0.21820469575126081</v>
      </c>
      <c r="E2589" s="3">
        <v>0.67553972769152082</v>
      </c>
      <c r="F2589" s="3">
        <v>0.51670378619153678</v>
      </c>
      <c r="G2589" s="3">
        <v>5.3452115812917603E-2</v>
      </c>
      <c r="H2589" s="3">
        <v>4.4543429844098002E-2</v>
      </c>
      <c r="I2589" s="3">
        <v>0.1447661469933185</v>
      </c>
      <c r="J2589" s="3">
        <v>1.9824591852280131E-2</v>
      </c>
      <c r="K2589" s="3">
        <v>49475.499999999571</v>
      </c>
      <c r="L2589" s="3" t="s">
        <v>12130</v>
      </c>
      <c r="M2589" s="10" t="str">
        <f ca="1">IFERROR(__xludf.DUMMYFUNCTION("REGEXREPLACE(F2060,""\D"", """")"),"#VALUE!")</f>
        <v>#VALUE!</v>
      </c>
    </row>
    <row r="2590" spans="1:13" ht="15.75" customHeight="1">
      <c r="A2590" s="1">
        <v>2061</v>
      </c>
      <c r="B2590" s="3">
        <v>2062</v>
      </c>
      <c r="C2590" s="3" t="s">
        <v>5613</v>
      </c>
      <c r="D2590" s="3">
        <v>0.1350423524398586</v>
      </c>
      <c r="E2590" s="3">
        <v>8.1648565363416914E-2</v>
      </c>
      <c r="F2590" s="3">
        <v>0.53086419753086422</v>
      </c>
      <c r="G2590" s="3">
        <v>9.8765432098765427E-2</v>
      </c>
      <c r="H2590" s="3">
        <v>0.16049382716049379</v>
      </c>
      <c r="I2590" s="3">
        <v>0.33333333333333331</v>
      </c>
      <c r="J2590" s="3">
        <v>2.9750384970628652E-2</v>
      </c>
      <c r="K2590" s="3">
        <v>9224.2000000000098</v>
      </c>
      <c r="L2590" s="3" t="s">
        <v>12133</v>
      </c>
      <c r="M2590" s="10" t="str">
        <f ca="1">IFERROR(__xludf.DUMMYFUNCTION("REGEXREPLACE(F2063,""\D"", """")"),"#VALUE!")</f>
        <v>#VALUE!</v>
      </c>
    </row>
    <row r="2591" spans="1:13" ht="15.75" customHeight="1">
      <c r="A2591" s="1">
        <v>2062</v>
      </c>
      <c r="B2591" s="3">
        <v>2063</v>
      </c>
      <c r="C2591" s="3" t="s">
        <v>5615</v>
      </c>
      <c r="D2591" s="3">
        <v>0.1116735553502641</v>
      </c>
      <c r="E2591" s="3">
        <v>0.22464597447994339</v>
      </c>
      <c r="F2591" s="3">
        <v>0.6470588235294118</v>
      </c>
      <c r="G2591" s="3">
        <v>0.1218487394957983</v>
      </c>
      <c r="H2591" s="3">
        <v>0.1050420168067227</v>
      </c>
      <c r="I2591" s="3">
        <v>0.26680672268907563</v>
      </c>
      <c r="J2591" s="3">
        <v>2.467645239126464E-2</v>
      </c>
      <c r="K2591" s="3">
        <v>52255.999999999513</v>
      </c>
      <c r="L2591" s="3" t="s">
        <v>12134</v>
      </c>
      <c r="M2591" s="10" t="str">
        <f ca="1">IFERROR(__xludf.DUMMYFUNCTION("REGEXREPLACE(F2064,""\D"", """")"),"#VALUE!")</f>
        <v>#VALUE!</v>
      </c>
    </row>
    <row r="2592" spans="1:13" ht="15.75" customHeight="1">
      <c r="A2592" s="1">
        <v>2063</v>
      </c>
      <c r="B2592" s="3">
        <v>2064</v>
      </c>
      <c r="C2592" s="3" t="s">
        <v>5618</v>
      </c>
      <c r="D2592" s="3">
        <v>0.2108152365877862</v>
      </c>
      <c r="E2592" s="3">
        <v>0.62061591287735551</v>
      </c>
      <c r="F2592" s="3">
        <v>0.50352112676056338</v>
      </c>
      <c r="G2592" s="3">
        <v>5.6338028169014093E-2</v>
      </c>
      <c r="H2592" s="3">
        <v>3.5211267605633798E-2</v>
      </c>
      <c r="I2592" s="3">
        <v>0.14436619718309859</v>
      </c>
      <c r="J2592" s="3">
        <v>1.6750671881864441E-2</v>
      </c>
      <c r="K2592" s="3">
        <v>31020.099999999919</v>
      </c>
      <c r="L2592" s="3" t="s">
        <v>12135</v>
      </c>
      <c r="M2592" s="10" t="str">
        <f ca="1">IFERROR(__xludf.DUMMYFUNCTION("REGEXREPLACE(F2065,""\D"", """")"),"#VALUE!")</f>
        <v>#VALUE!</v>
      </c>
    </row>
    <row r="2593" spans="1:13" ht="15.75" customHeight="1">
      <c r="A2593" s="1">
        <v>2064</v>
      </c>
      <c r="B2593" s="3">
        <v>2065</v>
      </c>
      <c r="C2593" s="3" t="s">
        <v>5620</v>
      </c>
      <c r="D2593" s="3">
        <v>0.19056789448362491</v>
      </c>
      <c r="E2593" s="3">
        <v>0.1968822294671802</v>
      </c>
      <c r="F2593" s="3">
        <v>0.61648745519713266</v>
      </c>
      <c r="G2593" s="3">
        <v>0.1182795698924731</v>
      </c>
      <c r="H2593" s="3">
        <v>0.12186379928315411</v>
      </c>
      <c r="I2593" s="3">
        <v>0.28673835125448027</v>
      </c>
      <c r="J2593" s="3">
        <v>4.4047891587094982E-2</v>
      </c>
      <c r="K2593" s="3">
        <v>31527.999999999949</v>
      </c>
      <c r="L2593" s="3" t="s">
        <v>12136</v>
      </c>
      <c r="M2593" s="10" t="str">
        <f ca="1">IFERROR(__xludf.DUMMYFUNCTION("REGEXREPLACE(F2066,""\D"", """")"),"#VALUE!")</f>
        <v>#VALUE!</v>
      </c>
    </row>
    <row r="2594" spans="1:13" ht="15.75" customHeight="1">
      <c r="A2594" s="1">
        <v>2065</v>
      </c>
      <c r="B2594" s="3">
        <v>2066</v>
      </c>
      <c r="C2594" s="3" t="s">
        <v>5622</v>
      </c>
      <c r="D2594" s="3">
        <v>0.2069644083969619</v>
      </c>
      <c r="E2594" s="3">
        <v>0.26553385026561549</v>
      </c>
      <c r="F2594" s="3">
        <v>0.63253012048192769</v>
      </c>
      <c r="G2594" s="3">
        <v>9.036144578313253E-2</v>
      </c>
      <c r="H2594" s="3">
        <v>0.13855421686746991</v>
      </c>
      <c r="I2594" s="3">
        <v>0.25602409638554219</v>
      </c>
      <c r="J2594" s="3">
        <v>4.4834961142187657E-2</v>
      </c>
      <c r="K2594" s="3">
        <v>37086.799999999806</v>
      </c>
      <c r="L2594" s="3" t="s">
        <v>12137</v>
      </c>
      <c r="M2594" s="10" t="str">
        <f ca="1">IFERROR(__xludf.DUMMYFUNCTION("REGEXREPLACE(F2067,""\D"", """")"),"#VALUE!")</f>
        <v>#VALUE!</v>
      </c>
    </row>
    <row r="2595" spans="1:13" ht="15.75" customHeight="1">
      <c r="A2595" s="1">
        <v>2066</v>
      </c>
      <c r="B2595" s="3">
        <v>2067</v>
      </c>
      <c r="C2595" s="3" t="s">
        <v>5625</v>
      </c>
      <c r="D2595" s="3">
        <v>0.17640387636752389</v>
      </c>
      <c r="E2595" s="3">
        <v>0.2218808938815576</v>
      </c>
      <c r="F2595" s="3">
        <v>0.60215053763440862</v>
      </c>
      <c r="G2595" s="3">
        <v>0.1290322580645161</v>
      </c>
      <c r="H2595" s="3">
        <v>0.1075268817204301</v>
      </c>
      <c r="I2595" s="3">
        <v>0.26881720430107531</v>
      </c>
      <c r="J2595" s="3">
        <v>3.6613297459742809E-2</v>
      </c>
      <c r="K2595" s="3">
        <v>10704.60000000002</v>
      </c>
      <c r="L2595" s="3" t="s">
        <v>12138</v>
      </c>
      <c r="M2595" s="10" t="str">
        <f ca="1">IFERROR(__xludf.DUMMYFUNCTION("REGEXREPLACE(F2068,""\D"", """")"),"#VALUE!")</f>
        <v>#VALUE!</v>
      </c>
    </row>
    <row r="2596" spans="1:13" ht="15.75" customHeight="1">
      <c r="A2596" s="1">
        <v>2067</v>
      </c>
      <c r="B2596" s="3">
        <v>2068</v>
      </c>
      <c r="C2596" s="3" t="s">
        <v>5627</v>
      </c>
      <c r="D2596" s="3">
        <v>0.16294362602146081</v>
      </c>
      <c r="E2596" s="3">
        <v>0.3020925563735381</v>
      </c>
      <c r="F2596" s="3">
        <v>0.62295081967213117</v>
      </c>
      <c r="G2596" s="3">
        <v>0.1147540983606557</v>
      </c>
      <c r="H2596" s="3">
        <v>0.1147540983606557</v>
      </c>
      <c r="I2596" s="3">
        <v>0.24590163934426229</v>
      </c>
      <c r="J2596" s="3">
        <v>3.0146953030724951E-2</v>
      </c>
      <c r="K2596" s="3">
        <v>6829.2000000000007</v>
      </c>
      <c r="L2596" s="3" t="s">
        <v>12139</v>
      </c>
      <c r="M2596" s="10" t="str">
        <f ca="1">IFERROR(__xludf.DUMMYFUNCTION("REGEXREPLACE(F2069,""\D"", """")"),"#VALUE!")</f>
        <v>#VALUE!</v>
      </c>
    </row>
    <row r="2597" spans="1:13" ht="15.75" customHeight="1">
      <c r="A2597" s="1">
        <v>2070</v>
      </c>
      <c r="B2597" s="3">
        <v>2071</v>
      </c>
      <c r="C2597" s="3" t="s">
        <v>5636</v>
      </c>
      <c r="D2597" s="3">
        <v>0.20695220017376881</v>
      </c>
      <c r="E2597" s="3">
        <v>0.329243527504892</v>
      </c>
      <c r="F2597" s="3">
        <v>0.61904761904761907</v>
      </c>
      <c r="G2597" s="3">
        <v>8.1632653061224483E-2</v>
      </c>
      <c r="H2597" s="3">
        <v>0.1020408163265306</v>
      </c>
      <c r="I2597" s="3">
        <v>0.21088435374149661</v>
      </c>
      <c r="J2597" s="3">
        <v>3.3886306742457302E-2</v>
      </c>
      <c r="K2597" s="3">
        <v>15943.300000000019</v>
      </c>
      <c r="L2597" s="3" t="s">
        <v>12142</v>
      </c>
      <c r="M2597" s="10" t="str">
        <f ca="1">IFERROR(__xludf.DUMMYFUNCTION("REGEXREPLACE(F2072,""\D"", """")"),"#VALUE!")</f>
        <v>#VALUE!</v>
      </c>
    </row>
    <row r="2598" spans="1:13" ht="15.75" customHeight="1">
      <c r="A2598" s="1">
        <v>2072</v>
      </c>
      <c r="B2598" s="3">
        <v>2073</v>
      </c>
      <c r="C2598" s="3" t="s">
        <v>5641</v>
      </c>
      <c r="D2598" s="3">
        <v>0.16184257362513449</v>
      </c>
      <c r="E2598" s="3">
        <v>0.12639178498157419</v>
      </c>
      <c r="F2598" s="3">
        <v>0.60849056603773588</v>
      </c>
      <c r="G2598" s="3">
        <v>0.1367924528301887</v>
      </c>
      <c r="H2598" s="3">
        <v>0.14622641509433959</v>
      </c>
      <c r="I2598" s="3">
        <v>0.34905660377358488</v>
      </c>
      <c r="J2598" s="3">
        <v>4.4003504335453053E-2</v>
      </c>
      <c r="K2598" s="3">
        <v>25047</v>
      </c>
      <c r="L2598" s="3" t="s">
        <v>12144</v>
      </c>
      <c r="M2598" s="10" t="str">
        <f ca="1">IFERROR(__xludf.DUMMYFUNCTION("REGEXREPLACE(F2074,""\D"", """")"),"#VALUE!")</f>
        <v>#VALUE!</v>
      </c>
    </row>
    <row r="2599" spans="1:13" ht="15.75" customHeight="1">
      <c r="A2599" s="1">
        <v>2073</v>
      </c>
      <c r="B2599" s="3">
        <v>2074</v>
      </c>
      <c r="C2599" s="3" t="s">
        <v>5644</v>
      </c>
      <c r="D2599" s="3">
        <v>0.1465703597201084</v>
      </c>
      <c r="E2599" s="3">
        <v>0.59966292094148688</v>
      </c>
      <c r="F2599" s="3">
        <v>0.48966942148760328</v>
      </c>
      <c r="G2599" s="3">
        <v>6.6115702479338845E-2</v>
      </c>
      <c r="H2599" s="3">
        <v>6.4049586776859499E-2</v>
      </c>
      <c r="I2599" s="3">
        <v>0.16322314049586781</v>
      </c>
      <c r="J2599" s="3">
        <v>1.817262441944039E-2</v>
      </c>
      <c r="K2599" s="3">
        <v>52365.599999999518</v>
      </c>
      <c r="L2599" s="3" t="s">
        <v>12145</v>
      </c>
      <c r="M2599" s="10" t="str">
        <f ca="1">IFERROR(__xludf.DUMMYFUNCTION("REGEXREPLACE(F2075,""\D"", """")"),"#VALUE!")</f>
        <v>#VALUE!</v>
      </c>
    </row>
    <row r="2600" spans="1:13" ht="15.75" customHeight="1">
      <c r="A2600" s="1">
        <v>2075</v>
      </c>
      <c r="B2600" s="3">
        <v>2076</v>
      </c>
      <c r="C2600" s="3" t="s">
        <v>5649</v>
      </c>
      <c r="D2600" s="3">
        <v>0.19908840289995619</v>
      </c>
      <c r="E2600" s="3">
        <v>0.66673246949505705</v>
      </c>
      <c r="F2600" s="3">
        <v>0.49572649572649569</v>
      </c>
      <c r="G2600" s="3">
        <v>6.4102564102564097E-2</v>
      </c>
      <c r="H2600" s="3">
        <v>3.8461538461538457E-2</v>
      </c>
      <c r="I2600" s="3">
        <v>0.13461538461538461</v>
      </c>
      <c r="J2600" s="3">
        <v>1.883882978744823E-2</v>
      </c>
      <c r="K2600" s="3">
        <v>51035.699999999539</v>
      </c>
      <c r="L2600" s="3" t="s">
        <v>12147</v>
      </c>
      <c r="M2600" s="10" t="str">
        <f ca="1">IFERROR(__xludf.DUMMYFUNCTION("REGEXREPLACE(F2077,""\D"", """")"),"#VALUE!")</f>
        <v>#VALUE!</v>
      </c>
    </row>
    <row r="2601" spans="1:13" ht="15.75" customHeight="1">
      <c r="A2601" s="1">
        <v>2076</v>
      </c>
      <c r="B2601" s="3">
        <v>2077</v>
      </c>
      <c r="C2601" s="3" t="s">
        <v>5651</v>
      </c>
      <c r="D2601" s="3">
        <v>0.1568957900769852</v>
      </c>
      <c r="E2601" s="3">
        <v>0.16900495489203671</v>
      </c>
      <c r="F2601" s="3">
        <v>0.58173076923076927</v>
      </c>
      <c r="G2601" s="3">
        <v>9.8557692307692304E-2</v>
      </c>
      <c r="H2601" s="3">
        <v>0.1394230769230769</v>
      </c>
      <c r="I2601" s="3">
        <v>0.27403846153846162</v>
      </c>
      <c r="J2601" s="3">
        <v>3.5872941709743977E-2</v>
      </c>
      <c r="K2601" s="3">
        <v>47607.499999999607</v>
      </c>
      <c r="L2601" s="3" t="s">
        <v>12148</v>
      </c>
      <c r="M2601" s="10" t="str">
        <f ca="1">IFERROR(__xludf.DUMMYFUNCTION("REGEXREPLACE(F2078,""\D"", """")"),"#VALUE!")</f>
        <v>#VALUE!</v>
      </c>
    </row>
    <row r="2602" spans="1:13" ht="15.75" customHeight="1">
      <c r="A2602" s="1">
        <v>2077</v>
      </c>
      <c r="B2602" s="3">
        <v>2078</v>
      </c>
      <c r="C2602" s="3" t="s">
        <v>5653</v>
      </c>
      <c r="D2602" s="3">
        <v>0.1770627358424369</v>
      </c>
      <c r="E2602" s="3">
        <v>0.14481303098561321</v>
      </c>
      <c r="F2602" s="3">
        <v>0.5955056179775281</v>
      </c>
      <c r="G2602" s="3">
        <v>0.1235955056179775</v>
      </c>
      <c r="H2602" s="3">
        <v>0.1460674157303371</v>
      </c>
      <c r="I2602" s="3">
        <v>0.3202247191011236</v>
      </c>
      <c r="J2602" s="3">
        <v>4.5184944479646272E-2</v>
      </c>
      <c r="K2602" s="3">
        <v>20771.10000000002</v>
      </c>
      <c r="L2602" s="3" t="s">
        <v>12149</v>
      </c>
      <c r="M2602" s="10" t="str">
        <f ca="1">IFERROR(__xludf.DUMMYFUNCTION("REGEXREPLACE(F2079,""\D"", """")"),"#VALUE!")</f>
        <v>#VALUE!</v>
      </c>
    </row>
    <row r="2603" spans="1:13" ht="15.75" customHeight="1">
      <c r="A2603" s="1">
        <v>2078</v>
      </c>
      <c r="B2603" s="3">
        <v>2079</v>
      </c>
      <c r="C2603" s="3" t="s">
        <v>5655</v>
      </c>
      <c r="D2603" s="3">
        <v>0.2317169290821377</v>
      </c>
      <c r="E2603" s="3">
        <v>0.74499648460857271</v>
      </c>
      <c r="F2603" s="3">
        <v>0.42666666666666669</v>
      </c>
      <c r="G2603" s="3">
        <v>6.6666666666666666E-2</v>
      </c>
      <c r="H2603" s="3">
        <v>3.3333333333333333E-2</v>
      </c>
      <c r="I2603" s="3">
        <v>0.13666666666666669</v>
      </c>
      <c r="J2603" s="3">
        <v>2.025061784948784E-2</v>
      </c>
      <c r="K2603" s="3">
        <v>33151.999999999884</v>
      </c>
      <c r="L2603" s="3" t="s">
        <v>12150</v>
      </c>
      <c r="M2603" s="10" t="str">
        <f ca="1">IFERROR(__xludf.DUMMYFUNCTION("REGEXREPLACE(F2080,""\D"", """")"),"#VALUE!")</f>
        <v>#VALUE!</v>
      </c>
    </row>
    <row r="2604" spans="1:13" ht="15.75" customHeight="1">
      <c r="A2604" s="1">
        <v>2079</v>
      </c>
      <c r="B2604" s="3">
        <v>2080</v>
      </c>
      <c r="C2604" s="3" t="s">
        <v>5657</v>
      </c>
      <c r="D2604" s="3">
        <v>0.13421410438103351</v>
      </c>
      <c r="E2604" s="3">
        <v>0.24325776772621699</v>
      </c>
      <c r="F2604" s="3">
        <v>0.54347826086956519</v>
      </c>
      <c r="G2604" s="3">
        <v>0.14130434782608689</v>
      </c>
      <c r="H2604" s="3">
        <v>0.10326086956521741</v>
      </c>
      <c r="I2604" s="3">
        <v>0.25</v>
      </c>
      <c r="J2604" s="3">
        <v>3.0602753294851681E-2</v>
      </c>
      <c r="K2604" s="3">
        <v>21766.300000000021</v>
      </c>
      <c r="L2604" s="3" t="s">
        <v>12151</v>
      </c>
      <c r="M2604" s="10" t="str">
        <f ca="1">IFERROR(__xludf.DUMMYFUNCTION("REGEXREPLACE(F2081,""\D"", """")"),"#VALUE!")</f>
        <v>#VALUE!</v>
      </c>
    </row>
    <row r="2605" spans="1:13" ht="15.75" customHeight="1">
      <c r="A2605" s="1">
        <v>2081</v>
      </c>
      <c r="B2605" s="3">
        <v>2082</v>
      </c>
      <c r="C2605" s="3" t="s">
        <v>5662</v>
      </c>
      <c r="D2605" s="3">
        <v>0.2369499574230515</v>
      </c>
      <c r="E2605" s="3">
        <v>0.23511183590034099</v>
      </c>
      <c r="F2605" s="3">
        <v>0.51162790697674421</v>
      </c>
      <c r="G2605" s="3">
        <v>9.3023255813953487E-2</v>
      </c>
      <c r="H2605" s="3">
        <v>8.1395348837209308E-2</v>
      </c>
      <c r="I2605" s="3">
        <v>0.20930232558139539</v>
      </c>
      <c r="J2605" s="3">
        <v>3.7357957087961691E-2</v>
      </c>
      <c r="K2605" s="3">
        <v>19370.8</v>
      </c>
      <c r="L2605" s="3" t="s">
        <v>12153</v>
      </c>
      <c r="M2605" s="10" t="str">
        <f ca="1">IFERROR(__xludf.DUMMYFUNCTION("REGEXREPLACE(F2083,""\D"", """")"),"#VALUE!")</f>
        <v>#VALUE!</v>
      </c>
    </row>
    <row r="2606" spans="1:13" ht="15.75" customHeight="1">
      <c r="A2606" s="1">
        <v>2082</v>
      </c>
      <c r="B2606" s="3">
        <v>2083</v>
      </c>
      <c r="C2606" s="3" t="s">
        <v>5665</v>
      </c>
      <c r="D2606" s="3">
        <v>0.13595769275598349</v>
      </c>
      <c r="E2606" s="3">
        <v>0.48154270398048288</v>
      </c>
      <c r="F2606" s="3">
        <v>0.6235955056179775</v>
      </c>
      <c r="G2606" s="3">
        <v>6.741573033707865E-2</v>
      </c>
      <c r="H2606" s="3">
        <v>7.8651685393258425E-2</v>
      </c>
      <c r="I2606" s="3">
        <v>0.1741573033707865</v>
      </c>
      <c r="J2606" s="3">
        <v>1.7560824399198441E-2</v>
      </c>
      <c r="K2606" s="3">
        <v>18463.2</v>
      </c>
      <c r="L2606" s="3" t="s">
        <v>12154</v>
      </c>
      <c r="M2606" s="10" t="str">
        <f ca="1">IFERROR(__xludf.DUMMYFUNCTION("REGEXREPLACE(F2084,""\D"", """")"),"#VALUE!")</f>
        <v>#VALUE!</v>
      </c>
    </row>
    <row r="2607" spans="1:13" ht="15.75" customHeight="1">
      <c r="A2607" s="1">
        <v>2083</v>
      </c>
      <c r="B2607" s="3">
        <v>2084</v>
      </c>
      <c r="C2607" s="3" t="s">
        <v>5668</v>
      </c>
      <c r="D2607" s="3">
        <v>0.13003728231220091</v>
      </c>
      <c r="E2607" s="3">
        <v>0.25638361870096771</v>
      </c>
      <c r="F2607" s="3">
        <v>0.49528301886792447</v>
      </c>
      <c r="G2607" s="3">
        <v>0.11792452830188679</v>
      </c>
      <c r="H2607" s="3">
        <v>9.9056603773584911E-2</v>
      </c>
      <c r="I2607" s="3">
        <v>0.2452830188679245</v>
      </c>
      <c r="J2607" s="3">
        <v>2.6511679230816002E-2</v>
      </c>
      <c r="K2607" s="3">
        <v>24825.800000000021</v>
      </c>
      <c r="L2607" s="3" t="s">
        <v>12155</v>
      </c>
      <c r="M2607" s="10" t="str">
        <f ca="1">IFERROR(__xludf.DUMMYFUNCTION("REGEXREPLACE(F2085,""\D"", """")"),"#VALUE!")</f>
        <v>#VALUE!</v>
      </c>
    </row>
    <row r="2608" spans="1:13" ht="15.75" customHeight="1">
      <c r="A2608" s="1">
        <v>2084</v>
      </c>
      <c r="B2608" s="3">
        <v>2085</v>
      </c>
      <c r="C2608" s="3" t="s">
        <v>5670</v>
      </c>
      <c r="D2608" s="3">
        <v>0.12681242498273571</v>
      </c>
      <c r="E2608" s="3">
        <v>0.1854420891425004</v>
      </c>
      <c r="F2608" s="3">
        <v>0.57805907172995785</v>
      </c>
      <c r="G2608" s="3">
        <v>0.109704641350211</v>
      </c>
      <c r="H2608" s="3">
        <v>0.13924050632911389</v>
      </c>
      <c r="I2608" s="3">
        <v>0.27426160337552741</v>
      </c>
      <c r="J2608" s="3">
        <v>3.002286742249731E-2</v>
      </c>
      <c r="K2608" s="3">
        <v>27090.69999999999</v>
      </c>
      <c r="L2608" s="3" t="s">
        <v>12156</v>
      </c>
      <c r="M2608" s="10" t="str">
        <f ca="1">IFERROR(__xludf.DUMMYFUNCTION("REGEXREPLACE(F2086,""\D"", """")"),"#VALUE!")</f>
        <v>#VALUE!</v>
      </c>
    </row>
    <row r="2609" spans="1:13" ht="15.75" customHeight="1">
      <c r="A2609" s="1">
        <v>2085</v>
      </c>
      <c r="B2609" s="3">
        <v>2086</v>
      </c>
      <c r="C2609" s="3" t="s">
        <v>5673</v>
      </c>
      <c r="D2609" s="3">
        <v>0.1508084657680285</v>
      </c>
      <c r="E2609" s="3">
        <v>0.22438060642543289</v>
      </c>
      <c r="F2609" s="3">
        <v>0.58333333333333337</v>
      </c>
      <c r="G2609" s="3">
        <v>0.1133333333333333</v>
      </c>
      <c r="H2609" s="3">
        <v>0.12666666666666671</v>
      </c>
      <c r="I2609" s="3">
        <v>0.25</v>
      </c>
      <c r="J2609" s="3">
        <v>3.4881750048856117E-2</v>
      </c>
      <c r="K2609" s="3">
        <v>34093.799999999857</v>
      </c>
      <c r="L2609" s="3" t="s">
        <v>12157</v>
      </c>
      <c r="M2609" s="10" t="str">
        <f ca="1">IFERROR(__xludf.DUMMYFUNCTION("REGEXREPLACE(F2087,""\D"", """")"),"#VALUE!")</f>
        <v>#VALUE!</v>
      </c>
    </row>
    <row r="2610" spans="1:13" ht="15.75" customHeight="1">
      <c r="A2610" s="1">
        <v>2086</v>
      </c>
      <c r="B2610" s="3">
        <v>2087</v>
      </c>
      <c r="C2610" s="3" t="s">
        <v>5676</v>
      </c>
      <c r="D2610" s="3">
        <v>0.16770599344613701</v>
      </c>
      <c r="E2610" s="3">
        <v>0.22550006596452701</v>
      </c>
      <c r="F2610" s="3">
        <v>0.57853403141361259</v>
      </c>
      <c r="G2610" s="3">
        <v>0.112565445026178</v>
      </c>
      <c r="H2610" s="3">
        <v>8.6387434554973816E-2</v>
      </c>
      <c r="I2610" s="3">
        <v>0.2486910994764398</v>
      </c>
      <c r="J2610" s="3">
        <v>3.1957940441032777E-2</v>
      </c>
      <c r="K2610" s="3">
        <v>43142.399999999718</v>
      </c>
      <c r="L2610" s="3" t="s">
        <v>12158</v>
      </c>
      <c r="M2610" s="10" t="str">
        <f ca="1">IFERROR(__xludf.DUMMYFUNCTION("REGEXREPLACE(F2088,""\D"", """")"),"#VALUE!")</f>
        <v>#VALUE!</v>
      </c>
    </row>
    <row r="2611" spans="1:13" ht="15.75" customHeight="1">
      <c r="A2611" s="1">
        <v>2087</v>
      </c>
      <c r="B2611" s="3">
        <v>2088</v>
      </c>
      <c r="C2611" s="3" t="s">
        <v>5678</v>
      </c>
      <c r="D2611" s="3">
        <v>0.21302457506675121</v>
      </c>
      <c r="E2611" s="3">
        <v>0.24806161227889351</v>
      </c>
      <c r="F2611" s="3">
        <v>0.62230215827338131</v>
      </c>
      <c r="G2611" s="3">
        <v>0.1043165467625899</v>
      </c>
      <c r="H2611" s="3">
        <v>0.1079136690647482</v>
      </c>
      <c r="I2611" s="3">
        <v>0.2482014388489209</v>
      </c>
      <c r="J2611" s="3">
        <v>4.318745579021005E-2</v>
      </c>
      <c r="K2611" s="3">
        <v>32291.69999999995</v>
      </c>
      <c r="L2611" s="3" t="s">
        <v>12159</v>
      </c>
      <c r="M2611" s="10" t="str">
        <f ca="1">IFERROR(__xludf.DUMMYFUNCTION("REGEXREPLACE(F2089,""\D"", """")"),"#VALUE!")</f>
        <v>#VALUE!</v>
      </c>
    </row>
    <row r="2612" spans="1:13" ht="15.75" customHeight="1">
      <c r="A2612" s="1">
        <v>2088</v>
      </c>
      <c r="B2612" s="3">
        <v>2089</v>
      </c>
      <c r="C2612" s="3" t="s">
        <v>5680</v>
      </c>
      <c r="D2612" s="3">
        <v>0.18337238388390409</v>
      </c>
      <c r="E2612" s="3">
        <v>0.62674477240159077</v>
      </c>
      <c r="F2612" s="3">
        <v>0.44278606965174128</v>
      </c>
      <c r="G2612" s="3">
        <v>6.965174129353234E-2</v>
      </c>
      <c r="H2612" s="3">
        <v>1.9900497512437811E-2</v>
      </c>
      <c r="I2612" s="3">
        <v>0.1492537313432836</v>
      </c>
      <c r="J2612" s="3">
        <v>1.2726608471218811E-2</v>
      </c>
      <c r="K2612" s="3">
        <v>22393.20000000003</v>
      </c>
      <c r="L2612" s="3" t="s">
        <v>12160</v>
      </c>
      <c r="M2612" s="10" t="str">
        <f ca="1">IFERROR(__xludf.DUMMYFUNCTION("REGEXREPLACE(F2090,""\D"", """")"),"#VALUE!")</f>
        <v>#VALUE!</v>
      </c>
    </row>
    <row r="2613" spans="1:13" ht="15.75" customHeight="1">
      <c r="A2613" s="1">
        <v>2089</v>
      </c>
      <c r="B2613" s="3">
        <v>2090</v>
      </c>
      <c r="C2613" s="3" t="s">
        <v>5682</v>
      </c>
      <c r="D2613" s="3">
        <v>0.1684994122773314</v>
      </c>
      <c r="E2613" s="3">
        <v>0.17855641259738031</v>
      </c>
      <c r="F2613" s="3">
        <v>0.48717948717948723</v>
      </c>
      <c r="G2613" s="3">
        <v>0.1153846153846154</v>
      </c>
      <c r="H2613" s="3">
        <v>0.13461538461538461</v>
      </c>
      <c r="I2613" s="3">
        <v>0.26282051282051277</v>
      </c>
      <c r="J2613" s="3">
        <v>3.9305130084946988E-2</v>
      </c>
      <c r="K2613" s="3">
        <v>18625.000000000018</v>
      </c>
      <c r="L2613" s="3" t="s">
        <v>12161</v>
      </c>
      <c r="M2613" s="10" t="str">
        <f ca="1">IFERROR(__xludf.DUMMYFUNCTION("REGEXREPLACE(F2091,""\D"", """")"),"#VALUE!")</f>
        <v>#VALUE!</v>
      </c>
    </row>
    <row r="2614" spans="1:13" ht="15.75" customHeight="1">
      <c r="A2614" s="1">
        <v>2090</v>
      </c>
      <c r="B2614" s="3">
        <v>2091</v>
      </c>
      <c r="C2614" s="3" t="s">
        <v>5684</v>
      </c>
      <c r="D2614" s="3">
        <v>0.20983726643676609</v>
      </c>
      <c r="E2614" s="3">
        <v>0.29609457664298788</v>
      </c>
      <c r="F2614" s="3">
        <v>0.6333333333333333</v>
      </c>
      <c r="G2614" s="3">
        <v>0.1333333333333333</v>
      </c>
      <c r="H2614" s="3">
        <v>0.1333333333333333</v>
      </c>
      <c r="I2614" s="3">
        <v>0.27500000000000002</v>
      </c>
      <c r="J2614" s="3">
        <v>5.1695541118329739E-2</v>
      </c>
      <c r="K2614" s="3">
        <v>13095.900000000031</v>
      </c>
      <c r="L2614" s="3" t="s">
        <v>12162</v>
      </c>
      <c r="M2614" s="10" t="str">
        <f ca="1">IFERROR(__xludf.DUMMYFUNCTION("REGEXREPLACE(F2092,""\D"", """")"),"#VALUE!")</f>
        <v>#VALUE!</v>
      </c>
    </row>
    <row r="2615" spans="1:13" ht="15.75" customHeight="1">
      <c r="A2615" s="1">
        <v>2093</v>
      </c>
      <c r="B2615" s="3">
        <v>2094</v>
      </c>
      <c r="C2615" s="3" t="s">
        <v>5692</v>
      </c>
      <c r="D2615" s="3">
        <v>0.1607576436490262</v>
      </c>
      <c r="E2615" s="3">
        <v>0.31435853941755382</v>
      </c>
      <c r="F2615" s="3">
        <v>0.6244897959183674</v>
      </c>
      <c r="G2615" s="3">
        <v>7.3469387755102047E-2</v>
      </c>
      <c r="H2615" s="3">
        <v>9.3877551020408165E-2</v>
      </c>
      <c r="I2615" s="3">
        <v>0.21224489795918369</v>
      </c>
      <c r="J2615" s="3">
        <v>2.4900662842164599E-2</v>
      </c>
      <c r="K2615" s="3">
        <v>25622.699999999961</v>
      </c>
      <c r="L2615" s="3" t="s">
        <v>12165</v>
      </c>
      <c r="M2615" s="10" t="str">
        <f ca="1">IFERROR(__xludf.DUMMYFUNCTION("REGEXREPLACE(F2095,""\D"", """")"),"#VALUE!")</f>
        <v>#VALUE!</v>
      </c>
    </row>
    <row r="2616" spans="1:13" ht="15.75" customHeight="1">
      <c r="A2616" s="1">
        <v>2094</v>
      </c>
      <c r="B2616" s="3">
        <v>2095</v>
      </c>
      <c r="C2616" s="3" t="s">
        <v>5695</v>
      </c>
      <c r="D2616" s="3">
        <v>0.1732932026144719</v>
      </c>
      <c r="E2616" s="3">
        <v>0.2115983009480927</v>
      </c>
      <c r="F2616" s="3">
        <v>0.58823529411764708</v>
      </c>
      <c r="G2616" s="3">
        <v>0.1013071895424837</v>
      </c>
      <c r="H2616" s="3">
        <v>0.1209150326797386</v>
      </c>
      <c r="I2616" s="3">
        <v>0.27124183006535951</v>
      </c>
      <c r="J2616" s="3">
        <v>3.6912181715800463E-2</v>
      </c>
      <c r="K2616" s="3">
        <v>34747.299999999857</v>
      </c>
      <c r="L2616" s="3" t="s">
        <v>12166</v>
      </c>
      <c r="M2616" s="10" t="str">
        <f ca="1">IFERROR(__xludf.DUMMYFUNCTION("REGEXREPLACE(F2096,""\D"", """")"),"#VALUE!")</f>
        <v>#VALUE!</v>
      </c>
    </row>
    <row r="2617" spans="1:13" ht="15.75" customHeight="1">
      <c r="A2617" s="1">
        <v>2096</v>
      </c>
      <c r="B2617" s="3">
        <v>2097</v>
      </c>
      <c r="C2617" s="3" t="s">
        <v>5701</v>
      </c>
      <c r="D2617" s="3">
        <v>0.16311492571534489</v>
      </c>
      <c r="E2617" s="3">
        <v>0.1485006519291901</v>
      </c>
      <c r="F2617" s="3">
        <v>0.62019230769230771</v>
      </c>
      <c r="G2617" s="3">
        <v>0.1105769230769231</v>
      </c>
      <c r="H2617" s="3">
        <v>0.13461538461538461</v>
      </c>
      <c r="I2617" s="3">
        <v>0.28846153846153838</v>
      </c>
      <c r="J2617" s="3">
        <v>3.7845660493582192E-2</v>
      </c>
      <c r="K2617" s="3">
        <v>23864.200000000012</v>
      </c>
      <c r="L2617" s="3" t="s">
        <v>12168</v>
      </c>
      <c r="M2617" s="10" t="str">
        <f ca="1">IFERROR(__xludf.DUMMYFUNCTION("REGEXREPLACE(F2098,""\D"", """")"),"#VALUE!")</f>
        <v>#VALUE!</v>
      </c>
    </row>
    <row r="2618" spans="1:13" ht="15.75" customHeight="1">
      <c r="A2618" s="1">
        <v>2097</v>
      </c>
      <c r="B2618" s="3">
        <v>2098</v>
      </c>
      <c r="C2618" s="3" t="s">
        <v>5703</v>
      </c>
      <c r="D2618" s="3">
        <v>0.29211493074042638</v>
      </c>
      <c r="E2618" s="3">
        <v>0.64534483918441232</v>
      </c>
      <c r="F2618" s="3">
        <v>0.46853146853146849</v>
      </c>
      <c r="G2618" s="3">
        <v>7.6923076923076927E-2</v>
      </c>
      <c r="H2618" s="3">
        <v>2.7972027972027969E-2</v>
      </c>
      <c r="I2618" s="3">
        <v>0.13286713286713289</v>
      </c>
      <c r="J2618" s="3">
        <v>2.292478121603023E-2</v>
      </c>
      <c r="K2618" s="3">
        <v>15998.50000000004</v>
      </c>
      <c r="L2618" s="3" t="s">
        <v>12169</v>
      </c>
      <c r="M2618" s="10" t="str">
        <f ca="1">IFERROR(__xludf.DUMMYFUNCTION("REGEXREPLACE(F2099,""\D"", """")"),"#VALUE!")</f>
        <v>#VALUE!</v>
      </c>
    </row>
    <row r="2619" spans="1:13" ht="15.75" customHeight="1">
      <c r="A2619" s="1">
        <v>2098</v>
      </c>
      <c r="B2619" s="3">
        <v>2099</v>
      </c>
      <c r="C2619" s="3" t="s">
        <v>5705</v>
      </c>
      <c r="D2619" s="3">
        <v>0.27559110445980001</v>
      </c>
      <c r="E2619" s="3">
        <v>0.74432155875146333</v>
      </c>
      <c r="F2619" s="3">
        <v>0.49781659388646288</v>
      </c>
      <c r="G2619" s="3">
        <v>6.1135371179039298E-2</v>
      </c>
      <c r="H2619" s="3">
        <v>3.9301310043668117E-2</v>
      </c>
      <c r="I2619" s="3">
        <v>0.13537117903930129</v>
      </c>
      <c r="J2619" s="3">
        <v>2.362055280316536E-2</v>
      </c>
      <c r="K2619" s="3">
        <v>24951.09999999998</v>
      </c>
      <c r="L2619" s="3" t="s">
        <v>12170</v>
      </c>
      <c r="M2619" s="10" t="str">
        <f ca="1">IFERROR(__xludf.DUMMYFUNCTION("REGEXREPLACE(F2100,""\D"", """")"),"#VALUE!")</f>
        <v>#VALUE!</v>
      </c>
    </row>
    <row r="2620" spans="1:13" ht="15.75" customHeight="1">
      <c r="A2620" s="1">
        <v>2101</v>
      </c>
      <c r="B2620" s="3">
        <v>2102</v>
      </c>
      <c r="C2620" s="3" t="s">
        <v>5713</v>
      </c>
      <c r="D2620" s="3">
        <v>0.13196857087665009</v>
      </c>
      <c r="E2620" s="3">
        <v>0.18001177786315151</v>
      </c>
      <c r="F2620" s="3">
        <v>0.6142131979695431</v>
      </c>
      <c r="G2620" s="3">
        <v>0.1370558375634518</v>
      </c>
      <c r="H2620" s="3">
        <v>0.12690355329949241</v>
      </c>
      <c r="I2620" s="3">
        <v>0.30456852791878181</v>
      </c>
      <c r="J2620" s="3">
        <v>3.3190546486688573E-2</v>
      </c>
      <c r="K2620" s="3">
        <v>22626.500000000011</v>
      </c>
      <c r="L2620" s="3" t="s">
        <v>12173</v>
      </c>
      <c r="M2620" s="10" t="str">
        <f ca="1">IFERROR(__xludf.DUMMYFUNCTION("REGEXREPLACE(F2103,""\D"", """")"),"#VALUE!")</f>
        <v>#VALUE!</v>
      </c>
    </row>
    <row r="2621" spans="1:13" ht="15.75" customHeight="1">
      <c r="A2621" s="1">
        <v>2102</v>
      </c>
      <c r="B2621" s="3">
        <v>2103</v>
      </c>
      <c r="C2621" s="3" t="s">
        <v>5716</v>
      </c>
      <c r="D2621" s="3">
        <v>0.19038157559094551</v>
      </c>
      <c r="E2621" s="3">
        <v>0.98414495168348259</v>
      </c>
      <c r="F2621" s="3">
        <v>0.50886075949367093</v>
      </c>
      <c r="G2621" s="3">
        <v>4.810126582278481E-2</v>
      </c>
      <c r="H2621" s="3">
        <v>2.5316455696202531E-2</v>
      </c>
      <c r="I2621" s="3">
        <v>9.8734177215189872E-2</v>
      </c>
      <c r="J2621" s="3">
        <v>1.221979351321871E-2</v>
      </c>
      <c r="K2621" s="3">
        <v>42517.799999999697</v>
      </c>
      <c r="L2621" s="3" t="s">
        <v>12174</v>
      </c>
      <c r="M2621" s="10" t="str">
        <f ca="1">IFERROR(__xludf.DUMMYFUNCTION("REGEXREPLACE(F2104,""\D"", """")"),"#VALUE!")</f>
        <v>#VALUE!</v>
      </c>
    </row>
    <row r="2622" spans="1:13" ht="15.75" customHeight="1">
      <c r="A2622" s="1">
        <v>2104</v>
      </c>
      <c r="B2622" s="3">
        <v>2105</v>
      </c>
      <c r="C2622" s="3" t="s">
        <v>5721</v>
      </c>
      <c r="D2622" s="3">
        <v>0.20505120054761919</v>
      </c>
      <c r="E2622" s="3">
        <v>0.1621602529436742</v>
      </c>
      <c r="F2622" s="3">
        <v>0.63636363636363635</v>
      </c>
      <c r="G2622" s="3">
        <v>8.0808080808080815E-2</v>
      </c>
      <c r="H2622" s="3">
        <v>0.15151515151515149</v>
      </c>
      <c r="I2622" s="3">
        <v>0.29292929292929287</v>
      </c>
      <c r="J2622" s="3">
        <v>4.0159902736259391E-2</v>
      </c>
      <c r="K2622" s="3">
        <v>10794.800000000019</v>
      </c>
      <c r="L2622" s="3" t="s">
        <v>12176</v>
      </c>
      <c r="M2622" s="10" t="str">
        <f ca="1">IFERROR(__xludf.DUMMYFUNCTION("REGEXREPLACE(F2106,""\D"", """")"),"#VALUE!")</f>
        <v>#VALUE!</v>
      </c>
    </row>
    <row r="2623" spans="1:13" ht="15.75" customHeight="1">
      <c r="A2623" s="1">
        <v>2105</v>
      </c>
      <c r="B2623" s="3">
        <v>2106</v>
      </c>
      <c r="C2623" s="3" t="s">
        <v>5724</v>
      </c>
      <c r="D2623" s="3">
        <v>0.15690882030427891</v>
      </c>
      <c r="E2623" s="3">
        <v>0.28302181878710048</v>
      </c>
      <c r="F2623" s="3">
        <v>0.61837455830388688</v>
      </c>
      <c r="G2623" s="3">
        <v>7.0671378091872794E-2</v>
      </c>
      <c r="H2623" s="3">
        <v>0.1166077738515901</v>
      </c>
      <c r="I2623" s="3">
        <v>0.22261484098939929</v>
      </c>
      <c r="J2623" s="3">
        <v>2.721035761668858E-2</v>
      </c>
      <c r="K2623" s="3">
        <v>30636.899999999929</v>
      </c>
      <c r="L2623" s="3" t="s">
        <v>12177</v>
      </c>
      <c r="M2623" s="10" t="str">
        <f ca="1">IFERROR(__xludf.DUMMYFUNCTION("REGEXREPLACE(F2107,""\D"", """")"),"#VALUE!")</f>
        <v>#VALUE!</v>
      </c>
    </row>
    <row r="2624" spans="1:13" ht="15.75" customHeight="1">
      <c r="A2624" s="1">
        <v>2107</v>
      </c>
      <c r="B2624" s="3">
        <v>2108</v>
      </c>
      <c r="C2624" s="3" t="s">
        <v>5730</v>
      </c>
      <c r="D2624" s="3">
        <v>0.19656104012767739</v>
      </c>
      <c r="E2624" s="3">
        <v>0.1497964222632201</v>
      </c>
      <c r="F2624" s="3">
        <v>0.62</v>
      </c>
      <c r="G2624" s="3">
        <v>0.12</v>
      </c>
      <c r="H2624" s="3">
        <v>0.125</v>
      </c>
      <c r="I2624" s="3">
        <v>0.28999999999999998</v>
      </c>
      <c r="J2624" s="3">
        <v>4.5691618115354757E-2</v>
      </c>
      <c r="K2624" s="3">
        <v>22693.80000000001</v>
      </c>
      <c r="L2624" s="3" t="s">
        <v>12179</v>
      </c>
      <c r="M2624" s="10" t="str">
        <f ca="1">IFERROR(__xludf.DUMMYFUNCTION("REGEXREPLACE(F2109,""\D"", """")"),"#VALUE!")</f>
        <v>#VALUE!</v>
      </c>
    </row>
    <row r="2625" spans="1:13" ht="15.75" customHeight="1">
      <c r="A2625" s="1">
        <v>2108</v>
      </c>
      <c r="B2625" s="3">
        <v>2109</v>
      </c>
      <c r="C2625" s="3" t="s">
        <v>5732</v>
      </c>
      <c r="D2625" s="3">
        <v>0.16891303166521421</v>
      </c>
      <c r="E2625" s="3">
        <v>0.16897004388504139</v>
      </c>
      <c r="F2625" s="3">
        <v>0.56375838926174493</v>
      </c>
      <c r="G2625" s="3">
        <v>0.13087248322147649</v>
      </c>
      <c r="H2625" s="3">
        <v>0.13422818791946309</v>
      </c>
      <c r="I2625" s="3">
        <v>0.28187919463087252</v>
      </c>
      <c r="J2625" s="3">
        <v>4.3421570561200391E-2</v>
      </c>
      <c r="K2625" s="3">
        <v>33783.699999999873</v>
      </c>
      <c r="L2625" s="3" t="s">
        <v>12180</v>
      </c>
      <c r="M2625" s="10" t="str">
        <f ca="1">IFERROR(__xludf.DUMMYFUNCTION("REGEXREPLACE(F2110,""\D"", """")"),"#VALUE!")</f>
        <v>#VALUE!</v>
      </c>
    </row>
    <row r="2626" spans="1:13" ht="15.75" customHeight="1">
      <c r="A2626" s="1">
        <v>2109</v>
      </c>
      <c r="B2626" s="3">
        <v>2110</v>
      </c>
      <c r="C2626" s="3" t="s">
        <v>5734</v>
      </c>
      <c r="D2626" s="3">
        <v>0.19813107300329311</v>
      </c>
      <c r="E2626" s="3">
        <v>0.22648343860688919</v>
      </c>
      <c r="F2626" s="3">
        <v>0.5821596244131455</v>
      </c>
      <c r="G2626" s="3">
        <v>8.4507042253521125E-2</v>
      </c>
      <c r="H2626" s="3">
        <v>0.1173708920187793</v>
      </c>
      <c r="I2626" s="3">
        <v>0.23474178403755869</v>
      </c>
      <c r="J2626" s="3">
        <v>3.7061274858473707E-2</v>
      </c>
      <c r="K2626" s="3">
        <v>22762.69999999999</v>
      </c>
      <c r="L2626" s="3" t="s">
        <v>12181</v>
      </c>
      <c r="M2626" s="10" t="str">
        <f ca="1">IFERROR(__xludf.DUMMYFUNCTION("REGEXREPLACE(F2111,""\D"", """")"),"#VALUE!")</f>
        <v>#VALUE!</v>
      </c>
    </row>
    <row r="2627" spans="1:13" ht="15.75" customHeight="1">
      <c r="A2627" s="1">
        <v>2110</v>
      </c>
      <c r="B2627" s="3">
        <v>2111</v>
      </c>
      <c r="C2627" s="3" t="s">
        <v>5736</v>
      </c>
      <c r="D2627" s="3">
        <v>0.1907876366647614</v>
      </c>
      <c r="E2627" s="3">
        <v>0.63081559010316568</v>
      </c>
      <c r="F2627" s="3">
        <v>0.51374207188160681</v>
      </c>
      <c r="G2627" s="3">
        <v>5.4968287526427059E-2</v>
      </c>
      <c r="H2627" s="3">
        <v>4.6511627906976737E-2</v>
      </c>
      <c r="I2627" s="3">
        <v>0.14164904862579281</v>
      </c>
      <c r="J2627" s="3">
        <v>1.8076087245952891E-2</v>
      </c>
      <c r="K2627" s="3">
        <v>50223.799999999552</v>
      </c>
      <c r="L2627" s="3" t="s">
        <v>12182</v>
      </c>
      <c r="M2627" s="10" t="str">
        <f ca="1">IFERROR(__xludf.DUMMYFUNCTION("REGEXREPLACE(F2112,""\D"", """")"),"#VALUE!")</f>
        <v>#VALUE!</v>
      </c>
    </row>
    <row r="2628" spans="1:13" ht="15.75" customHeight="1">
      <c r="A2628" s="1">
        <v>2111</v>
      </c>
      <c r="B2628" s="3">
        <v>2112</v>
      </c>
      <c r="C2628" s="3" t="s">
        <v>5739</v>
      </c>
      <c r="D2628" s="3">
        <v>0.1942653584629469</v>
      </c>
      <c r="E2628" s="3">
        <v>0.28471196458934062</v>
      </c>
      <c r="F2628" s="3">
        <v>0.60919540229885061</v>
      </c>
      <c r="G2628" s="3">
        <v>9.5785440613026823E-2</v>
      </c>
      <c r="H2628" s="3">
        <v>0.10727969348659</v>
      </c>
      <c r="I2628" s="3">
        <v>0.22605363984674329</v>
      </c>
      <c r="J2628" s="3">
        <v>3.7403628575741948E-2</v>
      </c>
      <c r="K2628" s="3">
        <v>27683.099999999959</v>
      </c>
      <c r="L2628" s="3" t="s">
        <v>12183</v>
      </c>
      <c r="M2628" s="10" t="str">
        <f ca="1">IFERROR(__xludf.DUMMYFUNCTION("REGEXREPLACE(F2113,""\D"", """")"),"#VALUE!")</f>
        <v>#VALUE!</v>
      </c>
    </row>
    <row r="2629" spans="1:13" ht="15.75" customHeight="1">
      <c r="A2629" s="1">
        <v>2112</v>
      </c>
      <c r="B2629" s="3">
        <v>2113</v>
      </c>
      <c r="C2629" s="3" t="s">
        <v>5741</v>
      </c>
      <c r="D2629" s="3">
        <v>0.19034990385370221</v>
      </c>
      <c r="E2629" s="3">
        <v>0.64948126040777832</v>
      </c>
      <c r="F2629" s="3">
        <v>0.49888143176733779</v>
      </c>
      <c r="G2629" s="3">
        <v>6.4876957494407153E-2</v>
      </c>
      <c r="H2629" s="3">
        <v>4.4742729306487698E-2</v>
      </c>
      <c r="I2629" s="3">
        <v>0.1476510067114094</v>
      </c>
      <c r="J2629" s="3">
        <v>1.9400143660750841E-2</v>
      </c>
      <c r="K2629" s="3">
        <v>48379.799999999574</v>
      </c>
      <c r="L2629" s="3" t="s">
        <v>12184</v>
      </c>
      <c r="M2629" s="10" t="str">
        <f ca="1">IFERROR(__xludf.DUMMYFUNCTION("REGEXREPLACE(F2114,""\D"", """")"),"#VALUE!")</f>
        <v>#VALUE!</v>
      </c>
    </row>
    <row r="2630" spans="1:13" ht="15.75" customHeight="1">
      <c r="A2630" s="1">
        <v>2114</v>
      </c>
      <c r="B2630" s="3">
        <v>2115</v>
      </c>
      <c r="C2630" s="3" t="s">
        <v>5746</v>
      </c>
      <c r="D2630" s="3">
        <v>0.17601945944093919</v>
      </c>
      <c r="E2630" s="3">
        <v>0.30876586954532659</v>
      </c>
      <c r="F2630" s="3">
        <v>0.6130268199233716</v>
      </c>
      <c r="G2630" s="3">
        <v>7.662835249042145E-2</v>
      </c>
      <c r="H2630" s="3">
        <v>9.9616858237547887E-2</v>
      </c>
      <c r="I2630" s="3">
        <v>0.20306513409961691</v>
      </c>
      <c r="J2630" s="3">
        <v>2.8946443696322079E-2</v>
      </c>
      <c r="K2630" s="3">
        <v>27836.499999999949</v>
      </c>
      <c r="L2630" s="3" t="s">
        <v>12186</v>
      </c>
      <c r="M2630" s="10" t="str">
        <f ca="1">IFERROR(__xludf.DUMMYFUNCTION("REGEXREPLACE(F2116,""\D"", """")"),"#VALUE!")</f>
        <v>#VALUE!</v>
      </c>
    </row>
    <row r="2631" spans="1:13" ht="15.75" customHeight="1">
      <c r="A2631" s="1">
        <v>2115</v>
      </c>
      <c r="B2631" s="3">
        <v>2116</v>
      </c>
      <c r="C2631" s="3" t="s">
        <v>5749</v>
      </c>
      <c r="D2631" s="3">
        <v>0.16599917832389749</v>
      </c>
      <c r="E2631" s="3">
        <v>0.22846747033578729</v>
      </c>
      <c r="F2631" s="3">
        <v>0.59708737864077666</v>
      </c>
      <c r="G2631" s="3">
        <v>9.4660194174757281E-2</v>
      </c>
      <c r="H2631" s="3">
        <v>0.12621359223300971</v>
      </c>
      <c r="I2631" s="3">
        <v>0.27669902912621358</v>
      </c>
      <c r="J2631" s="3">
        <v>3.5294950963245267E-2</v>
      </c>
      <c r="K2631" s="3">
        <v>46096.299999999646</v>
      </c>
      <c r="L2631" s="3" t="s">
        <v>12187</v>
      </c>
      <c r="M2631" s="10" t="str">
        <f ca="1">IFERROR(__xludf.DUMMYFUNCTION("REGEXREPLACE(F2117,""\D"", """")"),"#VALUE!")</f>
        <v>#VALUE!</v>
      </c>
    </row>
    <row r="2632" spans="1:13" ht="15.75" customHeight="1">
      <c r="A2632" s="1">
        <v>2116</v>
      </c>
      <c r="B2632" s="3">
        <v>2117</v>
      </c>
      <c r="C2632" s="3" t="s">
        <v>5751</v>
      </c>
      <c r="D2632" s="3">
        <v>0.1708588217544264</v>
      </c>
      <c r="E2632" s="3">
        <v>0.35966462778674968</v>
      </c>
      <c r="F2632" s="3">
        <v>0.64204545454545459</v>
      </c>
      <c r="G2632" s="3">
        <v>7.3863636363636367E-2</v>
      </c>
      <c r="H2632" s="3">
        <v>0.1079545454545455</v>
      </c>
      <c r="I2632" s="3">
        <v>0.22727272727272729</v>
      </c>
      <c r="J2632" s="3">
        <v>2.794782679700453E-2</v>
      </c>
      <c r="K2632" s="3">
        <v>19390.90000000002</v>
      </c>
      <c r="L2632" s="3" t="s">
        <v>12188</v>
      </c>
      <c r="M2632" s="10" t="str">
        <f ca="1">IFERROR(__xludf.DUMMYFUNCTION("REGEXREPLACE(F2118,""\D"", """")"),"#VALUE!")</f>
        <v>#VALUE!</v>
      </c>
    </row>
    <row r="2633" spans="1:13" ht="15.75" customHeight="1">
      <c r="A2633" s="1">
        <v>2119</v>
      </c>
      <c r="B2633" s="3">
        <v>2120</v>
      </c>
      <c r="C2633" s="3" t="s">
        <v>5759</v>
      </c>
      <c r="D2633" s="3">
        <v>0.15210594259328711</v>
      </c>
      <c r="E2633" s="3">
        <v>0.23134971448061931</v>
      </c>
      <c r="F2633" s="3">
        <v>0.60233918128654973</v>
      </c>
      <c r="G2633" s="3">
        <v>7.6023391812865493E-2</v>
      </c>
      <c r="H2633" s="3">
        <v>0.13742690058479529</v>
      </c>
      <c r="I2633" s="3">
        <v>0.25438596491228072</v>
      </c>
      <c r="J2633" s="3">
        <v>3.0187531552130161E-2</v>
      </c>
      <c r="K2633" s="3">
        <v>38438.999999999782</v>
      </c>
      <c r="L2633" s="3" t="s">
        <v>12191</v>
      </c>
      <c r="M2633" s="10" t="str">
        <f ca="1">IFERROR(__xludf.DUMMYFUNCTION("REGEXREPLACE(F2121,""\D"", """")"),"#VALUE!")</f>
        <v>#VALUE!</v>
      </c>
    </row>
    <row r="2634" spans="1:13" ht="15.75" customHeight="1">
      <c r="A2634" s="1">
        <v>2120</v>
      </c>
      <c r="B2634" s="3">
        <v>2121</v>
      </c>
      <c r="C2634" s="3" t="s">
        <v>5761</v>
      </c>
      <c r="D2634" s="3">
        <v>0.24915123126474609</v>
      </c>
      <c r="E2634" s="3">
        <v>0.2189711483323607</v>
      </c>
      <c r="F2634" s="3">
        <v>0.59509202453987731</v>
      </c>
      <c r="G2634" s="3">
        <v>0.1042944785276074</v>
      </c>
      <c r="H2634" s="3">
        <v>0.14723926380368099</v>
      </c>
      <c r="I2634" s="3">
        <v>0.27607361963190191</v>
      </c>
      <c r="J2634" s="3">
        <v>5.7944763091677377E-2</v>
      </c>
      <c r="K2634" s="3">
        <v>19160.900000000031</v>
      </c>
      <c r="L2634" s="3" t="s">
        <v>12192</v>
      </c>
      <c r="M2634" s="10" t="str">
        <f ca="1">IFERROR(__xludf.DUMMYFUNCTION("REGEXREPLACE(F2122,""\D"", """")"),"#VALUE!")</f>
        <v>#VALUE!</v>
      </c>
    </row>
    <row r="2635" spans="1:13" ht="15.75" customHeight="1">
      <c r="A2635" s="1">
        <v>2121</v>
      </c>
      <c r="B2635" s="3">
        <v>2122</v>
      </c>
      <c r="C2635" s="3" t="s">
        <v>5763</v>
      </c>
      <c r="D2635" s="3">
        <v>0.15394028978052449</v>
      </c>
      <c r="E2635" s="3">
        <v>0.40684083096015727</v>
      </c>
      <c r="F2635" s="3">
        <v>0.57983193277310929</v>
      </c>
      <c r="G2635" s="3">
        <v>0.1596638655462185</v>
      </c>
      <c r="H2635" s="3">
        <v>6.7226890756302518E-2</v>
      </c>
      <c r="I2635" s="3">
        <v>0.23529411764705879</v>
      </c>
      <c r="J2635" s="3">
        <v>2.9017724156191301E-2</v>
      </c>
      <c r="K2635" s="3">
        <v>13338.600000000029</v>
      </c>
      <c r="L2635" s="3" t="s">
        <v>12193</v>
      </c>
      <c r="M2635" s="10" t="str">
        <f ca="1">IFERROR(__xludf.DUMMYFUNCTION("REGEXREPLACE(F2123,""\D"", """")"),"#VALUE!")</f>
        <v>#VALUE!</v>
      </c>
    </row>
    <row r="2636" spans="1:13" ht="15.75" customHeight="1">
      <c r="A2636" s="1">
        <v>2122</v>
      </c>
      <c r="B2636" s="3">
        <v>2123</v>
      </c>
      <c r="C2636" s="3" t="s">
        <v>5765</v>
      </c>
      <c r="D2636" s="3">
        <v>0.1680699808965454</v>
      </c>
      <c r="E2636" s="3">
        <v>0.17621047706864881</v>
      </c>
      <c r="F2636" s="3">
        <v>0.58771929824561409</v>
      </c>
      <c r="G2636" s="3">
        <v>0.10526315789473679</v>
      </c>
      <c r="H2636" s="3">
        <v>0.14035087719298239</v>
      </c>
      <c r="I2636" s="3">
        <v>0.27192982456140352</v>
      </c>
      <c r="J2636" s="3">
        <v>3.9027772206858817E-2</v>
      </c>
      <c r="K2636" s="3">
        <v>26591.400000000009</v>
      </c>
      <c r="L2636" s="3" t="s">
        <v>12194</v>
      </c>
      <c r="M2636" s="10" t="str">
        <f ca="1">IFERROR(__xludf.DUMMYFUNCTION("REGEXREPLACE(F2124,""\D"", """")"),"#VALUE!")</f>
        <v>#VALUE!</v>
      </c>
    </row>
    <row r="2637" spans="1:13" ht="15.75" customHeight="1">
      <c r="A2637" s="1">
        <v>2124</v>
      </c>
      <c r="B2637" s="3">
        <v>2125</v>
      </c>
      <c r="C2637" s="3" t="s">
        <v>5770</v>
      </c>
      <c r="D2637" s="3">
        <v>0.16098965033709209</v>
      </c>
      <c r="E2637" s="3">
        <v>0.35192357126725698</v>
      </c>
      <c r="F2637" s="3">
        <v>0.598314606741573</v>
      </c>
      <c r="G2637" s="3">
        <v>9.269662921348315E-2</v>
      </c>
      <c r="H2637" s="3">
        <v>0.101123595505618</v>
      </c>
      <c r="I2637" s="3">
        <v>0.20786516853932591</v>
      </c>
      <c r="J2637" s="3">
        <v>2.995583811787746E-2</v>
      </c>
      <c r="K2637" s="3">
        <v>38406.099999999758</v>
      </c>
      <c r="L2637" s="3" t="s">
        <v>12196</v>
      </c>
      <c r="M2637" s="10" t="str">
        <f ca="1">IFERROR(__xludf.DUMMYFUNCTION("REGEXREPLACE(F2126,""\D"", """")"),"#VALUE!")</f>
        <v>#VALUE!</v>
      </c>
    </row>
    <row r="2638" spans="1:13" ht="15.75" customHeight="1">
      <c r="A2638" s="1">
        <v>2126</v>
      </c>
      <c r="B2638" s="3">
        <v>2127</v>
      </c>
      <c r="C2638" s="3" t="s">
        <v>5775</v>
      </c>
      <c r="D2638" s="3">
        <v>0.1515792574164411</v>
      </c>
      <c r="E2638" s="3">
        <v>0.26528086893308689</v>
      </c>
      <c r="F2638" s="3">
        <v>0.54988913525498895</v>
      </c>
      <c r="G2638" s="3">
        <v>9.9778270509977826E-2</v>
      </c>
      <c r="H2638" s="3">
        <v>9.5343680709534362E-2</v>
      </c>
      <c r="I2638" s="3">
        <v>0.24390243902439021</v>
      </c>
      <c r="J2638" s="3">
        <v>2.8665128553911672E-2</v>
      </c>
      <c r="K2638" s="3">
        <v>49641.299999999523</v>
      </c>
      <c r="L2638" s="3" t="s">
        <v>12198</v>
      </c>
      <c r="M2638" s="10" t="str">
        <f ca="1">IFERROR(__xludf.DUMMYFUNCTION("REGEXREPLACE(F2128,""\D"", """")"),"#VALUE!")</f>
        <v>#VALUE!</v>
      </c>
    </row>
    <row r="2639" spans="1:13" ht="15.75" customHeight="1">
      <c r="A2639" s="1">
        <v>2127</v>
      </c>
      <c r="B2639" s="3">
        <v>2128</v>
      </c>
      <c r="C2639" s="3" t="s">
        <v>5777</v>
      </c>
      <c r="D2639" s="3">
        <v>0.1687613298717599</v>
      </c>
      <c r="E2639" s="3">
        <v>0.28417552464732659</v>
      </c>
      <c r="F2639" s="3">
        <v>0.60804020100502509</v>
      </c>
      <c r="G2639" s="3">
        <v>7.0351758793969849E-2</v>
      </c>
      <c r="H2639" s="3">
        <v>9.5477386934673364E-2</v>
      </c>
      <c r="I2639" s="3">
        <v>0.21356783919597991</v>
      </c>
      <c r="J2639" s="3">
        <v>2.6572257590729322E-2</v>
      </c>
      <c r="K2639" s="3">
        <v>43059.699999999699</v>
      </c>
      <c r="L2639" s="3" t="s">
        <v>12199</v>
      </c>
      <c r="M2639" s="10" t="str">
        <f ca="1">IFERROR(__xludf.DUMMYFUNCTION("REGEXREPLACE(F2129,""\D"", """")"),"#VALUE!")</f>
        <v>#VALUE!</v>
      </c>
    </row>
    <row r="2640" spans="1:13" ht="15.75" customHeight="1">
      <c r="A2640" s="1">
        <v>2128</v>
      </c>
      <c r="B2640" s="3">
        <v>2129</v>
      </c>
      <c r="C2640" s="3" t="s">
        <v>5780</v>
      </c>
      <c r="D2640" s="3">
        <v>0.1747700934804495</v>
      </c>
      <c r="E2640" s="3">
        <v>0.21267273181824839</v>
      </c>
      <c r="F2640" s="3">
        <v>0.56783919597989951</v>
      </c>
      <c r="G2640" s="3">
        <v>9.0452261306532666E-2</v>
      </c>
      <c r="H2640" s="3">
        <v>0.14572864321608039</v>
      </c>
      <c r="I2640" s="3">
        <v>0.271356783919598</v>
      </c>
      <c r="J2640" s="3">
        <v>3.7983446328437018E-2</v>
      </c>
      <c r="K2640" s="3">
        <v>23712.80000000001</v>
      </c>
      <c r="L2640" s="3" t="s">
        <v>12200</v>
      </c>
      <c r="M2640" s="10" t="str">
        <f ca="1">IFERROR(__xludf.DUMMYFUNCTION("REGEXREPLACE(F2130,""\D"", """")"),"#VALUE!")</f>
        <v>#VALUE!</v>
      </c>
    </row>
    <row r="2641" spans="1:13" ht="15.75" customHeight="1">
      <c r="A2641" s="1">
        <v>2129</v>
      </c>
      <c r="B2641" s="3">
        <v>2130</v>
      </c>
      <c r="C2641" s="3" t="s">
        <v>5782</v>
      </c>
      <c r="D2641" s="3">
        <v>0.19057018088836819</v>
      </c>
      <c r="E2641" s="3">
        <v>0.29009227331076498</v>
      </c>
      <c r="F2641" s="3">
        <v>0.61111111111111116</v>
      </c>
      <c r="G2641" s="3">
        <v>7.098765432098765E-2</v>
      </c>
      <c r="H2641" s="3">
        <v>0.1080246913580247</v>
      </c>
      <c r="I2641" s="3">
        <v>0.22530864197530859</v>
      </c>
      <c r="J2641" s="3">
        <v>3.196152384593718E-2</v>
      </c>
      <c r="K2641" s="3">
        <v>36374.799999999821</v>
      </c>
      <c r="L2641" s="3" t="s">
        <v>12201</v>
      </c>
      <c r="M2641" s="10" t="str">
        <f ca="1">IFERROR(__xludf.DUMMYFUNCTION("REGEXREPLACE(F2131,""\D"", """")"),"#VALUE!")</f>
        <v>#VALUE!</v>
      </c>
    </row>
    <row r="2642" spans="1:13" ht="15.75" customHeight="1">
      <c r="A2642" s="1">
        <v>2130</v>
      </c>
      <c r="B2642" s="3">
        <v>2131</v>
      </c>
      <c r="C2642" s="3" t="s">
        <v>5784</v>
      </c>
      <c r="D2642" s="3">
        <v>0.23873335120447281</v>
      </c>
      <c r="E2642" s="3">
        <v>0.66766168062400155</v>
      </c>
      <c r="F2642" s="3">
        <v>0.47956989247311832</v>
      </c>
      <c r="G2642" s="3">
        <v>7.0967741935483872E-2</v>
      </c>
      <c r="H2642" s="3">
        <v>3.870967741935484E-2</v>
      </c>
      <c r="I2642" s="3">
        <v>0.1440860215053763</v>
      </c>
      <c r="J2642" s="3">
        <v>2.4121631654852999E-2</v>
      </c>
      <c r="K2642" s="3">
        <v>50877.59999999954</v>
      </c>
      <c r="L2642" s="3" t="s">
        <v>12202</v>
      </c>
      <c r="M2642" s="10" t="str">
        <f ca="1">IFERROR(__xludf.DUMMYFUNCTION("REGEXREPLACE(F2132,""\D"", """")"),"#VALUE!")</f>
        <v>#VALUE!</v>
      </c>
    </row>
    <row r="2643" spans="1:13" ht="15.75" customHeight="1">
      <c r="A2643" s="1">
        <v>2132</v>
      </c>
      <c r="B2643" s="3">
        <v>2133</v>
      </c>
      <c r="C2643" s="3" t="s">
        <v>5789</v>
      </c>
      <c r="D2643" s="3">
        <v>0.1771559914420501</v>
      </c>
      <c r="E2643" s="3">
        <v>0.22740563390307941</v>
      </c>
      <c r="F2643" s="3">
        <v>0.55081967213114758</v>
      </c>
      <c r="G2643" s="3">
        <v>0.1147540983606557</v>
      </c>
      <c r="H2643" s="3">
        <v>0.1114754098360656</v>
      </c>
      <c r="I2643" s="3">
        <v>0.25573770491803283</v>
      </c>
      <c r="J2643" s="3">
        <v>3.8584402163483723E-2</v>
      </c>
      <c r="K2643" s="3">
        <v>34588.499999999869</v>
      </c>
      <c r="L2643" s="3" t="s">
        <v>12204</v>
      </c>
      <c r="M2643" s="10" t="str">
        <f ca="1">IFERROR(__xludf.DUMMYFUNCTION("REGEXREPLACE(F2134,""\D"", """")"),"#VALUE!")</f>
        <v>#VALUE!</v>
      </c>
    </row>
    <row r="2644" spans="1:13" ht="15.75" customHeight="1">
      <c r="A2644" s="1">
        <v>2133</v>
      </c>
      <c r="B2644" s="3">
        <v>2134</v>
      </c>
      <c r="C2644" s="3" t="s">
        <v>5791</v>
      </c>
      <c r="D2644" s="3">
        <v>0.20727026409882721</v>
      </c>
      <c r="E2644" s="3">
        <v>0.25388582301443829</v>
      </c>
      <c r="F2644" s="3">
        <v>0.60490463215258861</v>
      </c>
      <c r="G2644" s="3">
        <v>9.5367847411444148E-2</v>
      </c>
      <c r="H2644" s="3">
        <v>0.11171662125340601</v>
      </c>
      <c r="I2644" s="3">
        <v>0.2561307901907357</v>
      </c>
      <c r="J2644" s="3">
        <v>4.1316617785829873E-2</v>
      </c>
      <c r="K2644" s="3">
        <v>41932.199999999742</v>
      </c>
      <c r="L2644" s="3" t="s">
        <v>12205</v>
      </c>
      <c r="M2644" s="10" t="str">
        <f ca="1">IFERROR(__xludf.DUMMYFUNCTION("REGEXREPLACE(F2135,""\D"", """")"),"#VALUE!")</f>
        <v>#VALUE!</v>
      </c>
    </row>
    <row r="2645" spans="1:13" ht="15.75" customHeight="1">
      <c r="A2645" s="1">
        <v>2134</v>
      </c>
      <c r="B2645" s="3">
        <v>2135</v>
      </c>
      <c r="C2645" s="3" t="s">
        <v>5794</v>
      </c>
      <c r="D2645" s="3">
        <v>0.1912623397046522</v>
      </c>
      <c r="E2645" s="3">
        <v>0.1140058662820277</v>
      </c>
      <c r="F2645" s="3">
        <v>0.70270270270270274</v>
      </c>
      <c r="G2645" s="3">
        <v>0.14189189189189191</v>
      </c>
      <c r="H2645" s="3">
        <v>0.16891891891891889</v>
      </c>
      <c r="I2645" s="3">
        <v>0.33108108108108109</v>
      </c>
      <c r="J2645" s="3">
        <v>5.6298362356814499E-2</v>
      </c>
      <c r="K2645" s="3">
        <v>16245.40000000002</v>
      </c>
      <c r="L2645" s="3" t="s">
        <v>12206</v>
      </c>
      <c r="M2645" s="10" t="str">
        <f ca="1">IFERROR(__xludf.DUMMYFUNCTION("REGEXREPLACE(F2136,""\D"", """")"),"#VALUE!")</f>
        <v>#VALUE!</v>
      </c>
    </row>
    <row r="2646" spans="1:13" ht="15.75" customHeight="1">
      <c r="A2646" s="1">
        <v>2136</v>
      </c>
      <c r="B2646" s="3">
        <v>2137</v>
      </c>
      <c r="C2646" s="3" t="s">
        <v>5800</v>
      </c>
      <c r="D2646" s="3">
        <v>0.20224456512727201</v>
      </c>
      <c r="E2646" s="3">
        <v>0.2340101432639882</v>
      </c>
      <c r="F2646" s="3">
        <v>0.57009345794392519</v>
      </c>
      <c r="G2646" s="3">
        <v>0.10280373831775701</v>
      </c>
      <c r="H2646" s="3">
        <v>0.1152647975077882</v>
      </c>
      <c r="I2646" s="3">
        <v>0.2554517133956386</v>
      </c>
      <c r="J2646" s="3">
        <v>4.2401483029002263E-2</v>
      </c>
      <c r="K2646" s="3">
        <v>35819.79999999985</v>
      </c>
      <c r="L2646" s="3" t="s">
        <v>12208</v>
      </c>
      <c r="M2646" s="10" t="str">
        <f ca="1">IFERROR(__xludf.DUMMYFUNCTION("REGEXREPLACE(F2138,""\D"", """")"),"#VALUE!")</f>
        <v>#VALUE!</v>
      </c>
    </row>
    <row r="2647" spans="1:13" ht="15.75" customHeight="1">
      <c r="A2647" s="1">
        <v>2137</v>
      </c>
      <c r="B2647" s="3">
        <v>2138</v>
      </c>
      <c r="C2647" s="3" t="s">
        <v>5802</v>
      </c>
      <c r="D2647" s="3">
        <v>0.14590199687189759</v>
      </c>
      <c r="E2647" s="3">
        <v>0.3568170025777066</v>
      </c>
      <c r="F2647" s="3">
        <v>0.62179487179487181</v>
      </c>
      <c r="G2647" s="3">
        <v>8.6538461538461536E-2</v>
      </c>
      <c r="H2647" s="3">
        <v>9.6153846153846159E-2</v>
      </c>
      <c r="I2647" s="3">
        <v>0.21153846153846151</v>
      </c>
      <c r="J2647" s="3">
        <v>2.5335952030983669E-2</v>
      </c>
      <c r="K2647" s="3">
        <v>33979.599999999853</v>
      </c>
      <c r="L2647" s="3" t="s">
        <v>12209</v>
      </c>
      <c r="M2647" s="10" t="str">
        <f ca="1">IFERROR(__xludf.DUMMYFUNCTION("REGEXREPLACE(F2139,""\D"", """")"),"#VALUE!")</f>
        <v>#VALUE!</v>
      </c>
    </row>
    <row r="2648" spans="1:13" ht="15.75" customHeight="1">
      <c r="A2648" s="1">
        <v>2138</v>
      </c>
      <c r="B2648" s="3">
        <v>2139</v>
      </c>
      <c r="C2648" s="3" t="s">
        <v>5804</v>
      </c>
      <c r="D2648" s="3">
        <v>0.21227254564770251</v>
      </c>
      <c r="E2648" s="3">
        <v>0.69510077765929368</v>
      </c>
      <c r="F2648" s="3">
        <v>0.51079136690647486</v>
      </c>
      <c r="G2648" s="3">
        <v>7.1942446043165464E-2</v>
      </c>
      <c r="H2648" s="3">
        <v>5.7553956834532377E-2</v>
      </c>
      <c r="I2648" s="3">
        <v>0.15107913669064749</v>
      </c>
      <c r="J2648" s="3">
        <v>2.272225911594079E-2</v>
      </c>
      <c r="K2648" s="3">
        <v>14504.80000000003</v>
      </c>
      <c r="L2648" s="3" t="s">
        <v>12210</v>
      </c>
      <c r="M2648" s="10" t="str">
        <f ca="1">IFERROR(__xludf.DUMMYFUNCTION("REGEXREPLACE(F2140,""\D"", """")"),"#VALUE!")</f>
        <v>#VALUE!</v>
      </c>
    </row>
    <row r="2649" spans="1:13" ht="15.75" customHeight="1">
      <c r="A2649" s="1">
        <v>2139</v>
      </c>
      <c r="B2649" s="3">
        <v>2140</v>
      </c>
      <c r="C2649" s="3" t="s">
        <v>5807</v>
      </c>
      <c r="D2649" s="3">
        <v>0.1232783099000262</v>
      </c>
      <c r="E2649" s="3">
        <v>0.73952665046831623</v>
      </c>
      <c r="F2649" s="3">
        <v>0.55905511811023623</v>
      </c>
      <c r="G2649" s="3">
        <v>6.2992125984251968E-2</v>
      </c>
      <c r="H2649" s="3">
        <v>4.3307086614173228E-2</v>
      </c>
      <c r="I2649" s="3">
        <v>0.1299212598425197</v>
      </c>
      <c r="J2649" s="3">
        <v>1.149350307769848E-2</v>
      </c>
      <c r="K2649" s="3">
        <v>26126.399999999951</v>
      </c>
      <c r="L2649" s="3" t="s">
        <v>12211</v>
      </c>
      <c r="M2649" s="10" t="str">
        <f ca="1">IFERROR(__xludf.DUMMYFUNCTION("REGEXREPLACE(F2141,""\D"", """")"),"#VALUE!")</f>
        <v>#VALUE!</v>
      </c>
    </row>
    <row r="2650" spans="1:13" ht="15.75" customHeight="1">
      <c r="A2650" s="1">
        <v>2140</v>
      </c>
      <c r="B2650" s="3">
        <v>2141</v>
      </c>
      <c r="C2650" s="3" t="s">
        <v>5809</v>
      </c>
      <c r="D2650" s="3">
        <v>0.1939974354331826</v>
      </c>
      <c r="E2650" s="3">
        <v>0.24005774945524649</v>
      </c>
      <c r="F2650" s="3">
        <v>0.56721311475409841</v>
      </c>
      <c r="G2650" s="3">
        <v>0.1213114754098361</v>
      </c>
      <c r="H2650" s="3">
        <v>0.1213114754098361</v>
      </c>
      <c r="I2650" s="3">
        <v>0.26885245901639337</v>
      </c>
      <c r="J2650" s="3">
        <v>4.5484604815225121E-2</v>
      </c>
      <c r="K2650" s="3">
        <v>34229.899999999863</v>
      </c>
      <c r="L2650" s="3" t="s">
        <v>12212</v>
      </c>
      <c r="M2650" s="10" t="str">
        <f ca="1">IFERROR(__xludf.DUMMYFUNCTION("REGEXREPLACE(F2142,""\D"", """")"),"#VALUE!")</f>
        <v>#VALUE!</v>
      </c>
    </row>
    <row r="2651" spans="1:13" ht="15.75" customHeight="1">
      <c r="A2651" s="1">
        <v>2141</v>
      </c>
      <c r="B2651" s="3">
        <v>2142</v>
      </c>
      <c r="C2651" s="3" t="s">
        <v>5811</v>
      </c>
      <c r="D2651" s="3">
        <v>0.1932790855424264</v>
      </c>
      <c r="E2651" s="3">
        <v>0.28072325801945269</v>
      </c>
      <c r="F2651" s="3">
        <v>0.57838983050847459</v>
      </c>
      <c r="G2651" s="3">
        <v>8.8983050847457626E-2</v>
      </c>
      <c r="H2651" s="3">
        <v>9.5338983050847453E-2</v>
      </c>
      <c r="I2651" s="3">
        <v>0.22457627118644069</v>
      </c>
      <c r="J2651" s="3">
        <v>3.4487260383661088E-2</v>
      </c>
      <c r="K2651" s="3">
        <v>54171.69999999948</v>
      </c>
      <c r="L2651" s="3" t="s">
        <v>12213</v>
      </c>
      <c r="M2651" s="10" t="str">
        <f ca="1">IFERROR(__xludf.DUMMYFUNCTION("REGEXREPLACE(F2143,""\D"", """")"),"#VALUE!")</f>
        <v>#VALUE!</v>
      </c>
    </row>
    <row r="2652" spans="1:13" ht="15.75" customHeight="1">
      <c r="A2652" s="1">
        <v>2142</v>
      </c>
      <c r="B2652" s="3">
        <v>2143</v>
      </c>
      <c r="C2652" s="3" t="s">
        <v>5813</v>
      </c>
      <c r="D2652" s="3">
        <v>0.2434301746142335</v>
      </c>
      <c r="E2652" s="3">
        <v>0.74169088376724968</v>
      </c>
      <c r="F2652" s="3">
        <v>0.45454545454545447</v>
      </c>
      <c r="G2652" s="3">
        <v>0.1136363636363636</v>
      </c>
      <c r="H2652" s="3">
        <v>0</v>
      </c>
      <c r="I2652" s="3">
        <v>0.13636363636363641</v>
      </c>
      <c r="J2652" s="3">
        <v>1.6052565279838019E-2</v>
      </c>
      <c r="K2652" s="3">
        <v>4942.199999999998</v>
      </c>
      <c r="L2652" s="3" t="s">
        <v>12214</v>
      </c>
      <c r="M2652" s="10" t="str">
        <f ca="1">IFERROR(__xludf.DUMMYFUNCTION("REGEXREPLACE(F2144,""\D"", """")"),"#VALUE!")</f>
        <v>#VALUE!</v>
      </c>
    </row>
    <row r="2653" spans="1:13" ht="15.75" customHeight="1">
      <c r="A2653" s="1">
        <v>2143</v>
      </c>
      <c r="B2653" s="3">
        <v>2144</v>
      </c>
      <c r="C2653" s="3" t="s">
        <v>5815</v>
      </c>
      <c r="D2653" s="3">
        <v>0.14185095579801191</v>
      </c>
      <c r="E2653" s="3">
        <v>0.59977129568567855</v>
      </c>
      <c r="F2653" s="3">
        <v>0.47005988023952089</v>
      </c>
      <c r="G2653" s="3">
        <v>5.6886227544910177E-2</v>
      </c>
      <c r="H2653" s="3">
        <v>5.6886227544910177E-2</v>
      </c>
      <c r="I2653" s="3">
        <v>0.1646706586826347</v>
      </c>
      <c r="J2653" s="3">
        <v>1.483305189688167E-2</v>
      </c>
      <c r="K2653" s="3">
        <v>37326.199999999837</v>
      </c>
      <c r="L2653" s="3" t="s">
        <v>12215</v>
      </c>
      <c r="M2653" s="10" t="str">
        <f ca="1">IFERROR(__xludf.DUMMYFUNCTION("REGEXREPLACE(F2145,""\D"", """")"),"#VALUE!")</f>
        <v>#VALUE!</v>
      </c>
    </row>
    <row r="2654" spans="1:13" ht="15.75" customHeight="1">
      <c r="A2654" s="1">
        <v>2144</v>
      </c>
      <c r="B2654" s="3">
        <v>2145</v>
      </c>
      <c r="C2654" s="3" t="s">
        <v>5817</v>
      </c>
      <c r="D2654" s="3">
        <v>0.19506378583921141</v>
      </c>
      <c r="E2654" s="3">
        <v>0.31924528525896839</v>
      </c>
      <c r="F2654" s="3">
        <v>0.52941176470588236</v>
      </c>
      <c r="G2654" s="3">
        <v>9.9264705882352935E-2</v>
      </c>
      <c r="H2654" s="3">
        <v>0.1176470588235294</v>
      </c>
      <c r="I2654" s="3">
        <v>0.23161764705882351</v>
      </c>
      <c r="J2654" s="3">
        <v>4.0304867330531499E-2</v>
      </c>
      <c r="K2654" s="3">
        <v>31580.999999999949</v>
      </c>
      <c r="L2654" s="3" t="s">
        <v>12216</v>
      </c>
      <c r="M2654" s="10" t="str">
        <f ca="1">IFERROR(__xludf.DUMMYFUNCTION("REGEXREPLACE(F2146,""\D"", """")"),"#VALUE!")</f>
        <v>#VALUE!</v>
      </c>
    </row>
    <row r="2655" spans="1:13" ht="15.75" customHeight="1">
      <c r="A2655" s="1">
        <v>2145</v>
      </c>
      <c r="B2655" s="3">
        <v>2146</v>
      </c>
      <c r="C2655" s="3" t="s">
        <v>5819</v>
      </c>
      <c r="D2655" s="3">
        <v>0.20506267640046261</v>
      </c>
      <c r="E2655" s="3">
        <v>0.26658706301358148</v>
      </c>
      <c r="F2655" s="3">
        <v>0.6403712296983759</v>
      </c>
      <c r="G2655" s="3">
        <v>0.10208816705336431</v>
      </c>
      <c r="H2655" s="3">
        <v>0.13225058004640369</v>
      </c>
      <c r="I2655" s="3">
        <v>0.25986078886310898</v>
      </c>
      <c r="J2655" s="3">
        <v>4.648287193454341E-2</v>
      </c>
      <c r="K2655" s="3">
        <v>48169.099999999577</v>
      </c>
      <c r="L2655" s="3" t="s">
        <v>12217</v>
      </c>
      <c r="M2655" s="10" t="str">
        <f ca="1">IFERROR(__xludf.DUMMYFUNCTION("REGEXREPLACE(F2147,""\D"", """")"),"#VALUE!")</f>
        <v>#VALUE!</v>
      </c>
    </row>
    <row r="2656" spans="1:13" ht="15.75" customHeight="1">
      <c r="A2656" s="1">
        <v>2146</v>
      </c>
      <c r="B2656" s="3">
        <v>2147</v>
      </c>
      <c r="C2656" s="3" t="s">
        <v>5822</v>
      </c>
      <c r="D2656" s="3">
        <v>0.18691088884788939</v>
      </c>
      <c r="E2656" s="3">
        <v>0.48164720676275857</v>
      </c>
      <c r="F2656" s="3">
        <v>0.51434426229508201</v>
      </c>
      <c r="G2656" s="3">
        <v>7.1721311475409832E-2</v>
      </c>
      <c r="H2656" s="3">
        <v>6.5573770491803282E-2</v>
      </c>
      <c r="I2656" s="3">
        <v>0.1782786885245902</v>
      </c>
      <c r="J2656" s="3">
        <v>2.4516221268869529E-2</v>
      </c>
      <c r="K2656" s="3">
        <v>53423.999999999491</v>
      </c>
      <c r="L2656" s="3" t="s">
        <v>12218</v>
      </c>
      <c r="M2656" s="10" t="str">
        <f ca="1">IFERROR(__xludf.DUMMYFUNCTION("REGEXREPLACE(F2148,""\D"", """")"),"#VALUE!")</f>
        <v>#VALUE!</v>
      </c>
    </row>
    <row r="2657" spans="1:13" ht="15.75" customHeight="1">
      <c r="A2657" s="1">
        <v>2147</v>
      </c>
      <c r="B2657" s="3">
        <v>2148</v>
      </c>
      <c r="C2657" s="3" t="s">
        <v>5824</v>
      </c>
      <c r="D2657" s="3">
        <v>0.18947719226882301</v>
      </c>
      <c r="E2657" s="3">
        <v>0.2117656410007438</v>
      </c>
      <c r="F2657" s="3">
        <v>0.59469696969696972</v>
      </c>
      <c r="G2657" s="3">
        <v>9.4696969696969696E-2</v>
      </c>
      <c r="H2657" s="3">
        <v>0.10984848484848481</v>
      </c>
      <c r="I2657" s="3">
        <v>0.23863636363636359</v>
      </c>
      <c r="J2657" s="3">
        <v>3.6752145126256623E-2</v>
      </c>
      <c r="K2657" s="3">
        <v>29357.599999999991</v>
      </c>
      <c r="L2657" s="3" t="s">
        <v>12219</v>
      </c>
      <c r="M2657" s="10" t="str">
        <f ca="1">IFERROR(__xludf.DUMMYFUNCTION("REGEXREPLACE(F2149,""\D"", """")"),"#VALUE!")</f>
        <v>#VALUE!</v>
      </c>
    </row>
    <row r="2658" spans="1:13" ht="15.75" customHeight="1">
      <c r="A2658" s="1">
        <v>2148</v>
      </c>
      <c r="B2658" s="3">
        <v>2149</v>
      </c>
      <c r="C2658" s="3" t="s">
        <v>5827</v>
      </c>
      <c r="D2658" s="3">
        <v>0.12844155275940489</v>
      </c>
      <c r="E2658" s="3">
        <v>0.51908050537497064</v>
      </c>
      <c r="F2658" s="3">
        <v>0.51211072664359858</v>
      </c>
      <c r="G2658" s="3">
        <v>6.228373702422145E-2</v>
      </c>
      <c r="H2658" s="3">
        <v>5.8823529411764712E-2</v>
      </c>
      <c r="I2658" s="3">
        <v>0.16955017301038061</v>
      </c>
      <c r="J2658" s="3">
        <v>1.419770337643046E-2</v>
      </c>
      <c r="K2658" s="3">
        <v>31932.0999999999</v>
      </c>
      <c r="L2658" s="3" t="s">
        <v>12220</v>
      </c>
      <c r="M2658" s="10" t="str">
        <f ca="1">IFERROR(__xludf.DUMMYFUNCTION("REGEXREPLACE(F2150,""\D"", """")"),"#VALUE!")</f>
        <v>#VALUE!</v>
      </c>
    </row>
    <row r="2659" spans="1:13" ht="15.75" customHeight="1">
      <c r="A2659" s="1">
        <v>2149</v>
      </c>
      <c r="B2659" s="3">
        <v>2150</v>
      </c>
      <c r="C2659" s="3" t="s">
        <v>5829</v>
      </c>
      <c r="D2659" s="3">
        <v>0.1786281398689239</v>
      </c>
      <c r="E2659" s="3">
        <v>0.2564256582544609</v>
      </c>
      <c r="F2659" s="3">
        <v>0.61065573770491799</v>
      </c>
      <c r="G2659" s="3">
        <v>8.6065573770491802E-2</v>
      </c>
      <c r="H2659" s="3">
        <v>0.11885245901639339</v>
      </c>
      <c r="I2659" s="3">
        <v>0.24180327868852461</v>
      </c>
      <c r="J2659" s="3">
        <v>3.4261576376258762E-2</v>
      </c>
      <c r="K2659" s="3">
        <v>26075.099999999969</v>
      </c>
      <c r="L2659" s="3" t="s">
        <v>12221</v>
      </c>
      <c r="M2659" s="10" t="str">
        <f ca="1">IFERROR(__xludf.DUMMYFUNCTION("REGEXREPLACE(F2151,""\D"", """")"),"#VALUE!")</f>
        <v>#VALUE!</v>
      </c>
    </row>
    <row r="2660" spans="1:13" ht="15.75" customHeight="1">
      <c r="A2660" s="1">
        <v>2150</v>
      </c>
      <c r="B2660" s="3">
        <v>2151</v>
      </c>
      <c r="C2660" s="3" t="s">
        <v>5831</v>
      </c>
      <c r="D2660" s="3">
        <v>0.18802331220838611</v>
      </c>
      <c r="E2660" s="3">
        <v>0.30274418715815948</v>
      </c>
      <c r="F2660" s="3">
        <v>0.63793103448275867</v>
      </c>
      <c r="G2660" s="3">
        <v>0.10344827586206901</v>
      </c>
      <c r="H2660" s="3">
        <v>8.6206896551724144E-2</v>
      </c>
      <c r="I2660" s="3">
        <v>0.1982758620689655</v>
      </c>
      <c r="J2660" s="3">
        <v>3.100392967320266E-2</v>
      </c>
      <c r="K2660" s="3">
        <v>12902.600000000029</v>
      </c>
      <c r="L2660" s="3" t="s">
        <v>12222</v>
      </c>
      <c r="M2660" s="10" t="str">
        <f ca="1">IFERROR(__xludf.DUMMYFUNCTION("REGEXREPLACE(F2152,""\D"", """")"),"#VALUE!")</f>
        <v>#VALUE!</v>
      </c>
    </row>
    <row r="2661" spans="1:13" ht="15.75" customHeight="1">
      <c r="A2661" s="1">
        <v>2151</v>
      </c>
      <c r="B2661" s="3">
        <v>2152</v>
      </c>
      <c r="C2661" s="3" t="s">
        <v>5833</v>
      </c>
      <c r="D2661" s="3">
        <v>0.13143871387932099</v>
      </c>
      <c r="E2661" s="3">
        <v>0.25619194832905151</v>
      </c>
      <c r="F2661" s="3">
        <v>0.59003831417624519</v>
      </c>
      <c r="G2661" s="3">
        <v>0.12643678160919539</v>
      </c>
      <c r="H2661" s="3">
        <v>8.4291187739463605E-2</v>
      </c>
      <c r="I2661" s="3">
        <v>0.25670498084291188</v>
      </c>
      <c r="J2661" s="3">
        <v>2.5901419231628219E-2</v>
      </c>
      <c r="K2661" s="3">
        <v>28545.199999999972</v>
      </c>
      <c r="L2661" s="3" t="s">
        <v>12223</v>
      </c>
      <c r="M2661" s="10" t="str">
        <f ca="1">IFERROR(__xludf.DUMMYFUNCTION("REGEXREPLACE(F2153,""\D"", """")"),"#VALUE!")</f>
        <v>#VALUE!</v>
      </c>
    </row>
    <row r="2662" spans="1:13" ht="15.75" customHeight="1">
      <c r="A2662" s="1">
        <v>2152</v>
      </c>
      <c r="B2662" s="3">
        <v>2153</v>
      </c>
      <c r="C2662" s="3" t="s">
        <v>5835</v>
      </c>
      <c r="D2662" s="3">
        <v>0.2139757861065224</v>
      </c>
      <c r="E2662" s="3">
        <v>0.4751111315921217</v>
      </c>
      <c r="F2662" s="3">
        <v>0.5173913043478261</v>
      </c>
      <c r="G2662" s="3">
        <v>7.3913043478260873E-2</v>
      </c>
      <c r="H2662" s="3">
        <v>5.2173913043478258E-2</v>
      </c>
      <c r="I2662" s="3">
        <v>0.17391304347826089</v>
      </c>
      <c r="J2662" s="3">
        <v>2.39507628542295E-2</v>
      </c>
      <c r="K2662" s="3">
        <v>25207.900000000009</v>
      </c>
      <c r="L2662" s="3" t="s">
        <v>12224</v>
      </c>
      <c r="M2662" s="10" t="str">
        <f ca="1">IFERROR(__xludf.DUMMYFUNCTION("REGEXREPLACE(F2154,""\D"", """")"),"#VALUE!")</f>
        <v>#VALUE!</v>
      </c>
    </row>
    <row r="2663" spans="1:13" ht="15.75" customHeight="1">
      <c r="A2663" s="1">
        <v>2153</v>
      </c>
      <c r="B2663" s="3">
        <v>2154</v>
      </c>
      <c r="C2663" s="3" t="s">
        <v>5837</v>
      </c>
      <c r="D2663" s="3">
        <v>0.16308545881042391</v>
      </c>
      <c r="E2663" s="3">
        <v>0.23846757092967411</v>
      </c>
      <c r="F2663" s="3">
        <v>0.59708737864077666</v>
      </c>
      <c r="G2663" s="3">
        <v>0.1067961165048544</v>
      </c>
      <c r="H2663" s="3">
        <v>9.7087378640776698E-2</v>
      </c>
      <c r="I2663" s="3">
        <v>0.24271844660194181</v>
      </c>
      <c r="J2663" s="3">
        <v>3.109238072667295E-2</v>
      </c>
      <c r="K2663" s="3">
        <v>23474.60000000002</v>
      </c>
      <c r="L2663" s="3" t="s">
        <v>12225</v>
      </c>
      <c r="M2663" s="10" t="str">
        <f ca="1">IFERROR(__xludf.DUMMYFUNCTION("REGEXREPLACE(F2155,""\D"", """")"),"#VALUE!")</f>
        <v>#VALUE!</v>
      </c>
    </row>
    <row r="2664" spans="1:13" ht="15.75" customHeight="1">
      <c r="A2664" s="1">
        <v>2155</v>
      </c>
      <c r="B2664" s="3">
        <v>2156</v>
      </c>
      <c r="C2664" s="3" t="s">
        <v>5842</v>
      </c>
      <c r="D2664" s="3">
        <v>0.15247402016378861</v>
      </c>
      <c r="E2664" s="3">
        <v>0.21648285921569169</v>
      </c>
      <c r="F2664" s="3">
        <v>0.60563380281690138</v>
      </c>
      <c r="G2664" s="3">
        <v>7.9812206572769953E-2</v>
      </c>
      <c r="H2664" s="3">
        <v>0.1032863849765258</v>
      </c>
      <c r="I2664" s="3">
        <v>0.25352112676056338</v>
      </c>
      <c r="J2664" s="3">
        <v>2.575756327016996E-2</v>
      </c>
      <c r="K2664" s="3">
        <v>24338.200000000012</v>
      </c>
      <c r="L2664" s="3" t="s">
        <v>12227</v>
      </c>
      <c r="M2664" s="10" t="str">
        <f ca="1">IFERROR(__xludf.DUMMYFUNCTION("REGEXREPLACE(F2157,""\D"", """")"),"#VALUE!")</f>
        <v>#VALUE!</v>
      </c>
    </row>
    <row r="2665" spans="1:13" ht="15.75" customHeight="1">
      <c r="A2665" s="1">
        <v>2157</v>
      </c>
      <c r="B2665" s="3">
        <v>2158</v>
      </c>
      <c r="C2665" s="3" t="s">
        <v>5848</v>
      </c>
      <c r="D2665" s="3">
        <v>0.13608246464321511</v>
      </c>
      <c r="E2665" s="3">
        <v>0.17722438540442681</v>
      </c>
      <c r="F2665" s="3">
        <v>0.62698412698412698</v>
      </c>
      <c r="G2665" s="3">
        <v>0.1031746031746032</v>
      </c>
      <c r="H2665" s="3">
        <v>0.123015873015873</v>
      </c>
      <c r="I2665" s="3">
        <v>0.26587301587301593</v>
      </c>
      <c r="J2665" s="3">
        <v>2.9282424929374051E-2</v>
      </c>
      <c r="K2665" s="3">
        <v>29669.599999999969</v>
      </c>
      <c r="L2665" s="3" t="s">
        <v>12229</v>
      </c>
      <c r="M2665" s="10" t="str">
        <f ca="1">IFERROR(__xludf.DUMMYFUNCTION("REGEXREPLACE(F2159,""\D"", """")"),"#VALUE!")</f>
        <v>#VALUE!</v>
      </c>
    </row>
    <row r="2666" spans="1:13" ht="15.75" customHeight="1">
      <c r="A2666" s="1">
        <v>2158</v>
      </c>
      <c r="B2666" s="3">
        <v>2159</v>
      </c>
      <c r="C2666" s="3" t="s">
        <v>5851</v>
      </c>
      <c r="D2666" s="3">
        <v>0.13625473358467849</v>
      </c>
      <c r="E2666" s="3">
        <v>0.20649511724933209</v>
      </c>
      <c r="F2666" s="3">
        <v>0.59114583333333337</v>
      </c>
      <c r="G2666" s="3">
        <v>9.6354166666666671E-2</v>
      </c>
      <c r="H2666" s="3">
        <v>0.1197916666666667</v>
      </c>
      <c r="I2666" s="3">
        <v>0.265625</v>
      </c>
      <c r="J2666" s="3">
        <v>2.8376821930671339E-2</v>
      </c>
      <c r="K2666" s="3">
        <v>43814.199999999713</v>
      </c>
      <c r="L2666" s="3" t="s">
        <v>12230</v>
      </c>
      <c r="M2666" s="10" t="str">
        <f ca="1">IFERROR(__xludf.DUMMYFUNCTION("REGEXREPLACE(F2160,""\D"", """")"),"#VALUE!")</f>
        <v>#VALUE!</v>
      </c>
    </row>
    <row r="2667" spans="1:13" ht="15.75" customHeight="1">
      <c r="A2667" s="1">
        <v>2160</v>
      </c>
      <c r="B2667" s="3">
        <v>2161</v>
      </c>
      <c r="C2667" s="3" t="s">
        <v>5857</v>
      </c>
      <c r="D2667" s="3">
        <v>0.2315857819266556</v>
      </c>
      <c r="E2667" s="3">
        <v>6.5409498865420787E-2</v>
      </c>
      <c r="F2667" s="3">
        <v>0.53846153846153844</v>
      </c>
      <c r="G2667" s="3">
        <v>0.12820512820512819</v>
      </c>
      <c r="H2667" s="3">
        <v>0.12820512820512819</v>
      </c>
      <c r="I2667" s="3">
        <v>0.28205128205128199</v>
      </c>
      <c r="J2667" s="3">
        <v>5.1843624446364187E-2</v>
      </c>
      <c r="K2667" s="3">
        <v>8884.5000000000091</v>
      </c>
      <c r="L2667" s="3" t="s">
        <v>12232</v>
      </c>
      <c r="M2667" s="10" t="str">
        <f ca="1">IFERROR(__xludf.DUMMYFUNCTION("REGEXREPLACE(F2162,""\D"", """")"),"#VALUE!")</f>
        <v>#VALUE!</v>
      </c>
    </row>
    <row r="2668" spans="1:13" ht="15.75" customHeight="1">
      <c r="A2668" s="1">
        <v>2161</v>
      </c>
      <c r="B2668" s="3">
        <v>2162</v>
      </c>
      <c r="C2668" s="3" t="s">
        <v>5859</v>
      </c>
      <c r="D2668" s="3">
        <v>0.13832729418811279</v>
      </c>
      <c r="E2668" s="3">
        <v>0.15253687094786289</v>
      </c>
      <c r="F2668" s="3">
        <v>0.57435897435897432</v>
      </c>
      <c r="G2668" s="3">
        <v>0.11282051282051279</v>
      </c>
      <c r="H2668" s="3">
        <v>0.1179487179487179</v>
      </c>
      <c r="I2668" s="3">
        <v>0.29743589743589738</v>
      </c>
      <c r="J2668" s="3">
        <v>3.0094125291928991E-2</v>
      </c>
      <c r="K2668" s="3">
        <v>22626.7</v>
      </c>
      <c r="L2668" s="3" t="s">
        <v>12233</v>
      </c>
      <c r="M2668" s="10" t="str">
        <f ca="1">IFERROR(__xludf.DUMMYFUNCTION("REGEXREPLACE(F2163,""\D"", """")"),"#VALUE!")</f>
        <v>#VALUE!</v>
      </c>
    </row>
    <row r="2669" spans="1:13" ht="15.75" customHeight="1">
      <c r="A2669" s="1">
        <v>2162</v>
      </c>
      <c r="B2669" s="3">
        <v>2163</v>
      </c>
      <c r="C2669" s="3" t="s">
        <v>5861</v>
      </c>
      <c r="D2669" s="3">
        <v>0.1783395571694589</v>
      </c>
      <c r="E2669" s="3">
        <v>0.23658202698248429</v>
      </c>
      <c r="F2669" s="3">
        <v>0.58267716535433067</v>
      </c>
      <c r="G2669" s="3">
        <v>0.1102362204724409</v>
      </c>
      <c r="H2669" s="3">
        <v>0.1181102362204724</v>
      </c>
      <c r="I2669" s="3">
        <v>0.25393700787401569</v>
      </c>
      <c r="J2669" s="3">
        <v>3.9809345335039541E-2</v>
      </c>
      <c r="K2669" s="3">
        <v>58744.199999999488</v>
      </c>
      <c r="L2669" s="3" t="s">
        <v>12234</v>
      </c>
      <c r="M2669" s="10" t="str">
        <f ca="1">IFERROR(__xludf.DUMMYFUNCTION("REGEXREPLACE(F2164,""\D"", """")"),"#VALUE!")</f>
        <v>#VALUE!</v>
      </c>
    </row>
    <row r="2670" spans="1:13" ht="15.75" customHeight="1">
      <c r="A2670" s="1">
        <v>2163</v>
      </c>
      <c r="B2670" s="3">
        <v>2164</v>
      </c>
      <c r="C2670" s="3" t="s">
        <v>5863</v>
      </c>
      <c r="D2670" s="3">
        <v>0.19688827119416191</v>
      </c>
      <c r="E2670" s="3">
        <v>0.1189896616571996</v>
      </c>
      <c r="F2670" s="3">
        <v>0.58709677419354833</v>
      </c>
      <c r="G2670" s="3">
        <v>0.14193548387096769</v>
      </c>
      <c r="H2670" s="3">
        <v>0.1741935483870968</v>
      </c>
      <c r="I2670" s="3">
        <v>0.38064516129032261</v>
      </c>
      <c r="J2670" s="3">
        <v>5.904549656319593E-2</v>
      </c>
      <c r="K2670" s="3">
        <v>18088.500000000018</v>
      </c>
      <c r="L2670" s="3" t="s">
        <v>12235</v>
      </c>
      <c r="M2670" s="10" t="str">
        <f ca="1">IFERROR(__xludf.DUMMYFUNCTION("REGEXREPLACE(F2165,""\D"", """")"),"#VALUE!")</f>
        <v>#VALUE!</v>
      </c>
    </row>
    <row r="2671" spans="1:13" ht="15.75" customHeight="1">
      <c r="A2671" s="1">
        <v>2164</v>
      </c>
      <c r="B2671" s="3">
        <v>2165</v>
      </c>
      <c r="C2671" s="3" t="s">
        <v>5866</v>
      </c>
      <c r="D2671" s="3">
        <v>0.1458139581487948</v>
      </c>
      <c r="E2671" s="3">
        <v>0.1887521241041222</v>
      </c>
      <c r="F2671" s="3">
        <v>0.50413223140495866</v>
      </c>
      <c r="G2671" s="3">
        <v>0.12396694214876031</v>
      </c>
      <c r="H2671" s="3">
        <v>0.14049586776859499</v>
      </c>
      <c r="I2671" s="3">
        <v>0.28925619834710742</v>
      </c>
      <c r="J2671" s="3">
        <v>3.5531806134639098E-2</v>
      </c>
      <c r="K2671" s="3">
        <v>14024.70000000003</v>
      </c>
      <c r="L2671" s="3" t="s">
        <v>12236</v>
      </c>
      <c r="M2671" s="10" t="str">
        <f ca="1">IFERROR(__xludf.DUMMYFUNCTION("REGEXREPLACE(F2166,""\D"", """")"),"#VALUE!")</f>
        <v>#VALUE!</v>
      </c>
    </row>
    <row r="2672" spans="1:13" ht="15.75" customHeight="1">
      <c r="A2672" s="1">
        <v>2166</v>
      </c>
      <c r="B2672" s="3">
        <v>2167</v>
      </c>
      <c r="C2672" s="3" t="s">
        <v>5871</v>
      </c>
      <c r="D2672" s="3">
        <v>0.15304793530244809</v>
      </c>
      <c r="E2672" s="3">
        <v>0.15484858627998521</v>
      </c>
      <c r="F2672" s="3">
        <v>0.60457516339869277</v>
      </c>
      <c r="G2672" s="3">
        <v>0.10784313725490199</v>
      </c>
      <c r="H2672" s="3">
        <v>0.1470588235294118</v>
      </c>
      <c r="I2672" s="3">
        <v>0.28758169934640521</v>
      </c>
      <c r="J2672" s="3">
        <v>3.7322875822428082E-2</v>
      </c>
      <c r="K2672" s="3">
        <v>34592.299999999857</v>
      </c>
      <c r="L2672" s="3" t="s">
        <v>12238</v>
      </c>
      <c r="M2672" s="10" t="str">
        <f ca="1">IFERROR(__xludf.DUMMYFUNCTION("REGEXREPLACE(F2168,""\D"", """")"),"#VALUE!")</f>
        <v>#VALUE!</v>
      </c>
    </row>
    <row r="2673" spans="1:13" ht="15.75" customHeight="1">
      <c r="A2673" s="1">
        <v>2167</v>
      </c>
      <c r="B2673" s="3">
        <v>2168</v>
      </c>
      <c r="C2673" s="3" t="s">
        <v>5873</v>
      </c>
      <c r="D2673" s="3">
        <v>0.13587975981645861</v>
      </c>
      <c r="E2673" s="3">
        <v>0.22833803383893081</v>
      </c>
      <c r="F2673" s="3">
        <v>0.60144927536231885</v>
      </c>
      <c r="G2673" s="3">
        <v>0.108695652173913</v>
      </c>
      <c r="H2673" s="3">
        <v>0.108695652173913</v>
      </c>
      <c r="I2673" s="3">
        <v>0.2608695652173913</v>
      </c>
      <c r="J2673" s="3">
        <v>2.8687473726136319E-2</v>
      </c>
      <c r="K2673" s="3">
        <v>46570.199999999641</v>
      </c>
      <c r="L2673" s="3" t="s">
        <v>12239</v>
      </c>
      <c r="M2673" s="10" t="str">
        <f ca="1">IFERROR(__xludf.DUMMYFUNCTION("REGEXREPLACE(F2169,""\D"", """")"),"#VALUE!")</f>
        <v>#VALUE!</v>
      </c>
    </row>
    <row r="2674" spans="1:13" ht="15.75" customHeight="1">
      <c r="A2674" s="1">
        <v>2168</v>
      </c>
      <c r="B2674" s="3">
        <v>2169</v>
      </c>
      <c r="C2674" s="3" t="s">
        <v>5876</v>
      </c>
      <c r="D2674" s="3">
        <v>0.17861005626465529</v>
      </c>
      <c r="E2674" s="3">
        <v>0.28789467571275301</v>
      </c>
      <c r="F2674" s="3">
        <v>0.57611940298507458</v>
      </c>
      <c r="G2674" s="3">
        <v>8.3582089552238809E-2</v>
      </c>
      <c r="H2674" s="3">
        <v>0.11940298507462691</v>
      </c>
      <c r="I2674" s="3">
        <v>0.2298507462686567</v>
      </c>
      <c r="J2674" s="3">
        <v>3.4375645438401742E-2</v>
      </c>
      <c r="K2674" s="3">
        <v>38071.199999999793</v>
      </c>
      <c r="L2674" s="3" t="s">
        <v>12240</v>
      </c>
      <c r="M2674" s="10" t="str">
        <f ca="1">IFERROR(__xludf.DUMMYFUNCTION("REGEXREPLACE(F2170,""\D"", """")"),"#VALUE!")</f>
        <v>#VALUE!</v>
      </c>
    </row>
    <row r="2675" spans="1:13" ht="15.75" customHeight="1">
      <c r="A2675" s="1">
        <v>2169</v>
      </c>
      <c r="B2675" s="3">
        <v>2170</v>
      </c>
      <c r="C2675" s="3" t="s">
        <v>5879</v>
      </c>
      <c r="D2675" s="3">
        <v>0.20371157883361379</v>
      </c>
      <c r="E2675" s="3">
        <v>0.15929661202504461</v>
      </c>
      <c r="F2675" s="3">
        <v>0.64820846905537455</v>
      </c>
      <c r="G2675" s="3">
        <v>0.11726384364820849</v>
      </c>
      <c r="H2675" s="3">
        <v>0.13680781758957661</v>
      </c>
      <c r="I2675" s="3">
        <v>0.31596091205211718</v>
      </c>
      <c r="J2675" s="3">
        <v>4.998263595197236E-2</v>
      </c>
      <c r="K2675" s="3">
        <v>33349.999999999869</v>
      </c>
      <c r="L2675" s="3" t="s">
        <v>12241</v>
      </c>
      <c r="M2675" s="10" t="str">
        <f ca="1">IFERROR(__xludf.DUMMYFUNCTION("REGEXREPLACE(F2171,""\D"", """")"),"#VALUE!")</f>
        <v>#VALUE!</v>
      </c>
    </row>
    <row r="2676" spans="1:13" ht="15.75" customHeight="1">
      <c r="A2676" s="1">
        <v>2171</v>
      </c>
      <c r="B2676" s="3">
        <v>2172</v>
      </c>
      <c r="C2676" s="3" t="s">
        <v>5884</v>
      </c>
      <c r="D2676" s="3">
        <v>0.13368047113679701</v>
      </c>
      <c r="E2676" s="3">
        <v>0.18243499437834099</v>
      </c>
      <c r="F2676" s="3">
        <v>0.55952380952380953</v>
      </c>
      <c r="G2676" s="3">
        <v>7.1428571428571425E-2</v>
      </c>
      <c r="H2676" s="3">
        <v>0.119047619047619</v>
      </c>
      <c r="I2676" s="3">
        <v>0.25</v>
      </c>
      <c r="J2676" s="3">
        <v>2.031973666165951E-2</v>
      </c>
      <c r="K2676" s="3">
        <v>9042.2000000000116</v>
      </c>
      <c r="L2676" s="3" t="s">
        <v>12243</v>
      </c>
      <c r="M2676" s="10" t="str">
        <f ca="1">IFERROR(__xludf.DUMMYFUNCTION("REGEXREPLACE(F2173,""\D"", """")"),"#VALUE!")</f>
        <v>#VALUE!</v>
      </c>
    </row>
    <row r="2677" spans="1:13" ht="15.75" customHeight="1">
      <c r="A2677" s="1">
        <v>2172</v>
      </c>
      <c r="B2677" s="3">
        <v>2173</v>
      </c>
      <c r="C2677" s="3" t="s">
        <v>5886</v>
      </c>
      <c r="D2677" s="3">
        <v>0.17064967979608439</v>
      </c>
      <c r="E2677" s="3">
        <v>0.29248645709403998</v>
      </c>
      <c r="F2677" s="3">
        <v>0.61497326203208558</v>
      </c>
      <c r="G2677" s="3">
        <v>8.0213903743315509E-2</v>
      </c>
      <c r="H2677" s="3">
        <v>0.1016042780748663</v>
      </c>
      <c r="I2677" s="3">
        <v>0.21390374331550799</v>
      </c>
      <c r="J2677" s="3">
        <v>2.9610975807426089E-2</v>
      </c>
      <c r="K2677" s="3">
        <v>42200.599999999708</v>
      </c>
      <c r="L2677" s="3" t="s">
        <v>12244</v>
      </c>
      <c r="M2677" s="10" t="str">
        <f ca="1">IFERROR(__xludf.DUMMYFUNCTION("REGEXREPLACE(F2174,""\D"", """")"),"#VALUE!")</f>
        <v>#VALUE!</v>
      </c>
    </row>
    <row r="2678" spans="1:13" ht="15.75" customHeight="1">
      <c r="A2678" s="1">
        <v>2174</v>
      </c>
      <c r="B2678" s="3">
        <v>2175</v>
      </c>
      <c r="C2678" s="3" t="s">
        <v>5892</v>
      </c>
      <c r="D2678" s="3">
        <v>0.19014425490863601</v>
      </c>
      <c r="E2678" s="3">
        <v>0.20170733097615559</v>
      </c>
      <c r="F2678" s="3">
        <v>0.56038647342995174</v>
      </c>
      <c r="G2678" s="3">
        <v>8.2125603864734303E-2</v>
      </c>
      <c r="H2678" s="3">
        <v>0.14975845410628019</v>
      </c>
      <c r="I2678" s="3">
        <v>0.26570048309178751</v>
      </c>
      <c r="J2678" s="3">
        <v>4.0038316625719828E-2</v>
      </c>
      <c r="K2678" s="3">
        <v>24846.000000000011</v>
      </c>
      <c r="L2678" s="3" t="s">
        <v>12246</v>
      </c>
      <c r="M2678" s="10" t="str">
        <f ca="1">IFERROR(__xludf.DUMMYFUNCTION("REGEXREPLACE(F2176,""\D"", """")"),"#VALUE!")</f>
        <v>#VALUE!</v>
      </c>
    </row>
    <row r="2679" spans="1:13" ht="15.75" customHeight="1">
      <c r="A2679" s="1">
        <v>2175</v>
      </c>
      <c r="B2679" s="3">
        <v>2176</v>
      </c>
      <c r="C2679" s="3" t="s">
        <v>5894</v>
      </c>
      <c r="D2679" s="3">
        <v>0.1476267292802777</v>
      </c>
      <c r="E2679" s="3">
        <v>0.12156463889757591</v>
      </c>
      <c r="F2679" s="3">
        <v>0.59533073929961089</v>
      </c>
      <c r="G2679" s="3">
        <v>0.1439688715953307</v>
      </c>
      <c r="H2679" s="3">
        <v>0.1517509727626459</v>
      </c>
      <c r="I2679" s="3">
        <v>0.32295719844357978</v>
      </c>
      <c r="J2679" s="3">
        <v>4.234346176766797E-2</v>
      </c>
      <c r="K2679" s="3">
        <v>29669.79999999997</v>
      </c>
      <c r="L2679" s="3" t="s">
        <v>12247</v>
      </c>
      <c r="M2679" s="10" t="str">
        <f ca="1">IFERROR(__xludf.DUMMYFUNCTION("REGEXREPLACE(F2177,""\D"", """")"),"#VALUE!")</f>
        <v>#VALUE!</v>
      </c>
    </row>
    <row r="2680" spans="1:13" ht="15.75" customHeight="1">
      <c r="A2680" s="1">
        <v>2176</v>
      </c>
      <c r="B2680" s="3">
        <v>2177</v>
      </c>
      <c r="C2680" s="3" t="s">
        <v>5896</v>
      </c>
      <c r="D2680" s="3">
        <v>0.17726625232614651</v>
      </c>
      <c r="E2680" s="3">
        <v>0.2578531032835229</v>
      </c>
      <c r="F2680" s="3">
        <v>0.62893081761006286</v>
      </c>
      <c r="G2680" s="3">
        <v>0.1006289308176101</v>
      </c>
      <c r="H2680" s="3">
        <v>0.110062893081761</v>
      </c>
      <c r="I2680" s="3">
        <v>0.2452830188679245</v>
      </c>
      <c r="J2680" s="3">
        <v>3.5848279761801792E-2</v>
      </c>
      <c r="K2680" s="3">
        <v>35826.499999999847</v>
      </c>
      <c r="L2680" s="3" t="s">
        <v>12248</v>
      </c>
      <c r="M2680" s="10" t="str">
        <f ca="1">IFERROR(__xludf.DUMMYFUNCTION("REGEXREPLACE(F2178,""\D"", """")"),"#VALUE!")</f>
        <v>#VALUE!</v>
      </c>
    </row>
    <row r="2681" spans="1:13" ht="15.75" customHeight="1">
      <c r="A2681" s="1">
        <v>2178</v>
      </c>
      <c r="B2681" s="3">
        <v>2179</v>
      </c>
      <c r="C2681" s="3" t="s">
        <v>5902</v>
      </c>
      <c r="D2681" s="3">
        <v>0.20219471157795671</v>
      </c>
      <c r="E2681" s="3">
        <v>0.63959547335808986</v>
      </c>
      <c r="F2681" s="3">
        <v>0.46625766871165641</v>
      </c>
      <c r="G2681" s="3">
        <v>5.3169734151329237E-2</v>
      </c>
      <c r="H2681" s="3">
        <v>4.0899795501022497E-2</v>
      </c>
      <c r="I2681" s="3">
        <v>0.1349693251533742</v>
      </c>
      <c r="J2681" s="3">
        <v>1.7656771862867831E-2</v>
      </c>
      <c r="K2681" s="3">
        <v>53803.899999999478</v>
      </c>
      <c r="L2681" s="3" t="s">
        <v>12250</v>
      </c>
      <c r="M2681" s="10" t="str">
        <f ca="1">IFERROR(__xludf.DUMMYFUNCTION("REGEXREPLACE(F2180,""\D"", """")"),"#VALUE!")</f>
        <v>#VALUE!</v>
      </c>
    </row>
    <row r="2682" spans="1:13" ht="15.75" customHeight="1">
      <c r="A2682" s="1">
        <v>2180</v>
      </c>
      <c r="B2682" s="3">
        <v>2181</v>
      </c>
      <c r="C2682" s="3" t="s">
        <v>5907</v>
      </c>
      <c r="D2682" s="3">
        <v>0.15455999363410319</v>
      </c>
      <c r="E2682" s="3">
        <v>0.18206804883036559</v>
      </c>
      <c r="F2682" s="3">
        <v>0.54054054054054057</v>
      </c>
      <c r="G2682" s="3">
        <v>0.1148648648648649</v>
      </c>
      <c r="H2682" s="3">
        <v>0.1216216216216216</v>
      </c>
      <c r="I2682" s="3">
        <v>0.27702702702702697</v>
      </c>
      <c r="J2682" s="3">
        <v>3.5221727330092822E-2</v>
      </c>
      <c r="K2682" s="3">
        <v>34809.299999999879</v>
      </c>
      <c r="L2682" s="3" t="s">
        <v>12252</v>
      </c>
      <c r="M2682" s="10" t="str">
        <f ca="1">IFERROR(__xludf.DUMMYFUNCTION("REGEXREPLACE(F2182,""\D"", """")"),"#VALUE!")</f>
        <v>#VALUE!</v>
      </c>
    </row>
    <row r="2683" spans="1:13" ht="15.75" customHeight="1">
      <c r="A2683" s="1">
        <v>2183</v>
      </c>
      <c r="B2683" s="3">
        <v>2184</v>
      </c>
      <c r="C2683" s="3" t="s">
        <v>5915</v>
      </c>
      <c r="D2683" s="3">
        <v>0.32900635386182348</v>
      </c>
      <c r="E2683" s="3">
        <v>0.72655242615444471</v>
      </c>
      <c r="F2683" s="3">
        <v>0.37735849056603782</v>
      </c>
      <c r="G2683" s="3">
        <v>5.6603773584905662E-2</v>
      </c>
      <c r="H2683" s="3">
        <v>1.886792452830189E-2</v>
      </c>
      <c r="I2683" s="3">
        <v>0.15094339622641509</v>
      </c>
      <c r="J2683" s="3">
        <v>9.6835078816147335E-3</v>
      </c>
      <c r="K2683" s="3">
        <v>5754.0999999999995</v>
      </c>
      <c r="L2683" s="3" t="s">
        <v>12255</v>
      </c>
      <c r="M2683" s="10" t="str">
        <f ca="1">IFERROR(__xludf.DUMMYFUNCTION("REGEXREPLACE(F2185,""\D"", """")"),"#VALUE!")</f>
        <v>#VALUE!</v>
      </c>
    </row>
    <row r="2684" spans="1:13" ht="15.75" customHeight="1">
      <c r="A2684" s="1">
        <v>2184</v>
      </c>
      <c r="B2684" s="3">
        <v>2185</v>
      </c>
      <c r="C2684" s="3" t="s">
        <v>5917</v>
      </c>
      <c r="D2684" s="3">
        <v>0.18586215873292</v>
      </c>
      <c r="E2684" s="3">
        <v>0.10013416247429199</v>
      </c>
      <c r="F2684" s="3">
        <v>0.58450704225352113</v>
      </c>
      <c r="G2684" s="3">
        <v>0.11971830985915489</v>
      </c>
      <c r="H2684" s="3">
        <v>0.1619718309859155</v>
      </c>
      <c r="I2684" s="3">
        <v>0.3380281690140845</v>
      </c>
      <c r="J2684" s="3">
        <v>4.8598912278935993E-2</v>
      </c>
      <c r="K2684" s="3">
        <v>16419.500000000029</v>
      </c>
      <c r="L2684" s="3" t="s">
        <v>12256</v>
      </c>
      <c r="M2684" s="10" t="str">
        <f ca="1">IFERROR(__xludf.DUMMYFUNCTION("REGEXREPLACE(F2186,""\D"", """")"),"#VALUE!")</f>
        <v>#VALUE!</v>
      </c>
    </row>
    <row r="2685" spans="1:13" ht="15.75" customHeight="1">
      <c r="A2685" s="1">
        <v>2185</v>
      </c>
      <c r="B2685" s="3">
        <v>2186</v>
      </c>
      <c r="C2685" s="3" t="s">
        <v>5919</v>
      </c>
      <c r="D2685" s="3">
        <v>0.20541674895809439</v>
      </c>
      <c r="E2685" s="3">
        <v>0.61678593048078267</v>
      </c>
      <c r="F2685" s="3">
        <v>0.43604651162790697</v>
      </c>
      <c r="G2685" s="3">
        <v>6.1046511627906967E-2</v>
      </c>
      <c r="H2685" s="3">
        <v>4.0697674418604647E-2</v>
      </c>
      <c r="I2685" s="3">
        <v>0.15406976744186049</v>
      </c>
      <c r="J2685" s="3">
        <v>1.8863160065129499E-2</v>
      </c>
      <c r="K2685" s="3">
        <v>38265.099999999809</v>
      </c>
      <c r="L2685" s="3" t="s">
        <v>12257</v>
      </c>
      <c r="M2685" s="10" t="str">
        <f ca="1">IFERROR(__xludf.DUMMYFUNCTION("REGEXREPLACE(F2187,""\D"", """")"),"#VALUE!")</f>
        <v>#VALUE!</v>
      </c>
    </row>
    <row r="2686" spans="1:13" ht="15.75" customHeight="1">
      <c r="A2686" s="1">
        <v>2186</v>
      </c>
      <c r="B2686" s="3">
        <v>2187</v>
      </c>
      <c r="C2686" s="3" t="s">
        <v>5921</v>
      </c>
      <c r="D2686" s="3">
        <v>0.16560991121400559</v>
      </c>
      <c r="E2686" s="3">
        <v>0.22505392608536789</v>
      </c>
      <c r="F2686" s="3">
        <v>0.58333333333333337</v>
      </c>
      <c r="G2686" s="3">
        <v>0.1033333333333333</v>
      </c>
      <c r="H2686" s="3">
        <v>0.1</v>
      </c>
      <c r="I2686" s="3">
        <v>0.26</v>
      </c>
      <c r="J2686" s="3">
        <v>3.2196400179766327E-2</v>
      </c>
      <c r="K2686" s="3">
        <v>33907.599999999882</v>
      </c>
      <c r="L2686" s="3" t="s">
        <v>12258</v>
      </c>
      <c r="M2686" s="10" t="str">
        <f ca="1">IFERROR(__xludf.DUMMYFUNCTION("REGEXREPLACE(F2188,""\D"", """")"),"#VALUE!")</f>
        <v>#VALUE!</v>
      </c>
    </row>
    <row r="2687" spans="1:13" ht="15.75" customHeight="1">
      <c r="A2687" s="1">
        <v>2187</v>
      </c>
      <c r="B2687" s="3">
        <v>2188</v>
      </c>
      <c r="C2687" s="3" t="s">
        <v>5923</v>
      </c>
      <c r="D2687" s="3">
        <v>0.17439095805364119</v>
      </c>
      <c r="E2687" s="3">
        <v>0.52720527990384158</v>
      </c>
      <c r="F2687" s="3">
        <v>0.46774193548387089</v>
      </c>
      <c r="G2687" s="3">
        <v>7.5268817204301078E-2</v>
      </c>
      <c r="H2687" s="3">
        <v>5.3763440860215048E-2</v>
      </c>
      <c r="I2687" s="3">
        <v>0.17204301075268821</v>
      </c>
      <c r="J2687" s="3">
        <v>1.9490518872704039E-2</v>
      </c>
      <c r="K2687" s="3">
        <v>20246.300000000021</v>
      </c>
      <c r="L2687" s="3" t="s">
        <v>12259</v>
      </c>
      <c r="M2687" s="10" t="str">
        <f ca="1">IFERROR(__xludf.DUMMYFUNCTION("REGEXREPLACE(F2189,""\D"", """")"),"#VALUE!")</f>
        <v>#VALUE!</v>
      </c>
    </row>
    <row r="2688" spans="1:13" ht="15.75" customHeight="1">
      <c r="A2688" s="1">
        <v>2188</v>
      </c>
      <c r="B2688" s="3">
        <v>2189</v>
      </c>
      <c r="C2688" s="3" t="s">
        <v>5925</v>
      </c>
      <c r="D2688" s="3">
        <v>0.25806426135535099</v>
      </c>
      <c r="E2688" s="3">
        <v>0.73529751210617034</v>
      </c>
      <c r="F2688" s="3">
        <v>0.50867052023121384</v>
      </c>
      <c r="G2688" s="3">
        <v>6.358381502890173E-2</v>
      </c>
      <c r="H2688" s="3">
        <v>2.8901734104046239E-2</v>
      </c>
      <c r="I2688" s="3">
        <v>0.13294797687861271</v>
      </c>
      <c r="J2688" s="3">
        <v>1.848100991535254E-2</v>
      </c>
      <c r="K2688" s="3">
        <v>18634.800000000021</v>
      </c>
      <c r="L2688" s="3" t="s">
        <v>12260</v>
      </c>
      <c r="M2688" s="10" t="str">
        <f ca="1">IFERROR(__xludf.DUMMYFUNCTION("REGEXREPLACE(F2190,""\D"", """")"),"#VALUE!")</f>
        <v>#VALUE!</v>
      </c>
    </row>
    <row r="2689" spans="1:13" ht="15.75" customHeight="1">
      <c r="A2689" s="1">
        <v>2192</v>
      </c>
      <c r="B2689" s="3">
        <v>2193</v>
      </c>
      <c r="C2689" s="3" t="s">
        <v>5936</v>
      </c>
      <c r="D2689" s="3">
        <v>0.1853265726817287</v>
      </c>
      <c r="E2689" s="3">
        <v>0.25824701605615141</v>
      </c>
      <c r="F2689" s="3">
        <v>0.62601626016260159</v>
      </c>
      <c r="G2689" s="3">
        <v>8.1300813008130079E-2</v>
      </c>
      <c r="H2689" s="3">
        <v>0.1084010840108401</v>
      </c>
      <c r="I2689" s="3">
        <v>0.2384823848238482</v>
      </c>
      <c r="J2689" s="3">
        <v>3.3515720824712623E-2</v>
      </c>
      <c r="K2689" s="3">
        <v>39257.299999999726</v>
      </c>
      <c r="L2689" s="3" t="s">
        <v>12264</v>
      </c>
      <c r="M2689" s="10" t="str">
        <f ca="1">IFERROR(__xludf.DUMMYFUNCTION("REGEXREPLACE(F2194,""\D"", """")"),"#VALUE!")</f>
        <v>#VALUE!</v>
      </c>
    </row>
    <row r="2690" spans="1:13" ht="15.75" customHeight="1">
      <c r="A2690" s="1">
        <v>2193</v>
      </c>
      <c r="B2690" s="3">
        <v>2194</v>
      </c>
      <c r="C2690" s="3" t="s">
        <v>5939</v>
      </c>
      <c r="D2690" s="3">
        <v>0.1951660786047428</v>
      </c>
      <c r="E2690" s="3">
        <v>0.24425347651064411</v>
      </c>
      <c r="F2690" s="3">
        <v>0.569620253164557</v>
      </c>
      <c r="G2690" s="3">
        <v>8.2278481012658222E-2</v>
      </c>
      <c r="H2690" s="3">
        <v>0.1139240506329114</v>
      </c>
      <c r="I2690" s="3">
        <v>0.23734177215189869</v>
      </c>
      <c r="J2690" s="3">
        <v>3.6232820879775633E-2</v>
      </c>
      <c r="K2690" s="3">
        <v>35749.099999999831</v>
      </c>
      <c r="L2690" s="3" t="s">
        <v>12265</v>
      </c>
      <c r="M2690" s="10" t="str">
        <f ca="1">IFERROR(__xludf.DUMMYFUNCTION("REGEXREPLACE(F2195,""\D"", """")"),"#VALUE!")</f>
        <v>#VALUE!</v>
      </c>
    </row>
    <row r="2691" spans="1:13" ht="15.75" customHeight="1">
      <c r="A2691" s="1">
        <v>2194</v>
      </c>
      <c r="B2691" s="3">
        <v>2195</v>
      </c>
      <c r="C2691" s="3" t="s">
        <v>5942</v>
      </c>
      <c r="D2691" s="3">
        <v>0.16883395379208119</v>
      </c>
      <c r="E2691" s="3">
        <v>0.43282118737462122</v>
      </c>
      <c r="F2691" s="3">
        <v>0.58284023668639051</v>
      </c>
      <c r="G2691" s="3">
        <v>7.6923076923076927E-2</v>
      </c>
      <c r="H2691" s="3">
        <v>5.9171597633136092E-2</v>
      </c>
      <c r="I2691" s="3">
        <v>0.18047337278106509</v>
      </c>
      <c r="J2691" s="3">
        <v>2.1385923188333201E-2</v>
      </c>
      <c r="K2691" s="3">
        <v>36513.899999999798</v>
      </c>
      <c r="L2691" s="3" t="s">
        <v>12266</v>
      </c>
      <c r="M2691" s="10" t="str">
        <f ca="1">IFERROR(__xludf.DUMMYFUNCTION("REGEXREPLACE(F2196,""\D"", """")"),"#VALUE!")</f>
        <v>#VALUE!</v>
      </c>
    </row>
    <row r="2692" spans="1:13" ht="15.75" customHeight="1">
      <c r="A2692" s="1">
        <v>2196</v>
      </c>
      <c r="B2692" s="3">
        <v>2197</v>
      </c>
      <c r="C2692" s="3" t="s">
        <v>5948</v>
      </c>
      <c r="D2692" s="3">
        <v>0.22721243488212839</v>
      </c>
      <c r="E2692" s="3">
        <v>0.69825546937703886</v>
      </c>
      <c r="F2692" s="3">
        <v>0.51091703056768556</v>
      </c>
      <c r="G2692" s="3">
        <v>5.2401746724890827E-2</v>
      </c>
      <c r="H2692" s="3">
        <v>5.2401746724890827E-2</v>
      </c>
      <c r="I2692" s="3">
        <v>0.13973799126637551</v>
      </c>
      <c r="J2692" s="3">
        <v>2.0702028218694879E-2</v>
      </c>
      <c r="K2692" s="3">
        <v>24741.3</v>
      </c>
      <c r="L2692" s="3" t="s">
        <v>12268</v>
      </c>
      <c r="M2692" s="10" t="str">
        <f ca="1">IFERROR(__xludf.DUMMYFUNCTION("REGEXREPLACE(F2198,""\D"", """")"),"#VALUE!")</f>
        <v>#VALUE!</v>
      </c>
    </row>
    <row r="2693" spans="1:13" ht="15.75" customHeight="1">
      <c r="A2693" s="1">
        <v>2200</v>
      </c>
      <c r="B2693" s="3">
        <v>2201</v>
      </c>
      <c r="C2693" s="3" t="s">
        <v>5959</v>
      </c>
      <c r="D2693" s="3">
        <v>0.1751498357561391</v>
      </c>
      <c r="E2693" s="3">
        <v>0.2429469832611876</v>
      </c>
      <c r="F2693" s="3">
        <v>0.63218390804597702</v>
      </c>
      <c r="G2693" s="3">
        <v>9.1954022988505746E-2</v>
      </c>
      <c r="H2693" s="3">
        <v>0.12873563218390799</v>
      </c>
      <c r="I2693" s="3">
        <v>0.26436781609195398</v>
      </c>
      <c r="J2693" s="3">
        <v>3.714333825550091E-2</v>
      </c>
      <c r="K2693" s="3">
        <v>47902.699999999582</v>
      </c>
      <c r="L2693" s="3" t="s">
        <v>12272</v>
      </c>
      <c r="M2693" s="10" t="str">
        <f ca="1">IFERROR(__xludf.DUMMYFUNCTION("REGEXREPLACE(F2202,""\D"", """")"),"#VALUE!")</f>
        <v>#VALUE!</v>
      </c>
    </row>
    <row r="2694" spans="1:13" ht="15.75" customHeight="1">
      <c r="A2694" s="1">
        <v>2201</v>
      </c>
      <c r="B2694" s="3">
        <v>2202</v>
      </c>
      <c r="C2694" s="3" t="s">
        <v>5962</v>
      </c>
      <c r="D2694" s="3">
        <v>0.18330664288273071</v>
      </c>
      <c r="E2694" s="3">
        <v>0.2199248590793948</v>
      </c>
      <c r="F2694" s="3">
        <v>0.59259259259259256</v>
      </c>
      <c r="G2694" s="3">
        <v>0.12475633528265111</v>
      </c>
      <c r="H2694" s="3">
        <v>0.1033138401559454</v>
      </c>
      <c r="I2694" s="3">
        <v>0.27680311890838211</v>
      </c>
      <c r="J2694" s="3">
        <v>4.0729639383950078E-2</v>
      </c>
      <c r="K2694" s="3">
        <v>58049.999999999483</v>
      </c>
      <c r="L2694" s="3" t="s">
        <v>12273</v>
      </c>
      <c r="M2694" s="10" t="str">
        <f ca="1">IFERROR(__xludf.DUMMYFUNCTION("REGEXREPLACE(F2203,""\D"", """")"),"#VALUE!")</f>
        <v>#VALUE!</v>
      </c>
    </row>
    <row r="2695" spans="1:13" ht="15.75" customHeight="1">
      <c r="A2695" s="1">
        <v>2202</v>
      </c>
      <c r="B2695" s="3">
        <v>2203</v>
      </c>
      <c r="C2695" s="3" t="s">
        <v>5964</v>
      </c>
      <c r="D2695" s="3">
        <v>0.1686987463045202</v>
      </c>
      <c r="E2695" s="3">
        <v>0.20698329120545389</v>
      </c>
      <c r="F2695" s="3">
        <v>0.61294583883751652</v>
      </c>
      <c r="G2695" s="3">
        <v>0.1202113606340819</v>
      </c>
      <c r="H2695" s="3">
        <v>0.10964332892998679</v>
      </c>
      <c r="I2695" s="3">
        <v>0.28269484808454431</v>
      </c>
      <c r="J2695" s="3">
        <v>3.8175571491204548E-2</v>
      </c>
      <c r="K2695" s="3">
        <v>85066.89999999979</v>
      </c>
      <c r="L2695" s="3" t="s">
        <v>12274</v>
      </c>
      <c r="M2695" s="10" t="str">
        <f ca="1">IFERROR(__xludf.DUMMYFUNCTION("REGEXREPLACE(F2204,""\D"", """")"),"#VALUE!")</f>
        <v>#VALUE!</v>
      </c>
    </row>
    <row r="2696" spans="1:13" ht="15.75" customHeight="1">
      <c r="A2696" s="1">
        <v>2205</v>
      </c>
      <c r="B2696" s="3">
        <v>2206</v>
      </c>
      <c r="C2696" s="3" t="s">
        <v>5973</v>
      </c>
      <c r="D2696" s="3">
        <v>0.15625135256555711</v>
      </c>
      <c r="E2696" s="3">
        <v>0.1270769193220456</v>
      </c>
      <c r="F2696" s="3">
        <v>0.61734693877551017</v>
      </c>
      <c r="G2696" s="3">
        <v>0.13775510204081631</v>
      </c>
      <c r="H2696" s="3">
        <v>0.18367346938775511</v>
      </c>
      <c r="I2696" s="3">
        <v>0.34693877551020408</v>
      </c>
      <c r="J2696" s="3">
        <v>4.7843728151515268E-2</v>
      </c>
      <c r="K2696" s="3">
        <v>22398.900000000009</v>
      </c>
      <c r="L2696" s="3" t="s">
        <v>12277</v>
      </c>
      <c r="M2696" s="10" t="str">
        <f ca="1">IFERROR(__xludf.DUMMYFUNCTION("REGEXREPLACE(F2207,""\D"", """")"),"#VALUE!")</f>
        <v>#VALUE!</v>
      </c>
    </row>
    <row r="2697" spans="1:13" ht="15.75" customHeight="1">
      <c r="A2697" s="1">
        <v>2206</v>
      </c>
      <c r="B2697" s="3">
        <v>2207</v>
      </c>
      <c r="C2697" s="3" t="s">
        <v>5976</v>
      </c>
      <c r="D2697" s="3">
        <v>0.20726384062281161</v>
      </c>
      <c r="E2697" s="3">
        <v>0.2363741752366752</v>
      </c>
      <c r="F2697" s="3">
        <v>0.56561085972850678</v>
      </c>
      <c r="G2697" s="3">
        <v>0.1176470588235294</v>
      </c>
      <c r="H2697" s="3">
        <v>9.9547511312217188E-2</v>
      </c>
      <c r="I2697" s="3">
        <v>0.24886877828054299</v>
      </c>
      <c r="J2697" s="3">
        <v>4.3663591023362147E-2</v>
      </c>
      <c r="K2697" s="3">
        <v>50925.599999999562</v>
      </c>
      <c r="L2697" s="3" t="s">
        <v>12278</v>
      </c>
      <c r="M2697" s="10" t="str">
        <f ca="1">IFERROR(__xludf.DUMMYFUNCTION("REGEXREPLACE(F2208,""\D"", """")"),"#VALUE!")</f>
        <v>#VALUE!</v>
      </c>
    </row>
    <row r="2698" spans="1:13" ht="15.75" customHeight="1">
      <c r="A2698" s="1">
        <v>2208</v>
      </c>
      <c r="B2698" s="3">
        <v>2209</v>
      </c>
      <c r="C2698" s="3" t="s">
        <v>5982</v>
      </c>
      <c r="D2698" s="3">
        <v>0.2195785135814774</v>
      </c>
      <c r="E2698" s="3">
        <v>0.24232236534436941</v>
      </c>
      <c r="F2698" s="3">
        <v>0.60237388724035612</v>
      </c>
      <c r="G2698" s="3">
        <v>0.1008902077151335</v>
      </c>
      <c r="H2698" s="3">
        <v>0.1186943620178042</v>
      </c>
      <c r="I2698" s="3">
        <v>0.25519287833827892</v>
      </c>
      <c r="J2698" s="3">
        <v>4.6387027177251211E-2</v>
      </c>
      <c r="K2698" s="3">
        <v>38272.199999999801</v>
      </c>
      <c r="L2698" s="3" t="s">
        <v>12280</v>
      </c>
      <c r="M2698" s="10" t="str">
        <f ca="1">IFERROR(__xludf.DUMMYFUNCTION("REGEXREPLACE(F2210,""\D"", """")"),"#VALUE!")</f>
        <v>#VALUE!</v>
      </c>
    </row>
    <row r="2699" spans="1:13" ht="15.75" customHeight="1">
      <c r="A2699" s="1">
        <v>2211</v>
      </c>
      <c r="B2699" s="3">
        <v>2212</v>
      </c>
      <c r="C2699" s="3" t="s">
        <v>5993</v>
      </c>
      <c r="D2699" s="3">
        <v>0.18713584388518001</v>
      </c>
      <c r="E2699" s="3">
        <v>0.21908275748651651</v>
      </c>
      <c r="F2699" s="3">
        <v>0.5535714285714286</v>
      </c>
      <c r="G2699" s="3">
        <v>0.14285714285714279</v>
      </c>
      <c r="H2699" s="3">
        <v>7.1428571428571425E-2</v>
      </c>
      <c r="I2699" s="3">
        <v>0.25</v>
      </c>
      <c r="J2699" s="3">
        <v>2.884715709645683E-2</v>
      </c>
      <c r="K2699" s="3">
        <v>6524.5999999999976</v>
      </c>
      <c r="L2699" s="3" t="s">
        <v>12283</v>
      </c>
      <c r="M2699" s="10" t="str">
        <f ca="1">IFERROR(__xludf.DUMMYFUNCTION("REGEXREPLACE(F2213,""\D"", """")"),"#VALUE!")</f>
        <v>#VALUE!</v>
      </c>
    </row>
    <row r="2700" spans="1:13" ht="15.75" customHeight="1">
      <c r="A2700" s="1">
        <v>2212</v>
      </c>
      <c r="B2700" s="3">
        <v>2213</v>
      </c>
      <c r="C2700" s="3" t="s">
        <v>5995</v>
      </c>
      <c r="D2700" s="3">
        <v>0.21039467847697221</v>
      </c>
      <c r="E2700" s="3">
        <v>0.12509419994068249</v>
      </c>
      <c r="F2700" s="3">
        <v>0.61818181818181817</v>
      </c>
      <c r="G2700" s="3">
        <v>0.12727272727272729</v>
      </c>
      <c r="H2700" s="3">
        <v>0.15454545454545451</v>
      </c>
      <c r="I2700" s="3">
        <v>0.3</v>
      </c>
      <c r="J2700" s="3">
        <v>5.6752180526971917E-2</v>
      </c>
      <c r="K2700" s="3">
        <v>25224.700000000012</v>
      </c>
      <c r="L2700" s="3" t="s">
        <v>12284</v>
      </c>
      <c r="M2700" s="10" t="str">
        <f ca="1">IFERROR(__xludf.DUMMYFUNCTION("REGEXREPLACE(F2214,""\D"", """")"),"#VALUE!")</f>
        <v>#VALUE!</v>
      </c>
    </row>
    <row r="2701" spans="1:13" ht="15.75" customHeight="1">
      <c r="A2701" s="1">
        <v>2214</v>
      </c>
      <c r="B2701" s="3">
        <v>2215</v>
      </c>
      <c r="C2701" s="3" t="s">
        <v>6000</v>
      </c>
      <c r="D2701" s="3">
        <v>0.16491846965624171</v>
      </c>
      <c r="E2701" s="3">
        <v>0.89052862357831175</v>
      </c>
      <c r="F2701" s="3">
        <v>0.51421800947867302</v>
      </c>
      <c r="G2701" s="3">
        <v>5.4502369668246453E-2</v>
      </c>
      <c r="H2701" s="3">
        <v>4.0284360189573459E-2</v>
      </c>
      <c r="I2701" s="3">
        <v>0.12085308056872041</v>
      </c>
      <c r="J2701" s="3">
        <v>1.433367763066711E-2</v>
      </c>
      <c r="K2701" s="3">
        <v>44973.299999999632</v>
      </c>
      <c r="L2701" s="3" t="s">
        <v>12286</v>
      </c>
      <c r="M2701" s="10" t="str">
        <f ca="1">IFERROR(__xludf.DUMMYFUNCTION("REGEXREPLACE(F2216,""\D"", """")"),"#VALUE!")</f>
        <v>#VALUE!</v>
      </c>
    </row>
    <row r="2702" spans="1:13" ht="15.75" customHeight="1">
      <c r="A2702" s="1">
        <v>2215</v>
      </c>
      <c r="B2702" s="3">
        <v>2216</v>
      </c>
      <c r="C2702" s="3" t="s">
        <v>6002</v>
      </c>
      <c r="D2702" s="3">
        <v>0.13617479876835401</v>
      </c>
      <c r="E2702" s="3">
        <v>0.30085891003439952</v>
      </c>
      <c r="F2702" s="3">
        <v>0.61591695501730104</v>
      </c>
      <c r="G2702" s="3">
        <v>6.228373702422145E-2</v>
      </c>
      <c r="H2702" s="3">
        <v>0.1072664359861592</v>
      </c>
      <c r="I2702" s="3">
        <v>0.21107266435986161</v>
      </c>
      <c r="J2702" s="3">
        <v>2.1216491553071769E-2</v>
      </c>
      <c r="K2702" s="3">
        <v>31072.499999999902</v>
      </c>
      <c r="L2702" s="3" t="s">
        <v>12287</v>
      </c>
      <c r="M2702" s="10" t="str">
        <f ca="1">IFERROR(__xludf.DUMMYFUNCTION("REGEXREPLACE(F2217,""\D"", """")"),"#VALUE!")</f>
        <v>#VALUE!</v>
      </c>
    </row>
    <row r="2703" spans="1:13" ht="15.75" customHeight="1">
      <c r="A2703" s="1">
        <v>2216</v>
      </c>
      <c r="B2703" s="3">
        <v>2217</v>
      </c>
      <c r="C2703" s="3" t="s">
        <v>6004</v>
      </c>
      <c r="D2703" s="3">
        <v>0.1662458650273041</v>
      </c>
      <c r="E2703" s="3">
        <v>0.38273050451545321</v>
      </c>
      <c r="F2703" s="3">
        <v>0.60845070422535208</v>
      </c>
      <c r="G2703" s="3">
        <v>9.014084507042254E-2</v>
      </c>
      <c r="H2703" s="3">
        <v>8.1690140845070425E-2</v>
      </c>
      <c r="I2703" s="3">
        <v>0.21126760563380281</v>
      </c>
      <c r="J2703" s="3">
        <v>2.7227580498403781E-2</v>
      </c>
      <c r="K2703" s="3">
        <v>37863.49999999976</v>
      </c>
      <c r="L2703" s="3" t="s">
        <v>12288</v>
      </c>
      <c r="M2703" s="10" t="str">
        <f ca="1">IFERROR(__xludf.DUMMYFUNCTION("REGEXREPLACE(F2218,""\D"", """")"),"#VALUE!")</f>
        <v>#VALUE!</v>
      </c>
    </row>
    <row r="2704" spans="1:13" ht="15.75" customHeight="1">
      <c r="A2704" s="1">
        <v>2217</v>
      </c>
      <c r="B2704" s="3">
        <v>2218</v>
      </c>
      <c r="C2704" s="3" t="s">
        <v>6007</v>
      </c>
      <c r="D2704" s="3">
        <v>0.17766468924975451</v>
      </c>
      <c r="E2704" s="3">
        <v>0.5552068582632661</v>
      </c>
      <c r="F2704" s="3">
        <v>0.52183908045977012</v>
      </c>
      <c r="G2704" s="3">
        <v>6.8965517241379309E-2</v>
      </c>
      <c r="H2704" s="3">
        <v>6.6666666666666666E-2</v>
      </c>
      <c r="I2704" s="3">
        <v>0.16551724137931029</v>
      </c>
      <c r="J2704" s="3">
        <v>2.2884133626363979E-2</v>
      </c>
      <c r="K2704" s="3">
        <v>47253.59999999962</v>
      </c>
      <c r="L2704" s="3" t="s">
        <v>12289</v>
      </c>
      <c r="M2704" s="10" t="str">
        <f ca="1">IFERROR(__xludf.DUMMYFUNCTION("REGEXREPLACE(F2219,""\D"", """")"),"#VALUE!")</f>
        <v>#VALUE!</v>
      </c>
    </row>
    <row r="2705" spans="1:13" ht="15.75" customHeight="1">
      <c r="A2705" s="1">
        <v>2218</v>
      </c>
      <c r="B2705" s="3">
        <v>2219</v>
      </c>
      <c r="C2705" s="3" t="s">
        <v>6009</v>
      </c>
      <c r="D2705" s="3">
        <v>0.24255255676136711</v>
      </c>
      <c r="E2705" s="3">
        <v>0.8301958387601871</v>
      </c>
      <c r="F2705" s="3">
        <v>0.41428571428571431</v>
      </c>
      <c r="G2705" s="3">
        <v>8.0952380952380956E-2</v>
      </c>
      <c r="H2705" s="3">
        <v>3.3333333333333333E-2</v>
      </c>
      <c r="I2705" s="3">
        <v>0.12857142857142859</v>
      </c>
      <c r="J2705" s="3">
        <v>2.3114317257586E-2</v>
      </c>
      <c r="K2705" s="3">
        <v>23587.500000000029</v>
      </c>
      <c r="L2705" s="3" t="s">
        <v>12290</v>
      </c>
      <c r="M2705" s="10" t="str">
        <f ca="1">IFERROR(__xludf.DUMMYFUNCTION("REGEXREPLACE(F2220,""\D"", """")"),"#VALUE!")</f>
        <v>#VALUE!</v>
      </c>
    </row>
    <row r="2706" spans="1:13" ht="15.75" customHeight="1">
      <c r="A2706" s="1">
        <v>2219</v>
      </c>
      <c r="B2706" s="3">
        <v>2220</v>
      </c>
      <c r="C2706" s="3" t="s">
        <v>6011</v>
      </c>
      <c r="D2706" s="3">
        <v>0.17919790296861199</v>
      </c>
      <c r="E2706" s="3">
        <v>0.1755545515099825</v>
      </c>
      <c r="F2706" s="3">
        <v>0.58611825192802058</v>
      </c>
      <c r="G2706" s="3">
        <v>9.7686375321336755E-2</v>
      </c>
      <c r="H2706" s="3">
        <v>0.115681233933162</v>
      </c>
      <c r="I2706" s="3">
        <v>0.28020565552699228</v>
      </c>
      <c r="J2706" s="3">
        <v>3.6913462662063197E-2</v>
      </c>
      <c r="K2706" s="3">
        <v>43824.299999999683</v>
      </c>
      <c r="L2706" s="3" t="s">
        <v>12291</v>
      </c>
      <c r="M2706" s="10" t="str">
        <f ca="1">IFERROR(__xludf.DUMMYFUNCTION("REGEXREPLACE(F2221,""\D"", """")"),"#VALUE!")</f>
        <v>#VALUE!</v>
      </c>
    </row>
    <row r="2707" spans="1:13" ht="15.75" customHeight="1">
      <c r="A2707" s="1">
        <v>2220</v>
      </c>
      <c r="B2707" s="3">
        <v>2221</v>
      </c>
      <c r="C2707" s="3" t="s">
        <v>6014</v>
      </c>
      <c r="D2707" s="3">
        <v>0.15363808803660309</v>
      </c>
      <c r="E2707" s="3">
        <v>0.18501421429341261</v>
      </c>
      <c r="F2707" s="3">
        <v>0.5736434108527132</v>
      </c>
      <c r="G2707" s="3">
        <v>0.13178294573643409</v>
      </c>
      <c r="H2707" s="3">
        <v>0.124031007751938</v>
      </c>
      <c r="I2707" s="3">
        <v>0.29457364341085268</v>
      </c>
      <c r="J2707" s="3">
        <v>3.6329114281189873E-2</v>
      </c>
      <c r="K2707" s="3">
        <v>15288.400000000031</v>
      </c>
      <c r="L2707" s="3" t="s">
        <v>12292</v>
      </c>
      <c r="M2707" s="10" t="str">
        <f ca="1">IFERROR(__xludf.DUMMYFUNCTION("REGEXREPLACE(F2222,""\D"", """")"),"#VALUE!")</f>
        <v>#VALUE!</v>
      </c>
    </row>
    <row r="2708" spans="1:13" ht="15.75" customHeight="1">
      <c r="A2708" s="1">
        <v>2221</v>
      </c>
      <c r="B2708" s="3">
        <v>2222</v>
      </c>
      <c r="C2708" s="3" t="s">
        <v>6016</v>
      </c>
      <c r="D2708" s="3">
        <v>0.30984009668556289</v>
      </c>
      <c r="E2708" s="3">
        <v>0.66171145273733911</v>
      </c>
      <c r="F2708" s="3">
        <v>0.46902654867256638</v>
      </c>
      <c r="G2708" s="3">
        <v>7.9646017699115043E-2</v>
      </c>
      <c r="H2708" s="3">
        <v>1.7699115044247791E-2</v>
      </c>
      <c r="I2708" s="3">
        <v>0.15044247787610621</v>
      </c>
      <c r="J2708" s="3">
        <v>2.054308350569024E-2</v>
      </c>
      <c r="K2708" s="3">
        <v>12238.400000000031</v>
      </c>
      <c r="L2708" s="3" t="s">
        <v>12293</v>
      </c>
      <c r="M2708" s="10" t="str">
        <f ca="1">IFERROR(__xludf.DUMMYFUNCTION("REGEXREPLACE(F2223,""\D"", """")"),"#VALUE!")</f>
        <v>#VALUE!</v>
      </c>
    </row>
    <row r="2709" spans="1:13" ht="15.75" customHeight="1">
      <c r="A2709" s="1">
        <v>2223</v>
      </c>
      <c r="B2709" s="3">
        <v>2224</v>
      </c>
      <c r="C2709" s="3" t="s">
        <v>6021</v>
      </c>
      <c r="D2709" s="3">
        <v>0.1750662027037041</v>
      </c>
      <c r="E2709" s="3">
        <v>0.19834498386747559</v>
      </c>
      <c r="F2709" s="3">
        <v>0.54893617021276597</v>
      </c>
      <c r="G2709" s="3">
        <v>9.7872340425531917E-2</v>
      </c>
      <c r="H2709" s="3">
        <v>0.1191489361702128</v>
      </c>
      <c r="I2709" s="3">
        <v>0.24255319148936169</v>
      </c>
      <c r="J2709" s="3">
        <v>3.5881559537260167E-2</v>
      </c>
      <c r="K2709" s="3">
        <v>27389.000000000029</v>
      </c>
      <c r="L2709" s="3" t="s">
        <v>12295</v>
      </c>
      <c r="M2709" s="10" t="str">
        <f ca="1">IFERROR(__xludf.DUMMYFUNCTION("REGEXREPLACE(F2225,""\D"", """")"),"#VALUE!")</f>
        <v>#VALUE!</v>
      </c>
    </row>
    <row r="2710" spans="1:13" ht="15.75" customHeight="1">
      <c r="A2710" s="1">
        <v>2224</v>
      </c>
      <c r="B2710" s="3">
        <v>2225</v>
      </c>
      <c r="C2710" s="3" t="s">
        <v>6023</v>
      </c>
      <c r="D2710" s="3">
        <v>0.14958432114364109</v>
      </c>
      <c r="E2710" s="3">
        <v>0.60808654924848804</v>
      </c>
      <c r="F2710" s="3">
        <v>0.47976878612716761</v>
      </c>
      <c r="G2710" s="3">
        <v>7.5144508670520235E-2</v>
      </c>
      <c r="H2710" s="3">
        <v>6.358381502890173E-2</v>
      </c>
      <c r="I2710" s="3">
        <v>0.16763005780346821</v>
      </c>
      <c r="J2710" s="3">
        <v>1.8117570222036718E-2</v>
      </c>
      <c r="K2710" s="3">
        <v>19543.300000000028</v>
      </c>
      <c r="L2710" s="3" t="s">
        <v>12296</v>
      </c>
      <c r="M2710" s="10" t="str">
        <f ca="1">IFERROR(__xludf.DUMMYFUNCTION("REGEXREPLACE(F2226,""\D"", """")"),"#VALUE!")</f>
        <v>#VALUE!</v>
      </c>
    </row>
    <row r="2711" spans="1:13" ht="15.75" customHeight="1">
      <c r="A2711" s="1">
        <v>2226</v>
      </c>
      <c r="B2711" s="3">
        <v>2227</v>
      </c>
      <c r="C2711" s="3" t="s">
        <v>6028</v>
      </c>
      <c r="D2711" s="3">
        <v>0.21054373991338951</v>
      </c>
      <c r="E2711" s="3">
        <v>0.13103433963716901</v>
      </c>
      <c r="F2711" s="3">
        <v>0.55060728744939269</v>
      </c>
      <c r="G2711" s="3">
        <v>0.12955465587044529</v>
      </c>
      <c r="H2711" s="3">
        <v>0.1497975708502024</v>
      </c>
      <c r="I2711" s="3">
        <v>0.30769230769230771</v>
      </c>
      <c r="J2711" s="3">
        <v>5.6654251604298649E-2</v>
      </c>
      <c r="K2711" s="3">
        <v>28400.2</v>
      </c>
      <c r="L2711" s="3" t="s">
        <v>12298</v>
      </c>
      <c r="M2711" s="10" t="str">
        <f ca="1">IFERROR(__xludf.DUMMYFUNCTION("REGEXREPLACE(F2228,""\D"", """")"),"#VALUE!")</f>
        <v>#VALUE!</v>
      </c>
    </row>
    <row r="2712" spans="1:13" ht="15.75" customHeight="1">
      <c r="A2712" s="1">
        <v>2227</v>
      </c>
      <c r="B2712" s="3">
        <v>2228</v>
      </c>
      <c r="C2712" s="3" t="s">
        <v>6030</v>
      </c>
      <c r="D2712" s="3">
        <v>0.13829181955870889</v>
      </c>
      <c r="E2712" s="3">
        <v>0.198591436990674</v>
      </c>
      <c r="F2712" s="3">
        <v>0.59214501510574014</v>
      </c>
      <c r="G2712" s="3">
        <v>0.13293051359516619</v>
      </c>
      <c r="H2712" s="3">
        <v>9.6676737160120846E-2</v>
      </c>
      <c r="I2712" s="3">
        <v>0.27190332326283989</v>
      </c>
      <c r="J2712" s="3">
        <v>3.0325004564239678E-2</v>
      </c>
      <c r="K2712" s="3">
        <v>36472.499999999811</v>
      </c>
      <c r="L2712" s="3" t="s">
        <v>12299</v>
      </c>
      <c r="M2712" s="10" t="str">
        <f ca="1">IFERROR(__xludf.DUMMYFUNCTION("REGEXREPLACE(F2229,""\D"", """")"),"#VALUE!")</f>
        <v>#VALUE!</v>
      </c>
    </row>
    <row r="2713" spans="1:13" ht="15.75" customHeight="1">
      <c r="A2713" s="1">
        <v>2230</v>
      </c>
      <c r="B2713" s="3">
        <v>2231</v>
      </c>
      <c r="C2713" s="3" t="s">
        <v>6038</v>
      </c>
      <c r="D2713" s="3">
        <v>0.20000087496145741</v>
      </c>
      <c r="E2713" s="3">
        <v>0.27688540770005138</v>
      </c>
      <c r="F2713" s="3">
        <v>0.6223776223776224</v>
      </c>
      <c r="G2713" s="3">
        <v>0.1153846153846154</v>
      </c>
      <c r="H2713" s="3">
        <v>9.0909090909090912E-2</v>
      </c>
      <c r="I2713" s="3">
        <v>0.24825174825174831</v>
      </c>
      <c r="J2713" s="3">
        <v>3.9158135096546108E-2</v>
      </c>
      <c r="K2713" s="3">
        <v>30979.599999999911</v>
      </c>
      <c r="L2713" s="3" t="s">
        <v>12302</v>
      </c>
      <c r="M2713" s="10" t="str">
        <f ca="1">IFERROR(__xludf.DUMMYFUNCTION("REGEXREPLACE(F2232,""\D"", """")"),"#VALUE!")</f>
        <v>#VALUE!</v>
      </c>
    </row>
    <row r="2714" spans="1:13" ht="15.75" customHeight="1">
      <c r="A2714" s="1">
        <v>2231</v>
      </c>
      <c r="B2714" s="3">
        <v>2232</v>
      </c>
      <c r="C2714" s="3" t="s">
        <v>6040</v>
      </c>
      <c r="D2714" s="3">
        <v>0.158933330241434</v>
      </c>
      <c r="E2714" s="3">
        <v>0.29441064939113148</v>
      </c>
      <c r="F2714" s="3">
        <v>0.6071428571428571</v>
      </c>
      <c r="G2714" s="3">
        <v>0.1107142857142857</v>
      </c>
      <c r="H2714" s="3">
        <v>8.9285714285714288E-2</v>
      </c>
      <c r="I2714" s="3">
        <v>0.23214285714285721</v>
      </c>
      <c r="J2714" s="3">
        <v>3.0113344256624239E-2</v>
      </c>
      <c r="K2714" s="3">
        <v>30544.399999999921</v>
      </c>
      <c r="L2714" s="3" t="s">
        <v>12303</v>
      </c>
      <c r="M2714" s="10" t="str">
        <f ca="1">IFERROR(__xludf.DUMMYFUNCTION("REGEXREPLACE(F2233,""\D"", """")"),"#VALUE!")</f>
        <v>#VALUE!</v>
      </c>
    </row>
    <row r="2715" spans="1:13" ht="15.75" customHeight="1">
      <c r="A2715" s="1">
        <v>2234</v>
      </c>
      <c r="B2715" s="3">
        <v>2235</v>
      </c>
      <c r="C2715" s="3" t="s">
        <v>6048</v>
      </c>
      <c r="D2715" s="3">
        <v>0.15050209267421411</v>
      </c>
      <c r="E2715" s="3">
        <v>0.15707186529048309</v>
      </c>
      <c r="F2715" s="3">
        <v>0.60365853658536583</v>
      </c>
      <c r="G2715" s="3">
        <v>0.12804878048780491</v>
      </c>
      <c r="H2715" s="3">
        <v>0.1158536585365854</v>
      </c>
      <c r="I2715" s="3">
        <v>0.28048780487804881</v>
      </c>
      <c r="J2715" s="3">
        <v>3.4352326629698789E-2</v>
      </c>
      <c r="K2715" s="3">
        <v>18660.700000000019</v>
      </c>
      <c r="L2715" s="3" t="s">
        <v>12306</v>
      </c>
      <c r="M2715" s="10" t="str">
        <f ca="1">IFERROR(__xludf.DUMMYFUNCTION("REGEXREPLACE(F2236,""\D"", """")"),"#VALUE!")</f>
        <v>#VALUE!</v>
      </c>
    </row>
    <row r="2716" spans="1:13" ht="15.75" customHeight="1">
      <c r="A2716" s="1">
        <v>2235</v>
      </c>
      <c r="B2716" s="3">
        <v>2236</v>
      </c>
      <c r="C2716" s="3" t="s">
        <v>6050</v>
      </c>
      <c r="D2716" s="3">
        <v>0.16383227201415909</v>
      </c>
      <c r="E2716" s="3">
        <v>0.138797554739444</v>
      </c>
      <c r="F2716" s="3">
        <v>0.50953678474114439</v>
      </c>
      <c r="G2716" s="3">
        <v>0.14168937329700271</v>
      </c>
      <c r="H2716" s="3">
        <v>0.17166212534059949</v>
      </c>
      <c r="I2716" s="3">
        <v>0.33787465940054501</v>
      </c>
      <c r="J2716" s="3">
        <v>5.0075670760157731E-2</v>
      </c>
      <c r="K2716" s="3">
        <v>44592.599999999708</v>
      </c>
      <c r="L2716" s="3" t="s">
        <v>12307</v>
      </c>
      <c r="M2716" s="10" t="str">
        <f ca="1">IFERROR(__xludf.DUMMYFUNCTION("REGEXREPLACE(F2237,""\D"", """")"),"#VALUE!")</f>
        <v>#VALUE!</v>
      </c>
    </row>
    <row r="2717" spans="1:13" ht="15.75" customHeight="1">
      <c r="A2717" s="1">
        <v>2236</v>
      </c>
      <c r="B2717" s="3">
        <v>2237</v>
      </c>
      <c r="C2717" s="3" t="s">
        <v>6052</v>
      </c>
      <c r="D2717" s="3">
        <v>0.16092523597750211</v>
      </c>
      <c r="E2717" s="3">
        <v>0.15833637442952009</v>
      </c>
      <c r="F2717" s="3">
        <v>0.5268817204301075</v>
      </c>
      <c r="G2717" s="3">
        <v>0.1397849462365591</v>
      </c>
      <c r="H2717" s="3">
        <v>0.1290322580645161</v>
      </c>
      <c r="I2717" s="3">
        <v>0.29032258064516131</v>
      </c>
      <c r="J2717" s="3">
        <v>4.1150738899172402E-2</v>
      </c>
      <c r="K2717" s="3">
        <v>21893.500000000011</v>
      </c>
      <c r="L2717" s="3" t="s">
        <v>12308</v>
      </c>
      <c r="M2717" s="10" t="str">
        <f ca="1">IFERROR(__xludf.DUMMYFUNCTION("REGEXREPLACE(F2238,""\D"", """")"),"#VALUE!")</f>
        <v>#VALUE!</v>
      </c>
    </row>
    <row r="2718" spans="1:13" ht="15.75" customHeight="1">
      <c r="A2718" s="1">
        <v>2237</v>
      </c>
      <c r="B2718" s="3">
        <v>2238</v>
      </c>
      <c r="C2718" s="3" t="s">
        <v>6054</v>
      </c>
      <c r="D2718" s="3">
        <v>0.18203013779470911</v>
      </c>
      <c r="E2718" s="3">
        <v>0.21623996494220979</v>
      </c>
      <c r="F2718" s="3">
        <v>0.59223300970873782</v>
      </c>
      <c r="G2718" s="3">
        <v>0.14563106796116501</v>
      </c>
      <c r="H2718" s="3">
        <v>9.7087378640776698E-2</v>
      </c>
      <c r="I2718" s="3">
        <v>0.27184466019417469</v>
      </c>
      <c r="J2718" s="3">
        <v>3.8768159833237129E-2</v>
      </c>
      <c r="K2718" s="3">
        <v>11761.300000000019</v>
      </c>
      <c r="L2718" s="3" t="s">
        <v>12309</v>
      </c>
      <c r="M2718" s="10" t="str">
        <f ca="1">IFERROR(__xludf.DUMMYFUNCTION("REGEXREPLACE(F2239,""\D"", """")"),"#VALUE!")</f>
        <v>#VALUE!</v>
      </c>
    </row>
    <row r="2719" spans="1:13" ht="15.75" customHeight="1">
      <c r="A2719" s="1">
        <v>2243</v>
      </c>
      <c r="B2719" s="3">
        <v>2244</v>
      </c>
      <c r="C2719" s="3" t="s">
        <v>6071</v>
      </c>
      <c r="D2719" s="3">
        <v>9.2093423557504703E-2</v>
      </c>
      <c r="E2719" s="3">
        <v>0.13757264430942451</v>
      </c>
      <c r="F2719" s="3">
        <v>0.48275862068965519</v>
      </c>
      <c r="G2719" s="3">
        <v>8.0459770114942528E-2</v>
      </c>
      <c r="H2719" s="3">
        <v>0.16091954022988511</v>
      </c>
      <c r="I2719" s="3">
        <v>0.31034482758620691</v>
      </c>
      <c r="J2719" s="3">
        <v>1.8292515487827302E-2</v>
      </c>
      <c r="K2719" s="3">
        <v>9837.1000000000149</v>
      </c>
      <c r="L2719" s="3" t="s">
        <v>12315</v>
      </c>
      <c r="M2719" s="10" t="str">
        <f ca="1">IFERROR(__xludf.DUMMYFUNCTION("REGEXREPLACE(F2245,""\D"", """")"),"#VALUE!")</f>
        <v>#VALUE!</v>
      </c>
    </row>
    <row r="2720" spans="1:13" ht="15.75" customHeight="1">
      <c r="A2720" s="1">
        <v>2244</v>
      </c>
      <c r="B2720" s="3">
        <v>2245</v>
      </c>
      <c r="C2720" s="3" t="s">
        <v>6073</v>
      </c>
      <c r="D2720" s="3">
        <v>0.1835446326251691</v>
      </c>
      <c r="E2720" s="3">
        <v>0.50624915504233203</v>
      </c>
      <c r="F2720" s="3">
        <v>0.50632911392405067</v>
      </c>
      <c r="G2720" s="3">
        <v>7.5949367088607597E-2</v>
      </c>
      <c r="H2720" s="3">
        <v>6.3291139240506333E-2</v>
      </c>
      <c r="I2720" s="3">
        <v>0.1729957805907173</v>
      </c>
      <c r="J2720" s="3">
        <v>2.3193180706073149E-2</v>
      </c>
      <c r="K2720" s="3">
        <v>27007.5</v>
      </c>
      <c r="L2720" s="3" t="s">
        <v>12316</v>
      </c>
      <c r="M2720" s="10" t="str">
        <f ca="1">IFERROR(__xludf.DUMMYFUNCTION("REGEXREPLACE(F2246,""\D"", """")"),"#VALUE!")</f>
        <v>#VALUE!</v>
      </c>
    </row>
    <row r="2721" spans="1:13" ht="15.75" customHeight="1">
      <c r="A2721" s="1">
        <v>2245</v>
      </c>
      <c r="B2721" s="3">
        <v>2246</v>
      </c>
      <c r="C2721" s="3" t="s">
        <v>6075</v>
      </c>
      <c r="D2721" s="3">
        <v>0.1859631152567533</v>
      </c>
      <c r="E2721" s="3">
        <v>0.70502993184347063</v>
      </c>
      <c r="F2721" s="3">
        <v>0.50655021834061131</v>
      </c>
      <c r="G2721" s="3">
        <v>6.1135371179039298E-2</v>
      </c>
      <c r="H2721" s="3">
        <v>3.9301310043668117E-2</v>
      </c>
      <c r="I2721" s="3">
        <v>0.1310043668122271</v>
      </c>
      <c r="J2721" s="3">
        <v>1.593865517529432E-2</v>
      </c>
      <c r="K2721" s="3">
        <v>25269.100000000009</v>
      </c>
      <c r="L2721" s="3" t="s">
        <v>12317</v>
      </c>
      <c r="M2721" s="10" t="str">
        <f ca="1">IFERROR(__xludf.DUMMYFUNCTION("REGEXREPLACE(F2247,""\D"", """")"),"#VALUE!")</f>
        <v>#VALUE!</v>
      </c>
    </row>
    <row r="2722" spans="1:13" ht="15.75" customHeight="1">
      <c r="A2722" s="1">
        <v>2246</v>
      </c>
      <c r="B2722" s="3">
        <v>2247</v>
      </c>
      <c r="C2722" s="3" t="s">
        <v>6077</v>
      </c>
      <c r="D2722" s="3">
        <v>0.17138270440313469</v>
      </c>
      <c r="E2722" s="3">
        <v>0.14921723941855231</v>
      </c>
      <c r="F2722" s="3">
        <v>0.60641399416909625</v>
      </c>
      <c r="G2722" s="3">
        <v>0.11370262390670551</v>
      </c>
      <c r="H2722" s="3">
        <v>0.12536443148688051</v>
      </c>
      <c r="I2722" s="3">
        <v>0.2857142857142857</v>
      </c>
      <c r="J2722" s="3">
        <v>3.9674732965798667E-2</v>
      </c>
      <c r="K2722" s="3">
        <v>38356.09999999978</v>
      </c>
      <c r="L2722" s="3" t="s">
        <v>12318</v>
      </c>
      <c r="M2722" s="10" t="str">
        <f ca="1">IFERROR(__xludf.DUMMYFUNCTION("REGEXREPLACE(F2248,""\D"", """")"),"#VALUE!")</f>
        <v>#VALUE!</v>
      </c>
    </row>
    <row r="2723" spans="1:13" ht="15.75" customHeight="1">
      <c r="A2723" s="1">
        <v>2248</v>
      </c>
      <c r="B2723" s="3">
        <v>2249</v>
      </c>
      <c r="C2723" s="3" t="s">
        <v>6082</v>
      </c>
      <c r="D2723" s="3">
        <v>0.19738692997095339</v>
      </c>
      <c r="E2723" s="3">
        <v>0.2209849721886025</v>
      </c>
      <c r="F2723" s="3">
        <v>0.5636363636363636</v>
      </c>
      <c r="G2723" s="3">
        <v>7.636363636363637E-2</v>
      </c>
      <c r="H2723" s="3">
        <v>0.14545454545454539</v>
      </c>
      <c r="I2723" s="3">
        <v>0.26545454545454539</v>
      </c>
      <c r="J2723" s="3">
        <v>4.0101234075040182E-2</v>
      </c>
      <c r="K2723" s="3">
        <v>32530.49999999992</v>
      </c>
      <c r="L2723" s="3" t="s">
        <v>12320</v>
      </c>
      <c r="M2723" s="10" t="str">
        <f ca="1">IFERROR(__xludf.DUMMYFUNCTION("REGEXREPLACE(F2250,""\D"", """")"),"#VALUE!")</f>
        <v>#VALUE!</v>
      </c>
    </row>
    <row r="2724" spans="1:13" ht="15.75" customHeight="1">
      <c r="A2724" s="1">
        <v>2250</v>
      </c>
      <c r="B2724" s="3">
        <v>2251</v>
      </c>
      <c r="C2724" s="3" t="s">
        <v>6088</v>
      </c>
      <c r="D2724" s="3">
        <v>0.19106962351187581</v>
      </c>
      <c r="E2724" s="3">
        <v>0.27451364811789869</v>
      </c>
      <c r="F2724" s="3">
        <v>0.60087719298245612</v>
      </c>
      <c r="G2724" s="3">
        <v>9.2105263157894732E-2</v>
      </c>
      <c r="H2724" s="3">
        <v>0.12719298245614041</v>
      </c>
      <c r="I2724" s="3">
        <v>0.25877192982456138</v>
      </c>
      <c r="J2724" s="3">
        <v>3.9240362091405787E-2</v>
      </c>
      <c r="K2724" s="3">
        <v>25658.400000000009</v>
      </c>
      <c r="L2724" s="3" t="s">
        <v>12322</v>
      </c>
      <c r="M2724" s="10" t="str">
        <f ca="1">IFERROR(__xludf.DUMMYFUNCTION("REGEXREPLACE(F2252,""\D"", """")"),"#VALUE!")</f>
        <v>#VALUE!</v>
      </c>
    </row>
    <row r="2725" spans="1:13" ht="15.75" customHeight="1">
      <c r="A2725" s="1">
        <v>2251</v>
      </c>
      <c r="B2725" s="3">
        <v>2252</v>
      </c>
      <c r="C2725" s="3" t="s">
        <v>6090</v>
      </c>
      <c r="D2725" s="3">
        <v>0.18328929699473689</v>
      </c>
      <c r="E2725" s="3">
        <v>0.18291862201534451</v>
      </c>
      <c r="F2725" s="3">
        <v>0.60330578512396693</v>
      </c>
      <c r="G2725" s="3">
        <v>9.9173553719008267E-2</v>
      </c>
      <c r="H2725" s="3">
        <v>0.1487603305785124</v>
      </c>
      <c r="I2725" s="3">
        <v>0.29201101928374662</v>
      </c>
      <c r="J2725" s="3">
        <v>4.330708166805454E-2</v>
      </c>
      <c r="K2725" s="3">
        <v>39280.299999999763</v>
      </c>
      <c r="L2725" s="3" t="s">
        <v>12323</v>
      </c>
      <c r="M2725" s="10" t="str">
        <f ca="1">IFERROR(__xludf.DUMMYFUNCTION("REGEXREPLACE(F2253,""\D"", """")"),"#VALUE!")</f>
        <v>#VALUE!</v>
      </c>
    </row>
    <row r="2726" spans="1:13" ht="15.75" customHeight="1">
      <c r="A2726" s="1">
        <v>2252</v>
      </c>
      <c r="B2726" s="3">
        <v>2253</v>
      </c>
      <c r="C2726" s="3" t="s">
        <v>6093</v>
      </c>
      <c r="D2726" s="3">
        <v>0.17874772948720971</v>
      </c>
      <c r="E2726" s="3">
        <v>0.23871095418430049</v>
      </c>
      <c r="F2726" s="3">
        <v>0.57400722021660655</v>
      </c>
      <c r="G2726" s="3">
        <v>0.111913357400722</v>
      </c>
      <c r="H2726" s="3">
        <v>0.1046931407942238</v>
      </c>
      <c r="I2726" s="3">
        <v>0.25992779783393499</v>
      </c>
      <c r="J2726" s="3">
        <v>3.7013078134009461E-2</v>
      </c>
      <c r="K2726" s="3">
        <v>31248.399999999929</v>
      </c>
      <c r="L2726" s="3" t="s">
        <v>12324</v>
      </c>
      <c r="M2726" s="10" t="str">
        <f ca="1">IFERROR(__xludf.DUMMYFUNCTION("REGEXREPLACE(F2254,""\D"", """")"),"#VALUE!")</f>
        <v>#VALUE!</v>
      </c>
    </row>
    <row r="2727" spans="1:13" ht="15.75" customHeight="1">
      <c r="A2727" s="1">
        <v>2253</v>
      </c>
      <c r="B2727" s="3">
        <v>2254</v>
      </c>
      <c r="C2727" s="3" t="s">
        <v>6095</v>
      </c>
      <c r="D2727" s="3">
        <v>0.20577602316068799</v>
      </c>
      <c r="E2727" s="3">
        <v>0.20680164882094931</v>
      </c>
      <c r="F2727" s="3">
        <v>0.58333333333333337</v>
      </c>
      <c r="G2727" s="3">
        <v>0.1231884057971015</v>
      </c>
      <c r="H2727" s="3">
        <v>0.108695652173913</v>
      </c>
      <c r="I2727" s="3">
        <v>0.28623188405797101</v>
      </c>
      <c r="J2727" s="3">
        <v>4.5732608207728467E-2</v>
      </c>
      <c r="K2727" s="3">
        <v>30763.29999999993</v>
      </c>
      <c r="L2727" s="3" t="s">
        <v>12325</v>
      </c>
      <c r="M2727" s="10" t="str">
        <f ca="1">IFERROR(__xludf.DUMMYFUNCTION("REGEXREPLACE(F2255,""\D"", """")"),"#VALUE!")</f>
        <v>#VALUE!</v>
      </c>
    </row>
    <row r="2728" spans="1:13" ht="15.75" customHeight="1">
      <c r="A2728" s="1">
        <v>2256</v>
      </c>
      <c r="B2728" s="3">
        <v>2257</v>
      </c>
      <c r="C2728" s="3" t="s">
        <v>6103</v>
      </c>
      <c r="D2728" s="3">
        <v>0.1758276514549286</v>
      </c>
      <c r="E2728" s="3">
        <v>0.29038218915004738</v>
      </c>
      <c r="F2728" s="3">
        <v>0.50641025641025639</v>
      </c>
      <c r="G2728" s="3">
        <v>0.108974358974359</v>
      </c>
      <c r="H2728" s="3">
        <v>0.14743589743589741</v>
      </c>
      <c r="I2728" s="3">
        <v>0.26282051282051277</v>
      </c>
      <c r="J2728" s="3">
        <v>4.1778872364107128E-2</v>
      </c>
      <c r="K2728" s="3">
        <v>18048.700000000019</v>
      </c>
      <c r="L2728" s="3" t="s">
        <v>12328</v>
      </c>
      <c r="M2728" s="10" t="str">
        <f ca="1">IFERROR(__xludf.DUMMYFUNCTION("REGEXREPLACE(F2258,""\D"", """")"),"#VALUE!")</f>
        <v>#VALUE!</v>
      </c>
    </row>
    <row r="2729" spans="1:13" ht="15.75" customHeight="1">
      <c r="A2729" s="1">
        <v>2257</v>
      </c>
      <c r="B2729" s="3">
        <v>2258</v>
      </c>
      <c r="C2729" s="3" t="s">
        <v>6105</v>
      </c>
      <c r="D2729" s="3">
        <v>0.1163754476065669</v>
      </c>
      <c r="E2729" s="3">
        <v>0.23699941320480419</v>
      </c>
      <c r="F2729" s="3">
        <v>0.5</v>
      </c>
      <c r="G2729" s="3">
        <v>9.6774193548387094E-2</v>
      </c>
      <c r="H2729" s="3">
        <v>0.1344086021505376</v>
      </c>
      <c r="I2729" s="3">
        <v>0.27419354838709681</v>
      </c>
      <c r="J2729" s="3">
        <v>2.4964510208125061E-2</v>
      </c>
      <c r="K2729" s="3">
        <v>21718.600000000009</v>
      </c>
      <c r="L2729" s="3" t="s">
        <v>12329</v>
      </c>
      <c r="M2729" s="10" t="str">
        <f ca="1">IFERROR(__xludf.DUMMYFUNCTION("REGEXREPLACE(F2259,""\D"", """")"),"#VALUE!")</f>
        <v>#VALUE!</v>
      </c>
    </row>
    <row r="2730" spans="1:13" ht="15.75" customHeight="1">
      <c r="A2730" s="1">
        <v>2259</v>
      </c>
      <c r="B2730" s="3">
        <v>2260</v>
      </c>
      <c r="C2730" s="3" t="s">
        <v>6110</v>
      </c>
      <c r="D2730" s="3">
        <v>0.17408093216325371</v>
      </c>
      <c r="E2730" s="3">
        <v>0.169184364416431</v>
      </c>
      <c r="F2730" s="3">
        <v>0.52682926829268295</v>
      </c>
      <c r="G2730" s="3">
        <v>0.1634146341463415</v>
      </c>
      <c r="H2730" s="3">
        <v>0.124390243902439</v>
      </c>
      <c r="I2730" s="3">
        <v>0.30975609756097561</v>
      </c>
      <c r="J2730" s="3">
        <v>4.8604373437620002E-2</v>
      </c>
      <c r="K2730" s="3">
        <v>48803.199999999633</v>
      </c>
      <c r="L2730" s="3" t="s">
        <v>12331</v>
      </c>
      <c r="M2730" s="10" t="str">
        <f ca="1">IFERROR(__xludf.DUMMYFUNCTION("REGEXREPLACE(F2261,""\D"", """")"),"#VALUE!")</f>
        <v>#VALUE!</v>
      </c>
    </row>
    <row r="2731" spans="1:13" ht="15.75" customHeight="1">
      <c r="A2731" s="1">
        <v>2261</v>
      </c>
      <c r="B2731" s="3">
        <v>2262</v>
      </c>
      <c r="C2731" s="3" t="s">
        <v>6115</v>
      </c>
      <c r="D2731" s="3">
        <v>0.1603526386780724</v>
      </c>
      <c r="E2731" s="3">
        <v>0.22216758314517099</v>
      </c>
      <c r="F2731" s="3">
        <v>0.60606060606060608</v>
      </c>
      <c r="G2731" s="3">
        <v>0.1079545454545455</v>
      </c>
      <c r="H2731" s="3">
        <v>0.10984848484848481</v>
      </c>
      <c r="I2731" s="3">
        <v>0.25757575757575762</v>
      </c>
      <c r="J2731" s="3">
        <v>3.4138583772580181E-2</v>
      </c>
      <c r="K2731" s="3">
        <v>60154.499999999483</v>
      </c>
      <c r="L2731" s="3" t="s">
        <v>12333</v>
      </c>
      <c r="M2731" s="10" t="str">
        <f ca="1">IFERROR(__xludf.DUMMYFUNCTION("REGEXREPLACE(F2263,""\D"", """")"),"#VALUE!")</f>
        <v>#VALUE!</v>
      </c>
    </row>
    <row r="2732" spans="1:13" ht="15.75" customHeight="1">
      <c r="A2732" s="1">
        <v>2262</v>
      </c>
      <c r="B2732" s="3">
        <v>2263</v>
      </c>
      <c r="C2732" s="3" t="s">
        <v>6118</v>
      </c>
      <c r="D2732" s="3">
        <v>0.15462316535778869</v>
      </c>
      <c r="E2732" s="3">
        <v>0.63510623240158259</v>
      </c>
      <c r="F2732" s="3">
        <v>0.48155339805825242</v>
      </c>
      <c r="G2732" s="3">
        <v>5.4368932038834951E-2</v>
      </c>
      <c r="H2732" s="3">
        <v>5.6310679611650483E-2</v>
      </c>
      <c r="I2732" s="3">
        <v>0.14563106796116501</v>
      </c>
      <c r="J2732" s="3">
        <v>1.6189662260395261E-2</v>
      </c>
      <c r="K2732" s="3">
        <v>57505.799999999443</v>
      </c>
      <c r="L2732" s="3" t="s">
        <v>12334</v>
      </c>
      <c r="M2732" s="10" t="str">
        <f ca="1">IFERROR(__xludf.DUMMYFUNCTION("REGEXREPLACE(F2264,""\D"", """")"),"#VALUE!")</f>
        <v>#VALUE!</v>
      </c>
    </row>
    <row r="2733" spans="1:13" ht="15.75" customHeight="1">
      <c r="A2733" s="1">
        <v>2263</v>
      </c>
      <c r="B2733" s="3">
        <v>2264</v>
      </c>
      <c r="C2733" s="3" t="s">
        <v>6120</v>
      </c>
      <c r="D2733" s="3">
        <v>0.14945483484952141</v>
      </c>
      <c r="E2733" s="3">
        <v>0.28501196262680129</v>
      </c>
      <c r="F2733" s="3">
        <v>0.61189801699716717</v>
      </c>
      <c r="G2733" s="3">
        <v>0.10481586402266289</v>
      </c>
      <c r="H2733" s="3">
        <v>9.3484419263456089E-2</v>
      </c>
      <c r="I2733" s="3">
        <v>0.2294617563739377</v>
      </c>
      <c r="J2733" s="3">
        <v>2.8460614528344419E-2</v>
      </c>
      <c r="K2733" s="3">
        <v>38901.199999999772</v>
      </c>
      <c r="L2733" s="3" t="s">
        <v>12335</v>
      </c>
      <c r="M2733" s="10" t="str">
        <f ca="1">IFERROR(__xludf.DUMMYFUNCTION("REGEXREPLACE(F2265,""\D"", """")"),"#VALUE!")</f>
        <v>#VALUE!</v>
      </c>
    </row>
    <row r="2734" spans="1:13" ht="15.75" customHeight="1">
      <c r="A2734" s="1">
        <v>2264</v>
      </c>
      <c r="B2734" s="3">
        <v>2265</v>
      </c>
      <c r="C2734" s="3" t="s">
        <v>6122</v>
      </c>
      <c r="D2734" s="3">
        <v>0.1452104348444021</v>
      </c>
      <c r="E2734" s="3">
        <v>0.17568679834425399</v>
      </c>
      <c r="F2734" s="3">
        <v>0.56066945606694563</v>
      </c>
      <c r="G2734" s="3">
        <v>0.1297071129707113</v>
      </c>
      <c r="H2734" s="3">
        <v>0.12552301255230119</v>
      </c>
      <c r="I2734" s="3">
        <v>0.28870292887029292</v>
      </c>
      <c r="J2734" s="3">
        <v>3.5572974392123292E-2</v>
      </c>
      <c r="K2734" s="3">
        <v>27677.3</v>
      </c>
      <c r="L2734" s="3" t="s">
        <v>12336</v>
      </c>
      <c r="M2734" s="10" t="str">
        <f ca="1">IFERROR(__xludf.DUMMYFUNCTION("REGEXREPLACE(F2266,""\D"", """")"),"#VALUE!")</f>
        <v>#VALUE!</v>
      </c>
    </row>
    <row r="2735" spans="1:13" ht="15.75" customHeight="1">
      <c r="A2735" s="1">
        <v>2265</v>
      </c>
      <c r="B2735" s="3">
        <v>2266</v>
      </c>
      <c r="C2735" s="3" t="s">
        <v>6124</v>
      </c>
      <c r="D2735" s="3">
        <v>9.3135135185016066E-2</v>
      </c>
      <c r="E2735" s="3">
        <v>0.2011061768529126</v>
      </c>
      <c r="F2735" s="3">
        <v>0.59740259740259738</v>
      </c>
      <c r="G2735" s="3">
        <v>0.14285714285714279</v>
      </c>
      <c r="H2735" s="3">
        <v>0.14285714285714279</v>
      </c>
      <c r="I2735" s="3">
        <v>0.31168831168831168</v>
      </c>
      <c r="J2735" s="3">
        <v>2.3706498863145249E-2</v>
      </c>
      <c r="K2735" s="3">
        <v>9015.6000000000113</v>
      </c>
      <c r="L2735" s="3" t="s">
        <v>12337</v>
      </c>
      <c r="M2735" s="10" t="str">
        <f ca="1">IFERROR(__xludf.DUMMYFUNCTION("REGEXREPLACE(F2267,""\D"", """")"),"#VALUE!")</f>
        <v>#VALUE!</v>
      </c>
    </row>
    <row r="2736" spans="1:13" ht="15.75" customHeight="1">
      <c r="A2736" s="1">
        <v>2266</v>
      </c>
      <c r="B2736" s="3">
        <v>2267</v>
      </c>
      <c r="C2736" s="3" t="s">
        <v>6126</v>
      </c>
      <c r="D2736" s="3">
        <v>0.12631933290836489</v>
      </c>
      <c r="E2736" s="3">
        <v>0.27587446647268798</v>
      </c>
      <c r="F2736" s="3">
        <v>0.57518796992481203</v>
      </c>
      <c r="G2736" s="3">
        <v>0.13157894736842099</v>
      </c>
      <c r="H2736" s="3">
        <v>0.15789473684210531</v>
      </c>
      <c r="I2736" s="3">
        <v>0.30451127819548868</v>
      </c>
      <c r="J2736" s="3">
        <v>3.5305765542117652E-2</v>
      </c>
      <c r="K2736" s="3">
        <v>30724.799999999948</v>
      </c>
      <c r="L2736" s="3" t="s">
        <v>12338</v>
      </c>
      <c r="M2736" s="10" t="str">
        <f ca="1">IFERROR(__xludf.DUMMYFUNCTION("REGEXREPLACE(F2268,""\D"", """")"),"#VALUE!")</f>
        <v>#VALUE!</v>
      </c>
    </row>
    <row r="2737" spans="1:13" ht="15.75" customHeight="1">
      <c r="A2737" s="1">
        <v>2268</v>
      </c>
      <c r="B2737" s="3">
        <v>2269</v>
      </c>
      <c r="C2737" s="3" t="s">
        <v>6132</v>
      </c>
      <c r="D2737" s="3">
        <v>0.1629747008815747</v>
      </c>
      <c r="E2737" s="3">
        <v>0.32071307040590791</v>
      </c>
      <c r="F2737" s="3">
        <v>0.5757575757575758</v>
      </c>
      <c r="G2737" s="3">
        <v>0.10101010101010099</v>
      </c>
      <c r="H2737" s="3">
        <v>0.10101010101010099</v>
      </c>
      <c r="I2737" s="3">
        <v>0.22222222222222221</v>
      </c>
      <c r="J2737" s="3">
        <v>2.8376902658537609E-2</v>
      </c>
      <c r="K2737" s="3">
        <v>11566.200000000021</v>
      </c>
      <c r="L2737" s="3" t="s">
        <v>12340</v>
      </c>
      <c r="M2737" s="10" t="str">
        <f ca="1">IFERROR(__xludf.DUMMYFUNCTION("REGEXREPLACE(F2270,""\D"", """")"),"#VALUE!")</f>
        <v>#VALUE!</v>
      </c>
    </row>
    <row r="2738" spans="1:13" ht="15.75" customHeight="1">
      <c r="A2738" s="1">
        <v>2270</v>
      </c>
      <c r="B2738" s="3">
        <v>2271</v>
      </c>
      <c r="C2738" s="3" t="s">
        <v>6137</v>
      </c>
      <c r="D2738" s="3">
        <v>0.13475775273104509</v>
      </c>
      <c r="E2738" s="3">
        <v>0.1793888614664795</v>
      </c>
      <c r="F2738" s="3">
        <v>0.5730337078651685</v>
      </c>
      <c r="G2738" s="3">
        <v>0.1797752808988764</v>
      </c>
      <c r="H2738" s="3">
        <v>0.1685393258426966</v>
      </c>
      <c r="I2738" s="3">
        <v>0.34831460674157311</v>
      </c>
      <c r="J2738" s="3">
        <v>4.374765651059636E-2</v>
      </c>
      <c r="K2738" s="3">
        <v>10470.50000000002</v>
      </c>
      <c r="L2738" s="3" t="s">
        <v>12342</v>
      </c>
      <c r="M2738" s="10" t="str">
        <f ca="1">IFERROR(__xludf.DUMMYFUNCTION("REGEXREPLACE(F2272,""\D"", """")"),"#VALUE!")</f>
        <v>#VALUE!</v>
      </c>
    </row>
    <row r="2739" spans="1:13" ht="15.75" customHeight="1">
      <c r="A2739" s="1">
        <v>2271</v>
      </c>
      <c r="B2739" s="3">
        <v>2272</v>
      </c>
      <c r="C2739" s="3" t="s">
        <v>6139</v>
      </c>
      <c r="D2739" s="3">
        <v>0.1193203453690959</v>
      </c>
      <c r="E2739" s="3">
        <v>0.16472715183635631</v>
      </c>
      <c r="F2739" s="3">
        <v>0.58297872340425527</v>
      </c>
      <c r="G2739" s="3">
        <v>0.1404255319148936</v>
      </c>
      <c r="H2739" s="3">
        <v>0.12340425531914891</v>
      </c>
      <c r="I2739" s="3">
        <v>0.30638297872340431</v>
      </c>
      <c r="J2739" s="3">
        <v>3.0189440168118881E-2</v>
      </c>
      <c r="K2739" s="3">
        <v>26985.999999999982</v>
      </c>
      <c r="L2739" s="3" t="s">
        <v>12343</v>
      </c>
      <c r="M2739" s="10" t="str">
        <f ca="1">IFERROR(__xludf.DUMMYFUNCTION("REGEXREPLACE(F2273,""\D"", """")"),"#VALUE!")</f>
        <v>#VALUE!</v>
      </c>
    </row>
    <row r="2740" spans="1:13" ht="15.75" customHeight="1">
      <c r="A2740" s="1">
        <v>2272</v>
      </c>
      <c r="B2740" s="3">
        <v>2273</v>
      </c>
      <c r="C2740" s="3" t="s">
        <v>6142</v>
      </c>
      <c r="D2740" s="3">
        <v>0.24886201769367311</v>
      </c>
      <c r="E2740" s="3">
        <v>0.41548808404798659</v>
      </c>
      <c r="F2740" s="3">
        <v>0.52500000000000002</v>
      </c>
      <c r="G2740" s="3">
        <v>0.1</v>
      </c>
      <c r="H2740" s="3">
        <v>0.125</v>
      </c>
      <c r="I2740" s="3">
        <v>0.25</v>
      </c>
      <c r="J2740" s="3">
        <v>3.8066945914168149E-2</v>
      </c>
      <c r="K2740" s="3">
        <v>4557.0999999999995</v>
      </c>
      <c r="L2740" s="3" t="s">
        <v>12344</v>
      </c>
      <c r="M2740" s="10" t="str">
        <f ca="1">IFERROR(__xludf.DUMMYFUNCTION("REGEXREPLACE(F2274,""\D"", """")"),"#VALUE!")</f>
        <v>#VALUE!</v>
      </c>
    </row>
    <row r="2741" spans="1:13" ht="15.75" customHeight="1">
      <c r="A2741" s="1">
        <v>2274</v>
      </c>
      <c r="B2741" s="3">
        <v>2275</v>
      </c>
      <c r="C2741" s="3" t="s">
        <v>6147</v>
      </c>
      <c r="D2741" s="3">
        <v>0.17933459558665399</v>
      </c>
      <c r="E2741" s="3">
        <v>0.20570970571164801</v>
      </c>
      <c r="F2741" s="3">
        <v>0.60563380281690138</v>
      </c>
      <c r="G2741" s="3">
        <v>0.1046277665995976</v>
      </c>
      <c r="H2741" s="3">
        <v>0.12676056338028169</v>
      </c>
      <c r="I2741" s="3">
        <v>0.2716297786720322</v>
      </c>
      <c r="J2741" s="3">
        <v>4.0407855345003581E-2</v>
      </c>
      <c r="K2741" s="3">
        <v>55257.299999999443</v>
      </c>
      <c r="L2741" s="3" t="s">
        <v>12346</v>
      </c>
      <c r="M2741" s="10" t="str">
        <f ca="1">IFERROR(__xludf.DUMMYFUNCTION("REGEXREPLACE(F2276,""\D"", """")"),"#VALUE!")</f>
        <v>#VALUE!</v>
      </c>
    </row>
    <row r="2742" spans="1:13" ht="15.75" customHeight="1">
      <c r="A2742" s="1">
        <v>2275</v>
      </c>
      <c r="B2742" s="3">
        <v>2276</v>
      </c>
      <c r="C2742" s="3" t="s">
        <v>6150</v>
      </c>
      <c r="D2742" s="3">
        <v>0.14535246358138251</v>
      </c>
      <c r="E2742" s="3">
        <v>0.28144946429676382</v>
      </c>
      <c r="F2742" s="3">
        <v>0.60544217687074831</v>
      </c>
      <c r="G2742" s="3">
        <v>0.10544217687074831</v>
      </c>
      <c r="H2742" s="3">
        <v>0.11564625850340141</v>
      </c>
      <c r="I2742" s="3">
        <v>0.24829931972789121</v>
      </c>
      <c r="J2742" s="3">
        <v>3.08247556236412E-2</v>
      </c>
      <c r="K2742" s="3">
        <v>32148.499999999891</v>
      </c>
      <c r="L2742" s="3" t="s">
        <v>12347</v>
      </c>
      <c r="M2742" s="10" t="str">
        <f ca="1">IFERROR(__xludf.DUMMYFUNCTION("REGEXREPLACE(F2277,""\D"", """")"),"#VALUE!")</f>
        <v>#VALUE!</v>
      </c>
    </row>
    <row r="2743" spans="1:13" ht="15.75" customHeight="1">
      <c r="A2743" s="1">
        <v>2276</v>
      </c>
      <c r="B2743" s="3">
        <v>2277</v>
      </c>
      <c r="C2743" s="3" t="s">
        <v>6153</v>
      </c>
      <c r="D2743" s="3">
        <v>0.22101678000524139</v>
      </c>
      <c r="E2743" s="3">
        <v>0.6161702729286378</v>
      </c>
      <c r="F2743" s="3">
        <v>0.52368421052631575</v>
      </c>
      <c r="G2743" s="3">
        <v>0.05</v>
      </c>
      <c r="H2743" s="3">
        <v>4.736842105263158E-2</v>
      </c>
      <c r="I2743" s="3">
        <v>0.15526315789473691</v>
      </c>
      <c r="J2743" s="3">
        <v>1.9688383688556139E-2</v>
      </c>
      <c r="K2743" s="3">
        <v>41574.599999999722</v>
      </c>
      <c r="L2743" s="3" t="s">
        <v>12348</v>
      </c>
      <c r="M2743" s="10" t="str">
        <f ca="1">IFERROR(__xludf.DUMMYFUNCTION("REGEXREPLACE(F2278,""\D"", """")"),"#VALUE!")</f>
        <v>#VALUE!</v>
      </c>
    </row>
    <row r="2744" spans="1:13" ht="15.75" customHeight="1">
      <c r="A2744" s="1">
        <v>2277</v>
      </c>
      <c r="B2744" s="3">
        <v>2278</v>
      </c>
      <c r="C2744" s="3" t="s">
        <v>6155</v>
      </c>
      <c r="D2744" s="3">
        <v>0.28605841960123468</v>
      </c>
      <c r="E2744" s="3">
        <v>0.57353822314238956</v>
      </c>
      <c r="F2744" s="3">
        <v>0.32380952380952382</v>
      </c>
      <c r="G2744" s="3">
        <v>6.6666666666666666E-2</v>
      </c>
      <c r="H2744" s="3">
        <v>3.8095238095238099E-2</v>
      </c>
      <c r="I2744" s="3">
        <v>0.16190476190476191</v>
      </c>
      <c r="J2744" s="3">
        <v>2.0825657694608909E-2</v>
      </c>
      <c r="K2744" s="3">
        <v>12268.600000000029</v>
      </c>
      <c r="L2744" s="3" t="s">
        <v>12349</v>
      </c>
      <c r="M2744" s="10" t="str">
        <f ca="1">IFERROR(__xludf.DUMMYFUNCTION("REGEXREPLACE(F2279,""\D"", """")"),"#VALUE!")</f>
        <v>#VALUE!</v>
      </c>
    </row>
    <row r="2745" spans="1:13" ht="15.75" customHeight="1">
      <c r="A2745" s="1">
        <v>2279</v>
      </c>
      <c r="B2745" s="3">
        <v>2280</v>
      </c>
      <c r="C2745" s="3" t="s">
        <v>6160</v>
      </c>
      <c r="D2745" s="3">
        <v>0.15098003748128139</v>
      </c>
      <c r="E2745" s="3">
        <v>0.24960573011064621</v>
      </c>
      <c r="F2745" s="3">
        <v>0.61090909090909096</v>
      </c>
      <c r="G2745" s="3">
        <v>0.10181818181818179</v>
      </c>
      <c r="H2745" s="3">
        <v>0.1127272727272727</v>
      </c>
      <c r="I2745" s="3">
        <v>0.25090909090909091</v>
      </c>
      <c r="J2745" s="3">
        <v>3.0915876301218989E-2</v>
      </c>
      <c r="K2745" s="3">
        <v>30378.799999999941</v>
      </c>
      <c r="L2745" s="3" t="s">
        <v>12351</v>
      </c>
      <c r="M2745" s="10" t="str">
        <f ca="1">IFERROR(__xludf.DUMMYFUNCTION("REGEXREPLACE(F2281,""\D"", """")"),"#VALUE!")</f>
        <v>#VALUE!</v>
      </c>
    </row>
    <row r="2746" spans="1:13" ht="15.75" customHeight="1">
      <c r="A2746" s="1">
        <v>2280</v>
      </c>
      <c r="B2746" s="3">
        <v>2281</v>
      </c>
      <c r="C2746" s="3" t="s">
        <v>6163</v>
      </c>
      <c r="D2746" s="3">
        <v>0.1819962556144876</v>
      </c>
      <c r="E2746" s="3">
        <v>0.2430229435783364</v>
      </c>
      <c r="F2746" s="3">
        <v>0.61235955056179781</v>
      </c>
      <c r="G2746" s="3">
        <v>8.98876404494382E-2</v>
      </c>
      <c r="H2746" s="3">
        <v>0.1207865168539326</v>
      </c>
      <c r="I2746" s="3">
        <v>0.2556179775280899</v>
      </c>
      <c r="J2746" s="3">
        <v>3.6649154226531568E-2</v>
      </c>
      <c r="K2746" s="3">
        <v>38451.399999999769</v>
      </c>
      <c r="L2746" s="3" t="s">
        <v>12352</v>
      </c>
      <c r="M2746" s="10" t="str">
        <f ca="1">IFERROR(__xludf.DUMMYFUNCTION("REGEXREPLACE(F2282,""\D"", """")"),"#VALUE!")</f>
        <v>#VALUE!</v>
      </c>
    </row>
    <row r="2747" spans="1:13" ht="15.75" customHeight="1">
      <c r="A2747" s="1">
        <v>2281</v>
      </c>
      <c r="B2747" s="3">
        <v>2282</v>
      </c>
      <c r="C2747" s="3" t="s">
        <v>6166</v>
      </c>
      <c r="D2747" s="3">
        <v>0.1095967353435086</v>
      </c>
      <c r="E2747" s="3">
        <v>0.64321057625823452</v>
      </c>
      <c r="F2747" s="3">
        <v>0.5133928571428571</v>
      </c>
      <c r="G2747" s="3">
        <v>7.3660714285714288E-2</v>
      </c>
      <c r="H2747" s="3">
        <v>5.1339285714285712E-2</v>
      </c>
      <c r="I2747" s="3">
        <v>0.1495535714285714</v>
      </c>
      <c r="J2747" s="3">
        <v>1.285404163106495E-2</v>
      </c>
      <c r="K2747" s="3">
        <v>47802.299999999574</v>
      </c>
      <c r="L2747" s="3" t="s">
        <v>12353</v>
      </c>
      <c r="M2747" s="10" t="str">
        <f ca="1">IFERROR(__xludf.DUMMYFUNCTION("REGEXREPLACE(F2283,""\D"", """")"),"#VALUE!")</f>
        <v>#VALUE!</v>
      </c>
    </row>
    <row r="2748" spans="1:13" ht="15.75" customHeight="1">
      <c r="A2748" s="1">
        <v>2282</v>
      </c>
      <c r="B2748" s="3">
        <v>2283</v>
      </c>
      <c r="C2748" s="3" t="s">
        <v>6168</v>
      </c>
      <c r="D2748" s="3">
        <v>0.21245202771266841</v>
      </c>
      <c r="E2748" s="3">
        <v>0.93318232479534402</v>
      </c>
      <c r="F2748" s="3">
        <v>0.49504950495049499</v>
      </c>
      <c r="G2748" s="3">
        <v>4.702970297029703E-2</v>
      </c>
      <c r="H2748" s="3">
        <v>2.475247524752475E-2</v>
      </c>
      <c r="I2748" s="3">
        <v>0.10643564356435641</v>
      </c>
      <c r="J2748" s="3">
        <v>1.333383438242898E-2</v>
      </c>
      <c r="K2748" s="3">
        <v>43312.599999999693</v>
      </c>
      <c r="L2748" s="3" t="s">
        <v>12354</v>
      </c>
      <c r="M2748" s="10" t="str">
        <f ca="1">IFERROR(__xludf.DUMMYFUNCTION("REGEXREPLACE(F2284,""\D"", """")"),"#VALUE!")</f>
        <v>#VALUE!</v>
      </c>
    </row>
    <row r="2749" spans="1:13" ht="15.75" customHeight="1">
      <c r="A2749" s="1">
        <v>2283</v>
      </c>
      <c r="B2749" s="3">
        <v>2284</v>
      </c>
      <c r="C2749" s="3" t="s">
        <v>6170</v>
      </c>
      <c r="D2749" s="3">
        <v>0.60170925706549316</v>
      </c>
      <c r="E2749" s="3">
        <v>0.89317818392343462</v>
      </c>
      <c r="F2749" s="3">
        <v>0.40909090909090912</v>
      </c>
      <c r="G2749" s="3">
        <v>4.5454545454545463E-2</v>
      </c>
      <c r="H2749" s="3">
        <v>4.5454545454545463E-2</v>
      </c>
      <c r="I2749" s="3">
        <v>0.1136363636363636</v>
      </c>
      <c r="J2749" s="3">
        <v>2.0259259259259262E-2</v>
      </c>
      <c r="K2749" s="3">
        <v>5144.0999999999995</v>
      </c>
      <c r="L2749" s="3" t="s">
        <v>12355</v>
      </c>
      <c r="M2749" s="10" t="str">
        <f ca="1">IFERROR(__xludf.DUMMYFUNCTION("REGEXREPLACE(F2285,""\D"", """")"),"#VALUE!")</f>
        <v>#VALUE!</v>
      </c>
    </row>
    <row r="2750" spans="1:13" ht="15.75" customHeight="1">
      <c r="A2750" s="1">
        <v>2284</v>
      </c>
      <c r="B2750" s="3">
        <v>2285</v>
      </c>
      <c r="C2750" s="3" t="s">
        <v>6172</v>
      </c>
      <c r="D2750" s="3">
        <v>0.18314640380194591</v>
      </c>
      <c r="E2750" s="3">
        <v>0.29514683676634951</v>
      </c>
      <c r="F2750" s="3">
        <v>0.55518394648829428</v>
      </c>
      <c r="G2750" s="3">
        <v>9.0301003344481601E-2</v>
      </c>
      <c r="H2750" s="3">
        <v>0.1070234113712375</v>
      </c>
      <c r="I2750" s="3">
        <v>0.22742474916387961</v>
      </c>
      <c r="J2750" s="3">
        <v>3.4383325937112172E-2</v>
      </c>
      <c r="K2750" s="3">
        <v>33367.599999999882</v>
      </c>
      <c r="L2750" s="3" t="s">
        <v>12356</v>
      </c>
      <c r="M2750" s="10" t="str">
        <f ca="1">IFERROR(__xludf.DUMMYFUNCTION("REGEXREPLACE(F2286,""\D"", """")"),"#VALUE!")</f>
        <v>#VALUE!</v>
      </c>
    </row>
    <row r="2751" spans="1:13" ht="15.75" customHeight="1">
      <c r="A2751" s="1">
        <v>2285</v>
      </c>
      <c r="B2751" s="3">
        <v>2286</v>
      </c>
      <c r="C2751" s="3" t="s">
        <v>6174</v>
      </c>
      <c r="D2751" s="3">
        <v>0.17846858849527009</v>
      </c>
      <c r="E2751" s="3">
        <v>0.74849438753136743</v>
      </c>
      <c r="F2751" s="3">
        <v>0.49469214437367298</v>
      </c>
      <c r="G2751" s="3">
        <v>6.1571125265392782E-2</v>
      </c>
      <c r="H2751" s="3">
        <v>4.2462845010615709E-2</v>
      </c>
      <c r="I2751" s="3">
        <v>0.12951167728237789</v>
      </c>
      <c r="J2751" s="3">
        <v>1.7260393640436359E-2</v>
      </c>
      <c r="K2751" s="3">
        <v>51323.79999999953</v>
      </c>
      <c r="L2751" s="3" t="s">
        <v>12357</v>
      </c>
      <c r="M2751" s="10" t="str">
        <f ca="1">IFERROR(__xludf.DUMMYFUNCTION("REGEXREPLACE(F2287,""\D"", """")"),"#VALUE!")</f>
        <v>#VALUE!</v>
      </c>
    </row>
    <row r="2752" spans="1:13" ht="15.75" customHeight="1">
      <c r="A2752" s="1">
        <v>2286</v>
      </c>
      <c r="B2752" s="3">
        <v>2287</v>
      </c>
      <c r="C2752" s="3" t="s">
        <v>6176</v>
      </c>
      <c r="D2752" s="3">
        <v>0.1065589403247256</v>
      </c>
      <c r="E2752" s="3">
        <v>0.14153016099264271</v>
      </c>
      <c r="F2752" s="3">
        <v>0.61038961038961037</v>
      </c>
      <c r="G2752" s="3">
        <v>0.12987012987012991</v>
      </c>
      <c r="H2752" s="3">
        <v>0.16233766233766231</v>
      </c>
      <c r="I2752" s="3">
        <v>0.32467532467532467</v>
      </c>
      <c r="J2752" s="3">
        <v>2.931770302992007E-2</v>
      </c>
      <c r="K2752" s="3">
        <v>17967.500000000029</v>
      </c>
      <c r="L2752" s="3" t="s">
        <v>12358</v>
      </c>
      <c r="M2752" s="10" t="str">
        <f ca="1">IFERROR(__xludf.DUMMYFUNCTION("REGEXREPLACE(F2288,""\D"", """")"),"#VALUE!")</f>
        <v>#VALUE!</v>
      </c>
    </row>
    <row r="2753" spans="1:13" ht="15.75" customHeight="1">
      <c r="A2753" s="1">
        <v>2287</v>
      </c>
      <c r="B2753" s="3">
        <v>2288</v>
      </c>
      <c r="C2753" s="3" t="s">
        <v>6178</v>
      </c>
      <c r="D2753" s="3">
        <v>0.20732228509574799</v>
      </c>
      <c r="E2753" s="3">
        <v>1</v>
      </c>
      <c r="F2753" s="3">
        <v>0.47249190938511332</v>
      </c>
      <c r="G2753" s="3">
        <v>5.1779935275080909E-2</v>
      </c>
      <c r="H2753" s="3">
        <v>1.9417475728155342E-2</v>
      </c>
      <c r="I2753" s="3">
        <v>0.1003236245954693</v>
      </c>
      <c r="J2753" s="3">
        <v>1.216949787084721E-2</v>
      </c>
      <c r="K2753" s="3">
        <v>33309.099999999889</v>
      </c>
      <c r="L2753" s="3" t="s">
        <v>12359</v>
      </c>
      <c r="M2753" s="10" t="str">
        <f ca="1">IFERROR(__xludf.DUMMYFUNCTION("REGEXREPLACE(F2289,""\D"", """")"),"#VALUE!")</f>
        <v>#VALUE!</v>
      </c>
    </row>
    <row r="2754" spans="1:13" ht="15.75" customHeight="1">
      <c r="A2754" s="1">
        <v>2288</v>
      </c>
      <c r="B2754" s="3">
        <v>2289</v>
      </c>
      <c r="C2754" s="3" t="s">
        <v>6180</v>
      </c>
      <c r="D2754" s="3">
        <v>0.19444254010667469</v>
      </c>
      <c r="E2754" s="3">
        <v>0.19929530042773491</v>
      </c>
      <c r="F2754" s="3">
        <v>0.61837455830388688</v>
      </c>
      <c r="G2754" s="3">
        <v>0.1166077738515901</v>
      </c>
      <c r="H2754" s="3">
        <v>0.13427561837455829</v>
      </c>
      <c r="I2754" s="3">
        <v>0.30035335689045939</v>
      </c>
      <c r="J2754" s="3">
        <v>4.6972644581798062E-2</v>
      </c>
      <c r="K2754" s="3">
        <v>32169.999999999909</v>
      </c>
      <c r="L2754" s="3" t="s">
        <v>12360</v>
      </c>
      <c r="M2754" s="10" t="str">
        <f ca="1">IFERROR(__xludf.DUMMYFUNCTION("REGEXREPLACE(F2290,""\D"", """")"),"#VALUE!")</f>
        <v>#VALUE!</v>
      </c>
    </row>
    <row r="2755" spans="1:13" ht="15.75" customHeight="1">
      <c r="A2755" s="1">
        <v>2289</v>
      </c>
      <c r="B2755" s="3">
        <v>2290</v>
      </c>
      <c r="C2755" s="3" t="s">
        <v>6182</v>
      </c>
      <c r="D2755" s="3">
        <v>0.19861000375364171</v>
      </c>
      <c r="E2755" s="3">
        <v>0.72206233628335847</v>
      </c>
      <c r="F2755" s="3">
        <v>0.38983050847457629</v>
      </c>
      <c r="G2755" s="3">
        <v>5.0847457627118647E-2</v>
      </c>
      <c r="H2755" s="3">
        <v>8.4745762711864403E-2</v>
      </c>
      <c r="I2755" s="3">
        <v>0.15254237288135589</v>
      </c>
      <c r="J2755" s="3">
        <v>1.6300072596423871E-2</v>
      </c>
      <c r="K2755" s="3">
        <v>6683.8999999999987</v>
      </c>
      <c r="L2755" s="3" t="s">
        <v>12361</v>
      </c>
      <c r="M2755" s="10" t="str">
        <f ca="1">IFERROR(__xludf.DUMMYFUNCTION("REGEXREPLACE(F2291,""\D"", """")"),"#VALUE!")</f>
        <v>#VALUE!</v>
      </c>
    </row>
    <row r="2756" spans="1:13" ht="15.75" customHeight="1">
      <c r="A2756" s="1">
        <v>2290</v>
      </c>
      <c r="B2756" s="3">
        <v>2291</v>
      </c>
      <c r="C2756" s="3" t="s">
        <v>6184</v>
      </c>
      <c r="D2756" s="3">
        <v>0.18382740643144821</v>
      </c>
      <c r="E2756" s="3">
        <v>0.43244452313659382</v>
      </c>
      <c r="F2756" s="3">
        <v>0.57817109144542778</v>
      </c>
      <c r="G2756" s="3">
        <v>6.7846607669616518E-2</v>
      </c>
      <c r="H2756" s="3">
        <v>5.6047197640117993E-2</v>
      </c>
      <c r="I2756" s="3">
        <v>0.17109144542772861</v>
      </c>
      <c r="J2756" s="3">
        <v>2.1081708107857429E-2</v>
      </c>
      <c r="K2756" s="3">
        <v>36401.39999999979</v>
      </c>
      <c r="L2756" s="3" t="s">
        <v>12362</v>
      </c>
      <c r="M2756" s="10" t="str">
        <f ca="1">IFERROR(__xludf.DUMMYFUNCTION("REGEXREPLACE(F2292,""\D"", """")"),"#VALUE!")</f>
        <v>#VALUE!</v>
      </c>
    </row>
    <row r="2757" spans="1:13" ht="15.75" customHeight="1">
      <c r="A2757" s="1">
        <v>2291</v>
      </c>
      <c r="B2757" s="3">
        <v>2292</v>
      </c>
      <c r="C2757" s="3" t="s">
        <v>6187</v>
      </c>
      <c r="D2757" s="3">
        <v>0.17737979014565999</v>
      </c>
      <c r="E2757" s="3">
        <v>0.33805423585496652</v>
      </c>
      <c r="F2757" s="3">
        <v>0.570414201183432</v>
      </c>
      <c r="G2757" s="3">
        <v>8.4023668639053251E-2</v>
      </c>
      <c r="H2757" s="3">
        <v>8.4023668639053251E-2</v>
      </c>
      <c r="I2757" s="3">
        <v>0.2059171597633136</v>
      </c>
      <c r="J2757" s="3">
        <v>2.9219737934809489E-2</v>
      </c>
      <c r="K2757" s="3">
        <v>96047.200000000084</v>
      </c>
      <c r="L2757" s="3" t="s">
        <v>12363</v>
      </c>
      <c r="M2757" s="10" t="str">
        <f ca="1">IFERROR(__xludf.DUMMYFUNCTION("REGEXREPLACE(F2293,""\D"", """")"),"#VALUE!")</f>
        <v>#VALUE!</v>
      </c>
    </row>
    <row r="2758" spans="1:13" ht="15.75" customHeight="1">
      <c r="A2758" s="1">
        <v>2292</v>
      </c>
      <c r="B2758" s="3">
        <v>2293</v>
      </c>
      <c r="C2758" s="3" t="s">
        <v>6190</v>
      </c>
      <c r="D2758" s="3">
        <v>0.15904380330725151</v>
      </c>
      <c r="E2758" s="3">
        <v>0.27202092071135148</v>
      </c>
      <c r="F2758" s="3">
        <v>0.55284552845528456</v>
      </c>
      <c r="G2758" s="3">
        <v>0.1097560975609756</v>
      </c>
      <c r="H2758" s="3">
        <v>8.943089430894309E-2</v>
      </c>
      <c r="I2758" s="3">
        <v>0.26016260162601629</v>
      </c>
      <c r="J2758" s="3">
        <v>2.9801992161216199E-2</v>
      </c>
      <c r="K2758" s="3">
        <v>27976.400000000001</v>
      </c>
      <c r="L2758" s="3" t="s">
        <v>12364</v>
      </c>
      <c r="M2758" s="10" t="str">
        <f ca="1">IFERROR(__xludf.DUMMYFUNCTION("REGEXREPLACE(F2294,""\D"", """")"),"#VALUE!")</f>
        <v>#VALUE!</v>
      </c>
    </row>
    <row r="2759" spans="1:13" ht="15.75" customHeight="1">
      <c r="A2759" s="1">
        <v>2293</v>
      </c>
      <c r="B2759" s="3">
        <v>2294</v>
      </c>
      <c r="C2759" s="3" t="s">
        <v>6193</v>
      </c>
      <c r="D2759" s="3">
        <v>0.1890316046770148</v>
      </c>
      <c r="E2759" s="3">
        <v>0.6251454528810495</v>
      </c>
      <c r="F2759" s="3">
        <v>0.5955056179775281</v>
      </c>
      <c r="G2759" s="3">
        <v>5.0561797752808987E-2</v>
      </c>
      <c r="H2759" s="3">
        <v>5.6179775280898868E-2</v>
      </c>
      <c r="I2759" s="3">
        <v>0.1292134831460674</v>
      </c>
      <c r="J2759" s="3">
        <v>1.6825959596831402E-2</v>
      </c>
      <c r="K2759" s="3">
        <v>18358.600000000009</v>
      </c>
      <c r="L2759" s="3" t="s">
        <v>12365</v>
      </c>
      <c r="M2759" s="10" t="str">
        <f ca="1">IFERROR(__xludf.DUMMYFUNCTION("REGEXREPLACE(F2295,""\D"", """")"),"#VALUE!")</f>
        <v>#VALUE!</v>
      </c>
    </row>
    <row r="2760" spans="1:13" ht="15.75" customHeight="1">
      <c r="A2760" s="1">
        <v>2294</v>
      </c>
      <c r="B2760" s="3">
        <v>2295</v>
      </c>
      <c r="C2760" s="3" t="s">
        <v>6195</v>
      </c>
      <c r="D2760" s="3">
        <v>8.4043049808447887E-2</v>
      </c>
      <c r="E2760" s="3">
        <v>0.19434334971101069</v>
      </c>
      <c r="F2760" s="3">
        <v>0.63525835866261393</v>
      </c>
      <c r="G2760" s="3">
        <v>0.1124620060790274</v>
      </c>
      <c r="H2760" s="3">
        <v>0.1398176291793313</v>
      </c>
      <c r="I2760" s="3">
        <v>0.2917933130699088</v>
      </c>
      <c r="J2760" s="3">
        <v>2.0451511323248552E-2</v>
      </c>
      <c r="K2760" s="3">
        <v>36664.699999999822</v>
      </c>
      <c r="L2760" s="3" t="s">
        <v>12366</v>
      </c>
      <c r="M2760" s="10" t="str">
        <f ca="1">IFERROR(__xludf.DUMMYFUNCTION("REGEXREPLACE(F2296,""\D"", """")"),"#VALUE!")</f>
        <v>#VALUE!</v>
      </c>
    </row>
    <row r="2761" spans="1:13" ht="15.75" customHeight="1">
      <c r="A2761" s="1">
        <v>2295</v>
      </c>
      <c r="B2761" s="3">
        <v>2296</v>
      </c>
      <c r="C2761" s="3" t="s">
        <v>6198</v>
      </c>
      <c r="D2761" s="3">
        <v>0.17278882632633419</v>
      </c>
      <c r="E2761" s="3">
        <v>0.51712338164099769</v>
      </c>
      <c r="F2761" s="3">
        <v>0.5967078189300411</v>
      </c>
      <c r="G2761" s="3">
        <v>5.9670781893004107E-2</v>
      </c>
      <c r="H2761" s="3">
        <v>8.0246913580246909E-2</v>
      </c>
      <c r="I2761" s="3">
        <v>0.16049382716049379</v>
      </c>
      <c r="J2761" s="3">
        <v>2.298401906050403E-2</v>
      </c>
      <c r="K2761" s="3">
        <v>53308.199999999488</v>
      </c>
      <c r="L2761" s="3" t="s">
        <v>12367</v>
      </c>
      <c r="M2761" s="10" t="str">
        <f ca="1">IFERROR(__xludf.DUMMYFUNCTION("REGEXREPLACE(F2297,""\D"", """")"),"#VALUE!")</f>
        <v>#VALUE!</v>
      </c>
    </row>
    <row r="2762" spans="1:13" ht="15.75" customHeight="1">
      <c r="A2762" s="1">
        <v>2296</v>
      </c>
      <c r="B2762" s="3">
        <v>2297</v>
      </c>
      <c r="C2762" s="3" t="s">
        <v>6200</v>
      </c>
      <c r="D2762" s="3">
        <v>0.16476445550488239</v>
      </c>
      <c r="E2762" s="3">
        <v>0.31912035025113211</v>
      </c>
      <c r="F2762" s="3">
        <v>0.56353591160220995</v>
      </c>
      <c r="G2762" s="3">
        <v>7.7348066298342538E-2</v>
      </c>
      <c r="H2762" s="3">
        <v>9.9447513812154692E-2</v>
      </c>
      <c r="I2762" s="3">
        <v>0.20441988950276241</v>
      </c>
      <c r="J2762" s="3">
        <v>2.639905397457866E-2</v>
      </c>
      <c r="K2762" s="3">
        <v>20332.10000000002</v>
      </c>
      <c r="L2762" s="3" t="s">
        <v>12368</v>
      </c>
      <c r="M2762" s="10" t="str">
        <f ca="1">IFERROR(__xludf.DUMMYFUNCTION("REGEXREPLACE(F2298,""\D"", """")"),"#VALUE!")</f>
        <v>#VALUE!</v>
      </c>
    </row>
    <row r="2763" spans="1:13" ht="15.75" customHeight="1">
      <c r="A2763" s="1">
        <v>2298</v>
      </c>
      <c r="B2763" s="3">
        <v>2299</v>
      </c>
      <c r="C2763" s="3" t="s">
        <v>6205</v>
      </c>
      <c r="D2763" s="3">
        <v>0.18986501163403741</v>
      </c>
      <c r="E2763" s="3">
        <v>0.1975257706870551</v>
      </c>
      <c r="F2763" s="3">
        <v>0.60305343511450382</v>
      </c>
      <c r="G2763" s="3">
        <v>8.7786259541984726E-2</v>
      </c>
      <c r="H2763" s="3">
        <v>9.9236641221374045E-2</v>
      </c>
      <c r="I2763" s="3">
        <v>0.25572519083969458</v>
      </c>
      <c r="J2763" s="3">
        <v>3.3465261961723072E-2</v>
      </c>
      <c r="K2763" s="3">
        <v>29989.599999999959</v>
      </c>
      <c r="L2763" s="3" t="s">
        <v>12370</v>
      </c>
      <c r="M2763" s="10" t="str">
        <f ca="1">IFERROR(__xludf.DUMMYFUNCTION("REGEXREPLACE(F2300,""\D"", """")"),"#VALUE!")</f>
        <v>#VALUE!</v>
      </c>
    </row>
    <row r="2764" spans="1:13" ht="15.75" customHeight="1">
      <c r="A2764" s="1">
        <v>2299</v>
      </c>
      <c r="B2764" s="3">
        <v>2300</v>
      </c>
      <c r="C2764" s="3" t="s">
        <v>6208</v>
      </c>
      <c r="D2764" s="3">
        <v>0.13349501441739911</v>
      </c>
      <c r="E2764" s="3">
        <v>0.22836077131605231</v>
      </c>
      <c r="F2764" s="3">
        <v>0.54320987654320985</v>
      </c>
      <c r="G2764" s="3">
        <v>9.2592592592592587E-2</v>
      </c>
      <c r="H2764" s="3">
        <v>0.10493827160493829</v>
      </c>
      <c r="I2764" s="3">
        <v>0.2407407407407407</v>
      </c>
      <c r="J2764" s="3">
        <v>2.4076109290843469E-2</v>
      </c>
      <c r="K2764" s="3">
        <v>19162.200000000019</v>
      </c>
      <c r="L2764" s="3" t="s">
        <v>12371</v>
      </c>
      <c r="M2764" s="10" t="str">
        <f ca="1">IFERROR(__xludf.DUMMYFUNCTION("REGEXREPLACE(F2301,""\D"", """")"),"#VALUE!")</f>
        <v>#VALUE!</v>
      </c>
    </row>
    <row r="2765" spans="1:13" ht="15.75" customHeight="1">
      <c r="A2765" s="1">
        <v>2300</v>
      </c>
      <c r="B2765" s="3">
        <v>2301</v>
      </c>
      <c r="C2765" s="3" t="s">
        <v>6210</v>
      </c>
      <c r="D2765" s="3">
        <v>0.1630935723090845</v>
      </c>
      <c r="E2765" s="3">
        <v>0.14084768497319761</v>
      </c>
      <c r="F2765" s="3">
        <v>0.57874015748031493</v>
      </c>
      <c r="G2765" s="3">
        <v>0.13385826771653539</v>
      </c>
      <c r="H2765" s="3">
        <v>0.1181102362204724</v>
      </c>
      <c r="I2765" s="3">
        <v>0.29921259842519687</v>
      </c>
      <c r="J2765" s="3">
        <v>3.9436199024637193E-2</v>
      </c>
      <c r="K2765" s="3">
        <v>29465.299999999988</v>
      </c>
      <c r="L2765" s="3" t="s">
        <v>12372</v>
      </c>
      <c r="M2765" s="10" t="str">
        <f ca="1">IFERROR(__xludf.DUMMYFUNCTION("REGEXREPLACE(F2302,""\D"", """")"),"#VALUE!")</f>
        <v>#VALUE!</v>
      </c>
    </row>
    <row r="2766" spans="1:13" ht="15.75" customHeight="1">
      <c r="A2766" s="1">
        <v>2301</v>
      </c>
      <c r="B2766" s="3">
        <v>2302</v>
      </c>
      <c r="C2766" s="3" t="s">
        <v>6212</v>
      </c>
      <c r="D2766" s="3">
        <v>0.1755656992539851</v>
      </c>
      <c r="E2766" s="3">
        <v>0.30001691727136692</v>
      </c>
      <c r="F2766" s="3">
        <v>0.56932153392330387</v>
      </c>
      <c r="G2766" s="3">
        <v>9.1445427728613568E-2</v>
      </c>
      <c r="H2766" s="3">
        <v>8.8495575221238937E-2</v>
      </c>
      <c r="I2766" s="3">
        <v>0.22123893805309741</v>
      </c>
      <c r="J2766" s="3">
        <v>3.015282894412618E-2</v>
      </c>
      <c r="K2766" s="3">
        <v>37559.899999999783</v>
      </c>
      <c r="L2766" s="3" t="s">
        <v>12373</v>
      </c>
      <c r="M2766" s="10" t="str">
        <f ca="1">IFERROR(__xludf.DUMMYFUNCTION("REGEXREPLACE(F2303,""\D"", """")"),"#VALUE!")</f>
        <v>#VALUE!</v>
      </c>
    </row>
    <row r="2767" spans="1:13" ht="15.75" customHeight="1">
      <c r="A2767" s="1">
        <v>2302</v>
      </c>
      <c r="B2767" s="3">
        <v>2303</v>
      </c>
      <c r="C2767" s="3" t="s">
        <v>6215</v>
      </c>
      <c r="D2767" s="3">
        <v>0.2083752638739107</v>
      </c>
      <c r="E2767" s="3">
        <v>0.78191871943892677</v>
      </c>
      <c r="F2767" s="3">
        <v>0.42307692307692307</v>
      </c>
      <c r="G2767" s="3">
        <v>9.6153846153846159E-2</v>
      </c>
      <c r="H2767" s="3">
        <v>1.9230769230769228E-2</v>
      </c>
      <c r="I2767" s="3">
        <v>0.13461538461538461</v>
      </c>
      <c r="J2767" s="3">
        <v>1.280505740748512E-2</v>
      </c>
      <c r="K2767" s="3">
        <v>5860.2999999999975</v>
      </c>
      <c r="L2767" s="3" t="s">
        <v>12374</v>
      </c>
      <c r="M2767" s="10" t="str">
        <f ca="1">IFERROR(__xludf.DUMMYFUNCTION("REGEXREPLACE(F2304,""\D"", """")"),"#VALUE!")</f>
        <v>#VALUE!</v>
      </c>
    </row>
    <row r="2768" spans="1:13" ht="15.75" customHeight="1">
      <c r="A2768" s="1">
        <v>2303</v>
      </c>
      <c r="B2768" s="3">
        <v>2304</v>
      </c>
      <c r="C2768" s="3" t="s">
        <v>6217</v>
      </c>
      <c r="D2768" s="3">
        <v>0.1539419423484944</v>
      </c>
      <c r="E2768" s="3">
        <v>0.2755044372469152</v>
      </c>
      <c r="F2768" s="3">
        <v>0.58857142857142852</v>
      </c>
      <c r="G2768" s="3">
        <v>8.5714285714285715E-2</v>
      </c>
      <c r="H2768" s="3">
        <v>0.1171428571428571</v>
      </c>
      <c r="I2768" s="3">
        <v>0.24571428571428569</v>
      </c>
      <c r="J2768" s="3">
        <v>2.9751100431658111E-2</v>
      </c>
      <c r="K2768" s="3">
        <v>38283.999999999767</v>
      </c>
      <c r="L2768" s="3" t="s">
        <v>12375</v>
      </c>
      <c r="M2768" s="10" t="str">
        <f ca="1">IFERROR(__xludf.DUMMYFUNCTION("REGEXREPLACE(F2305,""\D"", """")"),"#VALUE!")</f>
        <v>#VALUE!</v>
      </c>
    </row>
    <row r="2769" spans="1:13" ht="15.75" customHeight="1">
      <c r="A2769" s="1">
        <v>2304</v>
      </c>
      <c r="B2769" s="3">
        <v>2305</v>
      </c>
      <c r="C2769" s="3" t="s">
        <v>6220</v>
      </c>
      <c r="D2769" s="3">
        <v>9.5861708635079493E-2</v>
      </c>
      <c r="E2769" s="3">
        <v>0.38032372006411452</v>
      </c>
      <c r="F2769" s="3">
        <v>0.62264150943396224</v>
      </c>
      <c r="G2769" s="3">
        <v>8.0188679245283015E-2</v>
      </c>
      <c r="H2769" s="3">
        <v>0.1037735849056604</v>
      </c>
      <c r="I2769" s="3">
        <v>0.20754716981132079</v>
      </c>
      <c r="J2769" s="3">
        <v>1.627153322430307E-2</v>
      </c>
      <c r="K2769" s="3">
        <v>23441.600000000009</v>
      </c>
      <c r="L2769" s="3" t="s">
        <v>12376</v>
      </c>
      <c r="M2769" s="10" t="str">
        <f ca="1">IFERROR(__xludf.DUMMYFUNCTION("REGEXREPLACE(F2306,""\D"", """")"),"#VALUE!")</f>
        <v>#VALUE!</v>
      </c>
    </row>
    <row r="2770" spans="1:13" ht="15.75" customHeight="1">
      <c r="A2770" s="1">
        <v>2305</v>
      </c>
      <c r="B2770" s="3">
        <v>2306</v>
      </c>
      <c r="C2770" s="3" t="s">
        <v>6223</v>
      </c>
      <c r="D2770" s="3">
        <v>0.17456733580510481</v>
      </c>
      <c r="E2770" s="3">
        <v>0.21914756832492449</v>
      </c>
      <c r="F2770" s="3">
        <v>0.59863945578231292</v>
      </c>
      <c r="G2770" s="3">
        <v>0.108843537414966</v>
      </c>
      <c r="H2770" s="3">
        <v>0.1122448979591837</v>
      </c>
      <c r="I2770" s="3">
        <v>0.26190476190476192</v>
      </c>
      <c r="J2770" s="3">
        <v>3.7053103134491297E-2</v>
      </c>
      <c r="K2770" s="3">
        <v>33448.099999999897</v>
      </c>
      <c r="L2770" s="3" t="s">
        <v>12377</v>
      </c>
      <c r="M2770" s="10" t="str">
        <f ca="1">IFERROR(__xludf.DUMMYFUNCTION("REGEXREPLACE(F2307,""\D"", """")"),"#VALUE!")</f>
        <v>#VALUE!</v>
      </c>
    </row>
    <row r="2771" spans="1:13" ht="15.75" customHeight="1">
      <c r="A2771" s="1">
        <v>2307</v>
      </c>
      <c r="B2771" s="3">
        <v>2308</v>
      </c>
      <c r="C2771" s="3" t="s">
        <v>6228</v>
      </c>
      <c r="D2771" s="3">
        <v>0.1338211391904689</v>
      </c>
      <c r="E2771" s="3">
        <v>0.59946061408273266</v>
      </c>
      <c r="F2771" s="3">
        <v>0.51746724890829698</v>
      </c>
      <c r="G2771" s="3">
        <v>7.8602620087336247E-2</v>
      </c>
      <c r="H2771" s="3">
        <v>5.458515283842795E-2</v>
      </c>
      <c r="I2771" s="3">
        <v>0.16375545851528381</v>
      </c>
      <c r="J2771" s="3">
        <v>1.6800784383094649E-2</v>
      </c>
      <c r="K2771" s="3">
        <v>50575.699999999553</v>
      </c>
      <c r="L2771" s="3" t="s">
        <v>12379</v>
      </c>
      <c r="M2771" s="10" t="str">
        <f ca="1">IFERROR(__xludf.DUMMYFUNCTION("REGEXREPLACE(F2309,""\D"", """")"),"#VALUE!")</f>
        <v>#VALUE!</v>
      </c>
    </row>
    <row r="2772" spans="1:13" ht="15.75" customHeight="1">
      <c r="A2772" s="1">
        <v>2308</v>
      </c>
      <c r="B2772" s="3">
        <v>2309</v>
      </c>
      <c r="C2772" s="3" t="s">
        <v>6230</v>
      </c>
      <c r="D2772" s="3">
        <v>0.17471737600418871</v>
      </c>
      <c r="E2772" s="3">
        <v>0.1994001481210155</v>
      </c>
      <c r="F2772" s="3">
        <v>0.62538699690402477</v>
      </c>
      <c r="G2772" s="3">
        <v>0.10526315789473679</v>
      </c>
      <c r="H2772" s="3">
        <v>0.13003095975232201</v>
      </c>
      <c r="I2772" s="3">
        <v>0.29102167182662542</v>
      </c>
      <c r="J2772" s="3">
        <v>3.9530051791642623E-2</v>
      </c>
      <c r="K2772" s="3">
        <v>35138.899999999827</v>
      </c>
      <c r="L2772" s="3" t="s">
        <v>12380</v>
      </c>
      <c r="M2772" s="10" t="str">
        <f ca="1">IFERROR(__xludf.DUMMYFUNCTION("REGEXREPLACE(F2310,""\D"", """")"),"#VALUE!")</f>
        <v>#VALUE!</v>
      </c>
    </row>
    <row r="2773" spans="1:13" ht="15.75" customHeight="1">
      <c r="A2773" s="1">
        <v>2309</v>
      </c>
      <c r="B2773" s="3">
        <v>2310</v>
      </c>
      <c r="C2773" s="3" t="s">
        <v>6232</v>
      </c>
      <c r="D2773" s="3">
        <v>0.1927744041068212</v>
      </c>
      <c r="E2773" s="3">
        <v>0.21302719279170221</v>
      </c>
      <c r="F2773" s="3">
        <v>0.55948553054662375</v>
      </c>
      <c r="G2773" s="3">
        <v>0.1028938906752412</v>
      </c>
      <c r="H2773" s="3">
        <v>0.112540192926045</v>
      </c>
      <c r="I2773" s="3">
        <v>0.26688102893890681</v>
      </c>
      <c r="J2773" s="3">
        <v>3.9874012316876387E-2</v>
      </c>
      <c r="K2773" s="3">
        <v>35093.799999999857</v>
      </c>
      <c r="L2773" s="3" t="s">
        <v>12381</v>
      </c>
      <c r="M2773" s="10" t="str">
        <f ca="1">IFERROR(__xludf.DUMMYFUNCTION("REGEXREPLACE(F2311,""\D"", """")"),"#VALUE!")</f>
        <v>#VALUE!</v>
      </c>
    </row>
    <row r="2774" spans="1:13" ht="15.75" customHeight="1">
      <c r="A2774" s="1">
        <v>2311</v>
      </c>
      <c r="B2774" s="3">
        <v>2312</v>
      </c>
      <c r="C2774" s="3" t="s">
        <v>6237</v>
      </c>
      <c r="D2774" s="3">
        <v>0.1516256033957431</v>
      </c>
      <c r="E2774" s="3">
        <v>0.6686541956797758</v>
      </c>
      <c r="F2774" s="3">
        <v>0.48190476190476189</v>
      </c>
      <c r="G2774" s="3">
        <v>5.1428571428571428E-2</v>
      </c>
      <c r="H2774" s="3">
        <v>0.04</v>
      </c>
      <c r="I2774" s="3">
        <v>0.14095238095238091</v>
      </c>
      <c r="J2774" s="3">
        <v>1.2910515200168801E-2</v>
      </c>
      <c r="K2774" s="3">
        <v>57847.699999999473</v>
      </c>
      <c r="L2774" s="3" t="s">
        <v>12383</v>
      </c>
      <c r="M2774" s="10" t="str">
        <f ca="1">IFERROR(__xludf.DUMMYFUNCTION("REGEXREPLACE(F2313,""\D"", """")"),"#VALUE!")</f>
        <v>#VALUE!</v>
      </c>
    </row>
    <row r="2775" spans="1:13" ht="15.75" customHeight="1">
      <c r="A2775" s="1">
        <v>2312</v>
      </c>
      <c r="B2775" s="3">
        <v>2313</v>
      </c>
      <c r="C2775" s="3" t="s">
        <v>6239</v>
      </c>
      <c r="D2775" s="3">
        <v>0.1777505870094139</v>
      </c>
      <c r="E2775" s="3">
        <v>0.18560499020447249</v>
      </c>
      <c r="F2775" s="3">
        <v>0.61111111111111116</v>
      </c>
      <c r="G2775" s="3">
        <v>0.1031746031746032</v>
      </c>
      <c r="H2775" s="3">
        <v>0.15079365079365081</v>
      </c>
      <c r="I2775" s="3">
        <v>0.27777777777777779</v>
      </c>
      <c r="J2775" s="3">
        <v>4.0806367029454949E-2</v>
      </c>
      <c r="K2775" s="3">
        <v>14476.000000000029</v>
      </c>
      <c r="L2775" s="3" t="s">
        <v>12384</v>
      </c>
      <c r="M2775" s="10" t="str">
        <f ca="1">IFERROR(__xludf.DUMMYFUNCTION("REGEXREPLACE(F2314,""\D"", """")"),"#VALUE!")</f>
        <v>#VALUE!</v>
      </c>
    </row>
    <row r="2776" spans="1:13" ht="15.75" customHeight="1">
      <c r="A2776" s="1">
        <v>2314</v>
      </c>
      <c r="B2776" s="3">
        <v>2315</v>
      </c>
      <c r="C2776" s="3" t="s">
        <v>6245</v>
      </c>
      <c r="D2776" s="3">
        <v>0.24369286141716301</v>
      </c>
      <c r="E2776" s="3">
        <v>0.2009101967672903</v>
      </c>
      <c r="F2776" s="3">
        <v>0.61928934010152281</v>
      </c>
      <c r="G2776" s="3">
        <v>0.1116751269035533</v>
      </c>
      <c r="H2776" s="3">
        <v>0.1370558375634518</v>
      </c>
      <c r="I2776" s="3">
        <v>0.27411167512690349</v>
      </c>
      <c r="J2776" s="3">
        <v>5.7223451236550753E-2</v>
      </c>
      <c r="K2776" s="3">
        <v>22035.200000000001</v>
      </c>
      <c r="L2776" s="3" t="s">
        <v>12386</v>
      </c>
      <c r="M2776" s="10" t="str">
        <f ca="1">IFERROR(__xludf.DUMMYFUNCTION("REGEXREPLACE(F2316,""\D"", """")"),"#VALUE!")</f>
        <v>#VALUE!</v>
      </c>
    </row>
    <row r="2777" spans="1:13" ht="15.75" customHeight="1">
      <c r="A2777" s="1">
        <v>2316</v>
      </c>
      <c r="B2777" s="3">
        <v>2317</v>
      </c>
      <c r="C2777" s="3" t="s">
        <v>6251</v>
      </c>
      <c r="D2777" s="3">
        <v>0.14777922717098529</v>
      </c>
      <c r="E2777" s="3">
        <v>0.36505681166623671</v>
      </c>
      <c r="F2777" s="3">
        <v>0.57894736842105265</v>
      </c>
      <c r="G2777" s="3">
        <v>8.1339712918660281E-2</v>
      </c>
      <c r="H2777" s="3">
        <v>9.569377990430622E-2</v>
      </c>
      <c r="I2777" s="3">
        <v>0.20095693779904311</v>
      </c>
      <c r="J2777" s="3">
        <v>2.4113714946765851E-2</v>
      </c>
      <c r="K2777" s="3">
        <v>23285.7</v>
      </c>
      <c r="L2777" s="3" t="s">
        <v>12388</v>
      </c>
      <c r="M2777" s="10" t="str">
        <f ca="1">IFERROR(__xludf.DUMMYFUNCTION("REGEXREPLACE(F2318,""\D"", """")"),"#VALUE!")</f>
        <v>#VALUE!</v>
      </c>
    </row>
    <row r="2778" spans="1:13" ht="15.75" customHeight="1">
      <c r="A2778" s="1">
        <v>2317</v>
      </c>
      <c r="B2778" s="3">
        <v>2318</v>
      </c>
      <c r="C2778" s="3" t="s">
        <v>6253</v>
      </c>
      <c r="D2778" s="3">
        <v>0.19948602119154621</v>
      </c>
      <c r="E2778" s="3">
        <v>0.18137764808212251</v>
      </c>
      <c r="F2778" s="3">
        <v>0.59479553903345728</v>
      </c>
      <c r="G2778" s="3">
        <v>0.14126394052044611</v>
      </c>
      <c r="H2778" s="3">
        <v>0.1078066914498141</v>
      </c>
      <c r="I2778" s="3">
        <v>0.32713754646840149</v>
      </c>
      <c r="J2778" s="3">
        <v>4.7407714173894999E-2</v>
      </c>
      <c r="K2778" s="3">
        <v>30997.699999999939</v>
      </c>
      <c r="L2778" s="3" t="s">
        <v>12389</v>
      </c>
      <c r="M2778" s="10" t="str">
        <f ca="1">IFERROR(__xludf.DUMMYFUNCTION("REGEXREPLACE(F2319,""\D"", """")"),"#VALUE!")</f>
        <v>#VALUE!</v>
      </c>
    </row>
    <row r="2779" spans="1:13" ht="15.75" customHeight="1">
      <c r="A2779" s="1">
        <v>2319</v>
      </c>
      <c r="B2779" s="3">
        <v>2320</v>
      </c>
      <c r="C2779" s="3" t="s">
        <v>6258</v>
      </c>
      <c r="D2779" s="3">
        <v>0.13236919363412539</v>
      </c>
      <c r="E2779" s="3">
        <v>0.2429887454338662</v>
      </c>
      <c r="F2779" s="3">
        <v>0.6228070175438597</v>
      </c>
      <c r="G2779" s="3">
        <v>0.10526315789473679</v>
      </c>
      <c r="H2779" s="3">
        <v>0.12719298245614041</v>
      </c>
      <c r="I2779" s="3">
        <v>0.25877192982456138</v>
      </c>
      <c r="J2779" s="3">
        <v>2.9160720007678421E-2</v>
      </c>
      <c r="K2779" s="3">
        <v>25068.299999999988</v>
      </c>
      <c r="L2779" s="3" t="s">
        <v>12391</v>
      </c>
      <c r="M2779" s="10" t="str">
        <f ca="1">IFERROR(__xludf.DUMMYFUNCTION("REGEXREPLACE(F2321,""\D"", """")"),"#VALUE!")</f>
        <v>#VALUE!</v>
      </c>
    </row>
    <row r="2780" spans="1:13" ht="15.75" customHeight="1">
      <c r="A2780" s="1">
        <v>2321</v>
      </c>
      <c r="B2780" s="3">
        <v>2322</v>
      </c>
      <c r="C2780" s="3" t="s">
        <v>6264</v>
      </c>
      <c r="D2780" s="3">
        <v>0.13241959999849159</v>
      </c>
      <c r="E2780" s="3">
        <v>0.21619752810304119</v>
      </c>
      <c r="F2780" s="3">
        <v>0.58774373259052926</v>
      </c>
      <c r="G2780" s="3">
        <v>9.1922005571030641E-2</v>
      </c>
      <c r="H2780" s="3">
        <v>0.1225626740947075</v>
      </c>
      <c r="I2780" s="3">
        <v>0.25348189415041777</v>
      </c>
      <c r="J2780" s="3">
        <v>2.7189128932987541E-2</v>
      </c>
      <c r="K2780" s="3">
        <v>39345.799999999748</v>
      </c>
      <c r="L2780" s="3" t="s">
        <v>12393</v>
      </c>
      <c r="M2780" s="10" t="str">
        <f ca="1">IFERROR(__xludf.DUMMYFUNCTION("REGEXREPLACE(F2323,""\D"", """")"),"#VALUE!")</f>
        <v>#VALUE!</v>
      </c>
    </row>
    <row r="2781" spans="1:13" ht="15.75" customHeight="1">
      <c r="A2781" s="1">
        <v>2323</v>
      </c>
      <c r="B2781" s="3">
        <v>2324</v>
      </c>
      <c r="C2781" s="3" t="s">
        <v>6269</v>
      </c>
      <c r="D2781" s="3">
        <v>0.13692527273839861</v>
      </c>
      <c r="E2781" s="3">
        <v>0.25177250139757101</v>
      </c>
      <c r="F2781" s="3">
        <v>0.58644859813084116</v>
      </c>
      <c r="G2781" s="3">
        <v>8.6448598130841117E-2</v>
      </c>
      <c r="H2781" s="3">
        <v>0.1168224299065421</v>
      </c>
      <c r="I2781" s="3">
        <v>0.23364485981308411</v>
      </c>
      <c r="J2781" s="3">
        <v>2.673009851468856E-2</v>
      </c>
      <c r="K2781" s="3">
        <v>47406.299999999617</v>
      </c>
      <c r="L2781" s="3" t="s">
        <v>12395</v>
      </c>
      <c r="M2781" s="10" t="str">
        <f ca="1">IFERROR(__xludf.DUMMYFUNCTION("REGEXREPLACE(F2325,""\D"", """")"),"#VALUE!")</f>
        <v>#VALUE!</v>
      </c>
    </row>
    <row r="2782" spans="1:13" ht="15.75" customHeight="1">
      <c r="A2782" s="1">
        <v>2324</v>
      </c>
      <c r="B2782" s="3">
        <v>2325</v>
      </c>
      <c r="C2782" s="3" t="s">
        <v>6272</v>
      </c>
      <c r="D2782" s="3">
        <v>0.18679999692179461</v>
      </c>
      <c r="E2782" s="3">
        <v>0.25124785160849311</v>
      </c>
      <c r="F2782" s="3">
        <v>0.58166189111747846</v>
      </c>
      <c r="G2782" s="3">
        <v>0.1031518624641834</v>
      </c>
      <c r="H2782" s="3">
        <v>0.1031518624641834</v>
      </c>
      <c r="I2782" s="3">
        <v>0.22922636103151861</v>
      </c>
      <c r="J2782" s="3">
        <v>3.7118813117127877E-2</v>
      </c>
      <c r="K2782" s="3">
        <v>40069.999999999767</v>
      </c>
      <c r="L2782" s="3" t="s">
        <v>12396</v>
      </c>
      <c r="M2782" s="10" t="str">
        <f ca="1">IFERROR(__xludf.DUMMYFUNCTION("REGEXREPLACE(F2326,""\D"", """")"),"#VALUE!")</f>
        <v>#VALUE!</v>
      </c>
    </row>
    <row r="2783" spans="1:13" ht="15.75" customHeight="1">
      <c r="A2783" s="1">
        <v>2325</v>
      </c>
      <c r="B2783" s="3">
        <v>2326</v>
      </c>
      <c r="C2783" s="3" t="s">
        <v>6274</v>
      </c>
      <c r="D2783" s="3">
        <v>0.13509696773646229</v>
      </c>
      <c r="E2783" s="3">
        <v>0.1777993105193397</v>
      </c>
      <c r="F2783" s="3">
        <v>0.58762886597938147</v>
      </c>
      <c r="G2783" s="3">
        <v>0.12714776632302399</v>
      </c>
      <c r="H2783" s="3">
        <v>0.12714776632302399</v>
      </c>
      <c r="I2783" s="3">
        <v>0.30584192439862551</v>
      </c>
      <c r="J2783" s="3">
        <v>3.3222616738876852E-2</v>
      </c>
      <c r="K2783" s="3">
        <v>34302.299999999879</v>
      </c>
      <c r="L2783" s="3" t="s">
        <v>12397</v>
      </c>
      <c r="M2783" s="10" t="str">
        <f ca="1">IFERROR(__xludf.DUMMYFUNCTION("REGEXREPLACE(F2327,""\D"", """")"),"#VALUE!")</f>
        <v>#VALUE!</v>
      </c>
    </row>
    <row r="2784" spans="1:13" ht="15.75" customHeight="1">
      <c r="A2784" s="1">
        <v>2326</v>
      </c>
      <c r="B2784" s="3">
        <v>2327</v>
      </c>
      <c r="C2784" s="3" t="s">
        <v>6277</v>
      </c>
      <c r="D2784" s="3">
        <v>0.22247747162476891</v>
      </c>
      <c r="E2784" s="3">
        <v>0.27726225361783191</v>
      </c>
      <c r="F2784" s="3">
        <v>0.54984894259818728</v>
      </c>
      <c r="G2784" s="3">
        <v>9.6676737160120846E-2</v>
      </c>
      <c r="H2784" s="3">
        <v>9.3655589123867067E-2</v>
      </c>
      <c r="I2784" s="3">
        <v>0.2205438066465257</v>
      </c>
      <c r="J2784" s="3">
        <v>4.0508702086682127E-2</v>
      </c>
      <c r="K2784" s="3">
        <v>38570.299999999777</v>
      </c>
      <c r="L2784" s="3" t="s">
        <v>12398</v>
      </c>
      <c r="M2784" s="10" t="str">
        <f ca="1">IFERROR(__xludf.DUMMYFUNCTION("REGEXREPLACE(F2328,""\D"", """")"),"#VALUE!")</f>
        <v>#VALUE!</v>
      </c>
    </row>
    <row r="2785" spans="1:13" ht="15.75" customHeight="1">
      <c r="A2785" s="1">
        <v>2327</v>
      </c>
      <c r="B2785" s="3">
        <v>2328</v>
      </c>
      <c r="C2785" s="3" t="s">
        <v>6279</v>
      </c>
      <c r="D2785" s="3">
        <v>0.19360735422300171</v>
      </c>
      <c r="E2785" s="3">
        <v>0.24931908476739981</v>
      </c>
      <c r="F2785" s="3">
        <v>0.59411764705882353</v>
      </c>
      <c r="G2785" s="3">
        <v>7.6470588235294124E-2</v>
      </c>
      <c r="H2785" s="3">
        <v>0.1235294117647059</v>
      </c>
      <c r="I2785" s="3">
        <v>0.22941176470588229</v>
      </c>
      <c r="J2785" s="3">
        <v>3.4769933988203702E-2</v>
      </c>
      <c r="K2785" s="3">
        <v>19041.000000000011</v>
      </c>
      <c r="L2785" s="3" t="s">
        <v>12399</v>
      </c>
      <c r="M2785" s="10" t="str">
        <f ca="1">IFERROR(__xludf.DUMMYFUNCTION("REGEXREPLACE(F2329,""\D"", """")"),"#VALUE!")</f>
        <v>#VALUE!</v>
      </c>
    </row>
    <row r="2786" spans="1:13" ht="15.75" customHeight="1">
      <c r="A2786" s="1">
        <v>2328</v>
      </c>
      <c r="B2786" s="3">
        <v>2329</v>
      </c>
      <c r="C2786" s="3" t="s">
        <v>6281</v>
      </c>
      <c r="D2786" s="3">
        <v>0.14130443054480851</v>
      </c>
      <c r="E2786" s="3">
        <v>0.2530974707285808</v>
      </c>
      <c r="F2786" s="3">
        <v>0.62347188264058684</v>
      </c>
      <c r="G2786" s="3">
        <v>9.7799511002444994E-2</v>
      </c>
      <c r="H2786" s="3">
        <v>0.11980440097799511</v>
      </c>
      <c r="I2786" s="3">
        <v>0.25427872860635697</v>
      </c>
      <c r="J2786" s="3">
        <v>2.9714513831780531E-2</v>
      </c>
      <c r="K2786" s="3">
        <v>44788.499999999651</v>
      </c>
      <c r="L2786" s="3" t="s">
        <v>12400</v>
      </c>
      <c r="M2786" s="10" t="str">
        <f ca="1">IFERROR(__xludf.DUMMYFUNCTION("REGEXREPLACE(F2330,""\D"", """")"),"#VALUE!")</f>
        <v>#VALUE!</v>
      </c>
    </row>
    <row r="2787" spans="1:13" ht="15.75" customHeight="1">
      <c r="A2787" s="1">
        <v>2329</v>
      </c>
      <c r="B2787" s="3">
        <v>2330</v>
      </c>
      <c r="C2787" s="3" t="s">
        <v>6283</v>
      </c>
      <c r="D2787" s="3">
        <v>0.24064544156427961</v>
      </c>
      <c r="E2787" s="3">
        <v>0.22693549985672579</v>
      </c>
      <c r="F2787" s="3">
        <v>0.64383561643835618</v>
      </c>
      <c r="G2787" s="3">
        <v>0.1050228310502283</v>
      </c>
      <c r="H2787" s="3">
        <v>0.11872146118721461</v>
      </c>
      <c r="I2787" s="3">
        <v>0.27853881278538811</v>
      </c>
      <c r="J2787" s="3">
        <v>5.0903475910851169E-2</v>
      </c>
      <c r="K2787" s="3">
        <v>23930.69999999999</v>
      </c>
      <c r="L2787" s="3" t="s">
        <v>12401</v>
      </c>
      <c r="M2787" s="10" t="str">
        <f ca="1">IFERROR(__xludf.DUMMYFUNCTION("REGEXREPLACE(F2331,""\D"", """")"),"#VALUE!")</f>
        <v>#VALUE!</v>
      </c>
    </row>
    <row r="2788" spans="1:13" ht="15.75" customHeight="1">
      <c r="A2788" s="1">
        <v>2330</v>
      </c>
      <c r="B2788" s="3">
        <v>2331</v>
      </c>
      <c r="C2788" s="3" t="s">
        <v>6286</v>
      </c>
      <c r="D2788" s="3">
        <v>0.13767157191507939</v>
      </c>
      <c r="E2788" s="3">
        <v>0.22245038362730329</v>
      </c>
      <c r="F2788" s="3">
        <v>0.59895833333333337</v>
      </c>
      <c r="G2788" s="3">
        <v>0.109375</v>
      </c>
      <c r="H2788" s="3">
        <v>0.13020833333333329</v>
      </c>
      <c r="I2788" s="3">
        <v>0.26041666666666669</v>
      </c>
      <c r="J2788" s="3">
        <v>3.105054650929627E-2</v>
      </c>
      <c r="K2788" s="3">
        <v>21490.60000000002</v>
      </c>
      <c r="L2788" s="3" t="s">
        <v>12402</v>
      </c>
      <c r="M2788" s="10" t="str">
        <f ca="1">IFERROR(__xludf.DUMMYFUNCTION("REGEXREPLACE(F2332,""\D"", """")"),"#VALUE!")</f>
        <v>#VALUE!</v>
      </c>
    </row>
    <row r="2789" spans="1:13" ht="15.75" customHeight="1">
      <c r="A2789" s="1">
        <v>2334</v>
      </c>
      <c r="B2789" s="3">
        <v>2335</v>
      </c>
      <c r="C2789" s="3" t="s">
        <v>6298</v>
      </c>
      <c r="D2789" s="3">
        <v>0.17867744911109379</v>
      </c>
      <c r="E2789" s="3">
        <v>0.13253597704867889</v>
      </c>
      <c r="F2789" s="3">
        <v>0.60526315789473684</v>
      </c>
      <c r="G2789" s="3">
        <v>0.13157894736842099</v>
      </c>
      <c r="H2789" s="3">
        <v>0.16666666666666671</v>
      </c>
      <c r="I2789" s="3">
        <v>0.33771929824561397</v>
      </c>
      <c r="J2789" s="3">
        <v>5.1082971099177303E-2</v>
      </c>
      <c r="K2789" s="3">
        <v>26683.3</v>
      </c>
      <c r="L2789" s="3" t="s">
        <v>12406</v>
      </c>
      <c r="M2789" s="10" t="str">
        <f ca="1">IFERROR(__xludf.DUMMYFUNCTION("REGEXREPLACE(F2336,""\D"", """")"),"#VALUE!")</f>
        <v>#VALUE!</v>
      </c>
    </row>
    <row r="2790" spans="1:13" ht="15.75" customHeight="1">
      <c r="A2790" s="1">
        <v>2336</v>
      </c>
      <c r="B2790" s="3">
        <v>2337</v>
      </c>
      <c r="C2790" s="3" t="s">
        <v>6304</v>
      </c>
      <c r="D2790" s="3">
        <v>0.13793291007667591</v>
      </c>
      <c r="E2790" s="3">
        <v>0.24149852668446489</v>
      </c>
      <c r="F2790" s="3">
        <v>0.63888888888888884</v>
      </c>
      <c r="G2790" s="3">
        <v>9.9206349206349201E-2</v>
      </c>
      <c r="H2790" s="3">
        <v>0.13492063492063491</v>
      </c>
      <c r="I2790" s="3">
        <v>0.26190476190476192</v>
      </c>
      <c r="J2790" s="3">
        <v>3.055120447120346E-2</v>
      </c>
      <c r="K2790" s="3">
        <v>27190.499999999971</v>
      </c>
      <c r="L2790" s="3" t="s">
        <v>12408</v>
      </c>
      <c r="M2790" s="10" t="str">
        <f ca="1">IFERROR(__xludf.DUMMYFUNCTION("REGEXREPLACE(F2338,""\D"", """")"),"#VALUE!")</f>
        <v>#VALUE!</v>
      </c>
    </row>
    <row r="2791" spans="1:13" ht="15.75" customHeight="1">
      <c r="A2791" s="1">
        <v>2337</v>
      </c>
      <c r="B2791" s="3">
        <v>2338</v>
      </c>
      <c r="C2791" s="3" t="s">
        <v>6307</v>
      </c>
      <c r="D2791" s="3">
        <v>0.13382927087362459</v>
      </c>
      <c r="E2791" s="3">
        <v>0.54891231957096143</v>
      </c>
      <c r="F2791" s="3">
        <v>0.52617079889807161</v>
      </c>
      <c r="G2791" s="3">
        <v>6.6115702479338845E-2</v>
      </c>
      <c r="H2791" s="3">
        <v>6.3360881542699726E-2</v>
      </c>
      <c r="I2791" s="3">
        <v>0.17630853994490359</v>
      </c>
      <c r="J2791" s="3">
        <v>1.621990278574538E-2</v>
      </c>
      <c r="K2791" s="3">
        <v>40306.599999999758</v>
      </c>
      <c r="L2791" s="3" t="s">
        <v>12409</v>
      </c>
      <c r="M2791" s="10" t="str">
        <f ca="1">IFERROR(__xludf.DUMMYFUNCTION("REGEXREPLACE(F2339,""\D"", """")"),"#VALUE!")</f>
        <v>#VALUE!</v>
      </c>
    </row>
    <row r="2792" spans="1:13" ht="15.75" customHeight="1">
      <c r="A2792" s="1">
        <v>2338</v>
      </c>
      <c r="B2792" s="3">
        <v>2339</v>
      </c>
      <c r="C2792" s="3" t="s">
        <v>6309</v>
      </c>
      <c r="D2792" s="3">
        <v>0.18219384425467619</v>
      </c>
      <c r="E2792" s="3">
        <v>0.3594192150672072</v>
      </c>
      <c r="F2792" s="3">
        <v>0.57954545454545459</v>
      </c>
      <c r="G2792" s="3">
        <v>7.9545454545454544E-2</v>
      </c>
      <c r="H2792" s="3">
        <v>9.0909090909090912E-2</v>
      </c>
      <c r="I2792" s="3">
        <v>0.20833333333333329</v>
      </c>
      <c r="J2792" s="3">
        <v>2.9057645228099699E-2</v>
      </c>
      <c r="K2792" s="3">
        <v>30293.59999999998</v>
      </c>
      <c r="L2792" s="3" t="s">
        <v>12410</v>
      </c>
      <c r="M2792" s="10" t="str">
        <f ca="1">IFERROR(__xludf.DUMMYFUNCTION("REGEXREPLACE(F2340,""\D"", """")"),"#VALUE!")</f>
        <v>#VALUE!</v>
      </c>
    </row>
    <row r="2793" spans="1:13" ht="15.75" customHeight="1">
      <c r="A2793" s="1">
        <v>2339</v>
      </c>
      <c r="B2793" s="3">
        <v>2340</v>
      </c>
      <c r="C2793" s="3" t="s">
        <v>6311</v>
      </c>
      <c r="D2793" s="3">
        <v>0.16638070435461549</v>
      </c>
      <c r="E2793" s="3">
        <v>0.27556735900438217</v>
      </c>
      <c r="F2793" s="3">
        <v>0.55214723926380371</v>
      </c>
      <c r="G2793" s="3">
        <v>9.202453987730061E-2</v>
      </c>
      <c r="H2793" s="3">
        <v>0.1012269938650307</v>
      </c>
      <c r="I2793" s="3">
        <v>0.23312883435582821</v>
      </c>
      <c r="J2793" s="3">
        <v>3.074032844428114E-2</v>
      </c>
      <c r="K2793" s="3">
        <v>36524.69999999983</v>
      </c>
      <c r="L2793" s="3" t="s">
        <v>12411</v>
      </c>
      <c r="M2793" s="10" t="str">
        <f ca="1">IFERROR(__xludf.DUMMYFUNCTION("REGEXREPLACE(F2341,""\D"", """")"),"#VALUE!")</f>
        <v>#VALUE!</v>
      </c>
    </row>
    <row r="2794" spans="1:13" ht="15.75" customHeight="1">
      <c r="A2794" s="1">
        <v>2340</v>
      </c>
      <c r="B2794" s="3">
        <v>2341</v>
      </c>
      <c r="C2794" s="3" t="s">
        <v>6314</v>
      </c>
      <c r="D2794" s="3">
        <v>0.2479841181489286</v>
      </c>
      <c r="E2794" s="3">
        <v>1</v>
      </c>
      <c r="F2794" s="3">
        <v>0.47619047619047622</v>
      </c>
      <c r="G2794" s="3">
        <v>6.3492063492063489E-2</v>
      </c>
      <c r="H2794" s="3">
        <v>7.9365079365079361E-3</v>
      </c>
      <c r="I2794" s="3">
        <v>8.7301587301587297E-2</v>
      </c>
      <c r="J2794" s="3">
        <v>1.1959372405423699E-2</v>
      </c>
      <c r="K2794" s="3">
        <v>14416.70000000003</v>
      </c>
      <c r="L2794" s="3" t="s">
        <v>12412</v>
      </c>
      <c r="M2794" s="10" t="str">
        <f ca="1">IFERROR(__xludf.DUMMYFUNCTION("REGEXREPLACE(F2342,""\D"", """")"),"#VALUE!")</f>
        <v>#VALUE!</v>
      </c>
    </row>
    <row r="2795" spans="1:13" ht="15.75" customHeight="1">
      <c r="A2795" s="1">
        <v>2342</v>
      </c>
      <c r="B2795" s="3">
        <v>2343</v>
      </c>
      <c r="C2795" s="3" t="s">
        <v>6320</v>
      </c>
      <c r="D2795" s="3">
        <v>0.165619768501271</v>
      </c>
      <c r="E2795" s="3">
        <v>0.17646655238582229</v>
      </c>
      <c r="F2795" s="3">
        <v>0.58718861209964412</v>
      </c>
      <c r="G2795" s="3">
        <v>9.6085409252669035E-2</v>
      </c>
      <c r="H2795" s="3">
        <v>0.12811387900355869</v>
      </c>
      <c r="I2795" s="3">
        <v>0.27046263345195731</v>
      </c>
      <c r="J2795" s="3">
        <v>3.527096173015927E-2</v>
      </c>
      <c r="K2795" s="3">
        <v>31142.8999999999</v>
      </c>
      <c r="L2795" s="3" t="s">
        <v>12414</v>
      </c>
      <c r="M2795" s="10" t="str">
        <f ca="1">IFERROR(__xludf.DUMMYFUNCTION("REGEXREPLACE(F2344,""\D"", """")"),"#VALUE!")</f>
        <v>#VALUE!</v>
      </c>
    </row>
    <row r="2796" spans="1:13" ht="15.75" customHeight="1">
      <c r="A2796" s="1">
        <v>2344</v>
      </c>
      <c r="B2796" s="3">
        <v>2345</v>
      </c>
      <c r="C2796" s="3" t="s">
        <v>6325</v>
      </c>
      <c r="D2796" s="3">
        <v>0.1725421373137333</v>
      </c>
      <c r="E2796" s="3">
        <v>0.15728057849058791</v>
      </c>
      <c r="F2796" s="3">
        <v>0.61728395061728392</v>
      </c>
      <c r="G2796" s="3">
        <v>0.1018518518518518</v>
      </c>
      <c r="H2796" s="3">
        <v>0.1512345679012346</v>
      </c>
      <c r="I2796" s="3">
        <v>0.29629629629629628</v>
      </c>
      <c r="J2796" s="3">
        <v>4.1531417425243113E-2</v>
      </c>
      <c r="K2796" s="3">
        <v>36599.39999999982</v>
      </c>
      <c r="L2796" s="3" t="s">
        <v>12416</v>
      </c>
      <c r="M2796" s="10" t="str">
        <f ca="1">IFERROR(__xludf.DUMMYFUNCTION("REGEXREPLACE(F2346,""\D"", """")"),"#VALUE!")</f>
        <v>#VALUE!</v>
      </c>
    </row>
    <row r="2797" spans="1:13" ht="15.75" customHeight="1">
      <c r="A2797" s="1">
        <v>2346</v>
      </c>
      <c r="B2797" s="3">
        <v>2347</v>
      </c>
      <c r="C2797" s="3" t="s">
        <v>6330</v>
      </c>
      <c r="D2797" s="3">
        <v>0.1928979232221292</v>
      </c>
      <c r="E2797" s="3">
        <v>0.27287420965039039</v>
      </c>
      <c r="F2797" s="3">
        <v>0.56779661016949157</v>
      </c>
      <c r="G2797" s="3">
        <v>6.7796610169491525E-2</v>
      </c>
      <c r="H2797" s="3">
        <v>0.1059322033898305</v>
      </c>
      <c r="I2797" s="3">
        <v>0.2076271186440678</v>
      </c>
      <c r="J2797" s="3">
        <v>3.0650992870412549E-2</v>
      </c>
      <c r="K2797" s="3">
        <v>26830.2</v>
      </c>
      <c r="L2797" s="3" t="s">
        <v>12418</v>
      </c>
      <c r="M2797" s="10" t="str">
        <f ca="1">IFERROR(__xludf.DUMMYFUNCTION("REGEXREPLACE(F2348,""\D"", """")"),"#VALUE!")</f>
        <v>#VALUE!</v>
      </c>
    </row>
    <row r="2798" spans="1:13" ht="15.75" customHeight="1">
      <c r="A2798" s="1">
        <v>2347</v>
      </c>
      <c r="B2798" s="3">
        <v>2348</v>
      </c>
      <c r="C2798" s="3" t="s">
        <v>6333</v>
      </c>
      <c r="D2798" s="3">
        <v>0.1471110479467618</v>
      </c>
      <c r="E2798" s="3">
        <v>0.16144770106329381</v>
      </c>
      <c r="F2798" s="3">
        <v>0.60135135135135132</v>
      </c>
      <c r="G2798" s="3">
        <v>7.4324324324324328E-2</v>
      </c>
      <c r="H2798" s="3">
        <v>0.1621621621621622</v>
      </c>
      <c r="I2798" s="3">
        <v>0.33108108108108109</v>
      </c>
      <c r="J2798" s="3">
        <v>3.0061574030364281E-2</v>
      </c>
      <c r="K2798" s="3">
        <v>17148.60000000002</v>
      </c>
      <c r="L2798" s="3" t="s">
        <v>12419</v>
      </c>
      <c r="M2798" s="10" t="str">
        <f ca="1">IFERROR(__xludf.DUMMYFUNCTION("REGEXREPLACE(F2349,""\D"", """")"),"#VALUE!")</f>
        <v>#VALUE!</v>
      </c>
    </row>
    <row r="2799" spans="1:13" ht="15.75" customHeight="1">
      <c r="A2799" s="1">
        <v>2350</v>
      </c>
      <c r="B2799" s="3">
        <v>2351</v>
      </c>
      <c r="C2799" s="3" t="s">
        <v>6343</v>
      </c>
      <c r="D2799" s="3">
        <v>0.16894068738957241</v>
      </c>
      <c r="E2799" s="3">
        <v>0.53722125851758695</v>
      </c>
      <c r="F2799" s="3">
        <v>0.5</v>
      </c>
      <c r="G2799" s="3">
        <v>7.874015748031496E-2</v>
      </c>
      <c r="H2799" s="3">
        <v>4.3307086614173228E-2</v>
      </c>
      <c r="I2799" s="3">
        <v>0.1653543307086614</v>
      </c>
      <c r="J2799" s="3">
        <v>1.817624425266761E-2</v>
      </c>
      <c r="K2799" s="3">
        <v>29824.5</v>
      </c>
      <c r="L2799" s="3" t="s">
        <v>12422</v>
      </c>
      <c r="M2799" s="10" t="str">
        <f ca="1">IFERROR(__xludf.DUMMYFUNCTION("REGEXREPLACE(F2352,""\D"", """")"),"#VALUE!")</f>
        <v>#VALUE!</v>
      </c>
    </row>
    <row r="2800" spans="1:13" ht="15.75" customHeight="1">
      <c r="A2800" s="1">
        <v>2351</v>
      </c>
      <c r="B2800" s="3">
        <v>2352</v>
      </c>
      <c r="C2800" s="3" t="s">
        <v>6345</v>
      </c>
      <c r="D2800" s="3">
        <v>0.17482940979832831</v>
      </c>
      <c r="E2800" s="3">
        <v>0.19459442532080959</v>
      </c>
      <c r="F2800" s="3">
        <v>0.51754385964912286</v>
      </c>
      <c r="G2800" s="3">
        <v>0.1111111111111111</v>
      </c>
      <c r="H2800" s="3">
        <v>0.1169590643274854</v>
      </c>
      <c r="I2800" s="3">
        <v>0.27777777777777779</v>
      </c>
      <c r="J2800" s="3">
        <v>3.8556657573190531E-2</v>
      </c>
      <c r="K2800" s="3">
        <v>40961.999999999753</v>
      </c>
      <c r="L2800" s="3" t="s">
        <v>12423</v>
      </c>
      <c r="M2800" s="10" t="str">
        <f ca="1">IFERROR(__xludf.DUMMYFUNCTION("REGEXREPLACE(F2353,""\D"", """")"),"#VALUE!")</f>
        <v>#VALUE!</v>
      </c>
    </row>
    <row r="2801" spans="1:13" ht="15.75" customHeight="1">
      <c r="A2801" s="1">
        <v>2352</v>
      </c>
      <c r="B2801" s="3">
        <v>2353</v>
      </c>
      <c r="C2801" s="3" t="s">
        <v>6347</v>
      </c>
      <c r="D2801" s="3">
        <v>0.1673979713996796</v>
      </c>
      <c r="E2801" s="3">
        <v>0.178954845336214</v>
      </c>
      <c r="F2801" s="3">
        <v>0.5436893203883495</v>
      </c>
      <c r="G2801" s="3">
        <v>0.1197411003236246</v>
      </c>
      <c r="H2801" s="3">
        <v>0.12297734627831711</v>
      </c>
      <c r="I2801" s="3">
        <v>0.27184466019417469</v>
      </c>
      <c r="J2801" s="3">
        <v>3.9278716676546713E-2</v>
      </c>
      <c r="K2801" s="3">
        <v>35721.199999999837</v>
      </c>
      <c r="L2801" s="3" t="s">
        <v>12424</v>
      </c>
      <c r="M2801" s="10" t="str">
        <f ca="1">IFERROR(__xludf.DUMMYFUNCTION("REGEXREPLACE(F2354,""\D"", """")"),"#VALUE!")</f>
        <v>#VALUE!</v>
      </c>
    </row>
    <row r="2802" spans="1:13" ht="15.75" customHeight="1">
      <c r="A2802" s="1">
        <v>2353</v>
      </c>
      <c r="B2802" s="3">
        <v>2354</v>
      </c>
      <c r="C2802" s="3" t="s">
        <v>6349</v>
      </c>
      <c r="D2802" s="3">
        <v>0.22618441541105611</v>
      </c>
      <c r="E2802" s="3">
        <v>0.19206288486860329</v>
      </c>
      <c r="F2802" s="3">
        <v>0.54980079681274896</v>
      </c>
      <c r="G2802" s="3">
        <v>0.1394422310756972</v>
      </c>
      <c r="H2802" s="3">
        <v>0.14342629482071709</v>
      </c>
      <c r="I2802" s="3">
        <v>0.30677290836653393</v>
      </c>
      <c r="J2802" s="3">
        <v>6.1888430213800173E-2</v>
      </c>
      <c r="K2802" s="3">
        <v>29527.399999999991</v>
      </c>
      <c r="L2802" s="3" t="s">
        <v>12425</v>
      </c>
      <c r="M2802" s="10" t="str">
        <f ca="1">IFERROR(__xludf.DUMMYFUNCTION("REGEXREPLACE(F2355,""\D"", """")"),"#VALUE!")</f>
        <v>#VALUE!</v>
      </c>
    </row>
    <row r="2803" spans="1:13" ht="15.75" customHeight="1">
      <c r="A2803" s="1">
        <v>2354</v>
      </c>
      <c r="B2803" s="3">
        <v>2355</v>
      </c>
      <c r="C2803" s="3" t="s">
        <v>6351</v>
      </c>
      <c r="D2803" s="3">
        <v>0.14880283298324301</v>
      </c>
      <c r="E2803" s="3">
        <v>0.24068456621363851</v>
      </c>
      <c r="F2803" s="3">
        <v>0.59302325581395354</v>
      </c>
      <c r="G2803" s="3">
        <v>9.5930232558139539E-2</v>
      </c>
      <c r="H2803" s="3">
        <v>0.1017441860465116</v>
      </c>
      <c r="I2803" s="3">
        <v>0.23255813953488369</v>
      </c>
      <c r="J2803" s="3">
        <v>2.824051701042363E-2</v>
      </c>
      <c r="K2803" s="3">
        <v>37975.499999999789</v>
      </c>
      <c r="L2803" s="3" t="s">
        <v>12426</v>
      </c>
      <c r="M2803" s="10" t="str">
        <f ca="1">IFERROR(__xludf.DUMMYFUNCTION("REGEXREPLACE(F2356,""\D"", """")"),"#VALUE!")</f>
        <v>#VALUE!</v>
      </c>
    </row>
    <row r="2804" spans="1:13" ht="15.75" customHeight="1">
      <c r="A2804" s="1">
        <v>2355</v>
      </c>
      <c r="B2804" s="3">
        <v>2356</v>
      </c>
      <c r="C2804" s="3" t="s">
        <v>6353</v>
      </c>
      <c r="D2804" s="3">
        <v>0.19912521701689281</v>
      </c>
      <c r="E2804" s="3">
        <v>0.17759712377738021</v>
      </c>
      <c r="F2804" s="3">
        <v>0.57086614173228345</v>
      </c>
      <c r="G2804" s="3">
        <v>0.13779527559055119</v>
      </c>
      <c r="H2804" s="3">
        <v>0.1181102362204724</v>
      </c>
      <c r="I2804" s="3">
        <v>0.27559055118110237</v>
      </c>
      <c r="J2804" s="3">
        <v>4.8890494641108277E-2</v>
      </c>
      <c r="K2804" s="3">
        <v>29316.09999999998</v>
      </c>
      <c r="L2804" s="3" t="s">
        <v>12427</v>
      </c>
      <c r="M2804" s="10" t="str">
        <f ca="1">IFERROR(__xludf.DUMMYFUNCTION("REGEXREPLACE(F2357,""\D"", """")"),"#VALUE!")</f>
        <v>#VALUE!</v>
      </c>
    </row>
    <row r="2805" spans="1:13" ht="15.75" customHeight="1">
      <c r="A2805" s="1">
        <v>2356</v>
      </c>
      <c r="B2805" s="3">
        <v>2357</v>
      </c>
      <c r="C2805" s="3" t="s">
        <v>6355</v>
      </c>
      <c r="D2805" s="3">
        <v>0.209102857903227</v>
      </c>
      <c r="E2805" s="3">
        <v>0.29866028769094638</v>
      </c>
      <c r="F2805" s="3">
        <v>0.56799999999999995</v>
      </c>
      <c r="G2805" s="3">
        <v>0.11600000000000001</v>
      </c>
      <c r="H2805" s="3">
        <v>9.6000000000000002E-2</v>
      </c>
      <c r="I2805" s="3">
        <v>0.248</v>
      </c>
      <c r="J2805" s="3">
        <v>4.1953385816110869E-2</v>
      </c>
      <c r="K2805" s="3">
        <v>28615.199999999979</v>
      </c>
      <c r="L2805" s="3" t="s">
        <v>12428</v>
      </c>
      <c r="M2805" s="10" t="str">
        <f ca="1">IFERROR(__xludf.DUMMYFUNCTION("REGEXREPLACE(F2358,""\D"", """")"),"#VALUE!")</f>
        <v>#VALUE!</v>
      </c>
    </row>
    <row r="2806" spans="1:13" ht="15.75" customHeight="1">
      <c r="A2806" s="1">
        <v>2357</v>
      </c>
      <c r="B2806" s="3">
        <v>2358</v>
      </c>
      <c r="C2806" s="3" t="s">
        <v>6357</v>
      </c>
      <c r="D2806" s="3">
        <v>0.18799117122873579</v>
      </c>
      <c r="E2806" s="3">
        <v>0.25660576345757941</v>
      </c>
      <c r="F2806" s="3">
        <v>0.61126760563380278</v>
      </c>
      <c r="G2806" s="3">
        <v>9.5774647887323941E-2</v>
      </c>
      <c r="H2806" s="3">
        <v>0.123943661971831</v>
      </c>
      <c r="I2806" s="3">
        <v>0.2450704225352113</v>
      </c>
      <c r="J2806" s="3">
        <v>3.9634441768006248E-2</v>
      </c>
      <c r="K2806" s="3">
        <v>39438.299999999763</v>
      </c>
      <c r="L2806" s="3" t="s">
        <v>12429</v>
      </c>
      <c r="M2806" s="10" t="str">
        <f ca="1">IFERROR(__xludf.DUMMYFUNCTION("REGEXREPLACE(F2359,""\D"", """")"),"#VALUE!")</f>
        <v>#VALUE!</v>
      </c>
    </row>
    <row r="2807" spans="1:13" ht="15.75" customHeight="1">
      <c r="A2807" s="1">
        <v>2358</v>
      </c>
      <c r="B2807" s="3">
        <v>2359</v>
      </c>
      <c r="C2807" s="3" t="s">
        <v>6360</v>
      </c>
      <c r="D2807" s="3">
        <v>0.16728102184130619</v>
      </c>
      <c r="E2807" s="3">
        <v>0.31090572811062228</v>
      </c>
      <c r="F2807" s="3">
        <v>0.60076045627376429</v>
      </c>
      <c r="G2807" s="3">
        <v>7.2243346007604556E-2</v>
      </c>
      <c r="H2807" s="3">
        <v>0.10266159695817489</v>
      </c>
      <c r="I2807" s="3">
        <v>0.20152091254752849</v>
      </c>
      <c r="J2807" s="3">
        <v>2.7163324362156061E-2</v>
      </c>
      <c r="K2807" s="3">
        <v>28796.399999999969</v>
      </c>
      <c r="L2807" s="3" t="s">
        <v>12430</v>
      </c>
      <c r="M2807" s="10" t="str">
        <f ca="1">IFERROR(__xludf.DUMMYFUNCTION("REGEXREPLACE(F2360,""\D"", """")"),"#VALUE!")</f>
        <v>#VALUE!</v>
      </c>
    </row>
    <row r="2808" spans="1:13" ht="15.75" customHeight="1">
      <c r="A2808" s="1">
        <v>2359</v>
      </c>
      <c r="B2808" s="3">
        <v>2360</v>
      </c>
      <c r="C2808" s="3" t="s">
        <v>6362</v>
      </c>
      <c r="D2808" s="3">
        <v>0.14189222732918891</v>
      </c>
      <c r="E2808" s="3">
        <v>0.21529506204911961</v>
      </c>
      <c r="F2808" s="3">
        <v>0.64893617021276595</v>
      </c>
      <c r="G2808" s="3">
        <v>0.13297872340425529</v>
      </c>
      <c r="H2808" s="3">
        <v>0.14893617021276601</v>
      </c>
      <c r="I2808" s="3">
        <v>0.2978723404255319</v>
      </c>
      <c r="J2808" s="3">
        <v>3.8167376434566962E-2</v>
      </c>
      <c r="K2808" s="3">
        <v>21096.80000000001</v>
      </c>
      <c r="L2808" s="3" t="s">
        <v>12431</v>
      </c>
      <c r="M2808" s="10" t="str">
        <f ca="1">IFERROR(__xludf.DUMMYFUNCTION("REGEXREPLACE(F2361,""\D"", """")"),"#VALUE!")</f>
        <v>#VALUE!</v>
      </c>
    </row>
    <row r="2809" spans="1:13" ht="15.75" customHeight="1">
      <c r="A2809" s="1">
        <v>2360</v>
      </c>
      <c r="B2809" s="3">
        <v>2361</v>
      </c>
      <c r="C2809" s="3" t="s">
        <v>6365</v>
      </c>
      <c r="D2809" s="3">
        <v>0.1146360579804195</v>
      </c>
      <c r="E2809" s="3">
        <v>0.3088510245775935</v>
      </c>
      <c r="F2809" s="3">
        <v>0.58846153846153848</v>
      </c>
      <c r="G2809" s="3">
        <v>0.1076923076923077</v>
      </c>
      <c r="H2809" s="3">
        <v>0.1230769230769231</v>
      </c>
      <c r="I2809" s="3">
        <v>0.25384615384615378</v>
      </c>
      <c r="J2809" s="3">
        <v>2.527480061277191E-2</v>
      </c>
      <c r="K2809" s="3">
        <v>28833.899999999961</v>
      </c>
      <c r="L2809" s="3" t="s">
        <v>12432</v>
      </c>
      <c r="M2809" s="10" t="str">
        <f ca="1">IFERROR(__xludf.DUMMYFUNCTION("REGEXREPLACE(F2362,""\D"", """")"),"#VALUE!")</f>
        <v>#VALUE!</v>
      </c>
    </row>
    <row r="2810" spans="1:13" ht="15.75" customHeight="1">
      <c r="A2810" s="1">
        <v>2361</v>
      </c>
      <c r="B2810" s="3">
        <v>2362</v>
      </c>
      <c r="C2810" s="3" t="s">
        <v>6367</v>
      </c>
      <c r="D2810" s="3">
        <v>0.21587270347270859</v>
      </c>
      <c r="E2810" s="3">
        <v>0.17329773445260821</v>
      </c>
      <c r="F2810" s="3">
        <v>0.60696517412935325</v>
      </c>
      <c r="G2810" s="3">
        <v>0.11940298507462691</v>
      </c>
      <c r="H2810" s="3">
        <v>0.1492537313432836</v>
      </c>
      <c r="I2810" s="3">
        <v>0.32338308457711451</v>
      </c>
      <c r="J2810" s="3">
        <v>5.5038153231819972E-2</v>
      </c>
      <c r="K2810" s="3">
        <v>22843.599999999999</v>
      </c>
      <c r="L2810" s="3" t="s">
        <v>12433</v>
      </c>
      <c r="M2810" s="10" t="str">
        <f ca="1">IFERROR(__xludf.DUMMYFUNCTION("REGEXREPLACE(F2363,""\D"", """")"),"#VALUE!")</f>
        <v>#VALUE!</v>
      </c>
    </row>
    <row r="2811" spans="1:13" ht="15.75" customHeight="1">
      <c r="A2811" s="1">
        <v>2362</v>
      </c>
      <c r="B2811" s="3">
        <v>2363</v>
      </c>
      <c r="C2811" s="3" t="s">
        <v>6369</v>
      </c>
      <c r="D2811" s="3">
        <v>0.2003437135401937</v>
      </c>
      <c r="E2811" s="3">
        <v>0.28390023569031181</v>
      </c>
      <c r="F2811" s="3">
        <v>0.50731707317073171</v>
      </c>
      <c r="G2811" s="3">
        <v>0.10731707317073171</v>
      </c>
      <c r="H2811" s="3">
        <v>0.1121951219512195</v>
      </c>
      <c r="I2811" s="3">
        <v>0.2390243902439024</v>
      </c>
      <c r="J2811" s="3">
        <v>4.141289473874591E-2</v>
      </c>
      <c r="K2811" s="3">
        <v>23331.700000000012</v>
      </c>
      <c r="L2811" s="3" t="s">
        <v>12434</v>
      </c>
      <c r="M2811" s="10" t="str">
        <f ca="1">IFERROR(__xludf.DUMMYFUNCTION("REGEXREPLACE(F2364,""\D"", """")"),"#VALUE!")</f>
        <v>#VALUE!</v>
      </c>
    </row>
    <row r="2812" spans="1:13" ht="15.75" customHeight="1">
      <c r="A2812" s="1">
        <v>2363</v>
      </c>
      <c r="B2812" s="3">
        <v>2364</v>
      </c>
      <c r="C2812" s="3" t="s">
        <v>6371</v>
      </c>
      <c r="D2812" s="3">
        <v>0.17009031655232529</v>
      </c>
      <c r="E2812" s="3">
        <v>0.1830467274380633</v>
      </c>
      <c r="F2812" s="3">
        <v>0.57491289198606277</v>
      </c>
      <c r="G2812" s="3">
        <v>0.13937282229965159</v>
      </c>
      <c r="H2812" s="3">
        <v>0.1289198606271777</v>
      </c>
      <c r="I2812" s="3">
        <v>0.2857142857142857</v>
      </c>
      <c r="J2812" s="3">
        <v>4.4188865108637482E-2</v>
      </c>
      <c r="K2812" s="3">
        <v>33219.299999999901</v>
      </c>
      <c r="L2812" s="3" t="s">
        <v>12435</v>
      </c>
      <c r="M2812" s="10" t="str">
        <f ca="1">IFERROR(__xludf.DUMMYFUNCTION("REGEXREPLACE(F2365,""\D"", """")"),"#VALUE!")</f>
        <v>#VALUE!</v>
      </c>
    </row>
    <row r="2813" spans="1:13" ht="15.75" customHeight="1">
      <c r="A2813" s="1">
        <v>2364</v>
      </c>
      <c r="B2813" s="3">
        <v>2365</v>
      </c>
      <c r="C2813" s="3" t="s">
        <v>6373</v>
      </c>
      <c r="D2813" s="3">
        <v>0.13139906281101521</v>
      </c>
      <c r="E2813" s="3">
        <v>0.27282764697561301</v>
      </c>
      <c r="F2813" s="3">
        <v>0.50415512465373957</v>
      </c>
      <c r="G2813" s="3">
        <v>0.1191135734072022</v>
      </c>
      <c r="H2813" s="3">
        <v>0.1191135734072022</v>
      </c>
      <c r="I2813" s="3">
        <v>0.25761772853185588</v>
      </c>
      <c r="J2813" s="3">
        <v>3.039141811531108E-2</v>
      </c>
      <c r="K2813" s="3">
        <v>41882.299999999726</v>
      </c>
      <c r="L2813" s="3" t="s">
        <v>12436</v>
      </c>
      <c r="M2813" s="10" t="str">
        <f ca="1">IFERROR(__xludf.DUMMYFUNCTION("REGEXREPLACE(F2366,""\D"", """")"),"#VALUE!")</f>
        <v>#VALUE!</v>
      </c>
    </row>
    <row r="2814" spans="1:13" ht="15.75" customHeight="1">
      <c r="A2814" s="1">
        <v>2366</v>
      </c>
      <c r="B2814" s="3">
        <v>2367</v>
      </c>
      <c r="C2814" s="3" t="s">
        <v>6378</v>
      </c>
      <c r="D2814" s="3">
        <v>0.193484169981509</v>
      </c>
      <c r="E2814" s="3">
        <v>0.22771054319378611</v>
      </c>
      <c r="F2814" s="3">
        <v>0.60472972972972971</v>
      </c>
      <c r="G2814" s="3">
        <v>0.1114864864864865</v>
      </c>
      <c r="H2814" s="3">
        <v>9.7972972972972971E-2</v>
      </c>
      <c r="I2814" s="3">
        <v>0.2533783783783784</v>
      </c>
      <c r="J2814" s="3">
        <v>3.8728196266227082E-2</v>
      </c>
      <c r="K2814" s="3">
        <v>33397.499999999891</v>
      </c>
      <c r="L2814" s="3" t="s">
        <v>12438</v>
      </c>
      <c r="M2814" s="10" t="str">
        <f ca="1">IFERROR(__xludf.DUMMYFUNCTION("REGEXREPLACE(F2368,""\D"", """")"),"#VALUE!")</f>
        <v>#VALUE!</v>
      </c>
    </row>
    <row r="2815" spans="1:13" ht="15.75" customHeight="1">
      <c r="A2815" s="1">
        <v>2367</v>
      </c>
      <c r="B2815" s="3">
        <v>2368</v>
      </c>
      <c r="C2815" s="3" t="s">
        <v>6380</v>
      </c>
      <c r="D2815" s="3">
        <v>0.1356420367906094</v>
      </c>
      <c r="E2815" s="3">
        <v>0.25799605977408901</v>
      </c>
      <c r="F2815" s="3">
        <v>0.63311688311688308</v>
      </c>
      <c r="G2815" s="3">
        <v>0.1038961038961039</v>
      </c>
      <c r="H2815" s="3">
        <v>0.1201298701298701</v>
      </c>
      <c r="I2815" s="3">
        <v>0.25324675324675322</v>
      </c>
      <c r="J2815" s="3">
        <v>2.9181249088959589E-2</v>
      </c>
      <c r="K2815" s="3">
        <v>34436.099999999853</v>
      </c>
      <c r="L2815" s="3" t="s">
        <v>12439</v>
      </c>
      <c r="M2815" s="10" t="str">
        <f ca="1">IFERROR(__xludf.DUMMYFUNCTION("REGEXREPLACE(F2369,""\D"", """")"),"#VALUE!")</f>
        <v>#VALUE!</v>
      </c>
    </row>
    <row r="2816" spans="1:13" ht="15.75" customHeight="1">
      <c r="A2816" s="1">
        <v>2368</v>
      </c>
      <c r="B2816" s="3">
        <v>2369</v>
      </c>
      <c r="C2816" s="3" t="s">
        <v>6382</v>
      </c>
      <c r="D2816" s="3">
        <v>0.17819520508236991</v>
      </c>
      <c r="E2816" s="3">
        <v>0.1723469243148647</v>
      </c>
      <c r="F2816" s="3">
        <v>0.61681222707423577</v>
      </c>
      <c r="G2816" s="3">
        <v>0.1168122270742358</v>
      </c>
      <c r="H2816" s="3">
        <v>0.1473799126637555</v>
      </c>
      <c r="I2816" s="3">
        <v>0.28275109170305679</v>
      </c>
      <c r="J2816" s="3">
        <v>4.6284821203438083E-2</v>
      </c>
      <c r="K2816" s="3">
        <v>104440.9000000002</v>
      </c>
      <c r="L2816" s="3" t="s">
        <v>12440</v>
      </c>
      <c r="M2816" s="10" t="str">
        <f ca="1">IFERROR(__xludf.DUMMYFUNCTION("REGEXREPLACE(F2370,""\D"", """")"),"#VALUE!")</f>
        <v>#VALUE!</v>
      </c>
    </row>
    <row r="2817" spans="1:13" ht="15.75" customHeight="1">
      <c r="A2817" s="1">
        <v>2370</v>
      </c>
      <c r="B2817" s="3">
        <v>2371</v>
      </c>
      <c r="C2817" s="3" t="s">
        <v>6388</v>
      </c>
      <c r="D2817" s="3">
        <v>0.13590283874148421</v>
      </c>
      <c r="E2817" s="3">
        <v>0.19132957401503911</v>
      </c>
      <c r="F2817" s="3">
        <v>0.53404255319148941</v>
      </c>
      <c r="G2817" s="3">
        <v>0.12340425531914891</v>
      </c>
      <c r="H2817" s="3">
        <v>0.14893617021276601</v>
      </c>
      <c r="I2817" s="3">
        <v>0.29574468085106381</v>
      </c>
      <c r="J2817" s="3">
        <v>3.6156645025485268E-2</v>
      </c>
      <c r="K2817" s="3">
        <v>55397.399999999478</v>
      </c>
      <c r="L2817" s="3" t="s">
        <v>12442</v>
      </c>
      <c r="M2817" s="10" t="str">
        <f ca="1">IFERROR(__xludf.DUMMYFUNCTION("REGEXREPLACE(F2372,""\D"", """")"),"#VALUE!")</f>
        <v>#VALUE!</v>
      </c>
    </row>
    <row r="2818" spans="1:13" ht="15.75" customHeight="1">
      <c r="A2818" s="1">
        <v>2371</v>
      </c>
      <c r="B2818" s="3">
        <v>2372</v>
      </c>
      <c r="C2818" s="3" t="s">
        <v>6390</v>
      </c>
      <c r="D2818" s="3">
        <v>0.1369419633643616</v>
      </c>
      <c r="E2818" s="3">
        <v>0.31863778131306292</v>
      </c>
      <c r="F2818" s="3">
        <v>0.48231511254019288</v>
      </c>
      <c r="G2818" s="3">
        <v>0.12540192926045021</v>
      </c>
      <c r="H2818" s="3">
        <v>0.11897106109324759</v>
      </c>
      <c r="I2818" s="3">
        <v>0.25401929260450162</v>
      </c>
      <c r="J2818" s="3">
        <v>3.23609594179586E-2</v>
      </c>
      <c r="K2818" s="3">
        <v>36101.599999999853</v>
      </c>
      <c r="L2818" s="3" t="s">
        <v>12443</v>
      </c>
      <c r="M2818" s="10" t="str">
        <f ca="1">IFERROR(__xludf.DUMMYFUNCTION("REGEXREPLACE(F2373,""\D"", """")"),"#VALUE!")</f>
        <v>#VALUE!</v>
      </c>
    </row>
    <row r="2819" spans="1:13" ht="15.75" customHeight="1">
      <c r="A2819" s="1">
        <v>2372</v>
      </c>
      <c r="B2819" s="3">
        <v>2373</v>
      </c>
      <c r="C2819" s="3" t="s">
        <v>6392</v>
      </c>
      <c r="D2819" s="3">
        <v>0.209232328759138</v>
      </c>
      <c r="E2819" s="3">
        <v>0.18944758953148499</v>
      </c>
      <c r="F2819" s="3">
        <v>0.60869565217391308</v>
      </c>
      <c r="G2819" s="3">
        <v>9.8550724637681164E-2</v>
      </c>
      <c r="H2819" s="3">
        <v>0.1391304347826087</v>
      </c>
      <c r="I2819" s="3">
        <v>0.28115942028985508</v>
      </c>
      <c r="J2819" s="3">
        <v>4.7521441814946393E-2</v>
      </c>
      <c r="K2819" s="3">
        <v>38763.29999999977</v>
      </c>
      <c r="L2819" s="3" t="s">
        <v>12444</v>
      </c>
      <c r="M2819" s="10" t="str">
        <f ca="1">IFERROR(__xludf.DUMMYFUNCTION("REGEXREPLACE(F2374,""\D"", """")"),"#VALUE!")</f>
        <v>#VALUE!</v>
      </c>
    </row>
    <row r="2820" spans="1:13" ht="15.75" customHeight="1">
      <c r="A2820" s="1">
        <v>2373</v>
      </c>
      <c r="B2820" s="3">
        <v>2374</v>
      </c>
      <c r="C2820" s="3" t="s">
        <v>6395</v>
      </c>
      <c r="D2820" s="3">
        <v>0.19548706773848659</v>
      </c>
      <c r="E2820" s="3">
        <v>0.29058222593402439</v>
      </c>
      <c r="F2820" s="3">
        <v>0.55847953216374269</v>
      </c>
      <c r="G2820" s="3">
        <v>8.771929824561403E-2</v>
      </c>
      <c r="H2820" s="3">
        <v>9.6491228070175433E-2</v>
      </c>
      <c r="I2820" s="3">
        <v>0.22514619883040929</v>
      </c>
      <c r="J2820" s="3">
        <v>3.4407231606465492E-2</v>
      </c>
      <c r="K2820" s="3">
        <v>40368.699999999772</v>
      </c>
      <c r="L2820" s="3" t="s">
        <v>12445</v>
      </c>
      <c r="M2820" s="10" t="str">
        <f ca="1">IFERROR(__xludf.DUMMYFUNCTION("REGEXREPLACE(F2375,""\D"", """")"),"#VALUE!")</f>
        <v>#VALUE!</v>
      </c>
    </row>
    <row r="2821" spans="1:13" ht="15.75" customHeight="1">
      <c r="A2821" s="1">
        <v>2374</v>
      </c>
      <c r="B2821" s="3">
        <v>2375</v>
      </c>
      <c r="C2821" s="3" t="s">
        <v>6397</v>
      </c>
      <c r="D2821" s="3">
        <v>0.18203800019208791</v>
      </c>
      <c r="E2821" s="3">
        <v>0.29888117066085279</v>
      </c>
      <c r="F2821" s="3">
        <v>0.51322751322751325</v>
      </c>
      <c r="G2821" s="3">
        <v>0.1005291005291005</v>
      </c>
      <c r="H2821" s="3">
        <v>0.1164021164021164</v>
      </c>
      <c r="I2821" s="3">
        <v>0.23809523809523811</v>
      </c>
      <c r="J2821" s="3">
        <v>3.68613702217164E-2</v>
      </c>
      <c r="K2821" s="3">
        <v>21950.1</v>
      </c>
      <c r="L2821" s="3" t="s">
        <v>12446</v>
      </c>
      <c r="M2821" s="10" t="str">
        <f ca="1">IFERROR(__xludf.DUMMYFUNCTION("REGEXREPLACE(F2376,""\D"", """")"),"#VALUE!")</f>
        <v>#VALUE!</v>
      </c>
    </row>
    <row r="2822" spans="1:13" ht="15.75" customHeight="1">
      <c r="A2822" s="1">
        <v>2375</v>
      </c>
      <c r="B2822" s="3">
        <v>2376</v>
      </c>
      <c r="C2822" s="3" t="s">
        <v>6399</v>
      </c>
      <c r="D2822" s="3">
        <v>0.1831469103083006</v>
      </c>
      <c r="E2822" s="3">
        <v>0.18454862130931871</v>
      </c>
      <c r="F2822" s="3">
        <v>0.60212201591511938</v>
      </c>
      <c r="G2822" s="3">
        <v>0.12466843501326259</v>
      </c>
      <c r="H2822" s="3">
        <v>0.13793103448275859</v>
      </c>
      <c r="I2822" s="3">
        <v>0.3156498673740053</v>
      </c>
      <c r="J2822" s="3">
        <v>4.6867321927422219E-2</v>
      </c>
      <c r="K2822" s="3">
        <v>42949.499999999724</v>
      </c>
      <c r="L2822" s="3" t="s">
        <v>12447</v>
      </c>
      <c r="M2822" s="10" t="str">
        <f ca="1">IFERROR(__xludf.DUMMYFUNCTION("REGEXREPLACE(F2377,""\D"", """")"),"#VALUE!")</f>
        <v>#VALUE!</v>
      </c>
    </row>
    <row r="2823" spans="1:13" ht="15.75" customHeight="1">
      <c r="A2823" s="1">
        <v>2376</v>
      </c>
      <c r="B2823" s="3">
        <v>2377</v>
      </c>
      <c r="C2823" s="3" t="s">
        <v>6402</v>
      </c>
      <c r="D2823" s="3">
        <v>0.15519876603388361</v>
      </c>
      <c r="E2823" s="3">
        <v>0.66459283708089312</v>
      </c>
      <c r="F2823" s="3">
        <v>0.52539404553415059</v>
      </c>
      <c r="G2823" s="3">
        <v>6.6549912434325745E-2</v>
      </c>
      <c r="H2823" s="3">
        <v>5.2539404553415062E-2</v>
      </c>
      <c r="I2823" s="3">
        <v>0.1418563922942207</v>
      </c>
      <c r="J2823" s="3">
        <v>1.7597231281925151E-2</v>
      </c>
      <c r="K2823" s="3">
        <v>60966.199999999517</v>
      </c>
      <c r="L2823" s="3" t="s">
        <v>12448</v>
      </c>
      <c r="M2823" s="10" t="str">
        <f ca="1">IFERROR(__xludf.DUMMYFUNCTION("REGEXREPLACE(F2378,""\D"", """")"),"#VALUE!")</f>
        <v>#VALUE!</v>
      </c>
    </row>
    <row r="2824" spans="1:13" ht="15.75" customHeight="1">
      <c r="A2824" s="1">
        <v>2378</v>
      </c>
      <c r="B2824" s="3">
        <v>2379</v>
      </c>
      <c r="C2824" s="3" t="s">
        <v>6407</v>
      </c>
      <c r="D2824" s="3">
        <v>0.14774603488397919</v>
      </c>
      <c r="E2824" s="3">
        <v>0.32768500457012151</v>
      </c>
      <c r="F2824" s="3">
        <v>0.5759162303664922</v>
      </c>
      <c r="G2824" s="3">
        <v>9.4240837696335081E-2</v>
      </c>
      <c r="H2824" s="3">
        <v>7.8534031413612565E-2</v>
      </c>
      <c r="I2824" s="3">
        <v>0.22513089005235601</v>
      </c>
      <c r="J2824" s="3">
        <v>2.3259886074646161E-2</v>
      </c>
      <c r="K2824" s="3">
        <v>21388.900000000031</v>
      </c>
      <c r="L2824" s="3" t="s">
        <v>12450</v>
      </c>
      <c r="M2824" s="10" t="str">
        <f ca="1">IFERROR(__xludf.DUMMYFUNCTION("REGEXREPLACE(F2380,""\D"", """")"),"#VALUE!")</f>
        <v>#VALUE!</v>
      </c>
    </row>
    <row r="2825" spans="1:13" ht="15.75" customHeight="1">
      <c r="A2825" s="1">
        <v>2380</v>
      </c>
      <c r="B2825" s="3">
        <v>2381</v>
      </c>
      <c r="C2825" s="3" t="s">
        <v>6412</v>
      </c>
      <c r="D2825" s="3">
        <v>0.17321118758264531</v>
      </c>
      <c r="E2825" s="3">
        <v>0.21087406776446119</v>
      </c>
      <c r="F2825" s="3">
        <v>0.56746031746031744</v>
      </c>
      <c r="G2825" s="3">
        <v>0.1111111111111111</v>
      </c>
      <c r="H2825" s="3">
        <v>9.9206349206349201E-2</v>
      </c>
      <c r="I2825" s="3">
        <v>0.26190476190476192</v>
      </c>
      <c r="J2825" s="3">
        <v>3.456087729413812E-2</v>
      </c>
      <c r="K2825" s="3">
        <v>29773.599999999969</v>
      </c>
      <c r="L2825" s="3" t="s">
        <v>12452</v>
      </c>
      <c r="M2825" s="10" t="str">
        <f ca="1">IFERROR(__xludf.DUMMYFUNCTION("REGEXREPLACE(F2382,""\D"", """")"),"#VALUE!")</f>
        <v>#VALUE!</v>
      </c>
    </row>
    <row r="2826" spans="1:13" ht="15.75" customHeight="1">
      <c r="A2826" s="1">
        <v>2383</v>
      </c>
      <c r="B2826" s="3">
        <v>2384</v>
      </c>
      <c r="C2826" s="3" t="s">
        <v>6420</v>
      </c>
      <c r="D2826" s="3">
        <v>0.19407401837264671</v>
      </c>
      <c r="E2826" s="3">
        <v>0.23393546409880681</v>
      </c>
      <c r="F2826" s="3">
        <v>0.5971107544141252</v>
      </c>
      <c r="G2826" s="3">
        <v>9.1492776886035312E-2</v>
      </c>
      <c r="H2826" s="3">
        <v>0.1075441412520064</v>
      </c>
      <c r="I2826" s="3">
        <v>0.2568218298555377</v>
      </c>
      <c r="J2826" s="3">
        <v>3.7696286140613322E-2</v>
      </c>
      <c r="K2826" s="3">
        <v>70167.399999999601</v>
      </c>
      <c r="L2826" s="3" t="s">
        <v>12455</v>
      </c>
      <c r="M2826" s="10" t="str">
        <f ca="1">IFERROR(__xludf.DUMMYFUNCTION("REGEXREPLACE(F2385,""\D"", """")"),"#VALUE!")</f>
        <v>#VALUE!</v>
      </c>
    </row>
    <row r="2827" spans="1:13" ht="15.75" customHeight="1">
      <c r="A2827" s="1">
        <v>2384</v>
      </c>
      <c r="B2827" s="3">
        <v>2385</v>
      </c>
      <c r="C2827" s="3" t="s">
        <v>6422</v>
      </c>
      <c r="D2827" s="3">
        <v>0.20240187219930339</v>
      </c>
      <c r="E2827" s="3">
        <v>0.32579423119883288</v>
      </c>
      <c r="F2827" s="3">
        <v>0.61428571428571432</v>
      </c>
      <c r="G2827" s="3">
        <v>0.1</v>
      </c>
      <c r="H2827" s="3">
        <v>0.1071428571428571</v>
      </c>
      <c r="I2827" s="3">
        <v>0.24285714285714291</v>
      </c>
      <c r="J2827" s="3">
        <v>3.8001292756565407E-2</v>
      </c>
      <c r="K2827" s="3">
        <v>15487.20000000003</v>
      </c>
      <c r="L2827" s="3" t="s">
        <v>12456</v>
      </c>
      <c r="M2827" s="10" t="str">
        <f ca="1">IFERROR(__xludf.DUMMYFUNCTION("REGEXREPLACE(F2386,""\D"", """")"),"#VALUE!")</f>
        <v>#VALUE!</v>
      </c>
    </row>
    <row r="2828" spans="1:13" ht="15.75" customHeight="1">
      <c r="A2828" s="1">
        <v>2385</v>
      </c>
      <c r="B2828" s="3">
        <v>2386</v>
      </c>
      <c r="C2828" s="3" t="s">
        <v>6424</v>
      </c>
      <c r="D2828" s="3">
        <v>0.17345498962614311</v>
      </c>
      <c r="E2828" s="3">
        <v>0.2078995191764367</v>
      </c>
      <c r="F2828" s="3">
        <v>0.57931034482758625</v>
      </c>
      <c r="G2828" s="3">
        <v>8.2758620689655171E-2</v>
      </c>
      <c r="H2828" s="3">
        <v>9.6551724137931033E-2</v>
      </c>
      <c r="I2828" s="3">
        <v>0.2620689655172414</v>
      </c>
      <c r="J2828" s="3">
        <v>2.7653539128866238E-2</v>
      </c>
      <c r="K2828" s="3">
        <v>16311.500000000029</v>
      </c>
      <c r="L2828" s="3" t="s">
        <v>12457</v>
      </c>
      <c r="M2828" s="10" t="str">
        <f ca="1">IFERROR(__xludf.DUMMYFUNCTION("REGEXREPLACE(F2387,""\D"", """")"),"#VALUE!")</f>
        <v>#VALUE!</v>
      </c>
    </row>
    <row r="2829" spans="1:13" ht="15.75" customHeight="1">
      <c r="A2829" s="1">
        <v>2386</v>
      </c>
      <c r="B2829" s="3">
        <v>2387</v>
      </c>
      <c r="C2829" s="3" t="s">
        <v>6427</v>
      </c>
      <c r="D2829" s="3">
        <v>0.16411111783459781</v>
      </c>
      <c r="E2829" s="3">
        <v>0.2883506983636393</v>
      </c>
      <c r="F2829" s="3">
        <v>0.55704697986577179</v>
      </c>
      <c r="G2829" s="3">
        <v>9.0604026845637578E-2</v>
      </c>
      <c r="H2829" s="3">
        <v>8.3892617449664433E-2</v>
      </c>
      <c r="I2829" s="3">
        <v>0.22818791946308731</v>
      </c>
      <c r="J2829" s="3">
        <v>2.7078772389537781E-2</v>
      </c>
      <c r="K2829" s="3">
        <v>34304.599999999889</v>
      </c>
      <c r="L2829" s="3" t="s">
        <v>12458</v>
      </c>
      <c r="M2829" s="10" t="str">
        <f ca="1">IFERROR(__xludf.DUMMYFUNCTION("REGEXREPLACE(F2388,""\D"", """")"),"#VALUE!")</f>
        <v>#VALUE!</v>
      </c>
    </row>
    <row r="2830" spans="1:13" ht="15.75" customHeight="1">
      <c r="A2830" s="1">
        <v>2388</v>
      </c>
      <c r="B2830" s="3">
        <v>2389</v>
      </c>
      <c r="C2830" s="3" t="s">
        <v>6432</v>
      </c>
      <c r="D2830" s="3">
        <v>0.17813928338248231</v>
      </c>
      <c r="E2830" s="3">
        <v>0.2821840257036704</v>
      </c>
      <c r="F2830" s="3">
        <v>0.5267857142857143</v>
      </c>
      <c r="G2830" s="3">
        <v>8.9285714285714288E-2</v>
      </c>
      <c r="H2830" s="3">
        <v>0.1071428571428571</v>
      </c>
      <c r="I2830" s="3">
        <v>0.26785714285714279</v>
      </c>
      <c r="J2830" s="3">
        <v>3.3447069406497679E-2</v>
      </c>
      <c r="K2830" s="3">
        <v>38791.399999999783</v>
      </c>
      <c r="L2830" s="3" t="s">
        <v>12460</v>
      </c>
      <c r="M2830" s="10" t="str">
        <f ca="1">IFERROR(__xludf.DUMMYFUNCTION("REGEXREPLACE(F2390,""\D"", """")"),"#VALUE!")</f>
        <v>#VALUE!</v>
      </c>
    </row>
    <row r="2831" spans="1:13" ht="15.75" customHeight="1">
      <c r="A2831" s="1">
        <v>2390</v>
      </c>
      <c r="B2831" s="3">
        <v>2391</v>
      </c>
      <c r="C2831" s="3" t="s">
        <v>6438</v>
      </c>
      <c r="D2831" s="3">
        <v>0.17870085623915069</v>
      </c>
      <c r="E2831" s="3">
        <v>0.22369696561364871</v>
      </c>
      <c r="F2831" s="3">
        <v>0.58736059479553904</v>
      </c>
      <c r="G2831" s="3">
        <v>0.12267657992565061</v>
      </c>
      <c r="H2831" s="3">
        <v>8.5501858736059477E-2</v>
      </c>
      <c r="I2831" s="3">
        <v>0.25650557620817838</v>
      </c>
      <c r="J2831" s="3">
        <v>3.4945138689874207E-2</v>
      </c>
      <c r="K2831" s="3">
        <v>30131.09999999994</v>
      </c>
      <c r="L2831" s="3" t="s">
        <v>12462</v>
      </c>
      <c r="M2831" s="10" t="str">
        <f ca="1">IFERROR(__xludf.DUMMYFUNCTION("REGEXREPLACE(F2392,""\D"", """")"),"#VALUE!")</f>
        <v>#VALUE!</v>
      </c>
    </row>
    <row r="2832" spans="1:13" ht="15.75" customHeight="1">
      <c r="A2832" s="1">
        <v>2391</v>
      </c>
      <c r="B2832" s="3">
        <v>2392</v>
      </c>
      <c r="C2832" s="3" t="s">
        <v>6440</v>
      </c>
      <c r="D2832" s="3">
        <v>7.5645203435611111E-2</v>
      </c>
      <c r="E2832" s="3">
        <v>0.30805301143433128</v>
      </c>
      <c r="F2832" s="3">
        <v>0.46511627906976738</v>
      </c>
      <c r="G2832" s="3">
        <v>0.1395348837209302</v>
      </c>
      <c r="H2832" s="3">
        <v>9.3023255813953487E-2</v>
      </c>
      <c r="I2832" s="3">
        <v>0.2558139534883721</v>
      </c>
      <c r="J2832" s="3">
        <v>1.237352641826849E-2</v>
      </c>
      <c r="K2832" s="3">
        <v>5274.9999999999982</v>
      </c>
      <c r="L2832" s="3" t="s">
        <v>12463</v>
      </c>
      <c r="M2832" s="10" t="str">
        <f ca="1">IFERROR(__xludf.DUMMYFUNCTION("REGEXREPLACE(F2393,""\D"", """")"),"#VALUE!")</f>
        <v>#VALUE!</v>
      </c>
    </row>
    <row r="2833" spans="1:13" ht="15.75" customHeight="1">
      <c r="A2833" s="1">
        <v>2392</v>
      </c>
      <c r="B2833" s="3">
        <v>2393</v>
      </c>
      <c r="C2833" s="3" t="s">
        <v>6442</v>
      </c>
      <c r="D2833" s="3">
        <v>0.195806328940761</v>
      </c>
      <c r="E2833" s="3">
        <v>0.2483916295259031</v>
      </c>
      <c r="F2833" s="3">
        <v>0.53205128205128205</v>
      </c>
      <c r="G2833" s="3">
        <v>0.1025641025641026</v>
      </c>
      <c r="H2833" s="3">
        <v>0.1057692307692308</v>
      </c>
      <c r="I2833" s="3">
        <v>0.25</v>
      </c>
      <c r="J2833" s="3">
        <v>3.9128630407060147E-2</v>
      </c>
      <c r="K2833" s="3">
        <v>34750.499999999884</v>
      </c>
      <c r="L2833" s="3" t="s">
        <v>12464</v>
      </c>
      <c r="M2833" s="10" t="str">
        <f ca="1">IFERROR(__xludf.DUMMYFUNCTION("REGEXREPLACE(F2394,""\D"", """")"),"#VALUE!")</f>
        <v>#VALUE!</v>
      </c>
    </row>
    <row r="2834" spans="1:13" ht="15.75" customHeight="1">
      <c r="A2834" s="1">
        <v>2393</v>
      </c>
      <c r="B2834" s="3">
        <v>2394</v>
      </c>
      <c r="C2834" s="3" t="s">
        <v>6444</v>
      </c>
      <c r="D2834" s="3">
        <v>0.17545308445136679</v>
      </c>
      <c r="E2834" s="3">
        <v>0.17236179545543079</v>
      </c>
      <c r="F2834" s="3">
        <v>0.6198019801980198</v>
      </c>
      <c r="G2834" s="3">
        <v>0.12475247524752479</v>
      </c>
      <c r="H2834" s="3">
        <v>0.14059405940594061</v>
      </c>
      <c r="I2834" s="3">
        <v>0.30099009900990098</v>
      </c>
      <c r="J2834" s="3">
        <v>4.5643155448509228E-2</v>
      </c>
      <c r="K2834" s="3">
        <v>57455.999999999483</v>
      </c>
      <c r="L2834" s="3" t="s">
        <v>12465</v>
      </c>
      <c r="M2834" s="10" t="str">
        <f ca="1">IFERROR(__xludf.DUMMYFUNCTION("REGEXREPLACE(F2395,""\D"", """")"),"#VALUE!")</f>
        <v>#VALUE!</v>
      </c>
    </row>
    <row r="2835" spans="1:13" ht="15.75" customHeight="1">
      <c r="A2835" s="1">
        <v>2394</v>
      </c>
      <c r="B2835" s="3">
        <v>2395</v>
      </c>
      <c r="C2835" s="3" t="s">
        <v>6447</v>
      </c>
      <c r="D2835" s="3">
        <v>0.15026271655694881</v>
      </c>
      <c r="E2835" s="3">
        <v>0.25481477291100812</v>
      </c>
      <c r="F2835" s="3">
        <v>0.62749003984063745</v>
      </c>
      <c r="G2835" s="3">
        <v>9.9601593625498003E-2</v>
      </c>
      <c r="H2835" s="3">
        <v>0.1235059760956175</v>
      </c>
      <c r="I2835" s="3">
        <v>0.25298804780876488</v>
      </c>
      <c r="J2835" s="3">
        <v>3.2585074640364253E-2</v>
      </c>
      <c r="K2835" s="3">
        <v>55903.299999999457</v>
      </c>
      <c r="L2835" s="3" t="s">
        <v>12466</v>
      </c>
      <c r="M2835" s="10" t="str">
        <f ca="1">IFERROR(__xludf.DUMMYFUNCTION("REGEXREPLACE(F2396,""\D"", """")"),"#VALUE!")</f>
        <v>#VALUE!</v>
      </c>
    </row>
    <row r="2836" spans="1:13" ht="15.75" customHeight="1">
      <c r="A2836" s="1">
        <v>2395</v>
      </c>
      <c r="B2836" s="3">
        <v>2396</v>
      </c>
      <c r="C2836" s="3" t="s">
        <v>6450</v>
      </c>
      <c r="D2836" s="3">
        <v>0.18032589457268791</v>
      </c>
      <c r="E2836" s="3">
        <v>0.60223668092530047</v>
      </c>
      <c r="F2836" s="3">
        <v>0.54897494305239181</v>
      </c>
      <c r="G2836" s="3">
        <v>7.5170842824601361E-2</v>
      </c>
      <c r="H2836" s="3">
        <v>5.9225512528473807E-2</v>
      </c>
      <c r="I2836" s="3">
        <v>0.1662870159453303</v>
      </c>
      <c r="J2836" s="3">
        <v>2.2922991515201399E-2</v>
      </c>
      <c r="K2836" s="3">
        <v>48731.299999999603</v>
      </c>
      <c r="L2836" s="3" t="s">
        <v>12467</v>
      </c>
      <c r="M2836" s="10" t="str">
        <f ca="1">IFERROR(__xludf.DUMMYFUNCTION("REGEXREPLACE(F2397,""\D"", """")"),"#VALUE!")</f>
        <v>#VALUE!</v>
      </c>
    </row>
    <row r="2837" spans="1:13" ht="15.75" customHeight="1">
      <c r="A2837" s="1">
        <v>2396</v>
      </c>
      <c r="B2837" s="3">
        <v>2397</v>
      </c>
      <c r="C2837" s="3" t="s">
        <v>6453</v>
      </c>
      <c r="D2837" s="3">
        <v>0.15276612228509509</v>
      </c>
      <c r="E2837" s="3">
        <v>0.19490973792727709</v>
      </c>
      <c r="F2837" s="3">
        <v>0.56306306306306309</v>
      </c>
      <c r="G2837" s="3">
        <v>9.45945945945946E-2</v>
      </c>
      <c r="H2837" s="3">
        <v>0.15765765765765771</v>
      </c>
      <c r="I2837" s="3">
        <v>0.30630630630630629</v>
      </c>
      <c r="J2837" s="3">
        <v>3.5640741952853848E-2</v>
      </c>
      <c r="K2837" s="3">
        <v>25505.799999999988</v>
      </c>
      <c r="L2837" s="3" t="s">
        <v>12468</v>
      </c>
      <c r="M2837" s="10" t="str">
        <f ca="1">IFERROR(__xludf.DUMMYFUNCTION("REGEXREPLACE(F2398,""\D"", """")"),"#VALUE!")</f>
        <v>#VALUE!</v>
      </c>
    </row>
    <row r="2838" spans="1:13" ht="15.75" customHeight="1">
      <c r="A2838" s="1">
        <v>2397</v>
      </c>
      <c r="B2838" s="3">
        <v>2398</v>
      </c>
      <c r="C2838" s="3" t="s">
        <v>6455</v>
      </c>
      <c r="D2838" s="3">
        <v>0.1497098887278554</v>
      </c>
      <c r="E2838" s="3">
        <v>0.20500445630263869</v>
      </c>
      <c r="F2838" s="3">
        <v>0.63475177304964536</v>
      </c>
      <c r="G2838" s="3">
        <v>9.5744680851063829E-2</v>
      </c>
      <c r="H2838" s="3">
        <v>0.11347517730496449</v>
      </c>
      <c r="I2838" s="3">
        <v>0.25177304964538999</v>
      </c>
      <c r="J2838" s="3">
        <v>2.9822445031597401E-2</v>
      </c>
      <c r="K2838" s="3">
        <v>29692.699999999921</v>
      </c>
      <c r="L2838" s="3" t="s">
        <v>12469</v>
      </c>
      <c r="M2838" s="10" t="str">
        <f ca="1">IFERROR(__xludf.DUMMYFUNCTION("REGEXREPLACE(F2399,""\D"", """")"),"#VALUE!")</f>
        <v>#VALUE!</v>
      </c>
    </row>
    <row r="2839" spans="1:13" ht="15.75" customHeight="1">
      <c r="A2839" s="1">
        <v>2398</v>
      </c>
      <c r="B2839" s="3">
        <v>2399</v>
      </c>
      <c r="C2839" s="3" t="s">
        <v>6458</v>
      </c>
      <c r="D2839" s="3">
        <v>0.1555775922469767</v>
      </c>
      <c r="E2839" s="3">
        <v>0.22478377524740931</v>
      </c>
      <c r="F2839" s="3">
        <v>0.49586776859504128</v>
      </c>
      <c r="G2839" s="3">
        <v>8.2644628099173556E-2</v>
      </c>
      <c r="H2839" s="3">
        <v>0.15702479338842981</v>
      </c>
      <c r="I2839" s="3">
        <v>0.26446280991735538</v>
      </c>
      <c r="J2839" s="3">
        <v>3.2287699153912441E-2</v>
      </c>
      <c r="K2839" s="3">
        <v>14306.70000000003</v>
      </c>
      <c r="L2839" s="3" t="s">
        <v>12470</v>
      </c>
      <c r="M2839" s="10" t="str">
        <f ca="1">IFERROR(__xludf.DUMMYFUNCTION("REGEXREPLACE(F2400,""\D"", """")"),"#VALUE!")</f>
        <v>#VALUE!</v>
      </c>
    </row>
    <row r="2840" spans="1:13" ht="15.75" customHeight="1">
      <c r="A2840" s="1">
        <v>2401</v>
      </c>
      <c r="B2840" s="3">
        <v>2402</v>
      </c>
      <c r="C2840" s="3" t="s">
        <v>6466</v>
      </c>
      <c r="D2840" s="3">
        <v>0.1496735853495221</v>
      </c>
      <c r="E2840" s="3">
        <v>0.24462116618373239</v>
      </c>
      <c r="F2840" s="3">
        <v>0.62585034013605445</v>
      </c>
      <c r="G2840" s="3">
        <v>0.1360544217687075</v>
      </c>
      <c r="H2840" s="3">
        <v>7.4829931972789115E-2</v>
      </c>
      <c r="I2840" s="3">
        <v>0.26530612244897961</v>
      </c>
      <c r="J2840" s="3">
        <v>2.7726535731615511E-2</v>
      </c>
      <c r="K2840" s="3">
        <v>15879.30000000003</v>
      </c>
      <c r="L2840" s="3" t="s">
        <v>12473</v>
      </c>
      <c r="M2840" s="10" t="str">
        <f ca="1">IFERROR(__xludf.DUMMYFUNCTION("REGEXREPLACE(F2403,""\D"", """")"),"#VALUE!")</f>
        <v>#VALUE!</v>
      </c>
    </row>
    <row r="2841" spans="1:13" ht="15.75" customHeight="1">
      <c r="A2841" s="1">
        <v>2402</v>
      </c>
      <c r="B2841" s="3">
        <v>2403</v>
      </c>
      <c r="C2841" s="3" t="s">
        <v>6469</v>
      </c>
      <c r="D2841" s="3">
        <v>0.16546401663348689</v>
      </c>
      <c r="E2841" s="3">
        <v>0.18121676850391899</v>
      </c>
      <c r="F2841" s="3">
        <v>0.60931899641577059</v>
      </c>
      <c r="G2841" s="3">
        <v>0.1039426523297491</v>
      </c>
      <c r="H2841" s="3">
        <v>0.15053763440860221</v>
      </c>
      <c r="I2841" s="3">
        <v>0.29032258064516131</v>
      </c>
      <c r="J2841" s="3">
        <v>3.9942626738033928E-2</v>
      </c>
      <c r="K2841" s="3">
        <v>31270.799999999919</v>
      </c>
      <c r="L2841" s="3" t="s">
        <v>12474</v>
      </c>
      <c r="M2841" s="10" t="str">
        <f ca="1">IFERROR(__xludf.DUMMYFUNCTION("REGEXREPLACE(F2404,""\D"", """")"),"#VALUE!")</f>
        <v>#VALUE!</v>
      </c>
    </row>
    <row r="2842" spans="1:13" ht="15.75" customHeight="1">
      <c r="A2842" s="1">
        <v>2403</v>
      </c>
      <c r="B2842" s="3">
        <v>2404</v>
      </c>
      <c r="C2842" s="3" t="s">
        <v>6471</v>
      </c>
      <c r="D2842" s="3">
        <v>0.1814022127732946</v>
      </c>
      <c r="E2842" s="3">
        <v>0.116296913064295</v>
      </c>
      <c r="F2842" s="3">
        <v>0.55760368663594473</v>
      </c>
      <c r="G2842" s="3">
        <v>0.119815668202765</v>
      </c>
      <c r="H2842" s="3">
        <v>0.1290322580645161</v>
      </c>
      <c r="I2842" s="3">
        <v>0.29953917050691242</v>
      </c>
      <c r="J2842" s="3">
        <v>4.3039858321683819E-2</v>
      </c>
      <c r="K2842" s="3">
        <v>25921.200000000019</v>
      </c>
      <c r="L2842" s="3" t="s">
        <v>12475</v>
      </c>
      <c r="M2842" s="10" t="str">
        <f ca="1">IFERROR(__xludf.DUMMYFUNCTION("REGEXREPLACE(F2405,""\D"", """")"),"#VALUE!")</f>
        <v>#VALUE!</v>
      </c>
    </row>
    <row r="2843" spans="1:13" ht="15.75" customHeight="1">
      <c r="A2843" s="1">
        <v>2405</v>
      </c>
      <c r="B2843" s="3">
        <v>2406</v>
      </c>
      <c r="C2843" s="3" t="s">
        <v>6477</v>
      </c>
      <c r="D2843" s="3">
        <v>0.179505829108423</v>
      </c>
      <c r="E2843" s="3">
        <v>0.2291804799215918</v>
      </c>
      <c r="F2843" s="3">
        <v>0.61300309597523217</v>
      </c>
      <c r="G2843" s="3">
        <v>9.1331269349845201E-2</v>
      </c>
      <c r="H2843" s="3">
        <v>0.1207430340557276</v>
      </c>
      <c r="I2843" s="3">
        <v>0.24922600619195051</v>
      </c>
      <c r="J2843" s="3">
        <v>3.7033995594455277E-2</v>
      </c>
      <c r="K2843" s="3">
        <v>71008.499999999665</v>
      </c>
      <c r="L2843" s="3" t="s">
        <v>12477</v>
      </c>
      <c r="M2843" s="10" t="str">
        <f ca="1">IFERROR(__xludf.DUMMYFUNCTION("REGEXREPLACE(F2407,""\D"", """")"),"#VALUE!")</f>
        <v>#VALUE!</v>
      </c>
    </row>
    <row r="2844" spans="1:13" ht="15.75" customHeight="1">
      <c r="A2844" s="1">
        <v>2407</v>
      </c>
      <c r="B2844" s="3">
        <v>2408</v>
      </c>
      <c r="C2844" s="3" t="s">
        <v>6483</v>
      </c>
      <c r="D2844" s="3">
        <v>0.15448218845260309</v>
      </c>
      <c r="E2844" s="3">
        <v>0.2399675609365827</v>
      </c>
      <c r="F2844" s="3">
        <v>0.61064891846921798</v>
      </c>
      <c r="G2844" s="3">
        <v>8.8186356073211319E-2</v>
      </c>
      <c r="H2844" s="3">
        <v>0.1164725457570715</v>
      </c>
      <c r="I2844" s="3">
        <v>0.24792013311148089</v>
      </c>
      <c r="J2844" s="3">
        <v>3.0689961572026369E-2</v>
      </c>
      <c r="K2844" s="3">
        <v>65090.699999999561</v>
      </c>
      <c r="L2844" s="3" t="s">
        <v>12479</v>
      </c>
      <c r="M2844" s="10" t="str">
        <f ca="1">IFERROR(__xludf.DUMMYFUNCTION("REGEXREPLACE(F2409,""\D"", """")"),"#VALUE!")</f>
        <v>#VALUE!</v>
      </c>
    </row>
    <row r="2845" spans="1:13" ht="15.75" customHeight="1">
      <c r="A2845" s="1">
        <v>2408</v>
      </c>
      <c r="B2845" s="3">
        <v>2409</v>
      </c>
      <c r="C2845" s="3" t="s">
        <v>6486</v>
      </c>
      <c r="D2845" s="3">
        <v>0.14806302219957021</v>
      </c>
      <c r="E2845" s="3">
        <v>0.25391895280263299</v>
      </c>
      <c r="F2845" s="3">
        <v>0.60804020100502509</v>
      </c>
      <c r="G2845" s="3">
        <v>0.12060301507537689</v>
      </c>
      <c r="H2845" s="3">
        <v>0.1306532663316583</v>
      </c>
      <c r="I2845" s="3">
        <v>0.271356783919598</v>
      </c>
      <c r="J2845" s="3">
        <v>3.5333247489672447E-2</v>
      </c>
      <c r="K2845" s="3">
        <v>22922.60000000002</v>
      </c>
      <c r="L2845" s="3" t="s">
        <v>12480</v>
      </c>
      <c r="M2845" s="10" t="str">
        <f ca="1">IFERROR(__xludf.DUMMYFUNCTION("REGEXREPLACE(F2410,""\D"", """")"),"#VALUE!")</f>
        <v>#VALUE!</v>
      </c>
    </row>
    <row r="2846" spans="1:13" ht="15.75" customHeight="1">
      <c r="A2846" s="1">
        <v>2409</v>
      </c>
      <c r="B2846" s="3">
        <v>2410</v>
      </c>
      <c r="C2846" s="3" t="s">
        <v>6488</v>
      </c>
      <c r="D2846" s="3">
        <v>0.17262422948025069</v>
      </c>
      <c r="E2846" s="3">
        <v>0.2382994750510867</v>
      </c>
      <c r="F2846" s="3">
        <v>0.62015503875968991</v>
      </c>
      <c r="G2846" s="3">
        <v>0.10594315245478041</v>
      </c>
      <c r="H2846" s="3">
        <v>0.1162790697674419</v>
      </c>
      <c r="I2846" s="3">
        <v>0.25839793281653739</v>
      </c>
      <c r="J2846" s="3">
        <v>3.7175201931376099E-2</v>
      </c>
      <c r="K2846" s="3">
        <v>42808.299999999683</v>
      </c>
      <c r="L2846" s="3" t="s">
        <v>12481</v>
      </c>
      <c r="M2846" s="10" t="str">
        <f ca="1">IFERROR(__xludf.DUMMYFUNCTION("REGEXREPLACE(F2411,""\D"", """")"),"#VALUE!")</f>
        <v>#VALUE!</v>
      </c>
    </row>
    <row r="2847" spans="1:13" ht="15.75" customHeight="1">
      <c r="A2847" s="1">
        <v>2411</v>
      </c>
      <c r="B2847" s="3">
        <v>2412</v>
      </c>
      <c r="C2847" s="3" t="s">
        <v>6493</v>
      </c>
      <c r="D2847" s="3">
        <v>0.38148217989817101</v>
      </c>
      <c r="E2847" s="3">
        <v>0.8755146888341141</v>
      </c>
      <c r="F2847" s="3">
        <v>0.37777777777777782</v>
      </c>
      <c r="G2847" s="3">
        <v>3.3333333333333333E-2</v>
      </c>
      <c r="H2847" s="3">
        <v>3.3333333333333333E-2</v>
      </c>
      <c r="I2847" s="3">
        <v>0.1</v>
      </c>
      <c r="J2847" s="3">
        <v>1.2299741602067191E-2</v>
      </c>
      <c r="K2847" s="3">
        <v>10253.200000000021</v>
      </c>
      <c r="L2847" s="3" t="s">
        <v>12483</v>
      </c>
      <c r="M2847" s="10" t="str">
        <f ca="1">IFERROR(__xludf.DUMMYFUNCTION("REGEXREPLACE(F2413,""\D"", """")"),"#VALUE!")</f>
        <v>#VALUE!</v>
      </c>
    </row>
    <row r="2848" spans="1:13" ht="15.75" customHeight="1">
      <c r="A2848" s="1">
        <v>2412</v>
      </c>
      <c r="B2848" s="3">
        <v>2413</v>
      </c>
      <c r="C2848" s="3" t="s">
        <v>6495</v>
      </c>
      <c r="D2848" s="3">
        <v>0.15412993991405641</v>
      </c>
      <c r="E2848" s="3">
        <v>0.1788624255640392</v>
      </c>
      <c r="F2848" s="3">
        <v>0.6428571428571429</v>
      </c>
      <c r="G2848" s="3">
        <v>9.0909090909090912E-2</v>
      </c>
      <c r="H2848" s="3">
        <v>0.13636363636363641</v>
      </c>
      <c r="I2848" s="3">
        <v>0.26948051948051949</v>
      </c>
      <c r="J2848" s="3">
        <v>3.3115094559252121E-2</v>
      </c>
      <c r="K2848" s="3">
        <v>33366.299999999872</v>
      </c>
      <c r="L2848" s="3" t="s">
        <v>12484</v>
      </c>
      <c r="M2848" s="10" t="str">
        <f ca="1">IFERROR(__xludf.DUMMYFUNCTION("REGEXREPLACE(F2414,""\D"", """")"),"#VALUE!")</f>
        <v>#VALUE!</v>
      </c>
    </row>
    <row r="2849" spans="1:13" ht="15.75" customHeight="1">
      <c r="A2849" s="1">
        <v>2413</v>
      </c>
      <c r="B2849" s="3">
        <v>2414</v>
      </c>
      <c r="C2849" s="3" t="s">
        <v>6497</v>
      </c>
      <c r="D2849" s="3">
        <v>0.1971140066640274</v>
      </c>
      <c r="E2849" s="3">
        <v>0.19350534570020569</v>
      </c>
      <c r="F2849" s="3">
        <v>0.57241379310344831</v>
      </c>
      <c r="G2849" s="3">
        <v>9.6551724137931033E-2</v>
      </c>
      <c r="H2849" s="3">
        <v>0.1172413793103448</v>
      </c>
      <c r="I2849" s="3">
        <v>0.23448275862068971</v>
      </c>
      <c r="J2849" s="3">
        <v>3.8344077354663969E-2</v>
      </c>
      <c r="K2849" s="3">
        <v>16003.600000000029</v>
      </c>
      <c r="L2849" s="3" t="s">
        <v>12485</v>
      </c>
      <c r="M2849" s="10" t="str">
        <f ca="1">IFERROR(__xludf.DUMMYFUNCTION("REGEXREPLACE(F2415,""\D"", """")"),"#VALUE!")</f>
        <v>#VALUE!</v>
      </c>
    </row>
    <row r="2850" spans="1:13" ht="15.75" customHeight="1">
      <c r="A2850" s="1">
        <v>2414</v>
      </c>
      <c r="B2850" s="3">
        <v>2415</v>
      </c>
      <c r="C2850" s="3" t="s">
        <v>6499</v>
      </c>
      <c r="D2850" s="3">
        <v>0.1573024875332891</v>
      </c>
      <c r="E2850" s="3">
        <v>0.22706891624706541</v>
      </c>
      <c r="F2850" s="3">
        <v>0.57563025210084029</v>
      </c>
      <c r="G2850" s="3">
        <v>0.13445378151260501</v>
      </c>
      <c r="H2850" s="3">
        <v>7.1428571428571425E-2</v>
      </c>
      <c r="I2850" s="3">
        <v>0.27310924369747902</v>
      </c>
      <c r="J2850" s="3">
        <v>2.940659095274064E-2</v>
      </c>
      <c r="K2850" s="3">
        <v>27214.799999999988</v>
      </c>
      <c r="L2850" s="3" t="s">
        <v>12486</v>
      </c>
      <c r="M2850" s="10" t="str">
        <f ca="1">IFERROR(__xludf.DUMMYFUNCTION("REGEXREPLACE(F2416,""\D"", """")"),"#VALUE!")</f>
        <v>#VALUE!</v>
      </c>
    </row>
    <row r="2851" spans="1:13" ht="15.75" customHeight="1">
      <c r="A2851" s="1">
        <v>2415</v>
      </c>
      <c r="B2851" s="3">
        <v>2416</v>
      </c>
      <c r="C2851" s="3" t="s">
        <v>6502</v>
      </c>
      <c r="D2851" s="3">
        <v>0.15131731581559871</v>
      </c>
      <c r="E2851" s="3">
        <v>0.27490273348746058</v>
      </c>
      <c r="F2851" s="3">
        <v>0.56620209059233451</v>
      </c>
      <c r="G2851" s="3">
        <v>9.9303135888501745E-2</v>
      </c>
      <c r="H2851" s="3">
        <v>0.1132404181184669</v>
      </c>
      <c r="I2851" s="3">
        <v>0.2473867595818815</v>
      </c>
      <c r="J2851" s="3">
        <v>3.1414703221061407E-2</v>
      </c>
      <c r="K2851" s="3">
        <v>66508.69999999959</v>
      </c>
      <c r="L2851" s="3" t="s">
        <v>12487</v>
      </c>
      <c r="M2851" s="10" t="str">
        <f ca="1">IFERROR(__xludf.DUMMYFUNCTION("REGEXREPLACE(F2417,""\D"", """")"),"#VALUE!")</f>
        <v>#VALUE!</v>
      </c>
    </row>
    <row r="2852" spans="1:13" ht="15.75" customHeight="1">
      <c r="A2852" s="1">
        <v>2416</v>
      </c>
      <c r="B2852" s="3">
        <v>2417</v>
      </c>
      <c r="C2852" s="3" t="s">
        <v>6504</v>
      </c>
      <c r="D2852" s="3">
        <v>0.1455889335925003</v>
      </c>
      <c r="E2852" s="3">
        <v>0.22850720040141859</v>
      </c>
      <c r="F2852" s="3">
        <v>0.56624319419237745</v>
      </c>
      <c r="G2852" s="3">
        <v>0.1234119782214156</v>
      </c>
      <c r="H2852" s="3">
        <v>0.1361161524500907</v>
      </c>
      <c r="I2852" s="3">
        <v>0.28493647912885661</v>
      </c>
      <c r="J2852" s="3">
        <v>3.7103921793112983E-2</v>
      </c>
      <c r="K2852" s="3">
        <v>65409.199999999517</v>
      </c>
      <c r="L2852" s="3" t="s">
        <v>12488</v>
      </c>
      <c r="M2852" s="10" t="str">
        <f ca="1">IFERROR(__xludf.DUMMYFUNCTION("REGEXREPLACE(F2418,""\D"", """")"),"#VALUE!")</f>
        <v>#VALUE!</v>
      </c>
    </row>
    <row r="2853" spans="1:13" ht="15.75" customHeight="1">
      <c r="A2853" s="1">
        <v>2417</v>
      </c>
      <c r="B2853" s="3">
        <v>2418</v>
      </c>
      <c r="C2853" s="3" t="s">
        <v>6506</v>
      </c>
      <c r="D2853" s="3">
        <v>0.2360087598765816</v>
      </c>
      <c r="E2853" s="3">
        <v>0.16769183049823499</v>
      </c>
      <c r="F2853" s="3">
        <v>0.53435114503816794</v>
      </c>
      <c r="G2853" s="3">
        <v>0.1068702290076336</v>
      </c>
      <c r="H2853" s="3">
        <v>0.13740458015267179</v>
      </c>
      <c r="I2853" s="3">
        <v>0.28244274809160308</v>
      </c>
      <c r="J2853" s="3">
        <v>5.2634996152075147E-2</v>
      </c>
      <c r="K2853" s="3">
        <v>15193.700000000041</v>
      </c>
      <c r="L2853" s="3" t="s">
        <v>12489</v>
      </c>
      <c r="M2853" s="10" t="str">
        <f ca="1">IFERROR(__xludf.DUMMYFUNCTION("REGEXREPLACE(F2419,""\D"", """")"),"#VALUE!")</f>
        <v>#VALUE!</v>
      </c>
    </row>
    <row r="2854" spans="1:13" ht="15.75" customHeight="1">
      <c r="A2854" s="1">
        <v>2418</v>
      </c>
      <c r="B2854" s="3">
        <v>2419</v>
      </c>
      <c r="C2854" s="3" t="s">
        <v>6508</v>
      </c>
      <c r="D2854" s="3">
        <v>0.14970384693195929</v>
      </c>
      <c r="E2854" s="3">
        <v>0.34374996160109261</v>
      </c>
      <c r="F2854" s="3">
        <v>0.56716417910447758</v>
      </c>
      <c r="G2854" s="3">
        <v>6.4676616915422883E-2</v>
      </c>
      <c r="H2854" s="3">
        <v>0.11940298507462691</v>
      </c>
      <c r="I2854" s="3">
        <v>0.22388059701492541</v>
      </c>
      <c r="J2854" s="3">
        <v>2.4610035506140451E-2</v>
      </c>
      <c r="K2854" s="3">
        <v>23405.40000000002</v>
      </c>
      <c r="L2854" s="3" t="s">
        <v>12490</v>
      </c>
      <c r="M2854" s="10" t="str">
        <f ca="1">IFERROR(__xludf.DUMMYFUNCTION("REGEXREPLACE(F2420,""\D"", """")"),"#VALUE!")</f>
        <v>#VALUE!</v>
      </c>
    </row>
    <row r="2855" spans="1:13" ht="15.75" customHeight="1">
      <c r="A2855" s="1">
        <v>2421</v>
      </c>
      <c r="B2855" s="3">
        <v>2422</v>
      </c>
      <c r="C2855" s="3" t="s">
        <v>6516</v>
      </c>
      <c r="D2855" s="3">
        <v>0.24623866556559029</v>
      </c>
      <c r="E2855" s="3">
        <v>0.2167866895067046</v>
      </c>
      <c r="F2855" s="3">
        <v>0.60126582278481011</v>
      </c>
      <c r="G2855" s="3">
        <v>8.2278481012658222E-2</v>
      </c>
      <c r="H2855" s="3">
        <v>0.189873417721519</v>
      </c>
      <c r="I2855" s="3">
        <v>0.32278481012658228</v>
      </c>
      <c r="J2855" s="3">
        <v>5.7869029805073691E-2</v>
      </c>
      <c r="K2855" s="3">
        <v>17953.700000000012</v>
      </c>
      <c r="L2855" s="3" t="s">
        <v>12493</v>
      </c>
      <c r="M2855" s="10" t="str">
        <f ca="1">IFERROR(__xludf.DUMMYFUNCTION("REGEXREPLACE(F2423,""\D"", """")"),"#VALUE!")</f>
        <v>#VALUE!</v>
      </c>
    </row>
    <row r="2856" spans="1:13" ht="15.75" customHeight="1">
      <c r="A2856" s="1">
        <v>2423</v>
      </c>
      <c r="B2856" s="3">
        <v>2424</v>
      </c>
      <c r="C2856" s="3" t="s">
        <v>6522</v>
      </c>
      <c r="D2856" s="3">
        <v>0.21275281028184209</v>
      </c>
      <c r="E2856" s="3">
        <v>0.2054713071094697</v>
      </c>
      <c r="F2856" s="3">
        <v>0.5605381165919282</v>
      </c>
      <c r="G2856" s="3">
        <v>0.1255605381165919</v>
      </c>
      <c r="H2856" s="3">
        <v>0.1659192825112108</v>
      </c>
      <c r="I2856" s="3">
        <v>0.30044843049327352</v>
      </c>
      <c r="J2856" s="3">
        <v>5.9137930924804447E-2</v>
      </c>
      <c r="K2856" s="3">
        <v>26258.1</v>
      </c>
      <c r="L2856" s="3" t="s">
        <v>12495</v>
      </c>
      <c r="M2856" s="10" t="str">
        <f ca="1">IFERROR(__xludf.DUMMYFUNCTION("REGEXREPLACE(F2425,""\D"", """")"),"#VALUE!")</f>
        <v>#VALUE!</v>
      </c>
    </row>
    <row r="2857" spans="1:13" ht="15.75" customHeight="1">
      <c r="A2857" s="1">
        <v>2424</v>
      </c>
      <c r="B2857" s="3">
        <v>2425</v>
      </c>
      <c r="C2857" s="3" t="s">
        <v>6525</v>
      </c>
      <c r="D2857" s="3">
        <v>0.1166535255666639</v>
      </c>
      <c r="E2857" s="3">
        <v>0.20069032713003679</v>
      </c>
      <c r="F2857" s="3">
        <v>0.60209424083769636</v>
      </c>
      <c r="G2857" s="3">
        <v>0.10471204188481679</v>
      </c>
      <c r="H2857" s="3">
        <v>0.1204188481675393</v>
      </c>
      <c r="I2857" s="3">
        <v>0.24607329842931941</v>
      </c>
      <c r="J2857" s="3">
        <v>2.461977231703192E-2</v>
      </c>
      <c r="K2857" s="3">
        <v>20823.099999999999</v>
      </c>
      <c r="L2857" s="3" t="s">
        <v>12496</v>
      </c>
      <c r="M2857" s="10" t="str">
        <f ca="1">IFERROR(__xludf.DUMMYFUNCTION("REGEXREPLACE(F2426,""\D"", """")"),"#VALUE!")</f>
        <v>#VALUE!</v>
      </c>
    </row>
    <row r="2858" spans="1:13" ht="15.75" customHeight="1">
      <c r="A2858" s="1">
        <v>2426</v>
      </c>
      <c r="B2858" s="3">
        <v>2427</v>
      </c>
      <c r="C2858" s="3" t="s">
        <v>6530</v>
      </c>
      <c r="D2858" s="3">
        <v>0.1927888869254368</v>
      </c>
      <c r="E2858" s="3">
        <v>0.19387065267083961</v>
      </c>
      <c r="F2858" s="3">
        <v>0.59469696969696972</v>
      </c>
      <c r="G2858" s="3">
        <v>9.4696969696969696E-2</v>
      </c>
      <c r="H2858" s="3">
        <v>9.8484848484848481E-2</v>
      </c>
      <c r="I2858" s="3">
        <v>0.25378787878787878</v>
      </c>
      <c r="J2858" s="3">
        <v>3.5249901731932202E-2</v>
      </c>
      <c r="K2858" s="3">
        <v>30420.299999999959</v>
      </c>
      <c r="L2858" s="3" t="s">
        <v>12498</v>
      </c>
      <c r="M2858" s="10" t="str">
        <f ca="1">IFERROR(__xludf.DUMMYFUNCTION("REGEXREPLACE(F2428,""\D"", """")"),"#VALUE!")</f>
        <v>#VALUE!</v>
      </c>
    </row>
    <row r="2859" spans="1:13" ht="15.75" customHeight="1">
      <c r="A2859" s="1">
        <v>2427</v>
      </c>
      <c r="B2859" s="3">
        <v>2428</v>
      </c>
      <c r="C2859" s="3" t="s">
        <v>6532</v>
      </c>
      <c r="D2859" s="3">
        <v>0.1521194467325318</v>
      </c>
      <c r="E2859" s="3">
        <v>0.18870237505408891</v>
      </c>
      <c r="F2859" s="3">
        <v>0.59624413145539901</v>
      </c>
      <c r="G2859" s="3">
        <v>9.3896713615023469E-2</v>
      </c>
      <c r="H2859" s="3">
        <v>0.14084507042253519</v>
      </c>
      <c r="I2859" s="3">
        <v>0.29107981220657281</v>
      </c>
      <c r="J2859" s="3">
        <v>3.3221432921193103E-2</v>
      </c>
      <c r="K2859" s="3">
        <v>23681.599999999991</v>
      </c>
      <c r="L2859" s="3" t="s">
        <v>12499</v>
      </c>
      <c r="M2859" s="10" t="str">
        <f ca="1">IFERROR(__xludf.DUMMYFUNCTION("REGEXREPLACE(F2429,""\D"", """")"),"#VALUE!")</f>
        <v>#VALUE!</v>
      </c>
    </row>
    <row r="2860" spans="1:13" ht="15.75" customHeight="1">
      <c r="A2860" s="1">
        <v>2428</v>
      </c>
      <c r="B2860" s="3">
        <v>2429</v>
      </c>
      <c r="C2860" s="3" t="s">
        <v>6534</v>
      </c>
      <c r="D2860" s="3">
        <v>0.1201903100578206</v>
      </c>
      <c r="E2860" s="3">
        <v>0.24918831804898131</v>
      </c>
      <c r="F2860" s="3">
        <v>0.62037037037037035</v>
      </c>
      <c r="G2860" s="3">
        <v>0.1018518518518518</v>
      </c>
      <c r="H2860" s="3">
        <v>0.12037037037037041</v>
      </c>
      <c r="I2860" s="3">
        <v>0.25462962962962971</v>
      </c>
      <c r="J2860" s="3">
        <v>2.5178787066268311E-2</v>
      </c>
      <c r="K2860" s="3">
        <v>23338.69999999999</v>
      </c>
      <c r="L2860" s="3" t="s">
        <v>12500</v>
      </c>
      <c r="M2860" s="10" t="str">
        <f ca="1">IFERROR(__xludf.DUMMYFUNCTION("REGEXREPLACE(F2430,""\D"", """")"),"#VALUE!")</f>
        <v>#VALUE!</v>
      </c>
    </row>
    <row r="2861" spans="1:13" ht="15.75" customHeight="1">
      <c r="A2861" s="1">
        <v>2429</v>
      </c>
      <c r="B2861" s="3">
        <v>2430</v>
      </c>
      <c r="C2861" s="3" t="s">
        <v>6537</v>
      </c>
      <c r="D2861" s="3">
        <v>0.14615107850201389</v>
      </c>
      <c r="E2861" s="3">
        <v>0.1415185405116898</v>
      </c>
      <c r="F2861" s="3">
        <v>0.61678832116788318</v>
      </c>
      <c r="G2861" s="3">
        <v>0.1204379562043796</v>
      </c>
      <c r="H2861" s="3">
        <v>0.13503649635036499</v>
      </c>
      <c r="I2861" s="3">
        <v>0.29197080291970801</v>
      </c>
      <c r="J2861" s="3">
        <v>3.5975694853777433E-2</v>
      </c>
      <c r="K2861" s="3">
        <v>31611.699999999932</v>
      </c>
      <c r="L2861" s="3" t="s">
        <v>12501</v>
      </c>
      <c r="M2861" s="10" t="str">
        <f ca="1">IFERROR(__xludf.DUMMYFUNCTION("REGEXREPLACE(F2431,""\D"", """")"),"#VALUE!")</f>
        <v>#VALUE!</v>
      </c>
    </row>
    <row r="2862" spans="1:13" ht="15.75" customHeight="1">
      <c r="A2862" s="1">
        <v>2433</v>
      </c>
      <c r="B2862" s="3">
        <v>2434</v>
      </c>
      <c r="C2862" s="3" t="s">
        <v>6548</v>
      </c>
      <c r="D2862" s="3">
        <v>0.24316674139774469</v>
      </c>
      <c r="E2862" s="3">
        <v>0.28244180110958672</v>
      </c>
      <c r="F2862" s="3">
        <v>0.53939393939393943</v>
      </c>
      <c r="G2862" s="3">
        <v>0.12727272727272729</v>
      </c>
      <c r="H2862" s="3">
        <v>7.2727272727272724E-2</v>
      </c>
      <c r="I2862" s="3">
        <v>0.2181818181818182</v>
      </c>
      <c r="J2862" s="3">
        <v>4.3191956459027493E-2</v>
      </c>
      <c r="K2862" s="3">
        <v>19260.10000000002</v>
      </c>
      <c r="L2862" s="3" t="s">
        <v>12505</v>
      </c>
      <c r="M2862" s="10" t="str">
        <f ca="1">IFERROR(__xludf.DUMMYFUNCTION("REGEXREPLACE(F2435,""\D"", """")"),"#VALUE!")</f>
        <v>#VALUE!</v>
      </c>
    </row>
    <row r="2863" spans="1:13" ht="15.75" customHeight="1">
      <c r="A2863" s="1">
        <v>2434</v>
      </c>
      <c r="B2863" s="3">
        <v>2435</v>
      </c>
      <c r="C2863" s="3" t="s">
        <v>6550</v>
      </c>
      <c r="D2863" s="3">
        <v>0.1977600541055482</v>
      </c>
      <c r="E2863" s="3">
        <v>0.28702272577739341</v>
      </c>
      <c r="F2863" s="3">
        <v>0.62173913043478257</v>
      </c>
      <c r="G2863" s="3">
        <v>8.6956521739130432E-2</v>
      </c>
      <c r="H2863" s="3">
        <v>0.1217391304347826</v>
      </c>
      <c r="I2863" s="3">
        <v>0.23478260869565221</v>
      </c>
      <c r="J2863" s="3">
        <v>3.8504947319866131E-2</v>
      </c>
      <c r="K2863" s="3">
        <v>25760.499999999989</v>
      </c>
      <c r="L2863" s="3" t="s">
        <v>12506</v>
      </c>
      <c r="M2863" s="10" t="str">
        <f ca="1">IFERROR(__xludf.DUMMYFUNCTION("REGEXREPLACE(F2436,""\D"", """")"),"#VALUE!")</f>
        <v>#VALUE!</v>
      </c>
    </row>
    <row r="2864" spans="1:13" ht="15.75" customHeight="1">
      <c r="A2864" s="1">
        <v>2435</v>
      </c>
      <c r="B2864" s="3">
        <v>2436</v>
      </c>
      <c r="C2864" s="3" t="s">
        <v>6553</v>
      </c>
      <c r="D2864" s="3">
        <v>0.21998793158479851</v>
      </c>
      <c r="E2864" s="3">
        <v>0.23700565142053509</v>
      </c>
      <c r="F2864" s="3">
        <v>0.53299492385786806</v>
      </c>
      <c r="G2864" s="3">
        <v>0.116751269035533</v>
      </c>
      <c r="H2864" s="3">
        <v>0.1065989847715736</v>
      </c>
      <c r="I2864" s="3">
        <v>0.23857868020304571</v>
      </c>
      <c r="J2864" s="3">
        <v>4.6185312477989078E-2</v>
      </c>
      <c r="K2864" s="3">
        <v>22558.500000000011</v>
      </c>
      <c r="L2864" s="3" t="s">
        <v>12507</v>
      </c>
      <c r="M2864" s="10" t="str">
        <f ca="1">IFERROR(__xludf.DUMMYFUNCTION("REGEXREPLACE(F2437,""\D"", """")"),"#VALUE!")</f>
        <v>#VALUE!</v>
      </c>
    </row>
    <row r="2865" spans="1:13" ht="15.75" customHeight="1">
      <c r="A2865" s="1">
        <v>2436</v>
      </c>
      <c r="B2865" s="3">
        <v>2437</v>
      </c>
      <c r="C2865" s="3" t="s">
        <v>6555</v>
      </c>
      <c r="D2865" s="3">
        <v>0.1437703627866187</v>
      </c>
      <c r="E2865" s="3">
        <v>0.24554242956478639</v>
      </c>
      <c r="F2865" s="3">
        <v>0.6271929824561403</v>
      </c>
      <c r="G2865" s="3">
        <v>8.6257309941520463E-2</v>
      </c>
      <c r="H2865" s="3">
        <v>0.13450292397660821</v>
      </c>
      <c r="I2865" s="3">
        <v>0.25730994152046782</v>
      </c>
      <c r="J2865" s="3">
        <v>3.0541249261073111E-2</v>
      </c>
      <c r="K2865" s="3">
        <v>77851.199999999735</v>
      </c>
      <c r="L2865" s="3" t="s">
        <v>12508</v>
      </c>
      <c r="M2865" s="10" t="str">
        <f ca="1">IFERROR(__xludf.DUMMYFUNCTION("REGEXREPLACE(F2438,""\D"", """")"),"#VALUE!")</f>
        <v>#VALUE!</v>
      </c>
    </row>
    <row r="2866" spans="1:13" ht="15.75" customHeight="1">
      <c r="A2866" s="1">
        <v>2438</v>
      </c>
      <c r="B2866" s="3">
        <v>2439</v>
      </c>
      <c r="C2866" s="3" t="s">
        <v>6561</v>
      </c>
      <c r="D2866" s="3">
        <v>0.14611400686191101</v>
      </c>
      <c r="E2866" s="3">
        <v>0.70868619930426913</v>
      </c>
      <c r="F2866" s="3">
        <v>0.44680851063829791</v>
      </c>
      <c r="G2866" s="3">
        <v>6.3829787234042548E-2</v>
      </c>
      <c r="H2866" s="3">
        <v>4.2553191489361701E-2</v>
      </c>
      <c r="I2866" s="3">
        <v>0.14361702127659581</v>
      </c>
      <c r="J2866" s="3">
        <v>1.2969388138057191E-2</v>
      </c>
      <c r="K2866" s="3">
        <v>21519.700000000019</v>
      </c>
      <c r="L2866" s="3" t="s">
        <v>12510</v>
      </c>
      <c r="M2866" s="10" t="str">
        <f ca="1">IFERROR(__xludf.DUMMYFUNCTION("REGEXREPLACE(F2440,""\D"", """")"),"#VALUE!")</f>
        <v>#VALUE!</v>
      </c>
    </row>
    <row r="2867" spans="1:13" ht="15.75" customHeight="1">
      <c r="A2867" s="1">
        <v>2439</v>
      </c>
      <c r="B2867" s="3">
        <v>2440</v>
      </c>
      <c r="C2867" s="3" t="s">
        <v>6563</v>
      </c>
      <c r="D2867" s="3">
        <v>0.1404321280021355</v>
      </c>
      <c r="E2867" s="3">
        <v>0.21986103597118409</v>
      </c>
      <c r="F2867" s="3">
        <v>0.59487179487179487</v>
      </c>
      <c r="G2867" s="3">
        <v>0.1153846153846154</v>
      </c>
      <c r="H2867" s="3">
        <v>0.1333333333333333</v>
      </c>
      <c r="I2867" s="3">
        <v>0.27692307692307688</v>
      </c>
      <c r="J2867" s="3">
        <v>3.3953111734804413E-2</v>
      </c>
      <c r="K2867" s="3">
        <v>43823.599999999657</v>
      </c>
      <c r="L2867" s="3" t="s">
        <v>12511</v>
      </c>
      <c r="M2867" s="10" t="str">
        <f ca="1">IFERROR(__xludf.DUMMYFUNCTION("REGEXREPLACE(F2441,""\D"", """")"),"#VALUE!")</f>
        <v>#VALUE!</v>
      </c>
    </row>
    <row r="2868" spans="1:13" ht="15.75" customHeight="1">
      <c r="A2868" s="1">
        <v>2440</v>
      </c>
      <c r="B2868" s="3">
        <v>2441</v>
      </c>
      <c r="C2868" s="3" t="s">
        <v>6566</v>
      </c>
      <c r="D2868" s="3">
        <v>0.1806312654090716</v>
      </c>
      <c r="E2868" s="3">
        <v>0.23681629290091111</v>
      </c>
      <c r="F2868" s="3">
        <v>0.61491935483870963</v>
      </c>
      <c r="G2868" s="3">
        <v>0.13104838709677419</v>
      </c>
      <c r="H2868" s="3">
        <v>0.11088709677419351</v>
      </c>
      <c r="I2868" s="3">
        <v>0.28225806451612911</v>
      </c>
      <c r="J2868" s="3">
        <v>4.2650840655732089E-2</v>
      </c>
      <c r="K2868" s="3">
        <v>55729.999999999462</v>
      </c>
      <c r="L2868" s="3" t="s">
        <v>12512</v>
      </c>
      <c r="M2868" s="10" t="str">
        <f ca="1">IFERROR(__xludf.DUMMYFUNCTION("REGEXREPLACE(F2442,""\D"", """")"),"#VALUE!")</f>
        <v>#VALUE!</v>
      </c>
    </row>
    <row r="2869" spans="1:13" ht="15.75" customHeight="1">
      <c r="A2869" s="1">
        <v>2441</v>
      </c>
      <c r="B2869" s="3">
        <v>2442</v>
      </c>
      <c r="C2869" s="3" t="s">
        <v>6569</v>
      </c>
      <c r="D2869" s="3">
        <v>0.1753361786427827</v>
      </c>
      <c r="E2869" s="3">
        <v>0.31068992315145799</v>
      </c>
      <c r="F2869" s="3">
        <v>0.56375838926174493</v>
      </c>
      <c r="G2869" s="3">
        <v>8.5011185682326629E-2</v>
      </c>
      <c r="H2869" s="3">
        <v>9.1722595078299773E-2</v>
      </c>
      <c r="I2869" s="3">
        <v>0.22595078299776289</v>
      </c>
      <c r="J2869" s="3">
        <v>2.988244504469386E-2</v>
      </c>
      <c r="K2869" s="3">
        <v>50359.999999999593</v>
      </c>
      <c r="L2869" s="3" t="s">
        <v>12513</v>
      </c>
      <c r="M2869" s="10" t="str">
        <f ca="1">IFERROR(__xludf.DUMMYFUNCTION("REGEXREPLACE(F2443,""\D"", """")"),"#VALUE!")</f>
        <v>#VALUE!</v>
      </c>
    </row>
    <row r="2870" spans="1:13" ht="15.75" customHeight="1">
      <c r="A2870" s="1">
        <v>2442</v>
      </c>
      <c r="B2870" s="3">
        <v>2443</v>
      </c>
      <c r="C2870" s="3" t="s">
        <v>6572</v>
      </c>
      <c r="D2870" s="3">
        <v>0.14527679908162869</v>
      </c>
      <c r="E2870" s="3">
        <v>0.27398340343638639</v>
      </c>
      <c r="F2870" s="3">
        <v>0.55733944954128445</v>
      </c>
      <c r="G2870" s="3">
        <v>9.862385321100918E-2</v>
      </c>
      <c r="H2870" s="3">
        <v>0.11926605504587159</v>
      </c>
      <c r="I2870" s="3">
        <v>0.24770642201834861</v>
      </c>
      <c r="J2870" s="3">
        <v>3.066649105726869E-2</v>
      </c>
      <c r="K2870" s="3">
        <v>49214.399999999579</v>
      </c>
      <c r="L2870" s="3" t="s">
        <v>12514</v>
      </c>
      <c r="M2870" s="10" t="str">
        <f ca="1">IFERROR(__xludf.DUMMYFUNCTION("REGEXREPLACE(F2444,""\D"", """")"),"#VALUE!")</f>
        <v>#VALUE!</v>
      </c>
    </row>
    <row r="2871" spans="1:13" ht="15.75" customHeight="1">
      <c r="A2871" s="1">
        <v>2443</v>
      </c>
      <c r="B2871" s="3">
        <v>2444</v>
      </c>
      <c r="C2871" s="3" t="s">
        <v>6574</v>
      </c>
      <c r="D2871" s="3">
        <v>0.14489423517000921</v>
      </c>
      <c r="E2871" s="3">
        <v>0.19197932213022759</v>
      </c>
      <c r="F2871" s="3">
        <v>0.64193548387096777</v>
      </c>
      <c r="G2871" s="3">
        <v>0.13548387096774189</v>
      </c>
      <c r="H2871" s="3">
        <v>0.15806451612903219</v>
      </c>
      <c r="I2871" s="3">
        <v>0.33225806451612899</v>
      </c>
      <c r="J2871" s="3">
        <v>4.1329251223328728E-2</v>
      </c>
      <c r="K2871" s="3">
        <v>35038.699999999852</v>
      </c>
      <c r="L2871" s="3" t="s">
        <v>12515</v>
      </c>
      <c r="M2871" s="10" t="str">
        <f ca="1">IFERROR(__xludf.DUMMYFUNCTION("REGEXREPLACE(F2445,""\D"", """")"),"#VALUE!")</f>
        <v>#VALUE!</v>
      </c>
    </row>
    <row r="2872" spans="1:13" ht="15.75" customHeight="1">
      <c r="A2872" s="1">
        <v>2444</v>
      </c>
      <c r="B2872" s="3">
        <v>2445</v>
      </c>
      <c r="C2872" s="3" t="s">
        <v>6576</v>
      </c>
      <c r="D2872" s="3">
        <v>0.16955560578952489</v>
      </c>
      <c r="E2872" s="3">
        <v>0.18842123276241041</v>
      </c>
      <c r="F2872" s="3">
        <v>0.5714285714285714</v>
      </c>
      <c r="G2872" s="3">
        <v>0.10138248847926271</v>
      </c>
      <c r="H2872" s="3">
        <v>0.119815668202765</v>
      </c>
      <c r="I2872" s="3">
        <v>0.27188940092165897</v>
      </c>
      <c r="J2872" s="3">
        <v>3.5353761193044772E-2</v>
      </c>
      <c r="K2872" s="3">
        <v>24905.8</v>
      </c>
      <c r="L2872" s="3" t="s">
        <v>12516</v>
      </c>
      <c r="M2872" s="10" t="str">
        <f ca="1">IFERROR(__xludf.DUMMYFUNCTION("REGEXREPLACE(F2446,""\D"", """")"),"#VALUE!")</f>
        <v>#VALUE!</v>
      </c>
    </row>
    <row r="2873" spans="1:13" ht="15.75" customHeight="1">
      <c r="A2873" s="1">
        <v>2445</v>
      </c>
      <c r="B2873" s="3">
        <v>2446</v>
      </c>
      <c r="C2873" s="3" t="s">
        <v>6579</v>
      </c>
      <c r="D2873" s="3">
        <v>0.15171984443543951</v>
      </c>
      <c r="E2873" s="3">
        <v>0.27573458075832541</v>
      </c>
      <c r="F2873" s="3">
        <v>0.6091370558375635</v>
      </c>
      <c r="G2873" s="3">
        <v>8.3756345177664976E-2</v>
      </c>
      <c r="H2873" s="3">
        <v>0.10152284263959389</v>
      </c>
      <c r="I2873" s="3">
        <v>0.24365482233502539</v>
      </c>
      <c r="J2873" s="3">
        <v>2.6958075467106549E-2</v>
      </c>
      <c r="K2873" s="3">
        <v>42279.69999999967</v>
      </c>
      <c r="L2873" s="3" t="s">
        <v>12517</v>
      </c>
      <c r="M2873" s="10" t="str">
        <f ca="1">IFERROR(__xludf.DUMMYFUNCTION("REGEXREPLACE(F2447,""\D"", """")"),"#VALUE!")</f>
        <v>#VALUE!</v>
      </c>
    </row>
    <row r="2874" spans="1:13" ht="15.75" customHeight="1">
      <c r="A2874" s="1">
        <v>2446</v>
      </c>
      <c r="B2874" s="3">
        <v>2447</v>
      </c>
      <c r="C2874" s="3" t="s">
        <v>6582</v>
      </c>
      <c r="D2874" s="3">
        <v>0.171436874971922</v>
      </c>
      <c r="E2874" s="3">
        <v>0.6119218784293764</v>
      </c>
      <c r="F2874" s="3">
        <v>0.49674620390455532</v>
      </c>
      <c r="G2874" s="3">
        <v>6.5075921908893705E-2</v>
      </c>
      <c r="H2874" s="3">
        <v>5.4229934924078092E-2</v>
      </c>
      <c r="I2874" s="3">
        <v>0.15835140997830799</v>
      </c>
      <c r="J2874" s="3">
        <v>1.9283258687629649E-2</v>
      </c>
      <c r="K2874" s="3">
        <v>50946.499999999527</v>
      </c>
      <c r="L2874" s="3" t="s">
        <v>12518</v>
      </c>
      <c r="M2874" s="10" t="str">
        <f ca="1">IFERROR(__xludf.DUMMYFUNCTION("REGEXREPLACE(F2448,""\D"", """")"),"#VALUE!")</f>
        <v>#VALUE!</v>
      </c>
    </row>
    <row r="2875" spans="1:13" ht="15.75" customHeight="1">
      <c r="A2875" s="1">
        <v>2447</v>
      </c>
      <c r="B2875" s="3">
        <v>2448</v>
      </c>
      <c r="C2875" s="3" t="s">
        <v>6585</v>
      </c>
      <c r="D2875" s="3">
        <v>0.2094611666621175</v>
      </c>
      <c r="E2875" s="3">
        <v>0.41204172529976257</v>
      </c>
      <c r="F2875" s="3">
        <v>0.60752688172043012</v>
      </c>
      <c r="G2875" s="3">
        <v>7.5268817204301078E-2</v>
      </c>
      <c r="H2875" s="3">
        <v>9.6774193548387094E-2</v>
      </c>
      <c r="I2875" s="3">
        <v>0.19892473118279569</v>
      </c>
      <c r="J2875" s="3">
        <v>3.2641424032638117E-2</v>
      </c>
      <c r="K2875" s="3">
        <v>20149.69999999999</v>
      </c>
      <c r="L2875" s="3" t="s">
        <v>12519</v>
      </c>
      <c r="M2875" s="10" t="str">
        <f ca="1">IFERROR(__xludf.DUMMYFUNCTION("REGEXREPLACE(F2449,""\D"", """")"),"#VALUE!")</f>
        <v>#VALUE!</v>
      </c>
    </row>
    <row r="2876" spans="1:13" ht="15.75" customHeight="1">
      <c r="A2876" s="1">
        <v>2448</v>
      </c>
      <c r="B2876" s="3">
        <v>2449</v>
      </c>
      <c r="C2876" s="3" t="s">
        <v>6588</v>
      </c>
      <c r="D2876" s="3">
        <v>0.10795703380056181</v>
      </c>
      <c r="E2876" s="3">
        <v>0.22426792610884411</v>
      </c>
      <c r="F2876" s="3">
        <v>0.55555555555555558</v>
      </c>
      <c r="G2876" s="3">
        <v>0.126984126984127</v>
      </c>
      <c r="H2876" s="3">
        <v>0.13492063492063491</v>
      </c>
      <c r="I2876" s="3">
        <v>0.29365079365079372</v>
      </c>
      <c r="J2876" s="3">
        <v>2.6157385662102121E-2</v>
      </c>
      <c r="K2876" s="3">
        <v>14794.000000000029</v>
      </c>
      <c r="L2876" s="3" t="s">
        <v>12520</v>
      </c>
      <c r="M2876" s="10" t="str">
        <f ca="1">IFERROR(__xludf.DUMMYFUNCTION("REGEXREPLACE(F2450,""\D"", """")"),"#VALUE!")</f>
        <v>#VALUE!</v>
      </c>
    </row>
    <row r="2877" spans="1:13" ht="15.75" customHeight="1">
      <c r="A2877" s="1">
        <v>2449</v>
      </c>
      <c r="B2877" s="3">
        <v>2450</v>
      </c>
      <c r="C2877" s="3" t="s">
        <v>6590</v>
      </c>
      <c r="D2877" s="3">
        <v>0.17102497961737209</v>
      </c>
      <c r="E2877" s="3">
        <v>0.16847449958965341</v>
      </c>
      <c r="F2877" s="3">
        <v>0.60831509846827136</v>
      </c>
      <c r="G2877" s="3">
        <v>0.1072210065645514</v>
      </c>
      <c r="H2877" s="3">
        <v>0.11597374179431071</v>
      </c>
      <c r="I2877" s="3">
        <v>0.28008752735229758</v>
      </c>
      <c r="J2877" s="3">
        <v>3.7185300466003227E-2</v>
      </c>
      <c r="K2877" s="3">
        <v>50460.699999999553</v>
      </c>
      <c r="L2877" s="3" t="s">
        <v>12521</v>
      </c>
      <c r="M2877" s="10" t="str">
        <f ca="1">IFERROR(__xludf.DUMMYFUNCTION("REGEXREPLACE(F2451,""\D"", """")"),"#VALUE!")</f>
        <v>#VALUE!</v>
      </c>
    </row>
    <row r="2878" spans="1:13" ht="15.75" customHeight="1">
      <c r="A2878" s="1">
        <v>2452</v>
      </c>
      <c r="B2878" s="3">
        <v>2453</v>
      </c>
      <c r="C2878" s="3" t="s">
        <v>6599</v>
      </c>
      <c r="D2878" s="3">
        <v>0.19716597797616059</v>
      </c>
      <c r="E2878" s="3">
        <v>0.2802387604585303</v>
      </c>
      <c r="F2878" s="3">
        <v>0.60101010101010099</v>
      </c>
      <c r="G2878" s="3">
        <v>8.8383838383838384E-2</v>
      </c>
      <c r="H2878" s="3">
        <v>0.10101010101010099</v>
      </c>
      <c r="I2878" s="3">
        <v>0.23484848484848489</v>
      </c>
      <c r="J2878" s="3">
        <v>3.5922607143376542E-2</v>
      </c>
      <c r="K2878" s="3">
        <v>44210.699999999648</v>
      </c>
      <c r="L2878" s="3" t="s">
        <v>12524</v>
      </c>
      <c r="M2878" s="10" t="str">
        <f ca="1">IFERROR(__xludf.DUMMYFUNCTION("REGEXREPLACE(F2454,""\D"", """")"),"#VALUE!")</f>
        <v>#VALUE!</v>
      </c>
    </row>
    <row r="2879" spans="1:13" ht="15.75" customHeight="1">
      <c r="A2879" s="1">
        <v>2453</v>
      </c>
      <c r="B2879" s="3">
        <v>2454</v>
      </c>
      <c r="C2879" s="3" t="s">
        <v>6602</v>
      </c>
      <c r="D2879" s="3">
        <v>0.1811599654478824</v>
      </c>
      <c r="E2879" s="3">
        <v>0.14218296476598469</v>
      </c>
      <c r="F2879" s="3">
        <v>0.57931034482758625</v>
      </c>
      <c r="G2879" s="3">
        <v>9.6551724137931033E-2</v>
      </c>
      <c r="H2879" s="3">
        <v>8.9655172413793102E-2</v>
      </c>
      <c r="I2879" s="3">
        <v>0.23448275862068971</v>
      </c>
      <c r="J2879" s="3">
        <v>3.0224500030566721E-2</v>
      </c>
      <c r="K2879" s="3">
        <v>16280.400000000031</v>
      </c>
      <c r="L2879" s="3" t="s">
        <v>12525</v>
      </c>
      <c r="M2879" s="10" t="str">
        <f ca="1">IFERROR(__xludf.DUMMYFUNCTION("REGEXREPLACE(F2455,""\D"", """")"),"#VALUE!")</f>
        <v>#VALUE!</v>
      </c>
    </row>
    <row r="2880" spans="1:13" ht="15.75" customHeight="1">
      <c r="A2880" s="1">
        <v>2455</v>
      </c>
      <c r="B2880" s="3">
        <v>2456</v>
      </c>
      <c r="C2880" s="3" t="s">
        <v>6607</v>
      </c>
      <c r="D2880" s="3">
        <v>0.14509769238333509</v>
      </c>
      <c r="E2880" s="3">
        <v>0.19088589736409289</v>
      </c>
      <c r="F2880" s="3">
        <v>0.56825396825396823</v>
      </c>
      <c r="G2880" s="3">
        <v>0.1174603174603175</v>
      </c>
      <c r="H2880" s="3">
        <v>0.1238095238095238</v>
      </c>
      <c r="I2880" s="3">
        <v>0.29523809523809519</v>
      </c>
      <c r="J2880" s="3">
        <v>3.384668895391215E-2</v>
      </c>
      <c r="K2880" s="3">
        <v>36602.599999999838</v>
      </c>
      <c r="L2880" s="3" t="s">
        <v>12527</v>
      </c>
      <c r="M2880" s="10" t="str">
        <f ca="1">IFERROR(__xludf.DUMMYFUNCTION("REGEXREPLACE(F2457,""\D"", """")"),"#VALUE!")</f>
        <v>#VALUE!</v>
      </c>
    </row>
    <row r="2881" spans="1:13" ht="15.75" customHeight="1">
      <c r="A2881" s="1">
        <v>2456</v>
      </c>
      <c r="B2881" s="3">
        <v>2457</v>
      </c>
      <c r="C2881" s="3" t="s">
        <v>6609</v>
      </c>
      <c r="D2881" s="3">
        <v>0.18521117898674261</v>
      </c>
      <c r="E2881" s="3">
        <v>0.1624778826313083</v>
      </c>
      <c r="F2881" s="3">
        <v>0.57178217821782173</v>
      </c>
      <c r="G2881" s="3">
        <v>0.1163366336633663</v>
      </c>
      <c r="H2881" s="3">
        <v>0.14851485148514851</v>
      </c>
      <c r="I2881" s="3">
        <v>0.29702970297029702</v>
      </c>
      <c r="J2881" s="3">
        <v>4.7577602867313253E-2</v>
      </c>
      <c r="K2881" s="3">
        <v>47306.799999999639</v>
      </c>
      <c r="L2881" s="3" t="s">
        <v>12528</v>
      </c>
      <c r="M2881" s="10" t="str">
        <f ca="1">IFERROR(__xludf.DUMMYFUNCTION("REGEXREPLACE(F2458,""\D"", """")"),"#VALUE!")</f>
        <v>#VALUE!</v>
      </c>
    </row>
    <row r="2882" spans="1:13" ht="15.75" customHeight="1">
      <c r="A2882" s="1">
        <v>2457</v>
      </c>
      <c r="B2882" s="3">
        <v>2458</v>
      </c>
      <c r="C2882" s="3" t="s">
        <v>6612</v>
      </c>
      <c r="D2882" s="3">
        <v>0.16349824266790891</v>
      </c>
      <c r="E2882" s="3">
        <v>0.17773943392168701</v>
      </c>
      <c r="F2882" s="3">
        <v>0.63522012578616349</v>
      </c>
      <c r="G2882" s="3">
        <v>0.14465408805031449</v>
      </c>
      <c r="H2882" s="3">
        <v>0.1069182389937107</v>
      </c>
      <c r="I2882" s="3">
        <v>0.31446540880503138</v>
      </c>
      <c r="J2882" s="3">
        <v>3.8104019851915492E-2</v>
      </c>
      <c r="K2882" s="3">
        <v>17516.700000000019</v>
      </c>
      <c r="L2882" s="3" t="s">
        <v>12529</v>
      </c>
      <c r="M2882" s="10" t="str">
        <f ca="1">IFERROR(__xludf.DUMMYFUNCTION("REGEXREPLACE(F2459,""\D"", """")"),"#VALUE!")</f>
        <v>#VALUE!</v>
      </c>
    </row>
    <row r="2883" spans="1:13" ht="15.75" customHeight="1">
      <c r="A2883" s="1">
        <v>2459</v>
      </c>
      <c r="B2883" s="3">
        <v>2460</v>
      </c>
      <c r="C2883" s="3" t="s">
        <v>6618</v>
      </c>
      <c r="D2883" s="3">
        <v>0.1729809717662282</v>
      </c>
      <c r="E2883" s="3">
        <v>0.26013574895868341</v>
      </c>
      <c r="F2883" s="3">
        <v>0.6277533039647577</v>
      </c>
      <c r="G2883" s="3">
        <v>9.4713656387665199E-2</v>
      </c>
      <c r="H2883" s="3">
        <v>0.10792951541850219</v>
      </c>
      <c r="I2883" s="3">
        <v>0.23348017621145381</v>
      </c>
      <c r="J2883" s="3">
        <v>3.3979321995593163E-2</v>
      </c>
      <c r="K2883" s="3">
        <v>48875.699999999582</v>
      </c>
      <c r="L2883" s="3" t="s">
        <v>12531</v>
      </c>
      <c r="M2883" s="10" t="str">
        <f ca="1">IFERROR(__xludf.DUMMYFUNCTION("REGEXREPLACE(F2461,""\D"", """")"),"#VALUE!")</f>
        <v>#VALUE!</v>
      </c>
    </row>
    <row r="2884" spans="1:13" ht="15.75" customHeight="1">
      <c r="A2884" s="1">
        <v>2461</v>
      </c>
      <c r="B2884" s="3">
        <v>2462</v>
      </c>
      <c r="C2884" s="3" t="s">
        <v>6624</v>
      </c>
      <c r="D2884" s="3">
        <v>0.26221903670188218</v>
      </c>
      <c r="E2884" s="3">
        <v>0.72705194021484498</v>
      </c>
      <c r="F2884" s="3">
        <v>0.43269230769230771</v>
      </c>
      <c r="G2884" s="3">
        <v>5.7692307692307702E-2</v>
      </c>
      <c r="H2884" s="3">
        <v>2.403846153846154E-2</v>
      </c>
      <c r="I2884" s="3">
        <v>0.125</v>
      </c>
      <c r="J2884" s="3">
        <v>1.6780358399164679E-2</v>
      </c>
      <c r="K2884" s="3">
        <v>23542.000000000029</v>
      </c>
      <c r="L2884" s="3" t="s">
        <v>12533</v>
      </c>
      <c r="M2884" s="10" t="str">
        <f ca="1">IFERROR(__xludf.DUMMYFUNCTION("REGEXREPLACE(F2463,""\D"", """")"),"#VALUE!")</f>
        <v>#VALUE!</v>
      </c>
    </row>
    <row r="2885" spans="1:13" ht="15.75" customHeight="1">
      <c r="A2885" s="1">
        <v>2463</v>
      </c>
      <c r="B2885" s="3">
        <v>2464</v>
      </c>
      <c r="C2885" s="3" t="s">
        <v>6629</v>
      </c>
      <c r="D2885" s="3">
        <v>0.20753652474868531</v>
      </c>
      <c r="E2885" s="3">
        <v>0.31355846109893371</v>
      </c>
      <c r="F2885" s="3">
        <v>0.60869565217391308</v>
      </c>
      <c r="G2885" s="3">
        <v>7.8260869565217397E-2</v>
      </c>
      <c r="H2885" s="3">
        <v>8.6956521739130432E-2</v>
      </c>
      <c r="I2885" s="3">
        <v>0.208695652173913</v>
      </c>
      <c r="J2885" s="3">
        <v>2.8993030723974848E-2</v>
      </c>
      <c r="K2885" s="3">
        <v>12394.400000000031</v>
      </c>
      <c r="L2885" s="3" t="s">
        <v>12535</v>
      </c>
      <c r="M2885" s="10" t="str">
        <f ca="1">IFERROR(__xludf.DUMMYFUNCTION("REGEXREPLACE(F2465,""\D"", """")"),"#VALUE!")</f>
        <v>#VALUE!</v>
      </c>
    </row>
    <row r="2886" spans="1:13" ht="15.75" customHeight="1">
      <c r="A2886" s="1">
        <v>2464</v>
      </c>
      <c r="B2886" s="3">
        <v>2465</v>
      </c>
      <c r="C2886" s="3" t="s">
        <v>6631</v>
      </c>
      <c r="D2886" s="3">
        <v>0.1073396037864834</v>
      </c>
      <c r="E2886" s="3">
        <v>0.38862762054318101</v>
      </c>
      <c r="F2886" s="3">
        <v>0.5625</v>
      </c>
      <c r="G2886" s="3">
        <v>0.1111111111111111</v>
      </c>
      <c r="H2886" s="3">
        <v>9.7222222222222224E-2</v>
      </c>
      <c r="I2886" s="3">
        <v>0.20833333333333329</v>
      </c>
      <c r="J2886" s="3">
        <v>2.031313450121738E-2</v>
      </c>
      <c r="K2886" s="3">
        <v>16365.90000000002</v>
      </c>
      <c r="L2886" s="3" t="s">
        <v>12536</v>
      </c>
      <c r="M2886" s="10" t="str">
        <f ca="1">IFERROR(__xludf.DUMMYFUNCTION("REGEXREPLACE(F2466,""\D"", """")"),"#VALUE!")</f>
        <v>#VALUE!</v>
      </c>
    </row>
    <row r="2887" spans="1:13" ht="15.75" customHeight="1">
      <c r="A2887" s="1">
        <v>2465</v>
      </c>
      <c r="B2887" s="3">
        <v>2466</v>
      </c>
      <c r="C2887" s="3" t="s">
        <v>6633</v>
      </c>
      <c r="D2887" s="3">
        <v>0.16386049896674751</v>
      </c>
      <c r="E2887" s="3">
        <v>0.20489127670453719</v>
      </c>
      <c r="F2887" s="3">
        <v>0.5625</v>
      </c>
      <c r="G2887" s="3">
        <v>0.1111111111111111</v>
      </c>
      <c r="H2887" s="3">
        <v>0.125</v>
      </c>
      <c r="I2887" s="3">
        <v>0.25694444444444442</v>
      </c>
      <c r="J2887" s="3">
        <v>3.5707785817262652E-2</v>
      </c>
      <c r="K2887" s="3">
        <v>17325.20000000003</v>
      </c>
      <c r="L2887" s="3" t="s">
        <v>12537</v>
      </c>
      <c r="M2887" s="10" t="str">
        <f ca="1">IFERROR(__xludf.DUMMYFUNCTION("REGEXREPLACE(F2467,""\D"", """")"),"#VALUE!")</f>
        <v>#VALUE!</v>
      </c>
    </row>
    <row r="2888" spans="1:13" ht="15.75" customHeight="1">
      <c r="A2888" s="1">
        <v>2466</v>
      </c>
      <c r="B2888" s="3">
        <v>2467</v>
      </c>
      <c r="C2888" s="3" t="s">
        <v>6635</v>
      </c>
      <c r="D2888" s="3">
        <v>0.23221998794960991</v>
      </c>
      <c r="E2888" s="3">
        <v>0.29111140205203939</v>
      </c>
      <c r="F2888" s="3">
        <v>0.61567164179104472</v>
      </c>
      <c r="G2888" s="3">
        <v>0.1082089552238806</v>
      </c>
      <c r="H2888" s="3">
        <v>0.1007462686567164</v>
      </c>
      <c r="I2888" s="3">
        <v>0.22761194029850751</v>
      </c>
      <c r="J2888" s="3">
        <v>4.6201870750351898E-2</v>
      </c>
      <c r="K2888" s="3">
        <v>29372.699999999932</v>
      </c>
      <c r="L2888" s="3" t="s">
        <v>12538</v>
      </c>
      <c r="M2888" s="10" t="str">
        <f ca="1">IFERROR(__xludf.DUMMYFUNCTION("REGEXREPLACE(F2468,""\D"", """")"),"#VALUE!")</f>
        <v>#VALUE!</v>
      </c>
    </row>
    <row r="2889" spans="1:13" ht="15.75" customHeight="1">
      <c r="A2889" s="1">
        <v>2467</v>
      </c>
      <c r="B2889" s="3">
        <v>2468</v>
      </c>
      <c r="C2889" s="3" t="s">
        <v>6638</v>
      </c>
      <c r="D2889" s="3">
        <v>0.1229469393874536</v>
      </c>
      <c r="E2889" s="3">
        <v>0.29597729512864462</v>
      </c>
      <c r="F2889" s="3">
        <v>0.58666666666666667</v>
      </c>
      <c r="G2889" s="3">
        <v>0.11555555555555561</v>
      </c>
      <c r="H2889" s="3">
        <v>0.12</v>
      </c>
      <c r="I2889" s="3">
        <v>0.25777777777777777</v>
      </c>
      <c r="J2889" s="3">
        <v>2.75703027254703E-2</v>
      </c>
      <c r="K2889" s="3">
        <v>26104.2</v>
      </c>
      <c r="L2889" s="3" t="s">
        <v>12539</v>
      </c>
      <c r="M2889" s="10" t="str">
        <f ca="1">IFERROR(__xludf.DUMMYFUNCTION("REGEXREPLACE(F2469,""\D"", """")"),"#VALUE!")</f>
        <v>#VALUE!</v>
      </c>
    </row>
    <row r="2890" spans="1:13" ht="15.75" customHeight="1">
      <c r="A2890" s="1">
        <v>2468</v>
      </c>
      <c r="B2890" s="3">
        <v>2469</v>
      </c>
      <c r="C2890" s="3" t="s">
        <v>6641</v>
      </c>
      <c r="D2890" s="3">
        <v>0.14081694785668311</v>
      </c>
      <c r="E2890" s="3">
        <v>0.22725377408243061</v>
      </c>
      <c r="F2890" s="3">
        <v>0.50515463917525771</v>
      </c>
      <c r="G2890" s="3">
        <v>8.7628865979381437E-2</v>
      </c>
      <c r="H2890" s="3">
        <v>0.12886597938144331</v>
      </c>
      <c r="I2890" s="3">
        <v>0.25257731958762891</v>
      </c>
      <c r="J2890" s="3">
        <v>2.809413843809571E-2</v>
      </c>
      <c r="K2890" s="3">
        <v>22319.000000000029</v>
      </c>
      <c r="L2890" s="3" t="s">
        <v>12540</v>
      </c>
      <c r="M2890" s="10" t="str">
        <f ca="1">IFERROR(__xludf.DUMMYFUNCTION("REGEXREPLACE(F2470,""\D"", """")"),"#VALUE!")</f>
        <v>#VALUE!</v>
      </c>
    </row>
    <row r="2891" spans="1:13" ht="15.75" customHeight="1">
      <c r="A2891" s="1">
        <v>2470</v>
      </c>
      <c r="B2891" s="3">
        <v>2471</v>
      </c>
      <c r="C2891" s="3" t="s">
        <v>6646</v>
      </c>
      <c r="D2891" s="3">
        <v>0.1771071459848543</v>
      </c>
      <c r="E2891" s="3">
        <v>0.66647265071512107</v>
      </c>
      <c r="F2891" s="3">
        <v>0.4584717607973422</v>
      </c>
      <c r="G2891" s="3">
        <v>5.647840531561462E-2</v>
      </c>
      <c r="H2891" s="3">
        <v>3.6544850498338867E-2</v>
      </c>
      <c r="I2891" s="3">
        <v>0.13621262458471761</v>
      </c>
      <c r="J2891" s="3">
        <v>1.446798173463916E-2</v>
      </c>
      <c r="K2891" s="3">
        <v>33018.999999999913</v>
      </c>
      <c r="L2891" s="3" t="s">
        <v>12542</v>
      </c>
      <c r="M2891" s="10" t="str">
        <f ca="1">IFERROR(__xludf.DUMMYFUNCTION("REGEXREPLACE(F2472,""\D"", """")"),"#VALUE!")</f>
        <v>#VALUE!</v>
      </c>
    </row>
    <row r="2892" spans="1:13" ht="15.75" customHeight="1">
      <c r="A2892" s="1">
        <v>2471</v>
      </c>
      <c r="B2892" s="3">
        <v>2472</v>
      </c>
      <c r="C2892" s="3" t="s">
        <v>6648</v>
      </c>
      <c r="D2892" s="3">
        <v>0.16168365286350611</v>
      </c>
      <c r="E2892" s="3">
        <v>0.27267343356144091</v>
      </c>
      <c r="F2892" s="3">
        <v>0.57482993197278909</v>
      </c>
      <c r="G2892" s="3">
        <v>9.5238095238095233E-2</v>
      </c>
      <c r="H2892" s="3">
        <v>0.119047619047619</v>
      </c>
      <c r="I2892" s="3">
        <v>0.25850340136054423</v>
      </c>
      <c r="J2892" s="3">
        <v>3.3020230651714437E-2</v>
      </c>
      <c r="K2892" s="3">
        <v>33148.19999999991</v>
      </c>
      <c r="L2892" s="3" t="s">
        <v>12543</v>
      </c>
      <c r="M2892" s="10" t="str">
        <f ca="1">IFERROR(__xludf.DUMMYFUNCTION("REGEXREPLACE(F2473,""\D"", """")"),"#VALUE!")</f>
        <v>#VALUE!</v>
      </c>
    </row>
    <row r="2893" spans="1:13" ht="15.75" customHeight="1">
      <c r="A2893" s="1">
        <v>2472</v>
      </c>
      <c r="B2893" s="3">
        <v>2473</v>
      </c>
      <c r="C2893" s="3" t="s">
        <v>6650</v>
      </c>
      <c r="D2893" s="3">
        <v>0.18378323553519341</v>
      </c>
      <c r="E2893" s="3">
        <v>0.72730200136698941</v>
      </c>
      <c r="F2893" s="3">
        <v>0.53670886075949364</v>
      </c>
      <c r="G2893" s="3">
        <v>5.5696202531645568E-2</v>
      </c>
      <c r="H2893" s="3">
        <v>5.3164556962025322E-2</v>
      </c>
      <c r="I2893" s="3">
        <v>0.1316455696202532</v>
      </c>
      <c r="J2893" s="3">
        <v>1.8566633016911659E-2</v>
      </c>
      <c r="K2893" s="3">
        <v>41797.599999999678</v>
      </c>
      <c r="L2893" s="3" t="s">
        <v>12544</v>
      </c>
      <c r="M2893" s="10" t="str">
        <f ca="1">IFERROR(__xludf.DUMMYFUNCTION("REGEXREPLACE(F2474,""\D"", """")"),"#VALUE!")</f>
        <v>#VALUE!</v>
      </c>
    </row>
    <row r="2894" spans="1:13" ht="15.75" customHeight="1">
      <c r="A2894" s="1">
        <v>2476</v>
      </c>
      <c r="B2894" s="3">
        <v>2477</v>
      </c>
      <c r="C2894" s="3" t="s">
        <v>6661</v>
      </c>
      <c r="D2894" s="3">
        <v>0.16618343883544789</v>
      </c>
      <c r="E2894" s="3">
        <v>0.31024564613439443</v>
      </c>
      <c r="F2894" s="3">
        <v>0.57345971563981046</v>
      </c>
      <c r="G2894" s="3">
        <v>0.1232227488151659</v>
      </c>
      <c r="H2894" s="3">
        <v>7.1090047393364927E-2</v>
      </c>
      <c r="I2894" s="3">
        <v>0.23696682464454979</v>
      </c>
      <c r="J2894" s="3">
        <v>2.925183651077292E-2</v>
      </c>
      <c r="K2894" s="3">
        <v>24570.900000000009</v>
      </c>
      <c r="L2894" s="3" t="s">
        <v>12548</v>
      </c>
      <c r="M2894" s="10" t="str">
        <f ca="1">IFERROR(__xludf.DUMMYFUNCTION("REGEXREPLACE(F2478,""\D"", """")"),"#VALUE!")</f>
        <v>#VALUE!</v>
      </c>
    </row>
    <row r="2895" spans="1:13" ht="15.75" customHeight="1">
      <c r="A2895" s="1">
        <v>2477</v>
      </c>
      <c r="B2895" s="3">
        <v>2478</v>
      </c>
      <c r="C2895" s="3" t="s">
        <v>6663</v>
      </c>
      <c r="D2895" s="3">
        <v>0.20794693656794749</v>
      </c>
      <c r="E2895" s="3">
        <v>0.1835538726787547</v>
      </c>
      <c r="F2895" s="3">
        <v>0.59398496240601506</v>
      </c>
      <c r="G2895" s="3">
        <v>0.10526315789473679</v>
      </c>
      <c r="H2895" s="3">
        <v>0.13533834586466159</v>
      </c>
      <c r="I2895" s="3">
        <v>0.2932330827067669</v>
      </c>
      <c r="J2895" s="3">
        <v>4.5660708484807369E-2</v>
      </c>
      <c r="K2895" s="3">
        <v>14983.600000000029</v>
      </c>
      <c r="L2895" s="3" t="s">
        <v>12549</v>
      </c>
      <c r="M2895" s="10" t="str">
        <f ca="1">IFERROR(__xludf.DUMMYFUNCTION("REGEXREPLACE(F2479,""\D"", """")"),"#VALUE!")</f>
        <v>#VALUE!</v>
      </c>
    </row>
    <row r="2896" spans="1:13" ht="15.75" customHeight="1">
      <c r="A2896" s="1">
        <v>2478</v>
      </c>
      <c r="B2896" s="3">
        <v>2479</v>
      </c>
      <c r="C2896" s="3" t="s">
        <v>6666</v>
      </c>
      <c r="D2896" s="3">
        <v>0.17079983088562489</v>
      </c>
      <c r="E2896" s="3">
        <v>0.3151794085812239</v>
      </c>
      <c r="F2896" s="3">
        <v>0.61658031088082899</v>
      </c>
      <c r="G2896" s="3">
        <v>7.7720207253886009E-2</v>
      </c>
      <c r="H2896" s="3">
        <v>0.1036269430051813</v>
      </c>
      <c r="I2896" s="3">
        <v>0.22279792746113991</v>
      </c>
      <c r="J2896" s="3">
        <v>2.8268845283807669E-2</v>
      </c>
      <c r="K2896" s="3">
        <v>20903.30000000001</v>
      </c>
      <c r="L2896" s="3" t="s">
        <v>12550</v>
      </c>
      <c r="M2896" s="10" t="str">
        <f ca="1">IFERROR(__xludf.DUMMYFUNCTION("REGEXREPLACE(F2480,""\D"", """")"),"#VALUE!")</f>
        <v>#VALUE!</v>
      </c>
    </row>
    <row r="2897" spans="1:13" ht="15.75" customHeight="1">
      <c r="A2897" s="1">
        <v>2479</v>
      </c>
      <c r="B2897" s="3">
        <v>2480</v>
      </c>
      <c r="C2897" s="3" t="s">
        <v>6669</v>
      </c>
      <c r="D2897" s="3">
        <v>0.20150069364100581</v>
      </c>
      <c r="E2897" s="3">
        <v>0.22073526070889379</v>
      </c>
      <c r="F2897" s="3">
        <v>0.57270029673590506</v>
      </c>
      <c r="G2897" s="3">
        <v>0.1038575667655786</v>
      </c>
      <c r="H2897" s="3">
        <v>0.1543026706231454</v>
      </c>
      <c r="I2897" s="3">
        <v>0.28783382789317508</v>
      </c>
      <c r="J2897" s="3">
        <v>4.9555471821891503E-2</v>
      </c>
      <c r="K2897" s="3">
        <v>39022.39999999979</v>
      </c>
      <c r="L2897" s="3" t="s">
        <v>12551</v>
      </c>
      <c r="M2897" s="10" t="str">
        <f ca="1">IFERROR(__xludf.DUMMYFUNCTION("REGEXREPLACE(F2481,""\D"", """")"),"#VALUE!")</f>
        <v>#VALUE!</v>
      </c>
    </row>
    <row r="2898" spans="1:13" ht="15.75" customHeight="1">
      <c r="A2898" s="1">
        <v>2481</v>
      </c>
      <c r="B2898" s="3">
        <v>2482</v>
      </c>
      <c r="C2898" s="3" t="s">
        <v>6674</v>
      </c>
      <c r="D2898" s="3">
        <v>0.18459476932758431</v>
      </c>
      <c r="E2898" s="3">
        <v>0.67244517792383063</v>
      </c>
      <c r="F2898" s="3">
        <v>0.5</v>
      </c>
      <c r="G2898" s="3">
        <v>5.0387596899224812E-2</v>
      </c>
      <c r="H2898" s="3">
        <v>5.4263565891472867E-2</v>
      </c>
      <c r="I2898" s="3">
        <v>0.13178294573643409</v>
      </c>
      <c r="J2898" s="3">
        <v>1.7073902536399049E-2</v>
      </c>
      <c r="K2898" s="3">
        <v>27326.599999999969</v>
      </c>
      <c r="L2898" s="3" t="s">
        <v>12553</v>
      </c>
      <c r="M2898" s="10" t="str">
        <f ca="1">IFERROR(__xludf.DUMMYFUNCTION("REGEXREPLACE(F2483,""\D"", """")"),"#VALUE!")</f>
        <v>#VALUE!</v>
      </c>
    </row>
    <row r="2899" spans="1:13" ht="15.75" customHeight="1">
      <c r="A2899" s="1">
        <v>2482</v>
      </c>
      <c r="B2899" s="3">
        <v>2483</v>
      </c>
      <c r="C2899" s="3" t="s">
        <v>6676</v>
      </c>
      <c r="D2899" s="3">
        <v>0.1873908133922392</v>
      </c>
      <c r="E2899" s="3">
        <v>0.17955429532357309</v>
      </c>
      <c r="F2899" s="3">
        <v>0.60507246376811596</v>
      </c>
      <c r="G2899" s="3">
        <v>9.420289855072464E-2</v>
      </c>
      <c r="H2899" s="3">
        <v>0.11956521739130439</v>
      </c>
      <c r="I2899" s="3">
        <v>0.2608695652173913</v>
      </c>
      <c r="J2899" s="3">
        <v>3.8032048482278709E-2</v>
      </c>
      <c r="K2899" s="3">
        <v>30343.999999999931</v>
      </c>
      <c r="L2899" s="3" t="s">
        <v>12554</v>
      </c>
      <c r="M2899" s="10" t="str">
        <f ca="1">IFERROR(__xludf.DUMMYFUNCTION("REGEXREPLACE(F2484,""\D"", """")"),"#VALUE!")</f>
        <v>#VALUE!</v>
      </c>
    </row>
    <row r="2900" spans="1:13" ht="15.75" customHeight="1">
      <c r="A2900" s="1">
        <v>2484</v>
      </c>
      <c r="B2900" s="3">
        <v>2485</v>
      </c>
      <c r="C2900" s="3" t="s">
        <v>6684</v>
      </c>
      <c r="D2900" s="3">
        <v>0.17781286509028901</v>
      </c>
      <c r="E2900" s="3">
        <v>0.23089325749482731</v>
      </c>
      <c r="F2900" s="3">
        <v>0.63405797101449279</v>
      </c>
      <c r="G2900" s="3">
        <v>0.11594202898550721</v>
      </c>
      <c r="H2900" s="3">
        <v>0.11956521739130439</v>
      </c>
      <c r="I2900" s="3">
        <v>0.26449275362318841</v>
      </c>
      <c r="J2900" s="3">
        <v>4.0243920161845581E-2</v>
      </c>
      <c r="K2900" s="3">
        <v>30343.999999999909</v>
      </c>
      <c r="L2900" s="3" t="s">
        <v>12556</v>
      </c>
      <c r="M2900" s="10" t="str">
        <f ca="1">IFERROR(__xludf.DUMMYFUNCTION("REGEXREPLACE(F2486,""\D"", """")"),"#VALUE!")</f>
        <v>#VALUE!</v>
      </c>
    </row>
    <row r="2901" spans="1:13" ht="15.75" customHeight="1">
      <c r="A2901" s="1">
        <v>2486</v>
      </c>
      <c r="B2901" s="3">
        <v>2487</v>
      </c>
      <c r="C2901" s="3" t="s">
        <v>6690</v>
      </c>
      <c r="D2901" s="3">
        <v>0.1964528424199615</v>
      </c>
      <c r="E2901" s="3">
        <v>0.62426749962002015</v>
      </c>
      <c r="F2901" s="3">
        <v>0.48510638297872338</v>
      </c>
      <c r="G2901" s="3">
        <v>5.3191489361702128E-2</v>
      </c>
      <c r="H2901" s="3">
        <v>4.6808510638297871E-2</v>
      </c>
      <c r="I2901" s="3">
        <v>0.14680851063829789</v>
      </c>
      <c r="J2901" s="3">
        <v>1.832308489861274E-2</v>
      </c>
      <c r="K2901" s="3">
        <v>51427.399999999543</v>
      </c>
      <c r="L2901" s="3" t="s">
        <v>12558</v>
      </c>
      <c r="M2901" s="10" t="str">
        <f ca="1">IFERROR(__xludf.DUMMYFUNCTION("REGEXREPLACE(F2488,""\D"", """")"),"#VALUE!")</f>
        <v>#VALUE!</v>
      </c>
    </row>
    <row r="2902" spans="1:13" ht="15.75" customHeight="1">
      <c r="A2902" s="1">
        <v>2487</v>
      </c>
      <c r="B2902" s="3">
        <v>2488</v>
      </c>
      <c r="C2902" s="3" t="s">
        <v>6693</v>
      </c>
      <c r="D2902" s="3">
        <v>0.14106512408539759</v>
      </c>
      <c r="E2902" s="3">
        <v>0.21273312356457769</v>
      </c>
      <c r="F2902" s="3">
        <v>0.57499999999999996</v>
      </c>
      <c r="G2902" s="3">
        <v>0.1104166666666667</v>
      </c>
      <c r="H2902" s="3">
        <v>0.1104166666666667</v>
      </c>
      <c r="I2902" s="3">
        <v>0.26874999999999999</v>
      </c>
      <c r="J2902" s="3">
        <v>3.039510104236633E-2</v>
      </c>
      <c r="K2902" s="3">
        <v>56426.199999999459</v>
      </c>
      <c r="L2902" s="3" t="s">
        <v>12559</v>
      </c>
      <c r="M2902" s="10" t="str">
        <f ca="1">IFERROR(__xludf.DUMMYFUNCTION("REGEXREPLACE(F2489,""\D"", """")"),"#VALUE!")</f>
        <v>#VALUE!</v>
      </c>
    </row>
    <row r="2903" spans="1:13" ht="15.75" customHeight="1">
      <c r="A2903" s="1">
        <v>2488</v>
      </c>
      <c r="B2903" s="3">
        <v>2489</v>
      </c>
      <c r="C2903" s="3" t="s">
        <v>6695</v>
      </c>
      <c r="D2903" s="3">
        <v>0.19215694027983421</v>
      </c>
      <c r="E2903" s="3">
        <v>0.26642351790168489</v>
      </c>
      <c r="F2903" s="3">
        <v>0.5</v>
      </c>
      <c r="G2903" s="3">
        <v>0.1016260162601626</v>
      </c>
      <c r="H2903" s="3">
        <v>0.12195121951219511</v>
      </c>
      <c r="I2903" s="3">
        <v>0.26422764227642281</v>
      </c>
      <c r="J2903" s="3">
        <v>4.0780743048154572E-2</v>
      </c>
      <c r="K2903" s="3">
        <v>28970.9</v>
      </c>
      <c r="L2903" s="3" t="s">
        <v>12560</v>
      </c>
      <c r="M2903" s="10" t="str">
        <f ca="1">IFERROR(__xludf.DUMMYFUNCTION("REGEXREPLACE(F2490,""\D"", """")"),"#VALUE!")</f>
        <v>#VALUE!</v>
      </c>
    </row>
    <row r="2904" spans="1:13" ht="15.75" customHeight="1">
      <c r="A2904" s="1">
        <v>2489</v>
      </c>
      <c r="B2904" s="3">
        <v>2490</v>
      </c>
      <c r="C2904" s="3" t="s">
        <v>6697</v>
      </c>
      <c r="D2904" s="3">
        <v>0.20905483722828661</v>
      </c>
      <c r="E2904" s="3">
        <v>0.41136812649346649</v>
      </c>
      <c r="F2904" s="3">
        <v>0.53355704697986572</v>
      </c>
      <c r="G2904" s="3">
        <v>5.7046979865771813E-2</v>
      </c>
      <c r="H2904" s="3">
        <v>7.3825503355704702E-2</v>
      </c>
      <c r="I2904" s="3">
        <v>0.19798657718120799</v>
      </c>
      <c r="J2904" s="3">
        <v>2.5135474387935921E-2</v>
      </c>
      <c r="K2904" s="3">
        <v>33488.599999999868</v>
      </c>
      <c r="L2904" s="3" t="s">
        <v>12561</v>
      </c>
      <c r="M2904" s="10" t="str">
        <f ca="1">IFERROR(__xludf.DUMMYFUNCTION("REGEXREPLACE(F2491,""\D"", """")"),"#VALUE!")</f>
        <v>#VALUE!</v>
      </c>
    </row>
    <row r="2905" spans="1:13" ht="15.75" customHeight="1">
      <c r="A2905" s="1">
        <v>2490</v>
      </c>
      <c r="B2905" s="3">
        <v>2491</v>
      </c>
      <c r="C2905" s="3" t="s">
        <v>6699</v>
      </c>
      <c r="D2905" s="3">
        <v>0.18198282513328459</v>
      </c>
      <c r="E2905" s="3">
        <v>0.30759179509198548</v>
      </c>
      <c r="F2905" s="3">
        <v>0.52644230769230771</v>
      </c>
      <c r="G2905" s="3">
        <v>0.1057692307692308</v>
      </c>
      <c r="H2905" s="3">
        <v>8.8942307692307696E-2</v>
      </c>
      <c r="I2905" s="3">
        <v>0.24759615384615391</v>
      </c>
      <c r="J2905" s="3">
        <v>3.4150213384839187E-2</v>
      </c>
      <c r="K2905" s="3">
        <v>47918.599999999613</v>
      </c>
      <c r="L2905" s="3" t="s">
        <v>12562</v>
      </c>
      <c r="M2905" s="10" t="str">
        <f ca="1">IFERROR(__xludf.DUMMYFUNCTION("REGEXREPLACE(F2492,""\D"", """")"),"#VALUE!")</f>
        <v>#VALUE!</v>
      </c>
    </row>
    <row r="2906" spans="1:13" ht="15.75" customHeight="1">
      <c r="A2906" s="1">
        <v>2491</v>
      </c>
      <c r="B2906" s="3">
        <v>2492</v>
      </c>
      <c r="C2906" s="3" t="s">
        <v>6702</v>
      </c>
      <c r="D2906" s="3">
        <v>0.15807143949432789</v>
      </c>
      <c r="E2906" s="3">
        <v>0.35060076692936432</v>
      </c>
      <c r="F2906" s="3">
        <v>0.57003257328990231</v>
      </c>
      <c r="G2906" s="3">
        <v>8.143322475570032E-2</v>
      </c>
      <c r="H2906" s="3">
        <v>8.143322475570032E-2</v>
      </c>
      <c r="I2906" s="3">
        <v>0.21009771986970691</v>
      </c>
      <c r="J2906" s="3">
        <v>2.501531437132213E-2</v>
      </c>
      <c r="K2906" s="3">
        <v>68490.799999999566</v>
      </c>
      <c r="L2906" s="3" t="s">
        <v>12563</v>
      </c>
      <c r="M2906" s="10" t="str">
        <f ca="1">IFERROR(__xludf.DUMMYFUNCTION("REGEXREPLACE(F2493,""\D"", """")"),"#VALUE!")</f>
        <v>#VALUE!</v>
      </c>
    </row>
    <row r="2907" spans="1:13" ht="15.75" customHeight="1">
      <c r="A2907" s="1">
        <v>2493</v>
      </c>
      <c r="B2907" s="3">
        <v>2494</v>
      </c>
      <c r="C2907" s="3" t="s">
        <v>6708</v>
      </c>
      <c r="D2907" s="3">
        <v>0.13196303767035589</v>
      </c>
      <c r="E2907" s="3">
        <v>0.21641547509443229</v>
      </c>
      <c r="F2907" s="3">
        <v>0.59523809523809523</v>
      </c>
      <c r="G2907" s="3">
        <v>0.1031746031746032</v>
      </c>
      <c r="H2907" s="3">
        <v>0.1243386243386243</v>
      </c>
      <c r="I2907" s="3">
        <v>0.27513227513227512</v>
      </c>
      <c r="J2907" s="3">
        <v>2.901351886944253E-2</v>
      </c>
      <c r="K2907" s="3">
        <v>42496.699999999721</v>
      </c>
      <c r="L2907" s="3" t="s">
        <v>12565</v>
      </c>
      <c r="M2907" s="10" t="str">
        <f ca="1">IFERROR(__xludf.DUMMYFUNCTION("REGEXREPLACE(F2495,""\D"", """")"),"#VALUE!")</f>
        <v>#VALUE!</v>
      </c>
    </row>
    <row r="2908" spans="1:13" ht="15.75" customHeight="1">
      <c r="A2908" s="1">
        <v>2494</v>
      </c>
      <c r="B2908" s="3">
        <v>2495</v>
      </c>
      <c r="C2908" s="3" t="s">
        <v>6711</v>
      </c>
      <c r="D2908" s="3">
        <v>0.14180573529807311</v>
      </c>
      <c r="E2908" s="3">
        <v>0.19884007155287181</v>
      </c>
      <c r="F2908" s="3">
        <v>0.58974358974358976</v>
      </c>
      <c r="G2908" s="3">
        <v>0.1205128205128205</v>
      </c>
      <c r="H2908" s="3">
        <v>0.1307692307692308</v>
      </c>
      <c r="I2908" s="3">
        <v>0.29487179487179488</v>
      </c>
      <c r="J2908" s="3">
        <v>3.4715104818891812E-2</v>
      </c>
      <c r="K2908" s="3">
        <v>44778.099999999657</v>
      </c>
      <c r="L2908" s="3" t="s">
        <v>12566</v>
      </c>
      <c r="M2908" s="10" t="str">
        <f ca="1">IFERROR(__xludf.DUMMYFUNCTION("REGEXREPLACE(F2496,""\D"", """")"),"#VALUE!")</f>
        <v>#VALUE!</v>
      </c>
    </row>
    <row r="2909" spans="1:13" ht="15.75" customHeight="1">
      <c r="A2909" s="1">
        <v>2495</v>
      </c>
      <c r="B2909" s="3">
        <v>2496</v>
      </c>
      <c r="C2909" s="3" t="s">
        <v>6714</v>
      </c>
      <c r="D2909" s="3">
        <v>0.15779379694674889</v>
      </c>
      <c r="E2909" s="3">
        <v>0.5276156679489088</v>
      </c>
      <c r="F2909" s="3">
        <v>0.63519313304721026</v>
      </c>
      <c r="G2909" s="3">
        <v>6.8669527896995708E-2</v>
      </c>
      <c r="H2909" s="3">
        <v>8.15450643776824E-2</v>
      </c>
      <c r="I2909" s="3">
        <v>0.18025751072961371</v>
      </c>
      <c r="J2909" s="3">
        <v>2.1668490849809929E-2</v>
      </c>
      <c r="K2909" s="3">
        <v>24716.999999999989</v>
      </c>
      <c r="L2909" s="3" t="s">
        <v>12567</v>
      </c>
      <c r="M2909" s="10" t="str">
        <f ca="1">IFERROR(__xludf.DUMMYFUNCTION("REGEXREPLACE(F2497,""\D"", """")"),"#VALUE!")</f>
        <v>#VALUE!</v>
      </c>
    </row>
    <row r="2910" spans="1:13" ht="15.75" customHeight="1">
      <c r="A2910" s="1">
        <v>2498</v>
      </c>
      <c r="B2910" s="3">
        <v>2499</v>
      </c>
      <c r="C2910" s="3" t="s">
        <v>6722</v>
      </c>
      <c r="D2910" s="3">
        <v>0.1100795746754239</v>
      </c>
      <c r="E2910" s="3">
        <v>8.1971951613328028E-2</v>
      </c>
      <c r="F2910" s="3">
        <v>0.55555555555555558</v>
      </c>
      <c r="G2910" s="3">
        <v>0.17460317460317459</v>
      </c>
      <c r="H2910" s="3">
        <v>0.15873015873015869</v>
      </c>
      <c r="I2910" s="3">
        <v>0.33333333333333331</v>
      </c>
      <c r="J2910" s="3">
        <v>3.2783337594183809E-2</v>
      </c>
      <c r="K2910" s="3">
        <v>7588.9000000000005</v>
      </c>
      <c r="L2910" s="3" t="s">
        <v>12570</v>
      </c>
      <c r="M2910" s="10" t="str">
        <f ca="1">IFERROR(__xludf.DUMMYFUNCTION("REGEXREPLACE(F2500,""\D"", """")"),"#VALUE!")</f>
        <v>#VALUE!</v>
      </c>
    </row>
    <row r="2911" spans="1:13" ht="15.75" customHeight="1">
      <c r="A2911" s="1">
        <v>2499</v>
      </c>
      <c r="B2911" s="3">
        <v>2500</v>
      </c>
      <c r="C2911" s="3" t="s">
        <v>6724</v>
      </c>
      <c r="D2911" s="3">
        <v>0.23124529848640479</v>
      </c>
      <c r="E2911" s="3">
        <v>0.25161651018635323</v>
      </c>
      <c r="F2911" s="3">
        <v>0.625</v>
      </c>
      <c r="G2911" s="3">
        <v>0.125</v>
      </c>
      <c r="H2911" s="3">
        <v>0.1785714285714286</v>
      </c>
      <c r="I2911" s="3">
        <v>0.32142857142857151</v>
      </c>
      <c r="J2911" s="3">
        <v>5.8986066195094368E-2</v>
      </c>
      <c r="K2911" s="3">
        <v>6428.1</v>
      </c>
      <c r="L2911" s="3" t="s">
        <v>12571</v>
      </c>
      <c r="M2911" s="10" t="str">
        <f ca="1">IFERROR(__xludf.DUMMYFUNCTION("REGEXREPLACE(F2501,""\D"", """")"),"#VALUE!")</f>
        <v>#VALUE!</v>
      </c>
    </row>
    <row r="2912" spans="1:13" ht="15.75" customHeight="1">
      <c r="A2912" s="1">
        <v>2501</v>
      </c>
      <c r="B2912" s="3">
        <v>2502</v>
      </c>
      <c r="C2912" s="3" t="s">
        <v>6729</v>
      </c>
      <c r="D2912" s="3">
        <v>0.14368827725077829</v>
      </c>
      <c r="E2912" s="3">
        <v>0.22737798911722409</v>
      </c>
      <c r="F2912" s="3">
        <v>0.59047619047619049</v>
      </c>
      <c r="G2912" s="3">
        <v>6.6666666666666666E-2</v>
      </c>
      <c r="H2912" s="3">
        <v>0.10476190476190481</v>
      </c>
      <c r="I2912" s="3">
        <v>0.23809523809523811</v>
      </c>
      <c r="J2912" s="3">
        <v>2.0240220551407621E-2</v>
      </c>
      <c r="K2912" s="3">
        <v>11854.600000000029</v>
      </c>
      <c r="L2912" s="3" t="s">
        <v>12573</v>
      </c>
      <c r="M2912" s="10" t="str">
        <f ca="1">IFERROR(__xludf.DUMMYFUNCTION("REGEXREPLACE(F2503,""\D"", """")"),"#VALUE!")</f>
        <v>#VALUE!</v>
      </c>
    </row>
    <row r="2913" spans="1:13" ht="15.75" customHeight="1">
      <c r="A2913" s="1">
        <v>2502</v>
      </c>
      <c r="B2913" s="3">
        <v>2503</v>
      </c>
      <c r="C2913" s="3" t="s">
        <v>6731</v>
      </c>
      <c r="D2913" s="3">
        <v>0.15112318634714</v>
      </c>
      <c r="E2913" s="3">
        <v>0.21015532235209239</v>
      </c>
      <c r="F2913" s="3">
        <v>0.56906077348066297</v>
      </c>
      <c r="G2913" s="3">
        <v>0.1270718232044199</v>
      </c>
      <c r="H2913" s="3">
        <v>0.1104972375690608</v>
      </c>
      <c r="I2913" s="3">
        <v>0.28176795580110497</v>
      </c>
      <c r="J2913" s="3">
        <v>3.3697203317340982E-2</v>
      </c>
      <c r="K2913" s="3">
        <v>20427.60000000002</v>
      </c>
      <c r="L2913" s="3" t="s">
        <v>12574</v>
      </c>
      <c r="M2913" s="10" t="str">
        <f ca="1">IFERROR(__xludf.DUMMYFUNCTION("REGEXREPLACE(F2504,""\D"", """")"),"#VALUE!")</f>
        <v>#VALUE!</v>
      </c>
    </row>
    <row r="2914" spans="1:13" ht="15.75" customHeight="1">
      <c r="A2914" s="1">
        <v>2503</v>
      </c>
      <c r="B2914" s="3">
        <v>2504</v>
      </c>
      <c r="C2914" s="3" t="s">
        <v>6734</v>
      </c>
      <c r="D2914" s="3">
        <v>0.1481706597893071</v>
      </c>
      <c r="E2914" s="3">
        <v>0.73988691319992128</v>
      </c>
      <c r="F2914" s="3">
        <v>0.55405405405405406</v>
      </c>
      <c r="G2914" s="3">
        <v>6.7567567567567571E-2</v>
      </c>
      <c r="H2914" s="3">
        <v>9.45945945945946E-2</v>
      </c>
      <c r="I2914" s="3">
        <v>0.17567567567567571</v>
      </c>
      <c r="J2914" s="3">
        <v>1.7795001089164819E-2</v>
      </c>
      <c r="K2914" s="3">
        <v>8181.6000000000076</v>
      </c>
      <c r="L2914" s="3" t="s">
        <v>12575</v>
      </c>
      <c r="M2914" s="10" t="str">
        <f ca="1">IFERROR(__xludf.DUMMYFUNCTION("REGEXREPLACE(F2505,""\D"", """")"),"#VALUE!")</f>
        <v>#VALUE!</v>
      </c>
    </row>
    <row r="2915" spans="1:13" ht="15.75" customHeight="1">
      <c r="A2915" s="1">
        <v>2504</v>
      </c>
      <c r="B2915" s="3">
        <v>2505</v>
      </c>
      <c r="C2915" s="3" t="s">
        <v>6737</v>
      </c>
      <c r="D2915" s="3">
        <v>0.10859205086370829</v>
      </c>
      <c r="E2915" s="3">
        <v>0.54616496946744297</v>
      </c>
      <c r="F2915" s="3">
        <v>0.64948453608247425</v>
      </c>
      <c r="G2915" s="3">
        <v>0.14432989690721651</v>
      </c>
      <c r="H2915" s="3">
        <v>0.1237113402061856</v>
      </c>
      <c r="I2915" s="3">
        <v>0.26804123711340211</v>
      </c>
      <c r="J2915" s="3">
        <v>2.6264138957601241E-2</v>
      </c>
      <c r="K2915" s="3">
        <v>10663.90000000002</v>
      </c>
      <c r="L2915" s="3" t="s">
        <v>12576</v>
      </c>
      <c r="M2915" s="10" t="str">
        <f ca="1">IFERROR(__xludf.DUMMYFUNCTION("REGEXREPLACE(F2506,""\D"", """")"),"#VALUE!")</f>
        <v>#VALUE!</v>
      </c>
    </row>
    <row r="2916" spans="1:13" ht="15.75" customHeight="1">
      <c r="A2916" s="1">
        <v>2505</v>
      </c>
      <c r="B2916" s="3">
        <v>2506</v>
      </c>
      <c r="C2916" s="3" t="s">
        <v>6740</v>
      </c>
      <c r="D2916" s="3">
        <v>0.23265613358072371</v>
      </c>
      <c r="E2916" s="3">
        <v>0.34314707567496078</v>
      </c>
      <c r="F2916" s="3">
        <v>0.48962655601659749</v>
      </c>
      <c r="G2916" s="3">
        <v>6.6390041493775934E-2</v>
      </c>
      <c r="H2916" s="3">
        <v>9.1286307053941904E-2</v>
      </c>
      <c r="I2916" s="3">
        <v>0.2033195020746888</v>
      </c>
      <c r="J2916" s="3">
        <v>3.3604674252406028E-2</v>
      </c>
      <c r="K2916" s="3">
        <v>27195.499999999982</v>
      </c>
      <c r="L2916" s="3" t="s">
        <v>12577</v>
      </c>
      <c r="M2916" s="10" t="str">
        <f ca="1">IFERROR(__xludf.DUMMYFUNCTION("REGEXREPLACE(F2507,""\D"", """")"),"#VALUE!")</f>
        <v>#VALUE!</v>
      </c>
    </row>
    <row r="2917" spans="1:13" ht="15.75" customHeight="1">
      <c r="A2917" s="1">
        <v>2506</v>
      </c>
      <c r="B2917" s="3">
        <v>2507</v>
      </c>
      <c r="C2917" s="3" t="s">
        <v>6742</v>
      </c>
      <c r="D2917" s="3">
        <v>0.1769765159893168</v>
      </c>
      <c r="E2917" s="3">
        <v>0.24904549943477189</v>
      </c>
      <c r="F2917" s="3">
        <v>0.5855855855855856</v>
      </c>
      <c r="G2917" s="3">
        <v>9.6846846846846843E-2</v>
      </c>
      <c r="H2917" s="3">
        <v>0.1283783783783784</v>
      </c>
      <c r="I2917" s="3">
        <v>0.268018018018018</v>
      </c>
      <c r="J2917" s="3">
        <v>3.8488252334017703E-2</v>
      </c>
      <c r="K2917" s="3">
        <v>50731.499999999563</v>
      </c>
      <c r="L2917" s="3" t="s">
        <v>12578</v>
      </c>
      <c r="M2917" s="10" t="str">
        <f ca="1">IFERROR(__xludf.DUMMYFUNCTION("REGEXREPLACE(F2508,""\D"", """")"),"#VALUE!")</f>
        <v>#VALUE!</v>
      </c>
    </row>
    <row r="2918" spans="1:13" ht="15.75" customHeight="1">
      <c r="A2918" s="1">
        <v>2508</v>
      </c>
      <c r="B2918" s="3">
        <v>2509</v>
      </c>
      <c r="C2918" s="3" t="s">
        <v>6748</v>
      </c>
      <c r="D2918" s="3">
        <v>0.1899221797732227</v>
      </c>
      <c r="E2918" s="3">
        <v>0.71957913912065785</v>
      </c>
      <c r="F2918" s="3">
        <v>0.48433734939759038</v>
      </c>
      <c r="G2918" s="3">
        <v>5.5421686746987948E-2</v>
      </c>
      <c r="H2918" s="3">
        <v>3.614457831325301E-2</v>
      </c>
      <c r="I2918" s="3">
        <v>0.127710843373494</v>
      </c>
      <c r="J2918" s="3">
        <v>1.5801485530808599E-2</v>
      </c>
      <c r="K2918" s="3">
        <v>46437.599999999627</v>
      </c>
      <c r="L2918" s="3" t="s">
        <v>12580</v>
      </c>
      <c r="M2918" s="10" t="str">
        <f ca="1">IFERROR(__xludf.DUMMYFUNCTION("REGEXREPLACE(F2510,""\D"", """")"),"#VALUE!")</f>
        <v>#VALUE!</v>
      </c>
    </row>
    <row r="2919" spans="1:13" ht="15.75" customHeight="1">
      <c r="A2919" s="1">
        <v>2510</v>
      </c>
      <c r="B2919" s="3">
        <v>2511</v>
      </c>
      <c r="C2919" s="3" t="s">
        <v>6753</v>
      </c>
      <c r="D2919" s="3">
        <v>0.17628888533079909</v>
      </c>
      <c r="E2919" s="3">
        <v>8.3675376587084044E-2</v>
      </c>
      <c r="F2919" s="3">
        <v>0.55737704918032782</v>
      </c>
      <c r="G2919" s="3">
        <v>0.13114754098360659</v>
      </c>
      <c r="H2919" s="3">
        <v>0.1229508196721311</v>
      </c>
      <c r="I2919" s="3">
        <v>0.31967213114754101</v>
      </c>
      <c r="J2919" s="3">
        <v>4.1166382546076817E-2</v>
      </c>
      <c r="K2919" s="3">
        <v>14382.100000000029</v>
      </c>
      <c r="L2919" s="3" t="s">
        <v>12582</v>
      </c>
      <c r="M2919" s="10" t="str">
        <f ca="1">IFERROR(__xludf.DUMMYFUNCTION("REGEXREPLACE(F2512,""\D"", """")"),"#VALUE!")</f>
        <v>#VALUE!</v>
      </c>
    </row>
    <row r="2920" spans="1:13" ht="15.75" customHeight="1">
      <c r="A2920" s="1">
        <v>2511</v>
      </c>
      <c r="B2920" s="3">
        <v>2512</v>
      </c>
      <c r="C2920" s="3" t="s">
        <v>6755</v>
      </c>
      <c r="D2920" s="3">
        <v>0.21736730250558151</v>
      </c>
      <c r="E2920" s="3">
        <v>0.3066799553905678</v>
      </c>
      <c r="F2920" s="3">
        <v>0.65016501650165015</v>
      </c>
      <c r="G2920" s="3">
        <v>7.9207920792079209E-2</v>
      </c>
      <c r="H2920" s="3">
        <v>0.11551155115511549</v>
      </c>
      <c r="I2920" s="3">
        <v>0.22112211221122111</v>
      </c>
      <c r="J2920" s="3">
        <v>3.9810713704823697E-2</v>
      </c>
      <c r="K2920" s="3">
        <v>32810.599999999882</v>
      </c>
      <c r="L2920" s="3" t="s">
        <v>12583</v>
      </c>
      <c r="M2920" s="10" t="str">
        <f ca="1">IFERROR(__xludf.DUMMYFUNCTION("REGEXREPLACE(F2513,""\D"", """")"),"#VALUE!")</f>
        <v>#VALUE!</v>
      </c>
    </row>
    <row r="2921" spans="1:13" ht="15.75" customHeight="1">
      <c r="A2921" s="1">
        <v>2514</v>
      </c>
      <c r="B2921" s="3">
        <v>2515</v>
      </c>
      <c r="C2921" s="3" t="s">
        <v>6764</v>
      </c>
      <c r="D2921" s="3">
        <v>0.15726223719580121</v>
      </c>
      <c r="E2921" s="3">
        <v>0.2783841428446911</v>
      </c>
      <c r="F2921" s="3">
        <v>0.60542168674698793</v>
      </c>
      <c r="G2921" s="3">
        <v>8.7349397590361449E-2</v>
      </c>
      <c r="H2921" s="3">
        <v>0.108433734939759</v>
      </c>
      <c r="I2921" s="3">
        <v>0.23795180722891571</v>
      </c>
      <c r="J2921" s="3">
        <v>2.9369229405058379E-2</v>
      </c>
      <c r="K2921" s="3">
        <v>36034.899999999827</v>
      </c>
      <c r="L2921" s="3" t="s">
        <v>12586</v>
      </c>
      <c r="M2921" s="10" t="str">
        <f ca="1">IFERROR(__xludf.DUMMYFUNCTION("REGEXREPLACE(F2516,""\D"", """")"),"#VALUE!")</f>
        <v>#VALUE!</v>
      </c>
    </row>
    <row r="2922" spans="1:13" ht="15.75" customHeight="1">
      <c r="A2922" s="1">
        <v>2515</v>
      </c>
      <c r="B2922" s="3">
        <v>2516</v>
      </c>
      <c r="C2922" s="3" t="s">
        <v>6767</v>
      </c>
      <c r="D2922" s="3">
        <v>0.1354341467660721</v>
      </c>
      <c r="E2922" s="3">
        <v>0.247858348165371</v>
      </c>
      <c r="F2922" s="3">
        <v>0.56228956228956228</v>
      </c>
      <c r="G2922" s="3">
        <v>0.1111111111111111</v>
      </c>
      <c r="H2922" s="3">
        <v>0.1043771043771044</v>
      </c>
      <c r="I2922" s="3">
        <v>0.25252525252525249</v>
      </c>
      <c r="J2922" s="3">
        <v>2.797963915149821E-2</v>
      </c>
      <c r="K2922" s="3">
        <v>33633.399999999907</v>
      </c>
      <c r="L2922" s="3" t="s">
        <v>12587</v>
      </c>
      <c r="M2922" s="10" t="str">
        <f ca="1">IFERROR(__xludf.DUMMYFUNCTION("REGEXREPLACE(F2517,""\D"", """")"),"#VALUE!")</f>
        <v>#VALUE!</v>
      </c>
    </row>
    <row r="2923" spans="1:13" ht="15.75" customHeight="1">
      <c r="A2923" s="1">
        <v>2516</v>
      </c>
      <c r="B2923" s="3">
        <v>2517</v>
      </c>
      <c r="C2923" s="3" t="s">
        <v>6769</v>
      </c>
      <c r="D2923" s="3">
        <v>0.19869581150040869</v>
      </c>
      <c r="E2923" s="3">
        <v>0.27795877728583201</v>
      </c>
      <c r="F2923" s="3">
        <v>0.57878787878787874</v>
      </c>
      <c r="G2923" s="3">
        <v>0.1090909090909091</v>
      </c>
      <c r="H2923" s="3">
        <v>7.8787878787878782E-2</v>
      </c>
      <c r="I2923" s="3">
        <v>0.23333333333333331</v>
      </c>
      <c r="J2923" s="3">
        <v>3.5317724533916517E-2</v>
      </c>
      <c r="K2923" s="3">
        <v>37520.699999999822</v>
      </c>
      <c r="L2923" s="3" t="s">
        <v>12588</v>
      </c>
      <c r="M2923" s="10" t="str">
        <f ca="1">IFERROR(__xludf.DUMMYFUNCTION("REGEXREPLACE(F2518,""\D"", """")"),"#VALUE!")</f>
        <v>#VALUE!</v>
      </c>
    </row>
    <row r="2924" spans="1:13" ht="15.75" customHeight="1">
      <c r="A2924" s="1">
        <v>2517</v>
      </c>
      <c r="B2924" s="3">
        <v>2518</v>
      </c>
      <c r="C2924" s="3" t="s">
        <v>6772</v>
      </c>
      <c r="D2924" s="3">
        <v>0.191041404229918</v>
      </c>
      <c r="E2924" s="3">
        <v>0.26514323552100011</v>
      </c>
      <c r="F2924" s="3">
        <v>0.6182965299684543</v>
      </c>
      <c r="G2924" s="3">
        <v>8.3596214511041003E-2</v>
      </c>
      <c r="H2924" s="3">
        <v>0.1167192429022082</v>
      </c>
      <c r="I2924" s="3">
        <v>0.24290220820189271</v>
      </c>
      <c r="J2924" s="3">
        <v>3.7049916079958993E-2</v>
      </c>
      <c r="K2924" s="3">
        <v>69467.199999999633</v>
      </c>
      <c r="L2924" s="3" t="s">
        <v>12589</v>
      </c>
      <c r="M2924" s="10" t="str">
        <f ca="1">IFERROR(__xludf.DUMMYFUNCTION("REGEXREPLACE(F2519,""\D"", """")"),"#VALUE!")</f>
        <v>#VALUE!</v>
      </c>
    </row>
    <row r="2925" spans="1:13" ht="15.75" customHeight="1">
      <c r="A2925" s="1">
        <v>2519</v>
      </c>
      <c r="B2925" s="3">
        <v>2520</v>
      </c>
      <c r="C2925" s="3" t="s">
        <v>6778</v>
      </c>
      <c r="D2925" s="3">
        <v>0.18836386542651701</v>
      </c>
      <c r="E2925" s="3">
        <v>0.25110635894009559</v>
      </c>
      <c r="F2925" s="3">
        <v>0.6145038167938931</v>
      </c>
      <c r="G2925" s="3">
        <v>9.5419847328244281E-2</v>
      </c>
      <c r="H2925" s="3">
        <v>0.1068702290076336</v>
      </c>
      <c r="I2925" s="3">
        <v>0.24045801526717561</v>
      </c>
      <c r="J2925" s="3">
        <v>3.6126710873024388E-2</v>
      </c>
      <c r="K2925" s="3">
        <v>28568.79999999997</v>
      </c>
      <c r="L2925" s="3" t="s">
        <v>12591</v>
      </c>
      <c r="M2925" s="10" t="str">
        <f ca="1">IFERROR(__xludf.DUMMYFUNCTION("REGEXREPLACE(F2521,""\D"", """")"),"#VALUE!")</f>
        <v>#VALUE!</v>
      </c>
    </row>
    <row r="2926" spans="1:13" ht="15.75" customHeight="1">
      <c r="A2926" s="1">
        <v>2523</v>
      </c>
      <c r="B2926" s="3">
        <v>2524</v>
      </c>
      <c r="C2926" s="3" t="s">
        <v>6790</v>
      </c>
      <c r="D2926" s="3">
        <v>0.17729445301182301</v>
      </c>
      <c r="E2926" s="3">
        <v>0.21055150129925951</v>
      </c>
      <c r="F2926" s="3">
        <v>0.56226415094339621</v>
      </c>
      <c r="G2926" s="3">
        <v>0.13584905660377361</v>
      </c>
      <c r="H2926" s="3">
        <v>0.13584905660377361</v>
      </c>
      <c r="I2926" s="3">
        <v>0.29056603773584899</v>
      </c>
      <c r="J2926" s="3">
        <v>4.6590087434915002E-2</v>
      </c>
      <c r="K2926" s="3">
        <v>31890.599999999951</v>
      </c>
      <c r="L2926" s="3" t="s">
        <v>12595</v>
      </c>
      <c r="M2926" s="10" t="str">
        <f ca="1">IFERROR(__xludf.DUMMYFUNCTION("REGEXREPLACE(F2525,""\D"", """")"),"#VALUE!")</f>
        <v>#VALUE!</v>
      </c>
    </row>
    <row r="2927" spans="1:13" ht="15.75" customHeight="1">
      <c r="A2927" s="1">
        <v>2524</v>
      </c>
      <c r="B2927" s="3">
        <v>2525</v>
      </c>
      <c r="C2927" s="3" t="s">
        <v>6792</v>
      </c>
      <c r="D2927" s="3">
        <v>0.15620527928394601</v>
      </c>
      <c r="E2927" s="3">
        <v>0.1671261746830365</v>
      </c>
      <c r="F2927" s="3">
        <v>0.59761904761904761</v>
      </c>
      <c r="G2927" s="3">
        <v>0.1404761904761905</v>
      </c>
      <c r="H2927" s="3">
        <v>0.1166666666666667</v>
      </c>
      <c r="I2927" s="3">
        <v>0.29761904761904762</v>
      </c>
      <c r="J2927" s="3">
        <v>3.9091215352105912E-2</v>
      </c>
      <c r="K2927" s="3">
        <v>48141.899999999623</v>
      </c>
      <c r="L2927" s="3" t="s">
        <v>12596</v>
      </c>
      <c r="M2927" s="10" t="str">
        <f ca="1">IFERROR(__xludf.DUMMYFUNCTION("REGEXREPLACE(F2526,""\D"", """")"),"#VALUE!")</f>
        <v>#VALUE!</v>
      </c>
    </row>
    <row r="2928" spans="1:13" ht="15.75" customHeight="1">
      <c r="A2928" s="1">
        <v>2525</v>
      </c>
      <c r="B2928" s="3">
        <v>2526</v>
      </c>
      <c r="C2928" s="3" t="s">
        <v>6795</v>
      </c>
      <c r="D2928" s="3">
        <v>0.1954231917861563</v>
      </c>
      <c r="E2928" s="3">
        <v>0.1975290231098572</v>
      </c>
      <c r="F2928" s="3">
        <v>0.57971014492753625</v>
      </c>
      <c r="G2928" s="3">
        <v>0.10144927536231881</v>
      </c>
      <c r="H2928" s="3">
        <v>0.1521739130434783</v>
      </c>
      <c r="I2928" s="3">
        <v>0.28260869565217389</v>
      </c>
      <c r="J2928" s="3">
        <v>4.502534470813669E-2</v>
      </c>
      <c r="K2928" s="3">
        <v>16227.100000000029</v>
      </c>
      <c r="L2928" s="3" t="s">
        <v>12597</v>
      </c>
      <c r="M2928" s="10" t="str">
        <f ca="1">IFERROR(__xludf.DUMMYFUNCTION("REGEXREPLACE(F2527,""\D"", """")"),"#VALUE!")</f>
        <v>#VALUE!</v>
      </c>
    </row>
    <row r="2929" spans="1:13" ht="15.75" customHeight="1">
      <c r="A2929" s="1">
        <v>2526</v>
      </c>
      <c r="B2929" s="3">
        <v>2527</v>
      </c>
      <c r="C2929" s="3" t="s">
        <v>6797</v>
      </c>
      <c r="D2929" s="3">
        <v>0.32068374153643492</v>
      </c>
      <c r="E2929" s="3">
        <v>0.85052728687802037</v>
      </c>
      <c r="F2929" s="3">
        <v>0.36428571428571432</v>
      </c>
      <c r="G2929" s="3">
        <v>6.4285714285714279E-2</v>
      </c>
      <c r="H2929" s="3">
        <v>7.1428571428571426E-3</v>
      </c>
      <c r="I2929" s="3">
        <v>0.1142857142857143</v>
      </c>
      <c r="J2929" s="3">
        <v>1.604456301038934E-2</v>
      </c>
      <c r="K2929" s="3">
        <v>16353.200000000041</v>
      </c>
      <c r="L2929" s="3" t="s">
        <v>12598</v>
      </c>
      <c r="M2929" s="10" t="str">
        <f ca="1">IFERROR(__xludf.DUMMYFUNCTION("REGEXREPLACE(F2528,""\D"", """")"),"#VALUE!")</f>
        <v>#VALUE!</v>
      </c>
    </row>
    <row r="2930" spans="1:13" ht="15.75" customHeight="1">
      <c r="A2930" s="1">
        <v>2527</v>
      </c>
      <c r="B2930" s="3">
        <v>2528</v>
      </c>
      <c r="C2930" s="3" t="s">
        <v>6799</v>
      </c>
      <c r="D2930" s="3">
        <v>0.16039519519166229</v>
      </c>
      <c r="E2930" s="3">
        <v>0.17480296636820811</v>
      </c>
      <c r="F2930" s="3">
        <v>0.64441219158200291</v>
      </c>
      <c r="G2930" s="3">
        <v>0.1132075471698113</v>
      </c>
      <c r="H2930" s="3">
        <v>0.13933236574746011</v>
      </c>
      <c r="I2930" s="3">
        <v>0.2946298984034833</v>
      </c>
      <c r="J2930" s="3">
        <v>3.9722684468405267E-2</v>
      </c>
      <c r="K2930" s="3">
        <v>75046.599999999875</v>
      </c>
      <c r="L2930" s="3" t="s">
        <v>12599</v>
      </c>
      <c r="M2930" s="10" t="str">
        <f ca="1">IFERROR(__xludf.DUMMYFUNCTION("REGEXREPLACE(F2529,""\D"", """")"),"#VALUE!")</f>
        <v>#VALUE!</v>
      </c>
    </row>
    <row r="2931" spans="1:13" ht="15.75" customHeight="1">
      <c r="A2931" s="1">
        <v>2528</v>
      </c>
      <c r="B2931" s="3">
        <v>2529</v>
      </c>
      <c r="C2931" s="3" t="s">
        <v>6802</v>
      </c>
      <c r="D2931" s="3">
        <v>0.1469340831150317</v>
      </c>
      <c r="E2931" s="3">
        <v>0.18013889798111879</v>
      </c>
      <c r="F2931" s="3">
        <v>0.56382978723404253</v>
      </c>
      <c r="G2931" s="3">
        <v>0.1276595744680851</v>
      </c>
      <c r="H2931" s="3">
        <v>0.1702127659574468</v>
      </c>
      <c r="I2931" s="3">
        <v>0.32978723404255322</v>
      </c>
      <c r="J2931" s="3">
        <v>3.9593836148082942E-2</v>
      </c>
      <c r="K2931" s="3">
        <v>10983.10000000002</v>
      </c>
      <c r="L2931" s="3" t="s">
        <v>12600</v>
      </c>
      <c r="M2931" s="10" t="str">
        <f ca="1">IFERROR(__xludf.DUMMYFUNCTION("REGEXREPLACE(F2530,""\D"", """")"),"#VALUE!")</f>
        <v>#VALUE!</v>
      </c>
    </row>
    <row r="2932" spans="1:13" ht="15.75" customHeight="1">
      <c r="A2932" s="1">
        <v>2529</v>
      </c>
      <c r="B2932" s="3">
        <v>2530</v>
      </c>
      <c r="C2932" s="3" t="s">
        <v>6804</v>
      </c>
      <c r="D2932" s="3">
        <v>0.20193098330167589</v>
      </c>
      <c r="E2932" s="3">
        <v>0.80943010093537548</v>
      </c>
      <c r="F2932" s="3">
        <v>0.44</v>
      </c>
      <c r="G2932" s="3">
        <v>0.05</v>
      </c>
      <c r="H2932" s="3">
        <v>2.6666666666666668E-2</v>
      </c>
      <c r="I2932" s="3">
        <v>0.12666666666666671</v>
      </c>
      <c r="J2932" s="3">
        <v>1.3081617381481791E-2</v>
      </c>
      <c r="K2932" s="3">
        <v>33337.299999999901</v>
      </c>
      <c r="L2932" s="3" t="s">
        <v>12601</v>
      </c>
      <c r="M2932" s="10" t="str">
        <f ca="1">IFERROR(__xludf.DUMMYFUNCTION("REGEXREPLACE(F2531,""\D"", """")"),"#VALUE!")</f>
        <v>#VALUE!</v>
      </c>
    </row>
    <row r="2933" spans="1:13" ht="15.75" customHeight="1">
      <c r="A2933" s="1">
        <v>2530</v>
      </c>
      <c r="B2933" s="3">
        <v>2531</v>
      </c>
      <c r="C2933" s="3" t="s">
        <v>6806</v>
      </c>
      <c r="D2933" s="3">
        <v>0.17188920249710701</v>
      </c>
      <c r="E2933" s="3">
        <v>0.2343228095544837</v>
      </c>
      <c r="F2933" s="3">
        <v>0.57638888888888884</v>
      </c>
      <c r="G2933" s="3">
        <v>9.7222222222222224E-2</v>
      </c>
      <c r="H2933" s="3">
        <v>0.1041666666666667</v>
      </c>
      <c r="I2933" s="3">
        <v>0.24652777777777779</v>
      </c>
      <c r="J2933" s="3">
        <v>3.2999911077441747E-2</v>
      </c>
      <c r="K2933" s="3">
        <v>32514.199999999921</v>
      </c>
      <c r="L2933" s="3" t="s">
        <v>12602</v>
      </c>
      <c r="M2933" s="10" t="str">
        <f ca="1">IFERROR(__xludf.DUMMYFUNCTION("REGEXREPLACE(F2532,""\D"", """")"),"#VALUE!")</f>
        <v>#VALUE!</v>
      </c>
    </row>
    <row r="2934" spans="1:13" ht="15.75" customHeight="1">
      <c r="A2934" s="1">
        <v>2534</v>
      </c>
      <c r="B2934" s="3">
        <v>2535</v>
      </c>
      <c r="C2934" s="3" t="s">
        <v>6819</v>
      </c>
      <c r="D2934" s="3">
        <v>0.17312130656035449</v>
      </c>
      <c r="E2934" s="3">
        <v>0.13052725177546581</v>
      </c>
      <c r="F2934" s="3">
        <v>0.60956175298804782</v>
      </c>
      <c r="G2934" s="3">
        <v>0.11155378486055779</v>
      </c>
      <c r="H2934" s="3">
        <v>0.1633466135458167</v>
      </c>
      <c r="I2934" s="3">
        <v>0.32270916334661348</v>
      </c>
      <c r="J2934" s="3">
        <v>4.5041022170152482E-2</v>
      </c>
      <c r="K2934" s="3">
        <v>29435.999999999982</v>
      </c>
      <c r="L2934" s="3" t="s">
        <v>12606</v>
      </c>
      <c r="M2934" s="10" t="str">
        <f ca="1">IFERROR(__xludf.DUMMYFUNCTION("REGEXREPLACE(F2536,""\D"", """")"),"#VALUE!")</f>
        <v>#VALUE!</v>
      </c>
    </row>
    <row r="2935" spans="1:13" ht="15.75" customHeight="1">
      <c r="A2935" s="1">
        <v>2536</v>
      </c>
      <c r="B2935" s="3">
        <v>2537</v>
      </c>
      <c r="C2935" s="3" t="s">
        <v>6824</v>
      </c>
      <c r="D2935" s="3">
        <v>0.13984126379754969</v>
      </c>
      <c r="E2935" s="3">
        <v>0.30440243181847548</v>
      </c>
      <c r="F2935" s="3">
        <v>0.57758620689655171</v>
      </c>
      <c r="G2935" s="3">
        <v>7.7586206896551727E-2</v>
      </c>
      <c r="H2935" s="3">
        <v>0.10344827586206901</v>
      </c>
      <c r="I2935" s="3">
        <v>0.2155172413793103</v>
      </c>
      <c r="J2935" s="3">
        <v>2.1698232511700971E-2</v>
      </c>
      <c r="K2935" s="3">
        <v>12535.400000000031</v>
      </c>
      <c r="L2935" s="3" t="s">
        <v>12608</v>
      </c>
      <c r="M2935" s="10" t="str">
        <f ca="1">IFERROR(__xludf.DUMMYFUNCTION("REGEXREPLACE(F2538,""\D"", """")"),"#VALUE!")</f>
        <v>#VALUE!</v>
      </c>
    </row>
    <row r="2936" spans="1:13" ht="15.75" customHeight="1">
      <c r="A2936" s="1">
        <v>2537</v>
      </c>
      <c r="B2936" s="3">
        <v>2538</v>
      </c>
      <c r="C2936" s="3" t="s">
        <v>6826</v>
      </c>
      <c r="D2936" s="3">
        <v>0.17665201042407491</v>
      </c>
      <c r="E2936" s="3">
        <v>0.19566485218151</v>
      </c>
      <c r="F2936" s="3">
        <v>0.62831858407079644</v>
      </c>
      <c r="G2936" s="3">
        <v>0.1150442477876106</v>
      </c>
      <c r="H2936" s="3">
        <v>0.13274336283185839</v>
      </c>
      <c r="I2936" s="3">
        <v>0.27433628318584069</v>
      </c>
      <c r="J2936" s="3">
        <v>3.9700077654215953E-2</v>
      </c>
      <c r="K2936" s="3">
        <v>12936.400000000031</v>
      </c>
      <c r="L2936" s="3" t="s">
        <v>12609</v>
      </c>
      <c r="M2936" s="10" t="str">
        <f ca="1">IFERROR(__xludf.DUMMYFUNCTION("REGEXREPLACE(F2539,""\D"", """")"),"#VALUE!")</f>
        <v>#VALUE!</v>
      </c>
    </row>
    <row r="2937" spans="1:13" ht="15.75" customHeight="1">
      <c r="A2937" s="1">
        <v>2539</v>
      </c>
      <c r="B2937" s="3">
        <v>2540</v>
      </c>
      <c r="C2937" s="3" t="s">
        <v>6832</v>
      </c>
      <c r="D2937" s="3">
        <v>0.117758879942988</v>
      </c>
      <c r="E2937" s="3">
        <v>0.39241352751258612</v>
      </c>
      <c r="F2937" s="3">
        <v>0.5864661654135338</v>
      </c>
      <c r="G2937" s="3">
        <v>0.10526315789473679</v>
      </c>
      <c r="H2937" s="3">
        <v>8.2706766917293228E-2</v>
      </c>
      <c r="I2937" s="3">
        <v>0.22556390977443611</v>
      </c>
      <c r="J2937" s="3">
        <v>1.953802294474832E-2</v>
      </c>
      <c r="K2937" s="3">
        <v>14547.50000000004</v>
      </c>
      <c r="L2937" s="3" t="s">
        <v>12611</v>
      </c>
      <c r="M2937" s="10" t="str">
        <f ca="1">IFERROR(__xludf.DUMMYFUNCTION("REGEXREPLACE(F2541,""\D"", """")"),"#VALUE!")</f>
        <v>#VALUE!</v>
      </c>
    </row>
    <row r="2938" spans="1:13" ht="15.75" customHeight="1">
      <c r="A2938" s="1">
        <v>2540</v>
      </c>
      <c r="B2938" s="3">
        <v>2541</v>
      </c>
      <c r="C2938" s="3" t="s">
        <v>6834</v>
      </c>
      <c r="D2938" s="3">
        <v>0.20157666291614501</v>
      </c>
      <c r="E2938" s="3">
        <v>0.122924376428819</v>
      </c>
      <c r="F2938" s="3">
        <v>0.64179104477611937</v>
      </c>
      <c r="G2938" s="3">
        <v>0.11940298507462691</v>
      </c>
      <c r="H2938" s="3">
        <v>0.17910447761194029</v>
      </c>
      <c r="I2938" s="3">
        <v>0.34328358208955218</v>
      </c>
      <c r="J2938" s="3">
        <v>5.5286476302720461E-2</v>
      </c>
      <c r="K2938" s="3">
        <v>14771.90000000004</v>
      </c>
      <c r="L2938" s="3" t="s">
        <v>12612</v>
      </c>
      <c r="M2938" s="10" t="str">
        <f ca="1">IFERROR(__xludf.DUMMYFUNCTION("REGEXREPLACE(F2542,""\D"", """")"),"#VALUE!")</f>
        <v>#VALUE!</v>
      </c>
    </row>
    <row r="2939" spans="1:13" ht="15.75" customHeight="1">
      <c r="A2939" s="1">
        <v>2542</v>
      </c>
      <c r="B2939" s="3">
        <v>2543</v>
      </c>
      <c r="C2939" s="3" t="s">
        <v>6839</v>
      </c>
      <c r="D2939" s="3">
        <v>0.16878192002124109</v>
      </c>
      <c r="E2939" s="3">
        <v>0.26559416408061648</v>
      </c>
      <c r="F2939" s="3">
        <v>0.57267441860465118</v>
      </c>
      <c r="G2939" s="3">
        <v>0.11337209302325579</v>
      </c>
      <c r="H2939" s="3">
        <v>0.1017441860465116</v>
      </c>
      <c r="I2939" s="3">
        <v>0.25872093023255821</v>
      </c>
      <c r="J2939" s="3">
        <v>3.4980518630998172E-2</v>
      </c>
      <c r="K2939" s="3">
        <v>39018.799999999799</v>
      </c>
      <c r="L2939" s="3" t="s">
        <v>12614</v>
      </c>
      <c r="M2939" s="10" t="str">
        <f ca="1">IFERROR(__xludf.DUMMYFUNCTION("REGEXREPLACE(F2544,""\D"", """")"),"#VALUE!")</f>
        <v>#VALUE!</v>
      </c>
    </row>
    <row r="2940" spans="1:13" ht="15.75" customHeight="1">
      <c r="A2940" s="1">
        <v>2543</v>
      </c>
      <c r="B2940" s="3">
        <v>2544</v>
      </c>
      <c r="C2940" s="3" t="s">
        <v>6841</v>
      </c>
      <c r="D2940" s="3">
        <v>0.19223832857494641</v>
      </c>
      <c r="E2940" s="3">
        <v>0.23345162074780931</v>
      </c>
      <c r="F2940" s="3">
        <v>0.57758620689655171</v>
      </c>
      <c r="G2940" s="3">
        <v>8.6206896551724144E-2</v>
      </c>
      <c r="H2940" s="3">
        <v>0.1120689655172414</v>
      </c>
      <c r="I2940" s="3">
        <v>0.25862068965517238</v>
      </c>
      <c r="J2940" s="3">
        <v>3.5614576422778522E-2</v>
      </c>
      <c r="K2940" s="3">
        <v>26578.1</v>
      </c>
      <c r="L2940" s="3" t="s">
        <v>12615</v>
      </c>
      <c r="M2940" s="10" t="str">
        <f ca="1">IFERROR(__xludf.DUMMYFUNCTION("REGEXREPLACE(F2545,""\D"", """")"),"#VALUE!")</f>
        <v>#VALUE!</v>
      </c>
    </row>
    <row r="2941" spans="1:13" ht="15.75" customHeight="1">
      <c r="A2941" s="1">
        <v>2545</v>
      </c>
      <c r="B2941" s="3">
        <v>2546</v>
      </c>
      <c r="C2941" s="3" t="s">
        <v>6846</v>
      </c>
      <c r="D2941" s="3">
        <v>0.21730641169977641</v>
      </c>
      <c r="E2941" s="3">
        <v>0.2102378835699705</v>
      </c>
      <c r="F2941" s="3">
        <v>0.59652928416485895</v>
      </c>
      <c r="G2941" s="3">
        <v>0.12581344902386121</v>
      </c>
      <c r="H2941" s="3">
        <v>0.1106290672451193</v>
      </c>
      <c r="I2941" s="3">
        <v>0.29934924078091107</v>
      </c>
      <c r="J2941" s="3">
        <v>5.009860430708965E-2</v>
      </c>
      <c r="K2941" s="3">
        <v>52400.099999999533</v>
      </c>
      <c r="L2941" s="3" t="s">
        <v>12617</v>
      </c>
      <c r="M2941" s="10" t="str">
        <f ca="1">IFERROR(__xludf.DUMMYFUNCTION("REGEXREPLACE(F2547,""\D"", """")"),"#VALUE!")</f>
        <v>#VALUE!</v>
      </c>
    </row>
    <row r="2942" spans="1:13" ht="15.75" customHeight="1">
      <c r="A2942" s="1">
        <v>2547</v>
      </c>
      <c r="B2942" s="3">
        <v>2548</v>
      </c>
      <c r="C2942" s="3" t="s">
        <v>6852</v>
      </c>
      <c r="D2942" s="3">
        <v>0.19034299561122839</v>
      </c>
      <c r="E2942" s="3">
        <v>0.2384286703410857</v>
      </c>
      <c r="F2942" s="3">
        <v>0.609375</v>
      </c>
      <c r="G2942" s="3">
        <v>9.375E-2</v>
      </c>
      <c r="H2942" s="3">
        <v>0.125</v>
      </c>
      <c r="I2942" s="3">
        <v>0.265625</v>
      </c>
      <c r="J2942" s="3">
        <v>3.8661093392018682E-2</v>
      </c>
      <c r="K2942" s="3">
        <v>21012.3</v>
      </c>
      <c r="L2942" s="3" t="s">
        <v>12619</v>
      </c>
      <c r="M2942" s="10" t="str">
        <f ca="1">IFERROR(__xludf.DUMMYFUNCTION("REGEXREPLACE(F2549,""\D"", """")"),"#VALUE!")</f>
        <v>#VALUE!</v>
      </c>
    </row>
    <row r="2943" spans="1:13" ht="15.75" customHeight="1">
      <c r="A2943" s="1">
        <v>2548</v>
      </c>
      <c r="B2943" s="3">
        <v>2549</v>
      </c>
      <c r="C2943" s="3" t="s">
        <v>6854</v>
      </c>
      <c r="D2943" s="3">
        <v>0.14694125323946461</v>
      </c>
      <c r="E2943" s="3">
        <v>0.30276483369851342</v>
      </c>
      <c r="F2943" s="3">
        <v>0.65116279069767447</v>
      </c>
      <c r="G2943" s="3">
        <v>0.1104651162790698</v>
      </c>
      <c r="H2943" s="3">
        <v>8.7209302325581398E-2</v>
      </c>
      <c r="I2943" s="3">
        <v>0.22674418604651159</v>
      </c>
      <c r="J2943" s="3">
        <v>2.655470078904185E-2</v>
      </c>
      <c r="K2943" s="3">
        <v>18882.300000000021</v>
      </c>
      <c r="L2943" s="3" t="s">
        <v>12620</v>
      </c>
      <c r="M2943" s="10" t="str">
        <f ca="1">IFERROR(__xludf.DUMMYFUNCTION("REGEXREPLACE(F2550,""\D"", """")"),"#VALUE!")</f>
        <v>#VALUE!</v>
      </c>
    </row>
    <row r="2944" spans="1:13" ht="15.75" customHeight="1">
      <c r="A2944" s="1">
        <v>2550</v>
      </c>
      <c r="B2944" s="3">
        <v>2551</v>
      </c>
      <c r="C2944" s="3" t="s">
        <v>6860</v>
      </c>
      <c r="D2944" s="3">
        <v>0.16314859844563959</v>
      </c>
      <c r="E2944" s="3">
        <v>0.29392610402228891</v>
      </c>
      <c r="F2944" s="3">
        <v>0.57429718875502012</v>
      </c>
      <c r="G2944" s="3">
        <v>0.1004016064257028</v>
      </c>
      <c r="H2944" s="3">
        <v>8.8353413654618476E-2</v>
      </c>
      <c r="I2944" s="3">
        <v>0.24497991967871491</v>
      </c>
      <c r="J2944" s="3">
        <v>2.8948291943668641E-2</v>
      </c>
      <c r="K2944" s="3">
        <v>27799.599999999991</v>
      </c>
      <c r="L2944" s="3" t="s">
        <v>12622</v>
      </c>
      <c r="M2944" s="10" t="str">
        <f ca="1">IFERROR(__xludf.DUMMYFUNCTION("REGEXREPLACE(F2552,""\D"", """")"),"#VALUE!")</f>
        <v>#VALUE!</v>
      </c>
    </row>
    <row r="2945" spans="1:13" ht="15.75" customHeight="1">
      <c r="A2945" s="1">
        <v>2552</v>
      </c>
      <c r="B2945" s="3">
        <v>2553</v>
      </c>
      <c r="C2945" s="3" t="s">
        <v>6865</v>
      </c>
      <c r="D2945" s="3">
        <v>0.19940771531395929</v>
      </c>
      <c r="E2945" s="3">
        <v>0.2066797243571242</v>
      </c>
      <c r="F2945" s="3">
        <v>0.61111111111111116</v>
      </c>
      <c r="G2945" s="3">
        <v>9.2592592592592587E-2</v>
      </c>
      <c r="H2945" s="3">
        <v>0.1111111111111111</v>
      </c>
      <c r="I2945" s="3">
        <v>0.24691358024691359</v>
      </c>
      <c r="J2945" s="3">
        <v>3.8841659743454202E-2</v>
      </c>
      <c r="K2945" s="3">
        <v>36125.799999999828</v>
      </c>
      <c r="L2945" s="3" t="s">
        <v>12624</v>
      </c>
      <c r="M2945" s="10" t="str">
        <f ca="1">IFERROR(__xludf.DUMMYFUNCTION("REGEXREPLACE(F2554,""\D"", """")"),"#VALUE!")</f>
        <v>#VALUE!</v>
      </c>
    </row>
    <row r="2946" spans="1:13" ht="15.75" customHeight="1">
      <c r="A2946" s="1">
        <v>2555</v>
      </c>
      <c r="B2946" s="3">
        <v>2556</v>
      </c>
      <c r="C2946" s="3" t="s">
        <v>6873</v>
      </c>
      <c r="D2946" s="3">
        <v>0.20946557170841501</v>
      </c>
      <c r="E2946" s="3">
        <v>0.20594319535709649</v>
      </c>
      <c r="F2946" s="3">
        <v>0.54823529411764704</v>
      </c>
      <c r="G2946" s="3">
        <v>0.1058823529411765</v>
      </c>
      <c r="H2946" s="3">
        <v>0.1176470588235294</v>
      </c>
      <c r="I2946" s="3">
        <v>0.25647058823529412</v>
      </c>
      <c r="J2946" s="3">
        <v>4.5498507140247092E-2</v>
      </c>
      <c r="K2946" s="3">
        <v>49038.299999999603</v>
      </c>
      <c r="L2946" s="3" t="s">
        <v>12627</v>
      </c>
      <c r="M2946" s="10" t="str">
        <f ca="1">IFERROR(__xludf.DUMMYFUNCTION("REGEXREPLACE(F2557,""\D"", """")"),"#VALUE!")</f>
        <v>#VALUE!</v>
      </c>
    </row>
    <row r="2947" spans="1:13" ht="15.75" customHeight="1">
      <c r="A2947" s="1">
        <v>2556</v>
      </c>
      <c r="B2947" s="3">
        <v>2557</v>
      </c>
      <c r="C2947" s="3" t="s">
        <v>6875</v>
      </c>
      <c r="D2947" s="3">
        <v>0.16483992000817249</v>
      </c>
      <c r="E2947" s="3">
        <v>0.25737028562491537</v>
      </c>
      <c r="F2947" s="3">
        <v>0.625</v>
      </c>
      <c r="G2947" s="3">
        <v>8.3333333333333329E-2</v>
      </c>
      <c r="H2947" s="3">
        <v>0.1174242424242424</v>
      </c>
      <c r="I2947" s="3">
        <v>0.24621212121212119</v>
      </c>
      <c r="J2947" s="3">
        <v>3.103064386907043E-2</v>
      </c>
      <c r="K2947" s="3">
        <v>30374.599999999951</v>
      </c>
      <c r="L2947" s="3" t="s">
        <v>12628</v>
      </c>
      <c r="M2947" s="10" t="str">
        <f ca="1">IFERROR(__xludf.DUMMYFUNCTION("REGEXREPLACE(F2558,""\D"", """")"),"#VALUE!")</f>
        <v>#VALUE!</v>
      </c>
    </row>
    <row r="2948" spans="1:13" ht="15.75" customHeight="1">
      <c r="A2948" s="1">
        <v>2558</v>
      </c>
      <c r="B2948" s="3">
        <v>2559</v>
      </c>
      <c r="C2948" s="3" t="s">
        <v>6881</v>
      </c>
      <c r="D2948" s="3">
        <v>0.19120519491921489</v>
      </c>
      <c r="E2948" s="3">
        <v>0.249467318518201</v>
      </c>
      <c r="F2948" s="3">
        <v>0.63225806451612898</v>
      </c>
      <c r="G2948" s="3">
        <v>0.1096774193548387</v>
      </c>
      <c r="H2948" s="3">
        <v>0.14193548387096769</v>
      </c>
      <c r="I2948" s="3">
        <v>0.27741935483870972</v>
      </c>
      <c r="J2948" s="3">
        <v>4.4637573662656568E-2</v>
      </c>
      <c r="K2948" s="3">
        <v>17230.10000000002</v>
      </c>
      <c r="L2948" s="3" t="s">
        <v>12630</v>
      </c>
      <c r="M2948" s="10" t="str">
        <f ca="1">IFERROR(__xludf.DUMMYFUNCTION("REGEXREPLACE(F2560,""\D"", """")"),"#VALUE!")</f>
        <v>#VALUE!</v>
      </c>
    </row>
    <row r="2949" spans="1:13" ht="15.75" customHeight="1">
      <c r="A2949" s="1">
        <v>2560</v>
      </c>
      <c r="B2949" s="3">
        <v>2561</v>
      </c>
      <c r="C2949" s="3" t="s">
        <v>6886</v>
      </c>
      <c r="D2949" s="3">
        <v>0.1812793480427381</v>
      </c>
      <c r="E2949" s="3">
        <v>0.965654462007281</v>
      </c>
      <c r="F2949" s="3">
        <v>0.5252525252525253</v>
      </c>
      <c r="G2949" s="3">
        <v>3.787878787878788E-2</v>
      </c>
      <c r="H2949" s="3">
        <v>2.2727272727272731E-2</v>
      </c>
      <c r="I2949" s="3">
        <v>0.10353535353535349</v>
      </c>
      <c r="J2949" s="3">
        <v>9.3899219267696739E-3</v>
      </c>
      <c r="K2949" s="3">
        <v>41172.099999999708</v>
      </c>
      <c r="L2949" s="3" t="s">
        <v>12632</v>
      </c>
      <c r="M2949" s="10" t="str">
        <f ca="1">IFERROR(__xludf.DUMMYFUNCTION("REGEXREPLACE(F2562,""\D"", """")"),"#VALUE!")</f>
        <v>#VALUE!</v>
      </c>
    </row>
    <row r="2950" spans="1:13" ht="15.75" customHeight="1">
      <c r="A2950" s="1">
        <v>2561</v>
      </c>
      <c r="B2950" s="3">
        <v>2562</v>
      </c>
      <c r="C2950" s="3" t="s">
        <v>6889</v>
      </c>
      <c r="D2950" s="3">
        <v>0.1399771962328992</v>
      </c>
      <c r="E2950" s="3">
        <v>0.25301247335569871</v>
      </c>
      <c r="F2950" s="3">
        <v>0.51428571428571423</v>
      </c>
      <c r="G2950" s="3">
        <v>0.1142857142857143</v>
      </c>
      <c r="H2950" s="3">
        <v>0.15714285714285711</v>
      </c>
      <c r="I2950" s="3">
        <v>0.2857142857142857</v>
      </c>
      <c r="J2950" s="3">
        <v>3.2482548694130288E-2</v>
      </c>
      <c r="K2950" s="3">
        <v>7929.3000000000047</v>
      </c>
      <c r="L2950" s="3" t="s">
        <v>12633</v>
      </c>
      <c r="M2950" s="10" t="str">
        <f ca="1">IFERROR(__xludf.DUMMYFUNCTION("REGEXREPLACE(F2563,""\D"", """")"),"#VALUE!")</f>
        <v>#VALUE!</v>
      </c>
    </row>
    <row r="2951" spans="1:13" ht="15.75" customHeight="1">
      <c r="A2951" s="1">
        <v>2562</v>
      </c>
      <c r="B2951" s="3">
        <v>2563</v>
      </c>
      <c r="C2951" s="3" t="s">
        <v>6891</v>
      </c>
      <c r="D2951" s="3">
        <v>0.15846406185560519</v>
      </c>
      <c r="E2951" s="3">
        <v>0.32826542133720571</v>
      </c>
      <c r="F2951" s="3">
        <v>0.59848484848484851</v>
      </c>
      <c r="G2951" s="3">
        <v>8.3333333333333329E-2</v>
      </c>
      <c r="H2951" s="3">
        <v>8.3333333333333329E-2</v>
      </c>
      <c r="I2951" s="3">
        <v>0.2196969696969697</v>
      </c>
      <c r="J2951" s="3">
        <v>2.2936260571595219E-2</v>
      </c>
      <c r="K2951" s="3">
        <v>14684.900000000031</v>
      </c>
      <c r="L2951" s="3" t="s">
        <v>12634</v>
      </c>
      <c r="M2951" s="10" t="str">
        <f ca="1">IFERROR(__xludf.DUMMYFUNCTION("REGEXREPLACE(F2564,""\D"", """")"),"#VALUE!")</f>
        <v>#VALUE!</v>
      </c>
    </row>
    <row r="2952" spans="1:13" ht="15.75" customHeight="1">
      <c r="A2952" s="1">
        <v>2563</v>
      </c>
      <c r="B2952" s="3">
        <v>2564</v>
      </c>
      <c r="C2952" s="3" t="s">
        <v>6893</v>
      </c>
      <c r="D2952" s="3">
        <v>0.20303551866663611</v>
      </c>
      <c r="E2952" s="3">
        <v>0.28021193432806712</v>
      </c>
      <c r="F2952" s="3">
        <v>0.63114754098360659</v>
      </c>
      <c r="G2952" s="3">
        <v>0.10655737704918029</v>
      </c>
      <c r="H2952" s="3">
        <v>8.1967213114754092E-2</v>
      </c>
      <c r="I2952" s="3">
        <v>0.2377049180327869</v>
      </c>
      <c r="J2952" s="3">
        <v>3.3363672911805232E-2</v>
      </c>
      <c r="K2952" s="3">
        <v>13276.900000000031</v>
      </c>
      <c r="L2952" s="3" t="s">
        <v>12635</v>
      </c>
      <c r="M2952" s="10" t="str">
        <f ca="1">IFERROR(__xludf.DUMMYFUNCTION("REGEXREPLACE(F2565,""\D"", """")"),"#VALUE!")</f>
        <v>#VALUE!</v>
      </c>
    </row>
    <row r="2953" spans="1:13" ht="15.75" customHeight="1">
      <c r="A2953" s="1">
        <v>2564</v>
      </c>
      <c r="B2953" s="3">
        <v>2565</v>
      </c>
      <c r="C2953" s="3" t="s">
        <v>6896</v>
      </c>
      <c r="D2953" s="3">
        <v>0.20178393954960441</v>
      </c>
      <c r="E2953" s="3">
        <v>0.27793944018573019</v>
      </c>
      <c r="F2953" s="3">
        <v>0.61313868613138689</v>
      </c>
      <c r="G2953" s="3">
        <v>8.7591240875912413E-2</v>
      </c>
      <c r="H2953" s="3">
        <v>0.145985401459854</v>
      </c>
      <c r="I2953" s="3">
        <v>0.25547445255474449</v>
      </c>
      <c r="J2953" s="3">
        <v>4.1953666619371832E-2</v>
      </c>
      <c r="K2953" s="3">
        <v>15589.800000000039</v>
      </c>
      <c r="L2953" s="3" t="s">
        <v>12636</v>
      </c>
      <c r="M2953" s="10" t="str">
        <f ca="1">IFERROR(__xludf.DUMMYFUNCTION("REGEXREPLACE(F2566,""\D"", """")"),"#VALUE!")</f>
        <v>#VALUE!</v>
      </c>
    </row>
    <row r="2954" spans="1:13" ht="15.75" customHeight="1">
      <c r="A2954" s="1">
        <v>2565</v>
      </c>
      <c r="B2954" s="3">
        <v>2566</v>
      </c>
      <c r="C2954" s="3" t="s">
        <v>6899</v>
      </c>
      <c r="D2954" s="3">
        <v>0.24734756192809271</v>
      </c>
      <c r="E2954" s="3">
        <v>0.13200022587934901</v>
      </c>
      <c r="F2954" s="3">
        <v>0.62015503875968991</v>
      </c>
      <c r="G2954" s="3">
        <v>0.1395348837209302</v>
      </c>
      <c r="H2954" s="3">
        <v>0.16279069767441859</v>
      </c>
      <c r="I2954" s="3">
        <v>0.34883720930232559</v>
      </c>
      <c r="J2954" s="3">
        <v>7.0162481026175699E-2</v>
      </c>
      <c r="K2954" s="3">
        <v>14299.80000000003</v>
      </c>
      <c r="L2954" s="3" t="s">
        <v>12637</v>
      </c>
      <c r="M2954" s="10" t="str">
        <f ca="1">IFERROR(__xludf.DUMMYFUNCTION("REGEXREPLACE(F2567,""\D"", """")"),"#VALUE!")</f>
        <v>#VALUE!</v>
      </c>
    </row>
    <row r="2955" spans="1:13" ht="15.75" customHeight="1">
      <c r="A2955" s="1">
        <v>2567</v>
      </c>
      <c r="B2955" s="3">
        <v>2568</v>
      </c>
      <c r="C2955" s="3" t="s">
        <v>6905</v>
      </c>
      <c r="D2955" s="3">
        <v>0.22377293108695789</v>
      </c>
      <c r="E2955" s="3">
        <v>0.25027595492322041</v>
      </c>
      <c r="F2955" s="3">
        <v>0.61949685534591192</v>
      </c>
      <c r="G2955" s="3">
        <v>9.7484276729559755E-2</v>
      </c>
      <c r="H2955" s="3">
        <v>0.12578616352201261</v>
      </c>
      <c r="I2955" s="3">
        <v>0.25157232704402521</v>
      </c>
      <c r="J2955" s="3">
        <v>4.7788031703635617E-2</v>
      </c>
      <c r="K2955" s="3">
        <v>34461.999999999833</v>
      </c>
      <c r="L2955" s="3" t="s">
        <v>12639</v>
      </c>
      <c r="M2955" s="10" t="str">
        <f ca="1">IFERROR(__xludf.DUMMYFUNCTION("REGEXREPLACE(F2569,""\D"", """")"),"#VALUE!")</f>
        <v>#VALUE!</v>
      </c>
    </row>
    <row r="2956" spans="1:13" ht="15.75" customHeight="1">
      <c r="A2956" s="1">
        <v>2569</v>
      </c>
      <c r="B2956" s="3">
        <v>2570</v>
      </c>
      <c r="C2956" s="3" t="s">
        <v>6911</v>
      </c>
      <c r="D2956" s="3">
        <v>0.1953635995540004</v>
      </c>
      <c r="E2956" s="3">
        <v>0.19215449582519309</v>
      </c>
      <c r="F2956" s="3">
        <v>0.59411764705882353</v>
      </c>
      <c r="G2956" s="3">
        <v>7.6470588235294124E-2</v>
      </c>
      <c r="H2956" s="3">
        <v>0.12941176470588239</v>
      </c>
      <c r="I2956" s="3">
        <v>0.27058823529411757</v>
      </c>
      <c r="J2956" s="3">
        <v>3.6041955972892531E-2</v>
      </c>
      <c r="K2956" s="3">
        <v>18396.500000000011</v>
      </c>
      <c r="L2956" s="3" t="s">
        <v>12641</v>
      </c>
      <c r="M2956" s="10" t="str">
        <f ca="1">IFERROR(__xludf.DUMMYFUNCTION("REGEXREPLACE(F2571,""\D"", """")"),"#VALUE!")</f>
        <v>#VALUE!</v>
      </c>
    </row>
    <row r="2957" spans="1:13" ht="15.75" customHeight="1">
      <c r="A2957" s="1">
        <v>2570</v>
      </c>
      <c r="B2957" s="3">
        <v>2571</v>
      </c>
      <c r="C2957" s="3" t="s">
        <v>6914</v>
      </c>
      <c r="D2957" s="3">
        <v>0.1406784556258153</v>
      </c>
      <c r="E2957" s="3">
        <v>0.14857500604146651</v>
      </c>
      <c r="F2957" s="3">
        <v>0.6267029972752044</v>
      </c>
      <c r="G2957" s="3">
        <v>0.15803814713896461</v>
      </c>
      <c r="H2957" s="3">
        <v>0.14168937329700271</v>
      </c>
      <c r="I2957" s="3">
        <v>0.32970027247956402</v>
      </c>
      <c r="J2957" s="3">
        <v>4.1236982791087728E-2</v>
      </c>
      <c r="K2957" s="3">
        <v>41736.499999999724</v>
      </c>
      <c r="L2957" s="3" t="s">
        <v>12642</v>
      </c>
      <c r="M2957" s="10" t="str">
        <f ca="1">IFERROR(__xludf.DUMMYFUNCTION("REGEXREPLACE(F2572,""\D"", """")"),"#VALUE!")</f>
        <v>#VALUE!</v>
      </c>
    </row>
    <row r="2958" spans="1:13" ht="15.75" customHeight="1">
      <c r="A2958" s="1">
        <v>2574</v>
      </c>
      <c r="B2958" s="3">
        <v>2575</v>
      </c>
      <c r="C2958" s="3" t="s">
        <v>6926</v>
      </c>
      <c r="D2958" s="3">
        <v>0.25300939081594481</v>
      </c>
      <c r="E2958" s="3">
        <v>0.18115628279053181</v>
      </c>
      <c r="F2958" s="3">
        <v>0.5821596244131455</v>
      </c>
      <c r="G2958" s="3">
        <v>9.8591549295774641E-2</v>
      </c>
      <c r="H2958" s="3">
        <v>0.15962441314553991</v>
      </c>
      <c r="I2958" s="3">
        <v>0.31455399061032863</v>
      </c>
      <c r="J2958" s="3">
        <v>6.0566385927452747E-2</v>
      </c>
      <c r="K2958" s="3">
        <v>24374.19999999999</v>
      </c>
      <c r="L2958" s="3" t="s">
        <v>12646</v>
      </c>
      <c r="M2958" s="10" t="str">
        <f ca="1">IFERROR(__xludf.DUMMYFUNCTION("REGEXREPLACE(F2576,""\D"", """")"),"#VALUE!")</f>
        <v>#VALUE!</v>
      </c>
    </row>
    <row r="2959" spans="1:13" ht="15.75" customHeight="1">
      <c r="A2959" s="1">
        <v>2576</v>
      </c>
      <c r="B2959" s="3">
        <v>2577</v>
      </c>
      <c r="C2959" s="3" t="s">
        <v>6932</v>
      </c>
      <c r="D2959" s="3">
        <v>0.1565325410501934</v>
      </c>
      <c r="E2959" s="3">
        <v>0.2161410893490312</v>
      </c>
      <c r="F2959" s="3">
        <v>0.56640625</v>
      </c>
      <c r="G2959" s="3">
        <v>0.12890625</v>
      </c>
      <c r="H2959" s="3">
        <v>0.12109375</v>
      </c>
      <c r="I2959" s="3">
        <v>0.28125</v>
      </c>
      <c r="J2959" s="3">
        <v>3.7607565125989777E-2</v>
      </c>
      <c r="K2959" s="3">
        <v>29599.099999999959</v>
      </c>
      <c r="L2959" s="3" t="s">
        <v>12648</v>
      </c>
      <c r="M2959" s="10" t="str">
        <f ca="1">IFERROR(__xludf.DUMMYFUNCTION("REGEXREPLACE(F2578,""\D"", """")"),"#VALUE!")</f>
        <v>#VALUE!</v>
      </c>
    </row>
    <row r="2960" spans="1:13" ht="15.75" customHeight="1">
      <c r="A2960" s="1">
        <v>2578</v>
      </c>
      <c r="B2960" s="3">
        <v>2579</v>
      </c>
      <c r="C2960" s="3" t="s">
        <v>6937</v>
      </c>
      <c r="D2960" s="3">
        <v>0.12646396611203431</v>
      </c>
      <c r="E2960" s="3">
        <v>0.20779063510335791</v>
      </c>
      <c r="F2960" s="3">
        <v>0.59893048128342241</v>
      </c>
      <c r="G2960" s="3">
        <v>0.1497326203208556</v>
      </c>
      <c r="H2960" s="3">
        <v>0.14438502673796791</v>
      </c>
      <c r="I2960" s="3">
        <v>0.32620320855614982</v>
      </c>
      <c r="J2960" s="3">
        <v>3.5648497468818062E-2</v>
      </c>
      <c r="K2960" s="3">
        <v>21510.700000000012</v>
      </c>
      <c r="L2960" s="3" t="s">
        <v>12650</v>
      </c>
      <c r="M2960" s="10" t="str">
        <f ca="1">IFERROR(__xludf.DUMMYFUNCTION("REGEXREPLACE(F2580,""\D"", """")"),"#VALUE!")</f>
        <v>#VALUE!</v>
      </c>
    </row>
    <row r="2961" spans="1:13" ht="15.75" customHeight="1">
      <c r="A2961" s="1">
        <v>2579</v>
      </c>
      <c r="B2961" s="3">
        <v>2580</v>
      </c>
      <c r="C2961" s="3" t="s">
        <v>6939</v>
      </c>
      <c r="D2961" s="3">
        <v>0.21954351974329431</v>
      </c>
      <c r="E2961" s="3">
        <v>0.18494834428917301</v>
      </c>
      <c r="F2961" s="3">
        <v>0.55319148936170215</v>
      </c>
      <c r="G2961" s="3">
        <v>6.3829787234042548E-2</v>
      </c>
      <c r="H2961" s="3">
        <v>0.18085106382978719</v>
      </c>
      <c r="I2961" s="3">
        <v>0.26595744680851058</v>
      </c>
      <c r="J2961" s="3">
        <v>4.2093553181197653E-2</v>
      </c>
      <c r="K2961" s="3">
        <v>10620.40000000002</v>
      </c>
      <c r="L2961" s="3" t="s">
        <v>12651</v>
      </c>
      <c r="M2961" s="10" t="str">
        <f ca="1">IFERROR(__xludf.DUMMYFUNCTION("REGEXREPLACE(F2581,""\D"", """")"),"#VALUE!")</f>
        <v>#VALUE!</v>
      </c>
    </row>
    <row r="2962" spans="1:13" ht="15.75" customHeight="1">
      <c r="A2962" s="1">
        <v>2580</v>
      </c>
      <c r="B2962" s="3">
        <v>2581</v>
      </c>
      <c r="C2962" s="3" t="s">
        <v>6941</v>
      </c>
      <c r="D2962" s="3">
        <v>0.17851926978559049</v>
      </c>
      <c r="E2962" s="3">
        <v>9.5317967806927612E-2</v>
      </c>
      <c r="F2962" s="3">
        <v>0.6518518518518519</v>
      </c>
      <c r="G2962" s="3">
        <v>0.2074074074074074</v>
      </c>
      <c r="H2962" s="3">
        <v>0.1185185185185185</v>
      </c>
      <c r="I2962" s="3">
        <v>0.35555555555555562</v>
      </c>
      <c r="J2962" s="3">
        <v>5.2527290077833688E-2</v>
      </c>
      <c r="K2962" s="3">
        <v>15728.80000000003</v>
      </c>
      <c r="L2962" s="3" t="s">
        <v>12652</v>
      </c>
      <c r="M2962" s="10" t="str">
        <f ca="1">IFERROR(__xludf.DUMMYFUNCTION("REGEXREPLACE(F2582,""\D"", """")"),"#VALUE!")</f>
        <v>#VALUE!</v>
      </c>
    </row>
    <row r="2963" spans="1:13" ht="15.75" customHeight="1">
      <c r="A2963" s="1">
        <v>2581</v>
      </c>
      <c r="B2963" s="3">
        <v>2582</v>
      </c>
      <c r="C2963" s="3" t="s">
        <v>6944</v>
      </c>
      <c r="D2963" s="3">
        <v>0.1088246793329854</v>
      </c>
      <c r="E2963" s="3">
        <v>0.21734995214063141</v>
      </c>
      <c r="F2963" s="3">
        <v>0.5864661654135338</v>
      </c>
      <c r="G2963" s="3">
        <v>0.12781954887218039</v>
      </c>
      <c r="H2963" s="3">
        <v>0.13533834586466159</v>
      </c>
      <c r="I2963" s="3">
        <v>0.2932330827067669</v>
      </c>
      <c r="J2963" s="3">
        <v>2.662576559771597E-2</v>
      </c>
      <c r="K2963" s="3">
        <v>15481.70000000003</v>
      </c>
      <c r="L2963" s="3" t="s">
        <v>12653</v>
      </c>
      <c r="M2963" s="10" t="str">
        <f ca="1">IFERROR(__xludf.DUMMYFUNCTION("REGEXREPLACE(F2583,""\D"", """")"),"#VALUE!")</f>
        <v>#VALUE!</v>
      </c>
    </row>
    <row r="2964" spans="1:13" ht="15.75" customHeight="1">
      <c r="A2964" s="1">
        <v>2584</v>
      </c>
      <c r="B2964" s="3">
        <v>2585</v>
      </c>
      <c r="C2964" s="3" t="s">
        <v>6953</v>
      </c>
      <c r="D2964" s="3">
        <v>0.16116270744436451</v>
      </c>
      <c r="E2964" s="3">
        <v>0.1094173084784473</v>
      </c>
      <c r="F2964" s="3">
        <v>0.59722222222222221</v>
      </c>
      <c r="G2964" s="3">
        <v>0.15972222222222221</v>
      </c>
      <c r="H2964" s="3">
        <v>0.14583333333333329</v>
      </c>
      <c r="I2964" s="3">
        <v>0.35069444444444442</v>
      </c>
      <c r="J2964" s="3">
        <v>4.7947589460875309E-2</v>
      </c>
      <c r="K2964" s="3">
        <v>33675.599999999897</v>
      </c>
      <c r="L2964" s="3" t="s">
        <v>12656</v>
      </c>
      <c r="M2964" s="10" t="str">
        <f ca="1">IFERROR(__xludf.DUMMYFUNCTION("REGEXREPLACE(F2586,""\D"", """")"),"#VALUE!")</f>
        <v>#VALUE!</v>
      </c>
    </row>
    <row r="2965" spans="1:13" ht="15.75" customHeight="1">
      <c r="A2965" s="1">
        <v>2585</v>
      </c>
      <c r="B2965" s="3">
        <v>2586</v>
      </c>
      <c r="C2965" s="3" t="s">
        <v>6956</v>
      </c>
      <c r="D2965" s="3">
        <v>0.1580799624724398</v>
      </c>
      <c r="E2965" s="3">
        <v>0.16475196860327851</v>
      </c>
      <c r="F2965" s="3">
        <v>0.55263157894736847</v>
      </c>
      <c r="G2965" s="3">
        <v>0.14473684210526319</v>
      </c>
      <c r="H2965" s="3">
        <v>0.1644736842105263</v>
      </c>
      <c r="I2965" s="3">
        <v>0.32236842105263158</v>
      </c>
      <c r="J2965" s="3">
        <v>4.6445177942553428E-2</v>
      </c>
      <c r="K2965" s="3">
        <v>17333.700000000019</v>
      </c>
      <c r="L2965" s="3" t="s">
        <v>12657</v>
      </c>
      <c r="M2965" s="10" t="str">
        <f ca="1">IFERROR(__xludf.DUMMYFUNCTION("REGEXREPLACE(F2587,""\D"", """")"),"#VALUE!")</f>
        <v>#VALUE!</v>
      </c>
    </row>
    <row r="2966" spans="1:13" ht="15.75" customHeight="1">
      <c r="A2966" s="1">
        <v>2586</v>
      </c>
      <c r="B2966" s="3">
        <v>2587</v>
      </c>
      <c r="C2966" s="3" t="s">
        <v>6958</v>
      </c>
      <c r="D2966" s="3">
        <v>0.18672881820538881</v>
      </c>
      <c r="E2966" s="3">
        <v>0.49123964952898391</v>
      </c>
      <c r="F2966" s="3">
        <v>0.48241206030150752</v>
      </c>
      <c r="G2966" s="3">
        <v>7.7889447236180909E-2</v>
      </c>
      <c r="H2966" s="3">
        <v>6.78391959798995E-2</v>
      </c>
      <c r="I2966" s="3">
        <v>0.178391959798995</v>
      </c>
      <c r="J2966" s="3">
        <v>2.580273984524583E-2</v>
      </c>
      <c r="K2966" s="3">
        <v>46318.299999999639</v>
      </c>
      <c r="L2966" s="3" t="s">
        <v>12658</v>
      </c>
      <c r="M2966" s="10" t="str">
        <f ca="1">IFERROR(__xludf.DUMMYFUNCTION("REGEXREPLACE(F2588,""\D"", """")"),"#VALUE!")</f>
        <v>#VALUE!</v>
      </c>
    </row>
    <row r="2967" spans="1:13" ht="15.75" customHeight="1">
      <c r="A2967" s="1">
        <v>2587</v>
      </c>
      <c r="B2967" s="3">
        <v>2588</v>
      </c>
      <c r="C2967" s="3" t="s">
        <v>6960</v>
      </c>
      <c r="D2967" s="3">
        <v>0.1740299072496688</v>
      </c>
      <c r="E2967" s="3">
        <v>0.35981145685567473</v>
      </c>
      <c r="F2967" s="3">
        <v>0.58208955223880599</v>
      </c>
      <c r="G2967" s="3">
        <v>8.9552238805970144E-2</v>
      </c>
      <c r="H2967" s="3">
        <v>8.9552238805970144E-2</v>
      </c>
      <c r="I2967" s="3">
        <v>0.20895522388059701</v>
      </c>
      <c r="J2967" s="3">
        <v>2.3538146441372251E-2</v>
      </c>
      <c r="K2967" s="3">
        <v>7526.100000000004</v>
      </c>
      <c r="L2967" s="3" t="s">
        <v>12659</v>
      </c>
      <c r="M2967" s="10" t="str">
        <f ca="1">IFERROR(__xludf.DUMMYFUNCTION("REGEXREPLACE(F2589,""\D"", """")"),"#VALUE!")</f>
        <v>#VALUE!</v>
      </c>
    </row>
    <row r="2968" spans="1:13" ht="15.75" customHeight="1">
      <c r="A2968" s="1">
        <v>2588</v>
      </c>
      <c r="B2968" s="3">
        <v>2589</v>
      </c>
      <c r="C2968" s="3" t="s">
        <v>6963</v>
      </c>
      <c r="D2968" s="3">
        <v>0.22118533458368719</v>
      </c>
      <c r="E2968" s="3">
        <v>0.40243006208573601</v>
      </c>
      <c r="F2968" s="3">
        <v>0.53846153846153844</v>
      </c>
      <c r="G2968" s="3">
        <v>9.686609686609686E-2</v>
      </c>
      <c r="H2968" s="3">
        <v>8.9743589743589744E-2</v>
      </c>
      <c r="I2968" s="3">
        <v>0.21082621082621081</v>
      </c>
      <c r="J2968" s="3">
        <v>4.0395006487842069E-2</v>
      </c>
      <c r="K2968" s="3">
        <v>79872.699999999691</v>
      </c>
      <c r="L2968" s="3" t="s">
        <v>12660</v>
      </c>
      <c r="M2968" s="10" t="str">
        <f ca="1">IFERROR(__xludf.DUMMYFUNCTION("REGEXREPLACE(F2590,""\D"", """")"),"#VALUE!")</f>
        <v>#VALUE!</v>
      </c>
    </row>
    <row r="2969" spans="1:13" ht="15.75" customHeight="1">
      <c r="A2969" s="1">
        <v>2590</v>
      </c>
      <c r="B2969" s="3">
        <v>2591</v>
      </c>
      <c r="C2969" s="3" t="s">
        <v>6969</v>
      </c>
      <c r="D2969" s="3">
        <v>0.13225291758111421</v>
      </c>
      <c r="E2969" s="3">
        <v>0.35154252409737657</v>
      </c>
      <c r="F2969" s="3">
        <v>0.52107279693486586</v>
      </c>
      <c r="G2969" s="3">
        <v>9.1954022988505746E-2</v>
      </c>
      <c r="H2969" s="3">
        <v>7.662835249042145E-2</v>
      </c>
      <c r="I2969" s="3">
        <v>0.2068965517241379</v>
      </c>
      <c r="J2969" s="3">
        <v>2.0795897293955961E-2</v>
      </c>
      <c r="K2969" s="3">
        <v>29909.19999999995</v>
      </c>
      <c r="L2969" s="3" t="s">
        <v>12662</v>
      </c>
      <c r="M2969" s="10" t="str">
        <f ca="1">IFERROR(__xludf.DUMMYFUNCTION("REGEXREPLACE(F2592,""\D"", """")"),"#VALUE!")</f>
        <v>#VALUE!</v>
      </c>
    </row>
    <row r="2970" spans="1:13" ht="15.75" customHeight="1">
      <c r="A2970" s="1">
        <v>2591</v>
      </c>
      <c r="B2970" s="3">
        <v>2592</v>
      </c>
      <c r="C2970" s="3" t="s">
        <v>6972</v>
      </c>
      <c r="D2970" s="3">
        <v>0.15138305463303831</v>
      </c>
      <c r="E2970" s="3">
        <v>0.43700251082389152</v>
      </c>
      <c r="F2970" s="3">
        <v>0.52459016393442626</v>
      </c>
      <c r="G2970" s="3">
        <v>0.10655737704918029</v>
      </c>
      <c r="H2970" s="3">
        <v>4.0983606557377053E-2</v>
      </c>
      <c r="I2970" s="3">
        <v>0.22131147540983609</v>
      </c>
      <c r="J2970" s="3">
        <v>1.739932777726368E-2</v>
      </c>
      <c r="K2970" s="3">
        <v>13901.500000000029</v>
      </c>
      <c r="L2970" s="3" t="s">
        <v>12663</v>
      </c>
      <c r="M2970" s="10" t="str">
        <f ca="1">IFERROR(__xludf.DUMMYFUNCTION("REGEXREPLACE(F2593,""\D"", """")"),"#VALUE!")</f>
        <v>#VALUE!</v>
      </c>
    </row>
    <row r="2971" spans="1:13" ht="15.75" customHeight="1">
      <c r="A2971" s="1">
        <v>2592</v>
      </c>
      <c r="B2971" s="3">
        <v>2593</v>
      </c>
      <c r="C2971" s="3" t="s">
        <v>6974</v>
      </c>
      <c r="D2971" s="3">
        <v>0.19326536146330539</v>
      </c>
      <c r="E2971" s="3">
        <v>0.194703523400552</v>
      </c>
      <c r="F2971" s="3">
        <v>0.56622516556291391</v>
      </c>
      <c r="G2971" s="3">
        <v>0.10264900662251659</v>
      </c>
      <c r="H2971" s="3">
        <v>9.602649006622517E-2</v>
      </c>
      <c r="I2971" s="3">
        <v>0.24834437086092709</v>
      </c>
      <c r="J2971" s="3">
        <v>3.6657833494451772E-2</v>
      </c>
      <c r="K2971" s="3">
        <v>35920.999999999869</v>
      </c>
      <c r="L2971" s="3" t="s">
        <v>12664</v>
      </c>
      <c r="M2971" s="10" t="str">
        <f ca="1">IFERROR(__xludf.DUMMYFUNCTION("REGEXREPLACE(F2594,""\D"", """")"),"#VALUE!")</f>
        <v>#VALUE!</v>
      </c>
    </row>
    <row r="2972" spans="1:13" ht="15.75" customHeight="1">
      <c r="A2972" s="1">
        <v>2593</v>
      </c>
      <c r="B2972" s="3">
        <v>2594</v>
      </c>
      <c r="C2972" s="3" t="s">
        <v>6976</v>
      </c>
      <c r="D2972" s="3">
        <v>0.1197973303754695</v>
      </c>
      <c r="E2972" s="3">
        <v>0.49807239417330551</v>
      </c>
      <c r="F2972" s="3">
        <v>0.58695652173913049</v>
      </c>
      <c r="G2972" s="3">
        <v>0.13043478260869559</v>
      </c>
      <c r="H2972" s="3">
        <v>6.5217391304347824E-2</v>
      </c>
      <c r="I2972" s="3">
        <v>0.19565217391304349</v>
      </c>
      <c r="J2972" s="3">
        <v>1.510438893958958E-2</v>
      </c>
      <c r="K2972" s="3">
        <v>4867.3</v>
      </c>
      <c r="L2972" s="3" t="s">
        <v>12665</v>
      </c>
      <c r="M2972" s="10" t="str">
        <f ca="1">IFERROR(__xludf.DUMMYFUNCTION("REGEXREPLACE(F2595,""\D"", """")"),"#VALUE!")</f>
        <v>#VALUE!</v>
      </c>
    </row>
    <row r="2973" spans="1:13" ht="15.75" customHeight="1">
      <c r="A2973" s="1">
        <v>2595</v>
      </c>
      <c r="B2973" s="3">
        <v>2596</v>
      </c>
      <c r="C2973" s="3" t="s">
        <v>6982</v>
      </c>
      <c r="D2973" s="3">
        <v>0.25865898217843908</v>
      </c>
      <c r="E2973" s="3">
        <v>0.21351555211295939</v>
      </c>
      <c r="F2973" s="3">
        <v>0.54545454545454541</v>
      </c>
      <c r="G2973" s="3">
        <v>7.792207792207792E-2</v>
      </c>
      <c r="H2973" s="3">
        <v>0.14285714285714279</v>
      </c>
      <c r="I2973" s="3">
        <v>0.25974025974025972</v>
      </c>
      <c r="J2973" s="3">
        <v>5.0538953256442483E-2</v>
      </c>
      <c r="K2973" s="3">
        <v>17679.100000000031</v>
      </c>
      <c r="L2973" s="3" t="s">
        <v>12667</v>
      </c>
      <c r="M2973" s="10" t="str">
        <f ca="1">IFERROR(__xludf.DUMMYFUNCTION("REGEXREPLACE(F2597,""\D"", """")"),"#VALUE!")</f>
        <v>#VALUE!</v>
      </c>
    </row>
    <row r="2974" spans="1:13" ht="15.75" customHeight="1">
      <c r="A2974" s="1">
        <v>2596</v>
      </c>
      <c r="B2974" s="3">
        <v>2597</v>
      </c>
      <c r="C2974" s="3" t="s">
        <v>6984</v>
      </c>
      <c r="D2974" s="3">
        <v>0.21407415424167561</v>
      </c>
      <c r="E2974" s="3">
        <v>0.47691409975266491</v>
      </c>
      <c r="F2974" s="3">
        <v>0.50977653631284914</v>
      </c>
      <c r="G2974" s="3">
        <v>8.1005586592178769E-2</v>
      </c>
      <c r="H2974" s="3">
        <v>6.9832402234636867E-2</v>
      </c>
      <c r="I2974" s="3">
        <v>0.17737430167597759</v>
      </c>
      <c r="J2974" s="3">
        <v>3.1374600157082481E-2</v>
      </c>
      <c r="K2974" s="3">
        <v>82615.999999999622</v>
      </c>
      <c r="L2974" s="3" t="s">
        <v>12668</v>
      </c>
      <c r="M2974" s="10" t="str">
        <f ca="1">IFERROR(__xludf.DUMMYFUNCTION("REGEXREPLACE(F2598,""\D"", """")"),"#VALUE!")</f>
        <v>#VALUE!</v>
      </c>
    </row>
    <row r="2975" spans="1:13" ht="15.75" customHeight="1">
      <c r="A2975" s="1">
        <v>2597</v>
      </c>
      <c r="B2975" s="3">
        <v>2598</v>
      </c>
      <c r="C2975" s="3" t="s">
        <v>6986</v>
      </c>
      <c r="D2975" s="3">
        <v>0.16762874763068181</v>
      </c>
      <c r="E2975" s="3">
        <v>0.55846779087151421</v>
      </c>
      <c r="F2975" s="3">
        <v>0.47188264058679708</v>
      </c>
      <c r="G2975" s="3">
        <v>6.8459657701711488E-2</v>
      </c>
      <c r="H2975" s="3">
        <v>5.1344743276283619E-2</v>
      </c>
      <c r="I2975" s="3">
        <v>0.15647921760391201</v>
      </c>
      <c r="J2975" s="3">
        <v>1.8738783877342739E-2</v>
      </c>
      <c r="K2975" s="3">
        <v>45383.299999999646</v>
      </c>
      <c r="L2975" s="3" t="s">
        <v>12669</v>
      </c>
      <c r="M2975" s="10" t="str">
        <f ca="1">IFERROR(__xludf.DUMMYFUNCTION("REGEXREPLACE(F2599,""\D"", """")"),"#VALUE!")</f>
        <v>#VALUE!</v>
      </c>
    </row>
    <row r="2976" spans="1:13" ht="15.75" customHeight="1">
      <c r="A2976" s="1">
        <v>2599</v>
      </c>
      <c r="B2976" s="3">
        <v>2600</v>
      </c>
      <c r="C2976" s="3" t="s">
        <v>6991</v>
      </c>
      <c r="D2976" s="3">
        <v>0.19450955326194</v>
      </c>
      <c r="E2976" s="3">
        <v>0.31356545405311242</v>
      </c>
      <c r="F2976" s="3">
        <v>0.59487179487179487</v>
      </c>
      <c r="G2976" s="3">
        <v>7.6923076923076927E-2</v>
      </c>
      <c r="H2976" s="3">
        <v>0.1230769230769231</v>
      </c>
      <c r="I2976" s="3">
        <v>0.23076923076923081</v>
      </c>
      <c r="J2976" s="3">
        <v>3.537493823300919E-2</v>
      </c>
      <c r="K2976" s="3">
        <v>21696.6</v>
      </c>
      <c r="L2976" s="3" t="s">
        <v>12671</v>
      </c>
      <c r="M2976" s="10" t="str">
        <f ca="1">IFERROR(__xludf.DUMMYFUNCTION("REGEXREPLACE(F2601,""\D"", """")"),"#VALUE!")</f>
        <v>#VALUE!</v>
      </c>
    </row>
    <row r="2977" spans="1:13" ht="15.75" customHeight="1">
      <c r="A2977" s="1">
        <v>2600</v>
      </c>
      <c r="B2977" s="3">
        <v>2601</v>
      </c>
      <c r="C2977" s="3" t="s">
        <v>6993</v>
      </c>
      <c r="D2977" s="3">
        <v>0.16820721990379231</v>
      </c>
      <c r="E2977" s="3">
        <v>0.33448787766522992</v>
      </c>
      <c r="F2977" s="3">
        <v>0.61475409836065575</v>
      </c>
      <c r="G2977" s="3">
        <v>0.1147540983606557</v>
      </c>
      <c r="H2977" s="3">
        <v>7.3770491803278687E-2</v>
      </c>
      <c r="I2977" s="3">
        <v>0.22131147540983609</v>
      </c>
      <c r="J2977" s="3">
        <v>2.7276662633809221E-2</v>
      </c>
      <c r="K2977" s="3">
        <v>13648.30000000003</v>
      </c>
      <c r="L2977" s="3" t="s">
        <v>12672</v>
      </c>
      <c r="M2977" s="10" t="str">
        <f ca="1">IFERROR(__xludf.DUMMYFUNCTION("REGEXREPLACE(F2602,""\D"", """")"),"#VALUE!")</f>
        <v>#VALUE!</v>
      </c>
    </row>
    <row r="2978" spans="1:13" ht="15.75" customHeight="1">
      <c r="A2978" s="1">
        <v>2601</v>
      </c>
      <c r="B2978" s="3">
        <v>2602</v>
      </c>
      <c r="C2978" s="3" t="s">
        <v>6996</v>
      </c>
      <c r="D2978" s="3">
        <v>0.18703275238622791</v>
      </c>
      <c r="E2978" s="3">
        <v>0.81618153694993245</v>
      </c>
      <c r="F2978" s="3">
        <v>0.5</v>
      </c>
      <c r="G2978" s="3">
        <v>5.1020408163265307E-2</v>
      </c>
      <c r="H2978" s="3">
        <v>3.0612244897959179E-2</v>
      </c>
      <c r="I2978" s="3">
        <v>0.119047619047619</v>
      </c>
      <c r="J2978" s="3">
        <v>1.3061707746208819E-2</v>
      </c>
      <c r="K2978" s="3">
        <v>32139.999999999909</v>
      </c>
      <c r="L2978" s="3" t="s">
        <v>12673</v>
      </c>
      <c r="M2978" s="10" t="str">
        <f ca="1">IFERROR(__xludf.DUMMYFUNCTION("REGEXREPLACE(F2603,""\D"", """")"),"#VALUE!")</f>
        <v>#VALUE!</v>
      </c>
    </row>
    <row r="2979" spans="1:13" ht="15.75" customHeight="1">
      <c r="A2979" s="1">
        <v>2602</v>
      </c>
      <c r="B2979" s="3">
        <v>2603</v>
      </c>
      <c r="C2979" s="3" t="s">
        <v>6999</v>
      </c>
      <c r="D2979" s="3">
        <v>0.22249446893825089</v>
      </c>
      <c r="E2979" s="3">
        <v>0.75789052920085442</v>
      </c>
      <c r="F2979" s="3">
        <v>0.48951048951048948</v>
      </c>
      <c r="G2979" s="3">
        <v>5.5944055944055937E-2</v>
      </c>
      <c r="H2979" s="3">
        <v>3.1468531468531472E-2</v>
      </c>
      <c r="I2979" s="3">
        <v>0.12587412587412589</v>
      </c>
      <c r="J2979" s="3">
        <v>1.6697418588540649E-2</v>
      </c>
      <c r="K2979" s="3">
        <v>31231.999999999931</v>
      </c>
      <c r="L2979" s="3" t="s">
        <v>12674</v>
      </c>
      <c r="M2979" s="10" t="str">
        <f ca="1">IFERROR(__xludf.DUMMYFUNCTION("REGEXREPLACE(F2604,""\D"", """")"),"#VALUE!")</f>
        <v>#VALUE!</v>
      </c>
    </row>
    <row r="2980" spans="1:13" ht="15.75" customHeight="1">
      <c r="A2980" s="1">
        <v>2603</v>
      </c>
      <c r="B2980" s="3">
        <v>2604</v>
      </c>
      <c r="C2980" s="3" t="s">
        <v>7001</v>
      </c>
      <c r="D2980" s="3">
        <v>0.25899252837653169</v>
      </c>
      <c r="E2980" s="3">
        <v>0.83135331251209676</v>
      </c>
      <c r="F2980" s="3">
        <v>0.49612403100775188</v>
      </c>
      <c r="G2980" s="3">
        <v>6.2015503875968991E-2</v>
      </c>
      <c r="H2980" s="3">
        <v>2.3255813953488368E-2</v>
      </c>
      <c r="I2980" s="3">
        <v>0.10852713178294569</v>
      </c>
      <c r="J2980" s="3">
        <v>1.8143204493544011E-2</v>
      </c>
      <c r="K2980" s="3">
        <v>27490.000000000011</v>
      </c>
      <c r="L2980" s="3" t="s">
        <v>12675</v>
      </c>
      <c r="M2980" s="10" t="str">
        <f ca="1">IFERROR(__xludf.DUMMYFUNCTION("REGEXREPLACE(F2605,""\D"", """")"),"#VALUE!")</f>
        <v>#VALUE!</v>
      </c>
    </row>
    <row r="2981" spans="1:13" ht="15.75" customHeight="1">
      <c r="A2981" s="1">
        <v>2605</v>
      </c>
      <c r="B2981" s="3">
        <v>2606</v>
      </c>
      <c r="C2981" s="3" t="s">
        <v>7006</v>
      </c>
      <c r="D2981" s="3">
        <v>0.1804631603351981</v>
      </c>
      <c r="E2981" s="3">
        <v>0.18377322102907551</v>
      </c>
      <c r="F2981" s="3">
        <v>0.6097560975609756</v>
      </c>
      <c r="G2981" s="3">
        <v>0.1016260162601626</v>
      </c>
      <c r="H2981" s="3">
        <v>0.13821138211382111</v>
      </c>
      <c r="I2981" s="3">
        <v>0.29268292682926828</v>
      </c>
      <c r="J2981" s="3">
        <v>4.0952854220346897E-2</v>
      </c>
      <c r="K2981" s="3">
        <v>27885.5</v>
      </c>
      <c r="L2981" s="3" t="s">
        <v>12677</v>
      </c>
      <c r="M2981" s="10" t="str">
        <f ca="1">IFERROR(__xludf.DUMMYFUNCTION("REGEXREPLACE(F2607,""\D"", """")"),"#VALUE!")</f>
        <v>#VALUE!</v>
      </c>
    </row>
    <row r="2982" spans="1:13" ht="15.75" customHeight="1">
      <c r="A2982" s="1">
        <v>2606</v>
      </c>
      <c r="B2982" s="3">
        <v>2607</v>
      </c>
      <c r="C2982" s="3" t="s">
        <v>7009</v>
      </c>
      <c r="D2982" s="3">
        <v>0.2322718386783644</v>
      </c>
      <c r="E2982" s="3">
        <v>0.4959874309659546</v>
      </c>
      <c r="F2982" s="3">
        <v>0.5957446808510638</v>
      </c>
      <c r="G2982" s="3">
        <v>6.3829787234042548E-2</v>
      </c>
      <c r="H2982" s="3">
        <v>5.6737588652482268E-2</v>
      </c>
      <c r="I2982" s="3">
        <v>0.14893617021276601</v>
      </c>
      <c r="J2982" s="3">
        <v>2.2870376123467859E-2</v>
      </c>
      <c r="K2982" s="3">
        <v>15217.300000000019</v>
      </c>
      <c r="L2982" s="3" t="s">
        <v>12678</v>
      </c>
      <c r="M2982" s="10" t="str">
        <f ca="1">IFERROR(__xludf.DUMMYFUNCTION("REGEXREPLACE(F2608,""\D"", """")"),"#VALUE!")</f>
        <v>#VALUE!</v>
      </c>
    </row>
    <row r="2983" spans="1:13" ht="15.75" customHeight="1">
      <c r="A2983" s="1">
        <v>2607</v>
      </c>
      <c r="B2983" s="3">
        <v>2608</v>
      </c>
      <c r="C2983" s="3" t="s">
        <v>7011</v>
      </c>
      <c r="D2983" s="3">
        <v>0.19888065023629431</v>
      </c>
      <c r="E2983" s="3">
        <v>0.29304738233728839</v>
      </c>
      <c r="F2983" s="3">
        <v>0.640625</v>
      </c>
      <c r="G2983" s="3">
        <v>8.1250000000000003E-2</v>
      </c>
      <c r="H2983" s="3">
        <v>0.10312499999999999</v>
      </c>
      <c r="I2983" s="3">
        <v>0.23125000000000001</v>
      </c>
      <c r="J2983" s="3">
        <v>3.4765360956671987E-2</v>
      </c>
      <c r="K2983" s="3">
        <v>34688.099999999831</v>
      </c>
      <c r="L2983" s="3" t="s">
        <v>12679</v>
      </c>
      <c r="M2983" s="10" t="str">
        <f ca="1">IFERROR(__xludf.DUMMYFUNCTION("REGEXREPLACE(F2609,""\D"", """")"),"#VALUE!")</f>
        <v>#VALUE!</v>
      </c>
    </row>
    <row r="2984" spans="1:13" ht="15.75" customHeight="1">
      <c r="A2984" s="1">
        <v>2610</v>
      </c>
      <c r="B2984" s="3">
        <v>2611</v>
      </c>
      <c r="C2984" s="3" t="s">
        <v>7020</v>
      </c>
      <c r="D2984" s="3">
        <v>0.15265536136377611</v>
      </c>
      <c r="E2984" s="3">
        <v>0.2189482012583788</v>
      </c>
      <c r="F2984" s="3">
        <v>0.60563380281690138</v>
      </c>
      <c r="G2984" s="3">
        <v>0.1232394366197183</v>
      </c>
      <c r="H2984" s="3">
        <v>0.102112676056338</v>
      </c>
      <c r="I2984" s="3">
        <v>0.27464788732394368</v>
      </c>
      <c r="J2984" s="3">
        <v>3.288109498041572E-2</v>
      </c>
      <c r="K2984" s="3">
        <v>32125.299999999908</v>
      </c>
      <c r="L2984" s="3" t="s">
        <v>12682</v>
      </c>
      <c r="M2984" s="10" t="str">
        <f ca="1">IFERROR(__xludf.DUMMYFUNCTION("REGEXREPLACE(F2612,""\D"", """")"),"#VALUE!")</f>
        <v>#VALUE!</v>
      </c>
    </row>
    <row r="2985" spans="1:13" ht="15.75" customHeight="1">
      <c r="A2985" s="1">
        <v>2613</v>
      </c>
      <c r="B2985" s="3">
        <v>2614</v>
      </c>
      <c r="C2985" s="3" t="s">
        <v>7029</v>
      </c>
      <c r="D2985" s="3">
        <v>0.23436230688449891</v>
      </c>
      <c r="E2985" s="3">
        <v>0.29239144715356402</v>
      </c>
      <c r="F2985" s="3">
        <v>0.64634146341463417</v>
      </c>
      <c r="G2985" s="3">
        <v>0.1097560975609756</v>
      </c>
      <c r="H2985" s="3">
        <v>9.7560975609756101E-2</v>
      </c>
      <c r="I2985" s="3">
        <v>0.23170731707317069</v>
      </c>
      <c r="J2985" s="3">
        <v>4.0611334608989379E-2</v>
      </c>
      <c r="K2985" s="3">
        <v>8768.7000000000098</v>
      </c>
      <c r="L2985" s="3" t="s">
        <v>12685</v>
      </c>
      <c r="M2985" s="10" t="str">
        <f ca="1">IFERROR(__xludf.DUMMYFUNCTION("REGEXREPLACE(F2615,""\D"", """")"),"#VALUE!")</f>
        <v>#VALUE!</v>
      </c>
    </row>
    <row r="2986" spans="1:13" ht="15.75" customHeight="1">
      <c r="A2986" s="1">
        <v>2615</v>
      </c>
      <c r="B2986" s="3">
        <v>2616</v>
      </c>
      <c r="C2986" s="3" t="s">
        <v>7034</v>
      </c>
      <c r="D2986" s="3">
        <v>0.2169933156734514</v>
      </c>
      <c r="E2986" s="3">
        <v>0.51867034712515603</v>
      </c>
      <c r="F2986" s="3">
        <v>0.54838709677419351</v>
      </c>
      <c r="G2986" s="3">
        <v>9.6774193548387094E-2</v>
      </c>
      <c r="H2986" s="3">
        <v>4.8387096774193547E-2</v>
      </c>
      <c r="I2986" s="3">
        <v>0.17741935483870969</v>
      </c>
      <c r="J2986" s="3">
        <v>2.0111799011889031E-2</v>
      </c>
      <c r="K2986" s="3">
        <v>7045.5</v>
      </c>
      <c r="L2986" s="3" t="s">
        <v>12687</v>
      </c>
      <c r="M2986" s="10" t="str">
        <f ca="1">IFERROR(__xludf.DUMMYFUNCTION("REGEXREPLACE(F2617,""\D"", """")"),"#VALUE!")</f>
        <v>#VALUE!</v>
      </c>
    </row>
    <row r="2987" spans="1:13" ht="15.75" customHeight="1">
      <c r="A2987" s="1">
        <v>2616</v>
      </c>
      <c r="B2987" s="3">
        <v>2617</v>
      </c>
      <c r="C2987" s="3" t="s">
        <v>7037</v>
      </c>
      <c r="D2987" s="3">
        <v>0.11387649700286941</v>
      </c>
      <c r="E2987" s="3">
        <v>8.9630163365046742E-2</v>
      </c>
      <c r="F2987" s="3">
        <v>0.65094339622641506</v>
      </c>
      <c r="G2987" s="3">
        <v>0.21698113207547171</v>
      </c>
      <c r="H2987" s="3">
        <v>0.13207547169811321</v>
      </c>
      <c r="I2987" s="3">
        <v>0.39622641509433959</v>
      </c>
      <c r="J2987" s="3">
        <v>3.5867870946129241E-2</v>
      </c>
      <c r="K2987" s="3">
        <v>12626.100000000029</v>
      </c>
      <c r="L2987" s="3" t="s">
        <v>12688</v>
      </c>
      <c r="M2987" s="10" t="str">
        <f ca="1">IFERROR(__xludf.DUMMYFUNCTION("REGEXREPLACE(F2618,""\D"", """")"),"#VALUE!")</f>
        <v>#VALUE!</v>
      </c>
    </row>
    <row r="2988" spans="1:13" ht="15.75" customHeight="1">
      <c r="A2988" s="1">
        <v>2618</v>
      </c>
      <c r="B2988" s="3">
        <v>2619</v>
      </c>
      <c r="C2988" s="3" t="s">
        <v>7043</v>
      </c>
      <c r="D2988" s="3">
        <v>0.17084460324044659</v>
      </c>
      <c r="E2988" s="3">
        <v>0.2450942533263118</v>
      </c>
      <c r="F2988" s="3">
        <v>0.57894736842105265</v>
      </c>
      <c r="G2988" s="3">
        <v>0.10526315789473679</v>
      </c>
      <c r="H2988" s="3">
        <v>0.1196172248803828</v>
      </c>
      <c r="I2988" s="3">
        <v>0.26794258373205743</v>
      </c>
      <c r="J2988" s="3">
        <v>3.623160391508299E-2</v>
      </c>
      <c r="K2988" s="3">
        <v>23357.200000000019</v>
      </c>
      <c r="L2988" s="3" t="s">
        <v>12690</v>
      </c>
      <c r="M2988" s="10" t="str">
        <f ca="1">IFERROR(__xludf.DUMMYFUNCTION("REGEXREPLACE(F2620,""\D"", """")"),"#VALUE!")</f>
        <v>#VALUE!</v>
      </c>
    </row>
    <row r="2989" spans="1:13" ht="15.75" customHeight="1">
      <c r="A2989" s="1">
        <v>2620</v>
      </c>
      <c r="B2989" s="3">
        <v>2621</v>
      </c>
      <c r="C2989" s="3" t="s">
        <v>7048</v>
      </c>
      <c r="D2989" s="3">
        <v>0.24965225744579031</v>
      </c>
      <c r="E2989" s="3">
        <v>0.12358412025326319</v>
      </c>
      <c r="F2989" s="3">
        <v>0.61428571428571432</v>
      </c>
      <c r="G2989" s="3">
        <v>0.2142857142857143</v>
      </c>
      <c r="H2989" s="3">
        <v>0.12857142857142859</v>
      </c>
      <c r="I2989" s="3">
        <v>0.34285714285714292</v>
      </c>
      <c r="J2989" s="3">
        <v>7.4154584568870294E-2</v>
      </c>
      <c r="K2989" s="3">
        <v>7871.5000000000036</v>
      </c>
      <c r="L2989" s="3" t="s">
        <v>12692</v>
      </c>
      <c r="M2989" s="10" t="str">
        <f ca="1">IFERROR(__xludf.DUMMYFUNCTION("REGEXREPLACE(F2622,""\D"", """")"),"#VALUE!")</f>
        <v>#VALUE!</v>
      </c>
    </row>
    <row r="2990" spans="1:13" ht="15.75" customHeight="1">
      <c r="A2990" s="1">
        <v>2621</v>
      </c>
      <c r="B2990" s="3">
        <v>2622</v>
      </c>
      <c r="C2990" s="3" t="s">
        <v>7051</v>
      </c>
      <c r="D2990" s="3">
        <v>0.22398050388259769</v>
      </c>
      <c r="E2990" s="3">
        <v>9.3658947283816796E-2</v>
      </c>
      <c r="F2990" s="3">
        <v>0.62765957446808507</v>
      </c>
      <c r="G2990" s="3">
        <v>0.13829787234042551</v>
      </c>
      <c r="H2990" s="3">
        <v>0.1276595744680851</v>
      </c>
      <c r="I2990" s="3">
        <v>0.37234042553191488</v>
      </c>
      <c r="J2990" s="3">
        <v>5.3637799538967197E-2</v>
      </c>
      <c r="K2990" s="3">
        <v>10861.200000000021</v>
      </c>
      <c r="L2990" s="3" t="s">
        <v>12693</v>
      </c>
      <c r="M2990" s="10" t="str">
        <f ca="1">IFERROR(__xludf.DUMMYFUNCTION("REGEXREPLACE(F2623,""\D"", """")"),"#VALUE!")</f>
        <v>#VALUE!</v>
      </c>
    </row>
    <row r="2991" spans="1:13" ht="15.75" customHeight="1">
      <c r="A2991" s="1">
        <v>2622</v>
      </c>
      <c r="B2991" s="3">
        <v>2623</v>
      </c>
      <c r="C2991" s="3" t="s">
        <v>7054</v>
      </c>
      <c r="D2991" s="3">
        <v>0.22626958469839861</v>
      </c>
      <c r="E2991" s="3">
        <v>0.23023480876409999</v>
      </c>
      <c r="F2991" s="3">
        <v>0.58715596330275233</v>
      </c>
      <c r="G2991" s="3">
        <v>0.1009174311926606</v>
      </c>
      <c r="H2991" s="3">
        <v>0.10550458715596329</v>
      </c>
      <c r="I2991" s="3">
        <v>0.24770642201834861</v>
      </c>
      <c r="J2991" s="3">
        <v>4.3924706718280797E-2</v>
      </c>
      <c r="K2991" s="3">
        <v>24971.900000000009</v>
      </c>
      <c r="L2991" s="3" t="s">
        <v>12694</v>
      </c>
      <c r="M2991" s="10" t="str">
        <f ca="1">IFERROR(__xludf.DUMMYFUNCTION("REGEXREPLACE(F2624,""\D"", """")"),"#VALUE!")</f>
        <v>#VALUE!</v>
      </c>
    </row>
    <row r="2992" spans="1:13" ht="15.75" customHeight="1">
      <c r="A2992" s="1">
        <v>2623</v>
      </c>
      <c r="B2992" s="3">
        <v>2624</v>
      </c>
      <c r="C2992" s="3" t="s">
        <v>7056</v>
      </c>
      <c r="D2992" s="3">
        <v>0.2056565516752093</v>
      </c>
      <c r="E2992" s="3">
        <v>0.57707983849595956</v>
      </c>
      <c r="F2992" s="3">
        <v>0.47452229299363058</v>
      </c>
      <c r="G2992" s="3">
        <v>7.0063694267515922E-2</v>
      </c>
      <c r="H2992" s="3">
        <v>5.4140127388535027E-2</v>
      </c>
      <c r="I2992" s="3">
        <v>0.1560509554140127</v>
      </c>
      <c r="J2992" s="3">
        <v>2.345424625238663E-2</v>
      </c>
      <c r="K2992" s="3">
        <v>35249.299999999857</v>
      </c>
      <c r="L2992" s="3" t="s">
        <v>12695</v>
      </c>
      <c r="M2992" s="10" t="str">
        <f ca="1">IFERROR(__xludf.DUMMYFUNCTION("REGEXREPLACE(F2625,""\D"", """")"),"#VALUE!")</f>
        <v>#VALUE!</v>
      </c>
    </row>
    <row r="2993" spans="1:13" ht="15.75" customHeight="1">
      <c r="A2993" s="1">
        <v>2626</v>
      </c>
      <c r="B2993" s="3">
        <v>2627</v>
      </c>
      <c r="C2993" s="3" t="s">
        <v>7064</v>
      </c>
      <c r="D2993" s="3">
        <v>0.25041373005757411</v>
      </c>
      <c r="E2993" s="3">
        <v>0.32109667079003729</v>
      </c>
      <c r="F2993" s="3">
        <v>0.5617977528089888</v>
      </c>
      <c r="G2993" s="3">
        <v>9.5505617977528087E-2</v>
      </c>
      <c r="H2993" s="3">
        <v>7.3033707865168537E-2</v>
      </c>
      <c r="I2993" s="3">
        <v>0.20224719101123589</v>
      </c>
      <c r="J2993" s="3">
        <v>3.7925142757939331E-2</v>
      </c>
      <c r="K2993" s="3">
        <v>20486.000000000029</v>
      </c>
      <c r="L2993" s="3" t="s">
        <v>12698</v>
      </c>
      <c r="M2993" s="10" t="str">
        <f ca="1">IFERROR(__xludf.DUMMYFUNCTION("REGEXREPLACE(F2628,""\D"", """")"),"#VALUE!")</f>
        <v>#VALUE!</v>
      </c>
    </row>
    <row r="2994" spans="1:13" ht="15.75" customHeight="1">
      <c r="A2994" s="1">
        <v>2627</v>
      </c>
      <c r="B2994" s="3">
        <v>2628</v>
      </c>
      <c r="C2994" s="3" t="s">
        <v>7066</v>
      </c>
      <c r="D2994" s="3">
        <v>0.13640262478904081</v>
      </c>
      <c r="E2994" s="3">
        <v>0.15897244257721799</v>
      </c>
      <c r="F2994" s="3">
        <v>0.64273204903677761</v>
      </c>
      <c r="G2994" s="3">
        <v>0.11033274956217159</v>
      </c>
      <c r="H2994" s="3">
        <v>0.1471103327495622</v>
      </c>
      <c r="I2994" s="3">
        <v>0.30297723292469347</v>
      </c>
      <c r="J2994" s="3">
        <v>3.4173213533783969E-2</v>
      </c>
      <c r="K2994" s="3">
        <v>63270.199999999553</v>
      </c>
      <c r="L2994" s="3" t="s">
        <v>12699</v>
      </c>
      <c r="M2994" s="10" t="str">
        <f ca="1">IFERROR(__xludf.DUMMYFUNCTION("REGEXREPLACE(F2629,""\D"", """")"),"#VALUE!")</f>
        <v>#VALUE!</v>
      </c>
    </row>
    <row r="2995" spans="1:13" ht="15.75" customHeight="1">
      <c r="A2995" s="1">
        <v>2629</v>
      </c>
      <c r="B2995" s="3">
        <v>2630</v>
      </c>
      <c r="C2995" s="3" t="s">
        <v>7072</v>
      </c>
      <c r="D2995" s="3">
        <v>0.13297849632359621</v>
      </c>
      <c r="E2995" s="3">
        <v>7.9661259510276083E-2</v>
      </c>
      <c r="F2995" s="3">
        <v>0.6271186440677966</v>
      </c>
      <c r="G2995" s="3">
        <v>0.16101694915254239</v>
      </c>
      <c r="H2995" s="3">
        <v>0.1864406779661017</v>
      </c>
      <c r="I2995" s="3">
        <v>0.36440677966101692</v>
      </c>
      <c r="J2995" s="3">
        <v>4.3704364037989649E-2</v>
      </c>
      <c r="K2995" s="3">
        <v>13980.100000000029</v>
      </c>
      <c r="L2995" s="3" t="s">
        <v>12701</v>
      </c>
      <c r="M2995" s="10" t="str">
        <f ca="1">IFERROR(__xludf.DUMMYFUNCTION("REGEXREPLACE(F2631,""\D"", """")"),"#VALUE!")</f>
        <v>#VALUE!</v>
      </c>
    </row>
    <row r="2996" spans="1:13" ht="15.75" customHeight="1">
      <c r="A2996" s="1">
        <v>2630</v>
      </c>
      <c r="B2996" s="3">
        <v>2631</v>
      </c>
      <c r="C2996" s="3" t="s">
        <v>7074</v>
      </c>
      <c r="D2996" s="3">
        <v>0.21414273284829449</v>
      </c>
      <c r="E2996" s="3">
        <v>0.23729204704260939</v>
      </c>
      <c r="F2996" s="3">
        <v>0.60402684563758391</v>
      </c>
      <c r="G2996" s="3">
        <v>8.0536912751677847E-2</v>
      </c>
      <c r="H2996" s="3">
        <v>0.1140939597315436</v>
      </c>
      <c r="I2996" s="3">
        <v>0.24832214765100671</v>
      </c>
      <c r="J2996" s="3">
        <v>3.7232576120866702E-2</v>
      </c>
      <c r="K2996" s="3">
        <v>16521.20000000003</v>
      </c>
      <c r="L2996" s="3" t="s">
        <v>12702</v>
      </c>
      <c r="M2996" s="10" t="str">
        <f ca="1">IFERROR(__xludf.DUMMYFUNCTION("REGEXREPLACE(F2632,""\D"", """")"),"#VALUE!")</f>
        <v>#VALUE!</v>
      </c>
    </row>
    <row r="2997" spans="1:13" ht="15.75" customHeight="1">
      <c r="A2997" s="1">
        <v>2631</v>
      </c>
      <c r="B2997" s="3">
        <v>2632</v>
      </c>
      <c r="C2997" s="3" t="s">
        <v>7076</v>
      </c>
      <c r="D2997" s="3">
        <v>0.12512263827225761</v>
      </c>
      <c r="E2997" s="3">
        <v>0.20714941227402259</v>
      </c>
      <c r="F2997" s="3">
        <v>0.57627118644067798</v>
      </c>
      <c r="G2997" s="3">
        <v>0.11440677966101689</v>
      </c>
      <c r="H2997" s="3">
        <v>8.8983050847457626E-2</v>
      </c>
      <c r="I2997" s="3">
        <v>0.25847457627118642</v>
      </c>
      <c r="J2997" s="3">
        <v>2.3863708917362041E-2</v>
      </c>
      <c r="K2997" s="3">
        <v>26365.69999999999</v>
      </c>
      <c r="L2997" s="3" t="s">
        <v>12703</v>
      </c>
      <c r="M2997" s="10" t="str">
        <f ca="1">IFERROR(__xludf.DUMMYFUNCTION("REGEXREPLACE(F2633,""\D"", """")"),"#VALUE!")</f>
        <v>#VALUE!</v>
      </c>
    </row>
    <row r="2998" spans="1:13" ht="15.75" customHeight="1">
      <c r="A2998" s="1">
        <v>2633</v>
      </c>
      <c r="B2998" s="3">
        <v>2634</v>
      </c>
      <c r="C2998" s="3" t="s">
        <v>7081</v>
      </c>
      <c r="D2998" s="3">
        <v>0.22065912429540219</v>
      </c>
      <c r="E2998" s="3">
        <v>0.85958925491829641</v>
      </c>
      <c r="F2998" s="3">
        <v>0.44625407166123782</v>
      </c>
      <c r="G2998" s="3">
        <v>4.5602605863192182E-2</v>
      </c>
      <c r="H2998" s="3">
        <v>2.6058631921824109E-2</v>
      </c>
      <c r="I2998" s="3">
        <v>0.11400651465798051</v>
      </c>
      <c r="J2998" s="3">
        <v>1.3297248960637199E-2</v>
      </c>
      <c r="K2998" s="3">
        <v>33241.999999999913</v>
      </c>
      <c r="L2998" s="3" t="s">
        <v>12705</v>
      </c>
      <c r="M2998" s="10" t="str">
        <f ca="1">IFERROR(__xludf.DUMMYFUNCTION("REGEXREPLACE(F2635,""\D"", """")"),"#VALUE!")</f>
        <v>#VALUE!</v>
      </c>
    </row>
    <row r="2999" spans="1:13" ht="15.75" customHeight="1">
      <c r="A2999" s="1">
        <v>2634</v>
      </c>
      <c r="B2999" s="3">
        <v>2635</v>
      </c>
      <c r="C2999" s="3" t="s">
        <v>7083</v>
      </c>
      <c r="D2999" s="3">
        <v>0.15197042032337479</v>
      </c>
      <c r="E2999" s="3">
        <v>0.23847560628689851</v>
      </c>
      <c r="F2999" s="3">
        <v>0.56493506493506496</v>
      </c>
      <c r="G2999" s="3">
        <v>9.7402597402597407E-2</v>
      </c>
      <c r="H2999" s="3">
        <v>0.1688311688311688</v>
      </c>
      <c r="I2999" s="3">
        <v>0.27272727272727271</v>
      </c>
      <c r="J2999" s="3">
        <v>3.6532144150938431E-2</v>
      </c>
      <c r="K2999" s="3">
        <v>18162.000000000018</v>
      </c>
      <c r="L2999" s="3" t="s">
        <v>12706</v>
      </c>
      <c r="M2999" s="10" t="str">
        <f ca="1">IFERROR(__xludf.DUMMYFUNCTION("REGEXREPLACE(F2636,""\D"", """")"),"#VALUE!")</f>
        <v>#VALUE!</v>
      </c>
    </row>
    <row r="3000" spans="1:13" ht="15.75" customHeight="1">
      <c r="A3000" s="1">
        <v>2635</v>
      </c>
      <c r="B3000" s="3">
        <v>2636</v>
      </c>
      <c r="C3000" s="3" t="s">
        <v>7085</v>
      </c>
      <c r="D3000" s="3">
        <v>0.20243144336885699</v>
      </c>
      <c r="E3000" s="3">
        <v>0.17541820899857691</v>
      </c>
      <c r="F3000" s="3">
        <v>0.59677419354838712</v>
      </c>
      <c r="G3000" s="3">
        <v>9.1397849462365593E-2</v>
      </c>
      <c r="H3000" s="3">
        <v>0.1182795698924731</v>
      </c>
      <c r="I3000" s="3">
        <v>0.24193548387096769</v>
      </c>
      <c r="J3000" s="3">
        <v>3.9246284285720787E-2</v>
      </c>
      <c r="K3000" s="3">
        <v>21422.200000000019</v>
      </c>
      <c r="L3000" s="3" t="s">
        <v>12707</v>
      </c>
      <c r="M3000" s="10" t="str">
        <f ca="1">IFERROR(__xludf.DUMMYFUNCTION("REGEXREPLACE(F2637,""\D"", """")"),"#VALUE!")</f>
        <v>#VALUE!</v>
      </c>
    </row>
    <row r="3001" spans="1:13" ht="15.75" customHeight="1">
      <c r="A3001" s="1">
        <v>2638</v>
      </c>
      <c r="B3001" s="3">
        <v>2639</v>
      </c>
      <c r="C3001" s="3" t="s">
        <v>7093</v>
      </c>
      <c r="D3001" s="3">
        <v>0.2012960722592346</v>
      </c>
      <c r="E3001" s="3">
        <v>0.272960635111335</v>
      </c>
      <c r="F3001" s="3">
        <v>0.59315589353612164</v>
      </c>
      <c r="G3001" s="3">
        <v>9.125475285171103E-2</v>
      </c>
      <c r="H3001" s="3">
        <v>0.14068441064638779</v>
      </c>
      <c r="I3001" s="3">
        <v>0.26996197718631182</v>
      </c>
      <c r="J3001" s="3">
        <v>4.3762322018822492E-2</v>
      </c>
      <c r="K3001" s="3">
        <v>29856.599999999959</v>
      </c>
      <c r="L3001" s="3" t="s">
        <v>12710</v>
      </c>
      <c r="M3001" s="10" t="str">
        <f ca="1">IFERROR(__xludf.DUMMYFUNCTION("REGEXREPLACE(F2640,""\D"", """")"),"#VALUE!")</f>
        <v>#VALUE!</v>
      </c>
    </row>
    <row r="3002" spans="1:13" ht="15.75" customHeight="1">
      <c r="A3002" s="1">
        <v>2640</v>
      </c>
      <c r="B3002" s="3">
        <v>2641</v>
      </c>
      <c r="C3002" s="3" t="s">
        <v>7099</v>
      </c>
      <c r="D3002" s="3">
        <v>0.13696078618734289</v>
      </c>
      <c r="E3002" s="3">
        <v>0.31884518397607431</v>
      </c>
      <c r="F3002" s="3">
        <v>0.52941176470588236</v>
      </c>
      <c r="G3002" s="3">
        <v>0.1029411764705882</v>
      </c>
      <c r="H3002" s="3">
        <v>0.13235294117647059</v>
      </c>
      <c r="I3002" s="3">
        <v>0.25</v>
      </c>
      <c r="J3002" s="3">
        <v>2.9393073242387779E-2</v>
      </c>
      <c r="K3002" s="3">
        <v>15572.300000000019</v>
      </c>
      <c r="L3002" s="3" t="s">
        <v>12712</v>
      </c>
      <c r="M3002" s="10" t="str">
        <f ca="1">IFERROR(__xludf.DUMMYFUNCTION("REGEXREPLACE(F2642,""\D"", """")"),"#VALUE!")</f>
        <v>#VALUE!</v>
      </c>
    </row>
    <row r="3003" spans="1:13" ht="15.75" customHeight="1">
      <c r="A3003" s="1">
        <v>2641</v>
      </c>
      <c r="B3003" s="3">
        <v>2642</v>
      </c>
      <c r="C3003" s="3" t="s">
        <v>7101</v>
      </c>
      <c r="D3003" s="3">
        <v>0.19197412468757949</v>
      </c>
      <c r="E3003" s="3">
        <v>0.19080613809437211</v>
      </c>
      <c r="F3003" s="3">
        <v>0.528169014084507</v>
      </c>
      <c r="G3003" s="3">
        <v>0.11971830985915489</v>
      </c>
      <c r="H3003" s="3">
        <v>9.8591549295774641E-2</v>
      </c>
      <c r="I3003" s="3">
        <v>0.26760563380281688</v>
      </c>
      <c r="J3003" s="3">
        <v>3.8155350954072832E-2</v>
      </c>
      <c r="K3003" s="3">
        <v>16670.000000000029</v>
      </c>
      <c r="L3003" s="3" t="s">
        <v>12713</v>
      </c>
      <c r="M3003" s="10" t="str">
        <f ca="1">IFERROR(__xludf.DUMMYFUNCTION("REGEXREPLACE(F2643,""\D"", """")"),"#VALUE!")</f>
        <v>#VALUE!</v>
      </c>
    </row>
    <row r="3004" spans="1:13" ht="15.75" customHeight="1">
      <c r="A3004" s="1">
        <v>2642</v>
      </c>
      <c r="B3004" s="3">
        <v>2643</v>
      </c>
      <c r="C3004" s="3" t="s">
        <v>7103</v>
      </c>
      <c r="D3004" s="3">
        <v>0.16871744947611839</v>
      </c>
      <c r="E3004" s="3">
        <v>0.23992981210371969</v>
      </c>
      <c r="F3004" s="3">
        <v>0.5714285714285714</v>
      </c>
      <c r="G3004" s="3">
        <v>9.9206349206349201E-2</v>
      </c>
      <c r="H3004" s="3">
        <v>0.119047619047619</v>
      </c>
      <c r="I3004" s="3">
        <v>0.26984126984126983</v>
      </c>
      <c r="J3004" s="3">
        <v>3.4941527926161467E-2</v>
      </c>
      <c r="K3004" s="3">
        <v>27639.99999999996</v>
      </c>
      <c r="L3004" s="3" t="s">
        <v>12714</v>
      </c>
      <c r="M3004" s="10" t="str">
        <f ca="1">IFERROR(__xludf.DUMMYFUNCTION("REGEXREPLACE(F2644,""\D"", """")"),"#VALUE!")</f>
        <v>#VALUE!</v>
      </c>
    </row>
    <row r="3005" spans="1:13" ht="15.75" customHeight="1">
      <c r="A3005" s="1">
        <v>2644</v>
      </c>
      <c r="B3005" s="3">
        <v>2645</v>
      </c>
      <c r="C3005" s="3" t="s">
        <v>7109</v>
      </c>
      <c r="D3005" s="3">
        <v>0.1690009946234394</v>
      </c>
      <c r="E3005" s="3">
        <v>0.26619989145365652</v>
      </c>
      <c r="F3005" s="3">
        <v>0.5864978902953587</v>
      </c>
      <c r="G3005" s="3">
        <v>9.2827004219409287E-2</v>
      </c>
      <c r="H3005" s="3">
        <v>9.7046413502109699E-2</v>
      </c>
      <c r="I3005" s="3">
        <v>0.2320675105485232</v>
      </c>
      <c r="J3005" s="3">
        <v>3.0126931212496839E-2</v>
      </c>
      <c r="K3005" s="3">
        <v>27778.80000000001</v>
      </c>
      <c r="L3005" s="3" t="s">
        <v>12716</v>
      </c>
      <c r="M3005" s="10" t="str">
        <f ca="1">IFERROR(__xludf.DUMMYFUNCTION("REGEXREPLACE(F2646,""\D"", """")"),"#VALUE!")</f>
        <v>#VALUE!</v>
      </c>
    </row>
    <row r="3006" spans="1:13" ht="15.75" customHeight="1">
      <c r="A3006" s="1">
        <v>2647</v>
      </c>
      <c r="B3006" s="3">
        <v>2648</v>
      </c>
      <c r="C3006" s="3" t="s">
        <v>7118</v>
      </c>
      <c r="D3006" s="3">
        <v>0.1666691206852137</v>
      </c>
      <c r="E3006" s="3">
        <v>0.1353332293995099</v>
      </c>
      <c r="F3006" s="3">
        <v>0.62820512820512819</v>
      </c>
      <c r="G3006" s="3">
        <v>0.13247863247863251</v>
      </c>
      <c r="H3006" s="3">
        <v>0.12820512820512819</v>
      </c>
      <c r="I3006" s="3">
        <v>0.29914529914529908</v>
      </c>
      <c r="J3006" s="3">
        <v>4.171922859083807E-2</v>
      </c>
      <c r="K3006" s="3">
        <v>26815.19999999999</v>
      </c>
      <c r="L3006" s="3" t="s">
        <v>12719</v>
      </c>
      <c r="M3006" s="10" t="str">
        <f ca="1">IFERROR(__xludf.DUMMYFUNCTION("REGEXREPLACE(F2649,""\D"", """")"),"#VALUE!")</f>
        <v>#VALUE!</v>
      </c>
    </row>
    <row r="3007" spans="1:13" ht="15.75" customHeight="1">
      <c r="A3007" s="1">
        <v>2648</v>
      </c>
      <c r="B3007" s="3">
        <v>2649</v>
      </c>
      <c r="C3007" s="3" t="s">
        <v>7121</v>
      </c>
      <c r="D3007" s="3">
        <v>0.23593769937974979</v>
      </c>
      <c r="E3007" s="3">
        <v>0.25615038949784558</v>
      </c>
      <c r="F3007" s="3">
        <v>0.57999999999999996</v>
      </c>
      <c r="G3007" s="3">
        <v>8.666666666666667E-2</v>
      </c>
      <c r="H3007" s="3">
        <v>0.1</v>
      </c>
      <c r="I3007" s="3">
        <v>0.22666666666666671</v>
      </c>
      <c r="J3007" s="3">
        <v>3.9568550003671571E-2</v>
      </c>
      <c r="K3007" s="3">
        <v>17162.300000000021</v>
      </c>
      <c r="L3007" s="3" t="s">
        <v>12720</v>
      </c>
      <c r="M3007" s="10" t="str">
        <f ca="1">IFERROR(__xludf.DUMMYFUNCTION("REGEXREPLACE(F2650,""\D"", """")"),"#VALUE!")</f>
        <v>#VALUE!</v>
      </c>
    </row>
    <row r="3008" spans="1:13" ht="15.75" customHeight="1">
      <c r="A3008" s="1">
        <v>2651</v>
      </c>
      <c r="B3008" s="3">
        <v>2652</v>
      </c>
      <c r="C3008" s="3" t="s">
        <v>7129</v>
      </c>
      <c r="D3008" s="3">
        <v>0.17173931300609041</v>
      </c>
      <c r="E3008" s="3">
        <v>0.30171922278381458</v>
      </c>
      <c r="F3008" s="3">
        <v>0.60869565217391308</v>
      </c>
      <c r="G3008" s="3">
        <v>9.420289855072464E-2</v>
      </c>
      <c r="H3008" s="3">
        <v>0.108695652173913</v>
      </c>
      <c r="I3008" s="3">
        <v>0.2608695652173913</v>
      </c>
      <c r="J3008" s="3">
        <v>3.1384915337183447E-2</v>
      </c>
      <c r="K3008" s="3">
        <v>15211.80000000003</v>
      </c>
      <c r="L3008" s="3" t="s">
        <v>12723</v>
      </c>
      <c r="M3008" s="10" t="str">
        <f ca="1">IFERROR(__xludf.DUMMYFUNCTION("REGEXREPLACE(F2653,""\D"", """")"),"#VALUE!")</f>
        <v>#VALUE!</v>
      </c>
    </row>
    <row r="3009" spans="1:13" ht="15.75" customHeight="1">
      <c r="A3009" s="1">
        <v>2653</v>
      </c>
      <c r="B3009" s="3">
        <v>2654</v>
      </c>
      <c r="C3009" s="3" t="s">
        <v>7135</v>
      </c>
      <c r="D3009" s="3">
        <v>0.14733622914715949</v>
      </c>
      <c r="E3009" s="3">
        <v>0.17234988639541801</v>
      </c>
      <c r="F3009" s="3">
        <v>0.62234042553191493</v>
      </c>
      <c r="G3009" s="3">
        <v>0.1223404255319149</v>
      </c>
      <c r="H3009" s="3">
        <v>0.13297872340425529</v>
      </c>
      <c r="I3009" s="3">
        <v>0.2978723404255319</v>
      </c>
      <c r="J3009" s="3">
        <v>3.5659727014627517E-2</v>
      </c>
      <c r="K3009" s="3">
        <v>21401.8</v>
      </c>
      <c r="L3009" s="3" t="s">
        <v>12725</v>
      </c>
      <c r="M3009" s="10" t="str">
        <f ca="1">IFERROR(__xludf.DUMMYFUNCTION("REGEXREPLACE(F2655,""\D"", """")"),"#VALUE!")</f>
        <v>#VALUE!</v>
      </c>
    </row>
    <row r="3010" spans="1:13" ht="15.75" customHeight="1">
      <c r="A3010" s="1">
        <v>2654</v>
      </c>
      <c r="B3010" s="3">
        <v>2655</v>
      </c>
      <c r="C3010" s="3" t="s">
        <v>7137</v>
      </c>
      <c r="D3010" s="3">
        <v>0.20745290113775411</v>
      </c>
      <c r="E3010" s="3">
        <v>0.18443755473029641</v>
      </c>
      <c r="F3010" s="3">
        <v>0.58029197080291972</v>
      </c>
      <c r="G3010" s="3">
        <v>0.11678832116788319</v>
      </c>
      <c r="H3010" s="3">
        <v>0.1094890510948905</v>
      </c>
      <c r="I3010" s="3">
        <v>0.28467153284671531</v>
      </c>
      <c r="J3010" s="3">
        <v>4.4974507670316619E-2</v>
      </c>
      <c r="K3010" s="3">
        <v>31130.599999999911</v>
      </c>
      <c r="L3010" s="3" t="s">
        <v>12726</v>
      </c>
      <c r="M3010" s="10" t="str">
        <f ca="1">IFERROR(__xludf.DUMMYFUNCTION("REGEXREPLACE(F2656,""\D"", """")"),"#VALUE!")</f>
        <v>#VALUE!</v>
      </c>
    </row>
    <row r="3011" spans="1:13" ht="15.75" customHeight="1">
      <c r="A3011" s="1">
        <v>2655</v>
      </c>
      <c r="B3011" s="3">
        <v>2656</v>
      </c>
      <c r="C3011" s="3" t="s">
        <v>7140</v>
      </c>
      <c r="D3011" s="3">
        <v>0.1692884566123655</v>
      </c>
      <c r="E3011" s="3">
        <v>0.71585250488743346</v>
      </c>
      <c r="F3011" s="3">
        <v>0.50221238938053092</v>
      </c>
      <c r="G3011" s="3">
        <v>4.6460176991150452E-2</v>
      </c>
      <c r="H3011" s="3">
        <v>3.9823008849557522E-2</v>
      </c>
      <c r="I3011" s="3">
        <v>0.13716814159292029</v>
      </c>
      <c r="J3011" s="3">
        <v>1.339762409579068E-2</v>
      </c>
      <c r="K3011" s="3">
        <v>47491.29999999961</v>
      </c>
      <c r="L3011" s="3" t="s">
        <v>12727</v>
      </c>
      <c r="M3011" s="10" t="str">
        <f ca="1">IFERROR(__xludf.DUMMYFUNCTION("REGEXREPLACE(F2657,""\D"", """")"),"#VALUE!")</f>
        <v>#VALUE!</v>
      </c>
    </row>
    <row r="3012" spans="1:13" ht="15.75" customHeight="1">
      <c r="A3012" s="1">
        <v>2656</v>
      </c>
      <c r="B3012" s="3">
        <v>2657</v>
      </c>
      <c r="C3012" s="3" t="s">
        <v>7142</v>
      </c>
      <c r="D3012" s="3">
        <v>0.18701906262410889</v>
      </c>
      <c r="E3012" s="3">
        <v>0.61925423131207835</v>
      </c>
      <c r="F3012" s="3">
        <v>0.50411522633744854</v>
      </c>
      <c r="G3012" s="3">
        <v>6.9958847736625515E-2</v>
      </c>
      <c r="H3012" s="3">
        <v>5.5555555555555552E-2</v>
      </c>
      <c r="I3012" s="3">
        <v>0.16255144032921809</v>
      </c>
      <c r="J3012" s="3">
        <v>2.2238345040709439E-2</v>
      </c>
      <c r="K3012" s="3">
        <v>53990.899999999478</v>
      </c>
      <c r="L3012" s="3" t="s">
        <v>12728</v>
      </c>
      <c r="M3012" s="10" t="str">
        <f ca="1">IFERROR(__xludf.DUMMYFUNCTION("REGEXREPLACE(F2658,""\D"", """")"),"#VALUE!")</f>
        <v>#VALUE!</v>
      </c>
    </row>
    <row r="3013" spans="1:13" ht="15.75" customHeight="1">
      <c r="A3013" s="1">
        <v>2657</v>
      </c>
      <c r="B3013" s="3">
        <v>2658</v>
      </c>
      <c r="C3013" s="3" t="s">
        <v>7144</v>
      </c>
      <c r="D3013" s="3">
        <v>0.19880238217760129</v>
      </c>
      <c r="E3013" s="3">
        <v>0.18940686402636461</v>
      </c>
      <c r="F3013" s="3">
        <v>0.61097256857855364</v>
      </c>
      <c r="G3013" s="3">
        <v>0.11970074812967579</v>
      </c>
      <c r="H3013" s="3">
        <v>0.114713216957606</v>
      </c>
      <c r="I3013" s="3">
        <v>0.27182044887780549</v>
      </c>
      <c r="J3013" s="3">
        <v>4.5343649230458367E-2</v>
      </c>
      <c r="K3013" s="3">
        <v>44593.799999999683</v>
      </c>
      <c r="L3013" s="3" t="s">
        <v>12729</v>
      </c>
      <c r="M3013" s="10" t="str">
        <f ca="1">IFERROR(__xludf.DUMMYFUNCTION("REGEXREPLACE(F2659,""\D"", """")"),"#VALUE!")</f>
        <v>#VALUE!</v>
      </c>
    </row>
    <row r="3014" spans="1:13" ht="15.75" customHeight="1">
      <c r="A3014" s="1">
        <v>2660</v>
      </c>
      <c r="B3014" s="3">
        <v>2661</v>
      </c>
      <c r="C3014" s="3" t="s">
        <v>7152</v>
      </c>
      <c r="D3014" s="3">
        <v>0.21359747136570559</v>
      </c>
      <c r="E3014" s="3">
        <v>0.32860220263762357</v>
      </c>
      <c r="F3014" s="3">
        <v>0.49707602339181278</v>
      </c>
      <c r="G3014" s="3">
        <v>9.9415204678362568E-2</v>
      </c>
      <c r="H3014" s="3">
        <v>8.1871345029239762E-2</v>
      </c>
      <c r="I3014" s="3">
        <v>0.2105263157894737</v>
      </c>
      <c r="J3014" s="3">
        <v>3.5086411732701293E-2</v>
      </c>
      <c r="K3014" s="3">
        <v>19591.500000000018</v>
      </c>
      <c r="L3014" s="3" t="s">
        <v>12732</v>
      </c>
      <c r="M3014" s="10" t="str">
        <f ca="1">IFERROR(__xludf.DUMMYFUNCTION("REGEXREPLACE(F2662,""\D"", """")"),"#VALUE!")</f>
        <v>#VALUE!</v>
      </c>
    </row>
    <row r="3015" spans="1:13" ht="15.75" customHeight="1">
      <c r="A3015" s="1">
        <v>2661</v>
      </c>
      <c r="B3015" s="3">
        <v>2662</v>
      </c>
      <c r="C3015" s="3" t="s">
        <v>7154</v>
      </c>
      <c r="D3015" s="3">
        <v>0.1199316834838908</v>
      </c>
      <c r="E3015" s="3">
        <v>0.3365550402675721</v>
      </c>
      <c r="F3015" s="3">
        <v>0.54421768707482998</v>
      </c>
      <c r="G3015" s="3">
        <v>6.1224489795918373E-2</v>
      </c>
      <c r="H3015" s="3">
        <v>0.11564625850340141</v>
      </c>
      <c r="I3015" s="3">
        <v>0.21088435374149661</v>
      </c>
      <c r="J3015" s="3">
        <v>1.8199167096204449E-2</v>
      </c>
      <c r="K3015" s="3">
        <v>16717.70000000003</v>
      </c>
      <c r="L3015" s="3" t="s">
        <v>12733</v>
      </c>
      <c r="M3015" s="10" t="str">
        <f ca="1">IFERROR(__xludf.DUMMYFUNCTION("REGEXREPLACE(F2663,""\D"", """")"),"#VALUE!")</f>
        <v>#VALUE!</v>
      </c>
    </row>
    <row r="3016" spans="1:13" ht="15.75" customHeight="1">
      <c r="A3016" s="1">
        <v>2662</v>
      </c>
      <c r="B3016" s="3">
        <v>2663</v>
      </c>
      <c r="C3016" s="3" t="s">
        <v>7156</v>
      </c>
      <c r="D3016" s="3">
        <v>0.28411413969810762</v>
      </c>
      <c r="E3016" s="3">
        <v>0.97111177431781148</v>
      </c>
      <c r="F3016" s="3">
        <v>0.45299145299145299</v>
      </c>
      <c r="G3016" s="3">
        <v>4.2735042735042743E-2</v>
      </c>
      <c r="H3016" s="3">
        <v>2.564102564102564E-2</v>
      </c>
      <c r="I3016" s="3">
        <v>7.6923076923076927E-2</v>
      </c>
      <c r="J3016" s="3">
        <v>1.146361402970205E-2</v>
      </c>
      <c r="K3016" s="3">
        <v>12512.600000000029</v>
      </c>
      <c r="L3016" s="3" t="s">
        <v>12734</v>
      </c>
      <c r="M3016" s="10" t="str">
        <f ca="1">IFERROR(__xludf.DUMMYFUNCTION("REGEXREPLACE(F2664,""\D"", """")"),"#VALUE!")</f>
        <v>#VALUE!</v>
      </c>
    </row>
    <row r="3017" spans="1:13" ht="15.75" customHeight="1">
      <c r="A3017" s="1">
        <v>2663</v>
      </c>
      <c r="B3017" s="3">
        <v>2664</v>
      </c>
      <c r="C3017" s="3" t="s">
        <v>7158</v>
      </c>
      <c r="D3017" s="3">
        <v>0.1920631610984912</v>
      </c>
      <c r="E3017" s="3">
        <v>0.2036794153905194</v>
      </c>
      <c r="F3017" s="3">
        <v>0.65217391304347827</v>
      </c>
      <c r="G3017" s="3">
        <v>8.0745341614906832E-2</v>
      </c>
      <c r="H3017" s="3">
        <v>0.13043478260869559</v>
      </c>
      <c r="I3017" s="3">
        <v>0.2484472049689441</v>
      </c>
      <c r="J3017" s="3">
        <v>3.6425876195472842E-2</v>
      </c>
      <c r="K3017" s="3">
        <v>17462.700000000019</v>
      </c>
      <c r="L3017" s="3" t="s">
        <v>12735</v>
      </c>
      <c r="M3017" s="10" t="str">
        <f ca="1">IFERROR(__xludf.DUMMYFUNCTION("REGEXREPLACE(F2665,""\D"", """")"),"#VALUE!")</f>
        <v>#VALUE!</v>
      </c>
    </row>
    <row r="3018" spans="1:13" ht="15.75" customHeight="1">
      <c r="A3018" s="1">
        <v>2664</v>
      </c>
      <c r="B3018" s="3">
        <v>2665</v>
      </c>
      <c r="C3018" s="3" t="s">
        <v>7161</v>
      </c>
      <c r="D3018" s="3">
        <v>0.17967994409989371</v>
      </c>
      <c r="E3018" s="3">
        <v>0.19250542499527851</v>
      </c>
      <c r="F3018" s="3">
        <v>0.61608775137111516</v>
      </c>
      <c r="G3018" s="3">
        <v>0.11334552102376599</v>
      </c>
      <c r="H3018" s="3">
        <v>0.14259597806215721</v>
      </c>
      <c r="I3018" s="3">
        <v>0.29616087751371117</v>
      </c>
      <c r="J3018" s="3">
        <v>4.4886998128131558E-2</v>
      </c>
      <c r="K3018" s="3">
        <v>62123.899999999558</v>
      </c>
      <c r="L3018" s="3" t="s">
        <v>12736</v>
      </c>
      <c r="M3018" s="10" t="str">
        <f ca="1">IFERROR(__xludf.DUMMYFUNCTION("REGEXREPLACE(F2666,""\D"", """")"),"#VALUE!")</f>
        <v>#VALUE!</v>
      </c>
    </row>
    <row r="3019" spans="1:13" ht="15.75" customHeight="1">
      <c r="A3019" s="1">
        <v>2665</v>
      </c>
      <c r="B3019" s="3">
        <v>2666</v>
      </c>
      <c r="C3019" s="3" t="s">
        <v>7163</v>
      </c>
      <c r="D3019" s="3">
        <v>0.1162513891388814</v>
      </c>
      <c r="E3019" s="3">
        <v>0.1644987696620302</v>
      </c>
      <c r="F3019" s="3">
        <v>0.62962962962962965</v>
      </c>
      <c r="G3019" s="3">
        <v>0.14814814814814811</v>
      </c>
      <c r="H3019" s="3">
        <v>0.1216931216931217</v>
      </c>
      <c r="I3019" s="3">
        <v>0.31746031746031739</v>
      </c>
      <c r="J3019" s="3">
        <v>2.973493754092927E-2</v>
      </c>
      <c r="K3019" s="3">
        <v>21322.10000000002</v>
      </c>
      <c r="L3019" s="3" t="s">
        <v>12737</v>
      </c>
      <c r="M3019" s="10" t="str">
        <f ca="1">IFERROR(__xludf.DUMMYFUNCTION("REGEXREPLACE(F2667,""\D"", """")"),"#VALUE!")</f>
        <v>#VALUE!</v>
      </c>
    </row>
    <row r="3020" spans="1:13" ht="15.75" customHeight="1">
      <c r="A3020" s="1">
        <v>2669</v>
      </c>
      <c r="B3020" s="3">
        <v>2670</v>
      </c>
      <c r="C3020" s="3" t="s">
        <v>7175</v>
      </c>
      <c r="D3020" s="3">
        <v>0.14810548229444201</v>
      </c>
      <c r="E3020" s="3">
        <v>0.27628588052135511</v>
      </c>
      <c r="F3020" s="3">
        <v>0.53333333333333333</v>
      </c>
      <c r="G3020" s="3">
        <v>9.2592592592592587E-2</v>
      </c>
      <c r="H3020" s="3">
        <v>0.1074074074074074</v>
      </c>
      <c r="I3020" s="3">
        <v>0.23333333333333331</v>
      </c>
      <c r="J3020" s="3">
        <v>2.807973209248996E-2</v>
      </c>
      <c r="K3020" s="3">
        <v>31008.79999999993</v>
      </c>
      <c r="L3020" s="3" t="s">
        <v>12741</v>
      </c>
      <c r="M3020" s="10" t="str">
        <f ca="1">IFERROR(__xludf.DUMMYFUNCTION("REGEXREPLACE(F2671,""\D"", """")"),"#VALUE!")</f>
        <v>#VALUE!</v>
      </c>
    </row>
    <row r="3021" spans="1:13" ht="15.75" customHeight="1">
      <c r="A3021" s="1">
        <v>2670</v>
      </c>
      <c r="B3021" s="3">
        <v>2671</v>
      </c>
      <c r="C3021" s="3" t="s">
        <v>7177</v>
      </c>
      <c r="D3021" s="3">
        <v>0.26814510777442763</v>
      </c>
      <c r="E3021" s="3">
        <v>0.51652578479407862</v>
      </c>
      <c r="F3021" s="3">
        <v>0.50902527075812276</v>
      </c>
      <c r="G3021" s="3">
        <v>6.1371841155234648E-2</v>
      </c>
      <c r="H3021" s="3">
        <v>5.7761732851985562E-2</v>
      </c>
      <c r="I3021" s="3">
        <v>0.16967509025270761</v>
      </c>
      <c r="J3021" s="3">
        <v>2.897719281615024E-2</v>
      </c>
      <c r="K3021" s="3">
        <v>30119.999999999942</v>
      </c>
      <c r="L3021" s="3" t="s">
        <v>12742</v>
      </c>
      <c r="M3021" s="10" t="str">
        <f ca="1">IFERROR(__xludf.DUMMYFUNCTION("REGEXREPLACE(F2672,""\D"", """")"),"#VALUE!")</f>
        <v>#VALUE!</v>
      </c>
    </row>
    <row r="3022" spans="1:13" ht="15.75" customHeight="1">
      <c r="A3022" s="1">
        <v>2671</v>
      </c>
      <c r="B3022" s="3">
        <v>2672</v>
      </c>
      <c r="C3022" s="3" t="s">
        <v>7179</v>
      </c>
      <c r="D3022" s="3">
        <v>0.19427571376926009</v>
      </c>
      <c r="E3022" s="3">
        <v>0.44224382843425553</v>
      </c>
      <c r="F3022" s="3">
        <v>0.52380952380952384</v>
      </c>
      <c r="G3022" s="3">
        <v>5.7823129251700682E-2</v>
      </c>
      <c r="H3022" s="3">
        <v>8.1632653061224483E-2</v>
      </c>
      <c r="I3022" s="3">
        <v>0.18367346938775511</v>
      </c>
      <c r="J3022" s="3">
        <v>2.4914616736506731E-2</v>
      </c>
      <c r="K3022" s="3">
        <v>32245.29999999989</v>
      </c>
      <c r="L3022" s="3" t="s">
        <v>12743</v>
      </c>
      <c r="M3022" s="10" t="str">
        <f ca="1">IFERROR(__xludf.DUMMYFUNCTION("REGEXREPLACE(F2673,""\D"", """")"),"#VALUE!")</f>
        <v>#VALUE!</v>
      </c>
    </row>
    <row r="3023" spans="1:13" ht="15.75" customHeight="1">
      <c r="A3023" s="1">
        <v>2672</v>
      </c>
      <c r="B3023" s="3">
        <v>2673</v>
      </c>
      <c r="C3023" s="3" t="s">
        <v>7182</v>
      </c>
      <c r="D3023" s="3">
        <v>0.18856330953295969</v>
      </c>
      <c r="E3023" s="3">
        <v>0.33151072288980971</v>
      </c>
      <c r="F3023" s="3">
        <v>0.57723577235772361</v>
      </c>
      <c r="G3023" s="3">
        <v>8.1300813008130079E-2</v>
      </c>
      <c r="H3023" s="3">
        <v>0.1056910569105691</v>
      </c>
      <c r="I3023" s="3">
        <v>0.21544715447154469</v>
      </c>
      <c r="J3023" s="3">
        <v>3.292228279955909E-2</v>
      </c>
      <c r="K3023" s="3">
        <v>26509.199999999961</v>
      </c>
      <c r="L3023" s="3" t="s">
        <v>12744</v>
      </c>
      <c r="M3023" s="10" t="str">
        <f ca="1">IFERROR(__xludf.DUMMYFUNCTION("REGEXREPLACE(F2674,""\D"", """")"),"#VALUE!")</f>
        <v>#VALUE!</v>
      </c>
    </row>
    <row r="3024" spans="1:13" ht="15.75" customHeight="1">
      <c r="A3024" s="1">
        <v>2673</v>
      </c>
      <c r="B3024" s="3">
        <v>2674</v>
      </c>
      <c r="C3024" s="3" t="s">
        <v>7184</v>
      </c>
      <c r="D3024" s="3">
        <v>0.1542566739683407</v>
      </c>
      <c r="E3024" s="3">
        <v>0.2353119829155732</v>
      </c>
      <c r="F3024" s="3">
        <v>0.62331838565022424</v>
      </c>
      <c r="G3024" s="3">
        <v>9.417040358744394E-2</v>
      </c>
      <c r="H3024" s="3">
        <v>0.1076233183856502</v>
      </c>
      <c r="I3024" s="3">
        <v>0.24663677130044839</v>
      </c>
      <c r="J3024" s="3">
        <v>2.9209537080403868E-2</v>
      </c>
      <c r="K3024" s="3">
        <v>24129.999999999989</v>
      </c>
      <c r="L3024" s="3" t="s">
        <v>12745</v>
      </c>
      <c r="M3024" s="10" t="str">
        <f ca="1">IFERROR(__xludf.DUMMYFUNCTION("REGEXREPLACE(F2675,""\D"", """")"),"#VALUE!")</f>
        <v>#VALUE!</v>
      </c>
    </row>
    <row r="3025" spans="1:13" ht="15.75" customHeight="1">
      <c r="A3025" s="1">
        <v>2674</v>
      </c>
      <c r="B3025" s="3">
        <v>2675</v>
      </c>
      <c r="C3025" s="3" t="s">
        <v>7186</v>
      </c>
      <c r="D3025" s="3">
        <v>0.181067290091558</v>
      </c>
      <c r="E3025" s="3">
        <v>0.26602293286704343</v>
      </c>
      <c r="F3025" s="3">
        <v>0.57894736842105265</v>
      </c>
      <c r="G3025" s="3">
        <v>8.3333333333333329E-2</v>
      </c>
      <c r="H3025" s="3">
        <v>0.13157894736842099</v>
      </c>
      <c r="I3025" s="3">
        <v>0.25438596491228072</v>
      </c>
      <c r="J3025" s="3">
        <v>3.5986472439530869E-2</v>
      </c>
      <c r="K3025" s="3">
        <v>25643.69999999999</v>
      </c>
      <c r="L3025" s="3" t="s">
        <v>12746</v>
      </c>
      <c r="M3025" s="10" t="str">
        <f ca="1">IFERROR(__xludf.DUMMYFUNCTION("REGEXREPLACE(F2676,""\D"", """")"),"#VALUE!")</f>
        <v>#VALUE!</v>
      </c>
    </row>
    <row r="3026" spans="1:13" ht="15.75" customHeight="1">
      <c r="A3026" s="1">
        <v>2675</v>
      </c>
      <c r="B3026" s="3">
        <v>2676</v>
      </c>
      <c r="C3026" s="3" t="s">
        <v>7188</v>
      </c>
      <c r="D3026" s="3">
        <v>0.1713457331932928</v>
      </c>
      <c r="E3026" s="3">
        <v>0.15404893788315629</v>
      </c>
      <c r="F3026" s="3">
        <v>0.60130718954248363</v>
      </c>
      <c r="G3026" s="3">
        <v>0.1241830065359477</v>
      </c>
      <c r="H3026" s="3">
        <v>0.13071895424836599</v>
      </c>
      <c r="I3026" s="3">
        <v>0.28104575163398687</v>
      </c>
      <c r="J3026" s="3">
        <v>4.0894203310223032E-2</v>
      </c>
      <c r="K3026" s="3">
        <v>17328.60000000002</v>
      </c>
      <c r="L3026" s="3" t="s">
        <v>12747</v>
      </c>
      <c r="M3026" s="10" t="str">
        <f ca="1">IFERROR(__xludf.DUMMYFUNCTION("REGEXREPLACE(F2677,""\D"", """")"),"#VALUE!")</f>
        <v>#VALUE!</v>
      </c>
    </row>
    <row r="3027" spans="1:13" ht="15.75" customHeight="1">
      <c r="A3027" s="1">
        <v>2676</v>
      </c>
      <c r="B3027" s="3">
        <v>2677</v>
      </c>
      <c r="C3027" s="3" t="s">
        <v>7190</v>
      </c>
      <c r="D3027" s="3">
        <v>0.1800200501355361</v>
      </c>
      <c r="E3027" s="3">
        <v>0.43117062852018889</v>
      </c>
      <c r="F3027" s="3">
        <v>0.59788359788359791</v>
      </c>
      <c r="G3027" s="3">
        <v>8.9947089947089942E-2</v>
      </c>
      <c r="H3027" s="3">
        <v>4.7619047619047623E-2</v>
      </c>
      <c r="I3027" s="3">
        <v>0.17460317460317459</v>
      </c>
      <c r="J3027" s="3">
        <v>2.1279276525505111E-2</v>
      </c>
      <c r="K3027" s="3">
        <v>20773.700000000012</v>
      </c>
      <c r="L3027" s="3" t="s">
        <v>12748</v>
      </c>
      <c r="M3027" s="10" t="str">
        <f ca="1">IFERROR(__xludf.DUMMYFUNCTION("REGEXREPLACE(F2678,""\D"", """")"),"#VALUE!")</f>
        <v>#VALUE!</v>
      </c>
    </row>
    <row r="3028" spans="1:13" ht="15.75" customHeight="1">
      <c r="A3028" s="1">
        <v>2677</v>
      </c>
      <c r="B3028" s="3">
        <v>2678</v>
      </c>
      <c r="C3028" s="3" t="s">
        <v>7193</v>
      </c>
      <c r="D3028" s="3">
        <v>0.16067077700139851</v>
      </c>
      <c r="E3028" s="3">
        <v>0.20286686814600399</v>
      </c>
      <c r="F3028" s="3">
        <v>0.56122448979591832</v>
      </c>
      <c r="G3028" s="3">
        <v>0.1071428571428571</v>
      </c>
      <c r="H3028" s="3">
        <v>0.1275510204081633</v>
      </c>
      <c r="I3028" s="3">
        <v>0.27040816326530609</v>
      </c>
      <c r="J3028" s="3">
        <v>3.5483727730914079E-2</v>
      </c>
      <c r="K3028" s="3">
        <v>22991.1</v>
      </c>
      <c r="L3028" s="3" t="s">
        <v>12749</v>
      </c>
      <c r="M3028" s="10" t="str">
        <f ca="1">IFERROR(__xludf.DUMMYFUNCTION("REGEXREPLACE(F2679,""\D"", """")"),"#VALUE!")</f>
        <v>#VALUE!</v>
      </c>
    </row>
    <row r="3029" spans="1:13" ht="15.75" customHeight="1">
      <c r="A3029" s="1">
        <v>2678</v>
      </c>
      <c r="B3029" s="3">
        <v>2679</v>
      </c>
      <c r="C3029" s="3" t="s">
        <v>7196</v>
      </c>
      <c r="D3029" s="3">
        <v>0.21794115691542509</v>
      </c>
      <c r="E3029" s="3">
        <v>0.26174378405284571</v>
      </c>
      <c r="F3029" s="3">
        <v>0.61278195488721809</v>
      </c>
      <c r="G3029" s="3">
        <v>8.2706766917293228E-2</v>
      </c>
      <c r="H3029" s="3">
        <v>0.10526315789473679</v>
      </c>
      <c r="I3029" s="3">
        <v>0.23308270676691731</v>
      </c>
      <c r="J3029" s="3">
        <v>3.8492913000117243E-2</v>
      </c>
      <c r="K3029" s="3">
        <v>28933.999999999971</v>
      </c>
      <c r="L3029" s="3" t="s">
        <v>12750</v>
      </c>
      <c r="M3029" s="10" t="str">
        <f ca="1">IFERROR(__xludf.DUMMYFUNCTION("REGEXREPLACE(F2680,""\D"", """")"),"#VALUE!")</f>
        <v>#VALUE!</v>
      </c>
    </row>
    <row r="3030" spans="1:13" ht="15.75" customHeight="1">
      <c r="A3030" s="1">
        <v>2680</v>
      </c>
      <c r="B3030" s="3">
        <v>2681</v>
      </c>
      <c r="C3030" s="3" t="s">
        <v>7201</v>
      </c>
      <c r="D3030" s="3">
        <v>0.16150925114644141</v>
      </c>
      <c r="E3030" s="3">
        <v>0.85888434971454219</v>
      </c>
      <c r="F3030" s="3">
        <v>0.46633416458852872</v>
      </c>
      <c r="G3030" s="3">
        <v>6.2344139650872821E-2</v>
      </c>
      <c r="H3030" s="3">
        <v>3.9900249376558602E-2</v>
      </c>
      <c r="I3030" s="3">
        <v>0.12718204488778051</v>
      </c>
      <c r="J3030" s="3">
        <v>1.509625305235306E-2</v>
      </c>
      <c r="K3030" s="3">
        <v>44114.099999999671</v>
      </c>
      <c r="L3030" s="3" t="s">
        <v>12752</v>
      </c>
      <c r="M3030" s="10" t="str">
        <f ca="1">IFERROR(__xludf.DUMMYFUNCTION("REGEXREPLACE(F2682,""\D"", """")"),"#VALUE!")</f>
        <v>#VALUE!</v>
      </c>
    </row>
    <row r="3031" spans="1:13" ht="15.75" customHeight="1">
      <c r="A3031" s="1">
        <v>2681</v>
      </c>
      <c r="B3031" s="3">
        <v>2682</v>
      </c>
      <c r="C3031" s="3" t="s">
        <v>7203</v>
      </c>
      <c r="D3031" s="3">
        <v>0.14955058452253589</v>
      </c>
      <c r="E3031" s="3">
        <v>0.27908065725449899</v>
      </c>
      <c r="F3031" s="3">
        <v>0.61559139784946237</v>
      </c>
      <c r="G3031" s="3">
        <v>8.0645161290322578E-2</v>
      </c>
      <c r="H3031" s="3">
        <v>0.1075268817204301</v>
      </c>
      <c r="I3031" s="3">
        <v>0.24193548387096769</v>
      </c>
      <c r="J3031" s="3">
        <v>2.6826727405154811E-2</v>
      </c>
      <c r="K3031" s="3">
        <v>40554.199999999721</v>
      </c>
      <c r="L3031" s="3" t="s">
        <v>12753</v>
      </c>
      <c r="M3031" s="10" t="str">
        <f ca="1">IFERROR(__xludf.DUMMYFUNCTION("REGEXREPLACE(F2683,""\D"", """")"),"#VALUE!")</f>
        <v>#VALUE!</v>
      </c>
    </row>
    <row r="3032" spans="1:13" ht="15.75" customHeight="1">
      <c r="A3032" s="1">
        <v>2684</v>
      </c>
      <c r="B3032" s="3">
        <v>2685</v>
      </c>
      <c r="C3032" s="3" t="s">
        <v>7212</v>
      </c>
      <c r="D3032" s="3">
        <v>0.2059254917151456</v>
      </c>
      <c r="E3032" s="3">
        <v>0.18334157220656061</v>
      </c>
      <c r="F3032" s="3">
        <v>0.6048951048951049</v>
      </c>
      <c r="G3032" s="3">
        <v>0.1223776223776224</v>
      </c>
      <c r="H3032" s="3">
        <v>9.4405594405594401E-2</v>
      </c>
      <c r="I3032" s="3">
        <v>0.26573426573426567</v>
      </c>
      <c r="J3032" s="3">
        <v>4.2436921539203157E-2</v>
      </c>
      <c r="K3032" s="3">
        <v>32355.0999999999</v>
      </c>
      <c r="L3032" s="3" t="s">
        <v>12756</v>
      </c>
      <c r="M3032" s="10" t="str">
        <f ca="1">IFERROR(__xludf.DUMMYFUNCTION("REGEXREPLACE(F2686,""\D"", """")"),"#VALUE!")</f>
        <v>#VALUE!</v>
      </c>
    </row>
    <row r="3033" spans="1:13" ht="15.75" customHeight="1">
      <c r="A3033" s="1">
        <v>2685</v>
      </c>
      <c r="B3033" s="3">
        <v>2686</v>
      </c>
      <c r="C3033" s="3" t="s">
        <v>7215</v>
      </c>
      <c r="D3033" s="3">
        <v>0.21649712939447219</v>
      </c>
      <c r="E3033" s="3">
        <v>0.2226294695304705</v>
      </c>
      <c r="F3033" s="3">
        <v>0.60431654676258995</v>
      </c>
      <c r="G3033" s="3">
        <v>0.10071942446043169</v>
      </c>
      <c r="H3033" s="3">
        <v>0.12949640287769781</v>
      </c>
      <c r="I3033" s="3">
        <v>0.26618705035971219</v>
      </c>
      <c r="J3033" s="3">
        <v>4.54341192050675E-2</v>
      </c>
      <c r="K3033" s="3">
        <v>16120.500000000029</v>
      </c>
      <c r="L3033" s="3" t="s">
        <v>12757</v>
      </c>
      <c r="M3033" s="10" t="str">
        <f ca="1">IFERROR(__xludf.DUMMYFUNCTION("REGEXREPLACE(F2687,""\D"", """")"),"#VALUE!")</f>
        <v>#VALUE!</v>
      </c>
    </row>
    <row r="3034" spans="1:13" ht="15.75" customHeight="1">
      <c r="A3034" s="1">
        <v>2686</v>
      </c>
      <c r="B3034" s="3">
        <v>2687</v>
      </c>
      <c r="C3034" s="3" t="s">
        <v>7217</v>
      </c>
      <c r="D3034" s="3">
        <v>0.16098528726955971</v>
      </c>
      <c r="E3034" s="3">
        <v>0.64924715279434519</v>
      </c>
      <c r="F3034" s="3">
        <v>0.54357798165137616</v>
      </c>
      <c r="G3034" s="3">
        <v>6.1926605504587159E-2</v>
      </c>
      <c r="H3034" s="3">
        <v>4.5871559633027532E-2</v>
      </c>
      <c r="I3034" s="3">
        <v>0.14678899082568811</v>
      </c>
      <c r="J3034" s="3">
        <v>1.612946141893835E-2</v>
      </c>
      <c r="K3034" s="3">
        <v>46488.999999999622</v>
      </c>
      <c r="L3034" s="3" t="s">
        <v>12758</v>
      </c>
      <c r="M3034" s="10" t="str">
        <f ca="1">IFERROR(__xludf.DUMMYFUNCTION("REGEXREPLACE(F2688,""\D"", """")"),"#VALUE!")</f>
        <v>#VALUE!</v>
      </c>
    </row>
    <row r="3035" spans="1:13" ht="15.75" customHeight="1">
      <c r="A3035" s="1">
        <v>2692</v>
      </c>
      <c r="B3035" s="3">
        <v>2693</v>
      </c>
      <c r="C3035" s="3" t="s">
        <v>7235</v>
      </c>
      <c r="D3035" s="3">
        <v>0.18850754873939471</v>
      </c>
      <c r="E3035" s="3">
        <v>0.28153677567967672</v>
      </c>
      <c r="F3035" s="3">
        <v>0.60804020100502509</v>
      </c>
      <c r="G3035" s="3">
        <v>0.1005025125628141</v>
      </c>
      <c r="H3035" s="3">
        <v>0.1055276381909548</v>
      </c>
      <c r="I3035" s="3">
        <v>0.24120603015075379</v>
      </c>
      <c r="J3035" s="3">
        <v>3.6291211813143563E-2</v>
      </c>
      <c r="K3035" s="3">
        <v>21557.599999999991</v>
      </c>
      <c r="L3035" s="3" t="s">
        <v>12764</v>
      </c>
      <c r="M3035" s="10" t="str">
        <f ca="1">IFERROR(__xludf.DUMMYFUNCTION("REGEXREPLACE(F2694,""\D"", """")"),"#VALUE!")</f>
        <v>#VALUE!</v>
      </c>
    </row>
    <row r="3036" spans="1:13" ht="15.75" customHeight="1">
      <c r="A3036" s="1">
        <v>2698</v>
      </c>
      <c r="B3036" s="3">
        <v>2699</v>
      </c>
      <c r="C3036" s="3" t="s">
        <v>7254</v>
      </c>
      <c r="D3036" s="3">
        <v>0.23414642213438411</v>
      </c>
      <c r="E3036" s="3">
        <v>0.29092797202726572</v>
      </c>
      <c r="F3036" s="3">
        <v>0.57547169811320753</v>
      </c>
      <c r="G3036" s="3">
        <v>9.4339622641509441E-2</v>
      </c>
      <c r="H3036" s="3">
        <v>0.1037735849056604</v>
      </c>
      <c r="I3036" s="3">
        <v>0.2452830188679245</v>
      </c>
      <c r="J3036" s="3">
        <v>4.0221128993791037E-2</v>
      </c>
      <c r="K3036" s="3">
        <v>11924.60000000002</v>
      </c>
      <c r="L3036" s="3" t="s">
        <v>12770</v>
      </c>
      <c r="M3036" s="10" t="str">
        <f ca="1">IFERROR(__xludf.DUMMYFUNCTION("REGEXREPLACE(F2700,""\D"", """")"),"#VALUE!")</f>
        <v>#VALUE!</v>
      </c>
    </row>
    <row r="3037" spans="1:13" ht="15.75" customHeight="1">
      <c r="A3037" s="1">
        <v>2700</v>
      </c>
      <c r="B3037" s="3">
        <v>2701</v>
      </c>
      <c r="C3037" s="3" t="s">
        <v>7260</v>
      </c>
      <c r="D3037" s="3">
        <v>0.18114049446879629</v>
      </c>
      <c r="E3037" s="3">
        <v>0.21535258938459129</v>
      </c>
      <c r="F3037" s="3">
        <v>0.54201680672268904</v>
      </c>
      <c r="G3037" s="3">
        <v>0.1008403361344538</v>
      </c>
      <c r="H3037" s="3">
        <v>9.2436974789915971E-2</v>
      </c>
      <c r="I3037" s="3">
        <v>0.26470588235294118</v>
      </c>
      <c r="J3037" s="3">
        <v>3.2908945812444843E-2</v>
      </c>
      <c r="K3037" s="3">
        <v>26949.599999999999</v>
      </c>
      <c r="L3037" s="3" t="s">
        <v>12772</v>
      </c>
      <c r="M3037" s="10" t="str">
        <f ca="1">IFERROR(__xludf.DUMMYFUNCTION("REGEXREPLACE(F2702,""\D"", """")"),"#VALUE!")</f>
        <v>#VALUE!</v>
      </c>
    </row>
    <row r="3038" spans="1:13" ht="15.75" customHeight="1">
      <c r="A3038" s="1">
        <v>2701</v>
      </c>
      <c r="B3038" s="3">
        <v>2702</v>
      </c>
      <c r="C3038" s="3" t="s">
        <v>7262</v>
      </c>
      <c r="D3038" s="3">
        <v>0.17455029541559311</v>
      </c>
      <c r="E3038" s="3">
        <v>0.29322665690304911</v>
      </c>
      <c r="F3038" s="3">
        <v>0.62264150943396224</v>
      </c>
      <c r="G3038" s="3">
        <v>0.15094339622641509</v>
      </c>
      <c r="H3038" s="3">
        <v>5.6603773584905662E-2</v>
      </c>
      <c r="I3038" s="3">
        <v>0.2452830188679245</v>
      </c>
      <c r="J3038" s="3">
        <v>2.8812166323263739E-2</v>
      </c>
      <c r="K3038" s="3">
        <v>12429.600000000029</v>
      </c>
      <c r="L3038" s="3" t="s">
        <v>12773</v>
      </c>
      <c r="M3038" s="10" t="str">
        <f ca="1">IFERROR(__xludf.DUMMYFUNCTION("REGEXREPLACE(F2703,""\D"", """")"),"#VALUE!")</f>
        <v>#VALUE!</v>
      </c>
    </row>
    <row r="3039" spans="1:13" ht="15.75" customHeight="1">
      <c r="A3039" s="1">
        <v>2702</v>
      </c>
      <c r="B3039" s="3">
        <v>2703</v>
      </c>
      <c r="C3039" s="3" t="s">
        <v>7265</v>
      </c>
      <c r="D3039" s="3">
        <v>0.1817660028972212</v>
      </c>
      <c r="E3039" s="3">
        <v>0.2209165996758107</v>
      </c>
      <c r="F3039" s="3">
        <v>0.54418604651162794</v>
      </c>
      <c r="G3039" s="3">
        <v>0.1116279069767442</v>
      </c>
      <c r="H3039" s="3">
        <v>0.1348837209302326</v>
      </c>
      <c r="I3039" s="3">
        <v>0.26046511627906982</v>
      </c>
      <c r="J3039" s="3">
        <v>4.2504291808049301E-2</v>
      </c>
      <c r="K3039" s="3">
        <v>25474.900000000009</v>
      </c>
      <c r="L3039" s="3" t="s">
        <v>12774</v>
      </c>
      <c r="M3039" s="10" t="str">
        <f ca="1">IFERROR(__xludf.DUMMYFUNCTION("REGEXREPLACE(F2704,""\D"", """")"),"#VALUE!")</f>
        <v>#VALUE!</v>
      </c>
    </row>
    <row r="3040" spans="1:13" ht="15.75" customHeight="1">
      <c r="A3040" s="1">
        <v>2703</v>
      </c>
      <c r="B3040" s="3">
        <v>2704</v>
      </c>
      <c r="C3040" s="3" t="s">
        <v>7267</v>
      </c>
      <c r="D3040" s="3">
        <v>0.1353653888016226</v>
      </c>
      <c r="E3040" s="3">
        <v>0.53969408608643121</v>
      </c>
      <c r="F3040" s="3">
        <v>0.50292397660818711</v>
      </c>
      <c r="G3040" s="3">
        <v>7.6023391812865493E-2</v>
      </c>
      <c r="H3040" s="3">
        <v>5.4580896686159841E-2</v>
      </c>
      <c r="I3040" s="3">
        <v>0.17153996101364519</v>
      </c>
      <c r="J3040" s="3">
        <v>1.6768229772955449E-2</v>
      </c>
      <c r="K3040" s="3">
        <v>56862.299999999421</v>
      </c>
      <c r="L3040" s="3" t="s">
        <v>12775</v>
      </c>
      <c r="M3040" s="10" t="str">
        <f ca="1">IFERROR(__xludf.DUMMYFUNCTION("REGEXREPLACE(F2705,""\D"", """")"),"#VALUE!")</f>
        <v>#VALUE!</v>
      </c>
    </row>
    <row r="3041" spans="1:13" ht="15.75" customHeight="1">
      <c r="A3041" s="1">
        <v>2705</v>
      </c>
      <c r="B3041" s="3">
        <v>2706</v>
      </c>
      <c r="C3041" s="3" t="s">
        <v>7272</v>
      </c>
      <c r="D3041" s="3">
        <v>0.23255323689437751</v>
      </c>
      <c r="E3041" s="3">
        <v>0.18271141503369501</v>
      </c>
      <c r="F3041" s="3">
        <v>0.56804733727810652</v>
      </c>
      <c r="G3041" s="3">
        <v>0.1124260355029586</v>
      </c>
      <c r="H3041" s="3">
        <v>0.1420118343195266</v>
      </c>
      <c r="I3041" s="3">
        <v>0.27810650887573962</v>
      </c>
      <c r="J3041" s="3">
        <v>5.536174976718794E-2</v>
      </c>
      <c r="K3041" s="3">
        <v>19579.40000000002</v>
      </c>
      <c r="L3041" s="3" t="s">
        <v>12777</v>
      </c>
      <c r="M3041" s="10" t="str">
        <f ca="1">IFERROR(__xludf.DUMMYFUNCTION("REGEXREPLACE(F2707,""\D"", """")"),"#VALUE!")</f>
        <v>#VALUE!</v>
      </c>
    </row>
    <row r="3042" spans="1:13" ht="15.75" customHeight="1">
      <c r="A3042" s="1">
        <v>2707</v>
      </c>
      <c r="B3042" s="3">
        <v>2708</v>
      </c>
      <c r="C3042" s="3" t="s">
        <v>7277</v>
      </c>
      <c r="D3042" s="3">
        <v>0.147739137370683</v>
      </c>
      <c r="E3042" s="3">
        <v>0.37643040994112509</v>
      </c>
      <c r="F3042" s="3">
        <v>0.59656652360515017</v>
      </c>
      <c r="G3042" s="3">
        <v>8.15450643776824E-2</v>
      </c>
      <c r="H3042" s="3">
        <v>0.1030042918454936</v>
      </c>
      <c r="I3042" s="3">
        <v>0.20171673819742489</v>
      </c>
      <c r="J3042" s="3">
        <v>2.5372221713727411E-2</v>
      </c>
      <c r="K3042" s="3">
        <v>25403.899999999969</v>
      </c>
      <c r="L3042" s="3" t="s">
        <v>12779</v>
      </c>
      <c r="M3042" s="10" t="str">
        <f ca="1">IFERROR(__xludf.DUMMYFUNCTION("REGEXREPLACE(F2709,""\D"", """")"),"#VALUE!")</f>
        <v>#VALUE!</v>
      </c>
    </row>
    <row r="3043" spans="1:13" ht="15.75" customHeight="1">
      <c r="A3043" s="1">
        <v>2708</v>
      </c>
      <c r="B3043" s="3">
        <v>2709</v>
      </c>
      <c r="C3043" s="3" t="s">
        <v>7280</v>
      </c>
      <c r="D3043" s="3">
        <v>0.17818560461220739</v>
      </c>
      <c r="E3043" s="3">
        <v>0.59685738251325438</v>
      </c>
      <c r="F3043" s="3">
        <v>0.44094488188976377</v>
      </c>
      <c r="G3043" s="3">
        <v>7.3490813648293962E-2</v>
      </c>
      <c r="H3043" s="3">
        <v>4.4619422572178477E-2</v>
      </c>
      <c r="I3043" s="3">
        <v>0.15748031496062989</v>
      </c>
      <c r="J3043" s="3">
        <v>1.932769649751119E-2</v>
      </c>
      <c r="K3043" s="3">
        <v>43666.099999999693</v>
      </c>
      <c r="L3043" s="3" t="s">
        <v>12780</v>
      </c>
      <c r="M3043" s="10" t="str">
        <f ca="1">IFERROR(__xludf.DUMMYFUNCTION("REGEXREPLACE(F2710,""\D"", """")"),"#VALUE!")</f>
        <v>#VALUE!</v>
      </c>
    </row>
    <row r="3044" spans="1:13" ht="15.75" customHeight="1">
      <c r="A3044" s="1">
        <v>2709</v>
      </c>
      <c r="B3044" s="3">
        <v>2710</v>
      </c>
      <c r="C3044" s="3" t="s">
        <v>7282</v>
      </c>
      <c r="D3044" s="3">
        <v>0.13507184185627549</v>
      </c>
      <c r="E3044" s="3">
        <v>0.27066372032841568</v>
      </c>
      <c r="F3044" s="3">
        <v>0.60570071258907365</v>
      </c>
      <c r="G3044" s="3">
        <v>9.5011876484560567E-2</v>
      </c>
      <c r="H3044" s="3">
        <v>0.1045130641330166</v>
      </c>
      <c r="I3044" s="3">
        <v>0.24465558194774351</v>
      </c>
      <c r="J3044" s="3">
        <v>2.606719002048671E-2</v>
      </c>
      <c r="K3044" s="3">
        <v>46520.199999999633</v>
      </c>
      <c r="L3044" s="3" t="s">
        <v>12781</v>
      </c>
      <c r="M3044" s="10" t="str">
        <f ca="1">IFERROR(__xludf.DUMMYFUNCTION("REGEXREPLACE(F2711,""\D"", """")"),"#VALUE!")</f>
        <v>#VALUE!</v>
      </c>
    </row>
    <row r="3045" spans="1:13" ht="15.75" customHeight="1">
      <c r="A3045" s="1">
        <v>2710</v>
      </c>
      <c r="B3045" s="3">
        <v>2711</v>
      </c>
      <c r="C3045" s="3" t="s">
        <v>7285</v>
      </c>
      <c r="D3045" s="3">
        <v>0.17193884278936261</v>
      </c>
      <c r="E3045" s="3">
        <v>0.26586405736558483</v>
      </c>
      <c r="F3045" s="3">
        <v>0.59673024523160767</v>
      </c>
      <c r="G3045" s="3">
        <v>7.901907356948229E-2</v>
      </c>
      <c r="H3045" s="3">
        <v>0.106267029972752</v>
      </c>
      <c r="I3045" s="3">
        <v>0.23160762942779289</v>
      </c>
      <c r="J3045" s="3">
        <v>3.0316286827756288E-2</v>
      </c>
      <c r="K3045" s="3">
        <v>40530.599999999773</v>
      </c>
      <c r="L3045" s="3" t="s">
        <v>12782</v>
      </c>
      <c r="M3045" s="10" t="str">
        <f ca="1">IFERROR(__xludf.DUMMYFUNCTION("REGEXREPLACE(F2712,""\D"", """")"),"#VALUE!")</f>
        <v>#VALUE!</v>
      </c>
    </row>
    <row r="3046" spans="1:13" ht="15.75" customHeight="1">
      <c r="A3046" s="1">
        <v>2711</v>
      </c>
      <c r="B3046" s="3">
        <v>2712</v>
      </c>
      <c r="C3046" s="3" t="s">
        <v>7287</v>
      </c>
      <c r="D3046" s="3">
        <v>0.20533904068401759</v>
      </c>
      <c r="E3046" s="3">
        <v>0.59524551738430864</v>
      </c>
      <c r="F3046" s="3">
        <v>0.49686847599164929</v>
      </c>
      <c r="G3046" s="3">
        <v>6.889352818371608E-2</v>
      </c>
      <c r="H3046" s="3">
        <v>5.2192066805845511E-2</v>
      </c>
      <c r="I3046" s="3">
        <v>0.1649269311064718</v>
      </c>
      <c r="J3046" s="3">
        <v>2.345086413190877E-2</v>
      </c>
      <c r="K3046" s="3">
        <v>52785.199999999488</v>
      </c>
      <c r="L3046" s="3" t="s">
        <v>12783</v>
      </c>
      <c r="M3046" s="10" t="str">
        <f ca="1">IFERROR(__xludf.DUMMYFUNCTION("REGEXREPLACE(F2713,""\D"", """")"),"#VALUE!")</f>
        <v>#VALUE!</v>
      </c>
    </row>
    <row r="3047" spans="1:13" ht="15.75" customHeight="1">
      <c r="A3047" s="1">
        <v>2712</v>
      </c>
      <c r="B3047" s="3">
        <v>2713</v>
      </c>
      <c r="C3047" s="3" t="s">
        <v>7290</v>
      </c>
      <c r="D3047" s="3">
        <v>0.22744000624074151</v>
      </c>
      <c r="E3047" s="3">
        <v>0.6395469079114865</v>
      </c>
      <c r="F3047" s="3">
        <v>0.48319327731092437</v>
      </c>
      <c r="G3047" s="3">
        <v>6.0924369747899158E-2</v>
      </c>
      <c r="H3047" s="3">
        <v>4.6218487394957992E-2</v>
      </c>
      <c r="I3047" s="3">
        <v>0.15126050420168069</v>
      </c>
      <c r="J3047" s="3">
        <v>2.2792856588650601E-2</v>
      </c>
      <c r="K3047" s="3">
        <v>52205.599999999497</v>
      </c>
      <c r="L3047" s="3" t="s">
        <v>12784</v>
      </c>
      <c r="M3047" s="10" t="str">
        <f ca="1">IFERROR(__xludf.DUMMYFUNCTION("REGEXREPLACE(F2714,""\D"", """")"),"#VALUE!")</f>
        <v>#VALUE!</v>
      </c>
    </row>
    <row r="3048" spans="1:13" ht="15.75" customHeight="1">
      <c r="A3048" s="1">
        <v>2713</v>
      </c>
      <c r="B3048" s="3">
        <v>2714</v>
      </c>
      <c r="C3048" s="3" t="s">
        <v>7292</v>
      </c>
      <c r="D3048" s="3">
        <v>0.13629719290930181</v>
      </c>
      <c r="E3048" s="3">
        <v>0.24482956239594569</v>
      </c>
      <c r="F3048" s="3">
        <v>0.60469011725293131</v>
      </c>
      <c r="G3048" s="3">
        <v>0.1055276381909548</v>
      </c>
      <c r="H3048" s="3">
        <v>0.1155778894472362</v>
      </c>
      <c r="I3048" s="3">
        <v>0.24623115577889451</v>
      </c>
      <c r="J3048" s="3">
        <v>2.9521828650739101E-2</v>
      </c>
      <c r="K3048" s="3">
        <v>66427.69999999959</v>
      </c>
      <c r="L3048" s="3" t="s">
        <v>12785</v>
      </c>
      <c r="M3048" s="10" t="str">
        <f ca="1">IFERROR(__xludf.DUMMYFUNCTION("REGEXREPLACE(F2715,""\D"", """")"),"#VALUE!")</f>
        <v>#VALUE!</v>
      </c>
    </row>
    <row r="3049" spans="1:13" ht="15.75" customHeight="1">
      <c r="A3049" s="1">
        <v>2716</v>
      </c>
      <c r="B3049" s="3">
        <v>2717</v>
      </c>
      <c r="C3049" s="3" t="s">
        <v>7301</v>
      </c>
      <c r="D3049" s="3">
        <v>0.1400201527272894</v>
      </c>
      <c r="E3049" s="3">
        <v>0.2235270470913957</v>
      </c>
      <c r="F3049" s="3">
        <v>0.58937198067632846</v>
      </c>
      <c r="G3049" s="3">
        <v>9.6618357487922704E-2</v>
      </c>
      <c r="H3049" s="3">
        <v>9.8228663446054756E-2</v>
      </c>
      <c r="I3049" s="3">
        <v>0.24637681159420291</v>
      </c>
      <c r="J3049" s="3">
        <v>2.6675856600867461E-2</v>
      </c>
      <c r="K3049" s="3">
        <v>69456.899999999659</v>
      </c>
      <c r="L3049" s="3" t="s">
        <v>12788</v>
      </c>
      <c r="M3049" s="10" t="str">
        <f ca="1">IFERROR(__xludf.DUMMYFUNCTION("REGEXREPLACE(F2718,""\D"", """")"),"#VALUE!")</f>
        <v>#VALUE!</v>
      </c>
    </row>
    <row r="3050" spans="1:13" ht="15.75" customHeight="1">
      <c r="A3050" s="1">
        <v>2717</v>
      </c>
      <c r="B3050" s="3">
        <v>2718</v>
      </c>
      <c r="C3050" s="3" t="s">
        <v>7303</v>
      </c>
      <c r="D3050" s="3">
        <v>0.1444614367426626</v>
      </c>
      <c r="E3050" s="3">
        <v>0.24959491083935101</v>
      </c>
      <c r="F3050" s="3">
        <v>0.53543307086614178</v>
      </c>
      <c r="G3050" s="3">
        <v>9.4488188976377951E-2</v>
      </c>
      <c r="H3050" s="3">
        <v>0.1062992125984252</v>
      </c>
      <c r="I3050" s="3">
        <v>0.24015748031496059</v>
      </c>
      <c r="J3050" s="3">
        <v>2.7435693321173529E-2</v>
      </c>
      <c r="K3050" s="3">
        <v>29948.299999999988</v>
      </c>
      <c r="L3050" s="3" t="s">
        <v>12789</v>
      </c>
      <c r="M3050" s="10" t="str">
        <f ca="1">IFERROR(__xludf.DUMMYFUNCTION("REGEXREPLACE(F2719,""\D"", """")"),"#VALUE!")</f>
        <v>#VALUE!</v>
      </c>
    </row>
    <row r="3051" spans="1:13" ht="15.75" customHeight="1">
      <c r="A3051" s="1">
        <v>2718</v>
      </c>
      <c r="B3051" s="3">
        <v>2719</v>
      </c>
      <c r="C3051" s="3" t="s">
        <v>7305</v>
      </c>
      <c r="D3051" s="3">
        <v>0.22091026711416831</v>
      </c>
      <c r="E3051" s="3">
        <v>0.63366771639898611</v>
      </c>
      <c r="F3051" s="3">
        <v>0.47692307692307689</v>
      </c>
      <c r="G3051" s="3">
        <v>9.2307692307692313E-2</v>
      </c>
      <c r="H3051" s="3">
        <v>3.0769230769230771E-2</v>
      </c>
      <c r="I3051" s="3">
        <v>0.15384615384615391</v>
      </c>
      <c r="J3051" s="3">
        <v>2.0447763063147679E-2</v>
      </c>
      <c r="K3051" s="3">
        <v>14275.100000000029</v>
      </c>
      <c r="L3051" s="3" t="s">
        <v>12790</v>
      </c>
      <c r="M3051" s="10" t="str">
        <f ca="1">IFERROR(__xludf.DUMMYFUNCTION("REGEXREPLACE(F2720,""\D"", """")"),"#VALUE!")</f>
        <v>#VALUE!</v>
      </c>
    </row>
    <row r="3052" spans="1:13" ht="15.75" customHeight="1">
      <c r="A3052" s="1">
        <v>2719</v>
      </c>
      <c r="B3052" s="3">
        <v>2720</v>
      </c>
      <c r="C3052" s="3" t="s">
        <v>7307</v>
      </c>
      <c r="D3052" s="3">
        <v>0.16946139676885169</v>
      </c>
      <c r="E3052" s="3">
        <v>0.22158497722261031</v>
      </c>
      <c r="F3052" s="3">
        <v>0.6071428571428571</v>
      </c>
      <c r="G3052" s="3">
        <v>0.10357142857142861</v>
      </c>
      <c r="H3052" s="3">
        <v>0.125</v>
      </c>
      <c r="I3052" s="3">
        <v>0.28214285714285708</v>
      </c>
      <c r="J3052" s="3">
        <v>3.7028759284081891E-2</v>
      </c>
      <c r="K3052" s="3">
        <v>31069.999999999942</v>
      </c>
      <c r="L3052" s="3" t="s">
        <v>12791</v>
      </c>
      <c r="M3052" s="10" t="str">
        <f ca="1">IFERROR(__xludf.DUMMYFUNCTION("REGEXREPLACE(F2721,""\D"", """")"),"#VALUE!")</f>
        <v>#VALUE!</v>
      </c>
    </row>
    <row r="3053" spans="1:13" ht="15.75" customHeight="1">
      <c r="A3053" s="1">
        <v>2720</v>
      </c>
      <c r="B3053" s="3">
        <v>2721</v>
      </c>
      <c r="C3053" s="3" t="s">
        <v>7310</v>
      </c>
      <c r="D3053" s="3">
        <v>0.23749172278805999</v>
      </c>
      <c r="E3053" s="3">
        <v>0.51456860961031492</v>
      </c>
      <c r="F3053" s="3">
        <v>0.47887323943661969</v>
      </c>
      <c r="G3053" s="3">
        <v>7.5117370892018781E-2</v>
      </c>
      <c r="H3053" s="3">
        <v>5.1643192488262907E-2</v>
      </c>
      <c r="I3053" s="3">
        <v>0.16431924882629109</v>
      </c>
      <c r="J3053" s="3">
        <v>2.6453344532134309E-2</v>
      </c>
      <c r="K3053" s="3">
        <v>23870.90000000002</v>
      </c>
      <c r="L3053" s="3" t="s">
        <v>12792</v>
      </c>
      <c r="M3053" s="10" t="str">
        <f ca="1">IFERROR(__xludf.DUMMYFUNCTION("REGEXREPLACE(F2722,""\D"", """")"),"#VALUE!")</f>
        <v>#VALUE!</v>
      </c>
    </row>
    <row r="3054" spans="1:13" ht="15.75" customHeight="1">
      <c r="A3054" s="1">
        <v>2721</v>
      </c>
      <c r="B3054" s="3">
        <v>2722</v>
      </c>
      <c r="C3054" s="3" t="s">
        <v>7312</v>
      </c>
      <c r="D3054" s="3">
        <v>0.1600460449459008</v>
      </c>
      <c r="E3054" s="3">
        <v>0.26246979931616338</v>
      </c>
      <c r="F3054" s="3">
        <v>0.55501222493887525</v>
      </c>
      <c r="G3054" s="3">
        <v>0.1222493887530562</v>
      </c>
      <c r="H3054" s="3">
        <v>0.1051344743276284</v>
      </c>
      <c r="I3054" s="3">
        <v>0.27139364303178481</v>
      </c>
      <c r="J3054" s="3">
        <v>3.5299679933099293E-2</v>
      </c>
      <c r="K3054" s="3">
        <v>47358.399999999652</v>
      </c>
      <c r="L3054" s="3" t="s">
        <v>12793</v>
      </c>
      <c r="M3054" s="10" t="str">
        <f ca="1">IFERROR(__xludf.DUMMYFUNCTION("REGEXREPLACE(F2723,""\D"", """")"),"#VALUE!")</f>
        <v>#VALUE!</v>
      </c>
    </row>
    <row r="3055" spans="1:13" ht="15.75" customHeight="1">
      <c r="A3055" s="1">
        <v>2722</v>
      </c>
      <c r="B3055" s="3">
        <v>2723</v>
      </c>
      <c r="C3055" s="3" t="s">
        <v>7314</v>
      </c>
      <c r="D3055" s="3">
        <v>0.16121357963258509</v>
      </c>
      <c r="E3055" s="3">
        <v>0.16752050956255959</v>
      </c>
      <c r="F3055" s="3">
        <v>0.60305343511450382</v>
      </c>
      <c r="G3055" s="3">
        <v>9.1603053435114504E-2</v>
      </c>
      <c r="H3055" s="3">
        <v>0.15648854961832059</v>
      </c>
      <c r="I3055" s="3">
        <v>0.29389312977099241</v>
      </c>
      <c r="J3055" s="3">
        <v>3.7140577804490087E-2</v>
      </c>
      <c r="K3055" s="3">
        <v>30333.899999999969</v>
      </c>
      <c r="L3055" s="3" t="s">
        <v>12794</v>
      </c>
      <c r="M3055" s="10" t="str">
        <f ca="1">IFERROR(__xludf.DUMMYFUNCTION("REGEXREPLACE(F2724,""\D"", """")"),"#VALUE!")</f>
        <v>#VALUE!</v>
      </c>
    </row>
    <row r="3056" spans="1:13" ht="15.75" customHeight="1">
      <c r="A3056" s="1">
        <v>2726</v>
      </c>
      <c r="B3056" s="3">
        <v>2727</v>
      </c>
      <c r="C3056" s="3" t="s">
        <v>7326</v>
      </c>
      <c r="D3056" s="3">
        <v>0.17446449783291171</v>
      </c>
      <c r="E3056" s="3">
        <v>0.26176767263998141</v>
      </c>
      <c r="F3056" s="3">
        <v>0.57086614173228345</v>
      </c>
      <c r="G3056" s="3">
        <v>8.6614173228346455E-2</v>
      </c>
      <c r="H3056" s="3">
        <v>0.1062992125984252</v>
      </c>
      <c r="I3056" s="3">
        <v>0.2480314960629921</v>
      </c>
      <c r="J3056" s="3">
        <v>3.1647792310072892E-2</v>
      </c>
      <c r="K3056" s="3">
        <v>30052.7</v>
      </c>
      <c r="L3056" s="3" t="s">
        <v>12798</v>
      </c>
      <c r="M3056" s="10" t="str">
        <f ca="1">IFERROR(__xludf.DUMMYFUNCTION("REGEXREPLACE(F2728,""\D"", """")"),"#VALUE!")</f>
        <v>#VALUE!</v>
      </c>
    </row>
    <row r="3057" spans="1:13" ht="15.75" customHeight="1">
      <c r="A3057" s="1">
        <v>2727</v>
      </c>
      <c r="B3057" s="3">
        <v>2728</v>
      </c>
      <c r="C3057" s="3" t="s">
        <v>7329</v>
      </c>
      <c r="D3057" s="3">
        <v>0.1690434914892415</v>
      </c>
      <c r="E3057" s="3">
        <v>0.21105960008058811</v>
      </c>
      <c r="F3057" s="3">
        <v>0.56603773584905659</v>
      </c>
      <c r="G3057" s="3">
        <v>0.1159029649595687</v>
      </c>
      <c r="H3057" s="3">
        <v>9.4339622641509441E-2</v>
      </c>
      <c r="I3057" s="3">
        <v>0.2587601078167116</v>
      </c>
      <c r="J3057" s="3">
        <v>3.4183224303819829E-2</v>
      </c>
      <c r="K3057" s="3">
        <v>42818.699999999721</v>
      </c>
      <c r="L3057" s="3" t="s">
        <v>12799</v>
      </c>
      <c r="M3057" s="10" t="str">
        <f ca="1">IFERROR(__xludf.DUMMYFUNCTION("REGEXREPLACE(F2729,""\D"", """")"),"#VALUE!")</f>
        <v>#VALUE!</v>
      </c>
    </row>
    <row r="3058" spans="1:13" ht="15.75" customHeight="1">
      <c r="A3058" s="1">
        <v>2729</v>
      </c>
      <c r="B3058" s="3">
        <v>2730</v>
      </c>
      <c r="C3058" s="3" t="s">
        <v>7335</v>
      </c>
      <c r="D3058" s="3">
        <v>0.13854085568744851</v>
      </c>
      <c r="E3058" s="3">
        <v>0.57042118382760298</v>
      </c>
      <c r="F3058" s="3">
        <v>0.51111111111111107</v>
      </c>
      <c r="G3058" s="3">
        <v>6.6666666666666666E-2</v>
      </c>
      <c r="H3058" s="3">
        <v>7.4747474747474743E-2</v>
      </c>
      <c r="I3058" s="3">
        <v>0.17373737373737369</v>
      </c>
      <c r="J3058" s="3">
        <v>1.8751944461591091E-2</v>
      </c>
      <c r="K3058" s="3">
        <v>53241.799999999508</v>
      </c>
      <c r="L3058" s="3" t="s">
        <v>12801</v>
      </c>
      <c r="M3058" s="10" t="str">
        <f ca="1">IFERROR(__xludf.DUMMYFUNCTION("REGEXREPLACE(F2731,""\D"", """")"),"#VALUE!")</f>
        <v>#VALUE!</v>
      </c>
    </row>
    <row r="3059" spans="1:13" ht="15.75" customHeight="1">
      <c r="A3059" s="1">
        <v>2731</v>
      </c>
      <c r="B3059" s="3">
        <v>2732</v>
      </c>
      <c r="C3059" s="3" t="s">
        <v>7342</v>
      </c>
      <c r="D3059" s="3">
        <v>0.15974719690924061</v>
      </c>
      <c r="E3059" s="3">
        <v>0.21668143971616149</v>
      </c>
      <c r="F3059" s="3">
        <v>0.62586605080831403</v>
      </c>
      <c r="G3059" s="3">
        <v>9.9307159353348731E-2</v>
      </c>
      <c r="H3059" s="3">
        <v>0.138568129330254</v>
      </c>
      <c r="I3059" s="3">
        <v>0.27713625866050812</v>
      </c>
      <c r="J3059" s="3">
        <v>3.6586547070507847E-2</v>
      </c>
      <c r="K3059" s="3">
        <v>46656.699999999619</v>
      </c>
      <c r="L3059" s="3" t="s">
        <v>12803</v>
      </c>
      <c r="M3059" s="10" t="str">
        <f ca="1">IFERROR(__xludf.DUMMYFUNCTION("REGEXREPLACE(F2733,""\D"", """")"),"#VALUE!")</f>
        <v>#VALUE!</v>
      </c>
    </row>
    <row r="3060" spans="1:13" ht="15.75" customHeight="1">
      <c r="A3060" s="1">
        <v>2733</v>
      </c>
      <c r="B3060" s="3">
        <v>2734</v>
      </c>
      <c r="C3060" s="3" t="s">
        <v>7348</v>
      </c>
      <c r="D3060" s="3">
        <v>0.15752690117175611</v>
      </c>
      <c r="E3060" s="3">
        <v>0.20077690357548891</v>
      </c>
      <c r="F3060" s="3">
        <v>0.59299191374663074</v>
      </c>
      <c r="G3060" s="3">
        <v>9.4339622641509441E-2</v>
      </c>
      <c r="H3060" s="3">
        <v>0.1293800539083558</v>
      </c>
      <c r="I3060" s="3">
        <v>0.27223719676549868</v>
      </c>
      <c r="J3060" s="3">
        <v>3.3764148354633552E-2</v>
      </c>
      <c r="K3060" s="3">
        <v>42565.099999999708</v>
      </c>
      <c r="L3060" s="3" t="s">
        <v>12805</v>
      </c>
      <c r="M3060" s="10" t="str">
        <f ca="1">IFERROR(__xludf.DUMMYFUNCTION("REGEXREPLACE(F2735,""\D"", """")"),"#VALUE!")</f>
        <v>#VALUE!</v>
      </c>
    </row>
    <row r="3061" spans="1:13" ht="15.75" customHeight="1">
      <c r="A3061" s="1">
        <v>2734</v>
      </c>
      <c r="B3061" s="3">
        <v>2735</v>
      </c>
      <c r="C3061" s="3" t="s">
        <v>7350</v>
      </c>
      <c r="D3061" s="3">
        <v>0.16738023273097849</v>
      </c>
      <c r="E3061" s="3">
        <v>0.16842464781922761</v>
      </c>
      <c r="F3061" s="3">
        <v>0.65286624203821653</v>
      </c>
      <c r="G3061" s="3">
        <v>0.1050955414012739</v>
      </c>
      <c r="H3061" s="3">
        <v>0.124203821656051</v>
      </c>
      <c r="I3061" s="3">
        <v>0.27707006369426751</v>
      </c>
      <c r="J3061" s="3">
        <v>3.6897559480195137E-2</v>
      </c>
      <c r="K3061" s="3">
        <v>34217.299999999872</v>
      </c>
      <c r="L3061" s="3" t="s">
        <v>12806</v>
      </c>
      <c r="M3061" s="10" t="str">
        <f ca="1">IFERROR(__xludf.DUMMYFUNCTION("REGEXREPLACE(F2736,""\D"", """")"),"#VALUE!")</f>
        <v>#VALUE!</v>
      </c>
    </row>
    <row r="3062" spans="1:13" ht="15.75" customHeight="1">
      <c r="A3062" s="1">
        <v>2735</v>
      </c>
      <c r="B3062" s="3">
        <v>2736</v>
      </c>
      <c r="C3062" s="3" t="s">
        <v>7353</v>
      </c>
      <c r="D3062" s="3">
        <v>0.1556559578679545</v>
      </c>
      <c r="E3062" s="3">
        <v>0.80702536509149214</v>
      </c>
      <c r="F3062" s="3">
        <v>0.46846846846846851</v>
      </c>
      <c r="G3062" s="3">
        <v>6.3063063063063057E-2</v>
      </c>
      <c r="H3062" s="3">
        <v>4.0540540540540543E-2</v>
      </c>
      <c r="I3062" s="3">
        <v>0.1283783783783784</v>
      </c>
      <c r="J3062" s="3">
        <v>1.4880392114622189E-2</v>
      </c>
      <c r="K3062" s="3">
        <v>48743.099999999577</v>
      </c>
      <c r="L3062" s="3" t="s">
        <v>12807</v>
      </c>
      <c r="M3062" s="10" t="str">
        <f ca="1">IFERROR(__xludf.DUMMYFUNCTION("REGEXREPLACE(F2737,""\D"", """")"),"#VALUE!")</f>
        <v>#VALUE!</v>
      </c>
    </row>
    <row r="3063" spans="1:13" ht="15.75" customHeight="1">
      <c r="A3063" s="1">
        <v>2740</v>
      </c>
      <c r="B3063" s="3">
        <v>2741</v>
      </c>
      <c r="C3063" s="3" t="s">
        <v>7369</v>
      </c>
      <c r="D3063" s="3">
        <v>0.192707362926611</v>
      </c>
      <c r="E3063" s="3">
        <v>0.19885826906571369</v>
      </c>
      <c r="F3063" s="3">
        <v>0.53157894736842104</v>
      </c>
      <c r="G3063" s="3">
        <v>0.13157894736842099</v>
      </c>
      <c r="H3063" s="3">
        <v>0.14210526315789471</v>
      </c>
      <c r="I3063" s="3">
        <v>0.29473684210526307</v>
      </c>
      <c r="J3063" s="3">
        <v>5.0293924868972682E-2</v>
      </c>
      <c r="K3063" s="3">
        <v>22177.000000000011</v>
      </c>
      <c r="L3063" s="3" t="s">
        <v>12812</v>
      </c>
      <c r="M3063" s="10" t="str">
        <f ca="1">IFERROR(__xludf.DUMMYFUNCTION("REGEXREPLACE(F2742,""\D"", """")"),"#VALUE!")</f>
        <v>#VALUE!</v>
      </c>
    </row>
    <row r="3064" spans="1:13" ht="15.75" customHeight="1">
      <c r="A3064" s="1">
        <v>2742</v>
      </c>
      <c r="B3064" s="3">
        <v>2743</v>
      </c>
      <c r="C3064" s="3" t="s">
        <v>7374</v>
      </c>
      <c r="D3064" s="3">
        <v>0.20020138001241031</v>
      </c>
      <c r="E3064" s="3">
        <v>0.50456541302483737</v>
      </c>
      <c r="F3064" s="3">
        <v>0.43902439024390238</v>
      </c>
      <c r="G3064" s="3">
        <v>8.7804878048780483E-2</v>
      </c>
      <c r="H3064" s="3">
        <v>6.3414634146341464E-2</v>
      </c>
      <c r="I3064" s="3">
        <v>0.18536585365853661</v>
      </c>
      <c r="J3064" s="3">
        <v>2.7173534251430789E-2</v>
      </c>
      <c r="K3064" s="3">
        <v>23162.60000000002</v>
      </c>
      <c r="L3064" s="3" t="s">
        <v>12814</v>
      </c>
      <c r="M3064" s="10" t="str">
        <f ca="1">IFERROR(__xludf.DUMMYFUNCTION("REGEXREPLACE(F2744,""\D"", """")"),"#VALUE!")</f>
        <v>#VALUE!</v>
      </c>
    </row>
    <row r="3065" spans="1:13" ht="15.75" customHeight="1">
      <c r="A3065" s="1">
        <v>2743</v>
      </c>
      <c r="B3065" s="3">
        <v>2744</v>
      </c>
      <c r="C3065" s="3" t="s">
        <v>7376</v>
      </c>
      <c r="D3065" s="3">
        <v>0.23331030970396599</v>
      </c>
      <c r="E3065" s="3">
        <v>0.29357435837435347</v>
      </c>
      <c r="F3065" s="3">
        <v>0.54213036565977746</v>
      </c>
      <c r="G3065" s="3">
        <v>9.5389507154213043E-2</v>
      </c>
      <c r="H3065" s="3">
        <v>0.109697933227345</v>
      </c>
      <c r="I3065" s="3">
        <v>0.246422893481717</v>
      </c>
      <c r="J3065" s="3">
        <v>4.6773554267814217E-2</v>
      </c>
      <c r="K3065" s="3">
        <v>71984.599999999569</v>
      </c>
      <c r="L3065" s="3" t="s">
        <v>12815</v>
      </c>
      <c r="M3065" s="10" t="str">
        <f ca="1">IFERROR(__xludf.DUMMYFUNCTION("REGEXREPLACE(F2745,""\D"", """")"),"#VALUE!")</f>
        <v>#VALUE!</v>
      </c>
    </row>
    <row r="3066" spans="1:13" ht="15.75" customHeight="1">
      <c r="A3066" s="1">
        <v>2745</v>
      </c>
      <c r="B3066" s="3">
        <v>2746</v>
      </c>
      <c r="C3066" s="3" t="s">
        <v>7382</v>
      </c>
      <c r="D3066" s="3">
        <v>0.18010996344995281</v>
      </c>
      <c r="E3066" s="3">
        <v>0.82323563122244048</v>
      </c>
      <c r="F3066" s="3">
        <v>0.47386759581881532</v>
      </c>
      <c r="G3066" s="3">
        <v>4.878048780487805E-2</v>
      </c>
      <c r="H3066" s="3">
        <v>3.1358885017421602E-2</v>
      </c>
      <c r="I3066" s="3">
        <v>0.1149825783972125</v>
      </c>
      <c r="J3066" s="3">
        <v>1.229519382694301E-2</v>
      </c>
      <c r="K3066" s="3">
        <v>30839.299999999948</v>
      </c>
      <c r="L3066" s="3" t="s">
        <v>12817</v>
      </c>
      <c r="M3066" s="10" t="str">
        <f ca="1">IFERROR(__xludf.DUMMYFUNCTION("REGEXREPLACE(F2747,""\D"", """")"),"#VALUE!")</f>
        <v>#VALUE!</v>
      </c>
    </row>
    <row r="3067" spans="1:13" ht="15.75" customHeight="1">
      <c r="A3067" s="1">
        <v>2746</v>
      </c>
      <c r="B3067" s="3">
        <v>2747</v>
      </c>
      <c r="C3067" s="3" t="s">
        <v>7384</v>
      </c>
      <c r="D3067" s="3">
        <v>0.152811488982105</v>
      </c>
      <c r="E3067" s="3">
        <v>0.28286235959847672</v>
      </c>
      <c r="F3067" s="3">
        <v>0.59900990099009899</v>
      </c>
      <c r="G3067" s="3">
        <v>0.103960396039604</v>
      </c>
      <c r="H3067" s="3">
        <v>0.1237623762376238</v>
      </c>
      <c r="I3067" s="3">
        <v>0.2425742574257426</v>
      </c>
      <c r="J3067" s="3">
        <v>3.2726514203969943E-2</v>
      </c>
      <c r="K3067" s="3">
        <v>23656.90000000002</v>
      </c>
      <c r="L3067" s="3" t="s">
        <v>12818</v>
      </c>
      <c r="M3067" s="10" t="str">
        <f ca="1">IFERROR(__xludf.DUMMYFUNCTION("REGEXREPLACE(F2748,""\D"", """")"),"#VALUE!")</f>
        <v>#VALUE!</v>
      </c>
    </row>
    <row r="3068" spans="1:13" ht="15.75" customHeight="1">
      <c r="A3068" s="1">
        <v>2747</v>
      </c>
      <c r="B3068" s="3">
        <v>2748</v>
      </c>
      <c r="C3068" s="3" t="s">
        <v>7386</v>
      </c>
      <c r="D3068" s="3">
        <v>0.2336922351745698</v>
      </c>
      <c r="E3068" s="3">
        <v>0.12301787672827121</v>
      </c>
      <c r="F3068" s="3">
        <v>0.64179104477611937</v>
      </c>
      <c r="G3068" s="3">
        <v>0.1119402985074627</v>
      </c>
      <c r="H3068" s="3">
        <v>0.17910447761194029</v>
      </c>
      <c r="I3068" s="3">
        <v>0.34328358208955218</v>
      </c>
      <c r="J3068" s="3">
        <v>6.1855160432940398E-2</v>
      </c>
      <c r="K3068" s="3">
        <v>14649.600000000029</v>
      </c>
      <c r="L3068" s="3" t="s">
        <v>12819</v>
      </c>
      <c r="M3068" s="10" t="str">
        <f ca="1">IFERROR(__xludf.DUMMYFUNCTION("REGEXREPLACE(F2749,""\D"", """")"),"#VALUE!")</f>
        <v>#VALUE!</v>
      </c>
    </row>
    <row r="3069" spans="1:13" ht="15.75" customHeight="1">
      <c r="A3069" s="1">
        <v>2749</v>
      </c>
      <c r="B3069" s="3">
        <v>2750</v>
      </c>
      <c r="C3069" s="3" t="s">
        <v>7391</v>
      </c>
      <c r="D3069" s="3">
        <v>0.1624647784395758</v>
      </c>
      <c r="E3069" s="3">
        <v>0.21595846560731571</v>
      </c>
      <c r="F3069" s="3">
        <v>0.52777777777777779</v>
      </c>
      <c r="G3069" s="3">
        <v>9.7222222222222224E-2</v>
      </c>
      <c r="H3069" s="3">
        <v>0.18055555555555561</v>
      </c>
      <c r="I3069" s="3">
        <v>0.29166666666666669</v>
      </c>
      <c r="J3069" s="3">
        <v>3.7297194582642329E-2</v>
      </c>
      <c r="K3069" s="3">
        <v>8123.200000000008</v>
      </c>
      <c r="L3069" s="3" t="s">
        <v>12821</v>
      </c>
      <c r="M3069" s="10" t="str">
        <f ca="1">IFERROR(__xludf.DUMMYFUNCTION("REGEXREPLACE(F2751,""\D"", """")"),"#VALUE!")</f>
        <v>#VALUE!</v>
      </c>
    </row>
    <row r="3070" spans="1:13" ht="15.75" customHeight="1">
      <c r="A3070" s="1">
        <v>2750</v>
      </c>
      <c r="B3070" s="3">
        <v>2751</v>
      </c>
      <c r="C3070" s="3" t="s">
        <v>7393</v>
      </c>
      <c r="D3070" s="3">
        <v>0.15776433766207479</v>
      </c>
      <c r="E3070" s="3">
        <v>0.22738631519137209</v>
      </c>
      <c r="F3070" s="3">
        <v>0.62222222222222223</v>
      </c>
      <c r="G3070" s="3">
        <v>7.407407407407407E-2</v>
      </c>
      <c r="H3070" s="3">
        <v>0.17777777777777781</v>
      </c>
      <c r="I3070" s="3">
        <v>0.2814814814814815</v>
      </c>
      <c r="J3070" s="3">
        <v>3.359460755961468E-2</v>
      </c>
      <c r="K3070" s="3">
        <v>15518.000000000029</v>
      </c>
      <c r="L3070" s="3" t="s">
        <v>12822</v>
      </c>
      <c r="M3070" s="10" t="str">
        <f ca="1">IFERROR(__xludf.DUMMYFUNCTION("REGEXREPLACE(F2752,""\D"", """")"),"#VALUE!")</f>
        <v>#VALUE!</v>
      </c>
    </row>
    <row r="3071" spans="1:13" ht="15.75" customHeight="1">
      <c r="A3071" s="1">
        <v>2753</v>
      </c>
      <c r="B3071" s="3">
        <v>2754</v>
      </c>
      <c r="C3071" s="3" t="s">
        <v>7402</v>
      </c>
      <c r="D3071" s="3">
        <v>0.16373419673351411</v>
      </c>
      <c r="E3071" s="3">
        <v>0.15391870872243271</v>
      </c>
      <c r="F3071" s="3">
        <v>0.6454545454545455</v>
      </c>
      <c r="G3071" s="3">
        <v>0.13181818181818181</v>
      </c>
      <c r="H3071" s="3">
        <v>0.15454545454545451</v>
      </c>
      <c r="I3071" s="3">
        <v>0.32727272727272733</v>
      </c>
      <c r="J3071" s="3">
        <v>4.5001074082946471E-2</v>
      </c>
      <c r="K3071" s="3">
        <v>24461.999999999982</v>
      </c>
      <c r="L3071" s="3" t="s">
        <v>12825</v>
      </c>
      <c r="M3071" s="10" t="str">
        <f ca="1">IFERROR(__xludf.DUMMYFUNCTION("REGEXREPLACE(F2755,""\D"", """")"),"#VALUE!")</f>
        <v>#VALUE!</v>
      </c>
    </row>
    <row r="3072" spans="1:13" ht="15.75" customHeight="1">
      <c r="A3072" s="1">
        <v>2755</v>
      </c>
      <c r="B3072" s="3">
        <v>2756</v>
      </c>
      <c r="C3072" s="3" t="s">
        <v>7409</v>
      </c>
      <c r="D3072" s="3">
        <v>0.19424309623954761</v>
      </c>
      <c r="E3072" s="3">
        <v>0.1773980260497279</v>
      </c>
      <c r="F3072" s="3">
        <v>0.57647058823529407</v>
      </c>
      <c r="G3072" s="3">
        <v>0.10980392156862739</v>
      </c>
      <c r="H3072" s="3">
        <v>0.1372549019607843</v>
      </c>
      <c r="I3072" s="3">
        <v>0.27450980392156871</v>
      </c>
      <c r="J3072" s="3">
        <v>4.580656987109398E-2</v>
      </c>
      <c r="K3072" s="3">
        <v>29423.99999999996</v>
      </c>
      <c r="L3072" s="3" t="s">
        <v>12827</v>
      </c>
      <c r="M3072" s="10" t="str">
        <f ca="1">IFERROR(__xludf.DUMMYFUNCTION("REGEXREPLACE(F2757,""\D"", """")"),"#VALUE!")</f>
        <v>#VALUE!</v>
      </c>
    </row>
    <row r="3073" spans="1:13" ht="15.75" customHeight="1">
      <c r="A3073" s="1">
        <v>2756</v>
      </c>
      <c r="B3073" s="3">
        <v>2757</v>
      </c>
      <c r="C3073" s="3" t="s">
        <v>7411</v>
      </c>
      <c r="D3073" s="3">
        <v>0.20976089928813321</v>
      </c>
      <c r="E3073" s="3">
        <v>0.90638534837203921</v>
      </c>
      <c r="F3073" s="3">
        <v>0.47368421052631582</v>
      </c>
      <c r="G3073" s="3">
        <v>6.6985645933014357E-2</v>
      </c>
      <c r="H3073" s="3">
        <v>3.8277511961722487E-2</v>
      </c>
      <c r="I3073" s="3">
        <v>0.1196172248803828</v>
      </c>
      <c r="J3073" s="3">
        <v>1.8589082786634941E-2</v>
      </c>
      <c r="K3073" s="3">
        <v>23865.90000000002</v>
      </c>
      <c r="L3073" s="3" t="s">
        <v>12828</v>
      </c>
      <c r="M3073" s="10" t="str">
        <f ca="1">IFERROR(__xludf.DUMMYFUNCTION("REGEXREPLACE(F2758,""\D"", """")"),"#VALUE!")</f>
        <v>#VALUE!</v>
      </c>
    </row>
    <row r="3074" spans="1:13" ht="15.75" customHeight="1">
      <c r="A3074" s="1">
        <v>2757</v>
      </c>
      <c r="B3074" s="3">
        <v>2758</v>
      </c>
      <c r="C3074" s="3" t="s">
        <v>7413</v>
      </c>
      <c r="D3074" s="3">
        <v>0.1782940252083475</v>
      </c>
      <c r="E3074" s="3">
        <v>0.22772169730491321</v>
      </c>
      <c r="F3074" s="3">
        <v>0.57261410788381739</v>
      </c>
      <c r="G3074" s="3">
        <v>9.1286307053941904E-2</v>
      </c>
      <c r="H3074" s="3">
        <v>0.14107883817427391</v>
      </c>
      <c r="I3074" s="3">
        <v>0.26141078838174281</v>
      </c>
      <c r="J3074" s="3">
        <v>3.8664518218825043E-2</v>
      </c>
      <c r="K3074" s="3">
        <v>26733.199999999972</v>
      </c>
      <c r="L3074" s="3" t="s">
        <v>12829</v>
      </c>
      <c r="M3074" s="10" t="str">
        <f ca="1">IFERROR(__xludf.DUMMYFUNCTION("REGEXREPLACE(F2759,""\D"", """")"),"#VALUE!")</f>
        <v>#VALUE!</v>
      </c>
    </row>
    <row r="3075" spans="1:13" ht="15.75" customHeight="1">
      <c r="A3075" s="1">
        <v>2760</v>
      </c>
      <c r="B3075" s="3">
        <v>2761</v>
      </c>
      <c r="C3075" s="3" t="s">
        <v>7421</v>
      </c>
      <c r="D3075" s="3">
        <v>0.24729036349656949</v>
      </c>
      <c r="E3075" s="3">
        <v>0.22035044604800491</v>
      </c>
      <c r="F3075" s="3">
        <v>0.6207865168539326</v>
      </c>
      <c r="G3075" s="3">
        <v>0.1207865168539326</v>
      </c>
      <c r="H3075" s="3">
        <v>9.8314606741573038E-2</v>
      </c>
      <c r="I3075" s="3">
        <v>0.27808988764044951</v>
      </c>
      <c r="J3075" s="3">
        <v>5.2129745852332932E-2</v>
      </c>
      <c r="K3075" s="3">
        <v>40268.299999999748</v>
      </c>
      <c r="L3075" s="3" t="s">
        <v>12832</v>
      </c>
      <c r="M3075" s="10" t="str">
        <f ca="1">IFERROR(__xludf.DUMMYFUNCTION("REGEXREPLACE(F2762,""\D"", """")"),"#VALUE!")</f>
        <v>#VALUE!</v>
      </c>
    </row>
    <row r="3076" spans="1:13" ht="15.75" customHeight="1">
      <c r="A3076" s="1">
        <v>2761</v>
      </c>
      <c r="B3076" s="3">
        <v>2762</v>
      </c>
      <c r="C3076" s="3" t="s">
        <v>7423</v>
      </c>
      <c r="D3076" s="3">
        <v>0.23960502280989379</v>
      </c>
      <c r="E3076" s="3">
        <v>0.20135955550482951</v>
      </c>
      <c r="F3076" s="3">
        <v>0.62385321100917435</v>
      </c>
      <c r="G3076" s="3">
        <v>0.1834862385321101</v>
      </c>
      <c r="H3076" s="3">
        <v>9.1743119266055051E-2</v>
      </c>
      <c r="I3076" s="3">
        <v>0.28440366972477071</v>
      </c>
      <c r="J3076" s="3">
        <v>5.6673666291764499E-2</v>
      </c>
      <c r="K3076" s="3">
        <v>11807.70000000003</v>
      </c>
      <c r="L3076" s="3" t="s">
        <v>12833</v>
      </c>
      <c r="M3076" s="10" t="str">
        <f ca="1">IFERROR(__xludf.DUMMYFUNCTION("REGEXREPLACE(F2763,""\D"", """")"),"#VALUE!")</f>
        <v>#VALUE!</v>
      </c>
    </row>
    <row r="3077" spans="1:13" ht="15.75" customHeight="1">
      <c r="A3077" s="1">
        <v>2762</v>
      </c>
      <c r="B3077" s="3">
        <v>2763</v>
      </c>
      <c r="C3077" s="3" t="s">
        <v>7425</v>
      </c>
      <c r="D3077" s="3">
        <v>0.18077121741199989</v>
      </c>
      <c r="E3077" s="3">
        <v>0.23421230652529271</v>
      </c>
      <c r="F3077" s="3">
        <v>0.56431535269709543</v>
      </c>
      <c r="G3077" s="3">
        <v>8.7136929460580909E-2</v>
      </c>
      <c r="H3077" s="3">
        <v>0.14522821576763489</v>
      </c>
      <c r="I3077" s="3">
        <v>0.25726141078838172</v>
      </c>
      <c r="J3077" s="3">
        <v>3.8889414643478962E-2</v>
      </c>
      <c r="K3077" s="3">
        <v>27751.799999999981</v>
      </c>
      <c r="L3077" s="3" t="s">
        <v>12834</v>
      </c>
      <c r="M3077" s="10" t="str">
        <f ca="1">IFERROR(__xludf.DUMMYFUNCTION("REGEXREPLACE(F2764,""\D"", """")"),"#VALUE!")</f>
        <v>#VALUE!</v>
      </c>
    </row>
    <row r="3078" spans="1:13" ht="15.75" customHeight="1">
      <c r="A3078" s="1">
        <v>2763</v>
      </c>
      <c r="B3078" s="3">
        <v>2764</v>
      </c>
      <c r="C3078" s="3" t="s">
        <v>7427</v>
      </c>
      <c r="D3078" s="3">
        <v>0.20975939942003119</v>
      </c>
      <c r="E3078" s="3">
        <v>0.50728910585181897</v>
      </c>
      <c r="F3078" s="3">
        <v>0.47368421052631582</v>
      </c>
      <c r="G3078" s="3">
        <v>7.0175438596491224E-2</v>
      </c>
      <c r="H3078" s="3">
        <v>4.0935672514619881E-2</v>
      </c>
      <c r="I3078" s="3">
        <v>0.16959064327485379</v>
      </c>
      <c r="J3078" s="3">
        <v>1.9114080738455951E-2</v>
      </c>
      <c r="K3078" s="3">
        <v>18975.300000000039</v>
      </c>
      <c r="L3078" s="3" t="s">
        <v>12835</v>
      </c>
      <c r="M3078" s="10" t="str">
        <f ca="1">IFERROR(__xludf.DUMMYFUNCTION("REGEXREPLACE(F2765,""\D"", """")"),"#VALUE!")</f>
        <v>#VALUE!</v>
      </c>
    </row>
    <row r="3079" spans="1:13" ht="15.75" customHeight="1">
      <c r="A3079" s="1">
        <v>2765</v>
      </c>
      <c r="B3079" s="3">
        <v>2766</v>
      </c>
      <c r="C3079" s="3" t="s">
        <v>7432</v>
      </c>
      <c r="D3079" s="3">
        <v>0.15238696658091189</v>
      </c>
      <c r="E3079" s="3">
        <v>9.910817373893073E-2</v>
      </c>
      <c r="F3079" s="3">
        <v>0.61452513966480449</v>
      </c>
      <c r="G3079" s="3">
        <v>0.1229050279329609</v>
      </c>
      <c r="H3079" s="3">
        <v>0.15083798882681559</v>
      </c>
      <c r="I3079" s="3">
        <v>0.31843575418994408</v>
      </c>
      <c r="J3079" s="3">
        <v>3.9452092785435433E-2</v>
      </c>
      <c r="K3079" s="3">
        <v>21212.40000000002</v>
      </c>
      <c r="L3079" s="3" t="s">
        <v>12837</v>
      </c>
      <c r="M3079" s="10" t="str">
        <f ca="1">IFERROR(__xludf.DUMMYFUNCTION("REGEXREPLACE(F2767,""\D"", """")"),"#VALUE!")</f>
        <v>#VALUE!</v>
      </c>
    </row>
    <row r="3080" spans="1:13" ht="15.75" customHeight="1">
      <c r="A3080" s="1">
        <v>2766</v>
      </c>
      <c r="B3080" s="3">
        <v>2767</v>
      </c>
      <c r="C3080" s="3" t="s">
        <v>7434</v>
      </c>
      <c r="D3080" s="3">
        <v>0.19629744550639161</v>
      </c>
      <c r="E3080" s="3">
        <v>0.25488585914338879</v>
      </c>
      <c r="F3080" s="3">
        <v>0.62179487179487181</v>
      </c>
      <c r="G3080" s="3">
        <v>9.6153846153846159E-2</v>
      </c>
      <c r="H3080" s="3">
        <v>0.108974358974359</v>
      </c>
      <c r="I3080" s="3">
        <v>0.24358974358974361</v>
      </c>
      <c r="J3080" s="3">
        <v>3.680226407213949E-2</v>
      </c>
      <c r="K3080" s="3">
        <v>16917.900000000031</v>
      </c>
      <c r="L3080" s="3" t="s">
        <v>12838</v>
      </c>
      <c r="M3080" s="10" t="str">
        <f ca="1">IFERROR(__xludf.DUMMYFUNCTION("REGEXREPLACE(F2768,""\D"", """")"),"#VALUE!")</f>
        <v>#VALUE!</v>
      </c>
    </row>
    <row r="3081" spans="1:13" ht="15.75" customHeight="1">
      <c r="A3081" s="1">
        <v>2767</v>
      </c>
      <c r="B3081" s="3">
        <v>2768</v>
      </c>
      <c r="C3081" s="3" t="s">
        <v>7436</v>
      </c>
      <c r="D3081" s="3">
        <v>0.17592828380271269</v>
      </c>
      <c r="E3081" s="3">
        <v>0.69529332067283323</v>
      </c>
      <c r="F3081" s="3">
        <v>0.49038461538461542</v>
      </c>
      <c r="G3081" s="3">
        <v>5.4487179487179488E-2</v>
      </c>
      <c r="H3081" s="3">
        <v>2.8846153846153851E-2</v>
      </c>
      <c r="I3081" s="3">
        <v>0.13141025641025639</v>
      </c>
      <c r="J3081" s="3">
        <v>1.262331931552919E-2</v>
      </c>
      <c r="K3081" s="3">
        <v>33333.399999999892</v>
      </c>
      <c r="L3081" s="3" t="s">
        <v>12839</v>
      </c>
      <c r="M3081" s="10" t="str">
        <f ca="1">IFERROR(__xludf.DUMMYFUNCTION("REGEXREPLACE(F2769,""\D"", """")"),"#VALUE!")</f>
        <v>#VALUE!</v>
      </c>
    </row>
    <row r="3082" spans="1:13" ht="15.75" customHeight="1">
      <c r="A3082" s="1">
        <v>2768</v>
      </c>
      <c r="B3082" s="3">
        <v>2769</v>
      </c>
      <c r="C3082" s="3" t="s">
        <v>7438</v>
      </c>
      <c r="D3082" s="3">
        <v>0.2157525129764262</v>
      </c>
      <c r="E3082" s="3">
        <v>0.23949755490906979</v>
      </c>
      <c r="F3082" s="3">
        <v>0.59106529209621994</v>
      </c>
      <c r="G3082" s="3">
        <v>0.1099656357388316</v>
      </c>
      <c r="H3082" s="3">
        <v>0.1099656357388316</v>
      </c>
      <c r="I3082" s="3">
        <v>0.25773195876288663</v>
      </c>
      <c r="J3082" s="3">
        <v>4.552652030294304E-2</v>
      </c>
      <c r="K3082" s="3">
        <v>33902.499999999891</v>
      </c>
      <c r="L3082" s="3" t="s">
        <v>12840</v>
      </c>
      <c r="M3082" s="10" t="str">
        <f ca="1">IFERROR(__xludf.DUMMYFUNCTION("REGEXREPLACE(F2770,""\D"", """")"),"#VALUE!")</f>
        <v>#VALUE!</v>
      </c>
    </row>
    <row r="3083" spans="1:13" ht="15.75" customHeight="1">
      <c r="A3083" s="1">
        <v>2772</v>
      </c>
      <c r="B3083" s="3">
        <v>2773</v>
      </c>
      <c r="C3083" s="3" t="s">
        <v>7449</v>
      </c>
      <c r="D3083" s="3">
        <v>0.16303802555918029</v>
      </c>
      <c r="E3083" s="3">
        <v>0.25145593271595862</v>
      </c>
      <c r="F3083" s="3">
        <v>0.64502164502164505</v>
      </c>
      <c r="G3083" s="3">
        <v>0.11688311688311689</v>
      </c>
      <c r="H3083" s="3">
        <v>9.9567099567099568E-2</v>
      </c>
      <c r="I3083" s="3">
        <v>0.24675324675324681</v>
      </c>
      <c r="J3083" s="3">
        <v>3.3339604394298547E-2</v>
      </c>
      <c r="K3083" s="3">
        <v>25116.199999999979</v>
      </c>
      <c r="L3083" s="3" t="s">
        <v>12844</v>
      </c>
      <c r="M3083" s="10" t="str">
        <f ca="1">IFERROR(__xludf.DUMMYFUNCTION("REGEXREPLACE(F2774,""\D"", """")"),"#VALUE!")</f>
        <v>#VALUE!</v>
      </c>
    </row>
    <row r="3084" spans="1:13" ht="15.75" customHeight="1">
      <c r="A3084" s="1">
        <v>2775</v>
      </c>
      <c r="B3084" s="3">
        <v>2776</v>
      </c>
      <c r="C3084" s="3" t="s">
        <v>7458</v>
      </c>
      <c r="D3084" s="3">
        <v>0.18123149980384359</v>
      </c>
      <c r="E3084" s="3">
        <v>0.3118982202282346</v>
      </c>
      <c r="F3084" s="3">
        <v>0.598019801980198</v>
      </c>
      <c r="G3084" s="3">
        <v>8.1188118811881191E-2</v>
      </c>
      <c r="H3084" s="3">
        <v>9.9009900990099015E-2</v>
      </c>
      <c r="I3084" s="3">
        <v>0.22178217821782181</v>
      </c>
      <c r="J3084" s="3">
        <v>3.1552046091625693E-2</v>
      </c>
      <c r="K3084" s="3">
        <v>54428.699999999473</v>
      </c>
      <c r="L3084" s="3" t="s">
        <v>12847</v>
      </c>
      <c r="M3084" s="10" t="str">
        <f ca="1">IFERROR(__xludf.DUMMYFUNCTION("REGEXREPLACE(F2777,""\D"", """")"),"#VALUE!")</f>
        <v>#VALUE!</v>
      </c>
    </row>
    <row r="3085" spans="1:13" ht="15.75" customHeight="1">
      <c r="A3085" s="1">
        <v>2780</v>
      </c>
      <c r="B3085" s="3">
        <v>2781</v>
      </c>
      <c r="C3085" s="3" t="s">
        <v>7473</v>
      </c>
      <c r="D3085" s="3">
        <v>0.24646078283381939</v>
      </c>
      <c r="E3085" s="3">
        <v>0.63776891094641586</v>
      </c>
      <c r="F3085" s="3">
        <v>0.5</v>
      </c>
      <c r="G3085" s="3">
        <v>9.5238095238095233E-2</v>
      </c>
      <c r="H3085" s="3">
        <v>5.9523809523809521E-2</v>
      </c>
      <c r="I3085" s="3">
        <v>0.16666666666666671</v>
      </c>
      <c r="J3085" s="3">
        <v>2.8660348300029281E-2</v>
      </c>
      <c r="K3085" s="3">
        <v>9694.6000000000113</v>
      </c>
      <c r="L3085" s="3" t="s">
        <v>12852</v>
      </c>
      <c r="M3085" s="10" t="str">
        <f ca="1">IFERROR(__xludf.DUMMYFUNCTION("REGEXREPLACE(F2782,""\D"", """")"),"#VALUE!")</f>
        <v>#VALUE!</v>
      </c>
    </row>
    <row r="3086" spans="1:13" ht="15.75" customHeight="1">
      <c r="A3086" s="1">
        <v>2781</v>
      </c>
      <c r="B3086" s="3">
        <v>2782</v>
      </c>
      <c r="C3086" s="3" t="s">
        <v>7475</v>
      </c>
      <c r="D3086" s="3">
        <v>0.39837647520319158</v>
      </c>
      <c r="E3086" s="3">
        <v>0.37381044967048249</v>
      </c>
      <c r="F3086" s="3">
        <v>0.4358974358974359</v>
      </c>
      <c r="G3086" s="3">
        <v>7.6923076923076927E-2</v>
      </c>
      <c r="H3086" s="3">
        <v>5.128205128205128E-2</v>
      </c>
      <c r="I3086" s="3">
        <v>0.12820512820512819</v>
      </c>
      <c r="J3086" s="3">
        <v>2.3004607760263869E-2</v>
      </c>
      <c r="K3086" s="3">
        <v>4331.9999999999982</v>
      </c>
      <c r="L3086" s="3" t="s">
        <v>12853</v>
      </c>
      <c r="M3086" s="10" t="str">
        <f ca="1">IFERROR(__xludf.DUMMYFUNCTION("REGEXREPLACE(F2783,""\D"", """")"),"#VALUE!")</f>
        <v>#VALUE!</v>
      </c>
    </row>
    <row r="3087" spans="1:13" ht="15.75" customHeight="1">
      <c r="A3087" s="1">
        <v>2783</v>
      </c>
      <c r="B3087" s="3">
        <v>2784</v>
      </c>
      <c r="C3087" s="3" t="s">
        <v>7480</v>
      </c>
      <c r="D3087" s="3">
        <v>8.5234702853529645E-2</v>
      </c>
      <c r="E3087" s="3">
        <v>0.23750589106860179</v>
      </c>
      <c r="F3087" s="3">
        <v>0.61870503597122306</v>
      </c>
      <c r="G3087" s="3">
        <v>0.12949640287769781</v>
      </c>
      <c r="H3087" s="3">
        <v>0.1079136690647482</v>
      </c>
      <c r="I3087" s="3">
        <v>0.2805755395683453</v>
      </c>
      <c r="J3087" s="3">
        <v>1.8584144785054608E-2</v>
      </c>
      <c r="K3087" s="3">
        <v>15612.400000000031</v>
      </c>
      <c r="L3087" s="3" t="s">
        <v>12855</v>
      </c>
      <c r="M3087" s="10" t="str">
        <f ca="1">IFERROR(__xludf.DUMMYFUNCTION("REGEXREPLACE(F2785,""\D"", """")"),"#VALUE!")</f>
        <v>#VALUE!</v>
      </c>
    </row>
    <row r="3088" spans="1:13" ht="15.75" customHeight="1">
      <c r="A3088" s="1">
        <v>2784</v>
      </c>
      <c r="B3088" s="3">
        <v>2785</v>
      </c>
      <c r="C3088" s="3" t="s">
        <v>7483</v>
      </c>
      <c r="D3088" s="3">
        <v>0.15193434676137321</v>
      </c>
      <c r="E3088" s="3">
        <v>0.14406616371759609</v>
      </c>
      <c r="F3088" s="3">
        <v>0.53956834532374098</v>
      </c>
      <c r="G3088" s="3">
        <v>8.6330935251798566E-2</v>
      </c>
      <c r="H3088" s="3">
        <v>0.18705035971223019</v>
      </c>
      <c r="I3088" s="3">
        <v>0.33093525179856109</v>
      </c>
      <c r="J3088" s="3">
        <v>3.5944353209678308E-2</v>
      </c>
      <c r="K3088" s="3">
        <v>16608.90000000002</v>
      </c>
      <c r="L3088" s="3" t="s">
        <v>12856</v>
      </c>
      <c r="M3088" s="10" t="str">
        <f ca="1">IFERROR(__xludf.DUMMYFUNCTION("REGEXREPLACE(F2786,""\D"", """")"),"#VALUE!")</f>
        <v>#VALUE!</v>
      </c>
    </row>
    <row r="3089" spans="1:13" ht="15.75" customHeight="1">
      <c r="A3089" s="1">
        <v>2786</v>
      </c>
      <c r="B3089" s="3">
        <v>2787</v>
      </c>
      <c r="C3089" s="3" t="s">
        <v>7488</v>
      </c>
      <c r="D3089" s="3">
        <v>0.26929534708790021</v>
      </c>
      <c r="E3089" s="3">
        <v>0.10028064584303099</v>
      </c>
      <c r="F3089" s="3">
        <v>0.66666666666666663</v>
      </c>
      <c r="G3089" s="3">
        <v>0.125</v>
      </c>
      <c r="H3089" s="3">
        <v>0.125</v>
      </c>
      <c r="I3089" s="3">
        <v>0.29166666666666669</v>
      </c>
      <c r="J3089" s="3">
        <v>5.2328191475478278E-2</v>
      </c>
      <c r="K3089" s="3">
        <v>5608.2</v>
      </c>
      <c r="L3089" s="3" t="s">
        <v>12858</v>
      </c>
      <c r="M3089" s="10" t="str">
        <f ca="1">IFERROR(__xludf.DUMMYFUNCTION("REGEXREPLACE(F2788,""\D"", """")"),"#VALUE!")</f>
        <v>#VALUE!</v>
      </c>
    </row>
    <row r="3090" spans="1:13" ht="15.75" customHeight="1">
      <c r="A3090" s="1">
        <v>2788</v>
      </c>
      <c r="B3090" s="3">
        <v>2789</v>
      </c>
      <c r="C3090" s="3" t="s">
        <v>7494</v>
      </c>
      <c r="D3090" s="3">
        <v>0.1622040489268681</v>
      </c>
      <c r="E3090" s="3">
        <v>0.1142292167223851</v>
      </c>
      <c r="F3090" s="3">
        <v>0.60526315789473684</v>
      </c>
      <c r="G3090" s="3">
        <v>0.2105263157894737</v>
      </c>
      <c r="H3090" s="3">
        <v>2.6315789473684209E-2</v>
      </c>
      <c r="I3090" s="3">
        <v>0.26315789473684209</v>
      </c>
      <c r="J3090" s="3">
        <v>2.2337908441868039E-2</v>
      </c>
      <c r="K3090" s="3">
        <v>4463.2999999999984</v>
      </c>
      <c r="L3090" s="3" t="s">
        <v>12860</v>
      </c>
      <c r="M3090" s="10" t="str">
        <f ca="1">IFERROR(__xludf.DUMMYFUNCTION("REGEXREPLACE(F2790,""\D"", """")"),"#VALUE!")</f>
        <v>#VALUE!</v>
      </c>
    </row>
    <row r="3091" spans="1:13" ht="15.75" customHeight="1">
      <c r="A3091" s="1">
        <v>2789</v>
      </c>
      <c r="B3091" s="3">
        <v>2790</v>
      </c>
      <c r="C3091" s="3" t="s">
        <v>7496</v>
      </c>
      <c r="D3091" s="3">
        <v>0.14115104999173769</v>
      </c>
      <c r="E3091" s="3">
        <v>0.1210377070940023</v>
      </c>
      <c r="F3091" s="3">
        <v>0.59782608695652173</v>
      </c>
      <c r="G3091" s="3">
        <v>0.13043478260869559</v>
      </c>
      <c r="H3091" s="3">
        <v>0.17391304347826089</v>
      </c>
      <c r="I3091" s="3">
        <v>0.31521739130434778</v>
      </c>
      <c r="J3091" s="3">
        <v>3.8893041017545517E-2</v>
      </c>
      <c r="K3091" s="3">
        <v>10801.800000000019</v>
      </c>
      <c r="L3091" s="3" t="s">
        <v>12861</v>
      </c>
      <c r="M3091" s="10" t="str">
        <f ca="1">IFERROR(__xludf.DUMMYFUNCTION("REGEXREPLACE(F2791,""\D"", """")"),"#VALUE!")</f>
        <v>#VALUE!</v>
      </c>
    </row>
    <row r="3092" spans="1:13" ht="15.75" customHeight="1">
      <c r="A3092" s="1">
        <v>2790</v>
      </c>
      <c r="B3092" s="3">
        <v>2791</v>
      </c>
      <c r="C3092" s="3" t="s">
        <v>7499</v>
      </c>
      <c r="D3092" s="3">
        <v>0.16007153283486411</v>
      </c>
      <c r="E3092" s="3">
        <v>0.36564043409802949</v>
      </c>
      <c r="F3092" s="3">
        <v>0.58823529411764708</v>
      </c>
      <c r="G3092" s="3">
        <v>7.8431372549019607E-2</v>
      </c>
      <c r="H3092" s="3">
        <v>0.1176470588235294</v>
      </c>
      <c r="I3092" s="3">
        <v>0.2254901960784314</v>
      </c>
      <c r="J3092" s="3">
        <v>2.6508643481649791E-2</v>
      </c>
      <c r="K3092" s="3">
        <v>11351.700000000021</v>
      </c>
      <c r="L3092" s="3" t="s">
        <v>12862</v>
      </c>
      <c r="M3092" s="10" t="str">
        <f ca="1">IFERROR(__xludf.DUMMYFUNCTION("REGEXREPLACE(F2792,""\D"", """")"),"#VALUE!")</f>
        <v>#VALUE!</v>
      </c>
    </row>
    <row r="3093" spans="1:13" ht="15.75" customHeight="1">
      <c r="A3093" s="1">
        <v>2792</v>
      </c>
      <c r="B3093" s="3">
        <v>2793</v>
      </c>
      <c r="C3093" s="3" t="s">
        <v>7504</v>
      </c>
      <c r="D3093" s="3">
        <v>0.1756050752227685</v>
      </c>
      <c r="E3093" s="3">
        <v>0.22868849691142579</v>
      </c>
      <c r="F3093" s="3">
        <v>0.59785522788203749</v>
      </c>
      <c r="G3093" s="3">
        <v>9.3833780160857902E-2</v>
      </c>
      <c r="H3093" s="3">
        <v>0.12332439678284179</v>
      </c>
      <c r="I3093" s="3">
        <v>0.26273458445040221</v>
      </c>
      <c r="J3093" s="3">
        <v>3.6604173357728587E-2</v>
      </c>
      <c r="K3093" s="3">
        <v>41811.899999999718</v>
      </c>
      <c r="L3093" s="3" t="s">
        <v>12864</v>
      </c>
      <c r="M3093" s="10" t="str">
        <f ca="1">IFERROR(__xludf.DUMMYFUNCTION("REGEXREPLACE(F2794,""\D"", """")"),"#VALUE!")</f>
        <v>#VALUE!</v>
      </c>
    </row>
    <row r="3094" spans="1:13" ht="15.75" customHeight="1">
      <c r="A3094" s="1">
        <v>2793</v>
      </c>
      <c r="B3094" s="3">
        <v>2794</v>
      </c>
      <c r="C3094" s="3" t="s">
        <v>7506</v>
      </c>
      <c r="D3094" s="3">
        <v>0.16555636050259759</v>
      </c>
      <c r="E3094" s="3">
        <v>0.18045068354573221</v>
      </c>
      <c r="F3094" s="3">
        <v>0.56944444444444442</v>
      </c>
      <c r="G3094" s="3">
        <v>7.6388888888888895E-2</v>
      </c>
      <c r="H3094" s="3">
        <v>9.7222222222222224E-2</v>
      </c>
      <c r="I3094" s="3">
        <v>0.25</v>
      </c>
      <c r="J3094" s="3">
        <v>2.531465565642723E-2</v>
      </c>
      <c r="K3094" s="3">
        <v>16710.70000000003</v>
      </c>
      <c r="L3094" s="3" t="s">
        <v>12865</v>
      </c>
      <c r="M3094" s="10" t="str">
        <f ca="1">IFERROR(__xludf.DUMMYFUNCTION("REGEXREPLACE(F2795,""\D"", """")"),"#VALUE!")</f>
        <v>#VALUE!</v>
      </c>
    </row>
    <row r="3095" spans="1:13" ht="15.75" customHeight="1">
      <c r="A3095" s="1">
        <v>2794</v>
      </c>
      <c r="B3095" s="3">
        <v>2795</v>
      </c>
      <c r="C3095" s="3" t="s">
        <v>7508</v>
      </c>
      <c r="D3095" s="3">
        <v>0.19035779291197791</v>
      </c>
      <c r="E3095" s="3">
        <v>0.34722968262956072</v>
      </c>
      <c r="F3095" s="3">
        <v>0.53987730061349692</v>
      </c>
      <c r="G3095" s="3">
        <v>9.4069529652351741E-2</v>
      </c>
      <c r="H3095" s="3">
        <v>0.1042944785276074</v>
      </c>
      <c r="I3095" s="3">
        <v>0.22494887525562371</v>
      </c>
      <c r="J3095" s="3">
        <v>3.6678031340628303E-2</v>
      </c>
      <c r="K3095" s="3">
        <v>56967.199999999488</v>
      </c>
      <c r="L3095" s="3" t="s">
        <v>12866</v>
      </c>
      <c r="M3095" s="10" t="str">
        <f ca="1">IFERROR(__xludf.DUMMYFUNCTION("REGEXREPLACE(F2796,""\D"", """")"),"#VALUE!")</f>
        <v>#VALUE!</v>
      </c>
    </row>
    <row r="3096" spans="1:13" ht="15.75" customHeight="1">
      <c r="A3096" s="1">
        <v>2795</v>
      </c>
      <c r="B3096" s="3">
        <v>2796</v>
      </c>
      <c r="C3096" s="3" t="s">
        <v>7511</v>
      </c>
      <c r="D3096" s="3">
        <v>0.20650727895833021</v>
      </c>
      <c r="E3096" s="3">
        <v>1</v>
      </c>
      <c r="F3096" s="3">
        <v>0.33333333333333331</v>
      </c>
      <c r="G3096" s="3">
        <v>6.3492063492063489E-2</v>
      </c>
      <c r="H3096" s="3">
        <v>1.5873015873015869E-2</v>
      </c>
      <c r="I3096" s="3">
        <v>9.5238095238095233E-2</v>
      </c>
      <c r="J3096" s="3">
        <v>7.7650616061737399E-3</v>
      </c>
      <c r="K3096" s="3">
        <v>7452</v>
      </c>
      <c r="L3096" s="3" t="s">
        <v>12867</v>
      </c>
      <c r="M3096" s="10" t="str">
        <f ca="1">IFERROR(__xludf.DUMMYFUNCTION("REGEXREPLACE(F2797,""\D"", """")"),"#VALUE!")</f>
        <v>#VALUE!</v>
      </c>
    </row>
    <row r="3097" spans="1:13" ht="15.75" customHeight="1">
      <c r="A3097" s="1">
        <v>2798</v>
      </c>
      <c r="B3097" s="3">
        <v>2799</v>
      </c>
      <c r="C3097" s="3" t="s">
        <v>7521</v>
      </c>
      <c r="D3097" s="3">
        <v>0.1628124324002321</v>
      </c>
      <c r="E3097" s="3">
        <v>0.3750312717358954</v>
      </c>
      <c r="F3097" s="3">
        <v>0.60320641282565135</v>
      </c>
      <c r="G3097" s="3">
        <v>8.8176352705410826E-2</v>
      </c>
      <c r="H3097" s="3">
        <v>8.617234468937876E-2</v>
      </c>
      <c r="I3097" s="3">
        <v>0.20040080160320639</v>
      </c>
      <c r="J3097" s="3">
        <v>2.7476049893707971E-2</v>
      </c>
      <c r="K3097" s="3">
        <v>56108.999999999462</v>
      </c>
      <c r="L3097" s="3" t="s">
        <v>12870</v>
      </c>
      <c r="M3097" s="10" t="str">
        <f ca="1">IFERROR(__xludf.DUMMYFUNCTION("REGEXREPLACE(F2800,""\D"", """")"),"#VALUE!")</f>
        <v>#VALUE!</v>
      </c>
    </row>
    <row r="3098" spans="1:13" ht="15.75" customHeight="1">
      <c r="A3098" s="1">
        <v>2800</v>
      </c>
      <c r="B3098" s="3">
        <v>2801</v>
      </c>
      <c r="C3098" s="3" t="s">
        <v>7527</v>
      </c>
      <c r="D3098" s="3">
        <v>0.20428722997368959</v>
      </c>
      <c r="E3098" s="3">
        <v>0.23569899136073211</v>
      </c>
      <c r="F3098" s="3">
        <v>0.61006289308176098</v>
      </c>
      <c r="G3098" s="3">
        <v>9.7484276729559755E-2</v>
      </c>
      <c r="H3098" s="3">
        <v>0.12578616352201261</v>
      </c>
      <c r="I3098" s="3">
        <v>0.25157232704402521</v>
      </c>
      <c r="J3098" s="3">
        <v>4.3626745090257983E-2</v>
      </c>
      <c r="K3098" s="3">
        <v>34428.799999999843</v>
      </c>
      <c r="L3098" s="3" t="s">
        <v>12872</v>
      </c>
      <c r="M3098" s="10" t="str">
        <f ca="1">IFERROR(__xludf.DUMMYFUNCTION("REGEXREPLACE(F2802,""\D"", """")"),"#VALUE!")</f>
        <v>#VALUE!</v>
      </c>
    </row>
    <row r="3099" spans="1:13" ht="15.75" customHeight="1">
      <c r="A3099" s="1">
        <v>2803</v>
      </c>
      <c r="B3099" s="3">
        <v>2804</v>
      </c>
      <c r="C3099" s="3" t="s">
        <v>7534</v>
      </c>
      <c r="D3099" s="3">
        <v>0.25262724342064358</v>
      </c>
      <c r="E3099" s="3">
        <v>0.18508875356468421</v>
      </c>
      <c r="F3099" s="3">
        <v>0.5821596244131455</v>
      </c>
      <c r="G3099" s="3">
        <v>9.8591549295774641E-2</v>
      </c>
      <c r="H3099" s="3">
        <v>0.15492957746478869</v>
      </c>
      <c r="I3099" s="3">
        <v>0.30985915492957739</v>
      </c>
      <c r="J3099" s="3">
        <v>5.9534704959414313E-2</v>
      </c>
      <c r="K3099" s="3">
        <v>24326.099999999991</v>
      </c>
      <c r="L3099" s="3" t="s">
        <v>12875</v>
      </c>
      <c r="M3099" s="10" t="str">
        <f ca="1">IFERROR(__xludf.DUMMYFUNCTION("REGEXREPLACE(F2805,""\D"", """")"),"#VALUE!")</f>
        <v>#VALUE!</v>
      </c>
    </row>
    <row r="3100" spans="1:13" ht="15.75" customHeight="1">
      <c r="A3100" s="1">
        <v>2805</v>
      </c>
      <c r="B3100" s="3">
        <v>2806</v>
      </c>
      <c r="C3100" s="3" t="s">
        <v>7539</v>
      </c>
      <c r="D3100" s="3">
        <v>0.1930438827133287</v>
      </c>
      <c r="E3100" s="3">
        <v>0.17983104680062509</v>
      </c>
      <c r="F3100" s="3">
        <v>0.61739130434782608</v>
      </c>
      <c r="G3100" s="3">
        <v>0.14782608695652169</v>
      </c>
      <c r="H3100" s="3">
        <v>0.1217391304347826</v>
      </c>
      <c r="I3100" s="3">
        <v>0.29565217391304349</v>
      </c>
      <c r="J3100" s="3">
        <v>4.7690990555617457E-2</v>
      </c>
      <c r="K3100" s="3">
        <v>13222.70000000003</v>
      </c>
      <c r="L3100" s="3" t="s">
        <v>12877</v>
      </c>
      <c r="M3100" s="10" t="str">
        <f ca="1">IFERROR(__xludf.DUMMYFUNCTION("REGEXREPLACE(F2807,""\D"", """")"),"#VALUE!")</f>
        <v>#VALUE!</v>
      </c>
    </row>
    <row r="3101" spans="1:13" ht="15.75" customHeight="1">
      <c r="A3101" s="1">
        <v>2806</v>
      </c>
      <c r="B3101" s="3">
        <v>2807</v>
      </c>
      <c r="C3101" s="3" t="s">
        <v>7541</v>
      </c>
      <c r="D3101" s="3">
        <v>0.1009441259794871</v>
      </c>
      <c r="E3101" s="3">
        <v>0.47121570438194399</v>
      </c>
      <c r="F3101" s="3">
        <v>0.4358974358974359</v>
      </c>
      <c r="G3101" s="3">
        <v>0.1025641025641026</v>
      </c>
      <c r="H3101" s="3">
        <v>5.128205128205128E-2</v>
      </c>
      <c r="I3101" s="3">
        <v>0.20512820512820509</v>
      </c>
      <c r="J3101" s="3">
        <v>7.9694700584595005E-3</v>
      </c>
      <c r="K3101" s="3">
        <v>4486.4999999999991</v>
      </c>
      <c r="L3101" s="3" t="s">
        <v>12878</v>
      </c>
      <c r="M3101" s="10" t="str">
        <f ca="1">IFERROR(__xludf.DUMMYFUNCTION("REGEXREPLACE(F2808,""\D"", """")"),"#VALUE!")</f>
        <v>#VALUE!</v>
      </c>
    </row>
    <row r="3102" spans="1:13" ht="15.75" customHeight="1">
      <c r="A3102" s="1">
        <v>2807</v>
      </c>
      <c r="B3102" s="3">
        <v>2808</v>
      </c>
      <c r="C3102" s="3" t="s">
        <v>7543</v>
      </c>
      <c r="D3102" s="3">
        <v>0.15593397062761849</v>
      </c>
      <c r="E3102" s="3">
        <v>0.184777915274938</v>
      </c>
      <c r="F3102" s="3">
        <v>0.64646464646464652</v>
      </c>
      <c r="G3102" s="3">
        <v>0.15151515151515149</v>
      </c>
      <c r="H3102" s="3">
        <v>0.1212121212121212</v>
      </c>
      <c r="I3102" s="3">
        <v>0.29292929292929287</v>
      </c>
      <c r="J3102" s="3">
        <v>3.8403711582273958E-2</v>
      </c>
      <c r="K3102" s="3">
        <v>11147.60000000002</v>
      </c>
      <c r="L3102" s="3" t="s">
        <v>12879</v>
      </c>
      <c r="M3102" s="10" t="str">
        <f ca="1">IFERROR(__xludf.DUMMYFUNCTION("REGEXREPLACE(F2809,""\D"", """")"),"#VALUE!")</f>
        <v>#VALUE!</v>
      </c>
    </row>
    <row r="3103" spans="1:13" ht="15.75" customHeight="1">
      <c r="A3103" s="1">
        <v>2808</v>
      </c>
      <c r="B3103" s="3">
        <v>2809</v>
      </c>
      <c r="C3103" s="3" t="s">
        <v>7545</v>
      </c>
      <c r="D3103" s="3">
        <v>0.29082136087763671</v>
      </c>
      <c r="E3103" s="3">
        <v>0.60221148582447936</v>
      </c>
      <c r="F3103" s="3">
        <v>0.45985401459854008</v>
      </c>
      <c r="G3103" s="3">
        <v>6.569343065693431E-2</v>
      </c>
      <c r="H3103" s="3">
        <v>3.6496350364963501E-2</v>
      </c>
      <c r="I3103" s="3">
        <v>0.145985401459854</v>
      </c>
      <c r="J3103" s="3">
        <v>2.2453703267749078E-2</v>
      </c>
      <c r="K3103" s="3">
        <v>15037.500000000029</v>
      </c>
      <c r="L3103" s="3" t="s">
        <v>12880</v>
      </c>
      <c r="M3103" s="10" t="str">
        <f ca="1">IFERROR(__xludf.DUMMYFUNCTION("REGEXREPLACE(F2810,""\D"", """")"),"#VALUE!")</f>
        <v>#VALUE!</v>
      </c>
    </row>
    <row r="3104" spans="1:13" ht="15.75" customHeight="1">
      <c r="A3104" s="1">
        <v>2810</v>
      </c>
      <c r="B3104" s="3">
        <v>2811</v>
      </c>
      <c r="C3104" s="3" t="s">
        <v>7550</v>
      </c>
      <c r="D3104" s="3">
        <v>0.16079586291605541</v>
      </c>
      <c r="E3104" s="3">
        <v>0.15433476214267131</v>
      </c>
      <c r="F3104" s="3">
        <v>0.56451612903225812</v>
      </c>
      <c r="G3104" s="3">
        <v>8.0645161290322578E-2</v>
      </c>
      <c r="H3104" s="3">
        <v>0.19354838709677419</v>
      </c>
      <c r="I3104" s="3">
        <v>0.30645161290322581</v>
      </c>
      <c r="J3104" s="3">
        <v>3.3549250169483229E-2</v>
      </c>
      <c r="K3104" s="3">
        <v>7110.8000000000029</v>
      </c>
      <c r="L3104" s="3" t="s">
        <v>12882</v>
      </c>
      <c r="M3104" s="10" t="str">
        <f ca="1">IFERROR(__xludf.DUMMYFUNCTION("REGEXREPLACE(F2812,""\D"", """")"),"#VALUE!")</f>
        <v>#VALUE!</v>
      </c>
    </row>
    <row r="3105" spans="1:13" ht="15.75" customHeight="1">
      <c r="A3105" s="1">
        <v>2811</v>
      </c>
      <c r="B3105" s="3">
        <v>2812</v>
      </c>
      <c r="C3105" s="3" t="s">
        <v>7552</v>
      </c>
      <c r="D3105" s="3">
        <v>0.1417331277920546</v>
      </c>
      <c r="E3105" s="3">
        <v>0.35590656498078288</v>
      </c>
      <c r="F3105" s="3">
        <v>0.57068965517241377</v>
      </c>
      <c r="G3105" s="3">
        <v>9.6551724137931033E-2</v>
      </c>
      <c r="H3105" s="3">
        <v>8.7931034482758616E-2</v>
      </c>
      <c r="I3105" s="3">
        <v>0.2068965517241379</v>
      </c>
      <c r="J3105" s="3">
        <v>2.5457589894132798E-2</v>
      </c>
      <c r="K3105" s="3">
        <v>67400.399999999529</v>
      </c>
      <c r="L3105" s="3" t="s">
        <v>12883</v>
      </c>
      <c r="M3105" s="10" t="str">
        <f ca="1">IFERROR(__xludf.DUMMYFUNCTION("REGEXREPLACE(F2813,""\D"", """")"),"#VALUE!")</f>
        <v>#VALUE!</v>
      </c>
    </row>
    <row r="3106" spans="1:13" ht="15.75" customHeight="1">
      <c r="A3106" s="1">
        <v>2813</v>
      </c>
      <c r="B3106" s="3">
        <v>2814</v>
      </c>
      <c r="C3106" s="3" t="s">
        <v>7559</v>
      </c>
      <c r="D3106" s="3">
        <v>0.2586258568005621</v>
      </c>
      <c r="E3106" s="3">
        <v>0.45366360504581488</v>
      </c>
      <c r="F3106" s="3">
        <v>0.58139534883720934</v>
      </c>
      <c r="G3106" s="3">
        <v>9.3023255813953487E-2</v>
      </c>
      <c r="H3106" s="3">
        <v>6.9767441860465115E-2</v>
      </c>
      <c r="I3106" s="3">
        <v>0.186046511627907</v>
      </c>
      <c r="J3106" s="3">
        <v>2.4087629286317601E-2</v>
      </c>
      <c r="K3106" s="3">
        <v>5235.9999999999982</v>
      </c>
      <c r="L3106" s="3" t="s">
        <v>12885</v>
      </c>
      <c r="M3106" s="10" t="str">
        <f ca="1">IFERROR(__xludf.DUMMYFUNCTION("REGEXREPLACE(F2815,""\D"", """")"),"#VALUE!")</f>
        <v>#VALUE!</v>
      </c>
    </row>
    <row r="3107" spans="1:13" ht="15.75" customHeight="1">
      <c r="A3107" s="1">
        <v>2814</v>
      </c>
      <c r="B3107" s="3">
        <v>2815</v>
      </c>
      <c r="C3107" s="3" t="s">
        <v>7561</v>
      </c>
      <c r="D3107" s="3">
        <v>0.17040719113863881</v>
      </c>
      <c r="E3107" s="3">
        <v>0.26571959718118598</v>
      </c>
      <c r="F3107" s="3">
        <v>0.6</v>
      </c>
      <c r="G3107" s="3">
        <v>0.1333333333333333</v>
      </c>
      <c r="H3107" s="3">
        <v>0.1166666666666667</v>
      </c>
      <c r="I3107" s="3">
        <v>0.28333333333333333</v>
      </c>
      <c r="J3107" s="3">
        <v>3.5064317780984462E-2</v>
      </c>
      <c r="K3107" s="3">
        <v>7222.9999999999982</v>
      </c>
      <c r="L3107" s="3" t="s">
        <v>12886</v>
      </c>
      <c r="M3107" s="10" t="str">
        <f ca="1">IFERROR(__xludf.DUMMYFUNCTION("REGEXREPLACE(F2816,""\D"", """")"),"#VALUE!")</f>
        <v>#VALUE!</v>
      </c>
    </row>
    <row r="3108" spans="1:13" ht="15.75" customHeight="1">
      <c r="A3108" s="1">
        <v>2815</v>
      </c>
      <c r="B3108" s="3">
        <v>2816</v>
      </c>
      <c r="C3108" s="3" t="s">
        <v>7563</v>
      </c>
      <c r="D3108" s="3">
        <v>0.21756355779061021</v>
      </c>
      <c r="E3108" s="3">
        <v>0.3260702183238357</v>
      </c>
      <c r="F3108" s="3">
        <v>0.41666666666666669</v>
      </c>
      <c r="G3108" s="3">
        <v>8.3333333333333329E-2</v>
      </c>
      <c r="H3108" s="3">
        <v>0.1041666666666667</v>
      </c>
      <c r="I3108" s="3">
        <v>0.20833333333333329</v>
      </c>
      <c r="J3108" s="3">
        <v>2.7202839205288591E-2</v>
      </c>
      <c r="K3108" s="3">
        <v>5726.4999999999991</v>
      </c>
      <c r="L3108" s="3" t="s">
        <v>12887</v>
      </c>
      <c r="M3108" s="10" t="str">
        <f ca="1">IFERROR(__xludf.DUMMYFUNCTION("REGEXREPLACE(F2817,""\D"", """")"),"#VALUE!")</f>
        <v>#VALUE!</v>
      </c>
    </row>
    <row r="3109" spans="1:13" ht="15.75" customHeight="1">
      <c r="A3109" s="1">
        <v>2816</v>
      </c>
      <c r="B3109" s="3">
        <v>2817</v>
      </c>
      <c r="C3109" s="3" t="s">
        <v>7565</v>
      </c>
      <c r="D3109" s="3">
        <v>0.1051710817664215</v>
      </c>
      <c r="E3109" s="3">
        <v>0.36937097309803207</v>
      </c>
      <c r="F3109" s="3">
        <v>0.49532710280373832</v>
      </c>
      <c r="G3109" s="3">
        <v>0.10280373831775701</v>
      </c>
      <c r="H3109" s="3">
        <v>9.8130841121495324E-2</v>
      </c>
      <c r="I3109" s="3">
        <v>0.21495327102803741</v>
      </c>
      <c r="J3109" s="3">
        <v>1.9802090621876961E-2</v>
      </c>
      <c r="K3109" s="3">
        <v>24902.80000000001</v>
      </c>
      <c r="L3109" s="3" t="s">
        <v>12888</v>
      </c>
      <c r="M3109" s="10" t="str">
        <f ca="1">IFERROR(__xludf.DUMMYFUNCTION("REGEXREPLACE(F2818,""\D"", """")"),"#VALUE!")</f>
        <v>#VALUE!</v>
      </c>
    </row>
    <row r="3110" spans="1:13" ht="15.75" customHeight="1">
      <c r="A3110" s="1">
        <v>2817</v>
      </c>
      <c r="B3110" s="3">
        <v>2818</v>
      </c>
      <c r="C3110" s="3" t="s">
        <v>7567</v>
      </c>
      <c r="D3110" s="3">
        <v>0.19256636040761951</v>
      </c>
      <c r="E3110" s="3">
        <v>0.26862908866636798</v>
      </c>
      <c r="F3110" s="3">
        <v>0.61475409836065575</v>
      </c>
      <c r="G3110" s="3">
        <v>9.8360655737704916E-2</v>
      </c>
      <c r="H3110" s="3">
        <v>9.8360655737704916E-2</v>
      </c>
      <c r="I3110" s="3">
        <v>0.24590163934426229</v>
      </c>
      <c r="J3110" s="3">
        <v>3.3522050709746898E-2</v>
      </c>
      <c r="K3110" s="3">
        <v>13338.200000000041</v>
      </c>
      <c r="L3110" s="3" t="s">
        <v>12889</v>
      </c>
      <c r="M3110" s="10" t="str">
        <f ca="1">IFERROR(__xludf.DUMMYFUNCTION("REGEXREPLACE(F2819,""\D"", """")"),"#VALUE!")</f>
        <v>#VALUE!</v>
      </c>
    </row>
    <row r="3111" spans="1:13" ht="15.75" customHeight="1">
      <c r="A3111" s="1">
        <v>2818</v>
      </c>
      <c r="B3111" s="3">
        <v>2819</v>
      </c>
      <c r="C3111" s="3" t="s">
        <v>7570</v>
      </c>
      <c r="D3111" s="3">
        <v>0.17313497650954621</v>
      </c>
      <c r="E3111" s="3">
        <v>0.21989976770281169</v>
      </c>
      <c r="F3111" s="3">
        <v>0.61194029850746268</v>
      </c>
      <c r="G3111" s="3">
        <v>7.4626865671641784E-2</v>
      </c>
      <c r="H3111" s="3">
        <v>0.18656716417910449</v>
      </c>
      <c r="I3111" s="3">
        <v>0.29104477611940299</v>
      </c>
      <c r="J3111" s="3">
        <v>3.7961996807425402E-2</v>
      </c>
      <c r="K3111" s="3">
        <v>15403.700000000021</v>
      </c>
      <c r="L3111" s="3" t="s">
        <v>12890</v>
      </c>
      <c r="M3111" s="10" t="str">
        <f ca="1">IFERROR(__xludf.DUMMYFUNCTION("REGEXREPLACE(F2820,""\D"", """")"),"#VALUE!")</f>
        <v>#VALUE!</v>
      </c>
    </row>
    <row r="3112" spans="1:13" ht="15.75" customHeight="1">
      <c r="A3112" s="1">
        <v>2819</v>
      </c>
      <c r="B3112" s="3">
        <v>2820</v>
      </c>
      <c r="C3112" s="3" t="s">
        <v>7573</v>
      </c>
      <c r="D3112" s="3">
        <v>0.1723222124314237</v>
      </c>
      <c r="E3112" s="3">
        <v>0.26830283093114682</v>
      </c>
      <c r="F3112" s="3">
        <v>0.6058394160583942</v>
      </c>
      <c r="G3112" s="3">
        <v>9.4890510948905105E-2</v>
      </c>
      <c r="H3112" s="3">
        <v>0.145985401459854</v>
      </c>
      <c r="I3112" s="3">
        <v>0.26277372262773718</v>
      </c>
      <c r="J3112" s="3">
        <v>3.7397042943586277E-2</v>
      </c>
      <c r="K3112" s="3">
        <v>15609.00000000004</v>
      </c>
      <c r="L3112" s="3" t="s">
        <v>12891</v>
      </c>
      <c r="M3112" s="10" t="str">
        <f ca="1">IFERROR(__xludf.DUMMYFUNCTION("REGEXREPLACE(F2821,""\D"", """")"),"#VALUE!")</f>
        <v>#VALUE!</v>
      </c>
    </row>
    <row r="3113" spans="1:13" ht="15.75" customHeight="1">
      <c r="A3113" s="1">
        <v>2820</v>
      </c>
      <c r="B3113" s="3">
        <v>2821</v>
      </c>
      <c r="C3113" s="3" t="s">
        <v>7575</v>
      </c>
      <c r="D3113" s="3">
        <v>0.23065229880277099</v>
      </c>
      <c r="E3113" s="3">
        <v>0.1326949024819363</v>
      </c>
      <c r="F3113" s="3">
        <v>0.61240310077519378</v>
      </c>
      <c r="G3113" s="3">
        <v>0.13178294573643409</v>
      </c>
      <c r="H3113" s="3">
        <v>0.16279069767441859</v>
      </c>
      <c r="I3113" s="3">
        <v>0.34108527131782951</v>
      </c>
      <c r="J3113" s="3">
        <v>6.3374707950455189E-2</v>
      </c>
      <c r="K3113" s="3">
        <v>14269.70000000003</v>
      </c>
      <c r="L3113" s="3" t="s">
        <v>12892</v>
      </c>
      <c r="M3113" s="10" t="str">
        <f ca="1">IFERROR(__xludf.DUMMYFUNCTION("REGEXREPLACE(F2822,""\D"", """")"),"#VALUE!")</f>
        <v>#VALUE!</v>
      </c>
    </row>
    <row r="3114" spans="1:13" ht="15.75" customHeight="1">
      <c r="A3114" s="1">
        <v>2821</v>
      </c>
      <c r="B3114" s="3">
        <v>2822</v>
      </c>
      <c r="C3114" s="3" t="s">
        <v>7578</v>
      </c>
      <c r="D3114" s="3">
        <v>0.14037141249910359</v>
      </c>
      <c r="E3114" s="3">
        <v>0.20784690511549619</v>
      </c>
      <c r="F3114" s="3">
        <v>0.59580838323353291</v>
      </c>
      <c r="G3114" s="3">
        <v>0.1347305389221557</v>
      </c>
      <c r="H3114" s="3">
        <v>9.580838323353294E-2</v>
      </c>
      <c r="I3114" s="3">
        <v>0.26347305389221559</v>
      </c>
      <c r="J3114" s="3">
        <v>3.0867844861219781E-2</v>
      </c>
      <c r="K3114" s="3">
        <v>36808.299999999792</v>
      </c>
      <c r="L3114" s="3" t="s">
        <v>12893</v>
      </c>
      <c r="M3114" s="10" t="str">
        <f ca="1">IFERROR(__xludf.DUMMYFUNCTION("REGEXREPLACE(F2823,""\D"", """")"),"#VALUE!")</f>
        <v>#VALUE!</v>
      </c>
    </row>
    <row r="3115" spans="1:13" ht="15.75" customHeight="1">
      <c r="A3115" s="1">
        <v>2822</v>
      </c>
      <c r="B3115" s="3">
        <v>2823</v>
      </c>
      <c r="C3115" s="3" t="s">
        <v>7580</v>
      </c>
      <c r="D3115" s="3">
        <v>0.16655645023668711</v>
      </c>
      <c r="E3115" s="3">
        <v>0.56604581872723381</v>
      </c>
      <c r="F3115" s="3">
        <v>0.3902439024390244</v>
      </c>
      <c r="G3115" s="3">
        <v>9.7560975609756101E-2</v>
      </c>
      <c r="H3115" s="3">
        <v>0</v>
      </c>
      <c r="I3115" s="3">
        <v>0.12195121951219511</v>
      </c>
      <c r="J3115" s="3">
        <v>8.3195266454239337E-3</v>
      </c>
      <c r="K3115" s="3">
        <v>4583.4999999999982</v>
      </c>
      <c r="L3115" s="3" t="s">
        <v>12894</v>
      </c>
      <c r="M3115" s="10" t="str">
        <f ca="1">IFERROR(__xludf.DUMMYFUNCTION("REGEXREPLACE(F2824,""\D"", """")"),"#VALUE!")</f>
        <v>#VALUE!</v>
      </c>
    </row>
    <row r="3116" spans="1:13" ht="15.75" customHeight="1">
      <c r="A3116" s="1">
        <v>2824</v>
      </c>
      <c r="B3116" s="3">
        <v>2825</v>
      </c>
      <c r="C3116" s="3" t="s">
        <v>7585</v>
      </c>
      <c r="D3116" s="3">
        <v>0.31006496843003511</v>
      </c>
      <c r="E3116" s="3">
        <v>0.46077036801460491</v>
      </c>
      <c r="F3116" s="3">
        <v>0.5178571428571429</v>
      </c>
      <c r="G3116" s="3">
        <v>0.125</v>
      </c>
      <c r="H3116" s="3">
        <v>5.3571428571428568E-2</v>
      </c>
      <c r="I3116" s="3">
        <v>0.2142857142857143</v>
      </c>
      <c r="J3116" s="3">
        <v>3.657679216035898E-2</v>
      </c>
      <c r="K3116" s="3">
        <v>6556.1999999999989</v>
      </c>
      <c r="L3116" s="3" t="s">
        <v>12896</v>
      </c>
      <c r="M3116" s="10" t="str">
        <f ca="1">IFERROR(__xludf.DUMMYFUNCTION("REGEXREPLACE(F2826,""\D"", """")"),"#VALUE!")</f>
        <v>#VALUE!</v>
      </c>
    </row>
    <row r="3117" spans="1:13" ht="15.75" customHeight="1">
      <c r="A3117" s="1">
        <v>2825</v>
      </c>
      <c r="B3117" s="3">
        <v>2826</v>
      </c>
      <c r="C3117" s="3" t="s">
        <v>7587</v>
      </c>
      <c r="D3117" s="3">
        <v>0.13223507355934119</v>
      </c>
      <c r="E3117" s="3">
        <v>0.54220196453526004</v>
      </c>
      <c r="F3117" s="3">
        <v>0.44736842105263158</v>
      </c>
      <c r="G3117" s="3">
        <v>0.13157894736842099</v>
      </c>
      <c r="H3117" s="3">
        <v>5.2631578947368418E-2</v>
      </c>
      <c r="I3117" s="3">
        <v>0.2105263157894737</v>
      </c>
      <c r="J3117" s="3">
        <v>1.363946498851615E-2</v>
      </c>
      <c r="K3117" s="3">
        <v>4422.2999999999975</v>
      </c>
      <c r="L3117" s="3" t="s">
        <v>12897</v>
      </c>
      <c r="M3117" s="10" t="str">
        <f ca="1">IFERROR(__xludf.DUMMYFUNCTION("REGEXREPLACE(F2827,""\D"", """")"),"#VALUE!")</f>
        <v>#VALUE!</v>
      </c>
    </row>
    <row r="3118" spans="1:13" ht="15.75" customHeight="1">
      <c r="A3118" s="1">
        <v>2826</v>
      </c>
      <c r="B3118" s="3">
        <v>2827</v>
      </c>
      <c r="C3118" s="3" t="s">
        <v>7589</v>
      </c>
      <c r="D3118" s="3">
        <v>0.2045935016501666</v>
      </c>
      <c r="E3118" s="3">
        <v>0.15515148654675931</v>
      </c>
      <c r="F3118" s="3">
        <v>0.54054054054054057</v>
      </c>
      <c r="G3118" s="3">
        <v>0.1891891891891892</v>
      </c>
      <c r="H3118" s="3">
        <v>0.1081081081081081</v>
      </c>
      <c r="I3118" s="3">
        <v>0.32432432432432429</v>
      </c>
      <c r="J3118" s="3">
        <v>4.4126237840662497E-2</v>
      </c>
      <c r="K3118" s="3">
        <v>4463.0999999999967</v>
      </c>
      <c r="L3118" s="3" t="s">
        <v>12898</v>
      </c>
      <c r="M3118" s="10" t="str">
        <f ca="1">IFERROR(__xludf.DUMMYFUNCTION("REGEXREPLACE(F2828,""\D"", """")"),"#VALUE!")</f>
        <v>#VALUE!</v>
      </c>
    </row>
    <row r="3119" spans="1:13" ht="15.75" customHeight="1">
      <c r="A3119" s="1">
        <v>2827</v>
      </c>
      <c r="B3119" s="3">
        <v>2828</v>
      </c>
      <c r="C3119" s="3" t="s">
        <v>7591</v>
      </c>
      <c r="D3119" s="3">
        <v>9.9010618186957819E-2</v>
      </c>
      <c r="E3119" s="3">
        <v>8.347445065757815E-2</v>
      </c>
      <c r="F3119" s="3">
        <v>0.43243243243243251</v>
      </c>
      <c r="G3119" s="3">
        <v>0.13513513513513509</v>
      </c>
      <c r="H3119" s="3">
        <v>0.13513513513513509</v>
      </c>
      <c r="I3119" s="3">
        <v>0.27027027027027029</v>
      </c>
      <c r="J3119" s="3">
        <v>1.9655232884399559E-2</v>
      </c>
      <c r="K3119" s="3">
        <v>4440.9999999999973</v>
      </c>
      <c r="L3119" s="3" t="s">
        <v>12899</v>
      </c>
      <c r="M3119" s="10" t="str">
        <f ca="1">IFERROR(__xludf.DUMMYFUNCTION("REGEXREPLACE(F2829,""\D"", """")"),"#VALUE!")</f>
        <v>#VALUE!</v>
      </c>
    </row>
    <row r="3120" spans="1:13" ht="15.75" customHeight="1">
      <c r="A3120" s="1">
        <v>2828</v>
      </c>
      <c r="B3120" s="3">
        <v>2829</v>
      </c>
      <c r="C3120" s="3" t="s">
        <v>7593</v>
      </c>
      <c r="D3120" s="3">
        <v>0.22989561480356441</v>
      </c>
      <c r="E3120" s="3">
        <v>0.60245783275314035</v>
      </c>
      <c r="F3120" s="3">
        <v>0.30952380952380948</v>
      </c>
      <c r="G3120" s="3">
        <v>7.1428571428571425E-2</v>
      </c>
      <c r="H3120" s="3">
        <v>0</v>
      </c>
      <c r="I3120" s="3">
        <v>7.1428571428571425E-2</v>
      </c>
      <c r="J3120" s="3">
        <v>6.9916748112236853E-3</v>
      </c>
      <c r="K3120" s="3">
        <v>5006.7999999999975</v>
      </c>
      <c r="L3120" s="3" t="s">
        <v>12900</v>
      </c>
      <c r="M3120" s="10" t="str">
        <f ca="1">IFERROR(__xludf.DUMMYFUNCTION("REGEXREPLACE(F2830,""\D"", """")"),"#VALUE!")</f>
        <v>#VALUE!</v>
      </c>
    </row>
    <row r="3121" spans="1:13" ht="15.75" customHeight="1">
      <c r="A3121" s="1">
        <v>2830</v>
      </c>
      <c r="B3121" s="3">
        <v>2831</v>
      </c>
      <c r="C3121" s="3" t="s">
        <v>7598</v>
      </c>
      <c r="D3121" s="3">
        <v>0.21007274924649991</v>
      </c>
      <c r="E3121" s="3">
        <v>0.25797795491067022</v>
      </c>
      <c r="F3121" s="3">
        <v>0.5</v>
      </c>
      <c r="G3121" s="3">
        <v>0.20454545454545461</v>
      </c>
      <c r="H3121" s="3">
        <v>4.5454545454545463E-2</v>
      </c>
      <c r="I3121" s="3">
        <v>0.27272727272727271</v>
      </c>
      <c r="J3121" s="3">
        <v>3.230864829950731E-2</v>
      </c>
      <c r="K3121" s="3">
        <v>5113.4999999999964</v>
      </c>
      <c r="L3121" s="3" t="s">
        <v>3332</v>
      </c>
      <c r="M3121" s="10" t="str">
        <f ca="1">IFERROR(__xludf.DUMMYFUNCTION("REGEXREPLACE(F2832,""\D"", """")"),"#VALUE!")</f>
        <v>#VALUE!</v>
      </c>
    </row>
    <row r="3122" spans="1:13" ht="15.75" customHeight="1">
      <c r="A3122" s="1">
        <v>2831</v>
      </c>
      <c r="B3122" s="3">
        <v>2832</v>
      </c>
      <c r="C3122" s="3" t="s">
        <v>7600</v>
      </c>
      <c r="D3122" s="3">
        <v>0.45389527157149551</v>
      </c>
      <c r="E3122" s="3">
        <v>0.30661128880184402</v>
      </c>
      <c r="F3122" s="3">
        <v>0.42105263157894729</v>
      </c>
      <c r="G3122" s="3">
        <v>5.2631578947368418E-2</v>
      </c>
      <c r="H3122" s="3">
        <v>0.10526315789473679</v>
      </c>
      <c r="I3122" s="3">
        <v>0.26315789473684209</v>
      </c>
      <c r="J3122" s="3">
        <v>3.6833675410341528E-2</v>
      </c>
      <c r="K3122" s="3">
        <v>4469.5999999999995</v>
      </c>
      <c r="L3122" s="3" t="s">
        <v>12902</v>
      </c>
      <c r="M3122" s="10" t="str">
        <f ca="1">IFERROR(__xludf.DUMMYFUNCTION("REGEXREPLACE(F2833,""\D"", """")"),"#VALUE!")</f>
        <v>#VALUE!</v>
      </c>
    </row>
    <row r="3123" spans="1:13" ht="15.75" customHeight="1">
      <c r="A3123" s="1">
        <v>2832</v>
      </c>
      <c r="B3123" s="3">
        <v>2833</v>
      </c>
      <c r="C3123" s="3" t="s">
        <v>7602</v>
      </c>
      <c r="D3123" s="3">
        <v>0.21844628156002599</v>
      </c>
      <c r="E3123" s="3">
        <v>0.79771183934509338</v>
      </c>
      <c r="F3123" s="3">
        <v>0.47333333333333327</v>
      </c>
      <c r="G3123" s="3">
        <v>5.3333333333333337E-2</v>
      </c>
      <c r="H3123" s="3">
        <v>0.02</v>
      </c>
      <c r="I3123" s="3">
        <v>0.1133333333333333</v>
      </c>
      <c r="J3123" s="3">
        <v>1.0968678930846659E-2</v>
      </c>
      <c r="K3123" s="3">
        <v>15350.20000000003</v>
      </c>
      <c r="L3123" s="3" t="s">
        <v>12903</v>
      </c>
      <c r="M3123" s="10" t="str">
        <f ca="1">IFERROR(__xludf.DUMMYFUNCTION("REGEXREPLACE(F2834,""\D"", """")"),"#VALUE!")</f>
        <v>#VALUE!</v>
      </c>
    </row>
    <row r="3124" spans="1:13" ht="15.75" customHeight="1">
      <c r="A3124" s="1">
        <v>2833</v>
      </c>
      <c r="B3124" s="3">
        <v>2834</v>
      </c>
      <c r="C3124" s="3" t="s">
        <v>7604</v>
      </c>
      <c r="D3124" s="3">
        <v>0.21407738283807459</v>
      </c>
      <c r="E3124" s="3">
        <v>0.1578047082618339</v>
      </c>
      <c r="F3124" s="3">
        <v>0.47826086956521741</v>
      </c>
      <c r="G3124" s="3">
        <v>0.13043478260869559</v>
      </c>
      <c r="H3124" s="3">
        <v>0.13043478260869559</v>
      </c>
      <c r="I3124" s="3">
        <v>0.2608695652173913</v>
      </c>
      <c r="J3124" s="3">
        <v>4.3602830472749168E-2</v>
      </c>
      <c r="K3124" s="3">
        <v>5604.3999999999978</v>
      </c>
      <c r="L3124" s="3" t="s">
        <v>12904</v>
      </c>
      <c r="M3124" s="10" t="str">
        <f ca="1">IFERROR(__xludf.DUMMYFUNCTION("REGEXREPLACE(F2835,""\D"", """")"),"#VALUE!")</f>
        <v>#VALUE!</v>
      </c>
    </row>
    <row r="3125" spans="1:13" ht="15.75" customHeight="1">
      <c r="A3125" s="1">
        <v>2834</v>
      </c>
      <c r="B3125" s="3">
        <v>2835</v>
      </c>
      <c r="C3125" s="3" t="s">
        <v>7606</v>
      </c>
      <c r="D3125" s="3">
        <v>0.1181683293815893</v>
      </c>
      <c r="E3125" s="3">
        <v>0.26352869637858423</v>
      </c>
      <c r="F3125" s="3">
        <v>0.55813953488372092</v>
      </c>
      <c r="G3125" s="3">
        <v>0.1162790697674419</v>
      </c>
      <c r="H3125" s="3">
        <v>0.1162790697674419</v>
      </c>
      <c r="I3125" s="3">
        <v>0.30232558139534882</v>
      </c>
      <c r="J3125" s="3">
        <v>1.9803693707202481E-2</v>
      </c>
      <c r="K3125" s="3">
        <v>4722.3999999999987</v>
      </c>
      <c r="L3125" s="3" t="s">
        <v>12905</v>
      </c>
      <c r="M3125" s="10" t="str">
        <f ca="1">IFERROR(__xludf.DUMMYFUNCTION("REGEXREPLACE(F2836,""\D"", """")"),"#VALUE!")</f>
        <v>#VALUE!</v>
      </c>
    </row>
    <row r="3126" spans="1:13" ht="15.75" customHeight="1">
      <c r="A3126" s="1">
        <v>2835</v>
      </c>
      <c r="B3126" s="3">
        <v>2836</v>
      </c>
      <c r="C3126" s="3" t="s">
        <v>7609</v>
      </c>
      <c r="D3126" s="3">
        <v>0.1840117532497853</v>
      </c>
      <c r="E3126" s="3">
        <v>0.17156658269183639</v>
      </c>
      <c r="F3126" s="3">
        <v>0.66666666666666663</v>
      </c>
      <c r="G3126" s="3">
        <v>0.2</v>
      </c>
      <c r="H3126" s="3">
        <v>0.1111111111111111</v>
      </c>
      <c r="I3126" s="3">
        <v>0.31111111111111112</v>
      </c>
      <c r="J3126" s="3">
        <v>4.4379996804503212E-2</v>
      </c>
      <c r="K3126" s="3">
        <v>5137.8999999999996</v>
      </c>
      <c r="L3126" s="3" t="s">
        <v>12906</v>
      </c>
      <c r="M3126" s="10" t="str">
        <f ca="1">IFERROR(__xludf.DUMMYFUNCTION("REGEXREPLACE(F2837,""\D"", """")"),"#VALUE!")</f>
        <v>#VALUE!</v>
      </c>
    </row>
    <row r="3127" spans="1:13" ht="15.75" customHeight="1">
      <c r="A3127" s="1">
        <v>2837</v>
      </c>
      <c r="B3127" s="3">
        <v>2838</v>
      </c>
      <c r="C3127" s="3" t="s">
        <v>7615</v>
      </c>
      <c r="D3127" s="3">
        <v>9.5749204204845256E-2</v>
      </c>
      <c r="E3127" s="3">
        <v>0.26494763738277299</v>
      </c>
      <c r="F3127" s="3">
        <v>0.57894736842105265</v>
      </c>
      <c r="G3127" s="3">
        <v>0.15789473684210531</v>
      </c>
      <c r="H3127" s="3">
        <v>7.8947368421052627E-2</v>
      </c>
      <c r="I3127" s="3">
        <v>0.23684210526315791</v>
      </c>
      <c r="J3127" s="3">
        <v>1.472892888839878E-2</v>
      </c>
      <c r="K3127" s="3">
        <v>4430.2999999999984</v>
      </c>
      <c r="L3127" s="3" t="s">
        <v>12908</v>
      </c>
      <c r="M3127" s="10" t="str">
        <f ca="1">IFERROR(__xludf.DUMMYFUNCTION("REGEXREPLACE(F2839,""\D"", """")"),"#VALUE!")</f>
        <v>#VALUE!</v>
      </c>
    </row>
    <row r="3128" spans="1:13" ht="15.75" customHeight="1">
      <c r="A3128" s="1">
        <v>2838</v>
      </c>
      <c r="B3128" s="3">
        <v>2839</v>
      </c>
      <c r="C3128" s="3" t="s">
        <v>7617</v>
      </c>
      <c r="D3128" s="3">
        <v>0.1477440305883406</v>
      </c>
      <c r="E3128" s="3">
        <v>0.49956702173023831</v>
      </c>
      <c r="F3128" s="3">
        <v>0.51937984496124034</v>
      </c>
      <c r="G3128" s="3">
        <v>9.3023255813953487E-2</v>
      </c>
      <c r="H3128" s="3">
        <v>7.7519379844961239E-2</v>
      </c>
      <c r="I3128" s="3">
        <v>0.20155038759689919</v>
      </c>
      <c r="J3128" s="3">
        <v>2.1826600293199411E-2</v>
      </c>
      <c r="K3128" s="3">
        <v>14179.800000000039</v>
      </c>
      <c r="L3128" s="3" t="s">
        <v>11478</v>
      </c>
      <c r="M3128" s="10" t="str">
        <f ca="1">IFERROR(__xludf.DUMMYFUNCTION("REGEXREPLACE(F2840,""\D"", """")"),"#VALUE!")</f>
        <v>#VALUE!</v>
      </c>
    </row>
    <row r="3129" spans="1:13" ht="15.75" customHeight="1">
      <c r="A3129" s="1">
        <v>2839</v>
      </c>
      <c r="B3129" s="3">
        <v>2840</v>
      </c>
      <c r="C3129" s="3" t="s">
        <v>7619</v>
      </c>
      <c r="D3129" s="3">
        <v>0.19386551768182339</v>
      </c>
      <c r="E3129" s="3">
        <v>0.18167870475312001</v>
      </c>
      <c r="F3129" s="3">
        <v>0.62397820163487738</v>
      </c>
      <c r="G3129" s="3">
        <v>0.1267029972752044</v>
      </c>
      <c r="H3129" s="3">
        <v>0.13623978201634879</v>
      </c>
      <c r="I3129" s="3">
        <v>0.29972752043596729</v>
      </c>
      <c r="J3129" s="3">
        <v>5.0312548043604091E-2</v>
      </c>
      <c r="K3129" s="3">
        <v>83886.999999999811</v>
      </c>
      <c r="L3129" s="3" t="s">
        <v>12909</v>
      </c>
      <c r="M3129" s="10" t="str">
        <f ca="1">IFERROR(__xludf.DUMMYFUNCTION("REGEXREPLACE(F2841,""\D"", """")"),"#VALUE!")</f>
        <v>#VALUE!</v>
      </c>
    </row>
    <row r="3130" spans="1:13" ht="15.75" customHeight="1">
      <c r="A3130" s="1">
        <v>2840</v>
      </c>
      <c r="B3130" s="3">
        <v>2841</v>
      </c>
      <c r="C3130" s="3" t="s">
        <v>7622</v>
      </c>
      <c r="D3130" s="3">
        <v>0.2405871422956011</v>
      </c>
      <c r="E3130" s="3">
        <v>0.73720916545798298</v>
      </c>
      <c r="F3130" s="3">
        <v>0.44444444444444442</v>
      </c>
      <c r="G3130" s="3">
        <v>5.8823529411764712E-2</v>
      </c>
      <c r="H3130" s="3">
        <v>2.2875816993464051E-2</v>
      </c>
      <c r="I3130" s="3">
        <v>0.13071895424836599</v>
      </c>
      <c r="J3130" s="3">
        <v>1.6549538623711849E-2</v>
      </c>
      <c r="K3130" s="3">
        <v>34410.299999999872</v>
      </c>
      <c r="L3130" s="3" t="s">
        <v>12910</v>
      </c>
      <c r="M3130" s="10" t="str">
        <f ca="1">IFERROR(__xludf.DUMMYFUNCTION("REGEXREPLACE(F2842,""\D"", """")"),"#VALUE!")</f>
        <v>#VALUE!</v>
      </c>
    </row>
    <row r="3131" spans="1:13" ht="15.75" customHeight="1">
      <c r="A3131" s="1">
        <v>2841</v>
      </c>
      <c r="B3131" s="3">
        <v>2842</v>
      </c>
      <c r="C3131" s="3" t="s">
        <v>7624</v>
      </c>
      <c r="D3131" s="3">
        <v>0.13955187894353521</v>
      </c>
      <c r="E3131" s="3">
        <v>0.17321377576301589</v>
      </c>
      <c r="F3131" s="3">
        <v>0.63669064748201443</v>
      </c>
      <c r="G3131" s="3">
        <v>9.7122302158273388E-2</v>
      </c>
      <c r="H3131" s="3">
        <v>0.12949640287769781</v>
      </c>
      <c r="I3131" s="3">
        <v>0.28776978417266191</v>
      </c>
      <c r="J3131" s="3">
        <v>3.0042299289575591E-2</v>
      </c>
      <c r="K3131" s="3">
        <v>30821.499999999931</v>
      </c>
      <c r="L3131" s="3" t="s">
        <v>12911</v>
      </c>
      <c r="M3131" s="10" t="str">
        <f ca="1">IFERROR(__xludf.DUMMYFUNCTION("REGEXREPLACE(F2843,""\D"", """")"),"#VALUE!")</f>
        <v>#VALUE!</v>
      </c>
    </row>
    <row r="3132" spans="1:13" ht="15.75" customHeight="1">
      <c r="A3132" s="1">
        <v>2842</v>
      </c>
      <c r="B3132" s="3">
        <v>2843</v>
      </c>
      <c r="C3132" s="3" t="s">
        <v>7627</v>
      </c>
      <c r="D3132" s="3">
        <v>0.13278432597724751</v>
      </c>
      <c r="E3132" s="3">
        <v>0.48791804536542038</v>
      </c>
      <c r="F3132" s="3">
        <v>0.47945205479452052</v>
      </c>
      <c r="G3132" s="3">
        <v>8.5616438356164379E-2</v>
      </c>
      <c r="H3132" s="3">
        <v>6.1643835616438353E-2</v>
      </c>
      <c r="I3132" s="3">
        <v>0.18493150684931511</v>
      </c>
      <c r="J3132" s="3">
        <v>1.8069677619321461E-2</v>
      </c>
      <c r="K3132" s="3">
        <v>33423.999999999898</v>
      </c>
      <c r="L3132" s="3" t="s">
        <v>12912</v>
      </c>
      <c r="M3132" s="10" t="str">
        <f ca="1">IFERROR(__xludf.DUMMYFUNCTION("REGEXREPLACE(F2844,""\D"", """")"),"#VALUE!")</f>
        <v>#VALUE!</v>
      </c>
    </row>
    <row r="3133" spans="1:13" ht="15.75" customHeight="1">
      <c r="A3133" s="1">
        <v>2843</v>
      </c>
      <c r="B3133" s="3">
        <v>2844</v>
      </c>
      <c r="C3133" s="3" t="s">
        <v>7629</v>
      </c>
      <c r="D3133" s="3">
        <v>0.12893980061654869</v>
      </c>
      <c r="E3133" s="3">
        <v>0.63078607409866139</v>
      </c>
      <c r="F3133" s="3">
        <v>0.49122807017543862</v>
      </c>
      <c r="G3133" s="3">
        <v>6.4327485380116955E-2</v>
      </c>
      <c r="H3133" s="3">
        <v>5.6530214424951257E-2</v>
      </c>
      <c r="I3133" s="3">
        <v>0.15789473684210531</v>
      </c>
      <c r="J3133" s="3">
        <v>1.4806656541121271E-2</v>
      </c>
      <c r="K3133" s="3">
        <v>56397.999999999432</v>
      </c>
      <c r="L3133" s="3" t="s">
        <v>12913</v>
      </c>
      <c r="M3133" s="10" t="str">
        <f ca="1">IFERROR(__xludf.DUMMYFUNCTION("REGEXREPLACE(F2845,""\D"", """")"),"#VALUE!")</f>
        <v>#VALUE!</v>
      </c>
    </row>
    <row r="3134" spans="1:13" ht="15.75" customHeight="1">
      <c r="A3134" s="1">
        <v>2844</v>
      </c>
      <c r="B3134" s="3">
        <v>2845</v>
      </c>
      <c r="C3134" s="3" t="s">
        <v>7631</v>
      </c>
      <c r="D3134" s="3">
        <v>0.15283930975311899</v>
      </c>
      <c r="E3134" s="3">
        <v>0.3815697951482851</v>
      </c>
      <c r="F3134" s="3">
        <v>0.54929577464788737</v>
      </c>
      <c r="G3134" s="3">
        <v>7.0422535211267609E-2</v>
      </c>
      <c r="H3134" s="3">
        <v>8.4507042253521125E-2</v>
      </c>
      <c r="I3134" s="3">
        <v>0.18309859154929581</v>
      </c>
      <c r="J3134" s="3">
        <v>1.7065889134060389E-2</v>
      </c>
      <c r="K3134" s="3">
        <v>8171.8000000000065</v>
      </c>
      <c r="L3134" s="3" t="s">
        <v>12914</v>
      </c>
      <c r="M3134" s="10" t="str">
        <f ca="1">IFERROR(__xludf.DUMMYFUNCTION("REGEXREPLACE(F2846,""\D"", """")"),"#VALUE!")</f>
        <v>#VALUE!</v>
      </c>
    </row>
    <row r="3135" spans="1:13" ht="15.75" customHeight="1">
      <c r="A3135" s="1">
        <v>2845</v>
      </c>
      <c r="B3135" s="3">
        <v>2846</v>
      </c>
      <c r="C3135" s="3" t="s">
        <v>7633</v>
      </c>
      <c r="D3135" s="3">
        <v>0.1838513361438619</v>
      </c>
      <c r="E3135" s="3">
        <v>0.29453390286463638</v>
      </c>
      <c r="F3135" s="3">
        <v>0.54347826086956519</v>
      </c>
      <c r="G3135" s="3">
        <v>0.108695652173913</v>
      </c>
      <c r="H3135" s="3">
        <v>9.7826086956521743E-2</v>
      </c>
      <c r="I3135" s="3">
        <v>0.21739130434782611</v>
      </c>
      <c r="J3135" s="3">
        <v>3.242587217754641E-2</v>
      </c>
      <c r="K3135" s="3">
        <v>10986.90000000002</v>
      </c>
      <c r="L3135" s="3" t="s">
        <v>12915</v>
      </c>
      <c r="M3135" s="10" t="str">
        <f ca="1">IFERROR(__xludf.DUMMYFUNCTION("REGEXREPLACE(F2847,""\D"", """")"),"#VALUE!")</f>
        <v>#VALUE!</v>
      </c>
    </row>
    <row r="3136" spans="1:13" ht="15.75" customHeight="1">
      <c r="A3136" s="1">
        <v>2846</v>
      </c>
      <c r="B3136" s="3">
        <v>2847</v>
      </c>
      <c r="C3136" s="3" t="s">
        <v>7635</v>
      </c>
      <c r="D3136" s="3">
        <v>0.13738490285597249</v>
      </c>
      <c r="E3136" s="3">
        <v>0.2313337214558068</v>
      </c>
      <c r="F3136" s="3">
        <v>0.52903225806451615</v>
      </c>
      <c r="G3136" s="3">
        <v>0.14193548387096769</v>
      </c>
      <c r="H3136" s="3">
        <v>0.14193548387096769</v>
      </c>
      <c r="I3136" s="3">
        <v>0.29032258064516131</v>
      </c>
      <c r="J3136" s="3">
        <v>3.6929479737279558E-2</v>
      </c>
      <c r="K3136" s="3">
        <v>17974.500000000018</v>
      </c>
      <c r="L3136" s="3" t="s">
        <v>12916</v>
      </c>
      <c r="M3136" s="10" t="str">
        <f ca="1">IFERROR(__xludf.DUMMYFUNCTION("REGEXREPLACE(F2848,""\D"", """")"),"#VALUE!")</f>
        <v>#VALUE!</v>
      </c>
    </row>
    <row r="3137" spans="1:13" ht="15.75" customHeight="1">
      <c r="A3137" s="1">
        <v>2847</v>
      </c>
      <c r="B3137" s="3">
        <v>2848</v>
      </c>
      <c r="C3137" s="3" t="s">
        <v>7637</v>
      </c>
      <c r="D3137" s="3">
        <v>0.16839869080317521</v>
      </c>
      <c r="E3137" s="3">
        <v>0.2444026777317613</v>
      </c>
      <c r="F3137" s="3">
        <v>0.61434977578475336</v>
      </c>
      <c r="G3137" s="3">
        <v>9.8654708520179366E-2</v>
      </c>
      <c r="H3137" s="3">
        <v>0.1121076233183857</v>
      </c>
      <c r="I3137" s="3">
        <v>0.25112107623318392</v>
      </c>
      <c r="J3137" s="3">
        <v>3.3428826504261593E-2</v>
      </c>
      <c r="K3137" s="3">
        <v>23800</v>
      </c>
      <c r="L3137" s="3" t="s">
        <v>10778</v>
      </c>
      <c r="M3137" s="10" t="str">
        <f ca="1">IFERROR(__xludf.DUMMYFUNCTION("REGEXREPLACE(F2849,""\D"", """")"),"#VALUE!")</f>
        <v>#VALUE!</v>
      </c>
    </row>
    <row r="3138" spans="1:13" ht="15.75" customHeight="1">
      <c r="A3138" s="1">
        <v>2848</v>
      </c>
      <c r="B3138" s="3">
        <v>2849</v>
      </c>
      <c r="C3138" s="3" t="s">
        <v>7639</v>
      </c>
      <c r="D3138" s="3">
        <v>0.21381327024456939</v>
      </c>
      <c r="E3138" s="3">
        <v>0.1895868727204359</v>
      </c>
      <c r="F3138" s="3">
        <v>0.60416666666666663</v>
      </c>
      <c r="G3138" s="3">
        <v>8.3333333333333329E-2</v>
      </c>
      <c r="H3138" s="3">
        <v>0.140625</v>
      </c>
      <c r="I3138" s="3">
        <v>0.26822916666666669</v>
      </c>
      <c r="J3138" s="3">
        <v>4.5081597404706228E-2</v>
      </c>
      <c r="K3138" s="3">
        <v>43275.299999999697</v>
      </c>
      <c r="L3138" s="3" t="s">
        <v>12917</v>
      </c>
      <c r="M3138" s="10" t="str">
        <f ca="1">IFERROR(__xludf.DUMMYFUNCTION("REGEXREPLACE(F2850,""\D"", """")"),"#VALUE!")</f>
        <v>#VALUE!</v>
      </c>
    </row>
    <row r="3139" spans="1:13" ht="15.75" customHeight="1">
      <c r="A3139" s="1">
        <v>2851</v>
      </c>
      <c r="B3139" s="3">
        <v>2852</v>
      </c>
      <c r="C3139" s="3" t="s">
        <v>7648</v>
      </c>
      <c r="D3139" s="3">
        <v>0.11601189111052709</v>
      </c>
      <c r="E3139" s="3">
        <v>8.2677959888717012E-2</v>
      </c>
      <c r="F3139" s="3">
        <v>0.46153846153846162</v>
      </c>
      <c r="G3139" s="3">
        <v>0.23076923076923081</v>
      </c>
      <c r="H3139" s="3">
        <v>5.128205128205128E-2</v>
      </c>
      <c r="I3139" s="3">
        <v>0.28205128205128199</v>
      </c>
      <c r="J3139" s="3">
        <v>1.963422683729828E-2</v>
      </c>
      <c r="K3139" s="3">
        <v>4744.5999999999995</v>
      </c>
      <c r="L3139" s="3" t="s">
        <v>12920</v>
      </c>
      <c r="M3139" s="10" t="str">
        <f ca="1">IFERROR(__xludf.DUMMYFUNCTION("REGEXREPLACE(F2853,""\D"", """")"),"#VALUE!")</f>
        <v>#VALUE!</v>
      </c>
    </row>
    <row r="3140" spans="1:13" ht="15.75" customHeight="1">
      <c r="A3140" s="1">
        <v>2853</v>
      </c>
      <c r="B3140" s="3">
        <v>2854</v>
      </c>
      <c r="C3140" s="3" t="s">
        <v>7653</v>
      </c>
      <c r="D3140" s="3">
        <v>0.17631893693520781</v>
      </c>
      <c r="E3140" s="3">
        <v>0.33820214047127162</v>
      </c>
      <c r="F3140" s="3">
        <v>0.61157024793388426</v>
      </c>
      <c r="G3140" s="3">
        <v>9.0909090909090912E-2</v>
      </c>
      <c r="H3140" s="3">
        <v>5.7851239669421489E-2</v>
      </c>
      <c r="I3140" s="3">
        <v>0.19834710743801651</v>
      </c>
      <c r="J3140" s="3">
        <v>2.1485427931489401E-2</v>
      </c>
      <c r="K3140" s="3">
        <v>13140.80000000003</v>
      </c>
      <c r="L3140" s="3" t="s">
        <v>12922</v>
      </c>
      <c r="M3140" s="10" t="str">
        <f ca="1">IFERROR(__xludf.DUMMYFUNCTION("REGEXREPLACE(F2855,""\D"", """")"),"#VALUE!")</f>
        <v>#VALUE!</v>
      </c>
    </row>
    <row r="3141" spans="1:13" ht="15.75" customHeight="1">
      <c r="A3141" s="1">
        <v>2855</v>
      </c>
      <c r="B3141" s="3">
        <v>2856</v>
      </c>
      <c r="C3141" s="3" t="s">
        <v>7659</v>
      </c>
      <c r="D3141" s="3">
        <v>0.1662106034338815</v>
      </c>
      <c r="E3141" s="3">
        <v>0.49375415086701457</v>
      </c>
      <c r="F3141" s="3">
        <v>0.52112676056338025</v>
      </c>
      <c r="G3141" s="3">
        <v>7.746478873239436E-2</v>
      </c>
      <c r="H3141" s="3">
        <v>7.2769953051643188E-2</v>
      </c>
      <c r="I3141" s="3">
        <v>0.1924882629107981</v>
      </c>
      <c r="J3141" s="3">
        <v>2.383198285774887E-2</v>
      </c>
      <c r="K3141" s="3">
        <v>46322.4999999996</v>
      </c>
      <c r="L3141" s="3" t="s">
        <v>12924</v>
      </c>
      <c r="M3141" s="10" t="str">
        <f ca="1">IFERROR(__xludf.DUMMYFUNCTION("REGEXREPLACE(F2857,""\D"", """")"),"#VALUE!")</f>
        <v>#VALUE!</v>
      </c>
    </row>
    <row r="3142" spans="1:13" ht="15.75" customHeight="1">
      <c r="A3142" s="1">
        <v>2856</v>
      </c>
      <c r="B3142" s="3">
        <v>2857</v>
      </c>
      <c r="C3142" s="3" t="s">
        <v>7661</v>
      </c>
      <c r="D3142" s="3">
        <v>0.18361422965504409</v>
      </c>
      <c r="E3142" s="3">
        <v>0.60007384766859473</v>
      </c>
      <c r="F3142" s="3">
        <v>0.41739130434782612</v>
      </c>
      <c r="G3142" s="3">
        <v>5.2173913043478258E-2</v>
      </c>
      <c r="H3142" s="3">
        <v>4.3478260869565223E-2</v>
      </c>
      <c r="I3142" s="3">
        <v>0.1391304347826087</v>
      </c>
      <c r="J3142" s="3">
        <v>1.235753176507603E-2</v>
      </c>
      <c r="K3142" s="3">
        <v>13424.500000000029</v>
      </c>
      <c r="L3142" s="3" t="s">
        <v>12925</v>
      </c>
      <c r="M3142" s="10" t="str">
        <f ca="1">IFERROR(__xludf.DUMMYFUNCTION("REGEXREPLACE(F2858,""\D"", """")"),"#VALUE!")</f>
        <v>#VALUE!</v>
      </c>
    </row>
    <row r="3143" spans="1:13" ht="15.75" customHeight="1">
      <c r="A3143" s="1">
        <v>2858</v>
      </c>
      <c r="B3143" s="3">
        <v>2859</v>
      </c>
      <c r="C3143" s="3" t="s">
        <v>7666</v>
      </c>
      <c r="D3143" s="3">
        <v>0.23216542377295241</v>
      </c>
      <c r="E3143" s="3">
        <v>0.77029659254579774</v>
      </c>
      <c r="F3143" s="3">
        <v>0.50112359550561802</v>
      </c>
      <c r="G3143" s="3">
        <v>6.2921348314606745E-2</v>
      </c>
      <c r="H3143" s="3">
        <v>3.3707865168539318E-2</v>
      </c>
      <c r="I3143" s="3">
        <v>0.1303370786516854</v>
      </c>
      <c r="J3143" s="3">
        <v>2.0412650570344242E-2</v>
      </c>
      <c r="K3143" s="3">
        <v>48111.699999999597</v>
      </c>
      <c r="L3143" s="3" t="s">
        <v>12927</v>
      </c>
      <c r="M3143" s="10" t="str">
        <f ca="1">IFERROR(__xludf.DUMMYFUNCTION("REGEXREPLACE(F2860,""\D"", """")"),"#VALUE!")</f>
        <v>#VALUE!</v>
      </c>
    </row>
    <row r="3144" spans="1:13" ht="15.75" customHeight="1">
      <c r="A3144" s="1">
        <v>2859</v>
      </c>
      <c r="B3144" s="3">
        <v>2860</v>
      </c>
      <c r="C3144" s="3" t="s">
        <v>7668</v>
      </c>
      <c r="D3144" s="3">
        <v>0.19574607746850631</v>
      </c>
      <c r="E3144" s="3">
        <v>0.68328688613606015</v>
      </c>
      <c r="F3144" s="3">
        <v>0.46341463414634149</v>
      </c>
      <c r="G3144" s="3">
        <v>0.14634146341463411</v>
      </c>
      <c r="H3144" s="3">
        <v>2.4390243902439029E-2</v>
      </c>
      <c r="I3144" s="3">
        <v>0.17073170731707321</v>
      </c>
      <c r="J3144" s="3">
        <v>1.8597703749466059E-2</v>
      </c>
      <c r="K3144" s="3">
        <v>4820.7999999999984</v>
      </c>
      <c r="L3144" s="3" t="s">
        <v>12928</v>
      </c>
      <c r="M3144" s="10" t="str">
        <f ca="1">IFERROR(__xludf.DUMMYFUNCTION("REGEXREPLACE(F2861,""\D"", """")"),"#VALUE!")</f>
        <v>#VALUE!</v>
      </c>
    </row>
    <row r="3145" spans="1:13" ht="15.75" customHeight="1">
      <c r="A3145" s="1">
        <v>2860</v>
      </c>
      <c r="B3145" s="3">
        <v>2861</v>
      </c>
      <c r="C3145" s="3" t="s">
        <v>7670</v>
      </c>
      <c r="D3145" s="3">
        <v>0.17434941632905909</v>
      </c>
      <c r="E3145" s="3">
        <v>0.53343883720093666</v>
      </c>
      <c r="F3145" s="3">
        <v>0.46216216216216222</v>
      </c>
      <c r="G3145" s="3">
        <v>8.3783783783783788E-2</v>
      </c>
      <c r="H3145" s="3">
        <v>4.8648648648648651E-2</v>
      </c>
      <c r="I3145" s="3">
        <v>0.1675675675675676</v>
      </c>
      <c r="J3145" s="3">
        <v>2.1262239547147632E-2</v>
      </c>
      <c r="K3145" s="3">
        <v>42388.099999999729</v>
      </c>
      <c r="L3145" s="3" t="s">
        <v>12929</v>
      </c>
      <c r="M3145" s="10" t="str">
        <f ca="1">IFERROR(__xludf.DUMMYFUNCTION("REGEXREPLACE(F2862,""\D"", """")"),"#VALUE!")</f>
        <v>#VALUE!</v>
      </c>
    </row>
    <row r="3146" spans="1:13" ht="15.75" customHeight="1">
      <c r="A3146" s="1">
        <v>2862</v>
      </c>
      <c r="B3146" s="3">
        <v>2863</v>
      </c>
      <c r="C3146" s="3" t="s">
        <v>7675</v>
      </c>
      <c r="D3146" s="3">
        <v>0.15120920461506651</v>
      </c>
      <c r="E3146" s="3">
        <v>0.29374268522560648</v>
      </c>
      <c r="F3146" s="3">
        <v>0.60544217687074831</v>
      </c>
      <c r="G3146" s="3">
        <v>9.5238095238095233E-2</v>
      </c>
      <c r="H3146" s="3">
        <v>0.12925170068027211</v>
      </c>
      <c r="I3146" s="3">
        <v>0.25850340136054423</v>
      </c>
      <c r="J3146" s="3">
        <v>3.0897987083573161E-2</v>
      </c>
      <c r="K3146" s="3">
        <v>16241.40000000002</v>
      </c>
      <c r="L3146" s="3" t="s">
        <v>12931</v>
      </c>
      <c r="M3146" s="10" t="str">
        <f ca="1">IFERROR(__xludf.DUMMYFUNCTION("REGEXREPLACE(F2864,""\D"", """")"),"#VALUE!")</f>
        <v>#VALUE!</v>
      </c>
    </row>
    <row r="3147" spans="1:13" ht="15.75" customHeight="1">
      <c r="A3147" s="1">
        <v>2863</v>
      </c>
      <c r="B3147" s="3">
        <v>2864</v>
      </c>
      <c r="C3147" s="3" t="s">
        <v>7678</v>
      </c>
      <c r="D3147" s="3">
        <v>0.19403048043170271</v>
      </c>
      <c r="E3147" s="3">
        <v>0.2493815516332529</v>
      </c>
      <c r="F3147" s="3">
        <v>0.59146341463414631</v>
      </c>
      <c r="G3147" s="3">
        <v>0.12804878048780491</v>
      </c>
      <c r="H3147" s="3">
        <v>8.5365853658536592E-2</v>
      </c>
      <c r="I3147" s="3">
        <v>0.25</v>
      </c>
      <c r="J3147" s="3">
        <v>3.7551699782638039E-2</v>
      </c>
      <c r="K3147" s="3">
        <v>18267.300000000021</v>
      </c>
      <c r="L3147" s="3" t="s">
        <v>12932</v>
      </c>
      <c r="M3147" s="10" t="str">
        <f ca="1">IFERROR(__xludf.DUMMYFUNCTION("REGEXREPLACE(F2865,""\D"", """")"),"#VALUE!")</f>
        <v>#VALUE!</v>
      </c>
    </row>
    <row r="3148" spans="1:13" ht="15.75" customHeight="1">
      <c r="A3148" s="1">
        <v>2864</v>
      </c>
      <c r="B3148" s="3">
        <v>2865</v>
      </c>
      <c r="C3148" s="3" t="s">
        <v>7680</v>
      </c>
      <c r="D3148" s="3">
        <v>0.1874713024285134</v>
      </c>
      <c r="E3148" s="3">
        <v>0.15922453810260589</v>
      </c>
      <c r="F3148" s="3">
        <v>0.60869565217391308</v>
      </c>
      <c r="G3148" s="3">
        <v>0.13664596273291929</v>
      </c>
      <c r="H3148" s="3">
        <v>0.12422360248447201</v>
      </c>
      <c r="I3148" s="3">
        <v>0.27950310559006208</v>
      </c>
      <c r="J3148" s="3">
        <v>4.6005592294667212E-2</v>
      </c>
      <c r="K3148" s="3">
        <v>18560.800000000021</v>
      </c>
      <c r="L3148" s="3" t="s">
        <v>12933</v>
      </c>
      <c r="M3148" s="10" t="str">
        <f ca="1">IFERROR(__xludf.DUMMYFUNCTION("REGEXREPLACE(F2866,""\D"", """")"),"#VALUE!")</f>
        <v>#VALUE!</v>
      </c>
    </row>
    <row r="3149" spans="1:13" ht="15.75" customHeight="1">
      <c r="A3149" s="1">
        <v>2865</v>
      </c>
      <c r="B3149" s="3">
        <v>2866</v>
      </c>
      <c r="C3149" s="3" t="s">
        <v>7682</v>
      </c>
      <c r="D3149" s="3">
        <v>0.23333598308629719</v>
      </c>
      <c r="E3149" s="3">
        <v>0.15861373866102221</v>
      </c>
      <c r="F3149" s="3">
        <v>0.57055214723926384</v>
      </c>
      <c r="G3149" s="3">
        <v>0.1073619631901841</v>
      </c>
      <c r="H3149" s="3">
        <v>0.1196319018404908</v>
      </c>
      <c r="I3149" s="3">
        <v>0.27607361963190191</v>
      </c>
      <c r="J3149" s="3">
        <v>5.1063327794440672E-2</v>
      </c>
      <c r="K3149" s="3">
        <v>37028.099999999817</v>
      </c>
      <c r="L3149" s="3" t="s">
        <v>12934</v>
      </c>
      <c r="M3149" s="10" t="str">
        <f ca="1">IFERROR(__xludf.DUMMYFUNCTION("REGEXREPLACE(F2867,""\D"", """")"),"#VALUE!")</f>
        <v>#VALUE!</v>
      </c>
    </row>
    <row r="3150" spans="1:13" ht="15.75" customHeight="1">
      <c r="A3150" s="1">
        <v>2866</v>
      </c>
      <c r="B3150" s="3">
        <v>2867</v>
      </c>
      <c r="C3150" s="3" t="s">
        <v>7685</v>
      </c>
      <c r="D3150" s="3">
        <v>0.1733174826058301</v>
      </c>
      <c r="E3150" s="3">
        <v>0.27359512834166272</v>
      </c>
      <c r="F3150" s="3">
        <v>0.62272727272727268</v>
      </c>
      <c r="G3150" s="3">
        <v>9.5454545454545459E-2</v>
      </c>
      <c r="H3150" s="3">
        <v>0.12727272727272729</v>
      </c>
      <c r="I3150" s="3">
        <v>0.2818181818181818</v>
      </c>
      <c r="J3150" s="3">
        <v>3.6202842574994218E-2</v>
      </c>
      <c r="K3150" s="3">
        <v>25332</v>
      </c>
      <c r="L3150" s="3" t="s">
        <v>12935</v>
      </c>
      <c r="M3150" s="10" t="str">
        <f ca="1">IFERROR(__xludf.DUMMYFUNCTION("REGEXREPLACE(F2868,""\D"", """")"),"#VALUE!")</f>
        <v>#VALUE!</v>
      </c>
    </row>
    <row r="3151" spans="1:13" ht="15.75" customHeight="1">
      <c r="A3151" s="1">
        <v>2867</v>
      </c>
      <c r="B3151" s="3">
        <v>2868</v>
      </c>
      <c r="C3151" s="3" t="s">
        <v>7688</v>
      </c>
      <c r="D3151" s="3">
        <v>0.200200699432448</v>
      </c>
      <c r="E3151" s="3">
        <v>0.22365809063386621</v>
      </c>
      <c r="F3151" s="3">
        <v>0.57320872274143297</v>
      </c>
      <c r="G3151" s="3">
        <v>0.1152647975077882</v>
      </c>
      <c r="H3151" s="3">
        <v>0.1246105919003115</v>
      </c>
      <c r="I3151" s="3">
        <v>0.26791277258566981</v>
      </c>
      <c r="J3151" s="3">
        <v>4.6428320782975353E-2</v>
      </c>
      <c r="K3151" s="3">
        <v>37303.399999999827</v>
      </c>
      <c r="L3151" s="3" t="s">
        <v>12936</v>
      </c>
      <c r="M3151" s="10" t="str">
        <f ca="1">IFERROR(__xludf.DUMMYFUNCTION("REGEXREPLACE(F2869,""\D"", """")"),"#VALUE!")</f>
        <v>#VALUE!</v>
      </c>
    </row>
    <row r="3152" spans="1:13" ht="15.75" customHeight="1">
      <c r="A3152" s="1">
        <v>2868</v>
      </c>
      <c r="B3152" s="3">
        <v>2869</v>
      </c>
      <c r="C3152" s="3" t="s">
        <v>7691</v>
      </c>
      <c r="D3152" s="3">
        <v>0.12707969356702351</v>
      </c>
      <c r="E3152" s="3">
        <v>0.28574823708296948</v>
      </c>
      <c r="F3152" s="3">
        <v>0.62427745664739887</v>
      </c>
      <c r="G3152" s="3">
        <v>0.1098265895953757</v>
      </c>
      <c r="H3152" s="3">
        <v>9.2485549132947972E-2</v>
      </c>
      <c r="I3152" s="3">
        <v>0.2485549132947977</v>
      </c>
      <c r="J3152" s="3">
        <v>2.36444670480934E-2</v>
      </c>
      <c r="K3152" s="3">
        <v>18945.10000000002</v>
      </c>
      <c r="L3152" s="3" t="s">
        <v>12937</v>
      </c>
      <c r="M3152" s="10" t="str">
        <f ca="1">IFERROR(__xludf.DUMMYFUNCTION("REGEXREPLACE(F2870,""\D"", """")"),"#VALUE!")</f>
        <v>#VALUE!</v>
      </c>
    </row>
    <row r="3153" spans="1:13" ht="15.75" customHeight="1">
      <c r="A3153" s="1">
        <v>2869</v>
      </c>
      <c r="B3153" s="3">
        <v>2870</v>
      </c>
      <c r="C3153" s="3" t="s">
        <v>7694</v>
      </c>
      <c r="D3153" s="3">
        <v>0.2057775263357694</v>
      </c>
      <c r="E3153" s="3">
        <v>0.24299935070149789</v>
      </c>
      <c r="F3153" s="3">
        <v>0.59595959595959591</v>
      </c>
      <c r="G3153" s="3">
        <v>0.14141414141414141</v>
      </c>
      <c r="H3153" s="3">
        <v>0.1111111111111111</v>
      </c>
      <c r="I3153" s="3">
        <v>0.28282828282828282</v>
      </c>
      <c r="J3153" s="3">
        <v>4.6324462572265343E-2</v>
      </c>
      <c r="K3153" s="3">
        <v>11534.90000000002</v>
      </c>
      <c r="L3153" s="3" t="s">
        <v>12938</v>
      </c>
      <c r="M3153" s="10" t="str">
        <f ca="1">IFERROR(__xludf.DUMMYFUNCTION("REGEXREPLACE(F2871,""\D"", """")"),"#VALUE!")</f>
        <v>#VALUE!</v>
      </c>
    </row>
    <row r="3154" spans="1:13" ht="15.75" customHeight="1">
      <c r="A3154" s="1">
        <v>2870</v>
      </c>
      <c r="B3154" s="3">
        <v>2871</v>
      </c>
      <c r="C3154" s="3" t="s">
        <v>7697</v>
      </c>
      <c r="D3154" s="3">
        <v>0.16619237755055871</v>
      </c>
      <c r="E3154" s="3">
        <v>0.21696445417581561</v>
      </c>
      <c r="F3154" s="3">
        <v>0.68686868686868685</v>
      </c>
      <c r="G3154" s="3">
        <v>0.17171717171717171</v>
      </c>
      <c r="H3154" s="3">
        <v>0.1111111111111111</v>
      </c>
      <c r="I3154" s="3">
        <v>0.29292929292929287</v>
      </c>
      <c r="J3154" s="3">
        <v>4.1755726196785303E-2</v>
      </c>
      <c r="K3154" s="3">
        <v>11184.800000000019</v>
      </c>
      <c r="L3154" s="3" t="s">
        <v>12939</v>
      </c>
      <c r="M3154" s="10" t="str">
        <f ca="1">IFERROR(__xludf.DUMMYFUNCTION("REGEXREPLACE(F2872,""\D"", """")"),"#VALUE!")</f>
        <v>#VALUE!</v>
      </c>
    </row>
    <row r="3155" spans="1:13" ht="15.75" customHeight="1">
      <c r="A3155" s="1">
        <v>2871</v>
      </c>
      <c r="B3155" s="3">
        <v>2872</v>
      </c>
      <c r="C3155" s="3" t="s">
        <v>7700</v>
      </c>
      <c r="D3155" s="3">
        <v>0.19026074037978971</v>
      </c>
      <c r="E3155" s="3">
        <v>0.27863033944647309</v>
      </c>
      <c r="F3155" s="3">
        <v>0.58192090395480223</v>
      </c>
      <c r="G3155" s="3">
        <v>0.1242937853107345</v>
      </c>
      <c r="H3155" s="3">
        <v>9.6045197740112997E-2</v>
      </c>
      <c r="I3155" s="3">
        <v>0.24858757062146891</v>
      </c>
      <c r="J3155" s="3">
        <v>3.879623777875757E-2</v>
      </c>
      <c r="K3155" s="3">
        <v>19765.30000000001</v>
      </c>
      <c r="L3155" s="3" t="s">
        <v>12940</v>
      </c>
      <c r="M3155" s="10" t="str">
        <f ca="1">IFERROR(__xludf.DUMMYFUNCTION("REGEXREPLACE(F2873,""\D"", """")"),"#VALUE!")</f>
        <v>#VALUE!</v>
      </c>
    </row>
    <row r="3156" spans="1:13" ht="15.75" customHeight="1">
      <c r="A3156" s="1">
        <v>2872</v>
      </c>
      <c r="B3156" s="3">
        <v>2873</v>
      </c>
      <c r="C3156" s="3" t="s">
        <v>7702</v>
      </c>
      <c r="D3156" s="3">
        <v>8.347974747335353E-2</v>
      </c>
      <c r="E3156" s="3">
        <v>0.43668584282029749</v>
      </c>
      <c r="F3156" s="3">
        <v>0.62686567164179108</v>
      </c>
      <c r="G3156" s="3">
        <v>0.1343283582089552</v>
      </c>
      <c r="H3156" s="3">
        <v>8.9552238805970144E-2</v>
      </c>
      <c r="I3156" s="3">
        <v>0.26865671641791039</v>
      </c>
      <c r="J3156" s="3">
        <v>1.494604217527276E-2</v>
      </c>
      <c r="K3156" s="3">
        <v>7489.4000000000033</v>
      </c>
      <c r="L3156" s="3" t="s">
        <v>12941</v>
      </c>
      <c r="M3156" s="10" t="str">
        <f ca="1">IFERROR(__xludf.DUMMYFUNCTION("REGEXREPLACE(F2874,""\D"", """")"),"#VALUE!")</f>
        <v>#VALUE!</v>
      </c>
    </row>
    <row r="3157" spans="1:13" ht="15.75" customHeight="1">
      <c r="A3157" s="1">
        <v>2873</v>
      </c>
      <c r="B3157" s="3">
        <v>2874</v>
      </c>
      <c r="C3157" s="3" t="s">
        <v>7705</v>
      </c>
      <c r="D3157" s="3">
        <v>0.17496401098334449</v>
      </c>
      <c r="E3157" s="3">
        <v>0.22418458104075961</v>
      </c>
      <c r="F3157" s="3">
        <v>0.54166666666666663</v>
      </c>
      <c r="G3157" s="3">
        <v>0.1104166666666667</v>
      </c>
      <c r="H3157" s="3">
        <v>0.1125</v>
      </c>
      <c r="I3157" s="3">
        <v>0.26458333333333328</v>
      </c>
      <c r="J3157" s="3">
        <v>3.8065671117341313E-2</v>
      </c>
      <c r="K3157" s="3">
        <v>55349.999999999483</v>
      </c>
      <c r="L3157" s="3" t="s">
        <v>12942</v>
      </c>
      <c r="M3157" s="10" t="str">
        <f ca="1">IFERROR(__xludf.DUMMYFUNCTION("REGEXREPLACE(F2875,""\D"", """")"),"#VALUE!")</f>
        <v>#VALUE!</v>
      </c>
    </row>
    <row r="3158" spans="1:13" ht="15.75" customHeight="1">
      <c r="A3158" s="1">
        <v>2874</v>
      </c>
      <c r="B3158" s="3">
        <v>2875</v>
      </c>
      <c r="C3158" s="3" t="s">
        <v>7707</v>
      </c>
      <c r="D3158" s="3">
        <v>0.1904538426745985</v>
      </c>
      <c r="E3158" s="3">
        <v>0.12519386626105139</v>
      </c>
      <c r="F3158" s="3">
        <v>0.62903225806451613</v>
      </c>
      <c r="G3158" s="3">
        <v>0.17741935483870969</v>
      </c>
      <c r="H3158" s="3">
        <v>9.6774193548387094E-2</v>
      </c>
      <c r="I3158" s="3">
        <v>0.30645161290322581</v>
      </c>
      <c r="J3158" s="3">
        <v>4.1997273306794612E-2</v>
      </c>
      <c r="K3158" s="3">
        <v>7042.2000000000016</v>
      </c>
      <c r="L3158" s="3" t="s">
        <v>12943</v>
      </c>
      <c r="M3158" s="10" t="str">
        <f ca="1">IFERROR(__xludf.DUMMYFUNCTION("REGEXREPLACE(F2876,""\D"", """")"),"#VALUE!")</f>
        <v>#VALUE!</v>
      </c>
    </row>
    <row r="3159" spans="1:13" ht="15.75" customHeight="1">
      <c r="A3159" s="1">
        <v>2875</v>
      </c>
      <c r="B3159" s="3">
        <v>2876</v>
      </c>
      <c r="C3159" s="3" t="s">
        <v>7709</v>
      </c>
      <c r="D3159" s="3">
        <v>0.21754761958768751</v>
      </c>
      <c r="E3159" s="3">
        <v>0.2154923877352293</v>
      </c>
      <c r="F3159" s="3">
        <v>0.57407407407407407</v>
      </c>
      <c r="G3159" s="3">
        <v>0.12037037037037041</v>
      </c>
      <c r="H3159" s="3">
        <v>8.3333333333333329E-2</v>
      </c>
      <c r="I3159" s="3">
        <v>0.2361111111111111</v>
      </c>
      <c r="J3159" s="3">
        <v>4.1012059053730947E-2</v>
      </c>
      <c r="K3159" s="3">
        <v>24647.70000000003</v>
      </c>
      <c r="L3159" s="3" t="s">
        <v>12944</v>
      </c>
      <c r="M3159" s="10" t="str">
        <f ca="1">IFERROR(__xludf.DUMMYFUNCTION("REGEXREPLACE(F2877,""\D"", """")"),"#VALUE!")</f>
        <v>#VALUE!</v>
      </c>
    </row>
    <row r="3160" spans="1:13" ht="15.75" customHeight="1">
      <c r="A3160" s="1">
        <v>2877</v>
      </c>
      <c r="B3160" s="3">
        <v>2878</v>
      </c>
      <c r="C3160" s="3" t="s">
        <v>7714</v>
      </c>
      <c r="D3160" s="3">
        <v>0.27329223643661932</v>
      </c>
      <c r="E3160" s="3">
        <v>0.77754707853285321</v>
      </c>
      <c r="F3160" s="3">
        <v>0.5</v>
      </c>
      <c r="G3160" s="3">
        <v>6.25E-2</v>
      </c>
      <c r="H3160" s="3">
        <v>4.1666666666666657E-2</v>
      </c>
      <c r="I3160" s="3">
        <v>0.16666666666666671</v>
      </c>
      <c r="J3160" s="3">
        <v>1.257778446610811E-2</v>
      </c>
      <c r="K3160" s="3">
        <v>5468.5999999999967</v>
      </c>
      <c r="L3160" s="3" t="s">
        <v>12946</v>
      </c>
      <c r="M3160" s="10" t="str">
        <f ca="1">IFERROR(__xludf.DUMMYFUNCTION("REGEXREPLACE(F2879,""\D"", """")"),"#VALUE!")</f>
        <v>#VALUE!</v>
      </c>
    </row>
    <row r="3161" spans="1:13" ht="15.75" customHeight="1">
      <c r="A3161" s="1">
        <v>2879</v>
      </c>
      <c r="B3161" s="3">
        <v>2880</v>
      </c>
      <c r="C3161" s="3" t="s">
        <v>7719</v>
      </c>
      <c r="D3161" s="3">
        <v>0.21734888351844531</v>
      </c>
      <c r="E3161" s="3">
        <v>0.18136103896620381</v>
      </c>
      <c r="F3161" s="3">
        <v>0.53416149068322982</v>
      </c>
      <c r="G3161" s="3">
        <v>0.11801242236024841</v>
      </c>
      <c r="H3161" s="3">
        <v>0.15527950310558999</v>
      </c>
      <c r="I3161" s="3">
        <v>0.29192546583850931</v>
      </c>
      <c r="J3161" s="3">
        <v>5.5568679626202447E-2</v>
      </c>
      <c r="K3161" s="3">
        <v>18921.90000000002</v>
      </c>
      <c r="L3161" s="3" t="s">
        <v>12948</v>
      </c>
      <c r="M3161" s="10" t="str">
        <f ca="1">IFERROR(__xludf.DUMMYFUNCTION("REGEXREPLACE(F2881,""\D"", """")"),"#VALUE!")</f>
        <v>#VALUE!</v>
      </c>
    </row>
    <row r="3162" spans="1:13" ht="15.75" customHeight="1">
      <c r="A3162" s="1">
        <v>2880</v>
      </c>
      <c r="B3162" s="3">
        <v>2881</v>
      </c>
      <c r="C3162" s="3" t="s">
        <v>7721</v>
      </c>
      <c r="D3162" s="3">
        <v>0.20501864116814439</v>
      </c>
      <c r="E3162" s="3">
        <v>0.1962408333852706</v>
      </c>
      <c r="F3162" s="3">
        <v>0.48799999999999999</v>
      </c>
      <c r="G3162" s="3">
        <v>0.108</v>
      </c>
      <c r="H3162" s="3">
        <v>0.156</v>
      </c>
      <c r="I3162" s="3">
        <v>0.3</v>
      </c>
      <c r="J3162" s="3">
        <v>5.1210238391273491E-2</v>
      </c>
      <c r="K3162" s="3">
        <v>29369.200000000001</v>
      </c>
      <c r="L3162" s="3" t="s">
        <v>12949</v>
      </c>
      <c r="M3162" s="10" t="str">
        <f ca="1">IFERROR(__xludf.DUMMYFUNCTION("REGEXREPLACE(F2882,""\D"", """")"),"#VALUE!")</f>
        <v>#VALUE!</v>
      </c>
    </row>
    <row r="3163" spans="1:13" ht="15.75" customHeight="1">
      <c r="A3163" s="1">
        <v>2881</v>
      </c>
      <c r="B3163" s="3">
        <v>2882</v>
      </c>
      <c r="C3163" s="3" t="s">
        <v>7723</v>
      </c>
      <c r="D3163" s="3">
        <v>0.51531534935955625</v>
      </c>
      <c r="E3163" s="3">
        <v>0.74305772679150983</v>
      </c>
      <c r="F3163" s="3">
        <v>0.44871794871794868</v>
      </c>
      <c r="G3163" s="3">
        <v>8.9743589743589744E-2</v>
      </c>
      <c r="H3163" s="3">
        <v>3.8461538461538457E-2</v>
      </c>
      <c r="I3163" s="3">
        <v>0.141025641025641</v>
      </c>
      <c r="J3163" s="3">
        <v>4.364941540389386E-2</v>
      </c>
      <c r="K3163" s="3">
        <v>8782.7000000000062</v>
      </c>
      <c r="L3163" s="3" t="s">
        <v>12950</v>
      </c>
      <c r="M3163" s="10" t="str">
        <f ca="1">IFERROR(__xludf.DUMMYFUNCTION("REGEXREPLACE(F2883,""\D"", """")"),"#VALUE!")</f>
        <v>#VALUE!</v>
      </c>
    </row>
    <row r="3164" spans="1:13" ht="15.75" customHeight="1">
      <c r="A3164" s="1">
        <v>2882</v>
      </c>
      <c r="B3164" s="3">
        <v>2883</v>
      </c>
      <c r="C3164" s="3" t="s">
        <v>7725</v>
      </c>
      <c r="D3164" s="3">
        <v>0.22322240962829579</v>
      </c>
      <c r="E3164" s="3">
        <v>0.86439055181532465</v>
      </c>
      <c r="F3164" s="3">
        <v>0.49509803921568629</v>
      </c>
      <c r="G3164" s="3">
        <v>5.3921568627450983E-2</v>
      </c>
      <c r="H3164" s="3">
        <v>2.4509803921568631E-2</v>
      </c>
      <c r="I3164" s="3">
        <v>0.1151960784313725</v>
      </c>
      <c r="J3164" s="3">
        <v>1.537848825783824E-2</v>
      </c>
      <c r="K3164" s="3">
        <v>43815.899999999667</v>
      </c>
      <c r="L3164" s="3" t="s">
        <v>12951</v>
      </c>
      <c r="M3164" s="10" t="str">
        <f ca="1">IFERROR(__xludf.DUMMYFUNCTION("REGEXREPLACE(F2884,""\D"", """")"),"#VALUE!")</f>
        <v>#VALUE!</v>
      </c>
    </row>
    <row r="3165" spans="1:13" ht="15.75" customHeight="1">
      <c r="A3165" s="1">
        <v>2884</v>
      </c>
      <c r="B3165" s="3">
        <v>2885</v>
      </c>
      <c r="C3165" s="3" t="s">
        <v>7730</v>
      </c>
      <c r="D3165" s="3">
        <v>0.19460694724847011</v>
      </c>
      <c r="E3165" s="3">
        <v>0.42452172122633669</v>
      </c>
      <c r="F3165" s="3">
        <v>0.6271186440677966</v>
      </c>
      <c r="G3165" s="3">
        <v>0.13559322033898311</v>
      </c>
      <c r="H3165" s="3">
        <v>5.9322033898305093E-2</v>
      </c>
      <c r="I3165" s="3">
        <v>0.21186440677966101</v>
      </c>
      <c r="J3165" s="3">
        <v>3.1175872758006779E-2</v>
      </c>
      <c r="K3165" s="3">
        <v>13169.100000000029</v>
      </c>
      <c r="L3165" s="3" t="s">
        <v>12953</v>
      </c>
      <c r="M3165" s="10" t="str">
        <f ca="1">IFERROR(__xludf.DUMMYFUNCTION("REGEXREPLACE(F2886,""\D"", """")"),"#VALUE!")</f>
        <v>#VALUE!</v>
      </c>
    </row>
    <row r="3166" spans="1:13" ht="15.75" customHeight="1">
      <c r="A3166" s="1">
        <v>2885</v>
      </c>
      <c r="B3166" s="3">
        <v>2886</v>
      </c>
      <c r="C3166" s="3" t="s">
        <v>7733</v>
      </c>
      <c r="D3166" s="3">
        <v>0.20708024906011699</v>
      </c>
      <c r="E3166" s="3">
        <v>0.16703917040247229</v>
      </c>
      <c r="F3166" s="3">
        <v>0.6157407407407407</v>
      </c>
      <c r="G3166" s="3">
        <v>0.1157407407407407</v>
      </c>
      <c r="H3166" s="3">
        <v>0.1388888888888889</v>
      </c>
      <c r="I3166" s="3">
        <v>0.28703703703703698</v>
      </c>
      <c r="J3166" s="3">
        <v>5.0154036072687723E-2</v>
      </c>
      <c r="K3166" s="3">
        <v>24584.399999999991</v>
      </c>
      <c r="L3166" s="3" t="s">
        <v>12954</v>
      </c>
      <c r="M3166" s="10" t="str">
        <f ca="1">IFERROR(__xludf.DUMMYFUNCTION("REGEXREPLACE(F2887,""\D"", """")"),"#VALUE!")</f>
        <v>#VALUE!</v>
      </c>
    </row>
    <row r="3167" spans="1:13" ht="15.75" customHeight="1">
      <c r="A3167" s="1">
        <v>2886</v>
      </c>
      <c r="B3167" s="3">
        <v>2887</v>
      </c>
      <c r="C3167" s="3" t="s">
        <v>7736</v>
      </c>
      <c r="D3167" s="3">
        <v>0.14790079952263169</v>
      </c>
      <c r="E3167" s="3">
        <v>0.41106076611419151</v>
      </c>
      <c r="F3167" s="3">
        <v>0.53582554517133951</v>
      </c>
      <c r="G3167" s="3">
        <v>8.7227414330218064E-2</v>
      </c>
      <c r="H3167" s="3">
        <v>9.0342679127725853E-2</v>
      </c>
      <c r="I3167" s="3">
        <v>0.21183800623052959</v>
      </c>
      <c r="J3167" s="3">
        <v>2.4976737106902971E-2</v>
      </c>
      <c r="K3167" s="3">
        <v>35245.099999999853</v>
      </c>
      <c r="L3167" s="3" t="s">
        <v>12955</v>
      </c>
      <c r="M3167" s="10" t="str">
        <f ca="1">IFERROR(__xludf.DUMMYFUNCTION("REGEXREPLACE(F2888,""\D"", """")"),"#VALUE!")</f>
        <v>#VALUE!</v>
      </c>
    </row>
    <row r="3168" spans="1:13" ht="15.75" customHeight="1">
      <c r="A3168" s="1">
        <v>2887</v>
      </c>
      <c r="B3168" s="3">
        <v>2888</v>
      </c>
      <c r="C3168" s="3" t="s">
        <v>7739</v>
      </c>
      <c r="D3168" s="3">
        <v>0.1802072595604424</v>
      </c>
      <c r="E3168" s="3">
        <v>0.1816197935971941</v>
      </c>
      <c r="F3168" s="3">
        <v>0.57046979865771807</v>
      </c>
      <c r="G3168" s="3">
        <v>0.1107382550335571</v>
      </c>
      <c r="H3168" s="3">
        <v>0.1073825503355705</v>
      </c>
      <c r="I3168" s="3">
        <v>0.27181208053691269</v>
      </c>
      <c r="J3168" s="3">
        <v>3.7728975609533172E-2</v>
      </c>
      <c r="K3168" s="3">
        <v>33565.299999999886</v>
      </c>
      <c r="L3168" s="3" t="s">
        <v>12956</v>
      </c>
      <c r="M3168" s="10" t="str">
        <f ca="1">IFERROR(__xludf.DUMMYFUNCTION("REGEXREPLACE(F2889,""\D"", """")"),"#VALUE!")</f>
        <v>#VALUE!</v>
      </c>
    </row>
    <row r="3169" spans="1:13" ht="15.75" customHeight="1">
      <c r="A3169" s="1">
        <v>2888</v>
      </c>
      <c r="B3169" s="3">
        <v>2889</v>
      </c>
      <c r="C3169" s="3" t="s">
        <v>7741</v>
      </c>
      <c r="D3169" s="3">
        <v>0.21781707110567891</v>
      </c>
      <c r="E3169" s="3">
        <v>0.2270923813995584</v>
      </c>
      <c r="F3169" s="3">
        <v>0.58119658119658124</v>
      </c>
      <c r="G3169" s="3">
        <v>9.4017094017094016E-2</v>
      </c>
      <c r="H3169" s="3">
        <v>0.13675213675213679</v>
      </c>
      <c r="I3169" s="3">
        <v>0.26495726495726502</v>
      </c>
      <c r="J3169" s="3">
        <v>4.4597658018851842E-2</v>
      </c>
      <c r="K3169" s="3">
        <v>13454.400000000031</v>
      </c>
      <c r="L3169" s="3" t="s">
        <v>12957</v>
      </c>
      <c r="M3169" s="10" t="str">
        <f ca="1">IFERROR(__xludf.DUMMYFUNCTION("REGEXREPLACE(F2890,""\D"", """")"),"#VALUE!")</f>
        <v>#VALUE!</v>
      </c>
    </row>
    <row r="3170" spans="1:13" ht="15.75" customHeight="1">
      <c r="A3170" s="1">
        <v>2891</v>
      </c>
      <c r="B3170" s="3">
        <v>2892</v>
      </c>
      <c r="C3170" s="3" t="s">
        <v>7749</v>
      </c>
      <c r="D3170" s="3">
        <v>0.20016641129514201</v>
      </c>
      <c r="E3170" s="3">
        <v>0.2656365748234758</v>
      </c>
      <c r="F3170" s="3">
        <v>0.57837837837837835</v>
      </c>
      <c r="G3170" s="3">
        <v>7.567567567567568E-2</v>
      </c>
      <c r="H3170" s="3">
        <v>0.13513513513513509</v>
      </c>
      <c r="I3170" s="3">
        <v>0.26486486486486488</v>
      </c>
      <c r="J3170" s="3">
        <v>3.7923518969310288E-2</v>
      </c>
      <c r="K3170" s="3">
        <v>21216.3</v>
      </c>
      <c r="L3170" s="3" t="s">
        <v>12960</v>
      </c>
      <c r="M3170" s="10" t="str">
        <f ca="1">IFERROR(__xludf.DUMMYFUNCTION("REGEXREPLACE(F2893,""\D"", """")"),"#VALUE!")</f>
        <v>#VALUE!</v>
      </c>
    </row>
    <row r="3171" spans="1:13" ht="15.75" customHeight="1">
      <c r="A3171" s="1">
        <v>2892</v>
      </c>
      <c r="B3171" s="3">
        <v>2893</v>
      </c>
      <c r="C3171" s="3" t="s">
        <v>7752</v>
      </c>
      <c r="D3171" s="3">
        <v>0.15319332413029521</v>
      </c>
      <c r="E3171" s="3">
        <v>0.1551266255960049</v>
      </c>
      <c r="F3171" s="3">
        <v>0.53947368421052633</v>
      </c>
      <c r="G3171" s="3">
        <v>0.15131578947368421</v>
      </c>
      <c r="H3171" s="3">
        <v>0.15131578947368421</v>
      </c>
      <c r="I3171" s="3">
        <v>0.34868421052631582</v>
      </c>
      <c r="J3171" s="3">
        <v>4.4093583379297648E-2</v>
      </c>
      <c r="K3171" s="3">
        <v>17707.30000000001</v>
      </c>
      <c r="L3171" s="3" t="s">
        <v>12961</v>
      </c>
      <c r="M3171" s="10" t="str">
        <f ca="1">IFERROR(__xludf.DUMMYFUNCTION("REGEXREPLACE(F2894,""\D"", """")"),"#VALUE!")</f>
        <v>#VALUE!</v>
      </c>
    </row>
    <row r="3172" spans="1:13" ht="15.75" customHeight="1">
      <c r="A3172" s="1">
        <v>2893</v>
      </c>
      <c r="B3172" s="3">
        <v>2894</v>
      </c>
      <c r="C3172" s="3" t="s">
        <v>7754</v>
      </c>
      <c r="D3172" s="3">
        <v>0.15992545667796679</v>
      </c>
      <c r="E3172" s="3">
        <v>0.44312215011503181</v>
      </c>
      <c r="F3172" s="3">
        <v>0.52523874488403821</v>
      </c>
      <c r="G3172" s="3">
        <v>7.2305593451568895E-2</v>
      </c>
      <c r="H3172" s="3">
        <v>7.9126875852660303E-2</v>
      </c>
      <c r="I3172" s="3">
        <v>0.19099590723055929</v>
      </c>
      <c r="J3172" s="3">
        <v>2.3574400974454939E-2</v>
      </c>
      <c r="K3172" s="3">
        <v>79906.299999999741</v>
      </c>
      <c r="L3172" s="3" t="s">
        <v>12962</v>
      </c>
      <c r="M3172" s="10" t="str">
        <f ca="1">IFERROR(__xludf.DUMMYFUNCTION("REGEXREPLACE(F2895,""\D"", """")"),"#VALUE!")</f>
        <v>#VALUE!</v>
      </c>
    </row>
    <row r="3173" spans="1:13" ht="15.75" customHeight="1">
      <c r="A3173" s="1">
        <v>2894</v>
      </c>
      <c r="B3173" s="3">
        <v>2895</v>
      </c>
      <c r="C3173" s="3" t="s">
        <v>7757</v>
      </c>
      <c r="D3173" s="3">
        <v>0.27042620022737618</v>
      </c>
      <c r="E3173" s="3">
        <v>0.14682096861550259</v>
      </c>
      <c r="F3173" s="3">
        <v>0.61627906976744184</v>
      </c>
      <c r="G3173" s="3">
        <v>8.1395348837209308E-2</v>
      </c>
      <c r="H3173" s="3">
        <v>0.186046511627907</v>
      </c>
      <c r="I3173" s="3">
        <v>0.27906976744186052</v>
      </c>
      <c r="J3173" s="3">
        <v>5.8754001969012509E-2</v>
      </c>
      <c r="K3173" s="3">
        <v>9453.7000000000135</v>
      </c>
      <c r="L3173" s="3" t="s">
        <v>12963</v>
      </c>
      <c r="M3173" s="10" t="str">
        <f ca="1">IFERROR(__xludf.DUMMYFUNCTION("REGEXREPLACE(F2896,""\D"", """")"),"#VALUE!")</f>
        <v>#VALUE!</v>
      </c>
    </row>
    <row r="3174" spans="1:13" ht="15.75" customHeight="1">
      <c r="A3174" s="1">
        <v>2895</v>
      </c>
      <c r="B3174" s="3">
        <v>2896</v>
      </c>
      <c r="C3174" s="3" t="s">
        <v>7759</v>
      </c>
      <c r="D3174" s="3">
        <v>0.16599632420878929</v>
      </c>
      <c r="E3174" s="3">
        <v>0.25900449792142072</v>
      </c>
      <c r="F3174" s="3">
        <v>0.56194690265486724</v>
      </c>
      <c r="G3174" s="3">
        <v>0.11061946902654871</v>
      </c>
      <c r="H3174" s="3">
        <v>8.4070796460176997E-2</v>
      </c>
      <c r="I3174" s="3">
        <v>0.23451327433628319</v>
      </c>
      <c r="J3174" s="3">
        <v>3.0081158066577449E-2</v>
      </c>
      <c r="K3174" s="3">
        <v>24745.499999999989</v>
      </c>
      <c r="L3174" s="3" t="s">
        <v>12964</v>
      </c>
      <c r="M3174" s="10" t="str">
        <f ca="1">IFERROR(__xludf.DUMMYFUNCTION("REGEXREPLACE(F2897,""\D"", """")"),"#VALUE!")</f>
        <v>#VALUE!</v>
      </c>
    </row>
    <row r="3175" spans="1:13" ht="15.75" customHeight="1">
      <c r="A3175" s="1">
        <v>2896</v>
      </c>
      <c r="B3175" s="3">
        <v>2897</v>
      </c>
      <c r="C3175" s="3" t="s">
        <v>7761</v>
      </c>
      <c r="D3175" s="3">
        <v>0.1716966770033905</v>
      </c>
      <c r="E3175" s="3">
        <v>0.27128073537249159</v>
      </c>
      <c r="F3175" s="3">
        <v>0.62277580071174377</v>
      </c>
      <c r="G3175" s="3">
        <v>8.1850533807829182E-2</v>
      </c>
      <c r="H3175" s="3">
        <v>0.1245551601423488</v>
      </c>
      <c r="I3175" s="3">
        <v>0.23131672597864769</v>
      </c>
      <c r="J3175" s="3">
        <v>3.3191657278018351E-2</v>
      </c>
      <c r="K3175" s="3">
        <v>30491.099999999929</v>
      </c>
      <c r="L3175" s="3" t="s">
        <v>12965</v>
      </c>
      <c r="M3175" s="10" t="str">
        <f ca="1">IFERROR(__xludf.DUMMYFUNCTION("REGEXREPLACE(F2898,""\D"", """")"),"#VALUE!")</f>
        <v>#VALUE!</v>
      </c>
    </row>
    <row r="3176" spans="1:13" ht="15.75" customHeight="1">
      <c r="A3176" s="1">
        <v>2897</v>
      </c>
      <c r="B3176" s="3">
        <v>2898</v>
      </c>
      <c r="C3176" s="3" t="s">
        <v>7764</v>
      </c>
      <c r="D3176" s="3">
        <v>0.16225380298851649</v>
      </c>
      <c r="E3176" s="3">
        <v>0.17256230994779831</v>
      </c>
      <c r="F3176" s="3">
        <v>0.57783018867924529</v>
      </c>
      <c r="G3176" s="3">
        <v>0.10849056603773589</v>
      </c>
      <c r="H3176" s="3">
        <v>0.13915094339622641</v>
      </c>
      <c r="I3176" s="3">
        <v>0.294811320754717</v>
      </c>
      <c r="J3176" s="3">
        <v>3.8934787367997339E-2</v>
      </c>
      <c r="K3176" s="3">
        <v>47501.19999999959</v>
      </c>
      <c r="L3176" s="3" t="s">
        <v>12966</v>
      </c>
      <c r="M3176" s="10" t="str">
        <f ca="1">IFERROR(__xludf.DUMMYFUNCTION("REGEXREPLACE(F2899,""\D"", """")"),"#VALUE!")</f>
        <v>#VALUE!</v>
      </c>
    </row>
    <row r="3177" spans="1:13" ht="15.75" customHeight="1">
      <c r="A3177" s="1">
        <v>2898</v>
      </c>
      <c r="B3177" s="3">
        <v>2899</v>
      </c>
      <c r="C3177" s="3" t="s">
        <v>7767</v>
      </c>
      <c r="D3177" s="3">
        <v>0.1840092560545141</v>
      </c>
      <c r="E3177" s="3">
        <v>0.20544389611624919</v>
      </c>
      <c r="F3177" s="3">
        <v>0.55527638190954776</v>
      </c>
      <c r="G3177" s="3">
        <v>0.10804020100502509</v>
      </c>
      <c r="H3177" s="3">
        <v>0.1407035175879397</v>
      </c>
      <c r="I3177" s="3">
        <v>0.27638190954773872</v>
      </c>
      <c r="J3177" s="3">
        <v>4.4243243255164308E-2</v>
      </c>
      <c r="K3177" s="3">
        <v>45585.399999999667</v>
      </c>
      <c r="L3177" s="3" t="s">
        <v>12967</v>
      </c>
      <c r="M3177" s="10" t="str">
        <f ca="1">IFERROR(__xludf.DUMMYFUNCTION("REGEXREPLACE(F2900,""\D"", """")"),"#VALUE!")</f>
        <v>#VALUE!</v>
      </c>
    </row>
    <row r="3178" spans="1:13" ht="15.75" customHeight="1">
      <c r="A3178" s="1">
        <v>2899</v>
      </c>
      <c r="B3178" s="3">
        <v>2900</v>
      </c>
      <c r="C3178" s="3" t="s">
        <v>7769</v>
      </c>
      <c r="D3178" s="3">
        <v>0.17404331862129441</v>
      </c>
      <c r="E3178" s="3">
        <v>0.23071286437854499</v>
      </c>
      <c r="F3178" s="3">
        <v>0.58730158730158732</v>
      </c>
      <c r="G3178" s="3">
        <v>9.7883597883597878E-2</v>
      </c>
      <c r="H3178" s="3">
        <v>0.12962962962962959</v>
      </c>
      <c r="I3178" s="3">
        <v>0.26984126984126983</v>
      </c>
      <c r="J3178" s="3">
        <v>3.8070829605857053E-2</v>
      </c>
      <c r="K3178" s="3">
        <v>42148.199999999713</v>
      </c>
      <c r="L3178" s="3" t="s">
        <v>12968</v>
      </c>
      <c r="M3178" s="10" t="str">
        <f ca="1">IFERROR(__xludf.DUMMYFUNCTION("REGEXREPLACE(F2901,""\D"", """")"),"#VALUE!")</f>
        <v>#VALUE!</v>
      </c>
    </row>
    <row r="3179" spans="1:13" ht="15.75" customHeight="1">
      <c r="A3179" s="1">
        <v>2900</v>
      </c>
      <c r="B3179" s="3">
        <v>2901</v>
      </c>
      <c r="C3179" s="3" t="s">
        <v>7771</v>
      </c>
      <c r="D3179" s="3">
        <v>0.19879662924559921</v>
      </c>
      <c r="E3179" s="3">
        <v>0.1672785905024789</v>
      </c>
      <c r="F3179" s="3">
        <v>0.61263736263736268</v>
      </c>
      <c r="G3179" s="3">
        <v>0.1098901098901099</v>
      </c>
      <c r="H3179" s="3">
        <v>0.14835164835164841</v>
      </c>
      <c r="I3179" s="3">
        <v>0.28021978021978022</v>
      </c>
      <c r="J3179" s="3">
        <v>4.9431029483154733E-2</v>
      </c>
      <c r="K3179" s="3">
        <v>40801.199999999742</v>
      </c>
      <c r="L3179" s="3" t="s">
        <v>12969</v>
      </c>
      <c r="M3179" s="10" t="str">
        <f ca="1">IFERROR(__xludf.DUMMYFUNCTION("REGEXREPLACE(F2902,""\D"", """")"),"#VALUE!")</f>
        <v>#VALUE!</v>
      </c>
    </row>
    <row r="3180" spans="1:13" ht="15.75" customHeight="1">
      <c r="A3180" s="1">
        <v>2901</v>
      </c>
      <c r="B3180" s="3">
        <v>2902</v>
      </c>
      <c r="C3180" s="3" t="s">
        <v>7774</v>
      </c>
      <c r="D3180" s="3">
        <v>0.1430883845803182</v>
      </c>
      <c r="E3180" s="3">
        <v>0.32397630499616331</v>
      </c>
      <c r="F3180" s="3">
        <v>0.59154929577464788</v>
      </c>
      <c r="G3180" s="3">
        <v>9.8591549295774641E-2</v>
      </c>
      <c r="H3180" s="3">
        <v>9.3896713615023469E-2</v>
      </c>
      <c r="I3180" s="3">
        <v>0.244131455399061</v>
      </c>
      <c r="J3180" s="3">
        <v>2.5697958740218789E-2</v>
      </c>
      <c r="K3180" s="3">
        <v>23095.799999999981</v>
      </c>
      <c r="L3180" s="3" t="s">
        <v>12970</v>
      </c>
      <c r="M3180" s="10" t="str">
        <f ca="1">IFERROR(__xludf.DUMMYFUNCTION("REGEXREPLACE(F2903,""\D"", """")"),"#VALUE!")</f>
        <v>#VALUE!</v>
      </c>
    </row>
    <row r="3181" spans="1:13" ht="15.75" customHeight="1">
      <c r="A3181" s="1">
        <v>2902</v>
      </c>
      <c r="B3181" s="3">
        <v>2903</v>
      </c>
      <c r="C3181" s="3" t="s">
        <v>7776</v>
      </c>
      <c r="D3181" s="3">
        <v>0.15254175918529481</v>
      </c>
      <c r="E3181" s="3">
        <v>0.2088343032685635</v>
      </c>
      <c r="F3181" s="3">
        <v>0.53846153846153844</v>
      </c>
      <c r="G3181" s="3">
        <v>9.9715099715099717E-2</v>
      </c>
      <c r="H3181" s="3">
        <v>0.12535612535612539</v>
      </c>
      <c r="I3181" s="3">
        <v>0.27350427350427348</v>
      </c>
      <c r="J3181" s="3">
        <v>3.3016214474715429E-2</v>
      </c>
      <c r="K3181" s="3">
        <v>40054.199999999757</v>
      </c>
      <c r="L3181" s="3" t="s">
        <v>12971</v>
      </c>
      <c r="M3181" s="10" t="str">
        <f ca="1">IFERROR(__xludf.DUMMYFUNCTION("REGEXREPLACE(F2904,""\D"", """")"),"#VALUE!")</f>
        <v>#VALUE!</v>
      </c>
    </row>
    <row r="3182" spans="1:13" ht="15.75" customHeight="1">
      <c r="A3182" s="1">
        <v>2903</v>
      </c>
      <c r="B3182" s="3">
        <v>2904</v>
      </c>
      <c r="C3182" s="3" t="s">
        <v>7778</v>
      </c>
      <c r="D3182" s="3">
        <v>0.16408507920237009</v>
      </c>
      <c r="E3182" s="3">
        <v>0.1231283595151678</v>
      </c>
      <c r="F3182" s="3">
        <v>0.58951965065502188</v>
      </c>
      <c r="G3182" s="3">
        <v>0.13973799126637551</v>
      </c>
      <c r="H3182" s="3">
        <v>0.15283842794759819</v>
      </c>
      <c r="I3182" s="3">
        <v>0.34934497816593879</v>
      </c>
      <c r="J3182" s="3">
        <v>4.6321384071879322E-2</v>
      </c>
      <c r="K3182" s="3">
        <v>25811.899999999991</v>
      </c>
      <c r="L3182" s="3" t="s">
        <v>12972</v>
      </c>
      <c r="M3182" s="10" t="str">
        <f ca="1">IFERROR(__xludf.DUMMYFUNCTION("REGEXREPLACE(F2905,""\D"", """")"),"#VALUE!")</f>
        <v>#VALUE!</v>
      </c>
    </row>
    <row r="3183" spans="1:13" ht="15.75" customHeight="1">
      <c r="A3183" s="1">
        <v>2904</v>
      </c>
      <c r="B3183" s="3">
        <v>2905</v>
      </c>
      <c r="C3183" s="3" t="s">
        <v>7780</v>
      </c>
      <c r="D3183" s="3">
        <v>0.14500884137267411</v>
      </c>
      <c r="E3183" s="3">
        <v>0.2947848759554072</v>
      </c>
      <c r="F3183" s="3">
        <v>0.48373983739837401</v>
      </c>
      <c r="G3183" s="3">
        <v>0.1016260162601626</v>
      </c>
      <c r="H3183" s="3">
        <v>9.7560975609756101E-2</v>
      </c>
      <c r="I3183" s="3">
        <v>0.23983739837398371</v>
      </c>
      <c r="J3183" s="3">
        <v>2.72886277041594E-2</v>
      </c>
      <c r="K3183" s="3">
        <v>27347.999999999982</v>
      </c>
      <c r="L3183" s="3" t="s">
        <v>12973</v>
      </c>
      <c r="M3183" s="10" t="str">
        <f ca="1">IFERROR(__xludf.DUMMYFUNCTION("REGEXREPLACE(F2906,""\D"", """")"),"#VALUE!")</f>
        <v>#VALUE!</v>
      </c>
    </row>
    <row r="3184" spans="1:13" ht="15.75" customHeight="1">
      <c r="A3184" s="1">
        <v>2905</v>
      </c>
      <c r="B3184" s="3">
        <v>2906</v>
      </c>
      <c r="C3184" s="3" t="s">
        <v>7782</v>
      </c>
      <c r="D3184" s="3">
        <v>0.18114921056900049</v>
      </c>
      <c r="E3184" s="3">
        <v>0.36238782394970931</v>
      </c>
      <c r="F3184" s="3">
        <v>0.51953125</v>
      </c>
      <c r="G3184" s="3">
        <v>7.8125E-2</v>
      </c>
      <c r="H3184" s="3">
        <v>8.984375E-2</v>
      </c>
      <c r="I3184" s="3">
        <v>0.1953125</v>
      </c>
      <c r="J3184" s="3">
        <v>2.8367953450127988E-2</v>
      </c>
      <c r="K3184" s="3">
        <v>28500.499999999971</v>
      </c>
      <c r="L3184" s="3" t="s">
        <v>12974</v>
      </c>
      <c r="M3184" s="10" t="str">
        <f ca="1">IFERROR(__xludf.DUMMYFUNCTION("REGEXREPLACE(F2907,""\D"", """")"),"#VALUE!")</f>
        <v>#VALUE!</v>
      </c>
    </row>
    <row r="3185" spans="1:13" ht="15.75" customHeight="1">
      <c r="A3185" s="1">
        <v>2906</v>
      </c>
      <c r="B3185" s="3">
        <v>2907</v>
      </c>
      <c r="C3185" s="3" t="s">
        <v>7784</v>
      </c>
      <c r="D3185" s="3">
        <v>0.13702398743959529</v>
      </c>
      <c r="E3185" s="3">
        <v>0.39793783603861971</v>
      </c>
      <c r="F3185" s="3">
        <v>0.53801169590643272</v>
      </c>
      <c r="G3185" s="3">
        <v>8.6257309941520463E-2</v>
      </c>
      <c r="H3185" s="3">
        <v>9.9415204678362568E-2</v>
      </c>
      <c r="I3185" s="3">
        <v>0.20614035087719301</v>
      </c>
      <c r="J3185" s="3">
        <v>2.4847645048281821E-2</v>
      </c>
      <c r="K3185" s="3">
        <v>77274.499999999651</v>
      </c>
      <c r="L3185" s="3" t="s">
        <v>12975</v>
      </c>
      <c r="M3185" s="10" t="str">
        <f ca="1">IFERROR(__xludf.DUMMYFUNCTION("REGEXREPLACE(F2908,""\D"", """")"),"#VALUE!")</f>
        <v>#VALUE!</v>
      </c>
    </row>
    <row r="3186" spans="1:13" ht="15.75" customHeight="1">
      <c r="A3186" s="1">
        <v>2907</v>
      </c>
      <c r="B3186" s="3">
        <v>2908</v>
      </c>
      <c r="C3186" s="3" t="s">
        <v>7786</v>
      </c>
      <c r="D3186" s="3">
        <v>8.6349135575564936E-2</v>
      </c>
      <c r="E3186" s="3">
        <v>0.21758590380420731</v>
      </c>
      <c r="F3186" s="3">
        <v>0.53594771241830064</v>
      </c>
      <c r="G3186" s="3">
        <v>0.15032679738562091</v>
      </c>
      <c r="H3186" s="3">
        <v>0.1372549019607843</v>
      </c>
      <c r="I3186" s="3">
        <v>0.30065359477124182</v>
      </c>
      <c r="J3186" s="3">
        <v>2.349313938510433E-2</v>
      </c>
      <c r="K3186" s="3">
        <v>18399.800000000021</v>
      </c>
      <c r="L3186" s="3" t="s">
        <v>12976</v>
      </c>
      <c r="M3186" s="10" t="str">
        <f ca="1">IFERROR(__xludf.DUMMYFUNCTION("REGEXREPLACE(F2909,""\D"", """")"),"#VALUE!")</f>
        <v>#VALUE!</v>
      </c>
    </row>
    <row r="3187" spans="1:13" ht="15.75" customHeight="1">
      <c r="A3187" s="1">
        <v>2909</v>
      </c>
      <c r="B3187" s="3">
        <v>2910</v>
      </c>
      <c r="C3187" s="3" t="s">
        <v>7792</v>
      </c>
      <c r="D3187" s="3">
        <v>0.18079820798126409</v>
      </c>
      <c r="E3187" s="3">
        <v>0.24614908003013411</v>
      </c>
      <c r="F3187" s="3">
        <v>0.58585858585858586</v>
      </c>
      <c r="G3187" s="3">
        <v>0.1111111111111111</v>
      </c>
      <c r="H3187" s="3">
        <v>0.1212121212121212</v>
      </c>
      <c r="I3187" s="3">
        <v>0.26262626262626271</v>
      </c>
      <c r="J3187" s="3">
        <v>4.0421292221411387E-2</v>
      </c>
      <c r="K3187" s="3">
        <v>33409.199999999881</v>
      </c>
      <c r="L3187" s="3" t="s">
        <v>12978</v>
      </c>
      <c r="M3187" s="10" t="str">
        <f ca="1">IFERROR(__xludf.DUMMYFUNCTION("REGEXREPLACE(F2911,""\D"", """")"),"#VALUE!")</f>
        <v>#VALUE!</v>
      </c>
    </row>
    <row r="3188" spans="1:13" ht="15.75" customHeight="1">
      <c r="A3188" s="1">
        <v>2910</v>
      </c>
      <c r="B3188" s="3">
        <v>2911</v>
      </c>
      <c r="C3188" s="3" t="s">
        <v>7794</v>
      </c>
      <c r="D3188" s="3">
        <v>0.16019235865099191</v>
      </c>
      <c r="E3188" s="3">
        <v>0.82338888903349639</v>
      </c>
      <c r="F3188" s="3">
        <v>0.48770053475935832</v>
      </c>
      <c r="G3188" s="3">
        <v>5.2406417112299472E-2</v>
      </c>
      <c r="H3188" s="3">
        <v>3.6363636363636362E-2</v>
      </c>
      <c r="I3188" s="3">
        <v>0.120855614973262</v>
      </c>
      <c r="J3188" s="3">
        <v>1.3597315323302391E-2</v>
      </c>
      <c r="K3188" s="3">
        <v>104100.0999999999</v>
      </c>
      <c r="L3188" s="3" t="s">
        <v>12979</v>
      </c>
      <c r="M3188" s="10" t="str">
        <f ca="1">IFERROR(__xludf.DUMMYFUNCTION("REGEXREPLACE(F2912,""\D"", """")"),"#VALUE!")</f>
        <v>#VALUE!</v>
      </c>
    </row>
    <row r="3189" spans="1:13" ht="15.75" customHeight="1">
      <c r="A3189" s="1">
        <v>2915</v>
      </c>
      <c r="B3189" s="3">
        <v>2916</v>
      </c>
      <c r="C3189" s="3" t="s">
        <v>7810</v>
      </c>
      <c r="D3189" s="3">
        <v>0.15616889563897801</v>
      </c>
      <c r="E3189" s="3">
        <v>0.31745381123928418</v>
      </c>
      <c r="F3189" s="3">
        <v>0.59375</v>
      </c>
      <c r="G3189" s="3">
        <v>7.5520833333333329E-2</v>
      </c>
      <c r="H3189" s="3">
        <v>9.6354166666666671E-2</v>
      </c>
      <c r="I3189" s="3">
        <v>0.22916666666666671</v>
      </c>
      <c r="J3189" s="3">
        <v>2.55649084111692E-2</v>
      </c>
      <c r="K3189" s="3">
        <v>43554.399999999689</v>
      </c>
      <c r="L3189" s="3" t="s">
        <v>12984</v>
      </c>
      <c r="M3189" s="10" t="str">
        <f ca="1">IFERROR(__xludf.DUMMYFUNCTION("REGEXREPLACE(F2917,""\D"", """")"),"#VALUE!")</f>
        <v>#VALUE!</v>
      </c>
    </row>
    <row r="3190" spans="1:13" ht="15.75" customHeight="1">
      <c r="A3190" s="1">
        <v>2916</v>
      </c>
      <c r="B3190" s="3">
        <v>2917</v>
      </c>
      <c r="C3190" s="3" t="s">
        <v>7813</v>
      </c>
      <c r="D3190" s="3">
        <v>0.23176071848247781</v>
      </c>
      <c r="E3190" s="3">
        <v>0.20103545591610619</v>
      </c>
      <c r="F3190" s="3">
        <v>0.55686274509803924</v>
      </c>
      <c r="G3190" s="3">
        <v>9.8039215686274508E-2</v>
      </c>
      <c r="H3190" s="3">
        <v>0.1372549019607843</v>
      </c>
      <c r="I3190" s="3">
        <v>0.27058823529411757</v>
      </c>
      <c r="J3190" s="3">
        <v>5.1516084408574539E-2</v>
      </c>
      <c r="K3190" s="3">
        <v>29012.999999999971</v>
      </c>
      <c r="L3190" s="3" t="s">
        <v>12985</v>
      </c>
      <c r="M3190" s="10" t="str">
        <f ca="1">IFERROR(__xludf.DUMMYFUNCTION("REGEXREPLACE(F2918,""\D"", """")"),"#VALUE!")</f>
        <v>#VALUE!</v>
      </c>
    </row>
    <row r="3191" spans="1:13" ht="15.75" customHeight="1">
      <c r="A3191" s="1">
        <v>2918</v>
      </c>
      <c r="B3191" s="3">
        <v>2919</v>
      </c>
      <c r="C3191" s="3" t="s">
        <v>7819</v>
      </c>
      <c r="D3191" s="3">
        <v>0.17804372108535399</v>
      </c>
      <c r="E3191" s="3">
        <v>0.19607791176225639</v>
      </c>
      <c r="F3191" s="3">
        <v>0.5446428571428571</v>
      </c>
      <c r="G3191" s="3">
        <v>0.14285714285714279</v>
      </c>
      <c r="H3191" s="3">
        <v>0.1205357142857143</v>
      </c>
      <c r="I3191" s="3">
        <v>0.29910714285714279</v>
      </c>
      <c r="J3191" s="3">
        <v>4.4801014749016287E-2</v>
      </c>
      <c r="K3191" s="3">
        <v>26312.3</v>
      </c>
      <c r="L3191" s="3" t="s">
        <v>12987</v>
      </c>
      <c r="M3191" s="10" t="str">
        <f ca="1">IFERROR(__xludf.DUMMYFUNCTION("REGEXREPLACE(F2920,""\D"", """")"),"#VALUE!")</f>
        <v>#VALUE!</v>
      </c>
    </row>
    <row r="3192" spans="1:13" ht="15.75" customHeight="1">
      <c r="A3192" s="1">
        <v>2919</v>
      </c>
      <c r="B3192" s="3">
        <v>2920</v>
      </c>
      <c r="C3192" s="3" t="s">
        <v>7821</v>
      </c>
      <c r="D3192" s="3">
        <v>0.53366193361671344</v>
      </c>
      <c r="E3192" s="3">
        <v>0.62251601904899656</v>
      </c>
      <c r="F3192" s="3">
        <v>0.47457627118644069</v>
      </c>
      <c r="G3192" s="3">
        <v>6.7796610169491525E-2</v>
      </c>
      <c r="H3192" s="3">
        <v>6.7796610169491525E-2</v>
      </c>
      <c r="I3192" s="3">
        <v>0.13559322033898311</v>
      </c>
      <c r="J3192" s="3">
        <v>4.4150392817059493E-2</v>
      </c>
      <c r="K3192" s="3">
        <v>6762.0000000000009</v>
      </c>
      <c r="L3192" s="3" t="s">
        <v>12988</v>
      </c>
      <c r="M3192" s="10" t="str">
        <f ca="1">IFERROR(__xludf.DUMMYFUNCTION("REGEXREPLACE(F2921,""\D"", """")"),"#VALUE!")</f>
        <v>#VALUE!</v>
      </c>
    </row>
    <row r="3193" spans="1:13" ht="15.75" customHeight="1">
      <c r="A3193" s="1">
        <v>2920</v>
      </c>
      <c r="B3193" s="3">
        <v>2921</v>
      </c>
      <c r="C3193" s="3" t="s">
        <v>7823</v>
      </c>
      <c r="D3193" s="3">
        <v>0.128134364589088</v>
      </c>
      <c r="E3193" s="3">
        <v>0.2400619578811824</v>
      </c>
      <c r="F3193" s="3">
        <v>0.6</v>
      </c>
      <c r="G3193" s="3">
        <v>0.1</v>
      </c>
      <c r="H3193" s="3">
        <v>0.1</v>
      </c>
      <c r="I3193" s="3">
        <v>0.24374999999999999</v>
      </c>
      <c r="J3193" s="3">
        <v>2.3447140275097249E-2</v>
      </c>
      <c r="K3193" s="3">
        <v>17411.900000000031</v>
      </c>
      <c r="L3193" s="3" t="s">
        <v>12989</v>
      </c>
      <c r="M3193" s="10" t="str">
        <f ca="1">IFERROR(__xludf.DUMMYFUNCTION("REGEXREPLACE(F2922,""\D"", """")"),"#VALUE!")</f>
        <v>#VALUE!</v>
      </c>
    </row>
    <row r="3194" spans="1:13" ht="15.75" customHeight="1">
      <c r="A3194" s="1">
        <v>2921</v>
      </c>
      <c r="B3194" s="3">
        <v>2922</v>
      </c>
      <c r="C3194" s="3" t="s">
        <v>7825</v>
      </c>
      <c r="D3194" s="3">
        <v>0.1875114427502664</v>
      </c>
      <c r="E3194" s="3">
        <v>0.60473613693602868</v>
      </c>
      <c r="F3194" s="3">
        <v>0.48063781321184512</v>
      </c>
      <c r="G3194" s="3">
        <v>7.0615034168564919E-2</v>
      </c>
      <c r="H3194" s="3">
        <v>5.2391799544419138E-2</v>
      </c>
      <c r="I3194" s="3">
        <v>0.15717539863325741</v>
      </c>
      <c r="J3194" s="3">
        <v>2.1649834148204209E-2</v>
      </c>
      <c r="K3194" s="3">
        <v>48974.9999999996</v>
      </c>
      <c r="L3194" s="3" t="s">
        <v>12990</v>
      </c>
      <c r="M3194" s="10" t="str">
        <f ca="1">IFERROR(__xludf.DUMMYFUNCTION("REGEXREPLACE(F2923,""\D"", """")"),"#VALUE!")</f>
        <v>#VALUE!</v>
      </c>
    </row>
    <row r="3195" spans="1:13" ht="15.75" customHeight="1">
      <c r="A3195" s="1">
        <v>2922</v>
      </c>
      <c r="B3195" s="3">
        <v>2923</v>
      </c>
      <c r="C3195" s="3" t="s">
        <v>7827</v>
      </c>
      <c r="D3195" s="3">
        <v>0.1894756658271029</v>
      </c>
      <c r="E3195" s="3">
        <v>0.29128481180038351</v>
      </c>
      <c r="F3195" s="3">
        <v>0.64516129032258063</v>
      </c>
      <c r="G3195" s="3">
        <v>9.0322580645161285E-2</v>
      </c>
      <c r="H3195" s="3">
        <v>0.1032258064516129</v>
      </c>
      <c r="I3195" s="3">
        <v>0.2193548387096774</v>
      </c>
      <c r="J3195" s="3">
        <v>3.3240957538025522E-2</v>
      </c>
      <c r="K3195" s="3">
        <v>17586.900000000031</v>
      </c>
      <c r="L3195" s="3" t="s">
        <v>12991</v>
      </c>
      <c r="M3195" s="10" t="str">
        <f ca="1">IFERROR(__xludf.DUMMYFUNCTION("REGEXREPLACE(F2924,""\D"", """")"),"#VALUE!")</f>
        <v>#VALUE!</v>
      </c>
    </row>
    <row r="3196" spans="1:13" ht="15.75" customHeight="1">
      <c r="A3196" s="1">
        <v>2923</v>
      </c>
      <c r="B3196" s="3">
        <v>2924</v>
      </c>
      <c r="C3196" s="3" t="s">
        <v>7829</v>
      </c>
      <c r="D3196" s="3">
        <v>0.19147776679268169</v>
      </c>
      <c r="E3196" s="3">
        <v>0.74384952712003727</v>
      </c>
      <c r="F3196" s="3">
        <v>0.47732181425485959</v>
      </c>
      <c r="G3196" s="3">
        <v>5.3995680345572353E-2</v>
      </c>
      <c r="H3196" s="3">
        <v>3.2397408207343423E-2</v>
      </c>
      <c r="I3196" s="3">
        <v>0.1360691144708423</v>
      </c>
      <c r="J3196" s="3">
        <v>1.504953650550509E-2</v>
      </c>
      <c r="K3196" s="3">
        <v>50857.29999999953</v>
      </c>
      <c r="L3196" s="3" t="s">
        <v>12992</v>
      </c>
      <c r="M3196" s="10" t="str">
        <f ca="1">IFERROR(__xludf.DUMMYFUNCTION("REGEXREPLACE(F2925,""\D"", """")"),"#VALUE!")</f>
        <v>#VALUE!</v>
      </c>
    </row>
    <row r="3197" spans="1:13" ht="15.75" customHeight="1">
      <c r="A3197" s="1">
        <v>2924</v>
      </c>
      <c r="B3197" s="3">
        <v>2925</v>
      </c>
      <c r="C3197" s="3" t="s">
        <v>7831</v>
      </c>
      <c r="D3197" s="3">
        <v>0.12949417957391179</v>
      </c>
      <c r="E3197" s="3">
        <v>0.25891749524399582</v>
      </c>
      <c r="F3197" s="3">
        <v>0.59523809523809523</v>
      </c>
      <c r="G3197" s="3">
        <v>0.126984126984127</v>
      </c>
      <c r="H3197" s="3">
        <v>9.9206349206349201E-2</v>
      </c>
      <c r="I3197" s="3">
        <v>0.27380952380952378</v>
      </c>
      <c r="J3197" s="3">
        <v>2.7766203489314498E-2</v>
      </c>
      <c r="K3197" s="3">
        <v>29386.09999999998</v>
      </c>
      <c r="L3197" s="3" t="s">
        <v>12993</v>
      </c>
      <c r="M3197" s="10" t="str">
        <f ca="1">IFERROR(__xludf.DUMMYFUNCTION("REGEXREPLACE(F2926,""\D"", """")"),"#VALUE!")</f>
        <v>#VALUE!</v>
      </c>
    </row>
    <row r="3198" spans="1:13" ht="15.75" customHeight="1">
      <c r="A3198" s="1">
        <v>2926</v>
      </c>
      <c r="B3198" s="3">
        <v>2927</v>
      </c>
      <c r="C3198" s="3" t="s">
        <v>7836</v>
      </c>
      <c r="D3198" s="3">
        <v>0.18033981074311031</v>
      </c>
      <c r="E3198" s="3">
        <v>0.15846134072086221</v>
      </c>
      <c r="F3198" s="3">
        <v>0.67910447761194026</v>
      </c>
      <c r="G3198" s="3">
        <v>0.1567164179104478</v>
      </c>
      <c r="H3198" s="3">
        <v>0.11940298507462691</v>
      </c>
      <c r="I3198" s="3">
        <v>0.30597014925373128</v>
      </c>
      <c r="J3198" s="3">
        <v>4.6073517133995268E-2</v>
      </c>
      <c r="K3198" s="3">
        <v>14980.600000000029</v>
      </c>
      <c r="L3198" s="3" t="s">
        <v>12995</v>
      </c>
      <c r="M3198" s="10" t="str">
        <f ca="1">IFERROR(__xludf.DUMMYFUNCTION("REGEXREPLACE(F2928,""\D"", """")"),"#VALUE!")</f>
        <v>#VALUE!</v>
      </c>
    </row>
    <row r="3199" spans="1:13" ht="15.75" customHeight="1">
      <c r="A3199" s="1">
        <v>2927</v>
      </c>
      <c r="B3199" s="3">
        <v>2928</v>
      </c>
      <c r="C3199" s="3" t="s">
        <v>7839</v>
      </c>
      <c r="D3199" s="3">
        <v>0.26712782476245411</v>
      </c>
      <c r="E3199" s="3">
        <v>0.54073195840141375</v>
      </c>
      <c r="F3199" s="3">
        <v>0.62765957446808507</v>
      </c>
      <c r="G3199" s="3">
        <v>6.3829787234042548E-2</v>
      </c>
      <c r="H3199" s="3">
        <v>7.4468085106382975E-2</v>
      </c>
      <c r="I3199" s="3">
        <v>0.16489361702127661</v>
      </c>
      <c r="J3199" s="3">
        <v>3.2626502088325023E-2</v>
      </c>
      <c r="K3199" s="3">
        <v>20442.099999999999</v>
      </c>
      <c r="L3199" s="3" t="s">
        <v>12996</v>
      </c>
      <c r="M3199" s="10" t="str">
        <f ca="1">IFERROR(__xludf.DUMMYFUNCTION("REGEXREPLACE(F2929,""\D"", """")"),"#VALUE!")</f>
        <v>#VALUE!</v>
      </c>
    </row>
    <row r="3200" spans="1:13" ht="15.75" customHeight="1">
      <c r="A3200" s="1">
        <v>2929</v>
      </c>
      <c r="B3200" s="3">
        <v>2930</v>
      </c>
      <c r="C3200" s="3" t="s">
        <v>7845</v>
      </c>
      <c r="D3200" s="3">
        <v>0.22015259916123611</v>
      </c>
      <c r="E3200" s="3">
        <v>0.2470648051398586</v>
      </c>
      <c r="F3200" s="3">
        <v>0.57222222222222219</v>
      </c>
      <c r="G3200" s="3">
        <v>7.7777777777777779E-2</v>
      </c>
      <c r="H3200" s="3">
        <v>0.15</v>
      </c>
      <c r="I3200" s="3">
        <v>0.24444444444444441</v>
      </c>
      <c r="J3200" s="3">
        <v>4.4744437710628512E-2</v>
      </c>
      <c r="K3200" s="3">
        <v>20927.000000000011</v>
      </c>
      <c r="L3200" s="3" t="s">
        <v>12998</v>
      </c>
      <c r="M3200" s="10" t="str">
        <f ca="1">IFERROR(__xludf.DUMMYFUNCTION("REGEXREPLACE(F2931,""\D"", """")"),"#VALUE!")</f>
        <v>#VALUE!</v>
      </c>
    </row>
    <row r="3201" spans="1:13" ht="15.75" customHeight="1">
      <c r="A3201" s="1">
        <v>2930</v>
      </c>
      <c r="B3201" s="3">
        <v>2931</v>
      </c>
      <c r="C3201" s="3" t="s">
        <v>7847</v>
      </c>
      <c r="D3201" s="3">
        <v>0.2277592349208821</v>
      </c>
      <c r="E3201" s="3">
        <v>0.17086820191241461</v>
      </c>
      <c r="F3201" s="3">
        <v>0.62833675564681724</v>
      </c>
      <c r="G3201" s="3">
        <v>0.13347022587268989</v>
      </c>
      <c r="H3201" s="3">
        <v>0.13963039014373721</v>
      </c>
      <c r="I3201" s="3">
        <v>0.30184804928131409</v>
      </c>
      <c r="J3201" s="3">
        <v>6.1090637436207948E-2</v>
      </c>
      <c r="K3201" s="3">
        <v>55954.099999999438</v>
      </c>
      <c r="L3201" s="3" t="s">
        <v>12999</v>
      </c>
      <c r="M3201" s="10" t="str">
        <f ca="1">IFERROR(__xludf.DUMMYFUNCTION("REGEXREPLACE(F2932,""\D"", """")"),"#VALUE!")</f>
        <v>#VALUE!</v>
      </c>
    </row>
    <row r="3202" spans="1:13" ht="15.75" customHeight="1">
      <c r="A3202" s="1">
        <v>2933</v>
      </c>
      <c r="B3202" s="3">
        <v>2934</v>
      </c>
      <c r="C3202" s="3" t="s">
        <v>7856</v>
      </c>
      <c r="D3202" s="3">
        <v>0.1182262575217546</v>
      </c>
      <c r="E3202" s="3">
        <v>0.29648493910436591</v>
      </c>
      <c r="F3202" s="3">
        <v>0.65714285714285714</v>
      </c>
      <c r="G3202" s="3">
        <v>7.2727272727272724E-2</v>
      </c>
      <c r="H3202" s="3">
        <v>0.1038961038961039</v>
      </c>
      <c r="I3202" s="3">
        <v>0.212987012987013</v>
      </c>
      <c r="J3202" s="3">
        <v>1.9798213428645201E-2</v>
      </c>
      <c r="K3202" s="3">
        <v>40413.39999999971</v>
      </c>
      <c r="L3202" s="3" t="s">
        <v>13002</v>
      </c>
      <c r="M3202" s="10" t="str">
        <f ca="1">IFERROR(__xludf.DUMMYFUNCTION("REGEXREPLACE(F2935,""\D"", """")"),"#VALUE!")</f>
        <v>#VALUE!</v>
      </c>
    </row>
    <row r="3203" spans="1:13" ht="15.75" customHeight="1">
      <c r="A3203" s="1">
        <v>2938</v>
      </c>
      <c r="B3203" s="3">
        <v>2939</v>
      </c>
      <c r="C3203" s="3" t="s">
        <v>7872</v>
      </c>
      <c r="D3203" s="3">
        <v>0.17074943262516079</v>
      </c>
      <c r="E3203" s="3">
        <v>0.32453541788192192</v>
      </c>
      <c r="F3203" s="3">
        <v>0.57377049180327866</v>
      </c>
      <c r="G3203" s="3">
        <v>0.13114754098360659</v>
      </c>
      <c r="H3203" s="3">
        <v>8.1967213114754092E-2</v>
      </c>
      <c r="I3203" s="3">
        <v>0.22950819672131151</v>
      </c>
      <c r="J3203" s="3">
        <v>2.76989433620548E-2</v>
      </c>
      <c r="K3203" s="3">
        <v>6833.2000000000007</v>
      </c>
      <c r="L3203" s="3" t="s">
        <v>13007</v>
      </c>
      <c r="M3203" s="10" t="str">
        <f ca="1">IFERROR(__xludf.DUMMYFUNCTION("REGEXREPLACE(F2940,""\D"", """")"),"#VALUE!")</f>
        <v>#VALUE!</v>
      </c>
    </row>
    <row r="3204" spans="1:13" ht="15.75" customHeight="1">
      <c r="A3204" s="1">
        <v>2939</v>
      </c>
      <c r="B3204" s="3">
        <v>2940</v>
      </c>
      <c r="C3204" s="3" t="s">
        <v>7874</v>
      </c>
      <c r="D3204" s="3">
        <v>0.2469516104672605</v>
      </c>
      <c r="E3204" s="3">
        <v>0.21743196289640179</v>
      </c>
      <c r="F3204" s="3">
        <v>0.58394160583941601</v>
      </c>
      <c r="G3204" s="3">
        <v>0.1751824817518248</v>
      </c>
      <c r="H3204" s="3">
        <v>5.8394160583941597E-2</v>
      </c>
      <c r="I3204" s="3">
        <v>0.2481751824817518</v>
      </c>
      <c r="J3204" s="3">
        <v>4.690997794465461E-2</v>
      </c>
      <c r="K3204" s="3">
        <v>16513.200000000019</v>
      </c>
      <c r="L3204" s="3" t="s">
        <v>13008</v>
      </c>
      <c r="M3204" s="10" t="str">
        <f ca="1">IFERROR(__xludf.DUMMYFUNCTION("REGEXREPLACE(F2941,""\D"", """")"),"#VALUE!")</f>
        <v>#VALUE!</v>
      </c>
    </row>
    <row r="3205" spans="1:13" ht="15.75" customHeight="1">
      <c r="A3205" s="1">
        <v>2941</v>
      </c>
      <c r="B3205" s="3">
        <v>2942</v>
      </c>
      <c r="C3205" s="3" t="s">
        <v>7881</v>
      </c>
      <c r="D3205" s="3">
        <v>0.1460059568889342</v>
      </c>
      <c r="E3205" s="3">
        <v>0.41551253241967628</v>
      </c>
      <c r="F3205" s="3">
        <v>0.50549450549450547</v>
      </c>
      <c r="G3205" s="3">
        <v>7.1428571428571425E-2</v>
      </c>
      <c r="H3205" s="3">
        <v>8.7912087912087919E-2</v>
      </c>
      <c r="I3205" s="3">
        <v>0.17582417582417581</v>
      </c>
      <c r="J3205" s="3">
        <v>2.0857384024576112E-2</v>
      </c>
      <c r="K3205" s="3">
        <v>19677.000000000018</v>
      </c>
      <c r="L3205" s="3" t="s">
        <v>13010</v>
      </c>
      <c r="M3205" s="10" t="str">
        <f ca="1">IFERROR(__xludf.DUMMYFUNCTION("REGEXREPLACE(F2943,""\D"", """")"),"#VALUE!")</f>
        <v>#VALUE!</v>
      </c>
    </row>
    <row r="3206" spans="1:13" ht="15.75" customHeight="1">
      <c r="A3206" s="1">
        <v>2942</v>
      </c>
      <c r="B3206" s="3">
        <v>2943</v>
      </c>
      <c r="C3206" s="3" t="s">
        <v>7883</v>
      </c>
      <c r="D3206" s="3">
        <v>0.15887656065093669</v>
      </c>
      <c r="E3206" s="3">
        <v>0.18418822928908921</v>
      </c>
      <c r="F3206" s="3">
        <v>0.62271062271062272</v>
      </c>
      <c r="G3206" s="3">
        <v>0.1245421245421245</v>
      </c>
      <c r="H3206" s="3">
        <v>9.5238095238095233E-2</v>
      </c>
      <c r="I3206" s="3">
        <v>0.26007326007326009</v>
      </c>
      <c r="J3206" s="3">
        <v>3.313055155783251E-2</v>
      </c>
      <c r="K3206" s="3">
        <v>30173.799999999941</v>
      </c>
      <c r="L3206" s="3" t="s">
        <v>13011</v>
      </c>
      <c r="M3206" s="10" t="str">
        <f ca="1">IFERROR(__xludf.DUMMYFUNCTION("REGEXREPLACE(F2944,""\D"", """")"),"#VALUE!")</f>
        <v>#VALUE!</v>
      </c>
    </row>
    <row r="3207" spans="1:13" ht="15.75" customHeight="1">
      <c r="A3207" s="1">
        <v>2944</v>
      </c>
      <c r="B3207" s="3">
        <v>2945</v>
      </c>
      <c r="C3207" s="3" t="s">
        <v>7889</v>
      </c>
      <c r="D3207" s="3">
        <v>0.33031296284899903</v>
      </c>
      <c r="E3207" s="3">
        <v>0.10295855472295611</v>
      </c>
      <c r="F3207" s="3">
        <v>0.60256410256410253</v>
      </c>
      <c r="G3207" s="3">
        <v>0.17948717948717949</v>
      </c>
      <c r="H3207" s="3">
        <v>0.15384615384615391</v>
      </c>
      <c r="I3207" s="3">
        <v>0.39743589743589741</v>
      </c>
      <c r="J3207" s="3">
        <v>0.100450952025671</v>
      </c>
      <c r="K3207" s="3">
        <v>9267.300000000012</v>
      </c>
      <c r="L3207" s="3" t="s">
        <v>13013</v>
      </c>
      <c r="M3207" s="10" t="str">
        <f ca="1">IFERROR(__xludf.DUMMYFUNCTION("REGEXREPLACE(F2946,""\D"", """")"),"#VALUE!")</f>
        <v>#VALUE!</v>
      </c>
    </row>
    <row r="3208" spans="1:13" ht="15.75" customHeight="1">
      <c r="A3208" s="1">
        <v>2945</v>
      </c>
      <c r="B3208" s="3">
        <v>2946</v>
      </c>
      <c r="C3208" s="3" t="s">
        <v>7891</v>
      </c>
      <c r="D3208" s="3">
        <v>0.19776265627163009</v>
      </c>
      <c r="E3208" s="3">
        <v>0.47222386121450632</v>
      </c>
      <c r="F3208" s="3">
        <v>0.53737373737373739</v>
      </c>
      <c r="G3208" s="3">
        <v>7.6767676767676762E-2</v>
      </c>
      <c r="H3208" s="3">
        <v>7.6767676767676762E-2</v>
      </c>
      <c r="I3208" s="3">
        <v>0.2</v>
      </c>
      <c r="J3208" s="3">
        <v>2.921294307871752E-2</v>
      </c>
      <c r="K3208" s="3">
        <v>54765.299999999472</v>
      </c>
      <c r="L3208" s="3" t="s">
        <v>13014</v>
      </c>
      <c r="M3208" s="10" t="str">
        <f ca="1">IFERROR(__xludf.DUMMYFUNCTION("REGEXREPLACE(F2947,""\D"", """")"),"#VALUE!")</f>
        <v>#VALUE!</v>
      </c>
    </row>
    <row r="3209" spans="1:13" ht="15.75" customHeight="1">
      <c r="A3209" s="1">
        <v>2946</v>
      </c>
      <c r="B3209" s="3">
        <v>2947</v>
      </c>
      <c r="C3209" s="3" t="s">
        <v>7894</v>
      </c>
      <c r="D3209" s="3">
        <v>0.10470318130057631</v>
      </c>
      <c r="E3209" s="3">
        <v>0.11425901089721389</v>
      </c>
      <c r="F3209" s="3">
        <v>0.59154929577464788</v>
      </c>
      <c r="G3209" s="3">
        <v>0.15492957746478869</v>
      </c>
      <c r="H3209" s="3">
        <v>0.14084507042253519</v>
      </c>
      <c r="I3209" s="3">
        <v>0.323943661971831</v>
      </c>
      <c r="J3209" s="3">
        <v>2.7436660582278279E-2</v>
      </c>
      <c r="K3209" s="3">
        <v>7861.3000000000047</v>
      </c>
      <c r="L3209" s="3" t="s">
        <v>13015</v>
      </c>
      <c r="M3209" s="10" t="str">
        <f ca="1">IFERROR(__xludf.DUMMYFUNCTION("REGEXREPLACE(F2948,""\D"", """")"),"#VALUE!")</f>
        <v>#VALUE!</v>
      </c>
    </row>
    <row r="3210" spans="1:13" ht="15.75" customHeight="1">
      <c r="A3210" s="1">
        <v>2947</v>
      </c>
      <c r="B3210" s="3">
        <v>2948</v>
      </c>
      <c r="C3210" s="3" t="s">
        <v>7897</v>
      </c>
      <c r="D3210" s="3">
        <v>0.17357124752637471</v>
      </c>
      <c r="E3210" s="3">
        <v>0.23034788173793469</v>
      </c>
      <c r="F3210" s="3">
        <v>0.5377777777777778</v>
      </c>
      <c r="G3210" s="3">
        <v>0.1066666666666667</v>
      </c>
      <c r="H3210" s="3">
        <v>0.1244444444444444</v>
      </c>
      <c r="I3210" s="3">
        <v>0.28000000000000003</v>
      </c>
      <c r="J3210" s="3">
        <v>3.8030769445626153E-2</v>
      </c>
      <c r="K3210" s="3">
        <v>26092.3</v>
      </c>
      <c r="L3210" s="3" t="s">
        <v>13016</v>
      </c>
      <c r="M3210" s="10" t="str">
        <f ca="1">IFERROR(__xludf.DUMMYFUNCTION("REGEXREPLACE(F2949,""\D"", """")"),"#VALUE!")</f>
        <v>#VALUE!</v>
      </c>
    </row>
    <row r="3211" spans="1:13" ht="15.75" customHeight="1">
      <c r="A3211" s="1">
        <v>2948</v>
      </c>
      <c r="B3211" s="3">
        <v>2949</v>
      </c>
      <c r="C3211" s="3" t="s">
        <v>7899</v>
      </c>
      <c r="D3211" s="3">
        <v>0.1475449545669929</v>
      </c>
      <c r="E3211" s="3">
        <v>0.14563538157152489</v>
      </c>
      <c r="F3211" s="3">
        <v>0.58620689655172409</v>
      </c>
      <c r="G3211" s="3">
        <v>8.1896551724137928E-2</v>
      </c>
      <c r="H3211" s="3">
        <v>0.1767241379310345</v>
      </c>
      <c r="I3211" s="3">
        <v>0.30603448275862072</v>
      </c>
      <c r="J3211" s="3">
        <v>3.4086241322939803E-2</v>
      </c>
      <c r="K3211" s="3">
        <v>26602.19999999999</v>
      </c>
      <c r="L3211" s="3" t="s">
        <v>13017</v>
      </c>
      <c r="M3211" s="10" t="str">
        <f ca="1">IFERROR(__xludf.DUMMYFUNCTION("REGEXREPLACE(F2950,""\D"", """")"),"#VALUE!")</f>
        <v>#VALUE!</v>
      </c>
    </row>
    <row r="3212" spans="1:13" ht="15.75" customHeight="1">
      <c r="A3212" s="1">
        <v>2949</v>
      </c>
      <c r="B3212" s="3">
        <v>2950</v>
      </c>
      <c r="C3212" s="3" t="s">
        <v>7901</v>
      </c>
      <c r="D3212" s="3">
        <v>0.1079595614464441</v>
      </c>
      <c r="E3212" s="3">
        <v>0.26353696775545149</v>
      </c>
      <c r="F3212" s="3">
        <v>0.539906103286385</v>
      </c>
      <c r="G3212" s="3">
        <v>0.1314553990610329</v>
      </c>
      <c r="H3212" s="3">
        <v>0.1032863849765258</v>
      </c>
      <c r="I3212" s="3">
        <v>0.26291079812206569</v>
      </c>
      <c r="J3212" s="3">
        <v>2.3880214337967959E-2</v>
      </c>
      <c r="K3212" s="3">
        <v>24845.10000000002</v>
      </c>
      <c r="L3212" s="3" t="s">
        <v>13018</v>
      </c>
      <c r="M3212" s="10" t="str">
        <f ca="1">IFERROR(__xludf.DUMMYFUNCTION("REGEXREPLACE(F2951,""\D"", """")"),"#VALUE!")</f>
        <v>#VALUE!</v>
      </c>
    </row>
    <row r="3213" spans="1:13" ht="15.75" customHeight="1">
      <c r="A3213" s="1">
        <v>2951</v>
      </c>
      <c r="B3213" s="3">
        <v>2952</v>
      </c>
      <c r="C3213" s="3" t="s">
        <v>7906</v>
      </c>
      <c r="D3213" s="3">
        <v>0.13033236198676659</v>
      </c>
      <c r="E3213" s="3">
        <v>0.34551960998879022</v>
      </c>
      <c r="F3213" s="3">
        <v>0.53164556962025311</v>
      </c>
      <c r="G3213" s="3">
        <v>8.1012658227848103E-2</v>
      </c>
      <c r="H3213" s="3">
        <v>0.1012658227848101</v>
      </c>
      <c r="I3213" s="3">
        <v>0.22025316455696201</v>
      </c>
      <c r="J3213" s="3">
        <v>2.2739961011537569E-2</v>
      </c>
      <c r="K3213" s="3">
        <v>44657.799999999683</v>
      </c>
      <c r="L3213" s="3" t="s">
        <v>13020</v>
      </c>
      <c r="M3213" s="10" t="str">
        <f ca="1">IFERROR(__xludf.DUMMYFUNCTION("REGEXREPLACE(F2953,""\D"", """")"),"#VALUE!")</f>
        <v>#VALUE!</v>
      </c>
    </row>
    <row r="3214" spans="1:13" ht="15.75" customHeight="1">
      <c r="A3214" s="1">
        <v>2952</v>
      </c>
      <c r="B3214" s="3">
        <v>2953</v>
      </c>
      <c r="C3214" s="3" t="s">
        <v>7908</v>
      </c>
      <c r="D3214" s="3">
        <v>0.16834651169749801</v>
      </c>
      <c r="E3214" s="3">
        <v>0.22703097750723411</v>
      </c>
      <c r="F3214" s="3">
        <v>0.58904109589041098</v>
      </c>
      <c r="G3214" s="3">
        <v>8.2191780821917804E-2</v>
      </c>
      <c r="H3214" s="3">
        <v>0.13698630136986301</v>
      </c>
      <c r="I3214" s="3">
        <v>0.22602739726027399</v>
      </c>
      <c r="J3214" s="3">
        <v>3.2841874207109073E-2</v>
      </c>
      <c r="K3214" s="3">
        <v>15843.600000000029</v>
      </c>
      <c r="L3214" s="3" t="s">
        <v>13021</v>
      </c>
      <c r="M3214" s="10" t="str">
        <f ca="1">IFERROR(__xludf.DUMMYFUNCTION("REGEXREPLACE(F2954,""\D"", """")"),"#VALUE!")</f>
        <v>#VALUE!</v>
      </c>
    </row>
    <row r="3215" spans="1:13" ht="15.75" customHeight="1">
      <c r="A3215" s="1">
        <v>2953</v>
      </c>
      <c r="B3215" s="3">
        <v>2954</v>
      </c>
      <c r="C3215" s="3" t="s">
        <v>7910</v>
      </c>
      <c r="D3215" s="3">
        <v>0.14834001505426939</v>
      </c>
      <c r="E3215" s="3">
        <v>0.19239436713424549</v>
      </c>
      <c r="F3215" s="3">
        <v>0.5714285714285714</v>
      </c>
      <c r="G3215" s="3">
        <v>0.10119047619047621</v>
      </c>
      <c r="H3215" s="3">
        <v>0.125</v>
      </c>
      <c r="I3215" s="3">
        <v>0.26785714285714279</v>
      </c>
      <c r="J3215" s="3">
        <v>3.10882325087539E-2</v>
      </c>
      <c r="K3215" s="3">
        <v>19091.500000000011</v>
      </c>
      <c r="L3215" s="3" t="s">
        <v>13022</v>
      </c>
      <c r="M3215" s="10" t="str">
        <f ca="1">IFERROR(__xludf.DUMMYFUNCTION("REGEXREPLACE(F2955,""\D"", """")"),"#VALUE!")</f>
        <v>#VALUE!</v>
      </c>
    </row>
    <row r="3216" spans="1:13" ht="15.75" customHeight="1">
      <c r="A3216" s="1">
        <v>2954</v>
      </c>
      <c r="B3216" s="3">
        <v>2955</v>
      </c>
      <c r="C3216" s="3" t="s">
        <v>7912</v>
      </c>
      <c r="D3216" s="3">
        <v>0.21609729053748311</v>
      </c>
      <c r="E3216" s="3">
        <v>0.31979052860023088</v>
      </c>
      <c r="F3216" s="3">
        <v>0.56544502617801051</v>
      </c>
      <c r="G3216" s="3">
        <v>8.6387434554973816E-2</v>
      </c>
      <c r="H3216" s="3">
        <v>0.11780104712041881</v>
      </c>
      <c r="I3216" s="3">
        <v>0.24083769633507851</v>
      </c>
      <c r="J3216" s="3">
        <v>4.2194853003619442E-2</v>
      </c>
      <c r="K3216" s="3">
        <v>42770.499999999702</v>
      </c>
      <c r="L3216" s="3" t="s">
        <v>13023</v>
      </c>
      <c r="M3216" s="10" t="str">
        <f ca="1">IFERROR(__xludf.DUMMYFUNCTION("REGEXREPLACE(F2956,""\D"", """")"),"#VALUE!")</f>
        <v>#VALUE!</v>
      </c>
    </row>
    <row r="3217" spans="1:13" ht="15.75" customHeight="1">
      <c r="A3217" s="1">
        <v>2956</v>
      </c>
      <c r="B3217" s="3">
        <v>2957</v>
      </c>
      <c r="C3217" s="3" t="s">
        <v>7918</v>
      </c>
      <c r="D3217" s="3">
        <v>0.17473061606660159</v>
      </c>
      <c r="E3217" s="3">
        <v>0.19571150659189451</v>
      </c>
      <c r="F3217" s="3">
        <v>0.58252427184466016</v>
      </c>
      <c r="G3217" s="3">
        <v>0.12944983818770231</v>
      </c>
      <c r="H3217" s="3">
        <v>0.116504854368932</v>
      </c>
      <c r="I3217" s="3">
        <v>0.26860841423948217</v>
      </c>
      <c r="J3217" s="3">
        <v>4.1517467119001381E-2</v>
      </c>
      <c r="K3217" s="3">
        <v>35543.499999999847</v>
      </c>
      <c r="L3217" s="3" t="s">
        <v>13025</v>
      </c>
      <c r="M3217" s="10" t="str">
        <f ca="1">IFERROR(__xludf.DUMMYFUNCTION("REGEXREPLACE(F2958,""\D"", """")"),"#VALUE!")</f>
        <v>#VALUE!</v>
      </c>
    </row>
    <row r="3218" spans="1:13" ht="15.75" customHeight="1">
      <c r="A3218" s="1">
        <v>2957</v>
      </c>
      <c r="B3218" s="3">
        <v>2958</v>
      </c>
      <c r="C3218" s="3" t="s">
        <v>7920</v>
      </c>
      <c r="D3218" s="3">
        <v>0.12740611406864799</v>
      </c>
      <c r="E3218" s="3">
        <v>0.18676084069341239</v>
      </c>
      <c r="F3218" s="3">
        <v>0.55128205128205132</v>
      </c>
      <c r="G3218" s="3">
        <v>0.15384615384615391</v>
      </c>
      <c r="H3218" s="3">
        <v>0.12820512820512819</v>
      </c>
      <c r="I3218" s="3">
        <v>0.28205128205128199</v>
      </c>
      <c r="J3218" s="3">
        <v>3.1811481245494738E-2</v>
      </c>
      <c r="K3218" s="3">
        <v>8855.5000000000091</v>
      </c>
      <c r="L3218" s="3" t="s">
        <v>13026</v>
      </c>
      <c r="M3218" s="10" t="str">
        <f ca="1">IFERROR(__xludf.DUMMYFUNCTION("REGEXREPLACE(F2959,""\D"", """")"),"#VALUE!")</f>
        <v>#VALUE!</v>
      </c>
    </row>
    <row r="3219" spans="1:13" ht="15.75" customHeight="1">
      <c r="A3219" s="1">
        <v>2958</v>
      </c>
      <c r="B3219" s="3">
        <v>2959</v>
      </c>
      <c r="C3219" s="3" t="s">
        <v>7922</v>
      </c>
      <c r="D3219" s="3">
        <v>0.1893678056117607</v>
      </c>
      <c r="E3219" s="3">
        <v>9.6578159956329998E-2</v>
      </c>
      <c r="F3219" s="3">
        <v>0.58108108108108103</v>
      </c>
      <c r="G3219" s="3">
        <v>0.1114864864864865</v>
      </c>
      <c r="H3219" s="3">
        <v>0.13851351351351349</v>
      </c>
      <c r="I3219" s="3">
        <v>0.30743243243243251</v>
      </c>
      <c r="J3219" s="3">
        <v>4.549064684961162E-2</v>
      </c>
      <c r="K3219" s="3">
        <v>34997.899999999878</v>
      </c>
      <c r="L3219" s="3" t="s">
        <v>13027</v>
      </c>
      <c r="M3219" s="10" t="str">
        <f ca="1">IFERROR(__xludf.DUMMYFUNCTION("REGEXREPLACE(F2960,""\D"", """")"),"#VALUE!")</f>
        <v>#VALUE!</v>
      </c>
    </row>
    <row r="3220" spans="1:13" ht="15.75" customHeight="1">
      <c r="A3220" s="1">
        <v>2959</v>
      </c>
      <c r="B3220" s="3">
        <v>2960</v>
      </c>
      <c r="C3220" s="3" t="s">
        <v>7925</v>
      </c>
      <c r="D3220" s="3">
        <v>0.15130808196560949</v>
      </c>
      <c r="E3220" s="3">
        <v>0.25423538426011449</v>
      </c>
      <c r="F3220" s="3">
        <v>0.5935828877005348</v>
      </c>
      <c r="G3220" s="3">
        <v>0.1122994652406417</v>
      </c>
      <c r="H3220" s="3">
        <v>0.1016042780748663</v>
      </c>
      <c r="I3220" s="3">
        <v>0.26203208556149732</v>
      </c>
      <c r="J3220" s="3">
        <v>3.018878673546772E-2</v>
      </c>
      <c r="K3220" s="3">
        <v>21072.200000000019</v>
      </c>
      <c r="L3220" s="3" t="s">
        <v>13028</v>
      </c>
      <c r="M3220" s="10" t="str">
        <f ca="1">IFERROR(__xludf.DUMMYFUNCTION("REGEXREPLACE(F2961,""\D"", """")"),"#VALUE!")</f>
        <v>#VALUE!</v>
      </c>
    </row>
    <row r="3221" spans="1:13" ht="15.75" customHeight="1">
      <c r="A3221" s="1">
        <v>2960</v>
      </c>
      <c r="B3221" s="3">
        <v>2961</v>
      </c>
      <c r="C3221" s="3" t="s">
        <v>7927</v>
      </c>
      <c r="D3221" s="3">
        <v>0.15464474155438521</v>
      </c>
      <c r="E3221" s="3">
        <v>0.25966935310938899</v>
      </c>
      <c r="F3221" s="3">
        <v>0.58888888888888891</v>
      </c>
      <c r="G3221" s="3">
        <v>0.1333333333333333</v>
      </c>
      <c r="H3221" s="3">
        <v>0.1111111111111111</v>
      </c>
      <c r="I3221" s="3">
        <v>0.2722222222222222</v>
      </c>
      <c r="J3221" s="3">
        <v>3.5491487749063542E-2</v>
      </c>
      <c r="K3221" s="3">
        <v>20000.100000000031</v>
      </c>
      <c r="L3221" s="3" t="s">
        <v>13029</v>
      </c>
      <c r="M3221" s="10" t="str">
        <f ca="1">IFERROR(__xludf.DUMMYFUNCTION("REGEXREPLACE(F2962,""\D"", """")"),"#VALUE!")</f>
        <v>#VALUE!</v>
      </c>
    </row>
    <row r="3222" spans="1:13" ht="15.75" customHeight="1">
      <c r="A3222" s="1">
        <v>2961</v>
      </c>
      <c r="B3222" s="3">
        <v>2962</v>
      </c>
      <c r="C3222" s="3" t="s">
        <v>7929</v>
      </c>
      <c r="D3222" s="3">
        <v>0.14288800242380509</v>
      </c>
      <c r="E3222" s="3">
        <v>0.13771193314362651</v>
      </c>
      <c r="F3222" s="3">
        <v>0.5625</v>
      </c>
      <c r="G3222" s="3">
        <v>0.171875</v>
      </c>
      <c r="H3222" s="3">
        <v>0.125</v>
      </c>
      <c r="I3222" s="3">
        <v>0.296875</v>
      </c>
      <c r="J3222" s="3">
        <v>3.6444225902216992E-2</v>
      </c>
      <c r="K3222" s="3">
        <v>7645.2000000000007</v>
      </c>
      <c r="L3222" s="3" t="s">
        <v>13030</v>
      </c>
      <c r="M3222" s="10" t="str">
        <f ca="1">IFERROR(__xludf.DUMMYFUNCTION("REGEXREPLACE(F2963,""\D"", """")"),"#VALUE!")</f>
        <v>#VALUE!</v>
      </c>
    </row>
    <row r="3223" spans="1:13" ht="15.75" customHeight="1">
      <c r="A3223" s="1">
        <v>2963</v>
      </c>
      <c r="B3223" s="3">
        <v>2964</v>
      </c>
      <c r="C3223" s="3" t="s">
        <v>7934</v>
      </c>
      <c r="D3223" s="3">
        <v>0.18579699970628191</v>
      </c>
      <c r="E3223" s="3">
        <v>0.15532696212433089</v>
      </c>
      <c r="F3223" s="3">
        <v>0.61085972850678738</v>
      </c>
      <c r="G3223" s="3">
        <v>0.13574660633484159</v>
      </c>
      <c r="H3223" s="3">
        <v>0.12669683257918549</v>
      </c>
      <c r="I3223" s="3">
        <v>0.30316742081447962</v>
      </c>
      <c r="J3223" s="3">
        <v>4.6701446664098388E-2</v>
      </c>
      <c r="K3223" s="3">
        <v>24960.900000000009</v>
      </c>
      <c r="L3223" s="3" t="s">
        <v>13032</v>
      </c>
      <c r="M3223" s="10" t="str">
        <f ca="1">IFERROR(__xludf.DUMMYFUNCTION("REGEXREPLACE(F2965,""\D"", """")"),"#VALUE!")</f>
        <v>#VALUE!</v>
      </c>
    </row>
    <row r="3224" spans="1:13" ht="15.75" customHeight="1">
      <c r="A3224" s="1">
        <v>2964</v>
      </c>
      <c r="B3224" s="3">
        <v>2965</v>
      </c>
      <c r="C3224" s="3" t="s">
        <v>7937</v>
      </c>
      <c r="D3224" s="3">
        <v>0.14782869802639731</v>
      </c>
      <c r="E3224" s="3">
        <v>0.28432479426070861</v>
      </c>
      <c r="F3224" s="3">
        <v>0.61016949152542377</v>
      </c>
      <c r="G3224" s="3">
        <v>8.8135593220338981E-2</v>
      </c>
      <c r="H3224" s="3">
        <v>0.111864406779661</v>
      </c>
      <c r="I3224" s="3">
        <v>0.22711864406779661</v>
      </c>
      <c r="J3224" s="3">
        <v>2.8051945782846682E-2</v>
      </c>
      <c r="K3224" s="3">
        <v>31608.799999999879</v>
      </c>
      <c r="L3224" s="3" t="s">
        <v>13033</v>
      </c>
      <c r="M3224" s="10" t="str">
        <f ca="1">IFERROR(__xludf.DUMMYFUNCTION("REGEXREPLACE(F2966,""\D"", """")"),"#VALUE!")</f>
        <v>#VALUE!</v>
      </c>
    </row>
    <row r="3225" spans="1:13" ht="15.75" customHeight="1">
      <c r="A3225" s="1">
        <v>2965</v>
      </c>
      <c r="B3225" s="3">
        <v>2966</v>
      </c>
      <c r="C3225" s="3" t="s">
        <v>7940</v>
      </c>
      <c r="D3225" s="3">
        <v>0.22356881155415601</v>
      </c>
      <c r="E3225" s="3">
        <v>0.32317109786988257</v>
      </c>
      <c r="F3225" s="3">
        <v>0.61870503597122306</v>
      </c>
      <c r="G3225" s="3">
        <v>7.9136690647482008E-2</v>
      </c>
      <c r="H3225" s="3">
        <v>0.1079136690647482</v>
      </c>
      <c r="I3225" s="3">
        <v>0.2194244604316547</v>
      </c>
      <c r="J3225" s="3">
        <v>3.9236952013699762E-2</v>
      </c>
      <c r="K3225" s="3">
        <v>29983.999999999931</v>
      </c>
      <c r="L3225" s="3" t="s">
        <v>13034</v>
      </c>
      <c r="M3225" s="10" t="str">
        <f ca="1">IFERROR(__xludf.DUMMYFUNCTION("REGEXREPLACE(F2967,""\D"", """")"),"#VALUE!")</f>
        <v>#VALUE!</v>
      </c>
    </row>
    <row r="3226" spans="1:13" ht="15.75" customHeight="1">
      <c r="A3226" s="1">
        <v>2966</v>
      </c>
      <c r="B3226" s="3">
        <v>2967</v>
      </c>
      <c r="C3226" s="3" t="s">
        <v>7943</v>
      </c>
      <c r="D3226" s="3">
        <v>0.14435657709301439</v>
      </c>
      <c r="E3226" s="3">
        <v>0.20939981925398071</v>
      </c>
      <c r="F3226" s="3">
        <v>0.60802469135802473</v>
      </c>
      <c r="G3226" s="3">
        <v>8.6419753086419748E-2</v>
      </c>
      <c r="H3226" s="3">
        <v>0.1141975308641975</v>
      </c>
      <c r="I3226" s="3">
        <v>0.24382716049382719</v>
      </c>
      <c r="J3226" s="3">
        <v>2.7542915080547709E-2</v>
      </c>
      <c r="K3226" s="3">
        <v>34893.099999999838</v>
      </c>
      <c r="L3226" s="3" t="s">
        <v>13035</v>
      </c>
      <c r="M3226" s="10" t="str">
        <f ca="1">IFERROR(__xludf.DUMMYFUNCTION("REGEXREPLACE(F2968,""\D"", """")"),"#VALUE!")</f>
        <v>#VALUE!</v>
      </c>
    </row>
    <row r="3227" spans="1:13" ht="15.75" customHeight="1">
      <c r="A3227" s="1">
        <v>2967</v>
      </c>
      <c r="B3227" s="3">
        <v>2968</v>
      </c>
      <c r="C3227" s="3" t="s">
        <v>7946</v>
      </c>
      <c r="D3227" s="3">
        <v>0.18025808156567069</v>
      </c>
      <c r="E3227" s="3">
        <v>0.22948776021457121</v>
      </c>
      <c r="F3227" s="3">
        <v>0.62442396313364057</v>
      </c>
      <c r="G3227" s="3">
        <v>9.9078341013824886E-2</v>
      </c>
      <c r="H3227" s="3">
        <v>0.10599078341013821</v>
      </c>
      <c r="I3227" s="3">
        <v>0.23963133640552989</v>
      </c>
      <c r="J3227" s="3">
        <v>3.5847569617241573E-2</v>
      </c>
      <c r="K3227" s="3">
        <v>48481.299999999603</v>
      </c>
      <c r="L3227" s="3" t="s">
        <v>13036</v>
      </c>
      <c r="M3227" s="10" t="str">
        <f ca="1">IFERROR(__xludf.DUMMYFUNCTION("REGEXREPLACE(F2969,""\D"", """")"),"#VALUE!")</f>
        <v>#VALUE!</v>
      </c>
    </row>
    <row r="3228" spans="1:13" ht="15.75" customHeight="1">
      <c r="A3228" s="1">
        <v>2968</v>
      </c>
      <c r="B3228" s="3">
        <v>2969</v>
      </c>
      <c r="C3228" s="3" t="s">
        <v>7948</v>
      </c>
      <c r="D3228" s="3">
        <v>0.232281655471822</v>
      </c>
      <c r="E3228" s="3">
        <v>0.76730261914447695</v>
      </c>
      <c r="F3228" s="3">
        <v>0.47736625514403291</v>
      </c>
      <c r="G3228" s="3">
        <v>6.584362139917696E-2</v>
      </c>
      <c r="H3228" s="3">
        <v>2.8806584362139918E-2</v>
      </c>
      <c r="I3228" s="3">
        <v>0.13168724279835389</v>
      </c>
      <c r="J3228" s="3">
        <v>1.8347176947293809E-2</v>
      </c>
      <c r="K3228" s="3">
        <v>26843.10000000002</v>
      </c>
      <c r="L3228" s="3" t="s">
        <v>13037</v>
      </c>
      <c r="M3228" s="10" t="str">
        <f ca="1">IFERROR(__xludf.DUMMYFUNCTION("REGEXREPLACE(F2970,""\D"", """")"),"#VALUE!")</f>
        <v>#VALUE!</v>
      </c>
    </row>
    <row r="3229" spans="1:13" ht="15.75" customHeight="1">
      <c r="A3229" s="1">
        <v>2969</v>
      </c>
      <c r="B3229" s="3">
        <v>2970</v>
      </c>
      <c r="C3229" s="3" t="s">
        <v>7950</v>
      </c>
      <c r="D3229" s="3">
        <v>0.1855221366416174</v>
      </c>
      <c r="E3229" s="3">
        <v>0.32303412050407609</v>
      </c>
      <c r="F3229" s="3">
        <v>0.61486486486486491</v>
      </c>
      <c r="G3229" s="3">
        <v>8.1081081081081086E-2</v>
      </c>
      <c r="H3229" s="3">
        <v>9.7972972972972971E-2</v>
      </c>
      <c r="I3229" s="3">
        <v>0.2162162162162162</v>
      </c>
      <c r="J3229" s="3">
        <v>3.1368153564218133E-2</v>
      </c>
      <c r="K3229" s="3">
        <v>33397.099999999882</v>
      </c>
      <c r="L3229" s="3" t="s">
        <v>13038</v>
      </c>
      <c r="M3229" s="10" t="str">
        <f ca="1">IFERROR(__xludf.DUMMYFUNCTION("REGEXREPLACE(F2971,""\D"", """")"),"#VALUE!")</f>
        <v>#VALUE!</v>
      </c>
    </row>
    <row r="3230" spans="1:13" ht="15.75" customHeight="1">
      <c r="A3230" s="1">
        <v>2970</v>
      </c>
      <c r="B3230" s="3">
        <v>2971</v>
      </c>
      <c r="C3230" s="3" t="s">
        <v>7953</v>
      </c>
      <c r="D3230" s="3">
        <v>0.16738818784707279</v>
      </c>
      <c r="E3230" s="3">
        <v>0.28303591673295891</v>
      </c>
      <c r="F3230" s="3">
        <v>0.55530973451327437</v>
      </c>
      <c r="G3230" s="3">
        <v>9.5132743362831854E-2</v>
      </c>
      <c r="H3230" s="3">
        <v>0.11725663716814159</v>
      </c>
      <c r="I3230" s="3">
        <v>0.25</v>
      </c>
      <c r="J3230" s="3">
        <v>3.4418446859319142E-2</v>
      </c>
      <c r="K3230" s="3">
        <v>51804.799999999537</v>
      </c>
      <c r="L3230" s="3" t="s">
        <v>13039</v>
      </c>
      <c r="M3230" s="10" t="str">
        <f ca="1">IFERROR(__xludf.DUMMYFUNCTION("REGEXREPLACE(F2972,""\D"", """")"),"#VALUE!")</f>
        <v>#VALUE!</v>
      </c>
    </row>
    <row r="3231" spans="1:13" ht="15.75" customHeight="1">
      <c r="A3231" s="1">
        <v>2972</v>
      </c>
      <c r="B3231" s="3">
        <v>2973</v>
      </c>
      <c r="C3231" s="3" t="s">
        <v>7959</v>
      </c>
      <c r="D3231" s="3">
        <v>0.17760334454008159</v>
      </c>
      <c r="E3231" s="3">
        <v>0.14149889822335221</v>
      </c>
      <c r="F3231" s="3">
        <v>0.5934959349593496</v>
      </c>
      <c r="G3231" s="3">
        <v>0.15447154471544719</v>
      </c>
      <c r="H3231" s="3">
        <v>0.17886178861788621</v>
      </c>
      <c r="I3231" s="3">
        <v>0.34146341463414642</v>
      </c>
      <c r="J3231" s="3">
        <v>5.5917030237085552E-2</v>
      </c>
      <c r="K3231" s="3">
        <v>14544.400000000031</v>
      </c>
      <c r="L3231" s="3" t="s">
        <v>13041</v>
      </c>
      <c r="M3231" s="10" t="str">
        <f ca="1">IFERROR(__xludf.DUMMYFUNCTION("REGEXREPLACE(F2974,""\D"", """")"),"#VALUE!")</f>
        <v>#VALUE!</v>
      </c>
    </row>
    <row r="3232" spans="1:13" ht="15.75" customHeight="1">
      <c r="A3232" s="1">
        <v>2973</v>
      </c>
      <c r="B3232" s="3">
        <v>2974</v>
      </c>
      <c r="C3232" s="3" t="s">
        <v>7961</v>
      </c>
      <c r="D3232" s="3">
        <v>0.16234655608739931</v>
      </c>
      <c r="E3232" s="3">
        <v>0.12572883302840829</v>
      </c>
      <c r="F3232" s="3">
        <v>0.59055118110236215</v>
      </c>
      <c r="G3232" s="3">
        <v>0.12598425196850391</v>
      </c>
      <c r="H3232" s="3">
        <v>0.14960629921259841</v>
      </c>
      <c r="I3232" s="3">
        <v>0.3110236220472441</v>
      </c>
      <c r="J3232" s="3">
        <v>4.3057748368013987E-2</v>
      </c>
      <c r="K3232" s="3">
        <v>29855.499999999982</v>
      </c>
      <c r="L3232" s="3" t="s">
        <v>13042</v>
      </c>
      <c r="M3232" s="10" t="str">
        <f ca="1">IFERROR(__xludf.DUMMYFUNCTION("REGEXREPLACE(F2975,""\D"", """")"),"#VALUE!")</f>
        <v>#VALUE!</v>
      </c>
    </row>
    <row r="3233" spans="1:13" ht="15.75" customHeight="1">
      <c r="A3233" s="1">
        <v>2975</v>
      </c>
      <c r="B3233" s="3">
        <v>2976</v>
      </c>
      <c r="C3233" s="3" t="s">
        <v>7967</v>
      </c>
      <c r="D3233" s="3">
        <v>0.21267559127943819</v>
      </c>
      <c r="E3233" s="3">
        <v>0.24306240641901969</v>
      </c>
      <c r="F3233" s="3">
        <v>0.48936170212765961</v>
      </c>
      <c r="G3233" s="3">
        <v>0.1276595744680851</v>
      </c>
      <c r="H3233" s="3">
        <v>0.1063829787234043</v>
      </c>
      <c r="I3233" s="3">
        <v>0.23404255319148939</v>
      </c>
      <c r="J3233" s="3">
        <v>3.7081288825359777E-2</v>
      </c>
      <c r="K3233" s="3">
        <v>5624.2999999999984</v>
      </c>
      <c r="L3233" s="3" t="s">
        <v>13044</v>
      </c>
      <c r="M3233" s="10" t="str">
        <f ca="1">IFERROR(__xludf.DUMMYFUNCTION("REGEXREPLACE(F2977,""\D"", """")"),"#VALUE!")</f>
        <v>#VALUE!</v>
      </c>
    </row>
    <row r="3234" spans="1:13" ht="15.75" customHeight="1">
      <c r="A3234" s="1">
        <v>2977</v>
      </c>
      <c r="B3234" s="3">
        <v>2978</v>
      </c>
      <c r="C3234" s="3" t="s">
        <v>7972</v>
      </c>
      <c r="D3234" s="3">
        <v>0.20631811334864439</v>
      </c>
      <c r="E3234" s="3">
        <v>0.1690753945744525</v>
      </c>
      <c r="F3234" s="3">
        <v>0.56172839506172845</v>
      </c>
      <c r="G3234" s="3">
        <v>0.1234567901234568</v>
      </c>
      <c r="H3234" s="3">
        <v>0.12962962962962959</v>
      </c>
      <c r="I3234" s="3">
        <v>0.2932098765432099</v>
      </c>
      <c r="J3234" s="3">
        <v>5.0646753804086737E-2</v>
      </c>
      <c r="K3234" s="3">
        <v>37392.099999999817</v>
      </c>
      <c r="L3234" s="3" t="s">
        <v>13046</v>
      </c>
      <c r="M3234" s="10" t="str">
        <f ca="1">IFERROR(__xludf.DUMMYFUNCTION("REGEXREPLACE(F2979,""\D"", """")"),"#VALUE!")</f>
        <v>#VALUE!</v>
      </c>
    </row>
    <row r="3235" spans="1:13" ht="15.75" customHeight="1">
      <c r="A3235" s="1">
        <v>2980</v>
      </c>
      <c r="B3235" s="3">
        <v>2981</v>
      </c>
      <c r="C3235" s="3" t="s">
        <v>7980</v>
      </c>
      <c r="D3235" s="3">
        <v>0.1995801901554973</v>
      </c>
      <c r="E3235" s="3">
        <v>0.18994647459377981</v>
      </c>
      <c r="F3235" s="3">
        <v>0.61523046092184364</v>
      </c>
      <c r="G3235" s="3">
        <v>0.1102204408817635</v>
      </c>
      <c r="H3235" s="3">
        <v>0.1082164328657315</v>
      </c>
      <c r="I3235" s="3">
        <v>0.27655310621242479</v>
      </c>
      <c r="J3235" s="3">
        <v>4.2560145503258651E-2</v>
      </c>
      <c r="K3235" s="3">
        <v>56197.599999999438</v>
      </c>
      <c r="L3235" s="3" t="s">
        <v>13049</v>
      </c>
      <c r="M3235" s="10" t="str">
        <f ca="1">IFERROR(__xludf.DUMMYFUNCTION("REGEXREPLACE(F2982,""\D"", """")"),"#VALUE!")</f>
        <v>#VALUE!</v>
      </c>
    </row>
    <row r="3236" spans="1:13" ht="15.75" customHeight="1">
      <c r="A3236" s="1">
        <v>2982</v>
      </c>
      <c r="B3236" s="3">
        <v>2983</v>
      </c>
      <c r="C3236" s="3" t="s">
        <v>7988</v>
      </c>
      <c r="D3236" s="3">
        <v>0.1630910161550167</v>
      </c>
      <c r="E3236" s="3">
        <v>0.57564348551972222</v>
      </c>
      <c r="F3236" s="3">
        <v>0.5083333333333333</v>
      </c>
      <c r="G3236" s="3">
        <v>0.05</v>
      </c>
      <c r="H3236" s="3">
        <v>8.611111111111111E-2</v>
      </c>
      <c r="I3236" s="3">
        <v>0.1583333333333333</v>
      </c>
      <c r="J3236" s="3">
        <v>2.0437483543356821E-2</v>
      </c>
      <c r="K3236" s="3">
        <v>38845.499999999753</v>
      </c>
      <c r="L3236" s="3" t="s">
        <v>13051</v>
      </c>
      <c r="M3236" s="10" t="str">
        <f ca="1">IFERROR(__xludf.DUMMYFUNCTION("REGEXREPLACE(F2984,""\D"", """")"),"#VALUE!")</f>
        <v>#VALUE!</v>
      </c>
    </row>
    <row r="3237" spans="1:13" ht="15.75" customHeight="1">
      <c r="A3237" s="1">
        <v>2984</v>
      </c>
      <c r="B3237" s="3">
        <v>2985</v>
      </c>
      <c r="C3237" s="3" t="s">
        <v>7993</v>
      </c>
      <c r="D3237" s="3">
        <v>0.14741293909458869</v>
      </c>
      <c r="E3237" s="3">
        <v>0.23658882645994489</v>
      </c>
      <c r="F3237" s="3">
        <v>0.61499999999999999</v>
      </c>
      <c r="G3237" s="3">
        <v>0.105</v>
      </c>
      <c r="H3237" s="3">
        <v>0.12</v>
      </c>
      <c r="I3237" s="3">
        <v>0.25</v>
      </c>
      <c r="J3237" s="3">
        <v>3.1190572714175861E-2</v>
      </c>
      <c r="K3237" s="3">
        <v>22819.000000000018</v>
      </c>
      <c r="L3237" s="3" t="s">
        <v>13053</v>
      </c>
      <c r="M3237" s="10" t="str">
        <f ca="1">IFERROR(__xludf.DUMMYFUNCTION("REGEXREPLACE(F2986,""\D"", """")"),"#VALUE!")</f>
        <v>#VALUE!</v>
      </c>
    </row>
    <row r="3238" spans="1:13" ht="15.75" customHeight="1">
      <c r="A3238" s="1">
        <v>2986</v>
      </c>
      <c r="B3238" s="3">
        <v>2987</v>
      </c>
      <c r="C3238" s="3" t="s">
        <v>7999</v>
      </c>
      <c r="D3238" s="3">
        <v>0.14718225316046971</v>
      </c>
      <c r="E3238" s="3">
        <v>0.1633436235931767</v>
      </c>
      <c r="F3238" s="3">
        <v>0.55716878402903813</v>
      </c>
      <c r="G3238" s="3">
        <v>0.15063520871143379</v>
      </c>
      <c r="H3238" s="3">
        <v>0.15970961887477311</v>
      </c>
      <c r="I3238" s="3">
        <v>0.33030852994555349</v>
      </c>
      <c r="J3238" s="3">
        <v>4.5074309147943831E-2</v>
      </c>
      <c r="K3238" s="3">
        <v>64757.99999999952</v>
      </c>
      <c r="L3238" s="3" t="s">
        <v>13055</v>
      </c>
      <c r="M3238" s="10" t="str">
        <f ca="1">IFERROR(__xludf.DUMMYFUNCTION("REGEXREPLACE(F2988,""\D"", """")"),"#VALUE!")</f>
        <v>#VALUE!</v>
      </c>
    </row>
    <row r="3239" spans="1:13" ht="15.75" customHeight="1">
      <c r="A3239" s="1">
        <v>2987</v>
      </c>
      <c r="B3239" s="3">
        <v>2988</v>
      </c>
      <c r="C3239" s="3" t="s">
        <v>8001</v>
      </c>
      <c r="D3239" s="3">
        <v>0.14478071575063189</v>
      </c>
      <c r="E3239" s="3">
        <v>0.2180443379654875</v>
      </c>
      <c r="F3239" s="3">
        <v>0.58450704225352113</v>
      </c>
      <c r="G3239" s="3">
        <v>0.1285211267605634</v>
      </c>
      <c r="H3239" s="3">
        <v>0.1214788732394366</v>
      </c>
      <c r="I3239" s="3">
        <v>0.27112676056338031</v>
      </c>
      <c r="J3239" s="3">
        <v>3.5559028411958092E-2</v>
      </c>
      <c r="K3239" s="3">
        <v>64901.199999999553</v>
      </c>
      <c r="L3239" s="3" t="s">
        <v>13056</v>
      </c>
      <c r="M3239" s="10" t="str">
        <f ca="1">IFERROR(__xludf.DUMMYFUNCTION("REGEXREPLACE(F2989,""\D"", """")"),"#VALUE!")</f>
        <v>#VALUE!</v>
      </c>
    </row>
    <row r="3240" spans="1:13" ht="15.75" customHeight="1">
      <c r="A3240" s="1">
        <v>2989</v>
      </c>
      <c r="B3240" s="3">
        <v>2990</v>
      </c>
      <c r="C3240" s="3" t="s">
        <v>8007</v>
      </c>
      <c r="D3240" s="3">
        <v>0.18084117901096819</v>
      </c>
      <c r="E3240" s="3">
        <v>0.2981424902558516</v>
      </c>
      <c r="F3240" s="3">
        <v>0.6116207951070336</v>
      </c>
      <c r="G3240" s="3">
        <v>9.1743119266055051E-2</v>
      </c>
      <c r="H3240" s="3">
        <v>0.1070336391437309</v>
      </c>
      <c r="I3240" s="3">
        <v>0.23547400611620789</v>
      </c>
      <c r="J3240" s="3">
        <v>3.4375362247048763E-2</v>
      </c>
      <c r="K3240" s="3">
        <v>36882.499999999818</v>
      </c>
      <c r="L3240" s="3" t="s">
        <v>13058</v>
      </c>
      <c r="M3240" s="10" t="str">
        <f ca="1">IFERROR(__xludf.DUMMYFUNCTION("REGEXREPLACE(F2991,""\D"", """")"),"#VALUE!")</f>
        <v>#VALUE!</v>
      </c>
    </row>
    <row r="3241" spans="1:13" ht="15.75" customHeight="1">
      <c r="A3241" s="1">
        <v>2991</v>
      </c>
      <c r="B3241" s="3">
        <v>2992</v>
      </c>
      <c r="C3241" s="3" t="s">
        <v>8012</v>
      </c>
      <c r="D3241" s="3">
        <v>0.1778520765515581</v>
      </c>
      <c r="E3241" s="3">
        <v>0.20788500995383791</v>
      </c>
      <c r="F3241" s="3">
        <v>0.60120240480961928</v>
      </c>
      <c r="G3241" s="3">
        <v>0.1042084168336673</v>
      </c>
      <c r="H3241" s="3">
        <v>0.1142284569138277</v>
      </c>
      <c r="I3241" s="3">
        <v>0.25450901803607212</v>
      </c>
      <c r="J3241" s="3">
        <v>3.789210209418304E-2</v>
      </c>
      <c r="K3241" s="3">
        <v>55611.699999999473</v>
      </c>
      <c r="L3241" s="3" t="s">
        <v>13060</v>
      </c>
      <c r="M3241" s="10" t="str">
        <f ca="1">IFERROR(__xludf.DUMMYFUNCTION("REGEXREPLACE(F2993,""\D"", """")"),"#VALUE!")</f>
        <v>#VALUE!</v>
      </c>
    </row>
    <row r="3242" spans="1:13" ht="15.75" customHeight="1">
      <c r="A3242" s="1">
        <v>2993</v>
      </c>
      <c r="B3242" s="3">
        <v>2994</v>
      </c>
      <c r="C3242" s="3" t="s">
        <v>8018</v>
      </c>
      <c r="D3242" s="3">
        <v>0.14043339839427479</v>
      </c>
      <c r="E3242" s="3">
        <v>0.23395574458368751</v>
      </c>
      <c r="F3242" s="3">
        <v>0.625</v>
      </c>
      <c r="G3242" s="3">
        <v>0.1076388888888889</v>
      </c>
      <c r="H3242" s="3">
        <v>9.375E-2</v>
      </c>
      <c r="I3242" s="3">
        <v>0.25347222222222221</v>
      </c>
      <c r="J3242" s="3">
        <v>2.6919752988520548E-2</v>
      </c>
      <c r="K3242" s="3">
        <v>31597.79999999989</v>
      </c>
      <c r="L3242" s="3" t="s">
        <v>13062</v>
      </c>
      <c r="M3242" s="10" t="str">
        <f ca="1">IFERROR(__xludf.DUMMYFUNCTION("REGEXREPLACE(F2995,""\D"", """")"),"#VALUE!")</f>
        <v>#VALUE!</v>
      </c>
    </row>
    <row r="3243" spans="1:13" ht="15.75" customHeight="1">
      <c r="A3243" s="1">
        <v>2994</v>
      </c>
      <c r="B3243" s="3">
        <v>2995</v>
      </c>
      <c r="C3243" s="3" t="s">
        <v>8020</v>
      </c>
      <c r="D3243" s="3">
        <v>0.15080392274188609</v>
      </c>
      <c r="E3243" s="3">
        <v>0.40744507478220587</v>
      </c>
      <c r="F3243" s="3">
        <v>0.52302345786272808</v>
      </c>
      <c r="G3243" s="3">
        <v>7.993049522154648E-2</v>
      </c>
      <c r="H3243" s="3">
        <v>8.5143353605560385E-2</v>
      </c>
      <c r="I3243" s="3">
        <v>0.2041702867072111</v>
      </c>
      <c r="J3243" s="3">
        <v>2.4517037190662491E-2</v>
      </c>
      <c r="K3243" s="3">
        <v>129281.40000000141</v>
      </c>
      <c r="L3243" s="3" t="s">
        <v>13063</v>
      </c>
      <c r="M3243" s="10" t="str">
        <f ca="1">IFERROR(__xludf.DUMMYFUNCTION("REGEXREPLACE(F2996,""\D"", """")"),"#VALUE!")</f>
        <v>#VALUE!</v>
      </c>
    </row>
    <row r="3244" spans="1:13" ht="15.75" customHeight="1">
      <c r="A3244" s="1">
        <v>2997</v>
      </c>
      <c r="B3244" s="3">
        <v>2998</v>
      </c>
      <c r="C3244" s="3" t="s">
        <v>8029</v>
      </c>
      <c r="D3244" s="3">
        <v>0.2123444021134912</v>
      </c>
      <c r="E3244" s="3">
        <v>0.27862024798987811</v>
      </c>
      <c r="F3244" s="3">
        <v>0.61070559610705599</v>
      </c>
      <c r="G3244" s="3">
        <v>8.5158150851581502E-2</v>
      </c>
      <c r="H3244" s="3">
        <v>0.11922141119221411</v>
      </c>
      <c r="I3244" s="3">
        <v>0.23600973236009731</v>
      </c>
      <c r="J3244" s="3">
        <v>4.1536227587603669E-2</v>
      </c>
      <c r="K3244" s="3">
        <v>45213.89999999963</v>
      </c>
      <c r="L3244" s="3" t="s">
        <v>13066</v>
      </c>
      <c r="M3244" s="10" t="str">
        <f ca="1">IFERROR(__xludf.DUMMYFUNCTION("REGEXREPLACE(F2999,""\D"", """")"),"#VALUE!")</f>
        <v>#VALUE!</v>
      </c>
    </row>
    <row r="3245" spans="1:13" ht="15.75" customHeight="1">
      <c r="A3245" s="1">
        <v>2998</v>
      </c>
      <c r="B3245" s="3">
        <v>2999</v>
      </c>
      <c r="C3245" s="3" t="s">
        <v>8031</v>
      </c>
      <c r="D3245" s="3">
        <v>0.1818086465080152</v>
      </c>
      <c r="E3245" s="3">
        <v>0.20983565467052209</v>
      </c>
      <c r="F3245" s="3">
        <v>0.60334029227557406</v>
      </c>
      <c r="G3245" s="3">
        <v>0.1085594989561587</v>
      </c>
      <c r="H3245" s="3">
        <v>0.10438413361169099</v>
      </c>
      <c r="I3245" s="3">
        <v>0.26722338204592899</v>
      </c>
      <c r="J3245" s="3">
        <v>3.7717574897318168E-2</v>
      </c>
      <c r="K3245" s="3">
        <v>53131.999999999491</v>
      </c>
      <c r="L3245" s="3" t="s">
        <v>13067</v>
      </c>
      <c r="M3245" s="10" t="str">
        <f ca="1">IFERROR(__xludf.DUMMYFUNCTION("REGEXREPLACE(F3000,""\D"", """")"),"#VALUE!")</f>
        <v>#VALUE!</v>
      </c>
    </row>
    <row r="3246" spans="1:13" ht="15.75" customHeight="1">
      <c r="A3246" s="1">
        <v>3000</v>
      </c>
      <c r="B3246" s="3">
        <v>3001</v>
      </c>
      <c r="C3246" s="3" t="s">
        <v>8036</v>
      </c>
      <c r="D3246" s="3">
        <v>0.18705343597472571</v>
      </c>
      <c r="E3246" s="3">
        <v>0.16537863962387481</v>
      </c>
      <c r="F3246" s="3">
        <v>0.57707509881422925</v>
      </c>
      <c r="G3246" s="3">
        <v>0.17391304347826089</v>
      </c>
      <c r="H3246" s="3">
        <v>8.3003952569169967E-2</v>
      </c>
      <c r="I3246" s="3">
        <v>0.27272727272727271</v>
      </c>
      <c r="J3246" s="3">
        <v>4.3304877504880802E-2</v>
      </c>
      <c r="K3246" s="3">
        <v>29874.1</v>
      </c>
      <c r="L3246" s="3" t="s">
        <v>13069</v>
      </c>
      <c r="M3246" s="10" t="str">
        <f ca="1">IFERROR(__xludf.DUMMYFUNCTION("REGEXREPLACE(F3002,""\D"", """")"),"#VALUE!")</f>
        <v>#VALUE!</v>
      </c>
    </row>
    <row r="3247" spans="1:13" ht="15.75" customHeight="1">
      <c r="A3247" s="1">
        <v>3002</v>
      </c>
      <c r="B3247" s="3">
        <v>3003</v>
      </c>
      <c r="C3247" s="3" t="s">
        <v>8041</v>
      </c>
      <c r="D3247" s="3">
        <v>0.23484502948714989</v>
      </c>
      <c r="E3247" s="3">
        <v>0.77526974932006854</v>
      </c>
      <c r="F3247" s="3">
        <v>0.54450261780104714</v>
      </c>
      <c r="G3247" s="3">
        <v>3.6649214659685861E-2</v>
      </c>
      <c r="H3247" s="3">
        <v>4.712041884816754E-2</v>
      </c>
      <c r="I3247" s="3">
        <v>0.1204188481675393</v>
      </c>
      <c r="J3247" s="3">
        <v>1.563092758003172E-2</v>
      </c>
      <c r="K3247" s="3">
        <v>19741.40000000002</v>
      </c>
      <c r="L3247" s="3" t="s">
        <v>13071</v>
      </c>
      <c r="M3247" s="10" t="str">
        <f ca="1">IFERROR(__xludf.DUMMYFUNCTION("REGEXREPLACE(F3004,""\D"", """")"),"#VALUE!")</f>
        <v>#VALUE!</v>
      </c>
    </row>
    <row r="3248" spans="1:13" ht="15.75" customHeight="1">
      <c r="A3248" s="1">
        <v>3005</v>
      </c>
      <c r="B3248" s="3">
        <v>3006</v>
      </c>
      <c r="C3248" s="3" t="s">
        <v>8050</v>
      </c>
      <c r="D3248" s="3">
        <v>0.1734834533044769</v>
      </c>
      <c r="E3248" s="3">
        <v>0.21601573882383099</v>
      </c>
      <c r="F3248" s="3">
        <v>0.62560386473429952</v>
      </c>
      <c r="G3248" s="3">
        <v>0.12560386473429949</v>
      </c>
      <c r="H3248" s="3">
        <v>0.10144927536231881</v>
      </c>
      <c r="I3248" s="3">
        <v>0.26570048309178751</v>
      </c>
      <c r="J3248" s="3">
        <v>3.8117590024026753E-2</v>
      </c>
      <c r="K3248" s="3">
        <v>45098.799999999639</v>
      </c>
      <c r="L3248" s="3" t="s">
        <v>13074</v>
      </c>
      <c r="M3248" s="10" t="str">
        <f ca="1">IFERROR(__xludf.DUMMYFUNCTION("REGEXREPLACE(F3007,""\D"", """")"),"#VALUE!")</f>
        <v>#VALUE!</v>
      </c>
    </row>
    <row r="3249" spans="1:13" ht="15.75" customHeight="1">
      <c r="A3249" s="1">
        <v>3006</v>
      </c>
      <c r="B3249" s="3">
        <v>3007</v>
      </c>
      <c r="C3249" s="3" t="s">
        <v>8053</v>
      </c>
      <c r="D3249" s="3">
        <v>0.16872798192094551</v>
      </c>
      <c r="E3249" s="3">
        <v>0.42055301809056589</v>
      </c>
      <c r="F3249" s="3">
        <v>0.47714285714285709</v>
      </c>
      <c r="G3249" s="3">
        <v>7.1428571428571425E-2</v>
      </c>
      <c r="H3249" s="3">
        <v>7.1428571428571425E-2</v>
      </c>
      <c r="I3249" s="3">
        <v>0.18571428571428569</v>
      </c>
      <c r="J3249" s="3">
        <v>2.2686785665898209E-2</v>
      </c>
      <c r="K3249" s="3">
        <v>39639.499999999782</v>
      </c>
      <c r="L3249" s="3" t="s">
        <v>13075</v>
      </c>
      <c r="M3249" s="10" t="str">
        <f ca="1">IFERROR(__xludf.DUMMYFUNCTION("REGEXREPLACE(F3008,""\D"", """")"),"#VALUE!")</f>
        <v>#VALUE!</v>
      </c>
    </row>
    <row r="3250" spans="1:13" ht="15.75" customHeight="1">
      <c r="A3250" s="1">
        <v>3009</v>
      </c>
      <c r="B3250" s="3">
        <v>3010</v>
      </c>
      <c r="C3250" s="3" t="s">
        <v>8061</v>
      </c>
      <c r="D3250" s="3">
        <v>0.1175897481995218</v>
      </c>
      <c r="E3250" s="3">
        <v>0.3283727312447981</v>
      </c>
      <c r="F3250" s="3">
        <v>0.5901639344262295</v>
      </c>
      <c r="G3250" s="3">
        <v>0.1081967213114754</v>
      </c>
      <c r="H3250" s="3">
        <v>0.11803278688524591</v>
      </c>
      <c r="I3250" s="3">
        <v>0.23934426229508199</v>
      </c>
      <c r="J3250" s="3">
        <v>2.5590425732613942E-2</v>
      </c>
      <c r="K3250" s="3">
        <v>35795.699999999873</v>
      </c>
      <c r="L3250" s="3" t="s">
        <v>13078</v>
      </c>
      <c r="M3250" s="10" t="str">
        <f ca="1">IFERROR(__xludf.DUMMYFUNCTION("REGEXREPLACE(F3011,""\D"", """")"),"#VALUE!")</f>
        <v>#VALUE!</v>
      </c>
    </row>
    <row r="3251" spans="1:13" ht="15.75" customHeight="1">
      <c r="A3251" s="1">
        <v>3010</v>
      </c>
      <c r="B3251" s="3">
        <v>3011</v>
      </c>
      <c r="C3251" s="3" t="s">
        <v>8064</v>
      </c>
      <c r="D3251" s="3">
        <v>0.16873154058074641</v>
      </c>
      <c r="E3251" s="3">
        <v>0.2411176718635604</v>
      </c>
      <c r="F3251" s="3">
        <v>0.60321715817694366</v>
      </c>
      <c r="G3251" s="3">
        <v>7.7747989276139406E-2</v>
      </c>
      <c r="H3251" s="3">
        <v>0.1099195710455764</v>
      </c>
      <c r="I3251" s="3">
        <v>0.2412868632707775</v>
      </c>
      <c r="J3251" s="3">
        <v>3.008059808455105E-2</v>
      </c>
      <c r="K3251" s="3">
        <v>40531.299999999719</v>
      </c>
      <c r="L3251" s="3" t="s">
        <v>13079</v>
      </c>
      <c r="M3251" s="10" t="str">
        <f ca="1">IFERROR(__xludf.DUMMYFUNCTION("REGEXREPLACE(F3012,""\D"", """")"),"#VALUE!")</f>
        <v>#VALUE!</v>
      </c>
    </row>
    <row r="3252" spans="1:13" ht="15.75" customHeight="1">
      <c r="A3252" s="1">
        <v>3011</v>
      </c>
      <c r="B3252" s="3">
        <v>3012</v>
      </c>
      <c r="C3252" s="3" t="s">
        <v>8067</v>
      </c>
      <c r="D3252" s="3">
        <v>0.1592089390896701</v>
      </c>
      <c r="E3252" s="3">
        <v>0.54114602168839399</v>
      </c>
      <c r="F3252" s="3">
        <v>0.48798076923076922</v>
      </c>
      <c r="G3252" s="3">
        <v>6.7307692307692304E-2</v>
      </c>
      <c r="H3252" s="3">
        <v>6.25E-2</v>
      </c>
      <c r="I3252" s="3">
        <v>0.1730769230769231</v>
      </c>
      <c r="J3252" s="3">
        <v>1.9513635627247582E-2</v>
      </c>
      <c r="K3252" s="3">
        <v>47544.799999999617</v>
      </c>
      <c r="L3252" s="3" t="s">
        <v>13080</v>
      </c>
      <c r="M3252" s="10" t="str">
        <f ca="1">IFERROR(__xludf.DUMMYFUNCTION("REGEXREPLACE(F3013,""\D"", """")"),"#VALUE!")</f>
        <v>#VALUE!</v>
      </c>
    </row>
    <row r="3253" spans="1:13" ht="15.75" customHeight="1">
      <c r="A3253" s="1">
        <v>3012</v>
      </c>
      <c r="B3253" s="3">
        <v>3013</v>
      </c>
      <c r="C3253" s="3" t="s">
        <v>8070</v>
      </c>
      <c r="D3253" s="3">
        <v>0.21468028612274781</v>
      </c>
      <c r="E3253" s="3">
        <v>0.83018868099033194</v>
      </c>
      <c r="F3253" s="3">
        <v>0.42929292929292928</v>
      </c>
      <c r="G3253" s="3">
        <v>5.5555555555555552E-2</v>
      </c>
      <c r="H3253" s="3">
        <v>4.0404040404040407E-2</v>
      </c>
      <c r="I3253" s="3">
        <v>0.1262626262626263</v>
      </c>
      <c r="J3253" s="3">
        <v>1.704679792486832E-2</v>
      </c>
      <c r="K3253" s="3">
        <v>22535.40000000002</v>
      </c>
      <c r="L3253" s="3" t="s">
        <v>13081</v>
      </c>
      <c r="M3253" s="10" t="str">
        <f ca="1">IFERROR(__xludf.DUMMYFUNCTION("REGEXREPLACE(F3014,""\D"", """")"),"#VALUE!")</f>
        <v>#VALUE!</v>
      </c>
    </row>
    <row r="3254" spans="1:13" ht="15.75" customHeight="1">
      <c r="A3254" s="1">
        <v>3013</v>
      </c>
      <c r="B3254" s="3">
        <v>3014</v>
      </c>
      <c r="C3254" s="3" t="s">
        <v>8072</v>
      </c>
      <c r="D3254" s="3">
        <v>0.23015461609829191</v>
      </c>
      <c r="E3254" s="3">
        <v>0.59668966215399155</v>
      </c>
      <c r="F3254" s="3">
        <v>0.45283018867924529</v>
      </c>
      <c r="G3254" s="3">
        <v>6.9182389937106917E-2</v>
      </c>
      <c r="H3254" s="3">
        <v>5.9748427672955982E-2</v>
      </c>
      <c r="I3254" s="3">
        <v>0.15094339622641509</v>
      </c>
      <c r="J3254" s="3">
        <v>2.745604857900423E-2</v>
      </c>
      <c r="K3254" s="3">
        <v>35963.99999999984</v>
      </c>
      <c r="L3254" s="3" t="s">
        <v>13082</v>
      </c>
      <c r="M3254" s="10" t="str">
        <f ca="1">IFERROR(__xludf.DUMMYFUNCTION("REGEXREPLACE(F3015,""\D"", """")"),"#VALUE!")</f>
        <v>#VALUE!</v>
      </c>
    </row>
    <row r="3255" spans="1:13" ht="15.75" customHeight="1">
      <c r="A3255" s="1">
        <v>3014</v>
      </c>
      <c r="B3255" s="3">
        <v>3015</v>
      </c>
      <c r="C3255" s="3" t="s">
        <v>8074</v>
      </c>
      <c r="D3255" s="3">
        <v>0.17584827715830609</v>
      </c>
      <c r="E3255" s="3">
        <v>0.2094872702050215</v>
      </c>
      <c r="F3255" s="3">
        <v>0.57772020725388606</v>
      </c>
      <c r="G3255" s="3">
        <v>7.2538860103626937E-2</v>
      </c>
      <c r="H3255" s="3">
        <v>0.13212435233160619</v>
      </c>
      <c r="I3255" s="3">
        <v>0.25129533678756483</v>
      </c>
      <c r="J3255" s="3">
        <v>3.3569784435583519E-2</v>
      </c>
      <c r="K3255" s="3">
        <v>44991.499999999673</v>
      </c>
      <c r="L3255" s="3" t="s">
        <v>13083</v>
      </c>
      <c r="M3255" s="10" t="str">
        <f ca="1">IFERROR(__xludf.DUMMYFUNCTION("REGEXREPLACE(F3016,""\D"", """")"),"#VALUE!")</f>
        <v>#VALUE!</v>
      </c>
    </row>
    <row r="3256" spans="1:13" ht="15.75" customHeight="1">
      <c r="A3256" s="1">
        <v>3016</v>
      </c>
      <c r="B3256" s="3">
        <v>3017</v>
      </c>
      <c r="C3256" s="3" t="s">
        <v>8079</v>
      </c>
      <c r="D3256" s="3">
        <v>0.12697584025937139</v>
      </c>
      <c r="E3256" s="3">
        <v>0.203971178168076</v>
      </c>
      <c r="F3256" s="3">
        <v>0.62671232876712324</v>
      </c>
      <c r="G3256" s="3">
        <v>8.9041095890410954E-2</v>
      </c>
      <c r="H3256" s="3">
        <v>0.13698630136986301</v>
      </c>
      <c r="I3256" s="3">
        <v>0.28082191780821919</v>
      </c>
      <c r="J3256" s="3">
        <v>2.7003858121794309E-2</v>
      </c>
      <c r="K3256" s="3">
        <v>32042.0999999999</v>
      </c>
      <c r="L3256" s="3" t="s">
        <v>13085</v>
      </c>
      <c r="M3256" s="10" t="str">
        <f ca="1">IFERROR(__xludf.DUMMYFUNCTION("REGEXREPLACE(F3018,""\D"", """")"),"#VALUE!")</f>
        <v>#VALUE!</v>
      </c>
    </row>
    <row r="3257" spans="1:13" ht="15.75" customHeight="1">
      <c r="A3257" s="1">
        <v>3017</v>
      </c>
      <c r="B3257" s="3">
        <v>3018</v>
      </c>
      <c r="C3257" s="3" t="s">
        <v>8082</v>
      </c>
      <c r="D3257" s="3">
        <v>0.17049094112621779</v>
      </c>
      <c r="E3257" s="3">
        <v>0.24174216796593409</v>
      </c>
      <c r="F3257" s="3">
        <v>0.64489795918367343</v>
      </c>
      <c r="G3257" s="3">
        <v>8.9795918367346933E-2</v>
      </c>
      <c r="H3257" s="3">
        <v>0.1224489795918367</v>
      </c>
      <c r="I3257" s="3">
        <v>0.24897959183673471</v>
      </c>
      <c r="J3257" s="3">
        <v>3.4913826859281058E-2</v>
      </c>
      <c r="K3257" s="3">
        <v>53157.899999999478</v>
      </c>
      <c r="L3257" s="3" t="s">
        <v>13086</v>
      </c>
      <c r="M3257" s="10" t="str">
        <f ca="1">IFERROR(__xludf.DUMMYFUNCTION("REGEXREPLACE(F3019,""\D"", """")"),"#VALUE!")</f>
        <v>#VALUE!</v>
      </c>
    </row>
    <row r="3258" spans="1:13" ht="15.75" customHeight="1">
      <c r="A3258" s="1">
        <v>3018</v>
      </c>
      <c r="B3258" s="3">
        <v>3019</v>
      </c>
      <c r="C3258" s="3" t="s">
        <v>8085</v>
      </c>
      <c r="D3258" s="3">
        <v>0.17273562650642871</v>
      </c>
      <c r="E3258" s="3">
        <v>0.63150612555515262</v>
      </c>
      <c r="F3258" s="3">
        <v>0.47407407407407409</v>
      </c>
      <c r="G3258" s="3">
        <v>5.7407407407407407E-2</v>
      </c>
      <c r="H3258" s="3">
        <v>5.9259259259259262E-2</v>
      </c>
      <c r="I3258" s="3">
        <v>0.15555555555555561</v>
      </c>
      <c r="J3258" s="3">
        <v>1.917722942287323E-2</v>
      </c>
      <c r="K3258" s="3">
        <v>59793.999999999483</v>
      </c>
      <c r="L3258" s="3" t="s">
        <v>13087</v>
      </c>
      <c r="M3258" s="10" t="str">
        <f ca="1">IFERROR(__xludf.DUMMYFUNCTION("REGEXREPLACE(F3020,""\D"", """")"),"#VALUE!")</f>
        <v>#VALUE!</v>
      </c>
    </row>
    <row r="3259" spans="1:13" ht="15.75" customHeight="1">
      <c r="A3259" s="1">
        <v>3019</v>
      </c>
      <c r="B3259" s="3">
        <v>3020</v>
      </c>
      <c r="C3259" s="3" t="s">
        <v>8087</v>
      </c>
      <c r="D3259" s="3">
        <v>0.14050611114843431</v>
      </c>
      <c r="E3259" s="3">
        <v>0.31729144704722179</v>
      </c>
      <c r="F3259" s="3">
        <v>0.5757575757575758</v>
      </c>
      <c r="G3259" s="3">
        <v>0.1111111111111111</v>
      </c>
      <c r="H3259" s="3">
        <v>0.10101010101010099</v>
      </c>
      <c r="I3259" s="3">
        <v>0.2373737373737374</v>
      </c>
      <c r="J3259" s="3">
        <v>2.789395773535696E-2</v>
      </c>
      <c r="K3259" s="3">
        <v>23133.400000000031</v>
      </c>
      <c r="L3259" s="3" t="s">
        <v>13088</v>
      </c>
      <c r="M3259" s="10" t="str">
        <f ca="1">IFERROR(__xludf.DUMMYFUNCTION("REGEXREPLACE(F3021,""\D"", """")"),"#VALUE!")</f>
        <v>#VALUE!</v>
      </c>
    </row>
    <row r="3260" spans="1:13" ht="15.75" customHeight="1">
      <c r="A3260" s="1">
        <v>3022</v>
      </c>
      <c r="B3260" s="3">
        <v>3023</v>
      </c>
      <c r="C3260" s="3" t="s">
        <v>8096</v>
      </c>
      <c r="D3260" s="3">
        <v>0.1942577120040857</v>
      </c>
      <c r="E3260" s="3">
        <v>0.26201892604352922</v>
      </c>
      <c r="F3260" s="3">
        <v>0.59856630824372759</v>
      </c>
      <c r="G3260" s="3">
        <v>0.1039426523297491</v>
      </c>
      <c r="H3260" s="3">
        <v>7.8853046594982074E-2</v>
      </c>
      <c r="I3260" s="3">
        <v>0.2293906810035842</v>
      </c>
      <c r="J3260" s="3">
        <v>3.3336665184389207E-2</v>
      </c>
      <c r="K3260" s="3">
        <v>31226.099999999929</v>
      </c>
      <c r="L3260" s="3" t="s">
        <v>13091</v>
      </c>
      <c r="M3260" s="10" t="str">
        <f ca="1">IFERROR(__xludf.DUMMYFUNCTION("REGEXREPLACE(F3024,""\D"", """")"),"#VALUE!")</f>
        <v>#VALUE!</v>
      </c>
    </row>
    <row r="3261" spans="1:13" ht="15.75" customHeight="1">
      <c r="A3261" s="1">
        <v>3025</v>
      </c>
      <c r="B3261" s="3">
        <v>3026</v>
      </c>
      <c r="C3261" s="3" t="s">
        <v>8105</v>
      </c>
      <c r="D3261" s="3">
        <v>0.16096520575375059</v>
      </c>
      <c r="E3261" s="3">
        <v>0.21338835070719581</v>
      </c>
      <c r="F3261" s="3">
        <v>0.59514783927217585</v>
      </c>
      <c r="G3261" s="3">
        <v>8.642911296436695E-2</v>
      </c>
      <c r="H3261" s="3">
        <v>0.12888551933282791</v>
      </c>
      <c r="I3261" s="3">
        <v>0.26686884003032602</v>
      </c>
      <c r="J3261" s="3">
        <v>3.3771770476843321E-2</v>
      </c>
      <c r="K3261" s="3">
        <v>147293.70000000301</v>
      </c>
      <c r="L3261" s="3" t="s">
        <v>13094</v>
      </c>
      <c r="M3261" s="10" t="str">
        <f ca="1">IFERROR(__xludf.DUMMYFUNCTION("REGEXREPLACE(F3027,""\D"", """")"),"#VALUE!")</f>
        <v>#VALUE!</v>
      </c>
    </row>
    <row r="3262" spans="1:13" ht="15.75" customHeight="1">
      <c r="A3262" s="1">
        <v>3026</v>
      </c>
      <c r="B3262" s="3">
        <v>3027</v>
      </c>
      <c r="C3262" s="3" t="s">
        <v>8108</v>
      </c>
      <c r="D3262" s="3">
        <v>0.16330476296752919</v>
      </c>
      <c r="E3262" s="3">
        <v>0.2254237182401588</v>
      </c>
      <c r="F3262" s="3">
        <v>0.57074721780604132</v>
      </c>
      <c r="G3262" s="3">
        <v>0.1176470588235294</v>
      </c>
      <c r="H3262" s="3">
        <v>0.1065182829888712</v>
      </c>
      <c r="I3262" s="3">
        <v>0.25755166931637519</v>
      </c>
      <c r="J3262" s="3">
        <v>3.5903449218275277E-2</v>
      </c>
      <c r="K3262" s="3">
        <v>70391.299999999581</v>
      </c>
      <c r="L3262" s="3" t="s">
        <v>13095</v>
      </c>
      <c r="M3262" s="10" t="str">
        <f ca="1">IFERROR(__xludf.DUMMYFUNCTION("REGEXREPLACE(F3028,""\D"", """")"),"#VALUE!")</f>
        <v>#VALUE!</v>
      </c>
    </row>
    <row r="3263" spans="1:13" ht="15.75" customHeight="1">
      <c r="A3263" s="1">
        <v>3028</v>
      </c>
      <c r="B3263" s="3">
        <v>3029</v>
      </c>
      <c r="C3263" s="3" t="s">
        <v>8114</v>
      </c>
      <c r="D3263" s="3">
        <v>0.1219415428233822</v>
      </c>
      <c r="E3263" s="3">
        <v>0.22603962200196781</v>
      </c>
      <c r="F3263" s="3">
        <v>0.63005780346820806</v>
      </c>
      <c r="G3263" s="3">
        <v>0.1127167630057803</v>
      </c>
      <c r="H3263" s="3">
        <v>0.1127167630057803</v>
      </c>
      <c r="I3263" s="3">
        <v>0.27167630057803471</v>
      </c>
      <c r="J3263" s="3">
        <v>2.6586188235876971E-2</v>
      </c>
      <c r="K3263" s="3">
        <v>37799.899999999783</v>
      </c>
      <c r="L3263" s="3" t="s">
        <v>13097</v>
      </c>
      <c r="M3263" s="10" t="str">
        <f ca="1">IFERROR(__xludf.DUMMYFUNCTION("REGEXREPLACE(F3030,""\D"", """")"),"#VALUE!")</f>
        <v>#VALUE!</v>
      </c>
    </row>
    <row r="3264" spans="1:13" ht="15.75" customHeight="1">
      <c r="A3264" s="1">
        <v>3030</v>
      </c>
      <c r="B3264" s="3">
        <v>3031</v>
      </c>
      <c r="C3264" s="3" t="s">
        <v>8120</v>
      </c>
      <c r="D3264" s="3">
        <v>0.13900128142794599</v>
      </c>
      <c r="E3264" s="3">
        <v>0.1596973360410541</v>
      </c>
      <c r="F3264" s="3">
        <v>0.51796407185628746</v>
      </c>
      <c r="G3264" s="3">
        <v>0.1467065868263473</v>
      </c>
      <c r="H3264" s="3">
        <v>0.1586826347305389</v>
      </c>
      <c r="I3264" s="3">
        <v>0.32934131736526939</v>
      </c>
      <c r="J3264" s="3">
        <v>4.1493474444575337E-2</v>
      </c>
      <c r="K3264" s="3">
        <v>40344.899999999783</v>
      </c>
      <c r="L3264" s="3" t="s">
        <v>13099</v>
      </c>
      <c r="M3264" s="10" t="str">
        <f ca="1">IFERROR(__xludf.DUMMYFUNCTION("REGEXREPLACE(F3032,""\D"", """")"),"#VALUE!")</f>
        <v>#VALUE!</v>
      </c>
    </row>
    <row r="3265" spans="1:13" ht="15.75" customHeight="1">
      <c r="A3265" s="1">
        <v>3031</v>
      </c>
      <c r="B3265" s="3">
        <v>3032</v>
      </c>
      <c r="C3265" s="3" t="s">
        <v>8122</v>
      </c>
      <c r="D3265" s="3">
        <v>0.24886694350444921</v>
      </c>
      <c r="E3265" s="3">
        <v>0.4058674389975177</v>
      </c>
      <c r="F3265" s="3">
        <v>0.45882352941176469</v>
      </c>
      <c r="G3265" s="3">
        <v>0.1235294117647059</v>
      </c>
      <c r="H3265" s="3">
        <v>5.2941176470588228E-2</v>
      </c>
      <c r="I3265" s="3">
        <v>0.21764705882352939</v>
      </c>
      <c r="J3265" s="3">
        <v>3.7431641128843798E-2</v>
      </c>
      <c r="K3265" s="3">
        <v>19714.300000000028</v>
      </c>
      <c r="L3265" s="3" t="s">
        <v>13100</v>
      </c>
      <c r="M3265" s="10" t="str">
        <f ca="1">IFERROR(__xludf.DUMMYFUNCTION("REGEXREPLACE(F3033,""\D"", """")"),"#VALUE!")</f>
        <v>#VALUE!</v>
      </c>
    </row>
    <row r="3266" spans="1:13" ht="15.75" customHeight="1">
      <c r="A3266" s="1">
        <v>3032</v>
      </c>
      <c r="B3266" s="3">
        <v>3033</v>
      </c>
      <c r="C3266" s="3" t="s">
        <v>8124</v>
      </c>
      <c r="D3266" s="3">
        <v>0.19725272801362831</v>
      </c>
      <c r="E3266" s="3">
        <v>0.24528119892896649</v>
      </c>
      <c r="F3266" s="3">
        <v>0.58265582655826553</v>
      </c>
      <c r="G3266" s="3">
        <v>9.4850948509485097E-2</v>
      </c>
      <c r="H3266" s="3">
        <v>0.12195121951219511</v>
      </c>
      <c r="I3266" s="3">
        <v>0.26016260162601629</v>
      </c>
      <c r="J3266" s="3">
        <v>4.1083442794175702E-2</v>
      </c>
      <c r="K3266" s="3">
        <v>41650.199999999728</v>
      </c>
      <c r="L3266" s="3" t="s">
        <v>13101</v>
      </c>
      <c r="M3266" s="10" t="str">
        <f ca="1">IFERROR(__xludf.DUMMYFUNCTION("REGEXREPLACE(F3034,""\D"", """")"),"#VALUE!")</f>
        <v>#VALUE!</v>
      </c>
    </row>
    <row r="3267" spans="1:13" ht="15.75" customHeight="1">
      <c r="A3267" s="1">
        <v>3033</v>
      </c>
      <c r="B3267" s="3">
        <v>3034</v>
      </c>
      <c r="C3267" s="3" t="s">
        <v>8127</v>
      </c>
      <c r="D3267" s="3">
        <v>0.1743636260487349</v>
      </c>
      <c r="E3267" s="3">
        <v>0.16701209619122651</v>
      </c>
      <c r="F3267" s="3">
        <v>0.57180851063829785</v>
      </c>
      <c r="G3267" s="3">
        <v>0.11968085106382979</v>
      </c>
      <c r="H3267" s="3">
        <v>0.14627659574468091</v>
      </c>
      <c r="I3267" s="3">
        <v>0.30585106382978722</v>
      </c>
      <c r="J3267" s="3">
        <v>4.5022884138152919E-2</v>
      </c>
      <c r="K3267" s="3">
        <v>42815.299999999697</v>
      </c>
      <c r="L3267" s="3" t="s">
        <v>13102</v>
      </c>
      <c r="M3267" s="10" t="str">
        <f ca="1">IFERROR(__xludf.DUMMYFUNCTION("REGEXREPLACE(F3035,""\D"", """")"),"#VALUE!")</f>
        <v>#VALUE!</v>
      </c>
    </row>
    <row r="3268" spans="1:13" ht="15.75" customHeight="1">
      <c r="A3268" s="1">
        <v>3034</v>
      </c>
      <c r="B3268" s="3">
        <v>3035</v>
      </c>
      <c r="C3268" s="3" t="s">
        <v>8129</v>
      </c>
      <c r="D3268" s="3">
        <v>0.20954655011710091</v>
      </c>
      <c r="E3268" s="3">
        <v>0.79227309766455623</v>
      </c>
      <c r="F3268" s="3">
        <v>0.44674556213017752</v>
      </c>
      <c r="G3268" s="3">
        <v>5.3254437869822487E-2</v>
      </c>
      <c r="H3268" s="3">
        <v>4.7337278106508868E-2</v>
      </c>
      <c r="I3268" s="3">
        <v>0.12721893491124259</v>
      </c>
      <c r="J3268" s="3">
        <v>1.9120874078824589E-2</v>
      </c>
      <c r="K3268" s="3">
        <v>37094.599999999817</v>
      </c>
      <c r="L3268" s="3" t="s">
        <v>13103</v>
      </c>
      <c r="M3268" s="10" t="str">
        <f ca="1">IFERROR(__xludf.DUMMYFUNCTION("REGEXREPLACE(F3036,""\D"", """")"),"#VALUE!")</f>
        <v>#VALUE!</v>
      </c>
    </row>
    <row r="3269" spans="1:13" ht="15.75" customHeight="1">
      <c r="A3269" s="1">
        <v>3035</v>
      </c>
      <c r="B3269" s="3">
        <v>3036</v>
      </c>
      <c r="C3269" s="3" t="s">
        <v>8132</v>
      </c>
      <c r="D3269" s="3">
        <v>0.2161051633826139</v>
      </c>
      <c r="E3269" s="3">
        <v>0.29846932707678031</v>
      </c>
      <c r="F3269" s="3">
        <v>0.56497175141242939</v>
      </c>
      <c r="G3269" s="3">
        <v>7.3446327683615822E-2</v>
      </c>
      <c r="H3269" s="3">
        <v>9.03954802259887E-2</v>
      </c>
      <c r="I3269" s="3">
        <v>0.21468926553672321</v>
      </c>
      <c r="J3269" s="3">
        <v>3.176258013822307E-2</v>
      </c>
      <c r="K3269" s="3">
        <v>18636.100000000009</v>
      </c>
      <c r="L3269" s="3" t="s">
        <v>13104</v>
      </c>
      <c r="M3269" s="10" t="str">
        <f ca="1">IFERROR(__xludf.DUMMYFUNCTION("REGEXREPLACE(F3037,""\D"", """")"),"#VALUE!")</f>
        <v>#VALUE!</v>
      </c>
    </row>
    <row r="3270" spans="1:13" ht="15.75" customHeight="1">
      <c r="A3270" s="1">
        <v>3036</v>
      </c>
      <c r="B3270" s="3">
        <v>3037</v>
      </c>
      <c r="C3270" s="3" t="s">
        <v>8134</v>
      </c>
      <c r="D3270" s="3">
        <v>0.15617630493262749</v>
      </c>
      <c r="E3270" s="3">
        <v>0.26614050335403239</v>
      </c>
      <c r="F3270" s="3">
        <v>0.55769230769230771</v>
      </c>
      <c r="G3270" s="3">
        <v>9.9358974358974353E-2</v>
      </c>
      <c r="H3270" s="3">
        <v>0.1041666666666667</v>
      </c>
      <c r="I3270" s="3">
        <v>0.24679487179487181</v>
      </c>
      <c r="J3270" s="3">
        <v>3.111589635471583E-2</v>
      </c>
      <c r="K3270" s="3">
        <v>69401.999999999622</v>
      </c>
      <c r="L3270" s="3" t="s">
        <v>13105</v>
      </c>
      <c r="M3270" s="10" t="str">
        <f ca="1">IFERROR(__xludf.DUMMYFUNCTION("REGEXREPLACE(F3038,""\D"", """")"),"#VALUE!")</f>
        <v>#VALUE!</v>
      </c>
    </row>
    <row r="3271" spans="1:13" ht="15.75" customHeight="1">
      <c r="A3271" s="1">
        <v>3037</v>
      </c>
      <c r="B3271" s="3">
        <v>3038</v>
      </c>
      <c r="C3271" s="3" t="s">
        <v>8137</v>
      </c>
      <c r="D3271" s="3">
        <v>0.15489599514413011</v>
      </c>
      <c r="E3271" s="3">
        <v>0.17130995874585511</v>
      </c>
      <c r="F3271" s="3">
        <v>0.60137457044673537</v>
      </c>
      <c r="G3271" s="3">
        <v>9.6219931271477668E-2</v>
      </c>
      <c r="H3271" s="3">
        <v>0.12714776632302399</v>
      </c>
      <c r="I3271" s="3">
        <v>0.27835051546391748</v>
      </c>
      <c r="J3271" s="3">
        <v>3.2927532640173077E-2</v>
      </c>
      <c r="K3271" s="3">
        <v>31864.899999999889</v>
      </c>
      <c r="L3271" s="3" t="s">
        <v>13106</v>
      </c>
      <c r="M3271" s="10" t="str">
        <f ca="1">IFERROR(__xludf.DUMMYFUNCTION("REGEXREPLACE(F3039,""\D"", """")"),"#VALUE!")</f>
        <v>#VALUE!</v>
      </c>
    </row>
    <row r="3272" spans="1:13" ht="15.75" customHeight="1">
      <c r="A3272" s="1">
        <v>3038</v>
      </c>
      <c r="B3272" s="3">
        <v>3039</v>
      </c>
      <c r="C3272" s="3" t="s">
        <v>8140</v>
      </c>
      <c r="D3272" s="3">
        <v>0.16468213845623211</v>
      </c>
      <c r="E3272" s="3">
        <v>0.32654735995496381</v>
      </c>
      <c r="F3272" s="3">
        <v>0.57857142857142863</v>
      </c>
      <c r="G3272" s="3">
        <v>8.5714285714285715E-2</v>
      </c>
      <c r="H3272" s="3">
        <v>0.10476190476190481</v>
      </c>
      <c r="I3272" s="3">
        <v>0.22142857142857139</v>
      </c>
      <c r="J3272" s="3">
        <v>3.0182608181432091E-2</v>
      </c>
      <c r="K3272" s="3">
        <v>47121.599999999613</v>
      </c>
      <c r="L3272" s="3" t="s">
        <v>13107</v>
      </c>
      <c r="M3272" s="10" t="str">
        <f ca="1">IFERROR(__xludf.DUMMYFUNCTION("REGEXREPLACE(F3040,""\D"", """")"),"#VALUE!")</f>
        <v>#VALUE!</v>
      </c>
    </row>
    <row r="3273" spans="1:13" ht="15.75" customHeight="1">
      <c r="A3273" s="1">
        <v>3039</v>
      </c>
      <c r="B3273" s="3">
        <v>3040</v>
      </c>
      <c r="C3273" s="3" t="s">
        <v>8142</v>
      </c>
      <c r="D3273" s="3">
        <v>0.12982945160999421</v>
      </c>
      <c r="E3273" s="3">
        <v>0.27308504569217668</v>
      </c>
      <c r="F3273" s="3">
        <v>0.58633093525179858</v>
      </c>
      <c r="G3273" s="3">
        <v>9.3525179856115109E-2</v>
      </c>
      <c r="H3273" s="3">
        <v>0.10251798561151081</v>
      </c>
      <c r="I3273" s="3">
        <v>0.23021582733812951</v>
      </c>
      <c r="J3273" s="3">
        <v>2.4804251172574138E-2</v>
      </c>
      <c r="K3273" s="3">
        <v>62765.59999999954</v>
      </c>
      <c r="L3273" s="3" t="s">
        <v>13108</v>
      </c>
      <c r="M3273" s="10" t="str">
        <f ca="1">IFERROR(__xludf.DUMMYFUNCTION("REGEXREPLACE(F3041,""\D"", """")"),"#VALUE!")</f>
        <v>#VALUE!</v>
      </c>
    </row>
    <row r="3274" spans="1:13" ht="15.75" customHeight="1">
      <c r="A3274" s="1">
        <v>3041</v>
      </c>
      <c r="B3274" s="3">
        <v>3042</v>
      </c>
      <c r="C3274" s="3" t="s">
        <v>8147</v>
      </c>
      <c r="D3274" s="3">
        <v>0.13981762926435329</v>
      </c>
      <c r="E3274" s="3">
        <v>0.18329684031344159</v>
      </c>
      <c r="F3274" s="3">
        <v>0.59210526315789469</v>
      </c>
      <c r="G3274" s="3">
        <v>9.4298245614035089E-2</v>
      </c>
      <c r="H3274" s="3">
        <v>0.13596491228070179</v>
      </c>
      <c r="I3274" s="3">
        <v>0.26535087719298239</v>
      </c>
      <c r="J3274" s="3">
        <v>3.0935658336711049E-2</v>
      </c>
      <c r="K3274" s="3">
        <v>50975.099999999533</v>
      </c>
      <c r="L3274" s="3" t="s">
        <v>13110</v>
      </c>
      <c r="M3274" s="10" t="str">
        <f ca="1">IFERROR(__xludf.DUMMYFUNCTION("REGEXREPLACE(F3043,""\D"", """")"),"#VALUE!")</f>
        <v>#VALUE!</v>
      </c>
    </row>
    <row r="3275" spans="1:13" ht="15.75" customHeight="1">
      <c r="A3275" s="1">
        <v>3042</v>
      </c>
      <c r="B3275" s="3">
        <v>3043</v>
      </c>
      <c r="C3275" s="3" t="s">
        <v>8150</v>
      </c>
      <c r="D3275" s="3">
        <v>0.16689967890123211</v>
      </c>
      <c r="E3275" s="3">
        <v>0.62321572859690311</v>
      </c>
      <c r="F3275" s="3">
        <v>0.52802893309222421</v>
      </c>
      <c r="G3275" s="3">
        <v>5.7866184448462928E-2</v>
      </c>
      <c r="H3275" s="3">
        <v>4.8824593128390603E-2</v>
      </c>
      <c r="I3275" s="3">
        <v>0.1555153707052441</v>
      </c>
      <c r="J3275" s="3">
        <v>1.6846732999356281E-2</v>
      </c>
      <c r="K3275" s="3">
        <v>60110.099999999438</v>
      </c>
      <c r="L3275" s="3" t="s">
        <v>13111</v>
      </c>
      <c r="M3275" s="10" t="str">
        <f ca="1">IFERROR(__xludf.DUMMYFUNCTION("REGEXREPLACE(F3044,""\D"", """")"),"#VALUE!")</f>
        <v>#VALUE!</v>
      </c>
    </row>
    <row r="3276" spans="1:13" ht="15.75" customHeight="1">
      <c r="A3276" s="1">
        <v>3043</v>
      </c>
      <c r="B3276" s="3">
        <v>3044</v>
      </c>
      <c r="C3276" s="3" t="s">
        <v>8152</v>
      </c>
      <c r="D3276" s="3">
        <v>0.14782899836932539</v>
      </c>
      <c r="E3276" s="3">
        <v>0.22801166617458321</v>
      </c>
      <c r="F3276" s="3">
        <v>0.60313315926892952</v>
      </c>
      <c r="G3276" s="3">
        <v>0.1044386422976501</v>
      </c>
      <c r="H3276" s="3">
        <v>0.1044386422976501</v>
      </c>
      <c r="I3276" s="3">
        <v>0.25587467362924282</v>
      </c>
      <c r="J3276" s="3">
        <v>2.986076791705649E-2</v>
      </c>
      <c r="K3276" s="3">
        <v>41698.999999999724</v>
      </c>
      <c r="L3276" s="3" t="s">
        <v>13112</v>
      </c>
      <c r="M3276" s="10" t="str">
        <f ca="1">IFERROR(__xludf.DUMMYFUNCTION("REGEXREPLACE(F3045,""\D"", """")"),"#VALUE!")</f>
        <v>#VALUE!</v>
      </c>
    </row>
    <row r="3277" spans="1:13" ht="15.75" customHeight="1">
      <c r="A3277" s="1">
        <v>3044</v>
      </c>
      <c r="B3277" s="3">
        <v>3045</v>
      </c>
      <c r="C3277" s="3" t="s">
        <v>8154</v>
      </c>
      <c r="D3277" s="3">
        <v>0.17242953587594601</v>
      </c>
      <c r="E3277" s="3">
        <v>0.18473109795705059</v>
      </c>
      <c r="F3277" s="3">
        <v>0.55538922155688619</v>
      </c>
      <c r="G3277" s="3">
        <v>0.1407185628742515</v>
      </c>
      <c r="H3277" s="3">
        <v>0.1047904191616766</v>
      </c>
      <c r="I3277" s="3">
        <v>0.29790419161676651</v>
      </c>
      <c r="J3277" s="3">
        <v>4.1255534198039623E-2</v>
      </c>
      <c r="K3277" s="3">
        <v>78384.799999999697</v>
      </c>
      <c r="L3277" s="3" t="s">
        <v>13113</v>
      </c>
      <c r="M3277" s="10" t="str">
        <f ca="1">IFERROR(__xludf.DUMMYFUNCTION("REGEXREPLACE(F3046,""\D"", """")"),"#VALUE!")</f>
        <v>#VALUE!</v>
      </c>
    </row>
    <row r="3278" spans="1:13" ht="15.75" customHeight="1">
      <c r="A3278" s="1">
        <v>3045</v>
      </c>
      <c r="B3278" s="3">
        <v>3046</v>
      </c>
      <c r="C3278" s="3" t="s">
        <v>8157</v>
      </c>
      <c r="D3278" s="3">
        <v>0.18067971548392431</v>
      </c>
      <c r="E3278" s="3">
        <v>0.24855106828804399</v>
      </c>
      <c r="F3278" s="3">
        <v>0.5490196078431373</v>
      </c>
      <c r="G3278" s="3">
        <v>0.1176470588235294</v>
      </c>
      <c r="H3278" s="3">
        <v>7.1895424836601302E-2</v>
      </c>
      <c r="I3278" s="3">
        <v>0.24509803921568629</v>
      </c>
      <c r="J3278" s="3">
        <v>3.1887635878864548E-2</v>
      </c>
      <c r="K3278" s="3">
        <v>35219.499999999862</v>
      </c>
      <c r="L3278" s="3" t="s">
        <v>13114</v>
      </c>
      <c r="M3278" s="10" t="str">
        <f ca="1">IFERROR(__xludf.DUMMYFUNCTION("REGEXREPLACE(F3047,""\D"", """")"),"#VALUE!")</f>
        <v>#VALUE!</v>
      </c>
    </row>
    <row r="3279" spans="1:13" ht="15.75" customHeight="1">
      <c r="A3279" s="1">
        <v>3047</v>
      </c>
      <c r="B3279" s="3">
        <v>3048</v>
      </c>
      <c r="C3279" s="3" t="s">
        <v>8163</v>
      </c>
      <c r="D3279" s="3">
        <v>0.19692500985692529</v>
      </c>
      <c r="E3279" s="3">
        <v>0.50183101458332091</v>
      </c>
      <c r="F3279" s="3">
        <v>0.41860465116279072</v>
      </c>
      <c r="G3279" s="3">
        <v>0.124031007751938</v>
      </c>
      <c r="H3279" s="3">
        <v>4.6511627906976737E-2</v>
      </c>
      <c r="I3279" s="3">
        <v>0.186046511627907</v>
      </c>
      <c r="J3279" s="3">
        <v>2.6982102041622921E-2</v>
      </c>
      <c r="K3279" s="3">
        <v>15556.000000000029</v>
      </c>
      <c r="L3279" s="3" t="s">
        <v>13116</v>
      </c>
      <c r="M3279" s="10" t="str">
        <f ca="1">IFERROR(__xludf.DUMMYFUNCTION("REGEXREPLACE(F3049,""\D"", """")"),"#VALUE!")</f>
        <v>#VALUE!</v>
      </c>
    </row>
    <row r="3280" spans="1:13" ht="15.75" customHeight="1">
      <c r="A3280" s="1">
        <v>3048</v>
      </c>
      <c r="B3280" s="3">
        <v>3049</v>
      </c>
      <c r="C3280" s="3" t="s">
        <v>8165</v>
      </c>
      <c r="D3280" s="3">
        <v>0.12578546649317951</v>
      </c>
      <c r="E3280" s="3">
        <v>0.47559180828105618</v>
      </c>
      <c r="F3280" s="3">
        <v>0.51299589603283169</v>
      </c>
      <c r="G3280" s="3">
        <v>6.9767441860465115E-2</v>
      </c>
      <c r="H3280" s="3">
        <v>7.6607387140902872E-2</v>
      </c>
      <c r="I3280" s="3">
        <v>0.19288645690834469</v>
      </c>
      <c r="J3280" s="3">
        <v>1.7900326685229988E-2</v>
      </c>
      <c r="K3280" s="3">
        <v>81233.299999999799</v>
      </c>
      <c r="L3280" s="3" t="s">
        <v>13117</v>
      </c>
      <c r="M3280" s="10" t="str">
        <f ca="1">IFERROR(__xludf.DUMMYFUNCTION("REGEXREPLACE(F3050,""\D"", """")"),"#VALUE!")</f>
        <v>#VALUE!</v>
      </c>
    </row>
    <row r="3281" spans="1:13" ht="15.75" customHeight="1">
      <c r="A3281" s="1">
        <v>3049</v>
      </c>
      <c r="B3281" s="3">
        <v>3050</v>
      </c>
      <c r="C3281" s="3" t="s">
        <v>8168</v>
      </c>
      <c r="D3281" s="3">
        <v>0.22049010372680619</v>
      </c>
      <c r="E3281" s="3">
        <v>0.72780989226720283</v>
      </c>
      <c r="F3281" s="3">
        <v>0.47023809523809518</v>
      </c>
      <c r="G3281" s="3">
        <v>3.5714285714285712E-2</v>
      </c>
      <c r="H3281" s="3">
        <v>4.7619047619047623E-2</v>
      </c>
      <c r="I3281" s="3">
        <v>0.1130952380952381</v>
      </c>
      <c r="J3281" s="3">
        <v>1.403510994104672E-2</v>
      </c>
      <c r="K3281" s="3">
        <v>18573.10000000002</v>
      </c>
      <c r="L3281" s="3" t="s">
        <v>13118</v>
      </c>
      <c r="M3281" s="10" t="str">
        <f ca="1">IFERROR(__xludf.DUMMYFUNCTION("REGEXREPLACE(F3051,""\D"", """")"),"#VALUE!")</f>
        <v>#VALUE!</v>
      </c>
    </row>
    <row r="3282" spans="1:13" ht="15.75" customHeight="1">
      <c r="A3282" s="1">
        <v>3051</v>
      </c>
      <c r="B3282" s="3">
        <v>3052</v>
      </c>
      <c r="C3282" s="3" t="s">
        <v>8173</v>
      </c>
      <c r="D3282" s="3">
        <v>0.13923124902382991</v>
      </c>
      <c r="E3282" s="3">
        <v>0.30226030172165907</v>
      </c>
      <c r="F3282" s="3">
        <v>0.57923497267759561</v>
      </c>
      <c r="G3282" s="3">
        <v>8.4699453551912565E-2</v>
      </c>
      <c r="H3282" s="3">
        <v>8.1967213114754092E-2</v>
      </c>
      <c r="I3282" s="3">
        <v>0.2103825136612022</v>
      </c>
      <c r="J3282" s="3">
        <v>2.2126686054415919E-2</v>
      </c>
      <c r="K3282" s="3">
        <v>40585.199999999742</v>
      </c>
      <c r="L3282" s="3" t="s">
        <v>13120</v>
      </c>
      <c r="M3282" s="10" t="str">
        <f ca="1">IFERROR(__xludf.DUMMYFUNCTION("REGEXREPLACE(F3053,""\D"", """")"),"#VALUE!")</f>
        <v>#VALUE!</v>
      </c>
    </row>
    <row r="3283" spans="1:13" ht="15.75" customHeight="1">
      <c r="A3283" s="1">
        <v>3052</v>
      </c>
      <c r="B3283" s="3">
        <v>3053</v>
      </c>
      <c r="C3283" s="3" t="s">
        <v>8176</v>
      </c>
      <c r="D3283" s="3">
        <v>0.1807297267315057</v>
      </c>
      <c r="E3283" s="3">
        <v>0.2432583164104343</v>
      </c>
      <c r="F3283" s="3">
        <v>0.59859154929577463</v>
      </c>
      <c r="G3283" s="3">
        <v>0.1126760563380282</v>
      </c>
      <c r="H3283" s="3">
        <v>9.154929577464789E-2</v>
      </c>
      <c r="I3283" s="3">
        <v>0.25352112676056338</v>
      </c>
      <c r="J3283" s="3">
        <v>3.3291774953397607E-2</v>
      </c>
      <c r="K3283" s="3">
        <v>16436.600000000031</v>
      </c>
      <c r="L3283" s="3" t="s">
        <v>13121</v>
      </c>
      <c r="M3283" s="10" t="str">
        <f ca="1">IFERROR(__xludf.DUMMYFUNCTION("REGEXREPLACE(F3054,""\D"", """")"),"#VALUE!")</f>
        <v>#VALUE!</v>
      </c>
    </row>
    <row r="3284" spans="1:13" ht="15.75" customHeight="1">
      <c r="A3284" s="1">
        <v>3057</v>
      </c>
      <c r="B3284" s="3">
        <v>3058</v>
      </c>
      <c r="C3284" s="3" t="s">
        <v>8191</v>
      </c>
      <c r="D3284" s="3">
        <v>0.26720929112513159</v>
      </c>
      <c r="E3284" s="3">
        <v>0.58272163944505972</v>
      </c>
      <c r="F3284" s="3">
        <v>0.6</v>
      </c>
      <c r="G3284" s="3">
        <v>6.6666666666666666E-2</v>
      </c>
      <c r="H3284" s="3">
        <v>0.1111111111111111</v>
      </c>
      <c r="I3284" s="3">
        <v>0.17777777777777781</v>
      </c>
      <c r="J3284" s="3">
        <v>2.9235922914784711E-2</v>
      </c>
      <c r="K3284" s="3">
        <v>4744.3999999999987</v>
      </c>
      <c r="L3284" s="3" t="s">
        <v>13126</v>
      </c>
      <c r="M3284" s="10" t="str">
        <f ca="1">IFERROR(__xludf.DUMMYFUNCTION("REGEXREPLACE(F3059,""\D"", """")"),"#VALUE!")</f>
        <v>#VALUE!</v>
      </c>
    </row>
    <row r="3285" spans="1:13" ht="15.75" customHeight="1">
      <c r="A3285" s="1">
        <v>3058</v>
      </c>
      <c r="B3285" s="3">
        <v>3059</v>
      </c>
      <c r="C3285" s="3" t="s">
        <v>8193</v>
      </c>
      <c r="D3285" s="3">
        <v>0.2134337216626005</v>
      </c>
      <c r="E3285" s="3">
        <v>0.24568284217942871</v>
      </c>
      <c r="F3285" s="3">
        <v>0.56544502617801051</v>
      </c>
      <c r="G3285" s="3">
        <v>0.1073298429319372</v>
      </c>
      <c r="H3285" s="3">
        <v>0.112565445026178</v>
      </c>
      <c r="I3285" s="3">
        <v>0.25654450261780098</v>
      </c>
      <c r="J3285" s="3">
        <v>4.5476537301110211E-2</v>
      </c>
      <c r="K3285" s="3">
        <v>44401.999999999687</v>
      </c>
      <c r="L3285" s="3" t="s">
        <v>13127</v>
      </c>
      <c r="M3285" s="10" t="str">
        <f ca="1">IFERROR(__xludf.DUMMYFUNCTION("REGEXREPLACE(F3060,""\D"", """")"),"#VALUE!")</f>
        <v>#VALUE!</v>
      </c>
    </row>
    <row r="3286" spans="1:13" ht="15.75" customHeight="1">
      <c r="A3286" s="1">
        <v>3059</v>
      </c>
      <c r="B3286" s="3">
        <v>3060</v>
      </c>
      <c r="C3286" s="3" t="s">
        <v>8196</v>
      </c>
      <c r="D3286" s="3">
        <v>0.20313097975517569</v>
      </c>
      <c r="E3286" s="3">
        <v>0.31275474746316267</v>
      </c>
      <c r="F3286" s="3">
        <v>0.60703812316715544</v>
      </c>
      <c r="G3286" s="3">
        <v>7.331378299120235E-2</v>
      </c>
      <c r="H3286" s="3">
        <v>8.2111436950146624E-2</v>
      </c>
      <c r="I3286" s="3">
        <v>0.19354838709677419</v>
      </c>
      <c r="J3286" s="3">
        <v>2.9822193584913829E-2</v>
      </c>
      <c r="K3286" s="3">
        <v>38285.999999999833</v>
      </c>
      <c r="L3286" s="3" t="s">
        <v>13128</v>
      </c>
      <c r="M3286" s="10" t="str">
        <f ca="1">IFERROR(__xludf.DUMMYFUNCTION("REGEXREPLACE(F3061,""\D"", """")"),"#VALUE!")</f>
        <v>#VALUE!</v>
      </c>
    </row>
    <row r="3287" spans="1:13" ht="15.75" customHeight="1">
      <c r="A3287" s="1">
        <v>3060</v>
      </c>
      <c r="B3287" s="3">
        <v>3061</v>
      </c>
      <c r="C3287" s="3" t="s">
        <v>8199</v>
      </c>
      <c r="D3287" s="3">
        <v>0.1812425024985988</v>
      </c>
      <c r="E3287" s="3">
        <v>0.17065452918923971</v>
      </c>
      <c r="F3287" s="3">
        <v>0.59915611814345993</v>
      </c>
      <c r="G3287" s="3">
        <v>0.1012658227848101</v>
      </c>
      <c r="H3287" s="3">
        <v>0.1139240506329114</v>
      </c>
      <c r="I3287" s="3">
        <v>0.26582278481012661</v>
      </c>
      <c r="J3287" s="3">
        <v>3.6933880499612499E-2</v>
      </c>
      <c r="K3287" s="3">
        <v>26576.999999999989</v>
      </c>
      <c r="L3287" s="3" t="s">
        <v>13129</v>
      </c>
      <c r="M3287" s="10" t="str">
        <f ca="1">IFERROR(__xludf.DUMMYFUNCTION("REGEXREPLACE(F3062,""\D"", """")"),"#VALUE!")</f>
        <v>#VALUE!</v>
      </c>
    </row>
    <row r="3288" spans="1:13" ht="15.75" customHeight="1">
      <c r="A3288" s="1">
        <v>3061</v>
      </c>
      <c r="B3288" s="3">
        <v>3062</v>
      </c>
      <c r="C3288" s="3" t="s">
        <v>8201</v>
      </c>
      <c r="D3288" s="3">
        <v>0.1631653865465417</v>
      </c>
      <c r="E3288" s="3">
        <v>0.1384666805775677</v>
      </c>
      <c r="F3288" s="3">
        <v>0.57327586206896552</v>
      </c>
      <c r="G3288" s="3">
        <v>9.9137931034482762E-2</v>
      </c>
      <c r="H3288" s="3">
        <v>0.15517241379310351</v>
      </c>
      <c r="I3288" s="3">
        <v>0.31465517241379309</v>
      </c>
      <c r="J3288" s="3">
        <v>3.8752921441823858E-2</v>
      </c>
      <c r="K3288" s="3">
        <v>26332.999999999989</v>
      </c>
      <c r="L3288" s="3" t="s">
        <v>13130</v>
      </c>
      <c r="M3288" s="10" t="str">
        <f ca="1">IFERROR(__xludf.DUMMYFUNCTION("REGEXREPLACE(F3063,""\D"", """")"),"#VALUE!")</f>
        <v>#VALUE!</v>
      </c>
    </row>
    <row r="3289" spans="1:13" ht="15.75" customHeight="1">
      <c r="A3289" s="1">
        <v>3062</v>
      </c>
      <c r="B3289" s="3">
        <v>3063</v>
      </c>
      <c r="C3289" s="3" t="s">
        <v>8204</v>
      </c>
      <c r="D3289" s="3">
        <v>0.12359912366719859</v>
      </c>
      <c r="E3289" s="3">
        <v>0.25573826045212927</v>
      </c>
      <c r="F3289" s="3">
        <v>0.6149068322981367</v>
      </c>
      <c r="G3289" s="3">
        <v>9.9378881987577633E-2</v>
      </c>
      <c r="H3289" s="3">
        <v>9.9378881987577633E-2</v>
      </c>
      <c r="I3289" s="3">
        <v>0.25155279503105588</v>
      </c>
      <c r="J3289" s="3">
        <v>2.3534504486431899E-2</v>
      </c>
      <c r="K3289" s="3">
        <v>35148.299999999828</v>
      </c>
      <c r="L3289" s="3" t="s">
        <v>13131</v>
      </c>
      <c r="M3289" s="10" t="str">
        <f ca="1">IFERROR(__xludf.DUMMYFUNCTION("REGEXREPLACE(F3064,""\D"", """")"),"#VALUE!")</f>
        <v>#VALUE!</v>
      </c>
    </row>
    <row r="3290" spans="1:13" ht="15.75" customHeight="1">
      <c r="A3290" s="1">
        <v>3063</v>
      </c>
      <c r="B3290" s="3">
        <v>3064</v>
      </c>
      <c r="C3290" s="3" t="s">
        <v>8206</v>
      </c>
      <c r="D3290" s="3">
        <v>0.18962182831371299</v>
      </c>
      <c r="E3290" s="3">
        <v>0.22553540563562899</v>
      </c>
      <c r="F3290" s="3">
        <v>0.65749235474006118</v>
      </c>
      <c r="G3290" s="3">
        <v>0.11620795107033639</v>
      </c>
      <c r="H3290" s="3">
        <v>6.4220183486238536E-2</v>
      </c>
      <c r="I3290" s="3">
        <v>0.25382262996941901</v>
      </c>
      <c r="J3290" s="3">
        <v>3.1609477249743813E-2</v>
      </c>
      <c r="K3290" s="3">
        <v>35737.099999999838</v>
      </c>
      <c r="L3290" s="3" t="s">
        <v>13132</v>
      </c>
      <c r="M3290" s="10" t="str">
        <f ca="1">IFERROR(__xludf.DUMMYFUNCTION("REGEXREPLACE(F3065,""\D"", """")"),"#VALUE!")</f>
        <v>#VALUE!</v>
      </c>
    </row>
    <row r="3291" spans="1:13" ht="15.75" customHeight="1">
      <c r="A3291" s="1">
        <v>3065</v>
      </c>
      <c r="B3291" s="3">
        <v>3066</v>
      </c>
      <c r="C3291" s="3" t="s">
        <v>8212</v>
      </c>
      <c r="D3291" s="3">
        <v>0.1685695247741415</v>
      </c>
      <c r="E3291" s="3">
        <v>0.75092303138271832</v>
      </c>
      <c r="F3291" s="3">
        <v>0.46153846153846162</v>
      </c>
      <c r="G3291" s="3">
        <v>4.7745358090185673E-2</v>
      </c>
      <c r="H3291" s="3">
        <v>2.9177718832891251E-2</v>
      </c>
      <c r="I3291" s="3">
        <v>0.1193633952254642</v>
      </c>
      <c r="J3291" s="3">
        <v>1.1405108149675941E-2</v>
      </c>
      <c r="K3291" s="3">
        <v>41942.299999999719</v>
      </c>
      <c r="L3291" s="3" t="s">
        <v>13134</v>
      </c>
      <c r="M3291" s="10" t="str">
        <f ca="1">IFERROR(__xludf.DUMMYFUNCTION("REGEXREPLACE(F3067,""\D"", """")"),"#VALUE!")</f>
        <v>#VALUE!</v>
      </c>
    </row>
    <row r="3292" spans="1:13" ht="15.75" customHeight="1">
      <c r="A3292" s="1">
        <v>3066</v>
      </c>
      <c r="B3292" s="3">
        <v>3067</v>
      </c>
      <c r="C3292" s="3" t="s">
        <v>8214</v>
      </c>
      <c r="D3292" s="3">
        <v>0.15771500139764441</v>
      </c>
      <c r="E3292" s="3">
        <v>0.18586919541248639</v>
      </c>
      <c r="F3292" s="3">
        <v>0.61058201058201056</v>
      </c>
      <c r="G3292" s="3">
        <v>0.10687830687830691</v>
      </c>
      <c r="H3292" s="3">
        <v>0.1312169312169312</v>
      </c>
      <c r="I3292" s="3">
        <v>0.2814814814814815</v>
      </c>
      <c r="J3292" s="3">
        <v>3.6949695165367613E-2</v>
      </c>
      <c r="K3292" s="3">
        <v>106361.2000000003</v>
      </c>
      <c r="L3292" s="3" t="s">
        <v>13135</v>
      </c>
      <c r="M3292" s="10" t="str">
        <f ca="1">IFERROR(__xludf.DUMMYFUNCTION("REGEXREPLACE(F3068,""\D"", """")"),"#VALUE!")</f>
        <v>#VALUE!</v>
      </c>
    </row>
    <row r="3293" spans="1:13" ht="15.75" customHeight="1">
      <c r="A3293" s="1">
        <v>3069</v>
      </c>
      <c r="B3293" s="3">
        <v>3070</v>
      </c>
      <c r="C3293" s="3" t="s">
        <v>8224</v>
      </c>
      <c r="D3293" s="3">
        <v>0.1046078836546197</v>
      </c>
      <c r="E3293" s="3">
        <v>0.24074658470718979</v>
      </c>
      <c r="F3293" s="3">
        <v>0.5220588235294118</v>
      </c>
      <c r="G3293" s="3">
        <v>0.15441176470588239</v>
      </c>
      <c r="H3293" s="3">
        <v>0.13235294117647059</v>
      </c>
      <c r="I3293" s="3">
        <v>0.3014705882352941</v>
      </c>
      <c r="J3293" s="3">
        <v>2.8099174856742671E-2</v>
      </c>
      <c r="K3293" s="3">
        <v>15597.400000000031</v>
      </c>
      <c r="L3293" s="3" t="s">
        <v>13138</v>
      </c>
      <c r="M3293" s="10" t="str">
        <f ca="1">IFERROR(__xludf.DUMMYFUNCTION("REGEXREPLACE(F3071,""\D"", """")"),"#VALUE!")</f>
        <v>#VALUE!</v>
      </c>
    </row>
    <row r="3294" spans="1:13" ht="15.75" customHeight="1">
      <c r="A3294" s="1">
        <v>3070</v>
      </c>
      <c r="B3294" s="3">
        <v>3071</v>
      </c>
      <c r="C3294" s="3" t="s">
        <v>8226</v>
      </c>
      <c r="D3294" s="3">
        <v>0.14273264297308699</v>
      </c>
      <c r="E3294" s="3">
        <v>0.18675615250237079</v>
      </c>
      <c r="F3294" s="3">
        <v>0.53797468354430378</v>
      </c>
      <c r="G3294" s="3">
        <v>0.15189873417721519</v>
      </c>
      <c r="H3294" s="3">
        <v>0.15822784810126581</v>
      </c>
      <c r="I3294" s="3">
        <v>0.36075949367088611</v>
      </c>
      <c r="J3294" s="3">
        <v>4.2254683274175933E-2</v>
      </c>
      <c r="K3294" s="3">
        <v>18776.800000000028</v>
      </c>
      <c r="L3294" s="3" t="s">
        <v>13139</v>
      </c>
      <c r="M3294" s="10" t="str">
        <f ca="1">IFERROR(__xludf.DUMMYFUNCTION("REGEXREPLACE(F3072,""\D"", """")"),"#VALUE!")</f>
        <v>#VALUE!</v>
      </c>
    </row>
    <row r="3295" spans="1:13" ht="15.75" customHeight="1">
      <c r="A3295" s="1">
        <v>3073</v>
      </c>
      <c r="B3295" s="3">
        <v>3074</v>
      </c>
      <c r="C3295" s="3" t="s">
        <v>8234</v>
      </c>
      <c r="D3295" s="3">
        <v>0.14069338003066079</v>
      </c>
      <c r="E3295" s="3">
        <v>0.24671966476398499</v>
      </c>
      <c r="F3295" s="3">
        <v>0.61478599221789887</v>
      </c>
      <c r="G3295" s="3">
        <v>0.11284046692607</v>
      </c>
      <c r="H3295" s="3">
        <v>0.1245136186770428</v>
      </c>
      <c r="I3295" s="3">
        <v>0.25680933852140081</v>
      </c>
      <c r="J3295" s="3">
        <v>3.1975087944085628E-2</v>
      </c>
      <c r="K3295" s="3">
        <v>28249.199999999979</v>
      </c>
      <c r="L3295" s="3" t="s">
        <v>13142</v>
      </c>
      <c r="M3295" s="10" t="str">
        <f ca="1">IFERROR(__xludf.DUMMYFUNCTION("REGEXREPLACE(F3075,""\D"", """")"),"#VALUE!")</f>
        <v>#VALUE!</v>
      </c>
    </row>
    <row r="3296" spans="1:13" ht="15.75" customHeight="1">
      <c r="A3296" s="1">
        <v>3074</v>
      </c>
      <c r="B3296" s="3">
        <v>3075</v>
      </c>
      <c r="C3296" s="3" t="s">
        <v>8236</v>
      </c>
      <c r="D3296" s="3">
        <v>0.14529813383162979</v>
      </c>
      <c r="E3296" s="3">
        <v>0.1979709826090745</v>
      </c>
      <c r="F3296" s="3">
        <v>0.61583577712609971</v>
      </c>
      <c r="G3296" s="3">
        <v>9.9706744868035185E-2</v>
      </c>
      <c r="H3296" s="3">
        <v>0.1466275659824047</v>
      </c>
      <c r="I3296" s="3">
        <v>0.27272727272727271</v>
      </c>
      <c r="J3296" s="3">
        <v>3.4103233653246252E-2</v>
      </c>
      <c r="K3296" s="3">
        <v>38566.599999999773</v>
      </c>
      <c r="L3296" s="3" t="s">
        <v>13143</v>
      </c>
      <c r="M3296" s="10" t="str">
        <f ca="1">IFERROR(__xludf.DUMMYFUNCTION("REGEXREPLACE(F3076,""\D"", """")"),"#VALUE!")</f>
        <v>#VALUE!</v>
      </c>
    </row>
    <row r="3297" spans="1:13" ht="15.75" customHeight="1">
      <c r="A3297" s="1">
        <v>3075</v>
      </c>
      <c r="B3297" s="3">
        <v>3076</v>
      </c>
      <c r="C3297" s="3" t="s">
        <v>8239</v>
      </c>
      <c r="D3297" s="3">
        <v>0.21345105839651679</v>
      </c>
      <c r="E3297" s="3">
        <v>0.20282663860123931</v>
      </c>
      <c r="F3297" s="3">
        <v>0.57923497267759561</v>
      </c>
      <c r="G3297" s="3">
        <v>7.650273224043716E-2</v>
      </c>
      <c r="H3297" s="3">
        <v>0.10928961748633879</v>
      </c>
      <c r="I3297" s="3">
        <v>0.25683060109289618</v>
      </c>
      <c r="J3297" s="3">
        <v>3.5954676351956233E-2</v>
      </c>
      <c r="K3297" s="3">
        <v>20377.60000000002</v>
      </c>
      <c r="L3297" s="3" t="s">
        <v>13144</v>
      </c>
      <c r="M3297" s="10" t="str">
        <f ca="1">IFERROR(__xludf.DUMMYFUNCTION("REGEXREPLACE(F3077,""\D"", """")"),"#VALUE!")</f>
        <v>#VALUE!</v>
      </c>
    </row>
    <row r="3298" spans="1:13" ht="15.75" customHeight="1">
      <c r="A3298" s="1">
        <v>3076</v>
      </c>
      <c r="B3298" s="3">
        <v>3077</v>
      </c>
      <c r="C3298" s="3" t="s">
        <v>8241</v>
      </c>
      <c r="D3298" s="3">
        <v>0.18714129652000369</v>
      </c>
      <c r="E3298" s="3">
        <v>0.30926037152773311</v>
      </c>
      <c r="F3298" s="3">
        <v>0.57024793388429751</v>
      </c>
      <c r="G3298" s="3">
        <v>4.9586776859504127E-2</v>
      </c>
      <c r="H3298" s="3">
        <v>0.12396694214876031</v>
      </c>
      <c r="I3298" s="3">
        <v>0.20661157024793389</v>
      </c>
      <c r="J3298" s="3">
        <v>2.6077558787999441E-2</v>
      </c>
      <c r="K3298" s="3">
        <v>13832.600000000029</v>
      </c>
      <c r="L3298" s="3" t="s">
        <v>13145</v>
      </c>
      <c r="M3298" s="10" t="str">
        <f ca="1">IFERROR(__xludf.DUMMYFUNCTION("REGEXREPLACE(F3078,""\D"", """")"),"#VALUE!")</f>
        <v>#VALUE!</v>
      </c>
    </row>
    <row r="3299" spans="1:13" ht="15.75" customHeight="1">
      <c r="A3299" s="1">
        <v>3078</v>
      </c>
      <c r="B3299" s="3">
        <v>3079</v>
      </c>
      <c r="C3299" s="3" t="s">
        <v>8246</v>
      </c>
      <c r="D3299" s="3">
        <v>0.17125283826878401</v>
      </c>
      <c r="E3299" s="3">
        <v>0.19993006420014639</v>
      </c>
      <c r="F3299" s="3">
        <v>0.60877513711151732</v>
      </c>
      <c r="G3299" s="3">
        <v>9.8720292504570387E-2</v>
      </c>
      <c r="H3299" s="3">
        <v>0.1170018281535649</v>
      </c>
      <c r="I3299" s="3">
        <v>0.26142595978062161</v>
      </c>
      <c r="J3299" s="3">
        <v>3.6015499861589098E-2</v>
      </c>
      <c r="K3299" s="3">
        <v>61376.499999999491</v>
      </c>
      <c r="L3299" s="3" t="s">
        <v>13147</v>
      </c>
      <c r="M3299" s="10" t="str">
        <f ca="1">IFERROR(__xludf.DUMMYFUNCTION("REGEXREPLACE(F3080,""\D"", """")"),"#VALUE!")</f>
        <v>#VALUE!</v>
      </c>
    </row>
    <row r="3300" spans="1:13" ht="15.75" customHeight="1">
      <c r="A3300" s="1">
        <v>3079</v>
      </c>
      <c r="B3300" s="3">
        <v>3080</v>
      </c>
      <c r="C3300" s="3" t="s">
        <v>8248</v>
      </c>
      <c r="D3300" s="3">
        <v>0.17908404302447989</v>
      </c>
      <c r="E3300" s="3">
        <v>0.76933929056936223</v>
      </c>
      <c r="F3300" s="3">
        <v>0.48409090909090913</v>
      </c>
      <c r="G3300" s="3">
        <v>6.1363636363636363E-2</v>
      </c>
      <c r="H3300" s="3">
        <v>4.3181818181818182E-2</v>
      </c>
      <c r="I3300" s="3">
        <v>0.13863636363636361</v>
      </c>
      <c r="J3300" s="3">
        <v>1.7340377258032651E-2</v>
      </c>
      <c r="K3300" s="3">
        <v>48642.399999999587</v>
      </c>
      <c r="L3300" s="3" t="s">
        <v>13148</v>
      </c>
      <c r="M3300" s="10" t="str">
        <f ca="1">IFERROR(__xludf.DUMMYFUNCTION("REGEXREPLACE(F3081,""\D"", """")"),"#VALUE!")</f>
        <v>#VALUE!</v>
      </c>
    </row>
    <row r="3301" spans="1:13" ht="15.75" customHeight="1">
      <c r="A3301" s="1">
        <v>3081</v>
      </c>
      <c r="B3301" s="3">
        <v>3082</v>
      </c>
      <c r="C3301" s="3" t="s">
        <v>8253</v>
      </c>
      <c r="D3301" s="3">
        <v>0.1572001813462495</v>
      </c>
      <c r="E3301" s="3">
        <v>0.32640977038024538</v>
      </c>
      <c r="F3301" s="3">
        <v>0.49541284403669728</v>
      </c>
      <c r="G3301" s="3">
        <v>0.11926605504587159</v>
      </c>
      <c r="H3301" s="3">
        <v>0.1009174311926606</v>
      </c>
      <c r="I3301" s="3">
        <v>0.24159021406727829</v>
      </c>
      <c r="J3301" s="3">
        <v>3.3261002258194582E-2</v>
      </c>
      <c r="K3301" s="3">
        <v>37918.899999999812</v>
      </c>
      <c r="L3301" s="3" t="s">
        <v>13150</v>
      </c>
      <c r="M3301" s="10" t="str">
        <f ca="1">IFERROR(__xludf.DUMMYFUNCTION("REGEXREPLACE(F3083,""\D"", """")"),"#VALUE!")</f>
        <v>#VALUE!</v>
      </c>
    </row>
    <row r="3302" spans="1:13" ht="15.75" customHeight="1">
      <c r="A3302" s="1">
        <v>3082</v>
      </c>
      <c r="B3302" s="3">
        <v>3083</v>
      </c>
      <c r="C3302" s="3" t="s">
        <v>8255</v>
      </c>
      <c r="D3302" s="3">
        <v>0.1356390183487946</v>
      </c>
      <c r="E3302" s="3">
        <v>0.15904559703696899</v>
      </c>
      <c r="F3302" s="3">
        <v>0.59090909090909094</v>
      </c>
      <c r="G3302" s="3">
        <v>0.12727272727272729</v>
      </c>
      <c r="H3302" s="3">
        <v>0.13636363636363641</v>
      </c>
      <c r="I3302" s="3">
        <v>0.30909090909090908</v>
      </c>
      <c r="J3302" s="3">
        <v>3.2702918313435338E-2</v>
      </c>
      <c r="K3302" s="3">
        <v>12617.000000000029</v>
      </c>
      <c r="L3302" s="3" t="s">
        <v>13151</v>
      </c>
      <c r="M3302" s="10" t="str">
        <f ca="1">IFERROR(__xludf.DUMMYFUNCTION("REGEXREPLACE(F3084,""\D"", """")"),"#VALUE!")</f>
        <v>#VALUE!</v>
      </c>
    </row>
    <row r="3303" spans="1:13" ht="15.75" customHeight="1">
      <c r="A3303" s="1">
        <v>3083</v>
      </c>
      <c r="B3303" s="3">
        <v>3084</v>
      </c>
      <c r="C3303" s="3" t="s">
        <v>8257</v>
      </c>
      <c r="D3303" s="3">
        <v>0.17551354345843631</v>
      </c>
      <c r="E3303" s="3">
        <v>0.15032157187198039</v>
      </c>
      <c r="F3303" s="3">
        <v>0.60526315789473684</v>
      </c>
      <c r="G3303" s="3">
        <v>0.13157894736842099</v>
      </c>
      <c r="H3303" s="3">
        <v>0.14473684210526319</v>
      </c>
      <c r="I3303" s="3">
        <v>0.30263157894736842</v>
      </c>
      <c r="J3303" s="3">
        <v>4.2780410902000562E-2</v>
      </c>
      <c r="K3303" s="3">
        <v>8471.0000000000091</v>
      </c>
      <c r="L3303" s="3" t="s">
        <v>13152</v>
      </c>
      <c r="M3303" s="10" t="str">
        <f ca="1">IFERROR(__xludf.DUMMYFUNCTION("REGEXREPLACE(F3085,""\D"", """")"),"#VALUE!")</f>
        <v>#VALUE!</v>
      </c>
    </row>
    <row r="3304" spans="1:13" ht="15.75" customHeight="1">
      <c r="A3304" s="1">
        <v>3084</v>
      </c>
      <c r="B3304" s="3">
        <v>3085</v>
      </c>
      <c r="C3304" s="3" t="s">
        <v>8259</v>
      </c>
      <c r="D3304" s="3">
        <v>0.20585747578476571</v>
      </c>
      <c r="E3304" s="3">
        <v>0.41308205501263651</v>
      </c>
      <c r="F3304" s="3">
        <v>0.62393162393162394</v>
      </c>
      <c r="G3304" s="3">
        <v>6.8376068376068383E-2</v>
      </c>
      <c r="H3304" s="3">
        <v>9.4017094017094016E-2</v>
      </c>
      <c r="I3304" s="3">
        <v>0.188034188034188</v>
      </c>
      <c r="J3304" s="3">
        <v>2.8000870654413409E-2</v>
      </c>
      <c r="K3304" s="3">
        <v>12635.600000000029</v>
      </c>
      <c r="L3304" s="3" t="s">
        <v>13153</v>
      </c>
      <c r="M3304" s="10" t="str">
        <f ca="1">IFERROR(__xludf.DUMMYFUNCTION("REGEXREPLACE(F3086,""\D"", """")"),"#VALUE!")</f>
        <v>#VALUE!</v>
      </c>
    </row>
    <row r="3305" spans="1:13" ht="15.75" customHeight="1">
      <c r="A3305" s="1">
        <v>3085</v>
      </c>
      <c r="B3305" s="3">
        <v>3086</v>
      </c>
      <c r="C3305" s="3" t="s">
        <v>8261</v>
      </c>
      <c r="D3305" s="3">
        <v>0.203530908125405</v>
      </c>
      <c r="E3305" s="3">
        <v>0.14556504211118129</v>
      </c>
      <c r="F3305" s="3">
        <v>0.62650602409638556</v>
      </c>
      <c r="G3305" s="3">
        <v>0.13253012048192769</v>
      </c>
      <c r="H3305" s="3">
        <v>0.108433734939759</v>
      </c>
      <c r="I3305" s="3">
        <v>0.30120481927710852</v>
      </c>
      <c r="J3305" s="3">
        <v>4.2412459066624393E-2</v>
      </c>
      <c r="K3305" s="3">
        <v>9116.1000000000095</v>
      </c>
      <c r="L3305" s="3" t="s">
        <v>13154</v>
      </c>
      <c r="M3305" s="10" t="str">
        <f ca="1">IFERROR(__xludf.DUMMYFUNCTION("REGEXREPLACE(F3087,""\D"", """")"),"#VALUE!")</f>
        <v>#VALUE!</v>
      </c>
    </row>
    <row r="3306" spans="1:13" ht="15.75" customHeight="1">
      <c r="A3306" s="1">
        <v>3088</v>
      </c>
      <c r="B3306" s="3">
        <v>3089</v>
      </c>
      <c r="C3306" s="3" t="s">
        <v>8271</v>
      </c>
      <c r="D3306" s="3">
        <v>7.4245979235259468E-2</v>
      </c>
      <c r="E3306" s="3">
        <v>0.63915616435514255</v>
      </c>
      <c r="F3306" s="3">
        <v>0.54545454545454541</v>
      </c>
      <c r="G3306" s="3">
        <v>9.0909090909090912E-2</v>
      </c>
      <c r="H3306" s="3">
        <v>0.1136363636363636</v>
      </c>
      <c r="I3306" s="3">
        <v>0.20454545454545461</v>
      </c>
      <c r="J3306" s="3">
        <v>1.021585774868603E-2</v>
      </c>
      <c r="K3306" s="3">
        <v>5024.5000000000009</v>
      </c>
      <c r="L3306" s="3" t="s">
        <v>13157</v>
      </c>
      <c r="M3306" s="10" t="str">
        <f ca="1">IFERROR(__xludf.DUMMYFUNCTION("REGEXREPLACE(F3090,""\D"", """")"),"#VALUE!")</f>
        <v>#VALUE!</v>
      </c>
    </row>
    <row r="3307" spans="1:13" ht="15.75" customHeight="1">
      <c r="A3307" s="1">
        <v>3089</v>
      </c>
      <c r="B3307" s="3">
        <v>3090</v>
      </c>
      <c r="C3307" s="3" t="s">
        <v>8273</v>
      </c>
      <c r="D3307" s="3">
        <v>0.17186578197416219</v>
      </c>
      <c r="E3307" s="3">
        <v>0.15668578856362539</v>
      </c>
      <c r="F3307" s="3">
        <v>0.57868020304568524</v>
      </c>
      <c r="G3307" s="3">
        <v>0.12690355329949241</v>
      </c>
      <c r="H3307" s="3">
        <v>0.14720812182741119</v>
      </c>
      <c r="I3307" s="3">
        <v>0.29949238578680198</v>
      </c>
      <c r="J3307" s="3">
        <v>4.4902055166078439E-2</v>
      </c>
      <c r="K3307" s="3">
        <v>22080.900000000009</v>
      </c>
      <c r="L3307" s="3" t="s">
        <v>13158</v>
      </c>
      <c r="M3307" s="10" t="str">
        <f ca="1">IFERROR(__xludf.DUMMYFUNCTION("REGEXREPLACE(F3091,""\D"", """")"),"#VALUE!")</f>
        <v>#VALUE!</v>
      </c>
    </row>
    <row r="3308" spans="1:13" ht="15.75" customHeight="1">
      <c r="A3308" s="1">
        <v>3091</v>
      </c>
      <c r="B3308" s="3">
        <v>3092</v>
      </c>
      <c r="C3308" s="3" t="s">
        <v>8278</v>
      </c>
      <c r="D3308" s="3">
        <v>0.2417290108349178</v>
      </c>
      <c r="E3308" s="3">
        <v>0.14528285218627979</v>
      </c>
      <c r="F3308" s="3">
        <v>0.60396039603960394</v>
      </c>
      <c r="G3308" s="3">
        <v>0.12871287128712869</v>
      </c>
      <c r="H3308" s="3">
        <v>0.1386138613861386</v>
      </c>
      <c r="I3308" s="3">
        <v>0.31683168316831678</v>
      </c>
      <c r="J3308" s="3">
        <v>5.8702853224264648E-2</v>
      </c>
      <c r="K3308" s="3">
        <v>11364.10000000002</v>
      </c>
      <c r="L3308" s="3" t="s">
        <v>13160</v>
      </c>
      <c r="M3308" s="10" t="str">
        <f ca="1">IFERROR(__xludf.DUMMYFUNCTION("REGEXREPLACE(F3093,""\D"", """")"),"#VALUE!")</f>
        <v>#VALUE!</v>
      </c>
    </row>
    <row r="3309" spans="1:13" ht="15.75" customHeight="1">
      <c r="A3309" s="1">
        <v>3094</v>
      </c>
      <c r="B3309" s="3">
        <v>3095</v>
      </c>
      <c r="C3309" s="3" t="s">
        <v>8286</v>
      </c>
      <c r="D3309" s="3">
        <v>0.24966375196050719</v>
      </c>
      <c r="E3309" s="3">
        <v>0.21204262645812691</v>
      </c>
      <c r="F3309" s="3">
        <v>0.61061946902654862</v>
      </c>
      <c r="G3309" s="3">
        <v>0.1238938053097345</v>
      </c>
      <c r="H3309" s="3">
        <v>8.4070796460176997E-2</v>
      </c>
      <c r="I3309" s="3">
        <v>0.26548672566371678</v>
      </c>
      <c r="J3309" s="3">
        <v>4.8186864848094112E-2</v>
      </c>
      <c r="K3309" s="3">
        <v>26818.600000000009</v>
      </c>
      <c r="L3309" s="3" t="s">
        <v>13163</v>
      </c>
      <c r="M3309" s="10" t="str">
        <f ca="1">IFERROR(__xludf.DUMMYFUNCTION("REGEXREPLACE(F3096,""\D"", """")"),"#VALUE!")</f>
        <v>#VALUE!</v>
      </c>
    </row>
    <row r="3310" spans="1:13" ht="15.75" customHeight="1">
      <c r="A3310" s="1">
        <v>3097</v>
      </c>
      <c r="B3310" s="3">
        <v>3098</v>
      </c>
      <c r="C3310" s="3" t="s">
        <v>8294</v>
      </c>
      <c r="D3310" s="3">
        <v>0.14836739218075379</v>
      </c>
      <c r="E3310" s="3">
        <v>0.6295934032224545</v>
      </c>
      <c r="F3310" s="3">
        <v>0.49305555555555558</v>
      </c>
      <c r="G3310" s="3">
        <v>6.7129629629629636E-2</v>
      </c>
      <c r="H3310" s="3">
        <v>5.3240740740740741E-2</v>
      </c>
      <c r="I3310" s="3">
        <v>0.15509259259259259</v>
      </c>
      <c r="J3310" s="3">
        <v>1.6759320325798719E-2</v>
      </c>
      <c r="K3310" s="3">
        <v>47635.299999999603</v>
      </c>
      <c r="L3310" s="3" t="s">
        <v>13166</v>
      </c>
      <c r="M3310" s="10" t="str">
        <f ca="1">IFERROR(__xludf.DUMMYFUNCTION("REGEXREPLACE(F3099,""\D"", """")"),"#VALUE!")</f>
        <v>#VALUE!</v>
      </c>
    </row>
    <row r="3311" spans="1:13" ht="15.75" customHeight="1">
      <c r="A3311" s="1">
        <v>3098</v>
      </c>
      <c r="B3311" s="3">
        <v>3099</v>
      </c>
      <c r="C3311" s="3" t="s">
        <v>8296</v>
      </c>
      <c r="D3311" s="3">
        <v>0.16927174378577889</v>
      </c>
      <c r="E3311" s="3">
        <v>0.2795082904161143</v>
      </c>
      <c r="F3311" s="3">
        <v>0.52016129032258063</v>
      </c>
      <c r="G3311" s="3">
        <v>0.1088709677419355</v>
      </c>
      <c r="H3311" s="3">
        <v>9.2741935483870969E-2</v>
      </c>
      <c r="I3311" s="3">
        <v>0.2338709677419355</v>
      </c>
      <c r="J3311" s="3">
        <v>3.2204325865422372E-2</v>
      </c>
      <c r="K3311" s="3">
        <v>28602.799999999981</v>
      </c>
      <c r="L3311" s="3" t="s">
        <v>13167</v>
      </c>
      <c r="M3311" s="10" t="str">
        <f ca="1">IFERROR(__xludf.DUMMYFUNCTION("REGEXREPLACE(F3100,""\D"", """")"),"#VALUE!")</f>
        <v>#VALUE!</v>
      </c>
    </row>
    <row r="3312" spans="1:13" ht="15.75" customHeight="1">
      <c r="A3312" s="1">
        <v>3099</v>
      </c>
      <c r="B3312" s="3">
        <v>3100</v>
      </c>
      <c r="C3312" s="3" t="s">
        <v>8298</v>
      </c>
      <c r="D3312" s="3">
        <v>0.1488400001710691</v>
      </c>
      <c r="E3312" s="3">
        <v>0.42487272839137852</v>
      </c>
      <c r="F3312" s="3">
        <v>0.55492424242424243</v>
      </c>
      <c r="G3312" s="3">
        <v>7.9545454545454544E-2</v>
      </c>
      <c r="H3312" s="3">
        <v>8.3333333333333329E-2</v>
      </c>
      <c r="I3312" s="3">
        <v>0.20075757575757569</v>
      </c>
      <c r="J3312" s="3">
        <v>2.3439145336897602E-2</v>
      </c>
      <c r="K3312" s="3">
        <v>58652.199999999473</v>
      </c>
      <c r="L3312" s="3" t="s">
        <v>13168</v>
      </c>
      <c r="M3312" s="10" t="str">
        <f ca="1">IFERROR(__xludf.DUMMYFUNCTION("REGEXREPLACE(F3101,""\D"", """")"),"#VALUE!")</f>
        <v>#VALUE!</v>
      </c>
    </row>
    <row r="3313" spans="1:13" ht="15.75" customHeight="1">
      <c r="A3313" s="1">
        <v>3101</v>
      </c>
      <c r="B3313" s="3">
        <v>3102</v>
      </c>
      <c r="C3313" s="3" t="s">
        <v>8303</v>
      </c>
      <c r="D3313" s="3">
        <v>0.18230623735434601</v>
      </c>
      <c r="E3313" s="3">
        <v>0.24779916037954611</v>
      </c>
      <c r="F3313" s="3">
        <v>0.58937198067632846</v>
      </c>
      <c r="G3313" s="3">
        <v>0.10144927536231881</v>
      </c>
      <c r="H3313" s="3">
        <v>0.1111111111111111</v>
      </c>
      <c r="I3313" s="3">
        <v>0.24637681159420291</v>
      </c>
      <c r="J3313" s="3">
        <v>3.6385933111589372E-2</v>
      </c>
      <c r="K3313" s="3">
        <v>23658.100000000031</v>
      </c>
      <c r="L3313" s="3" t="s">
        <v>13170</v>
      </c>
      <c r="M3313" s="10" t="str">
        <f ca="1">IFERROR(__xludf.DUMMYFUNCTION("REGEXREPLACE(F3103,""\D"", """")"),"#VALUE!")</f>
        <v>#VALUE!</v>
      </c>
    </row>
    <row r="3314" spans="1:13" ht="15.75" customHeight="1">
      <c r="A3314" s="1">
        <v>3103</v>
      </c>
      <c r="B3314" s="3">
        <v>3104</v>
      </c>
      <c r="C3314" s="3" t="s">
        <v>8308</v>
      </c>
      <c r="D3314" s="3">
        <v>0.14899518047347801</v>
      </c>
      <c r="E3314" s="3">
        <v>0.2873572554240198</v>
      </c>
      <c r="F3314" s="3">
        <v>0.57925072046109505</v>
      </c>
      <c r="G3314" s="3">
        <v>0.1018251681075889</v>
      </c>
      <c r="H3314" s="3">
        <v>9.2219020172910657E-2</v>
      </c>
      <c r="I3314" s="3">
        <v>0.23919308357348701</v>
      </c>
      <c r="J3314" s="3">
        <v>2.8500060746332399E-2</v>
      </c>
      <c r="K3314" s="3">
        <v>115330.50000000049</v>
      </c>
      <c r="L3314" s="3" t="s">
        <v>13172</v>
      </c>
      <c r="M3314" s="10" t="str">
        <f ca="1">IFERROR(__xludf.DUMMYFUNCTION("REGEXREPLACE(F3105,""\D"", """")"),"#VALUE!")</f>
        <v>#VALUE!</v>
      </c>
    </row>
    <row r="3315" spans="1:13" ht="15.75" customHeight="1">
      <c r="A3315" s="1">
        <v>3106</v>
      </c>
      <c r="B3315" s="3">
        <v>3107</v>
      </c>
      <c r="C3315" s="3" t="s">
        <v>8317</v>
      </c>
      <c r="D3315" s="3">
        <v>0.1264972341923768</v>
      </c>
      <c r="E3315" s="3">
        <v>0.21341663841684799</v>
      </c>
      <c r="F3315" s="3">
        <v>0.6067415730337079</v>
      </c>
      <c r="G3315" s="3">
        <v>8.6142322097378279E-2</v>
      </c>
      <c r="H3315" s="3">
        <v>0.1198501872659176</v>
      </c>
      <c r="I3315" s="3">
        <v>0.24719101123595499</v>
      </c>
      <c r="J3315" s="3">
        <v>2.4507371173157249E-2</v>
      </c>
      <c r="K3315" s="3">
        <v>29705.199999999961</v>
      </c>
      <c r="L3315" s="3" t="s">
        <v>13175</v>
      </c>
      <c r="M3315" s="10" t="str">
        <f ca="1">IFERROR(__xludf.DUMMYFUNCTION("REGEXREPLACE(F3108,""\D"", """")"),"#VALUE!")</f>
        <v>#VALUE!</v>
      </c>
    </row>
    <row r="3316" spans="1:13" ht="15.75" customHeight="1">
      <c r="A3316" s="1">
        <v>3107</v>
      </c>
      <c r="B3316" s="3">
        <v>3108</v>
      </c>
      <c r="C3316" s="3" t="s">
        <v>8320</v>
      </c>
      <c r="D3316" s="3">
        <v>0.1911876192461838</v>
      </c>
      <c r="E3316" s="3">
        <v>0.1442591012359406</v>
      </c>
      <c r="F3316" s="3">
        <v>0.63</v>
      </c>
      <c r="G3316" s="3">
        <v>0.1166666666666667</v>
      </c>
      <c r="H3316" s="3">
        <v>0.1466666666666667</v>
      </c>
      <c r="I3316" s="3">
        <v>0.29666666666666669</v>
      </c>
      <c r="J3316" s="3">
        <v>4.8472136072887598E-2</v>
      </c>
      <c r="K3316" s="3">
        <v>34256.199999999859</v>
      </c>
      <c r="L3316" s="3" t="s">
        <v>13176</v>
      </c>
      <c r="M3316" s="10" t="str">
        <f ca="1">IFERROR(__xludf.DUMMYFUNCTION("REGEXREPLACE(F3109,""\D"", """")"),"#VALUE!")</f>
        <v>#VALUE!</v>
      </c>
    </row>
    <row r="3317" spans="1:13" ht="15.75" customHeight="1">
      <c r="A3317" s="1">
        <v>3109</v>
      </c>
      <c r="B3317" s="3">
        <v>3110</v>
      </c>
      <c r="C3317" s="3" t="s">
        <v>8326</v>
      </c>
      <c r="D3317" s="3">
        <v>0.14997319380000229</v>
      </c>
      <c r="E3317" s="3">
        <v>0.24577843343119779</v>
      </c>
      <c r="F3317" s="3">
        <v>0.59493670886075944</v>
      </c>
      <c r="G3317" s="3">
        <v>9.9156118143459912E-2</v>
      </c>
      <c r="H3317" s="3">
        <v>0.1033755274261603</v>
      </c>
      <c r="I3317" s="3">
        <v>0.25527426160337552</v>
      </c>
      <c r="J3317" s="3">
        <v>2.952776360363641E-2</v>
      </c>
      <c r="K3317" s="3">
        <v>53942.599999999497</v>
      </c>
      <c r="L3317" s="3" t="s">
        <v>13178</v>
      </c>
      <c r="M3317" s="10" t="str">
        <f ca="1">IFERROR(__xludf.DUMMYFUNCTION("REGEXREPLACE(F3111,""\D"", """")"),"#VALUE!")</f>
        <v>#VALUE!</v>
      </c>
    </row>
    <row r="3318" spans="1:13" ht="15.75" customHeight="1">
      <c r="A3318" s="1">
        <v>3110</v>
      </c>
      <c r="B3318" s="3">
        <v>3111</v>
      </c>
      <c r="C3318" s="3" t="s">
        <v>8329</v>
      </c>
      <c r="D3318" s="3">
        <v>0.22580689540959969</v>
      </c>
      <c r="E3318" s="3">
        <v>0.18561311479422141</v>
      </c>
      <c r="F3318" s="3">
        <v>0.62903225806451613</v>
      </c>
      <c r="G3318" s="3">
        <v>0.1236559139784946</v>
      </c>
      <c r="H3318" s="3">
        <v>0.1344086021505376</v>
      </c>
      <c r="I3318" s="3">
        <v>0.29032258064516131</v>
      </c>
      <c r="J3318" s="3">
        <v>5.525360291144981E-2</v>
      </c>
      <c r="K3318" s="3">
        <v>21279</v>
      </c>
      <c r="L3318" s="3" t="s">
        <v>13179</v>
      </c>
      <c r="M3318" s="10" t="str">
        <f ca="1">IFERROR(__xludf.DUMMYFUNCTION("REGEXREPLACE(F3112,""\D"", """")"),"#VALUE!")</f>
        <v>#VALUE!</v>
      </c>
    </row>
    <row r="3319" spans="1:13" ht="15.75" customHeight="1">
      <c r="A3319" s="1">
        <v>3112</v>
      </c>
      <c r="B3319" s="3">
        <v>3113</v>
      </c>
      <c r="C3319" s="3" t="s">
        <v>8335</v>
      </c>
      <c r="D3319" s="3">
        <v>0.22234133577717469</v>
      </c>
      <c r="E3319" s="3">
        <v>0.24159066225179171</v>
      </c>
      <c r="F3319" s="3">
        <v>0.625</v>
      </c>
      <c r="G3319" s="3">
        <v>9.8837209302325577E-2</v>
      </c>
      <c r="H3319" s="3">
        <v>0.1162790697674419</v>
      </c>
      <c r="I3319" s="3">
        <v>0.27616279069767441</v>
      </c>
      <c r="J3319" s="3">
        <v>4.6005059886325299E-2</v>
      </c>
      <c r="K3319" s="3">
        <v>39746.799999999777</v>
      </c>
      <c r="L3319" s="3" t="s">
        <v>13181</v>
      </c>
      <c r="M3319" s="10" t="str">
        <f ca="1">IFERROR(__xludf.DUMMYFUNCTION("REGEXREPLACE(F3114,""\D"", """")"),"#VALUE!")</f>
        <v>#VALUE!</v>
      </c>
    </row>
    <row r="3320" spans="1:13" ht="15.75" customHeight="1">
      <c r="A3320" s="1">
        <v>3113</v>
      </c>
      <c r="B3320" s="3">
        <v>3114</v>
      </c>
      <c r="C3320" s="3" t="s">
        <v>8338</v>
      </c>
      <c r="D3320" s="3">
        <v>0.29008228954193271</v>
      </c>
      <c r="E3320" s="3">
        <v>0.1152654982515319</v>
      </c>
      <c r="F3320" s="3">
        <v>0.60526315789473684</v>
      </c>
      <c r="G3320" s="3">
        <v>0.1184210526315789</v>
      </c>
      <c r="H3320" s="3">
        <v>0.14473684210526319</v>
      </c>
      <c r="I3320" s="3">
        <v>0.30921052631578949</v>
      </c>
      <c r="J3320" s="3">
        <v>7.1282166017249265E-2</v>
      </c>
      <c r="K3320" s="3">
        <v>17472.40000000002</v>
      </c>
      <c r="L3320" s="3" t="s">
        <v>13182</v>
      </c>
      <c r="M3320" s="10" t="str">
        <f ca="1">IFERROR(__xludf.DUMMYFUNCTION("REGEXREPLACE(F3115,""\D"", """")"),"#VALUE!")</f>
        <v>#VALUE!</v>
      </c>
    </row>
    <row r="3321" spans="1:13" ht="15.75" customHeight="1">
      <c r="A3321" s="1">
        <v>3115</v>
      </c>
      <c r="B3321" s="3">
        <v>3116</v>
      </c>
      <c r="C3321" s="3" t="s">
        <v>8343</v>
      </c>
      <c r="D3321" s="3">
        <v>0.16329957794388009</v>
      </c>
      <c r="E3321" s="3">
        <v>0.50641562923752004</v>
      </c>
      <c r="F3321" s="3">
        <v>0.51971326164874554</v>
      </c>
      <c r="G3321" s="3">
        <v>5.7347670250896057E-2</v>
      </c>
      <c r="H3321" s="3">
        <v>0.1075268817204301</v>
      </c>
      <c r="I3321" s="3">
        <v>0.19354838709677419</v>
      </c>
      <c r="J3321" s="3">
        <v>2.445868870835784E-2</v>
      </c>
      <c r="K3321" s="3">
        <v>31011.299999999941</v>
      </c>
      <c r="L3321" s="3" t="s">
        <v>13184</v>
      </c>
      <c r="M3321" s="10" t="str">
        <f ca="1">IFERROR(__xludf.DUMMYFUNCTION("REGEXREPLACE(F3117,""\D"", """")"),"#VALUE!")</f>
        <v>#VALUE!</v>
      </c>
    </row>
    <row r="3322" spans="1:13" ht="15.75" customHeight="1">
      <c r="A3322" s="1">
        <v>3116</v>
      </c>
      <c r="B3322" s="3">
        <v>3117</v>
      </c>
      <c r="C3322" s="3" t="s">
        <v>8345</v>
      </c>
      <c r="D3322" s="3">
        <v>0.17206038899167789</v>
      </c>
      <c r="E3322" s="3">
        <v>0.71589221066600184</v>
      </c>
      <c r="F3322" s="3">
        <v>0.44966442953020141</v>
      </c>
      <c r="G3322" s="3">
        <v>6.0402684563758392E-2</v>
      </c>
      <c r="H3322" s="3">
        <v>4.6979865771812082E-2</v>
      </c>
      <c r="I3322" s="3">
        <v>0.1319910514541387</v>
      </c>
      <c r="J3322" s="3">
        <v>1.7223690079386449E-2</v>
      </c>
      <c r="K3322" s="3">
        <v>49616.499999999593</v>
      </c>
      <c r="L3322" s="3" t="s">
        <v>13185</v>
      </c>
      <c r="M3322" s="10" t="str">
        <f ca="1">IFERROR(__xludf.DUMMYFUNCTION("REGEXREPLACE(F3118,""\D"", """")"),"#VALUE!")</f>
        <v>#VALUE!</v>
      </c>
    </row>
    <row r="3323" spans="1:13" ht="15.75" customHeight="1">
      <c r="A3323" s="1">
        <v>3118</v>
      </c>
      <c r="B3323" s="3">
        <v>3119</v>
      </c>
      <c r="C3323" s="3" t="s">
        <v>8350</v>
      </c>
      <c r="D3323" s="3">
        <v>0.14963940449881791</v>
      </c>
      <c r="E3323" s="3">
        <v>0.28951137013041928</v>
      </c>
      <c r="F3323" s="3">
        <v>0.6</v>
      </c>
      <c r="G3323" s="3">
        <v>7.6190476190476197E-2</v>
      </c>
      <c r="H3323" s="3">
        <v>0.1015873015873016</v>
      </c>
      <c r="I3323" s="3">
        <v>0.22222222222222221</v>
      </c>
      <c r="J3323" s="3">
        <v>2.508586487611799E-2</v>
      </c>
      <c r="K3323" s="3">
        <v>35509.59999999986</v>
      </c>
      <c r="L3323" s="3" t="s">
        <v>13187</v>
      </c>
      <c r="M3323" s="10" t="str">
        <f ca="1">IFERROR(__xludf.DUMMYFUNCTION("REGEXREPLACE(F3120,""\D"", """")"),"#VALUE!")</f>
        <v>#VALUE!</v>
      </c>
    </row>
    <row r="3324" spans="1:13" ht="15.75" customHeight="1">
      <c r="A3324" s="1">
        <v>3120</v>
      </c>
      <c r="B3324" s="3">
        <v>3121</v>
      </c>
      <c r="C3324" s="3" t="s">
        <v>8357</v>
      </c>
      <c r="D3324" s="3">
        <v>0.16741931130858961</v>
      </c>
      <c r="E3324" s="3">
        <v>0.1937671340700062</v>
      </c>
      <c r="F3324" s="3">
        <v>0.54770318021201414</v>
      </c>
      <c r="G3324" s="3">
        <v>0.1024734982332156</v>
      </c>
      <c r="H3324" s="3">
        <v>0.13427561837455829</v>
      </c>
      <c r="I3324" s="3">
        <v>0.28621908127208479</v>
      </c>
      <c r="J3324" s="3">
        <v>3.7804773820421363E-2</v>
      </c>
      <c r="K3324" s="3">
        <v>32494.199999999921</v>
      </c>
      <c r="L3324" s="3" t="s">
        <v>13189</v>
      </c>
      <c r="M3324" s="10" t="str">
        <f ca="1">IFERROR(__xludf.DUMMYFUNCTION("REGEXREPLACE(F3122,""\D"", """")"),"#VALUE!")</f>
        <v>#VALUE!</v>
      </c>
    </row>
    <row r="3325" spans="1:13" ht="15.75" customHeight="1">
      <c r="A3325" s="1">
        <v>3121</v>
      </c>
      <c r="B3325" s="3">
        <v>3122</v>
      </c>
      <c r="C3325" s="3" t="s">
        <v>8359</v>
      </c>
      <c r="D3325" s="3">
        <v>0.21977932614999571</v>
      </c>
      <c r="E3325" s="3">
        <v>0.82689177942952885</v>
      </c>
      <c r="F3325" s="3">
        <v>0.52392947103274556</v>
      </c>
      <c r="G3325" s="3">
        <v>5.5415617128463483E-2</v>
      </c>
      <c r="H3325" s="3">
        <v>2.7707808564231742E-2</v>
      </c>
      <c r="I3325" s="3">
        <v>0.1209068010075567</v>
      </c>
      <c r="J3325" s="3">
        <v>1.6170759773099421E-2</v>
      </c>
      <c r="K3325" s="3">
        <v>41932.299999999697</v>
      </c>
      <c r="L3325" s="3" t="s">
        <v>13190</v>
      </c>
      <c r="M3325" s="10" t="str">
        <f ca="1">IFERROR(__xludf.DUMMYFUNCTION("REGEXREPLACE(F3123,""\D"", """")"),"#VALUE!")</f>
        <v>#VALUE!</v>
      </c>
    </row>
    <row r="3326" spans="1:13" ht="15.75" customHeight="1">
      <c r="A3326" s="1">
        <v>3122</v>
      </c>
      <c r="B3326" s="3">
        <v>3123</v>
      </c>
      <c r="C3326" s="3" t="s">
        <v>8362</v>
      </c>
      <c r="D3326" s="3">
        <v>0.13009918389758701</v>
      </c>
      <c r="E3326" s="3">
        <v>0.20171274091222341</v>
      </c>
      <c r="F3326" s="3">
        <v>0.58673469387755106</v>
      </c>
      <c r="G3326" s="3">
        <v>0.14795918367346941</v>
      </c>
      <c r="H3326" s="3">
        <v>0.14795918367346941</v>
      </c>
      <c r="I3326" s="3">
        <v>0.33673469387755101</v>
      </c>
      <c r="J3326" s="3">
        <v>3.6995063344321663E-2</v>
      </c>
      <c r="K3326" s="3">
        <v>22912.30000000001</v>
      </c>
      <c r="L3326" s="3" t="s">
        <v>13191</v>
      </c>
      <c r="M3326" s="10" t="str">
        <f ca="1">IFERROR(__xludf.DUMMYFUNCTION("REGEXREPLACE(F3124,""\D"", """")"),"#VALUE!")</f>
        <v>#VALUE!</v>
      </c>
    </row>
    <row r="3327" spans="1:13" ht="15.75" customHeight="1">
      <c r="A3327" s="1">
        <v>3123</v>
      </c>
      <c r="B3327" s="3">
        <v>3124</v>
      </c>
      <c r="C3327" s="3" t="s">
        <v>8364</v>
      </c>
      <c r="D3327" s="3">
        <v>0.17180984086602999</v>
      </c>
      <c r="E3327" s="3">
        <v>0.20512284424343311</v>
      </c>
      <c r="F3327" s="3">
        <v>0.5013333333333333</v>
      </c>
      <c r="G3327" s="3">
        <v>0.1253333333333333</v>
      </c>
      <c r="H3327" s="3">
        <v>0.112</v>
      </c>
      <c r="I3327" s="3">
        <v>0.27200000000000002</v>
      </c>
      <c r="J3327" s="3">
        <v>3.9565937849413597E-2</v>
      </c>
      <c r="K3327" s="3">
        <v>43540.399999999718</v>
      </c>
      <c r="L3327" s="3" t="s">
        <v>13192</v>
      </c>
      <c r="M3327" s="10" t="str">
        <f ca="1">IFERROR(__xludf.DUMMYFUNCTION("REGEXREPLACE(F3125,""\D"", """")"),"#VALUE!")</f>
        <v>#VALUE!</v>
      </c>
    </row>
    <row r="3328" spans="1:13" ht="15.75" customHeight="1">
      <c r="A3328" s="1">
        <v>3124</v>
      </c>
      <c r="B3328" s="3">
        <v>3125</v>
      </c>
      <c r="C3328" s="3" t="s">
        <v>8366</v>
      </c>
      <c r="D3328" s="3">
        <v>0.1526943450499208</v>
      </c>
      <c r="E3328" s="3">
        <v>0.14502859470579291</v>
      </c>
      <c r="F3328" s="3">
        <v>0.58720930232558144</v>
      </c>
      <c r="G3328" s="3">
        <v>0.1395348837209302</v>
      </c>
      <c r="H3328" s="3">
        <v>0.14534883720930231</v>
      </c>
      <c r="I3328" s="3">
        <v>0.31395348837209303</v>
      </c>
      <c r="J3328" s="3">
        <v>4.2471966735528353E-2</v>
      </c>
      <c r="K3328" s="3">
        <v>39037.499999999767</v>
      </c>
      <c r="L3328" s="3" t="s">
        <v>13193</v>
      </c>
      <c r="M3328" s="10" t="str">
        <f ca="1">IFERROR(__xludf.DUMMYFUNCTION("REGEXREPLACE(F3126,""\D"", """")"),"#VALUE!")</f>
        <v>#VALUE!</v>
      </c>
    </row>
    <row r="3329" spans="1:13" ht="15.75" customHeight="1">
      <c r="A3329" s="1">
        <v>3125</v>
      </c>
      <c r="B3329" s="3">
        <v>3126</v>
      </c>
      <c r="C3329" s="3" t="s">
        <v>8368</v>
      </c>
      <c r="D3329" s="3">
        <v>0.20265955706059649</v>
      </c>
      <c r="E3329" s="3">
        <v>0.26086902185664318</v>
      </c>
      <c r="F3329" s="3">
        <v>0.52141057934508817</v>
      </c>
      <c r="G3329" s="3">
        <v>0.1083123425692695</v>
      </c>
      <c r="H3329" s="3">
        <v>0.1032745591939547</v>
      </c>
      <c r="I3329" s="3">
        <v>0.2443324937027708</v>
      </c>
      <c r="J3329" s="3">
        <v>4.1531062690390287E-2</v>
      </c>
      <c r="K3329" s="3">
        <v>44822.899999999681</v>
      </c>
      <c r="L3329" s="3" t="s">
        <v>13194</v>
      </c>
      <c r="M3329" s="10" t="str">
        <f ca="1">IFERROR(__xludf.DUMMYFUNCTION("REGEXREPLACE(F3127,""\D"", """")"),"#VALUE!")</f>
        <v>#VALUE!</v>
      </c>
    </row>
    <row r="3330" spans="1:13" ht="15.75" customHeight="1">
      <c r="A3330" s="1">
        <v>3126</v>
      </c>
      <c r="B3330" s="3">
        <v>3127</v>
      </c>
      <c r="C3330" s="3" t="s">
        <v>8370</v>
      </c>
      <c r="D3330" s="3">
        <v>0.21050217167049459</v>
      </c>
      <c r="E3330" s="3">
        <v>0.2064971864485064</v>
      </c>
      <c r="F3330" s="3">
        <v>0.55031446540880502</v>
      </c>
      <c r="G3330" s="3">
        <v>0.1037735849056604</v>
      </c>
      <c r="H3330" s="3">
        <v>9.7484276729559755E-2</v>
      </c>
      <c r="I3330" s="3">
        <v>0.25157232704402521</v>
      </c>
      <c r="J3330" s="3">
        <v>4.057623396634466E-2</v>
      </c>
      <c r="K3330" s="3">
        <v>35438.69999999983</v>
      </c>
      <c r="L3330" s="3" t="s">
        <v>13195</v>
      </c>
      <c r="M3330" s="10" t="str">
        <f ca="1">IFERROR(__xludf.DUMMYFUNCTION("REGEXREPLACE(F3128,""\D"", """")"),"#VALUE!")</f>
        <v>#VALUE!</v>
      </c>
    </row>
    <row r="3331" spans="1:13" ht="15.75" customHeight="1">
      <c r="A3331" s="1">
        <v>3129</v>
      </c>
      <c r="B3331" s="3">
        <v>3130</v>
      </c>
      <c r="C3331" s="3" t="s">
        <v>8379</v>
      </c>
      <c r="D3331" s="3">
        <v>0.1102854929434179</v>
      </c>
      <c r="E3331" s="3">
        <v>0.16863333533255401</v>
      </c>
      <c r="F3331" s="3">
        <v>0.60317460317460314</v>
      </c>
      <c r="G3331" s="3">
        <v>0.16666666666666671</v>
      </c>
      <c r="H3331" s="3">
        <v>0.1468253968253968</v>
      </c>
      <c r="I3331" s="3">
        <v>0.32142857142857151</v>
      </c>
      <c r="J3331" s="3">
        <v>3.3534429386651778E-2</v>
      </c>
      <c r="K3331" s="3">
        <v>29935.899999999991</v>
      </c>
      <c r="L3331" s="3" t="s">
        <v>13198</v>
      </c>
      <c r="M3331" s="10" t="str">
        <f ca="1">IFERROR(__xludf.DUMMYFUNCTION("REGEXREPLACE(F3131,""\D"", """")"),"#VALUE!")</f>
        <v>#VALUE!</v>
      </c>
    </row>
    <row r="3332" spans="1:13" ht="15.75" customHeight="1">
      <c r="A3332" s="1">
        <v>3130</v>
      </c>
      <c r="B3332" s="3">
        <v>3131</v>
      </c>
      <c r="C3332" s="3" t="s">
        <v>8381</v>
      </c>
      <c r="D3332" s="3">
        <v>0.26558284618962219</v>
      </c>
      <c r="E3332" s="3">
        <v>0.28800453111119051</v>
      </c>
      <c r="F3332" s="3">
        <v>0.58122743682310474</v>
      </c>
      <c r="G3332" s="3">
        <v>0.111913357400722</v>
      </c>
      <c r="H3332" s="3">
        <v>9.0252707581227443E-2</v>
      </c>
      <c r="I3332" s="3">
        <v>0.23465703971119131</v>
      </c>
      <c r="J3332" s="3">
        <v>5.0871677037367058E-2</v>
      </c>
      <c r="K3332" s="3">
        <v>30148.89999999994</v>
      </c>
      <c r="L3332" s="3" t="s">
        <v>13199</v>
      </c>
      <c r="M3332" s="10" t="str">
        <f ca="1">IFERROR(__xludf.DUMMYFUNCTION("REGEXREPLACE(F3132,""\D"", """")"),"#VALUE!")</f>
        <v>#VALUE!</v>
      </c>
    </row>
    <row r="3333" spans="1:13" ht="15.75" customHeight="1">
      <c r="A3333" s="1">
        <v>3131</v>
      </c>
      <c r="B3333" s="3">
        <v>3132</v>
      </c>
      <c r="C3333" s="3" t="s">
        <v>8383</v>
      </c>
      <c r="D3333" s="3">
        <v>0.40388610196459729</v>
      </c>
      <c r="E3333" s="3">
        <v>0.43605383119388552</v>
      </c>
      <c r="F3333" s="3">
        <v>0.46341463414634149</v>
      </c>
      <c r="G3333" s="3">
        <v>7.3170731707317069E-2</v>
      </c>
      <c r="H3333" s="3">
        <v>7.3170731707317069E-2</v>
      </c>
      <c r="I3333" s="3">
        <v>0.14634146341463411</v>
      </c>
      <c r="J3333" s="3">
        <v>3.0490907574240909E-2</v>
      </c>
      <c r="K3333" s="3">
        <v>4647.399999999996</v>
      </c>
      <c r="L3333" s="3" t="s">
        <v>13200</v>
      </c>
      <c r="M3333" s="10" t="str">
        <f ca="1">IFERROR(__xludf.DUMMYFUNCTION("REGEXREPLACE(F3133,""\D"", """")"),"#VALUE!")</f>
        <v>#VALUE!</v>
      </c>
    </row>
    <row r="3334" spans="1:13" ht="15.75" customHeight="1">
      <c r="A3334" s="1">
        <v>3134</v>
      </c>
      <c r="B3334" s="3">
        <v>3135</v>
      </c>
      <c r="C3334" s="3" t="s">
        <v>8391</v>
      </c>
      <c r="D3334" s="3">
        <v>0.1365950846727492</v>
      </c>
      <c r="E3334" s="3">
        <v>0.27549858491912199</v>
      </c>
      <c r="F3334" s="3">
        <v>0.54710144927536231</v>
      </c>
      <c r="G3334" s="3">
        <v>0.1123188405797101</v>
      </c>
      <c r="H3334" s="3">
        <v>8.6956521739130432E-2</v>
      </c>
      <c r="I3334" s="3">
        <v>0.24637681159420291</v>
      </c>
      <c r="J3334" s="3">
        <v>2.5710490811539009E-2</v>
      </c>
      <c r="K3334" s="3">
        <v>30949.79999999993</v>
      </c>
      <c r="L3334" s="3" t="s">
        <v>13203</v>
      </c>
      <c r="M3334" s="10" t="str">
        <f ca="1">IFERROR(__xludf.DUMMYFUNCTION("REGEXREPLACE(F3136,""\D"", """")"),"#VALUE!")</f>
        <v>#VALUE!</v>
      </c>
    </row>
    <row r="3335" spans="1:13" ht="15.75" customHeight="1">
      <c r="A3335" s="1">
        <v>3136</v>
      </c>
      <c r="B3335" s="3">
        <v>3137</v>
      </c>
      <c r="C3335" s="3" t="s">
        <v>8397</v>
      </c>
      <c r="D3335" s="3">
        <v>0.20096907467143099</v>
      </c>
      <c r="E3335" s="3">
        <v>0.30375642278595583</v>
      </c>
      <c r="F3335" s="3">
        <v>0.59756097560975607</v>
      </c>
      <c r="G3335" s="3">
        <v>7.8048780487804878E-2</v>
      </c>
      <c r="H3335" s="3">
        <v>0.1048780487804878</v>
      </c>
      <c r="I3335" s="3">
        <v>0.21951219512195119</v>
      </c>
      <c r="J3335" s="3">
        <v>3.5124375429887993E-2</v>
      </c>
      <c r="K3335" s="3">
        <v>45255.299999999639</v>
      </c>
      <c r="L3335" s="3" t="s">
        <v>13205</v>
      </c>
      <c r="M3335" s="10" t="str">
        <f ca="1">IFERROR(__xludf.DUMMYFUNCTION("REGEXREPLACE(F3138,""\D"", """")"),"#VALUE!")</f>
        <v>#VALUE!</v>
      </c>
    </row>
    <row r="3336" spans="1:13" ht="15.75" customHeight="1">
      <c r="A3336" s="1">
        <v>3137</v>
      </c>
      <c r="B3336" s="3">
        <v>3138</v>
      </c>
      <c r="C3336" s="3" t="s">
        <v>8400</v>
      </c>
      <c r="D3336" s="3">
        <v>0.17987227937828651</v>
      </c>
      <c r="E3336" s="3">
        <v>0.24675303516625319</v>
      </c>
      <c r="F3336" s="3">
        <v>0.60733944954128438</v>
      </c>
      <c r="G3336" s="3">
        <v>0.1100917431192661</v>
      </c>
      <c r="H3336" s="3">
        <v>0.1211009174311927</v>
      </c>
      <c r="I3336" s="3">
        <v>0.26788990825688069</v>
      </c>
      <c r="J3336" s="3">
        <v>4.0707835692496613E-2</v>
      </c>
      <c r="K3336" s="3">
        <v>61955.399999999478</v>
      </c>
      <c r="L3336" s="3" t="s">
        <v>13206</v>
      </c>
      <c r="M3336" s="10" t="str">
        <f ca="1">IFERROR(__xludf.DUMMYFUNCTION("REGEXREPLACE(F3139,""\D"", """")"),"#VALUE!")</f>
        <v>#VALUE!</v>
      </c>
    </row>
    <row r="3337" spans="1:13" ht="15.75" customHeight="1">
      <c r="A3337" s="1">
        <v>3138</v>
      </c>
      <c r="B3337" s="3">
        <v>3139</v>
      </c>
      <c r="C3337" s="3" t="s">
        <v>8402</v>
      </c>
      <c r="D3337" s="3">
        <v>0.17343904167754881</v>
      </c>
      <c r="E3337" s="3">
        <v>0.14624639368179509</v>
      </c>
      <c r="F3337" s="3">
        <v>0.59544159544159547</v>
      </c>
      <c r="G3337" s="3">
        <v>9.686609686609686E-2</v>
      </c>
      <c r="H3337" s="3">
        <v>0.12820512820512819</v>
      </c>
      <c r="I3337" s="3">
        <v>0.29629629629629628</v>
      </c>
      <c r="J3337" s="3">
        <v>3.7426970619271277E-2</v>
      </c>
      <c r="K3337" s="3">
        <v>40095.899999999761</v>
      </c>
      <c r="L3337" s="3" t="s">
        <v>13207</v>
      </c>
      <c r="M3337" s="10" t="str">
        <f ca="1">IFERROR(__xludf.DUMMYFUNCTION("REGEXREPLACE(F3140,""\D"", """")"),"#VALUE!")</f>
        <v>#VALUE!</v>
      </c>
    </row>
    <row r="3338" spans="1:13" ht="15.75" customHeight="1">
      <c r="A3338" s="1">
        <v>3139</v>
      </c>
      <c r="B3338" s="3">
        <v>3140</v>
      </c>
      <c r="C3338" s="3" t="s">
        <v>8405</v>
      </c>
      <c r="D3338" s="3">
        <v>0.16952818722067009</v>
      </c>
      <c r="E3338" s="3">
        <v>0.2320370315748167</v>
      </c>
      <c r="F3338" s="3">
        <v>0.63492063492063489</v>
      </c>
      <c r="G3338" s="3">
        <v>8.6167800453514742E-2</v>
      </c>
      <c r="H3338" s="3">
        <v>0.12925170068027211</v>
      </c>
      <c r="I3338" s="3">
        <v>0.25623582766439912</v>
      </c>
      <c r="J3338" s="3">
        <v>3.4896202600306889E-2</v>
      </c>
      <c r="K3338" s="3">
        <v>49512.399999999558</v>
      </c>
      <c r="L3338" s="3" t="s">
        <v>13208</v>
      </c>
      <c r="M3338" s="10" t="str">
        <f ca="1">IFERROR(__xludf.DUMMYFUNCTION("REGEXREPLACE(F3141,""\D"", """")"),"#VALUE!")</f>
        <v>#VALUE!</v>
      </c>
    </row>
    <row r="3339" spans="1:13" ht="15.75" customHeight="1">
      <c r="A3339" s="1">
        <v>3140</v>
      </c>
      <c r="B3339" s="3">
        <v>3141</v>
      </c>
      <c r="C3339" s="3" t="s">
        <v>8408</v>
      </c>
      <c r="D3339" s="3">
        <v>0.18223040837654439</v>
      </c>
      <c r="E3339" s="3">
        <v>0.19387601012273181</v>
      </c>
      <c r="F3339" s="3">
        <v>0.64745011086474502</v>
      </c>
      <c r="G3339" s="3">
        <v>9.7560975609756101E-2</v>
      </c>
      <c r="H3339" s="3">
        <v>0.13747228381374721</v>
      </c>
      <c r="I3339" s="3">
        <v>0.26385809312638581</v>
      </c>
      <c r="J3339" s="3">
        <v>4.1237128696640077E-2</v>
      </c>
      <c r="K3339" s="3">
        <v>48730.099999999562</v>
      </c>
      <c r="L3339" s="3" t="s">
        <v>13209</v>
      </c>
      <c r="M3339" s="10" t="str">
        <f ca="1">IFERROR(__xludf.DUMMYFUNCTION("REGEXREPLACE(F3142,""\D"", """")"),"#VALUE!")</f>
        <v>#VALUE!</v>
      </c>
    </row>
    <row r="3340" spans="1:13" ht="15.75" customHeight="1">
      <c r="A3340" s="1">
        <v>3142</v>
      </c>
      <c r="B3340" s="3">
        <v>3143</v>
      </c>
      <c r="C3340" s="3" t="s">
        <v>8414</v>
      </c>
      <c r="D3340" s="3">
        <v>0.15839854622436161</v>
      </c>
      <c r="E3340" s="3">
        <v>0.24101059151932891</v>
      </c>
      <c r="F3340" s="3">
        <v>0.59880239520958078</v>
      </c>
      <c r="G3340" s="3">
        <v>0.1377245508982036</v>
      </c>
      <c r="H3340" s="3">
        <v>9.2814371257485026E-2</v>
      </c>
      <c r="I3340" s="3">
        <v>0.26047904191616772</v>
      </c>
      <c r="J3340" s="3">
        <v>3.4676116317640157E-2</v>
      </c>
      <c r="K3340" s="3">
        <v>37021.299999999792</v>
      </c>
      <c r="L3340" s="3" t="s">
        <v>13211</v>
      </c>
      <c r="M3340" s="10" t="str">
        <f ca="1">IFERROR(__xludf.DUMMYFUNCTION("REGEXREPLACE(F3144,""\D"", """")"),"#VALUE!")</f>
        <v>#VALUE!</v>
      </c>
    </row>
    <row r="3341" spans="1:13" ht="15.75" customHeight="1">
      <c r="A3341" s="1">
        <v>3143</v>
      </c>
      <c r="B3341" s="3">
        <v>3144</v>
      </c>
      <c r="C3341" s="3" t="s">
        <v>8416</v>
      </c>
      <c r="D3341" s="3">
        <v>0.21101771077206491</v>
      </c>
      <c r="E3341" s="3">
        <v>0.23244747377082131</v>
      </c>
      <c r="F3341" s="3">
        <v>0.57651245551601427</v>
      </c>
      <c r="G3341" s="3">
        <v>9.2526690391459068E-2</v>
      </c>
      <c r="H3341" s="3">
        <v>9.2526690391459068E-2</v>
      </c>
      <c r="I3341" s="3">
        <v>0.23487544483985759</v>
      </c>
      <c r="J3341" s="3">
        <v>3.6979683209605228E-2</v>
      </c>
      <c r="K3341" s="3">
        <v>32450.999999999931</v>
      </c>
      <c r="L3341" s="3" t="s">
        <v>13212</v>
      </c>
      <c r="M3341" s="10" t="str">
        <f ca="1">IFERROR(__xludf.DUMMYFUNCTION("REGEXREPLACE(F3145,""\D"", """")"),"#VALUE!")</f>
        <v>#VALUE!</v>
      </c>
    </row>
    <row r="3342" spans="1:13" ht="15.75" customHeight="1">
      <c r="A3342" s="1">
        <v>3144</v>
      </c>
      <c r="B3342" s="3">
        <v>3145</v>
      </c>
      <c r="C3342" s="3" t="s">
        <v>8418</v>
      </c>
      <c r="D3342" s="3">
        <v>0.1929425763770862</v>
      </c>
      <c r="E3342" s="3">
        <v>0.15283134424526301</v>
      </c>
      <c r="F3342" s="3">
        <v>0.55400696864111498</v>
      </c>
      <c r="G3342" s="3">
        <v>0.12195121951219511</v>
      </c>
      <c r="H3342" s="3">
        <v>0.1289198606271777</v>
      </c>
      <c r="I3342" s="3">
        <v>0.28222996515679438</v>
      </c>
      <c r="J3342" s="3">
        <v>4.6734650766840233E-2</v>
      </c>
      <c r="K3342" s="3">
        <v>33030.299999999901</v>
      </c>
      <c r="L3342" s="3" t="s">
        <v>13213</v>
      </c>
      <c r="M3342" s="10" t="str">
        <f ca="1">IFERROR(__xludf.DUMMYFUNCTION("REGEXREPLACE(F3146,""\D"", """")"),"#VALUE!")</f>
        <v>#VALUE!</v>
      </c>
    </row>
    <row r="3343" spans="1:13" ht="15.75" customHeight="1">
      <c r="A3343" s="1">
        <v>3145</v>
      </c>
      <c r="B3343" s="3">
        <v>3146</v>
      </c>
      <c r="C3343" s="3" t="s">
        <v>8420</v>
      </c>
      <c r="D3343" s="3">
        <v>0.1652409018629544</v>
      </c>
      <c r="E3343" s="3">
        <v>0.5272885906892425</v>
      </c>
      <c r="F3343" s="3">
        <v>0.51626898047722347</v>
      </c>
      <c r="G3343" s="3">
        <v>8.2429501084598705E-2</v>
      </c>
      <c r="H3343" s="3">
        <v>5.4229934924078092E-2</v>
      </c>
      <c r="I3343" s="3">
        <v>0.175704989154013</v>
      </c>
      <c r="J3343" s="3">
        <v>2.1261424578941122E-2</v>
      </c>
      <c r="K3343" s="3">
        <v>50815.499999999527</v>
      </c>
      <c r="L3343" s="3" t="s">
        <v>13214</v>
      </c>
      <c r="M3343" s="10" t="str">
        <f ca="1">IFERROR(__xludf.DUMMYFUNCTION("REGEXREPLACE(F3147,""\D"", """")"),"#VALUE!")</f>
        <v>#VALUE!</v>
      </c>
    </row>
    <row r="3344" spans="1:13" ht="15.75" customHeight="1">
      <c r="A3344" s="1">
        <v>3146</v>
      </c>
      <c r="B3344" s="3">
        <v>3147</v>
      </c>
      <c r="C3344" s="3" t="s">
        <v>8422</v>
      </c>
      <c r="D3344" s="3">
        <v>0.1964612324096062</v>
      </c>
      <c r="E3344" s="3">
        <v>0.1641846378520854</v>
      </c>
      <c r="F3344" s="3">
        <v>0.58108108108108103</v>
      </c>
      <c r="G3344" s="3">
        <v>9.45945945945946E-2</v>
      </c>
      <c r="H3344" s="3">
        <v>0.1047297297297297</v>
      </c>
      <c r="I3344" s="3">
        <v>0.24324324324324331</v>
      </c>
      <c r="J3344" s="3">
        <v>3.7333965618479889E-2</v>
      </c>
      <c r="K3344" s="3">
        <v>33318.199999999881</v>
      </c>
      <c r="L3344" s="3" t="s">
        <v>13215</v>
      </c>
      <c r="M3344" s="10" t="str">
        <f ca="1">IFERROR(__xludf.DUMMYFUNCTION("REGEXREPLACE(F3148,""\D"", """")"),"#VALUE!")</f>
        <v>#VALUE!</v>
      </c>
    </row>
    <row r="3345" spans="1:13" ht="15.75" customHeight="1">
      <c r="A3345" s="1">
        <v>3147</v>
      </c>
      <c r="B3345" s="3">
        <v>3148</v>
      </c>
      <c r="C3345" s="3" t="s">
        <v>8425</v>
      </c>
      <c r="D3345" s="3">
        <v>0.1234627933852213</v>
      </c>
      <c r="E3345" s="3">
        <v>0.40267507073616571</v>
      </c>
      <c r="F3345" s="3">
        <v>0.58241758241758246</v>
      </c>
      <c r="G3345" s="3">
        <v>0.1318681318681319</v>
      </c>
      <c r="H3345" s="3">
        <v>4.3956043956043959E-2</v>
      </c>
      <c r="I3345" s="3">
        <v>0.2087912087912088</v>
      </c>
      <c r="J3345" s="3">
        <v>1.604646512122623E-2</v>
      </c>
      <c r="K3345" s="3">
        <v>10352.300000000019</v>
      </c>
      <c r="L3345" s="3" t="s">
        <v>13216</v>
      </c>
      <c r="M3345" s="10" t="str">
        <f ca="1">IFERROR(__xludf.DUMMYFUNCTION("REGEXREPLACE(F3149,""\D"", """")"),"#VALUE!")</f>
        <v>#VALUE!</v>
      </c>
    </row>
    <row r="3346" spans="1:13" ht="15.75" customHeight="1">
      <c r="A3346" s="1">
        <v>3148</v>
      </c>
      <c r="B3346" s="3">
        <v>3149</v>
      </c>
      <c r="C3346" s="3" t="s">
        <v>8427</v>
      </c>
      <c r="D3346" s="3">
        <v>0.18069345132192111</v>
      </c>
      <c r="E3346" s="3">
        <v>0.59457347262724247</v>
      </c>
      <c r="F3346" s="3">
        <v>0.51914893617021274</v>
      </c>
      <c r="G3346" s="3">
        <v>6.8085106382978725E-2</v>
      </c>
      <c r="H3346" s="3">
        <v>4.2553191489361701E-2</v>
      </c>
      <c r="I3346" s="3">
        <v>0.1404255319148936</v>
      </c>
      <c r="J3346" s="3">
        <v>1.7368937753680522E-2</v>
      </c>
      <c r="K3346" s="3">
        <v>25360.899999999991</v>
      </c>
      <c r="L3346" s="3" t="s">
        <v>13217</v>
      </c>
      <c r="M3346" s="10" t="str">
        <f ca="1">IFERROR(__xludf.DUMMYFUNCTION("REGEXREPLACE(F3150,""\D"", """")"),"#VALUE!")</f>
        <v>#VALUE!</v>
      </c>
    </row>
    <row r="3347" spans="1:13" ht="15.75" customHeight="1">
      <c r="A3347" s="1">
        <v>3150</v>
      </c>
      <c r="B3347" s="3">
        <v>3151</v>
      </c>
      <c r="C3347" s="3" t="s">
        <v>8432</v>
      </c>
      <c r="D3347" s="3">
        <v>0.1605627118332007</v>
      </c>
      <c r="E3347" s="3">
        <v>0.30806880824044303</v>
      </c>
      <c r="F3347" s="3">
        <v>0.54084507042253516</v>
      </c>
      <c r="G3347" s="3">
        <v>0.1098591549295775</v>
      </c>
      <c r="H3347" s="3">
        <v>8.4507042253521125E-2</v>
      </c>
      <c r="I3347" s="3">
        <v>0.2422535211267606</v>
      </c>
      <c r="J3347" s="3">
        <v>2.977748463135552E-2</v>
      </c>
      <c r="K3347" s="3">
        <v>41164.299999999748</v>
      </c>
      <c r="L3347" s="3" t="s">
        <v>13219</v>
      </c>
      <c r="M3347" s="10" t="str">
        <f ca="1">IFERROR(__xludf.DUMMYFUNCTION("REGEXREPLACE(F3152,""\D"", """")"),"#VALUE!")</f>
        <v>#VALUE!</v>
      </c>
    </row>
    <row r="3348" spans="1:13" ht="15.75" customHeight="1">
      <c r="A3348" s="1">
        <v>3151</v>
      </c>
      <c r="B3348" s="3">
        <v>3152</v>
      </c>
      <c r="C3348" s="3" t="s">
        <v>8434</v>
      </c>
      <c r="D3348" s="3">
        <v>0.23338501446278831</v>
      </c>
      <c r="E3348" s="3">
        <v>0.22288533135459809</v>
      </c>
      <c r="F3348" s="3">
        <v>0.54545454545454541</v>
      </c>
      <c r="G3348" s="3">
        <v>0.1048951048951049</v>
      </c>
      <c r="H3348" s="3">
        <v>0.13286713286713289</v>
      </c>
      <c r="I3348" s="3">
        <v>0.26573426573426567</v>
      </c>
      <c r="J3348" s="3">
        <v>5.0944375823538057E-2</v>
      </c>
      <c r="K3348" s="3">
        <v>16457.800000000021</v>
      </c>
      <c r="L3348" s="3" t="s">
        <v>13220</v>
      </c>
      <c r="M3348" s="10" t="str">
        <f ca="1">IFERROR(__xludf.DUMMYFUNCTION("REGEXREPLACE(F3153,""\D"", """")"),"#VALUE!")</f>
        <v>#VALUE!</v>
      </c>
    </row>
    <row r="3349" spans="1:13" ht="15.75" customHeight="1">
      <c r="A3349" s="1">
        <v>3152</v>
      </c>
      <c r="B3349" s="3">
        <v>3153</v>
      </c>
      <c r="C3349" s="3" t="s">
        <v>8436</v>
      </c>
      <c r="D3349" s="3">
        <v>0.17968053876989901</v>
      </c>
      <c r="E3349" s="3">
        <v>0.49516294505562369</v>
      </c>
      <c r="F3349" s="3">
        <v>0.49450549450549453</v>
      </c>
      <c r="G3349" s="3">
        <v>6.043956043956044E-2</v>
      </c>
      <c r="H3349" s="3">
        <v>6.5934065934065936E-2</v>
      </c>
      <c r="I3349" s="3">
        <v>0.2032967032967033</v>
      </c>
      <c r="J3349" s="3">
        <v>1.9682621955279631E-2</v>
      </c>
      <c r="K3349" s="3">
        <v>20219.700000000012</v>
      </c>
      <c r="L3349" s="3" t="s">
        <v>13221</v>
      </c>
      <c r="M3349" s="10" t="str">
        <f ca="1">IFERROR(__xludf.DUMMYFUNCTION("REGEXREPLACE(F3154,""\D"", """")"),"#VALUE!")</f>
        <v>#VALUE!</v>
      </c>
    </row>
    <row r="3350" spans="1:13" ht="15.75" customHeight="1">
      <c r="A3350" s="1">
        <v>3153</v>
      </c>
      <c r="B3350" s="3">
        <v>3154</v>
      </c>
      <c r="C3350" s="3" t="s">
        <v>8439</v>
      </c>
      <c r="D3350" s="3">
        <v>0.21851375220609859</v>
      </c>
      <c r="E3350" s="3">
        <v>0.66204047527488208</v>
      </c>
      <c r="F3350" s="3">
        <v>0.51</v>
      </c>
      <c r="G3350" s="3">
        <v>7.3333333333333334E-2</v>
      </c>
      <c r="H3350" s="3">
        <v>0.03</v>
      </c>
      <c r="I3350" s="3">
        <v>0.15</v>
      </c>
      <c r="J3350" s="3">
        <v>1.9541239248031281E-2</v>
      </c>
      <c r="K3350" s="3">
        <v>32116.699999999899</v>
      </c>
      <c r="L3350" s="3" t="s">
        <v>13222</v>
      </c>
      <c r="M3350" s="10" t="str">
        <f ca="1">IFERROR(__xludf.DUMMYFUNCTION("REGEXREPLACE(F3155,""\D"", """")"),"#VALUE!")</f>
        <v>#VALUE!</v>
      </c>
    </row>
    <row r="3351" spans="1:13" ht="15.75" customHeight="1">
      <c r="A3351" s="1">
        <v>3154</v>
      </c>
      <c r="B3351" s="3">
        <v>3155</v>
      </c>
      <c r="C3351" s="3" t="s">
        <v>8441</v>
      </c>
      <c r="D3351" s="3">
        <v>0.19661484710423879</v>
      </c>
      <c r="E3351" s="3">
        <v>0.13875680827526191</v>
      </c>
      <c r="F3351" s="3">
        <v>0.59223300970873782</v>
      </c>
      <c r="G3351" s="3">
        <v>0.1067961165048544</v>
      </c>
      <c r="H3351" s="3">
        <v>0.14563106796116501</v>
      </c>
      <c r="I3351" s="3">
        <v>0.30097087378640769</v>
      </c>
      <c r="J3351" s="3">
        <v>4.4207828622057931E-2</v>
      </c>
      <c r="K3351" s="3">
        <v>12258.200000000021</v>
      </c>
      <c r="L3351" s="3" t="s">
        <v>13223</v>
      </c>
      <c r="M3351" s="10" t="str">
        <f ca="1">IFERROR(__xludf.DUMMYFUNCTION("REGEXREPLACE(F3156,""\D"", """")"),"#VALUE!")</f>
        <v>#VALUE!</v>
      </c>
    </row>
    <row r="3352" spans="1:13" ht="15.75" customHeight="1">
      <c r="A3352" s="1">
        <v>3155</v>
      </c>
      <c r="B3352" s="3">
        <v>3156</v>
      </c>
      <c r="C3352" s="3" t="s">
        <v>8443</v>
      </c>
      <c r="D3352" s="3">
        <v>0.2414395637882023</v>
      </c>
      <c r="E3352" s="3">
        <v>0.85427791174586265</v>
      </c>
      <c r="F3352" s="3">
        <v>0.4263565891472868</v>
      </c>
      <c r="G3352" s="3">
        <v>5.4263565891472867E-2</v>
      </c>
      <c r="H3352" s="3">
        <v>4.6511627906976737E-2</v>
      </c>
      <c r="I3352" s="3">
        <v>0.124031007751938</v>
      </c>
      <c r="J3352" s="3">
        <v>1.830454150969768E-2</v>
      </c>
      <c r="K3352" s="3">
        <v>14737.80000000003</v>
      </c>
      <c r="L3352" s="3" t="s">
        <v>13224</v>
      </c>
      <c r="M3352" s="10" t="str">
        <f ca="1">IFERROR(__xludf.DUMMYFUNCTION("REGEXREPLACE(F3157,""\D"", """")"),"#VALUE!")</f>
        <v>#VALUE!</v>
      </c>
    </row>
    <row r="3353" spans="1:13" ht="15.75" customHeight="1">
      <c r="A3353" s="1">
        <v>3156</v>
      </c>
      <c r="B3353" s="3">
        <v>3157</v>
      </c>
      <c r="C3353" s="3" t="s">
        <v>8445</v>
      </c>
      <c r="D3353" s="3">
        <v>0.18671389276879069</v>
      </c>
      <c r="E3353" s="3">
        <v>0.38983460360240901</v>
      </c>
      <c r="F3353" s="3">
        <v>0.55980861244019142</v>
      </c>
      <c r="G3353" s="3">
        <v>0.1244019138755981</v>
      </c>
      <c r="H3353" s="3">
        <v>7.1770334928229665E-2</v>
      </c>
      <c r="I3353" s="3">
        <v>0.24880382775119619</v>
      </c>
      <c r="J3353" s="3">
        <v>3.3177380199499791E-2</v>
      </c>
      <c r="K3353" s="3">
        <v>24525.300000000028</v>
      </c>
      <c r="L3353" s="3" t="s">
        <v>13225</v>
      </c>
      <c r="M3353" s="10" t="str">
        <f ca="1">IFERROR(__xludf.DUMMYFUNCTION("REGEXREPLACE(F3158,""\D"", """")"),"#VALUE!")</f>
        <v>#VALUE!</v>
      </c>
    </row>
    <row r="3354" spans="1:13" ht="15.75" customHeight="1">
      <c r="A3354" s="1">
        <v>3158</v>
      </c>
      <c r="B3354" s="3">
        <v>3159</v>
      </c>
      <c r="C3354" s="3" t="s">
        <v>8450</v>
      </c>
      <c r="D3354" s="3">
        <v>0.17423317498648061</v>
      </c>
      <c r="E3354" s="3">
        <v>0.24588905854213161</v>
      </c>
      <c r="F3354" s="3">
        <v>0.6132075471698113</v>
      </c>
      <c r="G3354" s="3">
        <v>0.12264150943396231</v>
      </c>
      <c r="H3354" s="3">
        <v>8.4905660377358486E-2</v>
      </c>
      <c r="I3354" s="3">
        <v>0.26415094339622641</v>
      </c>
      <c r="J3354" s="3">
        <v>3.347036191611636E-2</v>
      </c>
      <c r="K3354" s="3">
        <v>24196.19999999999</v>
      </c>
      <c r="L3354" s="3" t="s">
        <v>13227</v>
      </c>
      <c r="M3354" s="10" t="str">
        <f ca="1">IFERROR(__xludf.DUMMYFUNCTION("REGEXREPLACE(F3160,""\D"", """")"),"#VALUE!")</f>
        <v>#VALUE!</v>
      </c>
    </row>
    <row r="3355" spans="1:13" ht="15.75" customHeight="1">
      <c r="A3355" s="1">
        <v>3159</v>
      </c>
      <c r="B3355" s="3">
        <v>3160</v>
      </c>
      <c r="C3355" s="3" t="s">
        <v>8452</v>
      </c>
      <c r="D3355" s="3">
        <v>0.1464154860021244</v>
      </c>
      <c r="E3355" s="3">
        <v>0.220721509586598</v>
      </c>
      <c r="F3355" s="3">
        <v>0.58682634730538918</v>
      </c>
      <c r="G3355" s="3">
        <v>9.2814371257485026E-2</v>
      </c>
      <c r="H3355" s="3">
        <v>0.1077844311377246</v>
      </c>
      <c r="I3355" s="3">
        <v>0.24550898203592811</v>
      </c>
      <c r="J3355" s="3">
        <v>2.8130387092146509E-2</v>
      </c>
      <c r="K3355" s="3">
        <v>39109.899999999798</v>
      </c>
      <c r="L3355" s="3" t="s">
        <v>13228</v>
      </c>
      <c r="M3355" s="10" t="str">
        <f ca="1">IFERROR(__xludf.DUMMYFUNCTION("REGEXREPLACE(F3161,""\D"", """")"),"#VALUE!")</f>
        <v>#VALUE!</v>
      </c>
    </row>
    <row r="3356" spans="1:13" ht="15.75" customHeight="1">
      <c r="A3356" s="1">
        <v>3161</v>
      </c>
      <c r="B3356" s="3">
        <v>3162</v>
      </c>
      <c r="C3356" s="3" t="s">
        <v>8457</v>
      </c>
      <c r="D3356" s="3">
        <v>0.2237757931512904</v>
      </c>
      <c r="E3356" s="3">
        <v>0.92861480261910567</v>
      </c>
      <c r="F3356" s="3">
        <v>0.41708542713567842</v>
      </c>
      <c r="G3356" s="3">
        <v>4.5226130653266333E-2</v>
      </c>
      <c r="H3356" s="3">
        <v>2.5125628140703519E-2</v>
      </c>
      <c r="I3356" s="3">
        <v>0.1155778894472362</v>
      </c>
      <c r="J3356" s="3">
        <v>1.1850739291233399E-2</v>
      </c>
      <c r="K3356" s="3">
        <v>22046.100000000031</v>
      </c>
      <c r="L3356" s="3" t="s">
        <v>13230</v>
      </c>
      <c r="M3356" s="10" t="str">
        <f ca="1">IFERROR(__xludf.DUMMYFUNCTION("REGEXREPLACE(F3163,""\D"", """")"),"#VALUE!")</f>
        <v>#VALUE!</v>
      </c>
    </row>
    <row r="3357" spans="1:13" ht="15.75" customHeight="1">
      <c r="A3357" s="1">
        <v>3163</v>
      </c>
      <c r="B3357" s="3">
        <v>3164</v>
      </c>
      <c r="C3357" s="3" t="s">
        <v>8463</v>
      </c>
      <c r="D3357" s="3">
        <v>0.1153500097186182</v>
      </c>
      <c r="E3357" s="3">
        <v>0.28200799381802061</v>
      </c>
      <c r="F3357" s="3">
        <v>0.55263157894736847</v>
      </c>
      <c r="G3357" s="3">
        <v>0.13157894736842099</v>
      </c>
      <c r="H3357" s="3">
        <v>9.2105263157894732E-2</v>
      </c>
      <c r="I3357" s="3">
        <v>0.25657894736842107</v>
      </c>
      <c r="J3357" s="3">
        <v>2.3451795299340449E-2</v>
      </c>
      <c r="K3357" s="3">
        <v>17135.30000000001</v>
      </c>
      <c r="L3357" s="3" t="s">
        <v>13232</v>
      </c>
      <c r="M3357" s="10" t="str">
        <f ca="1">IFERROR(__xludf.DUMMYFUNCTION("REGEXREPLACE(F3165,""\D"", """")"),"#VALUE!")</f>
        <v>#VALUE!</v>
      </c>
    </row>
    <row r="3358" spans="1:13" ht="15.75" customHeight="1">
      <c r="A3358" s="1">
        <v>3165</v>
      </c>
      <c r="B3358" s="3">
        <v>3166</v>
      </c>
      <c r="C3358" s="3" t="s">
        <v>8468</v>
      </c>
      <c r="D3358" s="3">
        <v>0.17930764384234271</v>
      </c>
      <c r="E3358" s="3">
        <v>0.1869142411173696</v>
      </c>
      <c r="F3358" s="3">
        <v>0.58031837916063678</v>
      </c>
      <c r="G3358" s="3">
        <v>0.1157742402315485</v>
      </c>
      <c r="H3358" s="3">
        <v>0.1230101302460203</v>
      </c>
      <c r="I3358" s="3">
        <v>0.28219971056439941</v>
      </c>
      <c r="J3358" s="3">
        <v>4.215180922601687E-2</v>
      </c>
      <c r="K3358" s="3">
        <v>78619.299999999654</v>
      </c>
      <c r="L3358" s="3" t="s">
        <v>13234</v>
      </c>
      <c r="M3358" s="10" t="str">
        <f ca="1">IFERROR(__xludf.DUMMYFUNCTION("REGEXREPLACE(F3167,""\D"", """")"),"#VALUE!")</f>
        <v>#VALUE!</v>
      </c>
    </row>
    <row r="3359" spans="1:13" ht="15.75" customHeight="1">
      <c r="A3359" s="1">
        <v>3166</v>
      </c>
      <c r="B3359" s="3">
        <v>3167</v>
      </c>
      <c r="C3359" s="3" t="s">
        <v>8470</v>
      </c>
      <c r="D3359" s="3">
        <v>0.13555080023722649</v>
      </c>
      <c r="E3359" s="3">
        <v>0.21082337844669749</v>
      </c>
      <c r="F3359" s="3">
        <v>0.5824915824915825</v>
      </c>
      <c r="G3359" s="3">
        <v>0.10101010101010099</v>
      </c>
      <c r="H3359" s="3">
        <v>0.1313131313131313</v>
      </c>
      <c r="I3359" s="3">
        <v>0.27946127946127952</v>
      </c>
      <c r="J3359" s="3">
        <v>3.0082671645116899E-2</v>
      </c>
      <c r="K3359" s="3">
        <v>34165.299999999886</v>
      </c>
      <c r="L3359" s="3" t="s">
        <v>13235</v>
      </c>
      <c r="M3359" s="10" t="str">
        <f ca="1">IFERROR(__xludf.DUMMYFUNCTION("REGEXREPLACE(F3168,""\D"", """")"),"#VALUE!")</f>
        <v>#VALUE!</v>
      </c>
    </row>
    <row r="3360" spans="1:13" ht="15.75" customHeight="1">
      <c r="A3360" s="1">
        <v>3169</v>
      </c>
      <c r="B3360" s="3">
        <v>3170</v>
      </c>
      <c r="C3360" s="3" t="s">
        <v>8479</v>
      </c>
      <c r="D3360" s="3">
        <v>0.22818478647864091</v>
      </c>
      <c r="E3360" s="3">
        <v>0.22914566142944329</v>
      </c>
      <c r="F3360" s="3">
        <v>0.55769230769230771</v>
      </c>
      <c r="G3360" s="3">
        <v>0.12820512820512819</v>
      </c>
      <c r="H3360" s="3">
        <v>0.1153846153846154</v>
      </c>
      <c r="I3360" s="3">
        <v>0.27564102564102572</v>
      </c>
      <c r="J3360" s="3">
        <v>5.1817647887641413E-2</v>
      </c>
      <c r="K3360" s="3">
        <v>17835.700000000019</v>
      </c>
      <c r="L3360" s="3" t="s">
        <v>13238</v>
      </c>
      <c r="M3360" s="10" t="str">
        <f ca="1">IFERROR(__xludf.DUMMYFUNCTION("REGEXREPLACE(F3171,""\D"", """")"),"#VALUE!")</f>
        <v>#VALUE!</v>
      </c>
    </row>
    <row r="3361" spans="1:13" ht="15.75" customHeight="1">
      <c r="A3361" s="1">
        <v>3170</v>
      </c>
      <c r="B3361" s="3">
        <v>3171</v>
      </c>
      <c r="C3361" s="3" t="s">
        <v>8481</v>
      </c>
      <c r="D3361" s="3">
        <v>0.10215234350893911</v>
      </c>
      <c r="E3361" s="3">
        <v>0.26736086335189468</v>
      </c>
      <c r="F3361" s="3">
        <v>0.53409090909090906</v>
      </c>
      <c r="G3361" s="3">
        <v>0.15909090909090909</v>
      </c>
      <c r="H3361" s="3">
        <v>9.0909090909090912E-2</v>
      </c>
      <c r="I3361" s="3">
        <v>0.29545454545454553</v>
      </c>
      <c r="J3361" s="3">
        <v>2.161080638778055E-2</v>
      </c>
      <c r="K3361" s="3">
        <v>9998.4000000000124</v>
      </c>
      <c r="L3361" s="3" t="s">
        <v>13239</v>
      </c>
      <c r="M3361" s="10" t="str">
        <f ca="1">IFERROR(__xludf.DUMMYFUNCTION("REGEXREPLACE(F3172,""\D"", """")"),"#VALUE!")</f>
        <v>#VALUE!</v>
      </c>
    </row>
    <row r="3362" spans="1:13" ht="15.75" customHeight="1">
      <c r="A3362" s="1">
        <v>3173</v>
      </c>
      <c r="B3362" s="3">
        <v>3174</v>
      </c>
      <c r="C3362" s="3" t="s">
        <v>8489</v>
      </c>
      <c r="D3362" s="3">
        <v>0.2111216580937042</v>
      </c>
      <c r="E3362" s="3">
        <v>0.73560524086754386</v>
      </c>
      <c r="F3362" s="3">
        <v>0.44897959183673469</v>
      </c>
      <c r="G3362" s="3">
        <v>6.1224489795918373E-2</v>
      </c>
      <c r="H3362" s="3">
        <v>3.4013605442176867E-2</v>
      </c>
      <c r="I3362" s="3">
        <v>0.1360544217687075</v>
      </c>
      <c r="J3362" s="3">
        <v>1.5179127376053919E-2</v>
      </c>
      <c r="K3362" s="3">
        <v>16488.600000000039</v>
      </c>
      <c r="L3362" s="3" t="s">
        <v>13242</v>
      </c>
      <c r="M3362" s="10" t="str">
        <f ca="1">IFERROR(__xludf.DUMMYFUNCTION("REGEXREPLACE(F3175,""\D"", """")"),"#VALUE!")</f>
        <v>#VALUE!</v>
      </c>
    </row>
    <row r="3363" spans="1:13" ht="15.75" customHeight="1">
      <c r="A3363" s="1">
        <v>3174</v>
      </c>
      <c r="B3363" s="3">
        <v>3175</v>
      </c>
      <c r="C3363" s="3" t="s">
        <v>8491</v>
      </c>
      <c r="D3363" s="3">
        <v>0.21011497600560741</v>
      </c>
      <c r="E3363" s="3">
        <v>0.89729713668773448</v>
      </c>
      <c r="F3363" s="3">
        <v>0.45544554455445552</v>
      </c>
      <c r="G3363" s="3">
        <v>6.9306930693069313E-2</v>
      </c>
      <c r="H3363" s="3">
        <v>1.4851485148514851E-2</v>
      </c>
      <c r="I3363" s="3">
        <v>0.1089108910891089</v>
      </c>
      <c r="J3363" s="3">
        <v>1.346144828416781E-2</v>
      </c>
      <c r="K3363" s="3">
        <v>22307.900000000031</v>
      </c>
      <c r="L3363" s="3" t="s">
        <v>13243</v>
      </c>
      <c r="M3363" s="10" t="str">
        <f ca="1">IFERROR(__xludf.DUMMYFUNCTION("REGEXREPLACE(F3176,""\D"", """")"),"#VALUE!")</f>
        <v>#VALUE!</v>
      </c>
    </row>
    <row r="3364" spans="1:13" ht="15.75" customHeight="1">
      <c r="A3364" s="1">
        <v>3175</v>
      </c>
      <c r="B3364" s="3">
        <v>3176</v>
      </c>
      <c r="C3364" s="3" t="s">
        <v>8493</v>
      </c>
      <c r="D3364" s="3">
        <v>0.1752993632273652</v>
      </c>
      <c r="E3364" s="3">
        <v>0.22046464025783061</v>
      </c>
      <c r="F3364" s="3">
        <v>0.6280788177339901</v>
      </c>
      <c r="G3364" s="3">
        <v>0.10344827586206901</v>
      </c>
      <c r="H3364" s="3">
        <v>0.1182266009852217</v>
      </c>
      <c r="I3364" s="3">
        <v>0.26108374384236449</v>
      </c>
      <c r="J3364" s="3">
        <v>3.7670069349772503E-2</v>
      </c>
      <c r="K3364" s="3">
        <v>44769.799999999632</v>
      </c>
      <c r="L3364" s="3" t="s">
        <v>13244</v>
      </c>
      <c r="M3364" s="10" t="str">
        <f ca="1">IFERROR(__xludf.DUMMYFUNCTION("REGEXREPLACE(F3177,""\D"", """")"),"#VALUE!")</f>
        <v>#VALUE!</v>
      </c>
    </row>
    <row r="3365" spans="1:13" ht="15.75" customHeight="1">
      <c r="A3365" s="1">
        <v>3176</v>
      </c>
      <c r="B3365" s="3">
        <v>3177</v>
      </c>
      <c r="C3365" s="3" t="s">
        <v>8496</v>
      </c>
      <c r="D3365" s="3">
        <v>0.1465576646610563</v>
      </c>
      <c r="E3365" s="3">
        <v>0.26768868306599441</v>
      </c>
      <c r="F3365" s="3">
        <v>0.6014362657091562</v>
      </c>
      <c r="G3365" s="3">
        <v>0.1023339317773788</v>
      </c>
      <c r="H3365" s="3">
        <v>9.1561938958707359E-2</v>
      </c>
      <c r="I3365" s="3">
        <v>0.23877917414721719</v>
      </c>
      <c r="J3365" s="3">
        <v>2.767387059373478E-2</v>
      </c>
      <c r="K3365" s="3">
        <v>62590.199999999459</v>
      </c>
      <c r="L3365" s="3" t="s">
        <v>13245</v>
      </c>
      <c r="M3365" s="10" t="str">
        <f ca="1">IFERROR(__xludf.DUMMYFUNCTION("REGEXREPLACE(F3178,""\D"", """")"),"#VALUE!")</f>
        <v>#VALUE!</v>
      </c>
    </row>
    <row r="3366" spans="1:13" ht="15.75" customHeight="1">
      <c r="A3366" s="1">
        <v>3177</v>
      </c>
      <c r="B3366" s="3">
        <v>3178</v>
      </c>
      <c r="C3366" s="3" t="s">
        <v>8499</v>
      </c>
      <c r="D3366" s="3">
        <v>0.20585747578476571</v>
      </c>
      <c r="E3366" s="3">
        <v>0.41308205501263651</v>
      </c>
      <c r="F3366" s="3">
        <v>0.63247863247863245</v>
      </c>
      <c r="G3366" s="3">
        <v>6.8376068376068383E-2</v>
      </c>
      <c r="H3366" s="3">
        <v>9.4017094017094016E-2</v>
      </c>
      <c r="I3366" s="3">
        <v>0.188034188034188</v>
      </c>
      <c r="J3366" s="3">
        <v>2.8000870654413409E-2</v>
      </c>
      <c r="K3366" s="3">
        <v>12667.400000000031</v>
      </c>
      <c r="L3366" s="3" t="s">
        <v>13246</v>
      </c>
      <c r="M3366" s="10" t="str">
        <f ca="1">IFERROR(__xludf.DUMMYFUNCTION("REGEXREPLACE(F3179,""\D"", """")"),"#VALUE!")</f>
        <v>#VALUE!</v>
      </c>
    </row>
    <row r="3367" spans="1:13" ht="15.75" customHeight="1">
      <c r="A3367" s="1">
        <v>3178</v>
      </c>
      <c r="B3367" s="3">
        <v>3179</v>
      </c>
      <c r="C3367" s="3" t="s">
        <v>8501</v>
      </c>
      <c r="D3367" s="3">
        <v>0.27947230481168289</v>
      </c>
      <c r="E3367" s="3">
        <v>0.75416085842467639</v>
      </c>
      <c r="F3367" s="3">
        <v>0.46590909090909088</v>
      </c>
      <c r="G3367" s="3">
        <v>6.8181818181818177E-2</v>
      </c>
      <c r="H3367" s="3">
        <v>2.8409090909090912E-2</v>
      </c>
      <c r="I3367" s="3">
        <v>0.13636363636363641</v>
      </c>
      <c r="J3367" s="3">
        <v>2.1092972865394129E-2</v>
      </c>
      <c r="K3367" s="3">
        <v>19817.300000000028</v>
      </c>
      <c r="L3367" s="3" t="s">
        <v>13247</v>
      </c>
      <c r="M3367" s="10" t="str">
        <f ca="1">IFERROR(__xludf.DUMMYFUNCTION("REGEXREPLACE(F3180,""\D"", """")"),"#VALUE!")</f>
        <v>#VALUE!</v>
      </c>
    </row>
    <row r="3368" spans="1:13" ht="15.75" customHeight="1">
      <c r="A3368" s="1">
        <v>3180</v>
      </c>
      <c r="B3368" s="3">
        <v>3181</v>
      </c>
      <c r="C3368" s="3" t="s">
        <v>8506</v>
      </c>
      <c r="D3368" s="3">
        <v>0.16397574628306791</v>
      </c>
      <c r="E3368" s="3">
        <v>0.28371169201061919</v>
      </c>
      <c r="F3368" s="3">
        <v>0.60280373831775702</v>
      </c>
      <c r="G3368" s="3">
        <v>9.3457943925233641E-2</v>
      </c>
      <c r="H3368" s="3">
        <v>8.1775700934579434E-2</v>
      </c>
      <c r="I3368" s="3">
        <v>0.23364485981308411</v>
      </c>
      <c r="J3368" s="3">
        <v>2.7621756191564279E-2</v>
      </c>
      <c r="K3368" s="3">
        <v>48249.699999999582</v>
      </c>
      <c r="L3368" s="3" t="s">
        <v>13249</v>
      </c>
      <c r="M3368" s="10" t="str">
        <f ca="1">IFERROR(__xludf.DUMMYFUNCTION("REGEXREPLACE(F3182,""\D"", """")"),"#VALUE!")</f>
        <v>#VALUE!</v>
      </c>
    </row>
    <row r="3369" spans="1:13" ht="15.75" customHeight="1">
      <c r="A3369" s="1">
        <v>3181</v>
      </c>
      <c r="B3369" s="3">
        <v>3182</v>
      </c>
      <c r="C3369" s="3" t="s">
        <v>8509</v>
      </c>
      <c r="D3369" s="3">
        <v>0.18591239927097741</v>
      </c>
      <c r="E3369" s="3">
        <v>0.25885938142753467</v>
      </c>
      <c r="F3369" s="3">
        <v>0.60769230769230764</v>
      </c>
      <c r="G3369" s="3">
        <v>9.8076923076923075E-2</v>
      </c>
      <c r="H3369" s="3">
        <v>0.1134615384615385</v>
      </c>
      <c r="I3369" s="3">
        <v>0.25192307692307692</v>
      </c>
      <c r="J3369" s="3">
        <v>3.8304017731960488E-2</v>
      </c>
      <c r="K3369" s="3">
        <v>59369.39999999947</v>
      </c>
      <c r="L3369" s="3" t="s">
        <v>13250</v>
      </c>
      <c r="M3369" s="10" t="str">
        <f ca="1">IFERROR(__xludf.DUMMYFUNCTION("REGEXREPLACE(F3183,""\D"", """")"),"#VALUE!")</f>
        <v>#VALUE!</v>
      </c>
    </row>
    <row r="3370" spans="1:13" ht="15.75" customHeight="1">
      <c r="A3370" s="1">
        <v>3183</v>
      </c>
      <c r="B3370" s="3">
        <v>3184</v>
      </c>
      <c r="C3370" s="3" t="s">
        <v>8514</v>
      </c>
      <c r="D3370" s="3">
        <v>0.20103412077435129</v>
      </c>
      <c r="E3370" s="3">
        <v>0.8365694375660353</v>
      </c>
      <c r="F3370" s="3">
        <v>0.45033112582781459</v>
      </c>
      <c r="G3370" s="3">
        <v>5.9602649006622523E-2</v>
      </c>
      <c r="H3370" s="3">
        <v>4.6357615894039743E-2</v>
      </c>
      <c r="I3370" s="3">
        <v>0.119205298013245</v>
      </c>
      <c r="J3370" s="3">
        <v>1.7018527541430021E-2</v>
      </c>
      <c r="K3370" s="3">
        <v>17329.100000000031</v>
      </c>
      <c r="L3370" s="3" t="s">
        <v>13252</v>
      </c>
      <c r="M3370" s="10" t="str">
        <f ca="1">IFERROR(__xludf.DUMMYFUNCTION("REGEXREPLACE(F3185,""\D"", """")"),"#VALUE!")</f>
        <v>#VALUE!</v>
      </c>
    </row>
    <row r="3371" spans="1:13" ht="15.75" customHeight="1">
      <c r="A3371" s="1">
        <v>3184</v>
      </c>
      <c r="B3371" s="3">
        <v>3185</v>
      </c>
      <c r="C3371" s="3" t="s">
        <v>8516</v>
      </c>
      <c r="D3371" s="3">
        <v>0.20427709887157519</v>
      </c>
      <c r="E3371" s="3">
        <v>0.25602802623881182</v>
      </c>
      <c r="F3371" s="3">
        <v>0.60139860139860135</v>
      </c>
      <c r="G3371" s="3">
        <v>0.1118881118881119</v>
      </c>
      <c r="H3371" s="3">
        <v>8.3916083916083919E-2</v>
      </c>
      <c r="I3371" s="3">
        <v>0.23776223776223779</v>
      </c>
      <c r="J3371" s="3">
        <v>3.7743768241221748E-2</v>
      </c>
      <c r="K3371" s="3">
        <v>31860.299999999908</v>
      </c>
      <c r="L3371" s="3" t="s">
        <v>13253</v>
      </c>
      <c r="M3371" s="10" t="str">
        <f ca="1">IFERROR(__xludf.DUMMYFUNCTION("REGEXREPLACE(F3186,""\D"", """")"),"#VALUE!")</f>
        <v>#VALUE!</v>
      </c>
    </row>
    <row r="3372" spans="1:13" ht="15.75" customHeight="1">
      <c r="A3372" s="1">
        <v>3185</v>
      </c>
      <c r="B3372" s="3">
        <v>3186</v>
      </c>
      <c r="C3372" s="3" t="s">
        <v>8518</v>
      </c>
      <c r="D3372" s="3">
        <v>0.18576306881543619</v>
      </c>
      <c r="E3372" s="3">
        <v>0.24224406959316469</v>
      </c>
      <c r="F3372" s="3">
        <v>0.61269841269841274</v>
      </c>
      <c r="G3372" s="3">
        <v>7.9365079365079361E-2</v>
      </c>
      <c r="H3372" s="3">
        <v>0.12063492063492059</v>
      </c>
      <c r="I3372" s="3">
        <v>0.23809523809523811</v>
      </c>
      <c r="J3372" s="3">
        <v>3.4941796667954557E-2</v>
      </c>
      <c r="K3372" s="3">
        <v>34499.499999999847</v>
      </c>
      <c r="L3372" s="3" t="s">
        <v>13254</v>
      </c>
      <c r="M3372" s="10" t="str">
        <f ca="1">IFERROR(__xludf.DUMMYFUNCTION("REGEXREPLACE(F3187,""\D"", """")"),"#VALUE!")</f>
        <v>#VALUE!</v>
      </c>
    </row>
    <row r="3373" spans="1:13" ht="15.75" customHeight="1">
      <c r="A3373" s="1">
        <v>3189</v>
      </c>
      <c r="B3373" s="3">
        <v>3190</v>
      </c>
      <c r="C3373" s="3" t="s">
        <v>8530</v>
      </c>
      <c r="D3373" s="3">
        <v>0.22447124266812629</v>
      </c>
      <c r="E3373" s="3">
        <v>0.1997550834886489</v>
      </c>
      <c r="F3373" s="3">
        <v>0.56355932203389836</v>
      </c>
      <c r="G3373" s="3">
        <v>0.13135593220338981</v>
      </c>
      <c r="H3373" s="3">
        <v>0.1228813559322034</v>
      </c>
      <c r="I3373" s="3">
        <v>0.29661016949152541</v>
      </c>
      <c r="J3373" s="3">
        <v>5.4708145788075112E-2</v>
      </c>
      <c r="K3373" s="3">
        <v>27476.80000000001</v>
      </c>
      <c r="L3373" s="3" t="s">
        <v>13258</v>
      </c>
      <c r="M3373" s="10" t="str">
        <f ca="1">IFERROR(__xludf.DUMMYFUNCTION("REGEXREPLACE(F3191,""\D"", """")"),"#VALUE!")</f>
        <v>#VALUE!</v>
      </c>
    </row>
    <row r="3374" spans="1:13" ht="15.75" customHeight="1">
      <c r="A3374" s="1">
        <v>3192</v>
      </c>
      <c r="B3374" s="3">
        <v>3193</v>
      </c>
      <c r="C3374" s="3" t="s">
        <v>8538</v>
      </c>
      <c r="D3374" s="3">
        <v>0.21925205314616919</v>
      </c>
      <c r="E3374" s="3">
        <v>0.19472622415854751</v>
      </c>
      <c r="F3374" s="3">
        <v>0.56506849315068497</v>
      </c>
      <c r="G3374" s="3">
        <v>8.5616438356164379E-2</v>
      </c>
      <c r="H3374" s="3">
        <v>9.9315068493150679E-2</v>
      </c>
      <c r="I3374" s="3">
        <v>0.24315068493150679</v>
      </c>
      <c r="J3374" s="3">
        <v>3.8394516439619553E-2</v>
      </c>
      <c r="K3374" s="3">
        <v>32186.19999999991</v>
      </c>
      <c r="L3374" s="3" t="s">
        <v>13261</v>
      </c>
      <c r="M3374" s="10" t="str">
        <f ca="1">IFERROR(__xludf.DUMMYFUNCTION("REGEXREPLACE(F3194,""\D"", """")"),"#VALUE!")</f>
        <v>#VALUE!</v>
      </c>
    </row>
    <row r="3375" spans="1:13" ht="15.75" customHeight="1">
      <c r="A3375" s="1">
        <v>3193</v>
      </c>
      <c r="B3375" s="3">
        <v>3194</v>
      </c>
      <c r="C3375" s="3" t="s">
        <v>8540</v>
      </c>
      <c r="D3375" s="3">
        <v>0.20074092876185379</v>
      </c>
      <c r="E3375" s="3">
        <v>0.32438391742910111</v>
      </c>
      <c r="F3375" s="3">
        <v>0.48214285714285721</v>
      </c>
      <c r="G3375" s="3">
        <v>0.125</v>
      </c>
      <c r="H3375" s="3">
        <v>8.9285714285714288E-2</v>
      </c>
      <c r="I3375" s="3">
        <v>0.2142857142857143</v>
      </c>
      <c r="J3375" s="3">
        <v>3.2399049125823177E-2</v>
      </c>
      <c r="K3375" s="3">
        <v>6698</v>
      </c>
      <c r="L3375" s="3" t="s">
        <v>13262</v>
      </c>
      <c r="M3375" s="10" t="str">
        <f ca="1">IFERROR(__xludf.DUMMYFUNCTION("REGEXREPLACE(F3195,""\D"", """")"),"#VALUE!")</f>
        <v>#VALUE!</v>
      </c>
    </row>
    <row r="3376" spans="1:13" ht="15.75" customHeight="1">
      <c r="A3376" s="1">
        <v>3195</v>
      </c>
      <c r="B3376" s="3">
        <v>3196</v>
      </c>
      <c r="C3376" s="3" t="s">
        <v>8545</v>
      </c>
      <c r="D3376" s="3">
        <v>0.16427036137616419</v>
      </c>
      <c r="E3376" s="3">
        <v>0.48157536808886392</v>
      </c>
      <c r="F3376" s="3">
        <v>0.54183813443072704</v>
      </c>
      <c r="G3376" s="3">
        <v>7.8189300411522639E-2</v>
      </c>
      <c r="H3376" s="3">
        <v>7.1330589849108367E-2</v>
      </c>
      <c r="I3376" s="3">
        <v>0.18106995884773661</v>
      </c>
      <c r="J3376" s="3">
        <v>2.3895012240992129E-2</v>
      </c>
      <c r="K3376" s="3">
        <v>79454.399999999834</v>
      </c>
      <c r="L3376" s="3" t="s">
        <v>13264</v>
      </c>
      <c r="M3376" s="10" t="str">
        <f ca="1">IFERROR(__xludf.DUMMYFUNCTION("REGEXREPLACE(F3197,""\D"", """")"),"#VALUE!")</f>
        <v>#VALUE!</v>
      </c>
    </row>
    <row r="3377" spans="1:13" ht="15.75" customHeight="1">
      <c r="A3377" s="1">
        <v>3197</v>
      </c>
      <c r="B3377" s="3">
        <v>3198</v>
      </c>
      <c r="C3377" s="3" t="s">
        <v>8551</v>
      </c>
      <c r="D3377" s="3">
        <v>0.14642540167838289</v>
      </c>
      <c r="E3377" s="3">
        <v>0.3942201816517204</v>
      </c>
      <c r="F3377" s="3">
        <v>0.50987654320987652</v>
      </c>
      <c r="G3377" s="3">
        <v>8.3950617283950618E-2</v>
      </c>
      <c r="H3377" s="3">
        <v>7.2839506172839505E-2</v>
      </c>
      <c r="I3377" s="3">
        <v>0.20246913580246911</v>
      </c>
      <c r="J3377" s="3">
        <v>2.2405702054395061E-2</v>
      </c>
      <c r="K3377" s="3">
        <v>92446.199999999706</v>
      </c>
      <c r="L3377" s="3" t="s">
        <v>13266</v>
      </c>
      <c r="M3377" s="10" t="str">
        <f ca="1">IFERROR(__xludf.DUMMYFUNCTION("REGEXREPLACE(F3199,""\D"", """")"),"#VALUE!")</f>
        <v>#VALUE!</v>
      </c>
    </row>
    <row r="3378" spans="1:13" ht="15.75" customHeight="1">
      <c r="A3378" s="1">
        <v>3198</v>
      </c>
      <c r="B3378" s="3">
        <v>3199</v>
      </c>
      <c r="C3378" s="3" t="s">
        <v>8553</v>
      </c>
      <c r="D3378" s="3">
        <v>0.17686600574441061</v>
      </c>
      <c r="E3378" s="3">
        <v>0.38975477885495879</v>
      </c>
      <c r="F3378" s="3">
        <v>0.46897810218978098</v>
      </c>
      <c r="G3378" s="3">
        <v>8.211678832116788E-2</v>
      </c>
      <c r="H3378" s="3">
        <v>5.1094890510948912E-2</v>
      </c>
      <c r="I3378" s="3">
        <v>0.19343065693430661</v>
      </c>
      <c r="J3378" s="3">
        <v>2.2268167984676051E-2</v>
      </c>
      <c r="K3378" s="3">
        <v>63313.599999999511</v>
      </c>
      <c r="L3378" s="3" t="s">
        <v>13267</v>
      </c>
      <c r="M3378" s="10" t="str">
        <f ca="1">IFERROR(__xludf.DUMMYFUNCTION("REGEXREPLACE(F3200,""\D"", """")"),"#VALUE!")</f>
        <v>#VALUE!</v>
      </c>
    </row>
    <row r="3379" spans="1:13" ht="15.75" customHeight="1">
      <c r="A3379" s="1">
        <v>3199</v>
      </c>
      <c r="B3379" s="3">
        <v>3200</v>
      </c>
      <c r="C3379" s="3" t="s">
        <v>8555</v>
      </c>
      <c r="D3379" s="3">
        <v>0.1905124200275847</v>
      </c>
      <c r="E3379" s="3">
        <v>0.59329345274444034</v>
      </c>
      <c r="F3379" s="3">
        <v>0.49275362318840582</v>
      </c>
      <c r="G3379" s="3">
        <v>8.2125603864734303E-2</v>
      </c>
      <c r="H3379" s="3">
        <v>3.3816425120772937E-2</v>
      </c>
      <c r="I3379" s="3">
        <v>0.15458937198067629</v>
      </c>
      <c r="J3379" s="3">
        <v>1.8412143068699451E-2</v>
      </c>
      <c r="K3379" s="3">
        <v>22782.000000000029</v>
      </c>
      <c r="L3379" s="3" t="s">
        <v>13268</v>
      </c>
      <c r="M3379" s="10" t="str">
        <f ca="1">IFERROR(__xludf.DUMMYFUNCTION("REGEXREPLACE(F3201,""\D"", """")"),"#VALUE!")</f>
        <v>#VALUE!</v>
      </c>
    </row>
    <row r="3380" spans="1:13" ht="15.75" customHeight="1">
      <c r="A3380" s="1">
        <v>3200</v>
      </c>
      <c r="B3380" s="3">
        <v>3201</v>
      </c>
      <c r="C3380" s="3" t="s">
        <v>8558</v>
      </c>
      <c r="D3380" s="3">
        <v>0.14118411280921009</v>
      </c>
      <c r="E3380" s="3">
        <v>0.22528646112391279</v>
      </c>
      <c r="F3380" s="3">
        <v>0.51369863013698636</v>
      </c>
      <c r="G3380" s="3">
        <v>0.1095890410958904</v>
      </c>
      <c r="H3380" s="3">
        <v>0.1095890410958904</v>
      </c>
      <c r="I3380" s="3">
        <v>0.24657534246575341</v>
      </c>
      <c r="J3380" s="3">
        <v>2.8391170946526729E-2</v>
      </c>
      <c r="K3380" s="3">
        <v>16735.70000000003</v>
      </c>
      <c r="L3380" s="3" t="s">
        <v>13269</v>
      </c>
      <c r="M3380" s="10" t="str">
        <f ca="1">IFERROR(__xludf.DUMMYFUNCTION("REGEXREPLACE(F3202,""\D"", """")"),"#VALUE!")</f>
        <v>#VALUE!</v>
      </c>
    </row>
    <row r="3381" spans="1:13" ht="15.75" customHeight="1">
      <c r="A3381" s="1">
        <v>3201</v>
      </c>
      <c r="B3381" s="3">
        <v>3202</v>
      </c>
      <c r="C3381" s="3" t="s">
        <v>8560</v>
      </c>
      <c r="D3381" s="3">
        <v>0.18193109363861609</v>
      </c>
      <c r="E3381" s="3">
        <v>0.31250389082695368</v>
      </c>
      <c r="F3381" s="3">
        <v>0.52644836272040307</v>
      </c>
      <c r="G3381" s="3">
        <v>9.06801007556675E-2</v>
      </c>
      <c r="H3381" s="3">
        <v>0.1209068010075567</v>
      </c>
      <c r="I3381" s="3">
        <v>0.23929471032745589</v>
      </c>
      <c r="J3381" s="3">
        <v>3.6959648802440473E-2</v>
      </c>
      <c r="K3381" s="3">
        <v>47427.799999999646</v>
      </c>
      <c r="L3381" s="3" t="s">
        <v>13270</v>
      </c>
      <c r="M3381" s="10" t="str">
        <f ca="1">IFERROR(__xludf.DUMMYFUNCTION("REGEXREPLACE(F3203,""\D"", """")"),"#VALUE!")</f>
        <v>#VALUE!</v>
      </c>
    </row>
    <row r="3382" spans="1:13" ht="15.75" customHeight="1">
      <c r="A3382" s="1">
        <v>3204</v>
      </c>
      <c r="B3382" s="3">
        <v>3205</v>
      </c>
      <c r="C3382" s="3" t="s">
        <v>8568</v>
      </c>
      <c r="D3382" s="3">
        <v>0.2060346106563449</v>
      </c>
      <c r="E3382" s="3">
        <v>0.19917741413693621</v>
      </c>
      <c r="F3382" s="3">
        <v>0.56666666666666665</v>
      </c>
      <c r="G3382" s="3">
        <v>0.1</v>
      </c>
      <c r="H3382" s="3">
        <v>0.119047619047619</v>
      </c>
      <c r="I3382" s="3">
        <v>0.26666666666666672</v>
      </c>
      <c r="J3382" s="3">
        <v>4.2413202873305689E-2</v>
      </c>
      <c r="K3382" s="3">
        <v>24359.200000000019</v>
      </c>
      <c r="L3382" s="3" t="s">
        <v>13273</v>
      </c>
      <c r="M3382" s="10" t="str">
        <f ca="1">IFERROR(__xludf.DUMMYFUNCTION("REGEXREPLACE(F3206,""\D"", """")"),"#VALUE!")</f>
        <v>#VALUE!</v>
      </c>
    </row>
    <row r="3383" spans="1:13" ht="15.75" customHeight="1">
      <c r="A3383" s="1">
        <v>3205</v>
      </c>
      <c r="B3383" s="3">
        <v>3206</v>
      </c>
      <c r="C3383" s="3" t="s">
        <v>8571</v>
      </c>
      <c r="D3383" s="3">
        <v>0.14705701554523051</v>
      </c>
      <c r="E3383" s="3">
        <v>0.2022702497808489</v>
      </c>
      <c r="F3383" s="3">
        <v>0.60229885057471266</v>
      </c>
      <c r="G3383" s="3">
        <v>8.2758620689655171E-2</v>
      </c>
      <c r="H3383" s="3">
        <v>0.1149425287356322</v>
      </c>
      <c r="I3383" s="3">
        <v>0.25517241379310351</v>
      </c>
      <c r="J3383" s="3">
        <v>2.7862584671416859E-2</v>
      </c>
      <c r="K3383" s="3">
        <v>48446.999999999593</v>
      </c>
      <c r="L3383" s="3" t="s">
        <v>13274</v>
      </c>
      <c r="M3383" s="10" t="str">
        <f ca="1">IFERROR(__xludf.DUMMYFUNCTION("REGEXREPLACE(F3207,""\D"", """")"),"#VALUE!")</f>
        <v>#VALUE!</v>
      </c>
    </row>
    <row r="3384" spans="1:13" ht="15.75" customHeight="1">
      <c r="A3384" s="1">
        <v>3207</v>
      </c>
      <c r="B3384" s="3">
        <v>3208</v>
      </c>
      <c r="C3384" s="3" t="s">
        <v>8577</v>
      </c>
      <c r="D3384" s="3">
        <v>0.2437770802977843</v>
      </c>
      <c r="E3384" s="3">
        <v>0.17877206272654009</v>
      </c>
      <c r="F3384" s="3">
        <v>0.61780104712041883</v>
      </c>
      <c r="G3384" s="3">
        <v>0.1099476439790576</v>
      </c>
      <c r="H3384" s="3">
        <v>0.13089005235602089</v>
      </c>
      <c r="I3384" s="3">
        <v>0.26701570680628273</v>
      </c>
      <c r="J3384" s="3">
        <v>5.5275329209345643E-2</v>
      </c>
      <c r="K3384" s="3">
        <v>21561.700000000012</v>
      </c>
      <c r="L3384" s="3" t="s">
        <v>13276</v>
      </c>
      <c r="M3384" s="10" t="str">
        <f ca="1">IFERROR(__xludf.DUMMYFUNCTION("REGEXREPLACE(F3209,""\D"", """")"),"#VALUE!")</f>
        <v>#VALUE!</v>
      </c>
    </row>
    <row r="3385" spans="1:13" ht="15.75" customHeight="1">
      <c r="A3385" s="1">
        <v>3208</v>
      </c>
      <c r="B3385" s="3">
        <v>3209</v>
      </c>
      <c r="C3385" s="3" t="s">
        <v>8580</v>
      </c>
      <c r="D3385" s="3">
        <v>0.18244463354612209</v>
      </c>
      <c r="E3385" s="3">
        <v>0.26454614601911791</v>
      </c>
      <c r="F3385" s="3">
        <v>0.63840399002493764</v>
      </c>
      <c r="G3385" s="3">
        <v>7.9800498753117205E-2</v>
      </c>
      <c r="H3385" s="3">
        <v>0.1172069825436409</v>
      </c>
      <c r="I3385" s="3">
        <v>0.23690773067331669</v>
      </c>
      <c r="J3385" s="3">
        <v>3.4212646468441452E-2</v>
      </c>
      <c r="K3385" s="3">
        <v>43997.199999999677</v>
      </c>
      <c r="L3385" s="3" t="s">
        <v>13277</v>
      </c>
      <c r="M3385" s="10" t="str">
        <f ca="1">IFERROR(__xludf.DUMMYFUNCTION("REGEXREPLACE(F3210,""\D"", """")"),"#VALUE!")</f>
        <v>#VALUE!</v>
      </c>
    </row>
    <row r="3386" spans="1:13" ht="15.75" customHeight="1">
      <c r="A3386" s="1">
        <v>3211</v>
      </c>
      <c r="B3386" s="3">
        <v>3212</v>
      </c>
      <c r="C3386" s="3" t="s">
        <v>8588</v>
      </c>
      <c r="D3386" s="3">
        <v>0.18374521901163829</v>
      </c>
      <c r="E3386" s="3">
        <v>0.20524060731318691</v>
      </c>
      <c r="F3386" s="3">
        <v>0.589622641509434</v>
      </c>
      <c r="G3386" s="3">
        <v>0.1367924528301887</v>
      </c>
      <c r="H3386" s="3">
        <v>0.14150943396226409</v>
      </c>
      <c r="I3386" s="3">
        <v>0.29245283018867918</v>
      </c>
      <c r="J3386" s="3">
        <v>4.9098152518236453E-2</v>
      </c>
      <c r="K3386" s="3">
        <v>24389.299999999988</v>
      </c>
      <c r="L3386" s="3" t="s">
        <v>13280</v>
      </c>
      <c r="M3386" s="10" t="str">
        <f ca="1">IFERROR(__xludf.DUMMYFUNCTION("REGEXREPLACE(F3213,""\D"", """")"),"#VALUE!")</f>
        <v>#VALUE!</v>
      </c>
    </row>
    <row r="3387" spans="1:13" ht="15.75" customHeight="1">
      <c r="A3387" s="1">
        <v>3212</v>
      </c>
      <c r="B3387" s="3">
        <v>3213</v>
      </c>
      <c r="C3387" s="3" t="s">
        <v>8590</v>
      </c>
      <c r="D3387" s="3">
        <v>0.14682703314069831</v>
      </c>
      <c r="E3387" s="3">
        <v>0.24960467834751909</v>
      </c>
      <c r="F3387" s="3">
        <v>0.5864661654135338</v>
      </c>
      <c r="G3387" s="3">
        <v>8.646616541353383E-2</v>
      </c>
      <c r="H3387" s="3">
        <v>0.112781954887218</v>
      </c>
      <c r="I3387" s="3">
        <v>0.24436090225563911</v>
      </c>
      <c r="J3387" s="3">
        <v>2.7562951433951089E-2</v>
      </c>
      <c r="K3387" s="3">
        <v>28985.99999999996</v>
      </c>
      <c r="L3387" s="3" t="s">
        <v>13281</v>
      </c>
      <c r="M3387" s="10" t="str">
        <f ca="1">IFERROR(__xludf.DUMMYFUNCTION("REGEXREPLACE(F3214,""\D"", """")"),"#VALUE!")</f>
        <v>#VALUE!</v>
      </c>
    </row>
    <row r="3388" spans="1:13" ht="15.75" customHeight="1">
      <c r="A3388" s="1">
        <v>3213</v>
      </c>
      <c r="B3388" s="3">
        <v>3214</v>
      </c>
      <c r="C3388" s="3" t="s">
        <v>8592</v>
      </c>
      <c r="D3388" s="3">
        <v>0.1734972908685152</v>
      </c>
      <c r="E3388" s="3">
        <v>0.26808086649787799</v>
      </c>
      <c r="F3388" s="3">
        <v>0.6262295081967213</v>
      </c>
      <c r="G3388" s="3">
        <v>6.8852459016393447E-2</v>
      </c>
      <c r="H3388" s="3">
        <v>0.1114754098360656</v>
      </c>
      <c r="I3388" s="3">
        <v>0.22950819672131151</v>
      </c>
      <c r="J3388" s="3">
        <v>2.9086012282391199E-2</v>
      </c>
      <c r="K3388" s="3">
        <v>33332.299999999879</v>
      </c>
      <c r="L3388" s="3" t="s">
        <v>13282</v>
      </c>
      <c r="M3388" s="10" t="str">
        <f ca="1">IFERROR(__xludf.DUMMYFUNCTION("REGEXREPLACE(F3215,""\D"", """")"),"#VALUE!")</f>
        <v>#VALUE!</v>
      </c>
    </row>
    <row r="3389" spans="1:13" ht="15.75" customHeight="1">
      <c r="A3389" s="1">
        <v>3215</v>
      </c>
      <c r="B3389" s="3">
        <v>3216</v>
      </c>
      <c r="C3389" s="3" t="s">
        <v>8597</v>
      </c>
      <c r="D3389" s="3">
        <v>0.1386889802803084</v>
      </c>
      <c r="E3389" s="3">
        <v>0.17986768340981479</v>
      </c>
      <c r="F3389" s="3">
        <v>0.61837455830388688</v>
      </c>
      <c r="G3389" s="3">
        <v>0.1166077738515901</v>
      </c>
      <c r="H3389" s="3">
        <v>0.11307420494699651</v>
      </c>
      <c r="I3389" s="3">
        <v>0.26855123674911657</v>
      </c>
      <c r="J3389" s="3">
        <v>3.0600251408249578E-2</v>
      </c>
      <c r="K3389" s="3">
        <v>31231.999999999909</v>
      </c>
      <c r="L3389" s="3" t="s">
        <v>13284</v>
      </c>
      <c r="M3389" s="10" t="str">
        <f ca="1">IFERROR(__xludf.DUMMYFUNCTION("REGEXREPLACE(F3217,""\D"", """")"),"#VALUE!")</f>
        <v>#VALUE!</v>
      </c>
    </row>
    <row r="3390" spans="1:13" ht="15.75" customHeight="1">
      <c r="A3390" s="1">
        <v>3217</v>
      </c>
      <c r="B3390" s="3">
        <v>3218</v>
      </c>
      <c r="C3390" s="3" t="s">
        <v>8602</v>
      </c>
      <c r="D3390" s="3">
        <v>0.21993583801240671</v>
      </c>
      <c r="E3390" s="3">
        <v>0.89438521696046347</v>
      </c>
      <c r="F3390" s="3">
        <v>0.43165467625899279</v>
      </c>
      <c r="G3390" s="3">
        <v>5.7553956834532377E-2</v>
      </c>
      <c r="H3390" s="3">
        <v>1.4388489208633091E-2</v>
      </c>
      <c r="I3390" s="3">
        <v>0.10071942446043169</v>
      </c>
      <c r="J3390" s="3">
        <v>1.0571329900537871E-2</v>
      </c>
      <c r="K3390" s="3">
        <v>15303.400000000031</v>
      </c>
      <c r="L3390" s="3" t="s">
        <v>13286</v>
      </c>
      <c r="M3390" s="10" t="str">
        <f ca="1">IFERROR(__xludf.DUMMYFUNCTION("REGEXREPLACE(F3219,""\D"", """")"),"#VALUE!")</f>
        <v>#VALUE!</v>
      </c>
    </row>
    <row r="3391" spans="1:13" ht="15.75" customHeight="1">
      <c r="A3391" s="1">
        <v>3218</v>
      </c>
      <c r="B3391" s="3">
        <v>3219</v>
      </c>
      <c r="C3391" s="3" t="s">
        <v>8604</v>
      </c>
      <c r="D3391" s="3">
        <v>0.1854014049660859</v>
      </c>
      <c r="E3391" s="3">
        <v>0.26597508756200539</v>
      </c>
      <c r="F3391" s="3">
        <v>0.61507936507936511</v>
      </c>
      <c r="G3391" s="3">
        <v>0.119047619047619</v>
      </c>
      <c r="H3391" s="3">
        <v>9.5238095238095233E-2</v>
      </c>
      <c r="I3391" s="3">
        <v>0.25793650793650802</v>
      </c>
      <c r="J3391" s="3">
        <v>3.7582986489437323E-2</v>
      </c>
      <c r="K3391" s="3">
        <v>27795.39999999998</v>
      </c>
      <c r="L3391" s="3" t="s">
        <v>13287</v>
      </c>
      <c r="M3391" s="10" t="str">
        <f ca="1">IFERROR(__xludf.DUMMYFUNCTION("REGEXREPLACE(F3220,""\D"", """")"),"#VALUE!")</f>
        <v>#VALUE!</v>
      </c>
    </row>
    <row r="3392" spans="1:13" ht="15.75" customHeight="1">
      <c r="A3392" s="1">
        <v>3219</v>
      </c>
      <c r="B3392" s="3">
        <v>3220</v>
      </c>
      <c r="C3392" s="3" t="s">
        <v>8607</v>
      </c>
      <c r="D3392" s="3">
        <v>0.1640163882740365</v>
      </c>
      <c r="E3392" s="3">
        <v>0.25425626962775311</v>
      </c>
      <c r="F3392" s="3">
        <v>0.6306532663316583</v>
      </c>
      <c r="G3392" s="3">
        <v>9.2964824120603015E-2</v>
      </c>
      <c r="H3392" s="3">
        <v>8.5427135678391955E-2</v>
      </c>
      <c r="I3392" s="3">
        <v>0.24371859296482409</v>
      </c>
      <c r="J3392" s="3">
        <v>2.8097462205402761E-2</v>
      </c>
      <c r="K3392" s="3">
        <v>43096.499999999673</v>
      </c>
      <c r="L3392" s="3" t="s">
        <v>13288</v>
      </c>
      <c r="M3392" s="10" t="str">
        <f ca="1">IFERROR(__xludf.DUMMYFUNCTION("REGEXREPLACE(F3221,""\D"", """")"),"#VALUE!")</f>
        <v>#VALUE!</v>
      </c>
    </row>
    <row r="3393" spans="1:13" ht="15.75" customHeight="1">
      <c r="A3393" s="1">
        <v>3221</v>
      </c>
      <c r="B3393" s="3">
        <v>3222</v>
      </c>
      <c r="C3393" s="3" t="s">
        <v>8613</v>
      </c>
      <c r="D3393" s="3">
        <v>0.15509290059823261</v>
      </c>
      <c r="E3393" s="3">
        <v>0.59309597887665599</v>
      </c>
      <c r="F3393" s="3">
        <v>0.5074626865671642</v>
      </c>
      <c r="G3393" s="3">
        <v>6.1833688699360338E-2</v>
      </c>
      <c r="H3393" s="3">
        <v>5.5437100213219619E-2</v>
      </c>
      <c r="I3393" s="3">
        <v>0.16417910447761189</v>
      </c>
      <c r="J3393" s="3">
        <v>1.716770608460139E-2</v>
      </c>
      <c r="K3393" s="3">
        <v>51395.299999999508</v>
      </c>
      <c r="L3393" s="3" t="s">
        <v>13290</v>
      </c>
      <c r="M3393" s="10" t="str">
        <f ca="1">IFERROR(__xludf.DUMMYFUNCTION("REGEXREPLACE(F3223,""\D"", """")"),"#VALUE!")</f>
        <v>#VALUE!</v>
      </c>
    </row>
    <row r="3394" spans="1:13" ht="15.75" customHeight="1">
      <c r="A3394" s="1">
        <v>3222</v>
      </c>
      <c r="B3394" s="3">
        <v>3223</v>
      </c>
      <c r="C3394" s="3" t="s">
        <v>8616</v>
      </c>
      <c r="D3394" s="3">
        <v>0.18813701828391821</v>
      </c>
      <c r="E3394" s="3">
        <v>0.24218723392958061</v>
      </c>
      <c r="F3394" s="3">
        <v>0.60256410256410253</v>
      </c>
      <c r="G3394" s="3">
        <v>0.1025641025641026</v>
      </c>
      <c r="H3394" s="3">
        <v>0.13247863247863251</v>
      </c>
      <c r="I3394" s="3">
        <v>0.26495726495726502</v>
      </c>
      <c r="J3394" s="3">
        <v>4.1840665114986957E-2</v>
      </c>
      <c r="K3394" s="3">
        <v>25219.89999999998</v>
      </c>
      <c r="L3394" s="3" t="s">
        <v>13291</v>
      </c>
      <c r="M3394" s="10" t="str">
        <f ca="1">IFERROR(__xludf.DUMMYFUNCTION("REGEXREPLACE(F3224,""\D"", """")"),"#VALUE!")</f>
        <v>#VALUE!</v>
      </c>
    </row>
    <row r="3395" spans="1:13" ht="15.75" customHeight="1">
      <c r="A3395" s="1">
        <v>3223</v>
      </c>
      <c r="B3395" s="3">
        <v>3224</v>
      </c>
      <c r="C3395" s="3" t="s">
        <v>8619</v>
      </c>
      <c r="D3395" s="3">
        <v>0.19135421940400391</v>
      </c>
      <c r="E3395" s="3">
        <v>0.35432623563987881</v>
      </c>
      <c r="F3395" s="3">
        <v>0.58545454545454545</v>
      </c>
      <c r="G3395" s="3">
        <v>0.10181818181818179</v>
      </c>
      <c r="H3395" s="3">
        <v>8.727272727272728E-2</v>
      </c>
      <c r="I3395" s="3">
        <v>0.20363636363636359</v>
      </c>
      <c r="J3395" s="3">
        <v>3.4195500584833477E-2</v>
      </c>
      <c r="K3395" s="3">
        <v>31514.199999999939</v>
      </c>
      <c r="L3395" s="3" t="s">
        <v>13292</v>
      </c>
      <c r="M3395" s="10" t="str">
        <f ca="1">IFERROR(__xludf.DUMMYFUNCTION("REGEXREPLACE(F3225,""\D"", """")"),"#VALUE!")</f>
        <v>#VALUE!</v>
      </c>
    </row>
    <row r="3396" spans="1:13" ht="15.75" customHeight="1">
      <c r="A3396" s="1">
        <v>3224</v>
      </c>
      <c r="B3396" s="3">
        <v>3225</v>
      </c>
      <c r="C3396" s="3" t="s">
        <v>8621</v>
      </c>
      <c r="D3396" s="3">
        <v>0.2127512771094498</v>
      </c>
      <c r="E3396" s="3">
        <v>1</v>
      </c>
      <c r="F3396" s="3">
        <v>0.54106280193236711</v>
      </c>
      <c r="G3396" s="3">
        <v>5.7971014492753617E-2</v>
      </c>
      <c r="H3396" s="3">
        <v>2.1739130434782612E-2</v>
      </c>
      <c r="I3396" s="3">
        <v>0.10144927536231881</v>
      </c>
      <c r="J3396" s="3">
        <v>1.4796105329549669E-2</v>
      </c>
      <c r="K3396" s="3">
        <v>44424.899999999667</v>
      </c>
      <c r="L3396" s="3" t="s">
        <v>13293</v>
      </c>
      <c r="M3396" s="10" t="str">
        <f ca="1">IFERROR(__xludf.DUMMYFUNCTION("REGEXREPLACE(F3226,""\D"", """")"),"#VALUE!")</f>
        <v>#VALUE!</v>
      </c>
    </row>
    <row r="3397" spans="1:13" ht="15.75" customHeight="1">
      <c r="A3397" s="1">
        <v>3225</v>
      </c>
      <c r="B3397" s="3">
        <v>3226</v>
      </c>
      <c r="C3397" s="3" t="s">
        <v>8624</v>
      </c>
      <c r="D3397" s="3">
        <v>0.2227435173638998</v>
      </c>
      <c r="E3397" s="3">
        <v>0.92909056375720001</v>
      </c>
      <c r="F3397" s="3">
        <v>0.4576271186440678</v>
      </c>
      <c r="G3397" s="3">
        <v>5.4237288135593219E-2</v>
      </c>
      <c r="H3397" s="3">
        <v>2.7118644067796609E-2</v>
      </c>
      <c r="I3397" s="3">
        <v>0.1084745762711864</v>
      </c>
      <c r="J3397" s="3">
        <v>1.5369579854673149E-2</v>
      </c>
      <c r="K3397" s="3">
        <v>31842.799999999919</v>
      </c>
      <c r="L3397" s="3" t="s">
        <v>13294</v>
      </c>
      <c r="M3397" s="10" t="str">
        <f ca="1">IFERROR(__xludf.DUMMYFUNCTION("REGEXREPLACE(F3227,""\D"", """")"),"#VALUE!")</f>
        <v>#VALUE!</v>
      </c>
    </row>
    <row r="3398" spans="1:13" ht="15.75" customHeight="1">
      <c r="A3398" s="1">
        <v>3226</v>
      </c>
      <c r="B3398" s="3">
        <v>3227</v>
      </c>
      <c r="C3398" s="3" t="s">
        <v>8626</v>
      </c>
      <c r="D3398" s="3">
        <v>0.16765193801251929</v>
      </c>
      <c r="E3398" s="3">
        <v>0.27969845801217402</v>
      </c>
      <c r="F3398" s="3">
        <v>0.61538461538461542</v>
      </c>
      <c r="G3398" s="3">
        <v>0.1174089068825911</v>
      </c>
      <c r="H3398" s="3">
        <v>9.7165991902834009E-2</v>
      </c>
      <c r="I3398" s="3">
        <v>0.23481781376518221</v>
      </c>
      <c r="J3398" s="3">
        <v>3.4051325376851467E-2</v>
      </c>
      <c r="K3398" s="3">
        <v>27679.499999999971</v>
      </c>
      <c r="L3398" s="3" t="s">
        <v>13295</v>
      </c>
      <c r="M3398" s="10" t="str">
        <f ca="1">IFERROR(__xludf.DUMMYFUNCTION("REGEXREPLACE(F3228,""\D"", """")"),"#VALUE!")</f>
        <v>#VALUE!</v>
      </c>
    </row>
    <row r="3399" spans="1:13" ht="15.75" customHeight="1">
      <c r="A3399" s="1">
        <v>3227</v>
      </c>
      <c r="B3399" s="3">
        <v>3228</v>
      </c>
      <c r="C3399" s="3" t="s">
        <v>8629</v>
      </c>
      <c r="D3399" s="3">
        <v>0.1083403412353842</v>
      </c>
      <c r="E3399" s="3">
        <v>0.2574915708400814</v>
      </c>
      <c r="F3399" s="3">
        <v>0.62307692307692308</v>
      </c>
      <c r="G3399" s="3">
        <v>0.1</v>
      </c>
      <c r="H3399" s="3">
        <v>0.1230769230769231</v>
      </c>
      <c r="I3399" s="3">
        <v>0.26153846153846161</v>
      </c>
      <c r="J3399" s="3">
        <v>2.185525859875689E-2</v>
      </c>
      <c r="K3399" s="3">
        <v>14624.400000000031</v>
      </c>
      <c r="L3399" s="3" t="s">
        <v>13296</v>
      </c>
      <c r="M3399" s="10" t="str">
        <f ca="1">IFERROR(__xludf.DUMMYFUNCTION("REGEXREPLACE(F3229,""\D"", """")"),"#VALUE!")</f>
        <v>#VALUE!</v>
      </c>
    </row>
    <row r="3400" spans="1:13" ht="15.75" customHeight="1">
      <c r="A3400" s="1">
        <v>3228</v>
      </c>
      <c r="B3400" s="3">
        <v>3229</v>
      </c>
      <c r="C3400" s="3" t="s">
        <v>8632</v>
      </c>
      <c r="D3400" s="3">
        <v>0.17314738966533341</v>
      </c>
      <c r="E3400" s="3">
        <v>0.2246137304756762</v>
      </c>
      <c r="F3400" s="3">
        <v>0.61261261261261257</v>
      </c>
      <c r="G3400" s="3">
        <v>0.1021021021021021</v>
      </c>
      <c r="H3400" s="3">
        <v>0.12612612612612609</v>
      </c>
      <c r="I3400" s="3">
        <v>0.26126126126126131</v>
      </c>
      <c r="J3400" s="3">
        <v>3.7988545011461462E-2</v>
      </c>
      <c r="K3400" s="3">
        <v>37045.099999999809</v>
      </c>
      <c r="L3400" s="3" t="s">
        <v>13297</v>
      </c>
      <c r="M3400" s="10" t="str">
        <f ca="1">IFERROR(__xludf.DUMMYFUNCTION("REGEXREPLACE(F3230,""\D"", """")"),"#VALUE!")</f>
        <v>#VALUE!</v>
      </c>
    </row>
    <row r="3401" spans="1:13" ht="15.75" customHeight="1">
      <c r="A3401" s="1">
        <v>3229</v>
      </c>
      <c r="B3401" s="3">
        <v>3230</v>
      </c>
      <c r="C3401" s="3" t="s">
        <v>8635</v>
      </c>
      <c r="D3401" s="3">
        <v>0.1205711932814616</v>
      </c>
      <c r="E3401" s="3">
        <v>0.232897186878223</v>
      </c>
      <c r="F3401" s="3">
        <v>0.54098360655737709</v>
      </c>
      <c r="G3401" s="3">
        <v>0.1202185792349727</v>
      </c>
      <c r="H3401" s="3">
        <v>0.12568306010928959</v>
      </c>
      <c r="I3401" s="3">
        <v>0.26775956284153007</v>
      </c>
      <c r="J3401" s="3">
        <v>2.7994124804409218E-2</v>
      </c>
      <c r="K3401" s="3">
        <v>21651.500000000011</v>
      </c>
      <c r="L3401" s="3" t="s">
        <v>13298</v>
      </c>
      <c r="M3401" s="10" t="str">
        <f ca="1">IFERROR(__xludf.DUMMYFUNCTION("REGEXREPLACE(F3231,""\D"", """")"),"#VALUE!")</f>
        <v>#VALUE!</v>
      </c>
    </row>
    <row r="3402" spans="1:13" ht="15.75" customHeight="1">
      <c r="A3402" s="1">
        <v>3230</v>
      </c>
      <c r="B3402" s="3">
        <v>3231</v>
      </c>
      <c r="C3402" s="3" t="s">
        <v>8637</v>
      </c>
      <c r="D3402" s="3">
        <v>0.18513542390752741</v>
      </c>
      <c r="E3402" s="3">
        <v>0.23961636015326659</v>
      </c>
      <c r="F3402" s="3">
        <v>0.59430604982206403</v>
      </c>
      <c r="G3402" s="3">
        <v>8.1850533807829182E-2</v>
      </c>
      <c r="H3402" s="3">
        <v>9.9644128113879002E-2</v>
      </c>
      <c r="I3402" s="3">
        <v>0.22775800711743771</v>
      </c>
      <c r="J3402" s="3">
        <v>3.1655809169127191E-2</v>
      </c>
      <c r="K3402" s="3">
        <v>32136.299999999941</v>
      </c>
      <c r="L3402" s="3" t="s">
        <v>13299</v>
      </c>
      <c r="M3402" s="10" t="str">
        <f ca="1">IFERROR(__xludf.DUMMYFUNCTION("REGEXREPLACE(F3232,""\D"", """")"),"#VALUE!")</f>
        <v>#VALUE!</v>
      </c>
    </row>
    <row r="3403" spans="1:13" ht="15.75" customHeight="1">
      <c r="A3403" s="1">
        <v>3231</v>
      </c>
      <c r="B3403" s="3">
        <v>3232</v>
      </c>
      <c r="C3403" s="3" t="s">
        <v>8639</v>
      </c>
      <c r="D3403" s="3">
        <v>0.17290236138747961</v>
      </c>
      <c r="E3403" s="3">
        <v>0.29821040815682759</v>
      </c>
      <c r="F3403" s="3">
        <v>0.54385964912280704</v>
      </c>
      <c r="G3403" s="3">
        <v>7.8947368421052627E-2</v>
      </c>
      <c r="H3403" s="3">
        <v>9.6491228070175433E-2</v>
      </c>
      <c r="I3403" s="3">
        <v>0.20614035087719301</v>
      </c>
      <c r="J3403" s="3">
        <v>2.8093967671431699E-2</v>
      </c>
      <c r="K3403" s="3">
        <v>26302.7</v>
      </c>
      <c r="L3403" s="3" t="s">
        <v>13300</v>
      </c>
      <c r="M3403" s="10" t="str">
        <f ca="1">IFERROR(__xludf.DUMMYFUNCTION("REGEXREPLACE(F3233,""\D"", """")"),"#VALUE!")</f>
        <v>#VALUE!</v>
      </c>
    </row>
    <row r="3404" spans="1:13" ht="15.75" customHeight="1">
      <c r="A3404" s="1">
        <v>3233</v>
      </c>
      <c r="B3404" s="3">
        <v>3234</v>
      </c>
      <c r="C3404" s="3" t="s">
        <v>8644</v>
      </c>
      <c r="D3404" s="3">
        <v>0.20443716195625189</v>
      </c>
      <c r="E3404" s="3">
        <v>0.29971317645286732</v>
      </c>
      <c r="F3404" s="3">
        <v>0.62745098039215685</v>
      </c>
      <c r="G3404" s="3">
        <v>8.2352941176470587E-2</v>
      </c>
      <c r="H3404" s="3">
        <v>0.1176470588235294</v>
      </c>
      <c r="I3404" s="3">
        <v>0.2196078431372549</v>
      </c>
      <c r="J3404" s="3">
        <v>3.821830571146824E-2</v>
      </c>
      <c r="K3404" s="3">
        <v>27585.399999999969</v>
      </c>
      <c r="L3404" s="3" t="s">
        <v>13302</v>
      </c>
      <c r="M3404" s="10" t="str">
        <f ca="1">IFERROR(__xludf.DUMMYFUNCTION("REGEXREPLACE(F3235,""\D"", """")"),"#VALUE!")</f>
        <v>#VALUE!</v>
      </c>
    </row>
    <row r="3405" spans="1:13" ht="15.75" customHeight="1">
      <c r="A3405" s="1">
        <v>3235</v>
      </c>
      <c r="B3405" s="3">
        <v>3236</v>
      </c>
      <c r="C3405" s="3" t="s">
        <v>8650</v>
      </c>
      <c r="D3405" s="3">
        <v>0.20461158061413379</v>
      </c>
      <c r="E3405" s="3">
        <v>0.14916020216021569</v>
      </c>
      <c r="F3405" s="3">
        <v>0.60747663551401865</v>
      </c>
      <c r="G3405" s="3">
        <v>9.3457943925233641E-2</v>
      </c>
      <c r="H3405" s="3">
        <v>0.13707165109034269</v>
      </c>
      <c r="I3405" s="3">
        <v>0.27725856697819312</v>
      </c>
      <c r="J3405" s="3">
        <v>4.477247165351287E-2</v>
      </c>
      <c r="K3405" s="3">
        <v>37289.299999999806</v>
      </c>
      <c r="L3405" s="3" t="s">
        <v>13304</v>
      </c>
      <c r="M3405" s="10" t="str">
        <f ca="1">IFERROR(__xludf.DUMMYFUNCTION("REGEXREPLACE(F3237,""\D"", """")"),"#VALUE!")</f>
        <v>#VALUE!</v>
      </c>
    </row>
    <row r="3406" spans="1:13" ht="15.75" customHeight="1">
      <c r="A3406" s="1">
        <v>3236</v>
      </c>
      <c r="B3406" s="3">
        <v>3237</v>
      </c>
      <c r="C3406" s="3" t="s">
        <v>8653</v>
      </c>
      <c r="D3406" s="3">
        <v>0.2088744258890583</v>
      </c>
      <c r="E3406" s="3">
        <v>0.76292081428362402</v>
      </c>
      <c r="F3406" s="3">
        <v>0.52967032967032968</v>
      </c>
      <c r="G3406" s="3">
        <v>4.8351648351648353E-2</v>
      </c>
      <c r="H3406" s="3">
        <v>3.0769230769230771E-2</v>
      </c>
      <c r="I3406" s="3">
        <v>0.1252747252747253</v>
      </c>
      <c r="J3406" s="3">
        <v>1.4920621986029959E-2</v>
      </c>
      <c r="K3406" s="3">
        <v>47807.499999999593</v>
      </c>
      <c r="L3406" s="3" t="s">
        <v>13305</v>
      </c>
      <c r="M3406" s="10" t="str">
        <f ca="1">IFERROR(__xludf.DUMMYFUNCTION("REGEXREPLACE(F3238,""\D"", """")"),"#VALUE!")</f>
        <v>#VALUE!</v>
      </c>
    </row>
    <row r="3407" spans="1:13" ht="15.75" customHeight="1">
      <c r="A3407" s="1">
        <v>3237</v>
      </c>
      <c r="B3407" s="3">
        <v>3238</v>
      </c>
      <c r="C3407" s="3" t="s">
        <v>8656</v>
      </c>
      <c r="D3407" s="3">
        <v>0.17882982775190981</v>
      </c>
      <c r="E3407" s="3">
        <v>0.25560914793782619</v>
      </c>
      <c r="F3407" s="3">
        <v>0.60519480519480517</v>
      </c>
      <c r="G3407" s="3">
        <v>0.1090909090909091</v>
      </c>
      <c r="H3407" s="3">
        <v>0.1246753246753247</v>
      </c>
      <c r="I3407" s="3">
        <v>0.26753246753246751</v>
      </c>
      <c r="J3407" s="3">
        <v>4.0545092655161513E-2</v>
      </c>
      <c r="K3407" s="3">
        <v>43200.899999999703</v>
      </c>
      <c r="L3407" s="3" t="s">
        <v>13306</v>
      </c>
      <c r="M3407" s="10" t="str">
        <f ca="1">IFERROR(__xludf.DUMMYFUNCTION("REGEXREPLACE(F3239,""\D"", """")"),"#VALUE!")</f>
        <v>#VALUE!</v>
      </c>
    </row>
    <row r="3408" spans="1:13" ht="15.75" customHeight="1">
      <c r="A3408" s="1">
        <v>3238</v>
      </c>
      <c r="B3408" s="3">
        <v>3239</v>
      </c>
      <c r="C3408" s="3" t="s">
        <v>8659</v>
      </c>
      <c r="D3408" s="3">
        <v>0.21420734796109531</v>
      </c>
      <c r="E3408" s="3">
        <v>0.13071462594482089</v>
      </c>
      <c r="F3408" s="3">
        <v>0.61011904761904767</v>
      </c>
      <c r="G3408" s="3">
        <v>9.8214285714285712E-2</v>
      </c>
      <c r="H3408" s="3">
        <v>0.13095238095238099</v>
      </c>
      <c r="I3408" s="3">
        <v>0.27083333333333331</v>
      </c>
      <c r="J3408" s="3">
        <v>4.700427396538262E-2</v>
      </c>
      <c r="K3408" s="3">
        <v>37852.599999999788</v>
      </c>
      <c r="L3408" s="3" t="s">
        <v>13307</v>
      </c>
      <c r="M3408" s="10" t="str">
        <f ca="1">IFERROR(__xludf.DUMMYFUNCTION("REGEXREPLACE(F3240,""\D"", """")"),"#VALUE!")</f>
        <v>#VALUE!</v>
      </c>
    </row>
    <row r="3409" spans="1:13" ht="15.75" customHeight="1">
      <c r="A3409" s="1">
        <v>3239</v>
      </c>
      <c r="B3409" s="3">
        <v>3240</v>
      </c>
      <c r="C3409" s="3" t="s">
        <v>8662</v>
      </c>
      <c r="D3409" s="3">
        <v>0.2000275738547152</v>
      </c>
      <c r="E3409" s="3">
        <v>0.1228147495486322</v>
      </c>
      <c r="F3409" s="3">
        <v>0.59281437125748504</v>
      </c>
      <c r="G3409" s="3">
        <v>7.7844311377245512E-2</v>
      </c>
      <c r="H3409" s="3">
        <v>0.1197604790419162</v>
      </c>
      <c r="I3409" s="3">
        <v>0.26347305389221559</v>
      </c>
      <c r="J3409" s="3">
        <v>3.5550487329346139E-2</v>
      </c>
      <c r="K3409" s="3">
        <v>18689.90000000002</v>
      </c>
      <c r="L3409" s="3" t="s">
        <v>13308</v>
      </c>
      <c r="M3409" s="10" t="str">
        <f ca="1">IFERROR(__xludf.DUMMYFUNCTION("REGEXREPLACE(F3241,""\D"", """")"),"#VALUE!")</f>
        <v>#VALUE!</v>
      </c>
    </row>
    <row r="3410" spans="1:13" ht="15.75" customHeight="1">
      <c r="A3410" s="1">
        <v>3240</v>
      </c>
      <c r="B3410" s="3">
        <v>3241</v>
      </c>
      <c r="C3410" s="3" t="s">
        <v>8664</v>
      </c>
      <c r="D3410" s="3">
        <v>0.1984975266975639</v>
      </c>
      <c r="E3410" s="3">
        <v>0.26160600989939309</v>
      </c>
      <c r="F3410" s="3">
        <v>0.61742424242424243</v>
      </c>
      <c r="G3410" s="3">
        <v>8.3333333333333329E-2</v>
      </c>
      <c r="H3410" s="3">
        <v>0.10606060606060611</v>
      </c>
      <c r="I3410" s="3">
        <v>0.23106060606060599</v>
      </c>
      <c r="J3410" s="3">
        <v>3.5327408936499868E-2</v>
      </c>
      <c r="K3410" s="3">
        <v>28443.799999999941</v>
      </c>
      <c r="L3410" s="3" t="s">
        <v>13309</v>
      </c>
      <c r="M3410" s="10" t="str">
        <f ca="1">IFERROR(__xludf.DUMMYFUNCTION("REGEXREPLACE(F3242,""\D"", """")"),"#VALUE!")</f>
        <v>#VALUE!</v>
      </c>
    </row>
    <row r="3411" spans="1:13" ht="15.75" customHeight="1">
      <c r="A3411" s="1">
        <v>3241</v>
      </c>
      <c r="B3411" s="3">
        <v>3242</v>
      </c>
      <c r="C3411" s="3" t="s">
        <v>8667</v>
      </c>
      <c r="D3411" s="3">
        <v>0.1805560683861489</v>
      </c>
      <c r="E3411" s="3">
        <v>0.2575294504738419</v>
      </c>
      <c r="F3411" s="3">
        <v>0.55958549222797926</v>
      </c>
      <c r="G3411" s="3">
        <v>6.7357512953367879E-2</v>
      </c>
      <c r="H3411" s="3">
        <v>0.1295336787564767</v>
      </c>
      <c r="I3411" s="3">
        <v>0.2435233160621762</v>
      </c>
      <c r="J3411" s="3">
        <v>3.1643112619970881E-2</v>
      </c>
      <c r="K3411" s="3">
        <v>21987.900000000009</v>
      </c>
      <c r="L3411" s="3" t="s">
        <v>13310</v>
      </c>
      <c r="M3411" s="10" t="str">
        <f ca="1">IFERROR(__xludf.DUMMYFUNCTION("REGEXREPLACE(F3243,""\D"", """")"),"#VALUE!")</f>
        <v>#VALUE!</v>
      </c>
    </row>
    <row r="3412" spans="1:13" ht="15.75" customHeight="1">
      <c r="A3412" s="1">
        <v>3242</v>
      </c>
      <c r="B3412" s="3">
        <v>3243</v>
      </c>
      <c r="C3412" s="3" t="s">
        <v>8669</v>
      </c>
      <c r="D3412" s="3">
        <v>0.16458193594318599</v>
      </c>
      <c r="E3412" s="3">
        <v>0.18947082039880209</v>
      </c>
      <c r="F3412" s="3">
        <v>0.5725490196078431</v>
      </c>
      <c r="G3412" s="3">
        <v>7.0588235294117646E-2</v>
      </c>
      <c r="H3412" s="3">
        <v>0.1372549019607843</v>
      </c>
      <c r="I3412" s="3">
        <v>0.2470588235294118</v>
      </c>
      <c r="J3412" s="3">
        <v>3.1078675872655781E-2</v>
      </c>
      <c r="K3412" s="3">
        <v>29014.59999999998</v>
      </c>
      <c r="L3412" s="3" t="s">
        <v>13311</v>
      </c>
      <c r="M3412" s="10" t="str">
        <f ca="1">IFERROR(__xludf.DUMMYFUNCTION("REGEXREPLACE(F3244,""\D"", """")"),"#VALUE!")</f>
        <v>#VALUE!</v>
      </c>
    </row>
    <row r="3413" spans="1:13" ht="15.75" customHeight="1">
      <c r="A3413" s="1">
        <v>3244</v>
      </c>
      <c r="B3413" s="3">
        <v>3245</v>
      </c>
      <c r="C3413" s="3" t="s">
        <v>8674</v>
      </c>
      <c r="D3413" s="3">
        <v>0.13670987593435091</v>
      </c>
      <c r="E3413" s="3">
        <v>0.2306715307157691</v>
      </c>
      <c r="F3413" s="3">
        <v>0.59444444444444444</v>
      </c>
      <c r="G3413" s="3">
        <v>7.7777777777777779E-2</v>
      </c>
      <c r="H3413" s="3">
        <v>0.1277777777777778</v>
      </c>
      <c r="I3413" s="3">
        <v>0.24444444444444441</v>
      </c>
      <c r="J3413" s="3">
        <v>2.5379583295123891E-2</v>
      </c>
      <c r="K3413" s="3">
        <v>20077.599999999999</v>
      </c>
      <c r="L3413" s="3" t="s">
        <v>13313</v>
      </c>
      <c r="M3413" s="10" t="str">
        <f ca="1">IFERROR(__xludf.DUMMYFUNCTION("REGEXREPLACE(F3246,""\D"", """")"),"#VALUE!")</f>
        <v>#VALUE!</v>
      </c>
    </row>
    <row r="3414" spans="1:13" ht="15.75" customHeight="1">
      <c r="A3414" s="1">
        <v>3245</v>
      </c>
      <c r="B3414" s="3">
        <v>3246</v>
      </c>
      <c r="C3414" s="3" t="s">
        <v>8677</v>
      </c>
      <c r="D3414" s="3">
        <v>0.1682341323408823</v>
      </c>
      <c r="E3414" s="3">
        <v>0.18938172600989581</v>
      </c>
      <c r="F3414" s="3">
        <v>0.61633281972265019</v>
      </c>
      <c r="G3414" s="3">
        <v>0.10477657935285049</v>
      </c>
      <c r="H3414" s="3">
        <v>0.1309707241910632</v>
      </c>
      <c r="I3414" s="3">
        <v>0.29738058551617869</v>
      </c>
      <c r="J3414" s="3">
        <v>3.8781357310278923E-2</v>
      </c>
      <c r="K3414" s="3">
        <v>72205.099999999788</v>
      </c>
      <c r="L3414" s="3" t="s">
        <v>13314</v>
      </c>
      <c r="M3414" s="10" t="str">
        <f ca="1">IFERROR(__xludf.DUMMYFUNCTION("REGEXREPLACE(F3247,""\D"", """")"),"#VALUE!")</f>
        <v>#VALUE!</v>
      </c>
    </row>
    <row r="3415" spans="1:13" ht="15.75" customHeight="1">
      <c r="A3415" s="1">
        <v>3246</v>
      </c>
      <c r="B3415" s="3">
        <v>3247</v>
      </c>
      <c r="C3415" s="3" t="s">
        <v>8680</v>
      </c>
      <c r="D3415" s="3">
        <v>0.23289355031682499</v>
      </c>
      <c r="E3415" s="3">
        <v>0.1911655328898568</v>
      </c>
      <c r="F3415" s="3">
        <v>0.5617021276595745</v>
      </c>
      <c r="G3415" s="3">
        <v>0.10212765957446809</v>
      </c>
      <c r="H3415" s="3">
        <v>0.1106382978723404</v>
      </c>
      <c r="I3415" s="3">
        <v>0.27659574468085107</v>
      </c>
      <c r="J3415" s="3">
        <v>4.690305447172903E-2</v>
      </c>
      <c r="K3415" s="3">
        <v>26806.299999999981</v>
      </c>
      <c r="L3415" s="3" t="s">
        <v>13315</v>
      </c>
      <c r="M3415" s="10" t="str">
        <f ca="1">IFERROR(__xludf.DUMMYFUNCTION("REGEXREPLACE(F3248,""\D"", """")"),"#VALUE!")</f>
        <v>#VALUE!</v>
      </c>
    </row>
    <row r="3416" spans="1:13" ht="15.75" customHeight="1">
      <c r="A3416" s="1">
        <v>3247</v>
      </c>
      <c r="B3416" s="3">
        <v>3248</v>
      </c>
      <c r="C3416" s="3" t="s">
        <v>8682</v>
      </c>
      <c r="D3416" s="3">
        <v>0.20102343823856739</v>
      </c>
      <c r="E3416" s="3">
        <v>0.2484531819913991</v>
      </c>
      <c r="F3416" s="3">
        <v>0.57674418604651168</v>
      </c>
      <c r="G3416" s="3">
        <v>9.5348837209302331E-2</v>
      </c>
      <c r="H3416" s="3">
        <v>0.1069767441860465</v>
      </c>
      <c r="I3416" s="3">
        <v>0.25348837209302327</v>
      </c>
      <c r="J3416" s="3">
        <v>3.937280344732684E-2</v>
      </c>
      <c r="K3416" s="3">
        <v>49034.599999999613</v>
      </c>
      <c r="L3416" s="3" t="s">
        <v>13316</v>
      </c>
      <c r="M3416" s="10" t="str">
        <f ca="1">IFERROR(__xludf.DUMMYFUNCTION("REGEXREPLACE(F3249,""\D"", """")"),"#VALUE!")</f>
        <v>#VALUE!</v>
      </c>
    </row>
    <row r="3417" spans="1:13" ht="15.75" customHeight="1">
      <c r="A3417" s="1">
        <v>3249</v>
      </c>
      <c r="B3417" s="3">
        <v>3250</v>
      </c>
      <c r="C3417" s="3" t="s">
        <v>8687</v>
      </c>
      <c r="D3417" s="3">
        <v>0.16154344157414821</v>
      </c>
      <c r="E3417" s="3">
        <v>0.22850155987452639</v>
      </c>
      <c r="F3417" s="3">
        <v>0.607773851590106</v>
      </c>
      <c r="G3417" s="3">
        <v>9.187279151943463E-2</v>
      </c>
      <c r="H3417" s="3">
        <v>0.1236749116607774</v>
      </c>
      <c r="I3417" s="3">
        <v>0.25441696113074203</v>
      </c>
      <c r="J3417" s="3">
        <v>3.3753754813896988E-2</v>
      </c>
      <c r="K3417" s="3">
        <v>62840.599999999497</v>
      </c>
      <c r="L3417" s="3" t="s">
        <v>13318</v>
      </c>
      <c r="M3417" s="10" t="str">
        <f ca="1">IFERROR(__xludf.DUMMYFUNCTION("REGEXREPLACE(F3251,""\D"", """")"),"#VALUE!")</f>
        <v>#VALUE!</v>
      </c>
    </row>
    <row r="3418" spans="1:13" ht="15.75" customHeight="1">
      <c r="A3418" s="1">
        <v>3251</v>
      </c>
      <c r="B3418" s="3">
        <v>3252</v>
      </c>
      <c r="C3418" s="3" t="s">
        <v>8692</v>
      </c>
      <c r="D3418" s="3">
        <v>0.17234592393228401</v>
      </c>
      <c r="E3418" s="3">
        <v>0.21761669959109209</v>
      </c>
      <c r="F3418" s="3">
        <v>0.59775280898876404</v>
      </c>
      <c r="G3418" s="3">
        <v>0.101123595505618</v>
      </c>
      <c r="H3418" s="3">
        <v>0.1168539325842697</v>
      </c>
      <c r="I3418" s="3">
        <v>0.26067415730337079</v>
      </c>
      <c r="J3418" s="3">
        <v>3.6478502582628927E-2</v>
      </c>
      <c r="K3418" s="3">
        <v>48195.899999999572</v>
      </c>
      <c r="L3418" s="3" t="s">
        <v>13320</v>
      </c>
      <c r="M3418" s="10" t="str">
        <f ca="1">IFERROR(__xludf.DUMMYFUNCTION("REGEXREPLACE(F3253,""\D"", """")"),"#VALUE!")</f>
        <v>#VALUE!</v>
      </c>
    </row>
    <row r="3419" spans="1:13" ht="15.75" customHeight="1">
      <c r="A3419" s="1">
        <v>3252</v>
      </c>
      <c r="B3419" s="3">
        <v>3253</v>
      </c>
      <c r="C3419" s="3" t="s">
        <v>8695</v>
      </c>
      <c r="D3419" s="3">
        <v>0.1601294137482876</v>
      </c>
      <c r="E3419" s="3">
        <v>0.1819487214214833</v>
      </c>
      <c r="F3419" s="3">
        <v>0.55471698113207546</v>
      </c>
      <c r="G3419" s="3">
        <v>9.4339622641509441E-2</v>
      </c>
      <c r="H3419" s="3">
        <v>0.1169811320754717</v>
      </c>
      <c r="I3419" s="3">
        <v>0.26037735849056598</v>
      </c>
      <c r="J3419" s="3">
        <v>3.2078084063296403E-2</v>
      </c>
      <c r="K3419" s="3">
        <v>30330.099999999969</v>
      </c>
      <c r="L3419" s="3" t="s">
        <v>13321</v>
      </c>
      <c r="M3419" s="10" t="str">
        <f ca="1">IFERROR(__xludf.DUMMYFUNCTION("REGEXREPLACE(F3254,""\D"", """")"),"#VALUE!")</f>
        <v>#VALUE!</v>
      </c>
    </row>
    <row r="3420" spans="1:13" ht="15.75" customHeight="1">
      <c r="A3420" s="1">
        <v>3254</v>
      </c>
      <c r="B3420" s="3">
        <v>3255</v>
      </c>
      <c r="C3420" s="3" t="s">
        <v>8700</v>
      </c>
      <c r="D3420" s="3">
        <v>0.29317956562955932</v>
      </c>
      <c r="E3420" s="3">
        <v>0.70405318962088337</v>
      </c>
      <c r="F3420" s="3">
        <v>0.49738219895287961</v>
      </c>
      <c r="G3420" s="3">
        <v>5.7591623036649213E-2</v>
      </c>
      <c r="H3420" s="3">
        <v>6.2827225130890049E-2</v>
      </c>
      <c r="I3420" s="3">
        <v>0.14659685863874339</v>
      </c>
      <c r="J3420" s="3">
        <v>3.0566619068465261E-2</v>
      </c>
      <c r="K3420" s="3">
        <v>20906.000000000018</v>
      </c>
      <c r="L3420" s="3" t="s">
        <v>13323</v>
      </c>
      <c r="M3420" s="10" t="str">
        <f ca="1">IFERROR(__xludf.DUMMYFUNCTION("REGEXREPLACE(F3256,""\D"", """")"),"#VALUE!")</f>
        <v>#VALUE!</v>
      </c>
    </row>
    <row r="3421" spans="1:13" ht="15.75" customHeight="1">
      <c r="A3421" s="1">
        <v>3257</v>
      </c>
      <c r="B3421" s="3">
        <v>3258</v>
      </c>
      <c r="C3421" s="3" t="s">
        <v>8709</v>
      </c>
      <c r="D3421" s="3">
        <v>0.28046600435811359</v>
      </c>
      <c r="E3421" s="3">
        <v>0.25997449876461609</v>
      </c>
      <c r="F3421" s="3">
        <v>0.55714285714285716</v>
      </c>
      <c r="G3421" s="3">
        <v>0.1</v>
      </c>
      <c r="H3421" s="3">
        <v>0.12857142857142859</v>
      </c>
      <c r="I3421" s="3">
        <v>0.27142857142857141</v>
      </c>
      <c r="J3421" s="3">
        <v>5.2839773762392787E-2</v>
      </c>
      <c r="K3421" s="3">
        <v>7901.2000000000062</v>
      </c>
      <c r="L3421" s="3" t="s">
        <v>13326</v>
      </c>
      <c r="M3421" s="10" t="str">
        <f ca="1">IFERROR(__xludf.DUMMYFUNCTION("REGEXREPLACE(F3259,""\D"", """")"),"#VALUE!")</f>
        <v>#VALUE!</v>
      </c>
    </row>
    <row r="3422" spans="1:13" ht="15.75" customHeight="1">
      <c r="A3422" s="1">
        <v>3259</v>
      </c>
      <c r="B3422" s="3">
        <v>3260</v>
      </c>
      <c r="C3422" s="3" t="s">
        <v>8714</v>
      </c>
      <c r="D3422" s="3">
        <v>0.2127977607006048</v>
      </c>
      <c r="E3422" s="3">
        <v>0.1037772362003514</v>
      </c>
      <c r="F3422" s="3">
        <v>0.63793103448275867</v>
      </c>
      <c r="G3422" s="3">
        <v>0.15517241379310351</v>
      </c>
      <c r="H3422" s="3">
        <v>0.1206896551724138</v>
      </c>
      <c r="I3422" s="3">
        <v>0.29310344827586199</v>
      </c>
      <c r="J3422" s="3">
        <v>5.3783034893980952E-2</v>
      </c>
      <c r="K3422" s="3">
        <v>13124.80000000003</v>
      </c>
      <c r="L3422" s="3" t="s">
        <v>13328</v>
      </c>
      <c r="M3422" s="10" t="str">
        <f ca="1">IFERROR(__xludf.DUMMYFUNCTION("REGEXREPLACE(F3261,""\D"", """")"),"#VALUE!")</f>
        <v>#VALUE!</v>
      </c>
    </row>
    <row r="3423" spans="1:13" ht="15.75" customHeight="1">
      <c r="A3423" s="1">
        <v>3260</v>
      </c>
      <c r="B3423" s="3">
        <v>3261</v>
      </c>
      <c r="C3423" s="3" t="s">
        <v>8716</v>
      </c>
      <c r="D3423" s="3">
        <v>0.17809870751571669</v>
      </c>
      <c r="E3423" s="3">
        <v>0.60482504073070398</v>
      </c>
      <c r="F3423" s="3">
        <v>0.43333333333333329</v>
      </c>
      <c r="G3423" s="3">
        <v>0.08</v>
      </c>
      <c r="H3423" s="3">
        <v>3.3333333333333333E-2</v>
      </c>
      <c r="I3423" s="3">
        <v>0.15333333333333329</v>
      </c>
      <c r="J3423" s="3">
        <v>1.5735007995766041E-2</v>
      </c>
      <c r="K3423" s="3">
        <v>17272.300000000021</v>
      </c>
      <c r="L3423" s="3" t="s">
        <v>13329</v>
      </c>
      <c r="M3423" s="10" t="str">
        <f ca="1">IFERROR(__xludf.DUMMYFUNCTION("REGEXREPLACE(F3262,""\D"", """")"),"#VALUE!")</f>
        <v>#VALUE!</v>
      </c>
    </row>
    <row r="3424" spans="1:13" ht="15.75" customHeight="1">
      <c r="A3424" s="1">
        <v>3261</v>
      </c>
      <c r="B3424" s="3">
        <v>3262</v>
      </c>
      <c r="C3424" s="3" t="s">
        <v>8718</v>
      </c>
      <c r="D3424" s="3">
        <v>0.1633649387859139</v>
      </c>
      <c r="E3424" s="3">
        <v>0.29971438839667458</v>
      </c>
      <c r="F3424" s="3">
        <v>0.57104557640750675</v>
      </c>
      <c r="G3424" s="3">
        <v>9.1152815013404831E-2</v>
      </c>
      <c r="H3424" s="3">
        <v>0.12868632707774799</v>
      </c>
      <c r="I3424" s="3">
        <v>0.24396782841823059</v>
      </c>
      <c r="J3424" s="3">
        <v>3.4321898417892523E-2</v>
      </c>
      <c r="K3424" s="3">
        <v>41098.999999999731</v>
      </c>
      <c r="L3424" s="3" t="s">
        <v>13330</v>
      </c>
      <c r="M3424" s="10" t="str">
        <f ca="1">IFERROR(__xludf.DUMMYFUNCTION("REGEXREPLACE(F3263,""\D"", """")"),"#VALUE!")</f>
        <v>#VALUE!</v>
      </c>
    </row>
    <row r="3425" spans="1:13" ht="15.75" customHeight="1">
      <c r="A3425" s="1">
        <v>3262</v>
      </c>
      <c r="B3425" s="3">
        <v>3263</v>
      </c>
      <c r="C3425" s="3" t="s">
        <v>8721</v>
      </c>
      <c r="D3425" s="3">
        <v>0.1639646276486891</v>
      </c>
      <c r="E3425" s="3">
        <v>0.37444175791079692</v>
      </c>
      <c r="F3425" s="3">
        <v>0.46464646464646459</v>
      </c>
      <c r="G3425" s="3">
        <v>0.10101010101010099</v>
      </c>
      <c r="H3425" s="3">
        <v>7.0707070707070704E-2</v>
      </c>
      <c r="I3425" s="3">
        <v>0.19191919191919191</v>
      </c>
      <c r="J3425" s="3">
        <v>2.3033106943268461E-2</v>
      </c>
      <c r="K3425" s="3">
        <v>11758.10000000002</v>
      </c>
      <c r="L3425" s="3" t="s">
        <v>13331</v>
      </c>
      <c r="M3425" s="10" t="str">
        <f ca="1">IFERROR(__xludf.DUMMYFUNCTION("REGEXREPLACE(F3264,""\D"", """")"),"#VALUE!")</f>
        <v>#VALUE!</v>
      </c>
    </row>
    <row r="3426" spans="1:13" ht="15.75" customHeight="1">
      <c r="A3426" s="1">
        <v>3264</v>
      </c>
      <c r="B3426" s="3">
        <v>3265</v>
      </c>
      <c r="C3426" s="3" t="s">
        <v>8726</v>
      </c>
      <c r="D3426" s="3">
        <v>0.14484078373823839</v>
      </c>
      <c r="E3426" s="3">
        <v>0.27110560344077511</v>
      </c>
      <c r="F3426" s="3">
        <v>0.61842105263157898</v>
      </c>
      <c r="G3426" s="3">
        <v>0.10526315789473679</v>
      </c>
      <c r="H3426" s="3">
        <v>8.2236842105263164E-2</v>
      </c>
      <c r="I3426" s="3">
        <v>0.24342105263157901</v>
      </c>
      <c r="J3426" s="3">
        <v>2.5696619400727431E-2</v>
      </c>
      <c r="K3426" s="3">
        <v>33179.799999999857</v>
      </c>
      <c r="L3426" s="3" t="s">
        <v>13333</v>
      </c>
      <c r="M3426" s="10" t="str">
        <f ca="1">IFERROR(__xludf.DUMMYFUNCTION("REGEXREPLACE(F3266,""\D"", """")"),"#VALUE!")</f>
        <v>#VALUE!</v>
      </c>
    </row>
    <row r="3427" spans="1:13" ht="15.75" customHeight="1">
      <c r="A3427" s="1">
        <v>3266</v>
      </c>
      <c r="B3427" s="3">
        <v>3267</v>
      </c>
      <c r="C3427" s="3" t="s">
        <v>8732</v>
      </c>
      <c r="D3427" s="3">
        <v>0.18413376005393539</v>
      </c>
      <c r="E3427" s="3">
        <v>0.2404968949949956</v>
      </c>
      <c r="F3427" s="3">
        <v>0.59701492537313428</v>
      </c>
      <c r="G3427" s="3">
        <v>8.45771144278607E-2</v>
      </c>
      <c r="H3427" s="3">
        <v>0.11442786069651741</v>
      </c>
      <c r="I3427" s="3">
        <v>0.24378109452736321</v>
      </c>
      <c r="J3427" s="3">
        <v>3.3828739068600101E-2</v>
      </c>
      <c r="K3427" s="3">
        <v>21932.700000000012</v>
      </c>
      <c r="L3427" s="3" t="s">
        <v>13335</v>
      </c>
      <c r="M3427" s="10" t="str">
        <f ca="1">IFERROR(__xludf.DUMMYFUNCTION("REGEXREPLACE(F3268,""\D"", """")"),"#VALUE!")</f>
        <v>#VALUE!</v>
      </c>
    </row>
    <row r="3428" spans="1:13" ht="15.75" customHeight="1">
      <c r="A3428" s="1">
        <v>3267</v>
      </c>
      <c r="B3428" s="3">
        <v>3268</v>
      </c>
      <c r="C3428" s="3" t="s">
        <v>8735</v>
      </c>
      <c r="D3428" s="3">
        <v>0.19935245478405811</v>
      </c>
      <c r="E3428" s="3">
        <v>0.29383360099483652</v>
      </c>
      <c r="F3428" s="3">
        <v>0.58568329718004342</v>
      </c>
      <c r="G3428" s="3">
        <v>6.2906724511930592E-2</v>
      </c>
      <c r="H3428" s="3">
        <v>0.11496746203904561</v>
      </c>
      <c r="I3428" s="3">
        <v>0.2147505422993492</v>
      </c>
      <c r="J3428" s="3">
        <v>3.3216242216203083E-2</v>
      </c>
      <c r="K3428" s="3">
        <v>50583.199999999539</v>
      </c>
      <c r="L3428" s="3" t="s">
        <v>13336</v>
      </c>
      <c r="M3428" s="10" t="str">
        <f ca="1">IFERROR(__xludf.DUMMYFUNCTION("REGEXREPLACE(F3269,""\D"", """")"),"#VALUE!")</f>
        <v>#VALUE!</v>
      </c>
    </row>
    <row r="3429" spans="1:13" ht="15.75" customHeight="1">
      <c r="A3429" s="1">
        <v>3268</v>
      </c>
      <c r="B3429" s="3">
        <v>3269</v>
      </c>
      <c r="C3429" s="3" t="s">
        <v>8738</v>
      </c>
      <c r="D3429" s="3">
        <v>0.1844117369577977</v>
      </c>
      <c r="E3429" s="3">
        <v>0.2347027251311915</v>
      </c>
      <c r="F3429" s="3">
        <v>0.5714285714285714</v>
      </c>
      <c r="G3429" s="3">
        <v>0.1142857142857143</v>
      </c>
      <c r="H3429" s="3">
        <v>0.11688311688311689</v>
      </c>
      <c r="I3429" s="3">
        <v>0.26493506493506491</v>
      </c>
      <c r="J3429" s="3">
        <v>4.1413911303569681E-2</v>
      </c>
      <c r="K3429" s="3">
        <v>46296.299999999683</v>
      </c>
      <c r="L3429" s="3" t="s">
        <v>13337</v>
      </c>
      <c r="M3429" s="10" t="str">
        <f ca="1">IFERROR(__xludf.DUMMYFUNCTION("REGEXREPLACE(F3270,""\D"", """")"),"#VALUE!")</f>
        <v>#VALUE!</v>
      </c>
    </row>
    <row r="3430" spans="1:13" ht="15.75" customHeight="1">
      <c r="A3430" s="1">
        <v>3269</v>
      </c>
      <c r="B3430" s="3">
        <v>3270</v>
      </c>
      <c r="C3430" s="3" t="s">
        <v>8741</v>
      </c>
      <c r="D3430" s="3">
        <v>0.17763191007310489</v>
      </c>
      <c r="E3430" s="3">
        <v>0.39732043374020198</v>
      </c>
      <c r="F3430" s="3">
        <v>0.58204334365325072</v>
      </c>
      <c r="G3430" s="3">
        <v>4.9535603715170282E-2</v>
      </c>
      <c r="H3430" s="3">
        <v>8.3591331269349839E-2</v>
      </c>
      <c r="I3430" s="3">
        <v>0.1888544891640867</v>
      </c>
      <c r="J3430" s="3">
        <v>2.160029549495222E-2</v>
      </c>
      <c r="K3430" s="3">
        <v>36164.699999999837</v>
      </c>
      <c r="L3430" s="3" t="s">
        <v>13338</v>
      </c>
      <c r="M3430" s="10" t="str">
        <f ca="1">IFERROR(__xludf.DUMMYFUNCTION("REGEXREPLACE(F3271,""\D"", """")"),"#VALUE!")</f>
        <v>#VALUE!</v>
      </c>
    </row>
    <row r="3431" spans="1:13" ht="15.75" customHeight="1">
      <c r="A3431" s="1">
        <v>3270</v>
      </c>
      <c r="B3431" s="3">
        <v>3271</v>
      </c>
      <c r="C3431" s="3" t="s">
        <v>8743</v>
      </c>
      <c r="D3431" s="3">
        <v>0.17894092018465679</v>
      </c>
      <c r="E3431" s="3">
        <v>0.21120328661244139</v>
      </c>
      <c r="F3431" s="3">
        <v>0.62938005390835583</v>
      </c>
      <c r="G3431" s="3">
        <v>0.11185983827493259</v>
      </c>
      <c r="H3431" s="3">
        <v>0.10107816711590301</v>
      </c>
      <c r="I3431" s="3">
        <v>0.26684636118598382</v>
      </c>
      <c r="J3431" s="3">
        <v>3.7433980957020822E-2</v>
      </c>
      <c r="K3431" s="3">
        <v>83944.399999999718</v>
      </c>
      <c r="L3431" s="3" t="s">
        <v>13339</v>
      </c>
      <c r="M3431" s="10" t="str">
        <f ca="1">IFERROR(__xludf.DUMMYFUNCTION("REGEXREPLACE(F3272,""\D"", """")"),"#VALUE!")</f>
        <v>#VALUE!</v>
      </c>
    </row>
    <row r="3432" spans="1:13" ht="15.75" customHeight="1">
      <c r="A3432" s="1">
        <v>3271</v>
      </c>
      <c r="B3432" s="3">
        <v>3272</v>
      </c>
      <c r="C3432" s="3" t="s">
        <v>8746</v>
      </c>
      <c r="D3432" s="3">
        <v>0.17109292103297949</v>
      </c>
      <c r="E3432" s="3">
        <v>0.2190667723574781</v>
      </c>
      <c r="F3432" s="3">
        <v>0.5508684863523573</v>
      </c>
      <c r="G3432" s="3">
        <v>0.10669975186104221</v>
      </c>
      <c r="H3432" s="3">
        <v>0.13151364764267989</v>
      </c>
      <c r="I3432" s="3">
        <v>0.26550868486352358</v>
      </c>
      <c r="J3432" s="3">
        <v>3.948303080212226E-2</v>
      </c>
      <c r="K3432" s="3">
        <v>47731.899999999623</v>
      </c>
      <c r="L3432" s="3" t="s">
        <v>13340</v>
      </c>
      <c r="M3432" s="10" t="str">
        <f ca="1">IFERROR(__xludf.DUMMYFUNCTION("REGEXREPLACE(F3273,""\D"", """")"),"#VALUE!")</f>
        <v>#VALUE!</v>
      </c>
    </row>
    <row r="3433" spans="1:13" ht="15.75" customHeight="1">
      <c r="A3433" s="1">
        <v>3272</v>
      </c>
      <c r="B3433" s="3">
        <v>3273</v>
      </c>
      <c r="C3433" s="3" t="s">
        <v>8748</v>
      </c>
      <c r="D3433" s="3">
        <v>0.1552495823895802</v>
      </c>
      <c r="E3433" s="3">
        <v>8.8504336574165024E-2</v>
      </c>
      <c r="F3433" s="3">
        <v>0.58620689655172409</v>
      </c>
      <c r="G3433" s="3">
        <v>0.22413793103448279</v>
      </c>
      <c r="H3433" s="3">
        <v>0.15517241379310351</v>
      </c>
      <c r="I3433" s="3">
        <v>0.37931034482758619</v>
      </c>
      <c r="J3433" s="3">
        <v>5.1974042614641953E-2</v>
      </c>
      <c r="K3433" s="3">
        <v>7014.0999999999995</v>
      </c>
      <c r="L3433" s="3" t="s">
        <v>13341</v>
      </c>
      <c r="M3433" s="10" t="str">
        <f ca="1">IFERROR(__xludf.DUMMYFUNCTION("REGEXREPLACE(F3274,""\D"", """")"),"#VALUE!")</f>
        <v>#VALUE!</v>
      </c>
    </row>
    <row r="3434" spans="1:13" ht="15.75" customHeight="1">
      <c r="A3434" s="1">
        <v>3273</v>
      </c>
      <c r="B3434" s="3">
        <v>3274</v>
      </c>
      <c r="C3434" s="3" t="s">
        <v>8750</v>
      </c>
      <c r="D3434" s="3">
        <v>0.16943597376232389</v>
      </c>
      <c r="E3434" s="3">
        <v>0.21359448642351461</v>
      </c>
      <c r="F3434" s="3">
        <v>0.57831325301204817</v>
      </c>
      <c r="G3434" s="3">
        <v>0.13253012048192769</v>
      </c>
      <c r="H3434" s="3">
        <v>0.108433734939759</v>
      </c>
      <c r="I3434" s="3">
        <v>0.26506024096385539</v>
      </c>
      <c r="J3434" s="3">
        <v>3.5307641319914179E-2</v>
      </c>
      <c r="K3434" s="3">
        <v>9533.800000000012</v>
      </c>
      <c r="L3434" s="3" t="s">
        <v>13342</v>
      </c>
      <c r="M3434" s="10" t="str">
        <f ca="1">IFERROR(__xludf.DUMMYFUNCTION("REGEXREPLACE(F3275,""\D"", """")"),"#VALUE!")</f>
        <v>#VALUE!</v>
      </c>
    </row>
    <row r="3435" spans="1:13" ht="15.75" customHeight="1">
      <c r="A3435" s="1">
        <v>3274</v>
      </c>
      <c r="B3435" s="3">
        <v>3275</v>
      </c>
      <c r="C3435" s="3" t="s">
        <v>8752</v>
      </c>
      <c r="D3435" s="3">
        <v>0.21626667540042521</v>
      </c>
      <c r="E3435" s="3">
        <v>0.20309016882714531</v>
      </c>
      <c r="F3435" s="3">
        <v>0.64</v>
      </c>
      <c r="G3435" s="3">
        <v>0.17333333333333331</v>
      </c>
      <c r="H3435" s="3">
        <v>0.1066666666666667</v>
      </c>
      <c r="I3435" s="3">
        <v>0.30666666666666659</v>
      </c>
      <c r="J3435" s="3">
        <v>5.1551389465541053E-2</v>
      </c>
      <c r="K3435" s="3">
        <v>8365.100000000004</v>
      </c>
      <c r="L3435" s="3" t="s">
        <v>13343</v>
      </c>
      <c r="M3435" s="10" t="str">
        <f ca="1">IFERROR(__xludf.DUMMYFUNCTION("REGEXREPLACE(F3276,""\D"", """")"),"#VALUE!")</f>
        <v>#VALUE!</v>
      </c>
    </row>
    <row r="3436" spans="1:13" ht="15.75" customHeight="1">
      <c r="A3436" s="1">
        <v>3277</v>
      </c>
      <c r="B3436" s="3">
        <v>3278</v>
      </c>
      <c r="C3436" s="3" t="s">
        <v>8760</v>
      </c>
      <c r="D3436" s="3">
        <v>0.21309946886159609</v>
      </c>
      <c r="E3436" s="3">
        <v>0.21248840758409629</v>
      </c>
      <c r="F3436" s="3">
        <v>0.53846153846153844</v>
      </c>
      <c r="G3436" s="3">
        <v>0.1153846153846154</v>
      </c>
      <c r="H3436" s="3">
        <v>9.6153846153846159E-2</v>
      </c>
      <c r="I3436" s="3">
        <v>0.21153846153846151</v>
      </c>
      <c r="J3436" s="3">
        <v>3.3263413868823533E-2</v>
      </c>
      <c r="K3436" s="3">
        <v>5773.6000000000013</v>
      </c>
      <c r="L3436" s="3" t="s">
        <v>13346</v>
      </c>
      <c r="M3436" s="10" t="str">
        <f ca="1">IFERROR(__xludf.DUMMYFUNCTION("REGEXREPLACE(F3279,""\D"", """")"),"#VALUE!")</f>
        <v>#VALUE!</v>
      </c>
    </row>
    <row r="3437" spans="1:13" ht="15.75" customHeight="1">
      <c r="A3437" s="1">
        <v>3278</v>
      </c>
      <c r="B3437" s="3">
        <v>3279</v>
      </c>
      <c r="C3437" s="3" t="s">
        <v>8762</v>
      </c>
      <c r="D3437" s="3">
        <v>0.16144855196055649</v>
      </c>
      <c r="E3437" s="3">
        <v>0.14078372810077949</v>
      </c>
      <c r="F3437" s="3">
        <v>0.59677419354838712</v>
      </c>
      <c r="G3437" s="3">
        <v>0.16129032258064521</v>
      </c>
      <c r="H3437" s="3">
        <v>8.0645161290322578E-2</v>
      </c>
      <c r="I3437" s="3">
        <v>0.29032258064516131</v>
      </c>
      <c r="J3437" s="3">
        <v>3.0011081347645751E-2</v>
      </c>
      <c r="K3437" s="3">
        <v>7030.6999999999989</v>
      </c>
      <c r="L3437" s="3" t="s">
        <v>13347</v>
      </c>
      <c r="M3437" s="10" t="str">
        <f ca="1">IFERROR(__xludf.DUMMYFUNCTION("REGEXREPLACE(F3280,""\D"", """")"),"#VALUE!")</f>
        <v>#VALUE!</v>
      </c>
    </row>
    <row r="3438" spans="1:13" ht="15.75" customHeight="1">
      <c r="A3438" s="1">
        <v>3280</v>
      </c>
      <c r="B3438" s="3">
        <v>3281</v>
      </c>
      <c r="C3438" s="3" t="s">
        <v>8768</v>
      </c>
      <c r="D3438" s="3">
        <v>0.14945174521496951</v>
      </c>
      <c r="E3438" s="3">
        <v>0.31245683937286128</v>
      </c>
      <c r="F3438" s="3">
        <v>0.54411764705882348</v>
      </c>
      <c r="G3438" s="3">
        <v>0.13235294117647059</v>
      </c>
      <c r="H3438" s="3">
        <v>8.8235294117647065E-2</v>
      </c>
      <c r="I3438" s="3">
        <v>0.23529411764705879</v>
      </c>
      <c r="J3438" s="3">
        <v>2.6345341861629651E-2</v>
      </c>
      <c r="K3438" s="3">
        <v>7587.1000000000022</v>
      </c>
      <c r="L3438" s="3" t="s">
        <v>13349</v>
      </c>
      <c r="M3438" s="10" t="str">
        <f ca="1">IFERROR(__xludf.DUMMYFUNCTION("REGEXREPLACE(F3282,""\D"", """")"),"#VALUE!")</f>
        <v>#VALUE!</v>
      </c>
    </row>
    <row r="3439" spans="1:13" ht="15.75" customHeight="1">
      <c r="A3439" s="1">
        <v>3283</v>
      </c>
      <c r="B3439" s="3">
        <v>3284</v>
      </c>
      <c r="C3439" s="3" t="s">
        <v>8776</v>
      </c>
      <c r="D3439" s="3">
        <v>0.1017558355362525</v>
      </c>
      <c r="E3439" s="3">
        <v>0.25531302400518541</v>
      </c>
      <c r="F3439" s="3">
        <v>0.61428571428571432</v>
      </c>
      <c r="G3439" s="3">
        <v>0.1142857142857143</v>
      </c>
      <c r="H3439" s="3">
        <v>0.14285714285714279</v>
      </c>
      <c r="I3439" s="3">
        <v>0.27142857142857141</v>
      </c>
      <c r="J3439" s="3">
        <v>2.227774870632012E-2</v>
      </c>
      <c r="K3439" s="3">
        <v>7857.4000000000033</v>
      </c>
      <c r="L3439" s="3" t="s">
        <v>13352</v>
      </c>
      <c r="M3439" s="10" t="str">
        <f ca="1">IFERROR(__xludf.DUMMYFUNCTION("REGEXREPLACE(F3285,""\D"", """")"),"#VALUE!")</f>
        <v>#VALUE!</v>
      </c>
    </row>
    <row r="3440" spans="1:13" ht="15.75" customHeight="1">
      <c r="A3440" s="1">
        <v>3284</v>
      </c>
      <c r="B3440" s="3">
        <v>3285</v>
      </c>
      <c r="C3440" s="3" t="s">
        <v>8778</v>
      </c>
      <c r="D3440" s="3">
        <v>0.21196375942394391</v>
      </c>
      <c r="E3440" s="3">
        <v>0.18171329255438209</v>
      </c>
      <c r="F3440" s="3">
        <v>0.625</v>
      </c>
      <c r="G3440" s="3">
        <v>0.125</v>
      </c>
      <c r="H3440" s="3">
        <v>0.15384615384615391</v>
      </c>
      <c r="I3440" s="3">
        <v>0.31730769230769229</v>
      </c>
      <c r="J3440" s="3">
        <v>5.3858547322370658E-2</v>
      </c>
      <c r="K3440" s="3">
        <v>12094.10000000002</v>
      </c>
      <c r="L3440" s="3" t="s">
        <v>13353</v>
      </c>
      <c r="M3440" s="10" t="str">
        <f ca="1">IFERROR(__xludf.DUMMYFUNCTION("REGEXREPLACE(F3286,""\D"", """")"),"#VALUE!")</f>
        <v>#VALUE!</v>
      </c>
    </row>
    <row r="3441" spans="1:13" ht="15.75" customHeight="1">
      <c r="A3441" s="1">
        <v>3286</v>
      </c>
      <c r="B3441" s="3">
        <v>3287</v>
      </c>
      <c r="C3441" s="3" t="s">
        <v>8783</v>
      </c>
      <c r="D3441" s="3">
        <v>0.16850914078160101</v>
      </c>
      <c r="E3441" s="3">
        <v>0.1909902857153245</v>
      </c>
      <c r="F3441" s="3">
        <v>0.55339805825242716</v>
      </c>
      <c r="G3441" s="3">
        <v>0.12621359223300971</v>
      </c>
      <c r="H3441" s="3">
        <v>0.12621359223300971</v>
      </c>
      <c r="I3441" s="3">
        <v>0.27184466019417469</v>
      </c>
      <c r="J3441" s="3">
        <v>3.8413900913900942E-2</v>
      </c>
      <c r="K3441" s="3">
        <v>12414.900000000031</v>
      </c>
      <c r="L3441" s="3" t="s">
        <v>13355</v>
      </c>
      <c r="M3441" s="10" t="str">
        <f ca="1">IFERROR(__xludf.DUMMYFUNCTION("REGEXREPLACE(F3288,""\D"", """")"),"#VALUE!")</f>
        <v>#VALUE!</v>
      </c>
    </row>
    <row r="3442" spans="1:13" ht="15.75" customHeight="1">
      <c r="A3442" s="1">
        <v>3288</v>
      </c>
      <c r="B3442" s="3">
        <v>3289</v>
      </c>
      <c r="C3442" s="3" t="s">
        <v>8788</v>
      </c>
      <c r="D3442" s="3">
        <v>0.17127613995325261</v>
      </c>
      <c r="E3442" s="3">
        <v>0.18076101090246841</v>
      </c>
      <c r="F3442" s="3">
        <v>0.62318840579710144</v>
      </c>
      <c r="G3442" s="3">
        <v>7.2463768115942032E-2</v>
      </c>
      <c r="H3442" s="3">
        <v>0.20289855072463769</v>
      </c>
      <c r="I3442" s="3">
        <v>0.30434782608695649</v>
      </c>
      <c r="J3442" s="3">
        <v>3.5455667964196587E-2</v>
      </c>
      <c r="K3442" s="3">
        <v>7803.0000000000036</v>
      </c>
      <c r="L3442" s="3" t="s">
        <v>13357</v>
      </c>
      <c r="M3442" s="10" t="str">
        <f ca="1">IFERROR(__xludf.DUMMYFUNCTION("REGEXREPLACE(F3290,""\D"", """")"),"#VALUE!")</f>
        <v>#VALUE!</v>
      </c>
    </row>
    <row r="3443" spans="1:13" ht="15.75" customHeight="1">
      <c r="A3443" s="1">
        <v>3290</v>
      </c>
      <c r="B3443" s="3">
        <v>3291</v>
      </c>
      <c r="C3443" s="3" t="s">
        <v>8794</v>
      </c>
      <c r="D3443" s="3">
        <v>0.1205442648097101</v>
      </c>
      <c r="E3443" s="3">
        <v>0.17005781773244549</v>
      </c>
      <c r="F3443" s="3">
        <v>0.58125000000000004</v>
      </c>
      <c r="G3443" s="3">
        <v>0.13125000000000001</v>
      </c>
      <c r="H3443" s="3">
        <v>0.13750000000000001</v>
      </c>
      <c r="I3443" s="3">
        <v>0.3125</v>
      </c>
      <c r="J3443" s="3">
        <v>3.0575885400401411E-2</v>
      </c>
      <c r="K3443" s="3">
        <v>18445.90000000002</v>
      </c>
      <c r="L3443" s="3" t="s">
        <v>13359</v>
      </c>
      <c r="M3443" s="10" t="str">
        <f ca="1">IFERROR(__xludf.DUMMYFUNCTION("REGEXREPLACE(F3292,""\D"", """")"),"#VALUE!")</f>
        <v>#VALUE!</v>
      </c>
    </row>
    <row r="3444" spans="1:13" ht="15.75" customHeight="1">
      <c r="A3444" s="1">
        <v>3291</v>
      </c>
      <c r="B3444" s="3">
        <v>3292</v>
      </c>
      <c r="C3444" s="3" t="s">
        <v>8796</v>
      </c>
      <c r="D3444" s="3">
        <v>9.6351678640854949E-2</v>
      </c>
      <c r="E3444" s="3">
        <v>0.1833899416763472</v>
      </c>
      <c r="F3444" s="3">
        <v>0.6629213483146067</v>
      </c>
      <c r="G3444" s="3">
        <v>0.1797752808988764</v>
      </c>
      <c r="H3444" s="3">
        <v>0.15730337078651679</v>
      </c>
      <c r="I3444" s="3">
        <v>0.3595505617977528</v>
      </c>
      <c r="J3444" s="3">
        <v>3.006257040968292E-2</v>
      </c>
      <c r="K3444" s="3">
        <v>10302.100000000009</v>
      </c>
      <c r="L3444" s="3" t="s">
        <v>13360</v>
      </c>
      <c r="M3444" s="10" t="str">
        <f ca="1">IFERROR(__xludf.DUMMYFUNCTION("REGEXREPLACE(F3293,""\D"", """")"),"#VALUE!")</f>
        <v>#VALUE!</v>
      </c>
    </row>
    <row r="3445" spans="1:13" ht="15.75" customHeight="1">
      <c r="A3445" s="1">
        <v>3294</v>
      </c>
      <c r="B3445" s="3">
        <v>3295</v>
      </c>
      <c r="C3445" s="3" t="s">
        <v>8805</v>
      </c>
      <c r="D3445" s="3">
        <v>0.1661988128632747</v>
      </c>
      <c r="E3445" s="3">
        <v>0.40898724958407029</v>
      </c>
      <c r="F3445" s="3">
        <v>0.57057057057057059</v>
      </c>
      <c r="G3445" s="3">
        <v>6.6066066066066062E-2</v>
      </c>
      <c r="H3445" s="3">
        <v>7.5075075075075076E-2</v>
      </c>
      <c r="I3445" s="3">
        <v>0.17717717717717721</v>
      </c>
      <c r="J3445" s="3">
        <v>2.195806897306268E-2</v>
      </c>
      <c r="K3445" s="3">
        <v>35835.899999999812</v>
      </c>
      <c r="L3445" s="3" t="s">
        <v>13363</v>
      </c>
      <c r="M3445" s="10" t="str">
        <f ca="1">IFERROR(__xludf.DUMMYFUNCTION("REGEXREPLACE(F3296,""\D"", """")"),"#VALUE!")</f>
        <v>#VALUE!</v>
      </c>
    </row>
    <row r="3446" spans="1:13" ht="15.75" customHeight="1">
      <c r="A3446" s="1">
        <v>3295</v>
      </c>
      <c r="B3446" s="3">
        <v>3296</v>
      </c>
      <c r="C3446" s="3" t="s">
        <v>8807</v>
      </c>
      <c r="D3446" s="3">
        <v>0.20292620364892711</v>
      </c>
      <c r="E3446" s="3">
        <v>0.60403164187453418</v>
      </c>
      <c r="F3446" s="3">
        <v>0.55978260869565222</v>
      </c>
      <c r="G3446" s="3">
        <v>5.9782608695652183E-2</v>
      </c>
      <c r="H3446" s="3">
        <v>4.3478260869565223E-2</v>
      </c>
      <c r="I3446" s="3">
        <v>0.13043478260869559</v>
      </c>
      <c r="J3446" s="3">
        <v>1.736243244046495E-2</v>
      </c>
      <c r="K3446" s="3">
        <v>19949.2</v>
      </c>
      <c r="L3446" s="3" t="s">
        <v>13364</v>
      </c>
      <c r="M3446" s="10" t="str">
        <f ca="1">IFERROR(__xludf.DUMMYFUNCTION("REGEXREPLACE(F3297,""\D"", """")"),"#VALUE!")</f>
        <v>#VALUE!</v>
      </c>
    </row>
    <row r="3447" spans="1:13" ht="15.75" customHeight="1">
      <c r="A3447" s="1">
        <v>3296</v>
      </c>
      <c r="B3447" s="3">
        <v>3297</v>
      </c>
      <c r="C3447" s="3" t="s">
        <v>8809</v>
      </c>
      <c r="D3447" s="3">
        <v>0.172800850702858</v>
      </c>
      <c r="E3447" s="3">
        <v>0.50230301016184442</v>
      </c>
      <c r="F3447" s="3">
        <v>0.55414012738853502</v>
      </c>
      <c r="G3447" s="3">
        <v>8.2802547770700632E-2</v>
      </c>
      <c r="H3447" s="3">
        <v>7.0063694267515922E-2</v>
      </c>
      <c r="I3447" s="3">
        <v>0.17197452229299359</v>
      </c>
      <c r="J3447" s="3">
        <v>2.3120030902758281E-2</v>
      </c>
      <c r="K3447" s="3">
        <v>16839.100000000031</v>
      </c>
      <c r="L3447" s="3" t="s">
        <v>13365</v>
      </c>
      <c r="M3447" s="10" t="str">
        <f ca="1">IFERROR(__xludf.DUMMYFUNCTION("REGEXREPLACE(F3298,""\D"", """")"),"#VALUE!")</f>
        <v>#VALUE!</v>
      </c>
    </row>
    <row r="3448" spans="1:13" ht="15.75" customHeight="1">
      <c r="A3448" s="1">
        <v>3297</v>
      </c>
      <c r="B3448" s="3">
        <v>3298</v>
      </c>
      <c r="C3448" s="3" t="s">
        <v>8812</v>
      </c>
      <c r="D3448" s="3">
        <v>0.1716828510719812</v>
      </c>
      <c r="E3448" s="3">
        <v>0.65263379758019047</v>
      </c>
      <c r="F3448" s="3">
        <v>0.42889908256880732</v>
      </c>
      <c r="G3448" s="3">
        <v>7.7981651376146793E-2</v>
      </c>
      <c r="H3448" s="3">
        <v>4.1284403669724773E-2</v>
      </c>
      <c r="I3448" s="3">
        <v>0.1422018348623853</v>
      </c>
      <c r="J3448" s="3">
        <v>1.8833757162546299E-2</v>
      </c>
      <c r="K3448" s="3">
        <v>50537.899999999587</v>
      </c>
      <c r="L3448" s="3" t="s">
        <v>13366</v>
      </c>
      <c r="M3448" s="10" t="str">
        <f ca="1">IFERROR(__xludf.DUMMYFUNCTION("REGEXREPLACE(F3299,""\D"", """")"),"#VALUE!")</f>
        <v>#VALUE!</v>
      </c>
    </row>
    <row r="3449" spans="1:13" ht="15.75" customHeight="1">
      <c r="A3449" s="1">
        <v>3298</v>
      </c>
      <c r="B3449" s="3">
        <v>3299</v>
      </c>
      <c r="C3449" s="3" t="s">
        <v>8814</v>
      </c>
      <c r="D3449" s="3">
        <v>0.15921767800765449</v>
      </c>
      <c r="E3449" s="3">
        <v>0.53492215623277817</v>
      </c>
      <c r="F3449" s="3">
        <v>0.63194444444444442</v>
      </c>
      <c r="G3449" s="3">
        <v>8.3333333333333329E-2</v>
      </c>
      <c r="H3449" s="3">
        <v>6.9444444444444448E-2</v>
      </c>
      <c r="I3449" s="3">
        <v>0.16666666666666671</v>
      </c>
      <c r="J3449" s="3">
        <v>2.0999869198174211E-2</v>
      </c>
      <c r="K3449" s="3">
        <v>14876.900000000031</v>
      </c>
      <c r="L3449" s="3" t="s">
        <v>13367</v>
      </c>
      <c r="M3449" s="10" t="str">
        <f ca="1">IFERROR(__xludf.DUMMYFUNCTION("REGEXREPLACE(F3300,""\D"", """")"),"#VALUE!")</f>
        <v>#VALUE!</v>
      </c>
    </row>
    <row r="3450" spans="1:13" ht="15.75" customHeight="1">
      <c r="A3450" s="1">
        <v>3299</v>
      </c>
      <c r="B3450" s="3">
        <v>3300</v>
      </c>
      <c r="C3450" s="3" t="s">
        <v>8816</v>
      </c>
      <c r="D3450" s="3">
        <v>0.1459347043500023</v>
      </c>
      <c r="E3450" s="3">
        <v>0.24865540577339959</v>
      </c>
      <c r="F3450" s="3">
        <v>0.5178571428571429</v>
      </c>
      <c r="G3450" s="3">
        <v>0.1357142857142857</v>
      </c>
      <c r="H3450" s="3">
        <v>0.125</v>
      </c>
      <c r="I3450" s="3">
        <v>0.27500000000000002</v>
      </c>
      <c r="J3450" s="3">
        <v>3.675696686279431E-2</v>
      </c>
      <c r="K3450" s="3">
        <v>32693.79999999993</v>
      </c>
      <c r="L3450" s="3" t="s">
        <v>13368</v>
      </c>
      <c r="M3450" s="10" t="str">
        <f ca="1">IFERROR(__xludf.DUMMYFUNCTION("REGEXREPLACE(F3301,""\D"", """")"),"#VALUE!")</f>
        <v>#VALUE!</v>
      </c>
    </row>
    <row r="3451" spans="1:13" ht="15.75" customHeight="1">
      <c r="A3451" s="1">
        <v>3300</v>
      </c>
      <c r="B3451" s="3">
        <v>3301</v>
      </c>
      <c r="C3451" s="3" t="s">
        <v>8818</v>
      </c>
      <c r="D3451" s="3">
        <v>0.15424173690585591</v>
      </c>
      <c r="E3451" s="3">
        <v>0.27237336907325521</v>
      </c>
      <c r="F3451" s="3">
        <v>0.58644067796610166</v>
      </c>
      <c r="G3451" s="3">
        <v>0.12542372881355929</v>
      </c>
      <c r="H3451" s="3">
        <v>0.1084745762711864</v>
      </c>
      <c r="I3451" s="3">
        <v>0.2711864406779661</v>
      </c>
      <c r="J3451" s="3">
        <v>3.4663827509190448E-2</v>
      </c>
      <c r="K3451" s="3">
        <v>34675.599999999897</v>
      </c>
      <c r="L3451" s="3" t="s">
        <v>13369</v>
      </c>
      <c r="M3451" s="10" t="str">
        <f ca="1">IFERROR(__xludf.DUMMYFUNCTION("REGEXREPLACE(F3302,""\D"", """")"),"#VALUE!")</f>
        <v>#VALUE!</v>
      </c>
    </row>
    <row r="3452" spans="1:13" ht="15.75" customHeight="1">
      <c r="A3452" s="1">
        <v>3303</v>
      </c>
      <c r="B3452" s="3">
        <v>3304</v>
      </c>
      <c r="C3452" s="3" t="s">
        <v>8830</v>
      </c>
      <c r="D3452" s="3">
        <v>0.18673568519015779</v>
      </c>
      <c r="E3452" s="3">
        <v>0.22611864601446649</v>
      </c>
      <c r="F3452" s="3">
        <v>0.59090909090909094</v>
      </c>
      <c r="G3452" s="3">
        <v>9.0909090909090912E-2</v>
      </c>
      <c r="H3452" s="3">
        <v>0.13636363636363641</v>
      </c>
      <c r="I3452" s="3">
        <v>0.24545454545454551</v>
      </c>
      <c r="J3452" s="3">
        <v>3.7185302433063068E-2</v>
      </c>
      <c r="K3452" s="3">
        <v>12125.80000000003</v>
      </c>
      <c r="L3452" s="3" t="s">
        <v>13372</v>
      </c>
      <c r="M3452" s="10" t="str">
        <f ca="1">IFERROR(__xludf.DUMMYFUNCTION("REGEXREPLACE(F3305,""\D"", """")"),"#VALUE!")</f>
        <v>#VALUE!</v>
      </c>
    </row>
    <row r="3453" spans="1:13" ht="15.75" customHeight="1">
      <c r="A3453" s="1">
        <v>3305</v>
      </c>
      <c r="B3453" s="3">
        <v>3306</v>
      </c>
      <c r="C3453" s="3" t="s">
        <v>8836</v>
      </c>
      <c r="D3453" s="3">
        <v>0.18969287817150399</v>
      </c>
      <c r="E3453" s="3">
        <v>0.2253525139383622</v>
      </c>
      <c r="F3453" s="3">
        <v>0.59615384615384615</v>
      </c>
      <c r="G3453" s="3">
        <v>0.15865384615384609</v>
      </c>
      <c r="H3453" s="3">
        <v>7.6923076923076927E-2</v>
      </c>
      <c r="I3453" s="3">
        <v>0.28365384615384609</v>
      </c>
      <c r="J3453" s="3">
        <v>3.9933140383963388E-2</v>
      </c>
      <c r="K3453" s="3">
        <v>23928.9</v>
      </c>
      <c r="L3453" s="3" t="s">
        <v>13374</v>
      </c>
      <c r="M3453" s="10" t="str">
        <f ca="1">IFERROR(__xludf.DUMMYFUNCTION("REGEXREPLACE(F3307,""\D"", """")"),"#VALUE!")</f>
        <v>#VALUE!</v>
      </c>
    </row>
    <row r="3454" spans="1:13" ht="15.75" customHeight="1">
      <c r="A3454" s="1">
        <v>3306</v>
      </c>
      <c r="B3454" s="3">
        <v>3307</v>
      </c>
      <c r="C3454" s="3" t="s">
        <v>8838</v>
      </c>
      <c r="D3454" s="3">
        <v>0.18409271674406261</v>
      </c>
      <c r="E3454" s="3">
        <v>0.17291664164529871</v>
      </c>
      <c r="F3454" s="3">
        <v>0.61030927835051552</v>
      </c>
      <c r="G3454" s="3">
        <v>9.8969072164948449E-2</v>
      </c>
      <c r="H3454" s="3">
        <v>0.1216494845360825</v>
      </c>
      <c r="I3454" s="3">
        <v>0.26597938144329902</v>
      </c>
      <c r="J3454" s="3">
        <v>3.9446395727063287E-2</v>
      </c>
      <c r="K3454" s="3">
        <v>52538.19999999948</v>
      </c>
      <c r="L3454" s="3" t="s">
        <v>13375</v>
      </c>
      <c r="M3454" s="10" t="str">
        <f ca="1">IFERROR(__xludf.DUMMYFUNCTION("REGEXREPLACE(F3308,""\D"", """")"),"#VALUE!")</f>
        <v>#VALUE!</v>
      </c>
    </row>
    <row r="3455" spans="1:13" ht="15.75" customHeight="1">
      <c r="A3455" s="1">
        <v>3310</v>
      </c>
      <c r="B3455" s="3">
        <v>3311</v>
      </c>
      <c r="C3455" s="3" t="s">
        <v>8849</v>
      </c>
      <c r="D3455" s="3">
        <v>0.18736278392286609</v>
      </c>
      <c r="E3455" s="3">
        <v>0.23770807568775881</v>
      </c>
      <c r="F3455" s="3">
        <v>0.56956521739130439</v>
      </c>
      <c r="G3455" s="3">
        <v>9.1304347826086957E-2</v>
      </c>
      <c r="H3455" s="3">
        <v>8.2608695652173908E-2</v>
      </c>
      <c r="I3455" s="3">
        <v>0.23478260869565221</v>
      </c>
      <c r="J3455" s="3">
        <v>3.0260735484350331E-2</v>
      </c>
      <c r="K3455" s="3">
        <v>26018.100000000009</v>
      </c>
      <c r="L3455" s="3" t="s">
        <v>13379</v>
      </c>
      <c r="M3455" s="10" t="str">
        <f ca="1">IFERROR(__xludf.DUMMYFUNCTION("REGEXREPLACE(F3312,""\D"", """")"),"#VALUE!")</f>
        <v>#VALUE!</v>
      </c>
    </row>
    <row r="3456" spans="1:13" ht="15.75" customHeight="1">
      <c r="A3456" s="1">
        <v>3312</v>
      </c>
      <c r="B3456" s="3">
        <v>3313</v>
      </c>
      <c r="C3456" s="3" t="s">
        <v>8854</v>
      </c>
      <c r="D3456" s="3">
        <v>0.20496636474811131</v>
      </c>
      <c r="E3456" s="3">
        <v>0.21645084457832681</v>
      </c>
      <c r="F3456" s="3">
        <v>0.59872611464968151</v>
      </c>
      <c r="G3456" s="3">
        <v>0.1082802547770701</v>
      </c>
      <c r="H3456" s="3">
        <v>0.12101910828025481</v>
      </c>
      <c r="I3456" s="3">
        <v>0.25477707006369432</v>
      </c>
      <c r="J3456" s="3">
        <v>4.5267051245735629E-2</v>
      </c>
      <c r="K3456" s="3">
        <v>35947.699999999852</v>
      </c>
      <c r="L3456" s="3" t="s">
        <v>13381</v>
      </c>
      <c r="M3456" s="10" t="str">
        <f ca="1">IFERROR(__xludf.DUMMYFUNCTION("REGEXREPLACE(F3314,""\D"", """")"),"#VALUE!")</f>
        <v>#VALUE!</v>
      </c>
    </row>
    <row r="3457" spans="1:13" ht="15.75" customHeight="1">
      <c r="A3457" s="1">
        <v>3313</v>
      </c>
      <c r="B3457" s="3">
        <v>3314</v>
      </c>
      <c r="C3457" s="3" t="s">
        <v>8856</v>
      </c>
      <c r="D3457" s="3">
        <v>0.21508022273252581</v>
      </c>
      <c r="E3457" s="3">
        <v>0.19360804087154221</v>
      </c>
      <c r="F3457" s="3">
        <v>0.53658536585365857</v>
      </c>
      <c r="G3457" s="3">
        <v>9.7560975609756101E-2</v>
      </c>
      <c r="H3457" s="3">
        <v>9.7560975609756101E-2</v>
      </c>
      <c r="I3457" s="3">
        <v>0.24390243902439021</v>
      </c>
      <c r="J3457" s="3">
        <v>2.6563878693508319E-2</v>
      </c>
      <c r="K3457" s="3">
        <v>4648.7</v>
      </c>
      <c r="L3457" s="3" t="s">
        <v>13382</v>
      </c>
      <c r="M3457" s="10" t="str">
        <f ca="1">IFERROR(__xludf.DUMMYFUNCTION("REGEXREPLACE(F3315,""\D"", """")"),"#VALUE!")</f>
        <v>#VALUE!</v>
      </c>
    </row>
    <row r="3458" spans="1:13" ht="15.75" customHeight="1">
      <c r="A3458" s="1">
        <v>3314</v>
      </c>
      <c r="B3458" s="3">
        <v>3315</v>
      </c>
      <c r="C3458" s="3" t="s">
        <v>8858</v>
      </c>
      <c r="D3458" s="3">
        <v>0.1549201187117657</v>
      </c>
      <c r="E3458" s="3">
        <v>0.22817012306768519</v>
      </c>
      <c r="F3458" s="3">
        <v>0.64055299539170507</v>
      </c>
      <c r="G3458" s="3">
        <v>6.9124423963133647E-2</v>
      </c>
      <c r="H3458" s="3">
        <v>0.13364055299539171</v>
      </c>
      <c r="I3458" s="3">
        <v>0.25345622119815669</v>
      </c>
      <c r="J3458" s="3">
        <v>2.8241429845555482E-2</v>
      </c>
      <c r="K3458" s="3">
        <v>22950.399999999991</v>
      </c>
      <c r="L3458" s="3" t="s">
        <v>12021</v>
      </c>
      <c r="M3458" s="10" t="str">
        <f ca="1">IFERROR(__xludf.DUMMYFUNCTION("REGEXREPLACE(F3316,""\D"", """")"),"#VALUE!")</f>
        <v>#VALUE!</v>
      </c>
    </row>
    <row r="3459" spans="1:13" ht="15.75" customHeight="1">
      <c r="A3459" s="1">
        <v>3315</v>
      </c>
      <c r="B3459" s="3">
        <v>3316</v>
      </c>
      <c r="C3459" s="3" t="s">
        <v>8860</v>
      </c>
      <c r="D3459" s="3">
        <v>0.15679473920657991</v>
      </c>
      <c r="E3459" s="3">
        <v>0.1091365828762523</v>
      </c>
      <c r="F3459" s="3">
        <v>0.5074626865671642</v>
      </c>
      <c r="G3459" s="3">
        <v>0.1492537313432836</v>
      </c>
      <c r="H3459" s="3">
        <v>0.11940298507462691</v>
      </c>
      <c r="I3459" s="3">
        <v>0.26865671641791039</v>
      </c>
      <c r="J3459" s="3">
        <v>3.5962446308493337E-2</v>
      </c>
      <c r="K3459" s="3">
        <v>8026.4000000000033</v>
      </c>
      <c r="L3459" s="3" t="s">
        <v>13383</v>
      </c>
      <c r="M3459" s="10" t="str">
        <f ca="1">IFERROR(__xludf.DUMMYFUNCTION("REGEXREPLACE(F3317,""\D"", """")"),"#VALUE!")</f>
        <v>#VALUE!</v>
      </c>
    </row>
    <row r="3460" spans="1:13" ht="15.75" customHeight="1">
      <c r="A3460" s="1">
        <v>3316</v>
      </c>
      <c r="B3460" s="3">
        <v>3317</v>
      </c>
      <c r="C3460" s="3" t="s">
        <v>8862</v>
      </c>
      <c r="D3460" s="3">
        <v>0.14797911009154291</v>
      </c>
      <c r="E3460" s="3">
        <v>0.1957232552472965</v>
      </c>
      <c r="F3460" s="3">
        <v>0.60784313725490191</v>
      </c>
      <c r="G3460" s="3">
        <v>0.1372549019607843</v>
      </c>
      <c r="H3460" s="3">
        <v>0.1372549019607843</v>
      </c>
      <c r="I3460" s="3">
        <v>0.29411764705882348</v>
      </c>
      <c r="J3460" s="3">
        <v>3.8319944665022962E-2</v>
      </c>
      <c r="K3460" s="3">
        <v>17552.300000000021</v>
      </c>
      <c r="L3460" s="3" t="s">
        <v>13384</v>
      </c>
      <c r="M3460" s="10" t="str">
        <f ca="1">IFERROR(__xludf.DUMMYFUNCTION("REGEXREPLACE(F3318,""\D"", """")"),"#VALUE!")</f>
        <v>#VALUE!</v>
      </c>
    </row>
    <row r="3461" spans="1:13" ht="15.75" customHeight="1">
      <c r="A3461" s="1">
        <v>3317</v>
      </c>
      <c r="B3461" s="3">
        <v>3318</v>
      </c>
      <c r="C3461" s="3" t="s">
        <v>8865</v>
      </c>
      <c r="D3461" s="3">
        <v>0.1955625877318635</v>
      </c>
      <c r="E3461" s="3">
        <v>0.23399878449884001</v>
      </c>
      <c r="F3461" s="3">
        <v>0.56708860759493673</v>
      </c>
      <c r="G3461" s="3">
        <v>8.8607594936708861E-2</v>
      </c>
      <c r="H3461" s="3">
        <v>0.1139240506329114</v>
      </c>
      <c r="I3461" s="3">
        <v>0.23544303797468349</v>
      </c>
      <c r="J3461" s="3">
        <v>3.8037209049213858E-2</v>
      </c>
      <c r="K3461" s="3">
        <v>44294.599999999671</v>
      </c>
      <c r="L3461" s="3" t="s">
        <v>13385</v>
      </c>
      <c r="M3461" s="10" t="str">
        <f ca="1">IFERROR(__xludf.DUMMYFUNCTION("REGEXREPLACE(F3319,""\D"", """")"),"#VALUE!")</f>
        <v>#VALUE!</v>
      </c>
    </row>
    <row r="3462" spans="1:13" ht="15.75" customHeight="1">
      <c r="A3462" s="1">
        <v>3318</v>
      </c>
      <c r="B3462" s="3">
        <v>3319</v>
      </c>
      <c r="C3462" s="3" t="s">
        <v>8867</v>
      </c>
      <c r="D3462" s="3">
        <v>0.16920767597513289</v>
      </c>
      <c r="E3462" s="3">
        <v>0.21929832739227589</v>
      </c>
      <c r="F3462" s="3">
        <v>0.6099071207430341</v>
      </c>
      <c r="G3462" s="3">
        <v>9.9071207430340563E-2</v>
      </c>
      <c r="H3462" s="3">
        <v>0.12693498452012381</v>
      </c>
      <c r="I3462" s="3">
        <v>0.27244582043343651</v>
      </c>
      <c r="J3462" s="3">
        <v>3.6634601620131033E-2</v>
      </c>
      <c r="K3462" s="3">
        <v>34497.399999999827</v>
      </c>
      <c r="L3462" s="3" t="s">
        <v>13386</v>
      </c>
      <c r="M3462" s="10" t="str">
        <f ca="1">IFERROR(__xludf.DUMMYFUNCTION("REGEXREPLACE(F3320,""\D"", """")"),"#VALUE!")</f>
        <v>#VALUE!</v>
      </c>
    </row>
    <row r="3463" spans="1:13" ht="15.75" customHeight="1">
      <c r="A3463" s="1">
        <v>3319</v>
      </c>
      <c r="B3463" s="3">
        <v>3320</v>
      </c>
      <c r="C3463" s="3" t="s">
        <v>8870</v>
      </c>
      <c r="D3463" s="3">
        <v>0.13060026456853691</v>
      </c>
      <c r="E3463" s="3">
        <v>0.2221694940627886</v>
      </c>
      <c r="F3463" s="3">
        <v>0.62760416666666663</v>
      </c>
      <c r="G3463" s="3">
        <v>0.1119791666666667</v>
      </c>
      <c r="H3463" s="3">
        <v>0.1328125</v>
      </c>
      <c r="I3463" s="3">
        <v>0.2734375</v>
      </c>
      <c r="J3463" s="3">
        <v>3.1014764267332361E-2</v>
      </c>
      <c r="K3463" s="3">
        <v>42098.499999999673</v>
      </c>
      <c r="L3463" s="3" t="s">
        <v>13387</v>
      </c>
      <c r="M3463" s="10" t="str">
        <f ca="1">IFERROR(__xludf.DUMMYFUNCTION("REGEXREPLACE(F3321,""\D"", """")"),"#VALUE!")</f>
        <v>#VALUE!</v>
      </c>
    </row>
    <row r="3464" spans="1:13" ht="15.75" customHeight="1">
      <c r="A3464" s="1">
        <v>3320</v>
      </c>
      <c r="B3464" s="3">
        <v>3321</v>
      </c>
      <c r="C3464" s="3" t="s">
        <v>8873</v>
      </c>
      <c r="D3464" s="3">
        <v>0.16877632063603101</v>
      </c>
      <c r="E3464" s="3">
        <v>0.82128262117803552</v>
      </c>
      <c r="F3464" s="3">
        <v>0.48888888888888887</v>
      </c>
      <c r="G3464" s="3">
        <v>5.9259259259259262E-2</v>
      </c>
      <c r="H3464" s="3">
        <v>3.9506172839506172E-2</v>
      </c>
      <c r="I3464" s="3">
        <v>0.1308641975308642</v>
      </c>
      <c r="J3464" s="3">
        <v>1.5232171761573069E-2</v>
      </c>
      <c r="K3464" s="3">
        <v>44281.699999999677</v>
      </c>
      <c r="L3464" s="3" t="s">
        <v>13388</v>
      </c>
      <c r="M3464" s="10" t="str">
        <f ca="1">IFERROR(__xludf.DUMMYFUNCTION("REGEXREPLACE(F3322,""\D"", """")"),"#VALUE!")</f>
        <v>#VALUE!</v>
      </c>
    </row>
    <row r="3465" spans="1:13" ht="15.75" customHeight="1">
      <c r="A3465" s="1">
        <v>3321</v>
      </c>
      <c r="B3465" s="3">
        <v>3322</v>
      </c>
      <c r="C3465" s="3" t="s">
        <v>8875</v>
      </c>
      <c r="D3465" s="3">
        <v>0.17618212887306761</v>
      </c>
      <c r="E3465" s="3">
        <v>0.28825719475148592</v>
      </c>
      <c r="F3465" s="3">
        <v>0.61572052401746724</v>
      </c>
      <c r="G3465" s="3">
        <v>8.0786026200873357E-2</v>
      </c>
      <c r="H3465" s="3">
        <v>0.1048034934497817</v>
      </c>
      <c r="I3465" s="3">
        <v>0.22925764192139739</v>
      </c>
      <c r="J3465" s="3">
        <v>3.1441330998754943E-2</v>
      </c>
      <c r="K3465" s="3">
        <v>49993.799999999537</v>
      </c>
      <c r="L3465" s="3" t="s">
        <v>13389</v>
      </c>
      <c r="M3465" s="10" t="str">
        <f ca="1">IFERROR(__xludf.DUMMYFUNCTION("REGEXREPLACE(F3323,""\D"", """")"),"#VALUE!")</f>
        <v>#VALUE!</v>
      </c>
    </row>
    <row r="3466" spans="1:13" ht="15.75" customHeight="1">
      <c r="A3466" s="1">
        <v>3322</v>
      </c>
      <c r="B3466" s="3">
        <v>3323</v>
      </c>
      <c r="C3466" s="3" t="s">
        <v>8878</v>
      </c>
      <c r="D3466" s="3">
        <v>0.1614648384075642</v>
      </c>
      <c r="E3466" s="3">
        <v>0.18597622496476751</v>
      </c>
      <c r="F3466" s="3">
        <v>0.57870370370370372</v>
      </c>
      <c r="G3466" s="3">
        <v>0.1018518518518518</v>
      </c>
      <c r="H3466" s="3">
        <v>0.125</v>
      </c>
      <c r="I3466" s="3">
        <v>0.29166666666666669</v>
      </c>
      <c r="J3466" s="3">
        <v>3.4525757329751917E-2</v>
      </c>
      <c r="K3466" s="3">
        <v>24731.40000000002</v>
      </c>
      <c r="L3466" s="3" t="s">
        <v>13390</v>
      </c>
      <c r="M3466" s="10" t="str">
        <f ca="1">IFERROR(__xludf.DUMMYFUNCTION("REGEXREPLACE(F3324,""\D"", """")"),"#VALUE!")</f>
        <v>#VALUE!</v>
      </c>
    </row>
    <row r="3467" spans="1:13" ht="15.75" customHeight="1">
      <c r="A3467" s="1">
        <v>3323</v>
      </c>
      <c r="B3467" s="3">
        <v>3324</v>
      </c>
      <c r="C3467" s="3" t="s">
        <v>8880</v>
      </c>
      <c r="D3467" s="3">
        <v>0.17143337834121039</v>
      </c>
      <c r="E3467" s="3">
        <v>0.31305560558462642</v>
      </c>
      <c r="F3467" s="3">
        <v>0.5967078189300411</v>
      </c>
      <c r="G3467" s="3">
        <v>6.7901234567901231E-2</v>
      </c>
      <c r="H3467" s="3">
        <v>0.1172839506172839</v>
      </c>
      <c r="I3467" s="3">
        <v>0.22633744855967081</v>
      </c>
      <c r="J3467" s="3">
        <v>2.9967344104408281E-2</v>
      </c>
      <c r="K3467" s="3">
        <v>52980.199999999488</v>
      </c>
      <c r="L3467" s="3" t="s">
        <v>13391</v>
      </c>
      <c r="M3467" s="10" t="str">
        <f ca="1">IFERROR(__xludf.DUMMYFUNCTION("REGEXREPLACE(F3325,""\D"", """")"),"#VALUE!")</f>
        <v>#VALUE!</v>
      </c>
    </row>
    <row r="3468" spans="1:13" ht="15.75" customHeight="1">
      <c r="A3468" s="1">
        <v>3324</v>
      </c>
      <c r="B3468" s="3">
        <v>3325</v>
      </c>
      <c r="C3468" s="3" t="s">
        <v>8883</v>
      </c>
      <c r="D3468" s="3">
        <v>0.21801747098955759</v>
      </c>
      <c r="E3468" s="3">
        <v>0.27306075347152509</v>
      </c>
      <c r="F3468" s="3">
        <v>0.58849557522123896</v>
      </c>
      <c r="G3468" s="3">
        <v>9.2920353982300891E-2</v>
      </c>
      <c r="H3468" s="3">
        <v>0.12831858407079649</v>
      </c>
      <c r="I3468" s="3">
        <v>0.24115044247787609</v>
      </c>
      <c r="J3468" s="3">
        <v>4.6447173342660797E-2</v>
      </c>
      <c r="K3468" s="3">
        <v>51627.59999999954</v>
      </c>
      <c r="L3468" s="3" t="s">
        <v>13392</v>
      </c>
      <c r="M3468" s="10" t="str">
        <f ca="1">IFERROR(__xludf.DUMMYFUNCTION("REGEXREPLACE(F3326,""\D"", """")"),"#VALUE!")</f>
        <v>#VALUE!</v>
      </c>
    </row>
    <row r="3469" spans="1:13" ht="15.75" customHeight="1">
      <c r="A3469" s="1">
        <v>3325</v>
      </c>
      <c r="B3469" s="3">
        <v>3326</v>
      </c>
      <c r="C3469" s="3" t="s">
        <v>8885</v>
      </c>
      <c r="D3469" s="3">
        <v>0.19307452608882231</v>
      </c>
      <c r="E3469" s="3">
        <v>0.21806354770677</v>
      </c>
      <c r="F3469" s="3">
        <v>0.58521560574948661</v>
      </c>
      <c r="G3469" s="3">
        <v>0.1047227926078029</v>
      </c>
      <c r="H3469" s="3">
        <v>0.1006160164271047</v>
      </c>
      <c r="I3469" s="3">
        <v>0.26694045174537989</v>
      </c>
      <c r="J3469" s="3">
        <v>3.8590447109001107E-2</v>
      </c>
      <c r="K3469" s="3">
        <v>54896.799999999457</v>
      </c>
      <c r="L3469" s="3" t="s">
        <v>13393</v>
      </c>
      <c r="M3469" s="10" t="str">
        <f ca="1">IFERROR(__xludf.DUMMYFUNCTION("REGEXREPLACE(F3327,""\D"", """")"),"#VALUE!")</f>
        <v>#VALUE!</v>
      </c>
    </row>
    <row r="3470" spans="1:13" ht="15.75" customHeight="1">
      <c r="A3470" s="1">
        <v>3327</v>
      </c>
      <c r="B3470" s="3">
        <v>3328</v>
      </c>
      <c r="C3470" s="3" t="s">
        <v>8891</v>
      </c>
      <c r="D3470" s="3">
        <v>0.17638808620314669</v>
      </c>
      <c r="E3470" s="3">
        <v>0.24965838491850301</v>
      </c>
      <c r="F3470" s="3">
        <v>0.59196102314250909</v>
      </c>
      <c r="G3470" s="3">
        <v>8.76979293544458E-2</v>
      </c>
      <c r="H3470" s="3">
        <v>0.1047503045066991</v>
      </c>
      <c r="I3470" s="3">
        <v>0.23995127892813639</v>
      </c>
      <c r="J3470" s="3">
        <v>3.3264179092175973E-2</v>
      </c>
      <c r="K3470" s="3">
        <v>91152.699999999822</v>
      </c>
      <c r="L3470" s="3" t="s">
        <v>13395</v>
      </c>
      <c r="M3470" s="10" t="str">
        <f ca="1">IFERROR(__xludf.DUMMYFUNCTION("REGEXREPLACE(F3329,""\D"", """")"),"#VALUE!")</f>
        <v>#VALUE!</v>
      </c>
    </row>
    <row r="3471" spans="1:13" ht="15.75" customHeight="1">
      <c r="A3471" s="1">
        <v>3328</v>
      </c>
      <c r="B3471" s="3">
        <v>3329</v>
      </c>
      <c r="C3471" s="3" t="s">
        <v>8893</v>
      </c>
      <c r="D3471" s="3">
        <v>0.18216889110664389</v>
      </c>
      <c r="E3471" s="3">
        <v>0.26549803298278662</v>
      </c>
      <c r="F3471" s="3">
        <v>0.5617977528089888</v>
      </c>
      <c r="G3471" s="3">
        <v>7.8651685393258425E-2</v>
      </c>
      <c r="H3471" s="3">
        <v>0.1292134831460674</v>
      </c>
      <c r="I3471" s="3">
        <v>0.2415730337078652</v>
      </c>
      <c r="J3471" s="3">
        <v>3.4198366020356849E-2</v>
      </c>
      <c r="K3471" s="3">
        <v>19891.000000000011</v>
      </c>
      <c r="L3471" s="3" t="s">
        <v>13396</v>
      </c>
      <c r="M3471" s="10" t="str">
        <f ca="1">IFERROR(__xludf.DUMMYFUNCTION("REGEXREPLACE(F3330,""\D"", """")"),"#VALUE!")</f>
        <v>#VALUE!</v>
      </c>
    </row>
    <row r="3472" spans="1:13" ht="15.75" customHeight="1">
      <c r="A3472" s="1">
        <v>3329</v>
      </c>
      <c r="B3472" s="3">
        <v>3330</v>
      </c>
      <c r="C3472" s="3" t="s">
        <v>8896</v>
      </c>
      <c r="D3472" s="3">
        <v>0.16960472562543641</v>
      </c>
      <c r="E3472" s="3">
        <v>0.246815161024701</v>
      </c>
      <c r="F3472" s="3">
        <v>0.60869565217391308</v>
      </c>
      <c r="G3472" s="3">
        <v>0.1</v>
      </c>
      <c r="H3472" s="3">
        <v>0.1326086956521739</v>
      </c>
      <c r="I3472" s="3">
        <v>0.2608695652173913</v>
      </c>
      <c r="J3472" s="3">
        <v>3.8160712739145203E-2</v>
      </c>
      <c r="K3472" s="3">
        <v>50408.499999999549</v>
      </c>
      <c r="L3472" s="3" t="s">
        <v>13397</v>
      </c>
      <c r="M3472" s="10" t="str">
        <f ca="1">IFERROR(__xludf.DUMMYFUNCTION("REGEXREPLACE(F3331,""\D"", """")"),"#VALUE!")</f>
        <v>#VALUE!</v>
      </c>
    </row>
    <row r="3473" spans="1:13" ht="15.75" customHeight="1">
      <c r="A3473" s="1">
        <v>3330</v>
      </c>
      <c r="B3473" s="3">
        <v>3331</v>
      </c>
      <c r="C3473" s="3" t="s">
        <v>8899</v>
      </c>
      <c r="D3473" s="3">
        <v>0.1213644611963888</v>
      </c>
      <c r="E3473" s="3">
        <v>0.25006451203678881</v>
      </c>
      <c r="F3473" s="3">
        <v>0.57499999999999996</v>
      </c>
      <c r="G3473" s="3">
        <v>9.583333333333334E-2</v>
      </c>
      <c r="H3473" s="3">
        <v>0.1166666666666667</v>
      </c>
      <c r="I3473" s="3">
        <v>0.25</v>
      </c>
      <c r="J3473" s="3">
        <v>2.4349002102628491E-2</v>
      </c>
      <c r="K3473" s="3">
        <v>26935.299999999981</v>
      </c>
      <c r="L3473" s="3" t="s">
        <v>13398</v>
      </c>
      <c r="M3473" s="10" t="str">
        <f ca="1">IFERROR(__xludf.DUMMYFUNCTION("REGEXREPLACE(F3332,""\D"", """")"),"#VALUE!")</f>
        <v>#VALUE!</v>
      </c>
    </row>
    <row r="3474" spans="1:13" ht="15.75" customHeight="1">
      <c r="A3474" s="1">
        <v>3333</v>
      </c>
      <c r="B3474" s="3">
        <v>3334</v>
      </c>
      <c r="C3474" s="3" t="s">
        <v>8907</v>
      </c>
      <c r="D3474" s="3">
        <v>0.17858204638399211</v>
      </c>
      <c r="E3474" s="3">
        <v>0.30928952145914912</v>
      </c>
      <c r="F3474" s="3">
        <v>0.64449064449064453</v>
      </c>
      <c r="G3474" s="3">
        <v>8.1081081081081086E-2</v>
      </c>
      <c r="H3474" s="3">
        <v>9.7713097713097719E-2</v>
      </c>
      <c r="I3474" s="3">
        <v>0.22037422037422039</v>
      </c>
      <c r="J3474" s="3">
        <v>3.080317792514619E-2</v>
      </c>
      <c r="K3474" s="3">
        <v>50841.19999999951</v>
      </c>
      <c r="L3474" s="3" t="s">
        <v>13401</v>
      </c>
      <c r="M3474" s="10" t="str">
        <f ca="1">IFERROR(__xludf.DUMMYFUNCTION("REGEXREPLACE(F3335,""\D"", """")"),"#VALUE!")</f>
        <v>#VALUE!</v>
      </c>
    </row>
    <row r="3475" spans="1:13" ht="15.75" customHeight="1">
      <c r="A3475" s="1">
        <v>3334</v>
      </c>
      <c r="B3475" s="3">
        <v>3335</v>
      </c>
      <c r="C3475" s="3" t="s">
        <v>8910</v>
      </c>
      <c r="D3475" s="3">
        <v>0.16269473981559751</v>
      </c>
      <c r="E3475" s="3">
        <v>0.23091824936982791</v>
      </c>
      <c r="F3475" s="3">
        <v>0.57525083612040129</v>
      </c>
      <c r="G3475" s="3">
        <v>0.11371237458193981</v>
      </c>
      <c r="H3475" s="3">
        <v>0.1070234113712375</v>
      </c>
      <c r="I3475" s="3">
        <v>0.25418060200668902</v>
      </c>
      <c r="J3475" s="3">
        <v>3.4488194998199877E-2</v>
      </c>
      <c r="K3475" s="3">
        <v>34066.599999999889</v>
      </c>
      <c r="L3475" s="3" t="s">
        <v>13402</v>
      </c>
      <c r="M3475" s="10" t="str">
        <f ca="1">IFERROR(__xludf.DUMMYFUNCTION("REGEXREPLACE(F3336,""\D"", """")"),"#VALUE!")</f>
        <v>#VALUE!</v>
      </c>
    </row>
    <row r="3476" spans="1:13" ht="15.75" customHeight="1">
      <c r="A3476" s="1">
        <v>3335</v>
      </c>
      <c r="B3476" s="3">
        <v>3336</v>
      </c>
      <c r="C3476" s="3" t="s">
        <v>8913</v>
      </c>
      <c r="D3476" s="3">
        <v>8.9845278804385115E-2</v>
      </c>
      <c r="E3476" s="3">
        <v>7.7611452420464105E-2</v>
      </c>
      <c r="F3476" s="3">
        <v>0.63157894736842102</v>
      </c>
      <c r="G3476" s="3">
        <v>0.1710526315789474</v>
      </c>
      <c r="H3476" s="3">
        <v>0.15789473684210531</v>
      </c>
      <c r="I3476" s="3">
        <v>0.35526315789473678</v>
      </c>
      <c r="J3476" s="3">
        <v>2.6925811697929462E-2</v>
      </c>
      <c r="K3476" s="3">
        <v>8770.200000000008</v>
      </c>
      <c r="L3476" s="3" t="s">
        <v>13403</v>
      </c>
      <c r="M3476" s="10" t="str">
        <f ca="1">IFERROR(__xludf.DUMMYFUNCTION("REGEXREPLACE(F3337,""\D"", """")"),"#VALUE!")</f>
        <v>#VALUE!</v>
      </c>
    </row>
    <row r="3477" spans="1:13" ht="15.75" customHeight="1">
      <c r="A3477" s="1">
        <v>3336</v>
      </c>
      <c r="B3477" s="3">
        <v>3337</v>
      </c>
      <c r="C3477" s="3" t="s">
        <v>8916</v>
      </c>
      <c r="D3477" s="3">
        <v>0.18607774397605609</v>
      </c>
      <c r="E3477" s="3">
        <v>0.30401642862700301</v>
      </c>
      <c r="F3477" s="3">
        <v>0.52760736196319014</v>
      </c>
      <c r="G3477" s="3">
        <v>9.815950920245399E-2</v>
      </c>
      <c r="H3477" s="3">
        <v>9.202453987730061E-2</v>
      </c>
      <c r="I3477" s="3">
        <v>0.2208588957055215</v>
      </c>
      <c r="J3477" s="3">
        <v>3.2217252102955223E-2</v>
      </c>
      <c r="K3477" s="3">
        <v>18060.60000000002</v>
      </c>
      <c r="L3477" s="3" t="s">
        <v>13404</v>
      </c>
      <c r="M3477" s="10" t="str">
        <f ca="1">IFERROR(__xludf.DUMMYFUNCTION("REGEXREPLACE(F3338,""\D"", """")"),"#VALUE!")</f>
        <v>#VALUE!</v>
      </c>
    </row>
    <row r="3478" spans="1:13" ht="15.75" customHeight="1">
      <c r="A3478" s="1">
        <v>3337</v>
      </c>
      <c r="B3478" s="3">
        <v>3338</v>
      </c>
      <c r="C3478" s="3" t="s">
        <v>8918</v>
      </c>
      <c r="D3478" s="3">
        <v>0.15176089141994881</v>
      </c>
      <c r="E3478" s="3">
        <v>0.1335393113554994</v>
      </c>
      <c r="F3478" s="3">
        <v>0.61061946902654862</v>
      </c>
      <c r="G3478" s="3">
        <v>0.1415929203539823</v>
      </c>
      <c r="H3478" s="3">
        <v>0.15044247787610621</v>
      </c>
      <c r="I3478" s="3">
        <v>0.35398230088495569</v>
      </c>
      <c r="J3478" s="3">
        <v>4.117392165444779E-2</v>
      </c>
      <c r="K3478" s="3">
        <v>12927.20000000003</v>
      </c>
      <c r="L3478" s="3" t="s">
        <v>13405</v>
      </c>
      <c r="M3478" s="10" t="str">
        <f ca="1">IFERROR(__xludf.DUMMYFUNCTION("REGEXREPLACE(F3339,""\D"", """")"),"#VALUE!")</f>
        <v>#VALUE!</v>
      </c>
    </row>
    <row r="3479" spans="1:13" ht="15.75" customHeight="1">
      <c r="A3479" s="1">
        <v>3338</v>
      </c>
      <c r="B3479" s="3">
        <v>3339</v>
      </c>
      <c r="C3479" s="3" t="s">
        <v>8921</v>
      </c>
      <c r="D3479" s="3">
        <v>0.14683886848028371</v>
      </c>
      <c r="E3479" s="3">
        <v>0.20112929153184861</v>
      </c>
      <c r="F3479" s="3">
        <v>0.5911949685534591</v>
      </c>
      <c r="G3479" s="3">
        <v>0.14465408805031449</v>
      </c>
      <c r="H3479" s="3">
        <v>0.11949685534591201</v>
      </c>
      <c r="I3479" s="3">
        <v>0.28930817610062892</v>
      </c>
      <c r="J3479" s="3">
        <v>3.6357560950809081E-2</v>
      </c>
      <c r="K3479" s="3">
        <v>18409.90000000002</v>
      </c>
      <c r="L3479" s="3" t="s">
        <v>13406</v>
      </c>
      <c r="M3479" s="10" t="str">
        <f ca="1">IFERROR(__xludf.DUMMYFUNCTION("REGEXREPLACE(F3340,""\D"", """")"),"#VALUE!")</f>
        <v>#VALUE!</v>
      </c>
    </row>
    <row r="3480" spans="1:13" ht="15.75" customHeight="1">
      <c r="A3480" s="1">
        <v>3339</v>
      </c>
      <c r="B3480" s="3">
        <v>3340</v>
      </c>
      <c r="C3480" s="3" t="s">
        <v>8923</v>
      </c>
      <c r="D3480" s="3">
        <v>0.19338734102713809</v>
      </c>
      <c r="E3480" s="3">
        <v>0.16371579986387069</v>
      </c>
      <c r="F3480" s="3">
        <v>0.55882352941176472</v>
      </c>
      <c r="G3480" s="3">
        <v>0.1176470588235294</v>
      </c>
      <c r="H3480" s="3">
        <v>0.1862745098039216</v>
      </c>
      <c r="I3480" s="3">
        <v>0.3235294117647059</v>
      </c>
      <c r="J3480" s="3">
        <v>5.2595635401496602E-2</v>
      </c>
      <c r="K3480" s="3">
        <v>12117.90000000002</v>
      </c>
      <c r="L3480" s="3" t="s">
        <v>13407</v>
      </c>
      <c r="M3480" s="10" t="str">
        <f ca="1">IFERROR(__xludf.DUMMYFUNCTION("REGEXREPLACE(F3341,""\D"", """")"),"#VALUE!")</f>
        <v>#VALUE!</v>
      </c>
    </row>
    <row r="3481" spans="1:13" ht="15.75" customHeight="1">
      <c r="A3481" s="1">
        <v>3340</v>
      </c>
      <c r="B3481" s="3">
        <v>3341</v>
      </c>
      <c r="C3481" s="3" t="s">
        <v>8926</v>
      </c>
      <c r="D3481" s="3">
        <v>0.15127873433628219</v>
      </c>
      <c r="E3481" s="3">
        <v>0.18864939947786219</v>
      </c>
      <c r="F3481" s="3">
        <v>0.58750000000000002</v>
      </c>
      <c r="G3481" s="3">
        <v>0.14374999999999999</v>
      </c>
      <c r="H3481" s="3">
        <v>0.13750000000000001</v>
      </c>
      <c r="I3481" s="3">
        <v>0.3125</v>
      </c>
      <c r="J3481" s="3">
        <v>4.0317367955993617E-2</v>
      </c>
      <c r="K3481" s="3">
        <v>18788.30000000001</v>
      </c>
      <c r="L3481" s="3" t="s">
        <v>13408</v>
      </c>
      <c r="M3481" s="10" t="str">
        <f ca="1">IFERROR(__xludf.DUMMYFUNCTION("REGEXREPLACE(F3342,""\D"", """")"),"#VALUE!")</f>
        <v>#VALUE!</v>
      </c>
    </row>
    <row r="3482" spans="1:13" ht="15.75" customHeight="1">
      <c r="A3482" s="1">
        <v>3341</v>
      </c>
      <c r="B3482" s="3">
        <v>3342</v>
      </c>
      <c r="C3482" s="3" t="s">
        <v>8928</v>
      </c>
      <c r="D3482" s="3">
        <v>0.1821144530369028</v>
      </c>
      <c r="E3482" s="3">
        <v>0.3196675492558107</v>
      </c>
      <c r="F3482" s="3">
        <v>0.55000000000000004</v>
      </c>
      <c r="G3482" s="3">
        <v>0.1</v>
      </c>
      <c r="H3482" s="3">
        <v>0.16666666666666671</v>
      </c>
      <c r="I3482" s="3">
        <v>0.26666666666666672</v>
      </c>
      <c r="J3482" s="3">
        <v>3.9164462081128761E-2</v>
      </c>
      <c r="K3482" s="3">
        <v>6585.7</v>
      </c>
      <c r="L3482" s="3" t="s">
        <v>13409</v>
      </c>
      <c r="M3482" s="10" t="str">
        <f ca="1">IFERROR(__xludf.DUMMYFUNCTION("REGEXREPLACE(F3343,""\D"", """")"),"#VALUE!")</f>
        <v>#VALUE!</v>
      </c>
    </row>
    <row r="3483" spans="1:13" ht="15.75" customHeight="1">
      <c r="A3483" s="1">
        <v>3343</v>
      </c>
      <c r="B3483" s="3">
        <v>3344</v>
      </c>
      <c r="C3483" s="3" t="s">
        <v>8933</v>
      </c>
      <c r="D3483" s="3">
        <v>0.20390106151298859</v>
      </c>
      <c r="E3483" s="3">
        <v>0.16134519896479721</v>
      </c>
      <c r="F3483" s="3">
        <v>0.52763819095477382</v>
      </c>
      <c r="G3483" s="3">
        <v>0.1005025125628141</v>
      </c>
      <c r="H3483" s="3">
        <v>0.12060301507537689</v>
      </c>
      <c r="I3483" s="3">
        <v>0.271356783919598</v>
      </c>
      <c r="J3483" s="3">
        <v>4.2242410203209249E-2</v>
      </c>
      <c r="K3483" s="3">
        <v>22944.500000000018</v>
      </c>
      <c r="L3483" s="3" t="s">
        <v>13411</v>
      </c>
      <c r="M3483" s="10" t="str">
        <f ca="1">IFERROR(__xludf.DUMMYFUNCTION("REGEXREPLACE(F3345,""\D"", """")"),"#VALUE!")</f>
        <v>#VALUE!</v>
      </c>
    </row>
    <row r="3484" spans="1:13" ht="15.75" customHeight="1">
      <c r="A3484" s="1">
        <v>3344</v>
      </c>
      <c r="B3484" s="3">
        <v>3345</v>
      </c>
      <c r="C3484" s="3" t="s">
        <v>8935</v>
      </c>
      <c r="D3484" s="3">
        <v>0.1108691643926541</v>
      </c>
      <c r="E3484" s="3">
        <v>0.29879581511722553</v>
      </c>
      <c r="F3484" s="3">
        <v>0.58403361344537819</v>
      </c>
      <c r="G3484" s="3">
        <v>0.1050420168067227</v>
      </c>
      <c r="H3484" s="3">
        <v>0.1050420168067227</v>
      </c>
      <c r="I3484" s="3">
        <v>0.2310924369747899</v>
      </c>
      <c r="J3484" s="3">
        <v>2.205751806610173E-2</v>
      </c>
      <c r="K3484" s="3">
        <v>27205.09999999998</v>
      </c>
      <c r="L3484" s="3" t="s">
        <v>13412</v>
      </c>
      <c r="M3484" s="10" t="str">
        <f ca="1">IFERROR(__xludf.DUMMYFUNCTION("REGEXREPLACE(F3346,""\D"", """")"),"#VALUE!")</f>
        <v>#VALUE!</v>
      </c>
    </row>
    <row r="3485" spans="1:13" ht="15.75" customHeight="1">
      <c r="A3485" s="1">
        <v>3345</v>
      </c>
      <c r="B3485" s="3">
        <v>3346</v>
      </c>
      <c r="C3485" s="3" t="s">
        <v>8938</v>
      </c>
      <c r="D3485" s="3">
        <v>0.1130136524851289</v>
      </c>
      <c r="E3485" s="3">
        <v>0.13484644844623769</v>
      </c>
      <c r="F3485" s="3">
        <v>0.59217877094972071</v>
      </c>
      <c r="G3485" s="3">
        <v>0.15642458100558659</v>
      </c>
      <c r="H3485" s="3">
        <v>0.1173184357541899</v>
      </c>
      <c r="I3485" s="3">
        <v>0.3016759776536313</v>
      </c>
      <c r="J3485" s="3">
        <v>2.9087510491985279E-2</v>
      </c>
      <c r="K3485" s="3">
        <v>19979.80000000001</v>
      </c>
      <c r="L3485" s="3" t="s">
        <v>13413</v>
      </c>
      <c r="M3485" s="10" t="str">
        <f ca="1">IFERROR(__xludf.DUMMYFUNCTION("REGEXREPLACE(F3347,""\D"", """")"),"#VALUE!")</f>
        <v>#VALUE!</v>
      </c>
    </row>
    <row r="3486" spans="1:13" ht="15.75" customHeight="1">
      <c r="A3486" s="1">
        <v>3346</v>
      </c>
      <c r="B3486" s="3">
        <v>3347</v>
      </c>
      <c r="C3486" s="3" t="s">
        <v>8940</v>
      </c>
      <c r="D3486" s="3">
        <v>0.1124509858798201</v>
      </c>
      <c r="E3486" s="3">
        <v>0.58046228961602442</v>
      </c>
      <c r="F3486" s="3">
        <v>0.40540540540540537</v>
      </c>
      <c r="G3486" s="3">
        <v>8.1081081081081086E-2</v>
      </c>
      <c r="H3486" s="3">
        <v>5.4054054054054057E-2</v>
      </c>
      <c r="I3486" s="3">
        <v>0.1621621621621622</v>
      </c>
      <c r="J3486" s="3">
        <v>6.8834447930731747E-3</v>
      </c>
      <c r="K3486" s="3">
        <v>4252.9999999999982</v>
      </c>
      <c r="L3486" s="3" t="s">
        <v>13414</v>
      </c>
      <c r="M3486" s="10" t="str">
        <f ca="1">IFERROR(__xludf.DUMMYFUNCTION("REGEXREPLACE(F3348,""\D"", """")"),"#VALUE!")</f>
        <v>#VALUE!</v>
      </c>
    </row>
    <row r="3487" spans="1:13" ht="15.75" customHeight="1">
      <c r="A3487" s="1">
        <v>3347</v>
      </c>
      <c r="B3487" s="3">
        <v>3348</v>
      </c>
      <c r="C3487" s="3" t="s">
        <v>8942</v>
      </c>
      <c r="D3487" s="3">
        <v>0.1708969543707374</v>
      </c>
      <c r="E3487" s="3">
        <v>0.1993072209335171</v>
      </c>
      <c r="F3487" s="3">
        <v>0.56906077348066297</v>
      </c>
      <c r="G3487" s="3">
        <v>0.1270718232044199</v>
      </c>
      <c r="H3487" s="3">
        <v>0.1049723756906077</v>
      </c>
      <c r="I3487" s="3">
        <v>0.27071823204419893</v>
      </c>
      <c r="J3487" s="3">
        <v>3.7063698903558429E-2</v>
      </c>
      <c r="K3487" s="3">
        <v>20196.10000000002</v>
      </c>
      <c r="L3487" s="3" t="s">
        <v>13415</v>
      </c>
      <c r="M3487" s="10" t="str">
        <f ca="1">IFERROR(__xludf.DUMMYFUNCTION("REGEXREPLACE(F3349,""\D"", """")"),"#VALUE!")</f>
        <v>#VALUE!</v>
      </c>
    </row>
    <row r="3488" spans="1:13" ht="15.75" customHeight="1">
      <c r="A3488" s="1">
        <v>3348</v>
      </c>
      <c r="B3488" s="3">
        <v>3349</v>
      </c>
      <c r="C3488" s="3" t="s">
        <v>8944</v>
      </c>
      <c r="D3488" s="3">
        <v>0.21822441302768339</v>
      </c>
      <c r="E3488" s="3">
        <v>0.20955297951651161</v>
      </c>
      <c r="F3488" s="3">
        <v>0.61596958174904948</v>
      </c>
      <c r="G3488" s="3">
        <v>0.1140684410646388</v>
      </c>
      <c r="H3488" s="3">
        <v>0.12927756653992389</v>
      </c>
      <c r="I3488" s="3">
        <v>0.28897338403041822</v>
      </c>
      <c r="J3488" s="3">
        <v>5.0933388575960907E-2</v>
      </c>
      <c r="K3488" s="3">
        <v>30198.89999999998</v>
      </c>
      <c r="L3488" s="3" t="s">
        <v>13416</v>
      </c>
      <c r="M3488" s="10" t="str">
        <f ca="1">IFERROR(__xludf.DUMMYFUNCTION("REGEXREPLACE(F3350,""\D"", """")"),"#VALUE!")</f>
        <v>#VALUE!</v>
      </c>
    </row>
    <row r="3489" spans="1:13" ht="15.75" customHeight="1">
      <c r="A3489" s="1">
        <v>3350</v>
      </c>
      <c r="B3489" s="3">
        <v>3351</v>
      </c>
      <c r="C3489" s="3" t="s">
        <v>8950</v>
      </c>
      <c r="D3489" s="3">
        <v>0.1793793645784354</v>
      </c>
      <c r="E3489" s="3">
        <v>0.28175478955462752</v>
      </c>
      <c r="F3489" s="3">
        <v>0.56834532374100721</v>
      </c>
      <c r="G3489" s="3">
        <v>8.0935251798561147E-2</v>
      </c>
      <c r="H3489" s="3">
        <v>9.5323741007194249E-2</v>
      </c>
      <c r="I3489" s="3">
        <v>0.23741007194244601</v>
      </c>
      <c r="J3489" s="3">
        <v>3.0647644471656549E-2</v>
      </c>
      <c r="K3489" s="3">
        <v>60240.999999999513</v>
      </c>
      <c r="L3489" s="3" t="s">
        <v>13418</v>
      </c>
      <c r="M3489" s="10" t="str">
        <f ca="1">IFERROR(__xludf.DUMMYFUNCTION("REGEXREPLACE(F3352,""\D"", """")"),"#VALUE!")</f>
        <v>#VALUE!</v>
      </c>
    </row>
    <row r="3490" spans="1:13" ht="15.75" customHeight="1">
      <c r="A3490" s="1">
        <v>3352</v>
      </c>
      <c r="B3490" s="3">
        <v>3353</v>
      </c>
      <c r="C3490" s="3" t="s">
        <v>8956</v>
      </c>
      <c r="D3490" s="3">
        <v>0.20459498879477481</v>
      </c>
      <c r="E3490" s="3">
        <v>0.1499146934280019</v>
      </c>
      <c r="F3490" s="3">
        <v>0.57640750670241292</v>
      </c>
      <c r="G3490" s="3">
        <v>0.1206434316353887</v>
      </c>
      <c r="H3490" s="3">
        <v>0.1313672922252011</v>
      </c>
      <c r="I3490" s="3">
        <v>0.30563002680965151</v>
      </c>
      <c r="J3490" s="3">
        <v>5.0174097991949322E-2</v>
      </c>
      <c r="K3490" s="3">
        <v>43306.799999999683</v>
      </c>
      <c r="L3490" s="3" t="s">
        <v>13420</v>
      </c>
      <c r="M3490" s="10" t="str">
        <f ca="1">IFERROR(__xludf.DUMMYFUNCTION("REGEXREPLACE(F3354,""\D"", """")"),"#VALUE!")</f>
        <v>#VALUE!</v>
      </c>
    </row>
    <row r="3491" spans="1:13" ht="15.75" customHeight="1">
      <c r="A3491" s="1">
        <v>3353</v>
      </c>
      <c r="B3491" s="3">
        <v>3354</v>
      </c>
      <c r="C3491" s="3" t="s">
        <v>8959</v>
      </c>
      <c r="D3491" s="3">
        <v>0.12472350044401399</v>
      </c>
      <c r="E3491" s="3">
        <v>0.25542897340742832</v>
      </c>
      <c r="F3491" s="3">
        <v>0.6063829787234043</v>
      </c>
      <c r="G3491" s="3">
        <v>0.1170212765957447</v>
      </c>
      <c r="H3491" s="3">
        <v>0.1170212765957447</v>
      </c>
      <c r="I3491" s="3">
        <v>0.27659574468085107</v>
      </c>
      <c r="J3491" s="3">
        <v>2.5717020391177719E-2</v>
      </c>
      <c r="K3491" s="3">
        <v>10472.700000000021</v>
      </c>
      <c r="L3491" s="3" t="s">
        <v>13421</v>
      </c>
      <c r="M3491" s="10" t="str">
        <f ca="1">IFERROR(__xludf.DUMMYFUNCTION("REGEXREPLACE(F3355,""\D"", """")"),"#VALUE!")</f>
        <v>#VALUE!</v>
      </c>
    </row>
    <row r="3492" spans="1:13" ht="15.75" customHeight="1">
      <c r="A3492" s="1">
        <v>3354</v>
      </c>
      <c r="B3492" s="3">
        <v>3355</v>
      </c>
      <c r="C3492" s="3" t="s">
        <v>8962</v>
      </c>
      <c r="D3492" s="3">
        <v>0.15517746877827959</v>
      </c>
      <c r="E3492" s="3">
        <v>0.19135396198749161</v>
      </c>
      <c r="F3492" s="3">
        <v>0.62352941176470589</v>
      </c>
      <c r="G3492" s="3">
        <v>5.8823529411764712E-2</v>
      </c>
      <c r="H3492" s="3">
        <v>0.1764705882352941</v>
      </c>
      <c r="I3492" s="3">
        <v>0.29411764705882348</v>
      </c>
      <c r="J3492" s="3">
        <v>2.7719063418153531E-2</v>
      </c>
      <c r="K3492" s="3">
        <v>9155.9000000000124</v>
      </c>
      <c r="L3492" s="3" t="s">
        <v>13422</v>
      </c>
      <c r="M3492" s="10" t="str">
        <f ca="1">IFERROR(__xludf.DUMMYFUNCTION("REGEXREPLACE(F3356,""\D"", """")"),"#VALUE!")</f>
        <v>#VALUE!</v>
      </c>
    </row>
    <row r="3493" spans="1:13" ht="15.75" customHeight="1">
      <c r="A3493" s="1">
        <v>3355</v>
      </c>
      <c r="B3493" s="3">
        <v>3356</v>
      </c>
      <c r="C3493" s="3" t="s">
        <v>8965</v>
      </c>
      <c r="D3493" s="3">
        <v>0.14964480719736001</v>
      </c>
      <c r="E3493" s="3">
        <v>0.1709716254226038</v>
      </c>
      <c r="F3493" s="3">
        <v>0.57380952380952377</v>
      </c>
      <c r="G3493" s="3">
        <v>0.15238095238095239</v>
      </c>
      <c r="H3493" s="3">
        <v>0.1238095238095238</v>
      </c>
      <c r="I3493" s="3">
        <v>0.30476190476190479</v>
      </c>
      <c r="J3493" s="3">
        <v>4.0255792346853211E-2</v>
      </c>
      <c r="K3493" s="3">
        <v>48968.099999999598</v>
      </c>
      <c r="L3493" s="3" t="s">
        <v>13423</v>
      </c>
      <c r="M3493" s="10" t="str">
        <f ca="1">IFERROR(__xludf.DUMMYFUNCTION("REGEXREPLACE(F3357,""\D"", """")"),"#VALUE!")</f>
        <v>#VALUE!</v>
      </c>
    </row>
    <row r="3494" spans="1:13" ht="15.75" customHeight="1">
      <c r="A3494" s="1">
        <v>3356</v>
      </c>
      <c r="B3494" s="3">
        <v>3357</v>
      </c>
      <c r="C3494" s="3" t="s">
        <v>8967</v>
      </c>
      <c r="D3494" s="3">
        <v>0.14740843707713031</v>
      </c>
      <c r="E3494" s="3">
        <v>0.31131944386158439</v>
      </c>
      <c r="F3494" s="3">
        <v>0.58840579710144925</v>
      </c>
      <c r="G3494" s="3">
        <v>6.6666666666666666E-2</v>
      </c>
      <c r="H3494" s="3">
        <v>9.8550724637681164E-2</v>
      </c>
      <c r="I3494" s="3">
        <v>0.21159420289855069</v>
      </c>
      <c r="J3494" s="3">
        <v>2.2843591385299431E-2</v>
      </c>
      <c r="K3494" s="3">
        <v>37722.99999999976</v>
      </c>
      <c r="L3494" s="3" t="s">
        <v>13424</v>
      </c>
      <c r="M3494" s="10" t="str">
        <f ca="1">IFERROR(__xludf.DUMMYFUNCTION("REGEXREPLACE(F3358,""\D"", """")"),"#VALUE!")</f>
        <v>#VALUE!</v>
      </c>
    </row>
    <row r="3495" spans="1:13" ht="15.75" customHeight="1">
      <c r="A3495" s="1">
        <v>3357</v>
      </c>
      <c r="B3495" s="3">
        <v>3358</v>
      </c>
      <c r="C3495" s="3" t="s">
        <v>8970</v>
      </c>
      <c r="D3495" s="3">
        <v>0.16340212099089099</v>
      </c>
      <c r="E3495" s="3">
        <v>0.15974712073102759</v>
      </c>
      <c r="F3495" s="3">
        <v>0.53448275862068961</v>
      </c>
      <c r="G3495" s="3">
        <v>0.1163793103448276</v>
      </c>
      <c r="H3495" s="3">
        <v>0.18103448275862069</v>
      </c>
      <c r="I3495" s="3">
        <v>0.31465517241379309</v>
      </c>
      <c r="J3495" s="3">
        <v>4.5652321876184183E-2</v>
      </c>
      <c r="K3495" s="3">
        <v>27231.999999999989</v>
      </c>
      <c r="L3495" s="3" t="s">
        <v>13425</v>
      </c>
      <c r="M3495" s="10" t="str">
        <f ca="1">IFERROR(__xludf.DUMMYFUNCTION("REGEXREPLACE(F3359,""\D"", """")"),"#VALUE!")</f>
        <v>#VALUE!</v>
      </c>
    </row>
    <row r="3496" spans="1:13" ht="15.75" customHeight="1">
      <c r="A3496" s="1">
        <v>3358</v>
      </c>
      <c r="B3496" s="3">
        <v>3359</v>
      </c>
      <c r="C3496" s="3" t="s">
        <v>8972</v>
      </c>
      <c r="D3496" s="3">
        <v>0.15160498392895519</v>
      </c>
      <c r="E3496" s="3">
        <v>0.2047410271080804</v>
      </c>
      <c r="F3496" s="3">
        <v>0.6228070175438597</v>
      </c>
      <c r="G3496" s="3">
        <v>0.16666666666666671</v>
      </c>
      <c r="H3496" s="3">
        <v>0.1228070175438596</v>
      </c>
      <c r="I3496" s="3">
        <v>0.30701754385964908</v>
      </c>
      <c r="J3496" s="3">
        <v>4.0179926928245242E-2</v>
      </c>
      <c r="K3496" s="3">
        <v>12949.70000000003</v>
      </c>
      <c r="L3496" s="3" t="s">
        <v>13426</v>
      </c>
      <c r="M3496" s="10" t="str">
        <f ca="1">IFERROR(__xludf.DUMMYFUNCTION("REGEXREPLACE(F3360,""\D"", """")"),"#VALUE!")</f>
        <v>#VALUE!</v>
      </c>
    </row>
    <row r="3497" spans="1:13" ht="15.75" customHeight="1">
      <c r="A3497" s="1">
        <v>3359</v>
      </c>
      <c r="B3497" s="3">
        <v>3360</v>
      </c>
      <c r="C3497" s="3" t="s">
        <v>8975</v>
      </c>
      <c r="D3497" s="3">
        <v>0.189107726977365</v>
      </c>
      <c r="E3497" s="3">
        <v>0.7468803553246568</v>
      </c>
      <c r="F3497" s="3">
        <v>0.48224852071005919</v>
      </c>
      <c r="G3497" s="3">
        <v>5.0295857988165681E-2</v>
      </c>
      <c r="H3497" s="3">
        <v>3.8461538461538457E-2</v>
      </c>
      <c r="I3497" s="3">
        <v>0.1331360946745562</v>
      </c>
      <c r="J3497" s="3">
        <v>1.49478766421596E-2</v>
      </c>
      <c r="K3497" s="3">
        <v>37436.599999999809</v>
      </c>
      <c r="L3497" s="3" t="s">
        <v>13427</v>
      </c>
      <c r="M3497" s="10" t="str">
        <f ca="1">IFERROR(__xludf.DUMMYFUNCTION("REGEXREPLACE(F3361,""\D"", """")"),"#VALUE!")</f>
        <v>#VALUE!</v>
      </c>
    </row>
    <row r="3498" spans="1:13" ht="15.75" customHeight="1">
      <c r="A3498" s="1">
        <v>3360</v>
      </c>
      <c r="B3498" s="3">
        <v>3361</v>
      </c>
      <c r="C3498" s="3" t="s">
        <v>8977</v>
      </c>
      <c r="D3498" s="3">
        <v>0.15100073965968319</v>
      </c>
      <c r="E3498" s="3">
        <v>0.25864454767770112</v>
      </c>
      <c r="F3498" s="3">
        <v>0.57608695652173914</v>
      </c>
      <c r="G3498" s="3">
        <v>8.6956521739130432E-2</v>
      </c>
      <c r="H3498" s="3">
        <v>0.1141304347826087</v>
      </c>
      <c r="I3498" s="3">
        <v>0.24456521739130441</v>
      </c>
      <c r="J3498" s="3">
        <v>2.7916659177195279E-2</v>
      </c>
      <c r="K3498" s="3">
        <v>21035.700000000012</v>
      </c>
      <c r="L3498" s="3" t="s">
        <v>13428</v>
      </c>
      <c r="M3498" s="10" t="str">
        <f ca="1">IFERROR(__xludf.DUMMYFUNCTION("REGEXREPLACE(F3362,""\D"", """")"),"#VALUE!")</f>
        <v>#VALUE!</v>
      </c>
    </row>
    <row r="3499" spans="1:13" ht="15.75" customHeight="1">
      <c r="A3499" s="1">
        <v>3361</v>
      </c>
      <c r="B3499" s="3">
        <v>3362</v>
      </c>
      <c r="C3499" s="3" t="s">
        <v>8979</v>
      </c>
      <c r="D3499" s="3">
        <v>0.1530049821862782</v>
      </c>
      <c r="E3499" s="3">
        <v>0.43363817543475491</v>
      </c>
      <c r="F3499" s="3">
        <v>0.55577109602327834</v>
      </c>
      <c r="G3499" s="3">
        <v>7.7594568380213391E-2</v>
      </c>
      <c r="H3499" s="3">
        <v>7.8564500484966049E-2</v>
      </c>
      <c r="I3499" s="3">
        <v>0.18913676042677011</v>
      </c>
      <c r="J3499" s="3">
        <v>2.3469233039425611E-2</v>
      </c>
      <c r="K3499" s="3">
        <v>112706.4000000003</v>
      </c>
      <c r="L3499" s="3" t="s">
        <v>13429</v>
      </c>
      <c r="M3499" s="10" t="str">
        <f ca="1">IFERROR(__xludf.DUMMYFUNCTION("REGEXREPLACE(F3363,""\D"", """")"),"#VALUE!")</f>
        <v>#VALUE!</v>
      </c>
    </row>
    <row r="3500" spans="1:13" ht="15.75" customHeight="1">
      <c r="A3500" s="1">
        <v>3362</v>
      </c>
      <c r="B3500" s="3">
        <v>3363</v>
      </c>
      <c r="C3500" s="3" t="s">
        <v>8982</v>
      </c>
      <c r="D3500" s="3">
        <v>0.17094449627493241</v>
      </c>
      <c r="E3500" s="3">
        <v>0.72494155339865507</v>
      </c>
      <c r="F3500" s="3">
        <v>0.51604938271604939</v>
      </c>
      <c r="G3500" s="3">
        <v>4.9382716049382713E-2</v>
      </c>
      <c r="H3500" s="3">
        <v>4.6913580246913583E-2</v>
      </c>
      <c r="I3500" s="3">
        <v>0.1308641975308642</v>
      </c>
      <c r="J3500" s="3">
        <v>1.513114637854083E-2</v>
      </c>
      <c r="K3500" s="3">
        <v>43848.599999999657</v>
      </c>
      <c r="L3500" s="3" t="s">
        <v>13430</v>
      </c>
      <c r="M3500" s="10" t="str">
        <f ca="1">IFERROR(__xludf.DUMMYFUNCTION("REGEXREPLACE(F3364,""\D"", """")"),"#VALUE!")</f>
        <v>#VALUE!</v>
      </c>
    </row>
    <row r="3501" spans="1:13" ht="15.75" customHeight="1">
      <c r="A3501" s="1">
        <v>3364</v>
      </c>
      <c r="B3501" s="3">
        <v>3365</v>
      </c>
      <c r="C3501" s="3" t="s">
        <v>8987</v>
      </c>
      <c r="D3501" s="3">
        <v>0.1165413613444093</v>
      </c>
      <c r="E3501" s="3">
        <v>0.22882483109385179</v>
      </c>
      <c r="F3501" s="3">
        <v>0.58737864077669899</v>
      </c>
      <c r="G3501" s="3">
        <v>0.116504854368932</v>
      </c>
      <c r="H3501" s="3">
        <v>0.1213592233009709</v>
      </c>
      <c r="I3501" s="3">
        <v>0.25242718446601942</v>
      </c>
      <c r="J3501" s="3">
        <v>2.6284139397781459E-2</v>
      </c>
      <c r="K3501" s="3">
        <v>23126.799999999999</v>
      </c>
      <c r="L3501" s="3" t="s">
        <v>13432</v>
      </c>
      <c r="M3501" s="10" t="str">
        <f ca="1">IFERROR(__xludf.DUMMYFUNCTION("REGEXREPLACE(F3366,""\D"", """")"),"#VALUE!")</f>
        <v>#VALUE!</v>
      </c>
    </row>
    <row r="3502" spans="1:13" ht="15.75" customHeight="1">
      <c r="A3502" s="1">
        <v>3365</v>
      </c>
      <c r="B3502" s="3">
        <v>3366</v>
      </c>
      <c r="C3502" s="3" t="s">
        <v>8989</v>
      </c>
      <c r="D3502" s="3">
        <v>0.18490111658507979</v>
      </c>
      <c r="E3502" s="3">
        <v>0.69615650562437892</v>
      </c>
      <c r="F3502" s="3">
        <v>0.52796420581655479</v>
      </c>
      <c r="G3502" s="3">
        <v>6.0402684563758392E-2</v>
      </c>
      <c r="H3502" s="3">
        <v>4.9217002237136473E-2</v>
      </c>
      <c r="I3502" s="3">
        <v>0.1431767337807606</v>
      </c>
      <c r="J3502" s="3">
        <v>1.8947222278936159E-2</v>
      </c>
      <c r="K3502" s="3">
        <v>49091.399999999543</v>
      </c>
      <c r="L3502" s="3" t="s">
        <v>13433</v>
      </c>
      <c r="M3502" s="10" t="str">
        <f ca="1">IFERROR(__xludf.DUMMYFUNCTION("REGEXREPLACE(F3367,""\D"", """")"),"#VALUE!")</f>
        <v>#VALUE!</v>
      </c>
    </row>
    <row r="3503" spans="1:13" ht="15.75" customHeight="1">
      <c r="A3503" s="1">
        <v>3366</v>
      </c>
      <c r="B3503" s="3">
        <v>3367</v>
      </c>
      <c r="C3503" s="3" t="s">
        <v>8992</v>
      </c>
      <c r="D3503" s="3">
        <v>0.17135945290386809</v>
      </c>
      <c r="E3503" s="3">
        <v>0.68405370496291273</v>
      </c>
      <c r="F3503" s="3">
        <v>0.46386946386946393</v>
      </c>
      <c r="G3503" s="3">
        <v>6.2937062937062943E-2</v>
      </c>
      <c r="H3503" s="3">
        <v>3.4965034965034968E-2</v>
      </c>
      <c r="I3503" s="3">
        <v>0.14452214452214451</v>
      </c>
      <c r="J3503" s="3">
        <v>1.5263298244583331E-2</v>
      </c>
      <c r="K3503" s="3">
        <v>46295.099999999627</v>
      </c>
      <c r="L3503" s="3" t="s">
        <v>13434</v>
      </c>
      <c r="M3503" s="10" t="str">
        <f ca="1">IFERROR(__xludf.DUMMYFUNCTION("REGEXREPLACE(F3368,""\D"", """")"),"#VALUE!")</f>
        <v>#VALUE!</v>
      </c>
    </row>
    <row r="3504" spans="1:13" ht="15.75" customHeight="1">
      <c r="A3504" s="1">
        <v>3367</v>
      </c>
      <c r="B3504" s="3">
        <v>3368</v>
      </c>
      <c r="C3504" s="3" t="s">
        <v>8994</v>
      </c>
      <c r="D3504" s="3">
        <v>0.27310841597837249</v>
      </c>
      <c r="E3504" s="3">
        <v>0.59289840842191843</v>
      </c>
      <c r="F3504" s="3">
        <v>0.52380952380952384</v>
      </c>
      <c r="G3504" s="3">
        <v>4.7619047619047623E-2</v>
      </c>
      <c r="H3504" s="3">
        <v>0.14285714285714279</v>
      </c>
      <c r="I3504" s="3">
        <v>0.19047619047619049</v>
      </c>
      <c r="J3504" s="3">
        <v>3.0691373435734332E-2</v>
      </c>
      <c r="K3504" s="3">
        <v>4881.3999999999978</v>
      </c>
      <c r="L3504" s="3" t="s">
        <v>13435</v>
      </c>
      <c r="M3504" s="10" t="str">
        <f ca="1">IFERROR(__xludf.DUMMYFUNCTION("REGEXREPLACE(F3369,""\D"", """")"),"#VALUE!")</f>
        <v>#VALUE!</v>
      </c>
    </row>
    <row r="3505" spans="1:13" ht="15.75" customHeight="1">
      <c r="A3505" s="1">
        <v>3369</v>
      </c>
      <c r="B3505" s="3">
        <v>3370</v>
      </c>
      <c r="C3505" s="3" t="s">
        <v>8999</v>
      </c>
      <c r="D3505" s="3">
        <v>0.21582901814102529</v>
      </c>
      <c r="E3505" s="3">
        <v>0.66404626842366765</v>
      </c>
      <c r="F3505" s="3">
        <v>0.45686900958466448</v>
      </c>
      <c r="G3505" s="3">
        <v>6.070287539936102E-2</v>
      </c>
      <c r="H3505" s="3">
        <v>4.472843450479233E-2</v>
      </c>
      <c r="I3505" s="3">
        <v>0.13738019169329069</v>
      </c>
      <c r="J3505" s="3">
        <v>2.0496506753768021E-2</v>
      </c>
      <c r="K3505" s="3">
        <v>34043.899999999863</v>
      </c>
      <c r="L3505" s="3" t="s">
        <v>13437</v>
      </c>
      <c r="M3505" s="10" t="str">
        <f ca="1">IFERROR(__xludf.DUMMYFUNCTION("REGEXREPLACE(F3371,""\D"", """")"),"#VALUE!")</f>
        <v>#VALUE!</v>
      </c>
    </row>
    <row r="3506" spans="1:13" ht="15.75" customHeight="1">
      <c r="A3506" s="1">
        <v>3370</v>
      </c>
      <c r="B3506" s="3">
        <v>3371</v>
      </c>
      <c r="C3506" s="3" t="s">
        <v>9001</v>
      </c>
      <c r="D3506" s="3">
        <v>0.48658034558269941</v>
      </c>
      <c r="E3506" s="3">
        <v>0.50244782215984096</v>
      </c>
      <c r="F3506" s="3">
        <v>0.35</v>
      </c>
      <c r="G3506" s="3">
        <v>7.4999999999999997E-2</v>
      </c>
      <c r="H3506" s="3">
        <v>0.05</v>
      </c>
      <c r="I3506" s="3">
        <v>0.15</v>
      </c>
      <c r="J3506" s="3">
        <v>2.7324382716049391E-2</v>
      </c>
      <c r="K3506" s="3">
        <v>4669.8999999999987</v>
      </c>
      <c r="L3506" s="3" t="s">
        <v>13438</v>
      </c>
      <c r="M3506" s="10" t="str">
        <f ca="1">IFERROR(__xludf.DUMMYFUNCTION("REGEXREPLACE(F3372,""\D"", """")"),"#VALUE!")</f>
        <v>#VALUE!</v>
      </c>
    </row>
    <row r="3507" spans="1:13" ht="15.75" customHeight="1">
      <c r="A3507" s="1">
        <v>3372</v>
      </c>
      <c r="B3507" s="3">
        <v>3373</v>
      </c>
      <c r="C3507" s="3" t="s">
        <v>9006</v>
      </c>
      <c r="D3507" s="3">
        <v>0.20316665196175321</v>
      </c>
      <c r="E3507" s="3">
        <v>0.30230646654698839</v>
      </c>
      <c r="F3507" s="3">
        <v>0.58032786885245902</v>
      </c>
      <c r="G3507" s="3">
        <v>8.1967213114754092E-2</v>
      </c>
      <c r="H3507" s="3">
        <v>0.10163934426229509</v>
      </c>
      <c r="I3507" s="3">
        <v>0.219672131147541</v>
      </c>
      <c r="J3507" s="3">
        <v>3.5305967064305978E-2</v>
      </c>
      <c r="K3507" s="3">
        <v>33333.399999999878</v>
      </c>
      <c r="L3507" s="3" t="s">
        <v>13440</v>
      </c>
      <c r="M3507" s="10" t="str">
        <f ca="1">IFERROR(__xludf.DUMMYFUNCTION("REGEXREPLACE(F3374,""\D"", """")"),"#VALUE!")</f>
        <v>#VALUE!</v>
      </c>
    </row>
    <row r="3508" spans="1:13" ht="15.75" customHeight="1">
      <c r="A3508" s="1">
        <v>3373</v>
      </c>
      <c r="B3508" s="3">
        <v>3374</v>
      </c>
      <c r="C3508" s="3" t="s">
        <v>9009</v>
      </c>
      <c r="D3508" s="3">
        <v>0.13346506760370949</v>
      </c>
      <c r="E3508" s="3">
        <v>0.21018963216978831</v>
      </c>
      <c r="F3508" s="3">
        <v>0.52542372881355937</v>
      </c>
      <c r="G3508" s="3">
        <v>0.1228813559322034</v>
      </c>
      <c r="H3508" s="3">
        <v>9.7457627118644072E-2</v>
      </c>
      <c r="I3508" s="3">
        <v>0.25</v>
      </c>
      <c r="J3508" s="3">
        <v>2.7760701572641631E-2</v>
      </c>
      <c r="K3508" s="3">
        <v>27558.600000000009</v>
      </c>
      <c r="L3508" s="3" t="s">
        <v>13441</v>
      </c>
      <c r="M3508" s="10" t="str">
        <f ca="1">IFERROR(__xludf.DUMMYFUNCTION("REGEXREPLACE(F3375,""\D"", """")"),"#VALUE!")</f>
        <v>#VALUE!</v>
      </c>
    </row>
    <row r="3509" spans="1:13" ht="15.75" customHeight="1">
      <c r="A3509" s="1">
        <v>3374</v>
      </c>
      <c r="B3509" s="3">
        <v>3375</v>
      </c>
      <c r="C3509" s="3" t="s">
        <v>9011</v>
      </c>
      <c r="D3509" s="3">
        <v>0.18944445552073461</v>
      </c>
      <c r="E3509" s="3">
        <v>0.94520781153009426</v>
      </c>
      <c r="F3509" s="3">
        <v>0.4720812182741117</v>
      </c>
      <c r="G3509" s="3">
        <v>5.5837563451776651E-2</v>
      </c>
      <c r="H3509" s="3">
        <v>2.030456852791878E-2</v>
      </c>
      <c r="I3509" s="3">
        <v>0.1065989847715736</v>
      </c>
      <c r="J3509" s="3">
        <v>1.2435401715624531E-2</v>
      </c>
      <c r="K3509" s="3">
        <v>43309.0999999997</v>
      </c>
      <c r="L3509" s="3" t="s">
        <v>13442</v>
      </c>
      <c r="M3509" s="10" t="str">
        <f ca="1">IFERROR(__xludf.DUMMYFUNCTION("REGEXREPLACE(F3376,""\D"", """")"),"#VALUE!")</f>
        <v>#VALUE!</v>
      </c>
    </row>
    <row r="3510" spans="1:13" ht="15.75" customHeight="1">
      <c r="A3510" s="1">
        <v>3377</v>
      </c>
      <c r="B3510" s="3">
        <v>3378</v>
      </c>
      <c r="C3510" s="3" t="s">
        <v>9019</v>
      </c>
      <c r="D3510" s="3">
        <v>0.2427030438822074</v>
      </c>
      <c r="E3510" s="3">
        <v>0.23942599952716889</v>
      </c>
      <c r="F3510" s="3">
        <v>0.61751152073732718</v>
      </c>
      <c r="G3510" s="3">
        <v>7.8341013824884786E-2</v>
      </c>
      <c r="H3510" s="3">
        <v>9.6774193548387094E-2</v>
      </c>
      <c r="I3510" s="3">
        <v>0.2442396313364055</v>
      </c>
      <c r="J3510" s="3">
        <v>3.9184571631368251E-2</v>
      </c>
      <c r="K3510" s="3">
        <v>23920.90000000002</v>
      </c>
      <c r="L3510" s="3" t="s">
        <v>13445</v>
      </c>
      <c r="M3510" s="10" t="str">
        <f ca="1">IFERROR(__xludf.DUMMYFUNCTION("REGEXREPLACE(F3379,""\D"", """")"),"#VALUE!")</f>
        <v>#VALUE!</v>
      </c>
    </row>
    <row r="3511" spans="1:13" ht="15.75" customHeight="1">
      <c r="A3511" s="1">
        <v>3378</v>
      </c>
      <c r="B3511" s="3">
        <v>3379</v>
      </c>
      <c r="C3511" s="3" t="s">
        <v>9022</v>
      </c>
      <c r="D3511" s="3">
        <v>0.18874991201582089</v>
      </c>
      <c r="E3511" s="3">
        <v>0.16483985111448779</v>
      </c>
      <c r="F3511" s="3">
        <v>0.5669642857142857</v>
      </c>
      <c r="G3511" s="3">
        <v>9.8214285714285712E-2</v>
      </c>
      <c r="H3511" s="3">
        <v>0.1160714285714286</v>
      </c>
      <c r="I3511" s="3">
        <v>0.25892857142857151</v>
      </c>
      <c r="J3511" s="3">
        <v>3.8104806265950232E-2</v>
      </c>
      <c r="K3511" s="3">
        <v>26175.8</v>
      </c>
      <c r="L3511" s="3" t="s">
        <v>13446</v>
      </c>
      <c r="M3511" s="10" t="str">
        <f ca="1">IFERROR(__xludf.DUMMYFUNCTION("REGEXREPLACE(F3380,""\D"", """")"),"#VALUE!")</f>
        <v>#VALUE!</v>
      </c>
    </row>
    <row r="3512" spans="1:13" ht="15.75" customHeight="1">
      <c r="A3512" s="1">
        <v>3379</v>
      </c>
      <c r="B3512" s="3">
        <v>3380</v>
      </c>
      <c r="C3512" s="3" t="s">
        <v>9024</v>
      </c>
      <c r="D3512" s="3">
        <v>0.21855809751157959</v>
      </c>
      <c r="E3512" s="3">
        <v>0.33588041019344639</v>
      </c>
      <c r="F3512" s="3">
        <v>0.59126984126984128</v>
      </c>
      <c r="G3512" s="3">
        <v>7.1428571428571425E-2</v>
      </c>
      <c r="H3512" s="3">
        <v>0.1150793650793651</v>
      </c>
      <c r="I3512" s="3">
        <v>0.23015873015873009</v>
      </c>
      <c r="J3512" s="3">
        <v>3.7548322788458578E-2</v>
      </c>
      <c r="K3512" s="3">
        <v>28185.39999999998</v>
      </c>
      <c r="L3512" s="3" t="s">
        <v>13447</v>
      </c>
      <c r="M3512" s="10" t="str">
        <f ca="1">IFERROR(__xludf.DUMMYFUNCTION("REGEXREPLACE(F3381,""\D"", """")"),"#VALUE!")</f>
        <v>#VALUE!</v>
      </c>
    </row>
    <row r="3513" spans="1:13" ht="15.75" customHeight="1">
      <c r="A3513" s="1">
        <v>3382</v>
      </c>
      <c r="B3513" s="3">
        <v>3383</v>
      </c>
      <c r="C3513" s="3" t="s">
        <v>9033</v>
      </c>
      <c r="D3513" s="3">
        <v>0.1433347218162998</v>
      </c>
      <c r="E3513" s="3">
        <v>0.18458079353625129</v>
      </c>
      <c r="F3513" s="3">
        <v>0.62831858407079644</v>
      </c>
      <c r="G3513" s="3">
        <v>8.8495575221238937E-2</v>
      </c>
      <c r="H3513" s="3">
        <v>0.13864306784660771</v>
      </c>
      <c r="I3513" s="3">
        <v>0.26548672566371678</v>
      </c>
      <c r="J3513" s="3">
        <v>3.07628402916502E-2</v>
      </c>
      <c r="K3513" s="3">
        <v>37570.399999999812</v>
      </c>
      <c r="L3513" s="3" t="s">
        <v>13450</v>
      </c>
      <c r="M3513" s="10" t="str">
        <f ca="1">IFERROR(__xludf.DUMMYFUNCTION("REGEXREPLACE(F3384,""\D"", """")"),"#VALUE!")</f>
        <v>#VALUE!</v>
      </c>
    </row>
    <row r="3514" spans="1:13" ht="15.75" customHeight="1">
      <c r="A3514" s="1">
        <v>3383</v>
      </c>
      <c r="B3514" s="3">
        <v>3384</v>
      </c>
      <c r="C3514" s="3" t="s">
        <v>9036</v>
      </c>
      <c r="D3514" s="3">
        <v>0.36527886894533151</v>
      </c>
      <c r="E3514" s="3">
        <v>0.95422866079174817</v>
      </c>
      <c r="F3514" s="3">
        <v>0.40476190476190482</v>
      </c>
      <c r="G3514" s="3">
        <v>2.3809523809523812E-2</v>
      </c>
      <c r="H3514" s="3">
        <v>4.7619047619047623E-2</v>
      </c>
      <c r="I3514" s="3">
        <v>9.5238095238095233E-2</v>
      </c>
      <c r="J3514" s="3">
        <v>7.8201438101187497E-3</v>
      </c>
      <c r="K3514" s="3">
        <v>4741.4999999999991</v>
      </c>
      <c r="L3514" s="3" t="s">
        <v>13451</v>
      </c>
      <c r="M3514" s="10" t="str">
        <f ca="1">IFERROR(__xludf.DUMMYFUNCTION("REGEXREPLACE(F3385,""\D"", """")"),"#VALUE!")</f>
        <v>#VALUE!</v>
      </c>
    </row>
    <row r="3515" spans="1:13" ht="15.75" customHeight="1">
      <c r="A3515" s="1">
        <v>3385</v>
      </c>
      <c r="B3515" s="3">
        <v>3386</v>
      </c>
      <c r="C3515" s="3" t="s">
        <v>9041</v>
      </c>
      <c r="D3515" s="3">
        <v>0.1875912894958984</v>
      </c>
      <c r="E3515" s="3">
        <v>0.19585891678787401</v>
      </c>
      <c r="F3515" s="3">
        <v>0.61710037174721188</v>
      </c>
      <c r="G3515" s="3">
        <v>0.10408921933085501</v>
      </c>
      <c r="H3515" s="3">
        <v>0.1245353159851301</v>
      </c>
      <c r="I3515" s="3">
        <v>0.26022304832713761</v>
      </c>
      <c r="J3515" s="3">
        <v>4.1845799731342163E-2</v>
      </c>
      <c r="K3515" s="3">
        <v>57725.299999999414</v>
      </c>
      <c r="L3515" s="3" t="s">
        <v>13453</v>
      </c>
      <c r="M3515" s="10" t="str">
        <f ca="1">IFERROR(__xludf.DUMMYFUNCTION("REGEXREPLACE(F3387,""\D"", """")"),"#VALUE!")</f>
        <v>#VALUE!</v>
      </c>
    </row>
    <row r="3516" spans="1:13" ht="15.75" customHeight="1">
      <c r="A3516" s="1">
        <v>3389</v>
      </c>
      <c r="B3516" s="3">
        <v>3390</v>
      </c>
      <c r="C3516" s="3" t="s">
        <v>9054</v>
      </c>
      <c r="D3516" s="3">
        <v>0.1229624975866163</v>
      </c>
      <c r="E3516" s="3">
        <v>0.32229953936968941</v>
      </c>
      <c r="F3516" s="3">
        <v>0.54838709677419351</v>
      </c>
      <c r="G3516" s="3">
        <v>0.14516129032258071</v>
      </c>
      <c r="H3516" s="3">
        <v>8.0645161290322578E-2</v>
      </c>
      <c r="I3516" s="3">
        <v>0.22580645161290319</v>
      </c>
      <c r="J3516" s="3">
        <v>2.1292229321256139E-2</v>
      </c>
      <c r="K3516" s="3">
        <v>7356.6</v>
      </c>
      <c r="L3516" s="3" t="s">
        <v>13457</v>
      </c>
      <c r="M3516" s="10" t="str">
        <f ca="1">IFERROR(__xludf.DUMMYFUNCTION("REGEXREPLACE(F3391,""\D"", """")"),"#VALUE!")</f>
        <v>#VALUE!</v>
      </c>
    </row>
    <row r="3517" spans="1:13" ht="15.75" customHeight="1">
      <c r="A3517" s="1">
        <v>3390</v>
      </c>
      <c r="B3517" s="3">
        <v>3391</v>
      </c>
      <c r="C3517" s="3" t="s">
        <v>9056</v>
      </c>
      <c r="D3517" s="3">
        <v>0.18574204469748529</v>
      </c>
      <c r="E3517" s="3">
        <v>0.14354990892479819</v>
      </c>
      <c r="F3517" s="3">
        <v>0.61079545454545459</v>
      </c>
      <c r="G3517" s="3">
        <v>0.1136363636363636</v>
      </c>
      <c r="H3517" s="3">
        <v>0.1306818181818182</v>
      </c>
      <c r="I3517" s="3">
        <v>0.30113636363636359</v>
      </c>
      <c r="J3517" s="3">
        <v>4.396403352907869E-2</v>
      </c>
      <c r="K3517" s="3">
        <v>39780.599999999773</v>
      </c>
      <c r="L3517" s="3" t="s">
        <v>13458</v>
      </c>
      <c r="M3517" s="10" t="str">
        <f ca="1">IFERROR(__xludf.DUMMYFUNCTION("REGEXREPLACE(F3392,""\D"", """")"),"#VALUE!")</f>
        <v>#VALUE!</v>
      </c>
    </row>
    <row r="3518" spans="1:13" ht="15.75" customHeight="1">
      <c r="A3518" s="1">
        <v>3391</v>
      </c>
      <c r="B3518" s="3">
        <v>3392</v>
      </c>
      <c r="C3518" s="3" t="s">
        <v>9058</v>
      </c>
      <c r="D3518" s="3">
        <v>0.13203140766856691</v>
      </c>
      <c r="E3518" s="3">
        <v>0.15983861177314049</v>
      </c>
      <c r="F3518" s="3">
        <v>0.62989323843416367</v>
      </c>
      <c r="G3518" s="3">
        <v>0.10676156583629889</v>
      </c>
      <c r="H3518" s="3">
        <v>0.1530249110320285</v>
      </c>
      <c r="I3518" s="3">
        <v>0.32740213523131673</v>
      </c>
      <c r="J3518" s="3">
        <v>3.2600095268622363E-2</v>
      </c>
      <c r="K3518" s="3">
        <v>31216.999999999909</v>
      </c>
      <c r="L3518" s="3" t="s">
        <v>13459</v>
      </c>
      <c r="M3518" s="10" t="str">
        <f ca="1">IFERROR(__xludf.DUMMYFUNCTION("REGEXREPLACE(F3393,""\D"", """")"),"#VALUE!")</f>
        <v>#VALUE!</v>
      </c>
    </row>
    <row r="3519" spans="1:13" ht="15.75" customHeight="1">
      <c r="A3519" s="1">
        <v>3392</v>
      </c>
      <c r="B3519" s="3">
        <v>3393</v>
      </c>
      <c r="C3519" s="3" t="s">
        <v>9061</v>
      </c>
      <c r="D3519" s="3">
        <v>0.18149649087792211</v>
      </c>
      <c r="E3519" s="3">
        <v>0.8361796206158647</v>
      </c>
      <c r="F3519" s="3">
        <v>0.43859649122807021</v>
      </c>
      <c r="G3519" s="3">
        <v>7.0175438596491224E-2</v>
      </c>
      <c r="H3519" s="3">
        <v>2.8070175438596488E-2</v>
      </c>
      <c r="I3519" s="3">
        <v>0.1192982456140351</v>
      </c>
      <c r="J3519" s="3">
        <v>1.5228770653172069E-2</v>
      </c>
      <c r="K3519" s="3">
        <v>31439.899999999929</v>
      </c>
      <c r="L3519" s="3" t="s">
        <v>13460</v>
      </c>
      <c r="M3519" s="10" t="str">
        <f ca="1">IFERROR(__xludf.DUMMYFUNCTION("REGEXREPLACE(F3394,""\D"", """")"),"#VALUE!")</f>
        <v>#VALUE!</v>
      </c>
    </row>
    <row r="3520" spans="1:13" ht="15.75" customHeight="1">
      <c r="A3520" s="1">
        <v>3394</v>
      </c>
      <c r="B3520" s="3">
        <v>3395</v>
      </c>
      <c r="C3520" s="3" t="s">
        <v>9066</v>
      </c>
      <c r="D3520" s="3">
        <v>0.16664282399743491</v>
      </c>
      <c r="E3520" s="3">
        <v>0.40187513926653612</v>
      </c>
      <c r="F3520" s="3">
        <v>0.52268244575936884</v>
      </c>
      <c r="G3520" s="3">
        <v>7.6923076923076927E-2</v>
      </c>
      <c r="H3520" s="3">
        <v>9.0729783037475351E-2</v>
      </c>
      <c r="I3520" s="3">
        <v>0.19526627218934911</v>
      </c>
      <c r="J3520" s="3">
        <v>2.694892999216162E-2</v>
      </c>
      <c r="K3520" s="3">
        <v>57453.899999999441</v>
      </c>
      <c r="L3520" s="3" t="s">
        <v>13462</v>
      </c>
      <c r="M3520" s="10" t="str">
        <f ca="1">IFERROR(__xludf.DUMMYFUNCTION("REGEXREPLACE(F3396,""\D"", """")"),"#VALUE!")</f>
        <v>#VALUE!</v>
      </c>
    </row>
    <row r="3521" spans="1:13" ht="15.75" customHeight="1">
      <c r="A3521" s="1">
        <v>3396</v>
      </c>
      <c r="B3521" s="3">
        <v>3397</v>
      </c>
      <c r="C3521" s="3" t="s">
        <v>9072</v>
      </c>
      <c r="D3521" s="3">
        <v>0.22787050094869299</v>
      </c>
      <c r="E3521" s="3">
        <v>0.35725829627053229</v>
      </c>
      <c r="F3521" s="3">
        <v>0.54054054054054057</v>
      </c>
      <c r="G3521" s="3">
        <v>0.1891891891891892</v>
      </c>
      <c r="H3521" s="3">
        <v>8.1081081081081086E-2</v>
      </c>
      <c r="I3521" s="3">
        <v>0.27027027027027029</v>
      </c>
      <c r="J3521" s="3">
        <v>4.0664222140855022E-2</v>
      </c>
      <c r="K3521" s="3">
        <v>4508.2999999999975</v>
      </c>
      <c r="L3521" s="3" t="s">
        <v>13464</v>
      </c>
      <c r="M3521" s="10" t="str">
        <f ca="1">IFERROR(__xludf.DUMMYFUNCTION("REGEXREPLACE(F3398,""\D"", """")"),"#VALUE!")</f>
        <v>#VALUE!</v>
      </c>
    </row>
    <row r="3522" spans="1:13" ht="15.75" customHeight="1">
      <c r="A3522" s="1">
        <v>3399</v>
      </c>
      <c r="B3522" s="3">
        <v>3400</v>
      </c>
      <c r="C3522" s="3" t="s">
        <v>9080</v>
      </c>
      <c r="D3522" s="3">
        <v>0.2685334948559055</v>
      </c>
      <c r="E3522" s="3">
        <v>0.42546491224672423</v>
      </c>
      <c r="F3522" s="3">
        <v>0.27500000000000002</v>
      </c>
      <c r="G3522" s="3">
        <v>0.125</v>
      </c>
      <c r="H3522" s="3">
        <v>7.4999999999999997E-2</v>
      </c>
      <c r="I3522" s="3">
        <v>0.2</v>
      </c>
      <c r="J3522" s="3">
        <v>3.3352899029982362E-2</v>
      </c>
      <c r="K3522" s="3">
        <v>4896.8999999999969</v>
      </c>
      <c r="L3522" s="3" t="s">
        <v>13467</v>
      </c>
      <c r="M3522" s="10" t="str">
        <f ca="1">IFERROR(__xludf.DUMMYFUNCTION("REGEXREPLACE(F3401,""\D"", """")"),"#VALUE!")</f>
        <v>#VALUE!</v>
      </c>
    </row>
    <row r="3523" spans="1:13" ht="15.75" customHeight="1">
      <c r="A3523" s="1">
        <v>3402</v>
      </c>
      <c r="B3523" s="3">
        <v>3403</v>
      </c>
      <c r="C3523" s="3" t="s">
        <v>9088</v>
      </c>
      <c r="D3523" s="3">
        <v>0.15579380363086609</v>
      </c>
      <c r="E3523" s="3">
        <v>0.1087307426658557</v>
      </c>
      <c r="F3523" s="3">
        <v>0.62142857142857144</v>
      </c>
      <c r="G3523" s="3">
        <v>0.1214285714285714</v>
      </c>
      <c r="H3523" s="3">
        <v>0.16428571428571431</v>
      </c>
      <c r="I3523" s="3">
        <v>0.31428571428571428</v>
      </c>
      <c r="J3523" s="3">
        <v>4.1329725223422729E-2</v>
      </c>
      <c r="K3523" s="3">
        <v>15686.200000000021</v>
      </c>
      <c r="L3523" s="3" t="s">
        <v>13470</v>
      </c>
      <c r="M3523" s="10" t="str">
        <f ca="1">IFERROR(__xludf.DUMMYFUNCTION("REGEXREPLACE(F3404,""\D"", """")"),"#VALUE!")</f>
        <v>#VALUE!</v>
      </c>
    </row>
    <row r="3524" spans="1:13" ht="15.75" customHeight="1">
      <c r="A3524" s="1">
        <v>3403</v>
      </c>
      <c r="B3524" s="3">
        <v>3404</v>
      </c>
      <c r="C3524" s="3" t="s">
        <v>9090</v>
      </c>
      <c r="D3524" s="3">
        <v>0.1181262716918982</v>
      </c>
      <c r="E3524" s="3">
        <v>0.1246981081965932</v>
      </c>
      <c r="F3524" s="3">
        <v>0.67567567567567566</v>
      </c>
      <c r="G3524" s="3">
        <v>0.14864864864864871</v>
      </c>
      <c r="H3524" s="3">
        <v>0.17567567567567571</v>
      </c>
      <c r="I3524" s="3">
        <v>0.32432432432432429</v>
      </c>
      <c r="J3524" s="3">
        <v>3.4581891004465751E-2</v>
      </c>
      <c r="K3524" s="3">
        <v>8603.4000000000087</v>
      </c>
      <c r="L3524" s="3" t="s">
        <v>13471</v>
      </c>
      <c r="M3524" s="10" t="str">
        <f ca="1">IFERROR(__xludf.DUMMYFUNCTION("REGEXREPLACE(F3405,""\D"", """")"),"#VALUE!")</f>
        <v>#VALUE!</v>
      </c>
    </row>
    <row r="3525" spans="1:13" ht="15.75" customHeight="1">
      <c r="A3525" s="1">
        <v>3404</v>
      </c>
      <c r="B3525" s="3">
        <v>3405</v>
      </c>
      <c r="C3525" s="3" t="s">
        <v>9092</v>
      </c>
      <c r="D3525" s="3">
        <v>0.21864390404683651</v>
      </c>
      <c r="E3525" s="3">
        <v>0.16264116403624451</v>
      </c>
      <c r="F3525" s="3">
        <v>0.64661654135338342</v>
      </c>
      <c r="G3525" s="3">
        <v>0.2030075187969925</v>
      </c>
      <c r="H3525" s="3">
        <v>9.0225563909774431E-2</v>
      </c>
      <c r="I3525" s="3">
        <v>0.31578947368421051</v>
      </c>
      <c r="J3525" s="3">
        <v>5.4980912005483482E-2</v>
      </c>
      <c r="K3525" s="3">
        <v>15121.50000000004</v>
      </c>
      <c r="L3525" s="3" t="s">
        <v>13472</v>
      </c>
      <c r="M3525" s="10" t="str">
        <f ca="1">IFERROR(__xludf.DUMMYFUNCTION("REGEXREPLACE(F3406,""\D"", """")"),"#VALUE!")</f>
        <v>#VALUE!</v>
      </c>
    </row>
    <row r="3526" spans="1:13" ht="15.75" customHeight="1">
      <c r="A3526" s="1">
        <v>3405</v>
      </c>
      <c r="B3526" s="3">
        <v>3406</v>
      </c>
      <c r="C3526" s="3" t="s">
        <v>9094</v>
      </c>
      <c r="D3526" s="3">
        <v>0.1880681992287869</v>
      </c>
      <c r="E3526" s="3">
        <v>0.29450506190005588</v>
      </c>
      <c r="F3526" s="3">
        <v>0.55607476635514019</v>
      </c>
      <c r="G3526" s="3">
        <v>7.9439252336448593E-2</v>
      </c>
      <c r="H3526" s="3">
        <v>0.13084112149532709</v>
      </c>
      <c r="I3526" s="3">
        <v>0.26635514018691592</v>
      </c>
      <c r="J3526" s="3">
        <v>3.6228665442398951E-2</v>
      </c>
      <c r="K3526" s="3">
        <v>24379.799999999981</v>
      </c>
      <c r="L3526" s="3" t="s">
        <v>13473</v>
      </c>
      <c r="M3526" s="10" t="str">
        <f ca="1">IFERROR(__xludf.DUMMYFUNCTION("REGEXREPLACE(F3407,""\D"", """")"),"#VALUE!")</f>
        <v>#VALUE!</v>
      </c>
    </row>
    <row r="3527" spans="1:13" ht="15.75" customHeight="1">
      <c r="A3527" s="1">
        <v>3406</v>
      </c>
      <c r="B3527" s="3">
        <v>3407</v>
      </c>
      <c r="C3527" s="3" t="s">
        <v>9096</v>
      </c>
      <c r="D3527" s="3">
        <v>0.21295915080530589</v>
      </c>
      <c r="E3527" s="3">
        <v>0.30106733301824579</v>
      </c>
      <c r="F3527" s="3">
        <v>0.58360655737704914</v>
      </c>
      <c r="G3527" s="3">
        <v>7.8688524590163941E-2</v>
      </c>
      <c r="H3527" s="3">
        <v>0.1049180327868852</v>
      </c>
      <c r="I3527" s="3">
        <v>0.21639344262295079</v>
      </c>
      <c r="J3527" s="3">
        <v>3.6879616267073638E-2</v>
      </c>
      <c r="K3527" s="3">
        <v>33081.199999999881</v>
      </c>
      <c r="L3527" s="3" t="s">
        <v>13474</v>
      </c>
      <c r="M3527" s="10" t="str">
        <f ca="1">IFERROR(__xludf.DUMMYFUNCTION("REGEXREPLACE(F3408,""\D"", """")"),"#VALUE!")</f>
        <v>#VALUE!</v>
      </c>
    </row>
    <row r="3528" spans="1:13" ht="15.75" customHeight="1">
      <c r="A3528" s="1">
        <v>3409</v>
      </c>
      <c r="B3528" s="3">
        <v>3410</v>
      </c>
      <c r="C3528" s="3" t="s">
        <v>9104</v>
      </c>
      <c r="D3528" s="3">
        <v>0.14834001505426939</v>
      </c>
      <c r="E3528" s="3">
        <v>0.19239436713424549</v>
      </c>
      <c r="F3528" s="3">
        <v>0.56547619047619047</v>
      </c>
      <c r="G3528" s="3">
        <v>0.10119047619047621</v>
      </c>
      <c r="H3528" s="3">
        <v>0.125</v>
      </c>
      <c r="I3528" s="3">
        <v>0.26785714285714279</v>
      </c>
      <c r="J3528" s="3">
        <v>3.10882325087539E-2</v>
      </c>
      <c r="K3528" s="3">
        <v>19101.600000000009</v>
      </c>
      <c r="L3528" s="3" t="s">
        <v>13477</v>
      </c>
      <c r="M3528" s="10" t="str">
        <f ca="1">IFERROR(__xludf.DUMMYFUNCTION("REGEXREPLACE(F3411,""\D"", """")"),"#VALUE!")</f>
        <v>#VALUE!</v>
      </c>
    </row>
    <row r="3529" spans="1:13" ht="15.75" customHeight="1">
      <c r="A3529" s="1">
        <v>3410</v>
      </c>
      <c r="B3529" s="3">
        <v>3411</v>
      </c>
      <c r="C3529" s="3" t="s">
        <v>9106</v>
      </c>
      <c r="D3529" s="3">
        <v>0.19990141652588031</v>
      </c>
      <c r="E3529" s="3">
        <v>0.18454485985680319</v>
      </c>
      <c r="F3529" s="3">
        <v>0.55000000000000004</v>
      </c>
      <c r="G3529" s="3">
        <v>0.125</v>
      </c>
      <c r="H3529" s="3">
        <v>0.1166666666666667</v>
      </c>
      <c r="I3529" s="3">
        <v>0.30833333333333329</v>
      </c>
      <c r="J3529" s="3">
        <v>4.4026571883279249E-2</v>
      </c>
      <c r="K3529" s="3">
        <v>14101.600000000029</v>
      </c>
      <c r="L3529" s="3" t="s">
        <v>13478</v>
      </c>
      <c r="M3529" s="10" t="str">
        <f ca="1">IFERROR(__xludf.DUMMYFUNCTION("REGEXREPLACE(F3412,""\D"", """")"),"#VALUE!")</f>
        <v>#VALUE!</v>
      </c>
    </row>
    <row r="3530" spans="1:13" ht="15.75" customHeight="1">
      <c r="A3530" s="1">
        <v>3411</v>
      </c>
      <c r="B3530" s="3">
        <v>3412</v>
      </c>
      <c r="C3530" s="3" t="s">
        <v>9108</v>
      </c>
      <c r="D3530" s="3">
        <v>0.36153292800673009</v>
      </c>
      <c r="E3530" s="3">
        <v>0.56594771146767076</v>
      </c>
      <c r="F3530" s="3">
        <v>0.40476190476190482</v>
      </c>
      <c r="G3530" s="3">
        <v>7.1428571428571425E-2</v>
      </c>
      <c r="H3530" s="3">
        <v>7.1428571428571425E-2</v>
      </c>
      <c r="I3530" s="3">
        <v>0.14285714285714279</v>
      </c>
      <c r="J3530" s="3">
        <v>2.6566127531039829E-2</v>
      </c>
      <c r="K3530" s="3">
        <v>4722.2999999999975</v>
      </c>
      <c r="L3530" s="3" t="s">
        <v>13479</v>
      </c>
      <c r="M3530" s="10" t="str">
        <f ca="1">IFERROR(__xludf.DUMMYFUNCTION("REGEXREPLACE(F3413,""\D"", """")"),"#VALUE!")</f>
        <v>#VALUE!</v>
      </c>
    </row>
    <row r="3531" spans="1:13" ht="15.75" customHeight="1">
      <c r="A3531" s="1">
        <v>3412</v>
      </c>
      <c r="B3531" s="3">
        <v>3413</v>
      </c>
      <c r="C3531" s="3" t="s">
        <v>9110</v>
      </c>
      <c r="D3531" s="3">
        <v>0.20492145842340331</v>
      </c>
      <c r="E3531" s="3">
        <v>0.60906904784364924</v>
      </c>
      <c r="F3531" s="3">
        <v>0.46</v>
      </c>
      <c r="G3531" s="3">
        <v>0.11</v>
      </c>
      <c r="H3531" s="3">
        <v>0.01</v>
      </c>
      <c r="I3531" s="3">
        <v>0.16</v>
      </c>
      <c r="J3531" s="3">
        <v>1.7323952241715401E-2</v>
      </c>
      <c r="K3531" s="3">
        <v>11592.40000000002</v>
      </c>
      <c r="L3531" s="3" t="s">
        <v>13480</v>
      </c>
      <c r="M3531" s="10" t="str">
        <f ca="1">IFERROR(__xludf.DUMMYFUNCTION("REGEXREPLACE(F3414,""\D"", """")"),"#VALUE!")</f>
        <v>#VALUE!</v>
      </c>
    </row>
    <row r="3532" spans="1:13" ht="15.75" customHeight="1">
      <c r="A3532" s="1">
        <v>3413</v>
      </c>
      <c r="B3532" s="3">
        <v>3414</v>
      </c>
      <c r="C3532" s="3" t="s">
        <v>9112</v>
      </c>
      <c r="D3532" s="3">
        <v>0.1710663818800654</v>
      </c>
      <c r="E3532" s="3">
        <v>0.57990237232437281</v>
      </c>
      <c r="F3532" s="3">
        <v>0.36734693877551022</v>
      </c>
      <c r="G3532" s="3">
        <v>0.1020408163265306</v>
      </c>
      <c r="H3532" s="3">
        <v>8.1632653061224483E-2</v>
      </c>
      <c r="I3532" s="3">
        <v>0.18367346938775511</v>
      </c>
      <c r="J3532" s="3">
        <v>2.0911902237703981E-2</v>
      </c>
      <c r="K3532" s="3">
        <v>5992.2999999999975</v>
      </c>
      <c r="L3532" s="3" t="s">
        <v>13481</v>
      </c>
      <c r="M3532" s="10" t="str">
        <f ca="1">IFERROR(__xludf.DUMMYFUNCTION("REGEXREPLACE(F3415,""\D"", """")"),"#VALUE!")</f>
        <v>#VALUE!</v>
      </c>
    </row>
    <row r="3533" spans="1:13" ht="15.75" customHeight="1">
      <c r="A3533" s="1">
        <v>3414</v>
      </c>
      <c r="B3533" s="3">
        <v>3415</v>
      </c>
      <c r="C3533" s="3" t="s">
        <v>9114</v>
      </c>
      <c r="D3533" s="3">
        <v>0.5256219990493487</v>
      </c>
      <c r="E3533" s="3">
        <v>0.44650294611314167</v>
      </c>
      <c r="F3533" s="3">
        <v>0.4358974358974359</v>
      </c>
      <c r="G3533" s="3">
        <v>7.6923076923076927E-2</v>
      </c>
      <c r="H3533" s="3">
        <v>0.1025641025641026</v>
      </c>
      <c r="I3533" s="3">
        <v>0.17948717948717949</v>
      </c>
      <c r="J3533" s="3">
        <v>5.4555275364583711E-2</v>
      </c>
      <c r="K3533" s="3">
        <v>4731.5999999999976</v>
      </c>
      <c r="L3533" s="3" t="s">
        <v>13482</v>
      </c>
      <c r="M3533" s="10" t="str">
        <f ca="1">IFERROR(__xludf.DUMMYFUNCTION("REGEXREPLACE(F3416,""\D"", """")"),"#VALUE!")</f>
        <v>#VALUE!</v>
      </c>
    </row>
    <row r="3534" spans="1:13" ht="15.75" customHeight="1">
      <c r="A3534" s="1">
        <v>3415</v>
      </c>
      <c r="B3534" s="3">
        <v>3416</v>
      </c>
      <c r="C3534" s="3" t="s">
        <v>9116</v>
      </c>
      <c r="D3534" s="3">
        <v>0.18240243110117679</v>
      </c>
      <c r="E3534" s="3">
        <v>0.23119857249344991</v>
      </c>
      <c r="F3534" s="3">
        <v>0.61886792452830186</v>
      </c>
      <c r="G3534" s="3">
        <v>9.056603773584905E-2</v>
      </c>
      <c r="H3534" s="3">
        <v>9.4339622641509441E-2</v>
      </c>
      <c r="I3534" s="3">
        <v>0.2377358490566038</v>
      </c>
      <c r="J3534" s="3">
        <v>3.1822408635680588E-2</v>
      </c>
      <c r="K3534" s="3">
        <v>29329.399999999969</v>
      </c>
      <c r="L3534" s="3" t="s">
        <v>13483</v>
      </c>
      <c r="M3534" s="10" t="str">
        <f ca="1">IFERROR(__xludf.DUMMYFUNCTION("REGEXREPLACE(F3417,""\D"", """")"),"#VALUE!")</f>
        <v>#VALUE!</v>
      </c>
    </row>
    <row r="3535" spans="1:13" ht="15.75" customHeight="1">
      <c r="A3535" s="1">
        <v>3416</v>
      </c>
      <c r="B3535" s="3">
        <v>3417</v>
      </c>
      <c r="C3535" s="3" t="s">
        <v>9118</v>
      </c>
      <c r="D3535" s="3">
        <v>0.33040831301353629</v>
      </c>
      <c r="E3535" s="3">
        <v>0.3841458793715033</v>
      </c>
      <c r="F3535" s="3">
        <v>0.32307692307692309</v>
      </c>
      <c r="G3535" s="3">
        <v>0.15384615384615391</v>
      </c>
      <c r="H3535" s="3">
        <v>3.0769230769230771E-2</v>
      </c>
      <c r="I3535" s="3">
        <v>0.2153846153846154</v>
      </c>
      <c r="J3535" s="3">
        <v>4.0031359689304213E-2</v>
      </c>
      <c r="K3535" s="3">
        <v>7987.1000000000022</v>
      </c>
      <c r="L3535" s="3" t="s">
        <v>13484</v>
      </c>
      <c r="M3535" s="10" t="str">
        <f ca="1">IFERROR(__xludf.DUMMYFUNCTION("REGEXREPLACE(F3418,""\D"", """")"),"#VALUE!")</f>
        <v>#VALUE!</v>
      </c>
    </row>
    <row r="3536" spans="1:13" ht="15.75" customHeight="1">
      <c r="A3536" s="1">
        <v>3417</v>
      </c>
      <c r="B3536" s="3">
        <v>3418</v>
      </c>
      <c r="C3536" s="3" t="s">
        <v>9120</v>
      </c>
      <c r="D3536" s="3">
        <v>0.17232341423645611</v>
      </c>
      <c r="E3536" s="3">
        <v>0.1219674246067</v>
      </c>
      <c r="F3536" s="3">
        <v>0.59756097560975607</v>
      </c>
      <c r="G3536" s="3">
        <v>0.13414634146341459</v>
      </c>
      <c r="H3536" s="3">
        <v>0.14634146341463411</v>
      </c>
      <c r="I3536" s="3">
        <v>0.34146341463414642</v>
      </c>
      <c r="J3536" s="3">
        <v>4.6653635152181808E-2</v>
      </c>
      <c r="K3536" s="3">
        <v>28703.899999999991</v>
      </c>
      <c r="L3536" s="3" t="s">
        <v>13485</v>
      </c>
      <c r="M3536" s="10" t="str">
        <f ca="1">IFERROR(__xludf.DUMMYFUNCTION("REGEXREPLACE(F3419,""\D"", """")"),"#VALUE!")</f>
        <v>#VALUE!</v>
      </c>
    </row>
    <row r="3537" spans="1:13" ht="15.75" customHeight="1">
      <c r="A3537" s="1">
        <v>3418</v>
      </c>
      <c r="B3537" s="3">
        <v>3419</v>
      </c>
      <c r="C3537" s="3" t="s">
        <v>9123</v>
      </c>
      <c r="D3537" s="3">
        <v>0.1481519202164612</v>
      </c>
      <c r="E3537" s="3">
        <v>0.23515691280604711</v>
      </c>
      <c r="F3537" s="3">
        <v>0.62337662337662336</v>
      </c>
      <c r="G3537" s="3">
        <v>0.1038961038961039</v>
      </c>
      <c r="H3537" s="3">
        <v>9.0909090909090912E-2</v>
      </c>
      <c r="I3537" s="3">
        <v>0.25974025974025972</v>
      </c>
      <c r="J3537" s="3">
        <v>2.616478153579754E-2</v>
      </c>
      <c r="K3537" s="3">
        <v>17595.300000000039</v>
      </c>
      <c r="L3537" s="3" t="s">
        <v>13486</v>
      </c>
      <c r="M3537" s="10" t="str">
        <f ca="1">IFERROR(__xludf.DUMMYFUNCTION("REGEXREPLACE(F3420,""\D"", """")"),"#VALUE!")</f>
        <v>#VALUE!</v>
      </c>
    </row>
    <row r="3538" spans="1:13" ht="15.75" customHeight="1">
      <c r="A3538" s="1">
        <v>3420</v>
      </c>
      <c r="B3538" s="3">
        <v>3421</v>
      </c>
      <c r="C3538" s="3" t="s">
        <v>9129</v>
      </c>
      <c r="D3538" s="3">
        <v>0.65897105827085412</v>
      </c>
      <c r="E3538" s="3">
        <v>0.95771261544149999</v>
      </c>
      <c r="F3538" s="3">
        <v>0.43243243243243251</v>
      </c>
      <c r="G3538" s="3">
        <v>8.1081081081081086E-2</v>
      </c>
      <c r="H3538" s="3">
        <v>0</v>
      </c>
      <c r="I3538" s="3">
        <v>0.13513513513513509</v>
      </c>
      <c r="J3538" s="3">
        <v>2.239928503442017E-2</v>
      </c>
      <c r="K3538" s="3">
        <v>4376.9999999999982</v>
      </c>
      <c r="L3538" s="3" t="s">
        <v>13488</v>
      </c>
      <c r="M3538" s="10" t="str">
        <f ca="1">IFERROR(__xludf.DUMMYFUNCTION("REGEXREPLACE(F3422,""\D"", """")"),"#VALUE!")</f>
        <v>#VALUE!</v>
      </c>
    </row>
    <row r="3539" spans="1:13" ht="15.75" customHeight="1">
      <c r="A3539" s="1">
        <v>3421</v>
      </c>
      <c r="B3539" s="3">
        <v>3422</v>
      </c>
      <c r="C3539" s="3" t="s">
        <v>9131</v>
      </c>
      <c r="D3539" s="3">
        <v>9.4382293852537755E-2</v>
      </c>
      <c r="E3539" s="3">
        <v>0.24037019127995851</v>
      </c>
      <c r="F3539" s="3">
        <v>0.69444444444444442</v>
      </c>
      <c r="G3539" s="3">
        <v>0.1333333333333333</v>
      </c>
      <c r="H3539" s="3">
        <v>0.1111111111111111</v>
      </c>
      <c r="I3539" s="3">
        <v>0.25555555555555548</v>
      </c>
      <c r="J3539" s="3">
        <v>2.1661053536811119E-2</v>
      </c>
      <c r="K3539" s="3">
        <v>20040.60000000002</v>
      </c>
      <c r="L3539" s="3" t="s">
        <v>13489</v>
      </c>
      <c r="M3539" s="10" t="str">
        <f ca="1">IFERROR(__xludf.DUMMYFUNCTION("REGEXREPLACE(F3423,""\D"", """")"),"#VALUE!")</f>
        <v>#VALUE!</v>
      </c>
    </row>
    <row r="3540" spans="1:13" ht="15.75" customHeight="1">
      <c r="A3540" s="1">
        <v>3422</v>
      </c>
      <c r="B3540" s="3">
        <v>3423</v>
      </c>
      <c r="C3540" s="3" t="s">
        <v>9134</v>
      </c>
      <c r="D3540" s="3">
        <v>0.20316665196175321</v>
      </c>
      <c r="E3540" s="3">
        <v>0.30230646654698839</v>
      </c>
      <c r="F3540" s="3">
        <v>0.58032786885245902</v>
      </c>
      <c r="G3540" s="3">
        <v>8.1967213114754092E-2</v>
      </c>
      <c r="H3540" s="3">
        <v>0.10163934426229509</v>
      </c>
      <c r="I3540" s="3">
        <v>0.219672131147541</v>
      </c>
      <c r="J3540" s="3">
        <v>3.5305967064305978E-2</v>
      </c>
      <c r="K3540" s="3">
        <v>33349.399999999878</v>
      </c>
      <c r="L3540" s="3" t="s">
        <v>13490</v>
      </c>
      <c r="M3540" s="10" t="str">
        <f ca="1">IFERROR(__xludf.DUMMYFUNCTION("REGEXREPLACE(F3424,""\D"", """")"),"#VALUE!")</f>
        <v>#VALUE!</v>
      </c>
    </row>
    <row r="3541" spans="1:13" ht="15.75" customHeight="1">
      <c r="A3541" s="1">
        <v>3423</v>
      </c>
      <c r="B3541" s="3">
        <v>3424</v>
      </c>
      <c r="C3541" s="3" t="s">
        <v>9136</v>
      </c>
      <c r="D3541" s="3">
        <v>0.18412915641635169</v>
      </c>
      <c r="E3541" s="3">
        <v>0.24627556921843019</v>
      </c>
      <c r="F3541" s="3">
        <v>0.53846153846153844</v>
      </c>
      <c r="G3541" s="3">
        <v>0.12820512820512819</v>
      </c>
      <c r="H3541" s="3">
        <v>0.1025641025641026</v>
      </c>
      <c r="I3541" s="3">
        <v>0.27179487179487177</v>
      </c>
      <c r="J3541" s="3">
        <v>3.9822227689946491E-2</v>
      </c>
      <c r="K3541" s="3">
        <v>22215.80000000001</v>
      </c>
      <c r="L3541" s="3" t="s">
        <v>13491</v>
      </c>
      <c r="M3541" s="10" t="str">
        <f ca="1">IFERROR(__xludf.DUMMYFUNCTION("REGEXREPLACE(F3425,""\D"", """")"),"#VALUE!")</f>
        <v>#VALUE!</v>
      </c>
    </row>
    <row r="3542" spans="1:13" ht="15.75" customHeight="1">
      <c r="A3542" s="1">
        <v>3424</v>
      </c>
      <c r="B3542" s="3">
        <v>3425</v>
      </c>
      <c r="C3542" s="3" t="s">
        <v>9139</v>
      </c>
      <c r="D3542" s="3">
        <v>0.50206231878139429</v>
      </c>
      <c r="E3542" s="3">
        <v>0.42430591791145078</v>
      </c>
      <c r="F3542" s="3">
        <v>0.59090909090909094</v>
      </c>
      <c r="G3542" s="3">
        <v>6.8181818181818177E-2</v>
      </c>
      <c r="H3542" s="3">
        <v>6.8181818181818177E-2</v>
      </c>
      <c r="I3542" s="3">
        <v>0.20454545454545461</v>
      </c>
      <c r="J3542" s="3">
        <v>3.5025641025641027E-2</v>
      </c>
      <c r="K3542" s="3">
        <v>4914.699999999998</v>
      </c>
      <c r="L3542" s="3" t="s">
        <v>13492</v>
      </c>
      <c r="M3542" s="10" t="str">
        <f ca="1">IFERROR(__xludf.DUMMYFUNCTION("REGEXREPLACE(F3426,""\D"", """")"),"#VALUE!")</f>
        <v>#VALUE!</v>
      </c>
    </row>
    <row r="3543" spans="1:13" ht="15.75" customHeight="1">
      <c r="A3543" s="1">
        <v>3425</v>
      </c>
      <c r="B3543" s="3">
        <v>3426</v>
      </c>
      <c r="C3543" s="3" t="s">
        <v>9141</v>
      </c>
      <c r="D3543" s="3">
        <v>0.2039787828564921</v>
      </c>
      <c r="E3543" s="3">
        <v>0.80610786167509696</v>
      </c>
      <c r="F3543" s="3">
        <v>0.47552447552447552</v>
      </c>
      <c r="G3543" s="3">
        <v>6.6433566433566432E-2</v>
      </c>
      <c r="H3543" s="3">
        <v>2.4475524475524479E-2</v>
      </c>
      <c r="I3543" s="3">
        <v>0.11888111888111889</v>
      </c>
      <c r="J3543" s="3">
        <v>1.561802466153046E-2</v>
      </c>
      <c r="K3543" s="3">
        <v>31064.399999999929</v>
      </c>
      <c r="L3543" s="3" t="s">
        <v>13493</v>
      </c>
      <c r="M3543" s="10" t="str">
        <f ca="1">IFERROR(__xludf.DUMMYFUNCTION("REGEXREPLACE(F3427,""\D"", """")"),"#VALUE!")</f>
        <v>#VALUE!</v>
      </c>
    </row>
    <row r="3544" spans="1:13" ht="15.75" customHeight="1">
      <c r="A3544" s="1">
        <v>3426</v>
      </c>
      <c r="B3544" s="3">
        <v>3427</v>
      </c>
      <c r="C3544" s="3" t="s">
        <v>9143</v>
      </c>
      <c r="D3544" s="3">
        <v>0.16088251117623281</v>
      </c>
      <c r="E3544" s="3">
        <v>0.18292254452231571</v>
      </c>
      <c r="F3544" s="3">
        <v>0.64223385689354273</v>
      </c>
      <c r="G3544" s="3">
        <v>0.1029668411867365</v>
      </c>
      <c r="H3544" s="3">
        <v>0.12739965095986039</v>
      </c>
      <c r="I3544" s="3">
        <v>0.27225130890052363</v>
      </c>
      <c r="J3544" s="3">
        <v>3.6159667481387797E-2</v>
      </c>
      <c r="K3544" s="3">
        <v>62227.299999999581</v>
      </c>
      <c r="L3544" s="3" t="s">
        <v>13494</v>
      </c>
      <c r="M3544" s="10" t="str">
        <f ca="1">IFERROR(__xludf.DUMMYFUNCTION("REGEXREPLACE(F3428,""\D"", """")"),"#VALUE!")</f>
        <v>#VALUE!</v>
      </c>
    </row>
    <row r="3545" spans="1:13" ht="15.75" customHeight="1">
      <c r="A3545" s="1">
        <v>3427</v>
      </c>
      <c r="B3545" s="3">
        <v>3428</v>
      </c>
      <c r="C3545" s="3" t="s">
        <v>9146</v>
      </c>
      <c r="D3545" s="3">
        <v>0.1121332018915058</v>
      </c>
      <c r="E3545" s="3">
        <v>0.22468787978287669</v>
      </c>
      <c r="F3545" s="3">
        <v>0.543010752688172</v>
      </c>
      <c r="G3545" s="3">
        <v>0.1397849462365591</v>
      </c>
      <c r="H3545" s="3">
        <v>0.1344086021505376</v>
      </c>
      <c r="I3545" s="3">
        <v>0.29569892473118281</v>
      </c>
      <c r="J3545" s="3">
        <v>2.9311690676424269E-2</v>
      </c>
      <c r="K3545" s="3">
        <v>22037.30000000001</v>
      </c>
      <c r="L3545" s="3" t="s">
        <v>13495</v>
      </c>
      <c r="M3545" s="10" t="str">
        <f ca="1">IFERROR(__xludf.DUMMYFUNCTION("REGEXREPLACE(F3429,""\D"", """")"),"#VALUE!")</f>
        <v>#VALUE!</v>
      </c>
    </row>
    <row r="3546" spans="1:13" ht="15.75" customHeight="1">
      <c r="A3546" s="1">
        <v>3428</v>
      </c>
      <c r="B3546" s="3">
        <v>3429</v>
      </c>
      <c r="C3546" s="3" t="s">
        <v>9148</v>
      </c>
      <c r="D3546" s="3">
        <v>0.2866989991750325</v>
      </c>
      <c r="E3546" s="3">
        <v>0.42682300371643028</v>
      </c>
      <c r="F3546" s="3">
        <v>0.3888888888888889</v>
      </c>
      <c r="G3546" s="3">
        <v>6.9444444444444448E-2</v>
      </c>
      <c r="H3546" s="3">
        <v>0.125</v>
      </c>
      <c r="I3546" s="3">
        <v>0.22222222222222221</v>
      </c>
      <c r="J3546" s="3">
        <v>4.2584849307329337E-2</v>
      </c>
      <c r="K3546" s="3">
        <v>8302.4000000000051</v>
      </c>
      <c r="L3546" s="3" t="s">
        <v>13496</v>
      </c>
      <c r="M3546" s="10" t="str">
        <f ca="1">IFERROR(__xludf.DUMMYFUNCTION("REGEXREPLACE(F3430,""\D"", """")"),"#VALUE!")</f>
        <v>#VALUE!</v>
      </c>
    </row>
    <row r="3547" spans="1:13" ht="15.75" customHeight="1">
      <c r="A3547" s="1">
        <v>3429</v>
      </c>
      <c r="B3547" s="3">
        <v>3430</v>
      </c>
      <c r="C3547" s="3" t="s">
        <v>9150</v>
      </c>
      <c r="D3547" s="3">
        <v>7.272480561746647E-2</v>
      </c>
      <c r="E3547" s="3">
        <v>0.68397809984471258</v>
      </c>
      <c r="F3547" s="3">
        <v>0.48936170212765961</v>
      </c>
      <c r="G3547" s="3">
        <v>0.1063829787234043</v>
      </c>
      <c r="H3547" s="3">
        <v>8.5106382978723402E-2</v>
      </c>
      <c r="I3547" s="3">
        <v>0.19148936170212769</v>
      </c>
      <c r="J3547" s="3">
        <v>9.3054294592136624E-3</v>
      </c>
      <c r="K3547" s="3">
        <v>5445.3999999999978</v>
      </c>
      <c r="L3547" s="3" t="s">
        <v>13497</v>
      </c>
      <c r="M3547" s="10" t="str">
        <f ca="1">IFERROR(__xludf.DUMMYFUNCTION("REGEXREPLACE(F3431,""\D"", """")"),"#VALUE!")</f>
        <v>#VALUE!</v>
      </c>
    </row>
    <row r="3548" spans="1:13" ht="15.75" customHeight="1">
      <c r="A3548" s="1">
        <v>3430</v>
      </c>
      <c r="B3548" s="3">
        <v>3431</v>
      </c>
      <c r="C3548" s="3" t="s">
        <v>9152</v>
      </c>
      <c r="D3548" s="3">
        <v>0.23947192138873721</v>
      </c>
      <c r="E3548" s="3">
        <v>0.29456568552785489</v>
      </c>
      <c r="F3548" s="3">
        <v>0.68085106382978722</v>
      </c>
      <c r="G3548" s="3">
        <v>0.14893617021276601</v>
      </c>
      <c r="H3548" s="3">
        <v>4.2553191489361701E-2</v>
      </c>
      <c r="I3548" s="3">
        <v>0.27659574468085107</v>
      </c>
      <c r="J3548" s="3">
        <v>2.8037698150432881E-2</v>
      </c>
      <c r="K3548" s="3">
        <v>5136.8000000000011</v>
      </c>
      <c r="L3548" s="3" t="s">
        <v>13498</v>
      </c>
      <c r="M3548" s="10" t="str">
        <f ca="1">IFERROR(__xludf.DUMMYFUNCTION("REGEXREPLACE(F3432,""\D"", """")"),"#VALUE!")</f>
        <v>#VALUE!</v>
      </c>
    </row>
    <row r="3549" spans="1:13" ht="15.75" customHeight="1">
      <c r="A3549" s="1">
        <v>3431</v>
      </c>
      <c r="B3549" s="3">
        <v>3432</v>
      </c>
      <c r="C3549" s="3" t="s">
        <v>9155</v>
      </c>
      <c r="D3549" s="3">
        <v>0.1905780695267433</v>
      </c>
      <c r="E3549" s="3">
        <v>0.28592822215064928</v>
      </c>
      <c r="F3549" s="3">
        <v>0.61194029850746268</v>
      </c>
      <c r="G3549" s="3">
        <v>7.9601990049751242E-2</v>
      </c>
      <c r="H3549" s="3">
        <v>0.1011608623548922</v>
      </c>
      <c r="I3549" s="3">
        <v>0.22388059701492541</v>
      </c>
      <c r="J3549" s="3">
        <v>3.3402513860007643E-2</v>
      </c>
      <c r="K3549" s="3">
        <v>65329.89999999963</v>
      </c>
      <c r="L3549" s="3" t="s">
        <v>13499</v>
      </c>
      <c r="M3549" s="10" t="str">
        <f ca="1">IFERROR(__xludf.DUMMYFUNCTION("REGEXREPLACE(F3433,""\D"", """")"),"#VALUE!")</f>
        <v>#VALUE!</v>
      </c>
    </row>
    <row r="3550" spans="1:13" ht="15.75" customHeight="1">
      <c r="A3550" s="1">
        <v>3434</v>
      </c>
      <c r="B3550" s="3">
        <v>3435</v>
      </c>
      <c r="C3550" s="3" t="s">
        <v>9164</v>
      </c>
      <c r="D3550" s="3">
        <v>0.17576016887260459</v>
      </c>
      <c r="E3550" s="3">
        <v>0.27570301239606299</v>
      </c>
      <c r="F3550" s="3">
        <v>0.5625</v>
      </c>
      <c r="G3550" s="3">
        <v>8.0882352941176475E-2</v>
      </c>
      <c r="H3550" s="3">
        <v>0.1029411764705882</v>
      </c>
      <c r="I3550" s="3">
        <v>0.23529411764705879</v>
      </c>
      <c r="J3550" s="3">
        <v>3.035049039571374E-2</v>
      </c>
      <c r="K3550" s="3">
        <v>31305.89999999994</v>
      </c>
      <c r="L3550" s="3" t="s">
        <v>13502</v>
      </c>
      <c r="M3550" s="10" t="str">
        <f ca="1">IFERROR(__xludf.DUMMYFUNCTION("REGEXREPLACE(F3436,""\D"", """")"),"#VALUE!")</f>
        <v>#VALUE!</v>
      </c>
    </row>
    <row r="3551" spans="1:13" ht="15.75" customHeight="1">
      <c r="A3551" s="1">
        <v>3436</v>
      </c>
      <c r="B3551" s="3">
        <v>3437</v>
      </c>
      <c r="C3551" s="3" t="s">
        <v>9169</v>
      </c>
      <c r="D3551" s="3">
        <v>0.35688785721964128</v>
      </c>
      <c r="E3551" s="3">
        <v>0.16418096097032719</v>
      </c>
      <c r="F3551" s="3">
        <v>0.58536585365853655</v>
      </c>
      <c r="G3551" s="3">
        <v>0.1951219512195122</v>
      </c>
      <c r="H3551" s="3">
        <v>9.7560975609756101E-2</v>
      </c>
      <c r="I3551" s="3">
        <v>0.29268292682926828</v>
      </c>
      <c r="J3551" s="3">
        <v>7.5665641681075618E-2</v>
      </c>
      <c r="K3551" s="3">
        <v>4774.4999999999991</v>
      </c>
      <c r="L3551" s="3" t="s">
        <v>13504</v>
      </c>
      <c r="M3551" s="10" t="str">
        <f ca="1">IFERROR(__xludf.DUMMYFUNCTION("REGEXREPLACE(F3438,""\D"", """")"),"#VALUE!")</f>
        <v>#VALUE!</v>
      </c>
    </row>
    <row r="3552" spans="1:13" ht="15.75" customHeight="1">
      <c r="A3552" s="1">
        <v>3437</v>
      </c>
      <c r="B3552" s="3">
        <v>3438</v>
      </c>
      <c r="C3552" s="3" t="s">
        <v>9172</v>
      </c>
      <c r="D3552" s="3">
        <v>0.2042098146445612</v>
      </c>
      <c r="E3552" s="3">
        <v>0.19710469894288349</v>
      </c>
      <c r="F3552" s="3">
        <v>0.59183673469387754</v>
      </c>
      <c r="G3552" s="3">
        <v>0.1224489795918367</v>
      </c>
      <c r="H3552" s="3">
        <v>0.1020408163265306</v>
      </c>
      <c r="I3552" s="3">
        <v>0.2857142857142857</v>
      </c>
      <c r="J3552" s="3">
        <v>3.4013360904914941E-2</v>
      </c>
      <c r="K3552" s="3">
        <v>5484.2999999999993</v>
      </c>
      <c r="L3552" s="3" t="s">
        <v>13505</v>
      </c>
      <c r="M3552" s="10" t="str">
        <f ca="1">IFERROR(__xludf.DUMMYFUNCTION("REGEXREPLACE(F3439,""\D"", """")"),"#VALUE!")</f>
        <v>#VALUE!</v>
      </c>
    </row>
    <row r="3553" spans="1:13" ht="15.75" customHeight="1">
      <c r="A3553" s="1">
        <v>3438</v>
      </c>
      <c r="B3553" s="3">
        <v>3439</v>
      </c>
      <c r="C3553" s="3" t="s">
        <v>9175</v>
      </c>
      <c r="D3553" s="3">
        <v>0.31258645749353248</v>
      </c>
      <c r="E3553" s="3">
        <v>0.18795719562403351</v>
      </c>
      <c r="F3553" s="3">
        <v>0.40909090909090912</v>
      </c>
      <c r="G3553" s="3">
        <v>0.13636363636363641</v>
      </c>
      <c r="H3553" s="3">
        <v>6.8181818181818177E-2</v>
      </c>
      <c r="I3553" s="3">
        <v>0.27272727272727271</v>
      </c>
      <c r="J3553" s="3">
        <v>4.1272104625639981E-2</v>
      </c>
      <c r="K3553" s="3">
        <v>5348.1999999999962</v>
      </c>
      <c r="L3553" s="3" t="s">
        <v>13506</v>
      </c>
      <c r="M3553" s="10" t="str">
        <f ca="1">IFERROR(__xludf.DUMMYFUNCTION("REGEXREPLACE(F3440,""\D"", """")"),"#VALUE!")</f>
        <v>#VALUE!</v>
      </c>
    </row>
    <row r="3554" spans="1:13" ht="15.75" customHeight="1">
      <c r="A3554" s="1">
        <v>3439</v>
      </c>
      <c r="B3554" s="3">
        <v>3440</v>
      </c>
      <c r="C3554" s="3" t="s">
        <v>9177</v>
      </c>
      <c r="D3554" s="3">
        <v>0.19619435542815031</v>
      </c>
      <c r="E3554" s="3">
        <v>0.2139948951668553</v>
      </c>
      <c r="F3554" s="3">
        <v>0.5839311334289814</v>
      </c>
      <c r="G3554" s="3">
        <v>0.10616929698708751</v>
      </c>
      <c r="H3554" s="3">
        <v>0.1205164992826399</v>
      </c>
      <c r="I3554" s="3">
        <v>0.26398852223816349</v>
      </c>
      <c r="J3554" s="3">
        <v>4.3678108831441097E-2</v>
      </c>
      <c r="K3554" s="3">
        <v>79722.899999999703</v>
      </c>
      <c r="L3554" s="3" t="s">
        <v>13507</v>
      </c>
      <c r="M3554" s="10" t="str">
        <f ca="1">IFERROR(__xludf.DUMMYFUNCTION("REGEXREPLACE(F3441,""\D"", """")"),"#VALUE!")</f>
        <v>#VALUE!</v>
      </c>
    </row>
    <row r="3555" spans="1:13" ht="15.75" customHeight="1">
      <c r="A3555" s="1">
        <v>3440</v>
      </c>
      <c r="B3555" s="3">
        <v>3441</v>
      </c>
      <c r="C3555" s="3" t="s">
        <v>9180</v>
      </c>
      <c r="D3555" s="3">
        <v>0.14977205181570641</v>
      </c>
      <c r="E3555" s="3">
        <v>0.14607220709096161</v>
      </c>
      <c r="F3555" s="3">
        <v>0.63461538461538458</v>
      </c>
      <c r="G3555" s="3">
        <v>9.6153846153846159E-2</v>
      </c>
      <c r="H3555" s="3">
        <v>0.21153846153846151</v>
      </c>
      <c r="I3555" s="3">
        <v>0.30769230769230771</v>
      </c>
      <c r="J3555" s="3">
        <v>3.5180577218390921E-2</v>
      </c>
      <c r="K3555" s="3">
        <v>5961.6</v>
      </c>
      <c r="L3555" s="3" t="s">
        <v>13508</v>
      </c>
      <c r="M3555" s="10" t="str">
        <f ca="1">IFERROR(__xludf.DUMMYFUNCTION("REGEXREPLACE(F3442,""\D"", """")"),"#VALUE!")</f>
        <v>#VALUE!</v>
      </c>
    </row>
    <row r="3556" spans="1:13" ht="15.75" customHeight="1">
      <c r="A3556" s="1">
        <v>3441</v>
      </c>
      <c r="B3556" s="3">
        <v>3442</v>
      </c>
      <c r="C3556" s="3" t="s">
        <v>9183</v>
      </c>
      <c r="D3556" s="3">
        <v>0.19048841665249841</v>
      </c>
      <c r="E3556" s="3">
        <v>0.183641104745698</v>
      </c>
      <c r="F3556" s="3">
        <v>0.60248447204968947</v>
      </c>
      <c r="G3556" s="3">
        <v>0.12732919254658381</v>
      </c>
      <c r="H3556" s="3">
        <v>0.11180124223602481</v>
      </c>
      <c r="I3556" s="3">
        <v>0.27018633540372672</v>
      </c>
      <c r="J3556" s="3">
        <v>4.3977468709882492E-2</v>
      </c>
      <c r="K3556" s="3">
        <v>36808.299999999843</v>
      </c>
      <c r="L3556" s="3" t="s">
        <v>13509</v>
      </c>
      <c r="M3556" s="10" t="str">
        <f ca="1">IFERROR(__xludf.DUMMYFUNCTION("REGEXREPLACE(F3443,""\D"", """")"),"#VALUE!")</f>
        <v>#VALUE!</v>
      </c>
    </row>
    <row r="3557" spans="1:13" ht="15.75" customHeight="1">
      <c r="A3557" s="1">
        <v>3442</v>
      </c>
      <c r="B3557" s="3">
        <v>3443</v>
      </c>
      <c r="C3557" s="3" t="s">
        <v>9186</v>
      </c>
      <c r="D3557" s="3">
        <v>0.1948670454816919</v>
      </c>
      <c r="E3557" s="3">
        <v>0.2408983100451427</v>
      </c>
      <c r="F3557" s="3">
        <v>0.6097560975609756</v>
      </c>
      <c r="G3557" s="3">
        <v>9.7560975609756101E-2</v>
      </c>
      <c r="H3557" s="3">
        <v>0.13414634146341459</v>
      </c>
      <c r="I3557" s="3">
        <v>0.23170731707317069</v>
      </c>
      <c r="J3557" s="3">
        <v>3.8312222408350298E-2</v>
      </c>
      <c r="K3557" s="3">
        <v>9863.2000000000116</v>
      </c>
      <c r="L3557" s="3" t="s">
        <v>13510</v>
      </c>
      <c r="M3557" s="10" t="str">
        <f ca="1">IFERROR(__xludf.DUMMYFUNCTION("REGEXREPLACE(F3444,""\D"", """")"),"#VALUE!")</f>
        <v>#VALUE!</v>
      </c>
    </row>
    <row r="3558" spans="1:13" ht="15.75" customHeight="1">
      <c r="A3558" s="1">
        <v>3444</v>
      </c>
      <c r="B3558" s="3">
        <v>3445</v>
      </c>
      <c r="C3558" s="3" t="s">
        <v>9191</v>
      </c>
      <c r="D3558" s="3">
        <v>0.2085850152225287</v>
      </c>
      <c r="E3558" s="3">
        <v>0.2065816808494704</v>
      </c>
      <c r="F3558" s="3">
        <v>0.58333333333333337</v>
      </c>
      <c r="G3558" s="3">
        <v>0.11594202898550721</v>
      </c>
      <c r="H3558" s="3">
        <v>9.7826086956521743E-2</v>
      </c>
      <c r="I3558" s="3">
        <v>0.25362318840579712</v>
      </c>
      <c r="J3558" s="3">
        <v>4.246574963936154E-2</v>
      </c>
      <c r="K3558" s="3">
        <v>31987.999999999942</v>
      </c>
      <c r="L3558" s="3" t="s">
        <v>13512</v>
      </c>
      <c r="M3558" s="10" t="str">
        <f ca="1">IFERROR(__xludf.DUMMYFUNCTION("REGEXREPLACE(F3446,""\D"", """")"),"#VALUE!")</f>
        <v>#VALUE!</v>
      </c>
    </row>
    <row r="3559" spans="1:13" ht="15.75" customHeight="1">
      <c r="A3559" s="1">
        <v>3445</v>
      </c>
      <c r="B3559" s="3">
        <v>3446</v>
      </c>
      <c r="C3559" s="3" t="s">
        <v>9194</v>
      </c>
      <c r="D3559" s="3">
        <v>0.24787414691483409</v>
      </c>
      <c r="E3559" s="3">
        <v>0.51955861321873498</v>
      </c>
      <c r="F3559" s="3">
        <v>0.39583333333333331</v>
      </c>
      <c r="G3559" s="3">
        <v>0.125</v>
      </c>
      <c r="H3559" s="3">
        <v>2.0833333333333329E-2</v>
      </c>
      <c r="I3559" s="3">
        <v>0.16666666666666671</v>
      </c>
      <c r="J3559" s="3">
        <v>2.0562369812265981E-2</v>
      </c>
      <c r="K3559" s="3">
        <v>5810.0999999999976</v>
      </c>
      <c r="L3559" s="3" t="s">
        <v>13513</v>
      </c>
      <c r="M3559" s="10" t="str">
        <f ca="1">IFERROR(__xludf.DUMMYFUNCTION("REGEXREPLACE(F3447,""\D"", """")"),"#VALUE!")</f>
        <v>#VALUE!</v>
      </c>
    </row>
    <row r="3560" spans="1:13" ht="15.75" customHeight="1">
      <c r="A3560" s="1">
        <v>3446</v>
      </c>
      <c r="B3560" s="3">
        <v>3447</v>
      </c>
      <c r="C3560" s="3" t="s">
        <v>9196</v>
      </c>
      <c r="D3560" s="3">
        <v>0.13503283945723249</v>
      </c>
      <c r="E3560" s="3">
        <v>0.20137509834132311</v>
      </c>
      <c r="F3560" s="3">
        <v>0.54298642533936647</v>
      </c>
      <c r="G3560" s="3">
        <v>0.14027149321266971</v>
      </c>
      <c r="H3560" s="3">
        <v>9.5022624434389136E-2</v>
      </c>
      <c r="I3560" s="3">
        <v>0.26244343891402722</v>
      </c>
      <c r="J3560" s="3">
        <v>2.966757531033893E-2</v>
      </c>
      <c r="K3560" s="3">
        <v>25771.400000000009</v>
      </c>
      <c r="L3560" s="3" t="s">
        <v>13514</v>
      </c>
      <c r="M3560" s="10" t="str">
        <f ca="1">IFERROR(__xludf.DUMMYFUNCTION("REGEXREPLACE(F3448,""\D"", """")"),"#VALUE!")</f>
        <v>#VALUE!</v>
      </c>
    </row>
    <row r="3561" spans="1:13" ht="15.75" customHeight="1">
      <c r="A3561" s="1">
        <v>3447</v>
      </c>
      <c r="B3561" s="3">
        <v>3448</v>
      </c>
      <c r="C3561" s="3" t="s">
        <v>9198</v>
      </c>
      <c r="D3561" s="3">
        <v>0.1360697353641912</v>
      </c>
      <c r="E3561" s="3">
        <v>0.25417627235140861</v>
      </c>
      <c r="F3561" s="3">
        <v>0.51351351351351349</v>
      </c>
      <c r="G3561" s="3">
        <v>0.11351351351351351</v>
      </c>
      <c r="H3561" s="3">
        <v>0.11351351351351351</v>
      </c>
      <c r="I3561" s="3">
        <v>0.23783783783783791</v>
      </c>
      <c r="J3561" s="3">
        <v>2.8989183320828529E-2</v>
      </c>
      <c r="K3561" s="3">
        <v>21970.800000000021</v>
      </c>
      <c r="L3561" s="3" t="s">
        <v>13515</v>
      </c>
      <c r="M3561" s="10" t="str">
        <f ca="1">IFERROR(__xludf.DUMMYFUNCTION("REGEXREPLACE(F3449,""\D"", """")"),"#VALUE!")</f>
        <v>#VALUE!</v>
      </c>
    </row>
    <row r="3562" spans="1:13" ht="15.75" customHeight="1">
      <c r="A3562" s="1">
        <v>3448</v>
      </c>
      <c r="B3562" s="3">
        <v>3449</v>
      </c>
      <c r="C3562" s="3" t="s">
        <v>9200</v>
      </c>
      <c r="D3562" s="3">
        <v>0.1100373231964156</v>
      </c>
      <c r="E3562" s="3">
        <v>0.2217878994771959</v>
      </c>
      <c r="F3562" s="3">
        <v>0.53140096618357491</v>
      </c>
      <c r="G3562" s="3">
        <v>0.13043478260869559</v>
      </c>
      <c r="H3562" s="3">
        <v>0.106280193236715</v>
      </c>
      <c r="I3562" s="3">
        <v>0.26570048309178751</v>
      </c>
      <c r="J3562" s="3">
        <v>2.456938621321457E-2</v>
      </c>
      <c r="K3562" s="3">
        <v>24375.400000000009</v>
      </c>
      <c r="L3562" s="3" t="s">
        <v>13516</v>
      </c>
      <c r="M3562" s="10" t="str">
        <f ca="1">IFERROR(__xludf.DUMMYFUNCTION("REGEXREPLACE(F3450,""\D"", """")"),"#VALUE!")</f>
        <v>#VALUE!</v>
      </c>
    </row>
    <row r="3563" spans="1:13" ht="15.75" customHeight="1">
      <c r="A3563" s="1">
        <v>3450</v>
      </c>
      <c r="B3563" s="3">
        <v>3451</v>
      </c>
      <c r="C3563" s="3" t="s">
        <v>9207</v>
      </c>
      <c r="D3563" s="3">
        <v>0.16854412679601449</v>
      </c>
      <c r="E3563" s="3">
        <v>0.59787775626987871</v>
      </c>
      <c r="F3563" s="3">
        <v>0.53181818181818186</v>
      </c>
      <c r="G3563" s="3">
        <v>7.4999999999999997E-2</v>
      </c>
      <c r="H3563" s="3">
        <v>4.0909090909090909E-2</v>
      </c>
      <c r="I3563" s="3">
        <v>0.1613636363636364</v>
      </c>
      <c r="J3563" s="3">
        <v>1.7986919775293059E-2</v>
      </c>
      <c r="K3563" s="3">
        <v>47779.899999999601</v>
      </c>
      <c r="L3563" s="3" t="s">
        <v>13518</v>
      </c>
      <c r="M3563" s="10" t="str">
        <f ca="1">IFERROR(__xludf.DUMMYFUNCTION("REGEXREPLACE(F3452,""\D"", """")"),"#VALUE!")</f>
        <v>#VALUE!</v>
      </c>
    </row>
    <row r="3564" spans="1:13" ht="15.75" customHeight="1">
      <c r="A3564" s="1">
        <v>3453</v>
      </c>
      <c r="B3564" s="3">
        <v>3454</v>
      </c>
      <c r="C3564" s="3" t="s">
        <v>9216</v>
      </c>
      <c r="D3564" s="3">
        <v>0.23437626549939511</v>
      </c>
      <c r="E3564" s="3">
        <v>0.47967191753277888</v>
      </c>
      <c r="F3564" s="3">
        <v>0.61971830985915488</v>
      </c>
      <c r="G3564" s="3">
        <v>8.4507042253521125E-2</v>
      </c>
      <c r="H3564" s="3">
        <v>7.0422535211267609E-2</v>
      </c>
      <c r="I3564" s="3">
        <v>0.16901408450704231</v>
      </c>
      <c r="J3564" s="3">
        <v>3.1361135880950353E-2</v>
      </c>
      <c r="K3564" s="3">
        <v>15429.700000000021</v>
      </c>
      <c r="L3564" s="3" t="s">
        <v>13521</v>
      </c>
      <c r="M3564" s="10" t="str">
        <f ca="1">IFERROR(__xludf.DUMMYFUNCTION("REGEXREPLACE(F3455,""\D"", """")"),"#VALUE!")</f>
        <v>#VALUE!</v>
      </c>
    </row>
    <row r="3565" spans="1:13" ht="15.75" customHeight="1">
      <c r="A3565" s="1">
        <v>3454</v>
      </c>
      <c r="B3565" s="3">
        <v>3455</v>
      </c>
      <c r="C3565" s="3" t="s">
        <v>9218</v>
      </c>
      <c r="D3565" s="3">
        <v>0.16796294085127761</v>
      </c>
      <c r="E3565" s="3">
        <v>0.67482474080896426</v>
      </c>
      <c r="F3565" s="3">
        <v>0.46796116504854368</v>
      </c>
      <c r="G3565" s="3">
        <v>6.4077669902912623E-2</v>
      </c>
      <c r="H3565" s="3">
        <v>4.6601941747572817E-2</v>
      </c>
      <c r="I3565" s="3">
        <v>0.14174757281553399</v>
      </c>
      <c r="J3565" s="3">
        <v>1.7485449798801449E-2</v>
      </c>
      <c r="K3565" s="3">
        <v>58725.799999999421</v>
      </c>
      <c r="L3565" s="3" t="s">
        <v>13522</v>
      </c>
      <c r="M3565" s="10" t="str">
        <f ca="1">IFERROR(__xludf.DUMMYFUNCTION("REGEXREPLACE(F3456,""\D"", """")"),"#VALUE!")</f>
        <v>#VALUE!</v>
      </c>
    </row>
    <row r="3566" spans="1:13" ht="15.75" customHeight="1">
      <c r="A3566" s="1">
        <v>3455</v>
      </c>
      <c r="B3566" s="3">
        <v>3456</v>
      </c>
      <c r="C3566" s="3" t="s">
        <v>9220</v>
      </c>
      <c r="D3566" s="3">
        <v>0.18115246359252249</v>
      </c>
      <c r="E3566" s="3">
        <v>0.21404642686637801</v>
      </c>
      <c r="F3566" s="3">
        <v>0.58522727272727271</v>
      </c>
      <c r="G3566" s="3">
        <v>9.6590909090909088E-2</v>
      </c>
      <c r="H3566" s="3">
        <v>7.9545454545454544E-2</v>
      </c>
      <c r="I3566" s="3">
        <v>0.27840909090909088</v>
      </c>
      <c r="J3566" s="3">
        <v>2.8892474107993581E-2</v>
      </c>
      <c r="K3566" s="3">
        <v>19553.900000000009</v>
      </c>
      <c r="L3566" s="3" t="s">
        <v>13523</v>
      </c>
      <c r="M3566" s="10" t="str">
        <f ca="1">IFERROR(__xludf.DUMMYFUNCTION("REGEXREPLACE(F3457,""\D"", """")"),"#VALUE!")</f>
        <v>#VALUE!</v>
      </c>
    </row>
    <row r="3567" spans="1:13" ht="15.75" customHeight="1">
      <c r="A3567" s="1">
        <v>3456</v>
      </c>
      <c r="B3567" s="3">
        <v>3457</v>
      </c>
      <c r="C3567" s="3" t="s">
        <v>9223</v>
      </c>
      <c r="D3567" s="3">
        <v>0.1571630690079811</v>
      </c>
      <c r="E3567" s="3">
        <v>0.57545857116557508</v>
      </c>
      <c r="F3567" s="3">
        <v>0.48404255319148942</v>
      </c>
      <c r="G3567" s="3">
        <v>6.6489361702127658E-2</v>
      </c>
      <c r="H3567" s="3">
        <v>5.5851063829787231E-2</v>
      </c>
      <c r="I3567" s="3">
        <v>0.15957446808510639</v>
      </c>
      <c r="J3567" s="3">
        <v>1.7924788681119849E-2</v>
      </c>
      <c r="K3567" s="3">
        <v>42521.699999999713</v>
      </c>
      <c r="L3567" s="3" t="s">
        <v>13524</v>
      </c>
      <c r="M3567" s="10" t="str">
        <f ca="1">IFERROR(__xludf.DUMMYFUNCTION("REGEXREPLACE(F3458,""\D"", """")"),"#VALUE!")</f>
        <v>#VALUE!</v>
      </c>
    </row>
    <row r="3568" spans="1:13" ht="15.75" customHeight="1">
      <c r="A3568" s="1">
        <v>3457</v>
      </c>
      <c r="B3568" s="3">
        <v>3458</v>
      </c>
      <c r="C3568" s="3" t="s">
        <v>9225</v>
      </c>
      <c r="D3568" s="3">
        <v>0.13086691622314869</v>
      </c>
      <c r="E3568" s="3">
        <v>0.1853185526274625</v>
      </c>
      <c r="F3568" s="3">
        <v>0.53982300884955747</v>
      </c>
      <c r="G3568" s="3">
        <v>0.13274336283185839</v>
      </c>
      <c r="H3568" s="3">
        <v>0.11061946902654871</v>
      </c>
      <c r="I3568" s="3">
        <v>0.26991150442477868</v>
      </c>
      <c r="J3568" s="3">
        <v>3.0270549392695349E-2</v>
      </c>
      <c r="K3568" s="3">
        <v>26433.1</v>
      </c>
      <c r="L3568" s="3" t="s">
        <v>13525</v>
      </c>
      <c r="M3568" s="10" t="str">
        <f ca="1">IFERROR(__xludf.DUMMYFUNCTION("REGEXREPLACE(F3459,""\D"", """")"),"#VALUE!")</f>
        <v>#VALUE!</v>
      </c>
    </row>
    <row r="3569" spans="1:13" ht="15.75" customHeight="1">
      <c r="A3569" s="1">
        <v>3460</v>
      </c>
      <c r="B3569" s="3">
        <v>3461</v>
      </c>
      <c r="C3569" s="3" t="s">
        <v>9233</v>
      </c>
      <c r="D3569" s="3">
        <v>0.15621949730045639</v>
      </c>
      <c r="E3569" s="3">
        <v>0.6996391514601733</v>
      </c>
      <c r="F3569" s="3">
        <v>0.51541850220264318</v>
      </c>
      <c r="G3569" s="3">
        <v>6.3876651982378851E-2</v>
      </c>
      <c r="H3569" s="3">
        <v>4.185022026431718E-2</v>
      </c>
      <c r="I3569" s="3">
        <v>0.1409691629955947</v>
      </c>
      <c r="J3569" s="3">
        <v>1.530018398458746E-2</v>
      </c>
      <c r="K3569" s="3">
        <v>49228.099999999577</v>
      </c>
      <c r="L3569" s="3" t="s">
        <v>13528</v>
      </c>
      <c r="M3569" s="10" t="str">
        <f ca="1">IFERROR(__xludf.DUMMYFUNCTION("REGEXREPLACE(F3462,""\D"", """")"),"#VALUE!")</f>
        <v>#VALUE!</v>
      </c>
    </row>
    <row r="3570" spans="1:13" ht="15.75" customHeight="1">
      <c r="A3570" s="1">
        <v>3461</v>
      </c>
      <c r="B3570" s="3">
        <v>3462</v>
      </c>
      <c r="C3570" s="3" t="s">
        <v>9235</v>
      </c>
      <c r="D3570" s="3">
        <v>0.181368731114914</v>
      </c>
      <c r="E3570" s="3">
        <v>0.27292205207112619</v>
      </c>
      <c r="F3570" s="3">
        <v>0.48461538461538461</v>
      </c>
      <c r="G3570" s="3">
        <v>0.1384615384615385</v>
      </c>
      <c r="H3570" s="3">
        <v>8.461538461538462E-2</v>
      </c>
      <c r="I3570" s="3">
        <v>0.2384615384615385</v>
      </c>
      <c r="J3570" s="3">
        <v>3.5727371153981731E-2</v>
      </c>
      <c r="K3570" s="3">
        <v>15603.100000000029</v>
      </c>
      <c r="L3570" s="3" t="s">
        <v>13529</v>
      </c>
      <c r="M3570" s="10" t="str">
        <f ca="1">IFERROR(__xludf.DUMMYFUNCTION("REGEXREPLACE(F3463,""\D"", """")"),"#VALUE!")</f>
        <v>#VALUE!</v>
      </c>
    </row>
    <row r="3571" spans="1:13" ht="15.75" customHeight="1">
      <c r="A3571" s="1">
        <v>3462</v>
      </c>
      <c r="B3571" s="3">
        <v>3463</v>
      </c>
      <c r="C3571" s="3" t="s">
        <v>9237</v>
      </c>
      <c r="D3571" s="3">
        <v>0.14309766456943179</v>
      </c>
      <c r="E3571" s="3">
        <v>0.184996438751033</v>
      </c>
      <c r="F3571" s="3">
        <v>0.66310160427807485</v>
      </c>
      <c r="G3571" s="3">
        <v>0.17112299465240641</v>
      </c>
      <c r="H3571" s="3">
        <v>0.14438502673796791</v>
      </c>
      <c r="I3571" s="3">
        <v>0.32085561497326198</v>
      </c>
      <c r="J3571" s="3">
        <v>4.3273191263983629E-2</v>
      </c>
      <c r="K3571" s="3">
        <v>20685.30000000001</v>
      </c>
      <c r="L3571" s="3" t="s">
        <v>13530</v>
      </c>
      <c r="M3571" s="10" t="str">
        <f ca="1">IFERROR(__xludf.DUMMYFUNCTION("REGEXREPLACE(F3464,""\D"", """")"),"#VALUE!")</f>
        <v>#VALUE!</v>
      </c>
    </row>
    <row r="3572" spans="1:13" ht="15.75" customHeight="1">
      <c r="A3572" s="1">
        <v>3464</v>
      </c>
      <c r="B3572" s="3">
        <v>3465</v>
      </c>
      <c r="C3572" s="3" t="s">
        <v>9243</v>
      </c>
      <c r="D3572" s="3">
        <v>0.17728701333137509</v>
      </c>
      <c r="E3572" s="3">
        <v>0.25200272562763792</v>
      </c>
      <c r="F3572" s="3">
        <v>0.60591133004926112</v>
      </c>
      <c r="G3572" s="3">
        <v>0.14778325123152711</v>
      </c>
      <c r="H3572" s="3">
        <v>8.3743842364532015E-2</v>
      </c>
      <c r="I3572" s="3">
        <v>0.26600985221674878</v>
      </c>
      <c r="J3572" s="3">
        <v>3.7379611967664442E-2</v>
      </c>
      <c r="K3572" s="3">
        <v>23251.200000000019</v>
      </c>
      <c r="L3572" s="3" t="s">
        <v>13532</v>
      </c>
      <c r="M3572" s="10" t="str">
        <f ca="1">IFERROR(__xludf.DUMMYFUNCTION("REGEXREPLACE(F3466,""\D"", """")"),"#VALUE!")</f>
        <v>#VALUE!</v>
      </c>
    </row>
    <row r="3573" spans="1:13" ht="15.75" customHeight="1">
      <c r="A3573" s="1">
        <v>3465</v>
      </c>
      <c r="B3573" s="3">
        <v>3466</v>
      </c>
      <c r="C3573" s="3" t="s">
        <v>9245</v>
      </c>
      <c r="D3573" s="3">
        <v>0.14131823905741719</v>
      </c>
      <c r="E3573" s="3">
        <v>0.32014689191096202</v>
      </c>
      <c r="F3573" s="3">
        <v>0.60839160839160844</v>
      </c>
      <c r="G3573" s="3">
        <v>9.7902097902097904E-2</v>
      </c>
      <c r="H3573" s="3">
        <v>0.11888111888111889</v>
      </c>
      <c r="I3573" s="3">
        <v>0.24475524475524479</v>
      </c>
      <c r="J3573" s="3">
        <v>2.788547101415444E-2</v>
      </c>
      <c r="K3573" s="3">
        <v>16103.000000000029</v>
      </c>
      <c r="L3573" s="3" t="s">
        <v>13533</v>
      </c>
      <c r="M3573" s="10" t="str">
        <f ca="1">IFERROR(__xludf.DUMMYFUNCTION("REGEXREPLACE(F3467,""\D"", """")"),"#VALUE!")</f>
        <v>#VALUE!</v>
      </c>
    </row>
    <row r="3574" spans="1:13" ht="15.75" customHeight="1">
      <c r="A3574" s="1">
        <v>3466</v>
      </c>
      <c r="B3574" s="3">
        <v>3467</v>
      </c>
      <c r="C3574" s="3" t="s">
        <v>9247</v>
      </c>
      <c r="D3574" s="3">
        <v>0.13643141774557671</v>
      </c>
      <c r="E3574" s="3">
        <v>0.1440859245392149</v>
      </c>
      <c r="F3574" s="3">
        <v>0.57692307692307687</v>
      </c>
      <c r="G3574" s="3">
        <v>0.14615384615384619</v>
      </c>
      <c r="H3574" s="3">
        <v>0.1230769230769231</v>
      </c>
      <c r="I3574" s="3">
        <v>0.30769230769230771</v>
      </c>
      <c r="J3574" s="3">
        <v>3.4044487022948572E-2</v>
      </c>
      <c r="K3574" s="3">
        <v>15162.10000000004</v>
      </c>
      <c r="L3574" s="3" t="s">
        <v>13534</v>
      </c>
      <c r="M3574" s="10" t="str">
        <f ca="1">IFERROR(__xludf.DUMMYFUNCTION("REGEXREPLACE(F3468,""\D"", """")"),"#VALUE!")</f>
        <v>#VALUE!</v>
      </c>
    </row>
    <row r="3575" spans="1:13" ht="15.75" customHeight="1">
      <c r="A3575" s="1">
        <v>3467</v>
      </c>
      <c r="B3575" s="3">
        <v>3468</v>
      </c>
      <c r="C3575" s="3" t="s">
        <v>9249</v>
      </c>
      <c r="D3575" s="3">
        <v>0.1736401044784372</v>
      </c>
      <c r="E3575" s="3">
        <v>0.2336821765329051</v>
      </c>
      <c r="F3575" s="3">
        <v>0.52747252747252749</v>
      </c>
      <c r="G3575" s="3">
        <v>0.1098901098901099</v>
      </c>
      <c r="H3575" s="3">
        <v>0.1153846153846154</v>
      </c>
      <c r="I3575" s="3">
        <v>0.29120879120879117</v>
      </c>
      <c r="J3575" s="3">
        <v>3.6629645715061623E-2</v>
      </c>
      <c r="K3575" s="3">
        <v>20828.200000000012</v>
      </c>
      <c r="L3575" s="3" t="s">
        <v>13535</v>
      </c>
      <c r="M3575" s="10" t="str">
        <f ca="1">IFERROR(__xludf.DUMMYFUNCTION("REGEXREPLACE(F3469,""\D"", """")"),"#VALUE!")</f>
        <v>#VALUE!</v>
      </c>
    </row>
    <row r="3576" spans="1:13" ht="15.75" customHeight="1">
      <c r="A3576" s="1">
        <v>3469</v>
      </c>
      <c r="B3576" s="3">
        <v>3470</v>
      </c>
      <c r="C3576" s="3" t="s">
        <v>9254</v>
      </c>
      <c r="D3576" s="3">
        <v>0.1876631200189563</v>
      </c>
      <c r="E3576" s="3">
        <v>0.138679282586572</v>
      </c>
      <c r="F3576" s="3">
        <v>0.54255319148936165</v>
      </c>
      <c r="G3576" s="3">
        <v>0.15957446808510639</v>
      </c>
      <c r="H3576" s="3">
        <v>0.14184397163120571</v>
      </c>
      <c r="I3576" s="3">
        <v>0.33687943262411352</v>
      </c>
      <c r="J3576" s="3">
        <v>5.4965476736656943E-2</v>
      </c>
      <c r="K3576" s="3">
        <v>33211.399999999907</v>
      </c>
      <c r="L3576" s="3" t="s">
        <v>13537</v>
      </c>
      <c r="M3576" s="10" t="str">
        <f ca="1">IFERROR(__xludf.DUMMYFUNCTION("REGEXREPLACE(F3471,""\D"", """")"),"#VALUE!")</f>
        <v>#VALUE!</v>
      </c>
    </row>
    <row r="3577" spans="1:13" ht="15.75" customHeight="1">
      <c r="A3577" s="1">
        <v>3470</v>
      </c>
      <c r="B3577" s="3">
        <v>3471</v>
      </c>
      <c r="C3577" s="3" t="s">
        <v>9256</v>
      </c>
      <c r="D3577" s="3">
        <v>0.1365504561379178</v>
      </c>
      <c r="E3577" s="3">
        <v>0.12092747757801781</v>
      </c>
      <c r="F3577" s="3">
        <v>0.62931034482758619</v>
      </c>
      <c r="G3577" s="3">
        <v>0.12931034482758619</v>
      </c>
      <c r="H3577" s="3">
        <v>0.1982758620689655</v>
      </c>
      <c r="I3577" s="3">
        <v>0.37931034482758619</v>
      </c>
      <c r="J3577" s="3">
        <v>4.0872965748030211E-2</v>
      </c>
      <c r="K3577" s="3">
        <v>13490.500000000029</v>
      </c>
      <c r="L3577" s="3" t="s">
        <v>13538</v>
      </c>
      <c r="M3577" s="10" t="str">
        <f ca="1">IFERROR(__xludf.DUMMYFUNCTION("REGEXREPLACE(F3472,""\D"", """")"),"#VALUE!")</f>
        <v>#VALUE!</v>
      </c>
    </row>
    <row r="3578" spans="1:13" ht="15.75" customHeight="1">
      <c r="A3578" s="1">
        <v>3471</v>
      </c>
      <c r="B3578" s="3">
        <v>3472</v>
      </c>
      <c r="C3578" s="3" t="s">
        <v>9258</v>
      </c>
      <c r="D3578" s="3">
        <v>0.20576749799142191</v>
      </c>
      <c r="E3578" s="3">
        <v>0.42669283581462841</v>
      </c>
      <c r="F3578" s="3">
        <v>0.5641025641025641</v>
      </c>
      <c r="G3578" s="3">
        <v>5.128205128205128E-2</v>
      </c>
      <c r="H3578" s="3">
        <v>9.4017094017094016E-2</v>
      </c>
      <c r="I3578" s="3">
        <v>0.188034188034188</v>
      </c>
      <c r="J3578" s="3">
        <v>2.6571803230436949E-2</v>
      </c>
      <c r="K3578" s="3">
        <v>26287.000000000011</v>
      </c>
      <c r="L3578" s="3" t="s">
        <v>13539</v>
      </c>
      <c r="M3578" s="10" t="str">
        <f ca="1">IFERROR(__xludf.DUMMYFUNCTION("REGEXREPLACE(F3473,""\D"", """")"),"#VALUE!")</f>
        <v>#VALUE!</v>
      </c>
    </row>
    <row r="3579" spans="1:13" ht="15.75" customHeight="1">
      <c r="A3579" s="1">
        <v>3473</v>
      </c>
      <c r="B3579" s="3">
        <v>3474</v>
      </c>
      <c r="C3579" s="3" t="s">
        <v>9263</v>
      </c>
      <c r="D3579" s="3">
        <v>0.28623604344328468</v>
      </c>
      <c r="E3579" s="3">
        <v>0.20935521434328519</v>
      </c>
      <c r="F3579" s="3">
        <v>0.59459459459459463</v>
      </c>
      <c r="G3579" s="3">
        <v>0.1081081081081081</v>
      </c>
      <c r="H3579" s="3">
        <v>0.1621621621621622</v>
      </c>
      <c r="I3579" s="3">
        <v>0.29729729729729731</v>
      </c>
      <c r="J3579" s="3">
        <v>6.6017963125679521E-2</v>
      </c>
      <c r="K3579" s="3">
        <v>8280.6000000000095</v>
      </c>
      <c r="L3579" s="3" t="s">
        <v>13541</v>
      </c>
      <c r="M3579" s="10" t="str">
        <f ca="1">IFERROR(__xludf.DUMMYFUNCTION("REGEXREPLACE(F3475,""\D"", """")"),"#VALUE!")</f>
        <v>#VALUE!</v>
      </c>
    </row>
    <row r="3580" spans="1:13" ht="15.75" customHeight="1">
      <c r="A3580" s="1">
        <v>3474</v>
      </c>
      <c r="B3580" s="3">
        <v>3475</v>
      </c>
      <c r="C3580" s="3" t="s">
        <v>9265</v>
      </c>
      <c r="D3580" s="3">
        <v>0.2247337764765816</v>
      </c>
      <c r="E3580" s="3">
        <v>0.49184897230806229</v>
      </c>
      <c r="F3580" s="3">
        <v>0.59090909090909094</v>
      </c>
      <c r="G3580" s="3">
        <v>0.10227272727272731</v>
      </c>
      <c r="H3580" s="3">
        <v>0.10227272727272731</v>
      </c>
      <c r="I3580" s="3">
        <v>0.20454545454545461</v>
      </c>
      <c r="J3580" s="3">
        <v>3.8901850789400998E-2</v>
      </c>
      <c r="K3580" s="3">
        <v>9520.7000000000098</v>
      </c>
      <c r="L3580" s="3" t="s">
        <v>13542</v>
      </c>
      <c r="M3580" s="10" t="str">
        <f ca="1">IFERROR(__xludf.DUMMYFUNCTION("REGEXREPLACE(F3476,""\D"", """")"),"#VALUE!")</f>
        <v>#VALUE!</v>
      </c>
    </row>
    <row r="3581" spans="1:13" ht="15.75" customHeight="1">
      <c r="A3581" s="1">
        <v>3476</v>
      </c>
      <c r="B3581" s="3">
        <v>3477</v>
      </c>
      <c r="C3581" s="3" t="s">
        <v>9271</v>
      </c>
      <c r="D3581" s="3">
        <v>9.6185223545635717E-2</v>
      </c>
      <c r="E3581" s="3">
        <v>0.22986361843301659</v>
      </c>
      <c r="F3581" s="3">
        <v>0.59836065573770492</v>
      </c>
      <c r="G3581" s="3">
        <v>0.1475409836065574</v>
      </c>
      <c r="H3581" s="3">
        <v>0.1229508196721311</v>
      </c>
      <c r="I3581" s="3">
        <v>0.27868852459016391</v>
      </c>
      <c r="J3581" s="3">
        <v>2.3991187023006341E-2</v>
      </c>
      <c r="K3581" s="3">
        <v>13925.400000000031</v>
      </c>
      <c r="L3581" s="3" t="s">
        <v>13544</v>
      </c>
      <c r="M3581" s="10" t="str">
        <f ca="1">IFERROR(__xludf.DUMMYFUNCTION("REGEXREPLACE(F3478,""\D"", """")"),"#VALUE!")</f>
        <v>#VALUE!</v>
      </c>
    </row>
    <row r="3582" spans="1:13" ht="15.75" customHeight="1">
      <c r="A3582" s="1">
        <v>3477</v>
      </c>
      <c r="B3582" s="3">
        <v>3478</v>
      </c>
      <c r="C3582" s="3" t="s">
        <v>9273</v>
      </c>
      <c r="D3582" s="3">
        <v>0.18598761496574029</v>
      </c>
      <c r="E3582" s="3">
        <v>0.2241975084246936</v>
      </c>
      <c r="F3582" s="3">
        <v>0.5</v>
      </c>
      <c r="G3582" s="3">
        <v>0.125</v>
      </c>
      <c r="H3582" s="3">
        <v>0.109375</v>
      </c>
      <c r="I3582" s="3">
        <v>0.265625</v>
      </c>
      <c r="J3582" s="3">
        <v>3.5704252573106297E-2</v>
      </c>
      <c r="K3582" s="3">
        <v>7331.5000000000018</v>
      </c>
      <c r="L3582" s="3" t="s">
        <v>13545</v>
      </c>
      <c r="M3582" s="10" t="str">
        <f ca="1">IFERROR(__xludf.DUMMYFUNCTION("REGEXREPLACE(F3479,""\D"", """")"),"#VALUE!")</f>
        <v>#VALUE!</v>
      </c>
    </row>
    <row r="3583" spans="1:13" ht="15.75" customHeight="1">
      <c r="A3583" s="1">
        <v>3478</v>
      </c>
      <c r="B3583" s="3">
        <v>3479</v>
      </c>
      <c r="C3583" s="3" t="s">
        <v>9275</v>
      </c>
      <c r="D3583" s="3">
        <v>0.1515137930573825</v>
      </c>
      <c r="E3583" s="3">
        <v>0.1567815476212554</v>
      </c>
      <c r="F3583" s="3">
        <v>0.61013215859030834</v>
      </c>
      <c r="G3583" s="3">
        <v>0.15638766519823791</v>
      </c>
      <c r="H3583" s="3">
        <v>0.12995594713656389</v>
      </c>
      <c r="I3583" s="3">
        <v>0.31057268722466957</v>
      </c>
      <c r="J3583" s="3">
        <v>4.2411607026143043E-2</v>
      </c>
      <c r="K3583" s="3">
        <v>52584.699999999531</v>
      </c>
      <c r="L3583" s="3" t="s">
        <v>13546</v>
      </c>
      <c r="M3583" s="10" t="str">
        <f ca="1">IFERROR(__xludf.DUMMYFUNCTION("REGEXREPLACE(F3480,""\D"", """")"),"#VALUE!")</f>
        <v>#VALUE!</v>
      </c>
    </row>
    <row r="3584" spans="1:13" ht="15.75" customHeight="1">
      <c r="A3584" s="1">
        <v>3479</v>
      </c>
      <c r="B3584" s="3">
        <v>3480</v>
      </c>
      <c r="C3584" s="3" t="s">
        <v>9278</v>
      </c>
      <c r="D3584" s="3">
        <v>9.6035405626452006E-2</v>
      </c>
      <c r="E3584" s="3">
        <v>0.27545845769436589</v>
      </c>
      <c r="F3584" s="3">
        <v>0.5636363636363636</v>
      </c>
      <c r="G3584" s="3">
        <v>0.15454545454545451</v>
      </c>
      <c r="H3584" s="3">
        <v>0.14545454545454539</v>
      </c>
      <c r="I3584" s="3">
        <v>0.30909090909090908</v>
      </c>
      <c r="J3584" s="3">
        <v>2.679561726252145E-2</v>
      </c>
      <c r="K3584" s="3">
        <v>12741.700000000021</v>
      </c>
      <c r="L3584" s="3" t="s">
        <v>13547</v>
      </c>
      <c r="M3584" s="10" t="str">
        <f ca="1">IFERROR(__xludf.DUMMYFUNCTION("REGEXREPLACE(F3481,""\D"", """")"),"#VALUE!")</f>
        <v>#VALUE!</v>
      </c>
    </row>
    <row r="3585" spans="1:13" ht="15.75" customHeight="1">
      <c r="A3585" s="1">
        <v>3480</v>
      </c>
      <c r="B3585" s="3">
        <v>3481</v>
      </c>
      <c r="C3585" s="3" t="s">
        <v>9280</v>
      </c>
      <c r="D3585" s="3">
        <v>0.2359009290462131</v>
      </c>
      <c r="E3585" s="3">
        <v>0.1950521459653812</v>
      </c>
      <c r="F3585" s="3">
        <v>0.60818713450292394</v>
      </c>
      <c r="G3585" s="3">
        <v>0.12865497076023391</v>
      </c>
      <c r="H3585" s="3">
        <v>0.13450292397660821</v>
      </c>
      <c r="I3585" s="3">
        <v>0.2982456140350877</v>
      </c>
      <c r="J3585" s="3">
        <v>5.8717656541478452E-2</v>
      </c>
      <c r="K3585" s="3">
        <v>18972.7</v>
      </c>
      <c r="L3585" s="3" t="s">
        <v>13548</v>
      </c>
      <c r="M3585" s="10" t="str">
        <f ca="1">IFERROR(__xludf.DUMMYFUNCTION("REGEXREPLACE(F3482,""\D"", """")"),"#VALUE!")</f>
        <v>#VALUE!</v>
      </c>
    </row>
    <row r="3586" spans="1:13" ht="15.75" customHeight="1">
      <c r="A3586" s="1">
        <v>3483</v>
      </c>
      <c r="B3586" s="3">
        <v>3484</v>
      </c>
      <c r="C3586" s="3" t="s">
        <v>9289</v>
      </c>
      <c r="D3586" s="3">
        <v>9.744042652090501E-2</v>
      </c>
      <c r="E3586" s="3">
        <v>6.6991001774977424E-2</v>
      </c>
      <c r="F3586" s="3">
        <v>0.59322033898305082</v>
      </c>
      <c r="G3586" s="3">
        <v>0.16949152542372881</v>
      </c>
      <c r="H3586" s="3">
        <v>0.20338983050847459</v>
      </c>
      <c r="I3586" s="3">
        <v>0.40677966101694918</v>
      </c>
      <c r="J3586" s="3">
        <v>3.2752251293934533E-2</v>
      </c>
      <c r="K3586" s="3">
        <v>7012</v>
      </c>
      <c r="L3586" s="3" t="s">
        <v>13551</v>
      </c>
      <c r="M3586" s="10" t="str">
        <f ca="1">IFERROR(__xludf.DUMMYFUNCTION("REGEXREPLACE(F3485,""\D"", """")"),"#VALUE!")</f>
        <v>#VALUE!</v>
      </c>
    </row>
    <row r="3587" spans="1:13" ht="15.75" customHeight="1">
      <c r="A3587" s="1">
        <v>3486</v>
      </c>
      <c r="B3587" s="3">
        <v>3487</v>
      </c>
      <c r="C3587" s="3" t="s">
        <v>9297</v>
      </c>
      <c r="D3587" s="3">
        <v>0.1508166013696427</v>
      </c>
      <c r="E3587" s="3">
        <v>0.13078780495448161</v>
      </c>
      <c r="F3587" s="3">
        <v>0.59633027522935778</v>
      </c>
      <c r="G3587" s="3">
        <v>0.1376146788990826</v>
      </c>
      <c r="H3587" s="3">
        <v>0.15137614678899081</v>
      </c>
      <c r="I3587" s="3">
        <v>0.34862385321100919</v>
      </c>
      <c r="J3587" s="3">
        <v>4.1940858805194263E-2</v>
      </c>
      <c r="K3587" s="3">
        <v>24370.299999999988</v>
      </c>
      <c r="L3587" s="3" t="s">
        <v>13554</v>
      </c>
      <c r="M3587" s="10" t="str">
        <f ca="1">IFERROR(__xludf.DUMMYFUNCTION("REGEXREPLACE(F3488,""\D"", """")"),"#VALUE!")</f>
        <v>#VALUE!</v>
      </c>
    </row>
    <row r="3588" spans="1:13" ht="15.75" customHeight="1">
      <c r="A3588" s="1">
        <v>3488</v>
      </c>
      <c r="B3588" s="3">
        <v>3489</v>
      </c>
      <c r="C3588" s="3" t="s">
        <v>9303</v>
      </c>
      <c r="D3588" s="3">
        <v>0.17533949828900031</v>
      </c>
      <c r="E3588" s="3">
        <v>0.1976584323422223</v>
      </c>
      <c r="F3588" s="3">
        <v>0.6</v>
      </c>
      <c r="G3588" s="3">
        <v>0.1170212765957447</v>
      </c>
      <c r="H3588" s="3">
        <v>0.13617021276595739</v>
      </c>
      <c r="I3588" s="3">
        <v>0.27446808510638299</v>
      </c>
      <c r="J3588" s="3">
        <v>4.3358995970174667E-2</v>
      </c>
      <c r="K3588" s="3">
        <v>52136.899999999507</v>
      </c>
      <c r="L3588" s="3" t="s">
        <v>13556</v>
      </c>
      <c r="M3588" s="10" t="str">
        <f ca="1">IFERROR(__xludf.DUMMYFUNCTION("REGEXREPLACE(F3490,""\D"", """")"),"#VALUE!")</f>
        <v>#VALUE!</v>
      </c>
    </row>
    <row r="3589" spans="1:13" ht="15.75" customHeight="1">
      <c r="A3589" s="1">
        <v>3489</v>
      </c>
      <c r="B3589" s="3">
        <v>3490</v>
      </c>
      <c r="C3589" s="3" t="s">
        <v>9306</v>
      </c>
      <c r="D3589" s="3">
        <v>0.11718537002843871</v>
      </c>
      <c r="E3589" s="3">
        <v>0.1215770871678352</v>
      </c>
      <c r="F3589" s="3">
        <v>0.60526315789473684</v>
      </c>
      <c r="G3589" s="3">
        <v>0.14035087719298239</v>
      </c>
      <c r="H3589" s="3">
        <v>0.15789473684210531</v>
      </c>
      <c r="I3589" s="3">
        <v>0.34210526315789469</v>
      </c>
      <c r="J3589" s="3">
        <v>3.25171288432346E-2</v>
      </c>
      <c r="K3589" s="3">
        <v>13197.80000000003</v>
      </c>
      <c r="L3589" s="3" t="s">
        <v>13557</v>
      </c>
      <c r="M3589" s="10" t="str">
        <f ca="1">IFERROR(__xludf.DUMMYFUNCTION("REGEXREPLACE(F3491,""\D"", """")"),"#VALUE!")</f>
        <v>#VALUE!</v>
      </c>
    </row>
    <row r="3590" spans="1:13" ht="15.75" customHeight="1">
      <c r="A3590" s="1">
        <v>3491</v>
      </c>
      <c r="B3590" s="3">
        <v>3492</v>
      </c>
      <c r="C3590" s="3" t="s">
        <v>9311</v>
      </c>
      <c r="D3590" s="3">
        <v>8.1580363445881932E-2</v>
      </c>
      <c r="E3590" s="3">
        <v>0.14216086612645759</v>
      </c>
      <c r="F3590" s="3">
        <v>0.625</v>
      </c>
      <c r="G3590" s="3">
        <v>0.2142857142857143</v>
      </c>
      <c r="H3590" s="3">
        <v>0.125</v>
      </c>
      <c r="I3590" s="3">
        <v>0.35714285714285721</v>
      </c>
      <c r="J3590" s="3">
        <v>2.311046325007474E-2</v>
      </c>
      <c r="K3590" s="3">
        <v>6537.4999999999991</v>
      </c>
      <c r="L3590" s="3" t="s">
        <v>13559</v>
      </c>
      <c r="M3590" s="10" t="str">
        <f ca="1">IFERROR(__xludf.DUMMYFUNCTION("REGEXREPLACE(F3493,""\D"", """")"),"#VALUE!")</f>
        <v>#VALUE!</v>
      </c>
    </row>
    <row r="3591" spans="1:13" ht="15.75" customHeight="1">
      <c r="A3591" s="1">
        <v>3492</v>
      </c>
      <c r="B3591" s="3">
        <v>3493</v>
      </c>
      <c r="C3591" s="3" t="s">
        <v>9314</v>
      </c>
      <c r="D3591" s="3">
        <v>0.15358003580952001</v>
      </c>
      <c r="E3591" s="3">
        <v>8.6335381979841197E-2</v>
      </c>
      <c r="F3591" s="3">
        <v>0.59340659340659341</v>
      </c>
      <c r="G3591" s="3">
        <v>9.8901098901098897E-2</v>
      </c>
      <c r="H3591" s="3">
        <v>0.17582417582417581</v>
      </c>
      <c r="I3591" s="3">
        <v>0.30769230769230771</v>
      </c>
      <c r="J3591" s="3">
        <v>3.6251014139684373E-2</v>
      </c>
      <c r="K3591" s="3">
        <v>10436.200000000021</v>
      </c>
      <c r="L3591" s="3" t="s">
        <v>13560</v>
      </c>
      <c r="M3591" s="10" t="str">
        <f ca="1">IFERROR(__xludf.DUMMYFUNCTION("REGEXREPLACE(F3494,""\D"", """")"),"#VALUE!")</f>
        <v>#VALUE!</v>
      </c>
    </row>
    <row r="3592" spans="1:13" ht="15.75" customHeight="1">
      <c r="A3592" s="1">
        <v>3494</v>
      </c>
      <c r="B3592" s="3">
        <v>3495</v>
      </c>
      <c r="C3592" s="3" t="s">
        <v>9319</v>
      </c>
      <c r="D3592" s="3">
        <v>0.18129692734165981</v>
      </c>
      <c r="E3592" s="3">
        <v>0.46686650839218352</v>
      </c>
      <c r="F3592" s="3">
        <v>0.44878048780487811</v>
      </c>
      <c r="G3592" s="3">
        <v>8.2926829268292687E-2</v>
      </c>
      <c r="H3592" s="3">
        <v>5.8536585365853662E-2</v>
      </c>
      <c r="I3592" s="3">
        <v>0.18536585365853661</v>
      </c>
      <c r="J3592" s="3">
        <v>2.2799554852367059E-2</v>
      </c>
      <c r="K3592" s="3">
        <v>24182.60000000002</v>
      </c>
      <c r="L3592" s="3" t="s">
        <v>13562</v>
      </c>
      <c r="M3592" s="10" t="str">
        <f ca="1">IFERROR(__xludf.DUMMYFUNCTION("REGEXREPLACE(F3496,""\D"", """")"),"#VALUE!")</f>
        <v>#VALUE!</v>
      </c>
    </row>
    <row r="3593" spans="1:13" ht="15.75" customHeight="1">
      <c r="A3593" s="1">
        <v>3495</v>
      </c>
      <c r="B3593" s="3">
        <v>3496</v>
      </c>
      <c r="C3593" s="3" t="s">
        <v>9321</v>
      </c>
      <c r="D3593" s="3">
        <v>0.18489968023373371</v>
      </c>
      <c r="E3593" s="3">
        <v>0.1233576662460634</v>
      </c>
      <c r="F3593" s="3">
        <v>0.57861635220125784</v>
      </c>
      <c r="G3593" s="3">
        <v>0.14150943396226409</v>
      </c>
      <c r="H3593" s="3">
        <v>0.13836477987421381</v>
      </c>
      <c r="I3593" s="3">
        <v>0.3081761006289308</v>
      </c>
      <c r="J3593" s="3">
        <v>5.0397067596605838E-2</v>
      </c>
      <c r="K3593" s="3">
        <v>37447.299999999821</v>
      </c>
      <c r="L3593" s="3" t="s">
        <v>13563</v>
      </c>
      <c r="M3593" s="10" t="str">
        <f ca="1">IFERROR(__xludf.DUMMYFUNCTION("REGEXREPLACE(F3497,""\D"", """")"),"#VALUE!")</f>
        <v>#VALUE!</v>
      </c>
    </row>
    <row r="3594" spans="1:13" ht="15.75" customHeight="1">
      <c r="A3594" s="1">
        <v>3496</v>
      </c>
      <c r="B3594" s="3">
        <v>3497</v>
      </c>
      <c r="C3594" s="3" t="s">
        <v>9323</v>
      </c>
      <c r="D3594" s="3">
        <v>0.22023766636025011</v>
      </c>
      <c r="E3594" s="3">
        <v>0.199830477996015</v>
      </c>
      <c r="F3594" s="3">
        <v>0.63218390804597702</v>
      </c>
      <c r="G3594" s="3">
        <v>0.10344827586206901</v>
      </c>
      <c r="H3594" s="3">
        <v>0.15517241379310351</v>
      </c>
      <c r="I3594" s="3">
        <v>0.27011494252873558</v>
      </c>
      <c r="J3594" s="3">
        <v>5.2677727169135699E-2</v>
      </c>
      <c r="K3594" s="3">
        <v>19344.000000000018</v>
      </c>
      <c r="L3594" s="3" t="s">
        <v>13564</v>
      </c>
      <c r="M3594" s="10" t="str">
        <f ca="1">IFERROR(__xludf.DUMMYFUNCTION("REGEXREPLACE(F3498,""\D"", """")"),"#VALUE!")</f>
        <v>#VALUE!</v>
      </c>
    </row>
    <row r="3595" spans="1:13" ht="15.75" customHeight="1">
      <c r="A3595" s="1">
        <v>3497</v>
      </c>
      <c r="B3595" s="3">
        <v>3498</v>
      </c>
      <c r="C3595" s="3" t="s">
        <v>9325</v>
      </c>
      <c r="D3595" s="3">
        <v>0.15397761552910599</v>
      </c>
      <c r="E3595" s="3">
        <v>0.20288401021750541</v>
      </c>
      <c r="F3595" s="3">
        <v>0.57843137254901966</v>
      </c>
      <c r="G3595" s="3">
        <v>0.1111111111111111</v>
      </c>
      <c r="H3595" s="3">
        <v>0.1143790849673203</v>
      </c>
      <c r="I3595" s="3">
        <v>0.26470588235294118</v>
      </c>
      <c r="J3595" s="3">
        <v>3.342495470261287E-2</v>
      </c>
      <c r="K3595" s="3">
        <v>36002.399999999863</v>
      </c>
      <c r="L3595" s="3" t="s">
        <v>13565</v>
      </c>
      <c r="M3595" s="10" t="str">
        <f ca="1">IFERROR(__xludf.DUMMYFUNCTION("REGEXREPLACE(F3499,""\D"", """")"),"#VALUE!")</f>
        <v>#VALUE!</v>
      </c>
    </row>
    <row r="3596" spans="1:13" ht="15.75" customHeight="1">
      <c r="A3596" s="1">
        <v>3498</v>
      </c>
      <c r="B3596" s="3">
        <v>3499</v>
      </c>
      <c r="C3596" s="3" t="s">
        <v>9328</v>
      </c>
      <c r="D3596" s="3">
        <v>0.18046955105291579</v>
      </c>
      <c r="E3596" s="3">
        <v>0.19476036302333191</v>
      </c>
      <c r="F3596" s="3">
        <v>0.60992907801418439</v>
      </c>
      <c r="G3596" s="3">
        <v>8.8652482269503549E-2</v>
      </c>
      <c r="H3596" s="3">
        <v>0.13120567375886519</v>
      </c>
      <c r="I3596" s="3">
        <v>0.26595744680851058</v>
      </c>
      <c r="J3596" s="3">
        <v>3.7363810095027719E-2</v>
      </c>
      <c r="K3596" s="3">
        <v>32034.699999999921</v>
      </c>
      <c r="L3596" s="3" t="s">
        <v>13566</v>
      </c>
      <c r="M3596" s="10" t="str">
        <f ca="1">IFERROR(__xludf.DUMMYFUNCTION("REGEXREPLACE(F3500,""\D"", """")"),"#VALUE!")</f>
        <v>#VALUE!</v>
      </c>
    </row>
    <row r="3597" spans="1:13" ht="15.75" customHeight="1">
      <c r="A3597" s="1">
        <v>3499</v>
      </c>
      <c r="B3597" s="3">
        <v>3500</v>
      </c>
      <c r="C3597" s="3" t="s">
        <v>9331</v>
      </c>
      <c r="D3597" s="3">
        <v>0.20744833900668619</v>
      </c>
      <c r="E3597" s="3">
        <v>0.64140791114200368</v>
      </c>
      <c r="F3597" s="3">
        <v>0.4563106796116505</v>
      </c>
      <c r="G3597" s="3">
        <v>5.8252427184466021E-2</v>
      </c>
      <c r="H3597" s="3">
        <v>8.7378640776699032E-2</v>
      </c>
      <c r="I3597" s="3">
        <v>0.17475728155339809</v>
      </c>
      <c r="J3597" s="3">
        <v>2.376217084948214E-2</v>
      </c>
      <c r="K3597" s="3">
        <v>11799.300000000019</v>
      </c>
      <c r="L3597" s="3" t="s">
        <v>13567</v>
      </c>
      <c r="M3597" s="10" t="str">
        <f ca="1">IFERROR(__xludf.DUMMYFUNCTION("REGEXREPLACE(F3501,""\D"", """")"),"#VALUE!")</f>
        <v>#VALUE!</v>
      </c>
    </row>
    <row r="3598" spans="1:13" ht="15.75" customHeight="1">
      <c r="A3598" s="1">
        <v>3500</v>
      </c>
      <c r="B3598" s="3">
        <v>3501</v>
      </c>
      <c r="C3598" s="3" t="s">
        <v>9333</v>
      </c>
      <c r="D3598" s="3">
        <v>0.25889452977086203</v>
      </c>
      <c r="E3598" s="3">
        <v>0.14485105592614669</v>
      </c>
      <c r="F3598" s="3">
        <v>0.64210526315789473</v>
      </c>
      <c r="G3598" s="3">
        <v>0.15789473684210531</v>
      </c>
      <c r="H3598" s="3">
        <v>0.18947368421052629</v>
      </c>
      <c r="I3598" s="3">
        <v>0.35789473684210532</v>
      </c>
      <c r="J3598" s="3">
        <v>8.3721107109912096E-2</v>
      </c>
      <c r="K3598" s="3">
        <v>11305.40000000002</v>
      </c>
      <c r="L3598" s="3" t="s">
        <v>13568</v>
      </c>
      <c r="M3598" s="10" t="str">
        <f ca="1">IFERROR(__xludf.DUMMYFUNCTION("REGEXREPLACE(F3502,""\D"", """")"),"#VALUE!")</f>
        <v>#VALUE!</v>
      </c>
    </row>
    <row r="3599" spans="1:13" ht="15.75" customHeight="1">
      <c r="A3599" s="1">
        <v>3501</v>
      </c>
      <c r="B3599" s="3">
        <v>3502</v>
      </c>
      <c r="C3599" s="3" t="s">
        <v>9336</v>
      </c>
      <c r="D3599" s="3">
        <v>0.25403020290032807</v>
      </c>
      <c r="E3599" s="3">
        <v>0.42989987016859588</v>
      </c>
      <c r="F3599" s="3">
        <v>0.51851851851851849</v>
      </c>
      <c r="G3599" s="3">
        <v>0.12962962962962959</v>
      </c>
      <c r="H3599" s="3">
        <v>3.7037037037037028E-2</v>
      </c>
      <c r="I3599" s="3">
        <v>0.20370370370370369</v>
      </c>
      <c r="J3599" s="3">
        <v>2.6155395190642441E-2</v>
      </c>
      <c r="K3599" s="3">
        <v>6220.7999999999984</v>
      </c>
      <c r="L3599" s="3" t="s">
        <v>13569</v>
      </c>
      <c r="M3599" s="10" t="str">
        <f ca="1">IFERROR(__xludf.DUMMYFUNCTION("REGEXREPLACE(F3503,""\D"", """")"),"#VALUE!")</f>
        <v>#VALUE!</v>
      </c>
    </row>
    <row r="3600" spans="1:13" ht="15.75" customHeight="1">
      <c r="A3600" s="1">
        <v>3502</v>
      </c>
      <c r="B3600" s="3">
        <v>3503</v>
      </c>
      <c r="C3600" s="3" t="s">
        <v>9338</v>
      </c>
      <c r="D3600" s="3">
        <v>0.25365144104111498</v>
      </c>
      <c r="E3600" s="3">
        <v>0.14492783292914871</v>
      </c>
      <c r="F3600" s="3">
        <v>0.56896551724137934</v>
      </c>
      <c r="G3600" s="3">
        <v>6.8965517241379309E-2</v>
      </c>
      <c r="H3600" s="3">
        <v>0.10344827586206901</v>
      </c>
      <c r="I3600" s="3">
        <v>0.2413793103448276</v>
      </c>
      <c r="J3600" s="3">
        <v>3.0085153692943161E-2</v>
      </c>
      <c r="K3600" s="3">
        <v>6406.1000000000013</v>
      </c>
      <c r="L3600" s="3" t="s">
        <v>13570</v>
      </c>
      <c r="M3600" s="10" t="str">
        <f ca="1">IFERROR(__xludf.DUMMYFUNCTION("REGEXREPLACE(F3504,""\D"", """")"),"#VALUE!")</f>
        <v>#VALUE!</v>
      </c>
    </row>
    <row r="3601" spans="1:13" ht="15.75" customHeight="1">
      <c r="A3601" s="1">
        <v>3504</v>
      </c>
      <c r="B3601" s="3">
        <v>3505</v>
      </c>
      <c r="C3601" s="3" t="s">
        <v>9343</v>
      </c>
      <c r="D3601" s="3">
        <v>0.1901218647194175</v>
      </c>
      <c r="E3601" s="3">
        <v>0.2379510120216716</v>
      </c>
      <c r="F3601" s="3">
        <v>0.59477124183006536</v>
      </c>
      <c r="G3601" s="3">
        <v>8.4967320261437912E-2</v>
      </c>
      <c r="H3601" s="3">
        <v>0.1143790849673203</v>
      </c>
      <c r="I3601" s="3">
        <v>0.26143790849673199</v>
      </c>
      <c r="J3601" s="3">
        <v>3.5900183031263237E-2</v>
      </c>
      <c r="K3601" s="3">
        <v>33643.799999999857</v>
      </c>
      <c r="L3601" s="3" t="s">
        <v>13572</v>
      </c>
      <c r="M3601" s="10" t="str">
        <f ca="1">IFERROR(__xludf.DUMMYFUNCTION("REGEXREPLACE(F3506,""\D"", """")"),"#VALUE!")</f>
        <v>#VALUE!</v>
      </c>
    </row>
    <row r="3602" spans="1:13" ht="15.75" customHeight="1">
      <c r="A3602" s="1">
        <v>3509</v>
      </c>
      <c r="B3602" s="3">
        <v>3510</v>
      </c>
      <c r="C3602" s="3" t="s">
        <v>9357</v>
      </c>
      <c r="D3602" s="3">
        <v>0.1351225388575045</v>
      </c>
      <c r="E3602" s="3">
        <v>0.59159049177661294</v>
      </c>
      <c r="F3602" s="3">
        <v>0.45833333333333331</v>
      </c>
      <c r="G3602" s="3">
        <v>5.8333333333333327E-2</v>
      </c>
      <c r="H3602" s="3">
        <v>4.1666666666666657E-2</v>
      </c>
      <c r="I3602" s="3">
        <v>0.1333333333333333</v>
      </c>
      <c r="J3602" s="3">
        <v>9.8135770077924147E-3</v>
      </c>
      <c r="K3602" s="3">
        <v>13307.900000000031</v>
      </c>
      <c r="L3602" s="3" t="s">
        <v>13577</v>
      </c>
      <c r="M3602" s="10" t="str">
        <f ca="1">IFERROR(__xludf.DUMMYFUNCTION("REGEXREPLACE(F3511,""\D"", """")"),"#VALUE!")</f>
        <v>#VALUE!</v>
      </c>
    </row>
    <row r="3603" spans="1:13" ht="15.75" customHeight="1">
      <c r="A3603" s="1">
        <v>3511</v>
      </c>
      <c r="B3603" s="3">
        <v>3512</v>
      </c>
      <c r="C3603" s="3" t="s">
        <v>9362</v>
      </c>
      <c r="D3603" s="3">
        <v>0.20614981132633689</v>
      </c>
      <c r="E3603" s="3">
        <v>6.6833911131366205E-2</v>
      </c>
      <c r="F3603" s="3">
        <v>0.64935064935064934</v>
      </c>
      <c r="G3603" s="3">
        <v>0.1688311688311688</v>
      </c>
      <c r="H3603" s="3">
        <v>0.14285714285714279</v>
      </c>
      <c r="I3603" s="3">
        <v>0.33766233766233772</v>
      </c>
      <c r="J3603" s="3">
        <v>5.7865801488575237E-2</v>
      </c>
      <c r="K3603" s="3">
        <v>8953.5000000000073</v>
      </c>
      <c r="L3603" s="3" t="s">
        <v>13579</v>
      </c>
      <c r="M3603" s="10" t="str">
        <f ca="1">IFERROR(__xludf.DUMMYFUNCTION("REGEXREPLACE(F3513,""\D"", """")"),"#VALUE!")</f>
        <v>#VALUE!</v>
      </c>
    </row>
    <row r="3604" spans="1:13" ht="15.75" customHeight="1">
      <c r="A3604" s="1">
        <v>3512</v>
      </c>
      <c r="B3604" s="3">
        <v>3513</v>
      </c>
      <c r="C3604" s="3" t="s">
        <v>9364</v>
      </c>
      <c r="D3604" s="3">
        <v>0.17584532866488109</v>
      </c>
      <c r="E3604" s="3">
        <v>0.17774350264284461</v>
      </c>
      <c r="F3604" s="3">
        <v>0.50570342205323193</v>
      </c>
      <c r="G3604" s="3">
        <v>0.1216730038022814</v>
      </c>
      <c r="H3604" s="3">
        <v>0.1140684410646388</v>
      </c>
      <c r="I3604" s="3">
        <v>0.26996197718631182</v>
      </c>
      <c r="J3604" s="3">
        <v>4.0596003545884142E-2</v>
      </c>
      <c r="K3604" s="3">
        <v>61100.599999999547</v>
      </c>
      <c r="L3604" s="3" t="s">
        <v>13580</v>
      </c>
      <c r="M3604" s="10" t="str">
        <f ca="1">IFERROR(__xludf.DUMMYFUNCTION("REGEXREPLACE(F3514,""\D"", """")"),"#VALUE!")</f>
        <v>#VALUE!</v>
      </c>
    </row>
    <row r="3605" spans="1:13" ht="15.75" customHeight="1">
      <c r="A3605" s="1">
        <v>3513</v>
      </c>
      <c r="B3605" s="3">
        <v>3514</v>
      </c>
      <c r="C3605" s="3" t="s">
        <v>9366</v>
      </c>
      <c r="D3605" s="3">
        <v>0.1918491807688987</v>
      </c>
      <c r="E3605" s="3">
        <v>0.70976605866713038</v>
      </c>
      <c r="F3605" s="3">
        <v>0.3742690058479532</v>
      </c>
      <c r="G3605" s="3">
        <v>6.725146198830409E-2</v>
      </c>
      <c r="H3605" s="3">
        <v>4.0935672514619881E-2</v>
      </c>
      <c r="I3605" s="3">
        <v>0.13450292397660821</v>
      </c>
      <c r="J3605" s="3">
        <v>1.875589349083491E-2</v>
      </c>
      <c r="K3605" s="3">
        <v>39926.89999999979</v>
      </c>
      <c r="L3605" s="3" t="s">
        <v>13581</v>
      </c>
      <c r="M3605" s="10" t="str">
        <f ca="1">IFERROR(__xludf.DUMMYFUNCTION("REGEXREPLACE(F3515,""\D"", """")"),"#VALUE!")</f>
        <v>#VALUE!</v>
      </c>
    </row>
    <row r="3606" spans="1:13" ht="15.75" customHeight="1">
      <c r="A3606" s="1">
        <v>3514</v>
      </c>
      <c r="B3606" s="3">
        <v>3515</v>
      </c>
      <c r="C3606" s="3" t="s">
        <v>9368</v>
      </c>
      <c r="D3606" s="3">
        <v>0.19394475127964481</v>
      </c>
      <c r="E3606" s="3">
        <v>0.86420943241945736</v>
      </c>
      <c r="F3606" s="3">
        <v>0.48412698412698407</v>
      </c>
      <c r="G3606" s="3">
        <v>6.3492063492063489E-2</v>
      </c>
      <c r="H3606" s="3">
        <v>3.1746031746031737E-2</v>
      </c>
      <c r="I3606" s="3">
        <v>0.1111111111111111</v>
      </c>
      <c r="J3606" s="3">
        <v>1.3156009488262531E-2</v>
      </c>
      <c r="K3606" s="3">
        <v>14127.30000000003</v>
      </c>
      <c r="L3606" s="3" t="s">
        <v>13582</v>
      </c>
      <c r="M3606" s="10" t="str">
        <f ca="1">IFERROR(__xludf.DUMMYFUNCTION("REGEXREPLACE(F3516,""\D"", """")"),"#VALUE!")</f>
        <v>#VALUE!</v>
      </c>
    </row>
    <row r="3607" spans="1:13" ht="15.75" customHeight="1">
      <c r="A3607" s="1">
        <v>3515</v>
      </c>
      <c r="B3607" s="3">
        <v>3516</v>
      </c>
      <c r="C3607" s="3" t="s">
        <v>9370</v>
      </c>
      <c r="D3607" s="3">
        <v>0.17060232388129651</v>
      </c>
      <c r="E3607" s="3">
        <v>0.2023765575975649</v>
      </c>
      <c r="F3607" s="3">
        <v>0.60807600950118768</v>
      </c>
      <c r="G3607" s="3">
        <v>9.0261282660332537E-2</v>
      </c>
      <c r="H3607" s="3">
        <v>0.16864608076009499</v>
      </c>
      <c r="I3607" s="3">
        <v>0.28978622327790982</v>
      </c>
      <c r="J3607" s="3">
        <v>4.1172484771432261E-2</v>
      </c>
      <c r="K3607" s="3">
        <v>47480.999999999622</v>
      </c>
      <c r="L3607" s="3" t="s">
        <v>13583</v>
      </c>
      <c r="M3607" s="10" t="str">
        <f ca="1">IFERROR(__xludf.DUMMYFUNCTION("REGEXREPLACE(F3517,""\D"", """")"),"#VALUE!")</f>
        <v>#VALUE!</v>
      </c>
    </row>
    <row r="3608" spans="1:13" ht="15.75" customHeight="1">
      <c r="A3608" s="1">
        <v>3516</v>
      </c>
      <c r="B3608" s="3">
        <v>3517</v>
      </c>
      <c r="C3608" s="3" t="s">
        <v>9373</v>
      </c>
      <c r="D3608" s="3">
        <v>0.15671303026189581</v>
      </c>
      <c r="E3608" s="3">
        <v>0.25069632310254569</v>
      </c>
      <c r="F3608" s="3">
        <v>0.51234567901234573</v>
      </c>
      <c r="G3608" s="3">
        <v>0.12962962962962959</v>
      </c>
      <c r="H3608" s="3">
        <v>0.1111111111111111</v>
      </c>
      <c r="I3608" s="3">
        <v>0.24691358024691359</v>
      </c>
      <c r="J3608" s="3">
        <v>3.5167425627689028E-2</v>
      </c>
      <c r="K3608" s="3">
        <v>18399.10000000002</v>
      </c>
      <c r="L3608" s="3" t="s">
        <v>13584</v>
      </c>
      <c r="M3608" s="10" t="str">
        <f ca="1">IFERROR(__xludf.DUMMYFUNCTION("REGEXREPLACE(F3518,""\D"", """")"),"#VALUE!")</f>
        <v>#VALUE!</v>
      </c>
    </row>
    <row r="3609" spans="1:13" ht="15.75" customHeight="1">
      <c r="A3609" s="1">
        <v>3517</v>
      </c>
      <c r="B3609" s="3">
        <v>3518</v>
      </c>
      <c r="C3609" s="3" t="s">
        <v>9375</v>
      </c>
      <c r="D3609" s="3">
        <v>0.33095241783461132</v>
      </c>
      <c r="E3609" s="3">
        <v>1</v>
      </c>
      <c r="F3609" s="3">
        <v>0.47580645161290319</v>
      </c>
      <c r="G3609" s="3">
        <v>5.6451612903225798E-2</v>
      </c>
      <c r="H3609" s="3">
        <v>1.6129032258064519E-2</v>
      </c>
      <c r="I3609" s="3">
        <v>8.8709677419354843E-2</v>
      </c>
      <c r="J3609" s="3">
        <v>1.5368442204800371E-2</v>
      </c>
      <c r="K3609" s="3">
        <v>14035.600000000029</v>
      </c>
      <c r="L3609" s="3" t="s">
        <v>13585</v>
      </c>
      <c r="M3609" s="10" t="str">
        <f ca="1">IFERROR(__xludf.DUMMYFUNCTION("REGEXREPLACE(F3519,""\D"", """")"),"#VALUE!")</f>
        <v>#VALUE!</v>
      </c>
    </row>
    <row r="3610" spans="1:13" ht="15.75" customHeight="1">
      <c r="A3610" s="1">
        <v>3518</v>
      </c>
      <c r="B3610" s="3">
        <v>3519</v>
      </c>
      <c r="C3610" s="3" t="s">
        <v>9377</v>
      </c>
      <c r="D3610" s="3">
        <v>0.17596930912116321</v>
      </c>
      <c r="E3610" s="3">
        <v>0.33173795167626258</v>
      </c>
      <c r="F3610" s="3">
        <v>0.55645161290322576</v>
      </c>
      <c r="G3610" s="3">
        <v>7.2580645161290328E-2</v>
      </c>
      <c r="H3610" s="3">
        <v>0.1048387096774194</v>
      </c>
      <c r="I3610" s="3">
        <v>0.20967741935483869</v>
      </c>
      <c r="J3610" s="3">
        <v>2.886855207624962E-2</v>
      </c>
      <c r="K3610" s="3">
        <v>28468.7</v>
      </c>
      <c r="L3610" s="3" t="s">
        <v>13586</v>
      </c>
      <c r="M3610" s="10" t="str">
        <f ca="1">IFERROR(__xludf.DUMMYFUNCTION("REGEXREPLACE(F3520,""\D"", """")"),"#VALUE!")</f>
        <v>#VALUE!</v>
      </c>
    </row>
    <row r="3611" spans="1:13" ht="15.75" customHeight="1">
      <c r="A3611" s="1">
        <v>3519</v>
      </c>
      <c r="B3611" s="3">
        <v>3520</v>
      </c>
      <c r="C3611" s="3" t="s">
        <v>9379</v>
      </c>
      <c r="D3611" s="3">
        <v>0.2093588160036248</v>
      </c>
      <c r="E3611" s="3">
        <v>0.32219187240522279</v>
      </c>
      <c r="F3611" s="3">
        <v>0.64566929133858264</v>
      </c>
      <c r="G3611" s="3">
        <v>0.1102362204724409</v>
      </c>
      <c r="H3611" s="3">
        <v>7.0866141732283464E-2</v>
      </c>
      <c r="I3611" s="3">
        <v>0.25196850393700793</v>
      </c>
      <c r="J3611" s="3">
        <v>3.2591168429968953E-2</v>
      </c>
      <c r="K3611" s="3">
        <v>13722.30000000003</v>
      </c>
      <c r="L3611" s="3" t="s">
        <v>13587</v>
      </c>
      <c r="M3611" s="10" t="str">
        <f ca="1">IFERROR(__xludf.DUMMYFUNCTION("REGEXREPLACE(F3521,""\D"", """")"),"#VALUE!")</f>
        <v>#VALUE!</v>
      </c>
    </row>
    <row r="3612" spans="1:13" ht="15.75" customHeight="1">
      <c r="A3612" s="1">
        <v>3520</v>
      </c>
      <c r="B3612" s="3">
        <v>3521</v>
      </c>
      <c r="C3612" s="3" t="s">
        <v>9382</v>
      </c>
      <c r="D3612" s="3">
        <v>0.20579614142534339</v>
      </c>
      <c r="E3612" s="3">
        <v>0.23927166538001399</v>
      </c>
      <c r="F3612" s="3">
        <v>0.57657657657657657</v>
      </c>
      <c r="G3612" s="3">
        <v>0.12612612612612609</v>
      </c>
      <c r="H3612" s="3">
        <v>7.2072072072072071E-2</v>
      </c>
      <c r="I3612" s="3">
        <v>0.2342342342342342</v>
      </c>
      <c r="J3612" s="3">
        <v>3.4451680030984817E-2</v>
      </c>
      <c r="K3612" s="3">
        <v>12843.900000000031</v>
      </c>
      <c r="L3612" s="3" t="s">
        <v>13588</v>
      </c>
      <c r="M3612" s="10" t="str">
        <f ca="1">IFERROR(__xludf.DUMMYFUNCTION("REGEXREPLACE(F3522,""\D"", """")"),"#VALUE!")</f>
        <v>#VALUE!</v>
      </c>
    </row>
    <row r="3613" spans="1:13" ht="15.75" customHeight="1">
      <c r="A3613" s="1">
        <v>3524</v>
      </c>
      <c r="B3613" s="3">
        <v>3525</v>
      </c>
      <c r="C3613" s="3" t="s">
        <v>9393</v>
      </c>
      <c r="D3613" s="3">
        <v>0.17631302430455439</v>
      </c>
      <c r="E3613" s="3">
        <v>0.230764832928609</v>
      </c>
      <c r="F3613" s="3">
        <v>0.62634989200863933</v>
      </c>
      <c r="G3613" s="3">
        <v>9.5032397408207347E-2</v>
      </c>
      <c r="H3613" s="3">
        <v>0.123110151187905</v>
      </c>
      <c r="I3613" s="3">
        <v>0.26133909287257018</v>
      </c>
      <c r="J3613" s="3">
        <v>3.7197341983836313E-2</v>
      </c>
      <c r="K3613" s="3">
        <v>51949.899999999529</v>
      </c>
      <c r="L3613" s="3" t="s">
        <v>13592</v>
      </c>
      <c r="M3613" s="10" t="str">
        <f ca="1">IFERROR(__xludf.DUMMYFUNCTION("REGEXREPLACE(F3526,""\D"", """")"),"#VALUE!")</f>
        <v>#VALUE!</v>
      </c>
    </row>
    <row r="3614" spans="1:13" ht="15.75" customHeight="1">
      <c r="A3614" s="1">
        <v>3525</v>
      </c>
      <c r="B3614" s="3">
        <v>3526</v>
      </c>
      <c r="C3614" s="3" t="s">
        <v>9396</v>
      </c>
      <c r="D3614" s="3">
        <v>0.1986492017785863</v>
      </c>
      <c r="E3614" s="3">
        <v>0.2373677526333472</v>
      </c>
      <c r="F3614" s="3">
        <v>0.58430232558139539</v>
      </c>
      <c r="G3614" s="3">
        <v>0.1191860465116279</v>
      </c>
      <c r="H3614" s="3">
        <v>9.5930232558139539E-2</v>
      </c>
      <c r="I3614" s="3">
        <v>0.26162790697674421</v>
      </c>
      <c r="J3614" s="3">
        <v>4.1008481904585711E-2</v>
      </c>
      <c r="K3614" s="3">
        <v>39776.699999999757</v>
      </c>
      <c r="L3614" s="3" t="s">
        <v>13593</v>
      </c>
      <c r="M3614" s="10" t="str">
        <f ca="1">IFERROR(__xludf.DUMMYFUNCTION("REGEXREPLACE(F3527,""\D"", """")"),"#VALUE!")</f>
        <v>#VALUE!</v>
      </c>
    </row>
    <row r="3615" spans="1:13" ht="15.75" customHeight="1">
      <c r="A3615" s="1">
        <v>3526</v>
      </c>
      <c r="B3615" s="3">
        <v>3527</v>
      </c>
      <c r="C3615" s="3" t="s">
        <v>9398</v>
      </c>
      <c r="D3615" s="3">
        <v>0.14469777739280121</v>
      </c>
      <c r="E3615" s="3">
        <v>0.1476794800285483</v>
      </c>
      <c r="F3615" s="3">
        <v>0.61538461538461542</v>
      </c>
      <c r="G3615" s="3">
        <v>0.157190635451505</v>
      </c>
      <c r="H3615" s="3">
        <v>0.13043478260869559</v>
      </c>
      <c r="I3615" s="3">
        <v>0.30434782608695649</v>
      </c>
      <c r="J3615" s="3">
        <v>4.0303582328829121E-2</v>
      </c>
      <c r="K3615" s="3">
        <v>34583.899999999878</v>
      </c>
      <c r="L3615" s="3" t="s">
        <v>13594</v>
      </c>
      <c r="M3615" s="10" t="str">
        <f ca="1">IFERROR(__xludf.DUMMYFUNCTION("REGEXREPLACE(F3528,""\D"", """")"),"#VALUE!")</f>
        <v>#VALUE!</v>
      </c>
    </row>
    <row r="3616" spans="1:13" ht="15.75" customHeight="1">
      <c r="A3616" s="1">
        <v>3527</v>
      </c>
      <c r="B3616" s="3">
        <v>3528</v>
      </c>
      <c r="C3616" s="3" t="s">
        <v>9400</v>
      </c>
      <c r="D3616" s="3">
        <v>0.18051607610092951</v>
      </c>
      <c r="E3616" s="3">
        <v>0.16356062600305499</v>
      </c>
      <c r="F3616" s="3">
        <v>0.60919540229885061</v>
      </c>
      <c r="G3616" s="3">
        <v>0.1206896551724138</v>
      </c>
      <c r="H3616" s="3">
        <v>0.12643678160919539</v>
      </c>
      <c r="I3616" s="3">
        <v>0.27586206896551718</v>
      </c>
      <c r="J3616" s="3">
        <v>4.3319783628658862E-2</v>
      </c>
      <c r="K3616" s="3">
        <v>38735.799999999777</v>
      </c>
      <c r="L3616" s="3" t="s">
        <v>13595</v>
      </c>
      <c r="M3616" s="10" t="str">
        <f ca="1">IFERROR(__xludf.DUMMYFUNCTION("REGEXREPLACE(F3529,""\D"", """")"),"#VALUE!")</f>
        <v>#VALUE!</v>
      </c>
    </row>
    <row r="3617" spans="1:13" ht="15.75" customHeight="1">
      <c r="A3617" s="1">
        <v>3528</v>
      </c>
      <c r="B3617" s="3">
        <v>3529</v>
      </c>
      <c r="C3617" s="3" t="s">
        <v>9402</v>
      </c>
      <c r="D3617" s="3">
        <v>0.17886895906151479</v>
      </c>
      <c r="E3617" s="3">
        <v>0.79000002883721698</v>
      </c>
      <c r="F3617" s="3">
        <v>0.49519230769230771</v>
      </c>
      <c r="G3617" s="3">
        <v>7.2115384615384609E-2</v>
      </c>
      <c r="H3617" s="3">
        <v>2.8846153846153851E-2</v>
      </c>
      <c r="I3617" s="3">
        <v>0.13461538461538461</v>
      </c>
      <c r="J3617" s="3">
        <v>1.471906336160783E-2</v>
      </c>
      <c r="K3617" s="3">
        <v>22940.90000000002</v>
      </c>
      <c r="L3617" s="3" t="s">
        <v>13596</v>
      </c>
      <c r="M3617" s="10" t="str">
        <f ca="1">IFERROR(__xludf.DUMMYFUNCTION("REGEXREPLACE(F3530,""\D"", """")"),"#VALUE!")</f>
        <v>#VALUE!</v>
      </c>
    </row>
    <row r="3618" spans="1:13" ht="15.75" customHeight="1">
      <c r="A3618" s="1">
        <v>3529</v>
      </c>
      <c r="B3618" s="3">
        <v>3530</v>
      </c>
      <c r="C3618" s="3" t="s">
        <v>9404</v>
      </c>
      <c r="D3618" s="3">
        <v>0.14137683901221981</v>
      </c>
      <c r="E3618" s="3">
        <v>0.26991896021628381</v>
      </c>
      <c r="F3618" s="3">
        <v>0.58064516129032262</v>
      </c>
      <c r="G3618" s="3">
        <v>0.1209677419354839</v>
      </c>
      <c r="H3618" s="3">
        <v>0.1129032258064516</v>
      </c>
      <c r="I3618" s="3">
        <v>0.25806451612903231</v>
      </c>
      <c r="J3618" s="3">
        <v>3.0095449580764069E-2</v>
      </c>
      <c r="K3618" s="3">
        <v>14570.30000000003</v>
      </c>
      <c r="L3618" s="3" t="s">
        <v>13597</v>
      </c>
      <c r="M3618" s="10" t="str">
        <f ca="1">IFERROR(__xludf.DUMMYFUNCTION("REGEXREPLACE(F3531,""\D"", """")"),"#VALUE!")</f>
        <v>#VALUE!</v>
      </c>
    </row>
    <row r="3619" spans="1:13" ht="15.75" customHeight="1">
      <c r="A3619" s="1">
        <v>3533</v>
      </c>
      <c r="B3619" s="3">
        <v>3534</v>
      </c>
      <c r="C3619" s="3" t="s">
        <v>9415</v>
      </c>
      <c r="D3619" s="3">
        <v>0.31186863895312861</v>
      </c>
      <c r="E3619" s="3">
        <v>0.1630932817491838</v>
      </c>
      <c r="F3619" s="3">
        <v>0.5714285714285714</v>
      </c>
      <c r="G3619" s="3">
        <v>0.14285714285714279</v>
      </c>
      <c r="H3619" s="3">
        <v>0.18367346938775511</v>
      </c>
      <c r="I3619" s="3">
        <v>0.36734693877551022</v>
      </c>
      <c r="J3619" s="3">
        <v>8.6139730172286072E-2</v>
      </c>
      <c r="K3619" s="3">
        <v>5735.5999999999995</v>
      </c>
      <c r="L3619" s="3" t="s">
        <v>13601</v>
      </c>
      <c r="M3619" s="10" t="str">
        <f ca="1">IFERROR(__xludf.DUMMYFUNCTION("REGEXREPLACE(F3535,""\D"", """")"),"#VALUE!")</f>
        <v>#VALUE!</v>
      </c>
    </row>
    <row r="3620" spans="1:13" ht="15.75" customHeight="1">
      <c r="A3620" s="1">
        <v>3534</v>
      </c>
      <c r="B3620" s="3">
        <v>3535</v>
      </c>
      <c r="C3620" s="3" t="s">
        <v>9417</v>
      </c>
      <c r="D3620" s="3">
        <v>0.2179472403636829</v>
      </c>
      <c r="E3620" s="3">
        <v>0.38074193360064751</v>
      </c>
      <c r="F3620" s="3">
        <v>0.55813953488372092</v>
      </c>
      <c r="G3620" s="3">
        <v>9.3023255813953487E-2</v>
      </c>
      <c r="H3620" s="3">
        <v>9.3023255813953487E-2</v>
      </c>
      <c r="I3620" s="3">
        <v>0.23255813953488369</v>
      </c>
      <c r="J3620" s="3">
        <v>2.5520317888738941E-2</v>
      </c>
      <c r="K3620" s="3">
        <v>4943.7999999999984</v>
      </c>
      <c r="L3620" s="3" t="s">
        <v>13602</v>
      </c>
      <c r="M3620" s="10" t="str">
        <f ca="1">IFERROR(__xludf.DUMMYFUNCTION("REGEXREPLACE(F3536,""\D"", """")"),"#VALUE!")</f>
        <v>#VALUE!</v>
      </c>
    </row>
    <row r="3621" spans="1:13" ht="15.75" customHeight="1">
      <c r="A3621" s="1">
        <v>3535</v>
      </c>
      <c r="B3621" s="3">
        <v>3536</v>
      </c>
      <c r="C3621" s="3" t="s">
        <v>9419</v>
      </c>
      <c r="D3621" s="3">
        <v>0.1654867172491295</v>
      </c>
      <c r="E3621" s="3">
        <v>0.16334762455014731</v>
      </c>
      <c r="F3621" s="3">
        <v>0.55309734513274333</v>
      </c>
      <c r="G3621" s="3">
        <v>0.13274336283185839</v>
      </c>
      <c r="H3621" s="3">
        <v>0.1415929203539823</v>
      </c>
      <c r="I3621" s="3">
        <v>0.29203539823008851</v>
      </c>
      <c r="J3621" s="3">
        <v>4.3646427250788371E-2</v>
      </c>
      <c r="K3621" s="3">
        <v>26231.499999999971</v>
      </c>
      <c r="L3621" s="3" t="s">
        <v>13603</v>
      </c>
      <c r="M3621" s="10" t="str">
        <f ca="1">IFERROR(__xludf.DUMMYFUNCTION("REGEXREPLACE(F3537,""\D"", """")"),"#VALUE!")</f>
        <v>#VALUE!</v>
      </c>
    </row>
    <row r="3622" spans="1:13" ht="15.75" customHeight="1">
      <c r="A3622" s="1">
        <v>3536</v>
      </c>
      <c r="B3622" s="3">
        <v>3537</v>
      </c>
      <c r="C3622" s="3" t="s">
        <v>9421</v>
      </c>
      <c r="D3622" s="3">
        <v>0.16159800369614399</v>
      </c>
      <c r="E3622" s="3">
        <v>0.24643270805302389</v>
      </c>
      <c r="F3622" s="3">
        <v>0.6272321428571429</v>
      </c>
      <c r="G3622" s="3">
        <v>0.1183035714285714</v>
      </c>
      <c r="H3622" s="3">
        <v>0.1071428571428571</v>
      </c>
      <c r="I3622" s="3">
        <v>0.2455357142857143</v>
      </c>
      <c r="J3622" s="3">
        <v>3.5469147361521361E-2</v>
      </c>
      <c r="K3622" s="3">
        <v>50222.799999999574</v>
      </c>
      <c r="L3622" s="3" t="s">
        <v>13604</v>
      </c>
      <c r="M3622" s="10" t="str">
        <f ca="1">IFERROR(__xludf.DUMMYFUNCTION("REGEXREPLACE(F3538,""\D"", """")"),"#VALUE!")</f>
        <v>#VALUE!</v>
      </c>
    </row>
    <row r="3623" spans="1:13" ht="15.75" customHeight="1">
      <c r="A3623" s="1">
        <v>3537</v>
      </c>
      <c r="B3623" s="3">
        <v>3538</v>
      </c>
      <c r="C3623" s="3" t="s">
        <v>9424</v>
      </c>
      <c r="D3623" s="3">
        <v>0.19607045912042731</v>
      </c>
      <c r="E3623" s="3">
        <v>0.23126182006282581</v>
      </c>
      <c r="F3623" s="3">
        <v>0.48979591836734693</v>
      </c>
      <c r="G3623" s="3">
        <v>0.18367346938775511</v>
      </c>
      <c r="H3623" s="3">
        <v>6.1224489795918373E-2</v>
      </c>
      <c r="I3623" s="3">
        <v>0.26530612244897961</v>
      </c>
      <c r="J3623" s="3">
        <v>3.2172800825133192E-2</v>
      </c>
      <c r="K3623" s="3">
        <v>5770.9999999999982</v>
      </c>
      <c r="L3623" s="3" t="s">
        <v>13605</v>
      </c>
      <c r="M3623" s="10" t="str">
        <f ca="1">IFERROR(__xludf.DUMMYFUNCTION("REGEXREPLACE(F3539,""\D"", """")"),"#VALUE!")</f>
        <v>#VALUE!</v>
      </c>
    </row>
    <row r="3624" spans="1:13" ht="15.75" customHeight="1">
      <c r="A3624" s="1">
        <v>3538</v>
      </c>
      <c r="B3624" s="3">
        <v>3539</v>
      </c>
      <c r="C3624" s="3" t="s">
        <v>9426</v>
      </c>
      <c r="D3624" s="3">
        <v>0.2043721976098308</v>
      </c>
      <c r="E3624" s="3">
        <v>0.67468255816041212</v>
      </c>
      <c r="F3624" s="3">
        <v>0.47058823529411759</v>
      </c>
      <c r="G3624" s="3">
        <v>6.3025210084033612E-2</v>
      </c>
      <c r="H3624" s="3">
        <v>4.2016806722689079E-2</v>
      </c>
      <c r="I3624" s="3">
        <v>0.1470588235294118</v>
      </c>
      <c r="J3624" s="3">
        <v>1.8598267002187061E-2</v>
      </c>
      <c r="K3624" s="3">
        <v>26046.500000000011</v>
      </c>
      <c r="L3624" s="3" t="s">
        <v>13606</v>
      </c>
      <c r="M3624" s="10" t="str">
        <f ca="1">IFERROR(__xludf.DUMMYFUNCTION("REGEXREPLACE(F3540,""\D"", """")"),"#VALUE!")</f>
        <v>#VALUE!</v>
      </c>
    </row>
    <row r="3625" spans="1:13" ht="15.75" customHeight="1">
      <c r="A3625" s="1">
        <v>3539</v>
      </c>
      <c r="B3625" s="3">
        <v>3540</v>
      </c>
      <c r="C3625" s="3" t="s">
        <v>9428</v>
      </c>
      <c r="D3625" s="3">
        <v>0.16822326505359231</v>
      </c>
      <c r="E3625" s="3">
        <v>0.35554318782913058</v>
      </c>
      <c r="F3625" s="3">
        <v>0.50837988826815639</v>
      </c>
      <c r="G3625" s="3">
        <v>0.106145251396648</v>
      </c>
      <c r="H3625" s="3">
        <v>9.4972067039106142E-2</v>
      </c>
      <c r="I3625" s="3">
        <v>0.22905027932960889</v>
      </c>
      <c r="J3625" s="3">
        <v>3.1244419555647659E-2</v>
      </c>
      <c r="K3625" s="3">
        <v>20235.900000000001</v>
      </c>
      <c r="L3625" s="3" t="s">
        <v>13607</v>
      </c>
      <c r="M3625" s="10" t="str">
        <f ca="1">IFERROR(__xludf.DUMMYFUNCTION("REGEXREPLACE(F3541,""\D"", """")"),"#VALUE!")</f>
        <v>#VALUE!</v>
      </c>
    </row>
    <row r="3626" spans="1:13" ht="15.75" customHeight="1">
      <c r="A3626" s="1">
        <v>3541</v>
      </c>
      <c r="B3626" s="3">
        <v>3542</v>
      </c>
      <c r="C3626" s="3" t="s">
        <v>9433</v>
      </c>
      <c r="D3626" s="3">
        <v>0.26859889327539532</v>
      </c>
      <c r="E3626" s="3">
        <v>0.23950339040440541</v>
      </c>
      <c r="F3626" s="3">
        <v>0.4358974358974359</v>
      </c>
      <c r="G3626" s="3">
        <v>0.1025641025641026</v>
      </c>
      <c r="H3626" s="3">
        <v>7.6923076923076927E-2</v>
      </c>
      <c r="I3626" s="3">
        <v>0.20512820512820509</v>
      </c>
      <c r="J3626" s="3">
        <v>2.787837383474101E-2</v>
      </c>
      <c r="K3626" s="3">
        <v>4789.4999999999973</v>
      </c>
      <c r="L3626" s="3" t="s">
        <v>13609</v>
      </c>
      <c r="M3626" s="10" t="str">
        <f ca="1">IFERROR(__xludf.DUMMYFUNCTION("REGEXREPLACE(F3543,""\D"", """")"),"#VALUE!")</f>
        <v>#VALUE!</v>
      </c>
    </row>
    <row r="3627" spans="1:13" ht="15.75" customHeight="1">
      <c r="A3627" s="1">
        <v>3542</v>
      </c>
      <c r="B3627" s="3">
        <v>3543</v>
      </c>
      <c r="C3627" s="3" t="s">
        <v>9435</v>
      </c>
      <c r="D3627" s="3">
        <v>0.18998481496439329</v>
      </c>
      <c r="E3627" s="3">
        <v>8.0003795300769023E-2</v>
      </c>
      <c r="F3627" s="3">
        <v>0.57777777777777772</v>
      </c>
      <c r="G3627" s="3">
        <v>0.2</v>
      </c>
      <c r="H3627" s="3">
        <v>8.8888888888888892E-2</v>
      </c>
      <c r="I3627" s="3">
        <v>0.31111111111111112</v>
      </c>
      <c r="J3627" s="3">
        <v>3.9608563890536991E-2</v>
      </c>
      <c r="K3627" s="3">
        <v>5215.0999999999995</v>
      </c>
      <c r="L3627" s="3" t="s">
        <v>13610</v>
      </c>
      <c r="M3627" s="10" t="str">
        <f ca="1">IFERROR(__xludf.DUMMYFUNCTION("REGEXREPLACE(F3544,""\D"", """")"),"#VALUE!")</f>
        <v>#VALUE!</v>
      </c>
    </row>
    <row r="3628" spans="1:13" ht="15.75" customHeight="1">
      <c r="A3628" s="1">
        <v>3544</v>
      </c>
      <c r="B3628" s="3">
        <v>3545</v>
      </c>
      <c r="C3628" s="3" t="s">
        <v>9440</v>
      </c>
      <c r="D3628" s="3">
        <v>0.1123747747201428</v>
      </c>
      <c r="E3628" s="3">
        <v>0.15633513063655061</v>
      </c>
      <c r="F3628" s="3">
        <v>0.53333333333333333</v>
      </c>
      <c r="G3628" s="3">
        <v>0.2</v>
      </c>
      <c r="H3628" s="3">
        <v>0.1111111111111111</v>
      </c>
      <c r="I3628" s="3">
        <v>0.33333333333333331</v>
      </c>
      <c r="J3628" s="3">
        <v>2.7102573911226641E-2</v>
      </c>
      <c r="K3628" s="3">
        <v>5427.4999999999982</v>
      </c>
      <c r="L3628" s="3" t="s">
        <v>13612</v>
      </c>
      <c r="M3628" s="10" t="str">
        <f ca="1">IFERROR(__xludf.DUMMYFUNCTION("REGEXREPLACE(F3546,""\D"", """")"),"#VALUE!")</f>
        <v>#VALUE!</v>
      </c>
    </row>
    <row r="3629" spans="1:13" ht="15.75" customHeight="1">
      <c r="A3629" s="1">
        <v>3545</v>
      </c>
      <c r="B3629" s="3">
        <v>3546</v>
      </c>
      <c r="C3629" s="3" t="s">
        <v>9442</v>
      </c>
      <c r="D3629" s="3">
        <v>0.18865667684432849</v>
      </c>
      <c r="E3629" s="3">
        <v>0.2453484511171338</v>
      </c>
      <c r="F3629" s="3">
        <v>0.57746478873239437</v>
      </c>
      <c r="G3629" s="3">
        <v>0.147887323943662</v>
      </c>
      <c r="H3629" s="3">
        <v>8.4507042253521125E-2</v>
      </c>
      <c r="I3629" s="3">
        <v>0.25</v>
      </c>
      <c r="J3629" s="3">
        <v>4.0672188203372893E-2</v>
      </c>
      <c r="K3629" s="3">
        <v>33719.899999999892</v>
      </c>
      <c r="L3629" s="3" t="s">
        <v>13613</v>
      </c>
      <c r="M3629" s="10" t="str">
        <f ca="1">IFERROR(__xludf.DUMMYFUNCTION("REGEXREPLACE(F3547,""\D"", """")"),"#VALUE!")</f>
        <v>#VALUE!</v>
      </c>
    </row>
    <row r="3630" spans="1:13" ht="15.75" customHeight="1">
      <c r="A3630" s="1">
        <v>3546</v>
      </c>
      <c r="B3630" s="3">
        <v>3547</v>
      </c>
      <c r="C3630" s="3" t="s">
        <v>9444</v>
      </c>
      <c r="D3630" s="3">
        <v>0.14357173933710349</v>
      </c>
      <c r="E3630" s="3">
        <v>0.1588489417229291</v>
      </c>
      <c r="F3630" s="3">
        <v>0.52558139534883719</v>
      </c>
      <c r="G3630" s="3">
        <v>0.12558139534883719</v>
      </c>
      <c r="H3630" s="3">
        <v>0.16279069767441859</v>
      </c>
      <c r="I3630" s="3">
        <v>0.31627906976744191</v>
      </c>
      <c r="J3630" s="3">
        <v>3.9466587082433821E-2</v>
      </c>
      <c r="K3630" s="3">
        <v>25567.600000000009</v>
      </c>
      <c r="L3630" s="3" t="s">
        <v>13614</v>
      </c>
      <c r="M3630" s="10" t="str">
        <f ca="1">IFERROR(__xludf.DUMMYFUNCTION("REGEXREPLACE(F3548,""\D"", """")"),"#VALUE!")</f>
        <v>#VALUE!</v>
      </c>
    </row>
    <row r="3631" spans="1:13" ht="15.75" customHeight="1">
      <c r="A3631" s="1">
        <v>3548</v>
      </c>
      <c r="B3631" s="3">
        <v>3549</v>
      </c>
      <c r="C3631" s="3" t="s">
        <v>9450</v>
      </c>
      <c r="D3631" s="3">
        <v>0.14958016635192459</v>
      </c>
      <c r="E3631" s="3">
        <v>0.30517923235381089</v>
      </c>
      <c r="F3631" s="3">
        <v>0.56756756756756754</v>
      </c>
      <c r="G3631" s="3">
        <v>0.1081081081081081</v>
      </c>
      <c r="H3631" s="3">
        <v>0.13513513513513509</v>
      </c>
      <c r="I3631" s="3">
        <v>0.27027027027027029</v>
      </c>
      <c r="J3631" s="3">
        <v>3.0876657923661469E-2</v>
      </c>
      <c r="K3631" s="3">
        <v>8376.0000000000055</v>
      </c>
      <c r="L3631" s="3" t="s">
        <v>13616</v>
      </c>
      <c r="M3631" s="10" t="str">
        <f ca="1">IFERROR(__xludf.DUMMYFUNCTION("REGEXREPLACE(F3550,""\D"", """")"),"#VALUE!")</f>
        <v>#VALUE!</v>
      </c>
    </row>
    <row r="3632" spans="1:13" ht="15.75" customHeight="1">
      <c r="A3632" s="1">
        <v>3549</v>
      </c>
      <c r="B3632" s="3">
        <v>3550</v>
      </c>
      <c r="C3632" s="3" t="s">
        <v>9453</v>
      </c>
      <c r="D3632" s="3">
        <v>0.39947037757753118</v>
      </c>
      <c r="E3632" s="3">
        <v>0.24504008211780451</v>
      </c>
      <c r="F3632" s="3">
        <v>0.5714285714285714</v>
      </c>
      <c r="G3632" s="3">
        <v>9.5238095238095233E-2</v>
      </c>
      <c r="H3632" s="3">
        <v>0.16666666666666671</v>
      </c>
      <c r="I3632" s="3">
        <v>0.26190476190476192</v>
      </c>
      <c r="J3632" s="3">
        <v>7.5271129829115713E-2</v>
      </c>
      <c r="K3632" s="3">
        <v>5114.7</v>
      </c>
      <c r="L3632" s="3" t="s">
        <v>13617</v>
      </c>
      <c r="M3632" s="10" t="str">
        <f ca="1">IFERROR(__xludf.DUMMYFUNCTION("REGEXREPLACE(F3551,""\D"", """")"),"#VALUE!")</f>
        <v>#VALUE!</v>
      </c>
    </row>
    <row r="3633" spans="1:13" ht="15.75" customHeight="1">
      <c r="A3633" s="1">
        <v>3550</v>
      </c>
      <c r="B3633" s="3">
        <v>3551</v>
      </c>
      <c r="C3633" s="3" t="s">
        <v>9455</v>
      </c>
      <c r="D3633" s="3">
        <v>0.16148715953766141</v>
      </c>
      <c r="E3633" s="3">
        <v>0.22045113301594679</v>
      </c>
      <c r="F3633" s="3">
        <v>0.58561643835616439</v>
      </c>
      <c r="G3633" s="3">
        <v>9.5890410958904104E-2</v>
      </c>
      <c r="H3633" s="3">
        <v>9.5890410958904104E-2</v>
      </c>
      <c r="I3633" s="3">
        <v>0.25</v>
      </c>
      <c r="J3633" s="3">
        <v>2.946374801049606E-2</v>
      </c>
      <c r="K3633" s="3">
        <v>33904.099999999897</v>
      </c>
      <c r="L3633" s="3" t="s">
        <v>13618</v>
      </c>
      <c r="M3633" s="10" t="str">
        <f ca="1">IFERROR(__xludf.DUMMYFUNCTION("REGEXREPLACE(F3552,""\D"", """")"),"#VALUE!")</f>
        <v>#VALUE!</v>
      </c>
    </row>
    <row r="3634" spans="1:13" ht="15.75" customHeight="1">
      <c r="A3634" s="1">
        <v>3552</v>
      </c>
      <c r="B3634" s="3">
        <v>3553</v>
      </c>
      <c r="C3634" s="3" t="s">
        <v>9460</v>
      </c>
      <c r="D3634" s="3">
        <v>0.17093740489487799</v>
      </c>
      <c r="E3634" s="3">
        <v>0.16476564998638479</v>
      </c>
      <c r="F3634" s="3">
        <v>0.580952380952381</v>
      </c>
      <c r="G3634" s="3">
        <v>0.1238095238095238</v>
      </c>
      <c r="H3634" s="3">
        <v>7.6190476190476197E-2</v>
      </c>
      <c r="I3634" s="3">
        <v>0.23809523809523811</v>
      </c>
      <c r="J3634" s="3">
        <v>2.889946120115271E-2</v>
      </c>
      <c r="K3634" s="3">
        <v>12036.300000000019</v>
      </c>
      <c r="L3634" s="3" t="s">
        <v>13620</v>
      </c>
      <c r="M3634" s="10" t="str">
        <f ca="1">IFERROR(__xludf.DUMMYFUNCTION("REGEXREPLACE(F3554,""\D"", """")"),"#VALUE!")</f>
        <v>#VALUE!</v>
      </c>
    </row>
    <row r="3635" spans="1:13" ht="15.75" customHeight="1">
      <c r="A3635" s="1">
        <v>3555</v>
      </c>
      <c r="B3635" s="3">
        <v>3556</v>
      </c>
      <c r="C3635" s="3" t="s">
        <v>9470</v>
      </c>
      <c r="D3635" s="3">
        <v>0.2469217642140219</v>
      </c>
      <c r="E3635" s="3">
        <v>0.7850145154275292</v>
      </c>
      <c r="F3635" s="3">
        <v>0.45796460176991149</v>
      </c>
      <c r="G3635" s="3">
        <v>5.7522123893805309E-2</v>
      </c>
      <c r="H3635" s="3">
        <v>3.7610619469026552E-2</v>
      </c>
      <c r="I3635" s="3">
        <v>0.13053097345132739</v>
      </c>
      <c r="J3635" s="3">
        <v>2.1577146478903231E-2</v>
      </c>
      <c r="K3635" s="3">
        <v>50349.099999999547</v>
      </c>
      <c r="L3635" s="3" t="s">
        <v>13623</v>
      </c>
      <c r="M3635" s="10" t="str">
        <f ca="1">IFERROR(__xludf.DUMMYFUNCTION("REGEXREPLACE(F3557,""\D"", """")"),"#VALUE!")</f>
        <v>#VALUE!</v>
      </c>
    </row>
    <row r="3636" spans="1:13" ht="15.75" customHeight="1">
      <c r="A3636" s="1">
        <v>3556</v>
      </c>
      <c r="B3636" s="3">
        <v>3557</v>
      </c>
      <c r="C3636" s="3" t="s">
        <v>9472</v>
      </c>
      <c r="D3636" s="3">
        <v>0.28311579075053012</v>
      </c>
      <c r="E3636" s="3">
        <v>0.58074195353448299</v>
      </c>
      <c r="F3636" s="3">
        <v>0.57999999999999996</v>
      </c>
      <c r="G3636" s="3">
        <v>0.08</v>
      </c>
      <c r="H3636" s="3">
        <v>0.1</v>
      </c>
      <c r="I3636" s="3">
        <v>0.2</v>
      </c>
      <c r="J3636" s="3">
        <v>3.3854022782847298E-2</v>
      </c>
      <c r="K3636" s="3">
        <v>5444.7999999999984</v>
      </c>
      <c r="L3636" s="3" t="s">
        <v>13624</v>
      </c>
      <c r="M3636" s="10" t="str">
        <f ca="1">IFERROR(__xludf.DUMMYFUNCTION("REGEXREPLACE(F3558,""\D"", """")"),"#VALUE!")</f>
        <v>#VALUE!</v>
      </c>
    </row>
    <row r="3637" spans="1:13" ht="15.75" customHeight="1">
      <c r="A3637" s="1">
        <v>3557</v>
      </c>
      <c r="B3637" s="3">
        <v>3558</v>
      </c>
      <c r="C3637" s="3" t="s">
        <v>9474</v>
      </c>
      <c r="D3637" s="3">
        <v>0.18613109698449279</v>
      </c>
      <c r="E3637" s="3">
        <v>0.4143248201043328</v>
      </c>
      <c r="F3637" s="3">
        <v>0.53734061930783239</v>
      </c>
      <c r="G3637" s="3">
        <v>8.5610200364298727E-2</v>
      </c>
      <c r="H3637" s="3">
        <v>7.8324225865209471E-2</v>
      </c>
      <c r="I3637" s="3">
        <v>0.20218579234972681</v>
      </c>
      <c r="J3637" s="3">
        <v>2.9533854067632131E-2</v>
      </c>
      <c r="K3637" s="3">
        <v>62248.699999999531</v>
      </c>
      <c r="L3637" s="3" t="s">
        <v>13625</v>
      </c>
      <c r="M3637" s="10" t="str">
        <f ca="1">IFERROR(__xludf.DUMMYFUNCTION("REGEXREPLACE(F3559,""\D"", """")"),"#VALUE!")</f>
        <v>#VALUE!</v>
      </c>
    </row>
    <row r="3638" spans="1:13" ht="15.75" customHeight="1">
      <c r="A3638" s="1">
        <v>3558</v>
      </c>
      <c r="B3638" s="3">
        <v>3559</v>
      </c>
      <c r="C3638" s="3" t="s">
        <v>9476</v>
      </c>
      <c r="D3638" s="3">
        <v>0.17367702941881921</v>
      </c>
      <c r="E3638" s="3">
        <v>0.1917659967466174</v>
      </c>
      <c r="F3638" s="3">
        <v>0.58922558922558921</v>
      </c>
      <c r="G3638" s="3">
        <v>0.1262626262626263</v>
      </c>
      <c r="H3638" s="3">
        <v>9.0909090909090912E-2</v>
      </c>
      <c r="I3638" s="3">
        <v>0.27946127946127952</v>
      </c>
      <c r="J3638" s="3">
        <v>3.6529635403487602E-2</v>
      </c>
      <c r="K3638" s="3">
        <v>67359.299999999508</v>
      </c>
      <c r="L3638" s="3" t="s">
        <v>13626</v>
      </c>
      <c r="M3638" s="10" t="str">
        <f ca="1">IFERROR(__xludf.DUMMYFUNCTION("REGEXREPLACE(F3560,""\D"", """")"),"#VALUE!")</f>
        <v>#VALUE!</v>
      </c>
    </row>
    <row r="3639" spans="1:13" ht="15.75" customHeight="1">
      <c r="A3639" s="1">
        <v>3559</v>
      </c>
      <c r="B3639" s="3">
        <v>3560</v>
      </c>
      <c r="C3639" s="3" t="s">
        <v>9479</v>
      </c>
      <c r="D3639" s="3">
        <v>0.13891148521115751</v>
      </c>
      <c r="E3639" s="3">
        <v>0.13566522496936659</v>
      </c>
      <c r="F3639" s="3">
        <v>0.53642384105960261</v>
      </c>
      <c r="G3639" s="3">
        <v>0.13907284768211919</v>
      </c>
      <c r="H3639" s="3">
        <v>0.16556291390728481</v>
      </c>
      <c r="I3639" s="3">
        <v>0.37086092715231789</v>
      </c>
      <c r="J3639" s="3">
        <v>4.0055557095316968E-2</v>
      </c>
      <c r="K3639" s="3">
        <v>17857.40000000002</v>
      </c>
      <c r="L3639" s="3" t="s">
        <v>13627</v>
      </c>
      <c r="M3639" s="10" t="str">
        <f ca="1">IFERROR(__xludf.DUMMYFUNCTION("REGEXREPLACE(F3561,""\D"", """")"),"#VALUE!")</f>
        <v>#VALUE!</v>
      </c>
    </row>
    <row r="3640" spans="1:13" ht="15.75" customHeight="1">
      <c r="A3640" s="1">
        <v>3560</v>
      </c>
      <c r="B3640" s="3">
        <v>3561</v>
      </c>
      <c r="C3640" s="3" t="s">
        <v>9481</v>
      </c>
      <c r="D3640" s="3">
        <v>0.18218378563662699</v>
      </c>
      <c r="E3640" s="3">
        <v>0.38528692920887808</v>
      </c>
      <c r="F3640" s="3">
        <v>0.53467153284671531</v>
      </c>
      <c r="G3640" s="3">
        <v>9.6715328467153291E-2</v>
      </c>
      <c r="H3640" s="3">
        <v>8.0291970802919707E-2</v>
      </c>
      <c r="I3640" s="3">
        <v>0.21350364963503651</v>
      </c>
      <c r="J3640" s="3">
        <v>3.1227996693126231E-2</v>
      </c>
      <c r="K3640" s="3">
        <v>62195.899999999507</v>
      </c>
      <c r="L3640" s="3" t="s">
        <v>13628</v>
      </c>
      <c r="M3640" s="10" t="str">
        <f ca="1">IFERROR(__xludf.DUMMYFUNCTION("REGEXREPLACE(F3562,""\D"", """")"),"#VALUE!")</f>
        <v>#VALUE!</v>
      </c>
    </row>
    <row r="3641" spans="1:13" ht="15.75" customHeight="1">
      <c r="A3641" s="1">
        <v>3561</v>
      </c>
      <c r="B3641" s="3">
        <v>3562</v>
      </c>
      <c r="C3641" s="3" t="s">
        <v>9483</v>
      </c>
      <c r="D3641" s="3">
        <v>0.19862425541272569</v>
      </c>
      <c r="E3641" s="3">
        <v>0.82908731559986271</v>
      </c>
      <c r="F3641" s="3">
        <v>0.44078947368421051</v>
      </c>
      <c r="G3641" s="3">
        <v>5.5921052631578948E-2</v>
      </c>
      <c r="H3641" s="3">
        <v>2.6315789473684209E-2</v>
      </c>
      <c r="I3641" s="3">
        <v>0.1151315789473684</v>
      </c>
      <c r="J3641" s="3">
        <v>1.3897838309652241E-2</v>
      </c>
      <c r="K3641" s="3">
        <v>33932.099999999882</v>
      </c>
      <c r="L3641" s="3" t="s">
        <v>13629</v>
      </c>
      <c r="M3641" s="10" t="str">
        <f ca="1">IFERROR(__xludf.DUMMYFUNCTION("REGEXREPLACE(F3563,""\D"", """")"),"#VALUE!")</f>
        <v>#VALUE!</v>
      </c>
    </row>
    <row r="3642" spans="1:13" ht="15.75" customHeight="1">
      <c r="A3642" s="1">
        <v>3563</v>
      </c>
      <c r="B3642" s="3">
        <v>3564</v>
      </c>
      <c r="C3642" s="3" t="s">
        <v>9488</v>
      </c>
      <c r="D3642" s="3">
        <v>0.14356584650709259</v>
      </c>
      <c r="E3642" s="3">
        <v>0.19316260816629341</v>
      </c>
      <c r="F3642" s="3">
        <v>0.625</v>
      </c>
      <c r="G3642" s="3">
        <v>0.1414473684210526</v>
      </c>
      <c r="H3642" s="3">
        <v>0.1184210526315789</v>
      </c>
      <c r="I3642" s="3">
        <v>0.29605263157894729</v>
      </c>
      <c r="J3642" s="3">
        <v>3.6015646455716921E-2</v>
      </c>
      <c r="K3642" s="3">
        <v>35391.299999999857</v>
      </c>
      <c r="L3642" s="3" t="s">
        <v>13631</v>
      </c>
      <c r="M3642" s="10" t="str">
        <f ca="1">IFERROR(__xludf.DUMMYFUNCTION("REGEXREPLACE(F3565,""\D"", """")"),"#VALUE!")</f>
        <v>#VALUE!</v>
      </c>
    </row>
    <row r="3643" spans="1:13" ht="15.75" customHeight="1">
      <c r="A3643" s="1">
        <v>3564</v>
      </c>
      <c r="B3643" s="3">
        <v>3565</v>
      </c>
      <c r="C3643" s="3" t="s">
        <v>9491</v>
      </c>
      <c r="D3643" s="3">
        <v>0.20591738689487701</v>
      </c>
      <c r="E3643" s="3">
        <v>0.1835482295978958</v>
      </c>
      <c r="F3643" s="3">
        <v>0.56666666666666665</v>
      </c>
      <c r="G3643" s="3">
        <v>0.125</v>
      </c>
      <c r="H3643" s="3">
        <v>0.125</v>
      </c>
      <c r="I3643" s="3">
        <v>0.31666666666666671</v>
      </c>
      <c r="J3643" s="3">
        <v>4.7164103133618379E-2</v>
      </c>
      <c r="K3643" s="3">
        <v>14116.600000000029</v>
      </c>
      <c r="L3643" s="3" t="s">
        <v>13478</v>
      </c>
      <c r="M3643" s="10" t="str">
        <f ca="1">IFERROR(__xludf.DUMMYFUNCTION("REGEXREPLACE(F3566,""\D"", """")"),"#VALUE!")</f>
        <v>#VALUE!</v>
      </c>
    </row>
    <row r="3644" spans="1:13" ht="15.75" customHeight="1">
      <c r="A3644" s="1">
        <v>3566</v>
      </c>
      <c r="B3644" s="3">
        <v>3567</v>
      </c>
      <c r="C3644" s="3" t="s">
        <v>9497</v>
      </c>
      <c r="D3644" s="3">
        <v>0.26258270982425652</v>
      </c>
      <c r="E3644" s="3">
        <v>0.25459951998392022</v>
      </c>
      <c r="F3644" s="3">
        <v>0.5572519083969466</v>
      </c>
      <c r="G3644" s="3">
        <v>0.14503816793893129</v>
      </c>
      <c r="H3644" s="3">
        <v>6.1068702290076327E-2</v>
      </c>
      <c r="I3644" s="3">
        <v>0.26717557251908403</v>
      </c>
      <c r="J3644" s="3">
        <v>4.51585126850607E-2</v>
      </c>
      <c r="K3644" s="3">
        <v>15690.000000000029</v>
      </c>
      <c r="L3644" s="3" t="s">
        <v>13633</v>
      </c>
      <c r="M3644" s="10" t="str">
        <f ca="1">IFERROR(__xludf.DUMMYFUNCTION("REGEXREPLACE(F3568,""\D"", """")"),"#VALUE!")</f>
        <v>#VALUE!</v>
      </c>
    </row>
    <row r="3645" spans="1:13" ht="15.75" customHeight="1">
      <c r="A3645" s="1">
        <v>3567</v>
      </c>
      <c r="B3645" s="3">
        <v>3568</v>
      </c>
      <c r="C3645" s="3" t="s">
        <v>9499</v>
      </c>
      <c r="D3645" s="3">
        <v>0.239537173806007</v>
      </c>
      <c r="E3645" s="3">
        <v>0.88290213969748688</v>
      </c>
      <c r="F3645" s="3">
        <v>0.37142857142857139</v>
      </c>
      <c r="G3645" s="3">
        <v>4.2857142857142858E-2</v>
      </c>
      <c r="H3645" s="3">
        <v>4.2857142857142858E-2</v>
      </c>
      <c r="I3645" s="3">
        <v>0.1</v>
      </c>
      <c r="J3645" s="3">
        <v>1.0080290080290089E-2</v>
      </c>
      <c r="K3645" s="3">
        <v>7956.2000000000007</v>
      </c>
      <c r="L3645" s="3" t="s">
        <v>13634</v>
      </c>
      <c r="M3645" s="10" t="str">
        <f ca="1">IFERROR(__xludf.DUMMYFUNCTION("REGEXREPLACE(F3569,""\D"", """")"),"#VALUE!")</f>
        <v>#VALUE!</v>
      </c>
    </row>
    <row r="3646" spans="1:13" ht="15.75" customHeight="1">
      <c r="A3646" s="1">
        <v>3568</v>
      </c>
      <c r="B3646" s="3">
        <v>3569</v>
      </c>
      <c r="C3646" s="3" t="s">
        <v>9501</v>
      </c>
      <c r="D3646" s="3">
        <v>0.22456076803577829</v>
      </c>
      <c r="E3646" s="3">
        <v>0.82679731797967626</v>
      </c>
      <c r="F3646" s="3">
        <v>0.47407407407407409</v>
      </c>
      <c r="G3646" s="3">
        <v>5.9259259259259262E-2</v>
      </c>
      <c r="H3646" s="3">
        <v>3.3333333333333333E-2</v>
      </c>
      <c r="I3646" s="3">
        <v>0.1185185185185185</v>
      </c>
      <c r="J3646" s="3">
        <v>1.7851532041533291E-2</v>
      </c>
      <c r="K3646" s="3">
        <v>30086.499999999949</v>
      </c>
      <c r="L3646" s="3" t="s">
        <v>13635</v>
      </c>
      <c r="M3646" s="10" t="str">
        <f ca="1">IFERROR(__xludf.DUMMYFUNCTION("REGEXREPLACE(F3570,""\D"", """")"),"#VALUE!")</f>
        <v>#VALUE!</v>
      </c>
    </row>
    <row r="3647" spans="1:13" ht="15.75" customHeight="1">
      <c r="A3647" s="1">
        <v>3569</v>
      </c>
      <c r="B3647" s="3">
        <v>3570</v>
      </c>
      <c r="C3647" s="3" t="s">
        <v>9503</v>
      </c>
      <c r="D3647" s="3">
        <v>0.11881885046819329</v>
      </c>
      <c r="E3647" s="3">
        <v>0.28724085167523622</v>
      </c>
      <c r="F3647" s="3">
        <v>0.61363636363636365</v>
      </c>
      <c r="G3647" s="3">
        <v>0.1212121212121212</v>
      </c>
      <c r="H3647" s="3">
        <v>0.1136363636363636</v>
      </c>
      <c r="I3647" s="3">
        <v>0.27272727272727271</v>
      </c>
      <c r="J3647" s="3">
        <v>2.5571198531332561E-2</v>
      </c>
      <c r="K3647" s="3">
        <v>14659.700000000021</v>
      </c>
      <c r="L3647" s="3" t="s">
        <v>13636</v>
      </c>
      <c r="M3647" s="10" t="str">
        <f ca="1">IFERROR(__xludf.DUMMYFUNCTION("REGEXREPLACE(F3571,""\D"", """")"),"#VALUE!")</f>
        <v>#VALUE!</v>
      </c>
    </row>
    <row r="3648" spans="1:13" ht="15.75" customHeight="1">
      <c r="A3648" s="1">
        <v>3571</v>
      </c>
      <c r="B3648" s="3">
        <v>3572</v>
      </c>
      <c r="C3648" s="3" t="s">
        <v>9508</v>
      </c>
      <c r="D3648" s="3">
        <v>0.2006830364525424</v>
      </c>
      <c r="E3648" s="3">
        <v>3.997598000179841E-2</v>
      </c>
      <c r="F3648" s="3">
        <v>0.61052631578947369</v>
      </c>
      <c r="G3648" s="3">
        <v>0.1368421052631579</v>
      </c>
      <c r="H3648" s="3">
        <v>0.23157894736842111</v>
      </c>
      <c r="I3648" s="3">
        <v>0.38947368421052631</v>
      </c>
      <c r="J3648" s="3">
        <v>6.6087928621688427E-2</v>
      </c>
      <c r="K3648" s="3">
        <v>11190.40000000002</v>
      </c>
      <c r="L3648" s="3" t="s">
        <v>13638</v>
      </c>
      <c r="M3648" s="10" t="str">
        <f ca="1">IFERROR(__xludf.DUMMYFUNCTION("REGEXREPLACE(F3573,""\D"", """")"),"#VALUE!")</f>
        <v>#VALUE!</v>
      </c>
    </row>
    <row r="3649" spans="1:13" ht="15.75" customHeight="1">
      <c r="A3649" s="1">
        <v>3572</v>
      </c>
      <c r="B3649" s="3">
        <v>3573</v>
      </c>
      <c r="C3649" s="3" t="s">
        <v>9510</v>
      </c>
      <c r="D3649" s="3">
        <v>0.20218360434673421</v>
      </c>
      <c r="E3649" s="3">
        <v>0.1239584113762877</v>
      </c>
      <c r="F3649" s="3">
        <v>0.58241758241758246</v>
      </c>
      <c r="G3649" s="3">
        <v>0.14285714285714279</v>
      </c>
      <c r="H3649" s="3">
        <v>0.1318681318681319</v>
      </c>
      <c r="I3649" s="3">
        <v>0.2967032967032967</v>
      </c>
      <c r="J3649" s="3">
        <v>5.0095532650740307E-2</v>
      </c>
      <c r="K3649" s="3">
        <v>10302.000000000009</v>
      </c>
      <c r="L3649" s="3" t="s">
        <v>13639</v>
      </c>
      <c r="M3649" s="10" t="str">
        <f ca="1">IFERROR(__xludf.DUMMYFUNCTION("REGEXREPLACE(F3574,""\D"", """")"),"#VALUE!")</f>
        <v>#VALUE!</v>
      </c>
    </row>
    <row r="3650" spans="1:13" ht="15.75" customHeight="1">
      <c r="A3650" s="1">
        <v>3574</v>
      </c>
      <c r="B3650" s="3">
        <v>3575</v>
      </c>
      <c r="C3650" s="3" t="s">
        <v>9516</v>
      </c>
      <c r="D3650" s="3">
        <v>0.26499143613085141</v>
      </c>
      <c r="E3650" s="3">
        <v>0.30233128872439807</v>
      </c>
      <c r="F3650" s="3">
        <v>0.40540540540540537</v>
      </c>
      <c r="G3650" s="3">
        <v>0.1891891891891892</v>
      </c>
      <c r="H3650" s="3">
        <v>2.7027027027027029E-2</v>
      </c>
      <c r="I3650" s="3">
        <v>0.2162162162162162</v>
      </c>
      <c r="J3650" s="3">
        <v>3.2612167603721653E-2</v>
      </c>
      <c r="K3650" s="3">
        <v>4329.2999999999984</v>
      </c>
      <c r="L3650" s="3" t="s">
        <v>13641</v>
      </c>
      <c r="M3650" s="10" t="str">
        <f ca="1">IFERROR(__xludf.DUMMYFUNCTION("REGEXREPLACE(F3576,""\D"", """")"),"#VALUE!")</f>
        <v>#VALUE!</v>
      </c>
    </row>
    <row r="3651" spans="1:13" ht="15.75" customHeight="1">
      <c r="A3651" s="1">
        <v>3575</v>
      </c>
      <c r="B3651" s="3">
        <v>3576</v>
      </c>
      <c r="C3651" s="3" t="s">
        <v>9518</v>
      </c>
      <c r="D3651" s="3">
        <v>0.15536392734381069</v>
      </c>
      <c r="E3651" s="3">
        <v>0.14330963803082619</v>
      </c>
      <c r="F3651" s="3">
        <v>0.64012738853503182</v>
      </c>
      <c r="G3651" s="3">
        <v>0.1114649681528662</v>
      </c>
      <c r="H3651" s="3">
        <v>0.14012738853503179</v>
      </c>
      <c r="I3651" s="3">
        <v>0.29617834394904458</v>
      </c>
      <c r="J3651" s="3">
        <v>3.7619942416442252E-2</v>
      </c>
      <c r="K3651" s="3">
        <v>34287.299999999857</v>
      </c>
      <c r="L3651" s="3" t="s">
        <v>13642</v>
      </c>
      <c r="M3651" s="10" t="str">
        <f ca="1">IFERROR(__xludf.DUMMYFUNCTION("REGEXREPLACE(F3577,""\D"", """")"),"#VALUE!")</f>
        <v>#VALUE!</v>
      </c>
    </row>
    <row r="3652" spans="1:13" ht="15.75" customHeight="1">
      <c r="A3652" s="1">
        <v>3576</v>
      </c>
      <c r="B3652" s="3">
        <v>3577</v>
      </c>
      <c r="C3652" s="3" t="s">
        <v>9520</v>
      </c>
      <c r="D3652" s="3">
        <v>0.1564805741144541</v>
      </c>
      <c r="E3652" s="3">
        <v>0.69232300892348875</v>
      </c>
      <c r="F3652" s="3">
        <v>0.49107142857142849</v>
      </c>
      <c r="G3652" s="3">
        <v>5.1339285714285712E-2</v>
      </c>
      <c r="H3652" s="3">
        <v>3.5714285714285712E-2</v>
      </c>
      <c r="I3652" s="3">
        <v>0.1294642857142857</v>
      </c>
      <c r="J3652" s="3">
        <v>1.243374890781564E-2</v>
      </c>
      <c r="K3652" s="3">
        <v>48819.799999999581</v>
      </c>
      <c r="L3652" s="3" t="s">
        <v>13643</v>
      </c>
      <c r="M3652" s="10" t="str">
        <f ca="1">IFERROR(__xludf.DUMMYFUNCTION("REGEXREPLACE(F3578,""\D"", """")"),"#VALUE!")</f>
        <v>#VALUE!</v>
      </c>
    </row>
    <row r="3653" spans="1:13" ht="15.75" customHeight="1">
      <c r="A3653" s="1">
        <v>3577</v>
      </c>
      <c r="B3653" s="3">
        <v>3578</v>
      </c>
      <c r="C3653" s="3" t="s">
        <v>9522</v>
      </c>
      <c r="D3653" s="3">
        <v>0.93762153837854023</v>
      </c>
      <c r="E3653" s="3">
        <v>0.58136643638848018</v>
      </c>
      <c r="F3653" s="3">
        <v>0.32432432432432429</v>
      </c>
      <c r="G3653" s="3">
        <v>2.7027027027027029E-2</v>
      </c>
      <c r="H3653" s="3">
        <v>0</v>
      </c>
      <c r="I3653" s="3">
        <v>5.4054054054054057E-2</v>
      </c>
      <c r="J3653" s="3">
        <v>4.4080724612819257E-3</v>
      </c>
      <c r="K3653" s="3">
        <v>4225.8999999999987</v>
      </c>
      <c r="L3653" s="3" t="s">
        <v>13644</v>
      </c>
      <c r="M3653" s="10" t="str">
        <f ca="1">IFERROR(__xludf.DUMMYFUNCTION("REGEXREPLACE(F3579,""\D"", """")"),"#VALUE!")</f>
        <v>#VALUE!</v>
      </c>
    </row>
    <row r="3654" spans="1:13" ht="15.75" customHeight="1">
      <c r="A3654" s="1">
        <v>3580</v>
      </c>
      <c r="B3654" s="3">
        <v>3581</v>
      </c>
      <c r="C3654" s="3" t="s">
        <v>9530</v>
      </c>
      <c r="D3654" s="3">
        <v>0.19016344336614949</v>
      </c>
      <c r="E3654" s="3">
        <v>0.20746208453501919</v>
      </c>
      <c r="F3654" s="3">
        <v>0.53846153846153844</v>
      </c>
      <c r="G3654" s="3">
        <v>0.20512820512820509</v>
      </c>
      <c r="H3654" s="3">
        <v>0.12820512820512819</v>
      </c>
      <c r="I3654" s="3">
        <v>0.35897435897435898</v>
      </c>
      <c r="J3654" s="3">
        <v>4.9617694036754798E-2</v>
      </c>
      <c r="K3654" s="3">
        <v>4811.2999999999993</v>
      </c>
      <c r="L3654" s="3" t="s">
        <v>13647</v>
      </c>
      <c r="M3654" s="10" t="str">
        <f ca="1">IFERROR(__xludf.DUMMYFUNCTION("REGEXREPLACE(F3582,""\D"", """")"),"#VALUE!")</f>
        <v>#VALUE!</v>
      </c>
    </row>
    <row r="3655" spans="1:13" ht="15.75" customHeight="1">
      <c r="A3655" s="1">
        <v>3584</v>
      </c>
      <c r="B3655" s="3">
        <v>3585</v>
      </c>
      <c r="C3655" s="3" t="s">
        <v>9541</v>
      </c>
      <c r="D3655" s="3">
        <v>0.15585337488996301</v>
      </c>
      <c r="E3655" s="3">
        <v>0.26897357274547101</v>
      </c>
      <c r="F3655" s="3">
        <v>0.58112094395280234</v>
      </c>
      <c r="G3655" s="3">
        <v>9.1445427728613568E-2</v>
      </c>
      <c r="H3655" s="3">
        <v>0.10324483775811211</v>
      </c>
      <c r="I3655" s="3">
        <v>0.23303834808259591</v>
      </c>
      <c r="J3655" s="3">
        <v>2.9055800967582261E-2</v>
      </c>
      <c r="K3655" s="3">
        <v>37822.799999999806</v>
      </c>
      <c r="L3655" s="3" t="s">
        <v>13651</v>
      </c>
      <c r="M3655" s="10" t="str">
        <f ca="1">IFERROR(__xludf.DUMMYFUNCTION("REGEXREPLACE(F3586,""\D"", """")"),"#VALUE!")</f>
        <v>#VALUE!</v>
      </c>
    </row>
    <row r="3656" spans="1:13" ht="15.75" customHeight="1">
      <c r="A3656" s="1">
        <v>3586</v>
      </c>
      <c r="B3656" s="3">
        <v>3587</v>
      </c>
      <c r="C3656" s="3" t="s">
        <v>9546</v>
      </c>
      <c r="D3656" s="3">
        <v>0.15950291909421521</v>
      </c>
      <c r="E3656" s="3">
        <v>0.35475301091499578</v>
      </c>
      <c r="F3656" s="3">
        <v>0.53562653562653562</v>
      </c>
      <c r="G3656" s="3">
        <v>8.1081081081081086E-2</v>
      </c>
      <c r="H3656" s="3">
        <v>0.11056511056511061</v>
      </c>
      <c r="I3656" s="3">
        <v>0.2113022113022113</v>
      </c>
      <c r="J3656" s="3">
        <v>2.9228030713616269E-2</v>
      </c>
      <c r="K3656" s="3">
        <v>47858.999999999643</v>
      </c>
      <c r="L3656" s="3" t="s">
        <v>13653</v>
      </c>
      <c r="M3656" s="10" t="str">
        <f ca="1">IFERROR(__xludf.DUMMYFUNCTION("REGEXREPLACE(F3588,""\D"", """")"),"#VALUE!")</f>
        <v>#VALUE!</v>
      </c>
    </row>
    <row r="3657" spans="1:13" ht="15.75" customHeight="1">
      <c r="A3657" s="1">
        <v>3587</v>
      </c>
      <c r="B3657" s="3">
        <v>3588</v>
      </c>
      <c r="C3657" s="3" t="s">
        <v>9548</v>
      </c>
      <c r="D3657" s="3">
        <v>0.1760151816132523</v>
      </c>
      <c r="E3657" s="3">
        <v>0.25457461059430508</v>
      </c>
      <c r="F3657" s="3">
        <v>0.56097560975609762</v>
      </c>
      <c r="G3657" s="3">
        <v>7.3170731707317069E-2</v>
      </c>
      <c r="H3657" s="3">
        <v>0.16260162601626019</v>
      </c>
      <c r="I3657" s="3">
        <v>0.26016260162601629</v>
      </c>
      <c r="J3657" s="3">
        <v>3.5089256818476161E-2</v>
      </c>
      <c r="K3657" s="3">
        <v>14230.500000000029</v>
      </c>
      <c r="L3657" s="3" t="s">
        <v>13654</v>
      </c>
      <c r="M3657" s="10" t="str">
        <f ca="1">IFERROR(__xludf.DUMMYFUNCTION("REGEXREPLACE(F3589,""\D"", """")"),"#VALUE!")</f>
        <v>#VALUE!</v>
      </c>
    </row>
    <row r="3658" spans="1:13" ht="15.75" customHeight="1">
      <c r="A3658" s="1">
        <v>3588</v>
      </c>
      <c r="B3658" s="3">
        <v>3589</v>
      </c>
      <c r="C3658" s="3" t="s">
        <v>9550</v>
      </c>
      <c r="D3658" s="3">
        <v>0.1069375909507876</v>
      </c>
      <c r="E3658" s="3">
        <v>0.49122942448746748</v>
      </c>
      <c r="F3658" s="3">
        <v>0.61305925030229746</v>
      </c>
      <c r="G3658" s="3">
        <v>9.673518742442563E-3</v>
      </c>
      <c r="H3658" s="3">
        <v>0.1076178960096735</v>
      </c>
      <c r="I3658" s="3">
        <v>0.15235792019347039</v>
      </c>
      <c r="J3658" s="3">
        <v>1.08030236000261E-2</v>
      </c>
      <c r="K3658" s="3">
        <v>79527.400000000285</v>
      </c>
      <c r="L3658" s="3" t="s">
        <v>13655</v>
      </c>
      <c r="M3658" s="10" t="str">
        <f ca="1">IFERROR(__xludf.DUMMYFUNCTION("REGEXREPLACE(F3590,""\D"", """")"),"#VALUE!")</f>
        <v>#VALUE!</v>
      </c>
    </row>
    <row r="3659" spans="1:13" ht="15.75" customHeight="1">
      <c r="A3659" s="1">
        <v>3589</v>
      </c>
      <c r="B3659" s="3">
        <v>3590</v>
      </c>
      <c r="C3659" s="3" t="s">
        <v>9553</v>
      </c>
      <c r="D3659" s="3">
        <v>0.2095270194360187</v>
      </c>
      <c r="E3659" s="3">
        <v>0.39860356375173428</v>
      </c>
      <c r="F3659" s="3">
        <v>0.47499999999999998</v>
      </c>
      <c r="G3659" s="3">
        <v>0.15</v>
      </c>
      <c r="H3659" s="3">
        <v>0.05</v>
      </c>
      <c r="I3659" s="3">
        <v>0.27500000000000002</v>
      </c>
      <c r="J3659" s="3">
        <v>2.4669312169312198E-2</v>
      </c>
      <c r="K3659" s="3">
        <v>4512.4999999999991</v>
      </c>
      <c r="L3659" s="3" t="s">
        <v>13656</v>
      </c>
      <c r="M3659" s="10" t="str">
        <f ca="1">IFERROR(__xludf.DUMMYFUNCTION("REGEXREPLACE(F3591,""\D"", """")"),"#VALUE!")</f>
        <v>#VALUE!</v>
      </c>
    </row>
    <row r="3660" spans="1:13" ht="15.75" customHeight="1">
      <c r="A3660" s="1">
        <v>3591</v>
      </c>
      <c r="B3660" s="3">
        <v>3592</v>
      </c>
      <c r="C3660" s="3" t="s">
        <v>9558</v>
      </c>
      <c r="D3660" s="3">
        <v>0.18954253003098731</v>
      </c>
      <c r="E3660" s="3">
        <v>0.20675295604551511</v>
      </c>
      <c r="F3660" s="3">
        <v>0.58522727272727271</v>
      </c>
      <c r="G3660" s="3">
        <v>9.0909090909090912E-2</v>
      </c>
      <c r="H3660" s="3">
        <v>0.13920454545454539</v>
      </c>
      <c r="I3660" s="3">
        <v>0.27840909090909088</v>
      </c>
      <c r="J3660" s="3">
        <v>4.1371474573937042E-2</v>
      </c>
      <c r="K3660" s="3">
        <v>39037.999999999753</v>
      </c>
      <c r="L3660" s="3" t="s">
        <v>13658</v>
      </c>
      <c r="M3660" s="10" t="str">
        <f ca="1">IFERROR(__xludf.DUMMYFUNCTION("REGEXREPLACE(F3593,""\D"", """")"),"#VALUE!")</f>
        <v>#VALUE!</v>
      </c>
    </row>
    <row r="3661" spans="1:13" ht="15.75" customHeight="1">
      <c r="A3661" s="1">
        <v>3593</v>
      </c>
      <c r="B3661" s="3">
        <v>3594</v>
      </c>
      <c r="C3661" s="3" t="s">
        <v>9564</v>
      </c>
      <c r="D3661" s="3">
        <v>0.39055402487154678</v>
      </c>
      <c r="E3661" s="3">
        <v>0.12333279714482361</v>
      </c>
      <c r="F3661" s="3">
        <v>0.45945945945945948</v>
      </c>
      <c r="G3661" s="3">
        <v>8.1081081081081086E-2</v>
      </c>
      <c r="H3661" s="3">
        <v>8.1081081081081086E-2</v>
      </c>
      <c r="I3661" s="3">
        <v>0.2162162162162162</v>
      </c>
      <c r="J3661" s="3">
        <v>3.3110795454545469E-2</v>
      </c>
      <c r="K3661" s="3">
        <v>4405.7999999999984</v>
      </c>
      <c r="L3661" s="3" t="s">
        <v>13660</v>
      </c>
      <c r="M3661" s="10" t="str">
        <f ca="1">IFERROR(__xludf.DUMMYFUNCTION("REGEXREPLACE(F3595,""\D"", """")"),"#VALUE!")</f>
        <v>#VALUE!</v>
      </c>
    </row>
    <row r="3662" spans="1:13" ht="15.75" customHeight="1">
      <c r="A3662" s="1">
        <v>3594</v>
      </c>
      <c r="B3662" s="3">
        <v>3595</v>
      </c>
      <c r="C3662" s="3" t="s">
        <v>9566</v>
      </c>
      <c r="D3662" s="3">
        <v>0.1393543772377632</v>
      </c>
      <c r="E3662" s="3">
        <v>0.2125735672697481</v>
      </c>
      <c r="F3662" s="3">
        <v>0.57831325301204817</v>
      </c>
      <c r="G3662" s="3">
        <v>0.105421686746988</v>
      </c>
      <c r="H3662" s="3">
        <v>0.1295180722891566</v>
      </c>
      <c r="I3662" s="3">
        <v>0.28614457831325302</v>
      </c>
      <c r="J3662" s="3">
        <v>3.1518198845260338E-2</v>
      </c>
      <c r="K3662" s="3">
        <v>37196.599999999817</v>
      </c>
      <c r="L3662" s="3" t="s">
        <v>13661</v>
      </c>
      <c r="M3662" s="10" t="str">
        <f ca="1">IFERROR(__xludf.DUMMYFUNCTION("REGEXREPLACE(F3596,""\D"", """")"),"#VALUE!")</f>
        <v>#VALUE!</v>
      </c>
    </row>
    <row r="3663" spans="1:13" ht="15.75" customHeight="1">
      <c r="A3663" s="1">
        <v>3595</v>
      </c>
      <c r="B3663" s="3">
        <v>3596</v>
      </c>
      <c r="C3663" s="3" t="s">
        <v>9568</v>
      </c>
      <c r="D3663" s="3">
        <v>0.16504066565999109</v>
      </c>
      <c r="E3663" s="3">
        <v>5.6715801545561433E-2</v>
      </c>
      <c r="F3663" s="3">
        <v>0.62765957446808507</v>
      </c>
      <c r="G3663" s="3">
        <v>0.1170212765957447</v>
      </c>
      <c r="H3663" s="3">
        <v>0.19148936170212769</v>
      </c>
      <c r="I3663" s="3">
        <v>0.37234042553191488</v>
      </c>
      <c r="J3663" s="3">
        <v>4.5069485085251298E-2</v>
      </c>
      <c r="K3663" s="3">
        <v>10798.700000000021</v>
      </c>
      <c r="L3663" s="3" t="s">
        <v>13662</v>
      </c>
      <c r="M3663" s="10" t="str">
        <f ca="1">IFERROR(__xludf.DUMMYFUNCTION("REGEXREPLACE(F3597,""\D"", """")"),"#VALUE!")</f>
        <v>#VALUE!</v>
      </c>
    </row>
    <row r="3664" spans="1:13" ht="15.75" customHeight="1">
      <c r="A3664" s="1">
        <v>3596</v>
      </c>
      <c r="B3664" s="3">
        <v>3597</v>
      </c>
      <c r="C3664" s="3" t="s">
        <v>9570</v>
      </c>
      <c r="D3664" s="3">
        <v>0.20096911419806901</v>
      </c>
      <c r="E3664" s="3">
        <v>0.17238336386865821</v>
      </c>
      <c r="F3664" s="3">
        <v>0.59043659043659047</v>
      </c>
      <c r="G3664" s="3">
        <v>0.15800415800415801</v>
      </c>
      <c r="H3664" s="3">
        <v>0.12474012474012471</v>
      </c>
      <c r="I3664" s="3">
        <v>0.3180873180873181</v>
      </c>
      <c r="J3664" s="3">
        <v>5.5418630214812713E-2</v>
      </c>
      <c r="K3664" s="3">
        <v>55832.699999999488</v>
      </c>
      <c r="L3664" s="3" t="s">
        <v>13663</v>
      </c>
      <c r="M3664" s="10" t="str">
        <f ca="1">IFERROR(__xludf.DUMMYFUNCTION("REGEXREPLACE(F3598,""\D"", """")"),"#VALUE!")</f>
        <v>#VALUE!</v>
      </c>
    </row>
    <row r="3665" spans="1:13" ht="15.75" customHeight="1">
      <c r="A3665" s="1">
        <v>3597</v>
      </c>
      <c r="B3665" s="3">
        <v>3598</v>
      </c>
      <c r="C3665" s="3" t="s">
        <v>9573</v>
      </c>
      <c r="D3665" s="3">
        <v>0.23046571416666409</v>
      </c>
      <c r="E3665" s="3">
        <v>0.71089214112917787</v>
      </c>
      <c r="F3665" s="3">
        <v>0.46341463414634149</v>
      </c>
      <c r="G3665" s="3">
        <v>6.2084257206208429E-2</v>
      </c>
      <c r="H3665" s="3">
        <v>3.7694013303769397E-2</v>
      </c>
      <c r="I3665" s="3">
        <v>0.13747228381374721</v>
      </c>
      <c r="J3665" s="3">
        <v>2.1128780342529119E-2</v>
      </c>
      <c r="K3665" s="3">
        <v>50069.999999999549</v>
      </c>
      <c r="L3665" s="3" t="s">
        <v>13664</v>
      </c>
      <c r="M3665" s="10" t="str">
        <f ca="1">IFERROR(__xludf.DUMMYFUNCTION("REGEXREPLACE(F3599,""\D"", """")"),"#VALUE!")</f>
        <v>#VALUE!</v>
      </c>
    </row>
    <row r="3666" spans="1:13" ht="15.75" customHeight="1">
      <c r="A3666" s="1">
        <v>3598</v>
      </c>
      <c r="B3666" s="3">
        <v>3599</v>
      </c>
      <c r="C3666" s="3" t="s">
        <v>9575</v>
      </c>
      <c r="D3666" s="3">
        <v>0.1690257024611681</v>
      </c>
      <c r="E3666" s="3">
        <v>0.2223741870474775</v>
      </c>
      <c r="F3666" s="3">
        <v>0.58857142857142852</v>
      </c>
      <c r="G3666" s="3">
        <v>8.5714285714285715E-2</v>
      </c>
      <c r="H3666" s="3">
        <v>0.12</v>
      </c>
      <c r="I3666" s="3">
        <v>0.24</v>
      </c>
      <c r="J3666" s="3">
        <v>3.3092651031166417E-2</v>
      </c>
      <c r="K3666" s="3">
        <v>39499.99999999976</v>
      </c>
      <c r="L3666" s="3" t="s">
        <v>13665</v>
      </c>
      <c r="M3666" s="10" t="str">
        <f ca="1">IFERROR(__xludf.DUMMYFUNCTION("REGEXREPLACE(F3600,""\D"", """")"),"#VALUE!")</f>
        <v>#VALUE!</v>
      </c>
    </row>
    <row r="3667" spans="1:13" ht="15.75" customHeight="1">
      <c r="A3667" s="1">
        <v>3599</v>
      </c>
      <c r="B3667" s="3">
        <v>3600</v>
      </c>
      <c r="C3667" s="3" t="s">
        <v>9578</v>
      </c>
      <c r="D3667" s="3">
        <v>0.1547183686454974</v>
      </c>
      <c r="E3667" s="3">
        <v>0.2363090462632107</v>
      </c>
      <c r="F3667" s="3">
        <v>0.5</v>
      </c>
      <c r="G3667" s="3">
        <v>0.1336206896551724</v>
      </c>
      <c r="H3667" s="3">
        <v>9.9137931034482762E-2</v>
      </c>
      <c r="I3667" s="3">
        <v>0.25862068965517238</v>
      </c>
      <c r="J3667" s="3">
        <v>3.3942321502046832E-2</v>
      </c>
      <c r="K3667" s="3">
        <v>26626.59999999998</v>
      </c>
      <c r="L3667" s="3" t="s">
        <v>13666</v>
      </c>
      <c r="M3667" s="10" t="str">
        <f ca="1">IFERROR(__xludf.DUMMYFUNCTION("REGEXREPLACE(F3601,""\D"", """")"),"#VALUE!")</f>
        <v>#VALUE!</v>
      </c>
    </row>
    <row r="3668" spans="1:13" ht="15.75" customHeight="1">
      <c r="A3668" s="1">
        <v>3600</v>
      </c>
      <c r="B3668" s="3">
        <v>3601</v>
      </c>
      <c r="C3668" s="3" t="s">
        <v>9580</v>
      </c>
      <c r="D3668" s="3">
        <v>0.2010405869446448</v>
      </c>
      <c r="E3668" s="3">
        <v>0.2427905914607747</v>
      </c>
      <c r="F3668" s="3">
        <v>0.64516129032258063</v>
      </c>
      <c r="G3668" s="3">
        <v>0.1105990783410138</v>
      </c>
      <c r="H3668" s="3">
        <v>8.755760368663594E-2</v>
      </c>
      <c r="I3668" s="3">
        <v>0.2442396313364055</v>
      </c>
      <c r="J3668" s="3">
        <v>3.7110742215811433E-2</v>
      </c>
      <c r="K3668" s="3">
        <v>23410.499999999989</v>
      </c>
      <c r="L3668" s="3" t="s">
        <v>13667</v>
      </c>
      <c r="M3668" s="10" t="str">
        <f ca="1">IFERROR(__xludf.DUMMYFUNCTION("REGEXREPLACE(F3602,""\D"", """")"),"#VALUE!")</f>
        <v>#VALUE!</v>
      </c>
    </row>
    <row r="3669" spans="1:13" ht="15.75" customHeight="1">
      <c r="A3669" s="1">
        <v>3602</v>
      </c>
      <c r="B3669" s="3">
        <v>3603</v>
      </c>
      <c r="C3669" s="3" t="s">
        <v>9585</v>
      </c>
      <c r="D3669" s="3">
        <v>0.1903928990258989</v>
      </c>
      <c r="E3669" s="3">
        <v>0.1110485925116471</v>
      </c>
      <c r="F3669" s="3">
        <v>0.59171597633136097</v>
      </c>
      <c r="G3669" s="3">
        <v>6.5088757396449703E-2</v>
      </c>
      <c r="H3669" s="3">
        <v>0.15384615384615391</v>
      </c>
      <c r="I3669" s="3">
        <v>0.28402366863905332</v>
      </c>
      <c r="J3669" s="3">
        <v>3.5885367819110357E-2</v>
      </c>
      <c r="K3669" s="3">
        <v>18619.5</v>
      </c>
      <c r="L3669" s="3" t="s">
        <v>13669</v>
      </c>
      <c r="M3669" s="10" t="str">
        <f ca="1">IFERROR(__xludf.DUMMYFUNCTION("REGEXREPLACE(F3604,""\D"", """")"),"#VALUE!")</f>
        <v>#VALUE!</v>
      </c>
    </row>
    <row r="3670" spans="1:13" ht="15.75" customHeight="1">
      <c r="A3670" s="1">
        <v>3603</v>
      </c>
      <c r="B3670" s="3">
        <v>3604</v>
      </c>
      <c r="C3670" s="3" t="s">
        <v>9588</v>
      </c>
      <c r="D3670" s="3">
        <v>0.18227539017767819</v>
      </c>
      <c r="E3670" s="3">
        <v>0.121094088931023</v>
      </c>
      <c r="F3670" s="3">
        <v>0.59677419354838712</v>
      </c>
      <c r="G3670" s="3">
        <v>8.8709677419354843E-2</v>
      </c>
      <c r="H3670" s="3">
        <v>0.16129032258064521</v>
      </c>
      <c r="I3670" s="3">
        <v>0.31451612903225812</v>
      </c>
      <c r="J3670" s="3">
        <v>3.9965108703560889E-2</v>
      </c>
      <c r="K3670" s="3">
        <v>13949.100000000029</v>
      </c>
      <c r="L3670" s="3" t="s">
        <v>13670</v>
      </c>
      <c r="M3670" s="10" t="str">
        <f ca="1">IFERROR(__xludf.DUMMYFUNCTION("REGEXREPLACE(F3605,""\D"", """")"),"#VALUE!")</f>
        <v>#VALUE!</v>
      </c>
    </row>
    <row r="3671" spans="1:13" ht="15.75" customHeight="1">
      <c r="A3671" s="1">
        <v>3606</v>
      </c>
      <c r="B3671" s="3">
        <v>3607</v>
      </c>
      <c r="C3671" s="3" t="s">
        <v>9596</v>
      </c>
      <c r="D3671" s="3">
        <v>0.1257007586448825</v>
      </c>
      <c r="E3671" s="3">
        <v>0.20945554475513031</v>
      </c>
      <c r="F3671" s="3">
        <v>0.58522727272727271</v>
      </c>
      <c r="G3671" s="3">
        <v>0.15909090909090909</v>
      </c>
      <c r="H3671" s="3">
        <v>0.125</v>
      </c>
      <c r="I3671" s="3">
        <v>0.3125</v>
      </c>
      <c r="J3671" s="3">
        <v>3.3751366095611371E-2</v>
      </c>
      <c r="K3671" s="3">
        <v>20727.300000000028</v>
      </c>
      <c r="L3671" s="3" t="s">
        <v>13673</v>
      </c>
      <c r="M3671" s="10" t="str">
        <f ca="1">IFERROR(__xludf.DUMMYFUNCTION("REGEXREPLACE(F3608,""\D"", """")"),"#VALUE!")</f>
        <v>#VALUE!</v>
      </c>
    </row>
    <row r="3672" spans="1:13" ht="15.75" customHeight="1">
      <c r="A3672" s="1">
        <v>3608</v>
      </c>
      <c r="B3672" s="3">
        <v>3609</v>
      </c>
      <c r="C3672" s="3" t="s">
        <v>9602</v>
      </c>
      <c r="D3672" s="3">
        <v>0.23043448837211011</v>
      </c>
      <c r="E3672" s="3">
        <v>0.1761771554830896</v>
      </c>
      <c r="F3672" s="3">
        <v>0.58787878787878789</v>
      </c>
      <c r="G3672" s="3">
        <v>0.15757575757575759</v>
      </c>
      <c r="H3672" s="3">
        <v>0.1151515151515152</v>
      </c>
      <c r="I3672" s="3">
        <v>0.30909090909090908</v>
      </c>
      <c r="J3672" s="3">
        <v>5.8675267632653183E-2</v>
      </c>
      <c r="K3672" s="3">
        <v>18967.600000000031</v>
      </c>
      <c r="L3672" s="3" t="s">
        <v>13675</v>
      </c>
      <c r="M3672" s="10" t="str">
        <f ca="1">IFERROR(__xludf.DUMMYFUNCTION("REGEXREPLACE(F3610,""\D"", """")"),"#VALUE!")</f>
        <v>#VALUE!</v>
      </c>
    </row>
    <row r="3673" spans="1:13" ht="15.75" customHeight="1">
      <c r="A3673" s="1">
        <v>3610</v>
      </c>
      <c r="B3673" s="3">
        <v>3611</v>
      </c>
      <c r="C3673" s="3" t="s">
        <v>9608</v>
      </c>
      <c r="D3673" s="3">
        <v>0.13522546496175561</v>
      </c>
      <c r="E3673" s="3">
        <v>9.9810305003467575E-2</v>
      </c>
      <c r="F3673" s="3">
        <v>0.6</v>
      </c>
      <c r="G3673" s="3">
        <v>0.15555555555555561</v>
      </c>
      <c r="H3673" s="3">
        <v>0.1111111111111111</v>
      </c>
      <c r="I3673" s="3">
        <v>0.28888888888888892</v>
      </c>
      <c r="J3673" s="3">
        <v>2.763610776539863E-2</v>
      </c>
      <c r="K3673" s="3">
        <v>5159.9999999999991</v>
      </c>
      <c r="L3673" s="3" t="s">
        <v>13677</v>
      </c>
      <c r="M3673" s="10" t="str">
        <f ca="1">IFERROR(__xludf.DUMMYFUNCTION("REGEXREPLACE(F3612,""\D"", """")"),"#VALUE!")</f>
        <v>#VALUE!</v>
      </c>
    </row>
    <row r="3674" spans="1:13" ht="15.75" customHeight="1">
      <c r="A3674" s="1">
        <v>3612</v>
      </c>
      <c r="B3674" s="3">
        <v>3613</v>
      </c>
      <c r="C3674" s="3" t="s">
        <v>9613</v>
      </c>
      <c r="D3674" s="3">
        <v>0.17883442651648179</v>
      </c>
      <c r="E3674" s="3">
        <v>0.13065878055489749</v>
      </c>
      <c r="F3674" s="3">
        <v>0.63194444444444442</v>
      </c>
      <c r="G3674" s="3">
        <v>0.15972222222222221</v>
      </c>
      <c r="H3674" s="3">
        <v>0.14583333333333329</v>
      </c>
      <c r="I3674" s="3">
        <v>0.34027777777777779</v>
      </c>
      <c r="J3674" s="3">
        <v>5.1790629430733232E-2</v>
      </c>
      <c r="K3674" s="3">
        <v>16319.200000000021</v>
      </c>
      <c r="L3674" s="3" t="s">
        <v>13679</v>
      </c>
      <c r="M3674" s="10" t="str">
        <f ca="1">IFERROR(__xludf.DUMMYFUNCTION("REGEXREPLACE(F3614,""\D"", """")"),"#VALUE!")</f>
        <v>#VALUE!</v>
      </c>
    </row>
    <row r="3675" spans="1:13" ht="15.75" customHeight="1">
      <c r="A3675" s="1">
        <v>3613</v>
      </c>
      <c r="B3675" s="3">
        <v>3614</v>
      </c>
      <c r="C3675" s="3" t="s">
        <v>9616</v>
      </c>
      <c r="D3675" s="3">
        <v>0.124672791017388</v>
      </c>
      <c r="E3675" s="3">
        <v>0.13586574765284989</v>
      </c>
      <c r="F3675" s="3">
        <v>0.62015503875968991</v>
      </c>
      <c r="G3675" s="3">
        <v>0.124031007751938</v>
      </c>
      <c r="H3675" s="3">
        <v>0.16279069767441859</v>
      </c>
      <c r="I3675" s="3">
        <v>0.32558139534883718</v>
      </c>
      <c r="J3675" s="3">
        <v>3.3116422181108322E-2</v>
      </c>
      <c r="K3675" s="3">
        <v>14889.700000000021</v>
      </c>
      <c r="L3675" s="3" t="s">
        <v>13680</v>
      </c>
      <c r="M3675" s="10" t="str">
        <f ca="1">IFERROR(__xludf.DUMMYFUNCTION("REGEXREPLACE(F3615,""\D"", """")"),"#VALUE!")</f>
        <v>#VALUE!</v>
      </c>
    </row>
    <row r="3676" spans="1:13" ht="15.75" customHeight="1">
      <c r="A3676" s="1">
        <v>3615</v>
      </c>
      <c r="B3676" s="3">
        <v>3616</v>
      </c>
      <c r="C3676" s="3" t="s">
        <v>9622</v>
      </c>
      <c r="D3676" s="3">
        <v>0.21010088859053691</v>
      </c>
      <c r="E3676" s="3">
        <v>0.24303528265153879</v>
      </c>
      <c r="F3676" s="3">
        <v>0.61194029850746268</v>
      </c>
      <c r="G3676" s="3">
        <v>5.2238805970149252E-2</v>
      </c>
      <c r="H3676" s="3">
        <v>0.19402985074626869</v>
      </c>
      <c r="I3676" s="3">
        <v>0.26119402985074619</v>
      </c>
      <c r="J3676" s="3">
        <v>4.0445793705026607E-2</v>
      </c>
      <c r="K3676" s="3">
        <v>15312.40000000002</v>
      </c>
      <c r="L3676" s="3" t="s">
        <v>13682</v>
      </c>
      <c r="M3676" s="10" t="str">
        <f ca="1">IFERROR(__xludf.DUMMYFUNCTION("REGEXREPLACE(F3617,""\D"", """")"),"#VALUE!")</f>
        <v>#VALUE!</v>
      </c>
    </row>
    <row r="3677" spans="1:13" ht="15.75" customHeight="1">
      <c r="A3677" s="1">
        <v>3616</v>
      </c>
      <c r="B3677" s="3">
        <v>3617</v>
      </c>
      <c r="C3677" s="3" t="s">
        <v>9624</v>
      </c>
      <c r="D3677" s="3">
        <v>0.14686951891807781</v>
      </c>
      <c r="E3677" s="3">
        <v>0.25629480593445642</v>
      </c>
      <c r="F3677" s="3">
        <v>0.60544217687074831</v>
      </c>
      <c r="G3677" s="3">
        <v>0.1020408163265306</v>
      </c>
      <c r="H3677" s="3">
        <v>8.8435374149659865E-2</v>
      </c>
      <c r="I3677" s="3">
        <v>0.22448979591836729</v>
      </c>
      <c r="J3677" s="3">
        <v>2.5148555530530151E-2</v>
      </c>
      <c r="K3677" s="3">
        <v>16391.900000000031</v>
      </c>
      <c r="L3677" s="3" t="s">
        <v>13683</v>
      </c>
      <c r="M3677" s="10" t="str">
        <f ca="1">IFERROR(__xludf.DUMMYFUNCTION("REGEXREPLACE(F3618,""\D"", """")"),"#VALUE!")</f>
        <v>#VALUE!</v>
      </c>
    </row>
    <row r="3678" spans="1:13" ht="15.75" customHeight="1">
      <c r="A3678" s="1">
        <v>3617</v>
      </c>
      <c r="B3678" s="3">
        <v>3618</v>
      </c>
      <c r="C3678" s="3" t="s">
        <v>9626</v>
      </c>
      <c r="D3678" s="3">
        <v>0.17486045822397281</v>
      </c>
      <c r="E3678" s="3">
        <v>0.17677647266565741</v>
      </c>
      <c r="F3678" s="3">
        <v>0.60357142857142854</v>
      </c>
      <c r="G3678" s="3">
        <v>0.1214285714285714</v>
      </c>
      <c r="H3678" s="3">
        <v>0.1357142857142857</v>
      </c>
      <c r="I3678" s="3">
        <v>0.3</v>
      </c>
      <c r="J3678" s="3">
        <v>4.337621109049683E-2</v>
      </c>
      <c r="K3678" s="3">
        <v>31960.299999999919</v>
      </c>
      <c r="L3678" s="3" t="s">
        <v>13684</v>
      </c>
      <c r="M3678" s="10" t="str">
        <f ca="1">IFERROR(__xludf.DUMMYFUNCTION("REGEXREPLACE(F3619,""\D"", """")"),"#VALUE!")</f>
        <v>#VALUE!</v>
      </c>
    </row>
    <row r="3679" spans="1:13" ht="15.75" customHeight="1">
      <c r="A3679" s="1">
        <v>3618</v>
      </c>
      <c r="B3679" s="3">
        <v>3619</v>
      </c>
      <c r="C3679" s="3" t="s">
        <v>9628</v>
      </c>
      <c r="D3679" s="3">
        <v>0.20778014454331861</v>
      </c>
      <c r="E3679" s="3">
        <v>0.57896184431684983</v>
      </c>
      <c r="F3679" s="3">
        <v>0.53941908713692943</v>
      </c>
      <c r="G3679" s="3">
        <v>7.8838174273858919E-2</v>
      </c>
      <c r="H3679" s="3">
        <v>4.5643153526970952E-2</v>
      </c>
      <c r="I3679" s="3">
        <v>0.1659751037344398</v>
      </c>
      <c r="J3679" s="3">
        <v>2.2791992297015271E-2</v>
      </c>
      <c r="K3679" s="3">
        <v>25918.19999999999</v>
      </c>
      <c r="L3679" s="3" t="s">
        <v>13685</v>
      </c>
      <c r="M3679" s="10" t="str">
        <f ca="1">IFERROR(__xludf.DUMMYFUNCTION("REGEXREPLACE(F3620,""\D"", """")"),"#VALUE!")</f>
        <v>#VALUE!</v>
      </c>
    </row>
    <row r="3680" spans="1:13" ht="15.75" customHeight="1">
      <c r="A3680" s="1">
        <v>3620</v>
      </c>
      <c r="B3680" s="3">
        <v>3621</v>
      </c>
      <c r="C3680" s="3" t="s">
        <v>9635</v>
      </c>
      <c r="D3680" s="3">
        <v>0.23013498612159999</v>
      </c>
      <c r="E3680" s="3">
        <v>0.55954249559787594</v>
      </c>
      <c r="F3680" s="3">
        <v>0.45270270270270269</v>
      </c>
      <c r="G3680" s="3">
        <v>6.7567567567567571E-2</v>
      </c>
      <c r="H3680" s="3">
        <v>4.72972972972973E-2</v>
      </c>
      <c r="I3680" s="3">
        <v>0.1554054054054054</v>
      </c>
      <c r="J3680" s="3">
        <v>2.138528449000255E-2</v>
      </c>
      <c r="K3680" s="3">
        <v>16203.80000000003</v>
      </c>
      <c r="L3680" s="3" t="s">
        <v>13687</v>
      </c>
      <c r="M3680" s="10" t="str">
        <f ca="1">IFERROR(__xludf.DUMMYFUNCTION("REGEXREPLACE(F3622,""\D"", """")"),"#VALUE!")</f>
        <v>#VALUE!</v>
      </c>
    </row>
    <row r="3681" spans="1:13" ht="15.75" customHeight="1">
      <c r="A3681" s="1">
        <v>3623</v>
      </c>
      <c r="B3681" s="3">
        <v>3624</v>
      </c>
      <c r="C3681" s="3" t="s">
        <v>9644</v>
      </c>
      <c r="D3681" s="3">
        <v>0.21477810436620939</v>
      </c>
      <c r="E3681" s="3">
        <v>5.707913653266921E-2</v>
      </c>
      <c r="F3681" s="3">
        <v>0.5625</v>
      </c>
      <c r="G3681" s="3">
        <v>0.14583333333333329</v>
      </c>
      <c r="H3681" s="3">
        <v>0.125</v>
      </c>
      <c r="I3681" s="3">
        <v>0.3125</v>
      </c>
      <c r="J3681" s="3">
        <v>4.6467538426673047E-2</v>
      </c>
      <c r="K3681" s="3">
        <v>5916.4</v>
      </c>
      <c r="L3681" s="3" t="s">
        <v>13690</v>
      </c>
      <c r="M3681" s="10" t="str">
        <f ca="1">IFERROR(__xludf.DUMMYFUNCTION("REGEXREPLACE(F3625,""\D"", """")"),"#VALUE!")</f>
        <v>#VALUE!</v>
      </c>
    </row>
    <row r="3682" spans="1:13" ht="15.75" customHeight="1">
      <c r="A3682" s="1">
        <v>3624</v>
      </c>
      <c r="B3682" s="3">
        <v>3625</v>
      </c>
      <c r="C3682" s="3" t="s">
        <v>9646</v>
      </c>
      <c r="D3682" s="3">
        <v>0.1459643364701447</v>
      </c>
      <c r="E3682" s="3">
        <v>9.6608022607650015E-2</v>
      </c>
      <c r="F3682" s="3">
        <v>0.61458333333333337</v>
      </c>
      <c r="G3682" s="3">
        <v>0.16666666666666671</v>
      </c>
      <c r="H3682" s="3">
        <v>0.13541666666666671</v>
      </c>
      <c r="I3682" s="3">
        <v>0.36458333333333331</v>
      </c>
      <c r="J3682" s="3">
        <v>4.0308305273249363E-2</v>
      </c>
      <c r="K3682" s="3">
        <v>10743.700000000021</v>
      </c>
      <c r="L3682" s="3" t="s">
        <v>13691</v>
      </c>
      <c r="M3682" s="10" t="str">
        <f ca="1">IFERROR(__xludf.DUMMYFUNCTION("REGEXREPLACE(F3626,""\D"", """")"),"#VALUE!")</f>
        <v>#VALUE!</v>
      </c>
    </row>
    <row r="3683" spans="1:13" ht="15.75" customHeight="1">
      <c r="A3683" s="1">
        <v>3625</v>
      </c>
      <c r="B3683" s="3">
        <v>3626</v>
      </c>
      <c r="C3683" s="3" t="s">
        <v>9648</v>
      </c>
      <c r="D3683" s="3">
        <v>0.2040585619367348</v>
      </c>
      <c r="E3683" s="3">
        <v>0.25145313156124699</v>
      </c>
      <c r="F3683" s="3">
        <v>0.56451612903225812</v>
      </c>
      <c r="G3683" s="3">
        <v>0.1129032258064516</v>
      </c>
      <c r="H3683" s="3">
        <v>0.1290322580645161</v>
      </c>
      <c r="I3683" s="3">
        <v>0.29032258064516131</v>
      </c>
      <c r="J3683" s="3">
        <v>4.0532178446838318E-2</v>
      </c>
      <c r="K3683" s="3">
        <v>6995</v>
      </c>
      <c r="L3683" s="3" t="s">
        <v>13692</v>
      </c>
      <c r="M3683" s="10" t="str">
        <f ca="1">IFERROR(__xludf.DUMMYFUNCTION("REGEXREPLACE(F3627,""\D"", """")"),"#VALUE!")</f>
        <v>#VALUE!</v>
      </c>
    </row>
    <row r="3684" spans="1:13" ht="15.75" customHeight="1">
      <c r="A3684" s="1">
        <v>3626</v>
      </c>
      <c r="B3684" s="3">
        <v>3627</v>
      </c>
      <c r="C3684" s="3" t="s">
        <v>9651</v>
      </c>
      <c r="D3684" s="3">
        <v>0.15621398982078841</v>
      </c>
      <c r="E3684" s="3">
        <v>0.21649982443730689</v>
      </c>
      <c r="F3684" s="3">
        <v>0.59223300970873782</v>
      </c>
      <c r="G3684" s="3">
        <v>0.1359223300970874</v>
      </c>
      <c r="H3684" s="3">
        <v>0.14563106796116501</v>
      </c>
      <c r="I3684" s="3">
        <v>0.31067961165048541</v>
      </c>
      <c r="J3684" s="3">
        <v>4.0338188717049833E-2</v>
      </c>
      <c r="K3684" s="3">
        <v>11779.300000000019</v>
      </c>
      <c r="L3684" s="3" t="s">
        <v>13693</v>
      </c>
      <c r="M3684" s="10" t="str">
        <f ca="1">IFERROR(__xludf.DUMMYFUNCTION("REGEXREPLACE(F3628,""\D"", """")"),"#VALUE!")</f>
        <v>#VALUE!</v>
      </c>
    </row>
    <row r="3685" spans="1:13" ht="15.75" customHeight="1">
      <c r="A3685" s="1">
        <v>3627</v>
      </c>
      <c r="B3685" s="3">
        <v>3628</v>
      </c>
      <c r="C3685" s="3" t="s">
        <v>9653</v>
      </c>
      <c r="D3685" s="3">
        <v>0.28106792335254721</v>
      </c>
      <c r="E3685" s="3">
        <v>0.25727188840989651</v>
      </c>
      <c r="F3685" s="3">
        <v>0.625</v>
      </c>
      <c r="G3685" s="3">
        <v>8.3333333333333329E-2</v>
      </c>
      <c r="H3685" s="3">
        <v>8.3333333333333329E-2</v>
      </c>
      <c r="I3685" s="3">
        <v>0.22222222222222221</v>
      </c>
      <c r="J3685" s="3">
        <v>3.5199980489708321E-2</v>
      </c>
      <c r="K3685" s="3">
        <v>7671.6000000000058</v>
      </c>
      <c r="L3685" s="3" t="s">
        <v>13694</v>
      </c>
      <c r="M3685" s="10" t="str">
        <f ca="1">IFERROR(__xludf.DUMMYFUNCTION("REGEXREPLACE(F3629,""\D"", """")"),"#VALUE!")</f>
        <v>#VALUE!</v>
      </c>
    </row>
    <row r="3686" spans="1:13" ht="15.75" customHeight="1">
      <c r="A3686" s="1">
        <v>3630</v>
      </c>
      <c r="B3686" s="3">
        <v>3631</v>
      </c>
      <c r="C3686" s="3" t="s">
        <v>9661</v>
      </c>
      <c r="D3686" s="3">
        <v>0.28005517140724367</v>
      </c>
      <c r="E3686" s="3">
        <v>0.76429450647046926</v>
      </c>
      <c r="F3686" s="3">
        <v>0.48602150537634409</v>
      </c>
      <c r="G3686" s="3">
        <v>6.0215053763440857E-2</v>
      </c>
      <c r="H3686" s="3">
        <v>2.3655913978494619E-2</v>
      </c>
      <c r="I3686" s="3">
        <v>0.12688172043010751</v>
      </c>
      <c r="J3686" s="3">
        <v>2.0877433991342152E-2</v>
      </c>
      <c r="K3686" s="3">
        <v>50558.299999999559</v>
      </c>
      <c r="L3686" s="3" t="s">
        <v>13697</v>
      </c>
      <c r="M3686" s="10" t="str">
        <f ca="1">IFERROR(__xludf.DUMMYFUNCTION("REGEXREPLACE(F3632,""\D"", """")"),"#VALUE!")</f>
        <v>#VALUE!</v>
      </c>
    </row>
    <row r="3687" spans="1:13" ht="15.75" customHeight="1">
      <c r="A3687" s="1">
        <v>3631</v>
      </c>
      <c r="B3687" s="3">
        <v>3632</v>
      </c>
      <c r="C3687" s="3" t="s">
        <v>9663</v>
      </c>
      <c r="D3687" s="3">
        <v>0.17470927984062759</v>
      </c>
      <c r="E3687" s="3">
        <v>0.13200785685591621</v>
      </c>
      <c r="F3687" s="3">
        <v>0.6166666666666667</v>
      </c>
      <c r="G3687" s="3">
        <v>0.1583333333333333</v>
      </c>
      <c r="H3687" s="3">
        <v>0.1333333333333333</v>
      </c>
      <c r="I3687" s="3">
        <v>0.30833333333333329</v>
      </c>
      <c r="J3687" s="3">
        <v>4.7353296188262672E-2</v>
      </c>
      <c r="K3687" s="3">
        <v>13905.600000000029</v>
      </c>
      <c r="L3687" s="3" t="s">
        <v>13698</v>
      </c>
      <c r="M3687" s="10" t="str">
        <f ca="1">IFERROR(__xludf.DUMMYFUNCTION("REGEXREPLACE(F3633,""\D"", """")"),"#VALUE!")</f>
        <v>#VALUE!</v>
      </c>
    </row>
    <row r="3688" spans="1:13" ht="15.75" customHeight="1">
      <c r="A3688" s="1">
        <v>3634</v>
      </c>
      <c r="B3688" s="3">
        <v>3635</v>
      </c>
      <c r="C3688" s="3" t="s">
        <v>9671</v>
      </c>
      <c r="D3688" s="3">
        <v>0.14923106716606141</v>
      </c>
      <c r="E3688" s="3">
        <v>0.23287549172965419</v>
      </c>
      <c r="F3688" s="3">
        <v>0.5955056179775281</v>
      </c>
      <c r="G3688" s="3">
        <v>0.1235955056179775</v>
      </c>
      <c r="H3688" s="3">
        <v>0.1235955056179775</v>
      </c>
      <c r="I3688" s="3">
        <v>0.2696629213483146</v>
      </c>
      <c r="J3688" s="3">
        <v>3.479612527283775E-2</v>
      </c>
      <c r="K3688" s="3">
        <v>19607.5</v>
      </c>
      <c r="L3688" s="3" t="s">
        <v>13701</v>
      </c>
      <c r="M3688" s="10" t="str">
        <f ca="1">IFERROR(__xludf.DUMMYFUNCTION("REGEXREPLACE(F3636,""\D"", """")"),"#VALUE!")</f>
        <v>#VALUE!</v>
      </c>
    </row>
    <row r="3689" spans="1:13" ht="15.75" customHeight="1">
      <c r="A3689" s="1">
        <v>3635</v>
      </c>
      <c r="B3689" s="3">
        <v>3636</v>
      </c>
      <c r="C3689" s="3" t="s">
        <v>9673</v>
      </c>
      <c r="D3689" s="3">
        <v>0.22767371490957269</v>
      </c>
      <c r="E3689" s="3">
        <v>0.58441662838697495</v>
      </c>
      <c r="F3689" s="3">
        <v>0.66666666666666663</v>
      </c>
      <c r="G3689" s="3">
        <v>4.7619047619047623E-2</v>
      </c>
      <c r="H3689" s="3">
        <v>5.9523809523809521E-2</v>
      </c>
      <c r="I3689" s="3">
        <v>0.119047619047619</v>
      </c>
      <c r="J3689" s="3">
        <v>1.563040816680895E-2</v>
      </c>
      <c r="K3689" s="3">
        <v>8800.6000000000095</v>
      </c>
      <c r="L3689" s="3" t="s">
        <v>13702</v>
      </c>
      <c r="M3689" s="10" t="str">
        <f ca="1">IFERROR(__xludf.DUMMYFUNCTION("REGEXREPLACE(F3637,""\D"", """")"),"#VALUE!")</f>
        <v>#VALUE!</v>
      </c>
    </row>
    <row r="3690" spans="1:13" ht="15.75" customHeight="1">
      <c r="A3690" s="1">
        <v>3638</v>
      </c>
      <c r="B3690" s="3">
        <v>3639</v>
      </c>
      <c r="C3690" s="3" t="s">
        <v>9681</v>
      </c>
      <c r="D3690" s="3">
        <v>0.14539843977957359</v>
      </c>
      <c r="E3690" s="3">
        <v>6.4822690282710649E-2</v>
      </c>
      <c r="F3690" s="3">
        <v>0.55421686746987953</v>
      </c>
      <c r="G3690" s="3">
        <v>0.13253012048192769</v>
      </c>
      <c r="H3690" s="3">
        <v>0.2048192771084337</v>
      </c>
      <c r="I3690" s="3">
        <v>0.33734939759036142</v>
      </c>
      <c r="J3690" s="3">
        <v>4.3722672709789537E-2</v>
      </c>
      <c r="K3690" s="3">
        <v>9624.6000000000131</v>
      </c>
      <c r="L3690" s="3" t="s">
        <v>13705</v>
      </c>
      <c r="M3690" s="10" t="str">
        <f ca="1">IFERROR(__xludf.DUMMYFUNCTION("REGEXREPLACE(F3640,""\D"", """")"),"#VALUE!")</f>
        <v>#VALUE!</v>
      </c>
    </row>
    <row r="3691" spans="1:13" ht="15.75" customHeight="1">
      <c r="A3691" s="1">
        <v>3639</v>
      </c>
      <c r="B3691" s="3">
        <v>3640</v>
      </c>
      <c r="C3691" s="3" t="s">
        <v>9683</v>
      </c>
      <c r="D3691" s="3">
        <v>0.15281223113856601</v>
      </c>
      <c r="E3691" s="3">
        <v>0.39032776911873851</v>
      </c>
      <c r="F3691" s="3">
        <v>0.61589403973509937</v>
      </c>
      <c r="G3691" s="3">
        <v>0</v>
      </c>
      <c r="H3691" s="3">
        <v>0.14569536423841059</v>
      </c>
      <c r="I3691" s="3">
        <v>0.19205298013245031</v>
      </c>
      <c r="J3691" s="3">
        <v>1.7668905016864831E-2</v>
      </c>
      <c r="K3691" s="3">
        <v>14854.80000000003</v>
      </c>
      <c r="L3691" s="3" t="s">
        <v>13706</v>
      </c>
      <c r="M3691" s="10" t="str">
        <f ca="1">IFERROR(__xludf.DUMMYFUNCTION("REGEXREPLACE(F3641,""\D"", """")"),"#VALUE!")</f>
        <v>#VALUE!</v>
      </c>
    </row>
    <row r="3692" spans="1:13" ht="15.75" customHeight="1">
      <c r="A3692" s="1">
        <v>3643</v>
      </c>
      <c r="B3692" s="3">
        <v>3644</v>
      </c>
      <c r="C3692" s="3" t="s">
        <v>9695</v>
      </c>
      <c r="D3692" s="3">
        <v>0.14911710407537879</v>
      </c>
      <c r="E3692" s="3">
        <v>0.30202894616298359</v>
      </c>
      <c r="F3692" s="3">
        <v>0.65625</v>
      </c>
      <c r="G3692" s="3">
        <v>9.375E-2</v>
      </c>
      <c r="H3692" s="3">
        <v>0.1145833333333333</v>
      </c>
      <c r="I3692" s="3">
        <v>0.21354166666666671</v>
      </c>
      <c r="J3692" s="3">
        <v>2.8860356724402299E-2</v>
      </c>
      <c r="K3692" s="3">
        <v>20223.099999999991</v>
      </c>
      <c r="L3692" s="3" t="s">
        <v>13710</v>
      </c>
      <c r="M3692" s="10" t="str">
        <f ca="1">IFERROR(__xludf.DUMMYFUNCTION("REGEXREPLACE(F3645,""\D"", """")"),"#VALUE!")</f>
        <v>#VALUE!</v>
      </c>
    </row>
    <row r="3693" spans="1:13" ht="15.75" customHeight="1">
      <c r="A3693" s="1">
        <v>3644</v>
      </c>
      <c r="B3693" s="3">
        <v>3645</v>
      </c>
      <c r="C3693" s="3" t="s">
        <v>9697</v>
      </c>
      <c r="D3693" s="3">
        <v>0.1308997997260192</v>
      </c>
      <c r="E3693" s="3">
        <v>0.30225649296403029</v>
      </c>
      <c r="F3693" s="3">
        <v>0.64880952380952384</v>
      </c>
      <c r="G3693" s="3">
        <v>0.1071428571428571</v>
      </c>
      <c r="H3693" s="3">
        <v>0.1071428571428571</v>
      </c>
      <c r="I3693" s="3">
        <v>0.2142857142857143</v>
      </c>
      <c r="J3693" s="3">
        <v>2.5983654860406821E-2</v>
      </c>
      <c r="K3693" s="3">
        <v>18091.3</v>
      </c>
      <c r="L3693" s="3" t="s">
        <v>13711</v>
      </c>
      <c r="M3693" s="10" t="str">
        <f ca="1">IFERROR(__xludf.DUMMYFUNCTION("REGEXREPLACE(F3646,""\D"", """")"),"#VALUE!")</f>
        <v>#VALUE!</v>
      </c>
    </row>
    <row r="3694" spans="1:13" ht="15.75" customHeight="1">
      <c r="A3694" s="1">
        <v>3646</v>
      </c>
      <c r="B3694" s="3">
        <v>3647</v>
      </c>
      <c r="C3694" s="3" t="s">
        <v>9703</v>
      </c>
      <c r="D3694" s="3">
        <v>0.25760804374109902</v>
      </c>
      <c r="E3694" s="3">
        <v>0.39093153710270062</v>
      </c>
      <c r="F3694" s="3">
        <v>0.62694300518134716</v>
      </c>
      <c r="G3694" s="3">
        <v>0.1036269430051813</v>
      </c>
      <c r="H3694" s="3">
        <v>3.6269430051813469E-2</v>
      </c>
      <c r="I3694" s="3">
        <v>0.19170984455958551</v>
      </c>
      <c r="J3694" s="3">
        <v>2.993140713733131E-2</v>
      </c>
      <c r="K3694" s="3">
        <v>21552.700000000019</v>
      </c>
      <c r="L3694" s="3" t="s">
        <v>13713</v>
      </c>
      <c r="M3694" s="10" t="str">
        <f ca="1">IFERROR(__xludf.DUMMYFUNCTION("REGEXREPLACE(F3648,""\D"", """")"),"#VALUE!")</f>
        <v>#VALUE!</v>
      </c>
    </row>
    <row r="3695" spans="1:13" ht="15.75" customHeight="1">
      <c r="A3695" s="1">
        <v>3647</v>
      </c>
      <c r="B3695" s="3">
        <v>3648</v>
      </c>
      <c r="C3695" s="3" t="s">
        <v>9706</v>
      </c>
      <c r="D3695" s="3">
        <v>8.5618391055792012E-2</v>
      </c>
      <c r="E3695" s="3">
        <v>0.1486661914392482</v>
      </c>
      <c r="F3695" s="3">
        <v>0.57777777777777772</v>
      </c>
      <c r="G3695" s="3">
        <v>0.2</v>
      </c>
      <c r="H3695" s="3">
        <v>0.15555555555555561</v>
      </c>
      <c r="I3695" s="3">
        <v>0.4</v>
      </c>
      <c r="J3695" s="3">
        <v>2.5953252032520319E-2</v>
      </c>
      <c r="K3695" s="3">
        <v>5433.199999999998</v>
      </c>
      <c r="L3695" s="3" t="s">
        <v>13714</v>
      </c>
      <c r="M3695" s="10" t="str">
        <f ca="1">IFERROR(__xludf.DUMMYFUNCTION("REGEXREPLACE(F3649,""\D"", """")"),"#VALUE!")</f>
        <v>#VALUE!</v>
      </c>
    </row>
    <row r="3696" spans="1:13" ht="15.75" customHeight="1">
      <c r="A3696" s="1">
        <v>3649</v>
      </c>
      <c r="B3696" s="3">
        <v>3650</v>
      </c>
      <c r="C3696" s="3" t="s">
        <v>9711</v>
      </c>
      <c r="D3696" s="3">
        <v>0.17844474525000731</v>
      </c>
      <c r="E3696" s="3">
        <v>0.28191054078985639</v>
      </c>
      <c r="F3696" s="3">
        <v>0.48186528497409331</v>
      </c>
      <c r="G3696" s="3">
        <v>0.15025906735751299</v>
      </c>
      <c r="H3696" s="3">
        <v>6.7357512953367879E-2</v>
      </c>
      <c r="I3696" s="3">
        <v>0.233160621761658</v>
      </c>
      <c r="J3696" s="3">
        <v>3.4070216490017832E-2</v>
      </c>
      <c r="K3696" s="3">
        <v>23182.000000000029</v>
      </c>
      <c r="L3696" s="3" t="s">
        <v>13716</v>
      </c>
      <c r="M3696" s="10" t="str">
        <f ca="1">IFERROR(__xludf.DUMMYFUNCTION("REGEXREPLACE(F3651,""\D"", """")"),"#VALUE!")</f>
        <v>#VALUE!</v>
      </c>
    </row>
    <row r="3697" spans="1:13" ht="15.75" customHeight="1">
      <c r="A3697" s="1">
        <v>3650</v>
      </c>
      <c r="B3697" s="3">
        <v>3651</v>
      </c>
      <c r="C3697" s="3" t="s">
        <v>9713</v>
      </c>
      <c r="D3697" s="3">
        <v>0.2226881343836854</v>
      </c>
      <c r="E3697" s="3">
        <v>0.29305445403759151</v>
      </c>
      <c r="F3697" s="3">
        <v>0.5268817204301075</v>
      </c>
      <c r="G3697" s="3">
        <v>0.1397849462365591</v>
      </c>
      <c r="H3697" s="3">
        <v>9.6774193548387094E-2</v>
      </c>
      <c r="I3697" s="3">
        <v>0.25806451612903231</v>
      </c>
      <c r="J3697" s="3">
        <v>4.5583163416813531E-2</v>
      </c>
      <c r="K3697" s="3">
        <v>10831.50000000002</v>
      </c>
      <c r="L3697" s="3" t="s">
        <v>13717</v>
      </c>
      <c r="M3697" s="10" t="str">
        <f ca="1">IFERROR(__xludf.DUMMYFUNCTION("REGEXREPLACE(F3652,""\D"", """")"),"#VALUE!")</f>
        <v>#VALUE!</v>
      </c>
    </row>
    <row r="3698" spans="1:13" ht="15.75" customHeight="1">
      <c r="A3698" s="1">
        <v>3651</v>
      </c>
      <c r="B3698" s="3">
        <v>3652</v>
      </c>
      <c r="C3698" s="3" t="s">
        <v>9716</v>
      </c>
      <c r="D3698" s="3">
        <v>0.20806386302206961</v>
      </c>
      <c r="E3698" s="3">
        <v>0.35085939712602521</v>
      </c>
      <c r="F3698" s="3">
        <v>0.62631578947368416</v>
      </c>
      <c r="G3698" s="3">
        <v>8.4210526315789472E-2</v>
      </c>
      <c r="H3698" s="3">
        <v>0.11052631578947369</v>
      </c>
      <c r="I3698" s="3">
        <v>0.23157894736842111</v>
      </c>
      <c r="J3698" s="3">
        <v>3.7231717436736561E-2</v>
      </c>
      <c r="K3698" s="3">
        <v>21243.3</v>
      </c>
      <c r="L3698" s="3" t="s">
        <v>13718</v>
      </c>
      <c r="M3698" s="10" t="str">
        <f ca="1">IFERROR(__xludf.DUMMYFUNCTION("REGEXREPLACE(F3653,""\D"", """")"),"#VALUE!")</f>
        <v>#VALUE!</v>
      </c>
    </row>
    <row r="3699" spans="1:13" ht="15.75" customHeight="1">
      <c r="A3699" s="1">
        <v>3653</v>
      </c>
      <c r="B3699" s="3">
        <v>3654</v>
      </c>
      <c r="C3699" s="3" t="s">
        <v>9721</v>
      </c>
      <c r="D3699" s="3">
        <v>0.21470691211664711</v>
      </c>
      <c r="E3699" s="3">
        <v>0.83413145563010127</v>
      </c>
      <c r="F3699" s="3">
        <v>0.41176470588235292</v>
      </c>
      <c r="G3699" s="3">
        <v>5.8823529411764712E-2</v>
      </c>
      <c r="H3699" s="3">
        <v>2.5210084033613449E-2</v>
      </c>
      <c r="I3699" s="3">
        <v>0.1176470588235294</v>
      </c>
      <c r="J3699" s="3">
        <v>1.192117553063113E-2</v>
      </c>
      <c r="K3699" s="3">
        <v>13888.100000000029</v>
      </c>
      <c r="L3699" s="3" t="s">
        <v>13720</v>
      </c>
      <c r="M3699" s="10" t="str">
        <f ca="1">IFERROR(__xludf.DUMMYFUNCTION("REGEXREPLACE(F3655,""\D"", """")"),"#VALUE!")</f>
        <v>#VALUE!</v>
      </c>
    </row>
    <row r="3700" spans="1:13" ht="15.75" customHeight="1">
      <c r="A3700" s="1">
        <v>3654</v>
      </c>
      <c r="B3700" s="3">
        <v>3655</v>
      </c>
      <c r="C3700" s="3" t="s">
        <v>9723</v>
      </c>
      <c r="D3700" s="3">
        <v>0.13158811498597869</v>
      </c>
      <c r="E3700" s="3">
        <v>0.26581531562797162</v>
      </c>
      <c r="F3700" s="3">
        <v>0.5544554455445545</v>
      </c>
      <c r="G3700" s="3">
        <v>0.14851485148514851</v>
      </c>
      <c r="H3700" s="3">
        <v>0.11881188118811881</v>
      </c>
      <c r="I3700" s="3">
        <v>0.26732673267326729</v>
      </c>
      <c r="J3700" s="3">
        <v>3.1741001961450889E-2</v>
      </c>
      <c r="K3700" s="3">
        <v>11431.40000000002</v>
      </c>
      <c r="L3700" s="3" t="s">
        <v>13721</v>
      </c>
      <c r="M3700" s="10" t="str">
        <f ca="1">IFERROR(__xludf.DUMMYFUNCTION("REGEXREPLACE(F3656,""\D"", """")"),"#VALUE!")</f>
        <v>#VALUE!</v>
      </c>
    </row>
    <row r="3701" spans="1:13" ht="15.75" customHeight="1">
      <c r="A3701" s="1">
        <v>3656</v>
      </c>
      <c r="B3701" s="3">
        <v>3657</v>
      </c>
      <c r="C3701" s="3" t="s">
        <v>9728</v>
      </c>
      <c r="D3701" s="3">
        <v>0.14479663658538561</v>
      </c>
      <c r="E3701" s="3">
        <v>0.31405722899063521</v>
      </c>
      <c r="F3701" s="3">
        <v>0.52903225806451615</v>
      </c>
      <c r="G3701" s="3">
        <v>9.3548387096774197E-2</v>
      </c>
      <c r="H3701" s="3">
        <v>8.387096774193549E-2</v>
      </c>
      <c r="I3701" s="3">
        <v>0.2129032258064516</v>
      </c>
      <c r="J3701" s="3">
        <v>2.4360505611781439E-2</v>
      </c>
      <c r="K3701" s="3">
        <v>36265.49999999984</v>
      </c>
      <c r="L3701" s="3" t="s">
        <v>13723</v>
      </c>
      <c r="M3701" s="10" t="str">
        <f ca="1">IFERROR(__xludf.DUMMYFUNCTION("REGEXREPLACE(F3658,""\D"", """")"),"#VALUE!")</f>
        <v>#VALUE!</v>
      </c>
    </row>
    <row r="3702" spans="1:13" ht="15.75" customHeight="1">
      <c r="A3702" s="1">
        <v>3658</v>
      </c>
      <c r="B3702" s="3">
        <v>3659</v>
      </c>
      <c r="C3702" s="3" t="s">
        <v>9734</v>
      </c>
      <c r="D3702" s="3">
        <v>0.16673838637005209</v>
      </c>
      <c r="E3702" s="3">
        <v>0.29149816605396572</v>
      </c>
      <c r="F3702" s="3">
        <v>0.58490566037735847</v>
      </c>
      <c r="G3702" s="3">
        <v>4.2452830188679243E-2</v>
      </c>
      <c r="H3702" s="3">
        <v>0.14150943396226409</v>
      </c>
      <c r="I3702" s="3">
        <v>0.18867924528301891</v>
      </c>
      <c r="J3702" s="3">
        <v>2.5621349285263689E-2</v>
      </c>
      <c r="K3702" s="3">
        <v>22719.299999999981</v>
      </c>
      <c r="L3702" s="3" t="s">
        <v>13725</v>
      </c>
      <c r="M3702" s="10" t="str">
        <f ca="1">IFERROR(__xludf.DUMMYFUNCTION("REGEXREPLACE(F3660,""\D"", """")"),"#VALUE!")</f>
        <v>#VALUE!</v>
      </c>
    </row>
    <row r="3703" spans="1:13" ht="15.75" customHeight="1">
      <c r="A3703" s="1">
        <v>3659</v>
      </c>
      <c r="B3703" s="3">
        <v>3660</v>
      </c>
      <c r="C3703" s="3" t="s">
        <v>9736</v>
      </c>
      <c r="D3703" s="3">
        <v>0.14309127356149259</v>
      </c>
      <c r="E3703" s="3">
        <v>0.3114303731037858</v>
      </c>
      <c r="F3703" s="3">
        <v>0.61832061068702293</v>
      </c>
      <c r="G3703" s="3">
        <v>0</v>
      </c>
      <c r="H3703" s="3">
        <v>0.1679389312977099</v>
      </c>
      <c r="I3703" s="3">
        <v>0.2137404580152672</v>
      </c>
      <c r="J3703" s="3">
        <v>1.8589244578521132E-2</v>
      </c>
      <c r="K3703" s="3">
        <v>12941.500000000029</v>
      </c>
      <c r="L3703" s="3" t="s">
        <v>13726</v>
      </c>
      <c r="M3703" s="10" t="str">
        <f ca="1">IFERROR(__xludf.DUMMYFUNCTION("REGEXREPLACE(F3661,""\D"", """")"),"#VALUE!")</f>
        <v>#VALUE!</v>
      </c>
    </row>
    <row r="3704" spans="1:13" ht="15.75" customHeight="1">
      <c r="A3704" s="1">
        <v>3662</v>
      </c>
      <c r="B3704" s="3">
        <v>3663</v>
      </c>
      <c r="C3704" s="3" t="s">
        <v>9745</v>
      </c>
      <c r="D3704" s="3">
        <v>0.15317403110088021</v>
      </c>
      <c r="E3704" s="3">
        <v>5.4486227947738518E-2</v>
      </c>
      <c r="F3704" s="3">
        <v>0.56000000000000005</v>
      </c>
      <c r="G3704" s="3">
        <v>0.2</v>
      </c>
      <c r="H3704" s="3">
        <v>0.1</v>
      </c>
      <c r="I3704" s="3">
        <v>0.34</v>
      </c>
      <c r="J3704" s="3">
        <v>3.5359933202123217E-2</v>
      </c>
      <c r="K3704" s="3">
        <v>6268.9999999999982</v>
      </c>
      <c r="L3704" s="3" t="s">
        <v>13690</v>
      </c>
      <c r="M3704" s="10" t="str">
        <f ca="1">IFERROR(__xludf.DUMMYFUNCTION("REGEXREPLACE(F3664,""\D"", """")"),"#VALUE!")</f>
        <v>#VALUE!</v>
      </c>
    </row>
    <row r="3705" spans="1:13" ht="15.75" customHeight="1">
      <c r="A3705" s="1">
        <v>3663</v>
      </c>
      <c r="B3705" s="3">
        <v>3664</v>
      </c>
      <c r="C3705" s="3" t="s">
        <v>9747</v>
      </c>
      <c r="D3705" s="3">
        <v>0.28306137649277308</v>
      </c>
      <c r="E3705" s="3">
        <v>0.1599355318428092</v>
      </c>
      <c r="F3705" s="3">
        <v>0.62</v>
      </c>
      <c r="G3705" s="3">
        <v>0.1</v>
      </c>
      <c r="H3705" s="3">
        <v>0.18</v>
      </c>
      <c r="I3705" s="3">
        <v>0.28000000000000003</v>
      </c>
      <c r="J3705" s="3">
        <v>6.1195548349953707E-2</v>
      </c>
      <c r="K3705" s="3">
        <v>5640.1</v>
      </c>
      <c r="L3705" s="3" t="s">
        <v>13729</v>
      </c>
      <c r="M3705" s="10" t="str">
        <f ca="1">IFERROR(__xludf.DUMMYFUNCTION("REGEXREPLACE(F3665,""\D"", """")"),"#VALUE!")</f>
        <v>#VALUE!</v>
      </c>
    </row>
    <row r="3706" spans="1:13" ht="15.75" customHeight="1">
      <c r="A3706" s="1">
        <v>3664</v>
      </c>
      <c r="B3706" s="3">
        <v>3665</v>
      </c>
      <c r="C3706" s="3" t="s">
        <v>9749</v>
      </c>
      <c r="D3706" s="3">
        <v>9.4104404750187692E-2</v>
      </c>
      <c r="E3706" s="3">
        <v>0.24644302122674819</v>
      </c>
      <c r="F3706" s="3">
        <v>0.6216216216216216</v>
      </c>
      <c r="G3706" s="3">
        <v>0.13513513513513509</v>
      </c>
      <c r="H3706" s="3">
        <v>0.1711711711711712</v>
      </c>
      <c r="I3706" s="3">
        <v>0.35135135135135143</v>
      </c>
      <c r="J3706" s="3">
        <v>2.6656931990138369E-2</v>
      </c>
      <c r="K3706" s="3">
        <v>12927.900000000031</v>
      </c>
      <c r="L3706" s="3" t="s">
        <v>13730</v>
      </c>
      <c r="M3706" s="10" t="str">
        <f ca="1">IFERROR(__xludf.DUMMYFUNCTION("REGEXREPLACE(F3666,""\D"", """")"),"#VALUE!")</f>
        <v>#VALUE!</v>
      </c>
    </row>
    <row r="3707" spans="1:13" ht="15.75" customHeight="1">
      <c r="A3707" s="1">
        <v>3666</v>
      </c>
      <c r="B3707" s="3">
        <v>3667</v>
      </c>
      <c r="C3707" s="3" t="s">
        <v>9754</v>
      </c>
      <c r="D3707" s="3">
        <v>0.12274775272725939</v>
      </c>
      <c r="E3707" s="3">
        <v>0.13417122894464359</v>
      </c>
      <c r="F3707" s="3">
        <v>0.63135593220338981</v>
      </c>
      <c r="G3707" s="3">
        <v>0.17796610169491531</v>
      </c>
      <c r="H3707" s="3">
        <v>0.15677966101694921</v>
      </c>
      <c r="I3707" s="3">
        <v>0.3728813559322034</v>
      </c>
      <c r="J3707" s="3">
        <v>3.9896314714095243E-2</v>
      </c>
      <c r="K3707" s="3">
        <v>27222</v>
      </c>
      <c r="L3707" s="3" t="s">
        <v>13732</v>
      </c>
      <c r="M3707" s="10" t="str">
        <f ca="1">IFERROR(__xludf.DUMMYFUNCTION("REGEXREPLACE(F3668,""\D"", """")"),"#VALUE!")</f>
        <v>#VALUE!</v>
      </c>
    </row>
    <row r="3708" spans="1:13" ht="15.75" customHeight="1">
      <c r="A3708" s="1">
        <v>3667</v>
      </c>
      <c r="B3708" s="3">
        <v>3668</v>
      </c>
      <c r="C3708" s="3" t="s">
        <v>9757</v>
      </c>
      <c r="D3708" s="3">
        <v>0.17819473396032301</v>
      </c>
      <c r="E3708" s="3">
        <v>0.22615437441664291</v>
      </c>
      <c r="F3708" s="3">
        <v>0.56074766355140182</v>
      </c>
      <c r="G3708" s="3">
        <v>0.13084112149532709</v>
      </c>
      <c r="H3708" s="3">
        <v>0.1214953271028037</v>
      </c>
      <c r="I3708" s="3">
        <v>0.28037383177570091</v>
      </c>
      <c r="J3708" s="3">
        <v>4.0742711165225973E-2</v>
      </c>
      <c r="K3708" s="3">
        <v>12309.30000000003</v>
      </c>
      <c r="L3708" s="3" t="s">
        <v>13733</v>
      </c>
      <c r="M3708" s="10" t="str">
        <f ca="1">IFERROR(__xludf.DUMMYFUNCTION("REGEXREPLACE(F3669,""\D"", """")"),"#VALUE!")</f>
        <v>#VALUE!</v>
      </c>
    </row>
    <row r="3709" spans="1:13" ht="15.75" customHeight="1">
      <c r="A3709" s="1">
        <v>3668</v>
      </c>
      <c r="B3709" s="3">
        <v>3669</v>
      </c>
      <c r="C3709" s="3" t="s">
        <v>9759</v>
      </c>
      <c r="D3709" s="3">
        <v>0.2307833584466949</v>
      </c>
      <c r="E3709" s="3">
        <v>0.16537800243632819</v>
      </c>
      <c r="F3709" s="3">
        <v>0.54074074074074074</v>
      </c>
      <c r="G3709" s="3">
        <v>0.1111111111111111</v>
      </c>
      <c r="H3709" s="3">
        <v>0.14074074074074069</v>
      </c>
      <c r="I3709" s="3">
        <v>0.28888888888888892</v>
      </c>
      <c r="J3709" s="3">
        <v>5.3441340636373777E-2</v>
      </c>
      <c r="K3709" s="3">
        <v>15444.900000000031</v>
      </c>
      <c r="L3709" s="3" t="s">
        <v>13734</v>
      </c>
      <c r="M3709" s="10" t="str">
        <f ca="1">IFERROR(__xludf.DUMMYFUNCTION("REGEXREPLACE(F3670,""\D"", """")"),"#VALUE!")</f>
        <v>#VALUE!</v>
      </c>
    </row>
    <row r="3710" spans="1:13" ht="15.75" customHeight="1">
      <c r="A3710" s="1">
        <v>3669</v>
      </c>
      <c r="B3710" s="3">
        <v>3670</v>
      </c>
      <c r="C3710" s="3" t="s">
        <v>9761</v>
      </c>
      <c r="D3710" s="3">
        <v>0.15510922139335651</v>
      </c>
      <c r="E3710" s="3">
        <v>0.35319989675751789</v>
      </c>
      <c r="F3710" s="3">
        <v>0.6344827586206897</v>
      </c>
      <c r="G3710" s="3">
        <v>0</v>
      </c>
      <c r="H3710" s="3">
        <v>0.14482758620689659</v>
      </c>
      <c r="I3710" s="3">
        <v>0.19310344827586209</v>
      </c>
      <c r="J3710" s="3">
        <v>1.7777921340486169E-2</v>
      </c>
      <c r="K3710" s="3">
        <v>14286.20000000003</v>
      </c>
      <c r="L3710" s="3" t="s">
        <v>13735</v>
      </c>
      <c r="M3710" s="10" t="str">
        <f ca="1">IFERROR(__xludf.DUMMYFUNCTION("REGEXREPLACE(F3671,""\D"", """")"),"#VALUE!")</f>
        <v>#VALUE!</v>
      </c>
    </row>
    <row r="3711" spans="1:13" ht="15.75" customHeight="1">
      <c r="A3711" s="1">
        <v>3670</v>
      </c>
      <c r="B3711" s="3">
        <v>3671</v>
      </c>
      <c r="C3711" s="3" t="s">
        <v>9763</v>
      </c>
      <c r="D3711" s="3">
        <v>0.1077837839021351</v>
      </c>
      <c r="E3711" s="3">
        <v>0.38459222582886943</v>
      </c>
      <c r="F3711" s="3">
        <v>0.55555555555555558</v>
      </c>
      <c r="G3711" s="3">
        <v>7.7777777777777779E-2</v>
      </c>
      <c r="H3711" s="3">
        <v>0.1</v>
      </c>
      <c r="I3711" s="3">
        <v>0.2</v>
      </c>
      <c r="J3711" s="3">
        <v>1.558860473560655E-2</v>
      </c>
      <c r="K3711" s="3">
        <v>10002.200000000021</v>
      </c>
      <c r="L3711" s="3" t="s">
        <v>13736</v>
      </c>
      <c r="M3711" s="10" t="str">
        <f ca="1">IFERROR(__xludf.DUMMYFUNCTION("REGEXREPLACE(F3672,""\D"", """")"),"#VALUE!")</f>
        <v>#VALUE!</v>
      </c>
    </row>
    <row r="3712" spans="1:13" ht="15.75" customHeight="1">
      <c r="A3712" s="1">
        <v>3671</v>
      </c>
      <c r="B3712" s="3">
        <v>3672</v>
      </c>
      <c r="C3712" s="3" t="s">
        <v>9765</v>
      </c>
      <c r="D3712" s="3">
        <v>0.12627059660275819</v>
      </c>
      <c r="E3712" s="3">
        <v>0.14642441052585739</v>
      </c>
      <c r="F3712" s="3">
        <v>0.62909090909090915</v>
      </c>
      <c r="G3712" s="3">
        <v>0.17454545454545459</v>
      </c>
      <c r="H3712" s="3">
        <v>0.14545454545454539</v>
      </c>
      <c r="I3712" s="3">
        <v>0.36</v>
      </c>
      <c r="J3712" s="3">
        <v>3.9207670591739553E-2</v>
      </c>
      <c r="K3712" s="3">
        <v>31326.399999999929</v>
      </c>
      <c r="L3712" s="3" t="s">
        <v>13737</v>
      </c>
      <c r="M3712" s="10" t="str">
        <f ca="1">IFERROR(__xludf.DUMMYFUNCTION("REGEXREPLACE(F3673,""\D"", """")"),"#VALUE!")</f>
        <v>#VALUE!</v>
      </c>
    </row>
    <row r="3713" spans="1:13" ht="15.75" customHeight="1">
      <c r="A3713" s="1">
        <v>3673</v>
      </c>
      <c r="B3713" s="3">
        <v>3674</v>
      </c>
      <c r="C3713" s="3" t="s">
        <v>9771</v>
      </c>
      <c r="D3713" s="3">
        <v>0.23569019005055139</v>
      </c>
      <c r="E3713" s="3">
        <v>0.1239408110647726</v>
      </c>
      <c r="F3713" s="3">
        <v>0.62790697674418605</v>
      </c>
      <c r="G3713" s="3">
        <v>0.1395348837209302</v>
      </c>
      <c r="H3713" s="3">
        <v>0.1705426356589147</v>
      </c>
      <c r="I3713" s="3">
        <v>0.35658914728682167</v>
      </c>
      <c r="J3713" s="3">
        <v>6.854493789683426E-2</v>
      </c>
      <c r="K3713" s="3">
        <v>14315.80000000003</v>
      </c>
      <c r="L3713" s="3" t="s">
        <v>12637</v>
      </c>
      <c r="M3713" s="10" t="str">
        <f ca="1">IFERROR(__xludf.DUMMYFUNCTION("REGEXREPLACE(F3675,""\D"", """")"),"#VALUE!")</f>
        <v>#VALUE!</v>
      </c>
    </row>
    <row r="3714" spans="1:13" ht="15.75" customHeight="1">
      <c r="A3714" s="1">
        <v>3674</v>
      </c>
      <c r="B3714" s="3">
        <v>3675</v>
      </c>
      <c r="C3714" s="3" t="s">
        <v>9773</v>
      </c>
      <c r="D3714" s="3">
        <v>0.1723222124314237</v>
      </c>
      <c r="E3714" s="3">
        <v>0.26830283093114682</v>
      </c>
      <c r="F3714" s="3">
        <v>0.61313868613138689</v>
      </c>
      <c r="G3714" s="3">
        <v>9.4890510948905105E-2</v>
      </c>
      <c r="H3714" s="3">
        <v>0.145985401459854</v>
      </c>
      <c r="I3714" s="3">
        <v>0.26277372262773718</v>
      </c>
      <c r="J3714" s="3">
        <v>3.7397042943586277E-2</v>
      </c>
      <c r="K3714" s="3">
        <v>15507.00000000004</v>
      </c>
      <c r="L3714" s="3" t="s">
        <v>13738</v>
      </c>
      <c r="M3714" s="10" t="str">
        <f ca="1">IFERROR(__xludf.DUMMYFUNCTION("REGEXREPLACE(F3676,""\D"", """")"),"#VALUE!")</f>
        <v>#VALUE!</v>
      </c>
    </row>
    <row r="3715" spans="1:13" ht="15.75" customHeight="1">
      <c r="A3715" s="1">
        <v>3675</v>
      </c>
      <c r="B3715" s="3">
        <v>3676</v>
      </c>
      <c r="C3715" s="3" t="s">
        <v>9775</v>
      </c>
      <c r="D3715" s="3">
        <v>0.19870778788955401</v>
      </c>
      <c r="E3715" s="3">
        <v>0.29167808999898492</v>
      </c>
      <c r="F3715" s="3">
        <v>0.63114754098360659</v>
      </c>
      <c r="G3715" s="3">
        <v>9.0163934426229511E-2</v>
      </c>
      <c r="H3715" s="3">
        <v>9.0163934426229511E-2</v>
      </c>
      <c r="I3715" s="3">
        <v>0.22950819672131151</v>
      </c>
      <c r="J3715" s="3">
        <v>3.1208832087677049E-2</v>
      </c>
      <c r="K3715" s="3">
        <v>13339.200000000041</v>
      </c>
      <c r="L3715" s="3" t="s">
        <v>13739</v>
      </c>
      <c r="M3715" s="10" t="str">
        <f ca="1">IFERROR(__xludf.DUMMYFUNCTION("REGEXREPLACE(F3677,""\D"", """")"),"#VALUE!")</f>
        <v>#VALUE!</v>
      </c>
    </row>
    <row r="3716" spans="1:13" ht="15.75" customHeight="1">
      <c r="A3716" s="1">
        <v>3676</v>
      </c>
      <c r="B3716" s="3">
        <v>3677</v>
      </c>
      <c r="C3716" s="3" t="s">
        <v>9778</v>
      </c>
      <c r="D3716" s="3">
        <v>0.14075728738199761</v>
      </c>
      <c r="E3716" s="3">
        <v>0.30785305711608069</v>
      </c>
      <c r="F3716" s="3">
        <v>0.5757575757575758</v>
      </c>
      <c r="G3716" s="3">
        <v>8.3333333333333329E-2</v>
      </c>
      <c r="H3716" s="3">
        <v>9.0909090909090912E-2</v>
      </c>
      <c r="I3716" s="3">
        <v>0.2196969696969697</v>
      </c>
      <c r="J3716" s="3">
        <v>2.1460646552072148E-2</v>
      </c>
      <c r="K3716" s="3">
        <v>14742.800000000039</v>
      </c>
      <c r="L3716" s="3" t="s">
        <v>13740</v>
      </c>
      <c r="M3716" s="10" t="str">
        <f ca="1">IFERROR(__xludf.DUMMYFUNCTION("REGEXREPLACE(F3678,""\D"", """")"),"#VALUE!")</f>
        <v>#VALUE!</v>
      </c>
    </row>
    <row r="3717" spans="1:13" ht="15.75" customHeight="1">
      <c r="A3717" s="1">
        <v>3679</v>
      </c>
      <c r="B3717" s="3">
        <v>3680</v>
      </c>
      <c r="C3717" s="3" t="s">
        <v>9786</v>
      </c>
      <c r="D3717" s="3">
        <v>0.1469813318125249</v>
      </c>
      <c r="E3717" s="3">
        <v>0.3818238303139182</v>
      </c>
      <c r="F3717" s="3">
        <v>0.67586206896551726</v>
      </c>
      <c r="G3717" s="3">
        <v>0.10114942528735631</v>
      </c>
      <c r="H3717" s="3">
        <v>9.1954022988505746E-2</v>
      </c>
      <c r="I3717" s="3">
        <v>0.1954022988505747</v>
      </c>
      <c r="J3717" s="3">
        <v>2.7443952512755949E-2</v>
      </c>
      <c r="K3717" s="3">
        <v>45212.699999999597</v>
      </c>
      <c r="L3717" s="3" t="s">
        <v>13743</v>
      </c>
      <c r="M3717" s="10" t="str">
        <f ca="1">IFERROR(__xludf.DUMMYFUNCTION("REGEXREPLACE(F3681,""\D"", """")"),"#VALUE!")</f>
        <v>#VALUE!</v>
      </c>
    </row>
    <row r="3718" spans="1:13" ht="15.75" customHeight="1">
      <c r="A3718" s="1">
        <v>3682</v>
      </c>
      <c r="B3718" s="3">
        <v>3683</v>
      </c>
      <c r="C3718" s="3" t="s">
        <v>9796</v>
      </c>
      <c r="D3718" s="3">
        <v>0.24965372158173729</v>
      </c>
      <c r="E3718" s="3">
        <v>0.1351265798194291</v>
      </c>
      <c r="F3718" s="3">
        <v>0.53</v>
      </c>
      <c r="G3718" s="3">
        <v>7.0000000000000007E-2</v>
      </c>
      <c r="H3718" s="3">
        <v>0.17</v>
      </c>
      <c r="I3718" s="3">
        <v>0.32</v>
      </c>
      <c r="J3718" s="3">
        <v>4.8676088369070843E-2</v>
      </c>
      <c r="K3718" s="3">
        <v>11355.700000000021</v>
      </c>
      <c r="L3718" s="3" t="s">
        <v>13746</v>
      </c>
      <c r="M3718" s="10" t="str">
        <f ca="1">IFERROR(__xludf.DUMMYFUNCTION("REGEXREPLACE(F3684,""\D"", """")"),"#VALUE!")</f>
        <v>#VALUE!</v>
      </c>
    </row>
    <row r="3719" spans="1:13" ht="15.75" customHeight="1">
      <c r="A3719" s="1">
        <v>3688</v>
      </c>
      <c r="B3719" s="3">
        <v>3689</v>
      </c>
      <c r="C3719" s="3" t="s">
        <v>9814</v>
      </c>
      <c r="D3719" s="3">
        <v>0.27928869261368638</v>
      </c>
      <c r="E3719" s="3">
        <v>3.6684059052193262E-2</v>
      </c>
      <c r="F3719" s="3">
        <v>0.58620689655172409</v>
      </c>
      <c r="G3719" s="3">
        <v>0.13793103448275859</v>
      </c>
      <c r="H3719" s="3">
        <v>0.22413793103448279</v>
      </c>
      <c r="I3719" s="3">
        <v>0.39655172413793099</v>
      </c>
      <c r="J3719" s="3">
        <v>8.67322207589378E-2</v>
      </c>
      <c r="K3719" s="3">
        <v>7060.7999999999993</v>
      </c>
      <c r="L3719" s="3" t="s">
        <v>13752</v>
      </c>
      <c r="M3719" s="10" t="str">
        <f ca="1">IFERROR(__xludf.DUMMYFUNCTION("REGEXREPLACE(F3690,""\D"", """")"),"#VALUE!")</f>
        <v>#VALUE!</v>
      </c>
    </row>
    <row r="3720" spans="1:13" ht="15.75" customHeight="1">
      <c r="A3720" s="1">
        <v>3690</v>
      </c>
      <c r="B3720" s="3">
        <v>3691</v>
      </c>
      <c r="C3720" s="3" t="s">
        <v>9819</v>
      </c>
      <c r="D3720" s="3">
        <v>0.19226371654738161</v>
      </c>
      <c r="E3720" s="3">
        <v>0.18897400360975419</v>
      </c>
      <c r="F3720" s="3">
        <v>0.59533898305084743</v>
      </c>
      <c r="G3720" s="3">
        <v>0.16101694915254239</v>
      </c>
      <c r="H3720" s="3">
        <v>0.1271186440677966</v>
      </c>
      <c r="I3720" s="3">
        <v>0.30508474576271188</v>
      </c>
      <c r="J3720" s="3">
        <v>5.4030433674324869E-2</v>
      </c>
      <c r="K3720" s="3">
        <v>54550.699999999517</v>
      </c>
      <c r="L3720" s="3" t="s">
        <v>13754</v>
      </c>
      <c r="M3720" s="10" t="str">
        <f ca="1">IFERROR(__xludf.DUMMYFUNCTION("REGEXREPLACE(F3692,""\D"", """")"),"#VALUE!")</f>
        <v>#VALUE!</v>
      </c>
    </row>
    <row r="3721" spans="1:13" ht="15.75" customHeight="1">
      <c r="A3721" s="1">
        <v>3691</v>
      </c>
      <c r="B3721" s="3">
        <v>3692</v>
      </c>
      <c r="C3721" s="3" t="s">
        <v>9822</v>
      </c>
      <c r="D3721" s="3">
        <v>0.19952597140427999</v>
      </c>
      <c r="E3721" s="3">
        <v>0.2210867937510313</v>
      </c>
      <c r="F3721" s="3">
        <v>0.59166666666666667</v>
      </c>
      <c r="G3721" s="3">
        <v>0.12083333333333331</v>
      </c>
      <c r="H3721" s="3">
        <v>0.1333333333333333</v>
      </c>
      <c r="I3721" s="3">
        <v>0.29166666666666669</v>
      </c>
      <c r="J3721" s="3">
        <v>4.8615008657593127E-2</v>
      </c>
      <c r="K3721" s="3">
        <v>28100.799999999988</v>
      </c>
      <c r="L3721" s="3" t="s">
        <v>13755</v>
      </c>
      <c r="M3721" s="10" t="str">
        <f ca="1">IFERROR(__xludf.DUMMYFUNCTION("REGEXREPLACE(F3693,""\D"", """")"),"#VALUE!")</f>
        <v>#VALUE!</v>
      </c>
    </row>
    <row r="3722" spans="1:13" ht="15.75" customHeight="1">
      <c r="A3722" s="1">
        <v>3692</v>
      </c>
      <c r="B3722" s="3">
        <v>3693</v>
      </c>
      <c r="C3722" s="3" t="s">
        <v>9825</v>
      </c>
      <c r="D3722" s="3">
        <v>0.1624257003030187</v>
      </c>
      <c r="E3722" s="3">
        <v>0.13012766256397801</v>
      </c>
      <c r="F3722" s="3">
        <v>0.625</v>
      </c>
      <c r="G3722" s="3">
        <v>0.1583333333333333</v>
      </c>
      <c r="H3722" s="3">
        <v>0.14166666666666669</v>
      </c>
      <c r="I3722" s="3">
        <v>0.31666666666666671</v>
      </c>
      <c r="J3722" s="3">
        <v>4.5546843604946492E-2</v>
      </c>
      <c r="K3722" s="3">
        <v>13933.500000000029</v>
      </c>
      <c r="L3722" s="3" t="s">
        <v>13756</v>
      </c>
      <c r="M3722" s="10" t="str">
        <f ca="1">IFERROR(__xludf.DUMMYFUNCTION("REGEXREPLACE(F3694,""\D"", """")"),"#VALUE!")</f>
        <v>#VALUE!</v>
      </c>
    </row>
    <row r="3723" spans="1:13" ht="15.75" customHeight="1">
      <c r="A3723" s="1">
        <v>3695</v>
      </c>
      <c r="B3723" s="3">
        <v>3696</v>
      </c>
      <c r="C3723" s="3" t="s">
        <v>9833</v>
      </c>
      <c r="D3723" s="3">
        <v>0.15226659817525029</v>
      </c>
      <c r="E3723" s="3">
        <v>0.18691873578249391</v>
      </c>
      <c r="F3723" s="3">
        <v>0.5957446808510638</v>
      </c>
      <c r="G3723" s="3">
        <v>0.1152482269503546</v>
      </c>
      <c r="H3723" s="3">
        <v>0.14184397163120571</v>
      </c>
      <c r="I3723" s="3">
        <v>0.2978723404255319</v>
      </c>
      <c r="J3723" s="3">
        <v>3.8280754316207873E-2</v>
      </c>
      <c r="K3723" s="3">
        <v>62559.499999999593</v>
      </c>
      <c r="L3723" s="3" t="s">
        <v>13759</v>
      </c>
      <c r="M3723" s="10" t="str">
        <f ca="1">IFERROR(__xludf.DUMMYFUNCTION("REGEXREPLACE(F3697,""\D"", """")"),"#VALUE!")</f>
        <v>#VALUE!</v>
      </c>
    </row>
    <row r="3724" spans="1:13" ht="15.75" customHeight="1">
      <c r="A3724" s="1">
        <v>3699</v>
      </c>
      <c r="B3724" s="3">
        <v>3700</v>
      </c>
      <c r="C3724" s="3" t="s">
        <v>9844</v>
      </c>
      <c r="D3724" s="3">
        <v>0.16632276636778701</v>
      </c>
      <c r="E3724" s="3">
        <v>0.40257676417739002</v>
      </c>
      <c r="F3724" s="3">
        <v>0.60946745562130178</v>
      </c>
      <c r="G3724" s="3">
        <v>0</v>
      </c>
      <c r="H3724" s="3">
        <v>0.1420118343195266</v>
      </c>
      <c r="I3724" s="3">
        <v>0.1893491124260355</v>
      </c>
      <c r="J3724" s="3">
        <v>1.8945935181036811E-2</v>
      </c>
      <c r="K3724" s="3">
        <v>16652.30000000001</v>
      </c>
      <c r="L3724" s="3" t="s">
        <v>13763</v>
      </c>
      <c r="M3724" s="10" t="str">
        <f ca="1">IFERROR(__xludf.DUMMYFUNCTION("REGEXREPLACE(F3701,""\D"", """")"),"#VALUE!")</f>
        <v>#VALUE!</v>
      </c>
    </row>
    <row r="3725" spans="1:13" ht="15.75" customHeight="1">
      <c r="A3725" s="1">
        <v>3700</v>
      </c>
      <c r="B3725" s="3">
        <v>3701</v>
      </c>
      <c r="C3725" s="3" t="s">
        <v>9847</v>
      </c>
      <c r="D3725" s="3">
        <v>0.1530061145658454</v>
      </c>
      <c r="E3725" s="3">
        <v>0.31373189528020767</v>
      </c>
      <c r="F3725" s="3">
        <v>0.6171875</v>
      </c>
      <c r="G3725" s="3">
        <v>7.8125E-3</v>
      </c>
      <c r="H3725" s="3">
        <v>0.1640625</v>
      </c>
      <c r="I3725" s="3">
        <v>0.21875</v>
      </c>
      <c r="J3725" s="3">
        <v>1.9506727113895121E-2</v>
      </c>
      <c r="K3725" s="3">
        <v>12652.600000000029</v>
      </c>
      <c r="L3725" s="3" t="s">
        <v>13764</v>
      </c>
      <c r="M3725" s="10" t="str">
        <f ca="1">IFERROR(__xludf.DUMMYFUNCTION("REGEXREPLACE(F3702,""\D"", """")"),"#VALUE!")</f>
        <v>#VALUE!</v>
      </c>
    </row>
    <row r="3726" spans="1:13" ht="15.75" customHeight="1">
      <c r="A3726" s="1">
        <v>3705</v>
      </c>
      <c r="B3726" s="3">
        <v>3706</v>
      </c>
      <c r="C3726" s="3" t="s">
        <v>9861</v>
      </c>
      <c r="D3726" s="3">
        <v>0.24243714985341619</v>
      </c>
      <c r="E3726" s="3">
        <v>0.13073197704011069</v>
      </c>
      <c r="F3726" s="3">
        <v>0.61654135338345861</v>
      </c>
      <c r="G3726" s="3">
        <v>0.17293233082706769</v>
      </c>
      <c r="H3726" s="3">
        <v>8.2706766917293228E-2</v>
      </c>
      <c r="I3726" s="3">
        <v>0.2932330827067669</v>
      </c>
      <c r="J3726" s="3">
        <v>5.3618299725086159E-2</v>
      </c>
      <c r="K3726" s="3">
        <v>15333.500000000029</v>
      </c>
      <c r="L3726" s="3" t="s">
        <v>13769</v>
      </c>
      <c r="M3726" s="10" t="str">
        <f ca="1">IFERROR(__xludf.DUMMYFUNCTION("REGEXREPLACE(F3707,""\D"", """")"),"#VALUE!")</f>
        <v>#VALUE!</v>
      </c>
    </row>
    <row r="3727" spans="1:13" ht="15.75" customHeight="1">
      <c r="A3727" s="1">
        <v>3707</v>
      </c>
      <c r="B3727" s="3">
        <v>3708</v>
      </c>
      <c r="C3727" s="3" t="s">
        <v>9867</v>
      </c>
      <c r="D3727" s="3">
        <v>0.14012957551261809</v>
      </c>
      <c r="E3727" s="3">
        <v>0.1319100028058792</v>
      </c>
      <c r="F3727" s="3">
        <v>0.5535714285714286</v>
      </c>
      <c r="G3727" s="3">
        <v>0.1071428571428571</v>
      </c>
      <c r="H3727" s="3">
        <v>8.9285714285714288E-2</v>
      </c>
      <c r="I3727" s="3">
        <v>0.26785714285714279</v>
      </c>
      <c r="J3727" s="3">
        <v>2.0182283227387639E-2</v>
      </c>
      <c r="K3727" s="3">
        <v>6065.0000000000018</v>
      </c>
      <c r="L3727" s="3" t="s">
        <v>13771</v>
      </c>
      <c r="M3727" s="10" t="str">
        <f ca="1">IFERROR(__xludf.DUMMYFUNCTION("REGEXREPLACE(F3709,""\D"", """")"),"#VALUE!")</f>
        <v>#VALUE!</v>
      </c>
    </row>
    <row r="3728" spans="1:13" ht="15.75" customHeight="1">
      <c r="A3728" s="1">
        <v>3708</v>
      </c>
      <c r="B3728" s="3">
        <v>3709</v>
      </c>
      <c r="C3728" s="3" t="s">
        <v>9869</v>
      </c>
      <c r="D3728" s="3">
        <v>0.1770288475329807</v>
      </c>
      <c r="E3728" s="3">
        <v>0.51618940981776196</v>
      </c>
      <c r="F3728" s="3">
        <v>0.46184738955823301</v>
      </c>
      <c r="G3728" s="3">
        <v>6.0240963855421693E-2</v>
      </c>
      <c r="H3728" s="3">
        <v>5.6224899598393573E-2</v>
      </c>
      <c r="I3728" s="3">
        <v>0.1646586345381526</v>
      </c>
      <c r="J3728" s="3">
        <v>1.8424706411404521E-2</v>
      </c>
      <c r="K3728" s="3">
        <v>27545.80000000001</v>
      </c>
      <c r="L3728" s="3" t="s">
        <v>13772</v>
      </c>
      <c r="M3728" s="10" t="str">
        <f ca="1">IFERROR(__xludf.DUMMYFUNCTION("REGEXREPLACE(F3710,""\D"", """")"),"#VALUE!")</f>
        <v>#VALUE!</v>
      </c>
    </row>
    <row r="3729" spans="1:13" ht="15.75" customHeight="1">
      <c r="A3729" s="1">
        <v>3710</v>
      </c>
      <c r="B3729" s="3">
        <v>3711</v>
      </c>
      <c r="C3729" s="3" t="s">
        <v>9874</v>
      </c>
      <c r="D3729" s="3">
        <v>0.1834911456273306</v>
      </c>
      <c r="E3729" s="3">
        <v>0.24826761049759211</v>
      </c>
      <c r="F3729" s="3">
        <v>0.59198113207547165</v>
      </c>
      <c r="G3729" s="3">
        <v>0.10141509433962261</v>
      </c>
      <c r="H3729" s="3">
        <v>0.1155660377358491</v>
      </c>
      <c r="I3729" s="3">
        <v>0.24764150943396229</v>
      </c>
      <c r="J3729" s="3">
        <v>3.8616604518940938E-2</v>
      </c>
      <c r="K3729" s="3">
        <v>49398.099999999598</v>
      </c>
      <c r="L3729" s="3" t="s">
        <v>13774</v>
      </c>
      <c r="M3729" s="10" t="str">
        <f ca="1">IFERROR(__xludf.DUMMYFUNCTION("REGEXREPLACE(F3712,""\D"", """")"),"#VALUE!")</f>
        <v>#VALUE!</v>
      </c>
    </row>
    <row r="3730" spans="1:13" ht="15.75" customHeight="1">
      <c r="A3730" s="1">
        <v>3711</v>
      </c>
      <c r="B3730" s="3">
        <v>3712</v>
      </c>
      <c r="C3730" s="3" t="s">
        <v>9876</v>
      </c>
      <c r="D3730" s="3">
        <v>0.2021113137968337</v>
      </c>
      <c r="E3730" s="3">
        <v>0.26868216592558281</v>
      </c>
      <c r="F3730" s="3">
        <v>0.51538461538461533</v>
      </c>
      <c r="G3730" s="3">
        <v>0.1384615384615385</v>
      </c>
      <c r="H3730" s="3">
        <v>0.1</v>
      </c>
      <c r="I3730" s="3">
        <v>0.25384615384615378</v>
      </c>
      <c r="J3730" s="3">
        <v>4.3602620663881708E-2</v>
      </c>
      <c r="K3730" s="3">
        <v>15324.000000000029</v>
      </c>
      <c r="L3730" s="3" t="s">
        <v>13775</v>
      </c>
      <c r="M3730" s="10" t="str">
        <f ca="1">IFERROR(__xludf.DUMMYFUNCTION("REGEXREPLACE(F3713,""\D"", """")"),"#VALUE!")</f>
        <v>#VALUE!</v>
      </c>
    </row>
    <row r="3731" spans="1:13" ht="15.75" customHeight="1">
      <c r="A3731" s="1">
        <v>3712</v>
      </c>
      <c r="B3731" s="3">
        <v>3713</v>
      </c>
      <c r="C3731" s="3" t="s">
        <v>9878</v>
      </c>
      <c r="D3731" s="3">
        <v>0.17628063995714749</v>
      </c>
      <c r="E3731" s="3">
        <v>0.16862065076354649</v>
      </c>
      <c r="F3731" s="3">
        <v>0.61261261261261257</v>
      </c>
      <c r="G3731" s="3">
        <v>0.1231231231231231</v>
      </c>
      <c r="H3731" s="3">
        <v>0.1321321321321321</v>
      </c>
      <c r="I3731" s="3">
        <v>0.29429429429429432</v>
      </c>
      <c r="J3731" s="3">
        <v>4.3681751773846048E-2</v>
      </c>
      <c r="K3731" s="3">
        <v>38112.999999999811</v>
      </c>
      <c r="L3731" s="3" t="s">
        <v>13776</v>
      </c>
      <c r="M3731" s="10" t="str">
        <f ca="1">IFERROR(__xludf.DUMMYFUNCTION("REGEXREPLACE(F3714,""\D"", """")"),"#VALUE!")</f>
        <v>#VALUE!</v>
      </c>
    </row>
    <row r="3732" spans="1:13" ht="15.75" customHeight="1">
      <c r="A3732" s="1">
        <v>3713</v>
      </c>
      <c r="B3732" s="3">
        <v>3714</v>
      </c>
      <c r="C3732" s="3" t="s">
        <v>9881</v>
      </c>
      <c r="D3732" s="3">
        <v>0.21011484750494999</v>
      </c>
      <c r="E3732" s="3">
        <v>0.19644529237313699</v>
      </c>
      <c r="F3732" s="3">
        <v>0.59589041095890416</v>
      </c>
      <c r="G3732" s="3">
        <v>0.12328767123287671</v>
      </c>
      <c r="H3732" s="3">
        <v>0.13013698630136991</v>
      </c>
      <c r="I3732" s="3">
        <v>0.28767123287671231</v>
      </c>
      <c r="J3732" s="3">
        <v>4.9656987177256737E-2</v>
      </c>
      <c r="K3732" s="3">
        <v>17237.90000000002</v>
      </c>
      <c r="L3732" s="3" t="s">
        <v>13777</v>
      </c>
      <c r="M3732" s="10" t="str">
        <f ca="1">IFERROR(__xludf.DUMMYFUNCTION("REGEXREPLACE(F3715,""\D"", """")"),"#VALUE!")</f>
        <v>#VALUE!</v>
      </c>
    </row>
    <row r="3733" spans="1:13" ht="15.75" customHeight="1">
      <c r="A3733" s="1">
        <v>3714</v>
      </c>
      <c r="B3733" s="3">
        <v>3715</v>
      </c>
      <c r="C3733" s="3" t="s">
        <v>9884</v>
      </c>
      <c r="D3733" s="3">
        <v>7.7710998540544043E-2</v>
      </c>
      <c r="E3733" s="3">
        <v>0.24060398908358041</v>
      </c>
      <c r="F3733" s="3">
        <v>0.52380952380952384</v>
      </c>
      <c r="G3733" s="3">
        <v>0.19047619047619049</v>
      </c>
      <c r="H3733" s="3">
        <v>0.119047619047619</v>
      </c>
      <c r="I3733" s="3">
        <v>0.30952380952380948</v>
      </c>
      <c r="J3733" s="3">
        <v>1.872148055491029E-2</v>
      </c>
      <c r="K3733" s="3">
        <v>5184.4999999999982</v>
      </c>
      <c r="L3733" s="3" t="s">
        <v>13778</v>
      </c>
      <c r="M3733" s="10" t="str">
        <f ca="1">IFERROR(__xludf.DUMMYFUNCTION("REGEXREPLACE(F3716,""\D"", """")"),"#VALUE!")</f>
        <v>#VALUE!</v>
      </c>
    </row>
    <row r="3734" spans="1:13" ht="15.75" customHeight="1">
      <c r="A3734" s="1">
        <v>3715</v>
      </c>
      <c r="B3734" s="3">
        <v>3716</v>
      </c>
      <c r="C3734" s="3" t="s">
        <v>9886</v>
      </c>
      <c r="D3734" s="3">
        <v>0.1324955131970621</v>
      </c>
      <c r="E3734" s="3">
        <v>0.23825137611455119</v>
      </c>
      <c r="F3734" s="3">
        <v>0.54867256637168138</v>
      </c>
      <c r="G3734" s="3">
        <v>0.1415929203539823</v>
      </c>
      <c r="H3734" s="3">
        <v>9.2920353982300891E-2</v>
      </c>
      <c r="I3734" s="3">
        <v>0.27876106194690259</v>
      </c>
      <c r="J3734" s="3">
        <v>2.895570202253351E-2</v>
      </c>
      <c r="K3734" s="3">
        <v>26122.80000000001</v>
      </c>
      <c r="L3734" s="3" t="s">
        <v>13779</v>
      </c>
      <c r="M3734" s="10" t="str">
        <f ca="1">IFERROR(__xludf.DUMMYFUNCTION("REGEXREPLACE(F3717,""\D"", """")"),"#VALUE!")</f>
        <v>#VALUE!</v>
      </c>
    </row>
    <row r="3735" spans="1:13" ht="15.75" customHeight="1">
      <c r="A3735" s="1">
        <v>3716</v>
      </c>
      <c r="B3735" s="3">
        <v>3717</v>
      </c>
      <c r="C3735" s="3" t="s">
        <v>9888</v>
      </c>
      <c r="D3735" s="3">
        <v>0.2120810430810009</v>
      </c>
      <c r="E3735" s="3">
        <v>0.36724348961891262</v>
      </c>
      <c r="F3735" s="3">
        <v>0.52631578947368418</v>
      </c>
      <c r="G3735" s="3">
        <v>8.771929824561403E-2</v>
      </c>
      <c r="H3735" s="3">
        <v>7.0175438596491224E-2</v>
      </c>
      <c r="I3735" s="3">
        <v>0.2105263157894737</v>
      </c>
      <c r="J3735" s="3">
        <v>2.1999563193542099E-2</v>
      </c>
      <c r="K3735" s="3">
        <v>6175.4</v>
      </c>
      <c r="L3735" s="3" t="s">
        <v>13780</v>
      </c>
      <c r="M3735" s="10" t="str">
        <f ca="1">IFERROR(__xludf.DUMMYFUNCTION("REGEXREPLACE(F3718,""\D"", """")"),"#VALUE!")</f>
        <v>#VALUE!</v>
      </c>
    </row>
    <row r="3736" spans="1:13" ht="15.75" customHeight="1">
      <c r="A3736" s="1">
        <v>3717</v>
      </c>
      <c r="B3736" s="3">
        <v>3718</v>
      </c>
      <c r="C3736" s="3" t="s">
        <v>9890</v>
      </c>
      <c r="D3736" s="3">
        <v>0.15944200950012591</v>
      </c>
      <c r="E3736" s="3">
        <v>0.15012508596606519</v>
      </c>
      <c r="F3736" s="3">
        <v>0.63840399002493764</v>
      </c>
      <c r="G3736" s="3">
        <v>0.1172069825436409</v>
      </c>
      <c r="H3736" s="3">
        <v>0.13216957605985041</v>
      </c>
      <c r="I3736" s="3">
        <v>0.28179551122194513</v>
      </c>
      <c r="J3736" s="3">
        <v>3.8714869410578723E-2</v>
      </c>
      <c r="K3736" s="3">
        <v>45060.899999999667</v>
      </c>
      <c r="L3736" s="3" t="s">
        <v>13781</v>
      </c>
      <c r="M3736" s="10" t="str">
        <f ca="1">IFERROR(__xludf.DUMMYFUNCTION("REGEXREPLACE(F3719,""\D"", """")"),"#VALUE!")</f>
        <v>#VALUE!</v>
      </c>
    </row>
    <row r="3737" spans="1:13" ht="15.75" customHeight="1">
      <c r="A3737" s="1">
        <v>3718</v>
      </c>
      <c r="B3737" s="3">
        <v>3719</v>
      </c>
      <c r="C3737" s="3" t="s">
        <v>9893</v>
      </c>
      <c r="D3737" s="3">
        <v>0.1219129271211591</v>
      </c>
      <c r="E3737" s="3">
        <v>0.20500364659629841</v>
      </c>
      <c r="F3737" s="3">
        <v>0.54098360655737709</v>
      </c>
      <c r="G3737" s="3">
        <v>0.11803278688524591</v>
      </c>
      <c r="H3737" s="3">
        <v>0.1442622950819672</v>
      </c>
      <c r="I3737" s="3">
        <v>0.28196721311475409</v>
      </c>
      <c r="J3737" s="3">
        <v>3.0848469053029171E-2</v>
      </c>
      <c r="K3737" s="3">
        <v>35328.89999999987</v>
      </c>
      <c r="L3737" s="3" t="s">
        <v>13782</v>
      </c>
      <c r="M3737" s="10" t="str">
        <f ca="1">IFERROR(__xludf.DUMMYFUNCTION("REGEXREPLACE(F3720,""\D"", """")"),"#VALUE!")</f>
        <v>#VALUE!</v>
      </c>
    </row>
    <row r="3738" spans="1:13" ht="15.75" customHeight="1">
      <c r="A3738" s="1">
        <v>3719</v>
      </c>
      <c r="B3738" s="3">
        <v>3720</v>
      </c>
      <c r="C3738" s="3" t="s">
        <v>9895</v>
      </c>
      <c r="D3738" s="3">
        <v>0.16670431513806139</v>
      </c>
      <c r="E3738" s="3">
        <v>0.59520007204480674</v>
      </c>
      <c r="F3738" s="3">
        <v>0.42399999999999999</v>
      </c>
      <c r="G3738" s="3">
        <v>7.7333333333333337E-2</v>
      </c>
      <c r="H3738" s="3">
        <v>6.933333333333333E-2</v>
      </c>
      <c r="I3738" s="3">
        <v>0.16266666666666671</v>
      </c>
      <c r="J3738" s="3">
        <v>2.3130394654873751E-2</v>
      </c>
      <c r="K3738" s="3">
        <v>43449.39999999974</v>
      </c>
      <c r="L3738" s="3" t="s">
        <v>13783</v>
      </c>
      <c r="M3738" s="10" t="str">
        <f ca="1">IFERROR(__xludf.DUMMYFUNCTION("REGEXREPLACE(F3721,""\D"", """")"),"#VALUE!")</f>
        <v>#VALUE!</v>
      </c>
    </row>
    <row r="3739" spans="1:13" ht="15.75" customHeight="1">
      <c r="A3739" s="1">
        <v>3722</v>
      </c>
      <c r="B3739" s="3">
        <v>3723</v>
      </c>
      <c r="C3739" s="3" t="s">
        <v>9905</v>
      </c>
      <c r="D3739" s="3">
        <v>0.31112125719104611</v>
      </c>
      <c r="E3739" s="3">
        <v>0.26145512216083061</v>
      </c>
      <c r="F3739" s="3">
        <v>0.41025641025641019</v>
      </c>
      <c r="G3739" s="3">
        <v>0.12820512820512819</v>
      </c>
      <c r="H3739" s="3">
        <v>5.128205128205128E-2</v>
      </c>
      <c r="I3739" s="3">
        <v>0.17948717948717949</v>
      </c>
      <c r="J3739" s="3">
        <v>3.1262957253907472E-2</v>
      </c>
      <c r="K3739" s="3">
        <v>4753.5999999999995</v>
      </c>
      <c r="L3739" s="3" t="s">
        <v>13786</v>
      </c>
      <c r="M3739" s="10" t="str">
        <f ca="1">IFERROR(__xludf.DUMMYFUNCTION("REGEXREPLACE(F3724,""\D"", """")"),"#VALUE!")</f>
        <v>#VALUE!</v>
      </c>
    </row>
    <row r="3740" spans="1:13" ht="15.75" customHeight="1">
      <c r="A3740" s="1">
        <v>3723</v>
      </c>
      <c r="B3740" s="3">
        <v>3724</v>
      </c>
      <c r="C3740" s="3" t="s">
        <v>9907</v>
      </c>
      <c r="D3740" s="3">
        <v>0.1112572194208722</v>
      </c>
      <c r="E3740" s="3">
        <v>0.3643879311594993</v>
      </c>
      <c r="F3740" s="3">
        <v>0.48780487804878048</v>
      </c>
      <c r="G3740" s="3">
        <v>0.12195121951219511</v>
      </c>
      <c r="H3740" s="3">
        <v>0</v>
      </c>
      <c r="I3740" s="3">
        <v>0.17073170731707321</v>
      </c>
      <c r="J3740" s="3">
        <v>7.7899568217831136E-3</v>
      </c>
      <c r="K3740" s="3">
        <v>4593.5999999999995</v>
      </c>
      <c r="L3740" s="3" t="s">
        <v>13787</v>
      </c>
      <c r="M3740" s="10" t="str">
        <f ca="1">IFERROR(__xludf.DUMMYFUNCTION("REGEXREPLACE(F3725,""\D"", """")"),"#VALUE!")</f>
        <v>#VALUE!</v>
      </c>
    </row>
    <row r="3741" spans="1:13" ht="15.75" customHeight="1">
      <c r="A3741" s="1">
        <v>3724</v>
      </c>
      <c r="B3741" s="3">
        <v>3725</v>
      </c>
      <c r="C3741" s="3" t="s">
        <v>9909</v>
      </c>
      <c r="D3741" s="3">
        <v>0.28240892168478787</v>
      </c>
      <c r="E3741" s="3">
        <v>0.24768437576588101</v>
      </c>
      <c r="F3741" s="3">
        <v>0.53676470588235292</v>
      </c>
      <c r="G3741" s="3">
        <v>0.16911764705882351</v>
      </c>
      <c r="H3741" s="3">
        <v>7.3529411764705885E-2</v>
      </c>
      <c r="I3741" s="3">
        <v>0.25735294117647062</v>
      </c>
      <c r="J3741" s="3">
        <v>5.8319708065661863E-2</v>
      </c>
      <c r="K3741" s="3">
        <v>15948.00000000004</v>
      </c>
      <c r="L3741" s="3" t="s">
        <v>13788</v>
      </c>
      <c r="M3741" s="10" t="str">
        <f ca="1">IFERROR(__xludf.DUMMYFUNCTION("REGEXREPLACE(F3726,""\D"", """")"),"#VALUE!")</f>
        <v>#VALUE!</v>
      </c>
    </row>
    <row r="3742" spans="1:13" ht="15.75" customHeight="1">
      <c r="A3742" s="1">
        <v>3725</v>
      </c>
      <c r="B3742" s="3">
        <v>3726</v>
      </c>
      <c r="C3742" s="3" t="s">
        <v>9911</v>
      </c>
      <c r="D3742" s="3">
        <v>0.16990870036603409</v>
      </c>
      <c r="E3742" s="3">
        <v>9.9481247968037326E-2</v>
      </c>
      <c r="F3742" s="3">
        <v>0.5854700854700855</v>
      </c>
      <c r="G3742" s="3">
        <v>0.19230769230769229</v>
      </c>
      <c r="H3742" s="3">
        <v>9.4017094017094016E-2</v>
      </c>
      <c r="I3742" s="3">
        <v>0.32051282051282048</v>
      </c>
      <c r="J3742" s="3">
        <v>4.3824600154315572E-2</v>
      </c>
      <c r="K3742" s="3">
        <v>27887.3</v>
      </c>
      <c r="L3742" s="3" t="s">
        <v>13789</v>
      </c>
      <c r="M3742" s="10" t="str">
        <f ca="1">IFERROR(__xludf.DUMMYFUNCTION("REGEXREPLACE(F3727,""\D"", """")"),"#VALUE!")</f>
        <v>#VALUE!</v>
      </c>
    </row>
    <row r="3743" spans="1:13" ht="15.75" customHeight="1">
      <c r="A3743" s="1">
        <v>3726</v>
      </c>
      <c r="B3743" s="3">
        <v>3727</v>
      </c>
      <c r="C3743" s="3" t="s">
        <v>9913</v>
      </c>
      <c r="D3743" s="3">
        <v>0.36382388800254062</v>
      </c>
      <c r="E3743" s="3">
        <v>0.38647195967664949</v>
      </c>
      <c r="F3743" s="3">
        <v>0.57407407407407407</v>
      </c>
      <c r="G3743" s="3">
        <v>7.407407407407407E-2</v>
      </c>
      <c r="H3743" s="3">
        <v>0.1111111111111111</v>
      </c>
      <c r="I3743" s="3">
        <v>0.20370370370370369</v>
      </c>
      <c r="J3743" s="3">
        <v>4.6564670641919319E-2</v>
      </c>
      <c r="K3743" s="3">
        <v>6055.3000000000011</v>
      </c>
      <c r="L3743" s="3" t="s">
        <v>13790</v>
      </c>
      <c r="M3743" s="10" t="str">
        <f ca="1">IFERROR(__xludf.DUMMYFUNCTION("REGEXREPLACE(F3728,""\D"", """")"),"#VALUE!")</f>
        <v>#VALUE!</v>
      </c>
    </row>
    <row r="3744" spans="1:13" ht="15.75" customHeight="1">
      <c r="A3744" s="1">
        <v>3727</v>
      </c>
      <c r="B3744" s="3">
        <v>3728</v>
      </c>
      <c r="C3744" s="3" t="s">
        <v>9915</v>
      </c>
      <c r="D3744" s="3">
        <v>0.37239974292446248</v>
      </c>
      <c r="E3744" s="3">
        <v>0.47653920431961372</v>
      </c>
      <c r="F3744" s="3">
        <v>0.54054054054054057</v>
      </c>
      <c r="G3744" s="3">
        <v>0.1081081081081081</v>
      </c>
      <c r="H3744" s="3">
        <v>2.7027027027027029E-2</v>
      </c>
      <c r="I3744" s="3">
        <v>0.1891891891891892</v>
      </c>
      <c r="J3744" s="3">
        <v>2.322975578465445E-2</v>
      </c>
      <c r="K3744" s="3">
        <v>4105.6999999999971</v>
      </c>
      <c r="L3744" s="3" t="s">
        <v>13791</v>
      </c>
      <c r="M3744" s="10" t="str">
        <f ca="1">IFERROR(__xludf.DUMMYFUNCTION("REGEXREPLACE(F3729,""\D"", """")"),"#VALUE!")</f>
        <v>#VALUE!</v>
      </c>
    </row>
    <row r="3745" spans="1:13" ht="15.75" customHeight="1">
      <c r="A3745" s="1">
        <v>3728</v>
      </c>
      <c r="B3745" s="3">
        <v>3729</v>
      </c>
      <c r="C3745" s="3" t="s">
        <v>9917</v>
      </c>
      <c r="D3745" s="3">
        <v>0.99999999999999978</v>
      </c>
      <c r="E3745" s="3">
        <v>0.72270450322325064</v>
      </c>
      <c r="F3745" s="3">
        <v>0.45</v>
      </c>
      <c r="G3745" s="3">
        <v>2.5000000000000001E-2</v>
      </c>
      <c r="H3745" s="3">
        <v>0</v>
      </c>
      <c r="I3745" s="3">
        <v>7.4999999999999997E-2</v>
      </c>
      <c r="J3745" s="3">
        <v>4.3750000000000022E-3</v>
      </c>
      <c r="K3745" s="3">
        <v>4355.1999999999989</v>
      </c>
      <c r="L3745" s="3" t="s">
        <v>13792</v>
      </c>
      <c r="M3745" s="10" t="str">
        <f ca="1">IFERROR(__xludf.DUMMYFUNCTION("REGEXREPLACE(F3730,""\D"", """")"),"#VALUE!")</f>
        <v>#VALUE!</v>
      </c>
    </row>
    <row r="3746" spans="1:13" ht="15.75" customHeight="1">
      <c r="A3746" s="1">
        <v>3729</v>
      </c>
      <c r="B3746" s="3">
        <v>3730</v>
      </c>
      <c r="C3746" s="3" t="s">
        <v>9919</v>
      </c>
      <c r="D3746" s="3">
        <v>0.14322903007358151</v>
      </c>
      <c r="E3746" s="3">
        <v>0.19357156510235449</v>
      </c>
      <c r="F3746" s="3">
        <v>0.61728395061728392</v>
      </c>
      <c r="G3746" s="3">
        <v>9.8765432098765427E-2</v>
      </c>
      <c r="H3746" s="3">
        <v>8.6419753086419748E-2</v>
      </c>
      <c r="I3746" s="3">
        <v>0.2839506172839506</v>
      </c>
      <c r="J3746" s="3">
        <v>2.1398516292416871E-2</v>
      </c>
      <c r="K3746" s="3">
        <v>8764.6000000000113</v>
      </c>
      <c r="L3746" s="3" t="s">
        <v>13793</v>
      </c>
      <c r="M3746" s="10" t="str">
        <f ca="1">IFERROR(__xludf.DUMMYFUNCTION("REGEXREPLACE(F3731,""\D"", """")"),"#VALUE!")</f>
        <v>#VALUE!</v>
      </c>
    </row>
    <row r="3747" spans="1:13" ht="15.75" customHeight="1">
      <c r="A3747" s="1">
        <v>3730</v>
      </c>
      <c r="B3747" s="3">
        <v>3731</v>
      </c>
      <c r="C3747" s="3" t="s">
        <v>9921</v>
      </c>
      <c r="D3747" s="3">
        <v>0.15764647113965749</v>
      </c>
      <c r="E3747" s="3">
        <v>0.53798099078659378</v>
      </c>
      <c r="F3747" s="3">
        <v>0.54</v>
      </c>
      <c r="G3747" s="3">
        <v>7.3333333333333334E-2</v>
      </c>
      <c r="H3747" s="3">
        <v>5.1111111111111107E-2</v>
      </c>
      <c r="I3747" s="3">
        <v>0.17777777777777781</v>
      </c>
      <c r="J3747" s="3">
        <v>1.8407235577666631E-2</v>
      </c>
      <c r="K3747" s="3">
        <v>49080.399999999558</v>
      </c>
      <c r="L3747" s="3" t="s">
        <v>13794</v>
      </c>
      <c r="M3747" s="10" t="str">
        <f ca="1">IFERROR(__xludf.DUMMYFUNCTION("REGEXREPLACE(F3732,""\D"", """")"),"#VALUE!")</f>
        <v>#VALUE!</v>
      </c>
    </row>
    <row r="3748" spans="1:13" ht="15.75" customHeight="1">
      <c r="A3748" s="1">
        <v>3731</v>
      </c>
      <c r="B3748" s="3">
        <v>3732</v>
      </c>
      <c r="C3748" s="3" t="s">
        <v>9924</v>
      </c>
      <c r="D3748" s="3">
        <v>0.1870225274207041</v>
      </c>
      <c r="E3748" s="3">
        <v>0.65352169203916277</v>
      </c>
      <c r="F3748" s="3">
        <v>0.46391752577319589</v>
      </c>
      <c r="G3748" s="3">
        <v>6.1855670103092793E-2</v>
      </c>
      <c r="H3748" s="3">
        <v>4.1237113402061848E-2</v>
      </c>
      <c r="I3748" s="3">
        <v>0.13659793814432991</v>
      </c>
      <c r="J3748" s="3">
        <v>1.762049317666636E-2</v>
      </c>
      <c r="K3748" s="3">
        <v>44527.499999999673</v>
      </c>
      <c r="L3748" s="3" t="s">
        <v>13795</v>
      </c>
      <c r="M3748" s="10" t="str">
        <f ca="1">IFERROR(__xludf.DUMMYFUNCTION("REGEXREPLACE(F3733,""\D"", """")"),"#VALUE!")</f>
        <v>#VALUE!</v>
      </c>
    </row>
    <row r="3749" spans="1:13" ht="15.75" customHeight="1">
      <c r="A3749" s="1">
        <v>3733</v>
      </c>
      <c r="B3749" s="3">
        <v>3734</v>
      </c>
      <c r="C3749" s="3" t="s">
        <v>9929</v>
      </c>
      <c r="D3749" s="3">
        <v>0.1986453117691338</v>
      </c>
      <c r="E3749" s="3">
        <v>0.27644307403573781</v>
      </c>
      <c r="F3749" s="3">
        <v>0.63414634146341464</v>
      </c>
      <c r="G3749" s="3">
        <v>0.17073170731707321</v>
      </c>
      <c r="H3749" s="3">
        <v>0.14634146341463411</v>
      </c>
      <c r="I3749" s="3">
        <v>0.31707317073170732</v>
      </c>
      <c r="J3749" s="3">
        <v>5.1179466747252572E-2</v>
      </c>
      <c r="K3749" s="3">
        <v>4780.1999999999989</v>
      </c>
      <c r="L3749" s="3" t="s">
        <v>13797</v>
      </c>
      <c r="M3749" s="10" t="str">
        <f ca="1">IFERROR(__xludf.DUMMYFUNCTION("REGEXREPLACE(F3735,""\D"", """")"),"#VALUE!")</f>
        <v>#VALUE!</v>
      </c>
    </row>
    <row r="3750" spans="1:13" ht="15.75" customHeight="1">
      <c r="A3750" s="1">
        <v>3734</v>
      </c>
      <c r="B3750" s="3">
        <v>3735</v>
      </c>
      <c r="C3750" s="3" t="s">
        <v>9931</v>
      </c>
      <c r="D3750" s="3">
        <v>0.21076516613821181</v>
      </c>
      <c r="E3750" s="3">
        <v>0.2268457829142439</v>
      </c>
      <c r="F3750" s="3">
        <v>0.5855855855855856</v>
      </c>
      <c r="G3750" s="3">
        <v>0.13513513513513509</v>
      </c>
      <c r="H3750" s="3">
        <v>7.2072072072072071E-2</v>
      </c>
      <c r="I3750" s="3">
        <v>0.24324324324324331</v>
      </c>
      <c r="J3750" s="3">
        <v>3.6830860274817953E-2</v>
      </c>
      <c r="K3750" s="3">
        <v>12820.900000000031</v>
      </c>
      <c r="L3750" s="3" t="s">
        <v>13588</v>
      </c>
      <c r="M3750" s="10" t="str">
        <f ca="1">IFERROR(__xludf.DUMMYFUNCTION("REGEXREPLACE(F3736,""\D"", """")"),"#VALUE!")</f>
        <v>#VALUE!</v>
      </c>
    </row>
    <row r="3751" spans="1:13" ht="15.75" customHeight="1">
      <c r="A3751" s="1">
        <v>3736</v>
      </c>
      <c r="B3751" s="3">
        <v>3737</v>
      </c>
      <c r="C3751" s="3" t="s">
        <v>9936</v>
      </c>
      <c r="D3751" s="3">
        <v>0.23536076785302121</v>
      </c>
      <c r="E3751" s="3">
        <v>0.20735208784025061</v>
      </c>
      <c r="F3751" s="3">
        <v>0.59722222222222221</v>
      </c>
      <c r="G3751" s="3">
        <v>0.15277777777777779</v>
      </c>
      <c r="H3751" s="3">
        <v>5.5555555555555552E-2</v>
      </c>
      <c r="I3751" s="3">
        <v>0.27777777777777779</v>
      </c>
      <c r="J3751" s="3">
        <v>3.5772670025568103E-2</v>
      </c>
      <c r="K3751" s="3">
        <v>8232.1000000000058</v>
      </c>
      <c r="L3751" s="3" t="s">
        <v>13799</v>
      </c>
      <c r="M3751" s="10" t="str">
        <f ca="1">IFERROR(__xludf.DUMMYFUNCTION("REGEXREPLACE(F3738,""\D"", """")"),"#VALUE!")</f>
        <v>#VALUE!</v>
      </c>
    </row>
    <row r="3752" spans="1:13" ht="15.75" customHeight="1">
      <c r="A3752" s="1">
        <v>3738</v>
      </c>
      <c r="B3752" s="3">
        <v>3739</v>
      </c>
      <c r="C3752" s="3" t="s">
        <v>9941</v>
      </c>
      <c r="D3752" s="3">
        <v>0.16424653438836151</v>
      </c>
      <c r="E3752" s="3">
        <v>0.248461403861993</v>
      </c>
      <c r="F3752" s="3">
        <v>0.57462686567164178</v>
      </c>
      <c r="G3752" s="3">
        <v>0.12437810945273629</v>
      </c>
      <c r="H3752" s="3">
        <v>9.950248756218906E-2</v>
      </c>
      <c r="I3752" s="3">
        <v>0.26368159203980102</v>
      </c>
      <c r="J3752" s="3">
        <v>3.5518894657365928E-2</v>
      </c>
      <c r="K3752" s="3">
        <v>47042.199999999611</v>
      </c>
      <c r="L3752" s="3" t="s">
        <v>13801</v>
      </c>
      <c r="M3752" s="10" t="str">
        <f ca="1">IFERROR(__xludf.DUMMYFUNCTION("REGEXREPLACE(F3740,""\D"", """")"),"#VALUE!")</f>
        <v>#VALUE!</v>
      </c>
    </row>
    <row r="3753" spans="1:13" ht="15.75" customHeight="1">
      <c r="A3753" s="1">
        <v>3739</v>
      </c>
      <c r="B3753" s="3">
        <v>3740</v>
      </c>
      <c r="C3753" s="3" t="s">
        <v>9944</v>
      </c>
      <c r="D3753" s="3">
        <v>0.18296874524741499</v>
      </c>
      <c r="E3753" s="3">
        <v>0.2277584623592942</v>
      </c>
      <c r="F3753" s="3">
        <v>0.58666666666666667</v>
      </c>
      <c r="G3753" s="3">
        <v>9.3333333333333338E-2</v>
      </c>
      <c r="H3753" s="3">
        <v>0.14000000000000001</v>
      </c>
      <c r="I3753" s="3">
        <v>0.28000000000000003</v>
      </c>
      <c r="J3753" s="3">
        <v>3.8749230229126963E-2</v>
      </c>
      <c r="K3753" s="3">
        <v>16920.300000000021</v>
      </c>
      <c r="L3753" s="3" t="s">
        <v>13802</v>
      </c>
      <c r="M3753" s="10" t="str">
        <f ca="1">IFERROR(__xludf.DUMMYFUNCTION("REGEXREPLACE(F3741,""\D"", """")"),"#VALUE!")</f>
        <v>#VALUE!</v>
      </c>
    </row>
    <row r="3754" spans="1:13" ht="15.75" customHeight="1">
      <c r="A3754" s="1">
        <v>3740</v>
      </c>
      <c r="B3754" s="3">
        <v>3741</v>
      </c>
      <c r="C3754" s="3" t="s">
        <v>9947</v>
      </c>
      <c r="D3754" s="3">
        <v>0.15900891534995509</v>
      </c>
      <c r="E3754" s="3">
        <v>0.1147182617800431</v>
      </c>
      <c r="F3754" s="3">
        <v>0.63522012578616349</v>
      </c>
      <c r="G3754" s="3">
        <v>0.11949685534591201</v>
      </c>
      <c r="H3754" s="3">
        <v>0.15094339622641509</v>
      </c>
      <c r="I3754" s="3">
        <v>0.3081761006289308</v>
      </c>
      <c r="J3754" s="3">
        <v>4.0284781204836341E-2</v>
      </c>
      <c r="K3754" s="3">
        <v>18142.900000000031</v>
      </c>
      <c r="L3754" s="3" t="s">
        <v>13803</v>
      </c>
      <c r="M3754" s="10" t="str">
        <f ca="1">IFERROR(__xludf.DUMMYFUNCTION("REGEXREPLACE(F3742,""\D"", """")"),"#VALUE!")</f>
        <v>#VALUE!</v>
      </c>
    </row>
    <row r="3755" spans="1:13" ht="15.75" customHeight="1">
      <c r="A3755" s="1">
        <v>3741</v>
      </c>
      <c r="B3755" s="3">
        <v>3742</v>
      </c>
      <c r="C3755" s="3" t="s">
        <v>9950</v>
      </c>
      <c r="D3755" s="3">
        <v>0.33330178087108042</v>
      </c>
      <c r="E3755" s="3">
        <v>0.18581098880137389</v>
      </c>
      <c r="F3755" s="3">
        <v>0.56756756756756754</v>
      </c>
      <c r="G3755" s="3">
        <v>8.1081081081081086E-2</v>
      </c>
      <c r="H3755" s="3">
        <v>0.1621621621621622</v>
      </c>
      <c r="I3755" s="3">
        <v>0.27027027027027029</v>
      </c>
      <c r="J3755" s="3">
        <v>5.2722456921499718E-2</v>
      </c>
      <c r="K3755" s="3">
        <v>4064.599999999999</v>
      </c>
      <c r="L3755" s="3" t="s">
        <v>13804</v>
      </c>
      <c r="M3755" s="10" t="str">
        <f ca="1">IFERROR(__xludf.DUMMYFUNCTION("REGEXREPLACE(F3743,""\D"", """")"),"#VALUE!")</f>
        <v>#VALUE!</v>
      </c>
    </row>
    <row r="3756" spans="1:13" ht="15.75" customHeight="1">
      <c r="A3756" s="1">
        <v>3743</v>
      </c>
      <c r="B3756" s="3">
        <v>3744</v>
      </c>
      <c r="C3756" s="3" t="s">
        <v>9955</v>
      </c>
      <c r="D3756" s="3">
        <v>0.19216405594262309</v>
      </c>
      <c r="E3756" s="3">
        <v>0.17561304937651029</v>
      </c>
      <c r="F3756" s="3">
        <v>0.56000000000000005</v>
      </c>
      <c r="G3756" s="3">
        <v>0.12</v>
      </c>
      <c r="H3756" s="3">
        <v>0.104</v>
      </c>
      <c r="I3756" s="3">
        <v>0.248</v>
      </c>
      <c r="J3756" s="3">
        <v>3.8896402832697227E-2</v>
      </c>
      <c r="K3756" s="3">
        <v>13994.000000000029</v>
      </c>
      <c r="L3756" s="3" t="s">
        <v>13806</v>
      </c>
      <c r="M3756" s="10" t="str">
        <f ca="1">IFERROR(__xludf.DUMMYFUNCTION("REGEXREPLACE(F3745,""\D"", """")"),"#VALUE!")</f>
        <v>#VALUE!</v>
      </c>
    </row>
    <row r="3757" spans="1:13" ht="15.75" customHeight="1">
      <c r="A3757" s="1">
        <v>3744</v>
      </c>
      <c r="B3757" s="3">
        <v>3745</v>
      </c>
      <c r="C3757" s="3" t="s">
        <v>9957</v>
      </c>
      <c r="D3757" s="3">
        <v>0.15734089217382641</v>
      </c>
      <c r="E3757" s="3">
        <v>0.35749270351074752</v>
      </c>
      <c r="F3757" s="3">
        <v>0.56074766355140182</v>
      </c>
      <c r="G3757" s="3">
        <v>0.1121495327102804</v>
      </c>
      <c r="H3757" s="3">
        <v>5.6074766355140193E-2</v>
      </c>
      <c r="I3757" s="3">
        <v>0.22429906542056069</v>
      </c>
      <c r="J3757" s="3">
        <v>2.1209731958291358E-2</v>
      </c>
      <c r="K3757" s="3">
        <v>11601.600000000029</v>
      </c>
      <c r="L3757" s="3" t="s">
        <v>13807</v>
      </c>
      <c r="M3757" s="10" t="str">
        <f ca="1">IFERROR(__xludf.DUMMYFUNCTION("REGEXREPLACE(F3746,""\D"", """")"),"#VALUE!")</f>
        <v>#VALUE!</v>
      </c>
    </row>
    <row r="3758" spans="1:13" ht="15.75" customHeight="1">
      <c r="A3758" s="1">
        <v>3751</v>
      </c>
      <c r="B3758" s="3">
        <v>3752</v>
      </c>
      <c r="C3758" s="3" t="s">
        <v>9978</v>
      </c>
      <c r="D3758" s="3">
        <v>0.2116475567290643</v>
      </c>
      <c r="E3758" s="3">
        <v>0.26411569487827619</v>
      </c>
      <c r="F3758" s="3">
        <v>0.54385964912280704</v>
      </c>
      <c r="G3758" s="3">
        <v>8.771929824561403E-2</v>
      </c>
      <c r="H3758" s="3">
        <v>0.1228070175438596</v>
      </c>
      <c r="I3758" s="3">
        <v>0.24561403508771931</v>
      </c>
      <c r="J3758" s="3">
        <v>3.3518819741293143E-2</v>
      </c>
      <c r="K3758" s="3">
        <v>6393.6000000000013</v>
      </c>
      <c r="L3758" s="3" t="s">
        <v>13814</v>
      </c>
      <c r="M3758" s="10" t="str">
        <f ca="1">IFERROR(__xludf.DUMMYFUNCTION("REGEXREPLACE(F3753,""\D"", """")"),"#VALUE!")</f>
        <v>#VALUE!</v>
      </c>
    </row>
    <row r="3759" spans="1:13" ht="15.75" customHeight="1">
      <c r="A3759" s="1">
        <v>3754</v>
      </c>
      <c r="B3759" s="3">
        <v>3755</v>
      </c>
      <c r="C3759" s="3" t="s">
        <v>9988</v>
      </c>
      <c r="D3759" s="3">
        <v>0.18166751417040039</v>
      </c>
      <c r="E3759" s="3">
        <v>0.19756929060973519</v>
      </c>
      <c r="F3759" s="3">
        <v>0.63297872340425532</v>
      </c>
      <c r="G3759" s="3">
        <v>0.13829787234042551</v>
      </c>
      <c r="H3759" s="3">
        <v>0.1223404255319149</v>
      </c>
      <c r="I3759" s="3">
        <v>0.31382978723404248</v>
      </c>
      <c r="J3759" s="3">
        <v>4.4906411890682042E-2</v>
      </c>
      <c r="K3759" s="3">
        <v>21745.69999999999</v>
      </c>
      <c r="L3759" s="3" t="s">
        <v>13817</v>
      </c>
      <c r="M3759" s="10" t="str">
        <f ca="1">IFERROR(__xludf.DUMMYFUNCTION("REGEXREPLACE(F3756,""\D"", """")"),"#VALUE!")</f>
        <v>#VALUE!</v>
      </c>
    </row>
    <row r="3760" spans="1:13" ht="15.75" customHeight="1">
      <c r="A3760" s="1">
        <v>3755</v>
      </c>
      <c r="B3760" s="3">
        <v>3756</v>
      </c>
      <c r="C3760" s="3" t="s">
        <v>9990</v>
      </c>
      <c r="D3760" s="3">
        <v>0.243231112336592</v>
      </c>
      <c r="E3760" s="3">
        <v>0.20121481909111091</v>
      </c>
      <c r="F3760" s="3">
        <v>0.60887949260042284</v>
      </c>
      <c r="G3760" s="3">
        <v>0.11205073995771669</v>
      </c>
      <c r="H3760" s="3">
        <v>0.120507399577167</v>
      </c>
      <c r="I3760" s="3">
        <v>0.27484143763213531</v>
      </c>
      <c r="J3760" s="3">
        <v>5.5233294871571158E-2</v>
      </c>
      <c r="K3760" s="3">
        <v>53018.699999999502</v>
      </c>
      <c r="L3760" s="3" t="s">
        <v>13818</v>
      </c>
      <c r="M3760" s="10" t="str">
        <f ca="1">IFERROR(__xludf.DUMMYFUNCTION("REGEXREPLACE(F3757,""\D"", """")"),"#VALUE!")</f>
        <v>#VALUE!</v>
      </c>
    </row>
    <row r="3761" spans="1:13" ht="15.75" customHeight="1">
      <c r="A3761" s="1">
        <v>3756</v>
      </c>
      <c r="B3761" s="3">
        <v>3757</v>
      </c>
      <c r="C3761" s="3" t="s">
        <v>9993</v>
      </c>
      <c r="D3761" s="3">
        <v>0.20151428102205921</v>
      </c>
      <c r="E3761" s="3">
        <v>0.21695869304459919</v>
      </c>
      <c r="F3761" s="3">
        <v>0.53804347826086951</v>
      </c>
      <c r="G3761" s="3">
        <v>0.18478260869565219</v>
      </c>
      <c r="H3761" s="3">
        <v>8.6956521739130432E-2</v>
      </c>
      <c r="I3761" s="3">
        <v>0.28804347826086962</v>
      </c>
      <c r="J3761" s="3">
        <v>4.8448543482107059E-2</v>
      </c>
      <c r="K3761" s="3">
        <v>21626.800000000039</v>
      </c>
      <c r="L3761" s="3" t="s">
        <v>13819</v>
      </c>
      <c r="M3761" s="10" t="str">
        <f ca="1">IFERROR(__xludf.DUMMYFUNCTION("REGEXREPLACE(F3758,""\D"", """")"),"#VALUE!")</f>
        <v>#VALUE!</v>
      </c>
    </row>
    <row r="3762" spans="1:13" ht="15.75" customHeight="1">
      <c r="A3762" s="1">
        <v>3757</v>
      </c>
      <c r="B3762" s="3">
        <v>3758</v>
      </c>
      <c r="C3762" s="3" t="s">
        <v>9995</v>
      </c>
      <c r="D3762" s="3">
        <v>0.2011262678914196</v>
      </c>
      <c r="E3762" s="3">
        <v>0.23698305494583671</v>
      </c>
      <c r="F3762" s="3">
        <v>0.58914728682170547</v>
      </c>
      <c r="G3762" s="3">
        <v>0.1007751937984496</v>
      </c>
      <c r="H3762" s="3">
        <v>0.10852713178294569</v>
      </c>
      <c r="I3762" s="3">
        <v>0.24806201550387599</v>
      </c>
      <c r="J3762" s="3">
        <v>3.7865140496398983E-2</v>
      </c>
      <c r="K3762" s="3">
        <v>14356.100000000029</v>
      </c>
      <c r="L3762" s="3" t="s">
        <v>13820</v>
      </c>
      <c r="M3762" s="10" t="str">
        <f ca="1">IFERROR(__xludf.DUMMYFUNCTION("REGEXREPLACE(F3759,""\D"", """")"),"#VALUE!")</f>
        <v>#VALUE!</v>
      </c>
    </row>
    <row r="3763" spans="1:13" ht="15.75" customHeight="1">
      <c r="A3763" s="1">
        <v>3758</v>
      </c>
      <c r="B3763" s="3">
        <v>3759</v>
      </c>
      <c r="C3763" s="3" t="s">
        <v>9998</v>
      </c>
      <c r="D3763" s="3">
        <v>0.21703350459428131</v>
      </c>
      <c r="E3763" s="3">
        <v>0.25179007286308508</v>
      </c>
      <c r="F3763" s="3">
        <v>0.53076923076923077</v>
      </c>
      <c r="G3763" s="3">
        <v>0.17692307692307691</v>
      </c>
      <c r="H3763" s="3">
        <v>8.461538461538462E-2</v>
      </c>
      <c r="I3763" s="3">
        <v>0.27692307692307688</v>
      </c>
      <c r="J3763" s="3">
        <v>4.9065919597215818E-2</v>
      </c>
      <c r="K3763" s="3">
        <v>15269.70000000003</v>
      </c>
      <c r="L3763" s="3" t="s">
        <v>13821</v>
      </c>
      <c r="M3763" s="10" t="str">
        <f ca="1">IFERROR(__xludf.DUMMYFUNCTION("REGEXREPLACE(F3760,""\D"", """")"),"#VALUE!")</f>
        <v>#VALUE!</v>
      </c>
    </row>
    <row r="3764" spans="1:13" ht="15.75" customHeight="1">
      <c r="A3764" s="1">
        <v>3759</v>
      </c>
      <c r="B3764" s="3">
        <v>3760</v>
      </c>
      <c r="C3764" s="3" t="s">
        <v>10000</v>
      </c>
      <c r="D3764" s="3">
        <v>0.1675927651203242</v>
      </c>
      <c r="E3764" s="3">
        <v>0.23873991934764729</v>
      </c>
      <c r="F3764" s="3">
        <v>0.5112359550561798</v>
      </c>
      <c r="G3764" s="3">
        <v>0.15730337078651679</v>
      </c>
      <c r="H3764" s="3">
        <v>7.3033707865168537E-2</v>
      </c>
      <c r="I3764" s="3">
        <v>0.24719101123595499</v>
      </c>
      <c r="J3764" s="3">
        <v>3.3896894245549647E-2</v>
      </c>
      <c r="K3764" s="3">
        <v>21313.20000000003</v>
      </c>
      <c r="L3764" s="3" t="s">
        <v>13822</v>
      </c>
      <c r="M3764" s="10" t="str">
        <f ca="1">IFERROR(__xludf.DUMMYFUNCTION("REGEXREPLACE(F3761,""\D"", """")"),"#VALUE!")</f>
        <v>#VALUE!</v>
      </c>
    </row>
    <row r="3765" spans="1:13" ht="15.75" customHeight="1">
      <c r="A3765" s="1">
        <v>3760</v>
      </c>
      <c r="B3765" s="3">
        <v>3761</v>
      </c>
      <c r="C3765" s="3" t="s">
        <v>10002</v>
      </c>
      <c r="D3765" s="3">
        <v>0.1764743426337029</v>
      </c>
      <c r="E3765" s="3">
        <v>0.2454508790279665</v>
      </c>
      <c r="F3765" s="3">
        <v>0.5329153605015674</v>
      </c>
      <c r="G3765" s="3">
        <v>9.7178683385579931E-2</v>
      </c>
      <c r="H3765" s="3">
        <v>8.4639498432601878E-2</v>
      </c>
      <c r="I3765" s="3">
        <v>0.25391849529780558</v>
      </c>
      <c r="J3765" s="3">
        <v>3.0500078619312559E-2</v>
      </c>
      <c r="K3765" s="3">
        <v>37838.89999999982</v>
      </c>
      <c r="L3765" s="3" t="s">
        <v>13823</v>
      </c>
      <c r="M3765" s="10" t="str">
        <f ca="1">IFERROR(__xludf.DUMMYFUNCTION("REGEXREPLACE(F3762,""\D"", """")"),"#VALUE!")</f>
        <v>#VALUE!</v>
      </c>
    </row>
    <row r="3766" spans="1:13" ht="15.75" customHeight="1">
      <c r="A3766" s="1">
        <v>3761</v>
      </c>
      <c r="B3766" s="3">
        <v>3762</v>
      </c>
      <c r="C3766" s="3" t="s">
        <v>10005</v>
      </c>
      <c r="D3766" s="3">
        <v>0.26346715416467598</v>
      </c>
      <c r="E3766" s="3">
        <v>0.1354023198467677</v>
      </c>
      <c r="F3766" s="3">
        <v>0.58695652173913049</v>
      </c>
      <c r="G3766" s="3">
        <v>0.14130434782608689</v>
      </c>
      <c r="H3766" s="3">
        <v>0.13043478260869559</v>
      </c>
      <c r="I3766" s="3">
        <v>0.30434782608695649</v>
      </c>
      <c r="J3766" s="3">
        <v>6.453459186817076E-2</v>
      </c>
      <c r="K3766" s="3">
        <v>10581.60000000002</v>
      </c>
      <c r="L3766" s="3" t="s">
        <v>13824</v>
      </c>
      <c r="M3766" s="10" t="str">
        <f ca="1">IFERROR(__xludf.DUMMYFUNCTION("REGEXREPLACE(F3763,""\D"", """")"),"#VALUE!")</f>
        <v>#VALUE!</v>
      </c>
    </row>
    <row r="3767" spans="1:13" ht="15.75" customHeight="1">
      <c r="A3767" s="1">
        <v>3762</v>
      </c>
      <c r="B3767" s="3">
        <v>3763</v>
      </c>
      <c r="C3767" s="3" t="s">
        <v>10007</v>
      </c>
      <c r="D3767" s="3">
        <v>0.1914987090938505</v>
      </c>
      <c r="E3767" s="3">
        <v>0.87698838666704071</v>
      </c>
      <c r="F3767" s="3">
        <v>0.46223564954682778</v>
      </c>
      <c r="G3767" s="3">
        <v>5.1359516616314202E-2</v>
      </c>
      <c r="H3767" s="3">
        <v>3.3232628398791542E-2</v>
      </c>
      <c r="I3767" s="3">
        <v>0.1178247734138973</v>
      </c>
      <c r="J3767" s="3">
        <v>1.4218699092921771E-2</v>
      </c>
      <c r="K3767" s="3">
        <v>36521.299999999806</v>
      </c>
      <c r="L3767" s="3" t="s">
        <v>13825</v>
      </c>
      <c r="M3767" s="10" t="str">
        <f ca="1">IFERROR(__xludf.DUMMYFUNCTION("REGEXREPLACE(F3764,""\D"", """")"),"#VALUE!")</f>
        <v>#VALUE!</v>
      </c>
    </row>
    <row r="3768" spans="1:13" ht="15.75" customHeight="1">
      <c r="A3768" s="1">
        <v>3763</v>
      </c>
      <c r="B3768" s="3">
        <v>3764</v>
      </c>
      <c r="C3768" s="3" t="s">
        <v>10009</v>
      </c>
      <c r="D3768" s="3">
        <v>0.1973704253037267</v>
      </c>
      <c r="E3768" s="3">
        <v>0.19915864734860361</v>
      </c>
      <c r="F3768" s="3">
        <v>0.51724137931034486</v>
      </c>
      <c r="G3768" s="3">
        <v>0.14655172413793099</v>
      </c>
      <c r="H3768" s="3">
        <v>0.10344827586206901</v>
      </c>
      <c r="I3768" s="3">
        <v>0.31034482758620691</v>
      </c>
      <c r="J3768" s="3">
        <v>4.4305921455588718E-2</v>
      </c>
      <c r="K3768" s="3">
        <v>13882.600000000029</v>
      </c>
      <c r="L3768" s="3" t="s">
        <v>13826</v>
      </c>
      <c r="M3768" s="10" t="str">
        <f ca="1">IFERROR(__xludf.DUMMYFUNCTION("REGEXREPLACE(F3765,""\D"", """")"),"#VALUE!")</f>
        <v>#VALUE!</v>
      </c>
    </row>
    <row r="3769" spans="1:13" ht="15.75" customHeight="1">
      <c r="A3769" s="1">
        <v>3764</v>
      </c>
      <c r="B3769" s="3">
        <v>3765</v>
      </c>
      <c r="C3769" s="3" t="s">
        <v>10011</v>
      </c>
      <c r="D3769" s="3">
        <v>0.17216103118264081</v>
      </c>
      <c r="E3769" s="3">
        <v>0.37044268097162081</v>
      </c>
      <c r="F3769" s="3">
        <v>0.488135593220339</v>
      </c>
      <c r="G3769" s="3">
        <v>0.11525423728813559</v>
      </c>
      <c r="H3769" s="3">
        <v>8.4745762711864403E-2</v>
      </c>
      <c r="I3769" s="3">
        <v>0.2440677966101695</v>
      </c>
      <c r="J3769" s="3">
        <v>3.2543036436200122E-2</v>
      </c>
      <c r="K3769" s="3">
        <v>33845.999999999891</v>
      </c>
      <c r="L3769" s="3" t="s">
        <v>13827</v>
      </c>
      <c r="M3769" s="10" t="str">
        <f ca="1">IFERROR(__xludf.DUMMYFUNCTION("REGEXREPLACE(F3766,""\D"", """")"),"#VALUE!")</f>
        <v>#VALUE!</v>
      </c>
    </row>
    <row r="3770" spans="1:13" ht="15.75" customHeight="1">
      <c r="A3770" s="1">
        <v>3765</v>
      </c>
      <c r="B3770" s="3">
        <v>3766</v>
      </c>
      <c r="C3770" s="3" t="s">
        <v>10013</v>
      </c>
      <c r="D3770" s="3">
        <v>0.24962969429165821</v>
      </c>
      <c r="E3770" s="3">
        <v>0.63999912027567751</v>
      </c>
      <c r="F3770" s="3">
        <v>0.47945205479452052</v>
      </c>
      <c r="G3770" s="3">
        <v>6.8493150684931503E-2</v>
      </c>
      <c r="H3770" s="3">
        <v>4.1095890410958902E-2</v>
      </c>
      <c r="I3770" s="3">
        <v>0.15068493150684931</v>
      </c>
      <c r="J3770" s="3">
        <v>1.6393694213481299E-2</v>
      </c>
      <c r="K3770" s="3">
        <v>8011.200000000008</v>
      </c>
      <c r="L3770" s="3" t="s">
        <v>13828</v>
      </c>
      <c r="M3770" s="10" t="str">
        <f ca="1">IFERROR(__xludf.DUMMYFUNCTION("REGEXREPLACE(F3767,""\D"", """")"),"#VALUE!")</f>
        <v>#VALUE!</v>
      </c>
    </row>
    <row r="3771" spans="1:13" ht="15.75" customHeight="1">
      <c r="A3771" s="1">
        <v>3766</v>
      </c>
      <c r="B3771" s="3">
        <v>3767</v>
      </c>
      <c r="C3771" s="3" t="s">
        <v>10015</v>
      </c>
      <c r="D3771" s="3">
        <v>0.39070463678313272</v>
      </c>
      <c r="E3771" s="3">
        <v>0.1736060688680274</v>
      </c>
      <c r="F3771" s="3">
        <v>0.47368421052631582</v>
      </c>
      <c r="G3771" s="3">
        <v>0.10526315789473679</v>
      </c>
      <c r="H3771" s="3">
        <v>0.13157894736842099</v>
      </c>
      <c r="I3771" s="3">
        <v>0.26315789473684209</v>
      </c>
      <c r="J3771" s="3">
        <v>6.329964196366529E-2</v>
      </c>
      <c r="K3771" s="3">
        <v>4589.9999999999982</v>
      </c>
      <c r="L3771" s="3" t="s">
        <v>13829</v>
      </c>
      <c r="M3771" s="10" t="str">
        <f ca="1">IFERROR(__xludf.DUMMYFUNCTION("REGEXREPLACE(F3768,""\D"", """")"),"#VALUE!")</f>
        <v>#VALUE!</v>
      </c>
    </row>
    <row r="3772" spans="1:13" ht="15.75" customHeight="1">
      <c r="A3772" s="1">
        <v>3767</v>
      </c>
      <c r="B3772" s="3">
        <v>3768</v>
      </c>
      <c r="C3772" s="3" t="s">
        <v>10017</v>
      </c>
      <c r="D3772" s="3">
        <v>0.17228522277152211</v>
      </c>
      <c r="E3772" s="3">
        <v>0.31534411146899871</v>
      </c>
      <c r="F3772" s="3">
        <v>0.45695364238410602</v>
      </c>
      <c r="G3772" s="3">
        <v>0.14569536423841059</v>
      </c>
      <c r="H3772" s="3">
        <v>3.9735099337748353E-2</v>
      </c>
      <c r="I3772" s="3">
        <v>0.20529801324503311</v>
      </c>
      <c r="J3772" s="3">
        <v>2.5402941614900081E-2</v>
      </c>
      <c r="K3772" s="3">
        <v>17937.100000000031</v>
      </c>
      <c r="L3772" s="3" t="s">
        <v>13830</v>
      </c>
      <c r="M3772" s="10" t="str">
        <f ca="1">IFERROR(__xludf.DUMMYFUNCTION("REGEXREPLACE(F3769,""\D"", """")"),"#VALUE!")</f>
        <v>#VALUE!</v>
      </c>
    </row>
    <row r="3773" spans="1:13" ht="15.75" customHeight="1">
      <c r="A3773" s="1">
        <v>3768</v>
      </c>
      <c r="B3773" s="3">
        <v>3769</v>
      </c>
      <c r="C3773" s="3" t="s">
        <v>10019</v>
      </c>
      <c r="D3773" s="3">
        <v>0.15122268398025701</v>
      </c>
      <c r="E3773" s="3">
        <v>0.22661727949839969</v>
      </c>
      <c r="F3773" s="3">
        <v>0.52173913043478259</v>
      </c>
      <c r="G3773" s="3">
        <v>0.1043478260869565</v>
      </c>
      <c r="H3773" s="3">
        <v>0.13043478260869559</v>
      </c>
      <c r="I3773" s="3">
        <v>0.2608695652173913</v>
      </c>
      <c r="J3773" s="3">
        <v>3.188524220502801E-2</v>
      </c>
      <c r="K3773" s="3">
        <v>13394.900000000031</v>
      </c>
      <c r="L3773" s="3" t="s">
        <v>13831</v>
      </c>
      <c r="M3773" s="10" t="str">
        <f ca="1">IFERROR(__xludf.DUMMYFUNCTION("REGEXREPLACE(F3770,""\D"", """")"),"#VALUE!")</f>
        <v>#VALUE!</v>
      </c>
    </row>
    <row r="3774" spans="1:13" ht="15.75" customHeight="1">
      <c r="A3774" s="1">
        <v>3770</v>
      </c>
      <c r="B3774" s="3">
        <v>3771</v>
      </c>
      <c r="C3774" s="3" t="s">
        <v>10024</v>
      </c>
      <c r="D3774" s="3">
        <v>0.16038545732910819</v>
      </c>
      <c r="E3774" s="3">
        <v>0.17078818228675949</v>
      </c>
      <c r="F3774" s="3">
        <v>0.58032786885245902</v>
      </c>
      <c r="G3774" s="3">
        <v>0.1114754098360656</v>
      </c>
      <c r="H3774" s="3">
        <v>0.12786885245901641</v>
      </c>
      <c r="I3774" s="3">
        <v>0.29836065573770493</v>
      </c>
      <c r="J3774" s="3">
        <v>3.6982921648268149E-2</v>
      </c>
      <c r="K3774" s="3">
        <v>34518.59999999986</v>
      </c>
      <c r="L3774" s="3" t="s">
        <v>13833</v>
      </c>
      <c r="M3774" s="10" t="str">
        <f ca="1">IFERROR(__xludf.DUMMYFUNCTION("REGEXREPLACE(F3772,""\D"", """")"),"#VALUE!")</f>
        <v>#VALUE!</v>
      </c>
    </row>
    <row r="3775" spans="1:13" ht="15.75" customHeight="1">
      <c r="A3775" s="1">
        <v>3771</v>
      </c>
      <c r="B3775" s="3">
        <v>3772</v>
      </c>
      <c r="C3775" s="3" t="s">
        <v>10027</v>
      </c>
      <c r="D3775" s="3">
        <v>0.19547567982507799</v>
      </c>
      <c r="E3775" s="3">
        <v>0.26059635190931779</v>
      </c>
      <c r="F3775" s="3">
        <v>0.59493670886075944</v>
      </c>
      <c r="G3775" s="3">
        <v>0.120253164556962</v>
      </c>
      <c r="H3775" s="3">
        <v>6.3291139240506333E-2</v>
      </c>
      <c r="I3775" s="3">
        <v>0.23417721518987339</v>
      </c>
      <c r="J3775" s="3">
        <v>3.1170852655926739E-2</v>
      </c>
      <c r="K3775" s="3">
        <v>17757.20000000003</v>
      </c>
      <c r="L3775" s="3" t="s">
        <v>13834</v>
      </c>
      <c r="M3775" s="10" t="str">
        <f ca="1">IFERROR(__xludf.DUMMYFUNCTION("REGEXREPLACE(F3773,""\D"", """")"),"#VALUE!")</f>
        <v>#VALUE!</v>
      </c>
    </row>
    <row r="3776" spans="1:13" ht="15.75" customHeight="1">
      <c r="A3776" s="1">
        <v>3772</v>
      </c>
      <c r="B3776" s="3">
        <v>3773</v>
      </c>
      <c r="C3776" s="3" t="s">
        <v>10029</v>
      </c>
      <c r="D3776" s="3">
        <v>0.1695844692005298</v>
      </c>
      <c r="E3776" s="3">
        <v>0.17091098041502281</v>
      </c>
      <c r="F3776" s="3">
        <v>0.59541984732824427</v>
      </c>
      <c r="G3776" s="3">
        <v>9.1603053435114504E-2</v>
      </c>
      <c r="H3776" s="3">
        <v>0.13740458015267179</v>
      </c>
      <c r="I3776" s="3">
        <v>0.26717557251908403</v>
      </c>
      <c r="J3776" s="3">
        <v>3.474215389480044E-2</v>
      </c>
      <c r="K3776" s="3">
        <v>14230.900000000031</v>
      </c>
      <c r="L3776" s="3" t="s">
        <v>13835</v>
      </c>
      <c r="M3776" s="10" t="str">
        <f ca="1">IFERROR(__xludf.DUMMYFUNCTION("REGEXREPLACE(F3774,""\D"", """")"),"#VALUE!")</f>
        <v>#VALUE!</v>
      </c>
    </row>
    <row r="3777" spans="1:13" ht="15.75" customHeight="1">
      <c r="A3777" s="1">
        <v>3773</v>
      </c>
      <c r="B3777" s="3">
        <v>3774</v>
      </c>
      <c r="C3777" s="3" t="s">
        <v>10031</v>
      </c>
      <c r="D3777" s="3">
        <v>0.1616327099002535</v>
      </c>
      <c r="E3777" s="3">
        <v>0.22768585776666769</v>
      </c>
      <c r="F3777" s="3">
        <v>0.586046511627907</v>
      </c>
      <c r="G3777" s="3">
        <v>0.1162790697674419</v>
      </c>
      <c r="H3777" s="3">
        <v>5.1162790697674418E-2</v>
      </c>
      <c r="I3777" s="3">
        <v>0.2232558139534884</v>
      </c>
      <c r="J3777" s="3">
        <v>2.3624204949736789E-2</v>
      </c>
      <c r="K3777" s="3">
        <v>23926.200000000019</v>
      </c>
      <c r="L3777" s="3" t="s">
        <v>13836</v>
      </c>
      <c r="M3777" s="10" t="str">
        <f ca="1">IFERROR(__xludf.DUMMYFUNCTION("REGEXREPLACE(F3775,""\D"", """")"),"#VALUE!")</f>
        <v>#VALUE!</v>
      </c>
    </row>
    <row r="3778" spans="1:13" ht="15.75" customHeight="1">
      <c r="A3778" s="1">
        <v>3774</v>
      </c>
      <c r="B3778" s="3">
        <v>3775</v>
      </c>
      <c r="C3778" s="3" t="s">
        <v>10034</v>
      </c>
      <c r="D3778" s="3">
        <v>0.14733593977920459</v>
      </c>
      <c r="E3778" s="3">
        <v>0.1989154772802034</v>
      </c>
      <c r="F3778" s="3">
        <v>0.56923076923076921</v>
      </c>
      <c r="G3778" s="3">
        <v>0.1</v>
      </c>
      <c r="H3778" s="3">
        <v>0.16153846153846149</v>
      </c>
      <c r="I3778" s="3">
        <v>0.30769230769230771</v>
      </c>
      <c r="J3778" s="3">
        <v>3.4628463335676533E-2</v>
      </c>
      <c r="K3778" s="3">
        <v>14726.70000000003</v>
      </c>
      <c r="L3778" s="3" t="s">
        <v>13837</v>
      </c>
      <c r="M3778" s="10" t="str">
        <f ca="1">IFERROR(__xludf.DUMMYFUNCTION("REGEXREPLACE(F3776,""\D"", """")"),"#VALUE!")</f>
        <v>#VALUE!</v>
      </c>
    </row>
    <row r="3779" spans="1:13" ht="15.75" customHeight="1">
      <c r="A3779" s="1">
        <v>3775</v>
      </c>
      <c r="B3779" s="3">
        <v>3776</v>
      </c>
      <c r="C3779" s="3" t="s">
        <v>10036</v>
      </c>
      <c r="D3779" s="3">
        <v>0.20916597918057259</v>
      </c>
      <c r="E3779" s="3">
        <v>0.12402284071972799</v>
      </c>
      <c r="F3779" s="3">
        <v>0.5056179775280899</v>
      </c>
      <c r="G3779" s="3">
        <v>0.1235955056179775</v>
      </c>
      <c r="H3779" s="3">
        <v>0.1685393258426966</v>
      </c>
      <c r="I3779" s="3">
        <v>0.30337078651685401</v>
      </c>
      <c r="J3779" s="3">
        <v>5.4701929364140277E-2</v>
      </c>
      <c r="K3779" s="3">
        <v>10100.300000000019</v>
      </c>
      <c r="L3779" s="3" t="s">
        <v>13838</v>
      </c>
      <c r="M3779" s="10" t="str">
        <f ca="1">IFERROR(__xludf.DUMMYFUNCTION("REGEXREPLACE(F3777,""\D"", """")"),"#VALUE!")</f>
        <v>#VALUE!</v>
      </c>
    </row>
    <row r="3780" spans="1:13" ht="15.75" customHeight="1">
      <c r="A3780" s="1">
        <v>3776</v>
      </c>
      <c r="B3780" s="3">
        <v>3777</v>
      </c>
      <c r="C3780" s="3" t="s">
        <v>10038</v>
      </c>
      <c r="D3780" s="3">
        <v>0.174435460364947</v>
      </c>
      <c r="E3780" s="3">
        <v>0.13289104660033921</v>
      </c>
      <c r="F3780" s="3">
        <v>0.59663865546218486</v>
      </c>
      <c r="G3780" s="3">
        <v>0.1092436974789916</v>
      </c>
      <c r="H3780" s="3">
        <v>0.19327731092436981</v>
      </c>
      <c r="I3780" s="3">
        <v>0.33613445378151258</v>
      </c>
      <c r="J3780" s="3">
        <v>4.6977761943116841E-2</v>
      </c>
      <c r="K3780" s="3">
        <v>13806.600000000029</v>
      </c>
      <c r="L3780" s="3" t="s">
        <v>13839</v>
      </c>
      <c r="M3780" s="10" t="str">
        <f ca="1">IFERROR(__xludf.DUMMYFUNCTION("REGEXREPLACE(F3778,""\D"", """")"),"#VALUE!")</f>
        <v>#VALUE!</v>
      </c>
    </row>
    <row r="3781" spans="1:13" ht="15.75" customHeight="1">
      <c r="A3781" s="1">
        <v>3777</v>
      </c>
      <c r="B3781" s="3">
        <v>3778</v>
      </c>
      <c r="C3781" s="3" t="s">
        <v>10040</v>
      </c>
      <c r="D3781" s="3">
        <v>0.1938968584781936</v>
      </c>
      <c r="E3781" s="3">
        <v>0.30744522760139631</v>
      </c>
      <c r="F3781" s="3">
        <v>0.6</v>
      </c>
      <c r="G3781" s="3">
        <v>0.16</v>
      </c>
      <c r="H3781" s="3">
        <v>0.06</v>
      </c>
      <c r="I3781" s="3">
        <v>0.24</v>
      </c>
      <c r="J3781" s="3">
        <v>2.8545319983615969E-2</v>
      </c>
      <c r="K3781" s="3">
        <v>5559.5</v>
      </c>
      <c r="L3781" s="3" t="s">
        <v>13840</v>
      </c>
      <c r="M3781" s="10" t="str">
        <f ca="1">IFERROR(__xludf.DUMMYFUNCTION("REGEXREPLACE(F3779,""\D"", """")"),"#VALUE!")</f>
        <v>#VALUE!</v>
      </c>
    </row>
    <row r="3782" spans="1:13" ht="15.75" customHeight="1">
      <c r="A3782" s="1">
        <v>3778</v>
      </c>
      <c r="B3782" s="3">
        <v>3779</v>
      </c>
      <c r="C3782" s="3" t="s">
        <v>10043</v>
      </c>
      <c r="D3782" s="3">
        <v>0.2606138900758444</v>
      </c>
      <c r="E3782" s="3">
        <v>0.18518172095136309</v>
      </c>
      <c r="F3782" s="3">
        <v>0.57276995305164324</v>
      </c>
      <c r="G3782" s="3">
        <v>9.8591549295774641E-2</v>
      </c>
      <c r="H3782" s="3">
        <v>0.15023474178403759</v>
      </c>
      <c r="I3782" s="3">
        <v>0.30516431924882631</v>
      </c>
      <c r="J3782" s="3">
        <v>6.042593719593032E-2</v>
      </c>
      <c r="K3782" s="3">
        <v>24341.19999999999</v>
      </c>
      <c r="L3782" s="3" t="s">
        <v>13841</v>
      </c>
      <c r="M3782" s="10" t="str">
        <f ca="1">IFERROR(__xludf.DUMMYFUNCTION("REGEXREPLACE(F3780,""\D"", """")"),"#VALUE!")</f>
        <v>#VALUE!</v>
      </c>
    </row>
    <row r="3783" spans="1:13" ht="15.75" customHeight="1">
      <c r="A3783" s="1">
        <v>3779</v>
      </c>
      <c r="B3783" s="3">
        <v>3780</v>
      </c>
      <c r="C3783" s="3" t="s">
        <v>10046</v>
      </c>
      <c r="D3783" s="3">
        <v>0.13204044079943991</v>
      </c>
      <c r="E3783" s="3">
        <v>0.1193303842450506</v>
      </c>
      <c r="F3783" s="3">
        <v>0.61643835616438358</v>
      </c>
      <c r="G3783" s="3">
        <v>0.15068493150684931</v>
      </c>
      <c r="H3783" s="3">
        <v>0.15068493150684931</v>
      </c>
      <c r="I3783" s="3">
        <v>0.35616438356164382</v>
      </c>
      <c r="J3783" s="3">
        <v>3.5571934893119911E-2</v>
      </c>
      <c r="K3783" s="3">
        <v>8227.6000000000076</v>
      </c>
      <c r="L3783" s="3" t="s">
        <v>13842</v>
      </c>
      <c r="M3783" s="10" t="str">
        <f ca="1">IFERROR(__xludf.DUMMYFUNCTION("REGEXREPLACE(F3781,""\D"", """")"),"#VALUE!")</f>
        <v>#VALUE!</v>
      </c>
    </row>
    <row r="3784" spans="1:13" ht="15.75" customHeight="1">
      <c r="A3784" s="1">
        <v>3781</v>
      </c>
      <c r="B3784" s="3">
        <v>3782</v>
      </c>
      <c r="C3784" s="3" t="s">
        <v>10051</v>
      </c>
      <c r="D3784" s="3">
        <v>0.15167972318459991</v>
      </c>
      <c r="E3784" s="3">
        <v>0.26882087682557232</v>
      </c>
      <c r="F3784" s="3">
        <v>0.6009174311926605</v>
      </c>
      <c r="G3784" s="3">
        <v>0.1376146788990826</v>
      </c>
      <c r="H3784" s="3">
        <v>0.11926605504587159</v>
      </c>
      <c r="I3784" s="3">
        <v>0.28899082568807338</v>
      </c>
      <c r="J3784" s="3">
        <v>3.716232327673271E-2</v>
      </c>
      <c r="K3784" s="3">
        <v>25191.09999999998</v>
      </c>
      <c r="L3784" s="3" t="s">
        <v>13844</v>
      </c>
      <c r="M3784" s="10" t="str">
        <f ca="1">IFERROR(__xludf.DUMMYFUNCTION("REGEXREPLACE(F3783,""\D"", """")"),"#VALUE!")</f>
        <v>#VALUE!</v>
      </c>
    </row>
    <row r="3785" spans="1:13" ht="15.75" customHeight="1">
      <c r="A3785" s="1">
        <v>3782</v>
      </c>
      <c r="B3785" s="3">
        <v>3783</v>
      </c>
      <c r="C3785" s="3" t="s">
        <v>10054</v>
      </c>
      <c r="D3785" s="3">
        <v>0.21378723461274879</v>
      </c>
      <c r="E3785" s="3">
        <v>0.187988028591487</v>
      </c>
      <c r="F3785" s="3">
        <v>0.61176470588235299</v>
      </c>
      <c r="G3785" s="3">
        <v>9.4117647058823528E-2</v>
      </c>
      <c r="H3785" s="3">
        <v>8.2352941176470587E-2</v>
      </c>
      <c r="I3785" s="3">
        <v>0.27058823529411757</v>
      </c>
      <c r="J3785" s="3">
        <v>3.035613338412101E-2</v>
      </c>
      <c r="K3785" s="3">
        <v>9340.7000000000098</v>
      </c>
      <c r="L3785" s="3" t="s">
        <v>13845</v>
      </c>
      <c r="M3785" s="10" t="str">
        <f ca="1">IFERROR(__xludf.DUMMYFUNCTION("REGEXREPLACE(F3784,""\D"", """")"),"#VALUE!")</f>
        <v>#VALUE!</v>
      </c>
    </row>
    <row r="3786" spans="1:13" ht="15.75" customHeight="1">
      <c r="A3786" s="1">
        <v>3783</v>
      </c>
      <c r="B3786" s="3">
        <v>3784</v>
      </c>
      <c r="C3786" s="3" t="s">
        <v>10057</v>
      </c>
      <c r="D3786" s="3">
        <v>0.16033169466083991</v>
      </c>
      <c r="E3786" s="3">
        <v>0.21146545095346261</v>
      </c>
      <c r="F3786" s="3">
        <v>0.58706467661691542</v>
      </c>
      <c r="G3786" s="3">
        <v>0.11442786069651741</v>
      </c>
      <c r="H3786" s="3">
        <v>0.11442786069651741</v>
      </c>
      <c r="I3786" s="3">
        <v>0.28358208955223879</v>
      </c>
      <c r="J3786" s="3">
        <v>3.4640583813897757E-2</v>
      </c>
      <c r="K3786" s="3">
        <v>22658</v>
      </c>
      <c r="L3786" s="3" t="s">
        <v>13846</v>
      </c>
      <c r="M3786" s="10" t="str">
        <f ca="1">IFERROR(__xludf.DUMMYFUNCTION("REGEXREPLACE(F3785,""\D"", """")"),"#VALUE!")</f>
        <v>#VALUE!</v>
      </c>
    </row>
    <row r="3787" spans="1:13" ht="15" customHeight="1">
      <c r="M3787" s="2"/>
    </row>
  </sheetData>
  <sortState xmlns:xlrd2="http://schemas.microsoft.com/office/spreadsheetml/2017/richdata2" ref="A2:M3786">
    <sortCondition ref="M2:M3786"/>
  </sortState>
  <pageMargins left="0.75" right="0.75" top="1" bottom="1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&gt;50IDR</vt:lpstr>
      <vt:lpstr>dat1</vt:lpstr>
      <vt:lpstr>dat2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Moeka Sasa</cp:lastModifiedBy>
  <dcterms:created xsi:type="dcterms:W3CDTF">2023-07-10T14:03:23Z</dcterms:created>
  <dcterms:modified xsi:type="dcterms:W3CDTF">2023-07-12T15:30:48Z</dcterms:modified>
</cp:coreProperties>
</file>